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webappdata\"/>
    </mc:Choice>
  </mc:AlternateContent>
  <xr:revisionPtr revIDLastSave="0" documentId="8_{87403F98-72A1-42A9-B67E-D15DB43F796A}" xr6:coauthVersionLast="47" xr6:coauthVersionMax="47" xr10:uidLastSave="{00000000-0000-0000-0000-000000000000}"/>
  <bookViews>
    <workbookView xWindow="-120" yWindow="-120" windowWidth="29040" windowHeight="17520" firstSheet="1" activeTab="4" xr2:uid="{ED334CAF-92BF-443E-9BA7-C45311495EF2}"/>
  </bookViews>
  <sheets>
    <sheet name="About" sheetId="10" r:id="rId1"/>
    <sheet name="Policy Characteristics" sheetId="19" r:id="rId2"/>
    <sheet name="PolicyLevers" sheetId="1" r:id="rId3"/>
    <sheet name="UnitControlCenter" sheetId="18" r:id="rId4"/>
    <sheet name="OutputGraphs" sheetId="26" r:id="rId5"/>
    <sheet name="Output Graph Color Key" sheetId="17" r:id="rId6"/>
    <sheet name="ReferenceScenarios" sheetId="9" r:id="rId7"/>
    <sheet name="ReferenceCurves" sheetId="21" r:id="rId8"/>
    <sheet name="Targets" sheetId="20" r:id="rId9"/>
    <sheet name="State Targets" sheetId="23" r:id="rId10"/>
    <sheet name="EPA Export Aggregation" sheetId="24" r:id="rId11"/>
    <sheet name="State GHG Summary" sheetId="25" r:id="rId12"/>
    <sheet name="EPA GHG Inventory" sheetId="22" r:id="rId13"/>
    <sheet name="Old Target Calculations" sheetId="15" r:id="rId14"/>
    <sheet name="MaxBoundCalculations" sheetId="13" r:id="rId15"/>
  </sheets>
  <externalReferences>
    <externalReference r:id="rId16"/>
  </externalReferences>
  <definedNames>
    <definedName name="_xlnm._FilterDatabase" localSheetId="10" hidden="1">'EPA Export Aggregation'!$A$1:$AL$5911</definedName>
    <definedName name="_xlnm._FilterDatabase" localSheetId="1" hidden="1">'Policy Characteristics'!$A$3:$N$128</definedName>
    <definedName name="_xlnm._FilterDatabase" localSheetId="2" hidden="1">PolicyLevers!$A$1:$T$2053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2054" i="1"/>
  <c r="K2054" i="1"/>
  <c r="L2054" i="1"/>
  <c r="M2054" i="1"/>
  <c r="N2054" i="1"/>
  <c r="O2054" i="1"/>
  <c r="P2054" i="1"/>
  <c r="Q2054" i="1"/>
  <c r="R2054" i="1"/>
  <c r="B2054" i="1"/>
  <c r="A2054"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053" i="1" l="1"/>
  <c r="K2053" i="1"/>
  <c r="L2053" i="1"/>
  <c r="M2053" i="1"/>
  <c r="N2053" i="1"/>
  <c r="O2053" i="1"/>
  <c r="P2053" i="1"/>
  <c r="Q2053" i="1"/>
  <c r="R2053" i="1"/>
  <c r="A2053" i="1"/>
  <c r="B2053" i="1"/>
  <c r="I66" i="19"/>
  <c r="I55" i="19"/>
  <c r="I28" i="19"/>
  <c r="I111" i="19"/>
  <c r="I112" i="19"/>
  <c r="I113" i="19"/>
  <c r="I114" i="19"/>
  <c r="I93" i="19"/>
  <c r="I94" i="19"/>
  <c r="I95" i="19"/>
  <c r="I96" i="19"/>
  <c r="B2" i="10"/>
  <c r="C2" i="10" l="1"/>
  <c r="G29" i="23"/>
  <c r="G49" i="23"/>
  <c r="G34" i="23"/>
  <c r="J34" i="23" s="1"/>
  <c r="K34" i="23" s="1"/>
  <c r="G28" i="23"/>
  <c r="J28" i="23" s="1"/>
  <c r="K28" i="23" s="1"/>
  <c r="G24" i="23"/>
  <c r="G21" i="23"/>
  <c r="A1" i="25"/>
  <c r="G35" i="23"/>
  <c r="G23" i="23"/>
  <c r="G10" i="23"/>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530" i="1"/>
  <c r="P530" i="1"/>
  <c r="N530" i="1"/>
  <c r="M530" i="1"/>
  <c r="L530" i="1"/>
  <c r="K530" i="1"/>
  <c r="J530" i="1"/>
  <c r="A530" i="1"/>
  <c r="B530" i="1"/>
  <c r="E1" i="25" l="1"/>
  <c r="O1" i="25"/>
  <c r="AD1" i="25"/>
  <c r="S1" i="25"/>
  <c r="H1" i="25"/>
  <c r="AG1" i="25"/>
  <c r="T1" i="25"/>
  <c r="L1" i="25"/>
  <c r="F1" i="25"/>
  <c r="X1" i="25"/>
  <c r="R1" i="25"/>
  <c r="G20" i="23" s="1"/>
  <c r="C1" i="25"/>
  <c r="G32" i="23" s="1"/>
  <c r="J32" i="23" s="1"/>
  <c r="K32" i="23" s="1"/>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866" i="1"/>
  <c r="K1866" i="1"/>
  <c r="L1866" i="1"/>
  <c r="M1866" i="1"/>
  <c r="N1866" i="1"/>
  <c r="O1866" i="1"/>
  <c r="P1866" i="1"/>
  <c r="Q1866" i="1"/>
  <c r="R1866" i="1"/>
  <c r="A1866" i="1"/>
  <c r="B1866" i="1"/>
  <c r="B18" i="10" a="1"/>
  <c r="B18" i="10" s="1"/>
  <c r="R2052" i="1"/>
  <c r="Q2052" i="1"/>
  <c r="P2052" i="1"/>
  <c r="O2052" i="1"/>
  <c r="N2052" i="1"/>
  <c r="M2052" i="1"/>
  <c r="L2052" i="1"/>
  <c r="K2052" i="1"/>
  <c r="J2052" i="1"/>
  <c r="B2052" i="1"/>
  <c r="A2052" i="1"/>
  <c r="J200" i="1"/>
  <c r="K200" i="1"/>
  <c r="L200" i="1"/>
  <c r="M200" i="1"/>
  <c r="N200" i="1"/>
  <c r="O200" i="1"/>
  <c r="P200" i="1"/>
  <c r="Q200" i="1"/>
  <c r="R200" i="1"/>
  <c r="A200" i="1"/>
  <c r="B200" i="1"/>
  <c r="B17" i="18"/>
  <c r="B16" i="18"/>
  <c r="B15" i="18"/>
  <c r="B14" i="18"/>
  <c r="B13" i="18"/>
  <c r="B12" i="18"/>
  <c r="N25" i="23" l="1"/>
  <c r="O25" i="23" s="1"/>
  <c r="J25" i="23"/>
  <c r="K25" i="23" s="1"/>
  <c r="J7" i="23"/>
  <c r="K7" i="23" s="1"/>
  <c r="N7" i="23"/>
  <c r="O7" i="23" s="1"/>
  <c r="N6" i="23"/>
  <c r="O6" i="23" s="1"/>
  <c r="E3" i="20" s="1"/>
  <c r="J36" i="23"/>
  <c r="K36" i="23" s="1"/>
  <c r="K6" i="23"/>
  <c r="D2" i="20"/>
  <c r="D3" i="20"/>
  <c r="O530" i="1"/>
  <c r="A304" i="1"/>
  <c r="B304" i="1"/>
  <c r="J304" i="1"/>
  <c r="K304" i="1"/>
  <c r="L304" i="1"/>
  <c r="M304" i="1"/>
  <c r="N304" i="1"/>
  <c r="O304" i="1"/>
  <c r="P304" i="1"/>
  <c r="Q304" i="1"/>
  <c r="R304" i="1"/>
  <c r="E2" i="20" l="1"/>
  <c r="Q24" i="22"/>
  <c r="R555" i="1"/>
  <c r="Q555" i="1"/>
  <c r="P555" i="1"/>
  <c r="O555" i="1"/>
  <c r="N555" i="1"/>
  <c r="M555" i="1"/>
  <c r="L555" i="1"/>
  <c r="K555" i="1"/>
  <c r="J555" i="1"/>
  <c r="B555" i="1"/>
  <c r="A555" i="1"/>
  <c r="J1602" i="1"/>
  <c r="K1602" i="1"/>
  <c r="L1602" i="1"/>
  <c r="M1602" i="1"/>
  <c r="N1602" i="1"/>
  <c r="O1602" i="1"/>
  <c r="P1602" i="1"/>
  <c r="Q1602" i="1"/>
  <c r="R1602" i="1"/>
  <c r="A1602" i="1"/>
  <c r="B1602" i="1"/>
  <c r="J242" i="1" l="1"/>
  <c r="K242" i="1"/>
  <c r="L242" i="1"/>
  <c r="M242" i="1"/>
  <c r="N242" i="1"/>
  <c r="O242" i="1"/>
  <c r="P242" i="1"/>
  <c r="A242" i="1"/>
  <c r="B242" i="1"/>
  <c r="J656" i="1" l="1"/>
  <c r="K656" i="1"/>
  <c r="L656" i="1"/>
  <c r="M656" i="1"/>
  <c r="N656" i="1"/>
  <c r="O656" i="1"/>
  <c r="P656" i="1"/>
  <c r="Q656" i="1"/>
  <c r="R656" i="1"/>
  <c r="A656" i="1"/>
  <c r="B656" i="1"/>
  <c r="J1642" i="1"/>
  <c r="K1642" i="1"/>
  <c r="L1642" i="1"/>
  <c r="M1642" i="1"/>
  <c r="N1642" i="1"/>
  <c r="O1642" i="1"/>
  <c r="P1642" i="1"/>
  <c r="Q1642" i="1"/>
  <c r="R1642" i="1"/>
  <c r="A1642" i="1"/>
  <c r="B1642" i="1"/>
  <c r="C189" i="1" l="1"/>
  <c r="J189" i="1" s="1"/>
  <c r="J188" i="1"/>
  <c r="K188" i="1"/>
  <c r="L188" i="1"/>
  <c r="M188" i="1"/>
  <c r="N188" i="1"/>
  <c r="O188" i="1"/>
  <c r="P188" i="1"/>
  <c r="Q188" i="1"/>
  <c r="R188" i="1"/>
  <c r="A188" i="1"/>
  <c r="B188" i="1"/>
  <c r="R889" i="1"/>
  <c r="Q889" i="1"/>
  <c r="P889" i="1"/>
  <c r="O889" i="1"/>
  <c r="N889" i="1"/>
  <c r="M889" i="1"/>
  <c r="L889" i="1"/>
  <c r="K889" i="1"/>
  <c r="J889" i="1"/>
  <c r="B189" i="1" l="1"/>
  <c r="R189" i="1"/>
  <c r="Q189" i="1"/>
  <c r="P189" i="1"/>
  <c r="O189" i="1"/>
  <c r="N189" i="1"/>
  <c r="M189" i="1"/>
  <c r="L189" i="1"/>
  <c r="A189" i="1"/>
  <c r="C190" i="1"/>
  <c r="O190" i="1" s="1"/>
  <c r="K189" i="1"/>
  <c r="B889" i="1"/>
  <c r="A889" i="1"/>
  <c r="R279" i="1"/>
  <c r="Q279" i="1"/>
  <c r="P279" i="1"/>
  <c r="O279" i="1"/>
  <c r="N279" i="1"/>
  <c r="M279" i="1"/>
  <c r="L279" i="1"/>
  <c r="K279" i="1"/>
  <c r="J279" i="1"/>
  <c r="B279" i="1"/>
  <c r="A279" i="1"/>
  <c r="R239" i="1"/>
  <c r="Q239" i="1"/>
  <c r="P239" i="1"/>
  <c r="O239" i="1"/>
  <c r="N239" i="1"/>
  <c r="M239" i="1"/>
  <c r="L239" i="1"/>
  <c r="K239" i="1"/>
  <c r="J239" i="1"/>
  <c r="B239" i="1"/>
  <c r="A239" i="1"/>
  <c r="J1931" i="1"/>
  <c r="K1931" i="1"/>
  <c r="L1931" i="1"/>
  <c r="M1931" i="1"/>
  <c r="N1931" i="1"/>
  <c r="O1931" i="1"/>
  <c r="P1931" i="1"/>
  <c r="Q1931" i="1"/>
  <c r="R1931" i="1"/>
  <c r="B1931" i="1"/>
  <c r="A1931" i="1"/>
  <c r="B700" i="15"/>
  <c r="R430" i="1"/>
  <c r="Q430" i="1"/>
  <c r="P430" i="1"/>
  <c r="O430" i="1"/>
  <c r="N430" i="1"/>
  <c r="M430" i="1"/>
  <c r="L430" i="1"/>
  <c r="K430" i="1"/>
  <c r="J430" i="1"/>
  <c r="B430" i="1"/>
  <c r="A430" i="1"/>
  <c r="J1863" i="1"/>
  <c r="K1863" i="1"/>
  <c r="L1863" i="1"/>
  <c r="M1863" i="1"/>
  <c r="N1863" i="1"/>
  <c r="O1863" i="1"/>
  <c r="P1863" i="1"/>
  <c r="Q1863" i="1"/>
  <c r="R1863" i="1"/>
  <c r="J1864" i="1"/>
  <c r="K1864" i="1"/>
  <c r="L1864" i="1"/>
  <c r="M1864" i="1"/>
  <c r="N1864" i="1"/>
  <c r="O1864" i="1"/>
  <c r="P1864" i="1"/>
  <c r="Q1864" i="1"/>
  <c r="R1864" i="1"/>
  <c r="J1865" i="1"/>
  <c r="K1865" i="1"/>
  <c r="L1865" i="1"/>
  <c r="M1865" i="1"/>
  <c r="N1865" i="1"/>
  <c r="O1865" i="1"/>
  <c r="P1865" i="1"/>
  <c r="Q1865" i="1"/>
  <c r="R1865" i="1"/>
  <c r="A1863" i="1"/>
  <c r="B1863" i="1"/>
  <c r="A1864" i="1"/>
  <c r="B1864" i="1"/>
  <c r="A1865" i="1"/>
  <c r="B1865" i="1"/>
  <c r="J306" i="1"/>
  <c r="K306" i="1"/>
  <c r="L306" i="1"/>
  <c r="M306" i="1"/>
  <c r="N306" i="1"/>
  <c r="P306" i="1"/>
  <c r="Q306" i="1"/>
  <c r="R306" i="1"/>
  <c r="A306" i="1"/>
  <c r="B306" i="1"/>
  <c r="B48" i="18"/>
  <c r="O306" i="1" s="1"/>
  <c r="A190" i="1" l="1"/>
  <c r="B190" i="1"/>
  <c r="J190" i="1"/>
  <c r="K190" i="1"/>
  <c r="L190" i="1"/>
  <c r="M190" i="1"/>
  <c r="N190" i="1"/>
  <c r="C191" i="1"/>
  <c r="R190" i="1"/>
  <c r="P190" i="1"/>
  <c r="Q190" i="1"/>
  <c r="B706" i="15"/>
  <c r="N191" i="1" l="1"/>
  <c r="R191" i="1"/>
  <c r="C192" i="1"/>
  <c r="P191" i="1"/>
  <c r="B191" i="1"/>
  <c r="Q191" i="1"/>
  <c r="J191" i="1"/>
  <c r="K191" i="1"/>
  <c r="L191" i="1"/>
  <c r="M191" i="1"/>
  <c r="O191" i="1"/>
  <c r="A191" i="1"/>
  <c r="R161" i="1"/>
  <c r="Q161" i="1"/>
  <c r="P161" i="1"/>
  <c r="O161" i="1"/>
  <c r="N161" i="1"/>
  <c r="M161" i="1"/>
  <c r="L161" i="1"/>
  <c r="K161" i="1"/>
  <c r="J161" i="1"/>
  <c r="B161" i="1"/>
  <c r="A161" i="1"/>
  <c r="N192" i="1" l="1"/>
  <c r="Q192" i="1"/>
  <c r="R192" i="1"/>
  <c r="L192" i="1"/>
  <c r="M192" i="1"/>
  <c r="O192" i="1"/>
  <c r="P192" i="1"/>
  <c r="J192" i="1"/>
  <c r="A192" i="1"/>
  <c r="K192" i="1"/>
  <c r="B192" i="1"/>
  <c r="C193" i="1"/>
  <c r="B699" i="15"/>
  <c r="B704" i="15"/>
  <c r="H688" i="15"/>
  <c r="H689" i="15"/>
  <c r="H59" i="15"/>
  <c r="H665" i="15" s="1"/>
  <c r="G59" i="15"/>
  <c r="G665" i="15" s="1"/>
  <c r="F59" i="15"/>
  <c r="F665" i="15" s="1"/>
  <c r="E59" i="15"/>
  <c r="E665" i="15" s="1"/>
  <c r="D59" i="15"/>
  <c r="D665" i="15" s="1"/>
  <c r="C59" i="15"/>
  <c r="C665" i="15" s="1"/>
  <c r="B59" i="15"/>
  <c r="B665" i="15" s="1"/>
  <c r="J557" i="1"/>
  <c r="K557" i="1"/>
  <c r="L557" i="1"/>
  <c r="M557" i="1"/>
  <c r="N557" i="1"/>
  <c r="O557" i="1"/>
  <c r="P557" i="1"/>
  <c r="A557" i="1"/>
  <c r="B557" i="1"/>
  <c r="K193" i="1" l="1"/>
  <c r="L193" i="1"/>
  <c r="M193" i="1"/>
  <c r="J193" i="1"/>
  <c r="O193" i="1"/>
  <c r="P193" i="1"/>
  <c r="N193" i="1"/>
  <c r="C194" i="1"/>
  <c r="Q193" i="1"/>
  <c r="R193" i="1"/>
  <c r="A193" i="1"/>
  <c r="B193" i="1"/>
  <c r="J556" i="1"/>
  <c r="K556" i="1"/>
  <c r="L556" i="1"/>
  <c r="M556" i="1"/>
  <c r="N556" i="1"/>
  <c r="O556" i="1"/>
  <c r="P556" i="1"/>
  <c r="Q556" i="1"/>
  <c r="A556" i="1"/>
  <c r="B556" i="1"/>
  <c r="P194" i="1" l="1"/>
  <c r="B194" i="1"/>
  <c r="R194" i="1"/>
  <c r="M194" i="1"/>
  <c r="Q194" i="1"/>
  <c r="K194" i="1"/>
  <c r="N194" i="1"/>
  <c r="J194" i="1"/>
  <c r="C195" i="1"/>
  <c r="L194" i="1"/>
  <c r="O194" i="1"/>
  <c r="A194" i="1"/>
  <c r="J187" i="1"/>
  <c r="K187" i="1"/>
  <c r="L187" i="1"/>
  <c r="M187" i="1"/>
  <c r="N187" i="1"/>
  <c r="O187" i="1"/>
  <c r="P187" i="1"/>
  <c r="Q187" i="1"/>
  <c r="R187" i="1"/>
  <c r="A187" i="1"/>
  <c r="B187" i="1"/>
  <c r="I2039" i="1"/>
  <c r="I2038" i="1"/>
  <c r="I2037" i="1"/>
  <c r="I2036" i="1"/>
  <c r="R2035" i="1"/>
  <c r="O2035" i="1"/>
  <c r="N2035" i="1"/>
  <c r="M2035" i="1"/>
  <c r="L2035" i="1"/>
  <c r="K2035" i="1"/>
  <c r="J2035" i="1"/>
  <c r="B2035" i="1"/>
  <c r="A2035" i="1"/>
  <c r="I2014" i="1"/>
  <c r="I2013" i="1"/>
  <c r="I2012" i="1"/>
  <c r="I2011" i="1"/>
  <c r="O2010" i="1"/>
  <c r="N2010" i="1"/>
  <c r="M2010" i="1"/>
  <c r="L2010" i="1"/>
  <c r="K2010" i="1"/>
  <c r="J2010" i="1"/>
  <c r="B2010" i="1"/>
  <c r="A2010" i="1"/>
  <c r="J73" i="19"/>
  <c r="K73" i="19"/>
  <c r="Q2035" i="1" s="1"/>
  <c r="J71" i="19"/>
  <c r="P2010" i="1" s="1"/>
  <c r="K71" i="19"/>
  <c r="O195" i="1" l="1"/>
  <c r="K195" i="1"/>
  <c r="L195" i="1"/>
  <c r="P195" i="1"/>
  <c r="R195" i="1"/>
  <c r="C196" i="1"/>
  <c r="B195" i="1"/>
  <c r="A195" i="1"/>
  <c r="M195" i="1"/>
  <c r="Q195" i="1"/>
  <c r="J195" i="1"/>
  <c r="N195" i="1"/>
  <c r="Q2010" i="1"/>
  <c r="P2035" i="1"/>
  <c r="Q196" i="1" l="1"/>
  <c r="R196" i="1"/>
  <c r="B196" i="1"/>
  <c r="M196" i="1"/>
  <c r="J196" i="1"/>
  <c r="K196" i="1"/>
  <c r="A196" i="1"/>
  <c r="O196" i="1"/>
  <c r="C197" i="1"/>
  <c r="P196" i="1"/>
  <c r="N196" i="1"/>
  <c r="L196" i="1"/>
  <c r="J554" i="1"/>
  <c r="K554" i="1"/>
  <c r="L554" i="1"/>
  <c r="M554" i="1"/>
  <c r="N554" i="1"/>
  <c r="O554" i="1"/>
  <c r="P554" i="1"/>
  <c r="Q554" i="1"/>
  <c r="R554" i="1"/>
  <c r="A554" i="1"/>
  <c r="B554" i="1"/>
  <c r="B22" i="18"/>
  <c r="J305" i="1"/>
  <c r="K305" i="1"/>
  <c r="L305" i="1"/>
  <c r="M305" i="1"/>
  <c r="N305" i="1"/>
  <c r="O305" i="1"/>
  <c r="P305" i="1"/>
  <c r="Q305" i="1"/>
  <c r="R305" i="1"/>
  <c r="A305" i="1"/>
  <c r="B305" i="1"/>
  <c r="J1139" i="1"/>
  <c r="K1139" i="1"/>
  <c r="L1139" i="1"/>
  <c r="M1139" i="1"/>
  <c r="N1139" i="1"/>
  <c r="O1139" i="1"/>
  <c r="P1139" i="1"/>
  <c r="Q1139" i="1"/>
  <c r="R1139" i="1"/>
  <c r="A1139" i="1"/>
  <c r="B1139" i="1"/>
  <c r="A197" i="1" l="1"/>
  <c r="B197" i="1"/>
  <c r="R197" i="1"/>
  <c r="P197" i="1"/>
  <c r="M197" i="1"/>
  <c r="L197" i="1"/>
  <c r="N197" i="1"/>
  <c r="Q197" i="1"/>
  <c r="J197" i="1"/>
  <c r="K197" i="1"/>
  <c r="C198" i="1"/>
  <c r="O197" i="1"/>
  <c r="R478" i="1"/>
  <c r="Q478" i="1"/>
  <c r="P478" i="1"/>
  <c r="O478" i="1"/>
  <c r="N478" i="1"/>
  <c r="M478" i="1"/>
  <c r="L478" i="1"/>
  <c r="K478" i="1"/>
  <c r="J478" i="1"/>
  <c r="B478" i="1"/>
  <c r="A478" i="1"/>
  <c r="Q198" i="1" l="1"/>
  <c r="C199" i="1"/>
  <c r="O198" i="1"/>
  <c r="R198" i="1"/>
  <c r="J198" i="1"/>
  <c r="B198" i="1"/>
  <c r="M198" i="1"/>
  <c r="N198" i="1"/>
  <c r="P198" i="1"/>
  <c r="K198" i="1"/>
  <c r="A198" i="1"/>
  <c r="L198" i="1"/>
  <c r="B199" i="1" l="1"/>
  <c r="K199" i="1"/>
  <c r="P199" i="1"/>
  <c r="Q199" i="1"/>
  <c r="N199" i="1"/>
  <c r="J199" i="1"/>
  <c r="O199" i="1"/>
  <c r="R199" i="1"/>
  <c r="A199" i="1"/>
  <c r="L199" i="1"/>
  <c r="M199" i="1"/>
  <c r="K454" i="1"/>
  <c r="J359" i="1"/>
  <c r="K359" i="1"/>
  <c r="L359" i="1"/>
  <c r="M359" i="1"/>
  <c r="N359" i="1"/>
  <c r="O359" i="1"/>
  <c r="P359" i="1"/>
  <c r="Q359" i="1"/>
  <c r="R359" i="1"/>
  <c r="A359" i="1"/>
  <c r="B359" i="1"/>
  <c r="J332" i="1"/>
  <c r="K332" i="1"/>
  <c r="L332" i="1"/>
  <c r="M332" i="1"/>
  <c r="N332" i="1"/>
  <c r="O332" i="1"/>
  <c r="P332" i="1"/>
  <c r="Q332" i="1"/>
  <c r="R332" i="1"/>
  <c r="Q454" i="1" l="1"/>
  <c r="R454" i="1"/>
  <c r="J454" i="1"/>
  <c r="P454" i="1"/>
  <c r="B454" i="1"/>
  <c r="O454" i="1"/>
  <c r="A454" i="1"/>
  <c r="N454" i="1"/>
  <c r="M454" i="1"/>
  <c r="L454" i="1"/>
  <c r="J333" i="1" l="1"/>
  <c r="K333" i="1"/>
  <c r="L333" i="1"/>
  <c r="M333" i="1"/>
  <c r="N333" i="1"/>
  <c r="O333" i="1"/>
  <c r="P333" i="1"/>
  <c r="Q333" i="1"/>
  <c r="R333" i="1"/>
  <c r="A333" i="1"/>
  <c r="B333" i="1"/>
  <c r="B4" i="18"/>
  <c r="B236" i="1"/>
  <c r="R105" i="1" l="1"/>
  <c r="Q105" i="1"/>
  <c r="P105" i="1"/>
  <c r="O105" i="1"/>
  <c r="N105" i="1"/>
  <c r="M105" i="1"/>
  <c r="L105" i="1"/>
  <c r="K105" i="1"/>
  <c r="J105" i="1"/>
  <c r="B105" i="1"/>
  <c r="A105" i="1"/>
  <c r="J174" i="1"/>
  <c r="K174" i="1"/>
  <c r="L174" i="1"/>
  <c r="M174" i="1"/>
  <c r="N174" i="1"/>
  <c r="O174" i="1"/>
  <c r="P174" i="1"/>
  <c r="Q174" i="1"/>
  <c r="R174" i="1"/>
  <c r="J186" i="1"/>
  <c r="K186" i="1"/>
  <c r="L186" i="1"/>
  <c r="M186" i="1"/>
  <c r="N186" i="1"/>
  <c r="O186" i="1"/>
  <c r="P186" i="1"/>
  <c r="Q186" i="1"/>
  <c r="R186" i="1"/>
  <c r="A174" i="1"/>
  <c r="B174" i="1"/>
  <c r="A186" i="1"/>
  <c r="B186" i="1"/>
  <c r="A2" i="1" l="1"/>
  <c r="B2" i="1"/>
  <c r="J2" i="1"/>
  <c r="K2" i="1"/>
  <c r="L2" i="1"/>
  <c r="M2" i="1"/>
  <c r="N2" i="1"/>
  <c r="O2" i="1"/>
  <c r="P2" i="1"/>
  <c r="Q2" i="1"/>
  <c r="R2" i="1"/>
  <c r="J1634" i="1"/>
  <c r="K1634" i="1"/>
  <c r="L1634" i="1"/>
  <c r="M1634" i="1"/>
  <c r="N1634" i="1"/>
  <c r="O1634" i="1"/>
  <c r="P1634" i="1"/>
  <c r="Q1634" i="1"/>
  <c r="R1634" i="1"/>
  <c r="A1634" i="1"/>
  <c r="B1634" i="1"/>
  <c r="A888" i="1" l="1"/>
  <c r="B888" i="1"/>
  <c r="J888" i="1"/>
  <c r="K888" i="1"/>
  <c r="L888" i="1"/>
  <c r="M888" i="1"/>
  <c r="N888" i="1"/>
  <c r="O888" i="1"/>
  <c r="P888" i="1"/>
  <c r="Q888" i="1"/>
  <c r="R888" i="1"/>
  <c r="B25" i="18"/>
  <c r="B24" i="18"/>
  <c r="B23" i="18"/>
  <c r="J1696" i="1"/>
  <c r="K1696" i="1"/>
  <c r="L1696" i="1"/>
  <c r="M1696" i="1"/>
  <c r="N1696" i="1"/>
  <c r="O1696" i="1"/>
  <c r="P1696" i="1"/>
  <c r="Q1696" i="1"/>
  <c r="R1696" i="1"/>
  <c r="A1696" i="1"/>
  <c r="B1696" i="1"/>
  <c r="B1671" i="1"/>
  <c r="A884" i="1"/>
  <c r="B884" i="1"/>
  <c r="A885" i="1"/>
  <c r="B885" i="1"/>
  <c r="A886" i="1"/>
  <c r="B886" i="1"/>
  <c r="A887" i="1"/>
  <c r="B887" i="1"/>
  <c r="A1339" i="1"/>
  <c r="B1339" i="1"/>
  <c r="A1340" i="1"/>
  <c r="B1340" i="1"/>
  <c r="I1996" i="1"/>
  <c r="I1997" i="1"/>
  <c r="I1998" i="1"/>
  <c r="I1999" i="1"/>
  <c r="I2001" i="1"/>
  <c r="I2002" i="1"/>
  <c r="I2003" i="1"/>
  <c r="I2004" i="1"/>
  <c r="I2006" i="1"/>
  <c r="I2007" i="1"/>
  <c r="I2008" i="1"/>
  <c r="I2009" i="1"/>
  <c r="I2016" i="1"/>
  <c r="I2017" i="1"/>
  <c r="I2018" i="1"/>
  <c r="I2019" i="1"/>
  <c r="I2021" i="1"/>
  <c r="I2022" i="1"/>
  <c r="I2023" i="1"/>
  <c r="I2024" i="1"/>
  <c r="I2026" i="1"/>
  <c r="I2027" i="1"/>
  <c r="I2028" i="1"/>
  <c r="I2029" i="1"/>
  <c r="I2031" i="1"/>
  <c r="I2032" i="1"/>
  <c r="I2033" i="1"/>
  <c r="I2034" i="1"/>
  <c r="I2041" i="1"/>
  <c r="I2042" i="1"/>
  <c r="I2043" i="1"/>
  <c r="I2044" i="1"/>
  <c r="I2046" i="1"/>
  <c r="I2047" i="1"/>
  <c r="I2048" i="1"/>
  <c r="I2049" i="1"/>
  <c r="A2051" i="1"/>
  <c r="B2051" i="1"/>
  <c r="J2051" i="1"/>
  <c r="K2051" i="1"/>
  <c r="L2051" i="1"/>
  <c r="M2051" i="1"/>
  <c r="N2051" i="1"/>
  <c r="O2051" i="1"/>
  <c r="P2051" i="1"/>
  <c r="Q2051" i="1"/>
  <c r="R2051" i="1"/>
  <c r="I691" i="15"/>
  <c r="B630" i="15"/>
  <c r="B676" i="15" s="1"/>
  <c r="B696" i="15" s="1"/>
  <c r="B598" i="15"/>
  <c r="B675" i="15" s="1"/>
  <c r="B511" i="15"/>
  <c r="B465" i="15"/>
  <c r="B60" i="15"/>
  <c r="B666" i="15" s="1"/>
  <c r="B62" i="15"/>
  <c r="B668" i="15" s="1"/>
  <c r="B691" i="15" s="1"/>
  <c r="J1601" i="1"/>
  <c r="K1601" i="1"/>
  <c r="L1601" i="1"/>
  <c r="M1601" i="1"/>
  <c r="N1601" i="1"/>
  <c r="O1601" i="1"/>
  <c r="P1601" i="1"/>
  <c r="Q1601" i="1"/>
  <c r="R1601" i="1"/>
  <c r="A1601" i="1"/>
  <c r="B1601" i="1"/>
  <c r="A62" i="1"/>
  <c r="B62" i="1"/>
  <c r="A63" i="1"/>
  <c r="B63" i="1"/>
  <c r="A147" i="1"/>
  <c r="B147" i="1"/>
  <c r="A148" i="1"/>
  <c r="B148" i="1"/>
  <c r="A160" i="1"/>
  <c r="B160" i="1"/>
  <c r="A162" i="1"/>
  <c r="B162" i="1"/>
  <c r="A201" i="1"/>
  <c r="B201" i="1"/>
  <c r="A216" i="1"/>
  <c r="B216" i="1"/>
  <c r="A234" i="1"/>
  <c r="B234" i="1"/>
  <c r="A235" i="1"/>
  <c r="B235" i="1"/>
  <c r="A236" i="1"/>
  <c r="A245" i="1"/>
  <c r="B245" i="1"/>
  <c r="A246" i="1"/>
  <c r="B246" i="1"/>
  <c r="A249" i="1"/>
  <c r="B249" i="1"/>
  <c r="A255" i="1"/>
  <c r="B255" i="1"/>
  <c r="A303" i="1"/>
  <c r="B303" i="1"/>
  <c r="A307" i="1"/>
  <c r="B307" i="1"/>
  <c r="A308" i="1"/>
  <c r="B308" i="1"/>
  <c r="A332" i="1"/>
  <c r="B332" i="1"/>
  <c r="A357" i="1"/>
  <c r="B357" i="1"/>
  <c r="A358" i="1"/>
  <c r="B358" i="1"/>
  <c r="A382" i="1"/>
  <c r="B382" i="1"/>
  <c r="A406" i="1"/>
  <c r="B406" i="1"/>
  <c r="A481" i="1"/>
  <c r="B481" i="1"/>
  <c r="A482" i="1"/>
  <c r="B482" i="1"/>
  <c r="A581" i="1"/>
  <c r="B581" i="1"/>
  <c r="A606" i="1"/>
  <c r="B606" i="1"/>
  <c r="A681" i="1"/>
  <c r="B681" i="1"/>
  <c r="A682" i="1"/>
  <c r="B682" i="1"/>
  <c r="A683" i="1"/>
  <c r="B683" i="1"/>
  <c r="A684" i="1"/>
  <c r="B684" i="1"/>
  <c r="A1590" i="1"/>
  <c r="B1590" i="1"/>
  <c r="A1593" i="1"/>
  <c r="B1593" i="1"/>
  <c r="A1597" i="1"/>
  <c r="B1597" i="1"/>
  <c r="A1620" i="1"/>
  <c r="B1620" i="1"/>
  <c r="A1629" i="1"/>
  <c r="B1629" i="1"/>
  <c r="A1630" i="1"/>
  <c r="B1630" i="1"/>
  <c r="A1631" i="1"/>
  <c r="B1631" i="1"/>
  <c r="A1632" i="1"/>
  <c r="B1632" i="1"/>
  <c r="A1633" i="1"/>
  <c r="B1633" i="1"/>
  <c r="A1635" i="1"/>
  <c r="B1635" i="1"/>
  <c r="A1636" i="1"/>
  <c r="B1636" i="1"/>
  <c r="A1637" i="1"/>
  <c r="B1637" i="1"/>
  <c r="A1638" i="1"/>
  <c r="B1638" i="1"/>
  <c r="A1639" i="1"/>
  <c r="B1639" i="1"/>
  <c r="A1640" i="1"/>
  <c r="B1640" i="1"/>
  <c r="A1641" i="1"/>
  <c r="B1641" i="1"/>
  <c r="A1643" i="1"/>
  <c r="B1643" i="1"/>
  <c r="A1649" i="1"/>
  <c r="B1649" i="1"/>
  <c r="A1670" i="1"/>
  <c r="B1670" i="1"/>
  <c r="A1671" i="1"/>
  <c r="A1697" i="1"/>
  <c r="B1697" i="1"/>
  <c r="A1700" i="1"/>
  <c r="B1700" i="1"/>
  <c r="A1712" i="1"/>
  <c r="B1712" i="1"/>
  <c r="A1727" i="1"/>
  <c r="B1727" i="1"/>
  <c r="A1867" i="1"/>
  <c r="B1867" i="1"/>
  <c r="A1930" i="1"/>
  <c r="B1930" i="1"/>
  <c r="A1932" i="1"/>
  <c r="B1932" i="1"/>
  <c r="A2050" i="1"/>
  <c r="B2050" i="1"/>
  <c r="A1995" i="1"/>
  <c r="B1995" i="1"/>
  <c r="A2000" i="1"/>
  <c r="B2000" i="1"/>
  <c r="A2005" i="1"/>
  <c r="B2005" i="1"/>
  <c r="A2015" i="1"/>
  <c r="B2015" i="1"/>
  <c r="A2020" i="1"/>
  <c r="B2020" i="1"/>
  <c r="A2025" i="1"/>
  <c r="B2025" i="1"/>
  <c r="A2030" i="1"/>
  <c r="B2030" i="1"/>
  <c r="A2040" i="1"/>
  <c r="B2040" i="1"/>
  <c r="A2045" i="1"/>
  <c r="B2045"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1" i="1"/>
  <c r="K201" i="1"/>
  <c r="L201" i="1"/>
  <c r="M201" i="1"/>
  <c r="N201" i="1"/>
  <c r="O201" i="1"/>
  <c r="P201" i="1"/>
  <c r="Q201" i="1"/>
  <c r="R201" i="1"/>
  <c r="J216" i="1"/>
  <c r="K216" i="1"/>
  <c r="L216" i="1"/>
  <c r="M216" i="1"/>
  <c r="N216" i="1"/>
  <c r="O216" i="1"/>
  <c r="P216" i="1"/>
  <c r="Q216" i="1"/>
  <c r="R216" i="1"/>
  <c r="J234" i="1"/>
  <c r="K234" i="1"/>
  <c r="L234" i="1"/>
  <c r="M234" i="1"/>
  <c r="N234" i="1"/>
  <c r="O234" i="1"/>
  <c r="P234" i="1"/>
  <c r="Q234" i="1"/>
  <c r="R234" i="1"/>
  <c r="J235" i="1"/>
  <c r="K235" i="1"/>
  <c r="L235" i="1"/>
  <c r="N235" i="1"/>
  <c r="O235" i="1"/>
  <c r="P235" i="1"/>
  <c r="Q235" i="1"/>
  <c r="R235" i="1"/>
  <c r="J236" i="1"/>
  <c r="K236" i="1"/>
  <c r="L236" i="1"/>
  <c r="M236" i="1"/>
  <c r="N236" i="1"/>
  <c r="O236" i="1"/>
  <c r="P236" i="1"/>
  <c r="Q236" i="1"/>
  <c r="R236" i="1"/>
  <c r="J245" i="1"/>
  <c r="K245" i="1"/>
  <c r="L245" i="1"/>
  <c r="M245" i="1"/>
  <c r="N245" i="1"/>
  <c r="O245" i="1"/>
  <c r="P245" i="1"/>
  <c r="Q245" i="1"/>
  <c r="R245" i="1"/>
  <c r="J246" i="1"/>
  <c r="K246" i="1"/>
  <c r="L246" i="1"/>
  <c r="M246" i="1"/>
  <c r="N246" i="1"/>
  <c r="O246" i="1"/>
  <c r="P246" i="1"/>
  <c r="Q246" i="1"/>
  <c r="R246" i="1"/>
  <c r="J249" i="1"/>
  <c r="K249" i="1"/>
  <c r="L249" i="1"/>
  <c r="M249" i="1"/>
  <c r="N249" i="1"/>
  <c r="O249" i="1"/>
  <c r="P249" i="1"/>
  <c r="Q249" i="1"/>
  <c r="R249" i="1"/>
  <c r="J255" i="1"/>
  <c r="K255" i="1"/>
  <c r="L255" i="1"/>
  <c r="M255" i="1"/>
  <c r="N255" i="1"/>
  <c r="O255" i="1"/>
  <c r="P255" i="1"/>
  <c r="Q255" i="1"/>
  <c r="R255" i="1"/>
  <c r="J303" i="1"/>
  <c r="K303" i="1"/>
  <c r="L303" i="1"/>
  <c r="M303" i="1"/>
  <c r="N303" i="1"/>
  <c r="O303" i="1"/>
  <c r="P303" i="1"/>
  <c r="Q303" i="1"/>
  <c r="R303" i="1"/>
  <c r="J307" i="1"/>
  <c r="K307" i="1"/>
  <c r="L307" i="1"/>
  <c r="M307" i="1"/>
  <c r="N307" i="1"/>
  <c r="O307" i="1"/>
  <c r="P307" i="1"/>
  <c r="Q307" i="1"/>
  <c r="R307" i="1"/>
  <c r="J308" i="1"/>
  <c r="K308" i="1"/>
  <c r="L308" i="1"/>
  <c r="M308" i="1"/>
  <c r="N308" i="1"/>
  <c r="O308" i="1"/>
  <c r="P308" i="1"/>
  <c r="Q308" i="1"/>
  <c r="R308" i="1"/>
  <c r="J357" i="1"/>
  <c r="K357" i="1"/>
  <c r="L357" i="1"/>
  <c r="M357" i="1"/>
  <c r="N357" i="1"/>
  <c r="O357" i="1"/>
  <c r="P357" i="1"/>
  <c r="Q357" i="1"/>
  <c r="R357" i="1"/>
  <c r="J358" i="1"/>
  <c r="K358" i="1"/>
  <c r="L358" i="1"/>
  <c r="M358" i="1"/>
  <c r="N358" i="1"/>
  <c r="O358" i="1"/>
  <c r="P358" i="1"/>
  <c r="Q358" i="1"/>
  <c r="R358" i="1"/>
  <c r="J382" i="1"/>
  <c r="K382" i="1"/>
  <c r="L382" i="1"/>
  <c r="M382" i="1"/>
  <c r="N382" i="1"/>
  <c r="O382" i="1"/>
  <c r="P382" i="1"/>
  <c r="Q382" i="1"/>
  <c r="R382" i="1"/>
  <c r="J406" i="1"/>
  <c r="K406" i="1"/>
  <c r="L406" i="1"/>
  <c r="M406" i="1"/>
  <c r="N406" i="1"/>
  <c r="O406" i="1"/>
  <c r="P406" i="1"/>
  <c r="Q406" i="1"/>
  <c r="R406" i="1"/>
  <c r="J481" i="1"/>
  <c r="K481" i="1"/>
  <c r="L481" i="1"/>
  <c r="M481" i="1"/>
  <c r="N481" i="1"/>
  <c r="O481" i="1"/>
  <c r="P481" i="1"/>
  <c r="Q481" i="1"/>
  <c r="R481" i="1"/>
  <c r="J482" i="1"/>
  <c r="K482" i="1"/>
  <c r="L482" i="1"/>
  <c r="M482" i="1"/>
  <c r="N482" i="1"/>
  <c r="O482" i="1"/>
  <c r="P482" i="1"/>
  <c r="Q482" i="1"/>
  <c r="R482" i="1"/>
  <c r="J581" i="1"/>
  <c r="K581" i="1"/>
  <c r="L581" i="1"/>
  <c r="M581" i="1"/>
  <c r="N581" i="1"/>
  <c r="O581" i="1"/>
  <c r="P581" i="1"/>
  <c r="Q581" i="1"/>
  <c r="R581" i="1"/>
  <c r="J606" i="1"/>
  <c r="K606" i="1"/>
  <c r="L606" i="1"/>
  <c r="M606" i="1"/>
  <c r="N606" i="1"/>
  <c r="O606" i="1"/>
  <c r="P606" i="1"/>
  <c r="Q606" i="1"/>
  <c r="R606" i="1"/>
  <c r="J681" i="1"/>
  <c r="K681" i="1"/>
  <c r="L681" i="1"/>
  <c r="M681" i="1"/>
  <c r="N681" i="1"/>
  <c r="O681" i="1"/>
  <c r="P681" i="1"/>
  <c r="Q681" i="1"/>
  <c r="R681" i="1"/>
  <c r="J682" i="1"/>
  <c r="K682" i="1"/>
  <c r="L682" i="1"/>
  <c r="M682" i="1"/>
  <c r="N682" i="1"/>
  <c r="O682" i="1"/>
  <c r="P682" i="1"/>
  <c r="Q682" i="1"/>
  <c r="R682" i="1"/>
  <c r="J683" i="1"/>
  <c r="K683" i="1"/>
  <c r="L683" i="1"/>
  <c r="M683" i="1"/>
  <c r="N683" i="1"/>
  <c r="O683" i="1"/>
  <c r="P683" i="1"/>
  <c r="Q683" i="1"/>
  <c r="R683" i="1"/>
  <c r="J1340" i="1"/>
  <c r="K1340" i="1"/>
  <c r="L1340" i="1"/>
  <c r="M1340" i="1"/>
  <c r="N1340" i="1"/>
  <c r="O1340" i="1"/>
  <c r="P1340" i="1"/>
  <c r="Q1340" i="1"/>
  <c r="R1340" i="1"/>
  <c r="J1339" i="1"/>
  <c r="K1339" i="1"/>
  <c r="L1339" i="1"/>
  <c r="M1339" i="1"/>
  <c r="N1339" i="1"/>
  <c r="O1339" i="1"/>
  <c r="P1339" i="1"/>
  <c r="Q1339" i="1"/>
  <c r="R1339" i="1"/>
  <c r="J684" i="1"/>
  <c r="K684" i="1"/>
  <c r="L684" i="1"/>
  <c r="M684" i="1"/>
  <c r="N684" i="1"/>
  <c r="O684" i="1"/>
  <c r="P684" i="1"/>
  <c r="Q684" i="1"/>
  <c r="R684" i="1"/>
  <c r="J884" i="1"/>
  <c r="K884" i="1"/>
  <c r="L884" i="1"/>
  <c r="M884" i="1"/>
  <c r="N884" i="1"/>
  <c r="O884" i="1"/>
  <c r="P884" i="1"/>
  <c r="Q884" i="1"/>
  <c r="R884" i="1"/>
  <c r="J885" i="1"/>
  <c r="K885" i="1"/>
  <c r="L885" i="1"/>
  <c r="M885" i="1"/>
  <c r="N885" i="1"/>
  <c r="O885" i="1"/>
  <c r="P885" i="1"/>
  <c r="Q885" i="1"/>
  <c r="R885" i="1"/>
  <c r="J886" i="1"/>
  <c r="K886" i="1"/>
  <c r="L886" i="1"/>
  <c r="M886" i="1"/>
  <c r="N886" i="1"/>
  <c r="O886" i="1"/>
  <c r="P886" i="1"/>
  <c r="Q886" i="1"/>
  <c r="R886" i="1"/>
  <c r="J887" i="1"/>
  <c r="K887" i="1"/>
  <c r="L887" i="1"/>
  <c r="M887" i="1"/>
  <c r="N887" i="1"/>
  <c r="O887" i="1"/>
  <c r="P887" i="1"/>
  <c r="Q887" i="1"/>
  <c r="R887" i="1"/>
  <c r="J1590" i="1"/>
  <c r="K1590" i="1"/>
  <c r="L1590" i="1"/>
  <c r="M1590" i="1"/>
  <c r="N1590" i="1"/>
  <c r="O1590" i="1"/>
  <c r="P1590" i="1"/>
  <c r="Q1590" i="1"/>
  <c r="R1590" i="1"/>
  <c r="J1593" i="1"/>
  <c r="K1593" i="1"/>
  <c r="L1593" i="1"/>
  <c r="M1593" i="1"/>
  <c r="N1593" i="1"/>
  <c r="O1593" i="1"/>
  <c r="P1593" i="1"/>
  <c r="Q1593" i="1"/>
  <c r="R1593" i="1"/>
  <c r="J1597" i="1"/>
  <c r="K1597" i="1"/>
  <c r="L1597" i="1"/>
  <c r="M1597" i="1"/>
  <c r="N1597" i="1"/>
  <c r="O1597" i="1"/>
  <c r="P1597" i="1"/>
  <c r="Q1597" i="1"/>
  <c r="R1597" i="1"/>
  <c r="J1620" i="1"/>
  <c r="K1620" i="1"/>
  <c r="L1620" i="1"/>
  <c r="M1620" i="1"/>
  <c r="N1620" i="1"/>
  <c r="O1620" i="1"/>
  <c r="P1620" i="1"/>
  <c r="Q1620" i="1"/>
  <c r="R1620" i="1"/>
  <c r="J1629" i="1"/>
  <c r="K1629" i="1"/>
  <c r="L1629" i="1"/>
  <c r="M1629" i="1"/>
  <c r="N1629" i="1"/>
  <c r="O1629" i="1"/>
  <c r="P1629" i="1"/>
  <c r="Q1629" i="1"/>
  <c r="R1629" i="1"/>
  <c r="J1630" i="1"/>
  <c r="K1630" i="1"/>
  <c r="L1630" i="1"/>
  <c r="M1630" i="1"/>
  <c r="N1630" i="1"/>
  <c r="O1630" i="1"/>
  <c r="P1630" i="1"/>
  <c r="Q1630" i="1"/>
  <c r="R1630" i="1"/>
  <c r="J1631" i="1"/>
  <c r="K1631" i="1"/>
  <c r="L1631" i="1"/>
  <c r="M1631" i="1"/>
  <c r="N1631" i="1"/>
  <c r="O1631" i="1"/>
  <c r="P1631" i="1"/>
  <c r="Q1631" i="1"/>
  <c r="R1631" i="1"/>
  <c r="J1632" i="1"/>
  <c r="K1632" i="1"/>
  <c r="L1632" i="1"/>
  <c r="M1632" i="1"/>
  <c r="N1632" i="1"/>
  <c r="O1632" i="1"/>
  <c r="P1632" i="1"/>
  <c r="Q1632" i="1"/>
  <c r="R1632" i="1"/>
  <c r="J1633" i="1"/>
  <c r="K1633" i="1"/>
  <c r="L1633" i="1"/>
  <c r="M1633" i="1"/>
  <c r="N1633" i="1"/>
  <c r="O1633" i="1"/>
  <c r="P1633" i="1"/>
  <c r="Q1633" i="1"/>
  <c r="R1633" i="1"/>
  <c r="J1635" i="1"/>
  <c r="K1635" i="1"/>
  <c r="L1635" i="1"/>
  <c r="M1635" i="1"/>
  <c r="N1635" i="1"/>
  <c r="O1635" i="1"/>
  <c r="P1635" i="1"/>
  <c r="Q1635" i="1"/>
  <c r="R1635" i="1"/>
  <c r="J1636" i="1"/>
  <c r="K1636" i="1"/>
  <c r="L1636" i="1"/>
  <c r="M1636" i="1"/>
  <c r="N1636" i="1"/>
  <c r="O1636" i="1"/>
  <c r="P1636" i="1"/>
  <c r="Q1636" i="1"/>
  <c r="R1636" i="1"/>
  <c r="J1637" i="1"/>
  <c r="K1637" i="1"/>
  <c r="L1637" i="1"/>
  <c r="M1637" i="1"/>
  <c r="N1637" i="1"/>
  <c r="O1637" i="1"/>
  <c r="P1637" i="1"/>
  <c r="Q1637" i="1"/>
  <c r="R1637" i="1"/>
  <c r="J1638" i="1"/>
  <c r="K1638" i="1"/>
  <c r="L1638" i="1"/>
  <c r="M1638" i="1"/>
  <c r="N1638" i="1"/>
  <c r="O1638" i="1"/>
  <c r="P1638" i="1"/>
  <c r="Q1638" i="1"/>
  <c r="R1638" i="1"/>
  <c r="J1639" i="1"/>
  <c r="K1639" i="1"/>
  <c r="L1639" i="1"/>
  <c r="M1639" i="1"/>
  <c r="N1639" i="1"/>
  <c r="O1639" i="1"/>
  <c r="P1639" i="1"/>
  <c r="Q1639" i="1"/>
  <c r="R1639" i="1"/>
  <c r="J1640" i="1"/>
  <c r="K1640" i="1"/>
  <c r="L1640" i="1"/>
  <c r="M1640" i="1"/>
  <c r="N1640" i="1"/>
  <c r="O1640" i="1"/>
  <c r="P1640" i="1"/>
  <c r="Q1640" i="1"/>
  <c r="R1640" i="1"/>
  <c r="J1641" i="1"/>
  <c r="K1641" i="1"/>
  <c r="L1641" i="1"/>
  <c r="M1641" i="1"/>
  <c r="N1641" i="1"/>
  <c r="O1641" i="1"/>
  <c r="P1641" i="1"/>
  <c r="Q1641" i="1"/>
  <c r="R1641" i="1"/>
  <c r="J1643" i="1"/>
  <c r="K1643" i="1"/>
  <c r="L1643" i="1"/>
  <c r="M1643" i="1"/>
  <c r="N1643" i="1"/>
  <c r="P1643" i="1"/>
  <c r="Q1643" i="1"/>
  <c r="R1643" i="1"/>
  <c r="J1649" i="1"/>
  <c r="K1649" i="1"/>
  <c r="L1649" i="1"/>
  <c r="M1649" i="1"/>
  <c r="N1649" i="1"/>
  <c r="O1649" i="1"/>
  <c r="P1649" i="1"/>
  <c r="Q1649" i="1"/>
  <c r="R1649" i="1"/>
  <c r="J1670" i="1"/>
  <c r="K1670" i="1"/>
  <c r="L1670" i="1"/>
  <c r="M1670" i="1"/>
  <c r="N1670" i="1"/>
  <c r="O1670" i="1"/>
  <c r="P1670" i="1"/>
  <c r="Q1670" i="1"/>
  <c r="R1670" i="1"/>
  <c r="J1671" i="1"/>
  <c r="K1671" i="1"/>
  <c r="L1671" i="1"/>
  <c r="M1671" i="1"/>
  <c r="N1671" i="1"/>
  <c r="O1671" i="1"/>
  <c r="P1671" i="1"/>
  <c r="Q1671" i="1"/>
  <c r="R1671" i="1"/>
  <c r="J1697" i="1"/>
  <c r="K1697" i="1"/>
  <c r="L1697" i="1"/>
  <c r="M1697" i="1"/>
  <c r="N1697" i="1"/>
  <c r="O1697" i="1"/>
  <c r="P1697" i="1"/>
  <c r="Q1697" i="1"/>
  <c r="R1697" i="1"/>
  <c r="J1700" i="1"/>
  <c r="K1700" i="1"/>
  <c r="L1700" i="1"/>
  <c r="M1700" i="1"/>
  <c r="N1700" i="1"/>
  <c r="O1700" i="1"/>
  <c r="P1700" i="1"/>
  <c r="Q1700" i="1"/>
  <c r="R1700" i="1"/>
  <c r="J1712" i="1"/>
  <c r="K1712" i="1"/>
  <c r="L1712" i="1"/>
  <c r="M1712" i="1"/>
  <c r="N1712" i="1"/>
  <c r="O1712" i="1"/>
  <c r="P1712" i="1"/>
  <c r="Q1712" i="1"/>
  <c r="R1712" i="1"/>
  <c r="J1727" i="1"/>
  <c r="K1727" i="1"/>
  <c r="L1727" i="1"/>
  <c r="M1727" i="1"/>
  <c r="N1727" i="1"/>
  <c r="O1727" i="1"/>
  <c r="P1727" i="1"/>
  <c r="Q1727" i="1"/>
  <c r="R1727" i="1"/>
  <c r="J1867" i="1"/>
  <c r="K1867" i="1"/>
  <c r="L1867" i="1"/>
  <c r="M1867" i="1"/>
  <c r="N1867" i="1"/>
  <c r="O1867" i="1"/>
  <c r="P1867" i="1"/>
  <c r="Q1867" i="1"/>
  <c r="R1867" i="1"/>
  <c r="K1873" i="1"/>
  <c r="K1874" i="1"/>
  <c r="K1898" i="1"/>
  <c r="K1923" i="1"/>
  <c r="J1930" i="1"/>
  <c r="K1930" i="1"/>
  <c r="L1930" i="1"/>
  <c r="M1930" i="1"/>
  <c r="N1930" i="1"/>
  <c r="O1930" i="1"/>
  <c r="P1930" i="1"/>
  <c r="Q1930" i="1"/>
  <c r="R1930" i="1"/>
  <c r="J1932" i="1"/>
  <c r="K1932" i="1"/>
  <c r="L1932" i="1"/>
  <c r="M1932" i="1"/>
  <c r="N1932" i="1"/>
  <c r="O1932" i="1"/>
  <c r="P1932" i="1"/>
  <c r="Q1932" i="1"/>
  <c r="R1932" i="1"/>
  <c r="K1938" i="1"/>
  <c r="K1939" i="1"/>
  <c r="K1963" i="1"/>
  <c r="K1988" i="1"/>
  <c r="J2050" i="1"/>
  <c r="K2050" i="1"/>
  <c r="L2050" i="1"/>
  <c r="M2050" i="1"/>
  <c r="N2050" i="1"/>
  <c r="O2050" i="1"/>
  <c r="P2050" i="1"/>
  <c r="Q2050" i="1"/>
  <c r="R2050" i="1"/>
  <c r="J1995" i="1"/>
  <c r="K1995" i="1"/>
  <c r="L1995" i="1"/>
  <c r="M1995" i="1"/>
  <c r="N1995" i="1"/>
  <c r="O1995" i="1"/>
  <c r="P1995" i="1"/>
  <c r="Q1995" i="1"/>
  <c r="R1995" i="1"/>
  <c r="J2000" i="1"/>
  <c r="K2000" i="1"/>
  <c r="L2000" i="1"/>
  <c r="M2000" i="1"/>
  <c r="N2000" i="1"/>
  <c r="O2000" i="1"/>
  <c r="R2000" i="1"/>
  <c r="J2005" i="1"/>
  <c r="K2005" i="1"/>
  <c r="L2005" i="1"/>
  <c r="M2005" i="1"/>
  <c r="N2005" i="1"/>
  <c r="O2005" i="1"/>
  <c r="R2005" i="1"/>
  <c r="J2015" i="1"/>
  <c r="K2015" i="1"/>
  <c r="L2015" i="1"/>
  <c r="M2015" i="1"/>
  <c r="N2015" i="1"/>
  <c r="O2015" i="1"/>
  <c r="R2015" i="1"/>
  <c r="J2020" i="1"/>
  <c r="K2020" i="1"/>
  <c r="L2020" i="1"/>
  <c r="M2020" i="1"/>
  <c r="N2020" i="1"/>
  <c r="O2020" i="1"/>
  <c r="R2020" i="1"/>
  <c r="J2025" i="1"/>
  <c r="K2025" i="1"/>
  <c r="L2025" i="1"/>
  <c r="M2025" i="1"/>
  <c r="N2025" i="1"/>
  <c r="O2025" i="1"/>
  <c r="R2025" i="1"/>
  <c r="J2030" i="1"/>
  <c r="K2030" i="1"/>
  <c r="L2030" i="1"/>
  <c r="M2030" i="1"/>
  <c r="N2030" i="1"/>
  <c r="O2030" i="1"/>
  <c r="R2030" i="1"/>
  <c r="J2040" i="1"/>
  <c r="K2040" i="1"/>
  <c r="L2040" i="1"/>
  <c r="M2040" i="1"/>
  <c r="N2040" i="1"/>
  <c r="O2040" i="1"/>
  <c r="R2040" i="1"/>
  <c r="J2045" i="1"/>
  <c r="K2045" i="1"/>
  <c r="L2045" i="1"/>
  <c r="M2045" i="1"/>
  <c r="N2045" i="1"/>
  <c r="O2045" i="1"/>
  <c r="R2045" i="1"/>
  <c r="K80" i="19"/>
  <c r="Q2045" i="1" s="1"/>
  <c r="K79" i="19"/>
  <c r="Q2040" i="1" s="1"/>
  <c r="K77" i="19"/>
  <c r="Q2030" i="1" s="1"/>
  <c r="K74" i="19"/>
  <c r="Q2025" i="1" s="1"/>
  <c r="K75" i="19"/>
  <c r="Q2020" i="1" s="1"/>
  <c r="K76" i="19"/>
  <c r="Q2015" i="1" s="1"/>
  <c r="K81" i="19"/>
  <c r="Q2005" i="1" s="1"/>
  <c r="K78" i="19"/>
  <c r="Q2000" i="1" s="1"/>
  <c r="J80" i="19"/>
  <c r="P2045" i="1" s="1"/>
  <c r="J79" i="19"/>
  <c r="P2040" i="1" s="1"/>
  <c r="J77" i="19"/>
  <c r="P2030" i="1" s="1"/>
  <c r="J74" i="19"/>
  <c r="P2025" i="1" s="1"/>
  <c r="J75" i="19"/>
  <c r="P2020" i="1" s="1"/>
  <c r="J76" i="19"/>
  <c r="P2015" i="1" s="1"/>
  <c r="J81" i="19"/>
  <c r="P2005" i="1" s="1"/>
  <c r="J78" i="19"/>
  <c r="P2000" i="1" s="1"/>
  <c r="L96" i="19"/>
  <c r="R1988" i="1" s="1"/>
  <c r="K96" i="19"/>
  <c r="Q1988" i="1" s="1"/>
  <c r="J96" i="19"/>
  <c r="P1988" i="1" s="1"/>
  <c r="H96" i="19"/>
  <c r="N1988" i="1" s="1"/>
  <c r="G96" i="19"/>
  <c r="M1988" i="1" s="1"/>
  <c r="F96" i="19"/>
  <c r="L1988" i="1" s="1"/>
  <c r="D96" i="19"/>
  <c r="J1988" i="1" s="1"/>
  <c r="L95" i="19"/>
  <c r="R1963" i="1" s="1"/>
  <c r="K95" i="19"/>
  <c r="Q1963" i="1" s="1"/>
  <c r="J95" i="19"/>
  <c r="P1963" i="1" s="1"/>
  <c r="O1963" i="1"/>
  <c r="H95" i="19"/>
  <c r="N1963" i="1" s="1"/>
  <c r="G95" i="19"/>
  <c r="M1963" i="1" s="1"/>
  <c r="F95" i="19"/>
  <c r="L1963" i="1" s="1"/>
  <c r="D95" i="19"/>
  <c r="J1963" i="1" s="1"/>
  <c r="L94" i="19"/>
  <c r="K94" i="19"/>
  <c r="J94" i="19"/>
  <c r="H94" i="19"/>
  <c r="G94" i="19"/>
  <c r="F94" i="19"/>
  <c r="D94" i="19"/>
  <c r="L93" i="19"/>
  <c r="R1938" i="1" s="1"/>
  <c r="K93" i="19"/>
  <c r="Q1938" i="1" s="1"/>
  <c r="J93" i="19"/>
  <c r="P1938" i="1" s="1"/>
  <c r="O1938" i="1"/>
  <c r="H93" i="19"/>
  <c r="N1938" i="1" s="1"/>
  <c r="G93" i="19"/>
  <c r="M1938" i="1" s="1"/>
  <c r="F93" i="19"/>
  <c r="L1938" i="1" s="1"/>
  <c r="D93" i="19"/>
  <c r="J1938" i="1" s="1"/>
  <c r="B93" i="19"/>
  <c r="B1938" i="1" s="1"/>
  <c r="B94" i="19"/>
  <c r="B95" i="19"/>
  <c r="B1963" i="1" s="1"/>
  <c r="B96" i="19"/>
  <c r="B1988" i="1" s="1"/>
  <c r="A94" i="19"/>
  <c r="A95" i="19"/>
  <c r="A1963" i="1" s="1"/>
  <c r="A96" i="19"/>
  <c r="A1988" i="1" s="1"/>
  <c r="A93" i="19"/>
  <c r="A1938" i="1" s="1"/>
  <c r="L114" i="19"/>
  <c r="R1923" i="1" s="1"/>
  <c r="K114" i="19"/>
  <c r="Q1923" i="1" s="1"/>
  <c r="J114" i="19"/>
  <c r="P1923" i="1" s="1"/>
  <c r="O1923" i="1"/>
  <c r="H114" i="19"/>
  <c r="N1923" i="1" s="1"/>
  <c r="G114" i="19"/>
  <c r="M1923" i="1" s="1"/>
  <c r="F114" i="19"/>
  <c r="L1923" i="1" s="1"/>
  <c r="D114" i="19"/>
  <c r="J1923" i="1" s="1"/>
  <c r="L113" i="19"/>
  <c r="K113" i="19"/>
  <c r="J113" i="19"/>
  <c r="P1898" i="1" s="1"/>
  <c r="O1898" i="1"/>
  <c r="H113" i="19"/>
  <c r="N1898" i="1" s="1"/>
  <c r="G113" i="19"/>
  <c r="M1898" i="1" s="1"/>
  <c r="F113" i="19"/>
  <c r="L1898" i="1" s="1"/>
  <c r="D113" i="19"/>
  <c r="J1898" i="1" s="1"/>
  <c r="L112" i="19"/>
  <c r="K112" i="19"/>
  <c r="J112" i="19"/>
  <c r="H112" i="19"/>
  <c r="G112" i="19"/>
  <c r="F112" i="19"/>
  <c r="D112" i="19"/>
  <c r="L111" i="19"/>
  <c r="R1873" i="1" s="1"/>
  <c r="K111" i="19"/>
  <c r="Q1873" i="1" s="1"/>
  <c r="J111" i="19"/>
  <c r="P1873" i="1" s="1"/>
  <c r="O1873" i="1"/>
  <c r="H111" i="19"/>
  <c r="N1873" i="1" s="1"/>
  <c r="G111" i="19"/>
  <c r="M1873" i="1" s="1"/>
  <c r="F111" i="19"/>
  <c r="L1873" i="1" s="1"/>
  <c r="D111" i="19"/>
  <c r="J1873" i="1" s="1"/>
  <c r="B114" i="19"/>
  <c r="B1923" i="1" s="1"/>
  <c r="A114" i="19"/>
  <c r="A1923" i="1" s="1"/>
  <c r="B113" i="19"/>
  <c r="B1898" i="1" s="1"/>
  <c r="A113" i="19"/>
  <c r="A1898" i="1" s="1"/>
  <c r="B112" i="19"/>
  <c r="A112" i="19"/>
  <c r="B111" i="19"/>
  <c r="B1873" i="1" s="1"/>
  <c r="A111" i="19"/>
  <c r="A1873" i="1" s="1"/>
  <c r="G18" i="19"/>
  <c r="M235" i="1" s="1"/>
  <c r="G123" i="19"/>
  <c r="M162" i="1" s="1"/>
  <c r="G121" i="19"/>
  <c r="M148"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15" i="1"/>
  <c r="C1916" i="1"/>
  <c r="C1917" i="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02" i="1"/>
  <c r="A1702" i="1" s="1"/>
  <c r="C1703" i="1"/>
  <c r="P1703" i="1" s="1"/>
  <c r="C1704" i="1"/>
  <c r="M1704" i="1" s="1"/>
  <c r="C1705" i="1"/>
  <c r="R1705" i="1" s="1"/>
  <c r="C1706" i="1"/>
  <c r="O1706" i="1" s="1"/>
  <c r="C1707" i="1"/>
  <c r="A1707" i="1" s="1"/>
  <c r="C1708" i="1"/>
  <c r="L1708" i="1" s="1"/>
  <c r="C1709" i="1"/>
  <c r="C1710" i="1"/>
  <c r="P1710" i="1" s="1"/>
  <c r="C1711" i="1"/>
  <c r="K1711" i="1" s="1"/>
  <c r="C1701" i="1"/>
  <c r="O1701" i="1" s="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2017" i="1"/>
  <c r="M2017" i="1" s="1"/>
  <c r="C2018" i="1"/>
  <c r="M2018" i="1" s="1"/>
  <c r="C2019" i="1"/>
  <c r="L2019" i="1" s="1"/>
  <c r="C2016" i="1"/>
  <c r="A2016" i="1" s="1"/>
  <c r="C2042" i="1"/>
  <c r="J2042" i="1" s="1"/>
  <c r="C2043" i="1"/>
  <c r="C2044" i="1"/>
  <c r="O2044" i="1" s="1"/>
  <c r="C2041" i="1"/>
  <c r="B2041" i="1" s="1"/>
  <c r="C2046" i="1"/>
  <c r="C2047" i="1"/>
  <c r="A2047" i="1" s="1"/>
  <c r="C2048" i="1"/>
  <c r="K2048" i="1" s="1"/>
  <c r="C2049"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875" i="1" s="1"/>
  <c r="C19" i="1"/>
  <c r="A19" i="1" s="1"/>
  <c r="C18" i="1"/>
  <c r="O18" i="1" s="1"/>
  <c r="C17" i="1"/>
  <c r="O17" i="1" s="1"/>
  <c r="C16" i="1"/>
  <c r="N16" i="1" s="1"/>
  <c r="C15" i="1"/>
  <c r="B15" i="1" s="1"/>
  <c r="C14" i="1"/>
  <c r="R14" i="1" s="1"/>
  <c r="C13" i="1"/>
  <c r="C1868" i="1" s="1"/>
  <c r="C12" i="1"/>
  <c r="C11" i="1"/>
  <c r="C10" i="1"/>
  <c r="C9" i="1"/>
  <c r="C8" i="1"/>
  <c r="C7" i="1"/>
  <c r="C6" i="1"/>
  <c r="C5" i="1"/>
  <c r="C4" i="1"/>
  <c r="C3"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C1905" i="1"/>
  <c r="C1904" i="1"/>
  <c r="B159" i="13"/>
  <c r="B188" i="13"/>
  <c r="B189" i="13"/>
  <c r="B160" i="13"/>
  <c r="A131" i="13"/>
  <c r="A118" i="13"/>
  <c r="A120" i="13"/>
  <c r="A121" i="13"/>
  <c r="B163" i="13"/>
  <c r="A103" i="13"/>
  <c r="A105" i="13"/>
  <c r="A106" i="13"/>
  <c r="A122" i="13"/>
  <c r="A111" i="13"/>
  <c r="A107" i="13"/>
  <c r="C1922" i="1" l="1"/>
  <c r="K1922" i="1" s="1"/>
  <c r="C1921" i="1"/>
  <c r="C1920" i="1"/>
  <c r="R1920" i="1" s="1"/>
  <c r="C1919" i="1"/>
  <c r="A1919" i="1" s="1"/>
  <c r="C1918" i="1"/>
  <c r="C1872" i="1"/>
  <c r="L1872" i="1" s="1"/>
  <c r="C1871" i="1"/>
  <c r="R1871" i="1" s="1"/>
  <c r="C1870" i="1"/>
  <c r="R1870" i="1" s="1"/>
  <c r="C1913" i="1"/>
  <c r="L1913" i="1" s="1"/>
  <c r="C1869" i="1"/>
  <c r="A1869" i="1" s="1"/>
  <c r="C1912" i="1"/>
  <c r="N1912" i="1" s="1"/>
  <c r="C1911" i="1"/>
  <c r="K1911" i="1" s="1"/>
  <c r="C1899" i="1"/>
  <c r="L1899" i="1" s="1"/>
  <c r="C1910" i="1"/>
  <c r="J1910" i="1" s="1"/>
  <c r="C1900" i="1"/>
  <c r="A1900" i="1" s="1"/>
  <c r="C1909" i="1"/>
  <c r="M1909" i="1" s="1"/>
  <c r="C1897" i="1"/>
  <c r="A1897" i="1" s="1"/>
  <c r="C1880" i="1"/>
  <c r="Q1880" i="1" s="1"/>
  <c r="C1881" i="1"/>
  <c r="M1881" i="1" s="1"/>
  <c r="C1882" i="1"/>
  <c r="K1882" i="1" s="1"/>
  <c r="C1883" i="1"/>
  <c r="M1883" i="1" s="1"/>
  <c r="C1884" i="1"/>
  <c r="B1884" i="1" s="1"/>
  <c r="C1885" i="1"/>
  <c r="R1885" i="1" s="1"/>
  <c r="C1886" i="1"/>
  <c r="N1886" i="1" s="1"/>
  <c r="C1887" i="1"/>
  <c r="A1887" i="1" s="1"/>
  <c r="C1888" i="1"/>
  <c r="R1888" i="1" s="1"/>
  <c r="C1889" i="1"/>
  <c r="C1890" i="1"/>
  <c r="N1890" i="1" s="1"/>
  <c r="C1891" i="1"/>
  <c r="M1891" i="1" s="1"/>
  <c r="C1892" i="1"/>
  <c r="M1892" i="1" s="1"/>
  <c r="C1893" i="1"/>
  <c r="C1894" i="1"/>
  <c r="C1895" i="1"/>
  <c r="K1895" i="1" s="1"/>
  <c r="C1878" i="1"/>
  <c r="K1878" i="1" s="1"/>
  <c r="C1879" i="1"/>
  <c r="M1879" i="1" s="1"/>
  <c r="C1876" i="1"/>
  <c r="M1876" i="1" s="1"/>
  <c r="C1877" i="1"/>
  <c r="K1877" i="1" s="1"/>
  <c r="C1896" i="1"/>
  <c r="P1896" i="1" s="1"/>
  <c r="C1914" i="1"/>
  <c r="L1914" i="1" s="1"/>
  <c r="C1901" i="1"/>
  <c r="C1908" i="1"/>
  <c r="C1902" i="1"/>
  <c r="A1902" i="1" s="1"/>
  <c r="C1907" i="1"/>
  <c r="L1907" i="1" s="1"/>
  <c r="C1903" i="1"/>
  <c r="A1903" i="1" s="1"/>
  <c r="C1906" i="1"/>
  <c r="P1906" i="1" s="1"/>
  <c r="B19" i="10" a="1"/>
  <c r="B19" i="10" s="1"/>
  <c r="F696" i="15"/>
  <c r="C695" i="15"/>
  <c r="B679" i="15"/>
  <c r="B678" i="15" s="1"/>
  <c r="B688" i="15" s="1"/>
  <c r="C694" i="15"/>
  <c r="E693" i="15"/>
  <c r="B689" i="15"/>
  <c r="C693" i="15"/>
  <c r="O1939" i="1"/>
  <c r="P1874" i="1"/>
  <c r="P1886" i="1"/>
  <c r="Q1874" i="1"/>
  <c r="Q1889" i="1"/>
  <c r="Q1892" i="1"/>
  <c r="B1939" i="1"/>
  <c r="P1939" i="1"/>
  <c r="R1874" i="1"/>
  <c r="R1877" i="1"/>
  <c r="Q1939" i="1"/>
  <c r="J1874" i="1"/>
  <c r="J1887" i="1"/>
  <c r="J1888" i="1"/>
  <c r="J1886" i="1"/>
  <c r="J1939" i="1"/>
  <c r="R1939" i="1"/>
  <c r="O1874" i="1"/>
  <c r="O1877" i="1"/>
  <c r="L1874" i="1"/>
  <c r="L1939" i="1"/>
  <c r="B1905" i="1"/>
  <c r="A1874" i="1"/>
  <c r="A1889" i="1"/>
  <c r="M1874" i="1"/>
  <c r="M1889" i="1"/>
  <c r="M1887" i="1"/>
  <c r="M1939" i="1"/>
  <c r="O1875" i="1"/>
  <c r="B1874" i="1"/>
  <c r="B1888" i="1"/>
  <c r="B1877" i="1"/>
  <c r="N1888" i="1"/>
  <c r="N1887" i="1"/>
  <c r="A1939" i="1"/>
  <c r="N1939" i="1"/>
  <c r="K2019" i="1"/>
  <c r="M2047" i="1"/>
  <c r="K2047" i="1"/>
  <c r="Q17" i="1"/>
  <c r="P2044" i="1"/>
  <c r="P2043" i="1"/>
  <c r="L1916" i="1"/>
  <c r="N2041" i="1"/>
  <c r="M2041" i="1"/>
  <c r="N2016" i="1"/>
  <c r="A2041" i="1"/>
  <c r="K17" i="1"/>
  <c r="K28" i="1"/>
  <c r="R2047" i="1"/>
  <c r="L17" i="1"/>
  <c r="N17" i="1"/>
  <c r="M17" i="1"/>
  <c r="B17" i="1"/>
  <c r="J56" i="1"/>
  <c r="N2018" i="1"/>
  <c r="L2041" i="1"/>
  <c r="K16" i="1"/>
  <c r="K2041" i="1"/>
  <c r="R2041" i="1"/>
  <c r="J2041" i="1"/>
  <c r="P2041" i="1"/>
  <c r="Q2041" i="1"/>
  <c r="O2041" i="1"/>
  <c r="R2016" i="1"/>
  <c r="R32" i="1"/>
  <c r="N24" i="1"/>
  <c r="M16" i="1"/>
  <c r="R56" i="1"/>
  <c r="L2048" i="1"/>
  <c r="K48" i="1"/>
  <c r="B2048" i="1"/>
  <c r="L48" i="1"/>
  <c r="B40" i="1"/>
  <c r="N58" i="1"/>
  <c r="L1875" i="1"/>
  <c r="O34" i="1"/>
  <c r="N18" i="1"/>
  <c r="K58" i="1"/>
  <c r="K34" i="1"/>
  <c r="B18" i="1"/>
  <c r="K1875" i="1"/>
  <c r="J1875" i="1"/>
  <c r="B58" i="1"/>
  <c r="R34" i="1"/>
  <c r="B34" i="1"/>
  <c r="A50" i="1"/>
  <c r="R26" i="1"/>
  <c r="Q50" i="1"/>
  <c r="O42" i="1"/>
  <c r="K26" i="1"/>
  <c r="N42" i="1"/>
  <c r="K18" i="1"/>
  <c r="P1875" i="1"/>
  <c r="O58" i="1"/>
  <c r="L42" i="1"/>
  <c r="J18" i="1"/>
  <c r="Q1875" i="1"/>
  <c r="O1988" i="1"/>
  <c r="A1875" i="1"/>
  <c r="N1922" i="1"/>
  <c r="P30" i="1"/>
  <c r="N1871" i="1"/>
  <c r="P14" i="1"/>
  <c r="M14" i="1"/>
  <c r="M38" i="1"/>
  <c r="O38" i="1"/>
  <c r="J54" i="1"/>
  <c r="P54" i="1"/>
  <c r="P24" i="1"/>
  <c r="M56" i="1"/>
  <c r="M24" i="1"/>
  <c r="R16" i="1"/>
  <c r="N54" i="1"/>
  <c r="M30" i="1"/>
  <c r="J32" i="1"/>
  <c r="A32" i="1"/>
  <c r="M48" i="1"/>
  <c r="N48" i="1"/>
  <c r="L56" i="1"/>
  <c r="O40" i="1"/>
  <c r="K32" i="1"/>
  <c r="L24" i="1"/>
  <c r="J16" i="1"/>
  <c r="A54" i="1"/>
  <c r="K30" i="1"/>
  <c r="M1871" i="1"/>
  <c r="P40" i="1"/>
  <c r="P32" i="1"/>
  <c r="J24" i="1"/>
  <c r="B16" i="1"/>
  <c r="O1870" i="1"/>
  <c r="M46" i="1"/>
  <c r="P22" i="1"/>
  <c r="Q48" i="1"/>
  <c r="M32" i="1"/>
  <c r="K24" i="1"/>
  <c r="A24" i="1"/>
  <c r="R40" i="1"/>
  <c r="L40" i="1"/>
  <c r="Q56" i="1"/>
  <c r="K56" i="1"/>
  <c r="P48" i="1"/>
  <c r="K40" i="1"/>
  <c r="L32" i="1"/>
  <c r="O16" i="1"/>
  <c r="R1905" i="1"/>
  <c r="J38" i="1"/>
  <c r="O14" i="1"/>
  <c r="L1871" i="1"/>
  <c r="P56" i="1"/>
  <c r="J48" i="1"/>
  <c r="N40" i="1"/>
  <c r="Q24" i="1"/>
  <c r="P16" i="1"/>
  <c r="R22" i="1"/>
  <c r="K22" i="1"/>
  <c r="L46" i="1"/>
  <c r="B46" i="1"/>
  <c r="M9" i="1"/>
  <c r="N9" i="1"/>
  <c r="A9" i="1"/>
  <c r="O9" i="1"/>
  <c r="B9" i="1"/>
  <c r="P9" i="1"/>
  <c r="L9" i="1"/>
  <c r="Q9" i="1"/>
  <c r="J9" i="1"/>
  <c r="R9" i="1"/>
  <c r="K9" i="1"/>
  <c r="J17" i="1"/>
  <c r="N56" i="1"/>
  <c r="R48" i="1"/>
  <c r="B48" i="1"/>
  <c r="M40" i="1"/>
  <c r="N32" i="1"/>
  <c r="O24" i="1"/>
  <c r="Q16" i="1"/>
  <c r="A16" i="1"/>
  <c r="Q54" i="1"/>
  <c r="K46" i="1"/>
  <c r="A46" i="1"/>
  <c r="B38" i="1"/>
  <c r="A30" i="1"/>
  <c r="B22" i="1"/>
  <c r="L14" i="1"/>
  <c r="L54" i="1"/>
  <c r="J46" i="1"/>
  <c r="Q38" i="1"/>
  <c r="Q30" i="1"/>
  <c r="Q22" i="1"/>
  <c r="A22" i="1"/>
  <c r="B14" i="1"/>
  <c r="K3" i="1"/>
  <c r="L3" i="1"/>
  <c r="M3" i="1"/>
  <c r="R3" i="1"/>
  <c r="N3" i="1"/>
  <c r="O3" i="1"/>
  <c r="B3" i="1"/>
  <c r="J3" i="1"/>
  <c r="P3" i="1"/>
  <c r="A3" i="1"/>
  <c r="Q3" i="1"/>
  <c r="K11" i="1"/>
  <c r="L11" i="1"/>
  <c r="J11" i="1"/>
  <c r="M11" i="1"/>
  <c r="R11" i="1"/>
  <c r="N11" i="1"/>
  <c r="O11" i="1"/>
  <c r="P11" i="1"/>
  <c r="Q11" i="1"/>
  <c r="J2016" i="1"/>
  <c r="O2016" i="1"/>
  <c r="K54" i="1"/>
  <c r="R46" i="1"/>
  <c r="L38" i="1"/>
  <c r="O30" i="1"/>
  <c r="N22" i="1"/>
  <c r="K14" i="1"/>
  <c r="A4" i="1"/>
  <c r="J4" i="1"/>
  <c r="R4" i="1"/>
  <c r="B4" i="1"/>
  <c r="K4" i="1"/>
  <c r="L4" i="1"/>
  <c r="M4" i="1"/>
  <c r="N4" i="1"/>
  <c r="Q4" i="1"/>
  <c r="O4" i="1"/>
  <c r="P4" i="1"/>
  <c r="B12" i="1"/>
  <c r="J12" i="1"/>
  <c r="R12" i="1"/>
  <c r="K12" i="1"/>
  <c r="L12" i="1"/>
  <c r="M12" i="1"/>
  <c r="N12" i="1"/>
  <c r="Q12" i="1"/>
  <c r="O12" i="1"/>
  <c r="P12" i="1"/>
  <c r="P17" i="1"/>
  <c r="A17" i="1"/>
  <c r="O48" i="1"/>
  <c r="Q40" i="1"/>
  <c r="A40" i="1"/>
  <c r="R24" i="1"/>
  <c r="L16" i="1"/>
  <c r="L2047" i="1"/>
  <c r="P6" i="1"/>
  <c r="Q6" i="1"/>
  <c r="J6" i="1"/>
  <c r="R6" i="1"/>
  <c r="K6" i="1"/>
  <c r="A6" i="1"/>
  <c r="L6" i="1"/>
  <c r="O6" i="1"/>
  <c r="B6" i="1"/>
  <c r="M6" i="1"/>
  <c r="N6" i="1"/>
  <c r="A14" i="1"/>
  <c r="Q14" i="1"/>
  <c r="J14" i="1"/>
  <c r="M22" i="1"/>
  <c r="J22" i="1"/>
  <c r="L30" i="1"/>
  <c r="R30" i="1"/>
  <c r="B30" i="1"/>
  <c r="K38" i="1"/>
  <c r="A38" i="1"/>
  <c r="R38" i="1"/>
  <c r="P46" i="1"/>
  <c r="Q46" i="1"/>
  <c r="B54" i="1"/>
  <c r="R54" i="1"/>
  <c r="M54" i="1"/>
  <c r="O54" i="1"/>
  <c r="O46" i="1"/>
  <c r="P38" i="1"/>
  <c r="N30" i="1"/>
  <c r="O22" i="1"/>
  <c r="N14" i="1"/>
  <c r="O7" i="1"/>
  <c r="B7" i="1"/>
  <c r="P7" i="1"/>
  <c r="Q7" i="1"/>
  <c r="J7" i="1"/>
  <c r="R7" i="1"/>
  <c r="K7" i="1"/>
  <c r="N7" i="1"/>
  <c r="L7" i="1"/>
  <c r="A7" i="1"/>
  <c r="M7" i="1"/>
  <c r="A8" i="1"/>
  <c r="N8" i="1"/>
  <c r="B8" i="1"/>
  <c r="O8" i="1"/>
  <c r="P8" i="1"/>
  <c r="Q8" i="1"/>
  <c r="J8" i="1"/>
  <c r="R8" i="1"/>
  <c r="M8" i="1"/>
  <c r="K8" i="1"/>
  <c r="L8" i="1"/>
  <c r="Q2016" i="1"/>
  <c r="Q5" i="1"/>
  <c r="J5" i="1"/>
  <c r="R5" i="1"/>
  <c r="P5" i="1"/>
  <c r="A5" i="1"/>
  <c r="K5" i="1"/>
  <c r="B5" i="1"/>
  <c r="L5" i="1"/>
  <c r="M5" i="1"/>
  <c r="N5" i="1"/>
  <c r="O5" i="1"/>
  <c r="Q13" i="1"/>
  <c r="J13" i="1"/>
  <c r="R13" i="1"/>
  <c r="K13" i="1"/>
  <c r="P13" i="1"/>
  <c r="L13" i="1"/>
  <c r="M13" i="1"/>
  <c r="N13" i="1"/>
  <c r="O13" i="1"/>
  <c r="L10" i="1"/>
  <c r="M10" i="1"/>
  <c r="N10" i="1"/>
  <c r="O10" i="1"/>
  <c r="A10" i="1"/>
  <c r="P10" i="1"/>
  <c r="K10" i="1"/>
  <c r="B10" i="1"/>
  <c r="Q10" i="1"/>
  <c r="J10" i="1"/>
  <c r="R10" i="1"/>
  <c r="N1875" i="1"/>
  <c r="L1919" i="1"/>
  <c r="M1875" i="1"/>
  <c r="N1874" i="1"/>
  <c r="Q1921" i="1"/>
  <c r="R1875" i="1"/>
  <c r="Q2047" i="1"/>
  <c r="B1875"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58" i="1"/>
  <c r="R50" i="1"/>
  <c r="N34" i="1"/>
  <c r="L18" i="1"/>
  <c r="O1905" i="1"/>
  <c r="O2047" i="1"/>
  <c r="R2048" i="1"/>
  <c r="M1905" i="1"/>
  <c r="N2047" i="1"/>
  <c r="P28" i="1"/>
  <c r="R51" i="1"/>
  <c r="P51" i="1"/>
  <c r="P50" i="1"/>
  <c r="J42" i="1"/>
  <c r="O26" i="1"/>
  <c r="O1871" i="1"/>
  <c r="J2047" i="1"/>
  <c r="B2047" i="1"/>
  <c r="O2048" i="1"/>
  <c r="B42" i="1"/>
  <c r="K1870" i="1"/>
  <c r="P2047" i="1"/>
  <c r="N2048" i="1"/>
  <c r="P2016" i="1"/>
  <c r="M2016" i="1"/>
  <c r="M2019" i="1"/>
  <c r="M2044" i="1"/>
  <c r="N2044" i="1"/>
  <c r="N23" i="1"/>
  <c r="Q506" i="1"/>
  <c r="K506" i="1"/>
  <c r="B32" i="1"/>
  <c r="Q32" i="1"/>
  <c r="A56" i="1"/>
  <c r="O56" i="1"/>
  <c r="A2043" i="1"/>
  <c r="M2043" i="1"/>
  <c r="Q2019" i="1"/>
  <c r="J2019" i="1"/>
  <c r="K2044" i="1"/>
  <c r="A2044" i="1"/>
  <c r="P2019" i="1"/>
  <c r="B2019" i="1"/>
  <c r="R2044" i="1"/>
  <c r="R2019" i="1"/>
  <c r="L2044" i="1"/>
  <c r="B2044" i="1"/>
  <c r="O2019" i="1"/>
  <c r="A2019" i="1"/>
  <c r="J2044" i="1"/>
  <c r="N2019" i="1"/>
  <c r="Q2044" i="1"/>
  <c r="O55" i="1"/>
  <c r="B55" i="1"/>
  <c r="J1905" i="1"/>
  <c r="P1905" i="1"/>
  <c r="A44" i="1"/>
  <c r="A1922" i="1"/>
  <c r="A1905" i="1"/>
  <c r="J55" i="1"/>
  <c r="P23" i="1"/>
  <c r="R55" i="1"/>
  <c r="B23" i="1"/>
  <c r="P55" i="1"/>
  <c r="M1709" i="1"/>
  <c r="R1709" i="1"/>
  <c r="L1709" i="1"/>
  <c r="M23" i="1"/>
  <c r="O23" i="1"/>
  <c r="R23" i="1"/>
  <c r="K23" i="1"/>
  <c r="Q23" i="1"/>
  <c r="J23" i="1"/>
  <c r="L23" i="1"/>
  <c r="M39" i="1"/>
  <c r="J39" i="1"/>
  <c r="N39" i="1"/>
  <c r="O39" i="1"/>
  <c r="P39" i="1"/>
  <c r="A39" i="1"/>
  <c r="Q39" i="1"/>
  <c r="B39" i="1"/>
  <c r="R39" i="1"/>
  <c r="L55" i="1"/>
  <c r="A55" i="1"/>
  <c r="Q55" i="1"/>
  <c r="N55" i="1"/>
  <c r="K39" i="1"/>
  <c r="M55" i="1"/>
  <c r="L39" i="1"/>
  <c r="A12" i="1"/>
  <c r="R17" i="1"/>
  <c r="J41" i="1"/>
  <c r="Q1868" i="1"/>
  <c r="A1868" i="1"/>
  <c r="M1868" i="1"/>
  <c r="A35" i="1"/>
  <c r="L44" i="1"/>
  <c r="R19" i="1"/>
  <c r="R44" i="1"/>
  <c r="P1919" i="1"/>
  <c r="R1907" i="1"/>
  <c r="Q1898" i="1"/>
  <c r="Q1918" i="1"/>
  <c r="R1898" i="1"/>
  <c r="M29" i="1"/>
  <c r="O29" i="1"/>
  <c r="A29" i="1"/>
  <c r="R29" i="1"/>
  <c r="K29" i="1"/>
  <c r="B29" i="1"/>
  <c r="L29" i="1"/>
  <c r="N29" i="1"/>
  <c r="P29" i="1"/>
  <c r="J29" i="1"/>
  <c r="B53" i="1"/>
  <c r="J53" i="1"/>
  <c r="Q53" i="1"/>
  <c r="M53" i="1"/>
  <c r="O53" i="1"/>
  <c r="P53" i="1"/>
  <c r="N53" i="1"/>
  <c r="R53" i="1"/>
  <c r="K53" i="1"/>
  <c r="L53" i="1"/>
  <c r="L2046" i="1"/>
  <c r="R2046" i="1"/>
  <c r="N2046" i="1"/>
  <c r="O2046" i="1"/>
  <c r="K2046" i="1"/>
  <c r="A2046" i="1"/>
  <c r="Q2046" i="1"/>
  <c r="Q29" i="1"/>
  <c r="A13" i="1"/>
  <c r="B13" i="1"/>
  <c r="L37" i="1"/>
  <c r="M37" i="1"/>
  <c r="B37" i="1"/>
  <c r="J37" i="1"/>
  <c r="A37" i="1"/>
  <c r="O37" i="1"/>
  <c r="P37" i="1"/>
  <c r="Q37" i="1"/>
  <c r="K37" i="1"/>
  <c r="N37" i="1"/>
  <c r="R37"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J2046" i="1"/>
  <c r="P2046" i="1"/>
  <c r="M2046" i="1"/>
  <c r="B61" i="1"/>
  <c r="B2046" i="1"/>
  <c r="A53" i="1"/>
  <c r="L1905" i="1"/>
  <c r="Q2048" i="1"/>
  <c r="J2048" i="1"/>
  <c r="R1868" i="1"/>
  <c r="B2043" i="1"/>
  <c r="B19" i="1"/>
  <c r="K1905" i="1"/>
  <c r="P2048" i="1"/>
  <c r="A2048" i="1"/>
  <c r="O35" i="1"/>
  <c r="L35" i="1"/>
  <c r="N506" i="1"/>
  <c r="P506" i="1"/>
  <c r="J506" i="1"/>
  <c r="B506" i="1"/>
  <c r="M506" i="1"/>
  <c r="L506" i="1"/>
  <c r="K2043" i="1"/>
  <c r="O2043" i="1"/>
  <c r="Q2043" i="1"/>
  <c r="L2043" i="1"/>
  <c r="N2043" i="1"/>
  <c r="J2043" i="1"/>
  <c r="B2018" i="1"/>
  <c r="J2018" i="1"/>
  <c r="P2018" i="1"/>
  <c r="A2018" i="1"/>
  <c r="R2018" i="1"/>
  <c r="K2018" i="1"/>
  <c r="O2018" i="1"/>
  <c r="K35" i="1"/>
  <c r="L1868" i="1"/>
  <c r="B1868" i="1"/>
  <c r="N1868" i="1"/>
  <c r="J1868" i="1"/>
  <c r="K1868" i="1"/>
  <c r="P1868"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42" i="1"/>
  <c r="A2042" i="1"/>
  <c r="L2042" i="1"/>
  <c r="M2042" i="1"/>
  <c r="N2042" i="1"/>
  <c r="B2042" i="1"/>
  <c r="K2042" i="1"/>
  <c r="N2017" i="1"/>
  <c r="O2017" i="1"/>
  <c r="P2017" i="1"/>
  <c r="R2017" i="1"/>
  <c r="L2017" i="1"/>
  <c r="Q2017" i="1"/>
  <c r="Q1905" i="1"/>
  <c r="M2048" i="1"/>
  <c r="R506" i="1"/>
  <c r="Q2018" i="1"/>
  <c r="O2042"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N1905" i="1"/>
  <c r="O1868" i="1"/>
  <c r="A506" i="1"/>
  <c r="L2018" i="1"/>
  <c r="R2043" i="1"/>
  <c r="O51" i="1"/>
  <c r="M19" i="1"/>
  <c r="R41" i="1"/>
  <c r="P2042" i="1"/>
  <c r="R43" i="1"/>
  <c r="P1708" i="1"/>
  <c r="O1708" i="1"/>
  <c r="K36" i="1"/>
  <c r="A36" i="1"/>
  <c r="N60" i="1"/>
  <c r="L60" i="1"/>
  <c r="N1706" i="1"/>
  <c r="K1919" i="1"/>
  <c r="M1919" i="1"/>
  <c r="N1919" i="1"/>
  <c r="B1919" i="1"/>
  <c r="Q1919" i="1"/>
  <c r="R1919" i="1"/>
  <c r="O1919" i="1"/>
  <c r="N1709" i="1"/>
  <c r="M1916" i="1"/>
  <c r="O1916" i="1"/>
  <c r="L1922" i="1"/>
  <c r="B1922" i="1"/>
  <c r="P1922" i="1"/>
  <c r="M1922" i="1"/>
  <c r="P1914" i="1"/>
  <c r="Q1914" i="1"/>
  <c r="M1914" i="1"/>
  <c r="O1872" i="1"/>
  <c r="P1872" i="1"/>
  <c r="Q1872" i="1"/>
  <c r="J1904" i="1"/>
  <c r="R1904" i="1"/>
  <c r="K1904" i="1"/>
  <c r="L1904" i="1"/>
  <c r="M1904" i="1"/>
  <c r="A1904" i="1"/>
  <c r="N1904" i="1"/>
  <c r="B1904" i="1"/>
  <c r="O1904" i="1"/>
  <c r="P26" i="1"/>
  <c r="Q26" i="1"/>
  <c r="B50" i="1"/>
  <c r="O50" i="1"/>
  <c r="M2049" i="1"/>
  <c r="A2049" i="1"/>
  <c r="N2049" i="1"/>
  <c r="B2049" i="1"/>
  <c r="O2049" i="1"/>
  <c r="Q2049" i="1"/>
  <c r="P2049" i="1"/>
  <c r="J2049" i="1"/>
  <c r="R2049" i="1"/>
  <c r="K2049" i="1"/>
  <c r="Q58" i="1"/>
  <c r="M50" i="1"/>
  <c r="M42" i="1"/>
  <c r="A42" i="1"/>
  <c r="J34" i="1"/>
  <c r="L26" i="1"/>
  <c r="R18" i="1"/>
  <c r="R58" i="1"/>
  <c r="L50" i="1"/>
  <c r="P42" i="1"/>
  <c r="M34" i="1"/>
  <c r="A34" i="1"/>
  <c r="B26" i="1"/>
  <c r="Q18" i="1"/>
  <c r="P1904" i="1"/>
  <c r="L2049" i="1"/>
  <c r="J58" i="1"/>
  <c r="K50" i="1"/>
  <c r="Q42" i="1"/>
  <c r="P34" i="1"/>
  <c r="N26" i="1"/>
  <c r="A26" i="1"/>
  <c r="P18" i="1"/>
  <c r="Q1904" i="1"/>
  <c r="P58" i="1"/>
  <c r="A58" i="1"/>
  <c r="J50" i="1"/>
  <c r="R42" i="1"/>
  <c r="L34" i="1"/>
  <c r="J26" i="1"/>
  <c r="M18" i="1"/>
  <c r="A18" i="1"/>
  <c r="A1872" i="1"/>
  <c r="M1708" i="1"/>
  <c r="R1707" i="1"/>
  <c r="B1708" i="1"/>
  <c r="J1707" i="1"/>
  <c r="A1708" i="1"/>
  <c r="B1915" i="1"/>
  <c r="L1915" i="1"/>
  <c r="M1915" i="1"/>
  <c r="P1907" i="1"/>
  <c r="Q1707" i="1"/>
  <c r="J47" i="1"/>
  <c r="R1708" i="1"/>
  <c r="R1916" i="1"/>
  <c r="Q1916" i="1"/>
  <c r="N1916" i="1"/>
  <c r="N1705" i="1"/>
  <c r="L1705" i="1"/>
  <c r="M1705" i="1"/>
  <c r="B1705" i="1"/>
  <c r="K1705" i="1"/>
  <c r="L2016" i="1"/>
  <c r="M15" i="1"/>
  <c r="R20" i="1"/>
  <c r="B20" i="1"/>
  <c r="L20" i="1"/>
  <c r="A52" i="1"/>
  <c r="R52" i="1"/>
  <c r="N52" i="1"/>
  <c r="L15" i="1"/>
  <c r="J15" i="1"/>
  <c r="M1707" i="1"/>
  <c r="B1706" i="1"/>
  <c r="P1706" i="1"/>
  <c r="O1704" i="1"/>
  <c r="M1706" i="1"/>
  <c r="N1707" i="1"/>
  <c r="O1703" i="1"/>
  <c r="J57" i="1"/>
  <c r="K33" i="1"/>
  <c r="P49" i="1"/>
  <c r="L1706" i="1"/>
  <c r="P1709" i="1"/>
  <c r="K1709" i="1"/>
  <c r="L57" i="1"/>
  <c r="A33" i="1"/>
  <c r="N49" i="1"/>
  <c r="R1701" i="1"/>
  <c r="K1706" i="1"/>
  <c r="O1709" i="1"/>
  <c r="Q1708" i="1"/>
  <c r="K1708" i="1"/>
  <c r="P1915" i="1"/>
  <c r="Q1915" i="1"/>
  <c r="R1915" i="1"/>
  <c r="B1916" i="1"/>
  <c r="O1643" i="1"/>
  <c r="O506" i="1"/>
  <c r="B43" i="1"/>
  <c r="K49" i="1"/>
  <c r="M27" i="1"/>
  <c r="J27" i="1"/>
  <c r="B51" i="1"/>
  <c r="L51" i="1"/>
  <c r="K59" i="1"/>
  <c r="J59" i="1"/>
  <c r="A2017" i="1"/>
  <c r="J2017" i="1"/>
  <c r="L36" i="1"/>
  <c r="Q36" i="1"/>
  <c r="J60" i="1"/>
  <c r="P60" i="1"/>
  <c r="K2017" i="1"/>
  <c r="B2017" i="1"/>
  <c r="Q2042" i="1"/>
  <c r="P52" i="1"/>
  <c r="P20" i="1"/>
  <c r="O59" i="1"/>
  <c r="L43" i="1"/>
  <c r="N27" i="1"/>
  <c r="N15" i="1"/>
  <c r="P59" i="1"/>
  <c r="P43" i="1"/>
  <c r="P27" i="1"/>
  <c r="B31" i="1"/>
  <c r="K31" i="1"/>
  <c r="L31" i="1"/>
  <c r="L47" i="1"/>
  <c r="A47" i="1"/>
  <c r="Q47" i="1"/>
  <c r="B2016" i="1"/>
  <c r="K2016" i="1"/>
  <c r="Q59" i="1"/>
  <c r="J43" i="1"/>
  <c r="K27" i="1"/>
  <c r="L33" i="1"/>
  <c r="M33" i="1"/>
  <c r="Q49" i="1"/>
  <c r="L49" i="1"/>
  <c r="A57" i="1"/>
  <c r="O57" i="1"/>
  <c r="K57" i="1"/>
  <c r="Q1702" i="1"/>
  <c r="J1710" i="1"/>
  <c r="P1701" i="1"/>
  <c r="K1701" i="1"/>
  <c r="L1701" i="1"/>
  <c r="M1701" i="1"/>
  <c r="N1701" i="1"/>
  <c r="N1704" i="1"/>
  <c r="B1704" i="1"/>
  <c r="Q1704" i="1"/>
  <c r="J1704" i="1"/>
  <c r="L1704" i="1"/>
  <c r="Q1710" i="1"/>
  <c r="A1710" i="1"/>
  <c r="B1710" i="1"/>
  <c r="M1710" i="1"/>
  <c r="N1710" i="1"/>
  <c r="O1710" i="1"/>
  <c r="L1702" i="1"/>
  <c r="M1702" i="1"/>
  <c r="N1702" i="1"/>
  <c r="O1702" i="1"/>
  <c r="P1702" i="1"/>
  <c r="J1705" i="1"/>
  <c r="A1706" i="1"/>
  <c r="P1707" i="1"/>
  <c r="J1708" i="1"/>
  <c r="R1711" i="1"/>
  <c r="O1707" i="1"/>
  <c r="L1707" i="1"/>
  <c r="B1707" i="1"/>
  <c r="N1708" i="1"/>
  <c r="K1707" i="1"/>
  <c r="R1921" i="1"/>
  <c r="L1921" i="1"/>
  <c r="N1921" i="1"/>
  <c r="Q1913" i="1"/>
  <c r="R1913" i="1"/>
  <c r="M1920" i="1"/>
  <c r="L1920" i="1"/>
  <c r="A1917" i="1"/>
  <c r="O60" i="1"/>
  <c r="K52" i="1"/>
  <c r="M44" i="1"/>
  <c r="P44" i="1"/>
  <c r="R36" i="1"/>
  <c r="O28" i="1"/>
  <c r="A28" i="1"/>
  <c r="O20" i="1"/>
  <c r="N31" i="1"/>
  <c r="P15" i="1"/>
  <c r="M47" i="1"/>
  <c r="Q60" i="1"/>
  <c r="O52" i="1"/>
  <c r="K44" i="1"/>
  <c r="B44" i="1"/>
  <c r="J36" i="1"/>
  <c r="J28" i="1"/>
  <c r="K20" i="1"/>
  <c r="N20" i="1"/>
  <c r="M31" i="1"/>
  <c r="O15" i="1"/>
  <c r="P47" i="1"/>
  <c r="B47" i="1"/>
  <c r="Q43" i="1"/>
  <c r="O43" i="1"/>
  <c r="R60" i="1"/>
  <c r="B60" i="1"/>
  <c r="J52" i="1"/>
  <c r="N44" i="1"/>
  <c r="M36" i="1"/>
  <c r="P36" i="1"/>
  <c r="M28" i="1"/>
  <c r="Q20" i="1"/>
  <c r="A20" i="1"/>
  <c r="A1899" i="1"/>
  <c r="M60" i="1"/>
  <c r="A60" i="1"/>
  <c r="Q52" i="1"/>
  <c r="O44" i="1"/>
  <c r="N36" i="1"/>
  <c r="B36" i="1"/>
  <c r="L28" i="1"/>
  <c r="M20" i="1"/>
  <c r="O31" i="1"/>
  <c r="K15" i="1"/>
  <c r="K47" i="1"/>
  <c r="A31" i="1"/>
  <c r="Q31" i="1"/>
  <c r="K60" i="1"/>
  <c r="M52" i="1"/>
  <c r="B52" i="1"/>
  <c r="J44" i="1"/>
  <c r="O36" i="1"/>
  <c r="Q28" i="1"/>
  <c r="N28" i="1"/>
  <c r="J20" i="1"/>
  <c r="J31" i="1"/>
  <c r="Q15" i="1"/>
  <c r="A15" i="1"/>
  <c r="O47" i="1"/>
  <c r="L52" i="1"/>
  <c r="R28" i="1"/>
  <c r="P31" i="1"/>
  <c r="R15" i="1"/>
  <c r="N47" i="1"/>
  <c r="Q1706" i="1"/>
  <c r="L1711" i="1"/>
  <c r="Q1703" i="1"/>
  <c r="A1703" i="1"/>
  <c r="B1709" i="1"/>
  <c r="P1705" i="1"/>
  <c r="O1705" i="1"/>
  <c r="Q1705" i="1"/>
  <c r="Q1701" i="1"/>
  <c r="A1701" i="1"/>
  <c r="J1701" i="1"/>
  <c r="R1704" i="1"/>
  <c r="K1704" i="1"/>
  <c r="A1711" i="1"/>
  <c r="O1711" i="1"/>
  <c r="B1711" i="1"/>
  <c r="P1711" i="1"/>
  <c r="K1703" i="1"/>
  <c r="L1703" i="1"/>
  <c r="P1704" i="1"/>
  <c r="A1704" i="1"/>
  <c r="B1701" i="1"/>
  <c r="A1705" i="1"/>
  <c r="J1711" i="1"/>
  <c r="N1703" i="1"/>
  <c r="K1710" i="1"/>
  <c r="R1710" i="1"/>
  <c r="L1710" i="1"/>
  <c r="B1702" i="1"/>
  <c r="J1702" i="1"/>
  <c r="K1702" i="1"/>
  <c r="R1702" i="1"/>
  <c r="M1703" i="1"/>
  <c r="Q1709" i="1"/>
  <c r="A1709" i="1"/>
  <c r="J1709" i="1"/>
  <c r="Q1711" i="1"/>
  <c r="R1703" i="1"/>
  <c r="N1711" i="1"/>
  <c r="J1703" i="1"/>
  <c r="M1711" i="1"/>
  <c r="B1703" i="1"/>
  <c r="J1706" i="1"/>
  <c r="R1706" i="1"/>
  <c r="N1918" i="1"/>
  <c r="J1918" i="1"/>
  <c r="A1918" i="1"/>
  <c r="R1918" i="1"/>
  <c r="B1918" i="1"/>
  <c r="M1918" i="1"/>
  <c r="P1918" i="1"/>
  <c r="R1917" i="1"/>
  <c r="Q1917" i="1"/>
  <c r="K1917" i="1"/>
  <c r="M1917" i="1"/>
  <c r="L1918" i="1"/>
  <c r="P1917" i="1"/>
  <c r="K1918" i="1"/>
  <c r="N1917" i="1"/>
  <c r="L1917" i="1"/>
  <c r="B1917" i="1"/>
  <c r="B1921" i="1"/>
  <c r="O1921" i="1"/>
  <c r="K1921" i="1"/>
  <c r="M1921" i="1"/>
  <c r="P1921" i="1"/>
  <c r="M1913" i="1"/>
  <c r="P1913" i="1"/>
  <c r="N1920" i="1"/>
  <c r="P1920" i="1"/>
  <c r="B1920" i="1"/>
  <c r="K1920" i="1"/>
  <c r="R1912" i="1"/>
  <c r="K1915" i="1"/>
  <c r="P1916" i="1"/>
  <c r="N1915" i="1"/>
  <c r="K1916" i="1"/>
  <c r="A1921" i="1"/>
  <c r="J1915" i="1"/>
  <c r="O1917" i="1"/>
  <c r="O1918" i="1"/>
  <c r="J1922" i="1"/>
  <c r="J1920" i="1"/>
  <c r="O1913" i="1"/>
  <c r="O1915" i="1"/>
  <c r="A1916" i="1"/>
  <c r="J1921" i="1"/>
  <c r="O1920" i="1"/>
  <c r="J1916" i="1"/>
  <c r="J1919" i="1"/>
  <c r="A1913" i="1"/>
  <c r="O1922" i="1"/>
  <c r="A1915" i="1"/>
  <c r="A1920" i="1"/>
  <c r="J1917" i="1"/>
  <c r="Q1903" i="1" l="1"/>
  <c r="Q1922" i="1"/>
  <c r="M1882" i="1"/>
  <c r="A1883" i="1"/>
  <c r="L1912" i="1"/>
  <c r="R1882" i="1"/>
  <c r="J1902" i="1"/>
  <c r="R1922" i="1"/>
  <c r="L1882" i="1"/>
  <c r="Q1882" i="1"/>
  <c r="L1890" i="1"/>
  <c r="Q1886" i="1"/>
  <c r="M1902" i="1"/>
  <c r="B1907" i="1"/>
  <c r="N1902" i="1"/>
  <c r="L1886" i="1"/>
  <c r="P1902" i="1"/>
  <c r="O1907" i="1"/>
  <c r="R1902" i="1"/>
  <c r="Q1907" i="1"/>
  <c r="L1888" i="1"/>
  <c r="P1882" i="1"/>
  <c r="O1902" i="1"/>
  <c r="O1882" i="1"/>
  <c r="N1882" i="1"/>
  <c r="P1897" i="1"/>
  <c r="M1897" i="1"/>
  <c r="R1914" i="1"/>
  <c r="M1900" i="1"/>
  <c r="B1899" i="1"/>
  <c r="B1913" i="1"/>
  <c r="P1878" i="1"/>
  <c r="M1872" i="1"/>
  <c r="B1886" i="1"/>
  <c r="R1890" i="1"/>
  <c r="K1914" i="1"/>
  <c r="O1896" i="1"/>
  <c r="A1914" i="1"/>
  <c r="M1877" i="1"/>
  <c r="Q1877" i="1"/>
  <c r="B1914" i="1"/>
  <c r="N1910" i="1"/>
  <c r="J1914" i="1"/>
  <c r="J1877" i="1"/>
  <c r="Q1878" i="1"/>
  <c r="N1896" i="1"/>
  <c r="A1896" i="1"/>
  <c r="J1879" i="1"/>
  <c r="N1914" i="1"/>
  <c r="N1895" i="1"/>
  <c r="A1877" i="1"/>
  <c r="K1913" i="1"/>
  <c r="B1869" i="1"/>
  <c r="P1877" i="1"/>
  <c r="O1914" i="1"/>
  <c r="N1913" i="1"/>
  <c r="B1897" i="1"/>
  <c r="J1913" i="1"/>
  <c r="M1899" i="1"/>
  <c r="N1870" i="1"/>
  <c r="N1872" i="1"/>
  <c r="N1877" i="1"/>
  <c r="R1886" i="1"/>
  <c r="L1877" i="1"/>
  <c r="R1880" i="1"/>
  <c r="K1872" i="1"/>
  <c r="J1870" i="1"/>
  <c r="A1871" i="1"/>
  <c r="B1895" i="1"/>
  <c r="L1887" i="1"/>
  <c r="R1896" i="1"/>
  <c r="Q1920" i="1"/>
  <c r="J1869" i="1"/>
  <c r="B1871" i="1"/>
  <c r="O1906" i="1"/>
  <c r="K1871" i="1"/>
  <c r="B1878" i="1"/>
  <c r="L1896" i="1"/>
  <c r="R1892" i="1"/>
  <c r="A1907" i="1"/>
  <c r="J1903" i="1"/>
  <c r="L1880" i="1"/>
  <c r="J1895" i="1"/>
  <c r="L1910" i="1"/>
  <c r="L1902" i="1"/>
  <c r="B1880" i="1"/>
  <c r="A1882" i="1"/>
  <c r="J1880" i="1"/>
  <c r="Q1885" i="1"/>
  <c r="J1884" i="1"/>
  <c r="A1895" i="1"/>
  <c r="O1895" i="1"/>
  <c r="J1883" i="1"/>
  <c r="A1912" i="1"/>
  <c r="Q1902" i="1"/>
  <c r="B1891" i="1"/>
  <c r="O1883" i="1"/>
  <c r="J1878" i="1"/>
  <c r="A1885" i="1"/>
  <c r="O1878" i="1"/>
  <c r="R1906" i="1"/>
  <c r="N1903" i="1"/>
  <c r="B1885" i="1"/>
  <c r="Q1895" i="1"/>
  <c r="Q1899" i="1"/>
  <c r="B1896" i="1"/>
  <c r="O1903" i="1"/>
  <c r="N1869" i="1"/>
  <c r="B1883" i="1"/>
  <c r="A1878" i="1"/>
  <c r="O1885" i="1"/>
  <c r="Q1883" i="1"/>
  <c r="K1899" i="1"/>
  <c r="A1884" i="1"/>
  <c r="A1906" i="1"/>
  <c r="J1871" i="1"/>
  <c r="P1871" i="1"/>
  <c r="N1883" i="1"/>
  <c r="O1888" i="1"/>
  <c r="Q1896" i="1"/>
  <c r="O1892" i="1"/>
  <c r="R1883" i="1"/>
  <c r="B1906" i="1"/>
  <c r="K1906" i="1"/>
  <c r="N1884" i="1"/>
  <c r="P1885" i="1"/>
  <c r="B1903" i="1"/>
  <c r="N1906" i="1"/>
  <c r="M1895" i="1"/>
  <c r="L1885" i="1"/>
  <c r="M1903" i="1"/>
  <c r="L1895" i="1"/>
  <c r="J1896" i="1"/>
  <c r="P1895" i="1"/>
  <c r="R1903" i="1"/>
  <c r="J1906" i="1"/>
  <c r="P1903" i="1"/>
  <c r="R1895" i="1"/>
  <c r="M1906" i="1"/>
  <c r="N1878" i="1"/>
  <c r="M1878" i="1"/>
  <c r="L1878" i="1"/>
  <c r="J1882" i="1"/>
  <c r="Q1871" i="1"/>
  <c r="B1882" i="1"/>
  <c r="L1884" i="1"/>
  <c r="M1908" i="1"/>
  <c r="N1908" i="1"/>
  <c r="O1908" i="1"/>
  <c r="K1908" i="1"/>
  <c r="B1908" i="1"/>
  <c r="Q1908" i="1"/>
  <c r="A1908" i="1"/>
  <c r="L1908" i="1"/>
  <c r="R1908" i="1"/>
  <c r="A1876" i="1"/>
  <c r="O1909" i="1"/>
  <c r="J1909" i="1"/>
  <c r="R1909" i="1"/>
  <c r="A1909" i="1"/>
  <c r="K1909" i="1"/>
  <c r="P1909" i="1"/>
  <c r="L1909" i="1"/>
  <c r="Q1909" i="1"/>
  <c r="N1909" i="1"/>
  <c r="B1909" i="1"/>
  <c r="Q1881" i="1"/>
  <c r="K1894" i="1"/>
  <c r="A1894" i="1"/>
  <c r="B1894" i="1"/>
  <c r="O1894" i="1"/>
  <c r="N1894" i="1"/>
  <c r="P1894" i="1"/>
  <c r="R1894" i="1"/>
  <c r="M1894" i="1"/>
  <c r="Q1894" i="1"/>
  <c r="L1894" i="1"/>
  <c r="J1894" i="1"/>
  <c r="P1908" i="1"/>
  <c r="K1876" i="1"/>
  <c r="L1876" i="1"/>
  <c r="J1876" i="1"/>
  <c r="P1876" i="1"/>
  <c r="O1876" i="1"/>
  <c r="N1876" i="1"/>
  <c r="R1876" i="1"/>
  <c r="Q1876" i="1"/>
  <c r="B1876" i="1"/>
  <c r="K1893" i="1"/>
  <c r="J1893" i="1"/>
  <c r="A1893" i="1"/>
  <c r="B1893" i="1"/>
  <c r="N1893" i="1"/>
  <c r="R1893" i="1"/>
  <c r="L1893" i="1"/>
  <c r="Q1893" i="1"/>
  <c r="P1893" i="1"/>
  <c r="O1893" i="1"/>
  <c r="K1881" i="1"/>
  <c r="A1881" i="1"/>
  <c r="B1881" i="1"/>
  <c r="P1881" i="1"/>
  <c r="O1881" i="1"/>
  <c r="N1881" i="1"/>
  <c r="L1881" i="1"/>
  <c r="R1881" i="1"/>
  <c r="J1881" i="1"/>
  <c r="K1901" i="1"/>
  <c r="N1901" i="1"/>
  <c r="A1901" i="1"/>
  <c r="P1901" i="1"/>
  <c r="R1901" i="1"/>
  <c r="L1901" i="1"/>
  <c r="O1901" i="1"/>
  <c r="B1901" i="1"/>
  <c r="Q1901" i="1"/>
  <c r="M1901" i="1"/>
  <c r="J1901" i="1"/>
  <c r="K1879" i="1"/>
  <c r="B1879" i="1"/>
  <c r="P1879" i="1"/>
  <c r="Q1879" i="1"/>
  <c r="O1879" i="1"/>
  <c r="R1879" i="1"/>
  <c r="A1879" i="1"/>
  <c r="N1879" i="1"/>
  <c r="L1879" i="1"/>
  <c r="K1900" i="1"/>
  <c r="R1900" i="1"/>
  <c r="B1900" i="1"/>
  <c r="L1900" i="1"/>
  <c r="O1900" i="1"/>
  <c r="P1900" i="1"/>
  <c r="J1900" i="1"/>
  <c r="N1900" i="1"/>
  <c r="Q1900" i="1"/>
  <c r="J1908" i="1"/>
  <c r="M1893" i="1"/>
  <c r="B1910" i="1"/>
  <c r="K1910" i="1"/>
  <c r="O1910" i="1"/>
  <c r="P1910" i="1"/>
  <c r="Q1910" i="1"/>
  <c r="A1910" i="1"/>
  <c r="R1910" i="1"/>
  <c r="K1892" i="1"/>
  <c r="J1892" i="1"/>
  <c r="L1892" i="1"/>
  <c r="N1899" i="1"/>
  <c r="P1899" i="1"/>
  <c r="N1892" i="1"/>
  <c r="K1890" i="1"/>
  <c r="O1890" i="1"/>
  <c r="B1890" i="1"/>
  <c r="M1890" i="1"/>
  <c r="J1890" i="1"/>
  <c r="A1890" i="1"/>
  <c r="K1889" i="1"/>
  <c r="J1889" i="1"/>
  <c r="O1889" i="1"/>
  <c r="R1889" i="1"/>
  <c r="B1889" i="1"/>
  <c r="N1889" i="1"/>
  <c r="P1889" i="1"/>
  <c r="L1889" i="1"/>
  <c r="P1912" i="1"/>
  <c r="M1912" i="1"/>
  <c r="Q1912" i="1"/>
  <c r="K1912" i="1"/>
  <c r="B1912" i="1"/>
  <c r="J1912" i="1"/>
  <c r="J1899" i="1"/>
  <c r="Q1911" i="1"/>
  <c r="L1911" i="1"/>
  <c r="P1890" i="1"/>
  <c r="K1888" i="1"/>
  <c r="P1888" i="1"/>
  <c r="M1888" i="1"/>
  <c r="Q1888" i="1"/>
  <c r="A1888" i="1"/>
  <c r="A1911" i="1"/>
  <c r="O1912" i="1"/>
  <c r="B1911" i="1"/>
  <c r="O1899" i="1"/>
  <c r="R1911" i="1"/>
  <c r="K1891" i="1"/>
  <c r="O1891" i="1"/>
  <c r="R1891" i="1"/>
  <c r="Q1891" i="1"/>
  <c r="L1891" i="1"/>
  <c r="J1891" i="1"/>
  <c r="A1891" i="1"/>
  <c r="N1891" i="1"/>
  <c r="P1891" i="1"/>
  <c r="M1910" i="1"/>
  <c r="P1911" i="1"/>
  <c r="R1899" i="1"/>
  <c r="N1911" i="1"/>
  <c r="B1892" i="1"/>
  <c r="M1911" i="1"/>
  <c r="K1869" i="1"/>
  <c r="O1869" i="1"/>
  <c r="L1869" i="1"/>
  <c r="P1869" i="1"/>
  <c r="R1869" i="1"/>
  <c r="Q1869" i="1"/>
  <c r="M1869" i="1"/>
  <c r="J1911" i="1"/>
  <c r="O1911" i="1"/>
  <c r="A1892" i="1"/>
  <c r="Q1890" i="1"/>
  <c r="P1892" i="1"/>
  <c r="K1887" i="1"/>
  <c r="Q1887" i="1"/>
  <c r="R1887" i="1"/>
  <c r="P1887" i="1"/>
  <c r="B1887" i="1"/>
  <c r="K1886" i="1"/>
  <c r="A1886" i="1"/>
  <c r="A1870" i="1"/>
  <c r="M1870" i="1"/>
  <c r="Q1870" i="1"/>
  <c r="L1906" i="1"/>
  <c r="Q1906" i="1"/>
  <c r="K1885" i="1"/>
  <c r="N1885" i="1"/>
  <c r="M1885" i="1"/>
  <c r="J1885" i="1"/>
  <c r="K1884" i="1"/>
  <c r="O1884" i="1"/>
  <c r="Q1884" i="1"/>
  <c r="P1884" i="1"/>
  <c r="R1884" i="1"/>
  <c r="B1870" i="1"/>
  <c r="M1886" i="1"/>
  <c r="O1886" i="1"/>
  <c r="K1907" i="1"/>
  <c r="M1907" i="1"/>
  <c r="J1907" i="1"/>
  <c r="N1907" i="1"/>
  <c r="K1883" i="1"/>
  <c r="P1883" i="1"/>
  <c r="L1883" i="1"/>
  <c r="B1872" i="1"/>
  <c r="J1872" i="1"/>
  <c r="R1872" i="1"/>
  <c r="O1887" i="1"/>
  <c r="K1903" i="1"/>
  <c r="L1903" i="1"/>
  <c r="L1870" i="1"/>
  <c r="P1870" i="1"/>
  <c r="M1884" i="1"/>
  <c r="B1902" i="1"/>
  <c r="K1902" i="1"/>
  <c r="K1880" i="1"/>
  <c r="N1880" i="1"/>
  <c r="P1880" i="1"/>
  <c r="O1880" i="1"/>
  <c r="K1897" i="1"/>
  <c r="O1897" i="1"/>
  <c r="L1897" i="1"/>
  <c r="J1897" i="1"/>
  <c r="K1896" i="1"/>
  <c r="M1896" i="1"/>
  <c r="R1897" i="1"/>
  <c r="A1880" i="1"/>
  <c r="M1880" i="1"/>
  <c r="Q1897" i="1"/>
  <c r="N1897" i="1"/>
  <c r="R1878"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C1077" i="1"/>
  <c r="R1077" i="1" s="1"/>
  <c r="L1646" i="1"/>
  <c r="Q1646" i="1"/>
  <c r="M1646" i="1"/>
  <c r="J1646" i="1"/>
  <c r="B1646" i="1"/>
  <c r="A1646" i="1"/>
  <c r="P1646" i="1"/>
  <c r="K1646" i="1"/>
  <c r="C1646" i="1"/>
  <c r="O1646" i="1" s="1"/>
  <c r="A381" i="1"/>
  <c r="K381" i="1"/>
  <c r="R381" i="1"/>
  <c r="P381" i="1"/>
  <c r="B381" i="1"/>
  <c r="Q381" i="1"/>
  <c r="C381" i="1"/>
  <c r="L381" i="1" s="1"/>
  <c r="O381" i="1"/>
  <c r="P488" i="1"/>
  <c r="R488" i="1"/>
  <c r="L488" i="1"/>
  <c r="N488" i="1"/>
  <c r="A488" i="1"/>
  <c r="B488" i="1"/>
  <c r="C488" i="1"/>
  <c r="J488" i="1" s="1"/>
  <c r="K488" i="1"/>
  <c r="A1251" i="1"/>
  <c r="B1251" i="1"/>
  <c r="C1251" i="1"/>
  <c r="M1251" i="1"/>
  <c r="M1052" i="1"/>
  <c r="L1052" i="1"/>
  <c r="A1052" i="1"/>
  <c r="N1052" i="1"/>
  <c r="P1052" i="1"/>
  <c r="O1052" i="1"/>
  <c r="J1052" i="1"/>
  <c r="Q1052" i="1"/>
  <c r="C1052" i="1"/>
  <c r="K1052" i="1" s="1"/>
  <c r="B1052" i="1"/>
  <c r="A839" i="1"/>
  <c r="R839" i="1"/>
  <c r="C839" i="1"/>
  <c r="B839" i="1"/>
  <c r="A1729" i="1"/>
  <c r="C1729" i="1"/>
  <c r="R1729" i="1" s="1"/>
  <c r="J1397" i="1"/>
  <c r="M1397" i="1"/>
  <c r="N1397" i="1"/>
  <c r="R1397" i="1"/>
  <c r="P1397" i="1"/>
  <c r="B1397" i="1"/>
  <c r="K1397" i="1"/>
  <c r="Q1397" i="1"/>
  <c r="L1397" i="1"/>
  <c r="A1397" i="1"/>
  <c r="C1397" i="1"/>
  <c r="O1397" i="1"/>
  <c r="A1951" i="1"/>
  <c r="C1951" i="1"/>
  <c r="Q1951" i="1"/>
  <c r="L654" i="1"/>
  <c r="A654" i="1"/>
  <c r="C654" i="1"/>
  <c r="M1358" i="1"/>
  <c r="B1358" i="1"/>
  <c r="C1358" i="1"/>
  <c r="K1358" i="1"/>
  <c r="J2012" i="1"/>
  <c r="A2012" i="1"/>
  <c r="L2012" i="1"/>
  <c r="M2012" i="1"/>
  <c r="N2012" i="1"/>
  <c r="B2012" i="1"/>
  <c r="O2012" i="1"/>
  <c r="P2012" i="1"/>
  <c r="C2012" i="1"/>
  <c r="Q2012" i="1" s="1"/>
  <c r="K2012" i="1"/>
  <c r="C1226" i="1"/>
  <c r="A1226" i="1"/>
  <c r="O1120" i="1"/>
  <c r="J1120" i="1"/>
  <c r="R1120" i="1"/>
  <c r="M1120" i="1"/>
  <c r="A1120" i="1"/>
  <c r="B1120" i="1"/>
  <c r="Q1120" i="1"/>
  <c r="P1120" i="1"/>
  <c r="N1120" i="1"/>
  <c r="C1120" i="1"/>
  <c r="L1120" i="1" s="1"/>
  <c r="K1120" i="1"/>
  <c r="L1827" i="1"/>
  <c r="P1827" i="1"/>
  <c r="A1827" i="1"/>
  <c r="Q1827" i="1"/>
  <c r="O1827" i="1"/>
  <c r="C1827" i="1"/>
  <c r="B1827" i="1"/>
  <c r="N1460" i="1"/>
  <c r="O1460" i="1"/>
  <c r="J1460" i="1"/>
  <c r="L1460" i="1"/>
  <c r="A1460" i="1"/>
  <c r="C1460" i="1"/>
  <c r="B1460" i="1" s="1"/>
  <c r="L405" i="1"/>
  <c r="M405" i="1"/>
  <c r="J405" i="1"/>
  <c r="C405" i="1"/>
  <c r="B405" i="1"/>
  <c r="N125" i="1"/>
  <c r="L125" i="1"/>
  <c r="B125" i="1"/>
  <c r="K125" i="1"/>
  <c r="J125" i="1"/>
  <c r="C125" i="1"/>
  <c r="P125" i="1" s="1"/>
  <c r="L539" i="1"/>
  <c r="A539" i="1"/>
  <c r="B539" i="1"/>
  <c r="O539" i="1"/>
  <c r="K539" i="1"/>
  <c r="C539" i="1"/>
  <c r="M539" i="1" s="1"/>
  <c r="J615" i="1"/>
  <c r="Q615" i="1"/>
  <c r="A615" i="1"/>
  <c r="K615" i="1"/>
  <c r="P615" i="1"/>
  <c r="B615" i="1"/>
  <c r="R615" i="1"/>
  <c r="L615" i="1"/>
  <c r="C615" i="1"/>
  <c r="O615" i="1" s="1"/>
  <c r="N615" i="1"/>
  <c r="R1493" i="1"/>
  <c r="L1493" i="1"/>
  <c r="O1493" i="1"/>
  <c r="B1493" i="1"/>
  <c r="A1493" i="1"/>
  <c r="C1493" i="1"/>
  <c r="M1493" i="1" s="1"/>
  <c r="K2023" i="1"/>
  <c r="O2023" i="1"/>
  <c r="C2023" i="1"/>
  <c r="B2023" i="1"/>
  <c r="N1713" i="1"/>
  <c r="O1713" i="1"/>
  <c r="P1713" i="1"/>
  <c r="Q1713" i="1"/>
  <c r="A1713" i="1"/>
  <c r="J1713" i="1"/>
  <c r="B1713" i="1"/>
  <c r="M1713" i="1"/>
  <c r="R1713" i="1"/>
  <c r="K1713" i="1"/>
  <c r="C1713" i="1"/>
  <c r="L1713" i="1"/>
  <c r="C796" i="1"/>
  <c r="A796" i="1"/>
  <c r="L123" i="1"/>
  <c r="K123" i="1"/>
  <c r="M123" i="1"/>
  <c r="B123" i="1"/>
  <c r="Q123" i="1"/>
  <c r="O123" i="1"/>
  <c r="A123" i="1"/>
  <c r="P123" i="1"/>
  <c r="N123" i="1"/>
  <c r="C123" i="1"/>
  <c r="C1030" i="1"/>
  <c r="A1030" i="1"/>
  <c r="B619" i="1"/>
  <c r="P619" i="1"/>
  <c r="N619" i="1"/>
  <c r="A619" i="1"/>
  <c r="R619" i="1"/>
  <c r="K619" i="1"/>
  <c r="L619" i="1"/>
  <c r="O619" i="1"/>
  <c r="C619" i="1"/>
  <c r="M619" i="1" s="1"/>
  <c r="J777" i="1"/>
  <c r="L777" i="1"/>
  <c r="O777" i="1"/>
  <c r="B777" i="1"/>
  <c r="M777" i="1"/>
  <c r="K777" i="1"/>
  <c r="N777" i="1"/>
  <c r="C777" i="1"/>
  <c r="Q777" i="1"/>
  <c r="P2027" i="1"/>
  <c r="R2027" i="1"/>
  <c r="O2027" i="1"/>
  <c r="L2027" i="1"/>
  <c r="K2027" i="1"/>
  <c r="J2027" i="1"/>
  <c r="C2027" i="1"/>
  <c r="Q2027" i="1" s="1"/>
  <c r="A2027" i="1"/>
  <c r="M1535" i="1"/>
  <c r="K1535" i="1"/>
  <c r="O1535" i="1"/>
  <c r="L1535" i="1"/>
  <c r="P1535" i="1"/>
  <c r="J1535" i="1"/>
  <c r="N1535" i="1"/>
  <c r="Q1535" i="1"/>
  <c r="C1535" i="1"/>
  <c r="A1535" i="1" s="1"/>
  <c r="R1535" i="1"/>
  <c r="Q923" i="1"/>
  <c r="J923" i="1"/>
  <c r="O923" i="1"/>
  <c r="R923" i="1"/>
  <c r="P923" i="1"/>
  <c r="N923" i="1"/>
  <c r="K923" i="1"/>
  <c r="M923" i="1"/>
  <c r="C923" i="1"/>
  <c r="L923" i="1" s="1"/>
  <c r="B923" i="1"/>
  <c r="N288" i="1"/>
  <c r="J288" i="1"/>
  <c r="K288" i="1"/>
  <c r="R288" i="1"/>
  <c r="M288" i="1"/>
  <c r="P288" i="1"/>
  <c r="B288" i="1"/>
  <c r="Q288" i="1"/>
  <c r="O288" i="1"/>
  <c r="C288" i="1"/>
  <c r="L288" i="1" s="1"/>
  <c r="A288" i="1"/>
  <c r="P1786" i="1"/>
  <c r="C1786" i="1"/>
  <c r="J1786" i="1" s="1"/>
  <c r="O372" i="1"/>
  <c r="R372" i="1"/>
  <c r="N372" i="1"/>
  <c r="M372" i="1"/>
  <c r="P372" i="1"/>
  <c r="K372" i="1"/>
  <c r="J372" i="1"/>
  <c r="Q372" i="1"/>
  <c r="B372" i="1"/>
  <c r="L372" i="1"/>
  <c r="C372" i="1"/>
  <c r="A372" i="1"/>
  <c r="A1941" i="1"/>
  <c r="C1941" i="1"/>
  <c r="M1338" i="1"/>
  <c r="R1338" i="1"/>
  <c r="Q1338" i="1"/>
  <c r="C1338" i="1"/>
  <c r="J1036" i="1"/>
  <c r="C1036" i="1"/>
  <c r="R1036" i="1"/>
  <c r="K1844" i="1"/>
  <c r="A1844" i="1"/>
  <c r="O1844" i="1"/>
  <c r="J1844" i="1"/>
  <c r="M1844" i="1"/>
  <c r="N1844" i="1"/>
  <c r="P1844" i="1"/>
  <c r="Q1844" i="1"/>
  <c r="C1844" i="1"/>
  <c r="R1844" i="1" s="1"/>
  <c r="O1081" i="1"/>
  <c r="M1081" i="1"/>
  <c r="B1081" i="1"/>
  <c r="C1081" i="1"/>
  <c r="N1987" i="1"/>
  <c r="B1987" i="1"/>
  <c r="K1987" i="1"/>
  <c r="P1987" i="1"/>
  <c r="J1987" i="1"/>
  <c r="A1987" i="1"/>
  <c r="C1987" i="1"/>
  <c r="R1987" i="1" s="1"/>
  <c r="M1987" i="1"/>
  <c r="Q1356" i="1"/>
  <c r="C1356" i="1"/>
  <c r="P1356" i="1"/>
  <c r="M1552" i="1"/>
  <c r="O1552" i="1"/>
  <c r="L1552" i="1"/>
  <c r="P1552" i="1"/>
  <c r="N1552" i="1"/>
  <c r="J1552" i="1"/>
  <c r="C1552" i="1"/>
  <c r="Q1552" i="1" s="1"/>
  <c r="K1552" i="1"/>
  <c r="P1219" i="1"/>
  <c r="J1219" i="1"/>
  <c r="Q1219" i="1"/>
  <c r="L1219" i="1"/>
  <c r="N1219" i="1"/>
  <c r="R1219" i="1"/>
  <c r="C1219" i="1"/>
  <c r="A1219" i="1" s="1"/>
  <c r="O1219" i="1"/>
  <c r="B1777" i="1"/>
  <c r="C1777" i="1"/>
  <c r="R921" i="1"/>
  <c r="M921" i="1"/>
  <c r="K921" i="1"/>
  <c r="B921" i="1"/>
  <c r="O921" i="1"/>
  <c r="J921" i="1"/>
  <c r="Q921" i="1"/>
  <c r="P921" i="1"/>
  <c r="A921" i="1"/>
  <c r="L921" i="1"/>
  <c r="C921" i="1"/>
  <c r="N921" i="1"/>
  <c r="R665" i="1"/>
  <c r="C665" i="1"/>
  <c r="P665" i="1"/>
  <c r="K253" i="1"/>
  <c r="M253" i="1"/>
  <c r="J253" i="1"/>
  <c r="C253" i="1"/>
  <c r="B1997" i="1"/>
  <c r="R1997" i="1"/>
  <c r="M1997" i="1"/>
  <c r="C1997" i="1"/>
  <c r="A1997" i="1" s="1"/>
  <c r="K260" i="1"/>
  <c r="Q260" i="1"/>
  <c r="A260" i="1"/>
  <c r="J260" i="1"/>
  <c r="L260" i="1"/>
  <c r="B260" i="1"/>
  <c r="O260" i="1"/>
  <c r="R260" i="1"/>
  <c r="C260" i="1"/>
  <c r="M260" i="1" s="1"/>
  <c r="L88" i="1"/>
  <c r="O88" i="1"/>
  <c r="M88" i="1"/>
  <c r="C88" i="1"/>
  <c r="A429" i="1"/>
  <c r="M429" i="1"/>
  <c r="K429" i="1"/>
  <c r="P429" i="1"/>
  <c r="L429" i="1"/>
  <c r="N429" i="1"/>
  <c r="C429" i="1"/>
  <c r="B429" i="1" s="1"/>
  <c r="R1110" i="1"/>
  <c r="J1110" i="1"/>
  <c r="N1110" i="1"/>
  <c r="M1110" i="1"/>
  <c r="L1110" i="1"/>
  <c r="C1110" i="1"/>
  <c r="B1110" i="1" s="1"/>
  <c r="A917" i="1"/>
  <c r="B917" i="1"/>
  <c r="P917" i="1"/>
  <c r="K917" i="1"/>
  <c r="N917" i="1"/>
  <c r="L917" i="1"/>
  <c r="C917" i="1"/>
  <c r="R917" i="1" s="1"/>
  <c r="O917" i="1"/>
  <c r="J1109" i="1"/>
  <c r="B1109" i="1"/>
  <c r="L1109" i="1"/>
  <c r="C1109" i="1"/>
  <c r="N688" i="1"/>
  <c r="O688" i="1"/>
  <c r="L688" i="1"/>
  <c r="A688" i="1"/>
  <c r="K688" i="1"/>
  <c r="P688" i="1"/>
  <c r="C688" i="1"/>
  <c r="M688" i="1" s="1"/>
  <c r="B688" i="1"/>
  <c r="C395" i="1"/>
  <c r="K395" i="1"/>
  <c r="K1982" i="1"/>
  <c r="C1982" i="1"/>
  <c r="R1982" i="1" s="1"/>
  <c r="R1395" i="1"/>
  <c r="Q1395" i="1"/>
  <c r="N1395" i="1"/>
  <c r="P1395" i="1"/>
  <c r="J1395" i="1"/>
  <c r="O1395" i="1"/>
  <c r="K1395" i="1"/>
  <c r="A1395" i="1"/>
  <c r="L1395" i="1"/>
  <c r="B1395" i="1"/>
  <c r="C1395" i="1"/>
  <c r="M1395" i="1"/>
  <c r="B1486" i="1"/>
  <c r="C1486" i="1"/>
  <c r="K1486" i="1"/>
  <c r="J1297" i="1"/>
  <c r="O1297" i="1"/>
  <c r="B1297" i="1"/>
  <c r="N1297" i="1"/>
  <c r="A1297" i="1"/>
  <c r="M1297" i="1"/>
  <c r="Q1297" i="1"/>
  <c r="R1297" i="1"/>
  <c r="L1297" i="1"/>
  <c r="C1297" i="1"/>
  <c r="C897" i="1"/>
  <c r="O1114" i="1"/>
  <c r="N1114" i="1"/>
  <c r="R1114" i="1"/>
  <c r="A1114" i="1"/>
  <c r="P1114" i="1"/>
  <c r="J1114" i="1"/>
  <c r="B1114" i="1"/>
  <c r="M1114" i="1"/>
  <c r="C1114" i="1"/>
  <c r="Q1114" i="1" s="1"/>
  <c r="K1114" i="1"/>
  <c r="O535" i="1"/>
  <c r="A535" i="1"/>
  <c r="L535" i="1"/>
  <c r="K535" i="1"/>
  <c r="C535" i="1"/>
  <c r="N535" i="1" s="1"/>
  <c r="M982" i="1"/>
  <c r="J982" i="1"/>
  <c r="P982" i="1"/>
  <c r="B982" i="1"/>
  <c r="N982" i="1"/>
  <c r="K982" i="1"/>
  <c r="R982" i="1"/>
  <c r="C982" i="1"/>
  <c r="Q982" i="1" s="1"/>
  <c r="O982" i="1"/>
  <c r="R1132" i="1"/>
  <c r="C1132" i="1"/>
  <c r="A1659" i="1"/>
  <c r="R1659" i="1"/>
  <c r="N1659" i="1"/>
  <c r="B1659" i="1"/>
  <c r="M1659" i="1"/>
  <c r="C1659" i="1"/>
  <c r="L1659" i="1" s="1"/>
  <c r="P824" i="1"/>
  <c r="L824" i="1"/>
  <c r="O824" i="1"/>
  <c r="M824" i="1"/>
  <c r="Q824" i="1"/>
  <c r="B824" i="1"/>
  <c r="R824" i="1"/>
  <c r="C824" i="1"/>
  <c r="N824" i="1" s="1"/>
  <c r="J621" i="1"/>
  <c r="M621" i="1"/>
  <c r="R621" i="1"/>
  <c r="C621" i="1"/>
  <c r="K621" i="1" s="1"/>
  <c r="J692" i="1"/>
  <c r="R692" i="1"/>
  <c r="B692" i="1"/>
  <c r="L692" i="1"/>
  <c r="C692" i="1"/>
  <c r="R223" i="1"/>
  <c r="C223" i="1"/>
  <c r="K223" i="1"/>
  <c r="M117" i="1"/>
  <c r="K117" i="1"/>
  <c r="J117" i="1"/>
  <c r="C117" i="1"/>
  <c r="L127" i="1"/>
  <c r="C127" i="1"/>
  <c r="Q82" i="1"/>
  <c r="R82" i="1"/>
  <c r="P82" i="1"/>
  <c r="J82" i="1"/>
  <c r="N82" i="1"/>
  <c r="A82" i="1"/>
  <c r="M82" i="1"/>
  <c r="L82" i="1"/>
  <c r="O82" i="1"/>
  <c r="C82" i="1"/>
  <c r="B82" i="1" s="1"/>
  <c r="B1415" i="1"/>
  <c r="C1415" i="1"/>
  <c r="M1415" i="1"/>
  <c r="R1282" i="1"/>
  <c r="L1282" i="1"/>
  <c r="K1282" i="1"/>
  <c r="Q1282" i="1"/>
  <c r="B1282" i="1"/>
  <c r="A1282" i="1"/>
  <c r="P1282" i="1"/>
  <c r="C1282" i="1"/>
  <c r="M1282" i="1" s="1"/>
  <c r="J1282" i="1"/>
  <c r="B1190" i="1"/>
  <c r="C1190" i="1"/>
  <c r="Q1190" i="1"/>
  <c r="R1064" i="1"/>
  <c r="O1064" i="1"/>
  <c r="L1064" i="1"/>
  <c r="K1064" i="1"/>
  <c r="Q1064" i="1"/>
  <c r="C1064" i="1"/>
  <c r="A1064" i="1" s="1"/>
  <c r="O1316" i="1"/>
  <c r="P1316" i="1"/>
  <c r="Q1316" i="1"/>
  <c r="L1316" i="1"/>
  <c r="M1316" i="1"/>
  <c r="N1316" i="1"/>
  <c r="R1316" i="1"/>
  <c r="J1316" i="1"/>
  <c r="K1316" i="1"/>
  <c r="A1316" i="1"/>
  <c r="C1316" i="1"/>
  <c r="B1316" i="1"/>
  <c r="C1059" i="1"/>
  <c r="A1138" i="1"/>
  <c r="Q1138" i="1"/>
  <c r="M1138" i="1"/>
  <c r="C1138" i="1"/>
  <c r="O697" i="1"/>
  <c r="L697" i="1"/>
  <c r="N697" i="1"/>
  <c r="P697" i="1"/>
  <c r="C697" i="1"/>
  <c r="R697" i="1"/>
  <c r="R1724" i="1"/>
  <c r="B1724" i="1"/>
  <c r="O1724" i="1"/>
  <c r="P1724" i="1"/>
  <c r="C1724" i="1"/>
  <c r="C471" i="1"/>
  <c r="J494" i="1"/>
  <c r="L494" i="1"/>
  <c r="O494" i="1"/>
  <c r="N494" i="1"/>
  <c r="P494" i="1"/>
  <c r="R494" i="1"/>
  <c r="M494" i="1"/>
  <c r="K494" i="1"/>
  <c r="A494" i="1"/>
  <c r="C494" i="1"/>
  <c r="Q494" i="1" s="1"/>
  <c r="B1975" i="1"/>
  <c r="P1975" i="1"/>
  <c r="O1975" i="1"/>
  <c r="A1975" i="1"/>
  <c r="C1975" i="1"/>
  <c r="K1975" i="1"/>
  <c r="A801" i="1"/>
  <c r="K801" i="1"/>
  <c r="N801" i="1"/>
  <c r="P801" i="1"/>
  <c r="Q801" i="1"/>
  <c r="B801" i="1"/>
  <c r="J801" i="1"/>
  <c r="C801" i="1"/>
  <c r="R801" i="1" s="1"/>
  <c r="O801" i="1"/>
  <c r="O611" i="1"/>
  <c r="C611" i="1"/>
  <c r="R611" i="1"/>
  <c r="O1686" i="1"/>
  <c r="Q1686" i="1"/>
  <c r="K1686" i="1"/>
  <c r="P1686" i="1"/>
  <c r="A1686" i="1"/>
  <c r="C1686" i="1"/>
  <c r="B1686" i="1" s="1"/>
  <c r="B750" i="1"/>
  <c r="Q750" i="1"/>
  <c r="P750" i="1"/>
  <c r="A750" i="1"/>
  <c r="N750" i="1"/>
  <c r="L750" i="1"/>
  <c r="K750" i="1"/>
  <c r="R750" i="1"/>
  <c r="C750" i="1"/>
  <c r="J750" i="1" s="1"/>
  <c r="M750" i="1"/>
  <c r="J1484" i="1"/>
  <c r="C1484" i="1"/>
  <c r="P1993" i="1"/>
  <c r="B1993" i="1"/>
  <c r="L1993" i="1"/>
  <c r="O1993" i="1"/>
  <c r="R1993" i="1"/>
  <c r="K1993" i="1"/>
  <c r="N1993" i="1"/>
  <c r="J1993" i="1"/>
  <c r="C1993" i="1"/>
  <c r="M1993" i="1" s="1"/>
  <c r="B251" i="1"/>
  <c r="P251" i="1"/>
  <c r="J251" i="1"/>
  <c r="C251" i="1"/>
  <c r="A251" i="1"/>
  <c r="M1657" i="1"/>
  <c r="O1657" i="1"/>
  <c r="R1657" i="1"/>
  <c r="Q1657" i="1"/>
  <c r="C1657" i="1"/>
  <c r="J1657" i="1"/>
  <c r="J805" i="1"/>
  <c r="M805" i="1"/>
  <c r="C805" i="1"/>
  <c r="B805" i="1" s="1"/>
  <c r="J1485" i="1"/>
  <c r="O1485" i="1"/>
  <c r="Q1485" i="1"/>
  <c r="P1485" i="1"/>
  <c r="R1485" i="1"/>
  <c r="N1485" i="1"/>
  <c r="A1485" i="1"/>
  <c r="M1485" i="1"/>
  <c r="L1485" i="1"/>
  <c r="C1485" i="1"/>
  <c r="B1485" i="1" s="1"/>
  <c r="J812" i="1"/>
  <c r="A812" i="1"/>
  <c r="R812" i="1"/>
  <c r="C812" i="1"/>
  <c r="O812" i="1"/>
  <c r="M321" i="1"/>
  <c r="J321" i="1"/>
  <c r="R321" i="1"/>
  <c r="K321" i="1"/>
  <c r="B321" i="1"/>
  <c r="O321" i="1"/>
  <c r="N321" i="1"/>
  <c r="C321" i="1"/>
  <c r="P321" i="1" s="1"/>
  <c r="Q321" i="1"/>
  <c r="Q883" i="1"/>
  <c r="J883" i="1"/>
  <c r="B883" i="1"/>
  <c r="R883" i="1"/>
  <c r="L883" i="1"/>
  <c r="M883" i="1"/>
  <c r="K883" i="1"/>
  <c r="C883" i="1"/>
  <c r="P883" i="1"/>
  <c r="M1406" i="1"/>
  <c r="P1406" i="1"/>
  <c r="L1406" i="1"/>
  <c r="N1406" i="1"/>
  <c r="R1406" i="1"/>
  <c r="C1406" i="1"/>
  <c r="O1406" i="1" s="1"/>
  <c r="L2029" i="1"/>
  <c r="N2029" i="1"/>
  <c r="Q2029" i="1"/>
  <c r="B2029" i="1"/>
  <c r="K2029" i="1"/>
  <c r="A2029" i="1"/>
  <c r="J2029" i="1"/>
  <c r="C2029" i="1"/>
  <c r="R2029" i="1" s="1"/>
  <c r="O2029" i="1"/>
  <c r="K879" i="1"/>
  <c r="L879" i="1"/>
  <c r="M879" i="1"/>
  <c r="C879" i="1"/>
  <c r="N879" i="1"/>
  <c r="K1347" i="1"/>
  <c r="C1347" i="1"/>
  <c r="K1964" i="1"/>
  <c r="B1964" i="1"/>
  <c r="M1964" i="1"/>
  <c r="L1964" i="1"/>
  <c r="C1964" i="1"/>
  <c r="J1964" i="1"/>
  <c r="K1470" i="1"/>
  <c r="O1470" i="1"/>
  <c r="B1470" i="1"/>
  <c r="J1470" i="1"/>
  <c r="L1470" i="1"/>
  <c r="N1470" i="1"/>
  <c r="A1470" i="1"/>
  <c r="C1470" i="1"/>
  <c r="Q1470" i="1" s="1"/>
  <c r="R1502" i="1"/>
  <c r="C1502" i="1"/>
  <c r="L1660" i="1"/>
  <c r="P1660" i="1"/>
  <c r="N1660" i="1"/>
  <c r="K1660" i="1"/>
  <c r="R1660" i="1"/>
  <c r="A1660" i="1"/>
  <c r="M1660" i="1"/>
  <c r="Q1660" i="1"/>
  <c r="O1660" i="1"/>
  <c r="B1660" i="1"/>
  <c r="C1660" i="1"/>
  <c r="J1660" i="1" s="1"/>
  <c r="C1665" i="1"/>
  <c r="N1665" i="1"/>
  <c r="B1534" i="1"/>
  <c r="O1534" i="1"/>
  <c r="N1534" i="1"/>
  <c r="L1534" i="1"/>
  <c r="J1534" i="1"/>
  <c r="A1534" i="1"/>
  <c r="P1534" i="1"/>
  <c r="M1534" i="1"/>
  <c r="C1534" i="1"/>
  <c r="K1534" i="1" s="1"/>
  <c r="R1534" i="1"/>
  <c r="L1378" i="1"/>
  <c r="Q1378" i="1"/>
  <c r="B1378" i="1"/>
  <c r="A1378" i="1"/>
  <c r="N1378" i="1"/>
  <c r="M1378" i="1"/>
  <c r="P1378" i="1"/>
  <c r="R1378" i="1"/>
  <c r="C1378" i="1"/>
  <c r="O1378" i="1"/>
  <c r="O1560" i="1"/>
  <c r="J1560" i="1"/>
  <c r="R1560" i="1"/>
  <c r="N1560" i="1"/>
  <c r="P1560" i="1"/>
  <c r="C1560" i="1"/>
  <c r="B1560" i="1" s="1"/>
  <c r="P128" i="1"/>
  <c r="Q128" i="1"/>
  <c r="B128" i="1"/>
  <c r="J128" i="1"/>
  <c r="R128" i="1"/>
  <c r="C128" i="1"/>
  <c r="O821" i="1"/>
  <c r="C821" i="1"/>
  <c r="R821" i="1"/>
  <c r="B1741" i="1"/>
  <c r="N1741" i="1"/>
  <c r="Q1741" i="1"/>
  <c r="C1741" i="1"/>
  <c r="R1182" i="1"/>
  <c r="C1182" i="1"/>
  <c r="A473" i="1"/>
  <c r="C473" i="1"/>
  <c r="L473" i="1"/>
  <c r="B130" i="1"/>
  <c r="A130" i="1"/>
  <c r="J130" i="1"/>
  <c r="C130" i="1"/>
  <c r="N130" i="1" s="1"/>
  <c r="R1149" i="1"/>
  <c r="J1149" i="1"/>
  <c r="A1149" i="1"/>
  <c r="L1149" i="1"/>
  <c r="M1149" i="1"/>
  <c r="Q1149" i="1"/>
  <c r="B1149" i="1"/>
  <c r="O1149" i="1"/>
  <c r="P1149" i="1"/>
  <c r="K1149" i="1"/>
  <c r="C1149" i="1"/>
  <c r="N1149" i="1"/>
  <c r="M495" i="1"/>
  <c r="C495" i="1"/>
  <c r="A348" i="1"/>
  <c r="J348" i="1"/>
  <c r="L348" i="1"/>
  <c r="Q348" i="1"/>
  <c r="R348" i="1"/>
  <c r="M348" i="1"/>
  <c r="N348" i="1"/>
  <c r="B348" i="1"/>
  <c r="P348" i="1"/>
  <c r="C348" i="1"/>
  <c r="O348" i="1" s="1"/>
  <c r="K348" i="1"/>
  <c r="B331" i="1"/>
  <c r="Q331" i="1"/>
  <c r="R331" i="1"/>
  <c r="O331" i="1"/>
  <c r="C331" i="1"/>
  <c r="N331" i="1"/>
  <c r="L325" i="1"/>
  <c r="B325" i="1"/>
  <c r="N325" i="1"/>
  <c r="K325" i="1"/>
  <c r="J325" i="1"/>
  <c r="C325" i="1"/>
  <c r="Q325" i="1" s="1"/>
  <c r="M157" i="1"/>
  <c r="Q157" i="1"/>
  <c r="J157" i="1"/>
  <c r="P157" i="1"/>
  <c r="C157" i="1"/>
  <c r="L157" i="1"/>
  <c r="N1584" i="1"/>
  <c r="C1584" i="1"/>
  <c r="B1584" i="1"/>
  <c r="A825" i="1"/>
  <c r="Q825" i="1"/>
  <c r="R825" i="1"/>
  <c r="N825" i="1"/>
  <c r="M825" i="1"/>
  <c r="K825" i="1"/>
  <c r="B825" i="1"/>
  <c r="J825" i="1"/>
  <c r="C825" i="1"/>
  <c r="O825" i="1" s="1"/>
  <c r="Q1698" i="1"/>
  <c r="P1698" i="1"/>
  <c r="M1698" i="1"/>
  <c r="C1698" i="1"/>
  <c r="O503" i="1"/>
  <c r="N503" i="1"/>
  <c r="C503" i="1"/>
  <c r="P503" i="1"/>
  <c r="O1220" i="1"/>
  <c r="P1220" i="1"/>
  <c r="C1220" i="1"/>
  <c r="N1220" i="1"/>
  <c r="A1258" i="1"/>
  <c r="B1258" i="1"/>
  <c r="J1258" i="1"/>
  <c r="O1258" i="1"/>
  <c r="K1258" i="1"/>
  <c r="L1258" i="1"/>
  <c r="N1258" i="1"/>
  <c r="R1258" i="1"/>
  <c r="P1258" i="1"/>
  <c r="M1258" i="1"/>
  <c r="C1258" i="1"/>
  <c r="Q1258" i="1"/>
  <c r="P1166" i="1"/>
  <c r="C1166" i="1"/>
  <c r="Q1242" i="1"/>
  <c r="O1242" i="1"/>
  <c r="K1242" i="1"/>
  <c r="J1242" i="1"/>
  <c r="P1242" i="1"/>
  <c r="L1242" i="1"/>
  <c r="M1242" i="1"/>
  <c r="A1242" i="1"/>
  <c r="R1242" i="1"/>
  <c r="C1242" i="1"/>
  <c r="N1242" i="1" s="1"/>
  <c r="B1242" i="1"/>
  <c r="A1133" i="1"/>
  <c r="N1133" i="1"/>
  <c r="O1133" i="1"/>
  <c r="R1133" i="1"/>
  <c r="K1133" i="1"/>
  <c r="P1133" i="1"/>
  <c r="M1133" i="1"/>
  <c r="J1133" i="1"/>
  <c r="C1133" i="1"/>
  <c r="B1133" i="1"/>
  <c r="B282" i="1"/>
  <c r="O282" i="1"/>
  <c r="N282" i="1"/>
  <c r="P282" i="1"/>
  <c r="K282" i="1"/>
  <c r="C282" i="1"/>
  <c r="M282" i="1" s="1"/>
  <c r="B1808" i="1"/>
  <c r="P1808" i="1"/>
  <c r="J1808" i="1"/>
  <c r="O1808" i="1"/>
  <c r="R1808" i="1"/>
  <c r="A1808" i="1"/>
  <c r="Q1808" i="1"/>
  <c r="L1808" i="1"/>
  <c r="C1808" i="1"/>
  <c r="M1808" i="1" s="1"/>
  <c r="N1808" i="1"/>
  <c r="C1072" i="1"/>
  <c r="P920" i="1"/>
  <c r="J920" i="1"/>
  <c r="B920" i="1"/>
  <c r="R920" i="1"/>
  <c r="A920" i="1"/>
  <c r="O920" i="1"/>
  <c r="C920" i="1"/>
  <c r="N448" i="1"/>
  <c r="O448" i="1"/>
  <c r="C448" i="1"/>
  <c r="M438" i="1"/>
  <c r="C438" i="1"/>
  <c r="B438" i="1"/>
  <c r="N434" i="1"/>
  <c r="J434" i="1"/>
  <c r="P434" i="1"/>
  <c r="C434" i="1"/>
  <c r="B434" i="1" s="1"/>
  <c r="J1094" i="1"/>
  <c r="B1094" i="1"/>
  <c r="O1094" i="1"/>
  <c r="Q1094" i="1"/>
  <c r="A1094" i="1"/>
  <c r="N1094" i="1"/>
  <c r="M1094" i="1"/>
  <c r="L1094" i="1"/>
  <c r="K1094" i="1"/>
  <c r="R1094" i="1"/>
  <c r="C1094" i="1"/>
  <c r="P1094" i="1"/>
  <c r="C579" i="1"/>
  <c r="L579" i="1"/>
  <c r="N901" i="1"/>
  <c r="M901" i="1"/>
  <c r="L901" i="1"/>
  <c r="J901" i="1"/>
  <c r="Q901" i="1"/>
  <c r="P901" i="1"/>
  <c r="K901" i="1"/>
  <c r="O901" i="1"/>
  <c r="A901" i="1"/>
  <c r="R901" i="1"/>
  <c r="C901" i="1"/>
  <c r="B901" i="1"/>
  <c r="L660" i="1"/>
  <c r="N660" i="1"/>
  <c r="C660" i="1"/>
  <c r="M660" i="1" s="1"/>
  <c r="A1098" i="1"/>
  <c r="Q1098" i="1"/>
  <c r="L1098" i="1"/>
  <c r="J1098" i="1"/>
  <c r="K1098" i="1"/>
  <c r="B1098" i="1"/>
  <c r="O1098" i="1"/>
  <c r="R1098" i="1"/>
  <c r="N1098" i="1"/>
  <c r="C1098" i="1"/>
  <c r="M1098" i="1" s="1"/>
  <c r="P1098" i="1"/>
  <c r="K1609" i="1"/>
  <c r="M1609" i="1"/>
  <c r="J1609" i="1"/>
  <c r="Q1609" i="1"/>
  <c r="N1609" i="1"/>
  <c r="A1609" i="1"/>
  <c r="C1609" i="1"/>
  <c r="P1609" i="1"/>
  <c r="N1831" i="1"/>
  <c r="R1831" i="1"/>
  <c r="L1831" i="1"/>
  <c r="M1831" i="1"/>
  <c r="A1831" i="1"/>
  <c r="B1831" i="1"/>
  <c r="C1831" i="1"/>
  <c r="P1831" i="1" s="1"/>
  <c r="N1105" i="1"/>
  <c r="O1105" i="1"/>
  <c r="B1105" i="1"/>
  <c r="A1105" i="1"/>
  <c r="M1105" i="1"/>
  <c r="Q1105" i="1"/>
  <c r="J1105" i="1"/>
  <c r="K1105" i="1"/>
  <c r="C1105" i="1"/>
  <c r="R1105" i="1" s="1"/>
  <c r="P1105" i="1"/>
  <c r="J664" i="1"/>
  <c r="O664" i="1"/>
  <c r="C664" i="1"/>
  <c r="K664" i="1"/>
  <c r="N1304" i="1"/>
  <c r="L1304" i="1"/>
  <c r="O1304" i="1"/>
  <c r="J1304" i="1"/>
  <c r="A1304" i="1"/>
  <c r="P1304" i="1"/>
  <c r="K1304" i="1"/>
  <c r="R1304" i="1"/>
  <c r="M1304" i="1"/>
  <c r="B1304" i="1"/>
  <c r="C1304" i="1"/>
  <c r="Q1304" i="1" s="1"/>
  <c r="O98" i="1"/>
  <c r="K98" i="1"/>
  <c r="R98" i="1"/>
  <c r="A98" i="1"/>
  <c r="C98" i="1"/>
  <c r="Q98" i="1"/>
  <c r="P208" i="1"/>
  <c r="J208" i="1"/>
  <c r="K208" i="1"/>
  <c r="L208" i="1"/>
  <c r="A208" i="1"/>
  <c r="R208" i="1"/>
  <c r="C208" i="1"/>
  <c r="N208" i="1" s="1"/>
  <c r="O208" i="1"/>
  <c r="Q298" i="1"/>
  <c r="K298" i="1"/>
  <c r="P298" i="1"/>
  <c r="C298" i="1"/>
  <c r="B298" i="1"/>
  <c r="N518" i="1"/>
  <c r="B518" i="1"/>
  <c r="A518" i="1"/>
  <c r="P518" i="1"/>
  <c r="O518" i="1"/>
  <c r="K518" i="1"/>
  <c r="M518" i="1"/>
  <c r="L518" i="1"/>
  <c r="R518" i="1"/>
  <c r="Q518" i="1"/>
  <c r="C518" i="1"/>
  <c r="J518" i="1"/>
  <c r="Q1718" i="1"/>
  <c r="O1718" i="1"/>
  <c r="K1718" i="1"/>
  <c r="P1718" i="1"/>
  <c r="A1718" i="1"/>
  <c r="M1718" i="1"/>
  <c r="J1718" i="1"/>
  <c r="C1718" i="1"/>
  <c r="N1718" i="1"/>
  <c r="N2021" i="1"/>
  <c r="J2021" i="1"/>
  <c r="Q2021" i="1"/>
  <c r="R2021" i="1"/>
  <c r="A2021" i="1"/>
  <c r="O2021" i="1"/>
  <c r="P2021" i="1"/>
  <c r="B2021" i="1"/>
  <c r="L2021" i="1"/>
  <c r="C2021" i="1"/>
  <c r="M2021" i="1" s="1"/>
  <c r="K2021" i="1"/>
  <c r="O1806" i="1"/>
  <c r="N1806" i="1"/>
  <c r="A1806" i="1"/>
  <c r="K1806" i="1"/>
  <c r="R1806" i="1"/>
  <c r="B1806" i="1"/>
  <c r="P1806" i="1"/>
  <c r="J1806" i="1"/>
  <c r="L1806" i="1"/>
  <c r="C1806" i="1"/>
  <c r="Q1806" i="1" s="1"/>
  <c r="M1806" i="1"/>
  <c r="O574" i="1"/>
  <c r="A574" i="1"/>
  <c r="K574" i="1"/>
  <c r="N574" i="1"/>
  <c r="J574" i="1"/>
  <c r="M574" i="1"/>
  <c r="P574" i="1"/>
  <c r="C574" i="1"/>
  <c r="L574" i="1" s="1"/>
  <c r="B574" i="1"/>
  <c r="N286" i="1"/>
  <c r="R286" i="1"/>
  <c r="A286" i="1"/>
  <c r="B286" i="1"/>
  <c r="J286" i="1"/>
  <c r="O286" i="1"/>
  <c r="L286" i="1"/>
  <c r="K286" i="1"/>
  <c r="P286" i="1"/>
  <c r="C286" i="1"/>
  <c r="Q286" i="1" s="1"/>
  <c r="M286" i="1"/>
  <c r="A1716" i="1"/>
  <c r="B1716" i="1"/>
  <c r="C1716" i="1"/>
  <c r="P1944" i="1"/>
  <c r="C1944" i="1"/>
  <c r="O1099" i="1"/>
  <c r="C1099" i="1"/>
  <c r="J1099" i="1" s="1"/>
  <c r="M1763" i="1"/>
  <c r="O1763" i="1"/>
  <c r="P1763" i="1"/>
  <c r="Q1763" i="1"/>
  <c r="R1763" i="1"/>
  <c r="N1763" i="1"/>
  <c r="L1763" i="1"/>
  <c r="J1763" i="1"/>
  <c r="K1763" i="1"/>
  <c r="B1763" i="1"/>
  <c r="C1763" i="1"/>
  <c r="A1763" i="1" s="1"/>
  <c r="C1306" i="1"/>
  <c r="N1266" i="1"/>
  <c r="C1266" i="1"/>
  <c r="L1266" i="1" s="1"/>
  <c r="B1979" i="1"/>
  <c r="Q1979" i="1"/>
  <c r="O1979" i="1"/>
  <c r="J1979" i="1"/>
  <c r="M1979" i="1"/>
  <c r="C1979" i="1"/>
  <c r="L1979" i="1"/>
  <c r="J632" i="1"/>
  <c r="L632" i="1"/>
  <c r="N632" i="1"/>
  <c r="B632" i="1"/>
  <c r="P632" i="1"/>
  <c r="O632" i="1"/>
  <c r="K632" i="1"/>
  <c r="A632" i="1"/>
  <c r="R632" i="1"/>
  <c r="M632" i="1"/>
  <c r="C632" i="1"/>
  <c r="Q632" i="1"/>
  <c r="A767" i="1"/>
  <c r="P767" i="1"/>
  <c r="N767" i="1"/>
  <c r="C767" i="1"/>
  <c r="O767" i="1" s="1"/>
  <c r="R1128" i="1"/>
  <c r="P1128" i="1"/>
  <c r="L1128" i="1"/>
  <c r="O1128" i="1"/>
  <c r="J1128" i="1"/>
  <c r="C1128" i="1"/>
  <c r="N1128" i="1"/>
  <c r="R1145" i="1"/>
  <c r="Q1145" i="1"/>
  <c r="C1145" i="1"/>
  <c r="O1145" i="1"/>
  <c r="R966" i="1"/>
  <c r="C966" i="1"/>
  <c r="M1840" i="1"/>
  <c r="Q1840" i="1"/>
  <c r="O1840" i="1"/>
  <c r="C1840" i="1"/>
  <c r="L1011" i="1"/>
  <c r="M1011" i="1"/>
  <c r="A1011" i="1"/>
  <c r="Q1011" i="1"/>
  <c r="O1011" i="1"/>
  <c r="N1011" i="1"/>
  <c r="K1011" i="1"/>
  <c r="C1011" i="1"/>
  <c r="A205" i="1"/>
  <c r="C205" i="1"/>
  <c r="R205" i="1" s="1"/>
  <c r="R629" i="1"/>
  <c r="P629" i="1"/>
  <c r="B629" i="1"/>
  <c r="L629" i="1"/>
  <c r="O629" i="1"/>
  <c r="Q629" i="1"/>
  <c r="M629" i="1"/>
  <c r="N629" i="1"/>
  <c r="C629" i="1"/>
  <c r="J629" i="1" s="1"/>
  <c r="K629" i="1"/>
  <c r="L1086" i="1"/>
  <c r="N1086" i="1"/>
  <c r="Q1086" i="1"/>
  <c r="J1086" i="1"/>
  <c r="C1086" i="1"/>
  <c r="A1086" i="1"/>
  <c r="Q1372" i="1"/>
  <c r="A1372" i="1"/>
  <c r="J1372" i="1"/>
  <c r="K1372" i="1"/>
  <c r="M1372" i="1"/>
  <c r="O1372" i="1"/>
  <c r="N1372" i="1"/>
  <c r="C1372" i="1"/>
  <c r="C717" i="1"/>
  <c r="Q717" i="1"/>
  <c r="P602" i="1"/>
  <c r="M602" i="1"/>
  <c r="Q602" i="1"/>
  <c r="K602" i="1"/>
  <c r="A602" i="1"/>
  <c r="C602" i="1"/>
  <c r="L602" i="1"/>
  <c r="C1084" i="1"/>
  <c r="R289" i="1"/>
  <c r="C289" i="1"/>
  <c r="J289" i="1" s="1"/>
  <c r="C323" i="1"/>
  <c r="N323" i="1" s="1"/>
  <c r="J1826" i="1"/>
  <c r="A1826" i="1"/>
  <c r="R1826" i="1"/>
  <c r="Q1826" i="1"/>
  <c r="L1826" i="1"/>
  <c r="P1826" i="1"/>
  <c r="N1826" i="1"/>
  <c r="C1826" i="1"/>
  <c r="M1826" i="1"/>
  <c r="L1067" i="1"/>
  <c r="K1067" i="1"/>
  <c r="J1067" i="1"/>
  <c r="C1067" i="1"/>
  <c r="C1301" i="1"/>
  <c r="K1301" i="1" s="1"/>
  <c r="R1592" i="1"/>
  <c r="K1592" i="1"/>
  <c r="N1592" i="1"/>
  <c r="A1592" i="1"/>
  <c r="Q1592" i="1"/>
  <c r="L1592" i="1"/>
  <c r="J1592" i="1"/>
  <c r="P1592" i="1"/>
  <c r="C1592" i="1"/>
  <c r="M1592" i="1" s="1"/>
  <c r="B1592" i="1"/>
  <c r="O1759" i="1"/>
  <c r="B1759" i="1"/>
  <c r="A1759" i="1"/>
  <c r="Q1759" i="1"/>
  <c r="J1759" i="1"/>
  <c r="C1759" i="1"/>
  <c r="L1759" i="1" s="1"/>
  <c r="J907" i="1"/>
  <c r="K907" i="1"/>
  <c r="O907" i="1"/>
  <c r="R907" i="1"/>
  <c r="Q907" i="1"/>
  <c r="A907" i="1"/>
  <c r="B907" i="1"/>
  <c r="C907" i="1"/>
  <c r="C1277" i="1"/>
  <c r="J1277" i="1" s="1"/>
  <c r="N1429" i="1"/>
  <c r="O1429" i="1"/>
  <c r="M1429" i="1"/>
  <c r="L1429" i="1"/>
  <c r="B1429" i="1"/>
  <c r="C1429" i="1"/>
  <c r="Q1117" i="1"/>
  <c r="N1117" i="1"/>
  <c r="C1117" i="1"/>
  <c r="K1792" i="1"/>
  <c r="N1792" i="1"/>
  <c r="C1792" i="1"/>
  <c r="R1792" i="1"/>
  <c r="B1007" i="1"/>
  <c r="N1007" i="1"/>
  <c r="J1007" i="1"/>
  <c r="A1007" i="1"/>
  <c r="O1007" i="1"/>
  <c r="Q1007" i="1"/>
  <c r="P1007" i="1"/>
  <c r="C1007" i="1"/>
  <c r="L1007" i="1" s="1"/>
  <c r="M68" i="1"/>
  <c r="O68" i="1"/>
  <c r="K68" i="1"/>
  <c r="L68" i="1"/>
  <c r="N68" i="1"/>
  <c r="Q68" i="1"/>
  <c r="A68" i="1"/>
  <c r="C68" i="1"/>
  <c r="R68" i="1"/>
  <c r="B386" i="1"/>
  <c r="N386" i="1"/>
  <c r="P386" i="1"/>
  <c r="A386" i="1"/>
  <c r="Q386" i="1"/>
  <c r="J386" i="1"/>
  <c r="R386" i="1"/>
  <c r="K386" i="1"/>
  <c r="C386" i="1"/>
  <c r="C1049" i="1"/>
  <c r="P1049" i="1" s="1"/>
  <c r="B352" i="1"/>
  <c r="Q352" i="1"/>
  <c r="M352" i="1"/>
  <c r="L352" i="1"/>
  <c r="P352" i="1"/>
  <c r="K352" i="1"/>
  <c r="O352" i="1"/>
  <c r="N352" i="1"/>
  <c r="C352" i="1"/>
  <c r="A352" i="1" s="1"/>
  <c r="J352" i="1"/>
  <c r="C779" i="1"/>
  <c r="R1967" i="1"/>
  <c r="C1967" i="1"/>
  <c r="C1091" i="1"/>
  <c r="N1091" i="1"/>
  <c r="M1043" i="1"/>
  <c r="Q1043" i="1"/>
  <c r="L1043" i="1"/>
  <c r="K1043" i="1"/>
  <c r="C1043" i="1"/>
  <c r="B1043" i="1" s="1"/>
  <c r="L944" i="1"/>
  <c r="P944" i="1"/>
  <c r="O944" i="1"/>
  <c r="B944" i="1"/>
  <c r="C944" i="1"/>
  <c r="A944" i="1"/>
  <c r="C565" i="1"/>
  <c r="A565" i="1" s="1"/>
  <c r="O1336" i="1"/>
  <c r="A1336" i="1"/>
  <c r="L1336" i="1"/>
  <c r="J1336" i="1"/>
  <c r="C1336" i="1"/>
  <c r="K669" i="1"/>
  <c r="O669" i="1"/>
  <c r="C669" i="1"/>
  <c r="K1083" i="1"/>
  <c r="N1083" i="1"/>
  <c r="A1083" i="1"/>
  <c r="M1083" i="1"/>
  <c r="P1083" i="1"/>
  <c r="L1083" i="1"/>
  <c r="O1083" i="1"/>
  <c r="J1083" i="1"/>
  <c r="B1083" i="1"/>
  <c r="C1083" i="1"/>
  <c r="Q1083" i="1" s="1"/>
  <c r="A967" i="1"/>
  <c r="R967" i="1"/>
  <c r="P967" i="1"/>
  <c r="M967" i="1"/>
  <c r="B967" i="1"/>
  <c r="C967" i="1"/>
  <c r="K967" i="1"/>
  <c r="J915" i="1"/>
  <c r="Q915" i="1"/>
  <c r="K915" i="1"/>
  <c r="P915" i="1"/>
  <c r="A915" i="1"/>
  <c r="O915" i="1"/>
  <c r="N915" i="1"/>
  <c r="L915" i="1"/>
  <c r="R915" i="1"/>
  <c r="C915" i="1"/>
  <c r="C934" i="1"/>
  <c r="L1933" i="1"/>
  <c r="Q1933" i="1"/>
  <c r="R1933" i="1"/>
  <c r="A1933" i="1"/>
  <c r="M1933" i="1"/>
  <c r="K1933" i="1"/>
  <c r="P1933" i="1"/>
  <c r="C1933" i="1"/>
  <c r="N1933" i="1" s="1"/>
  <c r="B1015" i="1"/>
  <c r="C1015" i="1"/>
  <c r="N1015" i="1"/>
  <c r="C894" i="1"/>
  <c r="K2037" i="1"/>
  <c r="Q2037" i="1"/>
  <c r="N2037" i="1"/>
  <c r="M2037" i="1"/>
  <c r="O2037" i="1"/>
  <c r="L2037" i="1"/>
  <c r="C2037" i="1"/>
  <c r="R2037" i="1"/>
  <c r="C1183" i="1"/>
  <c r="O345" i="1"/>
  <c r="J345" i="1"/>
  <c r="K345" i="1"/>
  <c r="B345" i="1"/>
  <c r="L345" i="1"/>
  <c r="C345" i="1"/>
  <c r="Q345" i="1"/>
  <c r="K400" i="1"/>
  <c r="J400" i="1"/>
  <c r="C400" i="1"/>
  <c r="A400" i="1"/>
  <c r="J639" i="1"/>
  <c r="C639" i="1"/>
  <c r="M872" i="1"/>
  <c r="J872" i="1"/>
  <c r="Q872" i="1"/>
  <c r="N872" i="1"/>
  <c r="A872" i="1"/>
  <c r="O872" i="1"/>
  <c r="B872" i="1"/>
  <c r="C872" i="1"/>
  <c r="K872" i="1" s="1"/>
  <c r="N1924" i="1"/>
  <c r="R1924" i="1"/>
  <c r="A1924" i="1"/>
  <c r="B1924" i="1"/>
  <c r="P1924" i="1"/>
  <c r="J1924" i="1"/>
  <c r="M1924" i="1"/>
  <c r="C1924" i="1"/>
  <c r="C838" i="1"/>
  <c r="Q1008" i="1"/>
  <c r="B1008" i="1"/>
  <c r="K1008" i="1"/>
  <c r="O1008" i="1"/>
  <c r="P1008" i="1"/>
  <c r="J1008" i="1"/>
  <c r="A1008" i="1"/>
  <c r="C1008" i="1"/>
  <c r="N1008" i="1"/>
  <c r="A576" i="1"/>
  <c r="M576" i="1"/>
  <c r="L576" i="1"/>
  <c r="O576" i="1"/>
  <c r="P576" i="1"/>
  <c r="C576" i="1"/>
  <c r="K576" i="1"/>
  <c r="N356" i="1"/>
  <c r="K356" i="1"/>
  <c r="O356" i="1"/>
  <c r="M356" i="1"/>
  <c r="L356" i="1"/>
  <c r="B356" i="1"/>
  <c r="C356" i="1"/>
  <c r="B1313" i="1"/>
  <c r="R1313" i="1"/>
  <c r="C1313" i="1"/>
  <c r="P1313" i="1"/>
  <c r="O730" i="1"/>
  <c r="N730" i="1"/>
  <c r="K730" i="1"/>
  <c r="J730" i="1"/>
  <c r="M730" i="1"/>
  <c r="B730" i="1"/>
  <c r="A730" i="1"/>
  <c r="C730" i="1"/>
  <c r="L730" i="1"/>
  <c r="O1556" i="1"/>
  <c r="J1556" i="1"/>
  <c r="L1556" i="1"/>
  <c r="P1556" i="1"/>
  <c r="N1556" i="1"/>
  <c r="Q1556" i="1"/>
  <c r="C1556" i="1"/>
  <c r="M1556" i="1"/>
  <c r="L631" i="1"/>
  <c r="B631" i="1"/>
  <c r="K631" i="1"/>
  <c r="C631" i="1"/>
  <c r="O1781" i="1"/>
  <c r="J1781" i="1"/>
  <c r="M1781" i="1"/>
  <c r="K1781" i="1"/>
  <c r="N1781" i="1"/>
  <c r="R1781" i="1"/>
  <c r="L1781" i="1"/>
  <c r="C1781" i="1"/>
  <c r="O954" i="1"/>
  <c r="A954" i="1"/>
  <c r="R954" i="1"/>
  <c r="L954" i="1"/>
  <c r="C954" i="1"/>
  <c r="N954" i="1"/>
  <c r="N1279" i="1"/>
  <c r="C1279" i="1"/>
  <c r="A498" i="1"/>
  <c r="P498" i="1"/>
  <c r="C498" i="1"/>
  <c r="R498" i="1"/>
  <c r="N379" i="1"/>
  <c r="A379" i="1"/>
  <c r="K379" i="1"/>
  <c r="P379" i="1"/>
  <c r="O379" i="1"/>
  <c r="L379" i="1"/>
  <c r="M379" i="1"/>
  <c r="Q379" i="1"/>
  <c r="C379" i="1"/>
  <c r="B379" i="1" s="1"/>
  <c r="P81" i="1"/>
  <c r="Q81" i="1"/>
  <c r="R81" i="1"/>
  <c r="K81" i="1"/>
  <c r="L81" i="1"/>
  <c r="A81" i="1"/>
  <c r="M81" i="1"/>
  <c r="C81" i="1"/>
  <c r="B81" i="1" s="1"/>
  <c r="P203" i="1"/>
  <c r="B203" i="1"/>
  <c r="J203" i="1"/>
  <c r="N203" i="1"/>
  <c r="R203" i="1"/>
  <c r="O203" i="1"/>
  <c r="L203" i="1"/>
  <c r="A203" i="1"/>
  <c r="C203" i="1"/>
  <c r="B1722" i="1"/>
  <c r="M1722" i="1"/>
  <c r="R1722" i="1"/>
  <c r="C1722" i="1"/>
  <c r="A1722" i="1"/>
  <c r="N228" i="1"/>
  <c r="O228" i="1"/>
  <c r="J228" i="1"/>
  <c r="L228" i="1"/>
  <c r="B228" i="1"/>
  <c r="M228" i="1"/>
  <c r="R228" i="1"/>
  <c r="Q228" i="1"/>
  <c r="C228" i="1"/>
  <c r="P228" i="1"/>
  <c r="K1994" i="1"/>
  <c r="P1994" i="1"/>
  <c r="O1994" i="1"/>
  <c r="B1994" i="1"/>
  <c r="J1994" i="1"/>
  <c r="R1994" i="1"/>
  <c r="C1994" i="1"/>
  <c r="M1994" i="1"/>
  <c r="C1688" i="1"/>
  <c r="B1761" i="1"/>
  <c r="R1761" i="1"/>
  <c r="J1761" i="1"/>
  <c r="P1761" i="1"/>
  <c r="M1761" i="1"/>
  <c r="K1761" i="1"/>
  <c r="Q1761" i="1"/>
  <c r="O1761" i="1"/>
  <c r="C1761" i="1"/>
  <c r="A1761" i="1"/>
  <c r="M1745" i="1"/>
  <c r="B1745" i="1"/>
  <c r="P1745" i="1"/>
  <c r="O1745" i="1"/>
  <c r="R1745" i="1"/>
  <c r="K1745" i="1"/>
  <c r="C1745" i="1"/>
  <c r="Q1745" i="1" s="1"/>
  <c r="K362" i="1"/>
  <c r="C362" i="1"/>
  <c r="N149" i="1"/>
  <c r="M149" i="1"/>
  <c r="R149" i="1"/>
  <c r="K149" i="1"/>
  <c r="L149" i="1"/>
  <c r="A149" i="1"/>
  <c r="B149" i="1"/>
  <c r="Q149" i="1"/>
  <c r="O149" i="1"/>
  <c r="C149" i="1"/>
  <c r="J149" i="1" s="1"/>
  <c r="P149" i="1"/>
  <c r="M553" i="1"/>
  <c r="C553" i="1"/>
  <c r="O553" i="1"/>
  <c r="C922" i="1"/>
  <c r="J937" i="1"/>
  <c r="Q937" i="1"/>
  <c r="O937" i="1"/>
  <c r="C937" i="1"/>
  <c r="M937" i="1" s="1"/>
  <c r="R1101" i="1"/>
  <c r="A1101" i="1"/>
  <c r="B1101" i="1"/>
  <c r="L1101" i="1"/>
  <c r="K1101" i="1"/>
  <c r="O1101" i="1"/>
  <c r="P1101" i="1"/>
  <c r="J1101" i="1"/>
  <c r="Q1101" i="1"/>
  <c r="C1101" i="1"/>
  <c r="J432" i="1"/>
  <c r="B432" i="1"/>
  <c r="K432" i="1"/>
  <c r="L432" i="1"/>
  <c r="O432" i="1"/>
  <c r="Q432" i="1"/>
  <c r="C432" i="1"/>
  <c r="R432" i="1"/>
  <c r="R1855" i="1"/>
  <c r="O1855" i="1"/>
  <c r="C1855" i="1"/>
  <c r="N562" i="1"/>
  <c r="B562" i="1"/>
  <c r="C562" i="1"/>
  <c r="O562" i="1" s="1"/>
  <c r="J91" i="1"/>
  <c r="O91" i="1"/>
  <c r="K91" i="1"/>
  <c r="L91" i="1"/>
  <c r="M91" i="1"/>
  <c r="R91" i="1"/>
  <c r="C91" i="1"/>
  <c r="A91" i="1" s="1"/>
  <c r="Q550" i="1"/>
  <c r="P550" i="1"/>
  <c r="J550" i="1"/>
  <c r="O550" i="1"/>
  <c r="C550" i="1"/>
  <c r="A550" i="1"/>
  <c r="P1605" i="1"/>
  <c r="L1605" i="1"/>
  <c r="J1605" i="1"/>
  <c r="A1605" i="1"/>
  <c r="M1605" i="1"/>
  <c r="N1605" i="1"/>
  <c r="R1605" i="1"/>
  <c r="C1605" i="1"/>
  <c r="O1605" i="1" s="1"/>
  <c r="C999" i="1"/>
  <c r="A999" i="1" s="1"/>
  <c r="B1122" i="1"/>
  <c r="L1122" i="1"/>
  <c r="Q1122" i="1"/>
  <c r="N1122" i="1"/>
  <c r="R1122" i="1"/>
  <c r="J1122" i="1"/>
  <c r="O1122" i="1"/>
  <c r="C1122" i="1"/>
  <c r="A1122" i="1"/>
  <c r="A983" i="1"/>
  <c r="Q983" i="1"/>
  <c r="O983" i="1"/>
  <c r="R983" i="1"/>
  <c r="J983" i="1"/>
  <c r="C983" i="1"/>
  <c r="B983" i="1"/>
  <c r="M947" i="1"/>
  <c r="B947" i="1"/>
  <c r="K947" i="1"/>
  <c r="C947" i="1"/>
  <c r="J947" i="1"/>
  <c r="J1092" i="1"/>
  <c r="L1092" i="1"/>
  <c r="A1092" i="1"/>
  <c r="C1092" i="1"/>
  <c r="Q1092" i="1" s="1"/>
  <c r="C568" i="1"/>
  <c r="P522" i="1"/>
  <c r="J522" i="1"/>
  <c r="C522" i="1"/>
  <c r="B522" i="1"/>
  <c r="O115" i="1"/>
  <c r="P115" i="1"/>
  <c r="B115" i="1"/>
  <c r="R115" i="1"/>
  <c r="A115" i="1"/>
  <c r="L115" i="1"/>
  <c r="K115" i="1"/>
  <c r="C115" i="1"/>
  <c r="N115" i="1"/>
  <c r="Q389" i="1"/>
  <c r="A389" i="1"/>
  <c r="R389" i="1"/>
  <c r="M389" i="1"/>
  <c r="J389" i="1"/>
  <c r="B389" i="1"/>
  <c r="L389" i="1"/>
  <c r="K389" i="1"/>
  <c r="P389" i="1"/>
  <c r="N389" i="1"/>
  <c r="C389" i="1"/>
  <c r="O389" i="1"/>
  <c r="A268" i="1"/>
  <c r="M268" i="1"/>
  <c r="B268" i="1"/>
  <c r="K268" i="1"/>
  <c r="J268" i="1"/>
  <c r="Q268" i="1"/>
  <c r="O268" i="1"/>
  <c r="C268" i="1"/>
  <c r="R268" i="1" s="1"/>
  <c r="A1576" i="1"/>
  <c r="P1576" i="1"/>
  <c r="O1576" i="1"/>
  <c r="B1576" i="1"/>
  <c r="Q1576" i="1"/>
  <c r="R1576" i="1"/>
  <c r="K1576" i="1"/>
  <c r="L1576" i="1"/>
  <c r="N1576" i="1"/>
  <c r="C1576" i="1"/>
  <c r="J1576" i="1" s="1"/>
  <c r="M1576" i="1"/>
  <c r="Q1262" i="1"/>
  <c r="O1262" i="1"/>
  <c r="M1262" i="1"/>
  <c r="J1262" i="1"/>
  <c r="R1262" i="1"/>
  <c r="N1262" i="1"/>
  <c r="K1262" i="1"/>
  <c r="L1262" i="1"/>
  <c r="P1262" i="1"/>
  <c r="C1262" i="1"/>
  <c r="B1262" i="1" s="1"/>
  <c r="A1262" i="1"/>
  <c r="A507" i="1"/>
  <c r="N507" i="1"/>
  <c r="M507" i="1"/>
  <c r="O507" i="1"/>
  <c r="C507" i="1"/>
  <c r="R507" i="1"/>
  <c r="C1408" i="1"/>
  <c r="C1677" i="1"/>
  <c r="P670" i="1"/>
  <c r="B670" i="1"/>
  <c r="Q670" i="1"/>
  <c r="R670" i="1"/>
  <c r="O670" i="1"/>
  <c r="L670" i="1"/>
  <c r="J670" i="1"/>
  <c r="C670" i="1"/>
  <c r="A670" i="1" s="1"/>
  <c r="M670" i="1"/>
  <c r="M939" i="1"/>
  <c r="N939" i="1"/>
  <c r="P939" i="1"/>
  <c r="Q939" i="1"/>
  <c r="C939" i="1"/>
  <c r="B939" i="1"/>
  <c r="C1004" i="1"/>
  <c r="B951" i="1"/>
  <c r="A951" i="1"/>
  <c r="P951" i="1"/>
  <c r="M951" i="1"/>
  <c r="J951" i="1"/>
  <c r="C951" i="1"/>
  <c r="L951" i="1"/>
  <c r="C1746" i="1"/>
  <c r="N972" i="1"/>
  <c r="R972" i="1"/>
  <c r="J972" i="1"/>
  <c r="B972" i="1"/>
  <c r="C972" i="1"/>
  <c r="M972" i="1" s="1"/>
  <c r="B1111" i="1"/>
  <c r="P1111" i="1"/>
  <c r="N1111" i="1"/>
  <c r="R1111" i="1"/>
  <c r="J1111" i="1"/>
  <c r="L1111" i="1"/>
  <c r="M1111" i="1"/>
  <c r="A1111" i="1"/>
  <c r="Q1111" i="1"/>
  <c r="O1111" i="1"/>
  <c r="C1111" i="1"/>
  <c r="K1111" i="1"/>
  <c r="J336" i="1"/>
  <c r="N336" i="1"/>
  <c r="C336" i="1"/>
  <c r="C426" i="1"/>
  <c r="P547" i="1"/>
  <c r="B547" i="1"/>
  <c r="N547" i="1"/>
  <c r="K547" i="1"/>
  <c r="C547" i="1"/>
  <c r="J547" i="1"/>
  <c r="K544" i="1"/>
  <c r="O544" i="1"/>
  <c r="J544" i="1"/>
  <c r="Q544" i="1"/>
  <c r="B544" i="1"/>
  <c r="A544" i="1"/>
  <c r="L544" i="1"/>
  <c r="C544" i="1"/>
  <c r="N544" i="1" s="1"/>
  <c r="M544" i="1"/>
  <c r="N994" i="1"/>
  <c r="Q994" i="1"/>
  <c r="C994" i="1"/>
  <c r="A994" i="1"/>
  <c r="Q1768" i="1"/>
  <c r="P1768" i="1"/>
  <c r="N1768" i="1"/>
  <c r="A1768" i="1"/>
  <c r="R1768" i="1"/>
  <c r="M1768" i="1"/>
  <c r="C1768" i="1"/>
  <c r="O1116" i="1"/>
  <c r="R1116" i="1"/>
  <c r="Q1116" i="1"/>
  <c r="C1116" i="1"/>
  <c r="J1116" i="1"/>
  <c r="O566" i="1"/>
  <c r="M566" i="1"/>
  <c r="C566" i="1"/>
  <c r="J566" i="1"/>
  <c r="R1206" i="1"/>
  <c r="N1206" i="1"/>
  <c r="B1206" i="1"/>
  <c r="J1206" i="1"/>
  <c r="A1206" i="1"/>
  <c r="C1206" i="1"/>
  <c r="O1206" i="1"/>
  <c r="C1167" i="1"/>
  <c r="Q1284" i="1"/>
  <c r="C1284" i="1"/>
  <c r="O1434" i="1"/>
  <c r="R1434" i="1"/>
  <c r="J1434" i="1"/>
  <c r="M1434" i="1"/>
  <c r="K1434" i="1"/>
  <c r="L1434" i="1"/>
  <c r="P1434" i="1"/>
  <c r="N1434" i="1"/>
  <c r="A1434" i="1"/>
  <c r="C1434" i="1"/>
  <c r="Q1434" i="1" s="1"/>
  <c r="B1434" i="1"/>
  <c r="B1525" i="1"/>
  <c r="J1525" i="1"/>
  <c r="P1525" i="1"/>
  <c r="K1525" i="1"/>
  <c r="O1525" i="1"/>
  <c r="Q1525" i="1"/>
  <c r="L1525" i="1"/>
  <c r="C1525" i="1"/>
  <c r="A1525" i="1"/>
  <c r="N881" i="1"/>
  <c r="R881" i="1"/>
  <c r="K881" i="1"/>
  <c r="Q881" i="1"/>
  <c r="A881" i="1"/>
  <c r="O881" i="1"/>
  <c r="M881" i="1"/>
  <c r="L881" i="1"/>
  <c r="C881" i="1"/>
  <c r="J881" i="1" s="1"/>
  <c r="O1681" i="1"/>
  <c r="N1681" i="1"/>
  <c r="A1681" i="1"/>
  <c r="J1681" i="1"/>
  <c r="Q1681" i="1"/>
  <c r="K1681" i="1"/>
  <c r="R1681" i="1"/>
  <c r="B1681" i="1"/>
  <c r="L1681" i="1"/>
  <c r="P1681" i="1"/>
  <c r="C1681" i="1"/>
  <c r="M1681" i="1"/>
  <c r="R739" i="1"/>
  <c r="B739" i="1"/>
  <c r="J739" i="1"/>
  <c r="A739" i="1"/>
  <c r="M739" i="1"/>
  <c r="K739" i="1"/>
  <c r="Q739" i="1"/>
  <c r="N739" i="1"/>
  <c r="L739" i="1"/>
  <c r="O739" i="1"/>
  <c r="C739" i="1"/>
  <c r="P739" i="1"/>
  <c r="P582" i="1"/>
  <c r="O582" i="1"/>
  <c r="M582" i="1"/>
  <c r="K582" i="1"/>
  <c r="J582" i="1"/>
  <c r="L582" i="1"/>
  <c r="A582" i="1"/>
  <c r="C582" i="1"/>
  <c r="R582" i="1"/>
  <c r="J1500" i="1"/>
  <c r="R1500" i="1"/>
  <c r="C1500" i="1"/>
  <c r="P1500" i="1"/>
  <c r="K899" i="1"/>
  <c r="A899" i="1"/>
  <c r="C899" i="1"/>
  <c r="B1839" i="1"/>
  <c r="R1839" i="1"/>
  <c r="C1839" i="1"/>
  <c r="Q1839" i="1"/>
  <c r="R1097" i="1"/>
  <c r="M1097" i="1"/>
  <c r="A1097" i="1"/>
  <c r="Q1097" i="1"/>
  <c r="P1097" i="1"/>
  <c r="O1097" i="1"/>
  <c r="K1097" i="1"/>
  <c r="C1097" i="1"/>
  <c r="M1780" i="1"/>
  <c r="N1780" i="1"/>
  <c r="O1780" i="1"/>
  <c r="R1780" i="1"/>
  <c r="K1780" i="1"/>
  <c r="C1780" i="1"/>
  <c r="Q1780" i="1" s="1"/>
  <c r="N969" i="1"/>
  <c r="R969" i="1"/>
  <c r="P969" i="1"/>
  <c r="O969" i="1"/>
  <c r="K969" i="1"/>
  <c r="L969" i="1"/>
  <c r="C969" i="1"/>
  <c r="A916" i="1"/>
  <c r="N916" i="1"/>
  <c r="L916" i="1"/>
  <c r="O916" i="1"/>
  <c r="R916" i="1"/>
  <c r="P916" i="1"/>
  <c r="M916" i="1"/>
  <c r="C916" i="1"/>
  <c r="J916" i="1"/>
  <c r="R1023" i="1"/>
  <c r="C1023" i="1"/>
  <c r="N1023" i="1"/>
  <c r="Q1178" i="1"/>
  <c r="B1178" i="1"/>
  <c r="P1178" i="1"/>
  <c r="K1178" i="1"/>
  <c r="J1178" i="1"/>
  <c r="O1178" i="1"/>
  <c r="N1178" i="1"/>
  <c r="A1178" i="1"/>
  <c r="M1178" i="1"/>
  <c r="L1178" i="1"/>
  <c r="C1178" i="1"/>
  <c r="R1178" i="1"/>
  <c r="Q1281" i="1"/>
  <c r="R1281" i="1"/>
  <c r="A1281" i="1"/>
  <c r="N1281" i="1"/>
  <c r="M1281" i="1"/>
  <c r="K1281" i="1"/>
  <c r="C1281" i="1"/>
  <c r="P1281" i="1"/>
  <c r="R1195" i="1"/>
  <c r="A1195" i="1"/>
  <c r="C1195" i="1"/>
  <c r="C231" i="1"/>
  <c r="P1652" i="1"/>
  <c r="N1652" i="1"/>
  <c r="B1652" i="1"/>
  <c r="J1652" i="1"/>
  <c r="A1652" i="1"/>
  <c r="K1652" i="1"/>
  <c r="L1652" i="1"/>
  <c r="C1652" i="1"/>
  <c r="R1652" i="1"/>
  <c r="Q729" i="1"/>
  <c r="N729" i="1"/>
  <c r="K729" i="1"/>
  <c r="O729" i="1"/>
  <c r="R729" i="1"/>
  <c r="M729" i="1"/>
  <c r="P729" i="1"/>
  <c r="J729" i="1"/>
  <c r="B729" i="1"/>
  <c r="A729" i="1"/>
  <c r="C729" i="1"/>
  <c r="L729" i="1"/>
  <c r="J1354" i="1"/>
  <c r="R1354" i="1"/>
  <c r="P1354" i="1"/>
  <c r="B1354" i="1"/>
  <c r="Q1354" i="1"/>
  <c r="C1354" i="1"/>
  <c r="C1936" i="1"/>
  <c r="Q1825" i="1"/>
  <c r="N1825" i="1"/>
  <c r="K1825" i="1"/>
  <c r="C1825" i="1"/>
  <c r="J1825" i="1"/>
  <c r="M1843" i="1"/>
  <c r="R1843" i="1"/>
  <c r="J1843" i="1"/>
  <c r="N1843" i="1"/>
  <c r="P1843" i="1"/>
  <c r="O1843" i="1"/>
  <c r="A1843" i="1"/>
  <c r="B1843" i="1"/>
  <c r="K1843" i="1"/>
  <c r="L1843" i="1"/>
  <c r="C1843" i="1"/>
  <c r="Q1843" i="1" s="1"/>
  <c r="B1090" i="1"/>
  <c r="Q1090" i="1"/>
  <c r="K1090" i="1"/>
  <c r="C1090" i="1"/>
  <c r="L1090" i="1" s="1"/>
  <c r="J1152" i="1"/>
  <c r="Q1152" i="1"/>
  <c r="K1152" i="1"/>
  <c r="L1152" i="1"/>
  <c r="B1152" i="1"/>
  <c r="M1152" i="1"/>
  <c r="N1152" i="1"/>
  <c r="P1152" i="1"/>
  <c r="A1152" i="1"/>
  <c r="R1152" i="1"/>
  <c r="C1152" i="1"/>
  <c r="O1152" i="1"/>
  <c r="R1315" i="1"/>
  <c r="K1315" i="1"/>
  <c r="M1315" i="1"/>
  <c r="C1315" i="1"/>
  <c r="N1315" i="1" s="1"/>
  <c r="K154" i="1"/>
  <c r="P154" i="1"/>
  <c r="Q154" i="1"/>
  <c r="C154" i="1"/>
  <c r="N154" i="1"/>
  <c r="C1019" i="1"/>
  <c r="L1019" i="1"/>
  <c r="C892" i="1"/>
  <c r="L910" i="1"/>
  <c r="P910" i="1"/>
  <c r="A910" i="1"/>
  <c r="J910" i="1"/>
  <c r="R910" i="1"/>
  <c r="Q910" i="1"/>
  <c r="B910" i="1"/>
  <c r="N910" i="1"/>
  <c r="K910" i="1"/>
  <c r="O910" i="1"/>
  <c r="C910" i="1"/>
  <c r="M910" i="1"/>
  <c r="Q1130" i="1"/>
  <c r="A1130" i="1"/>
  <c r="R1130" i="1"/>
  <c r="K1130" i="1"/>
  <c r="O1130" i="1"/>
  <c r="N1130" i="1"/>
  <c r="C1130" i="1"/>
  <c r="M1130" i="1"/>
  <c r="B1215" i="1"/>
  <c r="M1215" i="1"/>
  <c r="R1215" i="1"/>
  <c r="P1215" i="1"/>
  <c r="Q1215" i="1"/>
  <c r="J1215" i="1"/>
  <c r="N1215" i="1"/>
  <c r="A1215" i="1"/>
  <c r="K1215" i="1"/>
  <c r="O1215" i="1"/>
  <c r="C1215" i="1"/>
  <c r="L1215" i="1" s="1"/>
  <c r="M1184" i="1"/>
  <c r="K1184" i="1"/>
  <c r="P1184" i="1"/>
  <c r="N1184" i="1"/>
  <c r="L1184" i="1"/>
  <c r="J1184" i="1"/>
  <c r="C1184" i="1"/>
  <c r="A1184" i="1" s="1"/>
  <c r="Q338" i="1"/>
  <c r="R338" i="1"/>
  <c r="O338" i="1"/>
  <c r="B338" i="1"/>
  <c r="C338" i="1"/>
  <c r="J721" i="1"/>
  <c r="M721" i="1"/>
  <c r="P721" i="1"/>
  <c r="O721" i="1"/>
  <c r="A721" i="1"/>
  <c r="B721" i="1"/>
  <c r="L721" i="1"/>
  <c r="N721" i="1"/>
  <c r="C721" i="1"/>
  <c r="K721" i="1" s="1"/>
  <c r="Q721" i="1"/>
  <c r="Q820" i="1"/>
  <c r="J820" i="1"/>
  <c r="B820" i="1"/>
  <c r="O820" i="1"/>
  <c r="K820" i="1"/>
  <c r="M820" i="1"/>
  <c r="L820" i="1"/>
  <c r="A820" i="1"/>
  <c r="R820" i="1"/>
  <c r="P820" i="1"/>
  <c r="C820" i="1"/>
  <c r="N820" i="1"/>
  <c r="R662" i="1"/>
  <c r="K662" i="1"/>
  <c r="B662" i="1"/>
  <c r="J662" i="1"/>
  <c r="L662" i="1"/>
  <c r="P662" i="1"/>
  <c r="A662" i="1"/>
  <c r="Q662" i="1"/>
  <c r="O662" i="1"/>
  <c r="C662" i="1"/>
  <c r="N662" i="1" s="1"/>
  <c r="M662" i="1"/>
  <c r="L1088" i="1"/>
  <c r="N1088" i="1"/>
  <c r="C1088" i="1"/>
  <c r="B1020" i="1"/>
  <c r="R1020" i="1"/>
  <c r="Q1020" i="1"/>
  <c r="P1020" i="1"/>
  <c r="M1020" i="1"/>
  <c r="K1020" i="1"/>
  <c r="J1020" i="1"/>
  <c r="A1020" i="1"/>
  <c r="C1020" i="1"/>
  <c r="O1020" i="1" s="1"/>
  <c r="C949" i="1"/>
  <c r="B949" i="1"/>
  <c r="O890" i="1"/>
  <c r="N890" i="1"/>
  <c r="Q890" i="1"/>
  <c r="L890" i="1"/>
  <c r="M890" i="1"/>
  <c r="K890" i="1"/>
  <c r="R890" i="1"/>
  <c r="A890" i="1"/>
  <c r="J890" i="1"/>
  <c r="C890" i="1"/>
  <c r="P890" i="1" s="1"/>
  <c r="B890" i="1"/>
  <c r="C1028" i="1"/>
  <c r="N1013" i="1"/>
  <c r="L1013" i="1"/>
  <c r="P1013" i="1"/>
  <c r="A1013" i="1"/>
  <c r="O1013" i="1"/>
  <c r="B1013" i="1"/>
  <c r="M1013" i="1"/>
  <c r="K1013" i="1"/>
  <c r="R1013" i="1"/>
  <c r="J1013" i="1"/>
  <c r="C1013" i="1"/>
  <c r="Q1013" i="1" s="1"/>
  <c r="P1744" i="1"/>
  <c r="Q1744" i="1"/>
  <c r="N1744" i="1"/>
  <c r="B1744" i="1"/>
  <c r="C1744" i="1"/>
  <c r="J1744" i="1" s="1"/>
  <c r="A1797" i="1"/>
  <c r="P1797" i="1"/>
  <c r="N1797" i="1"/>
  <c r="R1797" i="1"/>
  <c r="J1797" i="1"/>
  <c r="Q1797" i="1"/>
  <c r="K1797" i="1"/>
  <c r="L1797" i="1"/>
  <c r="C1797" i="1"/>
  <c r="O1057" i="1"/>
  <c r="C1057" i="1"/>
  <c r="Q1057" i="1"/>
  <c r="L1014" i="1"/>
  <c r="P1014" i="1"/>
  <c r="O1014" i="1"/>
  <c r="B1014" i="1"/>
  <c r="N1014" i="1"/>
  <c r="M1014" i="1"/>
  <c r="Q1014" i="1"/>
  <c r="K1014" i="1"/>
  <c r="A1014" i="1"/>
  <c r="R1014" i="1"/>
  <c r="C1014" i="1"/>
  <c r="J1014" i="1"/>
  <c r="C1773" i="1"/>
  <c r="P1225" i="1"/>
  <c r="B1225" i="1"/>
  <c r="L1225" i="1"/>
  <c r="M1225" i="1"/>
  <c r="C1225" i="1"/>
  <c r="J1225" i="1"/>
  <c r="J1245" i="1"/>
  <c r="B1245" i="1"/>
  <c r="P1245" i="1"/>
  <c r="N1245" i="1"/>
  <c r="C1245" i="1"/>
  <c r="J342" i="1"/>
  <c r="A342" i="1"/>
  <c r="C342" i="1"/>
  <c r="B342" i="1"/>
  <c r="Q121" i="1"/>
  <c r="C121" i="1"/>
  <c r="M121" i="1"/>
  <c r="R1472" i="1"/>
  <c r="C1472" i="1"/>
  <c r="M835" i="1"/>
  <c r="B835" i="1"/>
  <c r="K835" i="1"/>
  <c r="P835" i="1"/>
  <c r="L835" i="1"/>
  <c r="C835" i="1"/>
  <c r="B700" i="1"/>
  <c r="K700" i="1"/>
  <c r="Q700" i="1"/>
  <c r="M700" i="1"/>
  <c r="O700" i="1"/>
  <c r="C700" i="1"/>
  <c r="C213" i="1"/>
  <c r="J361" i="1"/>
  <c r="P361" i="1"/>
  <c r="M361" i="1"/>
  <c r="R361" i="1"/>
  <c r="C361" i="1"/>
  <c r="B361" i="1" s="1"/>
  <c r="L819" i="1"/>
  <c r="B819" i="1"/>
  <c r="P819" i="1"/>
  <c r="J819" i="1"/>
  <c r="A819" i="1"/>
  <c r="K819" i="1"/>
  <c r="M819" i="1"/>
  <c r="Q819" i="1"/>
  <c r="O819" i="1"/>
  <c r="N819" i="1"/>
  <c r="C819" i="1"/>
  <c r="R819" i="1"/>
  <c r="M1614" i="1"/>
  <c r="R1614" i="1"/>
  <c r="O1614" i="1"/>
  <c r="A1614" i="1"/>
  <c r="C1614" i="1"/>
  <c r="L1614" i="1" s="1"/>
  <c r="C924" i="1"/>
  <c r="Q1102" i="1"/>
  <c r="R1102" i="1"/>
  <c r="P1102" i="1"/>
  <c r="B1102" i="1"/>
  <c r="J1102" i="1"/>
  <c r="M1102" i="1"/>
  <c r="K1102" i="1"/>
  <c r="O1102" i="1"/>
  <c r="L1102" i="1"/>
  <c r="N1102" i="1"/>
  <c r="C1102" i="1"/>
  <c r="A1102" i="1"/>
  <c r="L1798" i="1"/>
  <c r="O1798" i="1"/>
  <c r="K1798" i="1"/>
  <c r="B1798" i="1"/>
  <c r="R1798" i="1"/>
  <c r="N1798" i="1"/>
  <c r="C1798" i="1"/>
  <c r="Q1798" i="1"/>
  <c r="B1200" i="1"/>
  <c r="K1200" i="1"/>
  <c r="L1200" i="1"/>
  <c r="O1200" i="1"/>
  <c r="N1200" i="1"/>
  <c r="Q1200" i="1"/>
  <c r="J1200" i="1"/>
  <c r="A1200" i="1"/>
  <c r="P1200" i="1"/>
  <c r="R1200" i="1"/>
  <c r="C1200" i="1"/>
  <c r="M1200" i="1"/>
  <c r="M1293" i="1"/>
  <c r="P1293" i="1"/>
  <c r="B1293" i="1"/>
  <c r="N1293" i="1"/>
  <c r="J1293" i="1"/>
  <c r="C1293" i="1"/>
  <c r="O1293" i="1" s="1"/>
  <c r="M527" i="1"/>
  <c r="C527" i="1"/>
  <c r="M462" i="1"/>
  <c r="J462" i="1"/>
  <c r="B462" i="1"/>
  <c r="O462" i="1"/>
  <c r="R462" i="1"/>
  <c r="K462" i="1"/>
  <c r="N462" i="1"/>
  <c r="C462" i="1"/>
  <c r="P462" i="1"/>
  <c r="A401" i="1"/>
  <c r="P401" i="1"/>
  <c r="C401" i="1"/>
  <c r="B79" i="1"/>
  <c r="P79" i="1"/>
  <c r="O79" i="1"/>
  <c r="R79" i="1"/>
  <c r="K79" i="1"/>
  <c r="Q79" i="1"/>
  <c r="L79" i="1"/>
  <c r="A79" i="1"/>
  <c r="N79" i="1"/>
  <c r="C79" i="1"/>
  <c r="J79" i="1" s="1"/>
  <c r="M79" i="1"/>
  <c r="A202" i="1"/>
  <c r="P202" i="1"/>
  <c r="R202" i="1"/>
  <c r="M202" i="1"/>
  <c r="K202" i="1"/>
  <c r="Q202" i="1"/>
  <c r="O202" i="1"/>
  <c r="J202" i="1"/>
  <c r="L202" i="1"/>
  <c r="B202" i="1"/>
  <c r="C202" i="1"/>
  <c r="N202" i="1"/>
  <c r="M360" i="1"/>
  <c r="Q360" i="1"/>
  <c r="L360" i="1"/>
  <c r="A360" i="1"/>
  <c r="B360" i="1"/>
  <c r="K360" i="1"/>
  <c r="R360" i="1"/>
  <c r="N360" i="1"/>
  <c r="C360" i="1"/>
  <c r="P360" i="1" s="1"/>
  <c r="K1974" i="1"/>
  <c r="L1974" i="1"/>
  <c r="P1974" i="1"/>
  <c r="J1974" i="1"/>
  <c r="A1974" i="1"/>
  <c r="C1974" i="1"/>
  <c r="O1974" i="1" s="1"/>
  <c r="K244" i="1"/>
  <c r="P244" i="1"/>
  <c r="A244" i="1"/>
  <c r="J244" i="1"/>
  <c r="O244" i="1"/>
  <c r="B244" i="1"/>
  <c r="N244" i="1"/>
  <c r="M244" i="1"/>
  <c r="C244" i="1"/>
  <c r="L244" i="1" s="1"/>
  <c r="Q1082" i="1"/>
  <c r="J1082" i="1"/>
  <c r="C1082" i="1"/>
  <c r="R1082" i="1"/>
  <c r="J1063" i="1"/>
  <c r="Q1063" i="1"/>
  <c r="O1063" i="1"/>
  <c r="C1063" i="1"/>
  <c r="L1068" i="1"/>
  <c r="N1068" i="1"/>
  <c r="B1068" i="1"/>
  <c r="C1068" i="1"/>
  <c r="R1068" i="1" s="1"/>
  <c r="N1752" i="1"/>
  <c r="B1752" i="1"/>
  <c r="Q1752" i="1"/>
  <c r="C1752" i="1"/>
  <c r="R1752" i="1" s="1"/>
  <c r="P300" i="1"/>
  <c r="A300" i="1"/>
  <c r="O300" i="1"/>
  <c r="C300" i="1"/>
  <c r="J300" i="1"/>
  <c r="M1080" i="1"/>
  <c r="A1080" i="1"/>
  <c r="R1080" i="1"/>
  <c r="K1080" i="1"/>
  <c r="C1080" i="1"/>
  <c r="R1012" i="1"/>
  <c r="N1012" i="1"/>
  <c r="C1012" i="1"/>
  <c r="B1012" i="1"/>
  <c r="R1269" i="1"/>
  <c r="O1269" i="1"/>
  <c r="N1269" i="1"/>
  <c r="Q1269" i="1"/>
  <c r="L1269" i="1"/>
  <c r="J1269" i="1"/>
  <c r="A1269" i="1"/>
  <c r="M1269" i="1"/>
  <c r="P1269" i="1"/>
  <c r="C1269" i="1"/>
  <c r="M1255" i="1"/>
  <c r="R1255" i="1"/>
  <c r="C1255" i="1"/>
  <c r="J1255" i="1"/>
  <c r="R1299" i="1"/>
  <c r="P1299" i="1"/>
  <c r="O1299" i="1"/>
  <c r="B1299" i="1"/>
  <c r="Q1299" i="1"/>
  <c r="K1299" i="1"/>
  <c r="C1299" i="1"/>
  <c r="L1299" i="1"/>
  <c r="C111" i="1"/>
  <c r="M111" i="1" s="1"/>
  <c r="O1414" i="1"/>
  <c r="J1414" i="1"/>
  <c r="M1414" i="1"/>
  <c r="Q1414" i="1"/>
  <c r="P1414" i="1"/>
  <c r="K1414" i="1"/>
  <c r="B1414" i="1"/>
  <c r="A1414" i="1"/>
  <c r="C1414" i="1"/>
  <c r="L1414" i="1" s="1"/>
  <c r="N1414" i="1"/>
  <c r="J788" i="1"/>
  <c r="L788" i="1"/>
  <c r="O788" i="1"/>
  <c r="P788" i="1"/>
  <c r="N788" i="1"/>
  <c r="M788" i="1"/>
  <c r="C788" i="1"/>
  <c r="K788" i="1"/>
  <c r="Q797" i="1"/>
  <c r="L797" i="1"/>
  <c r="M797" i="1"/>
  <c r="O797" i="1"/>
  <c r="C797" i="1"/>
  <c r="A676" i="1"/>
  <c r="L676" i="1"/>
  <c r="J676" i="1"/>
  <c r="B676" i="1"/>
  <c r="M676" i="1"/>
  <c r="N676" i="1"/>
  <c r="O676" i="1"/>
  <c r="C676" i="1"/>
  <c r="K676" i="1"/>
  <c r="M936" i="1"/>
  <c r="R936" i="1"/>
  <c r="N936" i="1"/>
  <c r="P936" i="1"/>
  <c r="L936" i="1"/>
  <c r="Q936" i="1"/>
  <c r="O936" i="1"/>
  <c r="B936" i="1"/>
  <c r="K936" i="1"/>
  <c r="C936" i="1"/>
  <c r="J936" i="1" s="1"/>
  <c r="A936" i="1"/>
  <c r="Q1045" i="1"/>
  <c r="B1045" i="1"/>
  <c r="N1045" i="1"/>
  <c r="P1045" i="1"/>
  <c r="O1045" i="1"/>
  <c r="A1045" i="1"/>
  <c r="M1045" i="1"/>
  <c r="R1045" i="1"/>
  <c r="J1045" i="1"/>
  <c r="C1045" i="1"/>
  <c r="L1045" i="1" s="1"/>
  <c r="K1045" i="1"/>
  <c r="N1853" i="1"/>
  <c r="K1853" i="1"/>
  <c r="M1853" i="1"/>
  <c r="P1853" i="1"/>
  <c r="J1853" i="1"/>
  <c r="A1853" i="1"/>
  <c r="L1853" i="1"/>
  <c r="Q1853" i="1"/>
  <c r="R1853" i="1"/>
  <c r="C1853" i="1"/>
  <c r="B1853" i="1" s="1"/>
  <c r="O1853" i="1"/>
  <c r="L1782" i="1"/>
  <c r="O1782" i="1"/>
  <c r="N1782" i="1"/>
  <c r="B1782" i="1"/>
  <c r="R1782" i="1"/>
  <c r="P1782" i="1"/>
  <c r="K1782" i="1"/>
  <c r="Q1782" i="1"/>
  <c r="A1782" i="1"/>
  <c r="C1782" i="1"/>
  <c r="M1782" i="1" s="1"/>
  <c r="L542" i="1"/>
  <c r="P542" i="1"/>
  <c r="A542" i="1"/>
  <c r="J542" i="1"/>
  <c r="C542" i="1"/>
  <c r="B542" i="1"/>
  <c r="M1615" i="1"/>
  <c r="A1615" i="1"/>
  <c r="L1615" i="1"/>
  <c r="J1615" i="1"/>
  <c r="Q1615" i="1"/>
  <c r="B1615" i="1"/>
  <c r="N1615" i="1"/>
  <c r="P1615" i="1"/>
  <c r="C1615" i="1"/>
  <c r="R1615" i="1" s="1"/>
  <c r="K1615" i="1"/>
  <c r="C1112" i="1"/>
  <c r="B903" i="1"/>
  <c r="J903" i="1"/>
  <c r="A903" i="1"/>
  <c r="C903" i="1"/>
  <c r="N903" i="1"/>
  <c r="J963" i="1"/>
  <c r="C963" i="1"/>
  <c r="J1748" i="1"/>
  <c r="B1748" i="1"/>
  <c r="P1748" i="1"/>
  <c r="Q1748" i="1"/>
  <c r="A1748" i="1"/>
  <c r="N1748" i="1"/>
  <c r="M1748" i="1"/>
  <c r="K1748" i="1"/>
  <c r="L1748" i="1"/>
  <c r="O1748" i="1"/>
  <c r="C1748" i="1"/>
  <c r="R1748" i="1"/>
  <c r="K1856" i="1"/>
  <c r="P1856" i="1"/>
  <c r="M1856" i="1"/>
  <c r="R1856" i="1"/>
  <c r="Q1856" i="1"/>
  <c r="L1856" i="1"/>
  <c r="C1856" i="1"/>
  <c r="B1856" i="1"/>
  <c r="L1016" i="1"/>
  <c r="N1016" i="1"/>
  <c r="R1016" i="1"/>
  <c r="O1016" i="1"/>
  <c r="B1016" i="1"/>
  <c r="M1016" i="1"/>
  <c r="Q1016" i="1"/>
  <c r="A1016" i="1"/>
  <c r="P1016" i="1"/>
  <c r="J1016" i="1"/>
  <c r="C1016" i="1"/>
  <c r="K1016" i="1"/>
  <c r="J1108" i="1"/>
  <c r="P1108" i="1"/>
  <c r="Q1108" i="1"/>
  <c r="N1108" i="1"/>
  <c r="O1108" i="1"/>
  <c r="M1108" i="1"/>
  <c r="R1108" i="1"/>
  <c r="A1108" i="1"/>
  <c r="C1108" i="1"/>
  <c r="B1108" i="1"/>
  <c r="A1778" i="1"/>
  <c r="Q1778" i="1"/>
  <c r="M1778" i="1"/>
  <c r="B1778" i="1"/>
  <c r="N1778" i="1"/>
  <c r="O1778" i="1"/>
  <c r="J1778" i="1"/>
  <c r="P1778" i="1"/>
  <c r="C1778" i="1"/>
  <c r="L1778" i="1" s="1"/>
  <c r="N293" i="1"/>
  <c r="J293" i="1"/>
  <c r="L293" i="1"/>
  <c r="O293" i="1"/>
  <c r="K293" i="1"/>
  <c r="R293" i="1"/>
  <c r="M293" i="1"/>
  <c r="Q293" i="1"/>
  <c r="B293" i="1"/>
  <c r="C293" i="1"/>
  <c r="P293" i="1" s="1"/>
  <c r="Q452" i="1"/>
  <c r="K452" i="1"/>
  <c r="M452" i="1"/>
  <c r="C452" i="1"/>
  <c r="J453" i="1"/>
  <c r="N453" i="1"/>
  <c r="K453" i="1"/>
  <c r="B453" i="1"/>
  <c r="M453" i="1"/>
  <c r="P453" i="1"/>
  <c r="A453" i="1"/>
  <c r="L453" i="1"/>
  <c r="C453" i="1"/>
  <c r="O453" i="1"/>
  <c r="J1846" i="1"/>
  <c r="C1846" i="1"/>
  <c r="Q1846" i="1"/>
  <c r="R971" i="1"/>
  <c r="M971" i="1"/>
  <c r="K971" i="1"/>
  <c r="A971" i="1"/>
  <c r="J971" i="1"/>
  <c r="P971" i="1"/>
  <c r="L971" i="1"/>
  <c r="C971" i="1"/>
  <c r="B971" i="1"/>
  <c r="P1136" i="1"/>
  <c r="J1136" i="1"/>
  <c r="K1136" i="1"/>
  <c r="B1136" i="1"/>
  <c r="C1136" i="1"/>
  <c r="O1136" i="1"/>
  <c r="M560" i="1"/>
  <c r="B560" i="1"/>
  <c r="L560" i="1"/>
  <c r="K560" i="1"/>
  <c r="C560" i="1"/>
  <c r="A1217" i="1"/>
  <c r="J1217" i="1"/>
  <c r="O1217" i="1"/>
  <c r="C1217" i="1"/>
  <c r="C1337" i="1"/>
  <c r="L1334" i="1"/>
  <c r="P1334" i="1"/>
  <c r="J1334" i="1"/>
  <c r="R1334" i="1"/>
  <c r="O1334" i="1"/>
  <c r="C1334" i="1"/>
  <c r="K1334" i="1"/>
  <c r="P524" i="1"/>
  <c r="J524" i="1"/>
  <c r="Q524" i="1"/>
  <c r="O524" i="1"/>
  <c r="A524" i="1"/>
  <c r="B524" i="1"/>
  <c r="C524" i="1"/>
  <c r="K524" i="1"/>
  <c r="C465" i="1"/>
  <c r="B465" i="1"/>
  <c r="J272" i="1"/>
  <c r="L272" i="1"/>
  <c r="O272" i="1"/>
  <c r="A272" i="1"/>
  <c r="K272" i="1"/>
  <c r="N272" i="1"/>
  <c r="R272" i="1"/>
  <c r="M272" i="1"/>
  <c r="P272" i="1"/>
  <c r="B272" i="1"/>
  <c r="C272" i="1"/>
  <c r="Q272" i="1"/>
  <c r="O142" i="1"/>
  <c r="R142" i="1"/>
  <c r="Q142" i="1"/>
  <c r="K142" i="1"/>
  <c r="C142" i="1"/>
  <c r="M142" i="1"/>
  <c r="O1445" i="1"/>
  <c r="N1445" i="1"/>
  <c r="M1445" i="1"/>
  <c r="K1445" i="1"/>
  <c r="Q1445" i="1"/>
  <c r="A1445" i="1"/>
  <c r="R1445" i="1"/>
  <c r="P1445" i="1"/>
  <c r="C1445" i="1"/>
  <c r="B1445" i="1" s="1"/>
  <c r="O1394" i="1"/>
  <c r="C1394" i="1"/>
  <c r="N1394" i="1" s="1"/>
  <c r="M854" i="1"/>
  <c r="B854" i="1"/>
  <c r="R854" i="1"/>
  <c r="N854" i="1"/>
  <c r="O854" i="1"/>
  <c r="P854" i="1"/>
  <c r="C854" i="1"/>
  <c r="K854" i="1"/>
  <c r="K732" i="1"/>
  <c r="B732" i="1"/>
  <c r="R732" i="1"/>
  <c r="J732" i="1"/>
  <c r="C732" i="1"/>
  <c r="A732" i="1"/>
  <c r="J1571" i="1"/>
  <c r="K1571" i="1"/>
  <c r="L1571" i="1"/>
  <c r="R1571" i="1"/>
  <c r="N1571" i="1"/>
  <c r="B1571" i="1"/>
  <c r="C1571" i="1"/>
  <c r="Q1571" i="1"/>
  <c r="L748" i="1"/>
  <c r="K748" i="1"/>
  <c r="C748" i="1"/>
  <c r="C1548" i="1"/>
  <c r="O833" i="1"/>
  <c r="P833" i="1"/>
  <c r="C833" i="1"/>
  <c r="J833" i="1"/>
  <c r="K552" i="1"/>
  <c r="Q552" i="1"/>
  <c r="N552" i="1"/>
  <c r="J552" i="1"/>
  <c r="O552" i="1"/>
  <c r="C552" i="1"/>
  <c r="L552" i="1"/>
  <c r="N1607" i="1"/>
  <c r="A1607" i="1"/>
  <c r="Q1607" i="1"/>
  <c r="B1607" i="1"/>
  <c r="L1607" i="1"/>
  <c r="C1607" i="1"/>
  <c r="Q1603" i="1"/>
  <c r="R1603" i="1"/>
  <c r="C1603" i="1"/>
  <c r="N671" i="1"/>
  <c r="A671" i="1"/>
  <c r="O671" i="1"/>
  <c r="Q671" i="1"/>
  <c r="R671" i="1"/>
  <c r="P671" i="1"/>
  <c r="J671" i="1"/>
  <c r="L671" i="1"/>
  <c r="M671" i="1"/>
  <c r="C671" i="1"/>
  <c r="K671" i="1" s="1"/>
  <c r="B671" i="1"/>
  <c r="Q668" i="1"/>
  <c r="M668" i="1"/>
  <c r="L668" i="1"/>
  <c r="K668" i="1"/>
  <c r="O668" i="1"/>
  <c r="J668" i="1"/>
  <c r="A668" i="1"/>
  <c r="C668" i="1"/>
  <c r="R668" i="1"/>
  <c r="B661" i="1"/>
  <c r="J661" i="1"/>
  <c r="M661" i="1"/>
  <c r="O661" i="1"/>
  <c r="N661" i="1"/>
  <c r="R661" i="1"/>
  <c r="L661" i="1"/>
  <c r="Q661" i="1"/>
  <c r="P661" i="1"/>
  <c r="A661" i="1"/>
  <c r="C661" i="1"/>
  <c r="K661" i="1"/>
  <c r="P993" i="1"/>
  <c r="J993" i="1"/>
  <c r="N993" i="1"/>
  <c r="C993" i="1"/>
  <c r="O1095" i="1"/>
  <c r="N1095" i="1"/>
  <c r="C1095" i="1"/>
  <c r="M1095" i="1" s="1"/>
  <c r="C1060" i="1"/>
  <c r="P1113" i="1"/>
  <c r="O1113" i="1"/>
  <c r="L1113" i="1"/>
  <c r="A1113" i="1"/>
  <c r="N1113" i="1"/>
  <c r="C1113" i="1"/>
  <c r="K1113" i="1"/>
  <c r="K965" i="1"/>
  <c r="N965" i="1"/>
  <c r="B965" i="1"/>
  <c r="C965" i="1"/>
  <c r="B1849" i="1"/>
  <c r="C1849" i="1"/>
  <c r="A1849" i="1"/>
  <c r="A991" i="1"/>
  <c r="O991" i="1"/>
  <c r="M991" i="1"/>
  <c r="L991" i="1"/>
  <c r="R991" i="1"/>
  <c r="B991" i="1"/>
  <c r="N991" i="1"/>
  <c r="C991" i="1"/>
  <c r="Q991" i="1"/>
  <c r="L299" i="1"/>
  <c r="O299" i="1"/>
  <c r="P299" i="1"/>
  <c r="M299" i="1"/>
  <c r="B299" i="1"/>
  <c r="Q299" i="1"/>
  <c r="R299" i="1"/>
  <c r="N299" i="1"/>
  <c r="K299" i="1"/>
  <c r="A299" i="1"/>
  <c r="C299" i="1"/>
  <c r="J299" i="1"/>
  <c r="B1836" i="1"/>
  <c r="P1836" i="1"/>
  <c r="N1836" i="1"/>
  <c r="O1836" i="1"/>
  <c r="J1836" i="1"/>
  <c r="R1836" i="1"/>
  <c r="K1836" i="1"/>
  <c r="L1836" i="1"/>
  <c r="C1836" i="1"/>
  <c r="A1836" i="1" s="1"/>
  <c r="K1765" i="1"/>
  <c r="C1765" i="1"/>
  <c r="L1024" i="1"/>
  <c r="K1024" i="1"/>
  <c r="R1024" i="1"/>
  <c r="J1024" i="1"/>
  <c r="Q1024" i="1"/>
  <c r="P1024" i="1"/>
  <c r="A1024" i="1"/>
  <c r="O1024" i="1"/>
  <c r="N1024" i="1"/>
  <c r="B1024" i="1"/>
  <c r="C1024" i="1"/>
  <c r="M1024" i="1"/>
  <c r="C990" i="1"/>
  <c r="B1050" i="1"/>
  <c r="K1050" i="1"/>
  <c r="O1050" i="1"/>
  <c r="C1050" i="1"/>
  <c r="C981" i="1"/>
  <c r="M281" i="1"/>
  <c r="L281" i="1"/>
  <c r="P281" i="1"/>
  <c r="N281" i="1"/>
  <c r="A281" i="1"/>
  <c r="K281" i="1"/>
  <c r="B281" i="1"/>
  <c r="J281" i="1"/>
  <c r="R281" i="1"/>
  <c r="O281" i="1"/>
  <c r="C281" i="1"/>
  <c r="Q281" i="1"/>
  <c r="B1107" i="1"/>
  <c r="C1107" i="1"/>
  <c r="M1107" i="1"/>
  <c r="L1835" i="1"/>
  <c r="P1835" i="1"/>
  <c r="A1835" i="1"/>
  <c r="N1835" i="1"/>
  <c r="O1835" i="1"/>
  <c r="Q1835" i="1"/>
  <c r="K1835" i="1"/>
  <c r="B1835" i="1"/>
  <c r="J1835" i="1"/>
  <c r="C1835" i="1"/>
  <c r="R1835" i="1" s="1"/>
  <c r="L1750" i="1"/>
  <c r="J1750" i="1"/>
  <c r="Q1750" i="1"/>
  <c r="C1750" i="1"/>
  <c r="A1750" i="1"/>
  <c r="M1054" i="1"/>
  <c r="L1054" i="1"/>
  <c r="K1054" i="1"/>
  <c r="O1054" i="1"/>
  <c r="J1054" i="1"/>
  <c r="B1054" i="1"/>
  <c r="Q1054" i="1"/>
  <c r="P1054" i="1"/>
  <c r="N1054" i="1"/>
  <c r="R1054" i="1"/>
  <c r="C1054" i="1"/>
  <c r="A1054" i="1"/>
  <c r="K559" i="1"/>
  <c r="J559" i="1"/>
  <c r="N559" i="1"/>
  <c r="C559" i="1"/>
  <c r="L559" i="1"/>
  <c r="L578" i="1"/>
  <c r="C578" i="1"/>
  <c r="L570" i="1"/>
  <c r="P570" i="1"/>
  <c r="M570" i="1"/>
  <c r="N570" i="1"/>
  <c r="O570" i="1"/>
  <c r="C570" i="1"/>
  <c r="B570" i="1"/>
  <c r="P1185" i="1"/>
  <c r="N1185" i="1"/>
  <c r="Q1185" i="1"/>
  <c r="L1185" i="1"/>
  <c r="R1185" i="1"/>
  <c r="M1185" i="1"/>
  <c r="K1185" i="1"/>
  <c r="B1185" i="1"/>
  <c r="C1185" i="1"/>
  <c r="J1185" i="1"/>
  <c r="L1174" i="1"/>
  <c r="Q1174" i="1"/>
  <c r="J1174" i="1"/>
  <c r="M1174" i="1"/>
  <c r="R1174" i="1"/>
  <c r="O1174" i="1"/>
  <c r="K1174" i="1"/>
  <c r="C1174" i="1"/>
  <c r="B1307" i="1"/>
  <c r="L1307" i="1"/>
  <c r="A1307" i="1"/>
  <c r="O1307" i="1"/>
  <c r="R1307" i="1"/>
  <c r="K1307" i="1"/>
  <c r="N1307" i="1"/>
  <c r="P1307" i="1"/>
  <c r="M1307" i="1"/>
  <c r="J1307" i="1"/>
  <c r="C1307" i="1"/>
  <c r="Q1307" i="1"/>
  <c r="N1179" i="1"/>
  <c r="K1179" i="1"/>
  <c r="J1179" i="1"/>
  <c r="L1179" i="1"/>
  <c r="Q1179" i="1"/>
  <c r="M1179" i="1"/>
  <c r="P1179" i="1"/>
  <c r="O1179" i="1"/>
  <c r="B1179" i="1"/>
  <c r="C1179" i="1"/>
  <c r="R1179" i="1" s="1"/>
  <c r="A1179" i="1"/>
  <c r="Q1335" i="1"/>
  <c r="R1335" i="1"/>
  <c r="A1335" i="1"/>
  <c r="P1335" i="1"/>
  <c r="B1335" i="1"/>
  <c r="N1335" i="1"/>
  <c r="C1335" i="1"/>
  <c r="C1330" i="1"/>
  <c r="J402" i="1"/>
  <c r="O402" i="1"/>
  <c r="B402" i="1"/>
  <c r="C402" i="1"/>
  <c r="P402" i="1"/>
  <c r="P422" i="1"/>
  <c r="L422" i="1"/>
  <c r="K422" i="1"/>
  <c r="Q422" i="1"/>
  <c r="J422" i="1"/>
  <c r="C422" i="1"/>
  <c r="M422" i="1"/>
  <c r="P414" i="1"/>
  <c r="N414" i="1"/>
  <c r="M414" i="1"/>
  <c r="C414" i="1"/>
  <c r="L414" i="1" s="1"/>
  <c r="L1458" i="1"/>
  <c r="Q1458" i="1"/>
  <c r="M1458" i="1"/>
  <c r="N1458" i="1"/>
  <c r="J1458" i="1"/>
  <c r="P1458" i="1"/>
  <c r="B1458" i="1"/>
  <c r="A1458" i="1"/>
  <c r="C1458" i="1"/>
  <c r="R1458" i="1" s="1"/>
  <c r="O1458" i="1"/>
  <c r="N1401" i="1"/>
  <c r="C1401" i="1"/>
  <c r="Q1401" i="1"/>
  <c r="L689" i="1"/>
  <c r="B689" i="1"/>
  <c r="C689" i="1"/>
  <c r="O1985" i="1"/>
  <c r="N1985" i="1"/>
  <c r="K1985" i="1"/>
  <c r="A1985" i="1"/>
  <c r="C1985" i="1"/>
  <c r="B1985" i="1"/>
  <c r="P1468" i="1"/>
  <c r="N1468" i="1"/>
  <c r="O1468" i="1"/>
  <c r="B1468" i="1"/>
  <c r="L1468" i="1"/>
  <c r="R1468" i="1"/>
  <c r="K1468" i="1"/>
  <c r="Q1468" i="1"/>
  <c r="M1468" i="1"/>
  <c r="J1468" i="1"/>
  <c r="C1468" i="1"/>
  <c r="A1468" i="1"/>
  <c r="Q1385" i="1"/>
  <c r="A1385" i="1"/>
  <c r="N1385" i="1"/>
  <c r="B1385" i="1"/>
  <c r="R1385" i="1"/>
  <c r="C1385" i="1"/>
  <c r="M1385" i="1"/>
  <c r="N1373" i="1"/>
  <c r="C1373" i="1"/>
  <c r="N1691" i="1"/>
  <c r="M1691" i="1"/>
  <c r="C1691" i="1"/>
  <c r="C857" i="1"/>
  <c r="A857" i="1"/>
  <c r="B442" i="1"/>
  <c r="Q442" i="1"/>
  <c r="N442" i="1"/>
  <c r="M442" i="1"/>
  <c r="P442" i="1"/>
  <c r="K442" i="1"/>
  <c r="C442" i="1"/>
  <c r="R442" i="1"/>
  <c r="K1860" i="1"/>
  <c r="L1860" i="1"/>
  <c r="B1860" i="1"/>
  <c r="M1860" i="1"/>
  <c r="O1860" i="1"/>
  <c r="N1860" i="1"/>
  <c r="A1860" i="1"/>
  <c r="C1860" i="1"/>
  <c r="K1802" i="1"/>
  <c r="R1802" i="1"/>
  <c r="C1802" i="1"/>
  <c r="B1802" i="1"/>
  <c r="M1821" i="1"/>
  <c r="L1821" i="1"/>
  <c r="K1821" i="1"/>
  <c r="P1821" i="1"/>
  <c r="J1821" i="1"/>
  <c r="B1821" i="1"/>
  <c r="C1821" i="1"/>
  <c r="Q1821" i="1"/>
  <c r="R1784" i="1"/>
  <c r="C1784" i="1"/>
  <c r="O1784" i="1" s="1"/>
  <c r="C975" i="1"/>
  <c r="N1265" i="1"/>
  <c r="M1265" i="1"/>
  <c r="P1265" i="1"/>
  <c r="R1265" i="1"/>
  <c r="K1265" i="1"/>
  <c r="J1265" i="1"/>
  <c r="Q1265" i="1"/>
  <c r="B1265" i="1"/>
  <c r="O1265" i="1"/>
  <c r="A1265" i="1"/>
  <c r="C1265" i="1"/>
  <c r="L1265" i="1"/>
  <c r="L1324" i="1"/>
  <c r="C1324" i="1"/>
  <c r="O1324" i="1"/>
  <c r="K1234" i="1"/>
  <c r="Q1234" i="1"/>
  <c r="N1234" i="1"/>
  <c r="J1234" i="1"/>
  <c r="C1234" i="1"/>
  <c r="N1247" i="1"/>
  <c r="J1247" i="1"/>
  <c r="O1247" i="1"/>
  <c r="Q1247" i="1"/>
  <c r="L1247" i="1"/>
  <c r="A1247" i="1"/>
  <c r="C1247" i="1"/>
  <c r="K505" i="1"/>
  <c r="N505" i="1"/>
  <c r="O505" i="1"/>
  <c r="M505" i="1"/>
  <c r="L505" i="1"/>
  <c r="Q505" i="1"/>
  <c r="A505" i="1"/>
  <c r="J505" i="1"/>
  <c r="C505" i="1"/>
  <c r="B505" i="1" s="1"/>
  <c r="P505" i="1"/>
  <c r="Q237" i="1"/>
  <c r="B237" i="1"/>
  <c r="N237" i="1"/>
  <c r="L237" i="1"/>
  <c r="O237" i="1"/>
  <c r="J237" i="1"/>
  <c r="M237" i="1"/>
  <c r="C237" i="1"/>
  <c r="M87" i="1"/>
  <c r="B87" i="1"/>
  <c r="R87" i="1"/>
  <c r="J87" i="1"/>
  <c r="C87" i="1"/>
  <c r="L87" i="1" s="1"/>
  <c r="C97" i="1"/>
  <c r="J97" i="1" s="1"/>
  <c r="A139" i="1"/>
  <c r="P139" i="1"/>
  <c r="O139" i="1"/>
  <c r="C139" i="1"/>
  <c r="M139" i="1"/>
  <c r="Q753" i="1"/>
  <c r="M753" i="1"/>
  <c r="A753" i="1"/>
  <c r="J753" i="1"/>
  <c r="R753" i="1"/>
  <c r="B753" i="1"/>
  <c r="K753" i="1"/>
  <c r="P753" i="1"/>
  <c r="L753" i="1"/>
  <c r="O753" i="1"/>
  <c r="C753" i="1"/>
  <c r="N753" i="1"/>
  <c r="Q1379" i="1"/>
  <c r="C1379" i="1"/>
  <c r="R1379" i="1"/>
  <c r="K822" i="1"/>
  <c r="Q822" i="1"/>
  <c r="O822" i="1"/>
  <c r="A822" i="1"/>
  <c r="N822" i="1"/>
  <c r="B822" i="1"/>
  <c r="R822" i="1"/>
  <c r="M822" i="1"/>
  <c r="C822" i="1"/>
  <c r="C745" i="1"/>
  <c r="C811" i="1"/>
  <c r="L811" i="1" s="1"/>
  <c r="P859" i="1"/>
  <c r="J859" i="1"/>
  <c r="Q859" i="1"/>
  <c r="K859" i="1"/>
  <c r="B859" i="1"/>
  <c r="C859" i="1"/>
  <c r="A859" i="1" s="1"/>
  <c r="N646" i="1"/>
  <c r="J646" i="1"/>
  <c r="P646" i="1"/>
  <c r="A646" i="1"/>
  <c r="O646" i="1"/>
  <c r="C646" i="1"/>
  <c r="R646" i="1"/>
  <c r="J1563" i="1"/>
  <c r="M1563" i="1"/>
  <c r="A1563" i="1"/>
  <c r="L1563" i="1"/>
  <c r="B1563" i="1"/>
  <c r="C1563" i="1"/>
  <c r="J459" i="1"/>
  <c r="Q459" i="1"/>
  <c r="R459" i="1"/>
  <c r="L459" i="1"/>
  <c r="A459" i="1"/>
  <c r="K459" i="1"/>
  <c r="M459" i="1"/>
  <c r="P459" i="1"/>
  <c r="B459" i="1"/>
  <c r="N459" i="1"/>
  <c r="C459" i="1"/>
  <c r="O459" i="1"/>
  <c r="R124" i="1"/>
  <c r="C124" i="1"/>
  <c r="R182" i="1"/>
  <c r="A182" i="1"/>
  <c r="O182" i="1"/>
  <c r="P182" i="1"/>
  <c r="Q182" i="1"/>
  <c r="J182" i="1"/>
  <c r="B182" i="1"/>
  <c r="L182" i="1"/>
  <c r="N182" i="1"/>
  <c r="K182" i="1"/>
  <c r="C182" i="1"/>
  <c r="M182" i="1"/>
  <c r="A1439" i="1"/>
  <c r="P1439" i="1"/>
  <c r="Q1439" i="1"/>
  <c r="R1439" i="1"/>
  <c r="K1439" i="1"/>
  <c r="N1439" i="1"/>
  <c r="M1439" i="1"/>
  <c r="L1439" i="1"/>
  <c r="B1439" i="1"/>
  <c r="C1439" i="1"/>
  <c r="O1439" i="1" s="1"/>
  <c r="B746" i="1"/>
  <c r="N746" i="1"/>
  <c r="R746" i="1"/>
  <c r="O746" i="1"/>
  <c r="L746" i="1"/>
  <c r="C746" i="1"/>
  <c r="M746" i="1" s="1"/>
  <c r="C752" i="1"/>
  <c r="B217" i="1"/>
  <c r="P217" i="1"/>
  <c r="J217" i="1"/>
  <c r="C217" i="1"/>
  <c r="M217" i="1" s="1"/>
  <c r="O1624" i="1"/>
  <c r="C1624" i="1"/>
  <c r="P1624" i="1"/>
  <c r="B2004" i="1"/>
  <c r="M2004" i="1"/>
  <c r="J2004" i="1"/>
  <c r="C2004" i="1"/>
  <c r="A2004" i="1"/>
  <c r="A1627" i="1"/>
  <c r="M1627" i="1"/>
  <c r="L1627" i="1"/>
  <c r="R1627" i="1"/>
  <c r="Q1627" i="1"/>
  <c r="C1627" i="1"/>
  <c r="P846" i="1"/>
  <c r="C846" i="1"/>
  <c r="Q846" i="1"/>
  <c r="L1393" i="1"/>
  <c r="J1393" i="1"/>
  <c r="O1393" i="1"/>
  <c r="B1393" i="1"/>
  <c r="K1393" i="1"/>
  <c r="R1393" i="1"/>
  <c r="A1393" i="1"/>
  <c r="M1393" i="1"/>
  <c r="Q1393" i="1"/>
  <c r="P1393" i="1"/>
  <c r="C1393" i="1"/>
  <c r="N1393" i="1"/>
  <c r="P1419" i="1"/>
  <c r="J1419" i="1"/>
  <c r="N1419" i="1"/>
  <c r="R1419" i="1"/>
  <c r="C1419" i="1"/>
  <c r="M1419" i="1" s="1"/>
  <c r="R1935" i="1"/>
  <c r="L1935" i="1"/>
  <c r="M1935" i="1"/>
  <c r="O1935" i="1"/>
  <c r="P1935" i="1"/>
  <c r="N1935" i="1"/>
  <c r="Q1935" i="1"/>
  <c r="B1935" i="1"/>
  <c r="A1935" i="1"/>
  <c r="J1935" i="1"/>
  <c r="C1935" i="1"/>
  <c r="K1935" i="1"/>
  <c r="L642" i="1"/>
  <c r="N642" i="1"/>
  <c r="M642" i="1"/>
  <c r="A642" i="1"/>
  <c r="B642" i="1"/>
  <c r="O642" i="1"/>
  <c r="C642" i="1"/>
  <c r="J642" i="1" s="1"/>
  <c r="P810" i="1"/>
  <c r="C810" i="1"/>
  <c r="Q810" i="1"/>
  <c r="R686" i="1"/>
  <c r="C686" i="1"/>
  <c r="J686" i="1"/>
  <c r="Q1522" i="1"/>
  <c r="A1522" i="1"/>
  <c r="R1522" i="1"/>
  <c r="O1522" i="1"/>
  <c r="P1522" i="1"/>
  <c r="M1522" i="1"/>
  <c r="C1522" i="1"/>
  <c r="L1522" i="1"/>
  <c r="N317" i="1"/>
  <c r="J317" i="1"/>
  <c r="A317" i="1"/>
  <c r="P317" i="1"/>
  <c r="L317" i="1"/>
  <c r="R317" i="1"/>
  <c r="O317" i="1"/>
  <c r="B317" i="1"/>
  <c r="K317" i="1"/>
  <c r="C317" i="1"/>
  <c r="Q317" i="1" s="1"/>
  <c r="B851" i="1"/>
  <c r="O851" i="1"/>
  <c r="K851" i="1"/>
  <c r="M851" i="1"/>
  <c r="R851" i="1"/>
  <c r="C851" i="1"/>
  <c r="R1412" i="1"/>
  <c r="N1412" i="1"/>
  <c r="J1412" i="1"/>
  <c r="C1412" i="1"/>
  <c r="P628" i="1"/>
  <c r="B628" i="1"/>
  <c r="A628" i="1"/>
  <c r="C628" i="1"/>
  <c r="R628" i="1" s="1"/>
  <c r="B1463" i="1"/>
  <c r="K1463" i="1"/>
  <c r="L1463" i="1"/>
  <c r="A1463" i="1"/>
  <c r="J1463" i="1"/>
  <c r="O1463" i="1"/>
  <c r="Q1463" i="1"/>
  <c r="R1463" i="1"/>
  <c r="P1463" i="1"/>
  <c r="M1463" i="1"/>
  <c r="C1463" i="1"/>
  <c r="N1463" i="1"/>
  <c r="L172" i="1"/>
  <c r="Q172" i="1"/>
  <c r="O172" i="1"/>
  <c r="J172" i="1"/>
  <c r="C172" i="1"/>
  <c r="A172" i="1"/>
  <c r="O1368" i="1"/>
  <c r="K1368" i="1"/>
  <c r="B1368" i="1"/>
  <c r="A1368" i="1"/>
  <c r="N1368" i="1"/>
  <c r="M1368" i="1"/>
  <c r="Q1368" i="1"/>
  <c r="P1368" i="1"/>
  <c r="L1368" i="1"/>
  <c r="R1368" i="1"/>
  <c r="C1368" i="1"/>
  <c r="J1368" i="1"/>
  <c r="C613" i="1"/>
  <c r="J1983" i="1"/>
  <c r="L1983" i="1"/>
  <c r="B1983" i="1"/>
  <c r="N1983" i="1"/>
  <c r="C1983" i="1"/>
  <c r="A900" i="1"/>
  <c r="B900" i="1"/>
  <c r="R900" i="1"/>
  <c r="N900" i="1"/>
  <c r="L900" i="1"/>
  <c r="C900" i="1"/>
  <c r="J900" i="1"/>
  <c r="L914" i="1"/>
  <c r="O914" i="1"/>
  <c r="C914" i="1"/>
  <c r="R914" i="1"/>
  <c r="K956" i="1"/>
  <c r="M956" i="1"/>
  <c r="A956" i="1"/>
  <c r="P956" i="1"/>
  <c r="J956" i="1"/>
  <c r="C956" i="1"/>
  <c r="O956" i="1"/>
  <c r="K974" i="1"/>
  <c r="C974" i="1"/>
  <c r="M974" i="1"/>
  <c r="M284" i="1"/>
  <c r="N284" i="1"/>
  <c r="L284" i="1"/>
  <c r="R284" i="1"/>
  <c r="Q284" i="1"/>
  <c r="A284" i="1"/>
  <c r="C284" i="1"/>
  <c r="P284" i="1"/>
  <c r="J577" i="1"/>
  <c r="N577" i="1"/>
  <c r="M577" i="1"/>
  <c r="C577" i="1"/>
  <c r="B577" i="1"/>
  <c r="Q2013" i="1"/>
  <c r="K2013" i="1"/>
  <c r="P2013" i="1"/>
  <c r="C2013" i="1"/>
  <c r="N2013" i="1"/>
  <c r="R1263" i="1"/>
  <c r="B1263" i="1"/>
  <c r="C1263" i="1"/>
  <c r="L1263" i="1"/>
  <c r="N529" i="1"/>
  <c r="Q529" i="1"/>
  <c r="K529" i="1"/>
  <c r="L529" i="1"/>
  <c r="A529" i="1"/>
  <c r="M529" i="1"/>
  <c r="J529" i="1"/>
  <c r="C529" i="1"/>
  <c r="P529" i="1" s="1"/>
  <c r="L1743" i="1"/>
  <c r="C1743" i="1"/>
  <c r="B1743" i="1"/>
  <c r="N1991" i="1"/>
  <c r="L1991" i="1"/>
  <c r="P1991" i="1"/>
  <c r="A1991" i="1"/>
  <c r="K1991" i="1"/>
  <c r="R1991" i="1"/>
  <c r="O1991" i="1"/>
  <c r="B1991" i="1"/>
  <c r="Q1991" i="1"/>
  <c r="M1991" i="1"/>
  <c r="C1991" i="1"/>
  <c r="J1991" i="1"/>
  <c r="A1822" i="1"/>
  <c r="K1391" i="1"/>
  <c r="Q1391" i="1"/>
  <c r="A1391" i="1"/>
  <c r="L1391" i="1"/>
  <c r="R1391" i="1"/>
  <c r="M1391" i="1"/>
  <c r="J1391" i="1"/>
  <c r="B1391" i="1"/>
  <c r="P1391" i="1"/>
  <c r="C1391" i="1"/>
  <c r="O1391" i="1" s="1"/>
  <c r="O873" i="1"/>
  <c r="P873" i="1"/>
  <c r="Q873" i="1"/>
  <c r="J873" i="1"/>
  <c r="R873" i="1"/>
  <c r="B873" i="1"/>
  <c r="A873" i="1"/>
  <c r="N873" i="1"/>
  <c r="C873" i="1"/>
  <c r="K873" i="1" s="1"/>
  <c r="P699" i="1"/>
  <c r="Q699" i="1"/>
  <c r="B699" i="1"/>
  <c r="J699" i="1"/>
  <c r="L699" i="1"/>
  <c r="M699" i="1"/>
  <c r="O699" i="1"/>
  <c r="A699" i="1"/>
  <c r="C699" i="1"/>
  <c r="N699" i="1" s="1"/>
  <c r="K699" i="1"/>
  <c r="A636" i="1"/>
  <c r="C636" i="1"/>
  <c r="P479" i="1"/>
  <c r="B479" i="1"/>
  <c r="R479" i="1"/>
  <c r="O479" i="1"/>
  <c r="L479" i="1"/>
  <c r="K479" i="1"/>
  <c r="J479" i="1"/>
  <c r="C479" i="1"/>
  <c r="A479" i="1" s="1"/>
  <c r="Q479" i="1"/>
  <c r="P207" i="1"/>
  <c r="M207" i="1"/>
  <c r="C207" i="1"/>
  <c r="A207" i="1"/>
  <c r="B672" i="1"/>
  <c r="M672" i="1"/>
  <c r="K672" i="1"/>
  <c r="C672" i="1"/>
  <c r="C1065" i="1"/>
  <c r="L1065" i="1" s="1"/>
  <c r="N1042" i="1"/>
  <c r="Q1042" i="1"/>
  <c r="K1042" i="1"/>
  <c r="A1042" i="1"/>
  <c r="J1042" i="1"/>
  <c r="B1042" i="1"/>
  <c r="P1042" i="1"/>
  <c r="L1042" i="1"/>
  <c r="C1042" i="1"/>
  <c r="R1042" i="1" s="1"/>
  <c r="O1042" i="1"/>
  <c r="L948" i="1"/>
  <c r="J948" i="1"/>
  <c r="M948" i="1"/>
  <c r="R948" i="1"/>
  <c r="B948" i="1"/>
  <c r="O948" i="1"/>
  <c r="C948" i="1"/>
  <c r="Q948" i="1"/>
  <c r="K1066" i="1"/>
  <c r="B1066" i="1"/>
  <c r="A1066" i="1"/>
  <c r="R1066" i="1"/>
  <c r="J1066" i="1"/>
  <c r="O1066" i="1"/>
  <c r="N1066" i="1"/>
  <c r="M1066" i="1"/>
  <c r="L1066" i="1"/>
  <c r="Q1066" i="1"/>
  <c r="C1066" i="1"/>
  <c r="P1066" i="1"/>
  <c r="K1009" i="1"/>
  <c r="N1009" i="1"/>
  <c r="M1009" i="1"/>
  <c r="L1009" i="1"/>
  <c r="J1009" i="1"/>
  <c r="Q1009" i="1"/>
  <c r="P1009" i="1"/>
  <c r="O1009" i="1"/>
  <c r="C1009" i="1"/>
  <c r="A1009" i="1"/>
  <c r="M431" i="1"/>
  <c r="N431" i="1"/>
  <c r="P431" i="1"/>
  <c r="L431" i="1"/>
  <c r="R431" i="1"/>
  <c r="J431" i="1"/>
  <c r="Q431" i="1"/>
  <c r="K431" i="1"/>
  <c r="B431" i="1"/>
  <c r="O431" i="1"/>
  <c r="C431" i="1"/>
  <c r="A431" i="1"/>
  <c r="M1758" i="1"/>
  <c r="O1758" i="1"/>
  <c r="C1758" i="1"/>
  <c r="B1758" i="1"/>
  <c r="L1811" i="1"/>
  <c r="P1811" i="1"/>
  <c r="B1811" i="1"/>
  <c r="M1811" i="1"/>
  <c r="C1811" i="1"/>
  <c r="P1154" i="1"/>
  <c r="K1154" i="1"/>
  <c r="A1154" i="1"/>
  <c r="R1154" i="1"/>
  <c r="O1154" i="1"/>
  <c r="L1154" i="1"/>
  <c r="Q1154" i="1"/>
  <c r="J1154" i="1"/>
  <c r="N1154" i="1"/>
  <c r="B1154" i="1"/>
  <c r="C1154" i="1"/>
  <c r="M1154" i="1"/>
  <c r="Q1254" i="1"/>
  <c r="N1254" i="1"/>
  <c r="A1254" i="1"/>
  <c r="M1254" i="1"/>
  <c r="L1254" i="1"/>
  <c r="R1254" i="1"/>
  <c r="K1254" i="1"/>
  <c r="C1254" i="1"/>
  <c r="P1254" i="1"/>
  <c r="N1286" i="1"/>
  <c r="P1286" i="1"/>
  <c r="M1286" i="1"/>
  <c r="R1286" i="1"/>
  <c r="K1286" i="1"/>
  <c r="O1286" i="1"/>
  <c r="Q1286" i="1"/>
  <c r="A1286" i="1"/>
  <c r="L1286" i="1"/>
  <c r="C1286" i="1"/>
  <c r="B1286" i="1" s="1"/>
  <c r="R1227" i="1"/>
  <c r="K1227" i="1"/>
  <c r="L1227" i="1"/>
  <c r="M1227" i="1"/>
  <c r="N1227" i="1"/>
  <c r="C1227" i="1"/>
  <c r="J421" i="1"/>
  <c r="L421" i="1"/>
  <c r="K421" i="1"/>
  <c r="M421" i="1"/>
  <c r="Q421" i="1"/>
  <c r="P421" i="1"/>
  <c r="O421" i="1"/>
  <c r="B421" i="1"/>
  <c r="N421" i="1"/>
  <c r="A421" i="1"/>
  <c r="C421" i="1"/>
  <c r="R421" i="1"/>
  <c r="O101" i="1"/>
  <c r="C101" i="1"/>
  <c r="N101" i="1"/>
  <c r="B1425" i="1"/>
  <c r="P1425" i="1"/>
  <c r="J1425" i="1"/>
  <c r="K1425" i="1"/>
  <c r="O1425" i="1"/>
  <c r="L1425" i="1"/>
  <c r="N1425" i="1"/>
  <c r="M1425" i="1"/>
  <c r="Q1425" i="1"/>
  <c r="R1425" i="1"/>
  <c r="C1425" i="1"/>
  <c r="A1425" i="1"/>
  <c r="R254" i="1"/>
  <c r="Q254" i="1"/>
  <c r="B254" i="1"/>
  <c r="C254" i="1"/>
  <c r="O254" i="1" s="1"/>
  <c r="N2002" i="1"/>
  <c r="P2002" i="1"/>
  <c r="Q2002" i="1"/>
  <c r="M2002" i="1"/>
  <c r="K2002" i="1"/>
  <c r="B2002" i="1"/>
  <c r="A2002" i="1"/>
  <c r="O2002" i="1"/>
  <c r="J2002" i="1"/>
  <c r="L2002" i="1"/>
  <c r="C2002" i="1"/>
  <c r="R2002" i="1"/>
  <c r="O2031" i="1"/>
  <c r="B2031" i="1"/>
  <c r="N2031" i="1"/>
  <c r="M2031" i="1"/>
  <c r="K2031" i="1"/>
  <c r="J2031" i="1"/>
  <c r="L2031" i="1"/>
  <c r="P2031" i="1"/>
  <c r="C2031" i="1"/>
  <c r="R2031" i="1" s="1"/>
  <c r="Q2031" i="1"/>
  <c r="Q594" i="1"/>
  <c r="A594" i="1"/>
  <c r="N594" i="1"/>
  <c r="C594" i="1"/>
  <c r="O594" i="1" s="1"/>
  <c r="N455" i="1"/>
  <c r="O455" i="1"/>
  <c r="Q455" i="1"/>
  <c r="C455" i="1"/>
  <c r="O1578" i="1"/>
  <c r="M1578" i="1"/>
  <c r="J1578" i="1"/>
  <c r="R1578" i="1"/>
  <c r="Q1578" i="1"/>
  <c r="C1578" i="1"/>
  <c r="K1578" i="1" s="1"/>
  <c r="P534" i="1"/>
  <c r="N534" i="1"/>
  <c r="C534" i="1"/>
  <c r="O534" i="1" s="1"/>
  <c r="C1089" i="1"/>
  <c r="K1085" i="1"/>
  <c r="P1085" i="1"/>
  <c r="C1085" i="1"/>
  <c r="K295" i="1"/>
  <c r="C295" i="1"/>
  <c r="O933" i="1"/>
  <c r="J933" i="1"/>
  <c r="P933" i="1"/>
  <c r="C933" i="1"/>
  <c r="J240" i="1"/>
  <c r="K240" i="1"/>
  <c r="A240" i="1"/>
  <c r="L240" i="1"/>
  <c r="C240" i="1"/>
  <c r="C1820" i="1"/>
  <c r="C1832" i="1"/>
  <c r="R1832" i="1" s="1"/>
  <c r="N987" i="1"/>
  <c r="O987" i="1"/>
  <c r="J987" i="1"/>
  <c r="B987" i="1"/>
  <c r="R987" i="1"/>
  <c r="P987" i="1"/>
  <c r="K987" i="1"/>
  <c r="L987" i="1"/>
  <c r="C987" i="1"/>
  <c r="M987" i="1" s="1"/>
  <c r="A987" i="1"/>
  <c r="L1817" i="1"/>
  <c r="A1817" i="1"/>
  <c r="P1817" i="1"/>
  <c r="C1817" i="1"/>
  <c r="O1817" i="1" s="1"/>
  <c r="J1823" i="1"/>
  <c r="Q1823" i="1"/>
  <c r="L1823" i="1"/>
  <c r="N1823" i="1"/>
  <c r="R1823" i="1"/>
  <c r="A1823" i="1"/>
  <c r="C1823" i="1"/>
  <c r="K1823" i="1" s="1"/>
  <c r="J1127" i="1"/>
  <c r="M1127" i="1"/>
  <c r="Q1127" i="1"/>
  <c r="L1127" i="1"/>
  <c r="R1127" i="1"/>
  <c r="A1127" i="1"/>
  <c r="C1127" i="1"/>
  <c r="B1127" i="1"/>
  <c r="L1799" i="1"/>
  <c r="A1799" i="1"/>
  <c r="R1799" i="1"/>
  <c r="O1799" i="1"/>
  <c r="K1799" i="1"/>
  <c r="M1799" i="1"/>
  <c r="Q1799" i="1"/>
  <c r="C1799" i="1"/>
  <c r="N1799" i="1"/>
  <c r="O1801" i="1"/>
  <c r="K1801" i="1"/>
  <c r="B1801" i="1"/>
  <c r="L1801" i="1"/>
  <c r="N1801" i="1"/>
  <c r="C1801" i="1"/>
  <c r="Q1801" i="1"/>
  <c r="A1770" i="1"/>
  <c r="N1770" i="1"/>
  <c r="B1770" i="1"/>
  <c r="M1770" i="1"/>
  <c r="O1770" i="1"/>
  <c r="P1770" i="1"/>
  <c r="C1770" i="1"/>
  <c r="R1257" i="1"/>
  <c r="K1257" i="1"/>
  <c r="L1257" i="1"/>
  <c r="Q1257" i="1"/>
  <c r="P1257" i="1"/>
  <c r="O1257" i="1"/>
  <c r="J1257" i="1"/>
  <c r="B1257" i="1"/>
  <c r="C1257" i="1"/>
  <c r="M1257" i="1" s="1"/>
  <c r="C1164" i="1"/>
  <c r="J1164" i="1"/>
  <c r="P1232" i="1"/>
  <c r="N1232" i="1"/>
  <c r="C1232" i="1"/>
  <c r="N1236" i="1"/>
  <c r="A1236" i="1"/>
  <c r="R1236" i="1"/>
  <c r="O1236" i="1"/>
  <c r="P1236" i="1"/>
  <c r="C1236" i="1"/>
  <c r="Q1236" i="1"/>
  <c r="K275" i="1"/>
  <c r="Q275" i="1"/>
  <c r="A275" i="1"/>
  <c r="N275" i="1"/>
  <c r="M275" i="1"/>
  <c r="O275" i="1"/>
  <c r="R275" i="1"/>
  <c r="L275" i="1"/>
  <c r="C275" i="1"/>
  <c r="J275" i="1" s="1"/>
  <c r="P275" i="1"/>
  <c r="C80" i="1"/>
  <c r="C701" i="1"/>
  <c r="A1644" i="1"/>
  <c r="M1644" i="1"/>
  <c r="N1644" i="1"/>
  <c r="L1644" i="1"/>
  <c r="O1644" i="1"/>
  <c r="B1644" i="1"/>
  <c r="J1644" i="1"/>
  <c r="C1644" i="1"/>
  <c r="R1644" i="1" s="1"/>
  <c r="J702" i="1"/>
  <c r="R702" i="1"/>
  <c r="C702" i="1"/>
  <c r="Q702" i="1"/>
  <c r="J548" i="1"/>
  <c r="P548" i="1"/>
  <c r="A548" i="1"/>
  <c r="C548" i="1"/>
  <c r="J533" i="1"/>
  <c r="K533" i="1"/>
  <c r="P533" i="1"/>
  <c r="L533" i="1"/>
  <c r="B533" i="1"/>
  <c r="O533" i="1"/>
  <c r="C533" i="1"/>
  <c r="N533" i="1"/>
  <c r="J536" i="1"/>
  <c r="C536" i="1"/>
  <c r="P536" i="1"/>
  <c r="R679" i="1"/>
  <c r="P679" i="1"/>
  <c r="Q679" i="1"/>
  <c r="M679" i="1"/>
  <c r="J679" i="1"/>
  <c r="O679" i="1"/>
  <c r="N679" i="1"/>
  <c r="C679" i="1"/>
  <c r="A679" i="1"/>
  <c r="N659" i="1"/>
  <c r="B659" i="1"/>
  <c r="O659" i="1"/>
  <c r="K659" i="1"/>
  <c r="C659" i="1"/>
  <c r="Q659" i="1"/>
  <c r="K243" i="1"/>
  <c r="A243" i="1"/>
  <c r="C243" i="1"/>
  <c r="N243" i="1"/>
  <c r="K658" i="1"/>
  <c r="B658" i="1"/>
  <c r="A658" i="1"/>
  <c r="L658" i="1"/>
  <c r="O658" i="1"/>
  <c r="N658" i="1"/>
  <c r="C658" i="1"/>
  <c r="J658" i="1" s="1"/>
  <c r="B977" i="1"/>
  <c r="A977" i="1"/>
  <c r="O977" i="1"/>
  <c r="R977" i="1"/>
  <c r="P977" i="1"/>
  <c r="C977" i="1"/>
  <c r="N977" i="1"/>
  <c r="L895" i="1"/>
  <c r="A895" i="1"/>
  <c r="P895" i="1"/>
  <c r="J895" i="1"/>
  <c r="O895" i="1"/>
  <c r="N895" i="1"/>
  <c r="R895" i="1"/>
  <c r="K895" i="1"/>
  <c r="M895" i="1"/>
  <c r="B895" i="1"/>
  <c r="C895" i="1"/>
  <c r="Q895" i="1"/>
  <c r="N1031" i="1"/>
  <c r="M1031" i="1"/>
  <c r="P1031" i="1"/>
  <c r="C1031" i="1"/>
  <c r="A1119" i="1"/>
  <c r="O1119" i="1"/>
  <c r="M1119" i="1"/>
  <c r="L1119" i="1"/>
  <c r="K1119" i="1"/>
  <c r="J1119" i="1"/>
  <c r="Q1119" i="1"/>
  <c r="N1119" i="1"/>
  <c r="R1119" i="1"/>
  <c r="B1119" i="1"/>
  <c r="C1119" i="1"/>
  <c r="P1119" i="1"/>
  <c r="B1078" i="1"/>
  <c r="N1078" i="1"/>
  <c r="R1078" i="1"/>
  <c r="C1078" i="1"/>
  <c r="A287" i="1"/>
  <c r="B287" i="1"/>
  <c r="K287" i="1"/>
  <c r="Q287" i="1"/>
  <c r="C287" i="1"/>
  <c r="M287" i="1"/>
  <c r="O283" i="1"/>
  <c r="K283" i="1"/>
  <c r="L283" i="1"/>
  <c r="R283" i="1"/>
  <c r="A283" i="1"/>
  <c r="J283" i="1"/>
  <c r="C283" i="1"/>
  <c r="B283" i="1" s="1"/>
  <c r="M283" i="1"/>
  <c r="C1056" i="1"/>
  <c r="J1056" i="1"/>
  <c r="P986" i="1"/>
  <c r="Q986" i="1"/>
  <c r="L986" i="1"/>
  <c r="K986" i="1"/>
  <c r="C986" i="1"/>
  <c r="C1046" i="1"/>
  <c r="A1046" i="1" s="1"/>
  <c r="M1790" i="1"/>
  <c r="A1790" i="1"/>
  <c r="J1790" i="1"/>
  <c r="P1790" i="1"/>
  <c r="C1790" i="1"/>
  <c r="P1837" i="1"/>
  <c r="J1837" i="1"/>
  <c r="L1837" i="1"/>
  <c r="C1837" i="1"/>
  <c r="P1803" i="1"/>
  <c r="L1803" i="1"/>
  <c r="B1803" i="1"/>
  <c r="K1803" i="1"/>
  <c r="O1803" i="1"/>
  <c r="Q1803" i="1"/>
  <c r="M1803" i="1"/>
  <c r="A1803" i="1"/>
  <c r="J1803" i="1"/>
  <c r="N1803" i="1"/>
  <c r="C1803" i="1"/>
  <c r="R1803" i="1"/>
  <c r="A1767" i="1"/>
  <c r="M1767" i="1"/>
  <c r="Q1767" i="1"/>
  <c r="C1767" i="1"/>
  <c r="P1760" i="1"/>
  <c r="K1760" i="1"/>
  <c r="B1760" i="1"/>
  <c r="M1760" i="1"/>
  <c r="R1760" i="1"/>
  <c r="O1760" i="1"/>
  <c r="A1760" i="1"/>
  <c r="N1760" i="1"/>
  <c r="Q1760" i="1"/>
  <c r="L1760" i="1"/>
  <c r="C1760" i="1"/>
  <c r="J1760" i="1"/>
  <c r="K450" i="1"/>
  <c r="M450" i="1"/>
  <c r="N450" i="1"/>
  <c r="P450" i="1"/>
  <c r="O450" i="1"/>
  <c r="B450" i="1"/>
  <c r="R450" i="1"/>
  <c r="C450" i="1"/>
  <c r="Q450" i="1"/>
  <c r="P447" i="1"/>
  <c r="B447" i="1"/>
  <c r="N447" i="1"/>
  <c r="O447" i="1"/>
  <c r="C447" i="1"/>
  <c r="M447" i="1"/>
  <c r="R930" i="1"/>
  <c r="C930" i="1"/>
  <c r="B930" i="1"/>
  <c r="A938" i="1"/>
  <c r="J938" i="1"/>
  <c r="R938" i="1"/>
  <c r="C938" i="1"/>
  <c r="M938" i="1"/>
  <c r="A891" i="1"/>
  <c r="K891" i="1"/>
  <c r="M891" i="1"/>
  <c r="C891" i="1"/>
  <c r="B891" i="1" s="1"/>
  <c r="M1071" i="1"/>
  <c r="L1071" i="1"/>
  <c r="K1071" i="1"/>
  <c r="R1071" i="1"/>
  <c r="C1071" i="1"/>
  <c r="O1134" i="1"/>
  <c r="B1134" i="1"/>
  <c r="L1134" i="1"/>
  <c r="K1134" i="1"/>
  <c r="N1134" i="1"/>
  <c r="C1134" i="1"/>
  <c r="A1134" i="1"/>
  <c r="J1779" i="1"/>
  <c r="B1779" i="1"/>
  <c r="P1779" i="1"/>
  <c r="K1779" i="1"/>
  <c r="N1779" i="1"/>
  <c r="C1779" i="1"/>
  <c r="Q1779" i="1"/>
  <c r="N445" i="1"/>
  <c r="J445" i="1"/>
  <c r="A445" i="1"/>
  <c r="Q445" i="1"/>
  <c r="B445" i="1"/>
  <c r="P445" i="1"/>
  <c r="K445" i="1"/>
  <c r="L445" i="1"/>
  <c r="R445" i="1"/>
  <c r="M445" i="1"/>
  <c r="C445" i="1"/>
  <c r="O445" i="1"/>
  <c r="R1041" i="1"/>
  <c r="J1041" i="1"/>
  <c r="B1041" i="1"/>
  <c r="P1041" i="1"/>
  <c r="O1041" i="1"/>
  <c r="M1041" i="1"/>
  <c r="C1041" i="1"/>
  <c r="K1041" i="1"/>
  <c r="J918" i="1"/>
  <c r="Q918" i="1"/>
  <c r="P918" i="1"/>
  <c r="A918" i="1"/>
  <c r="B918" i="1"/>
  <c r="O918" i="1"/>
  <c r="L918" i="1"/>
  <c r="K918" i="1"/>
  <c r="N918" i="1"/>
  <c r="M918" i="1"/>
  <c r="C918" i="1"/>
  <c r="R918" i="1"/>
  <c r="R1754" i="1"/>
  <c r="B1754" i="1"/>
  <c r="N1754" i="1"/>
  <c r="M1754" i="1"/>
  <c r="K1754" i="1"/>
  <c r="P1754" i="1"/>
  <c r="Q1754" i="1"/>
  <c r="C1754" i="1"/>
  <c r="O1754" i="1" s="1"/>
  <c r="L1754" i="1"/>
  <c r="P1795" i="1"/>
  <c r="A1795" i="1"/>
  <c r="B1795" i="1"/>
  <c r="K1795" i="1"/>
  <c r="O1795" i="1"/>
  <c r="J1795" i="1"/>
  <c r="C1795" i="1"/>
  <c r="R1795" i="1" s="1"/>
  <c r="C1034" i="1"/>
  <c r="R443" i="1"/>
  <c r="A443" i="1"/>
  <c r="O443" i="1"/>
  <c r="J443" i="1"/>
  <c r="B443" i="1"/>
  <c r="Q443" i="1"/>
  <c r="N443" i="1"/>
  <c r="C443" i="1"/>
  <c r="P443" i="1"/>
  <c r="J572" i="1"/>
  <c r="C572" i="1"/>
  <c r="O571" i="1"/>
  <c r="A571" i="1"/>
  <c r="P571" i="1"/>
  <c r="M571" i="1"/>
  <c r="C571" i="1"/>
  <c r="N1176" i="1"/>
  <c r="J1176" i="1"/>
  <c r="R1176" i="1"/>
  <c r="K1176" i="1"/>
  <c r="M1176" i="1"/>
  <c r="P1176" i="1"/>
  <c r="A1176" i="1"/>
  <c r="C1176" i="1"/>
  <c r="Q1176" i="1"/>
  <c r="R1275" i="1"/>
  <c r="Q1275" i="1"/>
  <c r="P1275" i="1"/>
  <c r="M1275" i="1"/>
  <c r="C1275" i="1"/>
  <c r="J1157" i="1"/>
  <c r="M1157" i="1"/>
  <c r="L1157" i="1"/>
  <c r="K1157" i="1"/>
  <c r="C1157" i="1"/>
  <c r="P1157" i="1"/>
  <c r="O1188" i="1"/>
  <c r="K1188" i="1"/>
  <c r="J1188" i="1"/>
  <c r="C1188" i="1"/>
  <c r="P1188" i="1" s="1"/>
  <c r="B1243" i="1"/>
  <c r="C1243" i="1"/>
  <c r="Q1214" i="1"/>
  <c r="P1214" i="1"/>
  <c r="R1214" i="1"/>
  <c r="J1214" i="1"/>
  <c r="C1214" i="1"/>
  <c r="N1288" i="1"/>
  <c r="Q1288" i="1"/>
  <c r="R1288" i="1"/>
  <c r="P1288" i="1"/>
  <c r="J1288" i="1"/>
  <c r="M1288" i="1"/>
  <c r="B1288" i="1"/>
  <c r="A1288" i="1"/>
  <c r="L1288" i="1"/>
  <c r="O1288" i="1"/>
  <c r="C1288" i="1"/>
  <c r="K1288" i="1"/>
  <c r="J1221" i="1"/>
  <c r="C1221" i="1"/>
  <c r="O1221" i="1"/>
  <c r="O1228" i="1"/>
  <c r="J1228" i="1"/>
  <c r="B1228" i="1"/>
  <c r="R1228" i="1"/>
  <c r="A1228" i="1"/>
  <c r="Q1228" i="1"/>
  <c r="K1228" i="1"/>
  <c r="L1228" i="1"/>
  <c r="M1228" i="1"/>
  <c r="N1228" i="1"/>
  <c r="C1228" i="1"/>
  <c r="P1228" i="1"/>
  <c r="M1296" i="1"/>
  <c r="R1296" i="1"/>
  <c r="J1296" i="1"/>
  <c r="O1296" i="1"/>
  <c r="A1296" i="1"/>
  <c r="L1296" i="1"/>
  <c r="P1296" i="1"/>
  <c r="C1296" i="1"/>
  <c r="K1296" i="1"/>
  <c r="A1189" i="1"/>
  <c r="B1189" i="1"/>
  <c r="J1189" i="1"/>
  <c r="C1189" i="1"/>
  <c r="N1189" i="1"/>
  <c r="P1163" i="1"/>
  <c r="R1163" i="1"/>
  <c r="B1163" i="1"/>
  <c r="M1163" i="1"/>
  <c r="Q1163" i="1"/>
  <c r="O1163" i="1"/>
  <c r="A1163" i="1"/>
  <c r="K1163" i="1"/>
  <c r="L1163" i="1"/>
  <c r="C1163" i="1"/>
  <c r="J1163" i="1" s="1"/>
  <c r="O1162" i="1"/>
  <c r="M1162" i="1"/>
  <c r="N1162" i="1"/>
  <c r="P1162" i="1"/>
  <c r="K1162" i="1"/>
  <c r="J1162" i="1"/>
  <c r="R1162" i="1"/>
  <c r="C1162" i="1"/>
  <c r="A1162" i="1"/>
  <c r="O509" i="1"/>
  <c r="L509" i="1"/>
  <c r="M509" i="1"/>
  <c r="B509" i="1"/>
  <c r="Q509" i="1"/>
  <c r="K509" i="1"/>
  <c r="C509" i="1"/>
  <c r="P497" i="1"/>
  <c r="N497" i="1"/>
  <c r="A497" i="1"/>
  <c r="R497" i="1"/>
  <c r="O497" i="1"/>
  <c r="B497" i="1"/>
  <c r="C497" i="1"/>
  <c r="M497" i="1" s="1"/>
  <c r="M511" i="1"/>
  <c r="Q511" i="1"/>
  <c r="A511" i="1"/>
  <c r="C511" i="1"/>
  <c r="L257" i="1"/>
  <c r="Q257" i="1"/>
  <c r="A257" i="1"/>
  <c r="M257" i="1"/>
  <c r="B257" i="1"/>
  <c r="J257" i="1"/>
  <c r="R257" i="1"/>
  <c r="C257" i="1"/>
  <c r="K257" i="1"/>
  <c r="N460" i="1"/>
  <c r="Q460" i="1"/>
  <c r="K460" i="1"/>
  <c r="R460" i="1"/>
  <c r="M460" i="1"/>
  <c r="L460" i="1"/>
  <c r="O460" i="1"/>
  <c r="P460" i="1"/>
  <c r="J460" i="1"/>
  <c r="B460" i="1"/>
  <c r="C460" i="1"/>
  <c r="A460" i="1"/>
  <c r="Q427" i="1"/>
  <c r="B427" i="1"/>
  <c r="O427" i="1"/>
  <c r="K427" i="1"/>
  <c r="N427" i="1"/>
  <c r="L427" i="1"/>
  <c r="J427" i="1"/>
  <c r="P427" i="1"/>
  <c r="C427" i="1"/>
  <c r="R427" i="1"/>
  <c r="K424" i="1"/>
  <c r="R424" i="1"/>
  <c r="L424" i="1"/>
  <c r="O424" i="1"/>
  <c r="B424" i="1"/>
  <c r="M424" i="1"/>
  <c r="A424" i="1"/>
  <c r="N424" i="1"/>
  <c r="P424" i="1"/>
  <c r="Q424" i="1"/>
  <c r="C424" i="1"/>
  <c r="J424" i="1"/>
  <c r="N380" i="1"/>
  <c r="K380" i="1"/>
  <c r="B380" i="1"/>
  <c r="A380" i="1"/>
  <c r="R380" i="1"/>
  <c r="L380" i="1"/>
  <c r="J380" i="1"/>
  <c r="P380" i="1"/>
  <c r="M380" i="1"/>
  <c r="Q380" i="1"/>
  <c r="C380" i="1"/>
  <c r="O380" i="1"/>
  <c r="J378" i="1"/>
  <c r="P378" i="1"/>
  <c r="N378" i="1"/>
  <c r="C378" i="1"/>
  <c r="M114" i="1"/>
  <c r="P114" i="1"/>
  <c r="R114" i="1"/>
  <c r="A114" i="1"/>
  <c r="C114" i="1"/>
  <c r="M96" i="1"/>
  <c r="J96" i="1"/>
  <c r="R96" i="1"/>
  <c r="N96" i="1"/>
  <c r="A96" i="1"/>
  <c r="O96" i="1"/>
  <c r="L96" i="1"/>
  <c r="C96" i="1"/>
  <c r="C120" i="1"/>
  <c r="L126" i="1"/>
  <c r="N126" i="1"/>
  <c r="C126" i="1"/>
  <c r="J126" i="1"/>
  <c r="K112" i="1"/>
  <c r="L112" i="1"/>
  <c r="M112" i="1"/>
  <c r="O112" i="1"/>
  <c r="B112" i="1"/>
  <c r="J112" i="1"/>
  <c r="N112" i="1"/>
  <c r="R112" i="1"/>
  <c r="P112" i="1"/>
  <c r="C112" i="1"/>
  <c r="N1733" i="1"/>
  <c r="M1733" i="1"/>
  <c r="Q1733" i="1"/>
  <c r="C1733" i="1"/>
  <c r="K1733" i="1"/>
  <c r="R152" i="1"/>
  <c r="J152" i="1"/>
  <c r="B152" i="1"/>
  <c r="Q152" i="1"/>
  <c r="M152" i="1"/>
  <c r="A152" i="1"/>
  <c r="K152" i="1"/>
  <c r="N152" i="1"/>
  <c r="L152" i="1"/>
  <c r="P152" i="1"/>
  <c r="C152" i="1"/>
  <c r="O152" i="1"/>
  <c r="J2033" i="1"/>
  <c r="B2033" i="1"/>
  <c r="P2033" i="1"/>
  <c r="R2033" i="1"/>
  <c r="C2033" i="1"/>
  <c r="A206" i="1"/>
  <c r="B206" i="1"/>
  <c r="L206" i="1"/>
  <c r="J206" i="1"/>
  <c r="M206" i="1"/>
  <c r="P206" i="1"/>
  <c r="R206" i="1"/>
  <c r="Q206" i="1"/>
  <c r="O206" i="1"/>
  <c r="N206" i="1"/>
  <c r="C206" i="1"/>
  <c r="K206" i="1"/>
  <c r="A1568" i="1"/>
  <c r="M1568" i="1"/>
  <c r="N1568" i="1"/>
  <c r="B1568" i="1"/>
  <c r="C1568" i="1"/>
  <c r="L1568" i="1"/>
  <c r="K1926" i="1"/>
  <c r="L1926" i="1"/>
  <c r="P1926" i="1"/>
  <c r="Q1926" i="1"/>
  <c r="J1926" i="1"/>
  <c r="M1926" i="1"/>
  <c r="R1926" i="1"/>
  <c r="B1926" i="1"/>
  <c r="C1926" i="1"/>
  <c r="N1926" i="1"/>
  <c r="O1519" i="1"/>
  <c r="L1519" i="1"/>
  <c r="K1519" i="1"/>
  <c r="P1519" i="1"/>
  <c r="Q1519" i="1"/>
  <c r="J1519" i="1"/>
  <c r="C1519" i="1"/>
  <c r="B1519" i="1"/>
  <c r="L366" i="1"/>
  <c r="P366" i="1"/>
  <c r="O366" i="1"/>
  <c r="K366" i="1"/>
  <c r="A366" i="1"/>
  <c r="M366" i="1"/>
  <c r="J366" i="1"/>
  <c r="B366" i="1"/>
  <c r="C366" i="1"/>
  <c r="R366" i="1"/>
  <c r="M1667" i="1"/>
  <c r="R1667" i="1"/>
  <c r="C1667" i="1"/>
  <c r="J1663" i="1"/>
  <c r="B1663" i="1"/>
  <c r="P1663" i="1"/>
  <c r="A1663" i="1"/>
  <c r="O1663" i="1"/>
  <c r="Q1663" i="1"/>
  <c r="L1663" i="1"/>
  <c r="M1663" i="1"/>
  <c r="C1663" i="1"/>
  <c r="N1663" i="1"/>
  <c r="C1740" i="1"/>
  <c r="M1740" i="1" s="1"/>
  <c r="Q1968" i="1"/>
  <c r="L1968" i="1"/>
  <c r="R1968" i="1"/>
  <c r="N1968" i="1"/>
  <c r="J1968" i="1"/>
  <c r="A1968" i="1"/>
  <c r="K1968" i="1"/>
  <c r="O1968" i="1"/>
  <c r="C1968" i="1"/>
  <c r="B1968" i="1"/>
  <c r="A219" i="1"/>
  <c r="Q219" i="1"/>
  <c r="L219" i="1"/>
  <c r="O219" i="1"/>
  <c r="R219" i="1"/>
  <c r="P219" i="1"/>
  <c r="N219" i="1"/>
  <c r="B219" i="1"/>
  <c r="K219" i="1"/>
  <c r="J219" i="1"/>
  <c r="C219" i="1"/>
  <c r="M219" i="1"/>
  <c r="R617" i="1"/>
  <c r="K617" i="1"/>
  <c r="Q617" i="1"/>
  <c r="A617" i="1"/>
  <c r="P617" i="1"/>
  <c r="N617" i="1"/>
  <c r="C617" i="1"/>
  <c r="J617" i="1" s="1"/>
  <c r="J66" i="1"/>
  <c r="R66" i="1"/>
  <c r="O66" i="1"/>
  <c r="A66" i="1"/>
  <c r="K66" i="1"/>
  <c r="L66" i="1"/>
  <c r="Q66" i="1"/>
  <c r="M66" i="1"/>
  <c r="N66" i="1"/>
  <c r="P66" i="1"/>
  <c r="C66" i="1"/>
  <c r="B66" i="1"/>
  <c r="Q388" i="1"/>
  <c r="P388" i="1"/>
  <c r="R388" i="1"/>
  <c r="K388" i="1"/>
  <c r="O388" i="1"/>
  <c r="N388" i="1"/>
  <c r="J388" i="1"/>
  <c r="C388" i="1"/>
  <c r="L388" i="1" s="1"/>
  <c r="K1428" i="1"/>
  <c r="A1428" i="1"/>
  <c r="L1428" i="1"/>
  <c r="M1428" i="1"/>
  <c r="P1428" i="1"/>
  <c r="C1428" i="1"/>
  <c r="Q1428" i="1" s="1"/>
  <c r="J783" i="1"/>
  <c r="P783" i="1"/>
  <c r="L783" i="1"/>
  <c r="C783" i="1"/>
  <c r="C224" i="1"/>
  <c r="K224" i="1" s="1"/>
  <c r="B1720" i="1"/>
  <c r="A1720" i="1"/>
  <c r="Q1720" i="1"/>
  <c r="K1720" i="1"/>
  <c r="P1720" i="1"/>
  <c r="N1720" i="1"/>
  <c r="C1720" i="1"/>
  <c r="J1720" i="1" s="1"/>
  <c r="K727" i="1"/>
  <c r="Q727" i="1"/>
  <c r="J727" i="1"/>
  <c r="N727" i="1"/>
  <c r="L727" i="1"/>
  <c r="C727" i="1"/>
  <c r="O727" i="1"/>
  <c r="C792" i="1"/>
  <c r="L792" i="1" s="1"/>
  <c r="N781" i="1"/>
  <c r="A781" i="1"/>
  <c r="K781" i="1"/>
  <c r="P781" i="1"/>
  <c r="O781" i="1"/>
  <c r="C781" i="1"/>
  <c r="L781" i="1" s="1"/>
  <c r="A483" i="1"/>
  <c r="C483" i="1"/>
  <c r="Q483" i="1"/>
  <c r="A733" i="1"/>
  <c r="L733" i="1"/>
  <c r="R733" i="1"/>
  <c r="Q733" i="1"/>
  <c r="N733" i="1"/>
  <c r="M733" i="1"/>
  <c r="C733" i="1"/>
  <c r="O733" i="1" s="1"/>
  <c r="R1118" i="1"/>
  <c r="J1118" i="1"/>
  <c r="P1118" i="1"/>
  <c r="B1118" i="1"/>
  <c r="K1118" i="1"/>
  <c r="N1118" i="1"/>
  <c r="A1118" i="1"/>
  <c r="O1118" i="1"/>
  <c r="C1118" i="1"/>
  <c r="L1118" i="1"/>
  <c r="A1143" i="1"/>
  <c r="O1143" i="1"/>
  <c r="Q1143" i="1"/>
  <c r="J1143" i="1"/>
  <c r="P1143" i="1"/>
  <c r="B1143" i="1"/>
  <c r="K1143" i="1"/>
  <c r="M1143" i="1"/>
  <c r="R1143" i="1"/>
  <c r="N1143" i="1"/>
  <c r="C1143" i="1"/>
  <c r="L1143" i="1"/>
  <c r="P1248" i="1"/>
  <c r="B1248" i="1"/>
  <c r="A1248" i="1"/>
  <c r="R1248" i="1"/>
  <c r="K1248" i="1"/>
  <c r="C1248" i="1"/>
  <c r="O1248" i="1"/>
  <c r="P1161" i="1"/>
  <c r="B1161" i="1"/>
  <c r="A1161" i="1"/>
  <c r="Q1161" i="1"/>
  <c r="J1161" i="1"/>
  <c r="R1161" i="1"/>
  <c r="M1161" i="1"/>
  <c r="O1161" i="1"/>
  <c r="K1161" i="1"/>
  <c r="N1161" i="1"/>
  <c r="C1161" i="1"/>
  <c r="L1161" i="1"/>
  <c r="O1267" i="1"/>
  <c r="A1267" i="1"/>
  <c r="B1267" i="1"/>
  <c r="L1267" i="1"/>
  <c r="C1267" i="1"/>
  <c r="Q1267" i="1"/>
  <c r="K1328" i="1"/>
  <c r="A1328" i="1"/>
  <c r="N1328" i="1"/>
  <c r="Q1328" i="1"/>
  <c r="C1328" i="1"/>
  <c r="M1328" i="1"/>
  <c r="A1320" i="1"/>
  <c r="O1320" i="1"/>
  <c r="M1320" i="1"/>
  <c r="R1320" i="1"/>
  <c r="L1320" i="1"/>
  <c r="B1320" i="1"/>
  <c r="J1320" i="1"/>
  <c r="C1320" i="1"/>
  <c r="K1320" i="1" s="1"/>
  <c r="N1320" i="1"/>
  <c r="P327" i="1"/>
  <c r="M327" i="1"/>
  <c r="O327" i="1"/>
  <c r="C327" i="1"/>
  <c r="R327" i="1"/>
  <c r="C178" i="1"/>
  <c r="L394" i="1"/>
  <c r="J394" i="1"/>
  <c r="C394" i="1"/>
  <c r="B394" i="1"/>
  <c r="J1430" i="1"/>
  <c r="N1430" i="1"/>
  <c r="Q1430" i="1"/>
  <c r="K1430" i="1"/>
  <c r="L1430" i="1"/>
  <c r="M1430" i="1"/>
  <c r="P1430" i="1"/>
  <c r="A1430" i="1"/>
  <c r="R1430" i="1"/>
  <c r="C1430" i="1"/>
  <c r="O1430" i="1" s="1"/>
  <c r="B1430" i="1"/>
  <c r="K714" i="1"/>
  <c r="R714" i="1"/>
  <c r="O714" i="1"/>
  <c r="N714" i="1"/>
  <c r="C714" i="1"/>
  <c r="Q714" i="1"/>
  <c r="O1363" i="1"/>
  <c r="N1363" i="1"/>
  <c r="K1363" i="1"/>
  <c r="J1363" i="1"/>
  <c r="L1363" i="1"/>
  <c r="R1363" i="1"/>
  <c r="B1363" i="1"/>
  <c r="A1363" i="1"/>
  <c r="Q1363" i="1"/>
  <c r="P1363" i="1"/>
  <c r="C1363" i="1"/>
  <c r="M1363" i="1"/>
  <c r="J836" i="1"/>
  <c r="N836" i="1"/>
  <c r="C836" i="1"/>
  <c r="B1466" i="1"/>
  <c r="J1466" i="1"/>
  <c r="N1466" i="1"/>
  <c r="R1466" i="1"/>
  <c r="Q1466" i="1"/>
  <c r="O1466" i="1"/>
  <c r="M1466" i="1"/>
  <c r="L1466" i="1"/>
  <c r="A1466" i="1"/>
  <c r="P1466" i="1"/>
  <c r="C1466" i="1"/>
  <c r="K1466" i="1"/>
  <c r="P313" i="1"/>
  <c r="A313" i="1"/>
  <c r="R313" i="1"/>
  <c r="J313" i="1"/>
  <c r="M313" i="1"/>
  <c r="K313" i="1"/>
  <c r="C313" i="1"/>
  <c r="N313" i="1" s="1"/>
  <c r="Q313" i="1"/>
  <c r="L1384" i="1"/>
  <c r="C1384" i="1"/>
  <c r="M1626" i="1"/>
  <c r="A1626" i="1"/>
  <c r="J1626" i="1"/>
  <c r="B1626" i="1"/>
  <c r="K1626" i="1"/>
  <c r="P1626" i="1"/>
  <c r="N1626" i="1"/>
  <c r="Q1626" i="1"/>
  <c r="R1626" i="1"/>
  <c r="C1626" i="1"/>
  <c r="O1626" i="1" s="1"/>
  <c r="L1626" i="1"/>
  <c r="O786" i="1"/>
  <c r="A786" i="1"/>
  <c r="J786" i="1"/>
  <c r="R786" i="1"/>
  <c r="C786" i="1"/>
  <c r="C604" i="1"/>
  <c r="M1499" i="1"/>
  <c r="P1499" i="1"/>
  <c r="K1499" i="1"/>
  <c r="C1499" i="1"/>
  <c r="B1585" i="1"/>
  <c r="M1585" i="1"/>
  <c r="K1585" i="1"/>
  <c r="A1585" i="1"/>
  <c r="N1585" i="1"/>
  <c r="C1585" i="1"/>
  <c r="A718" i="1"/>
  <c r="R718" i="1"/>
  <c r="B718" i="1"/>
  <c r="M718" i="1"/>
  <c r="Q718" i="1"/>
  <c r="C718" i="1"/>
  <c r="M540" i="1"/>
  <c r="O540" i="1"/>
  <c r="K540" i="1"/>
  <c r="N540" i="1"/>
  <c r="Q540" i="1"/>
  <c r="C540" i="1"/>
  <c r="C545" i="1"/>
  <c r="A551" i="1"/>
  <c r="K551" i="1"/>
  <c r="P551" i="1"/>
  <c r="O551" i="1"/>
  <c r="C551" i="1"/>
  <c r="P968" i="1"/>
  <c r="N968" i="1"/>
  <c r="R968" i="1"/>
  <c r="Q968" i="1"/>
  <c r="C968" i="1"/>
  <c r="C1032" i="1"/>
  <c r="C1047" i="1"/>
  <c r="L979" i="1"/>
  <c r="Q979" i="1"/>
  <c r="O979" i="1"/>
  <c r="A979" i="1"/>
  <c r="N979" i="1"/>
  <c r="C979" i="1"/>
  <c r="P979" i="1"/>
  <c r="C1035" i="1"/>
  <c r="J1035" i="1" s="1"/>
  <c r="C1115" i="1"/>
  <c r="J902" i="1"/>
  <c r="B902" i="1"/>
  <c r="N902" i="1"/>
  <c r="M902" i="1"/>
  <c r="L902" i="1"/>
  <c r="C902" i="1"/>
  <c r="K902" i="1"/>
  <c r="C1038" i="1"/>
  <c r="P1038" i="1" s="1"/>
  <c r="M285" i="1"/>
  <c r="K285" i="1"/>
  <c r="Q285" i="1"/>
  <c r="A285" i="1"/>
  <c r="N285" i="1"/>
  <c r="O285" i="1"/>
  <c r="C285" i="1"/>
  <c r="R285" i="1"/>
  <c r="M1800" i="1"/>
  <c r="O1800" i="1"/>
  <c r="P1800" i="1"/>
  <c r="J1800" i="1"/>
  <c r="A1800" i="1"/>
  <c r="K1800" i="1"/>
  <c r="N1800" i="1"/>
  <c r="C1800" i="1"/>
  <c r="L1800" i="1"/>
  <c r="L1073" i="1"/>
  <c r="N1073" i="1"/>
  <c r="C1073" i="1"/>
  <c r="L970" i="1"/>
  <c r="P970" i="1"/>
  <c r="O970" i="1"/>
  <c r="A970" i="1"/>
  <c r="K970" i="1"/>
  <c r="N970" i="1"/>
  <c r="R970" i="1"/>
  <c r="C970" i="1"/>
  <c r="B970" i="1" s="1"/>
  <c r="A950" i="1"/>
  <c r="K950" i="1"/>
  <c r="J950" i="1"/>
  <c r="N950" i="1"/>
  <c r="O950" i="1"/>
  <c r="L950" i="1"/>
  <c r="B950" i="1"/>
  <c r="R950" i="1"/>
  <c r="Q950" i="1"/>
  <c r="C950" i="1"/>
  <c r="Q292" i="1"/>
  <c r="L292" i="1"/>
  <c r="O292" i="1"/>
  <c r="K292" i="1"/>
  <c r="B292" i="1"/>
  <c r="P292" i="1"/>
  <c r="C292" i="1"/>
  <c r="C985" i="1"/>
  <c r="J441" i="1"/>
  <c r="P441" i="1"/>
  <c r="O441" i="1"/>
  <c r="C441" i="1"/>
  <c r="R441" i="1" s="1"/>
  <c r="Q1845" i="1"/>
  <c r="R1845" i="1"/>
  <c r="L1845" i="1"/>
  <c r="O1845" i="1"/>
  <c r="J1845" i="1"/>
  <c r="M1845" i="1"/>
  <c r="K1845" i="1"/>
  <c r="P1845" i="1"/>
  <c r="C1845" i="1"/>
  <c r="Q1776" i="1"/>
  <c r="O1776" i="1"/>
  <c r="N1776" i="1"/>
  <c r="P1776" i="1"/>
  <c r="L1776" i="1"/>
  <c r="C1776" i="1"/>
  <c r="J1776" i="1"/>
  <c r="A575" i="1"/>
  <c r="B575" i="1"/>
  <c r="M575" i="1"/>
  <c r="O575" i="1"/>
  <c r="L575" i="1"/>
  <c r="C575" i="1"/>
  <c r="P575" i="1"/>
  <c r="K2039" i="1"/>
  <c r="C2039" i="1"/>
  <c r="A1177" i="1"/>
  <c r="P1177" i="1"/>
  <c r="M1177" i="1"/>
  <c r="O1177" i="1"/>
  <c r="R1177" i="1"/>
  <c r="J1177" i="1"/>
  <c r="L1177" i="1"/>
  <c r="B1177" i="1"/>
  <c r="C1177" i="1"/>
  <c r="Q477" i="1"/>
  <c r="K477" i="1"/>
  <c r="B477" i="1"/>
  <c r="A477" i="1"/>
  <c r="C477" i="1"/>
  <c r="N477" i="1" s="1"/>
  <c r="M543" i="1"/>
  <c r="C543" i="1"/>
  <c r="N532" i="1"/>
  <c r="P532" i="1"/>
  <c r="L532" i="1"/>
  <c r="J532" i="1"/>
  <c r="A532" i="1"/>
  <c r="M532" i="1"/>
  <c r="O532" i="1"/>
  <c r="B532" i="1"/>
  <c r="Q532" i="1"/>
  <c r="C532" i="1"/>
  <c r="K532" i="1"/>
  <c r="K537" i="1"/>
  <c r="O537" i="1"/>
  <c r="B537" i="1"/>
  <c r="A537" i="1"/>
  <c r="P537" i="1"/>
  <c r="C537" i="1"/>
  <c r="L537" i="1"/>
  <c r="K549" i="1"/>
  <c r="P549" i="1"/>
  <c r="Q549" i="1"/>
  <c r="J549" i="1"/>
  <c r="L549" i="1"/>
  <c r="B549" i="1"/>
  <c r="N549" i="1"/>
  <c r="A549" i="1"/>
  <c r="O549" i="1"/>
  <c r="C549" i="1"/>
  <c r="M549" i="1"/>
  <c r="A541" i="1"/>
  <c r="P541" i="1"/>
  <c r="O541" i="1"/>
  <c r="J541" i="1"/>
  <c r="C541" i="1"/>
  <c r="K541" i="1" s="1"/>
  <c r="A531" i="1"/>
  <c r="K531" i="1"/>
  <c r="N531" i="1"/>
  <c r="C531" i="1"/>
  <c r="B531" i="1"/>
  <c r="J1604" i="1"/>
  <c r="Q1604" i="1"/>
  <c r="L1604" i="1"/>
  <c r="A1604" i="1"/>
  <c r="M1604" i="1"/>
  <c r="K1604" i="1"/>
  <c r="O1604" i="1"/>
  <c r="R1604" i="1"/>
  <c r="B1604" i="1"/>
  <c r="N1604" i="1"/>
  <c r="C1604" i="1"/>
  <c r="P1604" i="1"/>
  <c r="C1608" i="1"/>
  <c r="B1608" i="1" s="1"/>
  <c r="L1619" i="1"/>
  <c r="B1619" i="1"/>
  <c r="Q1619" i="1"/>
  <c r="O1619" i="1"/>
  <c r="M1619" i="1"/>
  <c r="J1619" i="1"/>
  <c r="K1619" i="1"/>
  <c r="P1619" i="1"/>
  <c r="R1619" i="1"/>
  <c r="C1619" i="1"/>
  <c r="A1619" i="1" s="1"/>
  <c r="P1606" i="1"/>
  <c r="L1606" i="1"/>
  <c r="N1606" i="1"/>
  <c r="M1606" i="1"/>
  <c r="B1606" i="1"/>
  <c r="C1606" i="1"/>
  <c r="Q1606" i="1"/>
  <c r="O1616" i="1"/>
  <c r="L1616" i="1"/>
  <c r="Q1616" i="1"/>
  <c r="R1616" i="1"/>
  <c r="J1616" i="1"/>
  <c r="A1616" i="1"/>
  <c r="N1616" i="1"/>
  <c r="B1616" i="1"/>
  <c r="K1616" i="1"/>
  <c r="C1616" i="1"/>
  <c r="K666" i="1"/>
  <c r="C666" i="1"/>
  <c r="B2026" i="1"/>
  <c r="P2026" i="1"/>
  <c r="R2026" i="1"/>
  <c r="Q2026" i="1"/>
  <c r="M2026" i="1"/>
  <c r="L2026" i="1"/>
  <c r="K2026" i="1"/>
  <c r="N2026" i="1"/>
  <c r="O2026" i="1"/>
  <c r="M673" i="1"/>
  <c r="L673" i="1"/>
  <c r="R673" i="1"/>
  <c r="J673" i="1"/>
  <c r="P673" i="1"/>
  <c r="Q673" i="1"/>
  <c r="B673" i="1"/>
  <c r="A673" i="1"/>
  <c r="O673" i="1"/>
  <c r="C673" i="1"/>
  <c r="N673" i="1" s="1"/>
  <c r="K673" i="1"/>
  <c r="C1829" i="1"/>
  <c r="J927" i="1"/>
  <c r="Q927" i="1"/>
  <c r="C927" i="1"/>
  <c r="L912" i="1"/>
  <c r="K912" i="1"/>
  <c r="P912" i="1"/>
  <c r="N912" i="1"/>
  <c r="C912" i="1"/>
  <c r="M912" i="1"/>
  <c r="Q1048" i="1"/>
  <c r="C1048" i="1"/>
  <c r="C1025" i="1"/>
  <c r="O1129" i="1"/>
  <c r="B1129" i="1"/>
  <c r="C1129" i="1"/>
  <c r="R1129" i="1" s="1"/>
  <c r="Q906" i="1"/>
  <c r="J906" i="1"/>
  <c r="O906" i="1"/>
  <c r="N906" i="1"/>
  <c r="A906" i="1"/>
  <c r="C906" i="1"/>
  <c r="L906" i="1"/>
  <c r="A962" i="1"/>
  <c r="L962" i="1"/>
  <c r="B962" i="1"/>
  <c r="K962" i="1"/>
  <c r="O962" i="1"/>
  <c r="N962" i="1"/>
  <c r="M962" i="1"/>
  <c r="J962" i="1"/>
  <c r="P962" i="1"/>
  <c r="R962" i="1"/>
  <c r="C962" i="1"/>
  <c r="Q962" i="1"/>
  <c r="K1002" i="1"/>
  <c r="N1002" i="1"/>
  <c r="P1002" i="1"/>
  <c r="M1002" i="1"/>
  <c r="A1002" i="1"/>
  <c r="B1002" i="1"/>
  <c r="C1002" i="1"/>
  <c r="O1002" i="1"/>
  <c r="P908" i="1"/>
  <c r="B908" i="1"/>
  <c r="K908" i="1"/>
  <c r="O908" i="1"/>
  <c r="R908" i="1"/>
  <c r="Q908" i="1"/>
  <c r="J908" i="1"/>
  <c r="A908" i="1"/>
  <c r="L908" i="1"/>
  <c r="N908" i="1"/>
  <c r="C908" i="1"/>
  <c r="M908" i="1"/>
  <c r="Q988" i="1"/>
  <c r="L988" i="1"/>
  <c r="R988" i="1"/>
  <c r="A988" i="1"/>
  <c r="N988" i="1"/>
  <c r="J988" i="1"/>
  <c r="C988" i="1"/>
  <c r="A1124" i="1"/>
  <c r="Q1124" i="1"/>
  <c r="J1124" i="1"/>
  <c r="P1124" i="1"/>
  <c r="C1124" i="1"/>
  <c r="C925" i="1"/>
  <c r="J925" i="1"/>
  <c r="P1005" i="1"/>
  <c r="J1005" i="1"/>
  <c r="L1005" i="1"/>
  <c r="C1005" i="1"/>
  <c r="L1069" i="1"/>
  <c r="N1069" i="1"/>
  <c r="R1069" i="1"/>
  <c r="C1069" i="1"/>
  <c r="P926" i="1"/>
  <c r="K926" i="1"/>
  <c r="M926" i="1"/>
  <c r="Q926" i="1"/>
  <c r="L926" i="1"/>
  <c r="N926" i="1"/>
  <c r="B926" i="1"/>
  <c r="C926" i="1"/>
  <c r="A926" i="1"/>
  <c r="J1006" i="1"/>
  <c r="O1006" i="1"/>
  <c r="C1006" i="1"/>
  <c r="N302" i="1"/>
  <c r="O302" i="1"/>
  <c r="Q302" i="1"/>
  <c r="C302" i="1"/>
  <c r="N241" i="1"/>
  <c r="Q241" i="1"/>
  <c r="O241" i="1"/>
  <c r="K241" i="1"/>
  <c r="M241" i="1"/>
  <c r="A241" i="1"/>
  <c r="P241" i="1"/>
  <c r="B241" i="1"/>
  <c r="R241" i="1"/>
  <c r="L241" i="1"/>
  <c r="C241" i="1"/>
  <c r="J241" i="1"/>
  <c r="C1841" i="1"/>
  <c r="L1003" i="1"/>
  <c r="P1003" i="1"/>
  <c r="J1003" i="1"/>
  <c r="A1003" i="1"/>
  <c r="K1003" i="1"/>
  <c r="R1003" i="1"/>
  <c r="N1003" i="1"/>
  <c r="M1003" i="1"/>
  <c r="O1003" i="1"/>
  <c r="B1003" i="1"/>
  <c r="C1003" i="1"/>
  <c r="Q1003" i="1"/>
  <c r="P919" i="1"/>
  <c r="B919" i="1"/>
  <c r="O919" i="1"/>
  <c r="R919" i="1"/>
  <c r="N919" i="1"/>
  <c r="M919" i="1"/>
  <c r="L919" i="1"/>
  <c r="K919" i="1"/>
  <c r="J919" i="1"/>
  <c r="C919" i="1"/>
  <c r="A919" i="1" s="1"/>
  <c r="Q919" i="1"/>
  <c r="L1103" i="1"/>
  <c r="B1103" i="1"/>
  <c r="N1103" i="1"/>
  <c r="C1103" i="1"/>
  <c r="P1103" i="1" s="1"/>
  <c r="R973" i="1"/>
  <c r="A973" i="1"/>
  <c r="L973" i="1"/>
  <c r="C973" i="1"/>
  <c r="Q1055" i="1"/>
  <c r="C1055" i="1"/>
  <c r="B1055" i="1"/>
  <c r="R301" i="1"/>
  <c r="N301" i="1"/>
  <c r="C301" i="1"/>
  <c r="J301" i="1" s="1"/>
  <c r="Q1769" i="1"/>
  <c r="P1769" i="1"/>
  <c r="L1769" i="1"/>
  <c r="K1769" i="1"/>
  <c r="J1769" i="1"/>
  <c r="C1769" i="1"/>
  <c r="A1769" i="1"/>
  <c r="P1804" i="1"/>
  <c r="B1804" i="1"/>
  <c r="M1804" i="1"/>
  <c r="C1804" i="1"/>
  <c r="N1804" i="1" s="1"/>
  <c r="R1804" i="1"/>
  <c r="B1850" i="1"/>
  <c r="P1850" i="1"/>
  <c r="M1850" i="1"/>
  <c r="K1850" i="1"/>
  <c r="C1850" i="1"/>
  <c r="P1775" i="1"/>
  <c r="R1775" i="1"/>
  <c r="J1775" i="1"/>
  <c r="A1775" i="1"/>
  <c r="B1775" i="1"/>
  <c r="L1775" i="1"/>
  <c r="N1775" i="1"/>
  <c r="M1775" i="1"/>
  <c r="K1775" i="1"/>
  <c r="O1775" i="1"/>
  <c r="C1775" i="1"/>
  <c r="Q1775" i="1"/>
  <c r="L446" i="1"/>
  <c r="A446" i="1"/>
  <c r="M446" i="1"/>
  <c r="P446" i="1"/>
  <c r="K446" i="1"/>
  <c r="J446" i="1"/>
  <c r="C446" i="1"/>
  <c r="R446" i="1" s="1"/>
  <c r="N446" i="1"/>
  <c r="J1749" i="1"/>
  <c r="A1749" i="1"/>
  <c r="L1749" i="1"/>
  <c r="P1749" i="1"/>
  <c r="N1749" i="1"/>
  <c r="Q1749" i="1"/>
  <c r="M1749" i="1"/>
  <c r="K1749" i="1"/>
  <c r="R1749" i="1"/>
  <c r="O1749" i="1"/>
  <c r="C1749" i="1"/>
  <c r="B1749" i="1"/>
  <c r="A913" i="1"/>
  <c r="L913" i="1"/>
  <c r="K913" i="1"/>
  <c r="J913" i="1"/>
  <c r="M913" i="1"/>
  <c r="O913" i="1"/>
  <c r="C913" i="1"/>
  <c r="O1106" i="1"/>
  <c r="C1106" i="1"/>
  <c r="A1039" i="1"/>
  <c r="B1039" i="1"/>
  <c r="C1039" i="1"/>
  <c r="J1053" i="1"/>
  <c r="B1053" i="1"/>
  <c r="O1053" i="1"/>
  <c r="K1053" i="1"/>
  <c r="A1053" i="1"/>
  <c r="L1053" i="1"/>
  <c r="N1053" i="1"/>
  <c r="C1053" i="1"/>
  <c r="M1053" i="1" s="1"/>
  <c r="R294" i="1"/>
  <c r="M294" i="1"/>
  <c r="J294" i="1"/>
  <c r="O294" i="1"/>
  <c r="B294" i="1"/>
  <c r="A294" i="1"/>
  <c r="Q294" i="1"/>
  <c r="C294" i="1"/>
  <c r="N294" i="1" s="1"/>
  <c r="O1842" i="1"/>
  <c r="A1842" i="1"/>
  <c r="M1842" i="1"/>
  <c r="J1842" i="1"/>
  <c r="B1842" i="1"/>
  <c r="N1842" i="1"/>
  <c r="K1842" i="1"/>
  <c r="Q1842" i="1"/>
  <c r="C1842" i="1"/>
  <c r="L1842" i="1"/>
  <c r="B1861" i="1"/>
  <c r="R1861" i="1"/>
  <c r="Q1861" i="1"/>
  <c r="C1861" i="1"/>
  <c r="N984" i="1"/>
  <c r="Q984" i="1"/>
  <c r="A984" i="1"/>
  <c r="K984" i="1"/>
  <c r="L984" i="1"/>
  <c r="B984" i="1"/>
  <c r="C984" i="1"/>
  <c r="J984" i="1" s="1"/>
  <c r="K1027" i="1"/>
  <c r="L1027" i="1"/>
  <c r="P1027" i="1"/>
  <c r="J1027" i="1"/>
  <c r="R1027" i="1"/>
  <c r="Q1027" i="1"/>
  <c r="M1027" i="1"/>
  <c r="B1027" i="1"/>
  <c r="O1027" i="1"/>
  <c r="N1027" i="1"/>
  <c r="C1027" i="1"/>
  <c r="A1027" i="1"/>
  <c r="B1037" i="1"/>
  <c r="Q1037" i="1"/>
  <c r="N1037" i="1"/>
  <c r="O1037" i="1"/>
  <c r="L1037" i="1"/>
  <c r="K1037" i="1"/>
  <c r="M1037" i="1"/>
  <c r="C1037" i="1"/>
  <c r="P1037" i="1" s="1"/>
  <c r="K1816" i="1"/>
  <c r="L1816" i="1"/>
  <c r="M1816" i="1"/>
  <c r="R1816" i="1"/>
  <c r="N1816" i="1"/>
  <c r="Q1816" i="1"/>
  <c r="A1816" i="1"/>
  <c r="O1816" i="1"/>
  <c r="P1816" i="1"/>
  <c r="J1816" i="1"/>
  <c r="C1816" i="1"/>
  <c r="B1816" i="1"/>
  <c r="J1807" i="1"/>
  <c r="C1807" i="1"/>
  <c r="B1762" i="1"/>
  <c r="L1762" i="1"/>
  <c r="A1762" i="1"/>
  <c r="K1762" i="1"/>
  <c r="Q1762" i="1"/>
  <c r="P1762" i="1"/>
  <c r="O1762" i="1"/>
  <c r="N1762" i="1"/>
  <c r="C1762" i="1"/>
  <c r="R1762" i="1"/>
  <c r="Q1764" i="1"/>
  <c r="B1764" i="1"/>
  <c r="N1764" i="1"/>
  <c r="O1764" i="1"/>
  <c r="K1764" i="1"/>
  <c r="C1764" i="1"/>
  <c r="N444" i="1"/>
  <c r="L444" i="1"/>
  <c r="M444" i="1"/>
  <c r="O444" i="1"/>
  <c r="A444" i="1"/>
  <c r="K444" i="1"/>
  <c r="J444" i="1"/>
  <c r="R444" i="1"/>
  <c r="C444" i="1"/>
  <c r="Q444" i="1"/>
  <c r="L1000" i="1"/>
  <c r="C1000" i="1"/>
  <c r="L297" i="1"/>
  <c r="P297" i="1"/>
  <c r="N297" i="1"/>
  <c r="Q297" i="1"/>
  <c r="O297" i="1"/>
  <c r="J297" i="1"/>
  <c r="R297" i="1"/>
  <c r="K297" i="1"/>
  <c r="C297" i="1"/>
  <c r="A297" i="1"/>
  <c r="M1076" i="1"/>
  <c r="Q1076" i="1"/>
  <c r="J1076" i="1"/>
  <c r="K1076" i="1"/>
  <c r="A1076" i="1"/>
  <c r="O1076" i="1"/>
  <c r="C1076" i="1"/>
  <c r="K928" i="1"/>
  <c r="O928" i="1"/>
  <c r="M928" i="1"/>
  <c r="N928" i="1"/>
  <c r="A928" i="1"/>
  <c r="Q928" i="1"/>
  <c r="R928" i="1"/>
  <c r="P928" i="1"/>
  <c r="C928" i="1"/>
  <c r="J928" i="1"/>
  <c r="K1131" i="1"/>
  <c r="N1131" i="1"/>
  <c r="O1131" i="1"/>
  <c r="A1131" i="1"/>
  <c r="R1131" i="1"/>
  <c r="J1131" i="1"/>
  <c r="Q1131" i="1"/>
  <c r="P1131" i="1"/>
  <c r="B1131" i="1"/>
  <c r="M1131" i="1"/>
  <c r="C1131" i="1"/>
  <c r="L1131" i="1"/>
  <c r="A957" i="1"/>
  <c r="C957" i="1"/>
  <c r="O291" i="1"/>
  <c r="K291" i="1"/>
  <c r="L291" i="1"/>
  <c r="A291" i="1"/>
  <c r="B291" i="1"/>
  <c r="M291" i="1"/>
  <c r="J291" i="1"/>
  <c r="Q291" i="1"/>
  <c r="P291" i="1"/>
  <c r="R291" i="1"/>
  <c r="C291" i="1"/>
  <c r="N291" i="1"/>
  <c r="J1766" i="1"/>
  <c r="A1766" i="1"/>
  <c r="K1766" i="1"/>
  <c r="O1766" i="1"/>
  <c r="B1766" i="1"/>
  <c r="Q1766" i="1"/>
  <c r="C1766" i="1"/>
  <c r="L1766" i="1" s="1"/>
  <c r="N1766" i="1"/>
  <c r="J1833" i="1"/>
  <c r="P1833" i="1"/>
  <c r="M1833" i="1"/>
  <c r="K1833" i="1"/>
  <c r="C1833" i="1"/>
  <c r="A1833" i="1" s="1"/>
  <c r="C1818" i="1"/>
  <c r="A911" i="1"/>
  <c r="Q911" i="1"/>
  <c r="B911" i="1"/>
  <c r="N911" i="1"/>
  <c r="J911" i="1"/>
  <c r="K911" i="1"/>
  <c r="C911" i="1"/>
  <c r="L911" i="1"/>
  <c r="M1830" i="1"/>
  <c r="Q1830" i="1"/>
  <c r="R1830" i="1"/>
  <c r="A1830" i="1"/>
  <c r="K1830" i="1"/>
  <c r="L1830" i="1"/>
  <c r="N1830" i="1"/>
  <c r="C1830" i="1"/>
  <c r="P1830" i="1" s="1"/>
  <c r="J1830" i="1"/>
  <c r="N1756" i="1"/>
  <c r="R1756" i="1"/>
  <c r="P1756" i="1"/>
  <c r="Q1756" i="1"/>
  <c r="K1756" i="1"/>
  <c r="C1756" i="1"/>
  <c r="M1756" i="1" s="1"/>
  <c r="B1093" i="1"/>
  <c r="A1093" i="1"/>
  <c r="M1093" i="1"/>
  <c r="L1093" i="1"/>
  <c r="K1093" i="1"/>
  <c r="R1093" i="1"/>
  <c r="J1093" i="1"/>
  <c r="P1093" i="1"/>
  <c r="O1093" i="1"/>
  <c r="C1093" i="1"/>
  <c r="Q1093" i="1" s="1"/>
  <c r="N1093" i="1"/>
  <c r="O1857" i="1"/>
  <c r="Q1857" i="1"/>
  <c r="A1857" i="1"/>
  <c r="L1857" i="1"/>
  <c r="P1857" i="1"/>
  <c r="B1857" i="1"/>
  <c r="M1857" i="1"/>
  <c r="C1857" i="1"/>
  <c r="R1857" i="1"/>
  <c r="B436" i="1"/>
  <c r="P436" i="1"/>
  <c r="Q436" i="1"/>
  <c r="N436" i="1"/>
  <c r="O436" i="1"/>
  <c r="M436" i="1"/>
  <c r="K436" i="1"/>
  <c r="J436" i="1"/>
  <c r="L436" i="1"/>
  <c r="A436" i="1"/>
  <c r="C436" i="1"/>
  <c r="R436" i="1"/>
  <c r="R1838" i="1"/>
  <c r="O1838" i="1"/>
  <c r="Q1838" i="1"/>
  <c r="L1838" i="1"/>
  <c r="J1838" i="1"/>
  <c r="K1838" i="1"/>
  <c r="M1838" i="1"/>
  <c r="P1838" i="1"/>
  <c r="C1838" i="1"/>
  <c r="N1838" i="1"/>
  <c r="L561" i="1"/>
  <c r="N561" i="1"/>
  <c r="K561" i="1"/>
  <c r="M561" i="1"/>
  <c r="A561" i="1"/>
  <c r="B561" i="1"/>
  <c r="P561" i="1"/>
  <c r="O561" i="1"/>
  <c r="C561" i="1"/>
  <c r="J561" i="1"/>
  <c r="M564" i="1"/>
  <c r="B564" i="1"/>
  <c r="K564" i="1"/>
  <c r="P564" i="1"/>
  <c r="C564" i="1"/>
  <c r="A564" i="1" s="1"/>
  <c r="K567" i="1"/>
  <c r="A567" i="1"/>
  <c r="L567" i="1"/>
  <c r="B567" i="1"/>
  <c r="P567" i="1"/>
  <c r="C567" i="1"/>
  <c r="M1290" i="1"/>
  <c r="N1290" i="1"/>
  <c r="C1290" i="1"/>
  <c r="O1290" i="1"/>
  <c r="R1238" i="1"/>
  <c r="A1238" i="1"/>
  <c r="L1238" i="1"/>
  <c r="P1238" i="1"/>
  <c r="Q1238" i="1"/>
  <c r="K1238" i="1"/>
  <c r="B1238" i="1"/>
  <c r="N1238" i="1"/>
  <c r="M1238" i="1"/>
  <c r="J1238" i="1"/>
  <c r="C1238" i="1"/>
  <c r="O1238" i="1"/>
  <c r="O1199" i="1"/>
  <c r="A1199" i="1"/>
  <c r="Q1199" i="1"/>
  <c r="C1199" i="1"/>
  <c r="L1199" i="1" s="1"/>
  <c r="J1312" i="1"/>
  <c r="B1312" i="1"/>
  <c r="O1312" i="1"/>
  <c r="M1312" i="1"/>
  <c r="P1312" i="1"/>
  <c r="K1312" i="1"/>
  <c r="A1312" i="1"/>
  <c r="N1312" i="1"/>
  <c r="R1312" i="1"/>
  <c r="Q1312" i="1"/>
  <c r="C1312" i="1"/>
  <c r="L1312" i="1"/>
  <c r="Q1272" i="1"/>
  <c r="L1272" i="1"/>
  <c r="A1272" i="1"/>
  <c r="N1272" i="1"/>
  <c r="O1272" i="1"/>
  <c r="C1272" i="1"/>
  <c r="B1272" i="1"/>
  <c r="C1140" i="1"/>
  <c r="P1140" i="1"/>
  <c r="J1175" i="1"/>
  <c r="R1175" i="1"/>
  <c r="K1175" i="1"/>
  <c r="L1175" i="1"/>
  <c r="B1175" i="1"/>
  <c r="Q1175" i="1"/>
  <c r="C1175" i="1"/>
  <c r="O1175" i="1" s="1"/>
  <c r="Q1146" i="1"/>
  <c r="O1146" i="1"/>
  <c r="J1146" i="1"/>
  <c r="K1146" i="1"/>
  <c r="P1146" i="1"/>
  <c r="R1146" i="1"/>
  <c r="C1146" i="1"/>
  <c r="C1246" i="1"/>
  <c r="B1246" i="1"/>
  <c r="K1230" i="1"/>
  <c r="B1230" i="1"/>
  <c r="Q1230" i="1"/>
  <c r="P1230" i="1"/>
  <c r="J1230" i="1"/>
  <c r="O1230" i="1"/>
  <c r="N1230" i="1"/>
  <c r="R1230" i="1"/>
  <c r="L1230" i="1"/>
  <c r="C1230" i="1"/>
  <c r="A1230" i="1" s="1"/>
  <c r="M1230" i="1"/>
  <c r="N1191" i="1"/>
  <c r="Q1191" i="1"/>
  <c r="O1191" i="1"/>
  <c r="L1191" i="1"/>
  <c r="C1191" i="1"/>
  <c r="R1191" i="1" s="1"/>
  <c r="O1303" i="1"/>
  <c r="P1303" i="1"/>
  <c r="R1303" i="1"/>
  <c r="A1303" i="1"/>
  <c r="Q1303" i="1"/>
  <c r="N1303" i="1"/>
  <c r="M1303" i="1"/>
  <c r="C1303" i="1"/>
  <c r="J1303" i="1" s="1"/>
  <c r="L1303" i="1"/>
  <c r="J1261" i="1"/>
  <c r="N1261" i="1"/>
  <c r="O1261" i="1"/>
  <c r="A1261" i="1"/>
  <c r="R1261" i="1"/>
  <c r="L1261" i="1"/>
  <c r="K1261" i="1"/>
  <c r="M1261" i="1"/>
  <c r="B1261" i="1"/>
  <c r="C1261" i="1"/>
  <c r="P1261" i="1" s="1"/>
  <c r="Q1261" i="1"/>
  <c r="O1153" i="1"/>
  <c r="B1153" i="1"/>
  <c r="P1153" i="1"/>
  <c r="K1153" i="1"/>
  <c r="C1153" i="1"/>
  <c r="L1170" i="1"/>
  <c r="B1170" i="1"/>
  <c r="P1170" i="1"/>
  <c r="J1170" i="1"/>
  <c r="N1170" i="1"/>
  <c r="O1170" i="1"/>
  <c r="K1170" i="1"/>
  <c r="R1170" i="1"/>
  <c r="Q1170" i="1"/>
  <c r="A1170" i="1"/>
  <c r="C1170" i="1"/>
  <c r="M1170" i="1"/>
  <c r="N1204" i="1"/>
  <c r="J1204" i="1"/>
  <c r="K1204" i="1"/>
  <c r="A1204" i="1"/>
  <c r="O1204" i="1"/>
  <c r="C1204" i="1"/>
  <c r="P1204" i="1" s="1"/>
  <c r="A1331" i="1"/>
  <c r="R1331" i="1"/>
  <c r="K1331" i="1"/>
  <c r="N1331" i="1"/>
  <c r="M1331" i="1"/>
  <c r="B1331" i="1"/>
  <c r="P1331" i="1"/>
  <c r="J1331" i="1"/>
  <c r="C1331" i="1"/>
  <c r="Q1331" i="1"/>
  <c r="C1264" i="1"/>
  <c r="A1259" i="1"/>
  <c r="P1259" i="1"/>
  <c r="L1259" i="1"/>
  <c r="O1259" i="1"/>
  <c r="R1259" i="1"/>
  <c r="C1259" i="1"/>
  <c r="L1962" i="1"/>
  <c r="C1962" i="1"/>
  <c r="O341" i="1"/>
  <c r="A341" i="1"/>
  <c r="N341" i="1"/>
  <c r="M341" i="1"/>
  <c r="P341" i="1"/>
  <c r="R341" i="1"/>
  <c r="J341" i="1"/>
  <c r="K341" i="1"/>
  <c r="B341" i="1"/>
  <c r="C341" i="1"/>
  <c r="L341" i="1" s="1"/>
  <c r="Q341" i="1"/>
  <c r="R484" i="1"/>
  <c r="L484" i="1"/>
  <c r="O484" i="1"/>
  <c r="C484" i="1"/>
  <c r="A484" i="1"/>
  <c r="M528" i="1"/>
  <c r="P528" i="1"/>
  <c r="O528" i="1"/>
  <c r="B528" i="1"/>
  <c r="C528" i="1"/>
  <c r="N337" i="1"/>
  <c r="O337" i="1"/>
  <c r="C337" i="1"/>
  <c r="R337" i="1" s="1"/>
  <c r="J496" i="1"/>
  <c r="B496" i="1"/>
  <c r="A496" i="1"/>
  <c r="R496" i="1"/>
  <c r="Q496" i="1"/>
  <c r="L496" i="1"/>
  <c r="M496" i="1"/>
  <c r="C496" i="1"/>
  <c r="P490" i="1"/>
  <c r="J490" i="1"/>
  <c r="B490" i="1"/>
  <c r="A490" i="1"/>
  <c r="O490" i="1"/>
  <c r="K490" i="1"/>
  <c r="L490" i="1"/>
  <c r="R490" i="1"/>
  <c r="N490" i="1"/>
  <c r="Q490" i="1"/>
  <c r="C490" i="1"/>
  <c r="M490" i="1"/>
  <c r="K464" i="1"/>
  <c r="L464" i="1"/>
  <c r="R464" i="1"/>
  <c r="A464" i="1"/>
  <c r="O464" i="1"/>
  <c r="N464" i="1"/>
  <c r="P464" i="1"/>
  <c r="M464" i="1"/>
  <c r="C464" i="1"/>
  <c r="A461" i="1"/>
  <c r="R461" i="1"/>
  <c r="L461" i="1"/>
  <c r="K461" i="1"/>
  <c r="C461" i="1"/>
  <c r="B461" i="1" s="1"/>
  <c r="O410" i="1"/>
  <c r="K410" i="1"/>
  <c r="L410" i="1"/>
  <c r="B410" i="1"/>
  <c r="A410" i="1"/>
  <c r="R410" i="1"/>
  <c r="M410" i="1"/>
  <c r="N410" i="1"/>
  <c r="P410" i="1"/>
  <c r="Q410" i="1"/>
  <c r="C410" i="1"/>
  <c r="J410" i="1"/>
  <c r="R417" i="1"/>
  <c r="B417" i="1"/>
  <c r="K417" i="1"/>
  <c r="L417" i="1"/>
  <c r="C417" i="1"/>
  <c r="J417" i="1" s="1"/>
  <c r="A273" i="1"/>
  <c r="R273" i="1"/>
  <c r="O273" i="1"/>
  <c r="Q273" i="1"/>
  <c r="K273" i="1"/>
  <c r="B273" i="1"/>
  <c r="J273" i="1"/>
  <c r="N273" i="1"/>
  <c r="C273" i="1"/>
  <c r="L273" i="1" s="1"/>
  <c r="M273" i="1"/>
  <c r="N334" i="1"/>
  <c r="P334" i="1"/>
  <c r="J334" i="1"/>
  <c r="Q334" i="1"/>
  <c r="M334" i="1"/>
  <c r="C334" i="1"/>
  <c r="R334" i="1"/>
  <c r="J94" i="1"/>
  <c r="N94" i="1"/>
  <c r="L94" i="1"/>
  <c r="B94" i="1"/>
  <c r="M94" i="1"/>
  <c r="O94" i="1"/>
  <c r="C94" i="1"/>
  <c r="R180" i="1"/>
  <c r="P180" i="1"/>
  <c r="J180" i="1"/>
  <c r="K180" i="1"/>
  <c r="A180" i="1"/>
  <c r="M180" i="1"/>
  <c r="C180" i="1"/>
  <c r="O180" i="1" s="1"/>
  <c r="B180" i="1"/>
  <c r="N129" i="1"/>
  <c r="B129" i="1"/>
  <c r="J129" i="1"/>
  <c r="R129" i="1"/>
  <c r="K129" i="1"/>
  <c r="Q129" i="1"/>
  <c r="A129" i="1"/>
  <c r="C129" i="1"/>
  <c r="M129" i="1" s="1"/>
  <c r="L129" i="1"/>
  <c r="K100" i="1"/>
  <c r="R100" i="1"/>
  <c r="Q100" i="1"/>
  <c r="B100" i="1"/>
  <c r="P100" i="1"/>
  <c r="L100" i="1"/>
  <c r="M100" i="1"/>
  <c r="C100" i="1"/>
  <c r="J100" i="1" s="1"/>
  <c r="R107" i="1"/>
  <c r="L107" i="1"/>
  <c r="P107" i="1"/>
  <c r="J107" i="1"/>
  <c r="M107" i="1"/>
  <c r="O107" i="1"/>
  <c r="N107" i="1"/>
  <c r="K107" i="1"/>
  <c r="C107" i="1"/>
  <c r="Q107" i="1" s="1"/>
  <c r="J1734" i="1"/>
  <c r="L1734" i="1"/>
  <c r="N1734" i="1"/>
  <c r="P1734" i="1"/>
  <c r="M1734" i="1"/>
  <c r="B1734" i="1"/>
  <c r="C1734" i="1"/>
  <c r="Q1734" i="1" s="1"/>
  <c r="O1734" i="1"/>
  <c r="Q1739" i="1"/>
  <c r="J1739" i="1"/>
  <c r="N1739" i="1"/>
  <c r="C1739" i="1"/>
  <c r="M1739" i="1"/>
  <c r="M1389" i="1"/>
  <c r="K1389" i="1"/>
  <c r="Q1389" i="1"/>
  <c r="C1389" i="1"/>
  <c r="P1389" i="1"/>
  <c r="R1423" i="1"/>
  <c r="A1423" i="1"/>
  <c r="N1423" i="1"/>
  <c r="C1423" i="1"/>
  <c r="A1960" i="1"/>
  <c r="Q1960" i="1"/>
  <c r="M1960" i="1"/>
  <c r="K1960" i="1"/>
  <c r="R1960" i="1"/>
  <c r="C1960" i="1"/>
  <c r="J1960" i="1" s="1"/>
  <c r="B392" i="1"/>
  <c r="M392" i="1"/>
  <c r="N392" i="1"/>
  <c r="A392" i="1"/>
  <c r="O392" i="1"/>
  <c r="J392" i="1"/>
  <c r="R392" i="1"/>
  <c r="K392" i="1"/>
  <c r="Q392" i="1"/>
  <c r="L392" i="1"/>
  <c r="C392" i="1"/>
  <c r="P392" i="1"/>
  <c r="L1427" i="1"/>
  <c r="R1427" i="1"/>
  <c r="M1427" i="1"/>
  <c r="C1427" i="1"/>
  <c r="L1402" i="1"/>
  <c r="P1402" i="1"/>
  <c r="N1402" i="1"/>
  <c r="R1402" i="1"/>
  <c r="C1402" i="1"/>
  <c r="C815" i="1"/>
  <c r="B1591" i="1"/>
  <c r="K1591" i="1"/>
  <c r="R1591" i="1"/>
  <c r="M1591" i="1"/>
  <c r="P1591" i="1"/>
  <c r="C1591" i="1"/>
  <c r="L1591" i="1"/>
  <c r="N1664" i="1"/>
  <c r="Q1664" i="1"/>
  <c r="K1664" i="1"/>
  <c r="O1664" i="1"/>
  <c r="L1664" i="1"/>
  <c r="R1664" i="1"/>
  <c r="P1664" i="1"/>
  <c r="A1664" i="1"/>
  <c r="J1664" i="1"/>
  <c r="M1664" i="1"/>
  <c r="C1664" i="1"/>
  <c r="B1664" i="1"/>
  <c r="K1583" i="1"/>
  <c r="Q1583" i="1"/>
  <c r="J1583" i="1"/>
  <c r="M1583" i="1"/>
  <c r="R1583" i="1"/>
  <c r="P1583" i="1"/>
  <c r="C1583" i="1"/>
  <c r="O1583" i="1" s="1"/>
  <c r="R764" i="1"/>
  <c r="B764" i="1"/>
  <c r="L764" i="1"/>
  <c r="P764" i="1"/>
  <c r="O764" i="1"/>
  <c r="K764" i="1"/>
  <c r="A764" i="1"/>
  <c r="C764" i="1"/>
  <c r="N764" i="1" s="1"/>
  <c r="R209" i="1"/>
  <c r="M209" i="1"/>
  <c r="N209" i="1"/>
  <c r="C209" i="1"/>
  <c r="L1600" i="1"/>
  <c r="N1600" i="1"/>
  <c r="A1600" i="1"/>
  <c r="J1600" i="1"/>
  <c r="R1600" i="1"/>
  <c r="C1600" i="1"/>
  <c r="Q70" i="1"/>
  <c r="B70" i="1"/>
  <c r="J70" i="1"/>
  <c r="N70" i="1"/>
  <c r="C70" i="1"/>
  <c r="M70" i="1"/>
  <c r="O1454" i="1"/>
  <c r="Q1454" i="1"/>
  <c r="K1454" i="1"/>
  <c r="A1454" i="1"/>
  <c r="J1454" i="1"/>
  <c r="M1454" i="1"/>
  <c r="P1454" i="1"/>
  <c r="N1454" i="1"/>
  <c r="R1454" i="1"/>
  <c r="C1454" i="1"/>
  <c r="B1454" i="1" s="1"/>
  <c r="L1454" i="1"/>
  <c r="C830" i="1"/>
  <c r="N830" i="1"/>
  <c r="R1694" i="1"/>
  <c r="L1694" i="1"/>
  <c r="J1694" i="1"/>
  <c r="A1694" i="1"/>
  <c r="Q1694" i="1"/>
  <c r="P1694" i="1"/>
  <c r="M1694" i="1"/>
  <c r="C1694" i="1"/>
  <c r="B1694" i="1" s="1"/>
  <c r="N1694" i="1"/>
  <c r="B164" i="1"/>
  <c r="R164" i="1"/>
  <c r="P164" i="1"/>
  <c r="K164" i="1"/>
  <c r="C164" i="1"/>
  <c r="M164" i="1" s="1"/>
  <c r="B2024" i="1"/>
  <c r="O2024" i="1"/>
  <c r="J2024" i="1"/>
  <c r="C2024" i="1"/>
  <c r="A1344" i="1"/>
  <c r="B1344" i="1"/>
  <c r="R1344" i="1"/>
  <c r="Q1344" i="1"/>
  <c r="O1344" i="1"/>
  <c r="M1344" i="1"/>
  <c r="N1344" i="1"/>
  <c r="P1344" i="1"/>
  <c r="J1344" i="1"/>
  <c r="K1344" i="1"/>
  <c r="C1344" i="1"/>
  <c r="L1344" i="1"/>
  <c r="N849" i="1"/>
  <c r="C849" i="1"/>
  <c r="J849" i="1" s="1"/>
  <c r="L1695" i="1"/>
  <c r="N1695" i="1"/>
  <c r="B1695" i="1"/>
  <c r="C1695" i="1"/>
  <c r="C227" i="1"/>
  <c r="Q227" i="1"/>
  <c r="M826" i="1"/>
  <c r="N826" i="1"/>
  <c r="R826" i="1"/>
  <c r="B826" i="1"/>
  <c r="O826" i="1"/>
  <c r="P826" i="1"/>
  <c r="J826" i="1"/>
  <c r="K826" i="1"/>
  <c r="A826" i="1"/>
  <c r="C826" i="1"/>
  <c r="O1540" i="1"/>
  <c r="K1540" i="1"/>
  <c r="N1540" i="1"/>
  <c r="R1540" i="1"/>
  <c r="J1540" i="1"/>
  <c r="C1540" i="1"/>
  <c r="Q1540" i="1"/>
  <c r="O1541" i="1"/>
  <c r="P1541" i="1"/>
  <c r="R1541" i="1"/>
  <c r="Q1541" i="1"/>
  <c r="B1541" i="1"/>
  <c r="M1541" i="1"/>
  <c r="K1541" i="1"/>
  <c r="J1541" i="1"/>
  <c r="A1541" i="1"/>
  <c r="C1541" i="1"/>
  <c r="L1541" i="1" s="1"/>
  <c r="N1541" i="1"/>
  <c r="N706" i="1"/>
  <c r="R706" i="1"/>
  <c r="K706" i="1"/>
  <c r="O706" i="1"/>
  <c r="B706" i="1"/>
  <c r="J706" i="1"/>
  <c r="C706" i="1"/>
  <c r="L706" i="1"/>
  <c r="N1381" i="1"/>
  <c r="K1381" i="1"/>
  <c r="R1381" i="1"/>
  <c r="C1381" i="1"/>
  <c r="N1411" i="1"/>
  <c r="A1411" i="1"/>
  <c r="O1411" i="1"/>
  <c r="C1411" i="1"/>
  <c r="R1411" i="1"/>
  <c r="A1651" i="1"/>
  <c r="P1651" i="1"/>
  <c r="C1651" i="1"/>
  <c r="Q1651" i="1"/>
  <c r="O1689" i="1"/>
  <c r="N1689" i="1"/>
  <c r="A1689" i="1"/>
  <c r="Q1689" i="1"/>
  <c r="B1689" i="1"/>
  <c r="L1689" i="1"/>
  <c r="J1689" i="1"/>
  <c r="K1689" i="1"/>
  <c r="M1689" i="1"/>
  <c r="P1689" i="1"/>
  <c r="C1689" i="1"/>
  <c r="R1689" i="1"/>
  <c r="R690" i="1"/>
  <c r="J690" i="1"/>
  <c r="P690" i="1"/>
  <c r="K690" i="1"/>
  <c r="M690" i="1"/>
  <c r="B690" i="1"/>
  <c r="C690" i="1"/>
  <c r="A652" i="1"/>
  <c r="M652" i="1"/>
  <c r="R652" i="1"/>
  <c r="L652" i="1"/>
  <c r="O652" i="1"/>
  <c r="P652" i="1"/>
  <c r="N652" i="1"/>
  <c r="C652" i="1"/>
  <c r="B652" i="1"/>
  <c r="N588" i="1"/>
  <c r="A588" i="1"/>
  <c r="P588" i="1"/>
  <c r="M588" i="1"/>
  <c r="R588" i="1"/>
  <c r="K588" i="1"/>
  <c r="O588" i="1"/>
  <c r="Q588" i="1"/>
  <c r="J588" i="1"/>
  <c r="L588" i="1"/>
  <c r="C588" i="1"/>
  <c r="B588" i="1"/>
  <c r="O716" i="1"/>
  <c r="Q716" i="1"/>
  <c r="A716" i="1"/>
  <c r="N716" i="1"/>
  <c r="P716" i="1"/>
  <c r="M716" i="1"/>
  <c r="J716" i="1"/>
  <c r="B716" i="1"/>
  <c r="C716" i="1"/>
  <c r="K716" i="1"/>
  <c r="J1570" i="1"/>
  <c r="P1570" i="1"/>
  <c r="M1570" i="1"/>
  <c r="O1570" i="1"/>
  <c r="L1570" i="1"/>
  <c r="K1570" i="1"/>
  <c r="Q1570" i="1"/>
  <c r="A1570" i="1"/>
  <c r="C1570" i="1"/>
  <c r="N1570" i="1" s="1"/>
  <c r="R1570" i="1"/>
  <c r="K1370" i="1"/>
  <c r="R1370" i="1"/>
  <c r="P1370" i="1"/>
  <c r="M1370" i="1"/>
  <c r="O1370" i="1"/>
  <c r="J1370" i="1"/>
  <c r="A1370" i="1"/>
  <c r="N1370" i="1"/>
  <c r="C1370" i="1"/>
  <c r="B1370" i="1"/>
  <c r="J842" i="1"/>
  <c r="N842" i="1"/>
  <c r="L842" i="1"/>
  <c r="M842" i="1"/>
  <c r="C842" i="1"/>
  <c r="A72" i="1"/>
  <c r="N72" i="1"/>
  <c r="R72" i="1"/>
  <c r="O72" i="1"/>
  <c r="Q72" i="1"/>
  <c r="B72" i="1"/>
  <c r="C72" i="1"/>
  <c r="K72" i="1" s="1"/>
  <c r="N743" i="1"/>
  <c r="B743" i="1"/>
  <c r="A743" i="1"/>
  <c r="L743" i="1"/>
  <c r="P743" i="1"/>
  <c r="R743" i="1"/>
  <c r="K743" i="1"/>
  <c r="C743" i="1"/>
  <c r="Q743" i="1" s="1"/>
  <c r="M743" i="1"/>
  <c r="O766" i="1"/>
  <c r="N766" i="1"/>
  <c r="R766" i="1"/>
  <c r="J766" i="1"/>
  <c r="L766" i="1"/>
  <c r="P766" i="1"/>
  <c r="K766" i="1"/>
  <c r="C766" i="1"/>
  <c r="A766" i="1" s="1"/>
  <c r="A1509" i="1"/>
  <c r="B1509" i="1"/>
  <c r="N1509" i="1"/>
  <c r="R1509" i="1"/>
  <c r="K1509" i="1"/>
  <c r="J1509" i="1"/>
  <c r="C1509" i="1"/>
  <c r="L1509" i="1" s="1"/>
  <c r="Q1405" i="1"/>
  <c r="C1405" i="1"/>
  <c r="L1366" i="1"/>
  <c r="M1366" i="1"/>
  <c r="A1366" i="1"/>
  <c r="R1366" i="1"/>
  <c r="K1366" i="1"/>
  <c r="O1366" i="1"/>
  <c r="Q1366" i="1"/>
  <c r="C1366" i="1"/>
  <c r="O314" i="1"/>
  <c r="N314" i="1"/>
  <c r="B314" i="1"/>
  <c r="M314" i="1"/>
  <c r="K314" i="1"/>
  <c r="P314" i="1"/>
  <c r="Q314" i="1"/>
  <c r="J314" i="1"/>
  <c r="A314" i="1"/>
  <c r="R314" i="1"/>
  <c r="C314" i="1"/>
  <c r="L314" i="1"/>
  <c r="A1654" i="1"/>
  <c r="P1654" i="1"/>
  <c r="O1654" i="1"/>
  <c r="B1654" i="1"/>
  <c r="R1654" i="1"/>
  <c r="C1654" i="1"/>
  <c r="K1654" i="1"/>
  <c r="A1386" i="1"/>
  <c r="N1386" i="1"/>
  <c r="M1386" i="1"/>
  <c r="R1386" i="1"/>
  <c r="J1386" i="1"/>
  <c r="O1386" i="1"/>
  <c r="C1386" i="1"/>
  <c r="P1386" i="1" s="1"/>
  <c r="K1386" i="1"/>
  <c r="K693" i="1"/>
  <c r="Q693" i="1"/>
  <c r="O693" i="1"/>
  <c r="L693" i="1"/>
  <c r="B693" i="1"/>
  <c r="J693" i="1"/>
  <c r="P693" i="1"/>
  <c r="C693" i="1"/>
  <c r="N693" i="1" s="1"/>
  <c r="K814" i="1"/>
  <c r="N814" i="1"/>
  <c r="R814" i="1"/>
  <c r="Q814" i="1"/>
  <c r="C814" i="1"/>
  <c r="J1536" i="1"/>
  <c r="B1536" i="1"/>
  <c r="M1536" i="1"/>
  <c r="O1536" i="1"/>
  <c r="Q1536" i="1"/>
  <c r="A1536" i="1"/>
  <c r="R1536" i="1"/>
  <c r="P1536" i="1"/>
  <c r="N1536" i="1"/>
  <c r="C1536" i="1"/>
  <c r="K1536" i="1" s="1"/>
  <c r="L1536" i="1"/>
  <c r="N270" i="1"/>
  <c r="A270" i="1"/>
  <c r="M270" i="1"/>
  <c r="K270" i="1"/>
  <c r="B270" i="1"/>
  <c r="Q270" i="1"/>
  <c r="P270" i="1"/>
  <c r="L270" i="1"/>
  <c r="C270" i="1"/>
  <c r="J270" i="1" s="1"/>
  <c r="R270" i="1"/>
  <c r="R867" i="1"/>
  <c r="K867" i="1"/>
  <c r="J867" i="1"/>
  <c r="O867" i="1"/>
  <c r="N867" i="1"/>
  <c r="A867" i="1"/>
  <c r="P867" i="1"/>
  <c r="Q867" i="1"/>
  <c r="M867" i="1"/>
  <c r="L867" i="1"/>
  <c r="C867" i="1"/>
  <c r="B867" i="1"/>
  <c r="P2008" i="1"/>
  <c r="J2008" i="1"/>
  <c r="R2008" i="1"/>
  <c r="K2008" i="1"/>
  <c r="C2008" i="1"/>
  <c r="B546" i="1"/>
  <c r="A546" i="1"/>
  <c r="O546" i="1"/>
  <c r="N546" i="1"/>
  <c r="C546" i="1"/>
  <c r="K546" i="1" s="1"/>
  <c r="M546" i="1"/>
  <c r="B1611" i="1"/>
  <c r="L1611" i="1"/>
  <c r="M1611" i="1"/>
  <c r="C1611" i="1"/>
  <c r="C1612" i="1"/>
  <c r="O1617" i="1"/>
  <c r="Q1617" i="1"/>
  <c r="R1617" i="1"/>
  <c r="P1617" i="1"/>
  <c r="L1617" i="1"/>
  <c r="B1617" i="1"/>
  <c r="K1617" i="1"/>
  <c r="C1617" i="1"/>
  <c r="Q1610" i="1"/>
  <c r="A1610" i="1"/>
  <c r="R1610" i="1"/>
  <c r="L1610" i="1"/>
  <c r="P1610" i="1"/>
  <c r="C1610" i="1"/>
  <c r="O1610" i="1"/>
  <c r="M1618" i="1"/>
  <c r="J1618" i="1"/>
  <c r="R1618" i="1"/>
  <c r="N1618" i="1"/>
  <c r="Q1618" i="1"/>
  <c r="A1618" i="1"/>
  <c r="L1618" i="1"/>
  <c r="K1618" i="1"/>
  <c r="C1618" i="1"/>
  <c r="B1618" i="1"/>
  <c r="O1815" i="1"/>
  <c r="N1815" i="1"/>
  <c r="C1815" i="1"/>
  <c r="R1815" i="1"/>
  <c r="M663" i="1"/>
  <c r="O663" i="1"/>
  <c r="N663" i="1"/>
  <c r="J663" i="1"/>
  <c r="A663" i="1"/>
  <c r="K663" i="1"/>
  <c r="C663" i="1"/>
  <c r="J680" i="1"/>
  <c r="Q680" i="1"/>
  <c r="M680" i="1"/>
  <c r="P680" i="1"/>
  <c r="O680" i="1"/>
  <c r="C680" i="1"/>
  <c r="L680" i="1" s="1"/>
  <c r="Q677" i="1"/>
  <c r="K677" i="1"/>
  <c r="R677" i="1"/>
  <c r="N677" i="1"/>
  <c r="J677" i="1"/>
  <c r="P677" i="1"/>
  <c r="O677" i="1"/>
  <c r="L677" i="1"/>
  <c r="M677" i="1"/>
  <c r="C677" i="1"/>
  <c r="A677" i="1" s="1"/>
  <c r="B677" i="1"/>
  <c r="N674" i="1"/>
  <c r="A674" i="1"/>
  <c r="Q674" i="1"/>
  <c r="M674" i="1"/>
  <c r="R674" i="1"/>
  <c r="C674" i="1"/>
  <c r="C678" i="1"/>
  <c r="N678" i="1"/>
  <c r="C657" i="1"/>
  <c r="R675" i="1"/>
  <c r="N675" i="1"/>
  <c r="M675" i="1"/>
  <c r="J675" i="1"/>
  <c r="K675" i="1"/>
  <c r="P675" i="1"/>
  <c r="C675" i="1"/>
  <c r="O675" i="1"/>
  <c r="L667" i="1"/>
  <c r="N667" i="1"/>
  <c r="B667" i="1"/>
  <c r="Q667" i="1"/>
  <c r="O667" i="1"/>
  <c r="R667" i="1"/>
  <c r="P667" i="1"/>
  <c r="J667" i="1"/>
  <c r="A667" i="1"/>
  <c r="C2026" i="1"/>
  <c r="C667" i="1"/>
  <c r="K667" i="1" s="1"/>
  <c r="M667" i="1"/>
  <c r="J1757" i="1"/>
  <c r="R1757" i="1"/>
  <c r="M1757" i="1"/>
  <c r="C1757" i="1"/>
  <c r="A1757" i="1"/>
  <c r="P932" i="1"/>
  <c r="B932" i="1"/>
  <c r="A932" i="1"/>
  <c r="K932" i="1"/>
  <c r="C932" i="1"/>
  <c r="Q932" i="1"/>
  <c r="J896" i="1"/>
  <c r="Q896" i="1"/>
  <c r="M896" i="1"/>
  <c r="A896" i="1"/>
  <c r="K896" i="1"/>
  <c r="L896" i="1"/>
  <c r="O896" i="1"/>
  <c r="C896" i="1"/>
  <c r="R896" i="1"/>
  <c r="J952" i="1"/>
  <c r="R952" i="1"/>
  <c r="O952" i="1"/>
  <c r="A952" i="1"/>
  <c r="P952" i="1"/>
  <c r="N952" i="1"/>
  <c r="B952" i="1"/>
  <c r="L952" i="1"/>
  <c r="Q952" i="1"/>
  <c r="M952" i="1"/>
  <c r="C952" i="1"/>
  <c r="K952" i="1"/>
  <c r="R992" i="1"/>
  <c r="M992" i="1"/>
  <c r="C992" i="1"/>
  <c r="B992" i="1" s="1"/>
  <c r="K961" i="1"/>
  <c r="M961" i="1"/>
  <c r="J961" i="1"/>
  <c r="C961" i="1"/>
  <c r="L961" i="1" s="1"/>
  <c r="N946" i="1"/>
  <c r="A946" i="1"/>
  <c r="L946" i="1"/>
  <c r="B946" i="1"/>
  <c r="Q946" i="1"/>
  <c r="P946" i="1"/>
  <c r="C946" i="1"/>
  <c r="J946" i="1"/>
  <c r="K978" i="1"/>
  <c r="O978" i="1"/>
  <c r="L978" i="1"/>
  <c r="N978" i="1"/>
  <c r="C978" i="1"/>
  <c r="R1018" i="1"/>
  <c r="J1018" i="1"/>
  <c r="Q1018" i="1"/>
  <c r="P1018" i="1"/>
  <c r="M1018" i="1"/>
  <c r="L1018" i="1"/>
  <c r="A1018" i="1"/>
  <c r="K1018" i="1"/>
  <c r="B1018" i="1"/>
  <c r="C1018" i="1"/>
  <c r="O1018" i="1" s="1"/>
  <c r="C1058" i="1"/>
  <c r="A1058" i="1" s="1"/>
  <c r="K1001" i="1"/>
  <c r="Q1001" i="1"/>
  <c r="P1001" i="1"/>
  <c r="N1001" i="1"/>
  <c r="R1001" i="1"/>
  <c r="C1001" i="1"/>
  <c r="Q995" i="1"/>
  <c r="N995" i="1"/>
  <c r="B995" i="1"/>
  <c r="C995" i="1"/>
  <c r="P995" i="1"/>
  <c r="C1075" i="1"/>
  <c r="B1075" i="1"/>
  <c r="A893" i="1"/>
  <c r="Q893" i="1"/>
  <c r="R893" i="1"/>
  <c r="O893" i="1"/>
  <c r="B893" i="1"/>
  <c r="C893" i="1"/>
  <c r="L893" i="1" s="1"/>
  <c r="P959" i="1"/>
  <c r="M959" i="1"/>
  <c r="B959" i="1"/>
  <c r="Q959" i="1"/>
  <c r="N959" i="1"/>
  <c r="A959" i="1"/>
  <c r="J959" i="1"/>
  <c r="O959" i="1"/>
  <c r="R959" i="1"/>
  <c r="K959" i="1"/>
  <c r="C959" i="1"/>
  <c r="L959" i="1"/>
  <c r="O1079" i="1"/>
  <c r="L1079" i="1"/>
  <c r="N1079" i="1"/>
  <c r="K1079" i="1"/>
  <c r="B1079" i="1"/>
  <c r="R1079" i="1"/>
  <c r="Q1079" i="1"/>
  <c r="C1079" i="1"/>
  <c r="A1079" i="1" s="1"/>
  <c r="K1135" i="1"/>
  <c r="C1135" i="1"/>
  <c r="M1017" i="1"/>
  <c r="L1017" i="1"/>
  <c r="K1017" i="1"/>
  <c r="C1017" i="1"/>
  <c r="N1017" i="1"/>
  <c r="C964" i="1"/>
  <c r="P1044" i="1"/>
  <c r="O1044" i="1"/>
  <c r="J1044" i="1"/>
  <c r="R1044" i="1"/>
  <c r="L1044" i="1"/>
  <c r="K1044" i="1"/>
  <c r="A1044" i="1"/>
  <c r="N1044" i="1"/>
  <c r="C1044" i="1"/>
  <c r="B1100" i="1"/>
  <c r="R1100" i="1"/>
  <c r="A1100" i="1"/>
  <c r="P1100" i="1"/>
  <c r="M1100" i="1"/>
  <c r="Q1100" i="1"/>
  <c r="J1100" i="1"/>
  <c r="L1100" i="1"/>
  <c r="C1100" i="1"/>
  <c r="K1100" i="1"/>
  <c r="J909" i="1"/>
  <c r="K909" i="1"/>
  <c r="R909" i="1"/>
  <c r="O909" i="1"/>
  <c r="C909" i="1"/>
  <c r="P909" i="1"/>
  <c r="P989" i="1"/>
  <c r="K989" i="1"/>
  <c r="A989" i="1"/>
  <c r="N989" i="1"/>
  <c r="Q989" i="1"/>
  <c r="L989" i="1"/>
  <c r="R989" i="1"/>
  <c r="C989" i="1"/>
  <c r="C1029" i="1"/>
  <c r="A1029" i="1"/>
  <c r="N1125" i="1"/>
  <c r="C1125" i="1"/>
  <c r="P942" i="1"/>
  <c r="K942" i="1"/>
  <c r="A942" i="1"/>
  <c r="J942" i="1"/>
  <c r="Q942" i="1"/>
  <c r="R942" i="1"/>
  <c r="B942" i="1"/>
  <c r="M942" i="1"/>
  <c r="O942" i="1"/>
  <c r="N942" i="1"/>
  <c r="C942" i="1"/>
  <c r="L942" i="1"/>
  <c r="J1022" i="1"/>
  <c r="B1022" i="1"/>
  <c r="Q1022" i="1"/>
  <c r="R1022" i="1"/>
  <c r="P1022" i="1"/>
  <c r="L1022" i="1"/>
  <c r="K1022" i="1"/>
  <c r="O1022" i="1"/>
  <c r="N1022" i="1"/>
  <c r="M1022" i="1"/>
  <c r="C1022" i="1"/>
  <c r="A1022" i="1"/>
  <c r="K1062" i="1"/>
  <c r="P1062" i="1"/>
  <c r="N1062" i="1"/>
  <c r="C1062" i="1"/>
  <c r="J1062" i="1"/>
  <c r="J1070" i="1"/>
  <c r="Q1070" i="1"/>
  <c r="N1070" i="1"/>
  <c r="M1070" i="1"/>
  <c r="C1070" i="1"/>
  <c r="R1810" i="1"/>
  <c r="N1810" i="1"/>
  <c r="O1810" i="1"/>
  <c r="Q1810" i="1"/>
  <c r="C1810" i="1"/>
  <c r="K1753" i="1"/>
  <c r="M1753" i="1"/>
  <c r="L1753" i="1"/>
  <c r="J1753" i="1"/>
  <c r="Q1753" i="1"/>
  <c r="P1753" i="1"/>
  <c r="A1753" i="1"/>
  <c r="R1753" i="1"/>
  <c r="C1753" i="1"/>
  <c r="M1852" i="1"/>
  <c r="J1852" i="1"/>
  <c r="N1791" i="1"/>
  <c r="R1791" i="1"/>
  <c r="M1791" i="1"/>
  <c r="L1791" i="1"/>
  <c r="B1791" i="1"/>
  <c r="Q1791" i="1"/>
  <c r="A1791" i="1"/>
  <c r="O1791" i="1"/>
  <c r="K1791" i="1"/>
  <c r="J1791" i="1"/>
  <c r="C1791" i="1"/>
  <c r="P1791" i="1"/>
  <c r="K1771" i="1"/>
  <c r="B1771" i="1"/>
  <c r="A1771" i="1"/>
  <c r="L1771" i="1"/>
  <c r="M1771" i="1"/>
  <c r="R1771" i="1"/>
  <c r="J1771" i="1"/>
  <c r="C1771" i="1"/>
  <c r="Q1771" i="1"/>
  <c r="B1834" i="1"/>
  <c r="N1834" i="1"/>
  <c r="P1834" i="1"/>
  <c r="K1834" i="1"/>
  <c r="C1834" i="1"/>
  <c r="L1834" i="1"/>
  <c r="J976" i="1"/>
  <c r="L976" i="1"/>
  <c r="B976" i="1"/>
  <c r="M976" i="1"/>
  <c r="K976" i="1"/>
  <c r="P976" i="1"/>
  <c r="O976" i="1"/>
  <c r="C976" i="1"/>
  <c r="A976" i="1" s="1"/>
  <c r="Q1033" i="1"/>
  <c r="O1033" i="1"/>
  <c r="N1033" i="1"/>
  <c r="P1033" i="1"/>
  <c r="M1033" i="1"/>
  <c r="J1033" i="1"/>
  <c r="A1033" i="1"/>
  <c r="L1033" i="1"/>
  <c r="C1033" i="1"/>
  <c r="Q1026" i="1"/>
  <c r="O1026" i="1"/>
  <c r="P1026" i="1"/>
  <c r="B1026" i="1"/>
  <c r="L1026" i="1"/>
  <c r="C1026" i="1"/>
  <c r="L929" i="1"/>
  <c r="R929" i="1"/>
  <c r="J929" i="1"/>
  <c r="Q929" i="1"/>
  <c r="P929" i="1"/>
  <c r="A929" i="1"/>
  <c r="B929" i="1"/>
  <c r="N929" i="1"/>
  <c r="K929" i="1"/>
  <c r="C929" i="1"/>
  <c r="M929" i="1" s="1"/>
  <c r="O929" i="1"/>
  <c r="O905" i="1"/>
  <c r="P905" i="1"/>
  <c r="J905" i="1"/>
  <c r="N905" i="1"/>
  <c r="M905" i="1"/>
  <c r="L905" i="1"/>
  <c r="K905" i="1"/>
  <c r="R905" i="1"/>
  <c r="B905" i="1"/>
  <c r="C905" i="1"/>
  <c r="A905" i="1" s="1"/>
  <c r="Q1137" i="1"/>
  <c r="P1137" i="1"/>
  <c r="L1137" i="1"/>
  <c r="B1137" i="1"/>
  <c r="K1137" i="1"/>
  <c r="R1137" i="1"/>
  <c r="N1137" i="1"/>
  <c r="C1137" i="1"/>
  <c r="A1137" i="1"/>
  <c r="C1126" i="1"/>
  <c r="K1809" i="1"/>
  <c r="B1809" i="1"/>
  <c r="R1809" i="1"/>
  <c r="J1809" i="1"/>
  <c r="M1809" i="1"/>
  <c r="P1809" i="1"/>
  <c r="L1809" i="1"/>
  <c r="P1812" i="1"/>
  <c r="R1812" i="1"/>
  <c r="A1812" i="1"/>
  <c r="K1812" i="1"/>
  <c r="N1812" i="1"/>
  <c r="M1812" i="1"/>
  <c r="B1812" i="1"/>
  <c r="J1812" i="1"/>
  <c r="C1812" i="1"/>
  <c r="B433" i="1"/>
  <c r="R433" i="1"/>
  <c r="C433" i="1"/>
  <c r="L433" i="1"/>
  <c r="N1788" i="1"/>
  <c r="L1788" i="1"/>
  <c r="M1788" i="1"/>
  <c r="R1788" i="1"/>
  <c r="K1788" i="1"/>
  <c r="J1788" i="1"/>
  <c r="B1788" i="1"/>
  <c r="P1788" i="1"/>
  <c r="A1788" i="1"/>
  <c r="C1788" i="1"/>
  <c r="Q1788" i="1" s="1"/>
  <c r="O1788" i="1"/>
  <c r="C1785" i="1"/>
  <c r="Q1785" i="1"/>
  <c r="N1859" i="1"/>
  <c r="R1859" i="1"/>
  <c r="A1859" i="1"/>
  <c r="O1859" i="1"/>
  <c r="M1859" i="1"/>
  <c r="B1859" i="1"/>
  <c r="P1859" i="1"/>
  <c r="C1859" i="1"/>
  <c r="J1862" i="1"/>
  <c r="O1862" i="1"/>
  <c r="N1862" i="1"/>
  <c r="A1862" i="1"/>
  <c r="M1862" i="1"/>
  <c r="C1862" i="1"/>
  <c r="P1862" i="1"/>
  <c r="B1824" i="1"/>
  <c r="R1824" i="1"/>
  <c r="P1824" i="1"/>
  <c r="Q1824" i="1"/>
  <c r="A1824" i="1"/>
  <c r="K1824" i="1"/>
  <c r="O1824" i="1"/>
  <c r="N1824" i="1"/>
  <c r="L1824" i="1"/>
  <c r="M1824" i="1"/>
  <c r="C1824" i="1"/>
  <c r="J1824" i="1"/>
  <c r="N1794" i="1"/>
  <c r="L1794" i="1"/>
  <c r="J1794" i="1"/>
  <c r="R1794" i="1"/>
  <c r="Q1794" i="1"/>
  <c r="B1794" i="1"/>
  <c r="O1794" i="1"/>
  <c r="K1794" i="1"/>
  <c r="C1794" i="1"/>
  <c r="P1794" i="1"/>
  <c r="B1751" i="1"/>
  <c r="C1751" i="1"/>
  <c r="R1751" i="1"/>
  <c r="O449" i="1"/>
  <c r="J449" i="1"/>
  <c r="K449" i="1"/>
  <c r="R449" i="1"/>
  <c r="M449" i="1"/>
  <c r="C449" i="1"/>
  <c r="P296" i="1"/>
  <c r="B296" i="1"/>
  <c r="C296" i="1"/>
  <c r="N1096" i="1"/>
  <c r="B1096" i="1"/>
  <c r="C1096" i="1"/>
  <c r="P1123" i="1"/>
  <c r="M1123" i="1"/>
  <c r="J1123" i="1"/>
  <c r="K1123" i="1"/>
  <c r="A1123" i="1"/>
  <c r="C1123" i="1"/>
  <c r="C935" i="1"/>
  <c r="B998" i="1"/>
  <c r="O998" i="1"/>
  <c r="C998" i="1"/>
  <c r="J998" i="1" s="1"/>
  <c r="Q440" i="1"/>
  <c r="M440" i="1"/>
  <c r="O440" i="1"/>
  <c r="K440" i="1"/>
  <c r="A440" i="1"/>
  <c r="B440" i="1"/>
  <c r="P440" i="1"/>
  <c r="L440" i="1"/>
  <c r="C440" i="1"/>
  <c r="N440" i="1" s="1"/>
  <c r="R440" i="1"/>
  <c r="O1805" i="1"/>
  <c r="M1805" i="1"/>
  <c r="P1805" i="1"/>
  <c r="C1805" i="1"/>
  <c r="K1805" i="1"/>
  <c r="L960" i="1"/>
  <c r="N960" i="1"/>
  <c r="K960" i="1"/>
  <c r="R960" i="1"/>
  <c r="J960" i="1"/>
  <c r="A960" i="1"/>
  <c r="B960" i="1"/>
  <c r="P960" i="1"/>
  <c r="Q960" i="1"/>
  <c r="M960" i="1"/>
  <c r="C960" i="1"/>
  <c r="O960" i="1"/>
  <c r="C945" i="1"/>
  <c r="R1121" i="1"/>
  <c r="B1121" i="1"/>
  <c r="Q1121" i="1"/>
  <c r="L1121" i="1"/>
  <c r="K1121" i="1"/>
  <c r="P1121" i="1"/>
  <c r="C1121" i="1"/>
  <c r="A1121" i="1" s="1"/>
  <c r="Q1074" i="1"/>
  <c r="J1074" i="1"/>
  <c r="R1074" i="1"/>
  <c r="M1074" i="1"/>
  <c r="P1074" i="1"/>
  <c r="O1074" i="1"/>
  <c r="N1074" i="1"/>
  <c r="K1074" i="1"/>
  <c r="L1074" i="1"/>
  <c r="A1074" i="1"/>
  <c r="C1074" i="1"/>
  <c r="B1074" i="1"/>
  <c r="O955" i="1"/>
  <c r="L955" i="1"/>
  <c r="K955" i="1"/>
  <c r="B955" i="1"/>
  <c r="C955" i="1"/>
  <c r="P1051" i="1"/>
  <c r="M1051" i="1"/>
  <c r="Q1051" i="1"/>
  <c r="O1051" i="1"/>
  <c r="L1051" i="1"/>
  <c r="R1051" i="1"/>
  <c r="J1051" i="1"/>
  <c r="K1051" i="1"/>
  <c r="N1051" i="1"/>
  <c r="C1051" i="1"/>
  <c r="O943" i="1"/>
  <c r="M943" i="1"/>
  <c r="K943" i="1"/>
  <c r="C943" i="1"/>
  <c r="L1087" i="1"/>
  <c r="C1087" i="1"/>
  <c r="L980" i="1"/>
  <c r="K980" i="1"/>
  <c r="N980" i="1"/>
  <c r="A980" i="1"/>
  <c r="B980" i="1"/>
  <c r="Q980" i="1"/>
  <c r="R980" i="1"/>
  <c r="C980" i="1"/>
  <c r="O980" i="1"/>
  <c r="B941" i="1"/>
  <c r="A941" i="1"/>
  <c r="K941" i="1"/>
  <c r="P941" i="1"/>
  <c r="C941" i="1"/>
  <c r="Q941" i="1"/>
  <c r="Q958" i="1"/>
  <c r="B958" i="1"/>
  <c r="P958" i="1"/>
  <c r="O958" i="1"/>
  <c r="N958" i="1"/>
  <c r="C958" i="1"/>
  <c r="A958" i="1" s="1"/>
  <c r="Q1854" i="1"/>
  <c r="K1854" i="1"/>
  <c r="N1854" i="1"/>
  <c r="B1854" i="1"/>
  <c r="O1854" i="1"/>
  <c r="M1854" i="1"/>
  <c r="L1854" i="1"/>
  <c r="A1854" i="1"/>
  <c r="R1854" i="1"/>
  <c r="J1854" i="1"/>
  <c r="C1854" i="1"/>
  <c r="P1854" i="1"/>
  <c r="P1783" i="1"/>
  <c r="J1783" i="1"/>
  <c r="R1783" i="1"/>
  <c r="C1783" i="1"/>
  <c r="L1772" i="1"/>
  <c r="Q1772" i="1"/>
  <c r="O1772" i="1"/>
  <c r="A1772" i="1"/>
  <c r="N1772" i="1"/>
  <c r="C1772" i="1"/>
  <c r="J1772" i="1" s="1"/>
  <c r="R451" i="1"/>
  <c r="O451" i="1"/>
  <c r="C451" i="1"/>
  <c r="K451" i="1" s="1"/>
  <c r="C437" i="1"/>
  <c r="J437" i="1"/>
  <c r="O953" i="1"/>
  <c r="M953" i="1"/>
  <c r="J953" i="1"/>
  <c r="P953" i="1"/>
  <c r="Q953" i="1"/>
  <c r="C953" i="1"/>
  <c r="B953" i="1" s="1"/>
  <c r="C940" i="1"/>
  <c r="Q904" i="1"/>
  <c r="O904" i="1"/>
  <c r="N904" i="1"/>
  <c r="A904" i="1"/>
  <c r="C904" i="1"/>
  <c r="J1104" i="1"/>
  <c r="A1104" i="1"/>
  <c r="Q1104" i="1"/>
  <c r="P1104" i="1"/>
  <c r="L1104" i="1"/>
  <c r="R1104" i="1"/>
  <c r="C1104" i="1"/>
  <c r="N1104" i="1" s="1"/>
  <c r="Q898" i="1"/>
  <c r="B898" i="1"/>
  <c r="K898" i="1"/>
  <c r="C898" i="1"/>
  <c r="C931" i="1"/>
  <c r="K931" i="1"/>
  <c r="R1010" i="1"/>
  <c r="C1010" i="1"/>
  <c r="A1010" i="1"/>
  <c r="L280" i="1"/>
  <c r="M280" i="1"/>
  <c r="N280" i="1"/>
  <c r="K280" i="1"/>
  <c r="P280" i="1"/>
  <c r="A280" i="1"/>
  <c r="Q280" i="1"/>
  <c r="R280" i="1"/>
  <c r="O280" i="1"/>
  <c r="C280" i="1"/>
  <c r="J280" i="1" s="1"/>
  <c r="B280" i="1"/>
  <c r="M1851" i="1"/>
  <c r="O1851" i="1"/>
  <c r="C1851" i="1"/>
  <c r="N1851" i="1"/>
  <c r="P1814" i="1"/>
  <c r="A1814" i="1"/>
  <c r="R1814" i="1"/>
  <c r="M1814" i="1"/>
  <c r="J1814" i="1"/>
  <c r="C1814" i="1"/>
  <c r="N1814" i="1"/>
  <c r="J1848" i="1"/>
  <c r="R1848" i="1"/>
  <c r="B1848" i="1"/>
  <c r="C1848" i="1"/>
  <c r="L1847" i="1"/>
  <c r="C1847" i="1"/>
  <c r="R1847" i="1"/>
  <c r="O1796" i="1"/>
  <c r="L1796" i="1"/>
  <c r="M1796" i="1"/>
  <c r="K1796" i="1"/>
  <c r="B1796" i="1"/>
  <c r="P1796" i="1"/>
  <c r="C1796" i="1"/>
  <c r="M1021" i="1"/>
  <c r="O1021" i="1"/>
  <c r="N1021" i="1"/>
  <c r="Q1021" i="1"/>
  <c r="R1021" i="1"/>
  <c r="C1021" i="1"/>
  <c r="B1021" i="1" s="1"/>
  <c r="J1755" i="1"/>
  <c r="C1755" i="1"/>
  <c r="P1755" i="1" s="1"/>
  <c r="R996" i="1"/>
  <c r="M996" i="1"/>
  <c r="C996" i="1"/>
  <c r="L996" i="1" s="1"/>
  <c r="Q1061" i="1"/>
  <c r="R1061" i="1"/>
  <c r="J1061" i="1"/>
  <c r="A1061" i="1"/>
  <c r="P1061" i="1"/>
  <c r="O1061" i="1"/>
  <c r="N1061" i="1"/>
  <c r="K1061" i="1"/>
  <c r="C1061" i="1"/>
  <c r="N1858" i="1"/>
  <c r="Q1858" i="1"/>
  <c r="O1858" i="1"/>
  <c r="J1858" i="1"/>
  <c r="C1858" i="1"/>
  <c r="O1787" i="1"/>
  <c r="Q1787" i="1"/>
  <c r="M1787" i="1"/>
  <c r="C1787" i="1"/>
  <c r="B1787" i="1" s="1"/>
  <c r="C1793" i="1"/>
  <c r="O1813" i="1"/>
  <c r="P1813" i="1"/>
  <c r="Q1813" i="1"/>
  <c r="R1813" i="1"/>
  <c r="L1813" i="1"/>
  <c r="A1813" i="1"/>
  <c r="K1813" i="1"/>
  <c r="N1813" i="1"/>
  <c r="M1813" i="1"/>
  <c r="C1813" i="1"/>
  <c r="B1813" i="1" s="1"/>
  <c r="J997" i="1"/>
  <c r="B997" i="1"/>
  <c r="N997" i="1"/>
  <c r="P997" i="1"/>
  <c r="C997" i="1"/>
  <c r="A997" i="1" s="1"/>
  <c r="B573" i="1"/>
  <c r="A573" i="1"/>
  <c r="P573" i="1"/>
  <c r="J573" i="1"/>
  <c r="N573" i="1"/>
  <c r="C573" i="1"/>
  <c r="P580" i="1"/>
  <c r="O580" i="1"/>
  <c r="C580" i="1"/>
  <c r="J580" i="1" s="1"/>
  <c r="N514" i="1"/>
  <c r="O514" i="1"/>
  <c r="K514" i="1"/>
  <c r="K2011" i="1"/>
  <c r="M2011" i="1"/>
  <c r="N2011" i="1"/>
  <c r="O2011" i="1"/>
  <c r="Q2011" i="1"/>
  <c r="C2011" i="1"/>
  <c r="A2011" i="1" s="1"/>
  <c r="K2014" i="1"/>
  <c r="B2014" i="1"/>
  <c r="A2014" i="1"/>
  <c r="N2014" i="1"/>
  <c r="O2014" i="1"/>
  <c r="P2014" i="1"/>
  <c r="Q2014" i="1"/>
  <c r="C2014" i="1"/>
  <c r="J2014" i="1"/>
  <c r="C2036" i="1"/>
  <c r="K2036" i="1"/>
  <c r="J1298" i="1"/>
  <c r="L1298" i="1"/>
  <c r="K1298" i="1"/>
  <c r="Q1298" i="1"/>
  <c r="R1298" i="1"/>
  <c r="P1298" i="1"/>
  <c r="C1298" i="1"/>
  <c r="B1298" i="1"/>
  <c r="K1240" i="1"/>
  <c r="A1240" i="1"/>
  <c r="Q1240" i="1"/>
  <c r="L1240" i="1"/>
  <c r="M1240" i="1"/>
  <c r="N1240" i="1"/>
  <c r="B1240" i="1"/>
  <c r="C1240" i="1"/>
  <c r="P1240" i="1"/>
  <c r="C1210" i="1"/>
  <c r="O1210" i="1" s="1"/>
  <c r="B1222" i="1"/>
  <c r="O1222" i="1"/>
  <c r="A1222" i="1"/>
  <c r="K1222" i="1"/>
  <c r="P1222" i="1"/>
  <c r="N1222" i="1"/>
  <c r="M1222" i="1"/>
  <c r="C1222" i="1"/>
  <c r="L1222" i="1" s="1"/>
  <c r="C1159" i="1"/>
  <c r="A1295" i="1"/>
  <c r="N1295" i="1"/>
  <c r="R1295" i="1"/>
  <c r="C1295" i="1"/>
  <c r="M1295" i="1" s="1"/>
  <c r="N1239" i="1"/>
  <c r="L1239" i="1"/>
  <c r="P1239" i="1"/>
  <c r="M1239" i="1"/>
  <c r="R1239" i="1"/>
  <c r="K1239" i="1"/>
  <c r="B1239" i="1"/>
  <c r="O1239" i="1"/>
  <c r="Q1239" i="1"/>
  <c r="C1239" i="1"/>
  <c r="A1239" i="1" s="1"/>
  <c r="O1317" i="1"/>
  <c r="C1317" i="1"/>
  <c r="N1317" i="1"/>
  <c r="J1300" i="1"/>
  <c r="P1300" i="1"/>
  <c r="L1300" i="1"/>
  <c r="B1300" i="1"/>
  <c r="N1300" i="1"/>
  <c r="A1300" i="1"/>
  <c r="Q1300" i="1"/>
  <c r="C1300" i="1"/>
  <c r="C1332" i="1"/>
  <c r="O1332" i="1"/>
  <c r="K1211" i="1"/>
  <c r="M1211" i="1"/>
  <c r="P1211" i="1"/>
  <c r="O1211" i="1"/>
  <c r="R1211" i="1"/>
  <c r="J1211" i="1"/>
  <c r="A1211" i="1"/>
  <c r="L1211" i="1"/>
  <c r="C1211" i="1"/>
  <c r="B1211" i="1" s="1"/>
  <c r="N1211" i="1"/>
  <c r="P1147" i="1"/>
  <c r="C1147" i="1"/>
  <c r="L1147" i="1" s="1"/>
  <c r="C1252" i="1"/>
  <c r="N1323" i="1"/>
  <c r="L1323" i="1"/>
  <c r="P1323" i="1"/>
  <c r="C1323" i="1"/>
  <c r="O1323" i="1"/>
  <c r="B1203" i="1"/>
  <c r="M1203" i="1"/>
  <c r="R1203" i="1"/>
  <c r="O1203" i="1"/>
  <c r="A1203" i="1"/>
  <c r="L1203" i="1"/>
  <c r="C1203" i="1"/>
  <c r="J1203" i="1"/>
  <c r="R1237" i="1"/>
  <c r="P1237" i="1"/>
  <c r="Q1237" i="1"/>
  <c r="C1237" i="1"/>
  <c r="L1193" i="1"/>
  <c r="C1193" i="1"/>
  <c r="M1193" i="1"/>
  <c r="J1218" i="1"/>
  <c r="L1218" i="1"/>
  <c r="C1218" i="1"/>
  <c r="N1274" i="1"/>
  <c r="Q1274" i="1"/>
  <c r="A1274" i="1"/>
  <c r="B1274" i="1"/>
  <c r="K1274" i="1"/>
  <c r="J1274" i="1"/>
  <c r="M1274" i="1"/>
  <c r="L1274" i="1"/>
  <c r="C1274" i="1"/>
  <c r="R1274" i="1"/>
  <c r="N1202" i="1"/>
  <c r="L1202" i="1"/>
  <c r="C1202" i="1"/>
  <c r="A1302" i="1"/>
  <c r="Q1302" i="1"/>
  <c r="K1302" i="1"/>
  <c r="R1302" i="1"/>
  <c r="L1302" i="1"/>
  <c r="P1302" i="1"/>
  <c r="B1302" i="1"/>
  <c r="J1302" i="1"/>
  <c r="C1302" i="1"/>
  <c r="N1311" i="1"/>
  <c r="A1311" i="1"/>
  <c r="M1311" i="1"/>
  <c r="L1311" i="1"/>
  <c r="R1311" i="1"/>
  <c r="B1311" i="1"/>
  <c r="O1311" i="1"/>
  <c r="J1311" i="1"/>
  <c r="Q1311" i="1"/>
  <c r="C1311" i="1"/>
  <c r="P1311" i="1" s="1"/>
  <c r="K1311" i="1"/>
  <c r="O1309" i="1"/>
  <c r="C1309" i="1"/>
  <c r="A1329" i="1"/>
  <c r="P1329" i="1"/>
  <c r="C1329" i="1"/>
  <c r="J1329" i="1"/>
  <c r="N1192" i="1"/>
  <c r="L1192" i="1"/>
  <c r="O1192" i="1"/>
  <c r="J1192" i="1"/>
  <c r="B1192" i="1"/>
  <c r="A1192" i="1"/>
  <c r="K1192" i="1"/>
  <c r="R1192" i="1"/>
  <c r="C1192" i="1"/>
  <c r="P1192" i="1" s="1"/>
  <c r="Q1192" i="1"/>
  <c r="K1194" i="1"/>
  <c r="A1194" i="1"/>
  <c r="R1194" i="1"/>
  <c r="L1194" i="1"/>
  <c r="B1194" i="1"/>
  <c r="C1194" i="1"/>
  <c r="Q1194" i="1"/>
  <c r="J1151" i="1"/>
  <c r="K1151" i="1"/>
  <c r="C1151" i="1"/>
  <c r="R1151" i="1"/>
  <c r="K1231" i="1"/>
  <c r="A1231" i="1"/>
  <c r="P1231" i="1"/>
  <c r="C1231" i="1"/>
  <c r="R1253" i="1"/>
  <c r="C1253" i="1"/>
  <c r="Q1180" i="1"/>
  <c r="O1180" i="1"/>
  <c r="A1180" i="1"/>
  <c r="J1180" i="1"/>
  <c r="P1180" i="1"/>
  <c r="B1180" i="1"/>
  <c r="L1180" i="1"/>
  <c r="M1180" i="1"/>
  <c r="C1180" i="1"/>
  <c r="N1180" i="1" s="1"/>
  <c r="K1180" i="1"/>
  <c r="K1205" i="1"/>
  <c r="A1205" i="1"/>
  <c r="B1205" i="1"/>
  <c r="P1205" i="1"/>
  <c r="R1205" i="1"/>
  <c r="J1205" i="1"/>
  <c r="O1205" i="1"/>
  <c r="C1205" i="1"/>
  <c r="N1205" i="1" s="1"/>
  <c r="O1270" i="1"/>
  <c r="Q1270" i="1"/>
  <c r="L1270" i="1"/>
  <c r="K1270" i="1"/>
  <c r="A1270" i="1"/>
  <c r="R1270" i="1"/>
  <c r="J1270" i="1"/>
  <c r="B1270" i="1"/>
  <c r="C1270" i="1"/>
  <c r="L278" i="1"/>
  <c r="C278" i="1"/>
  <c r="P278" i="1"/>
  <c r="O1172" i="1"/>
  <c r="R1172" i="1"/>
  <c r="P1172" i="1"/>
  <c r="B1172" i="1"/>
  <c r="N1172" i="1"/>
  <c r="A1172" i="1"/>
  <c r="M1172" i="1"/>
  <c r="K1172" i="1"/>
  <c r="L1172" i="1"/>
  <c r="C1172" i="1"/>
  <c r="J1172" i="1" s="1"/>
  <c r="Q1172" i="1"/>
  <c r="R1289" i="1"/>
  <c r="N1289" i="1"/>
  <c r="O1289" i="1"/>
  <c r="J1289" i="1"/>
  <c r="P1289" i="1"/>
  <c r="M1289" i="1"/>
  <c r="C1289" i="1"/>
  <c r="P1292" i="1"/>
  <c r="K1292" i="1"/>
  <c r="O1292" i="1"/>
  <c r="C1292" i="1"/>
  <c r="L1292" i="1"/>
  <c r="K1173" i="1"/>
  <c r="P1173" i="1"/>
  <c r="B1173" i="1"/>
  <c r="C1173" i="1"/>
  <c r="L1173" i="1"/>
  <c r="J1155" i="1"/>
  <c r="Q1155" i="1"/>
  <c r="P1155" i="1"/>
  <c r="B1155" i="1"/>
  <c r="M1155" i="1"/>
  <c r="A1155" i="1"/>
  <c r="C1155" i="1"/>
  <c r="M340" i="1"/>
  <c r="J340" i="1"/>
  <c r="C340" i="1"/>
  <c r="K340" i="1" s="1"/>
  <c r="R344" i="1"/>
  <c r="P344" i="1"/>
  <c r="K344" i="1"/>
  <c r="J344" i="1"/>
  <c r="B344" i="1"/>
  <c r="L344" i="1"/>
  <c r="C344" i="1"/>
  <c r="A517" i="1"/>
  <c r="N517" i="1"/>
  <c r="K517" i="1"/>
  <c r="R517" i="1"/>
  <c r="B517" i="1"/>
  <c r="Q517" i="1"/>
  <c r="P517" i="1"/>
  <c r="C517" i="1"/>
  <c r="L517" i="1"/>
  <c r="O521" i="1"/>
  <c r="P521" i="1"/>
  <c r="R521" i="1"/>
  <c r="M521" i="1"/>
  <c r="L521" i="1"/>
  <c r="N521" i="1"/>
  <c r="C521" i="1"/>
  <c r="C499" i="1"/>
  <c r="C502" i="1"/>
  <c r="K502" i="1"/>
  <c r="Q516" i="1"/>
  <c r="B516" i="1"/>
  <c r="J516" i="1"/>
  <c r="R516" i="1"/>
  <c r="A516" i="1"/>
  <c r="O516" i="1"/>
  <c r="L516" i="1"/>
  <c r="N516" i="1"/>
  <c r="M516" i="1"/>
  <c r="K516" i="1"/>
  <c r="C516" i="1"/>
  <c r="P516" i="1"/>
  <c r="A523" i="1"/>
  <c r="R523" i="1"/>
  <c r="O523" i="1"/>
  <c r="C523" i="1"/>
  <c r="L523" i="1"/>
  <c r="B456" i="1"/>
  <c r="C456" i="1"/>
  <c r="Q456" i="1"/>
  <c r="A411" i="1"/>
  <c r="N411" i="1"/>
  <c r="R416" i="1"/>
  <c r="N416" i="1"/>
  <c r="C416" i="1"/>
  <c r="R412" i="1"/>
  <c r="K412" i="1"/>
  <c r="A412" i="1"/>
  <c r="L412" i="1"/>
  <c r="C412" i="1"/>
  <c r="M375" i="1"/>
  <c r="R375" i="1"/>
  <c r="P375" i="1"/>
  <c r="J375" i="1"/>
  <c r="Q375" i="1"/>
  <c r="L375" i="1"/>
  <c r="O375" i="1"/>
  <c r="K375" i="1"/>
  <c r="C375" i="1"/>
  <c r="B375" i="1" s="1"/>
  <c r="N375" i="1"/>
  <c r="C328" i="1"/>
  <c r="M419" i="1"/>
  <c r="N419" i="1"/>
  <c r="K419" i="1"/>
  <c r="P419" i="1"/>
  <c r="R419" i="1"/>
  <c r="J419" i="1"/>
  <c r="Q419" i="1"/>
  <c r="B419" i="1"/>
  <c r="A419" i="1"/>
  <c r="O419" i="1"/>
  <c r="C419" i="1"/>
  <c r="L419" i="1"/>
  <c r="N418" i="1"/>
  <c r="K418" i="1"/>
  <c r="Q418" i="1"/>
  <c r="C418" i="1"/>
  <c r="K84" i="1"/>
  <c r="B84" i="1"/>
  <c r="A84" i="1"/>
  <c r="N84" i="1"/>
  <c r="M84" i="1"/>
  <c r="J84" i="1"/>
  <c r="P84" i="1"/>
  <c r="C84" i="1"/>
  <c r="L84" i="1" s="1"/>
  <c r="M145" i="1"/>
  <c r="K145" i="1"/>
  <c r="O145" i="1"/>
  <c r="R145" i="1"/>
  <c r="B145" i="1"/>
  <c r="C145" i="1"/>
  <c r="J145" i="1"/>
  <c r="O108" i="1"/>
  <c r="A108" i="1"/>
  <c r="P108" i="1"/>
  <c r="C108" i="1"/>
  <c r="K137" i="1"/>
  <c r="C137" i="1"/>
  <c r="J144" i="1"/>
  <c r="Q144" i="1"/>
  <c r="P144" i="1"/>
  <c r="L144" i="1"/>
  <c r="K144" i="1"/>
  <c r="A144" i="1"/>
  <c r="O144" i="1"/>
  <c r="M144" i="1"/>
  <c r="C144" i="1"/>
  <c r="N144" i="1" s="1"/>
  <c r="B144" i="1"/>
  <c r="R175" i="1"/>
  <c r="N175" i="1"/>
  <c r="P175" i="1"/>
  <c r="A175" i="1"/>
  <c r="L175" i="1"/>
  <c r="B175" i="1"/>
  <c r="J175" i="1"/>
  <c r="C175" i="1"/>
  <c r="O175" i="1"/>
  <c r="A102" i="1"/>
  <c r="O102" i="1"/>
  <c r="J102" i="1"/>
  <c r="M102" i="1"/>
  <c r="R102" i="1"/>
  <c r="Q102" i="1"/>
  <c r="C102" i="1"/>
  <c r="B102" i="1"/>
  <c r="O90" i="1"/>
  <c r="J90" i="1"/>
  <c r="N90" i="1"/>
  <c r="M90" i="1"/>
  <c r="C90" i="1"/>
  <c r="P90" i="1" s="1"/>
  <c r="C1738" i="1"/>
  <c r="L1399" i="1"/>
  <c r="A1399" i="1"/>
  <c r="P1399" i="1"/>
  <c r="N1399" i="1"/>
  <c r="B1399" i="1"/>
  <c r="O1399" i="1"/>
  <c r="M1399" i="1"/>
  <c r="J1399" i="1"/>
  <c r="C1399" i="1"/>
  <c r="J1351" i="1"/>
  <c r="Q1351" i="1"/>
  <c r="N1351" i="1"/>
  <c r="R1351" i="1"/>
  <c r="P1351" i="1"/>
  <c r="M1351" i="1"/>
  <c r="O1351" i="1"/>
  <c r="K1351" i="1"/>
  <c r="A1351" i="1"/>
  <c r="L1351" i="1"/>
  <c r="C1351" i="1"/>
  <c r="B1351" i="1" s="1"/>
  <c r="M1422" i="1"/>
  <c r="C1422" i="1"/>
  <c r="K1422" i="1"/>
  <c r="R1959" i="1"/>
  <c r="L1959" i="1"/>
  <c r="N1959" i="1"/>
  <c r="P1959" i="1"/>
  <c r="J1959" i="1"/>
  <c r="B1959" i="1"/>
  <c r="M1959" i="1"/>
  <c r="K1959" i="1"/>
  <c r="Q1959" i="1"/>
  <c r="O1959" i="1"/>
  <c r="C1959" i="1"/>
  <c r="A1959" i="1"/>
  <c r="C390" i="1"/>
  <c r="P390" i="1" s="1"/>
  <c r="R67" i="1"/>
  <c r="O67" i="1"/>
  <c r="B67" i="1"/>
  <c r="L67" i="1"/>
  <c r="C67" i="1"/>
  <c r="A708" i="1"/>
  <c r="C708" i="1"/>
  <c r="K698" i="1"/>
  <c r="L698" i="1"/>
  <c r="O698" i="1"/>
  <c r="R698" i="1"/>
  <c r="Q698" i="1"/>
  <c r="A698" i="1"/>
  <c r="N698" i="1"/>
  <c r="B698" i="1"/>
  <c r="C698" i="1"/>
  <c r="J698" i="1" s="1"/>
  <c r="M698" i="1"/>
  <c r="B1725" i="1"/>
  <c r="A1725" i="1"/>
  <c r="J1725" i="1"/>
  <c r="N1725" i="1"/>
  <c r="O1725" i="1"/>
  <c r="K1725" i="1"/>
  <c r="C1725" i="1"/>
  <c r="R1725" i="1"/>
  <c r="Q847" i="1"/>
  <c r="J847" i="1"/>
  <c r="C847" i="1"/>
  <c r="K757" i="1"/>
  <c r="B757" i="1"/>
  <c r="R757" i="1"/>
  <c r="C757" i="1"/>
  <c r="Q757" i="1" s="1"/>
  <c r="L736" i="1"/>
  <c r="N736" i="1"/>
  <c r="K736" i="1"/>
  <c r="A736" i="1"/>
  <c r="Q736" i="1"/>
  <c r="C736" i="1"/>
  <c r="B1969" i="1"/>
  <c r="L1969" i="1"/>
  <c r="C1969" i="1"/>
  <c r="N1495" i="1"/>
  <c r="R1495" i="1"/>
  <c r="K1495" i="1"/>
  <c r="J1495" i="1"/>
  <c r="C1495" i="1"/>
  <c r="A726" i="1"/>
  <c r="N726" i="1"/>
  <c r="P726" i="1"/>
  <c r="C726" i="1"/>
  <c r="L726" i="1" s="1"/>
  <c r="B1598" i="1"/>
  <c r="J1598" i="1"/>
  <c r="K1598" i="1"/>
  <c r="P1598" i="1"/>
  <c r="N1598" i="1"/>
  <c r="Q1598" i="1"/>
  <c r="L1598" i="1"/>
  <c r="K373" i="1"/>
  <c r="R373" i="1"/>
  <c r="A373" i="1"/>
  <c r="J373" i="1"/>
  <c r="N373" i="1"/>
  <c r="M373" i="1"/>
  <c r="C373" i="1"/>
  <c r="Q373" i="1" s="1"/>
  <c r="O373" i="1"/>
  <c r="J1529" i="1"/>
  <c r="R1529" i="1"/>
  <c r="M1529" i="1"/>
  <c r="K1529" i="1"/>
  <c r="C1529" i="1"/>
  <c r="B834" i="1"/>
  <c r="A834" i="1"/>
  <c r="K834" i="1"/>
  <c r="L834" i="1"/>
  <c r="N834" i="1"/>
  <c r="Q834" i="1"/>
  <c r="R834" i="1"/>
  <c r="P834" i="1"/>
  <c r="J834" i="1"/>
  <c r="M834" i="1"/>
  <c r="C834" i="1"/>
  <c r="O834" i="1" s="1"/>
  <c r="C823" i="1"/>
  <c r="Q868" i="1"/>
  <c r="J868" i="1"/>
  <c r="N868" i="1"/>
  <c r="C868" i="1"/>
  <c r="M1432" i="1"/>
  <c r="K1432" i="1"/>
  <c r="C1432" i="1"/>
  <c r="J1432" i="1"/>
  <c r="A1442" i="1"/>
  <c r="M1442" i="1"/>
  <c r="O1442" i="1"/>
  <c r="L1442" i="1"/>
  <c r="P1442" i="1"/>
  <c r="Q1442" i="1"/>
  <c r="C1442" i="1"/>
  <c r="K1442" i="1" s="1"/>
  <c r="P173" i="1"/>
  <c r="C173" i="1"/>
  <c r="B173" i="1"/>
  <c r="K612" i="1"/>
  <c r="M612" i="1"/>
  <c r="J612" i="1"/>
  <c r="B612" i="1"/>
  <c r="Q612" i="1"/>
  <c r="P612" i="1"/>
  <c r="O612" i="1"/>
  <c r="N612" i="1"/>
  <c r="R612" i="1"/>
  <c r="A612" i="1"/>
  <c r="C612" i="1"/>
  <c r="L612" i="1"/>
  <c r="K630" i="1"/>
  <c r="Q630" i="1"/>
  <c r="C630" i="1"/>
  <c r="A1492" i="1"/>
  <c r="N1492" i="1"/>
  <c r="L1492" i="1"/>
  <c r="Q1492" i="1"/>
  <c r="O1492" i="1"/>
  <c r="J1492" i="1"/>
  <c r="B1492" i="1"/>
  <c r="M1492" i="1"/>
  <c r="K1492" i="1"/>
  <c r="C1492" i="1"/>
  <c r="P1492" i="1" s="1"/>
  <c r="J1341" i="1"/>
  <c r="N1341" i="1"/>
  <c r="O1341" i="1"/>
  <c r="R1341" i="1"/>
  <c r="C1341" i="1"/>
  <c r="M1341" i="1" s="1"/>
  <c r="P1341" i="1"/>
  <c r="P1999" i="1"/>
  <c r="Q1999" i="1"/>
  <c r="J1999" i="1"/>
  <c r="K1999" i="1"/>
  <c r="O1999" i="1"/>
  <c r="A1999" i="1"/>
  <c r="R1999" i="1"/>
  <c r="N1999" i="1"/>
  <c r="L1999" i="1"/>
  <c r="C1999" i="1"/>
  <c r="M1999" i="1" s="1"/>
  <c r="B1999" i="1"/>
  <c r="Q1343" i="1"/>
  <c r="N1343" i="1"/>
  <c r="M1343" i="1"/>
  <c r="L1343" i="1"/>
  <c r="C1343" i="1"/>
  <c r="R1343" i="1" s="1"/>
  <c r="A1343" i="1"/>
  <c r="C1970" i="1"/>
  <c r="A861" i="1"/>
  <c r="O861" i="1"/>
  <c r="B861" i="1"/>
  <c r="Q861" i="1"/>
  <c r="P861" i="1"/>
  <c r="L861" i="1"/>
  <c r="R861" i="1"/>
  <c r="K861" i="1"/>
  <c r="N861" i="1"/>
  <c r="M861" i="1"/>
  <c r="C861" i="1"/>
  <c r="J861" i="1"/>
  <c r="B1937" i="1"/>
  <c r="M1937" i="1"/>
  <c r="L1937" i="1"/>
  <c r="N1937" i="1"/>
  <c r="P1937" i="1"/>
  <c r="O1937" i="1"/>
  <c r="Q1937" i="1"/>
  <c r="C1937" i="1"/>
  <c r="K1937" i="1" s="1"/>
  <c r="R1937" i="1"/>
  <c r="Q204" i="1"/>
  <c r="M204" i="1"/>
  <c r="B204" i="1"/>
  <c r="K204" i="1"/>
  <c r="O204" i="1"/>
  <c r="N204" i="1"/>
  <c r="J204" i="1"/>
  <c r="R204" i="1"/>
  <c r="P204" i="1"/>
  <c r="L204" i="1"/>
  <c r="C204" i="1"/>
  <c r="A204" i="1" s="1"/>
  <c r="M618" i="1"/>
  <c r="L618" i="1"/>
  <c r="A618" i="1"/>
  <c r="C618" i="1"/>
  <c r="Q618" i="1" s="1"/>
  <c r="C627" i="1"/>
  <c r="Q262" i="1"/>
  <c r="K262" i="1"/>
  <c r="C262" i="1"/>
  <c r="A262" i="1" s="1"/>
  <c r="N1589" i="1"/>
  <c r="R1589" i="1"/>
  <c r="O1589" i="1"/>
  <c r="B1589" i="1"/>
  <c r="K1589" i="1"/>
  <c r="J1589" i="1"/>
  <c r="Q1589" i="1"/>
  <c r="P1589" i="1"/>
  <c r="A1589" i="1"/>
  <c r="C1589" i="1"/>
  <c r="L1589" i="1" s="1"/>
  <c r="M1589" i="1"/>
  <c r="N1564" i="1"/>
  <c r="O1564" i="1"/>
  <c r="C1564" i="1"/>
  <c r="B1564" i="1"/>
  <c r="C1392" i="1"/>
  <c r="K1392" i="1"/>
  <c r="C794" i="1"/>
  <c r="A794" i="1"/>
  <c r="O1424" i="1"/>
  <c r="A1424" i="1"/>
  <c r="Q1424" i="1"/>
  <c r="N1424" i="1"/>
  <c r="M1424" i="1"/>
  <c r="B1424" i="1"/>
  <c r="K1424" i="1"/>
  <c r="L1424" i="1"/>
  <c r="J1424" i="1"/>
  <c r="P1424" i="1"/>
  <c r="C1424" i="1"/>
  <c r="R1424" i="1" s="1"/>
  <c r="C1674" i="1"/>
  <c r="P1674" i="1"/>
  <c r="B1539" i="1"/>
  <c r="N1539" i="1"/>
  <c r="Q1539" i="1"/>
  <c r="C1539" i="1"/>
  <c r="R808" i="1"/>
  <c r="N808" i="1"/>
  <c r="B808" i="1"/>
  <c r="C808" i="1"/>
  <c r="P808" i="1"/>
  <c r="R398" i="1"/>
  <c r="A398" i="1"/>
  <c r="P398" i="1"/>
  <c r="Q398" i="1"/>
  <c r="C398" i="1"/>
  <c r="B398" i="1"/>
  <c r="Q371" i="1"/>
  <c r="M371" i="1"/>
  <c r="R371" i="1"/>
  <c r="N371" i="1"/>
  <c r="L371" i="1"/>
  <c r="C371" i="1"/>
  <c r="K371" i="1" s="1"/>
  <c r="B371" i="1"/>
  <c r="B397" i="1"/>
  <c r="A397" i="1"/>
  <c r="J397" i="1"/>
  <c r="Q397" i="1"/>
  <c r="K397" i="1"/>
  <c r="M397" i="1"/>
  <c r="C397" i="1"/>
  <c r="O397" i="1"/>
  <c r="L1690" i="1"/>
  <c r="R1690" i="1"/>
  <c r="Q1690" i="1"/>
  <c r="M1690" i="1"/>
  <c r="K1690" i="1"/>
  <c r="N1690" i="1"/>
  <c r="O1690" i="1"/>
  <c r="C1690" i="1"/>
  <c r="B1690" i="1" s="1"/>
  <c r="A1690" i="1"/>
  <c r="K1736" i="1"/>
  <c r="N1736" i="1"/>
  <c r="J1736" i="1"/>
  <c r="R1736" i="1"/>
  <c r="Q1736" i="1"/>
  <c r="L1736" i="1"/>
  <c r="O1736" i="1"/>
  <c r="C1736" i="1"/>
  <c r="P1736" i="1"/>
  <c r="O644" i="1"/>
  <c r="B644" i="1"/>
  <c r="N644" i="1"/>
  <c r="P644" i="1"/>
  <c r="A644" i="1"/>
  <c r="Q644" i="1"/>
  <c r="M644" i="1"/>
  <c r="R644" i="1"/>
  <c r="L644" i="1"/>
  <c r="J644" i="1"/>
  <c r="C644" i="1"/>
  <c r="K644" i="1"/>
  <c r="J1542" i="1"/>
  <c r="M1542" i="1"/>
  <c r="K1542" i="1"/>
  <c r="P1542" i="1"/>
  <c r="C1542" i="1"/>
  <c r="L840" i="1"/>
  <c r="B840" i="1"/>
  <c r="J840" i="1"/>
  <c r="N840" i="1"/>
  <c r="R840" i="1"/>
  <c r="O840" i="1"/>
  <c r="Q840" i="1"/>
  <c r="P840" i="1"/>
  <c r="K840" i="1"/>
  <c r="M840" i="1"/>
  <c r="C840" i="1"/>
  <c r="A840" i="1" s="1"/>
  <c r="C1958" i="1"/>
  <c r="B1361" i="1"/>
  <c r="J1361" i="1"/>
  <c r="Q1361" i="1"/>
  <c r="N1361" i="1"/>
  <c r="O1361" i="1"/>
  <c r="P1361" i="1"/>
  <c r="C1361" i="1"/>
  <c r="A1650" i="1"/>
  <c r="K1650" i="1"/>
  <c r="P1650" i="1"/>
  <c r="C1650" i="1"/>
  <c r="M1650" i="1" s="1"/>
  <c r="K828" i="1"/>
  <c r="C828" i="1"/>
  <c r="O828" i="1"/>
  <c r="P850" i="1"/>
  <c r="N850" i="1"/>
  <c r="B850" i="1"/>
  <c r="Q850" i="1"/>
  <c r="C850" i="1"/>
  <c r="L850" i="1" s="1"/>
  <c r="P1925" i="1"/>
  <c r="R1925" i="1"/>
  <c r="A1925" i="1"/>
  <c r="M1925" i="1"/>
  <c r="Q1925" i="1"/>
  <c r="K1925" i="1"/>
  <c r="B1925" i="1"/>
  <c r="C1925" i="1"/>
  <c r="L1925" i="1"/>
  <c r="A210" i="1"/>
  <c r="K210" i="1"/>
  <c r="M210" i="1"/>
  <c r="B210" i="1"/>
  <c r="R210" i="1"/>
  <c r="P210" i="1"/>
  <c r="C210" i="1"/>
  <c r="L210" i="1"/>
  <c r="L755" i="1"/>
  <c r="K755" i="1"/>
  <c r="A755" i="1"/>
  <c r="N755" i="1"/>
  <c r="C755" i="1"/>
  <c r="L759" i="1"/>
  <c r="P759" i="1"/>
  <c r="M759" i="1"/>
  <c r="B759" i="1"/>
  <c r="O759" i="1"/>
  <c r="R759" i="1"/>
  <c r="C759" i="1"/>
  <c r="Q759" i="1"/>
  <c r="C803" i="1"/>
  <c r="B803" i="1" s="1"/>
  <c r="O212" i="1"/>
  <c r="M212" i="1"/>
  <c r="J212" i="1"/>
  <c r="L212" i="1"/>
  <c r="A212" i="1"/>
  <c r="N212" i="1"/>
  <c r="B212" i="1"/>
  <c r="K212" i="1"/>
  <c r="P212" i="1"/>
  <c r="R212" i="1"/>
  <c r="C212" i="1"/>
  <c r="Q212" i="1" s="1"/>
  <c r="B1990" i="1"/>
  <c r="N1990" i="1"/>
  <c r="O1990" i="1"/>
  <c r="Q1990" i="1"/>
  <c r="L1990" i="1"/>
  <c r="K1990" i="1"/>
  <c r="C1990" i="1"/>
  <c r="B558" i="1"/>
  <c r="N558" i="1"/>
  <c r="A558" i="1"/>
  <c r="M558" i="1"/>
  <c r="O558" i="1"/>
  <c r="P558" i="1"/>
  <c r="L558" i="1"/>
  <c r="K558" i="1"/>
  <c r="C558" i="1"/>
  <c r="J558" i="1" s="1"/>
  <c r="L569" i="1"/>
  <c r="B569" i="1"/>
  <c r="A569" i="1"/>
  <c r="C569" i="1"/>
  <c r="Q156" i="1"/>
  <c r="N156" i="1"/>
  <c r="L156" i="1"/>
  <c r="A156" i="1"/>
  <c r="K156" i="1"/>
  <c r="J156" i="1"/>
  <c r="B156" i="1"/>
  <c r="O156" i="1"/>
  <c r="R156" i="1"/>
  <c r="P156" i="1"/>
  <c r="C156" i="1"/>
  <c r="M156" i="1" s="1"/>
  <c r="B181" i="1"/>
  <c r="A181" i="1"/>
  <c r="Q181" i="1"/>
  <c r="P181" i="1"/>
  <c r="J181" i="1"/>
  <c r="R181" i="1"/>
  <c r="M181" i="1"/>
  <c r="O181" i="1"/>
  <c r="K181" i="1"/>
  <c r="L181" i="1"/>
  <c r="N181" i="1"/>
  <c r="J2038" i="1"/>
  <c r="M2038" i="1"/>
  <c r="N2038" i="1"/>
  <c r="R2038" i="1"/>
  <c r="Q2038" i="1"/>
  <c r="O2038" i="1"/>
  <c r="P2038" i="1"/>
  <c r="K2038" i="1"/>
  <c r="A2038" i="1"/>
  <c r="C181" i="1"/>
  <c r="C2038" i="1"/>
  <c r="L2038" i="1" s="1"/>
  <c r="B2038" i="1"/>
  <c r="L1169" i="1"/>
  <c r="Q1169" i="1"/>
  <c r="J1169" i="1"/>
  <c r="K1169" i="1"/>
  <c r="C1169" i="1"/>
  <c r="P1233" i="1"/>
  <c r="J1233" i="1"/>
  <c r="K1233" i="1"/>
  <c r="O1233" i="1"/>
  <c r="B1233" i="1"/>
  <c r="M1233" i="1"/>
  <c r="A1233" i="1"/>
  <c r="Q1233" i="1"/>
  <c r="C1233" i="1"/>
  <c r="L1233" i="1"/>
  <c r="P1209" i="1"/>
  <c r="A1209" i="1"/>
  <c r="Q1209" i="1"/>
  <c r="R1209" i="1"/>
  <c r="C1209" i="1"/>
  <c r="B1209" i="1"/>
  <c r="P1224" i="1"/>
  <c r="L1224" i="1"/>
  <c r="J1224" i="1"/>
  <c r="B1224" i="1"/>
  <c r="Q1224" i="1"/>
  <c r="K1224" i="1"/>
  <c r="R1224" i="1"/>
  <c r="O1224" i="1"/>
  <c r="C1224" i="1"/>
  <c r="M1224" i="1"/>
  <c r="O1208" i="1"/>
  <c r="M1208" i="1"/>
  <c r="J1208" i="1"/>
  <c r="A1208" i="1"/>
  <c r="L1208" i="1"/>
  <c r="R1208" i="1"/>
  <c r="B1208" i="1"/>
  <c r="C1208" i="1"/>
  <c r="N1208" i="1" s="1"/>
  <c r="R1223" i="1"/>
  <c r="K1223" i="1"/>
  <c r="M1223" i="1"/>
  <c r="Q1223" i="1"/>
  <c r="P1223" i="1"/>
  <c r="A1223" i="1"/>
  <c r="B1223" i="1"/>
  <c r="O1223" i="1"/>
  <c r="C1223" i="1"/>
  <c r="J1223" i="1"/>
  <c r="C1314" i="1"/>
  <c r="M1314" i="1"/>
  <c r="J1294" i="1"/>
  <c r="B1294" i="1"/>
  <c r="M1294" i="1"/>
  <c r="A1294" i="1"/>
  <c r="O1294" i="1"/>
  <c r="R1294" i="1"/>
  <c r="K1294" i="1"/>
  <c r="N1294" i="1"/>
  <c r="C1294" i="1"/>
  <c r="P1294" i="1"/>
  <c r="K1310" i="1"/>
  <c r="R1310" i="1"/>
  <c r="P1310" i="1"/>
  <c r="B1310" i="1"/>
  <c r="A1310" i="1"/>
  <c r="M1310" i="1"/>
  <c r="L1310" i="1"/>
  <c r="Q1310" i="1"/>
  <c r="N1310" i="1"/>
  <c r="J1310" i="1"/>
  <c r="C1310" i="1"/>
  <c r="O1310" i="1" s="1"/>
  <c r="L1280" i="1"/>
  <c r="A1280" i="1"/>
  <c r="Q1280" i="1"/>
  <c r="K1280" i="1"/>
  <c r="J1280" i="1"/>
  <c r="P1280" i="1"/>
  <c r="R1280" i="1"/>
  <c r="C1280" i="1"/>
  <c r="B1280" i="1" s="1"/>
  <c r="N1280" i="1"/>
  <c r="R1207" i="1"/>
  <c r="A1207" i="1"/>
  <c r="Q1207" i="1"/>
  <c r="C1207" i="1"/>
  <c r="L1207" i="1"/>
  <c r="J1285" i="1"/>
  <c r="A1285" i="1"/>
  <c r="O1285" i="1"/>
  <c r="N1285" i="1"/>
  <c r="Q1285" i="1"/>
  <c r="R1285" i="1"/>
  <c r="B1285" i="1"/>
  <c r="C1285" i="1"/>
  <c r="L1285" i="1" s="1"/>
  <c r="M1285" i="1"/>
  <c r="B1333" i="1"/>
  <c r="P1333" i="1"/>
  <c r="L1333" i="1"/>
  <c r="N1333" i="1"/>
  <c r="M1333" i="1"/>
  <c r="K1333" i="1"/>
  <c r="J1333" i="1"/>
  <c r="A1333" i="1"/>
  <c r="C1333" i="1"/>
  <c r="O1333" i="1"/>
  <c r="N1142" i="1"/>
  <c r="Q1142" i="1"/>
  <c r="L1142" i="1"/>
  <c r="R1142" i="1"/>
  <c r="B1142" i="1"/>
  <c r="J1142" i="1"/>
  <c r="M1142" i="1"/>
  <c r="C1142" i="1"/>
  <c r="O1142" i="1" s="1"/>
  <c r="A1142" i="1"/>
  <c r="M1212" i="1"/>
  <c r="B1212" i="1"/>
  <c r="L1212" i="1"/>
  <c r="N1212" i="1"/>
  <c r="O1212" i="1"/>
  <c r="K1212" i="1"/>
  <c r="C1212" i="1"/>
  <c r="R1212" i="1"/>
  <c r="L1171" i="1"/>
  <c r="J1171" i="1"/>
  <c r="K1171" i="1"/>
  <c r="P1171" i="1"/>
  <c r="M1171" i="1"/>
  <c r="N1171" i="1"/>
  <c r="O1171" i="1"/>
  <c r="C1171" i="1"/>
  <c r="A1171" i="1" s="1"/>
  <c r="Q1171" i="1"/>
  <c r="J1283" i="1"/>
  <c r="M1283" i="1"/>
  <c r="R1283" i="1"/>
  <c r="N1283" i="1"/>
  <c r="A1283" i="1"/>
  <c r="C1283" i="1"/>
  <c r="Q1283" i="1"/>
  <c r="N1276" i="1"/>
  <c r="Q1276" i="1"/>
  <c r="P1276" i="1"/>
  <c r="K1276" i="1"/>
  <c r="B1276" i="1"/>
  <c r="L1276" i="1"/>
  <c r="M1276" i="1"/>
  <c r="C1276" i="1"/>
  <c r="A1276" i="1" s="1"/>
  <c r="J1276" i="1"/>
  <c r="C1187" i="1"/>
  <c r="O1187" i="1" s="1"/>
  <c r="N1144" i="1"/>
  <c r="B1144" i="1"/>
  <c r="R1144" i="1"/>
  <c r="M1144" i="1"/>
  <c r="L1144" i="1"/>
  <c r="J1144" i="1"/>
  <c r="O1144" i="1"/>
  <c r="Q1144" i="1"/>
  <c r="P1144" i="1"/>
  <c r="A1144" i="1"/>
  <c r="C1144" i="1"/>
  <c r="K1144" i="1" s="1"/>
  <c r="O1321" i="1"/>
  <c r="P1321" i="1"/>
  <c r="Q1321" i="1"/>
  <c r="B1321" i="1"/>
  <c r="N1321" i="1"/>
  <c r="M1321" i="1"/>
  <c r="C1321" i="1"/>
  <c r="L1321" i="1"/>
  <c r="O1201" i="1"/>
  <c r="B1201" i="1"/>
  <c r="A1201" i="1"/>
  <c r="Q1201" i="1"/>
  <c r="M1201" i="1"/>
  <c r="P1201" i="1"/>
  <c r="L1201" i="1"/>
  <c r="K1201" i="1"/>
  <c r="C1201" i="1"/>
  <c r="N1201" i="1"/>
  <c r="N1160" i="1"/>
  <c r="Q1160" i="1"/>
  <c r="L1160" i="1"/>
  <c r="A1160" i="1"/>
  <c r="B1160" i="1"/>
  <c r="C1160" i="1"/>
  <c r="O1160" i="1" s="1"/>
  <c r="B1216" i="1"/>
  <c r="M1216" i="1"/>
  <c r="L1216" i="1"/>
  <c r="K1216" i="1"/>
  <c r="Q1216" i="1"/>
  <c r="A1216" i="1"/>
  <c r="O1216" i="1"/>
  <c r="P1216" i="1"/>
  <c r="C1216" i="1"/>
  <c r="N1216" i="1"/>
  <c r="O1250" i="1"/>
  <c r="J1250" i="1"/>
  <c r="Q1250" i="1"/>
  <c r="C1250" i="1"/>
  <c r="N1250" i="1" s="1"/>
  <c r="Q1198" i="1"/>
  <c r="N1198" i="1"/>
  <c r="J1198" i="1"/>
  <c r="M1198" i="1"/>
  <c r="B1198" i="1"/>
  <c r="K1198" i="1"/>
  <c r="P1198" i="1"/>
  <c r="L1198" i="1"/>
  <c r="C1198" i="1"/>
  <c r="O1198" i="1"/>
  <c r="M1150" i="1"/>
  <c r="K1150" i="1"/>
  <c r="N1150" i="1"/>
  <c r="O1150" i="1"/>
  <c r="B1150" i="1"/>
  <c r="P1150" i="1"/>
  <c r="C1150" i="1"/>
  <c r="J1150" i="1"/>
  <c r="N1256" i="1"/>
  <c r="L1256" i="1"/>
  <c r="K1256" i="1"/>
  <c r="J1256" i="1"/>
  <c r="Q1256" i="1"/>
  <c r="B1256" i="1"/>
  <c r="A1256" i="1"/>
  <c r="R1256" i="1"/>
  <c r="C1256" i="1"/>
  <c r="O1256" i="1"/>
  <c r="M1141" i="1"/>
  <c r="Q1141" i="1"/>
  <c r="A1141" i="1"/>
  <c r="C1141" i="1"/>
  <c r="N1141" i="1"/>
  <c r="R1181" i="1"/>
  <c r="B1181" i="1"/>
  <c r="M1181" i="1"/>
  <c r="O1181" i="1"/>
  <c r="K1181" i="1"/>
  <c r="J1181" i="1"/>
  <c r="P1181" i="1"/>
  <c r="A1181" i="1"/>
  <c r="C1181" i="1"/>
  <c r="L1181" i="1"/>
  <c r="M1196" i="1"/>
  <c r="N1196" i="1"/>
  <c r="Q1196" i="1"/>
  <c r="B1196" i="1"/>
  <c r="L1196" i="1"/>
  <c r="O1196" i="1"/>
  <c r="R1196" i="1"/>
  <c r="K1196" i="1"/>
  <c r="A1196" i="1"/>
  <c r="P1196" i="1"/>
  <c r="C1196" i="1"/>
  <c r="J1196" i="1" s="1"/>
  <c r="C1291" i="1"/>
  <c r="A1235" i="1"/>
  <c r="N1235" i="1"/>
  <c r="K1235" i="1"/>
  <c r="Q1235" i="1"/>
  <c r="J1235" i="1"/>
  <c r="R1235" i="1"/>
  <c r="C1235" i="1"/>
  <c r="N1229" i="1"/>
  <c r="M1229" i="1"/>
  <c r="P1229" i="1"/>
  <c r="B1229" i="1"/>
  <c r="J1229" i="1"/>
  <c r="A1229" i="1"/>
  <c r="O1229" i="1"/>
  <c r="C1229" i="1"/>
  <c r="Q1229" i="1" s="1"/>
  <c r="R1229" i="1"/>
  <c r="B1305" i="1"/>
  <c r="M1305" i="1"/>
  <c r="J1305" i="1"/>
  <c r="L1305" i="1"/>
  <c r="P1305" i="1"/>
  <c r="K1305" i="1"/>
  <c r="A1305" i="1"/>
  <c r="N1305" i="1"/>
  <c r="C1305" i="1"/>
  <c r="R1305" i="1"/>
  <c r="K1168" i="1"/>
  <c r="O1168" i="1"/>
  <c r="R1168" i="1"/>
  <c r="J1168" i="1"/>
  <c r="A1168" i="1"/>
  <c r="L1168" i="1"/>
  <c r="M1168" i="1"/>
  <c r="C1168" i="1"/>
  <c r="N1168" i="1" s="1"/>
  <c r="B1168" i="1"/>
  <c r="O1278" i="1"/>
  <c r="R1278" i="1"/>
  <c r="Q1278" i="1"/>
  <c r="M1278" i="1"/>
  <c r="P1278" i="1"/>
  <c r="C1278" i="1"/>
  <c r="K1278" i="1"/>
  <c r="A1165" i="1"/>
  <c r="L1165" i="1"/>
  <c r="M1165" i="1"/>
  <c r="O1165" i="1"/>
  <c r="B1165" i="1"/>
  <c r="Q1165" i="1"/>
  <c r="J1165" i="1"/>
  <c r="C1165" i="1"/>
  <c r="N1165" i="1" s="1"/>
  <c r="R1165" i="1"/>
  <c r="R1287" i="1"/>
  <c r="Q1287" i="1"/>
  <c r="M1287" i="1"/>
  <c r="P1287" i="1"/>
  <c r="O1287" i="1"/>
  <c r="J1287" i="1"/>
  <c r="L1287" i="1"/>
  <c r="B1287" i="1"/>
  <c r="C1287" i="1"/>
  <c r="K1287" i="1"/>
  <c r="A1197" i="1"/>
  <c r="K1197" i="1"/>
  <c r="R1197" i="1"/>
  <c r="B1197" i="1"/>
  <c r="N1197" i="1"/>
  <c r="P1197" i="1"/>
  <c r="J1197" i="1"/>
  <c r="C1197" i="1"/>
  <c r="M1197" i="1" s="1"/>
  <c r="L1197" i="1"/>
  <c r="J1268" i="1"/>
  <c r="O1268" i="1"/>
  <c r="C1268" i="1"/>
  <c r="R1268" i="1"/>
  <c r="M1319" i="1"/>
  <c r="K1319" i="1"/>
  <c r="N1319" i="1"/>
  <c r="R1319" i="1"/>
  <c r="J1319" i="1"/>
  <c r="B1319" i="1"/>
  <c r="P1319" i="1"/>
  <c r="Q1319" i="1"/>
  <c r="A1319" i="1"/>
  <c r="O1319" i="1"/>
  <c r="C1319" i="1"/>
  <c r="L1319" i="1" s="1"/>
  <c r="C1186" i="1"/>
  <c r="R1186" i="1"/>
  <c r="A1158" i="1"/>
  <c r="J1158" i="1"/>
  <c r="P1158" i="1"/>
  <c r="N1158" i="1"/>
  <c r="B1158" i="1"/>
  <c r="L1158" i="1"/>
  <c r="O1158" i="1"/>
  <c r="K1158" i="1"/>
  <c r="C1158" i="1"/>
  <c r="M1158" i="1"/>
  <c r="P1271" i="1"/>
  <c r="B1271" i="1"/>
  <c r="M1271" i="1"/>
  <c r="O1271" i="1"/>
  <c r="Q1271" i="1"/>
  <c r="R1271" i="1"/>
  <c r="K1271" i="1"/>
  <c r="C1271" i="1"/>
  <c r="L1271" i="1"/>
  <c r="M1260" i="1"/>
  <c r="O1260" i="1"/>
  <c r="P1260" i="1"/>
  <c r="B1260" i="1"/>
  <c r="N1260" i="1"/>
  <c r="Q1260" i="1"/>
  <c r="R1260" i="1"/>
  <c r="K1260" i="1"/>
  <c r="C1260" i="1"/>
  <c r="J1260" i="1"/>
  <c r="Q1213" i="1"/>
  <c r="L1213" i="1"/>
  <c r="N1213" i="1"/>
  <c r="M1213" i="1"/>
  <c r="O1213" i="1"/>
  <c r="R1213" i="1"/>
  <c r="C1213" i="1"/>
  <c r="P1213" i="1" s="1"/>
  <c r="B1273" i="1"/>
  <c r="Q1273" i="1"/>
  <c r="A1273" i="1"/>
  <c r="P1273" i="1"/>
  <c r="N1273" i="1"/>
  <c r="J1273" i="1"/>
  <c r="R1273" i="1"/>
  <c r="O1273" i="1"/>
  <c r="C1273" i="1"/>
  <c r="K1273" i="1"/>
  <c r="K1326" i="1"/>
  <c r="R1326" i="1"/>
  <c r="B1326" i="1"/>
  <c r="O1326" i="1"/>
  <c r="L1326" i="1"/>
  <c r="P1326" i="1"/>
  <c r="Q1326" i="1"/>
  <c r="C1326" i="1"/>
  <c r="J1326" i="1"/>
  <c r="P1148" i="1"/>
  <c r="L1148" i="1"/>
  <c r="O1148" i="1"/>
  <c r="B1148" i="1"/>
  <c r="J1148" i="1"/>
  <c r="Q1148" i="1"/>
  <c r="K1148" i="1"/>
  <c r="R1148" i="1"/>
  <c r="C1148" i="1"/>
  <c r="A1148" i="1"/>
  <c r="P1322" i="1"/>
  <c r="M1322" i="1"/>
  <c r="B1322" i="1"/>
  <c r="Q1322" i="1"/>
  <c r="R1322" i="1"/>
  <c r="C1322" i="1"/>
  <c r="J1322" i="1"/>
  <c r="B1318" i="1"/>
  <c r="L1318" i="1"/>
  <c r="P1318" i="1"/>
  <c r="O1318" i="1"/>
  <c r="K1318" i="1"/>
  <c r="R1318" i="1"/>
  <c r="Q1318" i="1"/>
  <c r="A1318" i="1"/>
  <c r="C1318" i="1"/>
  <c r="N1318" i="1"/>
  <c r="L1325" i="1"/>
  <c r="J1325" i="1"/>
  <c r="O1325" i="1"/>
  <c r="N1325" i="1"/>
  <c r="M1325" i="1"/>
  <c r="A1325" i="1"/>
  <c r="Q1325" i="1"/>
  <c r="P1325" i="1"/>
  <c r="B1325" i="1"/>
  <c r="K1325" i="1"/>
  <c r="C1325" i="1"/>
  <c r="R1325" i="1" s="1"/>
  <c r="Q489" i="1"/>
  <c r="K489" i="1"/>
  <c r="B489" i="1"/>
  <c r="P489" i="1"/>
  <c r="M489" i="1"/>
  <c r="L489" i="1"/>
  <c r="J489" i="1"/>
  <c r="C489" i="1"/>
  <c r="O489" i="1" s="1"/>
  <c r="N489" i="1"/>
  <c r="O350" i="1"/>
  <c r="R350" i="1"/>
  <c r="C350" i="1"/>
  <c r="P350" i="1" s="1"/>
  <c r="K355" i="1"/>
  <c r="L355" i="1"/>
  <c r="N355" i="1"/>
  <c r="J355" i="1"/>
  <c r="B355" i="1"/>
  <c r="A355" i="1"/>
  <c r="O355" i="1"/>
  <c r="C355" i="1"/>
  <c r="M355" i="1" s="1"/>
  <c r="R355" i="1"/>
  <c r="K343" i="1"/>
  <c r="L343" i="1"/>
  <c r="O343" i="1"/>
  <c r="J343" i="1"/>
  <c r="C343" i="1"/>
  <c r="R343" i="1" s="1"/>
  <c r="K513" i="1"/>
  <c r="B513" i="1"/>
  <c r="A513" i="1"/>
  <c r="N513" i="1"/>
  <c r="M513" i="1"/>
  <c r="J513" i="1"/>
  <c r="P513" i="1"/>
  <c r="C513" i="1"/>
  <c r="L513" i="1" s="1"/>
  <c r="Q513" i="1"/>
  <c r="N439" i="1"/>
  <c r="L439" i="1"/>
  <c r="B347" i="1"/>
  <c r="M347" i="1"/>
  <c r="K347" i="1"/>
  <c r="N347" i="1"/>
  <c r="O347" i="1"/>
  <c r="L347" i="1"/>
  <c r="J347" i="1"/>
  <c r="Q347" i="1"/>
  <c r="R347" i="1"/>
  <c r="P347" i="1"/>
  <c r="C347" i="1"/>
  <c r="A347" i="1"/>
  <c r="O501" i="1"/>
  <c r="K501" i="1"/>
  <c r="P501" i="1"/>
  <c r="N501" i="1"/>
  <c r="B501" i="1"/>
  <c r="R501" i="1"/>
  <c r="Q501" i="1"/>
  <c r="A501" i="1"/>
  <c r="L501" i="1"/>
  <c r="J501" i="1"/>
  <c r="C501" i="1"/>
  <c r="M501" i="1" s="1"/>
  <c r="L290" i="1"/>
  <c r="O290" i="1"/>
  <c r="K290" i="1"/>
  <c r="R290" i="1"/>
  <c r="A290" i="1"/>
  <c r="P290" i="1"/>
  <c r="M520" i="1"/>
  <c r="N520" i="1"/>
  <c r="L520" i="1"/>
  <c r="R520" i="1"/>
  <c r="O520" i="1"/>
  <c r="B520" i="1"/>
  <c r="A520" i="1"/>
  <c r="P520" i="1"/>
  <c r="K520" i="1"/>
  <c r="J520" i="1"/>
  <c r="C520" i="1"/>
  <c r="Q520" i="1" s="1"/>
  <c r="Q346" i="1"/>
  <c r="C346" i="1"/>
  <c r="A346" i="1" s="1"/>
  <c r="K486" i="1"/>
  <c r="Q486" i="1"/>
  <c r="M486" i="1"/>
  <c r="N486" i="1"/>
  <c r="P486" i="1"/>
  <c r="L486" i="1"/>
  <c r="R486" i="1"/>
  <c r="J486" i="1"/>
  <c r="B486" i="1"/>
  <c r="O486" i="1"/>
  <c r="C486" i="1"/>
  <c r="A486" i="1" s="1"/>
  <c r="C468" i="1"/>
  <c r="P468" i="1" s="1"/>
  <c r="N466" i="1"/>
  <c r="B466" i="1"/>
  <c r="A466" i="1"/>
  <c r="R466" i="1"/>
  <c r="Q466" i="1"/>
  <c r="K466" i="1"/>
  <c r="M466" i="1"/>
  <c r="J466" i="1"/>
  <c r="O466" i="1"/>
  <c r="L466" i="1"/>
  <c r="C466" i="1"/>
  <c r="P466" i="1"/>
  <c r="K420" i="1"/>
  <c r="J420" i="1"/>
  <c r="A420" i="1"/>
  <c r="R420" i="1"/>
  <c r="B420" i="1"/>
  <c r="O420" i="1"/>
  <c r="M420" i="1"/>
  <c r="L420" i="1"/>
  <c r="Q420" i="1"/>
  <c r="C420" i="1"/>
  <c r="P420" i="1" s="1"/>
  <c r="N420" i="1"/>
  <c r="L376" i="1"/>
  <c r="M376" i="1"/>
  <c r="R376" i="1"/>
  <c r="A376" i="1"/>
  <c r="J376" i="1"/>
  <c r="P376" i="1"/>
  <c r="Q376" i="1"/>
  <c r="N376" i="1"/>
  <c r="C376" i="1"/>
  <c r="O376" i="1" s="1"/>
  <c r="R326" i="1"/>
  <c r="J326" i="1"/>
  <c r="B326" i="1"/>
  <c r="O326" i="1"/>
  <c r="Q326" i="1"/>
  <c r="M326" i="1"/>
  <c r="C326" i="1"/>
  <c r="L326" i="1" s="1"/>
  <c r="M475" i="1"/>
  <c r="J475" i="1"/>
  <c r="B475" i="1"/>
  <c r="P475" i="1"/>
  <c r="A475" i="1"/>
  <c r="R475" i="1"/>
  <c r="L475" i="1"/>
  <c r="N475" i="1"/>
  <c r="C475" i="1"/>
  <c r="Q475" i="1" s="1"/>
  <c r="Q363" i="1"/>
  <c r="N363" i="1"/>
  <c r="M363" i="1"/>
  <c r="L363" i="1"/>
  <c r="P363" i="1"/>
  <c r="B363" i="1"/>
  <c r="A363" i="1"/>
  <c r="K363" i="1"/>
  <c r="O363" i="1"/>
  <c r="R363" i="1"/>
  <c r="C277" i="1"/>
  <c r="Q413" i="1"/>
  <c r="K413" i="1"/>
  <c r="L413" i="1"/>
  <c r="C413" i="1"/>
  <c r="B428" i="1"/>
  <c r="R428" i="1"/>
  <c r="O428" i="1"/>
  <c r="N428" i="1"/>
  <c r="J428" i="1"/>
  <c r="C428" i="1"/>
  <c r="P428" i="1" s="1"/>
  <c r="B329" i="1"/>
  <c r="J329" i="1"/>
  <c r="M329" i="1"/>
  <c r="L329" i="1"/>
  <c r="P329" i="1"/>
  <c r="Q329" i="1"/>
  <c r="C329" i="1"/>
  <c r="O329" i="1" s="1"/>
  <c r="C310" i="1"/>
  <c r="P310" i="1" s="1"/>
  <c r="L238" i="1"/>
  <c r="R238" i="1"/>
  <c r="P238" i="1"/>
  <c r="O238" i="1"/>
  <c r="J238" i="1"/>
  <c r="K238" i="1"/>
  <c r="A238" i="1"/>
  <c r="Q238" i="1"/>
  <c r="N238" i="1"/>
  <c r="B238" i="1"/>
  <c r="C1809" i="1"/>
  <c r="C238" i="1"/>
  <c r="M238" i="1"/>
  <c r="P140" i="1"/>
  <c r="L140" i="1"/>
  <c r="O140" i="1"/>
  <c r="Q140" i="1"/>
  <c r="R140" i="1"/>
  <c r="K140" i="1"/>
  <c r="A140" i="1"/>
  <c r="J140" i="1"/>
  <c r="N140" i="1"/>
  <c r="M140" i="1"/>
  <c r="C140" i="1"/>
  <c r="B140" i="1"/>
  <c r="R185" i="1"/>
  <c r="J185" i="1"/>
  <c r="Q185" i="1"/>
  <c r="P185" i="1"/>
  <c r="B185" i="1"/>
  <c r="N185" i="1"/>
  <c r="C185" i="1"/>
  <c r="K185" i="1" s="1"/>
  <c r="J103" i="1"/>
  <c r="L103" i="1"/>
  <c r="O103" i="1"/>
  <c r="B103" i="1"/>
  <c r="K103" i="1"/>
  <c r="P103" i="1"/>
  <c r="R103" i="1"/>
  <c r="N103" i="1"/>
  <c r="A103" i="1"/>
  <c r="M103" i="1"/>
  <c r="C103" i="1"/>
  <c r="Q103" i="1"/>
  <c r="R76" i="1"/>
  <c r="B76" i="1"/>
  <c r="J76" i="1"/>
  <c r="N76" i="1"/>
  <c r="P76" i="1"/>
  <c r="Q76" i="1"/>
  <c r="C76" i="1"/>
  <c r="O76" i="1" s="1"/>
  <c r="O138" i="1"/>
  <c r="M138" i="1"/>
  <c r="L138" i="1"/>
  <c r="R138" i="1"/>
  <c r="B138" i="1"/>
  <c r="J138" i="1"/>
  <c r="N138" i="1"/>
  <c r="A138" i="1"/>
  <c r="P138" i="1"/>
  <c r="Q138" i="1"/>
  <c r="C138" i="1"/>
  <c r="K138" i="1"/>
  <c r="R89" i="1"/>
  <c r="N89" i="1"/>
  <c r="L89" i="1"/>
  <c r="O89" i="1"/>
  <c r="J89" i="1"/>
  <c r="Q89" i="1"/>
  <c r="C89" i="1"/>
  <c r="P89" i="1" s="1"/>
  <c r="P113" i="1"/>
  <c r="Q113" i="1"/>
  <c r="J113" i="1"/>
  <c r="R113" i="1"/>
  <c r="M113" i="1"/>
  <c r="K113" i="1"/>
  <c r="B113" i="1"/>
  <c r="N113" i="1"/>
  <c r="A113" i="1"/>
  <c r="O113" i="1"/>
  <c r="C113" i="1"/>
  <c r="L113" i="1"/>
  <c r="O141" i="1"/>
  <c r="K141" i="1"/>
  <c r="K136" i="1"/>
  <c r="P136" i="1"/>
  <c r="R136" i="1"/>
  <c r="Q136" i="1"/>
  <c r="J136" i="1"/>
  <c r="N136" i="1"/>
  <c r="M136" i="1"/>
  <c r="B136" i="1"/>
  <c r="L136" i="1"/>
  <c r="A136" i="1"/>
  <c r="C136" i="1"/>
  <c r="O136" i="1" s="1"/>
  <c r="K116" i="1"/>
  <c r="A116" i="1"/>
  <c r="J116" i="1"/>
  <c r="C116" i="1"/>
  <c r="L95" i="1"/>
  <c r="K95" i="1"/>
  <c r="M95" i="1"/>
  <c r="B95" i="1"/>
  <c r="Q95" i="1"/>
  <c r="R95" i="1"/>
  <c r="J95" i="1"/>
  <c r="A95" i="1"/>
  <c r="P95" i="1"/>
  <c r="N95" i="1"/>
  <c r="C95" i="1"/>
  <c r="O95" i="1" s="1"/>
  <c r="M118" i="1"/>
  <c r="K118" i="1"/>
  <c r="O118" i="1"/>
  <c r="C118" i="1"/>
  <c r="L1948" i="1"/>
  <c r="N1948" i="1"/>
  <c r="P1948" i="1"/>
  <c r="M1948" i="1"/>
  <c r="R1948" i="1"/>
  <c r="B1948" i="1"/>
  <c r="Q1948" i="1"/>
  <c r="O1948" i="1"/>
  <c r="C1948" i="1"/>
  <c r="K1948" i="1" s="1"/>
  <c r="J1383" i="1"/>
  <c r="O1383" i="1"/>
  <c r="L1383" i="1"/>
  <c r="C1383" i="1"/>
  <c r="Q1383" i="1"/>
  <c r="J1955" i="1"/>
  <c r="P1955" i="1"/>
  <c r="Q1955" i="1"/>
  <c r="N1955" i="1"/>
  <c r="K1955" i="1"/>
  <c r="A1955" i="1"/>
  <c r="R1955" i="1"/>
  <c r="O1955" i="1"/>
  <c r="C1955" i="1"/>
  <c r="M1955" i="1" s="1"/>
  <c r="O393" i="1"/>
  <c r="R393" i="1"/>
  <c r="M393" i="1"/>
  <c r="L393" i="1"/>
  <c r="B393" i="1"/>
  <c r="P393" i="1"/>
  <c r="J393" i="1"/>
  <c r="A393" i="1"/>
  <c r="K393" i="1"/>
  <c r="C393" i="1"/>
  <c r="J396" i="1"/>
  <c r="Q396" i="1"/>
  <c r="R396" i="1"/>
  <c r="K396" i="1"/>
  <c r="O396" i="1"/>
  <c r="M396" i="1"/>
  <c r="N396" i="1"/>
  <c r="B396" i="1"/>
  <c r="C396" i="1"/>
  <c r="P396" i="1" s="1"/>
  <c r="L1352" i="1"/>
  <c r="R1352" i="1"/>
  <c r="K1352" i="1"/>
  <c r="P1352" i="1"/>
  <c r="J1352" i="1"/>
  <c r="N1352" i="1"/>
  <c r="Q1352" i="1"/>
  <c r="M1352" i="1"/>
  <c r="C1352" i="1"/>
  <c r="B1352" i="1" s="1"/>
  <c r="O1699" i="1"/>
  <c r="Q1699" i="1"/>
  <c r="N1699" i="1"/>
  <c r="P1699" i="1"/>
  <c r="L1699" i="1"/>
  <c r="R1699" i="1"/>
  <c r="B1699" i="1"/>
  <c r="K1699" i="1"/>
  <c r="C1598" i="1"/>
  <c r="C1699" i="1"/>
  <c r="J1699" i="1" s="1"/>
  <c r="N742" i="1"/>
  <c r="Q742" i="1"/>
  <c r="R742" i="1"/>
  <c r="A742" i="1"/>
  <c r="K742" i="1"/>
  <c r="O742" i="1"/>
  <c r="L742" i="1"/>
  <c r="P742" i="1"/>
  <c r="M742" i="1"/>
  <c r="C742" i="1"/>
  <c r="B742" i="1" s="1"/>
  <c r="P734" i="1"/>
  <c r="O734" i="1"/>
  <c r="N734" i="1"/>
  <c r="A734" i="1"/>
  <c r="Q734" i="1"/>
  <c r="R734" i="1"/>
  <c r="B734" i="1"/>
  <c r="L734" i="1"/>
  <c r="K734" i="1"/>
  <c r="C734" i="1"/>
  <c r="J734" i="1" s="1"/>
  <c r="Q1450" i="1"/>
  <c r="O1450" i="1"/>
  <c r="P1450" i="1"/>
  <c r="A1450" i="1"/>
  <c r="J1450" i="1"/>
  <c r="R1450" i="1"/>
  <c r="N1450" i="1"/>
  <c r="B1450" i="1"/>
  <c r="K1450" i="1"/>
  <c r="M1450" i="1"/>
  <c r="C1450" i="1"/>
  <c r="L1450" i="1"/>
  <c r="Q1989" i="1"/>
  <c r="J1989" i="1"/>
  <c r="A1989" i="1"/>
  <c r="P1989" i="1"/>
  <c r="K1989" i="1"/>
  <c r="C1989" i="1"/>
  <c r="O1989" i="1" s="1"/>
  <c r="A1947" i="1"/>
  <c r="J1947" i="1"/>
  <c r="K1947" i="1"/>
  <c r="R1947" i="1"/>
  <c r="Q1947" i="1"/>
  <c r="C1947" i="1"/>
  <c r="O1947" i="1"/>
  <c r="M809" i="1"/>
  <c r="B809" i="1"/>
  <c r="J809" i="1"/>
  <c r="P809" i="1"/>
  <c r="N809" i="1"/>
  <c r="C809" i="1"/>
  <c r="Q809" i="1" s="1"/>
  <c r="K374" i="1"/>
  <c r="L374" i="1"/>
  <c r="C374" i="1"/>
  <c r="R374" i="1"/>
  <c r="C584" i="1"/>
  <c r="O1496" i="1"/>
  <c r="A1496" i="1"/>
  <c r="B1496" i="1"/>
  <c r="L1496" i="1"/>
  <c r="C1496" i="1"/>
  <c r="M1496" i="1" s="1"/>
  <c r="C1543" i="1"/>
  <c r="M1543" i="1"/>
  <c r="N1455" i="1"/>
  <c r="Q1455" i="1"/>
  <c r="P1455" i="1"/>
  <c r="J1455" i="1"/>
  <c r="O1455" i="1"/>
  <c r="M1455" i="1"/>
  <c r="B1455" i="1"/>
  <c r="C1455" i="1"/>
  <c r="R1455" i="1"/>
  <c r="C74" i="1"/>
  <c r="C784" i="1"/>
  <c r="M1687" i="1"/>
  <c r="A1687" i="1"/>
  <c r="O1687" i="1"/>
  <c r="B1687" i="1"/>
  <c r="L1687" i="1"/>
  <c r="R1687" i="1"/>
  <c r="N1687" i="1"/>
  <c r="P1687" i="1"/>
  <c r="J1687" i="1"/>
  <c r="Q1687" i="1"/>
  <c r="C1687" i="1"/>
  <c r="K1687" i="1"/>
  <c r="N1996" i="1"/>
  <c r="J1996" i="1"/>
  <c r="L1996" i="1"/>
  <c r="M1996" i="1"/>
  <c r="K1996" i="1"/>
  <c r="B1996" i="1"/>
  <c r="P1996" i="1"/>
  <c r="Q1996" i="1"/>
  <c r="C1996" i="1"/>
  <c r="A1996" i="1" s="1"/>
  <c r="L715" i="1"/>
  <c r="M715" i="1"/>
  <c r="J715" i="1"/>
  <c r="P715" i="1"/>
  <c r="C715" i="1"/>
  <c r="K715" i="1"/>
  <c r="R250" i="1"/>
  <c r="P250" i="1"/>
  <c r="C250" i="1"/>
  <c r="K250" i="1"/>
  <c r="K1828" i="1"/>
  <c r="A1828" i="1"/>
  <c r="Q1828" i="1"/>
  <c r="A725" i="1"/>
  <c r="K725" i="1"/>
  <c r="O725" i="1"/>
  <c r="B725" i="1"/>
  <c r="N725" i="1"/>
  <c r="P725" i="1"/>
  <c r="L725" i="1"/>
  <c r="R725" i="1"/>
  <c r="Q725" i="1"/>
  <c r="C725" i="1"/>
  <c r="J725" i="1" s="1"/>
  <c r="L211" i="1"/>
  <c r="J211" i="1"/>
  <c r="R211" i="1"/>
  <c r="P211" i="1"/>
  <c r="O211" i="1"/>
  <c r="N211" i="1"/>
  <c r="Q211" i="1"/>
  <c r="B211" i="1"/>
  <c r="C211" i="1"/>
  <c r="K211" i="1"/>
  <c r="Q866" i="1"/>
  <c r="L866" i="1"/>
  <c r="K866" i="1"/>
  <c r="A866" i="1"/>
  <c r="B866" i="1"/>
  <c r="R866" i="1"/>
  <c r="P866" i="1"/>
  <c r="J866" i="1"/>
  <c r="N866" i="1"/>
  <c r="C866" i="1"/>
  <c r="M866" i="1" s="1"/>
  <c r="A1972" i="1"/>
  <c r="K1972" i="1"/>
  <c r="J1972" i="1"/>
  <c r="M1972" i="1"/>
  <c r="N1972" i="1"/>
  <c r="O1972" i="1"/>
  <c r="P1972" i="1"/>
  <c r="L1972" i="1"/>
  <c r="C1972" i="1"/>
  <c r="R1972" i="1"/>
  <c r="L1675" i="1"/>
  <c r="R1675" i="1"/>
  <c r="K1675" i="1"/>
  <c r="A1675" i="1"/>
  <c r="O1675" i="1"/>
  <c r="J1675" i="1"/>
  <c r="B1675" i="1"/>
  <c r="M1675" i="1"/>
  <c r="P1675" i="1"/>
  <c r="C1675" i="1"/>
  <c r="N1675" i="1" s="1"/>
  <c r="K163" i="1"/>
  <c r="J163" i="1"/>
  <c r="A163" i="1"/>
  <c r="P163" i="1"/>
  <c r="M163" i="1"/>
  <c r="L163" i="1"/>
  <c r="N163" i="1"/>
  <c r="B163" i="1"/>
  <c r="C163" i="1"/>
  <c r="Q163" i="1"/>
  <c r="Q720" i="1"/>
  <c r="B720" i="1"/>
  <c r="P720" i="1"/>
  <c r="L720" i="1"/>
  <c r="K720" i="1"/>
  <c r="R720" i="1"/>
  <c r="J720" i="1"/>
  <c r="A720" i="1"/>
  <c r="M720" i="1"/>
  <c r="O720" i="1"/>
  <c r="C720" i="1"/>
  <c r="N720" i="1" s="1"/>
  <c r="L1596" i="1"/>
  <c r="R1596" i="1"/>
  <c r="O1596" i="1"/>
  <c r="J1596" i="1"/>
  <c r="A1596" i="1"/>
  <c r="Q1596" i="1"/>
  <c r="C1596" i="1"/>
  <c r="M1596" i="1"/>
  <c r="Q1656" i="1"/>
  <c r="R1656" i="1"/>
  <c r="K1656" i="1"/>
  <c r="J1656" i="1"/>
  <c r="A1656" i="1"/>
  <c r="P1656" i="1"/>
  <c r="B1656" i="1"/>
  <c r="O1656" i="1"/>
  <c r="C1656" i="1"/>
  <c r="N1656" i="1"/>
  <c r="P648" i="1"/>
  <c r="O648" i="1"/>
  <c r="C648" i="1"/>
  <c r="P844" i="1"/>
  <c r="A844" i="1"/>
  <c r="O844" i="1"/>
  <c r="R844" i="1"/>
  <c r="N844" i="1"/>
  <c r="M844" i="1"/>
  <c r="C844" i="1"/>
  <c r="K844" i="1" s="1"/>
  <c r="P768" i="1"/>
  <c r="N768" i="1"/>
  <c r="K768" i="1"/>
  <c r="J768" i="1"/>
  <c r="R768" i="1"/>
  <c r="B768" i="1"/>
  <c r="O768" i="1"/>
  <c r="C768" i="1"/>
  <c r="Q768" i="1"/>
  <c r="C643" i="1"/>
  <c r="Q643" i="1"/>
  <c r="C864" i="1"/>
  <c r="L864" i="1"/>
  <c r="N800" i="1"/>
  <c r="B800" i="1"/>
  <c r="C800" i="1"/>
  <c r="O800" i="1" s="1"/>
  <c r="M1418" i="1"/>
  <c r="N1418" i="1"/>
  <c r="C1418" i="1"/>
  <c r="R1418" i="1"/>
  <c r="R691" i="1"/>
  <c r="Q691" i="1"/>
  <c r="A691" i="1"/>
  <c r="O691" i="1"/>
  <c r="K691" i="1"/>
  <c r="J691" i="1"/>
  <c r="P691" i="1"/>
  <c r="C691" i="1"/>
  <c r="M691" i="1"/>
  <c r="B712" i="1"/>
  <c r="N712" i="1"/>
  <c r="J712" i="1"/>
  <c r="M712" i="1"/>
  <c r="A712" i="1"/>
  <c r="L712" i="1"/>
  <c r="Q712" i="1"/>
  <c r="R712" i="1"/>
  <c r="K712" i="1"/>
  <c r="O712" i="1"/>
  <c r="C712" i="1"/>
  <c r="P712" i="1" s="1"/>
  <c r="P1565" i="1"/>
  <c r="R1565" i="1"/>
  <c r="B1565" i="1"/>
  <c r="J1565" i="1"/>
  <c r="L1565" i="1"/>
  <c r="Q1565" i="1"/>
  <c r="K1565" i="1"/>
  <c r="A1565" i="1"/>
  <c r="C1565" i="1"/>
  <c r="N1565" i="1" s="1"/>
  <c r="M1580" i="1"/>
  <c r="J1580" i="1"/>
  <c r="O1580" i="1"/>
  <c r="N1580" i="1"/>
  <c r="A1580" i="1"/>
  <c r="K1580" i="1"/>
  <c r="P1580" i="1"/>
  <c r="R1580" i="1"/>
  <c r="C1580" i="1"/>
  <c r="L1580" i="1"/>
  <c r="O1349" i="1"/>
  <c r="P1349" i="1"/>
  <c r="J1349" i="1"/>
  <c r="B1349" i="1"/>
  <c r="R1349" i="1"/>
  <c r="Q1349" i="1"/>
  <c r="M1349" i="1"/>
  <c r="K1349" i="1"/>
  <c r="C1349" i="1"/>
  <c r="A1349" i="1" s="1"/>
  <c r="N1443" i="1"/>
  <c r="O1443" i="1"/>
  <c r="L1443" i="1"/>
  <c r="Q1443" i="1"/>
  <c r="A1443" i="1"/>
  <c r="J1443" i="1"/>
  <c r="M1443" i="1"/>
  <c r="R1443" i="1"/>
  <c r="C1443" i="1"/>
  <c r="K1443" i="1"/>
  <c r="R1380" i="1"/>
  <c r="N1380" i="1"/>
  <c r="J1380" i="1"/>
  <c r="P1380" i="1"/>
  <c r="Q1380" i="1"/>
  <c r="M1380" i="1"/>
  <c r="B1380" i="1"/>
  <c r="A1380" i="1"/>
  <c r="C1380" i="1"/>
  <c r="K1380" i="1" s="1"/>
  <c r="K841" i="1"/>
  <c r="R841" i="1"/>
  <c r="O841" i="1"/>
  <c r="L841" i="1"/>
  <c r="J841" i="1"/>
  <c r="B841" i="1"/>
  <c r="N841" i="1"/>
  <c r="M841" i="1"/>
  <c r="C841" i="1"/>
  <c r="P841" i="1"/>
  <c r="R2009" i="1"/>
  <c r="P2009" i="1"/>
  <c r="J2009" i="1"/>
  <c r="N2009" i="1"/>
  <c r="O2009" i="1"/>
  <c r="Q2009" i="1"/>
  <c r="K2009" i="1"/>
  <c r="L2009" i="1"/>
  <c r="C2009" i="1"/>
  <c r="M2009" i="1" s="1"/>
  <c r="J1623" i="1"/>
  <c r="L1623" i="1"/>
  <c r="K1623" i="1"/>
  <c r="O1623" i="1"/>
  <c r="P1623" i="1"/>
  <c r="Q1623" i="1"/>
  <c r="A1623" i="1"/>
  <c r="M1623" i="1"/>
  <c r="C1623" i="1"/>
  <c r="B1623" i="1"/>
  <c r="R269" i="1"/>
  <c r="M269" i="1"/>
  <c r="N269" i="1"/>
  <c r="A269" i="1"/>
  <c r="L269" i="1"/>
  <c r="O269" i="1"/>
  <c r="J269" i="1"/>
  <c r="K269" i="1"/>
  <c r="C269" i="1"/>
  <c r="B269" i="1" s="1"/>
  <c r="Q1357" i="1"/>
  <c r="O1357" i="1"/>
  <c r="P1357" i="1"/>
  <c r="N1357" i="1"/>
  <c r="M1357" i="1"/>
  <c r="A1357" i="1"/>
  <c r="B1357" i="1"/>
  <c r="K1357" i="1"/>
  <c r="C1357" i="1"/>
  <c r="R1357" i="1"/>
  <c r="Q166" i="1"/>
  <c r="L166" i="1"/>
  <c r="B166" i="1"/>
  <c r="A166" i="1"/>
  <c r="K166" i="1"/>
  <c r="J166" i="1"/>
  <c r="P166" i="1"/>
  <c r="O166" i="1"/>
  <c r="K696" i="1"/>
  <c r="O696" i="1"/>
  <c r="N696" i="1"/>
  <c r="R696" i="1"/>
  <c r="L696" i="1"/>
  <c r="M696" i="1"/>
  <c r="B696" i="1"/>
  <c r="P696" i="1"/>
  <c r="A696" i="1"/>
  <c r="C696" i="1"/>
  <c r="Q696" i="1" s="1"/>
  <c r="A1345" i="1"/>
  <c r="P1345" i="1"/>
  <c r="R1345" i="1"/>
  <c r="K1345" i="1"/>
  <c r="J1345" i="1"/>
  <c r="O1345" i="1"/>
  <c r="Q1345" i="1"/>
  <c r="L1345" i="1"/>
  <c r="M1345" i="1"/>
  <c r="N1345" i="1"/>
  <c r="C1345" i="1"/>
  <c r="B1345" i="1"/>
  <c r="C316" i="1"/>
  <c r="R316" i="1"/>
  <c r="A751" i="1"/>
  <c r="L751" i="1"/>
  <c r="Q751" i="1"/>
  <c r="R751" i="1"/>
  <c r="N751" i="1"/>
  <c r="B751" i="1"/>
  <c r="P751" i="1"/>
  <c r="K751" i="1"/>
  <c r="C751" i="1"/>
  <c r="M751" i="1"/>
  <c r="M266" i="1"/>
  <c r="P266" i="1"/>
  <c r="J266" i="1"/>
  <c r="C266" i="1"/>
  <c r="A266" i="1" s="1"/>
  <c r="L1551" i="1"/>
  <c r="A1551" i="1"/>
  <c r="O1551" i="1"/>
  <c r="C1551" i="1"/>
  <c r="B1551" i="1"/>
  <c r="B723" i="1"/>
  <c r="J723" i="1"/>
  <c r="A723" i="1"/>
  <c r="P723" i="1"/>
  <c r="L723" i="1"/>
  <c r="Q723" i="1"/>
  <c r="C723" i="1"/>
  <c r="O723" i="1"/>
  <c r="P247" i="1"/>
  <c r="C247" i="1"/>
  <c r="N247" i="1"/>
  <c r="C311" i="1"/>
  <c r="A311" i="1" s="1"/>
  <c r="P150" i="1"/>
  <c r="N150" i="1"/>
  <c r="C150" i="1"/>
  <c r="R1992" i="1"/>
  <c r="J1992" i="1"/>
  <c r="A1992" i="1"/>
  <c r="O1992" i="1"/>
  <c r="M1992" i="1"/>
  <c r="K1992" i="1"/>
  <c r="P1992" i="1"/>
  <c r="C1992" i="1"/>
  <c r="J608" i="1"/>
  <c r="M608" i="1"/>
  <c r="Q608" i="1"/>
  <c r="C608" i="1"/>
  <c r="N608" i="1" s="1"/>
  <c r="L1506" i="1"/>
  <c r="A1506" i="1"/>
  <c r="N1506" i="1"/>
  <c r="Q1506" i="1"/>
  <c r="R1506" i="1"/>
  <c r="K1506" i="1"/>
  <c r="B1506" i="1"/>
  <c r="J1506" i="1"/>
  <c r="O1506" i="1"/>
  <c r="M1506" i="1"/>
  <c r="C1506" i="1"/>
  <c r="P1506" i="1"/>
  <c r="C871" i="1"/>
  <c r="B871" i="1" s="1"/>
  <c r="C1653" i="1"/>
  <c r="N645" i="1"/>
  <c r="C645" i="1"/>
  <c r="P645" i="1"/>
  <c r="C741" i="1"/>
  <c r="Q741" i="1" s="1"/>
  <c r="R623" i="1"/>
  <c r="K623" i="1"/>
  <c r="A623" i="1"/>
  <c r="L623" i="1"/>
  <c r="O623" i="1"/>
  <c r="Q623" i="1"/>
  <c r="J623" i="1"/>
  <c r="B623" i="1"/>
  <c r="M623" i="1"/>
  <c r="C623" i="1"/>
  <c r="P623" i="1" s="1"/>
  <c r="N623" i="1"/>
  <c r="C775" i="1"/>
  <c r="N775" i="1" s="1"/>
  <c r="C1655" i="1"/>
  <c r="M1655" i="1" s="1"/>
  <c r="R1437" i="1"/>
  <c r="P1437" i="1"/>
  <c r="Q1437" i="1"/>
  <c r="C1437" i="1"/>
  <c r="K1437" i="1"/>
  <c r="B641" i="1"/>
  <c r="N641" i="1"/>
  <c r="O641" i="1"/>
  <c r="J641" i="1"/>
  <c r="P641" i="1"/>
  <c r="A641" i="1"/>
  <c r="R641" i="1"/>
  <c r="Q641" i="1"/>
  <c r="M641" i="1"/>
  <c r="K641" i="1"/>
  <c r="C641" i="1"/>
  <c r="L641" i="1" s="1"/>
  <c r="A1462" i="1"/>
  <c r="K1462" i="1"/>
  <c r="O1462" i="1"/>
  <c r="C1462" i="1"/>
  <c r="P1462" i="1"/>
  <c r="Q1446" i="1"/>
  <c r="K1446" i="1"/>
  <c r="O1446" i="1"/>
  <c r="L1446" i="1"/>
  <c r="A1446" i="1"/>
  <c r="R1446" i="1"/>
  <c r="N1446" i="1"/>
  <c r="M1446" i="1"/>
  <c r="J1446" i="1"/>
  <c r="P1446" i="1"/>
  <c r="C1446" i="1"/>
  <c r="B1446" i="1"/>
  <c r="A1452" i="1"/>
  <c r="M1452" i="1"/>
  <c r="O1452" i="1"/>
  <c r="L1452" i="1"/>
  <c r="R1452" i="1"/>
  <c r="J1452" i="1"/>
  <c r="C1452" i="1"/>
  <c r="K1452" i="1"/>
  <c r="R1680" i="1"/>
  <c r="J1680" i="1"/>
  <c r="C1680" i="1"/>
  <c r="A1680" i="1"/>
  <c r="R769" i="1"/>
  <c r="M769" i="1"/>
  <c r="P769" i="1"/>
  <c r="N769" i="1"/>
  <c r="B769" i="1"/>
  <c r="O769" i="1"/>
  <c r="C769" i="1"/>
  <c r="P1508" i="1"/>
  <c r="O1508" i="1"/>
  <c r="Q1508" i="1"/>
  <c r="L1508" i="1"/>
  <c r="B1508" i="1"/>
  <c r="C1508" i="1"/>
  <c r="N1508" i="1"/>
  <c r="P1978" i="1"/>
  <c r="K1978" i="1"/>
  <c r="N1978" i="1"/>
  <c r="A1978" i="1"/>
  <c r="R1978" i="1"/>
  <c r="J1978" i="1"/>
  <c r="M1978" i="1"/>
  <c r="C1978" i="1"/>
  <c r="B1978" i="1"/>
  <c r="M1550" i="1"/>
  <c r="A1550" i="1"/>
  <c r="O1550" i="1"/>
  <c r="P1550" i="1"/>
  <c r="K1550" i="1"/>
  <c r="J1550" i="1"/>
  <c r="M1490" i="1"/>
  <c r="N1490" i="1"/>
  <c r="O1490" i="1"/>
  <c r="P1490" i="1"/>
  <c r="R1490" i="1"/>
  <c r="J1490" i="1"/>
  <c r="C1490" i="1"/>
  <c r="L1490" i="1" s="1"/>
  <c r="M1579" i="1"/>
  <c r="B1579" i="1"/>
  <c r="L1579" i="1"/>
  <c r="K1579" i="1"/>
  <c r="N1579" i="1"/>
  <c r="P1579" i="1"/>
  <c r="R1579" i="1"/>
  <c r="C1579" i="1"/>
  <c r="Q1579" i="1"/>
  <c r="M1928" i="1"/>
  <c r="N1928" i="1"/>
  <c r="Q1928" i="1"/>
  <c r="R1928" i="1"/>
  <c r="K1928" i="1"/>
  <c r="C1928" i="1"/>
  <c r="M1533" i="1"/>
  <c r="K1533" i="1"/>
  <c r="C1533" i="1"/>
  <c r="L367" i="1"/>
  <c r="A367" i="1"/>
  <c r="Q367" i="1"/>
  <c r="N367" i="1"/>
  <c r="R367" i="1"/>
  <c r="P367" i="1"/>
  <c r="O367" i="1"/>
  <c r="M367" i="1"/>
  <c r="K367" i="1"/>
  <c r="J367" i="1"/>
  <c r="C367" i="1"/>
  <c r="B367" i="1" s="1"/>
  <c r="O159" i="1"/>
  <c r="J159" i="1"/>
  <c r="N159" i="1"/>
  <c r="R159" i="1"/>
  <c r="A159" i="1"/>
  <c r="B159" i="1"/>
  <c r="Q159" i="1"/>
  <c r="L159" i="1"/>
  <c r="K159" i="1"/>
  <c r="C159" i="1"/>
  <c r="M159" i="1" s="1"/>
  <c r="P159" i="1"/>
  <c r="A1954" i="1"/>
  <c r="B1954" i="1"/>
  <c r="M1954" i="1"/>
  <c r="C1954" i="1"/>
  <c r="P1954" i="1"/>
  <c r="N1588" i="1"/>
  <c r="B1588" i="1"/>
  <c r="C1588" i="1"/>
  <c r="M73" i="1"/>
  <c r="Q73" i="1"/>
  <c r="C73" i="1"/>
  <c r="P73" i="1"/>
  <c r="C1327" i="1"/>
  <c r="P1327" i="1"/>
  <c r="P1040" i="1"/>
  <c r="Q1040" i="1"/>
  <c r="B1244" i="1"/>
  <c r="C1244" i="1"/>
  <c r="K1244" i="1" s="1"/>
  <c r="L1308" i="1"/>
  <c r="M1308" i="1"/>
  <c r="R1308" i="1"/>
  <c r="Q1308" i="1"/>
  <c r="P1308" i="1"/>
  <c r="A1308" i="1"/>
  <c r="K1308" i="1"/>
  <c r="J1308" i="1"/>
  <c r="C1308" i="1"/>
  <c r="B1308" i="1"/>
  <c r="P1249" i="1"/>
  <c r="C1249" i="1"/>
  <c r="B1249" i="1"/>
  <c r="B1156" i="1"/>
  <c r="Q1156" i="1"/>
  <c r="P1156" i="1"/>
  <c r="L1156" i="1"/>
  <c r="O1156" i="1"/>
  <c r="R1156" i="1"/>
  <c r="K1156" i="1"/>
  <c r="M1156" i="1"/>
  <c r="C1156" i="1"/>
  <c r="N1156" i="1"/>
  <c r="R349" i="1"/>
  <c r="L349" i="1"/>
  <c r="N349" i="1"/>
  <c r="C349" i="1"/>
  <c r="K353" i="1"/>
  <c r="J353" i="1"/>
  <c r="B353" i="1"/>
  <c r="Q353" i="1"/>
  <c r="P353" i="1"/>
  <c r="L353" i="1"/>
  <c r="N353" i="1"/>
  <c r="M353" i="1"/>
  <c r="R353" i="1"/>
  <c r="C353" i="1"/>
  <c r="A353" i="1" s="1"/>
  <c r="O353" i="1"/>
  <c r="Q519" i="1"/>
  <c r="M519" i="1"/>
  <c r="L519" i="1"/>
  <c r="O519" i="1"/>
  <c r="B519" i="1"/>
  <c r="J519" i="1"/>
  <c r="K519" i="1"/>
  <c r="A519" i="1"/>
  <c r="P519" i="1"/>
  <c r="N519" i="1"/>
  <c r="C519" i="1"/>
  <c r="R519" i="1"/>
  <c r="J508" i="1"/>
  <c r="Q508" i="1"/>
  <c r="N508" i="1"/>
  <c r="P508" i="1"/>
  <c r="B508" i="1"/>
  <c r="K508" i="1"/>
  <c r="C508" i="1"/>
  <c r="K500" i="1"/>
  <c r="A500" i="1"/>
  <c r="Q500" i="1"/>
  <c r="R500" i="1"/>
  <c r="B500" i="1"/>
  <c r="C500" i="1"/>
  <c r="P500" i="1"/>
  <c r="B351" i="1"/>
  <c r="Q351" i="1"/>
  <c r="L351" i="1"/>
  <c r="M351" i="1"/>
  <c r="O351" i="1"/>
  <c r="K351" i="1"/>
  <c r="A351" i="1"/>
  <c r="C351" i="1"/>
  <c r="R351" i="1"/>
  <c r="M335" i="1"/>
  <c r="A335" i="1"/>
  <c r="C335" i="1"/>
  <c r="L335" i="1"/>
  <c r="B526" i="1"/>
  <c r="Q526" i="1"/>
  <c r="J526" i="1"/>
  <c r="O526" i="1"/>
  <c r="P526" i="1"/>
  <c r="N526" i="1"/>
  <c r="C526" i="1"/>
  <c r="R526" i="1" s="1"/>
  <c r="C504" i="1"/>
  <c r="A354" i="1"/>
  <c r="J354" i="1"/>
  <c r="K354" i="1"/>
  <c r="L354" i="1"/>
  <c r="O354" i="1"/>
  <c r="C354" i="1"/>
  <c r="B354" i="1" s="1"/>
  <c r="O515" i="1"/>
  <c r="R515" i="1"/>
  <c r="Q515" i="1"/>
  <c r="L515" i="1"/>
  <c r="M515" i="1"/>
  <c r="P515" i="1"/>
  <c r="K515" i="1"/>
  <c r="C515" i="1"/>
  <c r="J515" i="1"/>
  <c r="C476" i="1"/>
  <c r="K525" i="1"/>
  <c r="J525" i="1"/>
  <c r="M525" i="1"/>
  <c r="O525" i="1"/>
  <c r="L525" i="1"/>
  <c r="P525" i="1"/>
  <c r="C525" i="1"/>
  <c r="A525" i="1" s="1"/>
  <c r="B525" i="1"/>
  <c r="R510" i="1"/>
  <c r="M510" i="1"/>
  <c r="P510" i="1"/>
  <c r="J510" i="1"/>
  <c r="Q510" i="1"/>
  <c r="N510" i="1"/>
  <c r="O510" i="1"/>
  <c r="L510" i="1"/>
  <c r="A510" i="1"/>
  <c r="K510" i="1"/>
  <c r="C510" i="1"/>
  <c r="B510" i="1"/>
  <c r="J512" i="1"/>
  <c r="N512" i="1"/>
  <c r="C512" i="1"/>
  <c r="L492" i="1"/>
  <c r="M492" i="1"/>
  <c r="Q492" i="1"/>
  <c r="C492" i="1"/>
  <c r="B492" i="1"/>
  <c r="B491" i="1"/>
  <c r="J491" i="1"/>
  <c r="M491" i="1"/>
  <c r="K491" i="1"/>
  <c r="N491" i="1"/>
  <c r="R491" i="1"/>
  <c r="O491" i="1"/>
  <c r="Q491" i="1"/>
  <c r="A491" i="1"/>
  <c r="L491" i="1"/>
  <c r="C491" i="1"/>
  <c r="P491" i="1"/>
  <c r="O485" i="1"/>
  <c r="M485" i="1"/>
  <c r="C485" i="1"/>
  <c r="R485" i="1"/>
  <c r="C493" i="1"/>
  <c r="B470" i="1"/>
  <c r="N470" i="1"/>
  <c r="L470" i="1"/>
  <c r="P470" i="1"/>
  <c r="C470" i="1"/>
  <c r="O470" i="1"/>
  <c r="P457" i="1"/>
  <c r="R457" i="1"/>
  <c r="A457" i="1"/>
  <c r="C457" i="1"/>
  <c r="M457" i="1" s="1"/>
  <c r="L457" i="1"/>
  <c r="K425" i="1"/>
  <c r="Q425" i="1"/>
  <c r="P425" i="1"/>
  <c r="C425" i="1"/>
  <c r="R425" i="1"/>
  <c r="L408" i="1"/>
  <c r="N408" i="1"/>
  <c r="K408" i="1"/>
  <c r="Q408" i="1"/>
  <c r="B408" i="1"/>
  <c r="A408" i="1"/>
  <c r="R408" i="1"/>
  <c r="C408" i="1"/>
  <c r="B404" i="1"/>
  <c r="C404" i="1"/>
  <c r="J404" i="1"/>
  <c r="M377" i="1"/>
  <c r="L377" i="1"/>
  <c r="R377" i="1"/>
  <c r="Q377" i="1"/>
  <c r="B377" i="1"/>
  <c r="P377" i="1"/>
  <c r="J377" i="1"/>
  <c r="K377" i="1"/>
  <c r="O377" i="1"/>
  <c r="N377" i="1"/>
  <c r="C377" i="1"/>
  <c r="A377" i="1"/>
  <c r="R276" i="1"/>
  <c r="L276" i="1"/>
  <c r="B276" i="1"/>
  <c r="P276" i="1"/>
  <c r="K276" i="1"/>
  <c r="J276" i="1"/>
  <c r="A276" i="1"/>
  <c r="C276" i="1"/>
  <c r="O276" i="1"/>
  <c r="A472" i="1"/>
  <c r="N472" i="1"/>
  <c r="M472" i="1"/>
  <c r="C472" i="1"/>
  <c r="Q472" i="1" s="1"/>
  <c r="C423" i="1"/>
  <c r="M423" i="1" s="1"/>
  <c r="N415" i="1"/>
  <c r="L415" i="1"/>
  <c r="P415" i="1"/>
  <c r="B415" i="1"/>
  <c r="K415" i="1"/>
  <c r="J415" i="1"/>
  <c r="O415" i="1"/>
  <c r="C415" i="1"/>
  <c r="M415" i="1"/>
  <c r="O403" i="1"/>
  <c r="Q403" i="1"/>
  <c r="R403" i="1"/>
  <c r="P403" i="1"/>
  <c r="B403" i="1"/>
  <c r="A403" i="1"/>
  <c r="C403" i="1"/>
  <c r="K403" i="1"/>
  <c r="N330" i="1"/>
  <c r="O330" i="1"/>
  <c r="A330" i="1"/>
  <c r="J330" i="1"/>
  <c r="Q330" i="1"/>
  <c r="K330" i="1"/>
  <c r="C330" i="1"/>
  <c r="L330" i="1" s="1"/>
  <c r="C469" i="1"/>
  <c r="C474" i="1"/>
  <c r="C274" i="1"/>
  <c r="R409" i="1"/>
  <c r="J409" i="1"/>
  <c r="C409" i="1"/>
  <c r="N409" i="1"/>
  <c r="B458" i="1"/>
  <c r="K458" i="1"/>
  <c r="M458" i="1"/>
  <c r="O458" i="1"/>
  <c r="R458" i="1"/>
  <c r="N458" i="1"/>
  <c r="P458" i="1"/>
  <c r="Q458" i="1"/>
  <c r="A458" i="1"/>
  <c r="J458" i="1"/>
  <c r="C458" i="1"/>
  <c r="L458" i="1"/>
  <c r="P399" i="1"/>
  <c r="B399" i="1"/>
  <c r="O399" i="1"/>
  <c r="C399" i="1"/>
  <c r="N399" i="1" s="1"/>
  <c r="Q384" i="1"/>
  <c r="A384" i="1"/>
  <c r="L384" i="1"/>
  <c r="J384" i="1"/>
  <c r="C384" i="1"/>
  <c r="P384" i="1"/>
  <c r="C467" i="1"/>
  <c r="A467" i="1"/>
  <c r="Q133" i="1"/>
  <c r="B133" i="1"/>
  <c r="N133" i="1"/>
  <c r="C133" i="1"/>
  <c r="A104" i="1"/>
  <c r="P104" i="1"/>
  <c r="J104" i="1"/>
  <c r="C104" i="1"/>
  <c r="C99" i="1"/>
  <c r="N99" i="1"/>
  <c r="P77" i="1"/>
  <c r="L77" i="1"/>
  <c r="J77" i="1"/>
  <c r="M77" i="1"/>
  <c r="C77" i="1"/>
  <c r="Q77" i="1" s="1"/>
  <c r="C143" i="1"/>
  <c r="A143" i="1" s="1"/>
  <c r="C119" i="1"/>
  <c r="L119" i="1" s="1"/>
  <c r="J122" i="1"/>
  <c r="C122" i="1"/>
  <c r="P122" i="1" s="1"/>
  <c r="N122" i="1"/>
  <c r="P110" i="1"/>
  <c r="K110" i="1"/>
  <c r="M110" i="1"/>
  <c r="Q110" i="1"/>
  <c r="N110" i="1"/>
  <c r="L110" i="1"/>
  <c r="A110" i="1"/>
  <c r="B110" i="1"/>
  <c r="O110" i="1"/>
  <c r="R110" i="1"/>
  <c r="C110" i="1"/>
  <c r="J110" i="1"/>
  <c r="J132" i="1"/>
  <c r="M132" i="1"/>
  <c r="P132" i="1"/>
  <c r="K132" i="1"/>
  <c r="Q132" i="1"/>
  <c r="N132" i="1"/>
  <c r="C132" i="1"/>
  <c r="N179" i="1"/>
  <c r="M179" i="1"/>
  <c r="O179" i="1"/>
  <c r="R179" i="1"/>
  <c r="B179" i="1"/>
  <c r="L179" i="1"/>
  <c r="J179" i="1"/>
  <c r="C179" i="1"/>
  <c r="K179" i="1" s="1"/>
  <c r="C184" i="1"/>
  <c r="L184" i="1"/>
  <c r="M83" i="1"/>
  <c r="L83" i="1"/>
  <c r="Q83" i="1"/>
  <c r="P83" i="1"/>
  <c r="R83" i="1"/>
  <c r="O83" i="1"/>
  <c r="N83" i="1"/>
  <c r="J83" i="1"/>
  <c r="K83" i="1"/>
  <c r="C83" i="1"/>
  <c r="B83" i="1" s="1"/>
  <c r="A83" i="1"/>
  <c r="Q135" i="1"/>
  <c r="L135" i="1"/>
  <c r="B135" i="1"/>
  <c r="M135" i="1"/>
  <c r="J135" i="1"/>
  <c r="C135" i="1"/>
  <c r="N135" i="1"/>
  <c r="M183" i="1"/>
  <c r="K183" i="1"/>
  <c r="Q183" i="1"/>
  <c r="R183" i="1"/>
  <c r="B183" i="1"/>
  <c r="N183" i="1"/>
  <c r="C183" i="1"/>
  <c r="L183" i="1"/>
  <c r="R86" i="1"/>
  <c r="J86" i="1"/>
  <c r="O86" i="1"/>
  <c r="C86" i="1"/>
  <c r="P92" i="1"/>
  <c r="A92" i="1"/>
  <c r="L92" i="1"/>
  <c r="J92" i="1"/>
  <c r="M92" i="1"/>
  <c r="Q92" i="1"/>
  <c r="R92" i="1"/>
  <c r="C92" i="1"/>
  <c r="K92" i="1"/>
  <c r="Q106" i="1"/>
  <c r="J106" i="1"/>
  <c r="P106" i="1"/>
  <c r="A106" i="1"/>
  <c r="K106" i="1"/>
  <c r="M106" i="1"/>
  <c r="R106" i="1"/>
  <c r="B106" i="1"/>
  <c r="N106" i="1"/>
  <c r="C106" i="1"/>
  <c r="O106" i="1" s="1"/>
  <c r="L177" i="1"/>
  <c r="C177" i="1"/>
  <c r="M177" i="1" s="1"/>
  <c r="R75" i="1"/>
  <c r="J75" i="1"/>
  <c r="N75" i="1"/>
  <c r="A75" i="1"/>
  <c r="M75" i="1"/>
  <c r="P75" i="1"/>
  <c r="O75" i="1"/>
  <c r="K75" i="1"/>
  <c r="Q75" i="1"/>
  <c r="L75" i="1"/>
  <c r="C75" i="1"/>
  <c r="B75" i="1" s="1"/>
  <c r="A131" i="1"/>
  <c r="L131" i="1"/>
  <c r="J131" i="1"/>
  <c r="C131" i="1"/>
  <c r="R93" i="1"/>
  <c r="J93" i="1"/>
  <c r="L93" i="1"/>
  <c r="M93" i="1"/>
  <c r="P93" i="1"/>
  <c r="K93" i="1"/>
  <c r="N93" i="1"/>
  <c r="O93" i="1"/>
  <c r="Q93" i="1"/>
  <c r="B93" i="1"/>
  <c r="C93" i="1"/>
  <c r="A93" i="1"/>
  <c r="N1498" i="1"/>
  <c r="P1498" i="1"/>
  <c r="B1498" i="1"/>
  <c r="J1498" i="1"/>
  <c r="K1498" i="1"/>
  <c r="M1498" i="1"/>
  <c r="N1732" i="1"/>
  <c r="P1732" i="1"/>
  <c r="L1732" i="1"/>
  <c r="K1732" i="1"/>
  <c r="M1732" i="1"/>
  <c r="J1732" i="1"/>
  <c r="A1732" i="1"/>
  <c r="B1732" i="1"/>
  <c r="Q1732" i="1"/>
  <c r="C1732" i="1"/>
  <c r="R1732" i="1" s="1"/>
  <c r="O1732" i="1"/>
  <c r="B1494" i="1"/>
  <c r="J1494" i="1"/>
  <c r="L1494" i="1"/>
  <c r="P1494" i="1"/>
  <c r="A1494" i="1"/>
  <c r="O1494" i="1"/>
  <c r="K1359" i="1"/>
  <c r="N1359" i="1"/>
  <c r="B1359" i="1"/>
  <c r="O1359" i="1"/>
  <c r="L1359" i="1"/>
  <c r="J1359" i="1"/>
  <c r="A1359" i="1"/>
  <c r="M1359" i="1"/>
  <c r="C1359" i="1"/>
  <c r="R1359" i="1" s="1"/>
  <c r="B1435" i="1"/>
  <c r="A1435" i="1"/>
  <c r="P1435" i="1"/>
  <c r="O1435" i="1"/>
  <c r="R1435" i="1"/>
  <c r="J1435" i="1"/>
  <c r="N1435" i="1"/>
  <c r="L1435" i="1"/>
  <c r="K1435" i="1"/>
  <c r="M1435" i="1"/>
  <c r="C1435" i="1"/>
  <c r="Q1435" i="1"/>
  <c r="O1438" i="1"/>
  <c r="L1438" i="1"/>
  <c r="Q1438" i="1"/>
  <c r="B1438" i="1"/>
  <c r="N1438" i="1"/>
  <c r="K1438" i="1"/>
  <c r="M1438" i="1"/>
  <c r="P1438" i="1"/>
  <c r="C1438" i="1"/>
  <c r="C1431" i="1"/>
  <c r="M1950" i="1"/>
  <c r="Q1950" i="1"/>
  <c r="N1950" i="1"/>
  <c r="L1950" i="1"/>
  <c r="B1950" i="1"/>
  <c r="R1950" i="1"/>
  <c r="P1950" i="1"/>
  <c r="O1950" i="1"/>
  <c r="J1950" i="1"/>
  <c r="C1950" i="1"/>
  <c r="K1950" i="1" s="1"/>
  <c r="A1950" i="1"/>
  <c r="J1956" i="1"/>
  <c r="K1956" i="1"/>
  <c r="Q1956" i="1"/>
  <c r="B1956" i="1"/>
  <c r="C1956" i="1"/>
  <c r="M1956" i="1"/>
  <c r="M339" i="1"/>
  <c r="Q339" i="1"/>
  <c r="N339" i="1"/>
  <c r="J339" i="1"/>
  <c r="A339" i="1"/>
  <c r="R339" i="1"/>
  <c r="O339" i="1"/>
  <c r="L339" i="1"/>
  <c r="B339" i="1"/>
  <c r="K339" i="1"/>
  <c r="P1360" i="1"/>
  <c r="R1360" i="1"/>
  <c r="L1360" i="1"/>
  <c r="O1360" i="1"/>
  <c r="B1360" i="1"/>
  <c r="N1360" i="1"/>
  <c r="J1360" i="1"/>
  <c r="C1360" i="1"/>
  <c r="N1382" i="1"/>
  <c r="A1382" i="1"/>
  <c r="O1382" i="1"/>
  <c r="R1382" i="1"/>
  <c r="Q1382" i="1"/>
  <c r="C1382" i="1"/>
  <c r="P1382" i="1"/>
  <c r="O1369" i="1"/>
  <c r="P1369" i="1"/>
  <c r="B1369" i="1"/>
  <c r="A1369" i="1"/>
  <c r="R1369" i="1"/>
  <c r="Q1369" i="1"/>
  <c r="C1369" i="1"/>
  <c r="K1369" i="1"/>
  <c r="B704" i="1"/>
  <c r="P704" i="1"/>
  <c r="C704" i="1"/>
  <c r="J704" i="1"/>
  <c r="R1353" i="1"/>
  <c r="Q1353" i="1"/>
  <c r="O1353" i="1"/>
  <c r="N1353" i="1"/>
  <c r="M1353" i="1"/>
  <c r="C1353" i="1"/>
  <c r="L782" i="1"/>
  <c r="O782" i="1"/>
  <c r="R782" i="1"/>
  <c r="B782" i="1"/>
  <c r="K782" i="1"/>
  <c r="A782" i="1"/>
  <c r="Q782" i="1"/>
  <c r="J782" i="1"/>
  <c r="C782" i="1"/>
  <c r="N782" i="1"/>
  <c r="C1420" i="1"/>
  <c r="L1420" i="1" s="1"/>
  <c r="R1420" i="1"/>
  <c r="J65" i="1"/>
  <c r="K65" i="1"/>
  <c r="L65" i="1"/>
  <c r="A65" i="1"/>
  <c r="Q65" i="1"/>
  <c r="C65" i="1"/>
  <c r="B65" i="1" s="1"/>
  <c r="P65" i="1"/>
  <c r="Q1441" i="1"/>
  <c r="C1441" i="1"/>
  <c r="K1441" i="1" s="1"/>
  <c r="J789" i="1"/>
  <c r="O789" i="1"/>
  <c r="P789" i="1"/>
  <c r="K789" i="1"/>
  <c r="C789" i="1"/>
  <c r="L789" i="1" s="1"/>
  <c r="Q1946" i="1"/>
  <c r="R1946" i="1"/>
  <c r="L1946" i="1"/>
  <c r="B1946" i="1"/>
  <c r="M1946" i="1"/>
  <c r="K1946" i="1"/>
  <c r="O1946" i="1"/>
  <c r="C1946" i="1"/>
  <c r="P1946" i="1"/>
  <c r="C650" i="1"/>
  <c r="P650" i="1" s="1"/>
  <c r="A1559" i="1"/>
  <c r="R1559" i="1"/>
  <c r="Q1559" i="1"/>
  <c r="O1559" i="1"/>
  <c r="K1559" i="1"/>
  <c r="B1559" i="1"/>
  <c r="C1559" i="1"/>
  <c r="J1559" i="1" s="1"/>
  <c r="A1479" i="1"/>
  <c r="C1479" i="1"/>
  <c r="Q1479" i="1" s="1"/>
  <c r="C1595" i="1"/>
  <c r="M1595" i="1" s="1"/>
  <c r="O703" i="1"/>
  <c r="B703" i="1"/>
  <c r="J703" i="1"/>
  <c r="R703" i="1"/>
  <c r="C703" i="1"/>
  <c r="Q703" i="1" s="1"/>
  <c r="R880" i="1"/>
  <c r="K880" i="1"/>
  <c r="Q880" i="1"/>
  <c r="J880" i="1"/>
  <c r="M880" i="1"/>
  <c r="C880" i="1"/>
  <c r="P880" i="1"/>
  <c r="O874" i="1"/>
  <c r="A874" i="1"/>
  <c r="L874" i="1"/>
  <c r="B874" i="1"/>
  <c r="C874" i="1"/>
  <c r="Q1728" i="1"/>
  <c r="B1728" i="1"/>
  <c r="C1728" i="1"/>
  <c r="L1728" i="1"/>
  <c r="K1582" i="1"/>
  <c r="N1582" i="1"/>
  <c r="J1582" i="1"/>
  <c r="Q1582" i="1"/>
  <c r="B1582" i="1"/>
  <c r="P1582" i="1"/>
  <c r="A1582" i="1"/>
  <c r="M1582" i="1"/>
  <c r="L1582" i="1"/>
  <c r="C1582" i="1"/>
  <c r="O1582" i="1" s="1"/>
  <c r="Q817" i="1"/>
  <c r="C817" i="1"/>
  <c r="N817" i="1" s="1"/>
  <c r="N218" i="1"/>
  <c r="B218" i="1"/>
  <c r="J218" i="1"/>
  <c r="R218" i="1"/>
  <c r="A218" i="1"/>
  <c r="O218" i="1"/>
  <c r="M218" i="1"/>
  <c r="L218" i="1"/>
  <c r="K218" i="1"/>
  <c r="C218" i="1"/>
  <c r="P218" i="1" s="1"/>
  <c r="Q218" i="1"/>
  <c r="C1647" i="1"/>
  <c r="A1647" i="1" s="1"/>
  <c r="R2022" i="1"/>
  <c r="J2022" i="1"/>
  <c r="O2022" i="1"/>
  <c r="K2022" i="1"/>
  <c r="M2022" i="1"/>
  <c r="C166" i="1"/>
  <c r="R166" i="1" s="1"/>
  <c r="C2022" i="1"/>
  <c r="P2022" i="1"/>
  <c r="A2028" i="1"/>
  <c r="O2028" i="1"/>
  <c r="Q2028" i="1"/>
  <c r="L2028" i="1"/>
  <c r="J2028" i="1"/>
  <c r="K2028" i="1"/>
  <c r="B2028" i="1"/>
  <c r="M2028" i="1"/>
  <c r="P2028" i="1"/>
  <c r="C171" i="1"/>
  <c r="C2028" i="1"/>
  <c r="N2028" i="1" s="1"/>
  <c r="R2028" i="1"/>
  <c r="C1622" i="1"/>
  <c r="P1622" i="1" s="1"/>
  <c r="O1622" i="1"/>
  <c r="R256" i="1"/>
  <c r="J256" i="1"/>
  <c r="P256" i="1"/>
  <c r="K256" i="1"/>
  <c r="O256" i="1"/>
  <c r="N256" i="1"/>
  <c r="B256" i="1"/>
  <c r="C256" i="1"/>
  <c r="L256" i="1" s="1"/>
  <c r="Q256" i="1"/>
  <c r="P610" i="1"/>
  <c r="K610" i="1"/>
  <c r="A610" i="1"/>
  <c r="R610" i="1"/>
  <c r="B610" i="1"/>
  <c r="Q610" i="1"/>
  <c r="L610" i="1"/>
  <c r="C610" i="1"/>
  <c r="M610" i="1"/>
  <c r="R230" i="1"/>
  <c r="K230" i="1"/>
  <c r="A230" i="1"/>
  <c r="B230" i="1"/>
  <c r="L230" i="1"/>
  <c r="Q230" i="1"/>
  <c r="J230" i="1"/>
  <c r="M230" i="1"/>
  <c r="C230" i="1"/>
  <c r="O1977" i="1"/>
  <c r="J1977" i="1"/>
  <c r="A1977" i="1"/>
  <c r="N1977" i="1"/>
  <c r="P1977" i="1"/>
  <c r="K1977" i="1"/>
  <c r="C1977" i="1"/>
  <c r="R1977" i="1" s="1"/>
  <c r="Q1566" i="1"/>
  <c r="L1566" i="1"/>
  <c r="C1566" i="1"/>
  <c r="M1566" i="1"/>
  <c r="N1520" i="1"/>
  <c r="K1520" i="1"/>
  <c r="M1520" i="1"/>
  <c r="R1520" i="1"/>
  <c r="L1520" i="1"/>
  <c r="B1520" i="1"/>
  <c r="P1520" i="1"/>
  <c r="C1520" i="1"/>
  <c r="C875" i="1"/>
  <c r="L875" i="1" s="1"/>
  <c r="A1672" i="1"/>
  <c r="Q1672" i="1"/>
  <c r="B1672" i="1"/>
  <c r="C1672" i="1"/>
  <c r="C1683" i="1"/>
  <c r="B1683" i="1"/>
  <c r="K600" i="1"/>
  <c r="A600" i="1"/>
  <c r="O600" i="1"/>
  <c r="Q600" i="1"/>
  <c r="N600" i="1"/>
  <c r="P600" i="1"/>
  <c r="C600" i="1"/>
  <c r="R600" i="1"/>
  <c r="L221" i="1"/>
  <c r="R221" i="1"/>
  <c r="K221" i="1"/>
  <c r="P221" i="1"/>
  <c r="N221" i="1"/>
  <c r="Q221" i="1"/>
  <c r="C221" i="1"/>
  <c r="O2006" i="1"/>
  <c r="P2006" i="1"/>
  <c r="J2006" i="1"/>
  <c r="B2006" i="1"/>
  <c r="R2006" i="1"/>
  <c r="A2006" i="1"/>
  <c r="K2006" i="1"/>
  <c r="N2006" i="1"/>
  <c r="C2006" i="1"/>
  <c r="M2006" i="1"/>
  <c r="O324" i="1"/>
  <c r="L324" i="1"/>
  <c r="B324" i="1"/>
  <c r="N324" i="1"/>
  <c r="M324" i="1"/>
  <c r="P324" i="1"/>
  <c r="Q324" i="1"/>
  <c r="J324" i="1"/>
  <c r="R324" i="1"/>
  <c r="K324" i="1"/>
  <c r="C324" i="1"/>
  <c r="A324" i="1" s="1"/>
  <c r="A616" i="1"/>
  <c r="J616" i="1"/>
  <c r="P616" i="1"/>
  <c r="K616" i="1"/>
  <c r="N616" i="1"/>
  <c r="L616" i="1"/>
  <c r="Q616" i="1"/>
  <c r="O616" i="1"/>
  <c r="M616" i="1"/>
  <c r="C616" i="1"/>
  <c r="R616" i="1" s="1"/>
  <c r="B616" i="1"/>
  <c r="P368" i="1"/>
  <c r="L368" i="1"/>
  <c r="A368" i="1"/>
  <c r="M368" i="1"/>
  <c r="B368" i="1"/>
  <c r="K368" i="1"/>
  <c r="Q368" i="1"/>
  <c r="N368" i="1"/>
  <c r="O368" i="1"/>
  <c r="J368" i="1"/>
  <c r="C368" i="1"/>
  <c r="R368" i="1"/>
  <c r="Q876" i="1"/>
  <c r="C876" i="1"/>
  <c r="J876" i="1"/>
  <c r="J806" i="1"/>
  <c r="K806" i="1"/>
  <c r="Q806" i="1"/>
  <c r="C806" i="1"/>
  <c r="A1507" i="1"/>
  <c r="J1507" i="1"/>
  <c r="C1507" i="1"/>
  <c r="C1569" i="1"/>
  <c r="J1457" i="1"/>
  <c r="L1457" i="1"/>
  <c r="Q1457" i="1"/>
  <c r="M1457" i="1"/>
  <c r="O1457" i="1"/>
  <c r="A1457" i="1"/>
  <c r="R1457" i="1"/>
  <c r="N1457" i="1"/>
  <c r="C1457" i="1"/>
  <c r="P1457" i="1" s="1"/>
  <c r="J370" i="1"/>
  <c r="C370" i="1"/>
  <c r="M370" i="1" s="1"/>
  <c r="J1483" i="1"/>
  <c r="R1483" i="1"/>
  <c r="O1483" i="1"/>
  <c r="L1483" i="1"/>
  <c r="K1483" i="1"/>
  <c r="Q1483" i="1"/>
  <c r="P1483" i="1"/>
  <c r="B1483" i="1"/>
  <c r="A1483" i="1"/>
  <c r="C1483" i="1"/>
  <c r="M1483" i="1" s="1"/>
  <c r="N1483" i="1"/>
  <c r="O1562" i="1"/>
  <c r="C1562" i="1"/>
  <c r="A1562" i="1"/>
  <c r="C1530" i="1"/>
  <c r="L865" i="1"/>
  <c r="N865" i="1"/>
  <c r="B865" i="1"/>
  <c r="J865" i="1"/>
  <c r="K865" i="1"/>
  <c r="C865" i="1"/>
  <c r="P865" i="1" s="1"/>
  <c r="R795" i="1"/>
  <c r="L795" i="1"/>
  <c r="P795" i="1"/>
  <c r="B795" i="1"/>
  <c r="K795" i="1"/>
  <c r="M795" i="1"/>
  <c r="Q795" i="1"/>
  <c r="A795" i="1"/>
  <c r="N795" i="1"/>
  <c r="C795" i="1"/>
  <c r="J795" i="1" s="1"/>
  <c r="O795" i="1"/>
  <c r="P780" i="1"/>
  <c r="B780" i="1"/>
  <c r="Q780" i="1"/>
  <c r="K780" i="1"/>
  <c r="C780" i="1"/>
  <c r="P852" i="1"/>
  <c r="K852" i="1"/>
  <c r="C852" i="1"/>
  <c r="C587" i="1"/>
  <c r="N587" i="1" s="1"/>
  <c r="Q1350" i="1"/>
  <c r="O1350" i="1"/>
  <c r="A1350" i="1"/>
  <c r="B1350" i="1"/>
  <c r="L1350" i="1"/>
  <c r="K1350" i="1"/>
  <c r="N1350" i="1"/>
  <c r="R1350" i="1"/>
  <c r="M1350" i="1"/>
  <c r="C1350" i="1"/>
  <c r="J1350" i="1" s="1"/>
  <c r="P1350" i="1"/>
  <c r="O1447" i="1"/>
  <c r="B1447" i="1"/>
  <c r="K1447" i="1"/>
  <c r="R1447" i="1"/>
  <c r="J1447" i="1"/>
  <c r="C1447" i="1"/>
  <c r="A1447" i="1"/>
  <c r="Q312" i="1"/>
  <c r="O312" i="1"/>
  <c r="K312" i="1"/>
  <c r="M312" i="1"/>
  <c r="R312" i="1"/>
  <c r="P312" i="1"/>
  <c r="N312" i="1"/>
  <c r="B312" i="1"/>
  <c r="L312" i="1"/>
  <c r="C312" i="1"/>
  <c r="A312" i="1" s="1"/>
  <c r="J312" i="1"/>
  <c r="N722" i="1"/>
  <c r="P722" i="1"/>
  <c r="R722" i="1"/>
  <c r="C722" i="1"/>
  <c r="Q710" i="1"/>
  <c r="K710" i="1"/>
  <c r="J710" i="1"/>
  <c r="P710" i="1"/>
  <c r="R710" i="1"/>
  <c r="A710" i="1"/>
  <c r="M710" i="1"/>
  <c r="B710" i="1"/>
  <c r="L710" i="1"/>
  <c r="C710" i="1"/>
  <c r="O710" i="1" s="1"/>
  <c r="N710" i="1"/>
  <c r="R1965" i="1"/>
  <c r="J1965" i="1"/>
  <c r="L1965" i="1"/>
  <c r="Q1965" i="1"/>
  <c r="B1965" i="1"/>
  <c r="C1965" i="1"/>
  <c r="R1364" i="1"/>
  <c r="J1364" i="1"/>
  <c r="M1364" i="1"/>
  <c r="O1364" i="1"/>
  <c r="P1364" i="1"/>
  <c r="Q1364" i="1"/>
  <c r="K1364" i="1"/>
  <c r="A1364" i="1"/>
  <c r="L1364" i="1"/>
  <c r="C1364" i="1"/>
  <c r="N1364" i="1" s="1"/>
  <c r="B1364" i="1"/>
  <c r="C1929" i="1"/>
  <c r="J1929" i="1" s="1"/>
  <c r="Q1966" i="1"/>
  <c r="M1966" i="1"/>
  <c r="N1966" i="1"/>
  <c r="L1966" i="1"/>
  <c r="R1966" i="1"/>
  <c r="K1966" i="1"/>
  <c r="B1966" i="1"/>
  <c r="J1966" i="1"/>
  <c r="O1966" i="1"/>
  <c r="C1966" i="1"/>
  <c r="K709" i="1"/>
  <c r="B709" i="1"/>
  <c r="C709" i="1"/>
  <c r="M765" i="1"/>
  <c r="O765" i="1"/>
  <c r="B765" i="1"/>
  <c r="K765" i="1"/>
  <c r="R765" i="1"/>
  <c r="P765" i="1"/>
  <c r="N765" i="1"/>
  <c r="A765" i="1"/>
  <c r="L765" i="1"/>
  <c r="J765" i="1"/>
  <c r="C765" i="1"/>
  <c r="Q765" i="1"/>
  <c r="C1367" i="1"/>
  <c r="L1367" i="1"/>
  <c r="K1400" i="1"/>
  <c r="P1400" i="1"/>
  <c r="M1400" i="1"/>
  <c r="B1400" i="1"/>
  <c r="A1400" i="1"/>
  <c r="R1400" i="1"/>
  <c r="O1400" i="1"/>
  <c r="Q1400" i="1"/>
  <c r="L1400" i="1"/>
  <c r="C1400" i="1"/>
  <c r="N1400" i="1" s="1"/>
  <c r="J1400" i="1"/>
  <c r="R1376" i="1"/>
  <c r="K1376" i="1"/>
  <c r="C1376" i="1"/>
  <c r="Q1376" i="1" s="1"/>
  <c r="A1376" i="1"/>
  <c r="A1396" i="1"/>
  <c r="K1396" i="1"/>
  <c r="R1396" i="1"/>
  <c r="J1396" i="1"/>
  <c r="P1396" i="1"/>
  <c r="O1396" i="1"/>
  <c r="N1396" i="1"/>
  <c r="M1396" i="1"/>
  <c r="L1396" i="1"/>
  <c r="C1396" i="1"/>
  <c r="Q1396" i="1" s="1"/>
  <c r="B1396" i="1"/>
  <c r="O1433" i="1"/>
  <c r="N1433" i="1"/>
  <c r="P1433" i="1"/>
  <c r="J1433" i="1"/>
  <c r="K1433" i="1"/>
  <c r="M1433" i="1"/>
  <c r="C1433" i="1"/>
  <c r="B1433" i="1" s="1"/>
  <c r="A233" i="1"/>
  <c r="M233" i="1"/>
  <c r="Q233" i="1"/>
  <c r="P233" i="1"/>
  <c r="R233" i="1"/>
  <c r="O233" i="1"/>
  <c r="N233" i="1"/>
  <c r="K233" i="1"/>
  <c r="B233" i="1"/>
  <c r="C233" i="1"/>
  <c r="J233" i="1" s="1"/>
  <c r="L233" i="1"/>
  <c r="L1371" i="1"/>
  <c r="Q1371" i="1"/>
  <c r="K1371" i="1"/>
  <c r="B1371" i="1"/>
  <c r="A1371" i="1"/>
  <c r="N1371" i="1"/>
  <c r="C1371" i="1"/>
  <c r="J1371" i="1" s="1"/>
  <c r="Q1666" i="1"/>
  <c r="K1666" i="1"/>
  <c r="P1666" i="1"/>
  <c r="A1666" i="1"/>
  <c r="O1666" i="1"/>
  <c r="R1666" i="1"/>
  <c r="J1666" i="1"/>
  <c r="B1666" i="1"/>
  <c r="L1666" i="1"/>
  <c r="C1666" i="1"/>
  <c r="N1666" i="1" s="1"/>
  <c r="M1666" i="1"/>
  <c r="Q1527" i="1"/>
  <c r="J1527" i="1"/>
  <c r="C1527" i="1"/>
  <c r="M1714" i="1"/>
  <c r="K1714" i="1"/>
  <c r="P1714" i="1"/>
  <c r="J1714" i="1"/>
  <c r="L1714" i="1"/>
  <c r="N1714" i="1"/>
  <c r="O1714" i="1"/>
  <c r="B1714" i="1"/>
  <c r="A1714" i="1"/>
  <c r="C1714" i="1"/>
  <c r="M731" i="1"/>
  <c r="O731" i="1"/>
  <c r="R731" i="1"/>
  <c r="Q731" i="1"/>
  <c r="C731" i="1"/>
  <c r="K78" i="1"/>
  <c r="R78" i="1"/>
  <c r="A78" i="1"/>
  <c r="O78" i="1"/>
  <c r="B78" i="1"/>
  <c r="L78" i="1"/>
  <c r="L685" i="1"/>
  <c r="A685" i="1"/>
  <c r="R685" i="1"/>
  <c r="O685" i="1"/>
  <c r="N685" i="1"/>
  <c r="C685" i="1"/>
  <c r="M685" i="1"/>
  <c r="K226" i="1"/>
  <c r="N226" i="1"/>
  <c r="M226" i="1"/>
  <c r="L226" i="1"/>
  <c r="R226" i="1"/>
  <c r="O226" i="1"/>
  <c r="J226" i="1"/>
  <c r="C226" i="1"/>
  <c r="B226" i="1" s="1"/>
  <c r="B1669" i="1"/>
  <c r="M1669" i="1"/>
  <c r="A1669" i="1"/>
  <c r="C1669" i="1"/>
  <c r="M1515" i="1"/>
  <c r="O1515" i="1"/>
  <c r="B1515" i="1"/>
  <c r="L1515" i="1"/>
  <c r="Q1515" i="1"/>
  <c r="C1515" i="1"/>
  <c r="K829" i="1"/>
  <c r="B829" i="1"/>
  <c r="C829" i="1"/>
  <c r="P829" i="1"/>
  <c r="C1693" i="1"/>
  <c r="N1693" i="1" s="1"/>
  <c r="J762" i="1"/>
  <c r="C762" i="1"/>
  <c r="N882" i="1"/>
  <c r="R882" i="1"/>
  <c r="M882" i="1"/>
  <c r="A882" i="1"/>
  <c r="B882" i="1"/>
  <c r="C882" i="1"/>
  <c r="P153" i="1"/>
  <c r="R153" i="1"/>
  <c r="B153" i="1"/>
  <c r="A153" i="1"/>
  <c r="Q153" i="1"/>
  <c r="L153" i="1"/>
  <c r="C153" i="1"/>
  <c r="K153" i="1" s="1"/>
  <c r="J1545" i="1"/>
  <c r="M1545" i="1"/>
  <c r="C1545" i="1"/>
  <c r="K1553" i="1"/>
  <c r="O1553" i="1"/>
  <c r="R1553" i="1"/>
  <c r="A1553" i="1"/>
  <c r="N1553" i="1"/>
  <c r="J1553" i="1"/>
  <c r="B1553" i="1"/>
  <c r="L1553" i="1"/>
  <c r="M1553" i="1"/>
  <c r="Q1553" i="1"/>
  <c r="C1553" i="1"/>
  <c r="P1553" i="1"/>
  <c r="M1497" i="1"/>
  <c r="L1497" i="1"/>
  <c r="R1497" i="1"/>
  <c r="P1497" i="1"/>
  <c r="Q1497" i="1"/>
  <c r="K1497" i="1"/>
  <c r="B1497" i="1"/>
  <c r="J1497" i="1"/>
  <c r="A1497" i="1"/>
  <c r="N1497" i="1"/>
  <c r="C1497" i="1"/>
  <c r="O1497" i="1"/>
  <c r="O589" i="1"/>
  <c r="K589" i="1"/>
  <c r="J589" i="1"/>
  <c r="P589" i="1"/>
  <c r="L589" i="1"/>
  <c r="R589" i="1"/>
  <c r="N589" i="1"/>
  <c r="Q589" i="1"/>
  <c r="A589" i="1"/>
  <c r="C589" i="1"/>
  <c r="B589" i="1" s="1"/>
  <c r="M589" i="1"/>
  <c r="N869" i="1"/>
  <c r="C869" i="1"/>
  <c r="A869" i="1" s="1"/>
  <c r="L1971" i="1"/>
  <c r="O1971" i="1"/>
  <c r="A1971" i="1"/>
  <c r="C1971" i="1"/>
  <c r="N169" i="1"/>
  <c r="C169" i="1"/>
  <c r="A169" i="1" s="1"/>
  <c r="J169" i="1"/>
  <c r="Q832" i="1"/>
  <c r="K832" i="1"/>
  <c r="M832" i="1"/>
  <c r="A832" i="1"/>
  <c r="C832" i="1"/>
  <c r="N832" i="1"/>
  <c r="C1561" i="1"/>
  <c r="O1561" i="1" s="1"/>
  <c r="M1561" i="1"/>
  <c r="A69" i="1"/>
  <c r="Q69" i="1"/>
  <c r="O69" i="1"/>
  <c r="N69" i="1"/>
  <c r="L69" i="1"/>
  <c r="R69" i="1"/>
  <c r="J69" i="1"/>
  <c r="K69" i="1"/>
  <c r="M69" i="1"/>
  <c r="P69" i="1"/>
  <c r="O837" i="1"/>
  <c r="B837" i="1"/>
  <c r="K837" i="1"/>
  <c r="A837" i="1"/>
  <c r="J837" i="1"/>
  <c r="C837" i="1"/>
  <c r="R837" i="1"/>
  <c r="J265" i="1"/>
  <c r="O265" i="1"/>
  <c r="Q265" i="1"/>
  <c r="K265" i="1"/>
  <c r="B265" i="1"/>
  <c r="N265" i="1"/>
  <c r="M265" i="1"/>
  <c r="A265" i="1"/>
  <c r="L1348" i="1"/>
  <c r="C1348" i="1"/>
  <c r="C229" i="1"/>
  <c r="P1409" i="1"/>
  <c r="N1409" i="1"/>
  <c r="L1409" i="1"/>
  <c r="R1409" i="1"/>
  <c r="M1409" i="1"/>
  <c r="K1409" i="1"/>
  <c r="Q1409" i="1"/>
  <c r="O1409" i="1"/>
  <c r="B1409" i="1"/>
  <c r="C1409" i="1"/>
  <c r="J1998" i="1"/>
  <c r="P1998" i="1"/>
  <c r="R1998" i="1"/>
  <c r="L1998" i="1"/>
  <c r="Q1998" i="1"/>
  <c r="O1998" i="1"/>
  <c r="M1998" i="1"/>
  <c r="N1998" i="1"/>
  <c r="C141" i="1"/>
  <c r="N141" i="1" s="1"/>
  <c r="C1998" i="1"/>
  <c r="B1998" i="1"/>
  <c r="L1682" i="1"/>
  <c r="P1682" i="1"/>
  <c r="J1682" i="1"/>
  <c r="K1682" i="1"/>
  <c r="R1682" i="1"/>
  <c r="N1682" i="1"/>
  <c r="O1682" i="1"/>
  <c r="B1682" i="1"/>
  <c r="A1682" i="1"/>
  <c r="M1682" i="1"/>
  <c r="C1682" i="1"/>
  <c r="Q1682" i="1"/>
  <c r="C1537" i="1"/>
  <c r="P1537" i="1" s="1"/>
  <c r="B1537" i="1"/>
  <c r="Q747" i="1"/>
  <c r="K747" i="1"/>
  <c r="B747" i="1"/>
  <c r="P747" i="1"/>
  <c r="A747" i="1"/>
  <c r="N747" i="1"/>
  <c r="L747" i="1"/>
  <c r="R747" i="1"/>
  <c r="C747" i="1"/>
  <c r="M747" i="1" s="1"/>
  <c r="J747" i="1"/>
  <c r="O1474" i="1"/>
  <c r="N1474" i="1"/>
  <c r="A1474" i="1"/>
  <c r="R1474" i="1"/>
  <c r="P1474" i="1"/>
  <c r="L1474" i="1"/>
  <c r="J1474" i="1"/>
  <c r="K1474" i="1"/>
  <c r="C1474" i="1"/>
  <c r="Q1474" i="1" s="1"/>
  <c r="B1474" i="1"/>
  <c r="J151" i="1"/>
  <c r="M151" i="1"/>
  <c r="R151" i="1"/>
  <c r="K151" i="1"/>
  <c r="P1518" i="1"/>
  <c r="A1518" i="1"/>
  <c r="K1518" i="1"/>
  <c r="J1518" i="1"/>
  <c r="B1518" i="1"/>
  <c r="O1518" i="1"/>
  <c r="M1518" i="1"/>
  <c r="L1518" i="1"/>
  <c r="C1518" i="1"/>
  <c r="N165" i="1"/>
  <c r="Q165" i="1"/>
  <c r="A165" i="1"/>
  <c r="P165" i="1"/>
  <c r="C165" i="1"/>
  <c r="O165" i="1" s="1"/>
  <c r="Q1558" i="1"/>
  <c r="N1558" i="1"/>
  <c r="C1558" i="1"/>
  <c r="K1558" i="1"/>
  <c r="N1574" i="1"/>
  <c r="M1574" i="1"/>
  <c r="Q1574" i="1"/>
  <c r="L1574" i="1"/>
  <c r="O1574" i="1"/>
  <c r="P1574" i="1"/>
  <c r="C1574" i="1"/>
  <c r="A787" i="1"/>
  <c r="P787" i="1"/>
  <c r="B787" i="1"/>
  <c r="J787" i="1"/>
  <c r="M787" i="1"/>
  <c r="C787" i="1"/>
  <c r="M1735" i="1"/>
  <c r="A1735" i="1"/>
  <c r="C694" i="1"/>
  <c r="O694" i="1"/>
  <c r="B807" i="1"/>
  <c r="M807" i="1"/>
  <c r="P807" i="1"/>
  <c r="N807" i="1"/>
  <c r="C807" i="1"/>
  <c r="A807" i="1"/>
  <c r="N1387" i="1"/>
  <c r="P1387" i="1"/>
  <c r="L1387" i="1"/>
  <c r="R1387" i="1"/>
  <c r="M1387" i="1"/>
  <c r="J1387" i="1"/>
  <c r="K1387" i="1"/>
  <c r="B1387" i="1"/>
  <c r="O1387" i="1"/>
  <c r="A1387" i="1"/>
  <c r="C1387" i="1"/>
  <c r="Q1387" i="1"/>
  <c r="L778" i="1"/>
  <c r="N778" i="1"/>
  <c r="O778" i="1"/>
  <c r="A778" i="1"/>
  <c r="Q778" i="1"/>
  <c r="R778" i="1"/>
  <c r="C778" i="1"/>
  <c r="K778" i="1"/>
  <c r="Q1467" i="1"/>
  <c r="J1467" i="1"/>
  <c r="R1467" i="1"/>
  <c r="L1467" i="1"/>
  <c r="N1467" i="1"/>
  <c r="K1467" i="1"/>
  <c r="O1467" i="1"/>
  <c r="M1467" i="1"/>
  <c r="B1467" i="1"/>
  <c r="C1467" i="1"/>
  <c r="A1467" i="1" s="1"/>
  <c r="P1467" i="1"/>
  <c r="N626" i="1"/>
  <c r="C626" i="1"/>
  <c r="M818" i="1"/>
  <c r="B818" i="1"/>
  <c r="N818" i="1"/>
  <c r="R818" i="1"/>
  <c r="A818" i="1"/>
  <c r="L818" i="1"/>
  <c r="C818" i="1"/>
  <c r="C804" i="1"/>
  <c r="Q804" i="1" s="1"/>
  <c r="M804" i="1"/>
  <c r="K856" i="1"/>
  <c r="L856" i="1"/>
  <c r="M856" i="1"/>
  <c r="R856" i="1"/>
  <c r="C856" i="1"/>
  <c r="O856" i="1"/>
  <c r="Q1662" i="1"/>
  <c r="R1662" i="1"/>
  <c r="L1662" i="1"/>
  <c r="B1662" i="1"/>
  <c r="K1662" i="1"/>
  <c r="C1662" i="1"/>
  <c r="M1662" i="1"/>
  <c r="R1645" i="1"/>
  <c r="L1645" i="1"/>
  <c r="J1645" i="1"/>
  <c r="N1645" i="1"/>
  <c r="B1645" i="1"/>
  <c r="M1645" i="1"/>
  <c r="P1645" i="1"/>
  <c r="C1645" i="1"/>
  <c r="Q1547" i="1"/>
  <c r="P1547" i="1"/>
  <c r="L1547" i="1"/>
  <c r="C1547" i="1"/>
  <c r="K1547" i="1" s="1"/>
  <c r="N1459" i="1"/>
  <c r="A1459" i="1"/>
  <c r="R1459" i="1"/>
  <c r="P1459" i="1"/>
  <c r="Q1459" i="1"/>
  <c r="L1459" i="1"/>
  <c r="M1459" i="1"/>
  <c r="J1459" i="1"/>
  <c r="C1459" i="1"/>
  <c r="K1459" i="1" s="1"/>
  <c r="B1459" i="1"/>
  <c r="P168" i="1"/>
  <c r="B168" i="1"/>
  <c r="O168" i="1"/>
  <c r="J168" i="1"/>
  <c r="N168" i="1"/>
  <c r="K168" i="1"/>
  <c r="A168" i="1"/>
  <c r="R168" i="1"/>
  <c r="Q168" i="1"/>
  <c r="M168" i="1"/>
  <c r="C168" i="1"/>
  <c r="L168" i="1"/>
  <c r="R1505" i="1"/>
  <c r="P1505" i="1"/>
  <c r="A1505" i="1"/>
  <c r="B1505" i="1"/>
  <c r="Q1505" i="1"/>
  <c r="K1505" i="1"/>
  <c r="N1505" i="1"/>
  <c r="L1505" i="1"/>
  <c r="M1505" i="1"/>
  <c r="C1505" i="1"/>
  <c r="O1505" i="1" s="1"/>
  <c r="J1505" i="1"/>
  <c r="C635" i="1"/>
  <c r="N1465" i="1"/>
  <c r="J1465" i="1"/>
  <c r="O1465" i="1"/>
  <c r="A1465" i="1"/>
  <c r="C1465" i="1"/>
  <c r="R1465" i="1"/>
  <c r="J598" i="1"/>
  <c r="P598" i="1"/>
  <c r="A598" i="1"/>
  <c r="O598" i="1"/>
  <c r="C598" i="1"/>
  <c r="Q598" i="1"/>
  <c r="J1482" i="1"/>
  <c r="N1482" i="1"/>
  <c r="C1482" i="1"/>
  <c r="P1482" i="1" s="1"/>
  <c r="K1514" i="1"/>
  <c r="M1514" i="1"/>
  <c r="R1514" i="1"/>
  <c r="B1514" i="1"/>
  <c r="N1514" i="1"/>
  <c r="O1514" i="1"/>
  <c r="P1514" i="1"/>
  <c r="L1514" i="1"/>
  <c r="C1514" i="1"/>
  <c r="J1514" i="1" s="1"/>
  <c r="C827" i="1"/>
  <c r="B827" i="1" s="1"/>
  <c r="Q763" i="1"/>
  <c r="A763" i="1"/>
  <c r="O763" i="1"/>
  <c r="C763" i="1"/>
  <c r="C595" i="1"/>
  <c r="J870" i="1"/>
  <c r="A870" i="1"/>
  <c r="O870" i="1"/>
  <c r="C870" i="1"/>
  <c r="R601" i="1"/>
  <c r="B601" i="1"/>
  <c r="N601" i="1"/>
  <c r="O601" i="1"/>
  <c r="P601" i="1"/>
  <c r="L601" i="1"/>
  <c r="J601" i="1"/>
  <c r="A601" i="1"/>
  <c r="M601" i="1"/>
  <c r="Q601" i="1"/>
  <c r="C601" i="1"/>
  <c r="K601" i="1"/>
  <c r="N215" i="1"/>
  <c r="M215" i="1"/>
  <c r="K215" i="1"/>
  <c r="C215" i="1"/>
  <c r="O215" i="1"/>
  <c r="Q232" i="1"/>
  <c r="R232" i="1"/>
  <c r="A232" i="1"/>
  <c r="O232" i="1"/>
  <c r="C232" i="1"/>
  <c r="M232" i="1"/>
  <c r="A1737" i="1"/>
  <c r="Q1737" i="1"/>
  <c r="J1737" i="1"/>
  <c r="L1737" i="1"/>
  <c r="P1737" i="1"/>
  <c r="K1737" i="1"/>
  <c r="M1737" i="1"/>
  <c r="O1737" i="1"/>
  <c r="C1737" i="1"/>
  <c r="C170" i="1"/>
  <c r="M653" i="1"/>
  <c r="O653" i="1"/>
  <c r="N653" i="1"/>
  <c r="J653" i="1"/>
  <c r="K653" i="1"/>
  <c r="L653" i="1"/>
  <c r="C653" i="1"/>
  <c r="Q653" i="1" s="1"/>
  <c r="K624" i="1"/>
  <c r="L624" i="1"/>
  <c r="O624" i="1"/>
  <c r="B624" i="1"/>
  <c r="Q624" i="1"/>
  <c r="M624" i="1"/>
  <c r="A624" i="1"/>
  <c r="P624" i="1"/>
  <c r="C624" i="1"/>
  <c r="R624" i="1"/>
  <c r="B637" i="1"/>
  <c r="J637" i="1"/>
  <c r="R637" i="1"/>
  <c r="K637" i="1"/>
  <c r="A637" i="1"/>
  <c r="O637" i="1"/>
  <c r="N637" i="1"/>
  <c r="M637" i="1"/>
  <c r="L637" i="1"/>
  <c r="C637" i="1"/>
  <c r="Q637" i="1" s="1"/>
  <c r="P637" i="1"/>
  <c r="Q1513" i="1"/>
  <c r="B1513" i="1"/>
  <c r="O1513" i="1"/>
  <c r="J1513" i="1"/>
  <c r="R1513" i="1"/>
  <c r="L1513" i="1"/>
  <c r="P1513" i="1"/>
  <c r="C1513" i="1"/>
  <c r="K1513" i="1" s="1"/>
  <c r="C1501" i="1"/>
  <c r="M1532" i="1"/>
  <c r="B1532" i="1"/>
  <c r="L1532" i="1"/>
  <c r="P1532" i="1"/>
  <c r="N1532" i="1"/>
  <c r="K1532" i="1"/>
  <c r="C1532" i="1"/>
  <c r="O599" i="1"/>
  <c r="N599" i="1"/>
  <c r="P599" i="1"/>
  <c r="K599" i="1"/>
  <c r="B599" i="1"/>
  <c r="J599" i="1"/>
  <c r="R599" i="1"/>
  <c r="A599" i="1"/>
  <c r="L599" i="1"/>
  <c r="M599" i="1"/>
  <c r="C599" i="1"/>
  <c r="Q599" i="1"/>
  <c r="A770" i="1"/>
  <c r="O770" i="1"/>
  <c r="J770" i="1"/>
  <c r="R770" i="1"/>
  <c r="L770" i="1"/>
  <c r="M770" i="1"/>
  <c r="K770" i="1"/>
  <c r="P770" i="1"/>
  <c r="B770" i="1"/>
  <c r="C770" i="1"/>
  <c r="N770" i="1" s="1"/>
  <c r="R1342" i="1"/>
  <c r="K1342" i="1"/>
  <c r="P1342" i="1"/>
  <c r="O1342" i="1"/>
  <c r="C1342" i="1"/>
  <c r="L1342" i="1"/>
  <c r="Q1416" i="1"/>
  <c r="P1416" i="1"/>
  <c r="N1416" i="1"/>
  <c r="C1416" i="1"/>
  <c r="P1390" i="1"/>
  <c r="R1390" i="1"/>
  <c r="C1390" i="1"/>
  <c r="N1390" i="1"/>
  <c r="C728" i="1"/>
  <c r="J728" i="1" s="1"/>
  <c r="R728" i="1"/>
  <c r="P263" i="1"/>
  <c r="L263" i="1"/>
  <c r="B263" i="1"/>
  <c r="Q263" i="1"/>
  <c r="C263" i="1"/>
  <c r="J263" i="1"/>
  <c r="N1512" i="1"/>
  <c r="A1512" i="1"/>
  <c r="M1512" i="1"/>
  <c r="K1512" i="1"/>
  <c r="L1512" i="1"/>
  <c r="J1512" i="1"/>
  <c r="B1512" i="1"/>
  <c r="Q1512" i="1"/>
  <c r="R1512" i="1"/>
  <c r="P1512" i="1"/>
  <c r="C1512" i="1"/>
  <c r="O1512" i="1" s="1"/>
  <c r="C1355" i="1"/>
  <c r="Q1355" i="1" s="1"/>
  <c r="J1927" i="1"/>
  <c r="L1927" i="1"/>
  <c r="M1927" i="1"/>
  <c r="O1927" i="1"/>
  <c r="N1927" i="1"/>
  <c r="B1927" i="1"/>
  <c r="Q1927" i="1"/>
  <c r="K1927" i="1"/>
  <c r="A1927" i="1"/>
  <c r="R1927" i="1"/>
  <c r="C69" i="1"/>
  <c r="B69" i="1" s="1"/>
  <c r="C1927" i="1"/>
  <c r="P1927" i="1" s="1"/>
  <c r="C1544" i="1"/>
  <c r="C1648" i="1"/>
  <c r="N1648" i="1"/>
  <c r="A1528" i="1"/>
  <c r="C1528" i="1"/>
  <c r="L1471" i="1"/>
  <c r="R1471" i="1"/>
  <c r="M1471" i="1"/>
  <c r="C1471" i="1"/>
  <c r="A1471" i="1"/>
  <c r="C1980" i="1"/>
  <c r="B1980" i="1" s="1"/>
  <c r="J1980" i="1"/>
  <c r="L1421" i="1"/>
  <c r="N1421" i="1"/>
  <c r="R1421" i="1"/>
  <c r="P1421" i="1"/>
  <c r="C1421" i="1"/>
  <c r="A1421" i="1" s="1"/>
  <c r="A1952" i="1"/>
  <c r="L1952" i="1"/>
  <c r="N1952" i="1"/>
  <c r="B1952" i="1"/>
  <c r="R1952" i="1"/>
  <c r="C1952" i="1"/>
  <c r="M1952" i="1" s="1"/>
  <c r="P391" i="1"/>
  <c r="J391" i="1"/>
  <c r="M391" i="1"/>
  <c r="O391" i="1"/>
  <c r="A391" i="1"/>
  <c r="C391" i="1"/>
  <c r="B391" i="1"/>
  <c r="L261" i="1"/>
  <c r="O261" i="1"/>
  <c r="Q261" i="1"/>
  <c r="C261" i="1"/>
  <c r="N740" i="1"/>
  <c r="A740" i="1"/>
  <c r="K740" i="1"/>
  <c r="J740" i="1"/>
  <c r="R740" i="1"/>
  <c r="C740" i="1"/>
  <c r="L740" i="1"/>
  <c r="B1388" i="1"/>
  <c r="J1388" i="1"/>
  <c r="Q1388" i="1"/>
  <c r="L1388" i="1"/>
  <c r="O1388" i="1"/>
  <c r="P1388" i="1"/>
  <c r="A1388" i="1"/>
  <c r="N1388" i="1"/>
  <c r="C1388" i="1"/>
  <c r="R1388" i="1" s="1"/>
  <c r="K1388" i="1"/>
  <c r="K1940" i="1"/>
  <c r="O1940" i="1"/>
  <c r="M1940" i="1"/>
  <c r="A1940" i="1"/>
  <c r="J1940" i="1"/>
  <c r="P1940" i="1"/>
  <c r="Q1940" i="1"/>
  <c r="N1940" i="1"/>
  <c r="L1940" i="1"/>
  <c r="R1940" i="1"/>
  <c r="C1940" i="1"/>
  <c r="B1940" i="1"/>
  <c r="K1717" i="1"/>
  <c r="B1717" i="1"/>
  <c r="P1717" i="1"/>
  <c r="A1717" i="1"/>
  <c r="M1717" i="1"/>
  <c r="N1717" i="1"/>
  <c r="R1717" i="1"/>
  <c r="C1717" i="1"/>
  <c r="O1717" i="1" s="1"/>
  <c r="N1417" i="1"/>
  <c r="P1417" i="1"/>
  <c r="M1417" i="1"/>
  <c r="O1417" i="1"/>
  <c r="Q1417" i="1"/>
  <c r="L1417" i="1"/>
  <c r="R1417" i="1"/>
  <c r="J1417" i="1"/>
  <c r="K1417" i="1"/>
  <c r="C1417" i="1"/>
  <c r="A1417" i="1" s="1"/>
  <c r="B1417" i="1"/>
  <c r="N1557" i="1"/>
  <c r="M1557" i="1"/>
  <c r="P1557" i="1"/>
  <c r="K1557" i="1"/>
  <c r="Q1557" i="1"/>
  <c r="R1557" i="1"/>
  <c r="C1557" i="1"/>
  <c r="M480" i="1"/>
  <c r="J480" i="1"/>
  <c r="R480" i="1"/>
  <c r="A480" i="1"/>
  <c r="Q480" i="1"/>
  <c r="N480" i="1"/>
  <c r="P480" i="1"/>
  <c r="L480" i="1"/>
  <c r="C480" i="1"/>
  <c r="B480" i="1" s="1"/>
  <c r="K167" i="1"/>
  <c r="R167" i="1"/>
  <c r="J167" i="1"/>
  <c r="B167" i="1"/>
  <c r="Q167" i="1"/>
  <c r="L167" i="1"/>
  <c r="C1735" i="1"/>
  <c r="L1735" i="1" s="1"/>
  <c r="C167" i="1"/>
  <c r="P167" i="1" s="1"/>
  <c r="A1575" i="1"/>
  <c r="L1575" i="1"/>
  <c r="P1575" i="1"/>
  <c r="J1575" i="1"/>
  <c r="O1575" i="1"/>
  <c r="K1575" i="1"/>
  <c r="M1575" i="1"/>
  <c r="R1575" i="1"/>
  <c r="B1575" i="1"/>
  <c r="C1575" i="1"/>
  <c r="Q1575" i="1" s="1"/>
  <c r="N1575" i="1"/>
  <c r="O848" i="1"/>
  <c r="A848" i="1"/>
  <c r="L848" i="1"/>
  <c r="B848" i="1"/>
  <c r="Q848" i="1"/>
  <c r="P848" i="1"/>
  <c r="C848" i="1"/>
  <c r="R848" i="1" s="1"/>
  <c r="J1679" i="1"/>
  <c r="R1679" i="1"/>
  <c r="K1679" i="1"/>
  <c r="L1679" i="1"/>
  <c r="M1679" i="1"/>
  <c r="B1679" i="1"/>
  <c r="N1679" i="1"/>
  <c r="C1679" i="1"/>
  <c r="A1679" i="1" s="1"/>
  <c r="P1510" i="1"/>
  <c r="M1510" i="1"/>
  <c r="A1510" i="1"/>
  <c r="C1510" i="1"/>
  <c r="N2007" i="1"/>
  <c r="R2007" i="1"/>
  <c r="J2007" i="1"/>
  <c r="K2007" i="1"/>
  <c r="A2007" i="1"/>
  <c r="O2007" i="1"/>
  <c r="B2007" i="1"/>
  <c r="P2007" i="1"/>
  <c r="C151" i="1"/>
  <c r="C2007" i="1"/>
  <c r="L2007" i="1" s="1"/>
  <c r="J705" i="1"/>
  <c r="L705" i="1"/>
  <c r="A705" i="1"/>
  <c r="R705" i="1"/>
  <c r="P705" i="1"/>
  <c r="K705" i="1"/>
  <c r="C705" i="1"/>
  <c r="O705" i="1"/>
  <c r="O64" i="1"/>
  <c r="J64" i="1"/>
  <c r="L64" i="1"/>
  <c r="M64" i="1"/>
  <c r="B64" i="1"/>
  <c r="C64" i="1"/>
  <c r="O719" i="1"/>
  <c r="C719" i="1"/>
  <c r="M719" i="1" s="1"/>
  <c r="N369" i="1"/>
  <c r="P369" i="1"/>
  <c r="A369" i="1"/>
  <c r="Q369" i="1"/>
  <c r="C369" i="1"/>
  <c r="L271" i="1"/>
  <c r="B271" i="1"/>
  <c r="K271" i="1"/>
  <c r="A271" i="1"/>
  <c r="O271" i="1"/>
  <c r="C271" i="1"/>
  <c r="M271" i="1"/>
  <c r="O1949" i="1"/>
  <c r="N1949" i="1"/>
  <c r="B1949" i="1"/>
  <c r="R1949" i="1"/>
  <c r="L1949" i="1"/>
  <c r="K1949" i="1"/>
  <c r="Q1949" i="1"/>
  <c r="J1949" i="1"/>
  <c r="M1949" i="1"/>
  <c r="C1949" i="1"/>
  <c r="A1949" i="1" s="1"/>
  <c r="P1949" i="1"/>
  <c r="N1684" i="1"/>
  <c r="O1684" i="1"/>
  <c r="C1684" i="1"/>
  <c r="L1684" i="1"/>
  <c r="Q1469" i="1"/>
  <c r="J1469" i="1"/>
  <c r="A1469" i="1"/>
  <c r="R1469" i="1"/>
  <c r="N1469" i="1"/>
  <c r="K1469" i="1"/>
  <c r="O1469" i="1"/>
  <c r="M1469" i="1"/>
  <c r="C1469" i="1"/>
  <c r="P1469" i="1"/>
  <c r="L735" i="1"/>
  <c r="Q735" i="1"/>
  <c r="K735" i="1"/>
  <c r="C735" i="1"/>
  <c r="R1489" i="1"/>
  <c r="L1489" i="1"/>
  <c r="B1489" i="1"/>
  <c r="M1489" i="1"/>
  <c r="O1489" i="1"/>
  <c r="Q1489" i="1"/>
  <c r="J1489" i="1"/>
  <c r="A1489" i="1"/>
  <c r="K1489" i="1"/>
  <c r="P1489" i="1"/>
  <c r="C1489" i="1"/>
  <c r="N1489" i="1"/>
  <c r="A651" i="1"/>
  <c r="N651" i="1"/>
  <c r="C651" i="1"/>
  <c r="O651" i="1"/>
  <c r="O1526" i="1"/>
  <c r="P1526" i="1"/>
  <c r="K1526" i="1"/>
  <c r="M1526" i="1"/>
  <c r="N1526" i="1"/>
  <c r="Q1526" i="1"/>
  <c r="R1526" i="1"/>
  <c r="C1526" i="1"/>
  <c r="J1526" i="1"/>
  <c r="M774" i="1"/>
  <c r="P774" i="1"/>
  <c r="Q774" i="1"/>
  <c r="L774" i="1"/>
  <c r="A774" i="1"/>
  <c r="C774" i="1"/>
  <c r="L707" i="1"/>
  <c r="K707" i="1"/>
  <c r="B707" i="1"/>
  <c r="M707" i="1"/>
  <c r="P707" i="1"/>
  <c r="J707" i="1"/>
  <c r="C707" i="1"/>
  <c r="M609" i="1"/>
  <c r="Q609" i="1"/>
  <c r="N609" i="1"/>
  <c r="R609" i="1"/>
  <c r="P609" i="1"/>
  <c r="K609" i="1"/>
  <c r="J609" i="1"/>
  <c r="A609" i="1"/>
  <c r="B609" i="1"/>
  <c r="O609" i="1"/>
  <c r="C609" i="1"/>
  <c r="L609" i="1"/>
  <c r="C1549" i="1"/>
  <c r="M1668" i="1"/>
  <c r="P1668" i="1"/>
  <c r="Q1668" i="1"/>
  <c r="O1668" i="1"/>
  <c r="C1668" i="1"/>
  <c r="A1668" i="1"/>
  <c r="Q744" i="1"/>
  <c r="L744" i="1"/>
  <c r="K744" i="1"/>
  <c r="A744" i="1"/>
  <c r="R744" i="1"/>
  <c r="N744" i="1"/>
  <c r="C744" i="1"/>
  <c r="B744" i="1" s="1"/>
  <c r="O614" i="1"/>
  <c r="J614" i="1"/>
  <c r="C614" i="1"/>
  <c r="Q638" i="1"/>
  <c r="R638" i="1"/>
  <c r="K638" i="1"/>
  <c r="C638" i="1"/>
  <c r="P638" i="1"/>
  <c r="P1976" i="1"/>
  <c r="O1976" i="1"/>
  <c r="L1976" i="1"/>
  <c r="R1976" i="1"/>
  <c r="N1976" i="1"/>
  <c r="B1976" i="1"/>
  <c r="J1976" i="1"/>
  <c r="K1976" i="1"/>
  <c r="A1976" i="1"/>
  <c r="M1976" i="1"/>
  <c r="C1976" i="1"/>
  <c r="Q1976" i="1"/>
  <c r="O831" i="1"/>
  <c r="C831" i="1"/>
  <c r="P831" i="1" s="1"/>
  <c r="R1461" i="1"/>
  <c r="K1461" i="1"/>
  <c r="C1461" i="1"/>
  <c r="C1973" i="1"/>
  <c r="Q1973" i="1" s="1"/>
  <c r="J1973" i="1"/>
  <c r="A1719" i="1"/>
  <c r="M1719" i="1"/>
  <c r="B1719" i="1"/>
  <c r="R1719" i="1"/>
  <c r="C1719" i="1"/>
  <c r="M754" i="1"/>
  <c r="R754" i="1"/>
  <c r="Q754" i="1"/>
  <c r="B754" i="1"/>
  <c r="O754" i="1"/>
  <c r="L754" i="1"/>
  <c r="A754" i="1"/>
  <c r="K754" i="1"/>
  <c r="P754" i="1"/>
  <c r="C754" i="1"/>
  <c r="J754" i="1" s="1"/>
  <c r="A1586" i="1"/>
  <c r="N1586" i="1"/>
  <c r="O1586" i="1"/>
  <c r="K1586" i="1"/>
  <c r="B1586" i="1"/>
  <c r="M1586" i="1"/>
  <c r="L1586" i="1"/>
  <c r="P1586" i="1"/>
  <c r="C1586" i="1"/>
  <c r="Q1586" i="1" s="1"/>
  <c r="R1586" i="1"/>
  <c r="A1961" i="1"/>
  <c r="R1961" i="1"/>
  <c r="O1961" i="1"/>
  <c r="P1961" i="1"/>
  <c r="B1961" i="1"/>
  <c r="L1961" i="1"/>
  <c r="J1961" i="1"/>
  <c r="N1961" i="1"/>
  <c r="M1961" i="1"/>
  <c r="C1961" i="1"/>
  <c r="Q1961" i="1" s="1"/>
  <c r="K385" i="1"/>
  <c r="N385" i="1"/>
  <c r="R385" i="1"/>
  <c r="M385" i="1"/>
  <c r="J385" i="1"/>
  <c r="A385" i="1"/>
  <c r="Q385" i="1"/>
  <c r="C385" i="1"/>
  <c r="O385" i="1" s="1"/>
  <c r="P1398" i="1"/>
  <c r="C1398" i="1"/>
  <c r="A1398" i="1"/>
  <c r="L315" i="1"/>
  <c r="C435" i="1"/>
  <c r="A1685" i="1"/>
  <c r="N1685" i="1"/>
  <c r="M1685" i="1"/>
  <c r="Q1685" i="1"/>
  <c r="R1685" i="1"/>
  <c r="O1685" i="1"/>
  <c r="C1685" i="1"/>
  <c r="B1685" i="1" s="1"/>
  <c r="N1942" i="1"/>
  <c r="R1942" i="1"/>
  <c r="J1942" i="1"/>
  <c r="M1942" i="1"/>
  <c r="C1942" i="1"/>
  <c r="O1942" i="1"/>
  <c r="P776" i="1"/>
  <c r="M776" i="1"/>
  <c r="O776" i="1"/>
  <c r="L776" i="1"/>
  <c r="R776" i="1"/>
  <c r="A776" i="1"/>
  <c r="J776" i="1"/>
  <c r="C776" i="1"/>
  <c r="N776" i="1"/>
  <c r="A146" i="1"/>
  <c r="P146" i="1"/>
  <c r="O146" i="1"/>
  <c r="B146" i="1"/>
  <c r="R146" i="1"/>
  <c r="A1451" i="1"/>
  <c r="L1451" i="1"/>
  <c r="Q1451" i="1"/>
  <c r="R1451" i="1"/>
  <c r="O1451" i="1"/>
  <c r="C1451" i="1"/>
  <c r="N1365" i="1"/>
  <c r="C1365" i="1"/>
  <c r="A1365" i="1"/>
  <c r="N1436" i="1"/>
  <c r="K1436" i="1"/>
  <c r="R1436" i="1"/>
  <c r="L1436" i="1"/>
  <c r="Q1436" i="1"/>
  <c r="C1436" i="1"/>
  <c r="O1436" i="1"/>
  <c r="M1661" i="1"/>
  <c r="B1661" i="1"/>
  <c r="L1661" i="1"/>
  <c r="N1661" i="1"/>
  <c r="P1661" i="1"/>
  <c r="C1661" i="1"/>
  <c r="M593" i="1"/>
  <c r="P593" i="1"/>
  <c r="L593" i="1"/>
  <c r="B593" i="1"/>
  <c r="Q593" i="1"/>
  <c r="C593" i="1"/>
  <c r="A593" i="1"/>
  <c r="A711" i="1"/>
  <c r="Q711" i="1"/>
  <c r="L711" i="1"/>
  <c r="J711" i="1"/>
  <c r="P711" i="1"/>
  <c r="O711" i="1"/>
  <c r="R711" i="1"/>
  <c r="M711" i="1"/>
  <c r="B711" i="1"/>
  <c r="C711" i="1"/>
  <c r="K711" i="1" s="1"/>
  <c r="N711" i="1"/>
  <c r="Q758" i="1"/>
  <c r="K758" i="1"/>
  <c r="R758" i="1"/>
  <c r="A758" i="1"/>
  <c r="O758" i="1"/>
  <c r="L758" i="1"/>
  <c r="C758" i="1"/>
  <c r="M758" i="1" s="1"/>
  <c r="C1554" i="1"/>
  <c r="J1554" i="1"/>
  <c r="P365" i="1"/>
  <c r="B365" i="1"/>
  <c r="A365" i="1"/>
  <c r="M365" i="1"/>
  <c r="N365" i="1"/>
  <c r="L365" i="1"/>
  <c r="Q365" i="1"/>
  <c r="K365" i="1"/>
  <c r="O365" i="1"/>
  <c r="J365" i="1"/>
  <c r="C365" i="1"/>
  <c r="R365" i="1"/>
  <c r="Q713" i="1"/>
  <c r="M713" i="1"/>
  <c r="C713" i="1"/>
  <c r="B713" i="1" s="1"/>
  <c r="C1531" i="1"/>
  <c r="P878" i="1"/>
  <c r="B878" i="1"/>
  <c r="J878" i="1"/>
  <c r="R878" i="1"/>
  <c r="C878" i="1"/>
  <c r="A878" i="1" s="1"/>
  <c r="L1613" i="1"/>
  <c r="O1613" i="1"/>
  <c r="M1524" i="1"/>
  <c r="K1524" i="1"/>
  <c r="L1524" i="1"/>
  <c r="P1524" i="1"/>
  <c r="N1524" i="1"/>
  <c r="O1524" i="1"/>
  <c r="J1524" i="1"/>
  <c r="B1524" i="1"/>
  <c r="R1524" i="1"/>
  <c r="C1524" i="1"/>
  <c r="A1524" i="1" s="1"/>
  <c r="C1516" i="1"/>
  <c r="P1516" i="1" s="1"/>
  <c r="L877" i="1"/>
  <c r="O877" i="1"/>
  <c r="R877" i="1"/>
  <c r="M877" i="1"/>
  <c r="P877" i="1"/>
  <c r="B877" i="1"/>
  <c r="J877" i="1"/>
  <c r="A877" i="1"/>
  <c r="C877" i="1"/>
  <c r="N309" i="1"/>
  <c r="Q309" i="1"/>
  <c r="R309" i="1"/>
  <c r="K309" i="1"/>
  <c r="O309" i="1"/>
  <c r="C309" i="1"/>
  <c r="M655" i="1"/>
  <c r="O655" i="1"/>
  <c r="Q655" i="1"/>
  <c r="B655" i="1"/>
  <c r="L655" i="1"/>
  <c r="K655" i="1"/>
  <c r="A655" i="1"/>
  <c r="R655" i="1"/>
  <c r="J655" i="1"/>
  <c r="C655" i="1"/>
  <c r="P655" i="1" s="1"/>
  <c r="N655" i="1"/>
  <c r="R620" i="1"/>
  <c r="J620" i="1"/>
  <c r="N620" i="1"/>
  <c r="A620" i="1"/>
  <c r="B620" i="1"/>
  <c r="L620" i="1"/>
  <c r="C620" i="1"/>
  <c r="Q620" i="1"/>
  <c r="B1594" i="1"/>
  <c r="P1594" i="1"/>
  <c r="R1594" i="1"/>
  <c r="A1594" i="1"/>
  <c r="N1594" i="1"/>
  <c r="Q1594" i="1"/>
  <c r="L1594" i="1"/>
  <c r="K1594" i="1"/>
  <c r="J1594" i="1"/>
  <c r="M1594" i="1"/>
  <c r="C1494" i="1"/>
  <c r="C1594" i="1"/>
  <c r="O1594" i="1"/>
  <c r="Q1517" i="1"/>
  <c r="R1517" i="1"/>
  <c r="P1517" i="1"/>
  <c r="O1517" i="1"/>
  <c r="J1517" i="1"/>
  <c r="K1517" i="1"/>
  <c r="M1517" i="1"/>
  <c r="C1517" i="1"/>
  <c r="N1517" i="1" s="1"/>
  <c r="L1517" i="1"/>
  <c r="N1692" i="1"/>
  <c r="R1692" i="1"/>
  <c r="J1692" i="1"/>
  <c r="O1692" i="1"/>
  <c r="K1692" i="1"/>
  <c r="P1692" i="1"/>
  <c r="C1692" i="1"/>
  <c r="A1692" i="1" s="1"/>
  <c r="Q798" i="1"/>
  <c r="P798" i="1"/>
  <c r="N798" i="1"/>
  <c r="O798" i="1"/>
  <c r="J798" i="1"/>
  <c r="M798" i="1"/>
  <c r="L798" i="1"/>
  <c r="B798" i="1"/>
  <c r="C798" i="1"/>
  <c r="N1587" i="1"/>
  <c r="A1587" i="1"/>
  <c r="C1587" i="1"/>
  <c r="K1774" i="1"/>
  <c r="Q1774" i="1"/>
  <c r="M1774" i="1"/>
  <c r="O1774" i="1"/>
  <c r="P1774" i="1"/>
  <c r="P647" i="1"/>
  <c r="Q647" i="1"/>
  <c r="R647" i="1"/>
  <c r="C647" i="1"/>
  <c r="N647" i="1" s="1"/>
  <c r="K605" i="1"/>
  <c r="B605" i="1"/>
  <c r="Q605" i="1"/>
  <c r="A605" i="1"/>
  <c r="J605" i="1"/>
  <c r="R605" i="1"/>
  <c r="O605" i="1"/>
  <c r="N605" i="1"/>
  <c r="P605" i="1"/>
  <c r="L605" i="1"/>
  <c r="C605" i="1"/>
  <c r="M605" i="1"/>
  <c r="A845" i="1"/>
  <c r="B845" i="1"/>
  <c r="P845" i="1"/>
  <c r="M845" i="1"/>
  <c r="R845" i="1"/>
  <c r="L845" i="1"/>
  <c r="C845" i="1"/>
  <c r="Q845" i="1"/>
  <c r="B1448" i="1"/>
  <c r="C1448" i="1"/>
  <c r="L1448" i="1" s="1"/>
  <c r="K1448" i="1"/>
  <c r="O1362" i="1"/>
  <c r="K1362" i="1"/>
  <c r="N1362" i="1"/>
  <c r="R1362" i="1"/>
  <c r="B1362" i="1"/>
  <c r="A1362" i="1"/>
  <c r="M1362" i="1"/>
  <c r="L1362" i="1"/>
  <c r="C1362" i="1"/>
  <c r="J1362" i="1"/>
  <c r="P1377" i="1"/>
  <c r="L1377" i="1"/>
  <c r="C1377" i="1"/>
  <c r="C1723" i="1"/>
  <c r="L1480" i="1"/>
  <c r="P1480" i="1"/>
  <c r="C1480" i="1"/>
  <c r="B1403" i="1"/>
  <c r="J1403" i="1"/>
  <c r="A1403" i="1"/>
  <c r="O1403" i="1"/>
  <c r="K1403" i="1"/>
  <c r="C1403" i="1"/>
  <c r="N1403" i="1" s="1"/>
  <c r="C225" i="1"/>
  <c r="O225" i="1" s="1"/>
  <c r="J220" i="1"/>
  <c r="B220" i="1"/>
  <c r="N220" i="1"/>
  <c r="R220" i="1"/>
  <c r="P220" i="1"/>
  <c r="C220" i="1"/>
  <c r="M220" i="1"/>
  <c r="P771" i="1"/>
  <c r="C771" i="1"/>
  <c r="N843" i="1"/>
  <c r="J843" i="1"/>
  <c r="B843" i="1"/>
  <c r="K843" i="1"/>
  <c r="Q843" i="1"/>
  <c r="M843" i="1"/>
  <c r="P843" i="1"/>
  <c r="L843" i="1"/>
  <c r="C843" i="1"/>
  <c r="O843" i="1" s="1"/>
  <c r="A2032" i="1"/>
  <c r="P2032" i="1"/>
  <c r="N2032" i="1"/>
  <c r="L2032" i="1"/>
  <c r="R2032" i="1"/>
  <c r="J2032" i="1"/>
  <c r="K2032" i="1"/>
  <c r="M2032" i="1"/>
  <c r="C2032" i="1"/>
  <c r="K318" i="1"/>
  <c r="O318" i="1"/>
  <c r="Q318" i="1"/>
  <c r="N318" i="1"/>
  <c r="J318" i="1"/>
  <c r="R318" i="1"/>
  <c r="B318" i="1"/>
  <c r="C318" i="1"/>
  <c r="A1625" i="1"/>
  <c r="R1625" i="1"/>
  <c r="M1625" i="1"/>
  <c r="K1625" i="1"/>
  <c r="O1625" i="1"/>
  <c r="P1625" i="1"/>
  <c r="L1625" i="1"/>
  <c r="B1625" i="1"/>
  <c r="C1625" i="1"/>
  <c r="Q1625" i="1" s="1"/>
  <c r="J1625" i="1"/>
  <c r="O761" i="1"/>
  <c r="P761" i="1"/>
  <c r="A761" i="1"/>
  <c r="M761" i="1"/>
  <c r="J761" i="1"/>
  <c r="L761" i="1"/>
  <c r="B761" i="1"/>
  <c r="N761" i="1"/>
  <c r="R761" i="1"/>
  <c r="C761" i="1"/>
  <c r="K1715" i="1"/>
  <c r="J1715" i="1"/>
  <c r="L1715" i="1"/>
  <c r="N1715" i="1"/>
  <c r="P1715" i="1"/>
  <c r="Q1715" i="1"/>
  <c r="A1715" i="1"/>
  <c r="C1715" i="1"/>
  <c r="R1715" i="1" s="1"/>
  <c r="O760" i="1"/>
  <c r="L760" i="1"/>
  <c r="K760" i="1"/>
  <c r="N760" i="1"/>
  <c r="Q760" i="1"/>
  <c r="C760" i="1"/>
  <c r="Q862" i="1"/>
  <c r="L862" i="1"/>
  <c r="M862" i="1"/>
  <c r="B862" i="1"/>
  <c r="K862" i="1"/>
  <c r="C862" i="1"/>
  <c r="O1572" i="1"/>
  <c r="P1572" i="1"/>
  <c r="J1572" i="1"/>
  <c r="R1572" i="1"/>
  <c r="N1572" i="1"/>
  <c r="K407" i="1"/>
  <c r="C407" i="1"/>
  <c r="O407" i="1"/>
  <c r="K1673" i="1"/>
  <c r="C1673" i="1"/>
  <c r="O1673" i="1" s="1"/>
  <c r="R1487" i="1"/>
  <c r="K1487" i="1"/>
  <c r="J1487" i="1"/>
  <c r="L1487" i="1"/>
  <c r="O1487" i="1"/>
  <c r="M1487" i="1"/>
  <c r="A1487" i="1"/>
  <c r="Q1487" i="1"/>
  <c r="C1487" i="1"/>
  <c r="N1487" i="1"/>
  <c r="K222" i="1"/>
  <c r="M222" i="1"/>
  <c r="N222" i="1"/>
  <c r="R222" i="1"/>
  <c r="O222" i="1"/>
  <c r="C222" i="1"/>
  <c r="B222" i="1"/>
  <c r="R252" i="1"/>
  <c r="K252" i="1"/>
  <c r="N252" i="1"/>
  <c r="O252" i="1"/>
  <c r="A252" i="1"/>
  <c r="L1730" i="1"/>
  <c r="J1730" i="1"/>
  <c r="Q1730" i="1"/>
  <c r="R1730" i="1"/>
  <c r="K1730" i="1"/>
  <c r="C1730" i="1"/>
  <c r="O1730" i="1"/>
  <c r="C158" i="1"/>
  <c r="R158" i="1" s="1"/>
  <c r="Q259" i="1"/>
  <c r="R259" i="1"/>
  <c r="N259" i="1"/>
  <c r="O259" i="1"/>
  <c r="B259" i="1"/>
  <c r="C259" i="1"/>
  <c r="N724" i="1"/>
  <c r="L724" i="1"/>
  <c r="A724" i="1"/>
  <c r="K724" i="1"/>
  <c r="O724" i="1"/>
  <c r="Q724" i="1"/>
  <c r="R724" i="1"/>
  <c r="J724" i="1"/>
  <c r="C724" i="1"/>
  <c r="A1440" i="1"/>
  <c r="K1440" i="1"/>
  <c r="L1440" i="1"/>
  <c r="O1440" i="1"/>
  <c r="R1440" i="1"/>
  <c r="J1440" i="1"/>
  <c r="B1440" i="1"/>
  <c r="P1440" i="1"/>
  <c r="M1440" i="1"/>
  <c r="Q1440" i="1"/>
  <c r="C1440" i="1"/>
  <c r="N1440" i="1"/>
  <c r="C772" i="1"/>
  <c r="O1546" i="1"/>
  <c r="Q1546" i="1"/>
  <c r="P1546" i="1"/>
  <c r="K1546" i="1"/>
  <c r="M1546" i="1"/>
  <c r="L1546" i="1"/>
  <c r="N1546" i="1"/>
  <c r="B1546" i="1"/>
  <c r="R1546" i="1"/>
  <c r="C1546" i="1"/>
  <c r="J1546" i="1" s="1"/>
  <c r="A1546" i="1"/>
  <c r="M1346" i="1"/>
  <c r="A1346" i="1"/>
  <c r="J1346" i="1"/>
  <c r="C1346" i="1"/>
  <c r="R1346" i="1"/>
  <c r="A791" i="1"/>
  <c r="K791" i="1"/>
  <c r="J791" i="1"/>
  <c r="N791" i="1"/>
  <c r="P791" i="1"/>
  <c r="O791" i="1"/>
  <c r="Q791" i="1"/>
  <c r="M791" i="1"/>
  <c r="L791" i="1"/>
  <c r="C791" i="1"/>
  <c r="B791" i="1" s="1"/>
  <c r="P1453" i="1"/>
  <c r="M1453" i="1"/>
  <c r="Q1453" i="1"/>
  <c r="O1453" i="1"/>
  <c r="K1453" i="1"/>
  <c r="J1453" i="1"/>
  <c r="L1453" i="1"/>
  <c r="C1453" i="1"/>
  <c r="R1453" i="1"/>
  <c r="N1726" i="1"/>
  <c r="Q1726" i="1"/>
  <c r="O1726" i="1"/>
  <c r="R1726" i="1"/>
  <c r="M1726" i="1"/>
  <c r="L1726" i="1"/>
  <c r="P1726" i="1"/>
  <c r="J1726" i="1"/>
  <c r="C1726" i="1"/>
  <c r="A1726" i="1" s="1"/>
  <c r="O863" i="1"/>
  <c r="Q863" i="1"/>
  <c r="R863" i="1"/>
  <c r="B863" i="1"/>
  <c r="J863" i="1"/>
  <c r="P863" i="1"/>
  <c r="C863" i="1"/>
  <c r="N863" i="1"/>
  <c r="N1581" i="1"/>
  <c r="C1581" i="1"/>
  <c r="B1581" i="1" s="1"/>
  <c r="R813" i="1"/>
  <c r="A813" i="1"/>
  <c r="C813" i="1"/>
  <c r="L813" i="1" s="1"/>
  <c r="N597" i="1"/>
  <c r="A597" i="1"/>
  <c r="O597" i="1"/>
  <c r="Q597" i="1"/>
  <c r="J597" i="1"/>
  <c r="M597" i="1"/>
  <c r="C597" i="1"/>
  <c r="L1676" i="1"/>
  <c r="A1676" i="1"/>
  <c r="C1676" i="1"/>
  <c r="R1676" i="1" s="1"/>
  <c r="O2001" i="1"/>
  <c r="N2001" i="1"/>
  <c r="A2001" i="1"/>
  <c r="M2001" i="1"/>
  <c r="R2001" i="1"/>
  <c r="C2001" i="1"/>
  <c r="L2001" i="1"/>
  <c r="J749" i="1"/>
  <c r="P749" i="1"/>
  <c r="A749" i="1"/>
  <c r="B749" i="1"/>
  <c r="N749" i="1"/>
  <c r="R749" i="1"/>
  <c r="C749" i="1"/>
  <c r="L749" i="1"/>
  <c r="B687" i="1"/>
  <c r="C687" i="1"/>
  <c r="A687" i="1"/>
  <c r="C1481" i="1"/>
  <c r="K1481" i="1" s="1"/>
  <c r="R1481" i="1"/>
  <c r="J586" i="1"/>
  <c r="R586" i="1"/>
  <c r="O586" i="1"/>
  <c r="C586" i="1"/>
  <c r="A586" i="1"/>
  <c r="C1476" i="1"/>
  <c r="R1476" i="1" s="1"/>
  <c r="J1476" i="1"/>
  <c r="J1375" i="1"/>
  <c r="Q1375" i="1"/>
  <c r="C1375" i="1"/>
  <c r="A1375" i="1"/>
  <c r="N1953" i="1"/>
  <c r="L1953" i="1"/>
  <c r="O1953" i="1"/>
  <c r="J1953" i="1"/>
  <c r="C1953" i="1"/>
  <c r="P1953" i="1" s="1"/>
  <c r="R1374" i="1"/>
  <c r="O1374" i="1"/>
  <c r="J1374" i="1"/>
  <c r="N1374" i="1"/>
  <c r="C1374" i="1"/>
  <c r="K1374" i="1"/>
  <c r="K320" i="1"/>
  <c r="R320" i="1"/>
  <c r="P320" i="1"/>
  <c r="L320" i="1"/>
  <c r="B320" i="1"/>
  <c r="M320" i="1"/>
  <c r="A320" i="1"/>
  <c r="O320" i="1"/>
  <c r="C320" i="1"/>
  <c r="J320" i="1"/>
  <c r="M1444" i="1"/>
  <c r="B1444" i="1"/>
  <c r="Q1444" i="1"/>
  <c r="P1444" i="1"/>
  <c r="J1444" i="1"/>
  <c r="O1444" i="1"/>
  <c r="K1444" i="1"/>
  <c r="L1444" i="1"/>
  <c r="N1444" i="1"/>
  <c r="A1444" i="1"/>
  <c r="C1444" i="1"/>
  <c r="R1444" i="1"/>
  <c r="Q1789" i="1"/>
  <c r="O1789" i="1"/>
  <c r="A1789" i="1"/>
  <c r="P1789" i="1"/>
  <c r="J1789" i="1"/>
  <c r="N1789" i="1"/>
  <c r="M1789" i="1"/>
  <c r="R1789" i="1"/>
  <c r="L1789" i="1"/>
  <c r="C1789" i="1"/>
  <c r="B1789" i="1" s="1"/>
  <c r="K1789" i="1"/>
  <c r="C1426" i="1"/>
  <c r="K1426" i="1" s="1"/>
  <c r="L1426" i="1"/>
  <c r="A1621" i="1"/>
  <c r="L1621" i="1"/>
  <c r="C1621" i="1"/>
  <c r="K853" i="1"/>
  <c r="B853" i="1"/>
  <c r="A853" i="1"/>
  <c r="O853" i="1"/>
  <c r="N853" i="1"/>
  <c r="L853" i="1"/>
  <c r="C853" i="1"/>
  <c r="P853" i="1" s="1"/>
  <c r="R1599" i="1"/>
  <c r="K1599" i="1"/>
  <c r="N1599" i="1"/>
  <c r="O1599" i="1"/>
  <c r="A1599" i="1"/>
  <c r="B1599" i="1"/>
  <c r="J1599" i="1"/>
  <c r="P1599" i="1"/>
  <c r="Q1599" i="1"/>
  <c r="L1599" i="1"/>
  <c r="C1498" i="1"/>
  <c r="C1599" i="1"/>
  <c r="M1599" i="1" s="1"/>
  <c r="J1407" i="1"/>
  <c r="O1407" i="1"/>
  <c r="M1407" i="1"/>
  <c r="K1407" i="1"/>
  <c r="Q1407" i="1"/>
  <c r="N1407" i="1"/>
  <c r="R1407" i="1"/>
  <c r="L1407" i="1"/>
  <c r="C1407" i="1"/>
  <c r="A1407" i="1" s="1"/>
  <c r="P1407" i="1"/>
  <c r="A2034" i="1"/>
  <c r="N2034" i="1"/>
  <c r="P2034" i="1"/>
  <c r="C1747" i="1"/>
  <c r="C176" i="1"/>
  <c r="C2034" i="1"/>
  <c r="A2003" i="1"/>
  <c r="Q2003" i="1"/>
  <c r="M2003" i="1"/>
  <c r="R2003" i="1"/>
  <c r="K2003" i="1"/>
  <c r="L2003" i="1"/>
  <c r="O2003" i="1"/>
  <c r="P2003" i="1"/>
  <c r="C146" i="1"/>
  <c r="C2003" i="1"/>
  <c r="J2003" i="1" s="1"/>
  <c r="C1567" i="1"/>
  <c r="R1567" i="1" s="1"/>
  <c r="P1731" i="1"/>
  <c r="J1731" i="1"/>
  <c r="A1731" i="1"/>
  <c r="O1731" i="1"/>
  <c r="Q1731" i="1"/>
  <c r="K1731" i="1"/>
  <c r="B1731" i="1"/>
  <c r="M1731" i="1"/>
  <c r="N1731" i="1"/>
  <c r="C1731" i="1"/>
  <c r="L267" i="1"/>
  <c r="O267" i="1"/>
  <c r="K267" i="1"/>
  <c r="Q267" i="1"/>
  <c r="C267" i="1"/>
  <c r="A267" i="1"/>
  <c r="K1577" i="1"/>
  <c r="R1577" i="1"/>
  <c r="B1577" i="1"/>
  <c r="P1577" i="1"/>
  <c r="L1577" i="1"/>
  <c r="N1577" i="1"/>
  <c r="A1577" i="1"/>
  <c r="O1577" i="1"/>
  <c r="J1577" i="1"/>
  <c r="Q1577" i="1"/>
  <c r="C1577" i="1"/>
  <c r="M1577" i="1"/>
  <c r="J1449" i="1"/>
  <c r="R1449" i="1"/>
  <c r="M1449" i="1"/>
  <c r="C1449" i="1"/>
  <c r="A1449" i="1"/>
  <c r="M816" i="1"/>
  <c r="N816" i="1"/>
  <c r="C816" i="1"/>
  <c r="K816" i="1" s="1"/>
  <c r="B816" i="1"/>
  <c r="B640" i="1"/>
  <c r="O640" i="1"/>
  <c r="A640" i="1"/>
  <c r="Q640" i="1"/>
  <c r="P640" i="1"/>
  <c r="C640" i="1"/>
  <c r="R640" i="1"/>
  <c r="B1523" i="1"/>
  <c r="Q1523" i="1"/>
  <c r="R1523" i="1"/>
  <c r="P1523" i="1"/>
  <c r="C1523" i="1"/>
  <c r="N1523" i="1" s="1"/>
  <c r="L1523" i="1"/>
  <c r="M1473" i="1"/>
  <c r="L1473" i="1"/>
  <c r="R1473" i="1"/>
  <c r="B1473" i="1"/>
  <c r="A1473" i="1"/>
  <c r="C1473" i="1"/>
  <c r="J1473" i="1"/>
  <c r="A756" i="1"/>
  <c r="J756" i="1"/>
  <c r="L756" i="1"/>
  <c r="N756" i="1"/>
  <c r="B756" i="1"/>
  <c r="M756" i="1"/>
  <c r="R756" i="1"/>
  <c r="Q756" i="1"/>
  <c r="K756" i="1"/>
  <c r="O756" i="1"/>
  <c r="C756" i="1"/>
  <c r="P756" i="1"/>
  <c r="J793" i="1"/>
  <c r="B793" i="1"/>
  <c r="C793" i="1"/>
  <c r="P793" i="1" s="1"/>
  <c r="J538" i="1"/>
  <c r="L538" i="1"/>
  <c r="M538" i="1"/>
  <c r="K538" i="1"/>
  <c r="B538" i="1"/>
  <c r="O538" i="1"/>
  <c r="L258" i="1"/>
  <c r="K258" i="1"/>
  <c r="R258" i="1"/>
  <c r="A258" i="1"/>
  <c r="O258" i="1"/>
  <c r="Q258" i="1"/>
  <c r="C258" i="1"/>
  <c r="M258" i="1"/>
  <c r="K322" i="1"/>
  <c r="O322" i="1"/>
  <c r="C322" i="1"/>
  <c r="K785" i="1"/>
  <c r="O785" i="1"/>
  <c r="A785" i="1"/>
  <c r="J785" i="1"/>
  <c r="Q785" i="1"/>
  <c r="R785" i="1"/>
  <c r="N785" i="1"/>
  <c r="C785" i="1"/>
  <c r="L785" i="1"/>
  <c r="O364" i="1"/>
  <c r="Q364" i="1"/>
  <c r="L364" i="1"/>
  <c r="M364" i="1"/>
  <c r="P364" i="1"/>
  <c r="B364" i="1"/>
  <c r="R364" i="1"/>
  <c r="K364" i="1"/>
  <c r="C364" i="1"/>
  <c r="N364" i="1" s="1"/>
  <c r="J134" i="1"/>
  <c r="K134" i="1"/>
  <c r="A134" i="1"/>
  <c r="P134" i="1"/>
  <c r="C134" i="1"/>
  <c r="R134" i="1"/>
  <c r="L1504" i="1"/>
  <c r="B1504" i="1"/>
  <c r="A1504" i="1"/>
  <c r="O1504" i="1"/>
  <c r="J1504" i="1"/>
  <c r="Q1504" i="1"/>
  <c r="R1504" i="1"/>
  <c r="M1504" i="1"/>
  <c r="N1504" i="1"/>
  <c r="C1504" i="1"/>
  <c r="P1504" i="1" s="1"/>
  <c r="C583" i="1"/>
  <c r="R583" i="1" s="1"/>
  <c r="P1658" i="1"/>
  <c r="O1658" i="1"/>
  <c r="K1658" i="1"/>
  <c r="L1658" i="1"/>
  <c r="M1658" i="1"/>
  <c r="C1550" i="1"/>
  <c r="C1658" i="1"/>
  <c r="R1658" i="1" s="1"/>
  <c r="Q633" i="1"/>
  <c r="A633" i="1"/>
  <c r="C633" i="1"/>
  <c r="B592" i="1"/>
  <c r="O592" i="1"/>
  <c r="J592" i="1"/>
  <c r="M592" i="1"/>
  <c r="C592" i="1"/>
  <c r="L695" i="1"/>
  <c r="P695" i="1"/>
  <c r="A695" i="1"/>
  <c r="J695" i="1"/>
  <c r="O695" i="1"/>
  <c r="B695" i="1"/>
  <c r="C695" i="1"/>
  <c r="R695" i="1"/>
  <c r="R1943" i="1"/>
  <c r="B1943" i="1"/>
  <c r="J1943" i="1"/>
  <c r="L1943" i="1"/>
  <c r="P1943" i="1"/>
  <c r="C1943" i="1"/>
  <c r="A1943" i="1"/>
  <c r="Q1456" i="1"/>
  <c r="M1456" i="1"/>
  <c r="B1456" i="1"/>
  <c r="R1456" i="1"/>
  <c r="K1456" i="1"/>
  <c r="C1456" i="1"/>
  <c r="L1456" i="1"/>
  <c r="C1503" i="1"/>
  <c r="C1613" i="1"/>
  <c r="C1721" i="1"/>
  <c r="C155" i="1"/>
  <c r="L155" i="1"/>
  <c r="R1538" i="1"/>
  <c r="B1538" i="1"/>
  <c r="P1538" i="1"/>
  <c r="A1538" i="1"/>
  <c r="M1538" i="1"/>
  <c r="J1538" i="1"/>
  <c r="N1538" i="1"/>
  <c r="C1538" i="1"/>
  <c r="L1538" i="1"/>
  <c r="Q622" i="1"/>
  <c r="K622" i="1"/>
  <c r="A622" i="1"/>
  <c r="C622" i="1"/>
  <c r="R622" i="1" s="1"/>
  <c r="P622" i="1"/>
  <c r="C799" i="1"/>
  <c r="C1410" i="1"/>
  <c r="B1410" i="1" s="1"/>
  <c r="A1413" i="1"/>
  <c r="R1413" i="1"/>
  <c r="C1413" i="1"/>
  <c r="M1413" i="1"/>
  <c r="L1404" i="1"/>
  <c r="R1404" i="1"/>
  <c r="J1404" i="1"/>
  <c r="O1404" i="1"/>
  <c r="B1404" i="1"/>
  <c r="M1404" i="1"/>
  <c r="N1404" i="1"/>
  <c r="K1404" i="1"/>
  <c r="Q1404" i="1"/>
  <c r="C1404" i="1"/>
  <c r="P1404" i="1" s="1"/>
  <c r="R1555" i="1"/>
  <c r="A1555" i="1"/>
  <c r="O1555" i="1"/>
  <c r="L1555" i="1"/>
  <c r="K1555" i="1"/>
  <c r="Q1555" i="1"/>
  <c r="B1555" i="1"/>
  <c r="C1555" i="1"/>
  <c r="J1555" i="1" s="1"/>
  <c r="B1934" i="1"/>
  <c r="K1934" i="1"/>
  <c r="R1934" i="1"/>
  <c r="A1934" i="1"/>
  <c r="P1934" i="1"/>
  <c r="N1934" i="1"/>
  <c r="M1934" i="1"/>
  <c r="O1934" i="1"/>
  <c r="L1934" i="1"/>
  <c r="J1934" i="1"/>
  <c r="C78" i="1"/>
  <c r="N78" i="1" s="1"/>
  <c r="C1934" i="1"/>
  <c r="Q1934" i="1"/>
  <c r="C383" i="1"/>
  <c r="B383" i="1" s="1"/>
  <c r="J860" i="1"/>
  <c r="N860" i="1"/>
  <c r="R860" i="1"/>
  <c r="C860" i="1"/>
  <c r="P860" i="1"/>
  <c r="K858" i="1"/>
  <c r="Q858" i="1"/>
  <c r="A858" i="1"/>
  <c r="L858" i="1"/>
  <c r="P858" i="1"/>
  <c r="J858" i="1"/>
  <c r="B858" i="1"/>
  <c r="C858" i="1"/>
  <c r="C596" i="1"/>
  <c r="K1984" i="1"/>
  <c r="P1984" i="1"/>
  <c r="Q1984" i="1"/>
  <c r="A1984" i="1"/>
  <c r="R1984" i="1"/>
  <c r="N1984" i="1"/>
  <c r="J1984" i="1"/>
  <c r="C1984" i="1"/>
  <c r="O1984" i="1"/>
  <c r="R1957" i="1"/>
  <c r="N1957" i="1"/>
  <c r="M1957" i="1"/>
  <c r="O1957" i="1"/>
  <c r="P1957" i="1"/>
  <c r="A1957" i="1"/>
  <c r="K1957" i="1"/>
  <c r="L1957" i="1"/>
  <c r="B1957" i="1"/>
  <c r="J1957" i="1"/>
  <c r="C1957" i="1"/>
  <c r="Q1957" i="1"/>
  <c r="J1464" i="1"/>
  <c r="Q1464" i="1"/>
  <c r="L1464" i="1"/>
  <c r="B1464" i="1"/>
  <c r="M1464" i="1"/>
  <c r="N1464" i="1"/>
  <c r="C1464" i="1"/>
  <c r="K1464" i="1" s="1"/>
  <c r="N1742" i="1"/>
  <c r="J1742" i="1"/>
  <c r="Q1742" i="1"/>
  <c r="C1742" i="1"/>
  <c r="B1742" i="1"/>
  <c r="K855" i="1"/>
  <c r="Q855" i="1"/>
  <c r="A855" i="1"/>
  <c r="M855" i="1"/>
  <c r="P855" i="1"/>
  <c r="L855" i="1"/>
  <c r="J855" i="1"/>
  <c r="B855" i="1"/>
  <c r="R855" i="1"/>
  <c r="N855" i="1"/>
  <c r="C855" i="1"/>
  <c r="O855" i="1"/>
  <c r="J585" i="1"/>
  <c r="M585" i="1"/>
  <c r="R1478" i="1"/>
  <c r="O1478" i="1"/>
  <c r="M1478" i="1"/>
  <c r="P1478" i="1"/>
  <c r="K1478" i="1"/>
  <c r="A1478" i="1"/>
  <c r="N1478" i="1"/>
  <c r="J1478" i="1"/>
  <c r="L1478" i="1"/>
  <c r="Q1478" i="1"/>
  <c r="C1478" i="1"/>
  <c r="B1478" i="1"/>
  <c r="J264" i="1"/>
  <c r="K264" i="1"/>
  <c r="N264" i="1"/>
  <c r="R264" i="1"/>
  <c r="O264" i="1"/>
  <c r="C264" i="1"/>
  <c r="C625" i="1"/>
  <c r="R625" i="1" s="1"/>
  <c r="M625" i="1"/>
  <c r="Q1241" i="1"/>
  <c r="R1241" i="1"/>
  <c r="P1241" i="1"/>
  <c r="L1241" i="1"/>
  <c r="J1241" i="1"/>
  <c r="O1241" i="1"/>
  <c r="K1241" i="1"/>
  <c r="A1241" i="1"/>
  <c r="N1241" i="1"/>
  <c r="M1241" i="1"/>
  <c r="B1475" i="1"/>
  <c r="P1475" i="1"/>
  <c r="K1475" i="1"/>
  <c r="R1475" i="1"/>
  <c r="C1475" i="1"/>
  <c r="O1475" i="1"/>
  <c r="N563" i="1"/>
  <c r="P603" i="1"/>
  <c r="K603" i="1"/>
  <c r="B603" i="1"/>
  <c r="L603" i="1"/>
  <c r="R603" i="1"/>
  <c r="Q603" i="1"/>
  <c r="J603" i="1"/>
  <c r="C603" i="1"/>
  <c r="P1573" i="1"/>
  <c r="A1573" i="1"/>
  <c r="C1573" i="1"/>
  <c r="O1573" i="1" s="1"/>
  <c r="J1573" i="1"/>
  <c r="A773" i="1"/>
  <c r="L773" i="1"/>
  <c r="K773" i="1"/>
  <c r="N773" i="1"/>
  <c r="R773" i="1"/>
  <c r="P773" i="1"/>
  <c r="M773" i="1"/>
  <c r="B773" i="1"/>
  <c r="Q773" i="1"/>
  <c r="J773" i="1"/>
  <c r="C773" i="1"/>
  <c r="O773" i="1"/>
  <c r="Q1477" i="1"/>
  <c r="A1477" i="1"/>
  <c r="K1477" i="1"/>
  <c r="M1477" i="1"/>
  <c r="J1477" i="1"/>
  <c r="C1477" i="1"/>
  <c r="O1477" i="1" s="1"/>
  <c r="R1981" i="1"/>
  <c r="A1981" i="1"/>
  <c r="P1981" i="1"/>
  <c r="Q1981" i="1"/>
  <c r="C1981" i="1"/>
  <c r="Q1511" i="1"/>
  <c r="N1511" i="1"/>
  <c r="P1511" i="1"/>
  <c r="B1511" i="1"/>
  <c r="K1511" i="1"/>
  <c r="C1511" i="1"/>
  <c r="O1511" i="1"/>
  <c r="R591" i="1"/>
  <c r="M591" i="1"/>
  <c r="K591" i="1"/>
  <c r="A591" i="1"/>
  <c r="Q591" i="1"/>
  <c r="J591" i="1"/>
  <c r="P591" i="1"/>
  <c r="N591" i="1"/>
  <c r="C591" i="1"/>
  <c r="L591" i="1"/>
  <c r="C85" i="1"/>
  <c r="C1945" i="1"/>
  <c r="N1945" i="1" s="1"/>
  <c r="M1945" i="1"/>
  <c r="Q1986" i="1"/>
  <c r="R1986" i="1"/>
  <c r="K1986" i="1"/>
  <c r="A1986" i="1"/>
  <c r="C1986" i="1"/>
  <c r="P1986" i="1" s="1"/>
  <c r="O1488" i="1"/>
  <c r="A1488" i="1"/>
  <c r="L1488" i="1"/>
  <c r="M1488" i="1"/>
  <c r="J1488" i="1"/>
  <c r="C1488" i="1"/>
  <c r="N1488" i="1"/>
  <c r="Q649" i="1"/>
  <c r="A649" i="1"/>
  <c r="P649" i="1"/>
  <c r="K649" i="1"/>
  <c r="R649" i="1"/>
  <c r="M649" i="1"/>
  <c r="L649" i="1"/>
  <c r="O649" i="1"/>
  <c r="C649" i="1"/>
  <c r="N649" i="1" s="1"/>
  <c r="A214" i="1"/>
  <c r="L214" i="1"/>
  <c r="P214" i="1"/>
  <c r="K214" i="1"/>
  <c r="O214" i="1"/>
  <c r="B214" i="1"/>
  <c r="N214" i="1"/>
  <c r="M214" i="1"/>
  <c r="C1774" i="1"/>
  <c r="N1774" i="1" s="1"/>
  <c r="C214" i="1"/>
  <c r="J214" i="1" s="1"/>
  <c r="Q214" i="1"/>
  <c r="O634" i="1"/>
  <c r="B634" i="1"/>
  <c r="R634" i="1"/>
  <c r="L634" i="1"/>
  <c r="K634" i="1"/>
  <c r="M634" i="1"/>
  <c r="P634" i="1"/>
  <c r="Q634" i="1"/>
  <c r="N634" i="1"/>
  <c r="C634" i="1"/>
  <c r="A634" i="1" s="1"/>
  <c r="J634" i="1"/>
  <c r="C315" i="1"/>
  <c r="C363" i="1"/>
  <c r="J363" i="1" s="1"/>
  <c r="C411" i="1"/>
  <c r="C463" i="1"/>
  <c r="C514" i="1"/>
  <c r="C563" i="1"/>
  <c r="C607" i="1"/>
  <c r="Q607" i="1" s="1"/>
  <c r="A71" i="1"/>
  <c r="K71" i="1"/>
  <c r="L71" i="1"/>
  <c r="J71" i="1"/>
  <c r="P71" i="1"/>
  <c r="M71" i="1"/>
  <c r="Q71" i="1"/>
  <c r="C1822" i="1"/>
  <c r="C252" i="1"/>
  <c r="C71" i="1"/>
  <c r="O71" i="1"/>
  <c r="C1828" i="1"/>
  <c r="C265" i="1"/>
  <c r="C319" i="1"/>
  <c r="B319" i="1" s="1"/>
  <c r="R319" i="1"/>
  <c r="N802" i="1"/>
  <c r="A802" i="1"/>
  <c r="O802" i="1"/>
  <c r="M802" i="1"/>
  <c r="J802" i="1"/>
  <c r="B802" i="1"/>
  <c r="R802" i="1"/>
  <c r="K802" i="1"/>
  <c r="C802" i="1"/>
  <c r="Q802" i="1"/>
  <c r="L737" i="1"/>
  <c r="C737" i="1"/>
  <c r="O737" i="1"/>
  <c r="L738" i="1"/>
  <c r="M738" i="1"/>
  <c r="B738" i="1"/>
  <c r="J738" i="1"/>
  <c r="Q738" i="1"/>
  <c r="P738" i="1"/>
  <c r="K738" i="1"/>
  <c r="N738" i="1"/>
  <c r="C738" i="1"/>
  <c r="B109" i="1"/>
  <c r="Q109" i="1"/>
  <c r="C1572" i="1"/>
  <c r="C1678" i="1"/>
  <c r="B1678" i="1" s="1"/>
  <c r="C109" i="1"/>
  <c r="P109" i="1" s="1"/>
  <c r="L109" i="1"/>
  <c r="C1819" i="1"/>
  <c r="C248" i="1"/>
  <c r="P248" i="1" s="1"/>
  <c r="L590" i="1"/>
  <c r="B590" i="1"/>
  <c r="O590" i="1"/>
  <c r="Q590" i="1"/>
  <c r="P590" i="1"/>
  <c r="C590" i="1"/>
  <c r="R590" i="1" s="1"/>
  <c r="N1491" i="1"/>
  <c r="L1491" i="1"/>
  <c r="B1491" i="1"/>
  <c r="P1491" i="1"/>
  <c r="Q1491" i="1"/>
  <c r="K1491" i="1"/>
  <c r="R1491" i="1"/>
  <c r="O1491" i="1"/>
  <c r="C1521" i="1"/>
  <c r="C1628" i="1"/>
  <c r="C1852" i="1"/>
  <c r="C290" i="1"/>
  <c r="C339" i="1"/>
  <c r="P339" i="1" s="1"/>
  <c r="C387" i="1"/>
  <c r="C439" i="1"/>
  <c r="R439" i="1" s="1"/>
  <c r="C487" i="1"/>
  <c r="C538" i="1"/>
  <c r="C585" i="1"/>
  <c r="P585" i="1" s="1"/>
  <c r="C790" i="1"/>
  <c r="C1040" i="1"/>
  <c r="C1241" i="1"/>
  <c r="B1241" i="1" s="1"/>
  <c r="C1491" i="1"/>
  <c r="J1491" i="1"/>
  <c r="M1530" i="1" l="1"/>
  <c r="A1530" i="1"/>
  <c r="R1530" i="1"/>
  <c r="O1530" i="1"/>
  <c r="J1530" i="1"/>
  <c r="P1530" i="1"/>
  <c r="Q1530" i="1"/>
  <c r="L1530" i="1"/>
  <c r="Q493" i="1"/>
  <c r="L493" i="1"/>
  <c r="P493" i="1"/>
  <c r="J493" i="1"/>
  <c r="B493" i="1"/>
  <c r="M493" i="1"/>
  <c r="A493" i="1"/>
  <c r="K493" i="1"/>
  <c r="N493" i="1"/>
  <c r="O493" i="1"/>
  <c r="R493" i="1"/>
  <c r="R1945" i="1"/>
  <c r="B407" i="1"/>
  <c r="N407" i="1"/>
  <c r="M407" i="1"/>
  <c r="Q407" i="1"/>
  <c r="L407" i="1"/>
  <c r="J407" i="1"/>
  <c r="R407" i="1"/>
  <c r="J1516" i="1"/>
  <c r="L827" i="1"/>
  <c r="N762" i="1"/>
  <c r="M762" i="1"/>
  <c r="P762" i="1"/>
  <c r="K762" i="1"/>
  <c r="A762" i="1"/>
  <c r="L762" i="1"/>
  <c r="B762" i="1"/>
  <c r="O762" i="1"/>
  <c r="Q762" i="1"/>
  <c r="O476" i="1"/>
  <c r="Q476" i="1"/>
  <c r="P476" i="1"/>
  <c r="B476" i="1"/>
  <c r="M476" i="1"/>
  <c r="N476" i="1"/>
  <c r="A476" i="1"/>
  <c r="L476" i="1"/>
  <c r="J476" i="1"/>
  <c r="R476" i="1"/>
  <c r="K476" i="1"/>
  <c r="N1655" i="1"/>
  <c r="B134" i="1"/>
  <c r="Q134" i="1"/>
  <c r="N134" i="1"/>
  <c r="M134" i="1"/>
  <c r="O134" i="1"/>
  <c r="L134" i="1"/>
  <c r="P407" i="1"/>
  <c r="K170" i="1"/>
  <c r="R170" i="1"/>
  <c r="Q170" i="1"/>
  <c r="O170" i="1"/>
  <c r="L170" i="1"/>
  <c r="J170" i="1"/>
  <c r="P170" i="1"/>
  <c r="A170" i="1"/>
  <c r="N170" i="1"/>
  <c r="B170" i="1"/>
  <c r="M170" i="1"/>
  <c r="M827" i="1"/>
  <c r="R762" i="1"/>
  <c r="B722" i="1"/>
  <c r="A722" i="1"/>
  <c r="L722" i="1"/>
  <c r="K722" i="1"/>
  <c r="J722" i="1"/>
  <c r="M722" i="1"/>
  <c r="O722" i="1"/>
  <c r="Q722" i="1"/>
  <c r="R1566" i="1"/>
  <c r="B1566" i="1"/>
  <c r="A1566" i="1"/>
  <c r="P1566" i="1"/>
  <c r="N1566" i="1"/>
  <c r="K1566" i="1"/>
  <c r="J1566" i="1"/>
  <c r="O1566" i="1"/>
  <c r="Q1588" i="1"/>
  <c r="M1588" i="1"/>
  <c r="K1588" i="1"/>
  <c r="O1588" i="1"/>
  <c r="P1588" i="1"/>
  <c r="J1588" i="1"/>
  <c r="R1588" i="1"/>
  <c r="A1588" i="1"/>
  <c r="L1588" i="1"/>
  <c r="O657" i="1"/>
  <c r="B657" i="1"/>
  <c r="K657" i="1"/>
  <c r="M657" i="1"/>
  <c r="N657" i="1"/>
  <c r="R657" i="1"/>
  <c r="A657" i="1"/>
  <c r="P657" i="1"/>
  <c r="Q657" i="1"/>
  <c r="L657" i="1"/>
  <c r="J657" i="1"/>
  <c r="B799" i="1"/>
  <c r="A799" i="1"/>
  <c r="L799" i="1"/>
  <c r="N799" i="1"/>
  <c r="P799" i="1"/>
  <c r="K799" i="1"/>
  <c r="Q799" i="1"/>
  <c r="J799" i="1"/>
  <c r="M799" i="1"/>
  <c r="O799" i="1"/>
  <c r="J694" i="1"/>
  <c r="P694" i="1"/>
  <c r="B694" i="1"/>
  <c r="Q694" i="1"/>
  <c r="R694" i="1"/>
  <c r="A694" i="1"/>
  <c r="M694" i="1"/>
  <c r="N694" i="1"/>
  <c r="K694" i="1"/>
  <c r="L694" i="1"/>
  <c r="B474" i="1"/>
  <c r="P474" i="1"/>
  <c r="N474" i="1"/>
  <c r="K474" i="1"/>
  <c r="O474" i="1"/>
  <c r="R474" i="1"/>
  <c r="L474" i="1"/>
  <c r="Q474" i="1"/>
  <c r="O784" i="1"/>
  <c r="P784" i="1"/>
  <c r="J784" i="1"/>
  <c r="B784" i="1"/>
  <c r="M784" i="1"/>
  <c r="N784" i="1"/>
  <c r="A784" i="1"/>
  <c r="Q784" i="1"/>
  <c r="L784" i="1"/>
  <c r="K784" i="1"/>
  <c r="R784" i="1"/>
  <c r="R799" i="1"/>
  <c r="N1530" i="1"/>
  <c r="J1561" i="1"/>
  <c r="M1516" i="1"/>
  <c r="R1516" i="1"/>
  <c r="A1516" i="1"/>
  <c r="B1516" i="1"/>
  <c r="O1516" i="1"/>
  <c r="N1516" i="1"/>
  <c r="K1516" i="1"/>
  <c r="N1531" i="1"/>
  <c r="J1531" i="1"/>
  <c r="K1531" i="1"/>
  <c r="M1531" i="1"/>
  <c r="Q1531" i="1"/>
  <c r="L1531" i="1"/>
  <c r="A1531" i="1"/>
  <c r="P1531" i="1"/>
  <c r="R1531" i="1"/>
  <c r="O1531" i="1"/>
  <c r="B1531" i="1"/>
  <c r="N897" i="1"/>
  <c r="K897" i="1"/>
  <c r="J897" i="1"/>
  <c r="Q897" i="1"/>
  <c r="O897" i="1"/>
  <c r="L897" i="1"/>
  <c r="B897" i="1"/>
  <c r="A897" i="1"/>
  <c r="P897" i="1"/>
  <c r="R897" i="1"/>
  <c r="M897" i="1"/>
  <c r="P1693" i="1"/>
  <c r="A1693" i="1"/>
  <c r="R1693" i="1"/>
  <c r="L1693" i="1"/>
  <c r="O1693" i="1"/>
  <c r="B1693" i="1"/>
  <c r="J1693" i="1"/>
  <c r="M1693" i="1"/>
  <c r="K1693" i="1"/>
  <c r="Q1693" i="1"/>
  <c r="P596" i="1"/>
  <c r="O596" i="1"/>
  <c r="M596" i="1"/>
  <c r="A596" i="1"/>
  <c r="B596" i="1"/>
  <c r="J596" i="1"/>
  <c r="R596" i="1"/>
  <c r="L596" i="1"/>
  <c r="Q596" i="1"/>
  <c r="K596" i="1"/>
  <c r="N596" i="1"/>
  <c r="J1621" i="1"/>
  <c r="M1621" i="1"/>
  <c r="K1621" i="1"/>
  <c r="Q1621" i="1"/>
  <c r="O1621" i="1"/>
  <c r="P1621" i="1"/>
  <c r="Q1398" i="1"/>
  <c r="K1398" i="1"/>
  <c r="N1398" i="1"/>
  <c r="M1398" i="1"/>
  <c r="L1398" i="1"/>
  <c r="R1398" i="1"/>
  <c r="B1398" i="1"/>
  <c r="L387" i="1"/>
  <c r="B387" i="1"/>
  <c r="N387" i="1"/>
  <c r="A387" i="1"/>
  <c r="O387" i="1"/>
  <c r="K387" i="1"/>
  <c r="Q387" i="1"/>
  <c r="J387" i="1"/>
  <c r="R387" i="1"/>
  <c r="P387" i="1"/>
  <c r="M387" i="1"/>
  <c r="J248" i="1"/>
  <c r="N1621" i="1"/>
  <c r="J1398" i="1"/>
  <c r="O1549" i="1"/>
  <c r="J1549" i="1"/>
  <c r="R1549" i="1"/>
  <c r="A1549" i="1"/>
  <c r="B1549" i="1"/>
  <c r="Q1549" i="1"/>
  <c r="N1549" i="1"/>
  <c r="P1549" i="1"/>
  <c r="L1549" i="1"/>
  <c r="K1549" i="1"/>
  <c r="M1549" i="1"/>
  <c r="R1684" i="1"/>
  <c r="B1684" i="1"/>
  <c r="J1684" i="1"/>
  <c r="K1684" i="1"/>
  <c r="Q1684" i="1"/>
  <c r="P1684" i="1"/>
  <c r="A1684" i="1"/>
  <c r="M1684" i="1"/>
  <c r="O1545" i="1"/>
  <c r="R1545" i="1"/>
  <c r="Q1545" i="1"/>
  <c r="L1545" i="1"/>
  <c r="N1545" i="1"/>
  <c r="A1545" i="1"/>
  <c r="B1545" i="1"/>
  <c r="K1545" i="1"/>
  <c r="P1545" i="1"/>
  <c r="A474" i="1"/>
  <c r="O1501" i="1"/>
  <c r="K1501" i="1"/>
  <c r="J1501" i="1"/>
  <c r="R1501" i="1"/>
  <c r="L1501" i="1"/>
  <c r="Q1501" i="1"/>
  <c r="P1501" i="1"/>
  <c r="B1501" i="1"/>
  <c r="M1501" i="1"/>
  <c r="N1501" i="1"/>
  <c r="M474" i="1"/>
  <c r="P1561" i="1"/>
  <c r="P85" i="1"/>
  <c r="M85" i="1"/>
  <c r="L85" i="1"/>
  <c r="N85" i="1"/>
  <c r="R85" i="1"/>
  <c r="A85" i="1"/>
  <c r="O85" i="1"/>
  <c r="J752" i="1"/>
  <c r="K752" i="1"/>
  <c r="N752" i="1"/>
  <c r="M752" i="1"/>
  <c r="P752" i="1"/>
  <c r="L752" i="1"/>
  <c r="O752" i="1"/>
  <c r="R752" i="1"/>
  <c r="B752" i="1"/>
  <c r="Q752" i="1"/>
  <c r="A752" i="1"/>
  <c r="N248" i="1"/>
  <c r="N583" i="1"/>
  <c r="B1621" i="1"/>
  <c r="O1398" i="1"/>
  <c r="J638" i="1"/>
  <c r="A638" i="1"/>
  <c r="N638" i="1"/>
  <c r="O638" i="1"/>
  <c r="L638" i="1"/>
  <c r="B638" i="1"/>
  <c r="M638" i="1"/>
  <c r="A1501" i="1"/>
  <c r="A626" i="1"/>
  <c r="L626" i="1"/>
  <c r="O626" i="1"/>
  <c r="M626" i="1"/>
  <c r="P626" i="1"/>
  <c r="R626" i="1"/>
  <c r="Q626" i="1"/>
  <c r="J626" i="1"/>
  <c r="K626" i="1"/>
  <c r="B626" i="1"/>
  <c r="R1683" i="1"/>
  <c r="M1683" i="1"/>
  <c r="K1683" i="1"/>
  <c r="A1683" i="1"/>
  <c r="N1683" i="1"/>
  <c r="Q1683" i="1"/>
  <c r="P1683" i="1"/>
  <c r="J1683" i="1"/>
  <c r="O1683" i="1"/>
  <c r="L1683" i="1"/>
  <c r="J474" i="1"/>
  <c r="A118" i="1"/>
  <c r="R118" i="1"/>
  <c r="N118" i="1"/>
  <c r="Q118" i="1"/>
  <c r="L118" i="1"/>
  <c r="B118" i="1"/>
  <c r="P118" i="1"/>
  <c r="J118" i="1"/>
  <c r="P277" i="1"/>
  <c r="M277" i="1"/>
  <c r="L277" i="1"/>
  <c r="Q277" i="1"/>
  <c r="K277" i="1"/>
  <c r="R277" i="1"/>
  <c r="N277" i="1"/>
  <c r="B277" i="1"/>
  <c r="J277" i="1"/>
  <c r="A277" i="1"/>
  <c r="O277" i="1"/>
  <c r="P504" i="1"/>
  <c r="B504" i="1"/>
  <c r="O504" i="1"/>
  <c r="K504" i="1"/>
  <c r="A504" i="1"/>
  <c r="J504" i="1"/>
  <c r="Q504" i="1"/>
  <c r="L504" i="1"/>
  <c r="N504" i="1"/>
  <c r="M504" i="1"/>
  <c r="R504" i="1"/>
  <c r="A407" i="1"/>
  <c r="M771" i="1"/>
  <c r="B771" i="1"/>
  <c r="R771" i="1"/>
  <c r="L771" i="1"/>
  <c r="J771" i="1"/>
  <c r="A771" i="1"/>
  <c r="O771" i="1"/>
  <c r="M469" i="1"/>
  <c r="R469" i="1"/>
  <c r="Q469" i="1"/>
  <c r="A469" i="1"/>
  <c r="N469" i="1"/>
  <c r="L469" i="1"/>
  <c r="O469" i="1"/>
  <c r="B469" i="1"/>
  <c r="P469" i="1"/>
  <c r="J469" i="1"/>
  <c r="K469" i="1"/>
  <c r="L328" i="1"/>
  <c r="P328" i="1"/>
  <c r="O328" i="1"/>
  <c r="K328" i="1"/>
  <c r="J328" i="1"/>
  <c r="Q328" i="1"/>
  <c r="A328" i="1"/>
  <c r="M328" i="1"/>
  <c r="B328" i="1"/>
  <c r="R328" i="1"/>
  <c r="N328" i="1"/>
  <c r="L1561" i="1"/>
  <c r="R1561" i="1"/>
  <c r="K1561" i="1"/>
  <c r="N1561" i="1"/>
  <c r="A1561" i="1"/>
  <c r="Q1561" i="1"/>
  <c r="B1561" i="1"/>
  <c r="B1622" i="1"/>
  <c r="N1622" i="1"/>
  <c r="M1622" i="1"/>
  <c r="Q1622" i="1"/>
  <c r="R1622" i="1"/>
  <c r="K1622" i="1"/>
  <c r="J1622" i="1"/>
  <c r="L1622" i="1"/>
  <c r="J1543" i="1"/>
  <c r="P1543" i="1"/>
  <c r="L1543" i="1"/>
  <c r="Q1543" i="1"/>
  <c r="O1543" i="1"/>
  <c r="K1543" i="1"/>
  <c r="N1543" i="1"/>
  <c r="A1543" i="1"/>
  <c r="B1543" i="1"/>
  <c r="R1543" i="1"/>
  <c r="O1945" i="1"/>
  <c r="J1945" i="1"/>
  <c r="Q1945" i="1"/>
  <c r="A1945" i="1"/>
  <c r="B1945" i="1"/>
  <c r="L1945" i="1"/>
  <c r="K1945" i="1"/>
  <c r="A158" i="1"/>
  <c r="J158" i="1"/>
  <c r="O158" i="1"/>
  <c r="N158" i="1"/>
  <c r="Q158" i="1"/>
  <c r="K158" i="1"/>
  <c r="M158" i="1"/>
  <c r="B158" i="1"/>
  <c r="J1628" i="1"/>
  <c r="K1628" i="1"/>
  <c r="M1628" i="1"/>
  <c r="L1628" i="1"/>
  <c r="A1628" i="1"/>
  <c r="P1628" i="1"/>
  <c r="N1628" i="1"/>
  <c r="Q1628" i="1"/>
  <c r="R1628" i="1"/>
  <c r="B1628" i="1"/>
  <c r="O1628" i="1"/>
  <c r="R1621" i="1"/>
  <c r="P158" i="1"/>
  <c r="K771" i="1"/>
  <c r="P229" i="1"/>
  <c r="N229" i="1"/>
  <c r="J229" i="1"/>
  <c r="M229" i="1"/>
  <c r="O229" i="1"/>
  <c r="A229" i="1"/>
  <c r="B229" i="1"/>
  <c r="R229" i="1"/>
  <c r="L229" i="1"/>
  <c r="K229" i="1"/>
  <c r="Q229" i="1"/>
  <c r="N319" i="1"/>
  <c r="K319" i="1"/>
  <c r="O319" i="1"/>
  <c r="Q319" i="1"/>
  <c r="P319" i="1"/>
  <c r="J319" i="1"/>
  <c r="A319" i="1"/>
  <c r="M319" i="1"/>
  <c r="L319" i="1"/>
  <c r="B1530" i="1"/>
  <c r="A1622" i="1"/>
  <c r="K1655" i="1"/>
  <c r="A1655" i="1"/>
  <c r="B1655" i="1"/>
  <c r="J1655" i="1"/>
  <c r="R1655" i="1"/>
  <c r="Q1655" i="1"/>
  <c r="L1655" i="1"/>
  <c r="O1655" i="1"/>
  <c r="P1655" i="1"/>
  <c r="A323" i="1"/>
  <c r="J323" i="1"/>
  <c r="M323" i="1"/>
  <c r="B323" i="1"/>
  <c r="K323" i="1"/>
  <c r="O323" i="1"/>
  <c r="P323" i="1"/>
  <c r="L323" i="1"/>
  <c r="R323" i="1"/>
  <c r="Q323" i="1"/>
  <c r="K827" i="1"/>
  <c r="J827" i="1"/>
  <c r="Q827" i="1"/>
  <c r="N827" i="1"/>
  <c r="O827" i="1"/>
  <c r="P827" i="1"/>
  <c r="A827" i="1"/>
  <c r="Q248" i="1"/>
  <c r="L248" i="1"/>
  <c r="A248" i="1"/>
  <c r="B248" i="1"/>
  <c r="M248" i="1"/>
  <c r="O248" i="1"/>
  <c r="K248" i="1"/>
  <c r="R248" i="1"/>
  <c r="J607" i="1"/>
  <c r="N607" i="1"/>
  <c r="L607" i="1"/>
  <c r="K607" i="1"/>
  <c r="P607" i="1"/>
  <c r="B607" i="1"/>
  <c r="R607" i="1"/>
  <c r="O607" i="1"/>
  <c r="M607" i="1"/>
  <c r="A607" i="1"/>
  <c r="L158" i="1"/>
  <c r="Q771" i="1"/>
  <c r="O1527" i="1"/>
  <c r="M1527" i="1"/>
  <c r="B1527" i="1"/>
  <c r="P1527" i="1"/>
  <c r="A1527" i="1"/>
  <c r="K1527" i="1"/>
  <c r="N1527" i="1"/>
  <c r="R1527" i="1"/>
  <c r="B595" i="1"/>
  <c r="M595" i="1"/>
  <c r="Q595" i="1"/>
  <c r="O595" i="1"/>
  <c r="P595" i="1"/>
  <c r="J595" i="1"/>
  <c r="L595" i="1"/>
  <c r="A595" i="1"/>
  <c r="R595" i="1"/>
  <c r="N595" i="1"/>
  <c r="K595" i="1"/>
  <c r="K1530" i="1"/>
  <c r="L1516" i="1"/>
  <c r="R827" i="1"/>
  <c r="N1481" i="1"/>
  <c r="O1481" i="1"/>
  <c r="B1481" i="1"/>
  <c r="L1481" i="1"/>
  <c r="M1481" i="1"/>
  <c r="Q1481" i="1"/>
  <c r="J1481" i="1"/>
  <c r="A1481" i="1"/>
  <c r="P1481" i="1"/>
  <c r="B311" i="1"/>
  <c r="L311" i="1"/>
  <c r="M311" i="1"/>
  <c r="J311" i="1"/>
  <c r="O311" i="1"/>
  <c r="R311" i="1"/>
  <c r="P311" i="1"/>
  <c r="Q311" i="1"/>
  <c r="N311" i="1"/>
  <c r="K311" i="1"/>
  <c r="B583" i="1"/>
  <c r="M583" i="1"/>
  <c r="A583" i="1"/>
  <c r="Q583" i="1"/>
  <c r="J583" i="1"/>
  <c r="O583" i="1"/>
  <c r="K583" i="1"/>
  <c r="P583" i="1"/>
  <c r="L583" i="1"/>
  <c r="K563" i="1"/>
  <c r="M563" i="1"/>
  <c r="A563" i="1"/>
  <c r="B563" i="1"/>
  <c r="J563" i="1"/>
  <c r="P563" i="1"/>
  <c r="L563" i="1"/>
  <c r="O563" i="1"/>
  <c r="J85" i="1"/>
  <c r="N771" i="1"/>
  <c r="L1416" i="1"/>
  <c r="O1416" i="1"/>
  <c r="A1416" i="1"/>
  <c r="M1416" i="1"/>
  <c r="J1416" i="1"/>
  <c r="K1416" i="1"/>
  <c r="B1416" i="1"/>
  <c r="R1416" i="1"/>
  <c r="Q870" i="1"/>
  <c r="B870" i="1"/>
  <c r="K870" i="1"/>
  <c r="R870" i="1"/>
  <c r="N870" i="1"/>
  <c r="L870" i="1"/>
  <c r="P870" i="1"/>
  <c r="M870" i="1"/>
  <c r="L1527" i="1"/>
  <c r="A1367" i="1"/>
  <c r="N1367" i="1"/>
  <c r="R1367" i="1"/>
  <c r="J1367" i="1"/>
  <c r="Q1367" i="1"/>
  <c r="B1367" i="1"/>
  <c r="K1367" i="1"/>
  <c r="O1367" i="1"/>
  <c r="P1367" i="1"/>
  <c r="M1367" i="1"/>
  <c r="K104" i="1"/>
  <c r="M104" i="1"/>
  <c r="R104" i="1"/>
  <c r="Q104" i="1"/>
  <c r="B104" i="1"/>
  <c r="O104" i="1"/>
  <c r="L104" i="1"/>
  <c r="N104" i="1"/>
  <c r="K85" i="1"/>
  <c r="P869" i="1"/>
  <c r="K869" i="1"/>
  <c r="O869" i="1"/>
  <c r="L869" i="1"/>
  <c r="B869" i="1"/>
  <c r="R869" i="1"/>
  <c r="J869" i="1"/>
  <c r="M869" i="1"/>
  <c r="Q869" i="1"/>
  <c r="R370" i="1"/>
  <c r="N370" i="1"/>
  <c r="O370" i="1"/>
  <c r="P370" i="1"/>
  <c r="B370" i="1"/>
  <c r="L370" i="1"/>
  <c r="A370" i="1"/>
  <c r="K370" i="1"/>
  <c r="P1945" i="1"/>
  <c r="Q1516" i="1"/>
  <c r="R831" i="1"/>
  <c r="A831" i="1"/>
  <c r="Q831" i="1"/>
  <c r="K831" i="1"/>
  <c r="L831" i="1"/>
  <c r="B831" i="1"/>
  <c r="J831" i="1"/>
  <c r="N831" i="1"/>
  <c r="K1510" i="1"/>
  <c r="L1510" i="1"/>
  <c r="N1510" i="1"/>
  <c r="R1510" i="1"/>
  <c r="J1510" i="1"/>
  <c r="O1510" i="1"/>
  <c r="Q1510" i="1"/>
  <c r="B1528" i="1"/>
  <c r="M1528" i="1"/>
  <c r="O1528" i="1"/>
  <c r="K1528" i="1"/>
  <c r="R1528" i="1"/>
  <c r="L1528" i="1"/>
  <c r="N1528" i="1"/>
  <c r="J1528" i="1"/>
  <c r="Q1528" i="1"/>
  <c r="O741" i="1"/>
  <c r="M741" i="1"/>
  <c r="K741" i="1"/>
  <c r="L741" i="1"/>
  <c r="J741" i="1"/>
  <c r="B741" i="1"/>
  <c r="P741" i="1"/>
  <c r="N741" i="1"/>
  <c r="R741" i="1"/>
  <c r="A741" i="1"/>
  <c r="B85" i="1"/>
  <c r="M860" i="1"/>
  <c r="K860" i="1"/>
  <c r="L860" i="1"/>
  <c r="Q860" i="1"/>
  <c r="B860" i="1"/>
  <c r="O860" i="1"/>
  <c r="A860" i="1"/>
  <c r="Q85" i="1"/>
  <c r="R592" i="1"/>
  <c r="N592" i="1"/>
  <c r="K592" i="1"/>
  <c r="P592" i="1"/>
  <c r="L592" i="1"/>
  <c r="Q592" i="1"/>
  <c r="A592" i="1"/>
  <c r="M760" i="1"/>
  <c r="R760" i="1"/>
  <c r="P760" i="1"/>
  <c r="J760" i="1"/>
  <c r="B760" i="1"/>
  <c r="A760" i="1"/>
  <c r="M831" i="1"/>
  <c r="B1510" i="1"/>
  <c r="P1528" i="1"/>
  <c r="K1669" i="1"/>
  <c r="R1669" i="1"/>
  <c r="P1669" i="1"/>
  <c r="N1669" i="1"/>
  <c r="Q1669" i="1"/>
  <c r="J1669" i="1"/>
  <c r="O1669" i="1"/>
  <c r="L1669" i="1"/>
  <c r="Q370" i="1"/>
  <c r="P1431" i="1"/>
  <c r="Q1431" i="1"/>
  <c r="L1431" i="1"/>
  <c r="A1431" i="1"/>
  <c r="O1431" i="1"/>
  <c r="J1431" i="1"/>
  <c r="K1431" i="1"/>
  <c r="N1431" i="1"/>
  <c r="B1431" i="1"/>
  <c r="R1431" i="1"/>
  <c r="M1431" i="1"/>
  <c r="B876" i="1"/>
  <c r="P876" i="1"/>
  <c r="O876" i="1"/>
  <c r="K876" i="1"/>
  <c r="L876" i="1"/>
  <c r="A876" i="1"/>
  <c r="B1089" i="1"/>
  <c r="N1089" i="1"/>
  <c r="A1089" i="1"/>
  <c r="R1089" i="1"/>
  <c r="O1089" i="1"/>
  <c r="M1089" i="1"/>
  <c r="J1089" i="1"/>
  <c r="P1089" i="1"/>
  <c r="K1089" i="1"/>
  <c r="Q1089" i="1"/>
  <c r="L1089" i="1"/>
  <c r="A1521" i="1"/>
  <c r="N1521" i="1"/>
  <c r="B1521" i="1"/>
  <c r="K1521" i="1"/>
  <c r="Q1521" i="1"/>
  <c r="M1521" i="1"/>
  <c r="O1521" i="1"/>
  <c r="J1521" i="1"/>
  <c r="P1521" i="1"/>
  <c r="R1521" i="1"/>
  <c r="L1521" i="1"/>
  <c r="O1981" i="1"/>
  <c r="B1981" i="1"/>
  <c r="N1981" i="1"/>
  <c r="B1413" i="1"/>
  <c r="L1413" i="1"/>
  <c r="K1413" i="1"/>
  <c r="P1413" i="1"/>
  <c r="O1413" i="1"/>
  <c r="N1413" i="1"/>
  <c r="N1375" i="1"/>
  <c r="B1375" i="1"/>
  <c r="P1375" i="1"/>
  <c r="L1375" i="1"/>
  <c r="M1375" i="1"/>
  <c r="R1375" i="1"/>
  <c r="R1480" i="1"/>
  <c r="Q1480" i="1"/>
  <c r="M1480" i="1"/>
  <c r="J1480" i="1"/>
  <c r="N1480" i="1"/>
  <c r="O1480" i="1"/>
  <c r="B1480" i="1"/>
  <c r="R369" i="1"/>
  <c r="K369" i="1"/>
  <c r="B369" i="1"/>
  <c r="B261" i="1"/>
  <c r="A261" i="1"/>
  <c r="K261" i="1"/>
  <c r="J261" i="1"/>
  <c r="P261" i="1"/>
  <c r="M261" i="1"/>
  <c r="Q215" i="1"/>
  <c r="B215" i="1"/>
  <c r="P215" i="1"/>
  <c r="A215" i="1"/>
  <c r="J215" i="1"/>
  <c r="M1465" i="1"/>
  <c r="K1465" i="1"/>
  <c r="P1465" i="1"/>
  <c r="R876" i="1"/>
  <c r="P1672" i="1"/>
  <c r="J1672" i="1"/>
  <c r="R1672" i="1"/>
  <c r="M1672" i="1"/>
  <c r="L1672" i="1"/>
  <c r="O1672" i="1"/>
  <c r="J650" i="1"/>
  <c r="M122" i="1"/>
  <c r="O512" i="1"/>
  <c r="A512" i="1"/>
  <c r="Q512" i="1"/>
  <c r="L512" i="1"/>
  <c r="R512" i="1"/>
  <c r="M512" i="1"/>
  <c r="P512" i="1"/>
  <c r="A310" i="1"/>
  <c r="K456" i="1"/>
  <c r="R456" i="1"/>
  <c r="P456" i="1"/>
  <c r="A456" i="1"/>
  <c r="N456" i="1"/>
  <c r="J456" i="1"/>
  <c r="M456" i="1"/>
  <c r="O456" i="1"/>
  <c r="R499" i="1"/>
  <c r="J499" i="1"/>
  <c r="O499" i="1"/>
  <c r="L499" i="1"/>
  <c r="K499" i="1"/>
  <c r="N499" i="1"/>
  <c r="A499" i="1"/>
  <c r="B499" i="1"/>
  <c r="P499" i="1"/>
  <c r="M499" i="1"/>
  <c r="Q499" i="1"/>
  <c r="J935" i="1"/>
  <c r="O935" i="1"/>
  <c r="R935" i="1"/>
  <c r="P935" i="1"/>
  <c r="L935" i="1"/>
  <c r="A935" i="1"/>
  <c r="B935" i="1"/>
  <c r="M935" i="1"/>
  <c r="K935" i="1"/>
  <c r="N935" i="1"/>
  <c r="Q935" i="1"/>
  <c r="M1647" i="1"/>
  <c r="N1647" i="1"/>
  <c r="L1647" i="1"/>
  <c r="B1647" i="1"/>
  <c r="J1647" i="1"/>
  <c r="R1647" i="1"/>
  <c r="K1647" i="1"/>
  <c r="O1647" i="1"/>
  <c r="Q1647" i="1"/>
  <c r="J177" i="1"/>
  <c r="K177" i="1"/>
  <c r="N177" i="1"/>
  <c r="R177" i="1"/>
  <c r="Q502" i="1"/>
  <c r="R502" i="1"/>
  <c r="N502" i="1"/>
  <c r="J502" i="1"/>
  <c r="M502" i="1"/>
  <c r="P502" i="1"/>
  <c r="A502" i="1"/>
  <c r="B502" i="1"/>
  <c r="O502" i="1"/>
  <c r="L502" i="1"/>
  <c r="J2034" i="1"/>
  <c r="Q2034" i="1"/>
  <c r="K2034" i="1"/>
  <c r="R2034" i="1"/>
  <c r="J1774" i="1"/>
  <c r="M463" i="1"/>
  <c r="R463" i="1"/>
  <c r="L463" i="1"/>
  <c r="J463" i="1"/>
  <c r="B463" i="1"/>
  <c r="Q463" i="1"/>
  <c r="R1488" i="1"/>
  <c r="B1488" i="1"/>
  <c r="Q1488" i="1"/>
  <c r="K1488" i="1"/>
  <c r="L1981" i="1"/>
  <c r="Q1413" i="1"/>
  <c r="O1943" i="1"/>
  <c r="N1943" i="1"/>
  <c r="M1943" i="1"/>
  <c r="Q1943" i="1"/>
  <c r="Q1473" i="1"/>
  <c r="O1473" i="1"/>
  <c r="K1473" i="1"/>
  <c r="P1473" i="1"/>
  <c r="N1473" i="1"/>
  <c r="R176" i="1"/>
  <c r="N176" i="1"/>
  <c r="K176" i="1"/>
  <c r="B176" i="1"/>
  <c r="A176" i="1"/>
  <c r="P176" i="1"/>
  <c r="Q176" i="1"/>
  <c r="O176" i="1"/>
  <c r="J176" i="1"/>
  <c r="M176" i="1"/>
  <c r="L176" i="1"/>
  <c r="M1374" i="1"/>
  <c r="Q1374" i="1"/>
  <c r="A1374" i="1"/>
  <c r="P1374" i="1"/>
  <c r="L1374" i="1"/>
  <c r="B1374" i="1"/>
  <c r="O1375" i="1"/>
  <c r="P2001" i="1"/>
  <c r="Q2001" i="1"/>
  <c r="J2001" i="1"/>
  <c r="L220" i="1"/>
  <c r="O220" i="1"/>
  <c r="A220" i="1"/>
  <c r="K220" i="1"/>
  <c r="K1480" i="1"/>
  <c r="A1774" i="1"/>
  <c r="L309" i="1"/>
  <c r="B309" i="1"/>
  <c r="A309" i="1"/>
  <c r="M309" i="1"/>
  <c r="J309" i="1"/>
  <c r="P309" i="1"/>
  <c r="A1436" i="1"/>
  <c r="P1436" i="1"/>
  <c r="B1436" i="1"/>
  <c r="J1436" i="1"/>
  <c r="M1436" i="1"/>
  <c r="N1719" i="1"/>
  <c r="J1719" i="1"/>
  <c r="Q1719" i="1"/>
  <c r="O1719" i="1"/>
  <c r="P1719" i="1"/>
  <c r="L1719" i="1"/>
  <c r="K1719" i="1"/>
  <c r="Q707" i="1"/>
  <c r="N707" i="1"/>
  <c r="R707" i="1"/>
  <c r="O707" i="1"/>
  <c r="O369" i="1"/>
  <c r="N705" i="1"/>
  <c r="Q705" i="1"/>
  <c r="B705" i="1"/>
  <c r="M705" i="1"/>
  <c r="R261" i="1"/>
  <c r="M263" i="1"/>
  <c r="K263" i="1"/>
  <c r="N263" i="1"/>
  <c r="A263" i="1"/>
  <c r="O263" i="1"/>
  <c r="R263" i="1"/>
  <c r="R215" i="1"/>
  <c r="Q1465" i="1"/>
  <c r="J856" i="1"/>
  <c r="A856" i="1"/>
  <c r="B856" i="1"/>
  <c r="P856" i="1"/>
  <c r="N856" i="1"/>
  <c r="Q856" i="1"/>
  <c r="B832" i="1"/>
  <c r="P832" i="1"/>
  <c r="R832" i="1"/>
  <c r="J832" i="1"/>
  <c r="O832" i="1"/>
  <c r="L832" i="1"/>
  <c r="L731" i="1"/>
  <c r="B731" i="1"/>
  <c r="K731" i="1"/>
  <c r="A731" i="1"/>
  <c r="P731" i="1"/>
  <c r="J731" i="1"/>
  <c r="N731" i="1"/>
  <c r="N876" i="1"/>
  <c r="N1672" i="1"/>
  <c r="P1647" i="1"/>
  <c r="L1382" i="1"/>
  <c r="M1382" i="1"/>
  <c r="B1382" i="1"/>
  <c r="K1382" i="1"/>
  <c r="J1382" i="1"/>
  <c r="A177" i="1"/>
  <c r="L132" i="1"/>
  <c r="B132" i="1"/>
  <c r="R132" i="1"/>
  <c r="O132" i="1"/>
  <c r="A132" i="1"/>
  <c r="R133" i="1"/>
  <c r="O133" i="1"/>
  <c r="L133" i="1"/>
  <c r="A133" i="1"/>
  <c r="J133" i="1"/>
  <c r="M133" i="1"/>
  <c r="K133" i="1"/>
  <c r="P133" i="1"/>
  <c r="K512" i="1"/>
  <c r="P1418" i="1"/>
  <c r="O1418" i="1"/>
  <c r="Q1418" i="1"/>
  <c r="B1418" i="1"/>
  <c r="A1418" i="1"/>
  <c r="L1418" i="1"/>
  <c r="K1418" i="1"/>
  <c r="J1418" i="1"/>
  <c r="N1209" i="1"/>
  <c r="M1209" i="1"/>
  <c r="K1209" i="1"/>
  <c r="J1209" i="1"/>
  <c r="O1209" i="1"/>
  <c r="L1209" i="1"/>
  <c r="L456" i="1"/>
  <c r="N1159" i="1"/>
  <c r="O1159" i="1"/>
  <c r="A1159" i="1"/>
  <c r="Q1159" i="1"/>
  <c r="L1159" i="1"/>
  <c r="J1159" i="1"/>
  <c r="P1159" i="1"/>
  <c r="K1159" i="1"/>
  <c r="M1159" i="1"/>
  <c r="B1159" i="1"/>
  <c r="R1159" i="1"/>
  <c r="M650" i="1"/>
  <c r="R650" i="1"/>
  <c r="B650" i="1"/>
  <c r="A650" i="1"/>
  <c r="N650" i="1"/>
  <c r="O650" i="1"/>
  <c r="K650" i="1"/>
  <c r="L650" i="1"/>
  <c r="L122" i="1"/>
  <c r="R122" i="1"/>
  <c r="O122" i="1"/>
  <c r="Q122" i="1"/>
  <c r="K122" i="1"/>
  <c r="B310" i="1"/>
  <c r="N310" i="1"/>
  <c r="L310" i="1"/>
  <c r="M310" i="1"/>
  <c r="K310" i="1"/>
  <c r="Q310" i="1"/>
  <c r="R310" i="1"/>
  <c r="J310" i="1"/>
  <c r="R411" i="1"/>
  <c r="P411" i="1"/>
  <c r="M411" i="1"/>
  <c r="L411" i="1"/>
  <c r="Q411" i="1"/>
  <c r="K411" i="1"/>
  <c r="B411" i="1"/>
  <c r="J411" i="1"/>
  <c r="O411" i="1"/>
  <c r="K633" i="1"/>
  <c r="P633" i="1"/>
  <c r="R633" i="1"/>
  <c r="M322" i="1"/>
  <c r="Q322" i="1"/>
  <c r="A322" i="1"/>
  <c r="P322" i="1"/>
  <c r="J322" i="1"/>
  <c r="N322" i="1"/>
  <c r="N793" i="1"/>
  <c r="L793" i="1"/>
  <c r="M793" i="1"/>
  <c r="K813" i="1"/>
  <c r="J813" i="1"/>
  <c r="P813" i="1"/>
  <c r="M813" i="1"/>
  <c r="B813" i="1"/>
  <c r="P735" i="1"/>
  <c r="R735" i="1"/>
  <c r="N735" i="1"/>
  <c r="J735" i="1"/>
  <c r="A735" i="1"/>
  <c r="M1547" i="1"/>
  <c r="N1547" i="1"/>
  <c r="R1547" i="1"/>
  <c r="O1547" i="1"/>
  <c r="A1547" i="1"/>
  <c r="J1547" i="1"/>
  <c r="M876" i="1"/>
  <c r="Q650" i="1"/>
  <c r="Q177" i="1"/>
  <c r="A122" i="1"/>
  <c r="J1244" i="1"/>
  <c r="N1244" i="1"/>
  <c r="R1244" i="1"/>
  <c r="L1244" i="1"/>
  <c r="M1244" i="1"/>
  <c r="A1244" i="1"/>
  <c r="Q1244" i="1"/>
  <c r="P1244" i="1"/>
  <c r="O310" i="1"/>
  <c r="M390" i="1"/>
  <c r="A390" i="1"/>
  <c r="B390" i="1"/>
  <c r="O390" i="1"/>
  <c r="Q390" i="1"/>
  <c r="K390" i="1"/>
  <c r="R390" i="1"/>
  <c r="L390" i="1"/>
  <c r="N390" i="1"/>
  <c r="J390" i="1"/>
  <c r="K1818" i="1"/>
  <c r="J1818" i="1"/>
  <c r="L1818" i="1"/>
  <c r="Q1818" i="1"/>
  <c r="N1818" i="1"/>
  <c r="B1818" i="1"/>
  <c r="R1818" i="1"/>
  <c r="P1818" i="1"/>
  <c r="O1818" i="1"/>
  <c r="A1818" i="1"/>
  <c r="M1818" i="1"/>
  <c r="K1841" i="1"/>
  <c r="M1841" i="1"/>
  <c r="A1841" i="1"/>
  <c r="J1841" i="1"/>
  <c r="L1841" i="1"/>
  <c r="Q1841" i="1"/>
  <c r="R1841" i="1"/>
  <c r="B1841" i="1"/>
  <c r="O1841" i="1"/>
  <c r="P1841" i="1"/>
  <c r="N1841" i="1"/>
  <c r="J1004" i="1"/>
  <c r="L1004" i="1"/>
  <c r="B1004" i="1"/>
  <c r="O1004" i="1"/>
  <c r="K1004" i="1"/>
  <c r="Q1004" i="1"/>
  <c r="M1004" i="1"/>
  <c r="P1004" i="1"/>
  <c r="N1004" i="1"/>
  <c r="A1004" i="1"/>
  <c r="R1004" i="1"/>
  <c r="L1084" i="1"/>
  <c r="A1084" i="1"/>
  <c r="K1084" i="1"/>
  <c r="Q1084" i="1"/>
  <c r="J1084" i="1"/>
  <c r="B1084" i="1"/>
  <c r="M1084" i="1"/>
  <c r="O1084" i="1"/>
  <c r="R1084" i="1"/>
  <c r="N1084" i="1"/>
  <c r="P1084" i="1"/>
  <c r="J737" i="1"/>
  <c r="B737" i="1"/>
  <c r="R737" i="1"/>
  <c r="Q737" i="1"/>
  <c r="M737" i="1"/>
  <c r="M315" i="1"/>
  <c r="B315" i="1"/>
  <c r="R315" i="1"/>
  <c r="A315" i="1"/>
  <c r="N315" i="1"/>
  <c r="Q315" i="1"/>
  <c r="O315" i="1"/>
  <c r="P315" i="1"/>
  <c r="L1774" i="1"/>
  <c r="R1774" i="1"/>
  <c r="B1774" i="1"/>
  <c r="P383" i="1"/>
  <c r="J1413" i="1"/>
  <c r="R155" i="1"/>
  <c r="N155" i="1"/>
  <c r="P155" i="1"/>
  <c r="Q155" i="1"/>
  <c r="J633" i="1"/>
  <c r="R322" i="1"/>
  <c r="R793" i="1"/>
  <c r="B2034" i="1"/>
  <c r="K1375" i="1"/>
  <c r="Q813" i="1"/>
  <c r="A1480" i="1"/>
  <c r="J1587" i="1"/>
  <c r="P1587" i="1"/>
  <c r="L1587" i="1"/>
  <c r="Q1587" i="1"/>
  <c r="K1587" i="1"/>
  <c r="M1587" i="1"/>
  <c r="P614" i="1"/>
  <c r="B614" i="1"/>
  <c r="N614" i="1"/>
  <c r="L614" i="1"/>
  <c r="Q614" i="1"/>
  <c r="K614" i="1"/>
  <c r="A614" i="1"/>
  <c r="Q651" i="1"/>
  <c r="R651" i="1"/>
  <c r="B651" i="1"/>
  <c r="M735" i="1"/>
  <c r="J369" i="1"/>
  <c r="N261" i="1"/>
  <c r="L215" i="1"/>
  <c r="B1465" i="1"/>
  <c r="B1547" i="1"/>
  <c r="B1558" i="1"/>
  <c r="J1558" i="1"/>
  <c r="O1558" i="1"/>
  <c r="P1558" i="1"/>
  <c r="M1562" i="1"/>
  <c r="Q1562" i="1"/>
  <c r="L1562" i="1"/>
  <c r="K1562" i="1"/>
  <c r="J1562" i="1"/>
  <c r="R1562" i="1"/>
  <c r="N1562" i="1"/>
  <c r="P1562" i="1"/>
  <c r="B1562" i="1"/>
  <c r="K1672" i="1"/>
  <c r="P131" i="1"/>
  <c r="K131" i="1"/>
  <c r="N131" i="1"/>
  <c r="Q131" i="1"/>
  <c r="R131" i="1"/>
  <c r="B131" i="1"/>
  <c r="O177" i="1"/>
  <c r="Q86" i="1"/>
  <c r="K86" i="1"/>
  <c r="P86" i="1"/>
  <c r="A86" i="1"/>
  <c r="N86" i="1"/>
  <c r="L86" i="1"/>
  <c r="M86" i="1"/>
  <c r="B86" i="1"/>
  <c r="B122" i="1"/>
  <c r="B512" i="1"/>
  <c r="O1244" i="1"/>
  <c r="R1954" i="1"/>
  <c r="O1954" i="1"/>
  <c r="Q1954" i="1"/>
  <c r="K1954" i="1"/>
  <c r="J1954" i="1"/>
  <c r="L1954" i="1"/>
  <c r="N1954" i="1"/>
  <c r="A1958" i="1"/>
  <c r="J1958" i="1"/>
  <c r="Q1958" i="1"/>
  <c r="M1958" i="1"/>
  <c r="P1958" i="1"/>
  <c r="B1958" i="1"/>
  <c r="N1958" i="1"/>
  <c r="R1958" i="1"/>
  <c r="O1958" i="1"/>
  <c r="L1958" i="1"/>
  <c r="K1958" i="1"/>
  <c r="B1232" i="1"/>
  <c r="K1232" i="1"/>
  <c r="O1232" i="1"/>
  <c r="M1232" i="1"/>
  <c r="L1232" i="1"/>
  <c r="Q1232" i="1"/>
  <c r="J1232" i="1"/>
  <c r="A1232" i="1"/>
  <c r="R1232" i="1"/>
  <c r="K1721" i="1"/>
  <c r="J1721" i="1"/>
  <c r="B1721" i="1"/>
  <c r="P1721" i="1"/>
  <c r="R1723" i="1"/>
  <c r="P1723" i="1"/>
  <c r="P177" i="1"/>
  <c r="A737" i="1"/>
  <c r="J1981" i="1"/>
  <c r="M1929" i="1"/>
  <c r="B1554" i="1"/>
  <c r="Q1554" i="1"/>
  <c r="K1554" i="1"/>
  <c r="R1554" i="1"/>
  <c r="N1554" i="1"/>
  <c r="P1554" i="1"/>
  <c r="O1554" i="1"/>
  <c r="Q1648" i="1"/>
  <c r="O1648" i="1"/>
  <c r="B1648" i="1"/>
  <c r="A1648" i="1"/>
  <c r="P1648" i="1"/>
  <c r="J1365" i="1"/>
  <c r="P1365" i="1"/>
  <c r="B1365" i="1"/>
  <c r="Q1365" i="1"/>
  <c r="M1365" i="1"/>
  <c r="M614" i="1"/>
  <c r="O1980" i="1"/>
  <c r="B1569" i="1"/>
  <c r="M1569" i="1"/>
  <c r="Q1569" i="1"/>
  <c r="J1569" i="1"/>
  <c r="O1569" i="1"/>
  <c r="K1569" i="1"/>
  <c r="R1569" i="1"/>
  <c r="A1569" i="1"/>
  <c r="R875" i="1"/>
  <c r="R1595" i="1"/>
  <c r="M131" i="1"/>
  <c r="P143" i="1"/>
  <c r="Q1327" i="1"/>
  <c r="O1327" i="1"/>
  <c r="N1327" i="1"/>
  <c r="M1327" i="1"/>
  <c r="K1327" i="1"/>
  <c r="M871" i="1"/>
  <c r="K316" i="1"/>
  <c r="O316" i="1"/>
  <c r="M316" i="1"/>
  <c r="P316" i="1"/>
  <c r="N316" i="1"/>
  <c r="Q316" i="1"/>
  <c r="L316" i="1"/>
  <c r="B316" i="1"/>
  <c r="J316" i="1"/>
  <c r="A316" i="1"/>
  <c r="O864" i="1"/>
  <c r="J864" i="1"/>
  <c r="K864" i="1"/>
  <c r="R864" i="1"/>
  <c r="B864" i="1"/>
  <c r="Q864" i="1"/>
  <c r="Q584" i="1"/>
  <c r="P584" i="1"/>
  <c r="N584" i="1"/>
  <c r="L584" i="1"/>
  <c r="J584" i="1"/>
  <c r="O584" i="1"/>
  <c r="A584" i="1"/>
  <c r="K584" i="1"/>
  <c r="R584" i="1"/>
  <c r="P439" i="1"/>
  <c r="J1291" i="1"/>
  <c r="N1291" i="1"/>
  <c r="L1291" i="1"/>
  <c r="M1291" i="1"/>
  <c r="P1291" i="1"/>
  <c r="A1291" i="1"/>
  <c r="Q1291" i="1"/>
  <c r="B1291" i="1"/>
  <c r="O1291" i="1"/>
  <c r="J1567" i="1"/>
  <c r="L1567" i="1"/>
  <c r="O1567" i="1"/>
  <c r="Q1567" i="1"/>
  <c r="K1567" i="1"/>
  <c r="K772" i="1"/>
  <c r="B772" i="1"/>
  <c r="R772" i="1"/>
  <c r="J772" i="1"/>
  <c r="R1355" i="1"/>
  <c r="B1355" i="1"/>
  <c r="A1355" i="1"/>
  <c r="O1355" i="1"/>
  <c r="N1355" i="1"/>
  <c r="J775" i="1"/>
  <c r="O775" i="1"/>
  <c r="K775" i="1"/>
  <c r="M775" i="1"/>
  <c r="L775" i="1"/>
  <c r="A775" i="1"/>
  <c r="B775" i="1"/>
  <c r="Q775" i="1"/>
  <c r="J1832" i="1"/>
  <c r="A1832" i="1"/>
  <c r="M1832" i="1"/>
  <c r="L1832" i="1"/>
  <c r="O1832" i="1"/>
  <c r="P1832" i="1"/>
  <c r="N1832" i="1"/>
  <c r="Q1832" i="1"/>
  <c r="K1832" i="1"/>
  <c r="B1832" i="1"/>
  <c r="B322" i="1"/>
  <c r="Q793" i="1"/>
  <c r="B1567" i="1"/>
  <c r="N1721" i="1"/>
  <c r="P435" i="1"/>
  <c r="N435" i="1"/>
  <c r="M435" i="1"/>
  <c r="B467" i="1"/>
  <c r="O467" i="1"/>
  <c r="N467" i="1"/>
  <c r="J467" i="1"/>
  <c r="Q467" i="1"/>
  <c r="K467" i="1"/>
  <c r="P467" i="1"/>
  <c r="R467" i="1"/>
  <c r="M467" i="1"/>
  <c r="L467" i="1"/>
  <c r="R423" i="1"/>
  <c r="L423" i="1"/>
  <c r="O423" i="1"/>
  <c r="B423" i="1"/>
  <c r="N423" i="1"/>
  <c r="K423" i="1"/>
  <c r="P423" i="1"/>
  <c r="J701" i="1"/>
  <c r="P701" i="1"/>
  <c r="Q701" i="1"/>
  <c r="N701" i="1"/>
  <c r="A701" i="1"/>
  <c r="R701" i="1"/>
  <c r="L701" i="1"/>
  <c r="O701" i="1"/>
  <c r="K701" i="1"/>
  <c r="M701" i="1"/>
  <c r="R395" i="1"/>
  <c r="A395" i="1"/>
  <c r="P395" i="1"/>
  <c r="O395" i="1"/>
  <c r="N395" i="1"/>
  <c r="B395" i="1"/>
  <c r="Q395" i="1"/>
  <c r="J395" i="1"/>
  <c r="L395" i="1"/>
  <c r="M395" i="1"/>
  <c r="L625" i="1"/>
  <c r="B1503" i="1"/>
  <c r="Q1503" i="1"/>
  <c r="K1503" i="1"/>
  <c r="O1503" i="1"/>
  <c r="R1503" i="1"/>
  <c r="J1503" i="1"/>
  <c r="N1503" i="1"/>
  <c r="P1503" i="1"/>
  <c r="A1503" i="1"/>
  <c r="L1503" i="1"/>
  <c r="M1503" i="1"/>
  <c r="L633" i="1"/>
  <c r="Q816" i="1"/>
  <c r="M2034" i="1"/>
  <c r="O1426" i="1"/>
  <c r="A1721" i="1"/>
  <c r="M687" i="1"/>
  <c r="O687" i="1"/>
  <c r="Q687" i="1"/>
  <c r="N687" i="1"/>
  <c r="K2001" i="1"/>
  <c r="L772" i="1"/>
  <c r="Q220" i="1"/>
  <c r="O735" i="1"/>
  <c r="J1735" i="1"/>
  <c r="A1558" i="1"/>
  <c r="N1929" i="1"/>
  <c r="P875" i="1"/>
  <c r="J1595" i="1"/>
  <c r="B701" i="1"/>
  <c r="P1678" i="1"/>
  <c r="L1678" i="1"/>
  <c r="K1678" i="1"/>
  <c r="N1678" i="1"/>
  <c r="R1678" i="1"/>
  <c r="O1678" i="1"/>
  <c r="A1678" i="1"/>
  <c r="Q1678" i="1"/>
  <c r="M1678" i="1"/>
  <c r="J1678" i="1"/>
  <c r="L1475" i="1"/>
  <c r="M1475" i="1"/>
  <c r="R1410" i="1"/>
  <c r="B155" i="1"/>
  <c r="M633" i="1"/>
  <c r="O793" i="1"/>
  <c r="A1567" i="1"/>
  <c r="M1721" i="1"/>
  <c r="L1346" i="1"/>
  <c r="N1346" i="1"/>
  <c r="K1346" i="1"/>
  <c r="P772" i="1"/>
  <c r="K1723" i="1"/>
  <c r="K435" i="1"/>
  <c r="L1973" i="1"/>
  <c r="L369" i="1"/>
  <c r="K1355" i="1"/>
  <c r="N728" i="1"/>
  <c r="N763" i="1"/>
  <c r="B763" i="1"/>
  <c r="L763" i="1"/>
  <c r="J763" i="1"/>
  <c r="M635" i="1"/>
  <c r="Q635" i="1"/>
  <c r="K635" i="1"/>
  <c r="B635" i="1"/>
  <c r="N635" i="1"/>
  <c r="J635" i="1"/>
  <c r="R635" i="1"/>
  <c r="O635" i="1"/>
  <c r="K1735" i="1"/>
  <c r="L1558" i="1"/>
  <c r="K1537" i="1"/>
  <c r="B1348" i="1"/>
  <c r="J1348" i="1"/>
  <c r="O1348" i="1"/>
  <c r="Q1348" i="1"/>
  <c r="K1348" i="1"/>
  <c r="A1348" i="1"/>
  <c r="R169" i="1"/>
  <c r="P1929" i="1"/>
  <c r="O1420" i="1"/>
  <c r="M1491" i="1"/>
  <c r="A1491" i="1"/>
  <c r="K1572" i="1"/>
  <c r="Q1572" i="1"/>
  <c r="A1572" i="1"/>
  <c r="M1572" i="1"/>
  <c r="N737" i="1"/>
  <c r="B71" i="1"/>
  <c r="N71" i="1"/>
  <c r="R71" i="1"/>
  <c r="Q1475" i="1"/>
  <c r="A625" i="1"/>
  <c r="A1742" i="1"/>
  <c r="M1742" i="1"/>
  <c r="L1742" i="1"/>
  <c r="O1742" i="1"/>
  <c r="P1742" i="1"/>
  <c r="R1742" i="1"/>
  <c r="M858" i="1"/>
  <c r="R858" i="1"/>
  <c r="O858" i="1"/>
  <c r="A1410" i="1"/>
  <c r="N622" i="1"/>
  <c r="M155" i="1"/>
  <c r="K695" i="1"/>
  <c r="M695" i="1"/>
  <c r="Q695" i="1"/>
  <c r="N633" i="1"/>
  <c r="B258" i="1"/>
  <c r="J258" i="1"/>
  <c r="P258" i="1"/>
  <c r="K793" i="1"/>
  <c r="M1523" i="1"/>
  <c r="O816" i="1"/>
  <c r="N1567" i="1"/>
  <c r="O2034" i="1"/>
  <c r="M1426" i="1"/>
  <c r="O1721" i="1"/>
  <c r="K687" i="1"/>
  <c r="M1581" i="1"/>
  <c r="B1346" i="1"/>
  <c r="N772" i="1"/>
  <c r="B1572" i="1"/>
  <c r="L225" i="1"/>
  <c r="M1723" i="1"/>
  <c r="O1448" i="1"/>
  <c r="O1587" i="1"/>
  <c r="L1554" i="1"/>
  <c r="J593" i="1"/>
  <c r="N593" i="1"/>
  <c r="O593" i="1"/>
  <c r="K593" i="1"/>
  <c r="K1365" i="1"/>
  <c r="J435" i="1"/>
  <c r="B1973" i="1"/>
  <c r="J774" i="1"/>
  <c r="R774" i="1"/>
  <c r="B774" i="1"/>
  <c r="N774" i="1"/>
  <c r="O774" i="1"/>
  <c r="K651" i="1"/>
  <c r="A151" i="1"/>
  <c r="O151" i="1"/>
  <c r="Q151" i="1"/>
  <c r="P151" i="1"/>
  <c r="B151" i="1"/>
  <c r="L151" i="1"/>
  <c r="N151" i="1"/>
  <c r="A1557" i="1"/>
  <c r="B1557" i="1"/>
  <c r="L1557" i="1"/>
  <c r="J1557" i="1"/>
  <c r="R1980" i="1"/>
  <c r="R1648" i="1"/>
  <c r="M1355" i="1"/>
  <c r="K728" i="1"/>
  <c r="M763" i="1"/>
  <c r="P635" i="1"/>
  <c r="N1735" i="1"/>
  <c r="M1558" i="1"/>
  <c r="M1537" i="1"/>
  <c r="P1348" i="1"/>
  <c r="P587" i="1"/>
  <c r="P1569" i="1"/>
  <c r="A1595" i="1"/>
  <c r="Q704" i="1"/>
  <c r="O704" i="1"/>
  <c r="L704" i="1"/>
  <c r="R704" i="1"/>
  <c r="A704" i="1"/>
  <c r="N704" i="1"/>
  <c r="O131" i="1"/>
  <c r="Q423" i="1"/>
  <c r="A1327" i="1"/>
  <c r="K871" i="1"/>
  <c r="M864" i="1"/>
  <c r="B584" i="1"/>
  <c r="O439" i="1"/>
  <c r="K1291" i="1"/>
  <c r="Q1392" i="1"/>
  <c r="N1392" i="1"/>
  <c r="A1392" i="1"/>
  <c r="J1392" i="1"/>
  <c r="L1392" i="1"/>
  <c r="R1392" i="1"/>
  <c r="M1392" i="1"/>
  <c r="Q627" i="1"/>
  <c r="P627" i="1"/>
  <c r="B627" i="1"/>
  <c r="K627" i="1"/>
  <c r="J627" i="1"/>
  <c r="L627" i="1"/>
  <c r="A627" i="1"/>
  <c r="N627" i="1"/>
  <c r="R627" i="1"/>
  <c r="Q1075" i="1"/>
  <c r="A1075" i="1"/>
  <c r="R1075" i="1"/>
  <c r="P1075" i="1"/>
  <c r="L1075" i="1"/>
  <c r="K1075" i="1"/>
  <c r="J1075" i="1"/>
  <c r="N1075" i="1"/>
  <c r="O1075" i="1"/>
  <c r="B1047" i="1"/>
  <c r="L1047" i="1"/>
  <c r="Q1047" i="1"/>
  <c r="O1047" i="1"/>
  <c r="M1047" i="1"/>
  <c r="P1047" i="1"/>
  <c r="R1047" i="1"/>
  <c r="J1047" i="1"/>
  <c r="N1047" i="1"/>
  <c r="K383" i="1"/>
  <c r="Q383" i="1"/>
  <c r="N383" i="1"/>
  <c r="A383" i="1"/>
  <c r="R1187" i="1"/>
  <c r="P1187" i="1"/>
  <c r="N1187" i="1"/>
  <c r="Q1187" i="1"/>
  <c r="A1187" i="1"/>
  <c r="K1187" i="1"/>
  <c r="B1187" i="1"/>
  <c r="M1187" i="1"/>
  <c r="J1187" i="1"/>
  <c r="L1187" i="1"/>
  <c r="R823" i="1"/>
  <c r="J823" i="1"/>
  <c r="N823" i="1"/>
  <c r="Q823" i="1"/>
  <c r="P823" i="1"/>
  <c r="L823" i="1"/>
  <c r="M823" i="1"/>
  <c r="K823" i="1"/>
  <c r="B823" i="1"/>
  <c r="A1613" i="1"/>
  <c r="Q1613" i="1"/>
  <c r="P1613" i="1"/>
  <c r="N1476" i="1"/>
  <c r="L1476" i="1"/>
  <c r="K1476" i="1"/>
  <c r="O813" i="1"/>
  <c r="J1410" i="1"/>
  <c r="M1476" i="1"/>
  <c r="N813" i="1"/>
  <c r="B1587" i="1"/>
  <c r="R614" i="1"/>
  <c r="L651" i="1"/>
  <c r="A804" i="1"/>
  <c r="P804" i="1"/>
  <c r="B804" i="1"/>
  <c r="L804" i="1"/>
  <c r="N804" i="1"/>
  <c r="J1537" i="1"/>
  <c r="O169" i="1"/>
  <c r="B169" i="1"/>
  <c r="M169" i="1"/>
  <c r="K587" i="1"/>
  <c r="A1420" i="1"/>
  <c r="N1420" i="1"/>
  <c r="P1420" i="1"/>
  <c r="M1420" i="1"/>
  <c r="J383" i="1"/>
  <c r="R687" i="1"/>
  <c r="A707" i="1"/>
  <c r="R587" i="1"/>
  <c r="M109" i="1"/>
  <c r="J155" i="1"/>
  <c r="P816" i="1"/>
  <c r="B1426" i="1"/>
  <c r="P1346" i="1"/>
  <c r="Q772" i="1"/>
  <c r="B1723" i="1"/>
  <c r="L1365" i="1"/>
  <c r="A435" i="1"/>
  <c r="J719" i="1"/>
  <c r="N719" i="1"/>
  <c r="A719" i="1"/>
  <c r="Q719" i="1"/>
  <c r="R719" i="1"/>
  <c r="K719" i="1"/>
  <c r="B719" i="1"/>
  <c r="P763" i="1"/>
  <c r="L1482" i="1"/>
  <c r="K1482" i="1"/>
  <c r="R1482" i="1"/>
  <c r="B1482" i="1"/>
  <c r="M1482" i="1"/>
  <c r="O1482" i="1"/>
  <c r="K804" i="1"/>
  <c r="O1735" i="1"/>
  <c r="R1558" i="1"/>
  <c r="M1348" i="1"/>
  <c r="P169" i="1"/>
  <c r="L1569" i="1"/>
  <c r="O1595" i="1"/>
  <c r="J1420" i="1"/>
  <c r="A423" i="1"/>
  <c r="L1327" i="1"/>
  <c r="A871" i="1"/>
  <c r="A864" i="1"/>
  <c r="M584" i="1"/>
  <c r="R1291" i="1"/>
  <c r="O1392" i="1"/>
  <c r="M627" i="1"/>
  <c r="B931" i="1"/>
  <c r="N931" i="1"/>
  <c r="Q931" i="1"/>
  <c r="P931" i="1"/>
  <c r="J931" i="1"/>
  <c r="M931" i="1"/>
  <c r="L931" i="1"/>
  <c r="R931" i="1"/>
  <c r="O931" i="1"/>
  <c r="M1075" i="1"/>
  <c r="A1047" i="1"/>
  <c r="O1929" i="1"/>
  <c r="L1929" i="1"/>
  <c r="K1929" i="1"/>
  <c r="Q1929" i="1"/>
  <c r="A1929" i="1"/>
  <c r="R1929" i="1"/>
  <c r="B1929" i="1"/>
  <c r="A1537" i="1"/>
  <c r="R1537" i="1"/>
  <c r="L1537" i="1"/>
  <c r="N1537" i="1"/>
  <c r="L587" i="1"/>
  <c r="A587" i="1"/>
  <c r="J587" i="1"/>
  <c r="M587" i="1"/>
  <c r="O587" i="1"/>
  <c r="B875" i="1"/>
  <c r="Q875" i="1"/>
  <c r="A875" i="1"/>
  <c r="M875" i="1"/>
  <c r="O875" i="1"/>
  <c r="K875" i="1"/>
  <c r="N875" i="1"/>
  <c r="J875" i="1"/>
  <c r="P775" i="1"/>
  <c r="O823" i="1"/>
  <c r="J1059" i="1"/>
  <c r="L1059" i="1"/>
  <c r="K1059" i="1"/>
  <c r="R1059" i="1"/>
  <c r="O1059" i="1"/>
  <c r="M1059" i="1"/>
  <c r="B1059" i="1"/>
  <c r="Q1059" i="1"/>
  <c r="N1059" i="1"/>
  <c r="A1059" i="1"/>
  <c r="P1059" i="1"/>
  <c r="O383" i="1"/>
  <c r="L322" i="1"/>
  <c r="M1567" i="1"/>
  <c r="O1723" i="1"/>
  <c r="M369" i="1"/>
  <c r="P1355" i="1"/>
  <c r="R775" i="1"/>
  <c r="A823" i="1"/>
  <c r="O1986" i="1"/>
  <c r="L1986" i="1"/>
  <c r="B1986" i="1"/>
  <c r="M1981" i="1"/>
  <c r="R1573" i="1"/>
  <c r="K1573" i="1"/>
  <c r="M1573" i="1"/>
  <c r="Q1573" i="1"/>
  <c r="N625" i="1"/>
  <c r="R816" i="1"/>
  <c r="L2034" i="1"/>
  <c r="B2001" i="1"/>
  <c r="M651" i="1"/>
  <c r="B735" i="1"/>
  <c r="Q1544" i="1"/>
  <c r="L1544" i="1"/>
  <c r="O1544" i="1"/>
  <c r="K1544" i="1"/>
  <c r="P1544" i="1"/>
  <c r="J1544" i="1"/>
  <c r="A1544" i="1"/>
  <c r="B1544" i="1"/>
  <c r="R1544" i="1"/>
  <c r="N1544" i="1"/>
  <c r="M1544" i="1"/>
  <c r="R804" i="1"/>
  <c r="A590" i="1"/>
  <c r="M590" i="1"/>
  <c r="K590" i="1"/>
  <c r="J590" i="1"/>
  <c r="B252" i="1"/>
  <c r="P252" i="1"/>
  <c r="M252" i="1"/>
  <c r="N1986" i="1"/>
  <c r="L1477" i="1"/>
  <c r="P1477" i="1"/>
  <c r="R1477" i="1"/>
  <c r="B1477" i="1"/>
  <c r="B1573" i="1"/>
  <c r="J1475" i="1"/>
  <c r="J625" i="1"/>
  <c r="L383" i="1"/>
  <c r="N1410" i="1"/>
  <c r="B622" i="1"/>
  <c r="B633" i="1"/>
  <c r="O1523" i="1"/>
  <c r="P1567" i="1"/>
  <c r="L1721" i="1"/>
  <c r="O1476" i="1"/>
  <c r="P687" i="1"/>
  <c r="M1676" i="1"/>
  <c r="P1676" i="1"/>
  <c r="Q1676" i="1"/>
  <c r="K1676" i="1"/>
  <c r="N1676" i="1"/>
  <c r="J1676" i="1"/>
  <c r="A1581" i="1"/>
  <c r="Q252" i="1"/>
  <c r="L1572" i="1"/>
  <c r="L318" i="1"/>
  <c r="P318" i="1"/>
  <c r="P225" i="1"/>
  <c r="Q1448" i="1"/>
  <c r="A1554" i="1"/>
  <c r="O1973" i="1"/>
  <c r="O744" i="1"/>
  <c r="M744" i="1"/>
  <c r="J651" i="1"/>
  <c r="P1980" i="1"/>
  <c r="J1648" i="1"/>
  <c r="J1355" i="1"/>
  <c r="B728" i="1"/>
  <c r="L635" i="1"/>
  <c r="R1040" i="1"/>
  <c r="J1040" i="1"/>
  <c r="M1040" i="1"/>
  <c r="A1040" i="1"/>
  <c r="L1040" i="1"/>
  <c r="B1040" i="1"/>
  <c r="N1040" i="1"/>
  <c r="K1040" i="1"/>
  <c r="O1040" i="1"/>
  <c r="N590" i="1"/>
  <c r="P802" i="1"/>
  <c r="L802" i="1"/>
  <c r="M1986" i="1"/>
  <c r="N1477" i="1"/>
  <c r="L1573" i="1"/>
  <c r="A1475" i="1"/>
  <c r="B625" i="1"/>
  <c r="K1742" i="1"/>
  <c r="N858" i="1"/>
  <c r="M383" i="1"/>
  <c r="L1410" i="1"/>
  <c r="A155" i="1"/>
  <c r="N695" i="1"/>
  <c r="N258" i="1"/>
  <c r="J1523" i="1"/>
  <c r="A816" i="1"/>
  <c r="N267" i="1"/>
  <c r="P267" i="1"/>
  <c r="J267" i="1"/>
  <c r="B267" i="1"/>
  <c r="M267" i="1"/>
  <c r="R267" i="1"/>
  <c r="R1721" i="1"/>
  <c r="A1476" i="1"/>
  <c r="J687" i="1"/>
  <c r="O1676" i="1"/>
  <c r="B1453" i="1"/>
  <c r="A1453" i="1"/>
  <c r="N1453" i="1"/>
  <c r="Q1346" i="1"/>
  <c r="O772" i="1"/>
  <c r="L252" i="1"/>
  <c r="P862" i="1"/>
  <c r="J862" i="1"/>
  <c r="A862" i="1"/>
  <c r="N862" i="1"/>
  <c r="R862" i="1"/>
  <c r="O862" i="1"/>
  <c r="A318" i="1"/>
  <c r="A1723" i="1"/>
  <c r="M1613" i="1"/>
  <c r="R593" i="1"/>
  <c r="R1365" i="1"/>
  <c r="Q435" i="1"/>
  <c r="P744" i="1"/>
  <c r="K774" i="1"/>
  <c r="P651" i="1"/>
  <c r="L719" i="1"/>
  <c r="O1557" i="1"/>
  <c r="L1980" i="1"/>
  <c r="M1648" i="1"/>
  <c r="K763" i="1"/>
  <c r="Q1482" i="1"/>
  <c r="A635" i="1"/>
  <c r="O804" i="1"/>
  <c r="Q1537" i="1"/>
  <c r="N1348" i="1"/>
  <c r="L169" i="1"/>
  <c r="O882" i="1"/>
  <c r="J882" i="1"/>
  <c r="Q882" i="1"/>
  <c r="P882" i="1"/>
  <c r="L882" i="1"/>
  <c r="K882" i="1"/>
  <c r="P685" i="1"/>
  <c r="B685" i="1"/>
  <c r="K685" i="1"/>
  <c r="J685" i="1"/>
  <c r="Q685" i="1"/>
  <c r="M1447" i="1"/>
  <c r="P1447" i="1"/>
  <c r="L1447" i="1"/>
  <c r="Q1447" i="1"/>
  <c r="N1447" i="1"/>
  <c r="B587" i="1"/>
  <c r="N1569" i="1"/>
  <c r="K1420" i="1"/>
  <c r="M704" i="1"/>
  <c r="M409" i="1"/>
  <c r="Q409" i="1"/>
  <c r="O409" i="1"/>
  <c r="K409" i="1"/>
  <c r="B409" i="1"/>
  <c r="L409" i="1"/>
  <c r="P409" i="1"/>
  <c r="A409" i="1"/>
  <c r="J1327" i="1"/>
  <c r="M1551" i="1"/>
  <c r="Q1551" i="1"/>
  <c r="N1551" i="1"/>
  <c r="K1551" i="1"/>
  <c r="R1551" i="1"/>
  <c r="P1551" i="1"/>
  <c r="J1551" i="1"/>
  <c r="N864" i="1"/>
  <c r="A463" i="1"/>
  <c r="P1141" i="1"/>
  <c r="R1141" i="1"/>
  <c r="O1141" i="1"/>
  <c r="B1141" i="1"/>
  <c r="K1141" i="1"/>
  <c r="L1141" i="1"/>
  <c r="J1141" i="1"/>
  <c r="P1539" i="1"/>
  <c r="R1539" i="1"/>
  <c r="A1539" i="1"/>
  <c r="O1539" i="1"/>
  <c r="L1539" i="1"/>
  <c r="M1539" i="1"/>
  <c r="J1539" i="1"/>
  <c r="K1539" i="1"/>
  <c r="P1392" i="1"/>
  <c r="O627" i="1"/>
  <c r="A931" i="1"/>
  <c r="K1047" i="1"/>
  <c r="K1049" i="1"/>
  <c r="M1049" i="1"/>
  <c r="L1049" i="1"/>
  <c r="J1049" i="1"/>
  <c r="B1049" i="1"/>
  <c r="R1049" i="1"/>
  <c r="Q1049" i="1"/>
  <c r="N1049" i="1"/>
  <c r="A1049" i="1"/>
  <c r="O1049" i="1"/>
  <c r="R383" i="1"/>
  <c r="O633" i="1"/>
  <c r="M772" i="1"/>
  <c r="L1355" i="1"/>
  <c r="B177" i="1"/>
  <c r="O1653" i="1"/>
  <c r="Q1653" i="1"/>
  <c r="A1653" i="1"/>
  <c r="J1653" i="1"/>
  <c r="R1653" i="1"/>
  <c r="K1653" i="1"/>
  <c r="M1653" i="1"/>
  <c r="N1653" i="1"/>
  <c r="B1653" i="1"/>
  <c r="L1653" i="1"/>
  <c r="P1653" i="1"/>
  <c r="J109" i="1"/>
  <c r="R109" i="1"/>
  <c r="O109" i="1"/>
  <c r="K109" i="1"/>
  <c r="N109" i="1"/>
  <c r="K737" i="1"/>
  <c r="P1488" i="1"/>
  <c r="K1981" i="1"/>
  <c r="K1943" i="1"/>
  <c r="A793" i="1"/>
  <c r="R435" i="1"/>
  <c r="A1973" i="1"/>
  <c r="N1973" i="1"/>
  <c r="R1973" i="1"/>
  <c r="P1973" i="1"/>
  <c r="M1980" i="1"/>
  <c r="L728" i="1"/>
  <c r="P728" i="1"/>
  <c r="M728" i="1"/>
  <c r="A728" i="1"/>
  <c r="L1465" i="1"/>
  <c r="M143" i="1"/>
  <c r="R143" i="1"/>
  <c r="K143" i="1"/>
  <c r="L143" i="1"/>
  <c r="J143" i="1"/>
  <c r="B143" i="1"/>
  <c r="N143" i="1"/>
  <c r="O143" i="1"/>
  <c r="Q143" i="1"/>
  <c r="J423" i="1"/>
  <c r="L871" i="1"/>
  <c r="P871" i="1"/>
  <c r="J871" i="1"/>
  <c r="O871" i="1"/>
  <c r="N871" i="1"/>
  <c r="R871" i="1"/>
  <c r="P737" i="1"/>
  <c r="J622" i="1"/>
  <c r="O622" i="1"/>
  <c r="L622" i="1"/>
  <c r="P1476" i="1"/>
  <c r="J1581" i="1"/>
  <c r="K1581" i="1"/>
  <c r="P1581" i="1"/>
  <c r="O1581" i="1"/>
  <c r="Q1581" i="1"/>
  <c r="R1581" i="1"/>
  <c r="R225" i="1"/>
  <c r="N225" i="1"/>
  <c r="A225" i="1"/>
  <c r="Q225" i="1"/>
  <c r="K225" i="1"/>
  <c r="M225" i="1"/>
  <c r="B225" i="1"/>
  <c r="N1448" i="1"/>
  <c r="M1448" i="1"/>
  <c r="P1448" i="1"/>
  <c r="J1448" i="1"/>
  <c r="R1448" i="1"/>
  <c r="R1587" i="1"/>
  <c r="M1554" i="1"/>
  <c r="A109" i="1"/>
  <c r="J1986" i="1"/>
  <c r="N1573" i="1"/>
  <c r="N1475" i="1"/>
  <c r="Q625" i="1"/>
  <c r="P1410" i="1"/>
  <c r="M622" i="1"/>
  <c r="K155" i="1"/>
  <c r="Q1658" i="1"/>
  <c r="J1658" i="1"/>
  <c r="B1658" i="1"/>
  <c r="N1658" i="1"/>
  <c r="A1658" i="1"/>
  <c r="A1523" i="1"/>
  <c r="J816" i="1"/>
  <c r="B2003" i="1"/>
  <c r="N2003" i="1"/>
  <c r="Q1721" i="1"/>
  <c r="Q1476" i="1"/>
  <c r="L687" i="1"/>
  <c r="B1676" i="1"/>
  <c r="L1581" i="1"/>
  <c r="O1346" i="1"/>
  <c r="A772" i="1"/>
  <c r="M259" i="1"/>
  <c r="J259" i="1"/>
  <c r="A259" i="1"/>
  <c r="P259" i="1"/>
  <c r="K259" i="1"/>
  <c r="L259" i="1"/>
  <c r="J252" i="1"/>
  <c r="Q761" i="1"/>
  <c r="K761" i="1"/>
  <c r="M318" i="1"/>
  <c r="J225" i="1"/>
  <c r="Q1723" i="1"/>
  <c r="A1448" i="1"/>
  <c r="J1613" i="1"/>
  <c r="N758" i="1"/>
  <c r="P758" i="1"/>
  <c r="B758" i="1"/>
  <c r="J758" i="1"/>
  <c r="O1365" i="1"/>
  <c r="O435" i="1"/>
  <c r="M1973" i="1"/>
  <c r="J744" i="1"/>
  <c r="P719" i="1"/>
  <c r="A1980" i="1"/>
  <c r="L1648" i="1"/>
  <c r="O728" i="1"/>
  <c r="R763" i="1"/>
  <c r="A1482" i="1"/>
  <c r="J804" i="1"/>
  <c r="O787" i="1"/>
  <c r="N787" i="1"/>
  <c r="Q787" i="1"/>
  <c r="R787" i="1"/>
  <c r="K787" i="1"/>
  <c r="L787" i="1"/>
  <c r="O1537" i="1"/>
  <c r="R1348" i="1"/>
  <c r="Q169" i="1"/>
  <c r="Q587" i="1"/>
  <c r="K1507" i="1"/>
  <c r="O1507" i="1"/>
  <c r="P1507" i="1"/>
  <c r="L1507" i="1"/>
  <c r="N1507" i="1"/>
  <c r="M1507" i="1"/>
  <c r="B1507" i="1"/>
  <c r="R1507" i="1"/>
  <c r="Q1507" i="1"/>
  <c r="N230" i="1"/>
  <c r="O230" i="1"/>
  <c r="P230" i="1"/>
  <c r="K1479" i="1"/>
  <c r="R1479" i="1"/>
  <c r="O1479" i="1"/>
  <c r="M1479" i="1"/>
  <c r="L1479" i="1"/>
  <c r="J1479" i="1"/>
  <c r="N1479" i="1"/>
  <c r="P1479" i="1"/>
  <c r="B1479" i="1"/>
  <c r="B1420" i="1"/>
  <c r="K704" i="1"/>
  <c r="B472" i="1"/>
  <c r="J472" i="1"/>
  <c r="R472" i="1"/>
  <c r="P472" i="1"/>
  <c r="L472" i="1"/>
  <c r="K472" i="1"/>
  <c r="O472" i="1"/>
  <c r="R1327" i="1"/>
  <c r="Q871" i="1"/>
  <c r="P864" i="1"/>
  <c r="K463" i="1"/>
  <c r="B1392" i="1"/>
  <c r="N1723" i="1"/>
  <c r="R585" i="1"/>
  <c r="L585" i="1"/>
  <c r="K585" i="1"/>
  <c r="B585" i="1"/>
  <c r="O585" i="1"/>
  <c r="P625" i="1"/>
  <c r="A585" i="1"/>
  <c r="O1410" i="1"/>
  <c r="O155" i="1"/>
  <c r="L816" i="1"/>
  <c r="B1476" i="1"/>
  <c r="L1723" i="1"/>
  <c r="B647" i="1"/>
  <c r="L647" i="1"/>
  <c r="J647" i="1"/>
  <c r="M647" i="1"/>
  <c r="A647" i="1"/>
  <c r="O647" i="1"/>
  <c r="K1613" i="1"/>
  <c r="L713" i="1"/>
  <c r="K713" i="1"/>
  <c r="P713" i="1"/>
  <c r="R713" i="1"/>
  <c r="A713" i="1"/>
  <c r="J713" i="1"/>
  <c r="O713" i="1"/>
  <c r="N713" i="1"/>
  <c r="B435" i="1"/>
  <c r="K1973" i="1"/>
  <c r="M167" i="1"/>
  <c r="O167" i="1"/>
  <c r="A167" i="1"/>
  <c r="K1648" i="1"/>
  <c r="Q728" i="1"/>
  <c r="O1532" i="1"/>
  <c r="Q1532" i="1"/>
  <c r="J1532" i="1"/>
  <c r="R1532" i="1"/>
  <c r="Q818" i="1"/>
  <c r="O818" i="1"/>
  <c r="J818" i="1"/>
  <c r="K818" i="1"/>
  <c r="K169" i="1"/>
  <c r="M709" i="1"/>
  <c r="O709" i="1"/>
  <c r="J709" i="1"/>
  <c r="P709" i="1"/>
  <c r="R709" i="1"/>
  <c r="Q709" i="1"/>
  <c r="L709" i="1"/>
  <c r="N709" i="1"/>
  <c r="N852" i="1"/>
  <c r="O852" i="1"/>
  <c r="J852" i="1"/>
  <c r="R852" i="1"/>
  <c r="L852" i="1"/>
  <c r="Q852" i="1"/>
  <c r="M852" i="1"/>
  <c r="B852" i="1"/>
  <c r="Q789" i="1"/>
  <c r="N789" i="1"/>
  <c r="M789" i="1"/>
  <c r="B789" i="1"/>
  <c r="A789" i="1"/>
  <c r="Q1420" i="1"/>
  <c r="B1327" i="1"/>
  <c r="N463" i="1"/>
  <c r="M350" i="1"/>
  <c r="L350" i="1"/>
  <c r="J350" i="1"/>
  <c r="Q350" i="1"/>
  <c r="N350" i="1"/>
  <c r="B350" i="1"/>
  <c r="A350" i="1"/>
  <c r="M1612" i="1"/>
  <c r="B1612" i="1"/>
  <c r="J1612" i="1"/>
  <c r="Q1612" i="1"/>
  <c r="P1612" i="1"/>
  <c r="N1612" i="1"/>
  <c r="L1612" i="1"/>
  <c r="K1612" i="1"/>
  <c r="O1612" i="1"/>
  <c r="R1612" i="1"/>
  <c r="A1612" i="1"/>
  <c r="Q1980" i="1"/>
  <c r="K1980" i="1"/>
  <c r="N538" i="1"/>
  <c r="A538" i="1"/>
  <c r="P538" i="1"/>
  <c r="Q538" i="1"/>
  <c r="R1953" i="1"/>
  <c r="B1953" i="1"/>
  <c r="M1953" i="1"/>
  <c r="K1953" i="1"/>
  <c r="P1673" i="1"/>
  <c r="N1673" i="1"/>
  <c r="R1673" i="1"/>
  <c r="J1673" i="1"/>
  <c r="M1673" i="1"/>
  <c r="L1673" i="1"/>
  <c r="Q1673" i="1"/>
  <c r="M1403" i="1"/>
  <c r="R1403" i="1"/>
  <c r="P1403" i="1"/>
  <c r="J1723" i="1"/>
  <c r="M1461" i="1"/>
  <c r="A1461" i="1"/>
  <c r="L1461" i="1"/>
  <c r="P1461" i="1"/>
  <c r="Q1461" i="1"/>
  <c r="N1461" i="1"/>
  <c r="O1461" i="1"/>
  <c r="A64" i="1"/>
  <c r="N64" i="1"/>
  <c r="P64" i="1"/>
  <c r="Q64" i="1"/>
  <c r="R1735" i="1"/>
  <c r="B1735" i="1"/>
  <c r="P1735" i="1"/>
  <c r="Q1735" i="1"/>
  <c r="O1952" i="1"/>
  <c r="K1952" i="1"/>
  <c r="Q1952" i="1"/>
  <c r="N1980" i="1"/>
  <c r="P653" i="1"/>
  <c r="R653" i="1"/>
  <c r="J817" i="1"/>
  <c r="O817" i="1"/>
  <c r="B817" i="1"/>
  <c r="P817" i="1"/>
  <c r="L817" i="1"/>
  <c r="R817" i="1"/>
  <c r="A817" i="1"/>
  <c r="A399" i="1"/>
  <c r="K399" i="1"/>
  <c r="R399" i="1"/>
  <c r="J399" i="1"/>
  <c r="L399" i="1"/>
  <c r="J274" i="1"/>
  <c r="R274" i="1"/>
  <c r="N274" i="1"/>
  <c r="B274" i="1"/>
  <c r="K274" i="1"/>
  <c r="Q274" i="1"/>
  <c r="O274" i="1"/>
  <c r="M274" i="1"/>
  <c r="L274" i="1"/>
  <c r="P274" i="1"/>
  <c r="P463" i="1"/>
  <c r="O1464" i="1"/>
  <c r="A1464" i="1"/>
  <c r="R1613" i="1"/>
  <c r="M848" i="1"/>
  <c r="K848" i="1"/>
  <c r="R487" i="1"/>
  <c r="K487" i="1"/>
  <c r="Q487" i="1"/>
  <c r="L487" i="1"/>
  <c r="B487" i="1"/>
  <c r="P487" i="1"/>
  <c r="O487" i="1"/>
  <c r="A487" i="1"/>
  <c r="N487" i="1"/>
  <c r="M487" i="1"/>
  <c r="J487" i="1"/>
  <c r="R1511" i="1"/>
  <c r="M1511" i="1"/>
  <c r="L1511" i="1"/>
  <c r="J1511" i="1"/>
  <c r="M603" i="1"/>
  <c r="A603" i="1"/>
  <c r="O603" i="1"/>
  <c r="M785" i="1"/>
  <c r="B785" i="1"/>
  <c r="R64" i="1"/>
  <c r="N848" i="1"/>
  <c r="Q740" i="1"/>
  <c r="B740" i="1"/>
  <c r="M740" i="1"/>
  <c r="O740" i="1"/>
  <c r="P1952" i="1"/>
  <c r="A653" i="1"/>
  <c r="A806" i="1"/>
  <c r="R806" i="1"/>
  <c r="N806" i="1"/>
  <c r="B806" i="1"/>
  <c r="L806" i="1"/>
  <c r="M806" i="1"/>
  <c r="O806" i="1"/>
  <c r="K817" i="1"/>
  <c r="M399" i="1"/>
  <c r="A274" i="1"/>
  <c r="O150" i="1"/>
  <c r="Q150" i="1"/>
  <c r="K150" i="1"/>
  <c r="M150" i="1"/>
  <c r="A150" i="1"/>
  <c r="B150" i="1"/>
  <c r="J150" i="1"/>
  <c r="R150" i="1"/>
  <c r="O463" i="1"/>
  <c r="L1314" i="1"/>
  <c r="R1314" i="1"/>
  <c r="N1314" i="1"/>
  <c r="K1314" i="1"/>
  <c r="Q1314" i="1"/>
  <c r="P1314" i="1"/>
  <c r="O1314" i="1"/>
  <c r="J1314" i="1"/>
  <c r="A1314" i="1"/>
  <c r="B1314" i="1"/>
  <c r="M1410" i="1"/>
  <c r="K1410" i="1"/>
  <c r="Q1595" i="1"/>
  <c r="K1595" i="1"/>
  <c r="L1595" i="1"/>
  <c r="B1595" i="1"/>
  <c r="P1595" i="1"/>
  <c r="N1595" i="1"/>
  <c r="P119" i="1"/>
  <c r="N119" i="1"/>
  <c r="M119" i="1"/>
  <c r="A119" i="1"/>
  <c r="K119" i="1"/>
  <c r="Q119" i="1"/>
  <c r="O119" i="1"/>
  <c r="J119" i="1"/>
  <c r="R119" i="1"/>
  <c r="B119" i="1"/>
  <c r="Q1426" i="1"/>
  <c r="A1426" i="1"/>
  <c r="R1426" i="1"/>
  <c r="P1426" i="1"/>
  <c r="J1426" i="1"/>
  <c r="N1426" i="1"/>
  <c r="K625" i="1"/>
  <c r="Q1410" i="1"/>
  <c r="J1451" i="1"/>
  <c r="B1451" i="1"/>
  <c r="K1451" i="1"/>
  <c r="P1451" i="1"/>
  <c r="L435" i="1"/>
  <c r="O738" i="1"/>
  <c r="R738" i="1"/>
  <c r="O625" i="1"/>
  <c r="N585" i="1"/>
  <c r="P1464" i="1"/>
  <c r="L1984" i="1"/>
  <c r="B1984" i="1"/>
  <c r="P1456" i="1"/>
  <c r="A1456" i="1"/>
  <c r="N1456" i="1"/>
  <c r="J1456" i="1"/>
  <c r="O1449" i="1"/>
  <c r="B1449" i="1"/>
  <c r="P1449" i="1"/>
  <c r="Q1449" i="1"/>
  <c r="L1449" i="1"/>
  <c r="N1449" i="1"/>
  <c r="Q1953" i="1"/>
  <c r="N586" i="1"/>
  <c r="M586" i="1"/>
  <c r="L586" i="1"/>
  <c r="Q586" i="1"/>
  <c r="K586" i="1"/>
  <c r="B586" i="1"/>
  <c r="P597" i="1"/>
  <c r="L597" i="1"/>
  <c r="R597" i="1"/>
  <c r="B597" i="1"/>
  <c r="M863" i="1"/>
  <c r="L863" i="1"/>
  <c r="A863" i="1"/>
  <c r="B1673" i="1"/>
  <c r="Q1403" i="1"/>
  <c r="R1377" i="1"/>
  <c r="M1377" i="1"/>
  <c r="K1377" i="1"/>
  <c r="N1377" i="1"/>
  <c r="J1377" i="1"/>
  <c r="O1377" i="1"/>
  <c r="Q1377" i="1"/>
  <c r="A1377" i="1"/>
  <c r="N1613" i="1"/>
  <c r="M1451" i="1"/>
  <c r="Q1942" i="1"/>
  <c r="A1942" i="1"/>
  <c r="P1942" i="1"/>
  <c r="K1942" i="1"/>
  <c r="B1942" i="1"/>
  <c r="J315" i="1"/>
  <c r="J1461" i="1"/>
  <c r="Q1390" i="1"/>
  <c r="J1390" i="1"/>
  <c r="M1390" i="1"/>
  <c r="K1390" i="1"/>
  <c r="L1390" i="1"/>
  <c r="A1390" i="1"/>
  <c r="B1390" i="1"/>
  <c r="B439" i="1"/>
  <c r="A439" i="1"/>
  <c r="J439" i="1"/>
  <c r="K439" i="1"/>
  <c r="M439" i="1"/>
  <c r="Q439" i="1"/>
  <c r="A738" i="1"/>
  <c r="A1511" i="1"/>
  <c r="N603" i="1"/>
  <c r="Q264" i="1"/>
  <c r="L264" i="1"/>
  <c r="M264" i="1"/>
  <c r="P264" i="1"/>
  <c r="B264" i="1"/>
  <c r="A264" i="1"/>
  <c r="Q585" i="1"/>
  <c r="R1464" i="1"/>
  <c r="M1984" i="1"/>
  <c r="O1456" i="1"/>
  <c r="P785" i="1"/>
  <c r="K1523" i="1"/>
  <c r="K1449" i="1"/>
  <c r="L1731" i="1"/>
  <c r="R1731" i="1"/>
  <c r="A1953" i="1"/>
  <c r="P586" i="1"/>
  <c r="K597" i="1"/>
  <c r="K863" i="1"/>
  <c r="A1673" i="1"/>
  <c r="L1403" i="1"/>
  <c r="B1377" i="1"/>
  <c r="K647" i="1"/>
  <c r="B1613" i="1"/>
  <c r="O1661" i="1"/>
  <c r="K1661" i="1"/>
  <c r="Q1661" i="1"/>
  <c r="R1661" i="1"/>
  <c r="A1661" i="1"/>
  <c r="J1661" i="1"/>
  <c r="N1451" i="1"/>
  <c r="L1942" i="1"/>
  <c r="K315" i="1"/>
  <c r="B1461" i="1"/>
  <c r="K64" i="1"/>
  <c r="J848" i="1"/>
  <c r="N167" i="1"/>
  <c r="P740" i="1"/>
  <c r="J1952" i="1"/>
  <c r="O1471" i="1"/>
  <c r="K1471" i="1"/>
  <c r="J1471" i="1"/>
  <c r="B1471" i="1"/>
  <c r="P1471" i="1"/>
  <c r="Q1471" i="1"/>
  <c r="N1471" i="1"/>
  <c r="O1390" i="1"/>
  <c r="A1532" i="1"/>
  <c r="B653" i="1"/>
  <c r="L232" i="1"/>
  <c r="N232" i="1"/>
  <c r="B232" i="1"/>
  <c r="P232" i="1"/>
  <c r="J232" i="1"/>
  <c r="K232" i="1"/>
  <c r="L598" i="1"/>
  <c r="B598" i="1"/>
  <c r="K598" i="1"/>
  <c r="M598" i="1"/>
  <c r="N598" i="1"/>
  <c r="R598" i="1"/>
  <c r="O1662" i="1"/>
  <c r="P1662" i="1"/>
  <c r="A1662" i="1"/>
  <c r="N1662" i="1"/>
  <c r="J1662" i="1"/>
  <c r="P818" i="1"/>
  <c r="R1518" i="1"/>
  <c r="Q1518" i="1"/>
  <c r="N1518" i="1"/>
  <c r="A709" i="1"/>
  <c r="A852" i="1"/>
  <c r="P806" i="1"/>
  <c r="M817" i="1"/>
  <c r="N880" i="1"/>
  <c r="O880" i="1"/>
  <c r="L880" i="1"/>
  <c r="A880" i="1"/>
  <c r="B880" i="1"/>
  <c r="R789" i="1"/>
  <c r="A99" i="1"/>
  <c r="O99" i="1"/>
  <c r="Q99" i="1"/>
  <c r="R99" i="1"/>
  <c r="B99" i="1"/>
  <c r="M99" i="1"/>
  <c r="L99" i="1"/>
  <c r="J99" i="1"/>
  <c r="K99" i="1"/>
  <c r="P99" i="1"/>
  <c r="Q399" i="1"/>
  <c r="L150" i="1"/>
  <c r="J413" i="1"/>
  <c r="A413" i="1"/>
  <c r="M413" i="1"/>
  <c r="R413" i="1"/>
  <c r="O413" i="1"/>
  <c r="N413" i="1"/>
  <c r="P413" i="1"/>
  <c r="B413" i="1"/>
  <c r="K350" i="1"/>
  <c r="P1169" i="1"/>
  <c r="R1169" i="1"/>
  <c r="M1169" i="1"/>
  <c r="B1169" i="1"/>
  <c r="A1169" i="1"/>
  <c r="O1169" i="1"/>
  <c r="N1169" i="1"/>
  <c r="Q1674" i="1"/>
  <c r="J1674" i="1"/>
  <c r="K1674" i="1"/>
  <c r="A1674" i="1"/>
  <c r="B1674" i="1"/>
  <c r="M1674" i="1"/>
  <c r="O1674" i="1"/>
  <c r="N1674" i="1"/>
  <c r="L1674" i="1"/>
  <c r="R1674" i="1"/>
  <c r="R630" i="1"/>
  <c r="B630" i="1"/>
  <c r="P630" i="1"/>
  <c r="J630" i="1"/>
  <c r="L630" i="1"/>
  <c r="N630" i="1"/>
  <c r="A630" i="1"/>
  <c r="M630" i="1"/>
  <c r="O630" i="1"/>
  <c r="J815" i="1"/>
  <c r="O815" i="1"/>
  <c r="N815" i="1"/>
  <c r="P815" i="1"/>
  <c r="Q815" i="1"/>
  <c r="L815" i="1"/>
  <c r="B815" i="1"/>
  <c r="M815" i="1"/>
  <c r="R815" i="1"/>
  <c r="K815" i="1"/>
  <c r="A815" i="1"/>
  <c r="M1186" i="1"/>
  <c r="Q1186" i="1"/>
  <c r="J1186" i="1"/>
  <c r="N1186" i="1"/>
  <c r="P1186" i="1"/>
  <c r="L1186" i="1"/>
  <c r="A1186" i="1"/>
  <c r="O1186" i="1"/>
  <c r="K1186" i="1"/>
  <c r="B1186" i="1"/>
  <c r="O1542" i="1"/>
  <c r="L1542" i="1"/>
  <c r="R1542" i="1"/>
  <c r="N1542" i="1"/>
  <c r="B1542" i="1"/>
  <c r="Q1542" i="1"/>
  <c r="O137" i="1"/>
  <c r="M137" i="1"/>
  <c r="J137" i="1"/>
  <c r="B137" i="1"/>
  <c r="P137" i="1"/>
  <c r="Q137" i="1"/>
  <c r="N137" i="1"/>
  <c r="A137" i="1"/>
  <c r="L137" i="1"/>
  <c r="P418" i="1"/>
  <c r="M418" i="1"/>
  <c r="A418" i="1"/>
  <c r="O418" i="1"/>
  <c r="R418" i="1"/>
  <c r="B418" i="1"/>
  <c r="J418" i="1"/>
  <c r="A437" i="1"/>
  <c r="P437" i="1"/>
  <c r="L437" i="1"/>
  <c r="N437" i="1"/>
  <c r="K437" i="1"/>
  <c r="R437" i="1"/>
  <c r="M437" i="1"/>
  <c r="Q437" i="1"/>
  <c r="B437" i="1"/>
  <c r="Q604" i="1"/>
  <c r="R604" i="1"/>
  <c r="B604" i="1"/>
  <c r="A604" i="1"/>
  <c r="P604" i="1"/>
  <c r="N604" i="1"/>
  <c r="K604" i="1"/>
  <c r="L604" i="1"/>
  <c r="J604" i="1"/>
  <c r="O604" i="1"/>
  <c r="B1947" i="1"/>
  <c r="N1947" i="1"/>
  <c r="M1947" i="1"/>
  <c r="L1947" i="1"/>
  <c r="A1278" i="1"/>
  <c r="J1278" i="1"/>
  <c r="L1278" i="1"/>
  <c r="N1278" i="1"/>
  <c r="B1278" i="1"/>
  <c r="A1542" i="1"/>
  <c r="R137" i="1"/>
  <c r="L418" i="1"/>
  <c r="N1332" i="1"/>
  <c r="R1332" i="1"/>
  <c r="M1332" i="1"/>
  <c r="P1332" i="1"/>
  <c r="B1332" i="1"/>
  <c r="L1332" i="1"/>
  <c r="J1332" i="1"/>
  <c r="A1332" i="1"/>
  <c r="K1332" i="1"/>
  <c r="Q1332" i="1"/>
  <c r="O437" i="1"/>
  <c r="L1025" i="1"/>
  <c r="A1025" i="1"/>
  <c r="P1025" i="1"/>
  <c r="B1025" i="1"/>
  <c r="M1025" i="1"/>
  <c r="J1025" i="1"/>
  <c r="K1025" i="1"/>
  <c r="N1025" i="1"/>
  <c r="R1025" i="1"/>
  <c r="Q1025" i="1"/>
  <c r="O1025" i="1"/>
  <c r="M604" i="1"/>
  <c r="N1668" i="1"/>
  <c r="B1668" i="1"/>
  <c r="K1668" i="1"/>
  <c r="R1668" i="1"/>
  <c r="M1342" i="1"/>
  <c r="J1342" i="1"/>
  <c r="Q1342" i="1"/>
  <c r="B1342" i="1"/>
  <c r="M778" i="1"/>
  <c r="J778" i="1"/>
  <c r="Q807" i="1"/>
  <c r="J807" i="1"/>
  <c r="R807" i="1"/>
  <c r="O807" i="1"/>
  <c r="J1971" i="1"/>
  <c r="B1971" i="1"/>
  <c r="N1971" i="1"/>
  <c r="R1971" i="1"/>
  <c r="K1971" i="1"/>
  <c r="M1971" i="1"/>
  <c r="N829" i="1"/>
  <c r="Q829" i="1"/>
  <c r="A829" i="1"/>
  <c r="J829" i="1"/>
  <c r="R829" i="1"/>
  <c r="M829" i="1"/>
  <c r="O829" i="1"/>
  <c r="M1965" i="1"/>
  <c r="K1965" i="1"/>
  <c r="N1965" i="1"/>
  <c r="A1965" i="1"/>
  <c r="N335" i="1"/>
  <c r="B335" i="1"/>
  <c r="P335" i="1"/>
  <c r="O335" i="1"/>
  <c r="J335" i="1"/>
  <c r="Q335" i="1"/>
  <c r="O1249" i="1"/>
  <c r="M1249" i="1"/>
  <c r="K1249" i="1"/>
  <c r="J1249" i="1"/>
  <c r="L1249" i="1"/>
  <c r="Q1249" i="1"/>
  <c r="A1249" i="1"/>
  <c r="R1249" i="1"/>
  <c r="N1249" i="1"/>
  <c r="O645" i="1"/>
  <c r="J645" i="1"/>
  <c r="L645" i="1"/>
  <c r="Q645" i="1"/>
  <c r="A645" i="1"/>
  <c r="B645" i="1"/>
  <c r="M645" i="1"/>
  <c r="R645" i="1"/>
  <c r="K645" i="1"/>
  <c r="P74" i="1"/>
  <c r="O74" i="1"/>
  <c r="B74" i="1"/>
  <c r="J74" i="1"/>
  <c r="K74" i="1"/>
  <c r="Q74" i="1"/>
  <c r="L74" i="1"/>
  <c r="M74" i="1"/>
  <c r="A74" i="1"/>
  <c r="R74" i="1"/>
  <c r="N74" i="1"/>
  <c r="P1947" i="1"/>
  <c r="L141" i="1"/>
  <c r="M847" i="1"/>
  <c r="K847" i="1"/>
  <c r="R847" i="1"/>
  <c r="O847" i="1"/>
  <c r="N847" i="1"/>
  <c r="A847" i="1"/>
  <c r="L847" i="1"/>
  <c r="O1218" i="1"/>
  <c r="Q1218" i="1"/>
  <c r="M1218" i="1"/>
  <c r="B1218" i="1"/>
  <c r="P1218" i="1"/>
  <c r="R1218" i="1"/>
  <c r="A1218" i="1"/>
  <c r="K1218" i="1"/>
  <c r="Q964" i="1"/>
  <c r="M964" i="1"/>
  <c r="A964" i="1"/>
  <c r="P964" i="1"/>
  <c r="N964" i="1"/>
  <c r="L964" i="1"/>
  <c r="K964" i="1"/>
  <c r="B964" i="1"/>
  <c r="R964" i="1"/>
  <c r="J964" i="1"/>
  <c r="O964" i="1"/>
  <c r="J543" i="1"/>
  <c r="L543" i="1"/>
  <c r="K543" i="1"/>
  <c r="Q543" i="1"/>
  <c r="P543" i="1"/>
  <c r="N543" i="1"/>
  <c r="A543" i="1"/>
  <c r="B543" i="1"/>
  <c r="O543" i="1"/>
  <c r="M708" i="1"/>
  <c r="P708" i="1"/>
  <c r="B708" i="1"/>
  <c r="Q708" i="1"/>
  <c r="R708" i="1"/>
  <c r="O708" i="1"/>
  <c r="K708" i="1"/>
  <c r="N708" i="1"/>
  <c r="N985" i="1"/>
  <c r="R985" i="1"/>
  <c r="Q985" i="1"/>
  <c r="K985" i="1"/>
  <c r="P985" i="1"/>
  <c r="M985" i="1"/>
  <c r="O985" i="1"/>
  <c r="J985" i="1"/>
  <c r="A985" i="1"/>
  <c r="B985" i="1"/>
  <c r="L985" i="1"/>
  <c r="P80" i="1"/>
  <c r="K80" i="1"/>
  <c r="O80" i="1"/>
  <c r="B80" i="1"/>
  <c r="L80" i="1"/>
  <c r="N80" i="1"/>
  <c r="R80" i="1"/>
  <c r="Q80" i="1"/>
  <c r="A80" i="1"/>
  <c r="J80" i="1"/>
  <c r="M80" i="1"/>
  <c r="M790" i="1"/>
  <c r="P790" i="1"/>
  <c r="A790" i="1"/>
  <c r="L790" i="1"/>
  <c r="N790" i="1"/>
  <c r="O790" i="1"/>
  <c r="K790" i="1"/>
  <c r="R790" i="1"/>
  <c r="J790" i="1"/>
  <c r="O1538" i="1"/>
  <c r="Q1538" i="1"/>
  <c r="K640" i="1"/>
  <c r="M640" i="1"/>
  <c r="J640" i="1"/>
  <c r="L640" i="1"/>
  <c r="K146" i="1"/>
  <c r="Q146" i="1"/>
  <c r="L146" i="1"/>
  <c r="J146" i="1"/>
  <c r="M749" i="1"/>
  <c r="O749" i="1"/>
  <c r="Q749" i="1"/>
  <c r="Q222" i="1"/>
  <c r="P222" i="1"/>
  <c r="J222" i="1"/>
  <c r="L222" i="1"/>
  <c r="R843" i="1"/>
  <c r="O845" i="1"/>
  <c r="J845" i="1"/>
  <c r="K845" i="1"/>
  <c r="A1517" i="1"/>
  <c r="K620" i="1"/>
  <c r="M620" i="1"/>
  <c r="O620" i="1"/>
  <c r="M146" i="1"/>
  <c r="K1961" i="1"/>
  <c r="N754" i="1"/>
  <c r="L1668" i="1"/>
  <c r="J271" i="1"/>
  <c r="P271" i="1"/>
  <c r="Q271" i="1"/>
  <c r="N271" i="1"/>
  <c r="N1342" i="1"/>
  <c r="A1645" i="1"/>
  <c r="K1645" i="1"/>
  <c r="O1645" i="1"/>
  <c r="P778" i="1"/>
  <c r="L807" i="1"/>
  <c r="N837" i="1"/>
  <c r="Q837" i="1"/>
  <c r="P837" i="1"/>
  <c r="L837" i="1"/>
  <c r="P1971" i="1"/>
  <c r="L829" i="1"/>
  <c r="O1965" i="1"/>
  <c r="R335" i="1"/>
  <c r="A643" i="1"/>
  <c r="M643" i="1"/>
  <c r="J643" i="1"/>
  <c r="R643" i="1"/>
  <c r="B643" i="1"/>
  <c r="P643" i="1"/>
  <c r="K643" i="1"/>
  <c r="L643" i="1"/>
  <c r="O643" i="1"/>
  <c r="N643" i="1"/>
  <c r="B847" i="1"/>
  <c r="L708" i="1"/>
  <c r="L1422" i="1"/>
  <c r="Q1422" i="1"/>
  <c r="R1422" i="1"/>
  <c r="O1422" i="1"/>
  <c r="B1422" i="1"/>
  <c r="A1422" i="1"/>
  <c r="P1422" i="1"/>
  <c r="J1422" i="1"/>
  <c r="N1218" i="1"/>
  <c r="L1106" i="1"/>
  <c r="A1106" i="1"/>
  <c r="R1106" i="1"/>
  <c r="Q1106" i="1"/>
  <c r="P1106" i="1"/>
  <c r="J1106" i="1"/>
  <c r="N1106" i="1"/>
  <c r="B1106" i="1"/>
  <c r="M1106" i="1"/>
  <c r="N1555" i="1"/>
  <c r="P1555" i="1"/>
  <c r="Q853" i="1"/>
  <c r="J853" i="1"/>
  <c r="M853" i="1"/>
  <c r="P724" i="1"/>
  <c r="B724" i="1"/>
  <c r="K798" i="1"/>
  <c r="R798" i="1"/>
  <c r="B1517" i="1"/>
  <c r="M878" i="1"/>
  <c r="N878" i="1"/>
  <c r="O878" i="1"/>
  <c r="K878" i="1"/>
  <c r="L878" i="1"/>
  <c r="N146" i="1"/>
  <c r="P1685" i="1"/>
  <c r="K1685" i="1"/>
  <c r="J1685" i="1"/>
  <c r="J1668" i="1"/>
  <c r="J1717" i="1"/>
  <c r="Q1717" i="1"/>
  <c r="K1421" i="1"/>
  <c r="B1421" i="1"/>
  <c r="J1421" i="1"/>
  <c r="M1421" i="1"/>
  <c r="Q1421" i="1"/>
  <c r="A1342" i="1"/>
  <c r="B1737" i="1"/>
  <c r="N1737" i="1"/>
  <c r="B778" i="1"/>
  <c r="K807" i="1"/>
  <c r="K165" i="1"/>
  <c r="M165" i="1"/>
  <c r="L165" i="1"/>
  <c r="B165" i="1"/>
  <c r="J165" i="1"/>
  <c r="M141" i="1"/>
  <c r="A141" i="1"/>
  <c r="Q141" i="1"/>
  <c r="J141" i="1"/>
  <c r="P141" i="1"/>
  <c r="R141" i="1"/>
  <c r="B141" i="1"/>
  <c r="Q1971" i="1"/>
  <c r="K1515" i="1"/>
  <c r="A1515" i="1"/>
  <c r="J1515" i="1"/>
  <c r="N1515" i="1"/>
  <c r="R1515" i="1"/>
  <c r="P1965" i="1"/>
  <c r="L780" i="1"/>
  <c r="M780" i="1"/>
  <c r="A780" i="1"/>
  <c r="R780" i="1"/>
  <c r="N780" i="1"/>
  <c r="J780" i="1"/>
  <c r="O780" i="1"/>
  <c r="P1441" i="1"/>
  <c r="N1441" i="1"/>
  <c r="R1441" i="1"/>
  <c r="A1441" i="1"/>
  <c r="M1441" i="1"/>
  <c r="B1441" i="1"/>
  <c r="L1441" i="1"/>
  <c r="O1441" i="1"/>
  <c r="J1441" i="1"/>
  <c r="O77" i="1"/>
  <c r="R77" i="1"/>
  <c r="K77" i="1"/>
  <c r="N77" i="1"/>
  <c r="A77" i="1"/>
  <c r="P354" i="1"/>
  <c r="Q354" i="1"/>
  <c r="N354" i="1"/>
  <c r="R354" i="1"/>
  <c r="K335" i="1"/>
  <c r="O1928" i="1"/>
  <c r="B1928" i="1"/>
  <c r="P1928" i="1"/>
  <c r="J1928" i="1"/>
  <c r="L1928" i="1"/>
  <c r="J755" i="1"/>
  <c r="M755" i="1"/>
  <c r="R755" i="1"/>
  <c r="P755" i="1"/>
  <c r="B755" i="1"/>
  <c r="Q755" i="1"/>
  <c r="O755" i="1"/>
  <c r="O1495" i="1"/>
  <c r="Q1495" i="1"/>
  <c r="A1495" i="1"/>
  <c r="B1495" i="1"/>
  <c r="M1495" i="1"/>
  <c r="L1495" i="1"/>
  <c r="P1495" i="1"/>
  <c r="P847" i="1"/>
  <c r="J708" i="1"/>
  <c r="N1422" i="1"/>
  <c r="A1317" i="1"/>
  <c r="R1317" i="1"/>
  <c r="P1317" i="1"/>
  <c r="J1317" i="1"/>
  <c r="B1317" i="1"/>
  <c r="Q1317" i="1"/>
  <c r="K1317" i="1"/>
  <c r="M1317" i="1"/>
  <c r="L1317" i="1"/>
  <c r="O1783" i="1"/>
  <c r="K1783" i="1"/>
  <c r="B1783" i="1"/>
  <c r="L1783" i="1"/>
  <c r="Q1783" i="1"/>
  <c r="N1783" i="1"/>
  <c r="A1783" i="1"/>
  <c r="M1783" i="1"/>
  <c r="K1106" i="1"/>
  <c r="O608" i="1"/>
  <c r="K608" i="1"/>
  <c r="P608" i="1"/>
  <c r="L608" i="1"/>
  <c r="R608" i="1"/>
  <c r="M116" i="1"/>
  <c r="N116" i="1"/>
  <c r="O116" i="1"/>
  <c r="Q116" i="1"/>
  <c r="P116" i="1"/>
  <c r="R116" i="1"/>
  <c r="R1793" i="1"/>
  <c r="P1793" i="1"/>
  <c r="K1793" i="1"/>
  <c r="A1793" i="1"/>
  <c r="N1793" i="1"/>
  <c r="B1793" i="1"/>
  <c r="O1793" i="1"/>
  <c r="L1793" i="1"/>
  <c r="Q1793" i="1"/>
  <c r="J1793" i="1"/>
  <c r="M1793" i="1"/>
  <c r="O1728" i="1"/>
  <c r="R1728" i="1"/>
  <c r="N1728" i="1"/>
  <c r="K1728" i="1"/>
  <c r="M1728" i="1"/>
  <c r="P1728" i="1"/>
  <c r="J1728" i="1"/>
  <c r="A1728" i="1"/>
  <c r="Q184" i="1"/>
  <c r="K184" i="1"/>
  <c r="R184" i="1"/>
  <c r="M184" i="1"/>
  <c r="A184" i="1"/>
  <c r="B184" i="1"/>
  <c r="J184" i="1"/>
  <c r="O184" i="1"/>
  <c r="P184" i="1"/>
  <c r="N184" i="1"/>
  <c r="J425" i="1"/>
  <c r="B425" i="1"/>
  <c r="L425" i="1"/>
  <c r="O425" i="1"/>
  <c r="M425" i="1"/>
  <c r="A425" i="1"/>
  <c r="B608" i="1"/>
  <c r="J250" i="1"/>
  <c r="A250" i="1"/>
  <c r="M250" i="1"/>
  <c r="Q250" i="1"/>
  <c r="N250" i="1"/>
  <c r="L250" i="1"/>
  <c r="B250" i="1"/>
  <c r="B374" i="1"/>
  <c r="J374" i="1"/>
  <c r="N374" i="1"/>
  <c r="M374" i="1"/>
  <c r="P374" i="1"/>
  <c r="Q374" i="1"/>
  <c r="O374" i="1"/>
  <c r="A374" i="1"/>
  <c r="B116" i="1"/>
  <c r="M1268" i="1"/>
  <c r="K1268" i="1"/>
  <c r="P1268" i="1"/>
  <c r="Q1268" i="1"/>
  <c r="A1268" i="1"/>
  <c r="B1268" i="1"/>
  <c r="N1268" i="1"/>
  <c r="L1268" i="1"/>
  <c r="O1151" i="1"/>
  <c r="L1151" i="1"/>
  <c r="N1151" i="1"/>
  <c r="Q1151" i="1"/>
  <c r="P1151" i="1"/>
  <c r="A1151" i="1"/>
  <c r="B1151" i="1"/>
  <c r="A2036" i="1"/>
  <c r="J2036" i="1"/>
  <c r="B2036" i="1"/>
  <c r="R2036" i="1"/>
  <c r="Q2036" i="1"/>
  <c r="O2036" i="1"/>
  <c r="N2036" i="1"/>
  <c r="P2036" i="1"/>
  <c r="L2036" i="1"/>
  <c r="M2036" i="1"/>
  <c r="L830" i="1"/>
  <c r="B830" i="1"/>
  <c r="M830" i="1"/>
  <c r="P830" i="1"/>
  <c r="A830" i="1"/>
  <c r="K830" i="1"/>
  <c r="R830" i="1"/>
  <c r="O830" i="1"/>
  <c r="Q830" i="1"/>
  <c r="J830" i="1"/>
  <c r="L1829" i="1"/>
  <c r="M1829" i="1"/>
  <c r="N1829" i="1"/>
  <c r="P1829" i="1"/>
  <c r="K1829" i="1"/>
  <c r="B1829" i="1"/>
  <c r="A1829" i="1"/>
  <c r="J1829" i="1"/>
  <c r="O1829" i="1"/>
  <c r="Q1829" i="1"/>
  <c r="R1829" i="1"/>
  <c r="L346" i="1"/>
  <c r="P346" i="1"/>
  <c r="N346" i="1"/>
  <c r="R346" i="1"/>
  <c r="J346" i="1"/>
  <c r="O346" i="1"/>
  <c r="M346" i="1"/>
  <c r="B346" i="1"/>
  <c r="K346" i="1"/>
  <c r="L1250" i="1"/>
  <c r="K1250" i="1"/>
  <c r="B1250" i="1"/>
  <c r="M1250" i="1"/>
  <c r="R1250" i="1"/>
  <c r="P1250" i="1"/>
  <c r="P569" i="1"/>
  <c r="K569" i="1"/>
  <c r="N569" i="1"/>
  <c r="M569" i="1"/>
  <c r="O569" i="1"/>
  <c r="N1970" i="1"/>
  <c r="A1970" i="1"/>
  <c r="M1970" i="1"/>
  <c r="O1970" i="1"/>
  <c r="K1970" i="1"/>
  <c r="Q1970" i="1"/>
  <c r="R1970" i="1"/>
  <c r="L1970" i="1"/>
  <c r="B1970" i="1"/>
  <c r="J1970" i="1"/>
  <c r="P1970" i="1"/>
  <c r="J940" i="1"/>
  <c r="R940" i="1"/>
  <c r="A940" i="1"/>
  <c r="L940" i="1"/>
  <c r="O940" i="1"/>
  <c r="P940" i="1"/>
  <c r="Q940" i="1"/>
  <c r="B940" i="1"/>
  <c r="M940" i="1"/>
  <c r="N940" i="1"/>
  <c r="K940" i="1"/>
  <c r="M1405" i="1"/>
  <c r="J1405" i="1"/>
  <c r="B1405" i="1"/>
  <c r="O1405" i="1"/>
  <c r="R1405" i="1"/>
  <c r="N1405" i="1"/>
  <c r="P1405" i="1"/>
  <c r="K1405" i="1"/>
  <c r="A1405" i="1"/>
  <c r="A1210" i="1"/>
  <c r="N1210" i="1"/>
  <c r="R1210" i="1"/>
  <c r="L1210" i="1"/>
  <c r="M1210" i="1"/>
  <c r="J1210" i="1"/>
  <c r="Q1210" i="1"/>
  <c r="B1210" i="1"/>
  <c r="P1210" i="1"/>
  <c r="B790" i="1"/>
  <c r="N1126" i="1"/>
  <c r="Q1126" i="1"/>
  <c r="K1126" i="1"/>
  <c r="O1126" i="1"/>
  <c r="R1126" i="1"/>
  <c r="M1126" i="1"/>
  <c r="L1126" i="1"/>
  <c r="A1126" i="1"/>
  <c r="P1126" i="1"/>
  <c r="J1126" i="1"/>
  <c r="B1126" i="1"/>
  <c r="P1822" i="1"/>
  <c r="R1822" i="1"/>
  <c r="Q1822" i="1"/>
  <c r="N1822" i="1"/>
  <c r="J1822" i="1"/>
  <c r="O1822" i="1"/>
  <c r="B1822" i="1"/>
  <c r="L1822" i="1"/>
  <c r="M1822" i="1"/>
  <c r="K1822" i="1"/>
  <c r="R214" i="1"/>
  <c r="B591" i="1"/>
  <c r="O591" i="1"/>
  <c r="M1555" i="1"/>
  <c r="K1538" i="1"/>
  <c r="N640" i="1"/>
  <c r="B1407" i="1"/>
  <c r="R853" i="1"/>
  <c r="K749" i="1"/>
  <c r="M724" i="1"/>
  <c r="N1730" i="1"/>
  <c r="M1730" i="1"/>
  <c r="A1730" i="1"/>
  <c r="B1730" i="1"/>
  <c r="P1730" i="1"/>
  <c r="A222" i="1"/>
  <c r="A843" i="1"/>
  <c r="N845" i="1"/>
  <c r="A798" i="1"/>
  <c r="P620" i="1"/>
  <c r="Q878" i="1"/>
  <c r="B776" i="1"/>
  <c r="K776" i="1"/>
  <c r="Q776" i="1"/>
  <c r="L1685" i="1"/>
  <c r="R271" i="1"/>
  <c r="L1717" i="1"/>
  <c r="Q391" i="1"/>
  <c r="L391" i="1"/>
  <c r="N391" i="1"/>
  <c r="R391" i="1"/>
  <c r="K391" i="1"/>
  <c r="O1421" i="1"/>
  <c r="R1737" i="1"/>
  <c r="Q1645" i="1"/>
  <c r="K1574" i="1"/>
  <c r="J1574" i="1"/>
  <c r="A1574" i="1"/>
  <c r="B1574" i="1"/>
  <c r="R1574" i="1"/>
  <c r="R165" i="1"/>
  <c r="M1474" i="1"/>
  <c r="M837" i="1"/>
  <c r="P1515" i="1"/>
  <c r="M874" i="1"/>
  <c r="N874" i="1"/>
  <c r="R874" i="1"/>
  <c r="P874" i="1"/>
  <c r="Q874" i="1"/>
  <c r="K874" i="1"/>
  <c r="J874" i="1"/>
  <c r="A1353" i="1"/>
  <c r="K1353" i="1"/>
  <c r="B1353" i="1"/>
  <c r="J1353" i="1"/>
  <c r="P1353" i="1"/>
  <c r="L1353" i="1"/>
  <c r="A135" i="1"/>
  <c r="K135" i="1"/>
  <c r="R135" i="1"/>
  <c r="O135" i="1"/>
  <c r="P135" i="1"/>
  <c r="B77" i="1"/>
  <c r="N425" i="1"/>
  <c r="M354" i="1"/>
  <c r="A1928" i="1"/>
  <c r="A608" i="1"/>
  <c r="A247" i="1"/>
  <c r="K247" i="1"/>
  <c r="B247" i="1"/>
  <c r="M247" i="1"/>
  <c r="J247" i="1"/>
  <c r="R247" i="1"/>
  <c r="L247" i="1"/>
  <c r="Q247" i="1"/>
  <c r="O247" i="1"/>
  <c r="O250" i="1"/>
  <c r="L116" i="1"/>
  <c r="K1322" i="1"/>
  <c r="O1322" i="1"/>
  <c r="A1322" i="1"/>
  <c r="L1322" i="1"/>
  <c r="N1322" i="1"/>
  <c r="A1250" i="1"/>
  <c r="J569" i="1"/>
  <c r="M794" i="1"/>
  <c r="J794" i="1"/>
  <c r="Q794" i="1"/>
  <c r="B794" i="1"/>
  <c r="N794" i="1"/>
  <c r="P794" i="1"/>
  <c r="O794" i="1"/>
  <c r="L794" i="1"/>
  <c r="K794" i="1"/>
  <c r="R794" i="1"/>
  <c r="R1969" i="1"/>
  <c r="J1969" i="1"/>
  <c r="O1969" i="1"/>
  <c r="N1969" i="1"/>
  <c r="A1969" i="1"/>
  <c r="P1969" i="1"/>
  <c r="Q1969" i="1"/>
  <c r="K1969" i="1"/>
  <c r="M1969" i="1"/>
  <c r="M1151" i="1"/>
  <c r="K1210" i="1"/>
  <c r="Q790" i="1"/>
  <c r="L1405" i="1"/>
  <c r="A1998" i="1"/>
  <c r="K1998" i="1"/>
  <c r="J600" i="1"/>
  <c r="M600" i="1"/>
  <c r="B600" i="1"/>
  <c r="L600" i="1"/>
  <c r="A256" i="1"/>
  <c r="B2022" i="1"/>
  <c r="Q2022" i="1"/>
  <c r="A2022" i="1"/>
  <c r="N2022" i="1"/>
  <c r="L2022" i="1"/>
  <c r="N403" i="1"/>
  <c r="M403" i="1"/>
  <c r="J403" i="1"/>
  <c r="L403" i="1"/>
  <c r="A508" i="1"/>
  <c r="O508" i="1"/>
  <c r="R508" i="1"/>
  <c r="M508" i="1"/>
  <c r="L508" i="1"/>
  <c r="L769" i="1"/>
  <c r="A769" i="1"/>
  <c r="J769" i="1"/>
  <c r="K769" i="1"/>
  <c r="Q769" i="1"/>
  <c r="R1150" i="1"/>
  <c r="L1150" i="1"/>
  <c r="Q1150" i="1"/>
  <c r="A1150" i="1"/>
  <c r="K1283" i="1"/>
  <c r="P1283" i="1"/>
  <c r="B1283" i="1"/>
  <c r="L1283" i="1"/>
  <c r="O1283" i="1"/>
  <c r="N909" i="1"/>
  <c r="Q909" i="1"/>
  <c r="A909" i="1"/>
  <c r="M909" i="1"/>
  <c r="L909" i="1"/>
  <c r="B909" i="1"/>
  <c r="J1815" i="1"/>
  <c r="Q1815" i="1"/>
  <c r="A1815" i="1"/>
  <c r="L1815" i="1"/>
  <c r="M1815" i="1"/>
  <c r="K1815" i="1"/>
  <c r="B1815" i="1"/>
  <c r="P1815" i="1"/>
  <c r="Q844" i="1"/>
  <c r="B844" i="1"/>
  <c r="J844" i="1"/>
  <c r="L844" i="1"/>
  <c r="K1208" i="1"/>
  <c r="Q1208" i="1"/>
  <c r="R1442" i="1"/>
  <c r="J1442" i="1"/>
  <c r="N1442" i="1"/>
  <c r="B337" i="1"/>
  <c r="K337" i="1"/>
  <c r="L337" i="1"/>
  <c r="Q337" i="1"/>
  <c r="J337" i="1"/>
  <c r="P337" i="1"/>
  <c r="A337" i="1"/>
  <c r="M337" i="1"/>
  <c r="P349" i="1"/>
  <c r="M349" i="1"/>
  <c r="L1533" i="1"/>
  <c r="P1533" i="1"/>
  <c r="A1533" i="1"/>
  <c r="J1533" i="1"/>
  <c r="P1680" i="1"/>
  <c r="B1680" i="1"/>
  <c r="L648" i="1"/>
  <c r="J648" i="1"/>
  <c r="K648" i="1"/>
  <c r="M648" i="1"/>
  <c r="A648" i="1"/>
  <c r="K1383" i="1"/>
  <c r="N1383" i="1"/>
  <c r="B1207" i="1"/>
  <c r="N1207" i="1"/>
  <c r="K1207" i="1"/>
  <c r="P1208" i="1"/>
  <c r="M828" i="1"/>
  <c r="A828" i="1"/>
  <c r="B828" i="1"/>
  <c r="N828" i="1"/>
  <c r="P828" i="1"/>
  <c r="B1442" i="1"/>
  <c r="N278" i="1"/>
  <c r="A278" i="1"/>
  <c r="M278" i="1"/>
  <c r="B278" i="1"/>
  <c r="K278" i="1"/>
  <c r="J1309" i="1"/>
  <c r="Q1309" i="1"/>
  <c r="M1309" i="1"/>
  <c r="L1309" i="1"/>
  <c r="A1309" i="1"/>
  <c r="O1125" i="1"/>
  <c r="R1125" i="1"/>
  <c r="B1125" i="1"/>
  <c r="P1125" i="1"/>
  <c r="K1125" i="1"/>
  <c r="L1125" i="1"/>
  <c r="J1125" i="1"/>
  <c r="Q1125" i="1"/>
  <c r="M1125" i="1"/>
  <c r="R1135" i="1"/>
  <c r="A1135" i="1"/>
  <c r="M1135" i="1"/>
  <c r="L1135" i="1"/>
  <c r="Q1135" i="1"/>
  <c r="B1135" i="1"/>
  <c r="O1135" i="1"/>
  <c r="B666" i="1"/>
  <c r="M666" i="1"/>
  <c r="O666" i="1"/>
  <c r="L666" i="1"/>
  <c r="A666" i="1"/>
  <c r="J666" i="1"/>
  <c r="P666" i="1"/>
  <c r="R666" i="1"/>
  <c r="Q666" i="1"/>
  <c r="N666" i="1"/>
  <c r="M1032" i="1"/>
  <c r="J1032" i="1"/>
  <c r="O1032" i="1"/>
  <c r="K1032" i="1"/>
  <c r="Q1032" i="1"/>
  <c r="N1032" i="1"/>
  <c r="R1032" i="1"/>
  <c r="B1032" i="1"/>
  <c r="P1032" i="1"/>
  <c r="A1032" i="1"/>
  <c r="L1032" i="1"/>
  <c r="Q404" i="1"/>
  <c r="P404" i="1"/>
  <c r="R404" i="1"/>
  <c r="K404" i="1"/>
  <c r="N1252" i="1"/>
  <c r="R1252" i="1"/>
  <c r="J1252" i="1"/>
  <c r="L1252" i="1"/>
  <c r="M1252" i="1"/>
  <c r="B1252" i="1"/>
  <c r="A1252" i="1"/>
  <c r="Q178" i="1"/>
  <c r="L178" i="1"/>
  <c r="B178" i="1"/>
  <c r="A178" i="1"/>
  <c r="K178" i="1"/>
  <c r="M178" i="1"/>
  <c r="N178" i="1"/>
  <c r="J178" i="1"/>
  <c r="R178" i="1"/>
  <c r="P178" i="1"/>
  <c r="O178" i="1"/>
  <c r="R265" i="1"/>
  <c r="P265" i="1"/>
  <c r="L265" i="1"/>
  <c r="Q1550" i="1"/>
  <c r="B1550" i="1"/>
  <c r="N1550" i="1"/>
  <c r="R1550" i="1"/>
  <c r="L1550" i="1"/>
  <c r="K1504" i="1"/>
  <c r="L1747" i="1"/>
  <c r="A1747" i="1"/>
  <c r="M1747" i="1"/>
  <c r="P1747" i="1"/>
  <c r="R1747" i="1"/>
  <c r="N1747" i="1"/>
  <c r="O1747" i="1"/>
  <c r="K1747" i="1"/>
  <c r="B1747" i="1"/>
  <c r="Q1747" i="1"/>
  <c r="J1747" i="1"/>
  <c r="R791" i="1"/>
  <c r="B2032" i="1"/>
  <c r="Q2032" i="1"/>
  <c r="O2032" i="1"/>
  <c r="Q1524" i="1"/>
  <c r="O480" i="1"/>
  <c r="Q770" i="1"/>
  <c r="N624" i="1"/>
  <c r="J624" i="1"/>
  <c r="A1514" i="1"/>
  <c r="A1409" i="1"/>
  <c r="J1409" i="1"/>
  <c r="M782" i="1"/>
  <c r="P782" i="1"/>
  <c r="L1956" i="1"/>
  <c r="O1956" i="1"/>
  <c r="P1956" i="1"/>
  <c r="A1956" i="1"/>
  <c r="N1956" i="1"/>
  <c r="R1956" i="1"/>
  <c r="M276" i="1"/>
  <c r="Q276" i="1"/>
  <c r="N276" i="1"/>
  <c r="L404" i="1"/>
  <c r="O457" i="1"/>
  <c r="A492" i="1"/>
  <c r="O492" i="1"/>
  <c r="N492" i="1"/>
  <c r="K492" i="1"/>
  <c r="R492" i="1"/>
  <c r="P492" i="1"/>
  <c r="J492" i="1"/>
  <c r="O349" i="1"/>
  <c r="B73" i="1"/>
  <c r="N73" i="1"/>
  <c r="K73" i="1"/>
  <c r="J73" i="1"/>
  <c r="L73" i="1"/>
  <c r="O73" i="1"/>
  <c r="A73" i="1"/>
  <c r="R73" i="1"/>
  <c r="B1533" i="1"/>
  <c r="M1680" i="1"/>
  <c r="L1437" i="1"/>
  <c r="A1437" i="1"/>
  <c r="J1437" i="1"/>
  <c r="N1437" i="1"/>
  <c r="M1437" i="1"/>
  <c r="O1437" i="1"/>
  <c r="B1437" i="1"/>
  <c r="N648" i="1"/>
  <c r="Q1675" i="1"/>
  <c r="O866" i="1"/>
  <c r="M725" i="1"/>
  <c r="Q393" i="1"/>
  <c r="N393" i="1"/>
  <c r="A1383" i="1"/>
  <c r="N1271" i="1"/>
  <c r="A1271" i="1"/>
  <c r="J1271" i="1"/>
  <c r="A1321" i="1"/>
  <c r="R1321" i="1"/>
  <c r="K1321" i="1"/>
  <c r="J1321" i="1"/>
  <c r="O1207" i="1"/>
  <c r="P803" i="1"/>
  <c r="L828" i="1"/>
  <c r="L398" i="1"/>
  <c r="O398" i="1"/>
  <c r="K398" i="1"/>
  <c r="M398" i="1"/>
  <c r="N398" i="1"/>
  <c r="J398" i="1"/>
  <c r="A1564" i="1"/>
  <c r="M1564" i="1"/>
  <c r="R1564" i="1"/>
  <c r="J1564" i="1"/>
  <c r="L1564" i="1"/>
  <c r="P1564" i="1"/>
  <c r="K1564" i="1"/>
  <c r="Q1564" i="1"/>
  <c r="N1432" i="1"/>
  <c r="A1432" i="1"/>
  <c r="O1432" i="1"/>
  <c r="R1432" i="1"/>
  <c r="P1432" i="1"/>
  <c r="Q1432" i="1"/>
  <c r="B1432" i="1"/>
  <c r="L1432" i="1"/>
  <c r="R1738" i="1"/>
  <c r="N1738" i="1"/>
  <c r="Q1738" i="1"/>
  <c r="L1738" i="1"/>
  <c r="M1738" i="1"/>
  <c r="J1738" i="1"/>
  <c r="A1738" i="1"/>
  <c r="O1738" i="1"/>
  <c r="K1738" i="1"/>
  <c r="P1738" i="1"/>
  <c r="B1738" i="1"/>
  <c r="J278" i="1"/>
  <c r="R1309" i="1"/>
  <c r="Q1252" i="1"/>
  <c r="K1859" i="1"/>
  <c r="L1859" i="1"/>
  <c r="J1859" i="1"/>
  <c r="Q1859" i="1"/>
  <c r="J433" i="1"/>
  <c r="O433" i="1"/>
  <c r="A433" i="1"/>
  <c r="P433" i="1"/>
  <c r="N433" i="1"/>
  <c r="Q433" i="1"/>
  <c r="K433" i="1"/>
  <c r="M433" i="1"/>
  <c r="A1125" i="1"/>
  <c r="N1135" i="1"/>
  <c r="P1376" i="1"/>
  <c r="L1376" i="1"/>
  <c r="N1376" i="1"/>
  <c r="J468" i="1"/>
  <c r="O468" i="1"/>
  <c r="L468" i="1"/>
  <c r="R468" i="1"/>
  <c r="K468" i="1"/>
  <c r="J290" i="1"/>
  <c r="N290" i="1"/>
  <c r="B290" i="1"/>
  <c r="M290" i="1"/>
  <c r="Q290" i="1"/>
  <c r="O1828" i="1"/>
  <c r="R1828" i="1"/>
  <c r="M1828" i="1"/>
  <c r="B1828" i="1"/>
  <c r="N1828" i="1"/>
  <c r="J1828" i="1"/>
  <c r="P1828" i="1"/>
  <c r="L1828" i="1"/>
  <c r="J649" i="1"/>
  <c r="M78" i="1"/>
  <c r="P78" i="1"/>
  <c r="A1404" i="1"/>
  <c r="A364" i="1"/>
  <c r="K1726" i="1"/>
  <c r="P385" i="1"/>
  <c r="B385" i="1"/>
  <c r="L385" i="1"/>
  <c r="M2007" i="1"/>
  <c r="A1513" i="1"/>
  <c r="N1513" i="1"/>
  <c r="J153" i="1"/>
  <c r="M153" i="1"/>
  <c r="O153" i="1"/>
  <c r="Q226" i="1"/>
  <c r="P226" i="1"/>
  <c r="J78" i="1"/>
  <c r="L1433" i="1"/>
  <c r="A1433" i="1"/>
  <c r="R1433" i="1"/>
  <c r="O1376" i="1"/>
  <c r="Q865" i="1"/>
  <c r="R865" i="1"/>
  <c r="M865" i="1"/>
  <c r="O865" i="1"/>
  <c r="K1457" i="1"/>
  <c r="J171" i="1"/>
  <c r="N171" i="1"/>
  <c r="Q171" i="1"/>
  <c r="K171" i="1"/>
  <c r="B171" i="1"/>
  <c r="R171" i="1"/>
  <c r="M171" i="1"/>
  <c r="O171" i="1"/>
  <c r="J1438" i="1"/>
  <c r="R1438" i="1"/>
  <c r="P1359" i="1"/>
  <c r="N404" i="1"/>
  <c r="N457" i="1"/>
  <c r="Q349" i="1"/>
  <c r="Q1533" i="1"/>
  <c r="O1680" i="1"/>
  <c r="Q648" i="1"/>
  <c r="R1383" i="1"/>
  <c r="A468" i="1"/>
  <c r="P343" i="1"/>
  <c r="Q343" i="1"/>
  <c r="M343" i="1"/>
  <c r="N343" i="1"/>
  <c r="B343" i="1"/>
  <c r="A343" i="1"/>
  <c r="P1235" i="1"/>
  <c r="B1235" i="1"/>
  <c r="M1235" i="1"/>
  <c r="L1235" i="1"/>
  <c r="J1207" i="1"/>
  <c r="J828" i="1"/>
  <c r="P412" i="1"/>
  <c r="B412" i="1"/>
  <c r="N412" i="1"/>
  <c r="Q412" i="1"/>
  <c r="J412" i="1"/>
  <c r="O412" i="1"/>
  <c r="M412" i="1"/>
  <c r="K1289" i="1"/>
  <c r="L1289" i="1"/>
  <c r="A1289" i="1"/>
  <c r="B1289" i="1"/>
  <c r="Q1289" i="1"/>
  <c r="R278" i="1"/>
  <c r="P1309" i="1"/>
  <c r="K1252" i="1"/>
  <c r="N451" i="1"/>
  <c r="M451" i="1"/>
  <c r="L451" i="1"/>
  <c r="Q451" i="1"/>
  <c r="P451" i="1"/>
  <c r="J451" i="1"/>
  <c r="B451" i="1"/>
  <c r="A451" i="1"/>
  <c r="J1135" i="1"/>
  <c r="A1739" i="1"/>
  <c r="L1739" i="1"/>
  <c r="P1739" i="1"/>
  <c r="K1739" i="1"/>
  <c r="B1739" i="1"/>
  <c r="R1739" i="1"/>
  <c r="O1739" i="1"/>
  <c r="L803" i="1"/>
  <c r="Q803" i="1"/>
  <c r="M803" i="1"/>
  <c r="A803" i="1"/>
  <c r="N803" i="1"/>
  <c r="Q1852" i="1"/>
  <c r="L1852" i="1"/>
  <c r="N1852" i="1"/>
  <c r="O1852" i="1"/>
  <c r="A1852" i="1"/>
  <c r="R1852" i="1"/>
  <c r="B1852" i="1"/>
  <c r="K1852" i="1"/>
  <c r="P1852" i="1"/>
  <c r="O1498" i="1"/>
  <c r="R1498" i="1"/>
  <c r="A1498" i="1"/>
  <c r="L1498" i="1"/>
  <c r="Q1498" i="1"/>
  <c r="O1715" i="1"/>
  <c r="M1715" i="1"/>
  <c r="B1692" i="1"/>
  <c r="Q1692" i="1"/>
  <c r="L1692" i="1"/>
  <c r="R1494" i="1"/>
  <c r="Q1494" i="1"/>
  <c r="N1494" i="1"/>
  <c r="K1494" i="1"/>
  <c r="M1494" i="1"/>
  <c r="N877" i="1"/>
  <c r="K877" i="1"/>
  <c r="O1679" i="1"/>
  <c r="P1679" i="1"/>
  <c r="Q78" i="1"/>
  <c r="B1376" i="1"/>
  <c r="O404" i="1"/>
  <c r="Q457" i="1"/>
  <c r="K526" i="1"/>
  <c r="M526" i="1"/>
  <c r="L526" i="1"/>
  <c r="K349" i="1"/>
  <c r="O1533" i="1"/>
  <c r="Q1680" i="1"/>
  <c r="B648" i="1"/>
  <c r="J1496" i="1"/>
  <c r="Q1496" i="1"/>
  <c r="P1496" i="1"/>
  <c r="K1496" i="1"/>
  <c r="N1496" i="1"/>
  <c r="O809" i="1"/>
  <c r="A809" i="1"/>
  <c r="R809" i="1"/>
  <c r="K809" i="1"/>
  <c r="A1352" i="1"/>
  <c r="P1383" i="1"/>
  <c r="M468" i="1"/>
  <c r="P1207" i="1"/>
  <c r="M1990" i="1"/>
  <c r="A1990" i="1"/>
  <c r="R1990" i="1"/>
  <c r="J1990" i="1"/>
  <c r="J803" i="1"/>
  <c r="R828" i="1"/>
  <c r="P1529" i="1"/>
  <c r="Q1529" i="1"/>
  <c r="A1529" i="1"/>
  <c r="B1529" i="1"/>
  <c r="N1529" i="1"/>
  <c r="O1529" i="1"/>
  <c r="M726" i="1"/>
  <c r="J726" i="1"/>
  <c r="B726" i="1"/>
  <c r="O726" i="1"/>
  <c r="K726" i="1"/>
  <c r="Q726" i="1"/>
  <c r="R726" i="1"/>
  <c r="J757" i="1"/>
  <c r="P757" i="1"/>
  <c r="M757" i="1"/>
  <c r="L757" i="1"/>
  <c r="O757" i="1"/>
  <c r="N757" i="1"/>
  <c r="Q90" i="1"/>
  <c r="A90" i="1"/>
  <c r="L90" i="1"/>
  <c r="R90" i="1"/>
  <c r="K90" i="1"/>
  <c r="O278" i="1"/>
  <c r="B1309" i="1"/>
  <c r="P1252" i="1"/>
  <c r="P996" i="1"/>
  <c r="J996" i="1"/>
  <c r="A996" i="1"/>
  <c r="Q996" i="1"/>
  <c r="K996" i="1"/>
  <c r="B996" i="1"/>
  <c r="N996" i="1"/>
  <c r="O996" i="1"/>
  <c r="J945" i="1"/>
  <c r="P945" i="1"/>
  <c r="A945" i="1"/>
  <c r="L945" i="1"/>
  <c r="O945" i="1"/>
  <c r="Q945" i="1"/>
  <c r="B945" i="1"/>
  <c r="R945" i="1"/>
  <c r="M945" i="1"/>
  <c r="N945" i="1"/>
  <c r="K945" i="1"/>
  <c r="P1135" i="1"/>
  <c r="Q961" i="1"/>
  <c r="O961" i="1"/>
  <c r="P961" i="1"/>
  <c r="A961" i="1"/>
  <c r="N961" i="1"/>
  <c r="B961" i="1"/>
  <c r="R961" i="1"/>
  <c r="R1371" i="1"/>
  <c r="O1371" i="1"/>
  <c r="M1371" i="1"/>
  <c r="M1376" i="1"/>
  <c r="J221" i="1"/>
  <c r="A221" i="1"/>
  <c r="O221" i="1"/>
  <c r="M221" i="1"/>
  <c r="L703" i="1"/>
  <c r="K703" i="1"/>
  <c r="P703" i="1"/>
  <c r="A703" i="1"/>
  <c r="N703" i="1"/>
  <c r="P179" i="1"/>
  <c r="A179" i="1"/>
  <c r="R330" i="1"/>
  <c r="B330" i="1"/>
  <c r="P330" i="1"/>
  <c r="M404" i="1"/>
  <c r="K457" i="1"/>
  <c r="B349" i="1"/>
  <c r="N1533" i="1"/>
  <c r="B1490" i="1"/>
  <c r="Q1490" i="1"/>
  <c r="A1490" i="1"/>
  <c r="K1680" i="1"/>
  <c r="B266" i="1"/>
  <c r="N266" i="1"/>
  <c r="L266" i="1"/>
  <c r="K266" i="1"/>
  <c r="R266" i="1"/>
  <c r="Q266" i="1"/>
  <c r="R648" i="1"/>
  <c r="M1383" i="1"/>
  <c r="A326" i="1"/>
  <c r="N326" i="1"/>
  <c r="P326" i="1"/>
  <c r="Q468" i="1"/>
  <c r="K1213" i="1"/>
  <c r="J1213" i="1"/>
  <c r="B1213" i="1"/>
  <c r="M1207" i="1"/>
  <c r="R803" i="1"/>
  <c r="Q828" i="1"/>
  <c r="B868" i="1"/>
  <c r="K868" i="1"/>
  <c r="M868" i="1"/>
  <c r="P868" i="1"/>
  <c r="L868" i="1"/>
  <c r="A868" i="1"/>
  <c r="O868" i="1"/>
  <c r="N340" i="1"/>
  <c r="B340" i="1"/>
  <c r="O340" i="1"/>
  <c r="Q340" i="1"/>
  <c r="P340" i="1"/>
  <c r="L340" i="1"/>
  <c r="A340" i="1"/>
  <c r="R340" i="1"/>
  <c r="Q278" i="1"/>
  <c r="K1309" i="1"/>
  <c r="K1202" i="1"/>
  <c r="P1202" i="1"/>
  <c r="O1202" i="1"/>
  <c r="R1202" i="1"/>
  <c r="J1202" i="1"/>
  <c r="M1202" i="1"/>
  <c r="B1202" i="1"/>
  <c r="A1202" i="1"/>
  <c r="Q1202" i="1"/>
  <c r="B1237" i="1"/>
  <c r="O1237" i="1"/>
  <c r="A1237" i="1"/>
  <c r="J1237" i="1"/>
  <c r="N1237" i="1"/>
  <c r="K1237" i="1"/>
  <c r="L1237" i="1"/>
  <c r="O1252" i="1"/>
  <c r="L1295" i="1"/>
  <c r="Q1295" i="1"/>
  <c r="B1295" i="1"/>
  <c r="P1295" i="1"/>
  <c r="J1295" i="1"/>
  <c r="K1295" i="1"/>
  <c r="K296" i="1"/>
  <c r="J296" i="1"/>
  <c r="O296" i="1"/>
  <c r="N296" i="1"/>
  <c r="R296" i="1"/>
  <c r="M296" i="1"/>
  <c r="Q296" i="1"/>
  <c r="L296" i="1"/>
  <c r="A296" i="1"/>
  <c r="Q301" i="1"/>
  <c r="P301" i="1"/>
  <c r="O301" i="1"/>
  <c r="M301" i="1"/>
  <c r="K301" i="1"/>
  <c r="A301" i="1"/>
  <c r="B301" i="1"/>
  <c r="Q1129" i="1"/>
  <c r="M1129" i="1"/>
  <c r="K1129" i="1"/>
  <c r="J1129" i="1"/>
  <c r="L1129" i="1"/>
  <c r="N1129" i="1"/>
  <c r="A1129" i="1"/>
  <c r="Q800" i="1"/>
  <c r="A800" i="1"/>
  <c r="K800" i="1"/>
  <c r="R800" i="1"/>
  <c r="L800" i="1"/>
  <c r="P800" i="1"/>
  <c r="N468" i="1"/>
  <c r="R1160" i="1"/>
  <c r="K1160" i="1"/>
  <c r="P1160" i="1"/>
  <c r="J1160" i="1"/>
  <c r="K803" i="1"/>
  <c r="R618" i="1"/>
  <c r="J618" i="1"/>
  <c r="O618" i="1"/>
  <c r="N618" i="1"/>
  <c r="P618" i="1"/>
  <c r="K618" i="1"/>
  <c r="N1309" i="1"/>
  <c r="J1787" i="1"/>
  <c r="P1787" i="1"/>
  <c r="A1787" i="1"/>
  <c r="R1787" i="1"/>
  <c r="K1787" i="1"/>
  <c r="N1787" i="1"/>
  <c r="B904" i="1"/>
  <c r="M904" i="1"/>
  <c r="L904" i="1"/>
  <c r="R904" i="1"/>
  <c r="J904" i="1"/>
  <c r="P904" i="1"/>
  <c r="L171" i="1"/>
  <c r="J457" i="1"/>
  <c r="M500" i="1"/>
  <c r="L500" i="1"/>
  <c r="J500" i="1"/>
  <c r="O500" i="1"/>
  <c r="A349" i="1"/>
  <c r="R1533" i="1"/>
  <c r="J800" i="1"/>
  <c r="O803" i="1"/>
  <c r="Q1147" i="1"/>
  <c r="R1147" i="1"/>
  <c r="J1147" i="1"/>
  <c r="K1147" i="1"/>
  <c r="M1147" i="1"/>
  <c r="N1147" i="1"/>
  <c r="O1147" i="1"/>
  <c r="A1147" i="1"/>
  <c r="B1087" i="1"/>
  <c r="N1087" i="1"/>
  <c r="O1087" i="1"/>
  <c r="P1087" i="1"/>
  <c r="Q1087" i="1"/>
  <c r="M1087" i="1"/>
  <c r="K1087" i="1"/>
  <c r="R1087" i="1"/>
  <c r="A1087" i="1"/>
  <c r="A171" i="1"/>
  <c r="R1115" i="1"/>
  <c r="P1115" i="1"/>
  <c r="K1115" i="1"/>
  <c r="M1115" i="1"/>
  <c r="N1115" i="1"/>
  <c r="Q1115" i="1"/>
  <c r="L1115" i="1"/>
  <c r="A1115" i="1"/>
  <c r="B1115" i="1"/>
  <c r="J1115" i="1"/>
  <c r="M1559" i="1"/>
  <c r="N1559" i="1"/>
  <c r="L1559" i="1"/>
  <c r="M65" i="1"/>
  <c r="R65" i="1"/>
  <c r="N65" i="1"/>
  <c r="A404" i="1"/>
  <c r="N525" i="1"/>
  <c r="Q525" i="1"/>
  <c r="A1508" i="1"/>
  <c r="M1508" i="1"/>
  <c r="J1508" i="1"/>
  <c r="R1508" i="1"/>
  <c r="N1680" i="1"/>
  <c r="R715" i="1"/>
  <c r="Q715" i="1"/>
  <c r="A715" i="1"/>
  <c r="O715" i="1"/>
  <c r="N715" i="1"/>
  <c r="L428" i="1"/>
  <c r="M428" i="1"/>
  <c r="A428" i="1"/>
  <c r="K428" i="1"/>
  <c r="B468" i="1"/>
  <c r="L1650" i="1"/>
  <c r="B1650" i="1"/>
  <c r="Q1650" i="1"/>
  <c r="J1650" i="1"/>
  <c r="R1650" i="1"/>
  <c r="N1650" i="1"/>
  <c r="J1819" i="1"/>
  <c r="O1819" i="1"/>
  <c r="N1819" i="1"/>
  <c r="L1819" i="1"/>
  <c r="K1819" i="1"/>
  <c r="Q1819" i="1"/>
  <c r="M1819" i="1"/>
  <c r="P1819" i="1"/>
  <c r="R1819" i="1"/>
  <c r="B1819" i="1"/>
  <c r="A1819" i="1"/>
  <c r="L514" i="1"/>
  <c r="Q514" i="1"/>
  <c r="B514" i="1"/>
  <c r="J514" i="1"/>
  <c r="P514" i="1"/>
  <c r="A514" i="1"/>
  <c r="R514" i="1"/>
  <c r="M514" i="1"/>
  <c r="B649" i="1"/>
  <c r="J364" i="1"/>
  <c r="N320" i="1"/>
  <c r="Q320" i="1"/>
  <c r="B1726" i="1"/>
  <c r="P1487" i="1"/>
  <c r="B1487" i="1"/>
  <c r="B1715" i="1"/>
  <c r="Q1362" i="1"/>
  <c r="P1362" i="1"/>
  <c r="M1692" i="1"/>
  <c r="Q877" i="1"/>
  <c r="L1526" i="1"/>
  <c r="A1526" i="1"/>
  <c r="B1526" i="1"/>
  <c r="L1469" i="1"/>
  <c r="B1469" i="1"/>
  <c r="Q2007" i="1"/>
  <c r="Q1679" i="1"/>
  <c r="K480" i="1"/>
  <c r="M1513" i="1"/>
  <c r="Q1514" i="1"/>
  <c r="N153" i="1"/>
  <c r="A226" i="1"/>
  <c r="P1371" i="1"/>
  <c r="Q1433" i="1"/>
  <c r="J1376" i="1"/>
  <c r="A865" i="1"/>
  <c r="B1457" i="1"/>
  <c r="B221" i="1"/>
  <c r="M256" i="1"/>
  <c r="M703" i="1"/>
  <c r="P1559" i="1"/>
  <c r="O65" i="1"/>
  <c r="A1438" i="1"/>
  <c r="Q1359" i="1"/>
  <c r="Q179" i="1"/>
  <c r="M330" i="1"/>
  <c r="O408" i="1"/>
  <c r="P408" i="1"/>
  <c r="J408" i="1"/>
  <c r="M408" i="1"/>
  <c r="B457" i="1"/>
  <c r="L485" i="1"/>
  <c r="Q485" i="1"/>
  <c r="K485" i="1"/>
  <c r="N485" i="1"/>
  <c r="B485" i="1"/>
  <c r="A485" i="1"/>
  <c r="J485" i="1"/>
  <c r="P485" i="1"/>
  <c r="R525" i="1"/>
  <c r="A526" i="1"/>
  <c r="N500" i="1"/>
  <c r="J349" i="1"/>
  <c r="K1490" i="1"/>
  <c r="K1508" i="1"/>
  <c r="L1680" i="1"/>
  <c r="M1462" i="1"/>
  <c r="Q1462" i="1"/>
  <c r="J1462" i="1"/>
  <c r="R1462" i="1"/>
  <c r="N1462" i="1"/>
  <c r="L1462" i="1"/>
  <c r="B1462" i="1"/>
  <c r="O266" i="1"/>
  <c r="M800" i="1"/>
  <c r="L1656" i="1"/>
  <c r="M1656" i="1"/>
  <c r="B715" i="1"/>
  <c r="R1496" i="1"/>
  <c r="L809" i="1"/>
  <c r="J742" i="1"/>
  <c r="O1352" i="1"/>
  <c r="B1383" i="1"/>
  <c r="Q428" i="1"/>
  <c r="K326" i="1"/>
  <c r="A1326" i="1"/>
  <c r="M1326" i="1"/>
  <c r="N1326" i="1"/>
  <c r="A1213" i="1"/>
  <c r="O1235" i="1"/>
  <c r="M1160" i="1"/>
  <c r="J1212" i="1"/>
  <c r="P1212" i="1"/>
  <c r="A1212" i="1"/>
  <c r="Q1212" i="1"/>
  <c r="P1990" i="1"/>
  <c r="O1650" i="1"/>
  <c r="K808" i="1"/>
  <c r="L808" i="1"/>
  <c r="J808" i="1"/>
  <c r="O808" i="1"/>
  <c r="Q808" i="1"/>
  <c r="M808" i="1"/>
  <c r="A808" i="1"/>
  <c r="B618" i="1"/>
  <c r="R868" i="1"/>
  <c r="L1529" i="1"/>
  <c r="A757" i="1"/>
  <c r="B90" i="1"/>
  <c r="P416" i="1"/>
  <c r="M416" i="1"/>
  <c r="L416" i="1"/>
  <c r="O416" i="1"/>
  <c r="K416" i="1"/>
  <c r="J416" i="1"/>
  <c r="B416" i="1"/>
  <c r="A416" i="1"/>
  <c r="Q416" i="1"/>
  <c r="M1237" i="1"/>
  <c r="B1147" i="1"/>
  <c r="O1295" i="1"/>
  <c r="L1787" i="1"/>
  <c r="K1814" i="1"/>
  <c r="Q1814" i="1"/>
  <c r="B1814" i="1"/>
  <c r="O1814" i="1"/>
  <c r="L1814" i="1"/>
  <c r="Q1010" i="1"/>
  <c r="M1010" i="1"/>
  <c r="L1010" i="1"/>
  <c r="N1010" i="1"/>
  <c r="K1010" i="1"/>
  <c r="J1010" i="1"/>
  <c r="O1010" i="1"/>
  <c r="P1010" i="1"/>
  <c r="B1010" i="1"/>
  <c r="K904" i="1"/>
  <c r="J1087" i="1"/>
  <c r="L449" i="1"/>
  <c r="B449" i="1"/>
  <c r="N449" i="1"/>
  <c r="Q449" i="1"/>
  <c r="A449" i="1"/>
  <c r="P449" i="1"/>
  <c r="P171" i="1"/>
  <c r="L301" i="1"/>
  <c r="P1129" i="1"/>
  <c r="O1115" i="1"/>
  <c r="N1287" i="1"/>
  <c r="A1287" i="1"/>
  <c r="Q1333" i="1"/>
  <c r="R1333" i="1"/>
  <c r="K759" i="1"/>
  <c r="J759" i="1"/>
  <c r="A759" i="1"/>
  <c r="N759" i="1"/>
  <c r="R1399" i="1"/>
  <c r="K1399" i="1"/>
  <c r="Q1399" i="1"/>
  <c r="P102" i="1"/>
  <c r="N102" i="1"/>
  <c r="L102" i="1"/>
  <c r="K102" i="1"/>
  <c r="R1155" i="1"/>
  <c r="O1155" i="1"/>
  <c r="N1155" i="1"/>
  <c r="K1155" i="1"/>
  <c r="L1155" i="1"/>
  <c r="N1302" i="1"/>
  <c r="M1302" i="1"/>
  <c r="O1302" i="1"/>
  <c r="Q1203" i="1"/>
  <c r="N1203" i="1"/>
  <c r="K1203" i="1"/>
  <c r="P1203" i="1"/>
  <c r="N1757" i="1"/>
  <c r="K1757" i="1"/>
  <c r="O1757" i="1"/>
  <c r="P1757" i="1"/>
  <c r="L1757" i="1"/>
  <c r="B1757" i="1"/>
  <c r="Q1757" i="1"/>
  <c r="O70" i="1"/>
  <c r="K70" i="1"/>
  <c r="R70" i="1"/>
  <c r="P70" i="1"/>
  <c r="L70" i="1"/>
  <c r="A70" i="1"/>
  <c r="K988" i="1"/>
  <c r="M988" i="1"/>
  <c r="O988" i="1"/>
  <c r="P988" i="1"/>
  <c r="B988" i="1"/>
  <c r="A1667" i="1"/>
  <c r="B1667" i="1"/>
  <c r="L1667" i="1"/>
  <c r="K1667" i="1"/>
  <c r="J1667" i="1"/>
  <c r="P1667" i="1"/>
  <c r="Q1667" i="1"/>
  <c r="N1667" i="1"/>
  <c r="O1667" i="1"/>
  <c r="P1855" i="1"/>
  <c r="B1855" i="1"/>
  <c r="L1855" i="1"/>
  <c r="N1855" i="1"/>
  <c r="K1855" i="1"/>
  <c r="Q1855" i="1"/>
  <c r="A1855" i="1"/>
  <c r="J1855" i="1"/>
  <c r="M1855" i="1"/>
  <c r="Q1306" i="1"/>
  <c r="M1306" i="1"/>
  <c r="R1306" i="1"/>
  <c r="N1306" i="1"/>
  <c r="B1306" i="1"/>
  <c r="L1306" i="1"/>
  <c r="A1306" i="1"/>
  <c r="J1306" i="1"/>
  <c r="K1306" i="1"/>
  <c r="O1306" i="1"/>
  <c r="P1306" i="1"/>
  <c r="M997" i="1"/>
  <c r="O997" i="1"/>
  <c r="K997" i="1"/>
  <c r="L997" i="1"/>
  <c r="R997" i="1"/>
  <c r="Q997" i="1"/>
  <c r="N1796" i="1"/>
  <c r="A1796" i="1"/>
  <c r="Q1796" i="1"/>
  <c r="R1796" i="1"/>
  <c r="M998" i="1"/>
  <c r="P998" i="1"/>
  <c r="A998" i="1"/>
  <c r="R998" i="1"/>
  <c r="Q998" i="1"/>
  <c r="N998" i="1"/>
  <c r="L998" i="1"/>
  <c r="K998" i="1"/>
  <c r="L1058" i="1"/>
  <c r="R1058" i="1"/>
  <c r="B1058" i="1"/>
  <c r="K1058" i="1"/>
  <c r="P1058" i="1"/>
  <c r="Q1058" i="1"/>
  <c r="J1058" i="1"/>
  <c r="M1058" i="1"/>
  <c r="O1058" i="1"/>
  <c r="N1058" i="1"/>
  <c r="O1962" i="1"/>
  <c r="J1962" i="1"/>
  <c r="R1962" i="1"/>
  <c r="B1962" i="1"/>
  <c r="M1962" i="1"/>
  <c r="P1962" i="1"/>
  <c r="K1962" i="1"/>
  <c r="Q1962" i="1"/>
  <c r="A1962" i="1"/>
  <c r="N1962" i="1"/>
  <c r="O1039" i="1"/>
  <c r="L1039" i="1"/>
  <c r="J1039" i="1"/>
  <c r="M1039" i="1"/>
  <c r="K1039" i="1"/>
  <c r="P1039" i="1"/>
  <c r="R1039" i="1"/>
  <c r="Q1039" i="1"/>
  <c r="N1039" i="1"/>
  <c r="O838" i="1"/>
  <c r="J838" i="1"/>
  <c r="L838" i="1"/>
  <c r="Q838" i="1"/>
  <c r="M838" i="1"/>
  <c r="N838" i="1"/>
  <c r="A838" i="1"/>
  <c r="K838" i="1"/>
  <c r="B838" i="1"/>
  <c r="R838" i="1"/>
  <c r="P838" i="1"/>
  <c r="L108" i="1"/>
  <c r="N108" i="1"/>
  <c r="R108" i="1"/>
  <c r="M108" i="1"/>
  <c r="Q108" i="1"/>
  <c r="J1173" i="1"/>
  <c r="A1173" i="1"/>
  <c r="Q1173" i="1"/>
  <c r="N1173" i="1"/>
  <c r="P1253" i="1"/>
  <c r="M1253" i="1"/>
  <c r="Q1253" i="1"/>
  <c r="J1253" i="1"/>
  <c r="K1253" i="1"/>
  <c r="B1253" i="1"/>
  <c r="A1253" i="1"/>
  <c r="L1253" i="1"/>
  <c r="N1253" i="1"/>
  <c r="J1796" i="1"/>
  <c r="B957" i="1"/>
  <c r="M957" i="1"/>
  <c r="K957" i="1"/>
  <c r="J957" i="1"/>
  <c r="N957" i="1"/>
  <c r="P957" i="1"/>
  <c r="L957" i="1"/>
  <c r="A1000" i="1"/>
  <c r="M1000" i="1"/>
  <c r="O1000" i="1"/>
  <c r="B1000" i="1"/>
  <c r="P1000" i="1"/>
  <c r="R1000" i="1"/>
  <c r="R1048" i="1"/>
  <c r="J1048" i="1"/>
  <c r="P1048" i="1"/>
  <c r="O1048" i="1"/>
  <c r="B1048" i="1"/>
  <c r="M1048" i="1"/>
  <c r="L1048" i="1"/>
  <c r="K1048" i="1"/>
  <c r="A1048" i="1"/>
  <c r="N1048" i="1"/>
  <c r="O572" i="1"/>
  <c r="B572" i="1"/>
  <c r="P572" i="1"/>
  <c r="N572" i="1"/>
  <c r="L572" i="1"/>
  <c r="K572" i="1"/>
  <c r="A572" i="1"/>
  <c r="Q934" i="1"/>
  <c r="A934" i="1"/>
  <c r="K934" i="1"/>
  <c r="R934" i="1"/>
  <c r="L934" i="1"/>
  <c r="N934" i="1"/>
  <c r="M934" i="1"/>
  <c r="O934" i="1"/>
  <c r="J934" i="1"/>
  <c r="P934" i="1"/>
  <c r="B934" i="1"/>
  <c r="N1264" i="1"/>
  <c r="K1264" i="1"/>
  <c r="A1264" i="1"/>
  <c r="R1264" i="1"/>
  <c r="L1264" i="1"/>
  <c r="O1264" i="1"/>
  <c r="P1264" i="1"/>
  <c r="J1264" i="1"/>
  <c r="Q1264" i="1"/>
  <c r="M1183" i="1"/>
  <c r="J1183" i="1"/>
  <c r="P1183" i="1"/>
  <c r="O1183" i="1"/>
  <c r="Q1183" i="1"/>
  <c r="K1183" i="1"/>
  <c r="N1183" i="1"/>
  <c r="A1183" i="1"/>
  <c r="R1183" i="1"/>
  <c r="L1183" i="1"/>
  <c r="B1183" i="1"/>
  <c r="J610" i="1"/>
  <c r="O610" i="1"/>
  <c r="A1360" i="1"/>
  <c r="M1360" i="1"/>
  <c r="Q1360" i="1"/>
  <c r="J183" i="1"/>
  <c r="A183" i="1"/>
  <c r="O183" i="1"/>
  <c r="O1579" i="1"/>
  <c r="J1579" i="1"/>
  <c r="Q1452" i="1"/>
  <c r="B1452" i="1"/>
  <c r="P1452" i="1"/>
  <c r="R723" i="1"/>
  <c r="M723" i="1"/>
  <c r="N723" i="1"/>
  <c r="Q269" i="1"/>
  <c r="B2009" i="1"/>
  <c r="O1380" i="1"/>
  <c r="N1349" i="1"/>
  <c r="O1565" i="1"/>
  <c r="P1596" i="1"/>
  <c r="N1596" i="1"/>
  <c r="K1596" i="1"/>
  <c r="R1996" i="1"/>
  <c r="A1455" i="1"/>
  <c r="K1455" i="1"/>
  <c r="B108" i="1"/>
  <c r="M523" i="1"/>
  <c r="B523" i="1"/>
  <c r="J523" i="1"/>
  <c r="N523" i="1"/>
  <c r="K523" i="1"/>
  <c r="P523" i="1"/>
  <c r="Q523" i="1"/>
  <c r="N344" i="1"/>
  <c r="M344" i="1"/>
  <c r="Q344" i="1"/>
  <c r="A344" i="1"/>
  <c r="R1173" i="1"/>
  <c r="O1253" i="1"/>
  <c r="O1847" i="1"/>
  <c r="B1847" i="1"/>
  <c r="P1847" i="1"/>
  <c r="A1847" i="1"/>
  <c r="Q1847" i="1"/>
  <c r="N1847" i="1"/>
  <c r="K1847" i="1"/>
  <c r="J1847" i="1"/>
  <c r="M1847" i="1"/>
  <c r="L1123" i="1"/>
  <c r="R1123" i="1"/>
  <c r="O1123" i="1"/>
  <c r="Q1123" i="1"/>
  <c r="N1123" i="1"/>
  <c r="B1123" i="1"/>
  <c r="O1751" i="1"/>
  <c r="L1751" i="1"/>
  <c r="K1751" i="1"/>
  <c r="A1751" i="1"/>
  <c r="P1751" i="1"/>
  <c r="Q1751" i="1"/>
  <c r="N1751" i="1"/>
  <c r="M1751" i="1"/>
  <c r="J1751" i="1"/>
  <c r="P1810" i="1"/>
  <c r="L1810" i="1"/>
  <c r="B1810" i="1"/>
  <c r="K1810" i="1"/>
  <c r="J1810" i="1"/>
  <c r="M1810" i="1"/>
  <c r="A1810" i="1"/>
  <c r="P674" i="1"/>
  <c r="J674" i="1"/>
  <c r="B674" i="1"/>
  <c r="L674" i="1"/>
  <c r="K674" i="1"/>
  <c r="O674" i="1"/>
  <c r="K227" i="1"/>
  <c r="R227" i="1"/>
  <c r="J227" i="1"/>
  <c r="A227" i="1"/>
  <c r="L227" i="1"/>
  <c r="P227" i="1"/>
  <c r="N227" i="1"/>
  <c r="O227" i="1"/>
  <c r="B1264" i="1"/>
  <c r="N1140" i="1"/>
  <c r="L1140" i="1"/>
  <c r="M1140" i="1"/>
  <c r="A1140" i="1"/>
  <c r="J1140" i="1"/>
  <c r="B1140" i="1"/>
  <c r="R1140" i="1"/>
  <c r="K1140" i="1"/>
  <c r="O1140" i="1"/>
  <c r="Q1140" i="1"/>
  <c r="O957" i="1"/>
  <c r="J1000" i="1"/>
  <c r="O1005" i="1"/>
  <c r="K1005" i="1"/>
  <c r="Q1005" i="1"/>
  <c r="M1005" i="1"/>
  <c r="B1005" i="1"/>
  <c r="R1005" i="1"/>
  <c r="N1005" i="1"/>
  <c r="M572" i="1"/>
  <c r="L1977" i="1"/>
  <c r="B1977" i="1"/>
  <c r="L1989" i="1"/>
  <c r="N1989" i="1"/>
  <c r="B1989" i="1"/>
  <c r="B89" i="1"/>
  <c r="A89" i="1"/>
  <c r="K76" i="1"/>
  <c r="A76" i="1"/>
  <c r="M185" i="1"/>
  <c r="L185" i="1"/>
  <c r="N329" i="1"/>
  <c r="A329" i="1"/>
  <c r="A850" i="1"/>
  <c r="R850" i="1"/>
  <c r="M850" i="1"/>
  <c r="J850" i="1"/>
  <c r="O262" i="1"/>
  <c r="P262" i="1"/>
  <c r="R262" i="1"/>
  <c r="L262" i="1"/>
  <c r="J262" i="1"/>
  <c r="B262" i="1"/>
  <c r="M262" i="1"/>
  <c r="K108" i="1"/>
  <c r="O1173" i="1"/>
  <c r="M1231" i="1"/>
  <c r="R1231" i="1"/>
  <c r="L1231" i="1"/>
  <c r="N1231" i="1"/>
  <c r="B1231" i="1"/>
  <c r="J1231" i="1"/>
  <c r="J1026" i="1"/>
  <c r="A1026" i="1"/>
  <c r="N1026" i="1"/>
  <c r="M1026" i="1"/>
  <c r="A1611" i="1"/>
  <c r="J1611" i="1"/>
  <c r="K1611" i="1"/>
  <c r="Q1611" i="1"/>
  <c r="R1611" i="1"/>
  <c r="O1611" i="1"/>
  <c r="M227" i="1"/>
  <c r="M1264" i="1"/>
  <c r="Q957" i="1"/>
  <c r="K1000" i="1"/>
  <c r="B302" i="1"/>
  <c r="L302" i="1"/>
  <c r="P302" i="1"/>
  <c r="M302" i="1"/>
  <c r="A302" i="1"/>
  <c r="K302" i="1"/>
  <c r="J302" i="1"/>
  <c r="R302" i="1"/>
  <c r="A1005" i="1"/>
  <c r="A2039" i="1"/>
  <c r="M2039" i="1"/>
  <c r="O2039" i="1"/>
  <c r="Q2039" i="1"/>
  <c r="L2039" i="1"/>
  <c r="N2039" i="1"/>
  <c r="B2039" i="1"/>
  <c r="P2039" i="1"/>
  <c r="R2039" i="1"/>
  <c r="J2039" i="1"/>
  <c r="R1035" i="1"/>
  <c r="N1035" i="1"/>
  <c r="A1035" i="1"/>
  <c r="B1035" i="1"/>
  <c r="M1035" i="1"/>
  <c r="P1035" i="1"/>
  <c r="L1035" i="1"/>
  <c r="K1035" i="1"/>
  <c r="Q1035" i="1"/>
  <c r="O1035" i="1"/>
  <c r="N1275" i="1"/>
  <c r="O1275" i="1"/>
  <c r="A1275" i="1"/>
  <c r="L1275" i="1"/>
  <c r="B1275" i="1"/>
  <c r="J1275" i="1"/>
  <c r="K1275" i="1"/>
  <c r="M981" i="1"/>
  <c r="K981" i="1"/>
  <c r="P981" i="1"/>
  <c r="R981" i="1"/>
  <c r="N981" i="1"/>
  <c r="O981" i="1"/>
  <c r="B981" i="1"/>
  <c r="A981" i="1"/>
  <c r="L981" i="1"/>
  <c r="Q981" i="1"/>
  <c r="J981" i="1"/>
  <c r="A1520" i="1"/>
  <c r="O1520" i="1"/>
  <c r="J1520" i="1"/>
  <c r="M1977" i="1"/>
  <c r="M1369" i="1"/>
  <c r="L1369" i="1"/>
  <c r="N1369" i="1"/>
  <c r="O92" i="1"/>
  <c r="B92" i="1"/>
  <c r="N384" i="1"/>
  <c r="M384" i="1"/>
  <c r="O384" i="1"/>
  <c r="R384" i="1"/>
  <c r="B384" i="1"/>
  <c r="Q415" i="1"/>
  <c r="A415" i="1"/>
  <c r="J470" i="1"/>
  <c r="M470" i="1"/>
  <c r="K470" i="1"/>
  <c r="A470" i="1"/>
  <c r="Q470" i="1"/>
  <c r="N515" i="1"/>
  <c r="A515" i="1"/>
  <c r="M166" i="1"/>
  <c r="P269" i="1"/>
  <c r="A2009" i="1"/>
  <c r="L1380" i="1"/>
  <c r="L1349" i="1"/>
  <c r="M1565" i="1"/>
  <c r="B691" i="1"/>
  <c r="N691" i="1"/>
  <c r="O1996" i="1"/>
  <c r="M1989" i="1"/>
  <c r="M89" i="1"/>
  <c r="M76" i="1"/>
  <c r="A185" i="1"/>
  <c r="R329" i="1"/>
  <c r="K850" i="1"/>
  <c r="M1361" i="1"/>
  <c r="R1361" i="1"/>
  <c r="K1361" i="1"/>
  <c r="L1361" i="1"/>
  <c r="N397" i="1"/>
  <c r="P397" i="1"/>
  <c r="R397" i="1"/>
  <c r="N262" i="1"/>
  <c r="N173" i="1"/>
  <c r="A173" i="1"/>
  <c r="R173" i="1"/>
  <c r="Q173" i="1"/>
  <c r="O173" i="1"/>
  <c r="J173" i="1"/>
  <c r="K173" i="1"/>
  <c r="M173" i="1"/>
  <c r="L173" i="1"/>
  <c r="R736" i="1"/>
  <c r="M736" i="1"/>
  <c r="O736" i="1"/>
  <c r="B736" i="1"/>
  <c r="J736" i="1"/>
  <c r="M1725" i="1"/>
  <c r="P1725" i="1"/>
  <c r="L1725" i="1"/>
  <c r="J108" i="1"/>
  <c r="M1173" i="1"/>
  <c r="O1231" i="1"/>
  <c r="R1193" i="1"/>
  <c r="P1193" i="1"/>
  <c r="A1193" i="1"/>
  <c r="K1193" i="1"/>
  <c r="J1193" i="1"/>
  <c r="B1193" i="1"/>
  <c r="N1193" i="1"/>
  <c r="Q1193" i="1"/>
  <c r="O1193" i="1"/>
  <c r="B1858" i="1"/>
  <c r="K1858" i="1"/>
  <c r="M1858" i="1"/>
  <c r="A1858" i="1"/>
  <c r="P1858" i="1"/>
  <c r="L1858" i="1"/>
  <c r="M1848" i="1"/>
  <c r="N1848" i="1"/>
  <c r="Q1848" i="1"/>
  <c r="A1848" i="1"/>
  <c r="K1848" i="1"/>
  <c r="P1848" i="1"/>
  <c r="L1848" i="1"/>
  <c r="J898" i="1"/>
  <c r="L898" i="1"/>
  <c r="O898" i="1"/>
  <c r="M898" i="1"/>
  <c r="A898" i="1"/>
  <c r="P898" i="1"/>
  <c r="N898" i="1"/>
  <c r="R898" i="1"/>
  <c r="R1026" i="1"/>
  <c r="P978" i="1"/>
  <c r="M978" i="1"/>
  <c r="R978" i="1"/>
  <c r="Q978" i="1"/>
  <c r="J978" i="1"/>
  <c r="B978" i="1"/>
  <c r="P1611" i="1"/>
  <c r="P1381" i="1"/>
  <c r="Q1381" i="1"/>
  <c r="B1381" i="1"/>
  <c r="O1381" i="1"/>
  <c r="M1381" i="1"/>
  <c r="J1381" i="1"/>
  <c r="L1381" i="1"/>
  <c r="B227" i="1"/>
  <c r="R957" i="1"/>
  <c r="Q1000" i="1"/>
  <c r="K1103" i="1"/>
  <c r="M1103" i="1"/>
  <c r="J1103" i="1"/>
  <c r="O1103" i="1"/>
  <c r="R1103" i="1"/>
  <c r="Q1103" i="1"/>
  <c r="A1103" i="1"/>
  <c r="R594" i="1"/>
  <c r="P594" i="1"/>
  <c r="K594" i="1"/>
  <c r="M594" i="1"/>
  <c r="J594" i="1"/>
  <c r="L594" i="1"/>
  <c r="B594" i="1"/>
  <c r="M1755" i="1"/>
  <c r="N1755" i="1"/>
  <c r="L1755" i="1"/>
  <c r="B1755" i="1"/>
  <c r="R1755" i="1"/>
  <c r="O1755" i="1"/>
  <c r="A1755" i="1"/>
  <c r="R958" i="1"/>
  <c r="L958" i="1"/>
  <c r="J958" i="1"/>
  <c r="K958" i="1"/>
  <c r="O992" i="1"/>
  <c r="A992" i="1"/>
  <c r="Q992" i="1"/>
  <c r="P992" i="1"/>
  <c r="N992" i="1"/>
  <c r="K992" i="1"/>
  <c r="J992" i="1"/>
  <c r="L992" i="1"/>
  <c r="A1695" i="1"/>
  <c r="P1695" i="1"/>
  <c r="Q1695" i="1"/>
  <c r="J1695" i="1"/>
  <c r="R1695" i="1"/>
  <c r="O1695" i="1"/>
  <c r="K1695" i="1"/>
  <c r="N1000" i="1"/>
  <c r="O1001" i="1"/>
  <c r="L1001" i="1"/>
  <c r="M1001" i="1"/>
  <c r="A1001" i="1"/>
  <c r="K1065" i="1"/>
  <c r="B1065" i="1"/>
  <c r="Q1065" i="1"/>
  <c r="R1065" i="1"/>
  <c r="J1065" i="1"/>
  <c r="N1065" i="1"/>
  <c r="M1065" i="1"/>
  <c r="O1065" i="1"/>
  <c r="A1065" i="1"/>
  <c r="P1065" i="1"/>
  <c r="L573" i="1"/>
  <c r="O573" i="1"/>
  <c r="K573" i="1"/>
  <c r="Q1755" i="1"/>
  <c r="M1834" i="1"/>
  <c r="O1834" i="1"/>
  <c r="Q1834" i="1"/>
  <c r="J1834" i="1"/>
  <c r="R1834" i="1"/>
  <c r="A1070" i="1"/>
  <c r="K1070" i="1"/>
  <c r="R1070" i="1"/>
  <c r="B1070" i="1"/>
  <c r="P1070" i="1"/>
  <c r="O1070" i="1"/>
  <c r="B1001" i="1"/>
  <c r="O1427" i="1"/>
  <c r="Q1427" i="1"/>
  <c r="B1427" i="1"/>
  <c r="N1427" i="1"/>
  <c r="K1427" i="1"/>
  <c r="J1427" i="1"/>
  <c r="P1427" i="1"/>
  <c r="Q1006" i="1"/>
  <c r="M1006" i="1"/>
  <c r="L1006" i="1"/>
  <c r="K1006" i="1"/>
  <c r="P1006" i="1"/>
  <c r="A1006" i="1"/>
  <c r="N1006" i="1"/>
  <c r="R1006" i="1"/>
  <c r="N1625" i="1"/>
  <c r="J1586" i="1"/>
  <c r="M1388" i="1"/>
  <c r="O1459" i="1"/>
  <c r="O747" i="1"/>
  <c r="R1714" i="1"/>
  <c r="Q1714" i="1"/>
  <c r="A1966" i="1"/>
  <c r="P1966" i="1"/>
  <c r="L2006" i="1"/>
  <c r="Q2006" i="1"/>
  <c r="Q1520" i="1"/>
  <c r="Q1977" i="1"/>
  <c r="N610" i="1"/>
  <c r="A1946" i="1"/>
  <c r="J1946" i="1"/>
  <c r="N1946" i="1"/>
  <c r="J1369" i="1"/>
  <c r="K1360" i="1"/>
  <c r="N92" i="1"/>
  <c r="P183" i="1"/>
  <c r="K384" i="1"/>
  <c r="R415" i="1"/>
  <c r="R470" i="1"/>
  <c r="B515" i="1"/>
  <c r="J351" i="1"/>
  <c r="N351" i="1"/>
  <c r="P351" i="1"/>
  <c r="A1579" i="1"/>
  <c r="Q1978" i="1"/>
  <c r="O1978" i="1"/>
  <c r="L1978" i="1"/>
  <c r="N1452" i="1"/>
  <c r="L1992" i="1"/>
  <c r="B1992" i="1"/>
  <c r="N1992" i="1"/>
  <c r="Q1992" i="1"/>
  <c r="K723" i="1"/>
  <c r="J751" i="1"/>
  <c r="O751" i="1"/>
  <c r="N166" i="1"/>
  <c r="L691" i="1"/>
  <c r="M768" i="1"/>
  <c r="L768" i="1"/>
  <c r="A768" i="1"/>
  <c r="B1596" i="1"/>
  <c r="L1455" i="1"/>
  <c r="R1989" i="1"/>
  <c r="K89" i="1"/>
  <c r="L76" i="1"/>
  <c r="O185" i="1"/>
  <c r="K329" i="1"/>
  <c r="O1305" i="1"/>
  <c r="Q1305" i="1"/>
  <c r="Q210" i="1"/>
  <c r="O210" i="1"/>
  <c r="J210" i="1"/>
  <c r="N210" i="1"/>
  <c r="O850" i="1"/>
  <c r="A1361" i="1"/>
  <c r="B1736" i="1"/>
  <c r="A1736" i="1"/>
  <c r="M1736" i="1"/>
  <c r="L397" i="1"/>
  <c r="P736" i="1"/>
  <c r="Q1725" i="1"/>
  <c r="N145" i="1"/>
  <c r="L145" i="1"/>
  <c r="P145" i="1"/>
  <c r="Q145" i="1"/>
  <c r="A145" i="1"/>
  <c r="Q521" i="1"/>
  <c r="K521" i="1"/>
  <c r="A521" i="1"/>
  <c r="J521" i="1"/>
  <c r="B521" i="1"/>
  <c r="O344" i="1"/>
  <c r="Q1231" i="1"/>
  <c r="M1192" i="1"/>
  <c r="M573" i="1"/>
  <c r="R1858" i="1"/>
  <c r="K1755" i="1"/>
  <c r="O1848" i="1"/>
  <c r="M958" i="1"/>
  <c r="L1096" i="1"/>
  <c r="Q1096" i="1"/>
  <c r="K1096" i="1"/>
  <c r="O1096" i="1"/>
  <c r="R1096" i="1"/>
  <c r="P1096" i="1"/>
  <c r="M1096" i="1"/>
  <c r="A1096" i="1"/>
  <c r="J1096" i="1"/>
  <c r="K1026" i="1"/>
  <c r="A1834" i="1"/>
  <c r="L1070" i="1"/>
  <c r="J1001" i="1"/>
  <c r="A978" i="1"/>
  <c r="N1611" i="1"/>
  <c r="A1381" i="1"/>
  <c r="M1695" i="1"/>
  <c r="A1427" i="1"/>
  <c r="O1246" i="1"/>
  <c r="R1246" i="1"/>
  <c r="N1246" i="1"/>
  <c r="A1246" i="1"/>
  <c r="Q1246" i="1"/>
  <c r="M1246" i="1"/>
  <c r="K1246" i="1"/>
  <c r="L1246" i="1"/>
  <c r="J1246" i="1"/>
  <c r="P1246" i="1"/>
  <c r="B1006" i="1"/>
  <c r="L927" i="1"/>
  <c r="M927" i="1"/>
  <c r="O927" i="1"/>
  <c r="P927" i="1"/>
  <c r="R927" i="1"/>
  <c r="K927" i="1"/>
  <c r="B927" i="1"/>
  <c r="N927" i="1"/>
  <c r="A927" i="1"/>
  <c r="B540" i="1"/>
  <c r="L540" i="1"/>
  <c r="J540" i="1"/>
  <c r="P540" i="1"/>
  <c r="A540" i="1"/>
  <c r="J483" i="1"/>
  <c r="O483" i="1"/>
  <c r="B483" i="1"/>
  <c r="N483" i="1"/>
  <c r="L483" i="1"/>
  <c r="R483" i="1"/>
  <c r="K483" i="1"/>
  <c r="P483" i="1"/>
  <c r="M483" i="1"/>
  <c r="M1085" i="1"/>
  <c r="J1085" i="1"/>
  <c r="A1085" i="1"/>
  <c r="O1085" i="1"/>
  <c r="R1085" i="1"/>
  <c r="B1085" i="1"/>
  <c r="N1085" i="1"/>
  <c r="L1085" i="1"/>
  <c r="Q1085" i="1"/>
  <c r="M1412" i="1"/>
  <c r="A1412" i="1"/>
  <c r="P1412" i="1"/>
  <c r="O1412" i="1"/>
  <c r="K1412" i="1"/>
  <c r="Q1412" i="1"/>
  <c r="L1412" i="1"/>
  <c r="B1412" i="1"/>
  <c r="P1076" i="1"/>
  <c r="R1076" i="1"/>
  <c r="N1076" i="1"/>
  <c r="L1076" i="1"/>
  <c r="B1076" i="1"/>
  <c r="K1056" i="1"/>
  <c r="Q1056" i="1"/>
  <c r="B1056" i="1"/>
  <c r="O1056" i="1"/>
  <c r="N1056" i="1"/>
  <c r="R1056" i="1"/>
  <c r="M1056" i="1"/>
  <c r="L1056" i="1"/>
  <c r="A1056" i="1"/>
  <c r="P1056" i="1"/>
  <c r="N1624" i="1"/>
  <c r="B1624" i="1"/>
  <c r="A1624" i="1"/>
  <c r="M1624" i="1"/>
  <c r="R1624" i="1"/>
  <c r="Q1624" i="1"/>
  <c r="J1624" i="1"/>
  <c r="K1624" i="1"/>
  <c r="L1624" i="1"/>
  <c r="M922" i="1"/>
  <c r="J922" i="1"/>
  <c r="N922" i="1"/>
  <c r="R922" i="1"/>
  <c r="B922" i="1"/>
  <c r="A922" i="1"/>
  <c r="P922" i="1"/>
  <c r="L922" i="1"/>
  <c r="K922" i="1"/>
  <c r="Q922" i="1"/>
  <c r="O922" i="1"/>
  <c r="Q2024" i="1"/>
  <c r="L2024" i="1"/>
  <c r="M2024" i="1"/>
  <c r="R2024" i="1"/>
  <c r="A2024" i="1"/>
  <c r="N2024" i="1"/>
  <c r="O1423" i="1"/>
  <c r="B1423" i="1"/>
  <c r="J1290" i="1"/>
  <c r="L1290" i="1"/>
  <c r="Q1290" i="1"/>
  <c r="A1290" i="1"/>
  <c r="P1290" i="1"/>
  <c r="K1290" i="1"/>
  <c r="B1290" i="1"/>
  <c r="R1290" i="1"/>
  <c r="M394" i="1"/>
  <c r="O394" i="1"/>
  <c r="R394" i="1"/>
  <c r="A394" i="1"/>
  <c r="N394" i="1"/>
  <c r="K394" i="1"/>
  <c r="P394" i="1"/>
  <c r="Q394" i="1"/>
  <c r="O930" i="1"/>
  <c r="M930" i="1"/>
  <c r="K930" i="1"/>
  <c r="A930" i="1"/>
  <c r="N930" i="1"/>
  <c r="J930" i="1"/>
  <c r="L930" i="1"/>
  <c r="Q930" i="1"/>
  <c r="P930" i="1"/>
  <c r="M548" i="1"/>
  <c r="O548" i="1"/>
  <c r="Q548" i="1"/>
  <c r="K1060" i="1"/>
  <c r="M1060" i="1"/>
  <c r="L1060" i="1"/>
  <c r="A1060" i="1"/>
  <c r="O1060" i="1"/>
  <c r="R1060" i="1"/>
  <c r="J1060" i="1"/>
  <c r="P1060" i="1"/>
  <c r="N1060" i="1"/>
  <c r="B1060" i="1"/>
  <c r="Q1060" i="1"/>
  <c r="P121" i="1"/>
  <c r="L121" i="1"/>
  <c r="N121" i="1"/>
  <c r="J121" i="1"/>
  <c r="A121" i="1"/>
  <c r="O121" i="1"/>
  <c r="B121" i="1"/>
  <c r="K121" i="1"/>
  <c r="R121" i="1"/>
  <c r="L1502" i="1"/>
  <c r="P1502" i="1"/>
  <c r="K1502" i="1"/>
  <c r="Q1502" i="1"/>
  <c r="A1502" i="1"/>
  <c r="N1502" i="1"/>
  <c r="J1502" i="1"/>
  <c r="M1502" i="1"/>
  <c r="O1502" i="1"/>
  <c r="B1502" i="1"/>
  <c r="N1292" i="1"/>
  <c r="M1292" i="1"/>
  <c r="R1292" i="1"/>
  <c r="B1805" i="1"/>
  <c r="Q1805" i="1"/>
  <c r="A1805" i="1"/>
  <c r="P1029" i="1"/>
  <c r="B1029" i="1"/>
  <c r="R1029" i="1"/>
  <c r="L1029" i="1"/>
  <c r="Q1029" i="1"/>
  <c r="N1029" i="1"/>
  <c r="J1029" i="1"/>
  <c r="R1017" i="1"/>
  <c r="J1017" i="1"/>
  <c r="B1017" i="1"/>
  <c r="L678" i="1"/>
  <c r="J678" i="1"/>
  <c r="Q678" i="1"/>
  <c r="B678" i="1"/>
  <c r="O678" i="1"/>
  <c r="M678" i="1"/>
  <c r="K2024" i="1"/>
  <c r="Q1423" i="1"/>
  <c r="P1807" i="1"/>
  <c r="M1807" i="1"/>
  <c r="A1807" i="1"/>
  <c r="L1807" i="1"/>
  <c r="O1807" i="1"/>
  <c r="J1804" i="1"/>
  <c r="K548" i="1"/>
  <c r="A924" i="1"/>
  <c r="O924" i="1"/>
  <c r="K924" i="1"/>
  <c r="N924" i="1"/>
  <c r="Q924" i="1"/>
  <c r="M924" i="1"/>
  <c r="B924" i="1"/>
  <c r="P924" i="1"/>
  <c r="R924" i="1"/>
  <c r="L924" i="1"/>
  <c r="J924" i="1"/>
  <c r="P371" i="1"/>
  <c r="K1343" i="1"/>
  <c r="K1341" i="1"/>
  <c r="M67" i="1"/>
  <c r="K67" i="1"/>
  <c r="J67" i="1"/>
  <c r="Q1292" i="1"/>
  <c r="Q1329" i="1"/>
  <c r="L1329" i="1"/>
  <c r="M1329" i="1"/>
  <c r="B1329" i="1"/>
  <c r="N1329" i="1"/>
  <c r="M1323" i="1"/>
  <c r="R1323" i="1"/>
  <c r="K1323" i="1"/>
  <c r="R1851" i="1"/>
  <c r="Q1851" i="1"/>
  <c r="J1851" i="1"/>
  <c r="B1851" i="1"/>
  <c r="L1851" i="1"/>
  <c r="L943" i="1"/>
  <c r="R943" i="1"/>
  <c r="Q943" i="1"/>
  <c r="J943" i="1"/>
  <c r="A943" i="1"/>
  <c r="R1805" i="1"/>
  <c r="M1785" i="1"/>
  <c r="A1785" i="1"/>
  <c r="R1785" i="1"/>
  <c r="J1785" i="1"/>
  <c r="L1785" i="1"/>
  <c r="O1785" i="1"/>
  <c r="K1785" i="1"/>
  <c r="M1029" i="1"/>
  <c r="O1017" i="1"/>
  <c r="J932" i="1"/>
  <c r="L932" i="1"/>
  <c r="A678" i="1"/>
  <c r="J1651" i="1"/>
  <c r="R1651" i="1"/>
  <c r="B1651" i="1"/>
  <c r="O1651" i="1"/>
  <c r="K1651" i="1"/>
  <c r="P2024" i="1"/>
  <c r="L209" i="1"/>
  <c r="B209" i="1"/>
  <c r="P209" i="1"/>
  <c r="A209" i="1"/>
  <c r="J209" i="1"/>
  <c r="J1423" i="1"/>
  <c r="M484" i="1"/>
  <c r="K484" i="1"/>
  <c r="B484" i="1"/>
  <c r="B1807" i="1"/>
  <c r="Q1804" i="1"/>
  <c r="A1055" i="1"/>
  <c r="L1055" i="1"/>
  <c r="M1055" i="1"/>
  <c r="P1055" i="1"/>
  <c r="K1055" i="1"/>
  <c r="J1055" i="1"/>
  <c r="K1243" i="1"/>
  <c r="J1243" i="1"/>
  <c r="L1243" i="1"/>
  <c r="Q1243" i="1"/>
  <c r="P1243" i="1"/>
  <c r="N1243" i="1"/>
  <c r="O1243" i="1"/>
  <c r="B548" i="1"/>
  <c r="R1164" i="1"/>
  <c r="B1164" i="1"/>
  <c r="L1164" i="1"/>
  <c r="O1164" i="1"/>
  <c r="M1164" i="1"/>
  <c r="Q1164" i="1"/>
  <c r="P1164" i="1"/>
  <c r="K1164" i="1"/>
  <c r="N1164" i="1"/>
  <c r="B613" i="1"/>
  <c r="O613" i="1"/>
  <c r="J613" i="1"/>
  <c r="K613" i="1"/>
  <c r="A613" i="1"/>
  <c r="L613" i="1"/>
  <c r="P613" i="1"/>
  <c r="N613" i="1"/>
  <c r="P1330" i="1"/>
  <c r="B1330" i="1"/>
  <c r="N1330" i="1"/>
  <c r="M1330" i="1"/>
  <c r="A1330" i="1"/>
  <c r="K1330" i="1"/>
  <c r="J1330" i="1"/>
  <c r="O1330" i="1"/>
  <c r="L1330" i="1"/>
  <c r="J213" i="1"/>
  <c r="K213" i="1"/>
  <c r="M213" i="1"/>
  <c r="N213" i="1"/>
  <c r="A213" i="1"/>
  <c r="O213" i="1"/>
  <c r="L213" i="1"/>
  <c r="P213" i="1"/>
  <c r="Q213" i="1"/>
  <c r="B213" i="1"/>
  <c r="R1582" i="1"/>
  <c r="A1156" i="1"/>
  <c r="J1156" i="1"/>
  <c r="N1308" i="1"/>
  <c r="O1308" i="1"/>
  <c r="J696" i="1"/>
  <c r="J1357" i="1"/>
  <c r="L1357" i="1"/>
  <c r="N1623" i="1"/>
  <c r="R1623" i="1"/>
  <c r="Q841" i="1"/>
  <c r="A841" i="1"/>
  <c r="B1443" i="1"/>
  <c r="P1443" i="1"/>
  <c r="Q1580" i="1"/>
  <c r="B1580" i="1"/>
  <c r="R163" i="1"/>
  <c r="O163" i="1"/>
  <c r="Q1972" i="1"/>
  <c r="B1972" i="1"/>
  <c r="A211" i="1"/>
  <c r="M211" i="1"/>
  <c r="M734" i="1"/>
  <c r="O513" i="1"/>
  <c r="Q355" i="1"/>
  <c r="A489" i="1"/>
  <c r="J1318" i="1"/>
  <c r="M1318" i="1"/>
  <c r="M1148" i="1"/>
  <c r="N1148" i="1"/>
  <c r="L1273" i="1"/>
  <c r="M1273" i="1"/>
  <c r="L1260" i="1"/>
  <c r="A1260" i="1"/>
  <c r="R1158" i="1"/>
  <c r="Q1158" i="1"/>
  <c r="Q1197" i="1"/>
  <c r="P1165" i="1"/>
  <c r="Q1168" i="1"/>
  <c r="L1229" i="1"/>
  <c r="N1181" i="1"/>
  <c r="Q1181" i="1"/>
  <c r="P1256" i="1"/>
  <c r="M1256" i="1"/>
  <c r="A1198" i="1"/>
  <c r="R1198" i="1"/>
  <c r="R1216" i="1"/>
  <c r="J1216" i="1"/>
  <c r="J1201" i="1"/>
  <c r="R1201" i="1"/>
  <c r="O1276" i="1"/>
  <c r="B1171" i="1"/>
  <c r="K1142" i="1"/>
  <c r="P1285" i="1"/>
  <c r="M1280" i="1"/>
  <c r="Q1294" i="1"/>
  <c r="L1294" i="1"/>
  <c r="N1223" i="1"/>
  <c r="L1223" i="1"/>
  <c r="A1224" i="1"/>
  <c r="N1224" i="1"/>
  <c r="R1233" i="1"/>
  <c r="N1233" i="1"/>
  <c r="P1690" i="1"/>
  <c r="A371" i="1"/>
  <c r="J1343" i="1"/>
  <c r="B1341" i="1"/>
  <c r="L373" i="1"/>
  <c r="P67" i="1"/>
  <c r="K175" i="1"/>
  <c r="Q175" i="1"/>
  <c r="M175" i="1"/>
  <c r="O517" i="1"/>
  <c r="M517" i="1"/>
  <c r="J517" i="1"/>
  <c r="A1292" i="1"/>
  <c r="O1329" i="1"/>
  <c r="A1323" i="1"/>
  <c r="M2014" i="1"/>
  <c r="L2014" i="1"/>
  <c r="K1851" i="1"/>
  <c r="L941" i="1"/>
  <c r="R941" i="1"/>
  <c r="J941" i="1"/>
  <c r="N941" i="1"/>
  <c r="M941" i="1"/>
  <c r="O941" i="1"/>
  <c r="B943" i="1"/>
  <c r="J1805" i="1"/>
  <c r="P1785" i="1"/>
  <c r="N1753" i="1"/>
  <c r="B1753" i="1"/>
  <c r="O1753" i="1"/>
  <c r="O1029" i="1"/>
  <c r="P1017" i="1"/>
  <c r="O932" i="1"/>
  <c r="P678" i="1"/>
  <c r="N1617" i="1"/>
  <c r="A1617" i="1"/>
  <c r="J1617" i="1"/>
  <c r="M1617" i="1"/>
  <c r="P546" i="1"/>
  <c r="L1651" i="1"/>
  <c r="Q209" i="1"/>
  <c r="P1423" i="1"/>
  <c r="J484" i="1"/>
  <c r="R1807" i="1"/>
  <c r="J1861" i="1"/>
  <c r="P1861" i="1"/>
  <c r="M1861" i="1"/>
  <c r="K1861" i="1"/>
  <c r="A1861" i="1"/>
  <c r="N1861" i="1"/>
  <c r="L1861" i="1"/>
  <c r="O1861" i="1"/>
  <c r="A1804" i="1"/>
  <c r="R1055" i="1"/>
  <c r="O925" i="1"/>
  <c r="R925" i="1"/>
  <c r="B925" i="1"/>
  <c r="K925" i="1"/>
  <c r="P925" i="1"/>
  <c r="M925" i="1"/>
  <c r="N925" i="1"/>
  <c r="L925" i="1"/>
  <c r="Q925" i="1"/>
  <c r="A925" i="1"/>
  <c r="M292" i="1"/>
  <c r="R292" i="1"/>
  <c r="N292" i="1"/>
  <c r="A292" i="1"/>
  <c r="Q1221" i="1"/>
  <c r="A1221" i="1"/>
  <c r="N1221" i="1"/>
  <c r="K1221" i="1"/>
  <c r="R1221" i="1"/>
  <c r="B1221" i="1"/>
  <c r="M1221" i="1"/>
  <c r="M1243" i="1"/>
  <c r="N548" i="1"/>
  <c r="A1164" i="1"/>
  <c r="R613" i="1"/>
  <c r="N857" i="1"/>
  <c r="O857" i="1"/>
  <c r="R857" i="1"/>
  <c r="Q857" i="1"/>
  <c r="K857" i="1"/>
  <c r="L857" i="1"/>
  <c r="P857" i="1"/>
  <c r="B857" i="1"/>
  <c r="M857" i="1"/>
  <c r="Q1330" i="1"/>
  <c r="K465" i="1"/>
  <c r="N465" i="1"/>
  <c r="P465" i="1"/>
  <c r="A465" i="1"/>
  <c r="L465" i="1"/>
  <c r="Q465" i="1"/>
  <c r="R465" i="1"/>
  <c r="O465" i="1"/>
  <c r="R213" i="1"/>
  <c r="L106" i="1"/>
  <c r="M1699" i="1"/>
  <c r="A1699" i="1"/>
  <c r="R513" i="1"/>
  <c r="P355" i="1"/>
  <c r="R489" i="1"/>
  <c r="O1197" i="1"/>
  <c r="K1165" i="1"/>
  <c r="P1168" i="1"/>
  <c r="K1229" i="1"/>
  <c r="R1276" i="1"/>
  <c r="R1171" i="1"/>
  <c r="P1142" i="1"/>
  <c r="K1285" i="1"/>
  <c r="O1280" i="1"/>
  <c r="J1690" i="1"/>
  <c r="J371" i="1"/>
  <c r="O1343" i="1"/>
  <c r="Q1341" i="1"/>
  <c r="P373" i="1"/>
  <c r="Q67" i="1"/>
  <c r="J1292" i="1"/>
  <c r="L1205" i="1"/>
  <c r="Q1205" i="1"/>
  <c r="M1205" i="1"/>
  <c r="R1329" i="1"/>
  <c r="B1323" i="1"/>
  <c r="P1851" i="1"/>
  <c r="P943" i="1"/>
  <c r="L1805" i="1"/>
  <c r="N1785" i="1"/>
  <c r="K1029" i="1"/>
  <c r="Q1017" i="1"/>
  <c r="N932" i="1"/>
  <c r="K678" i="1"/>
  <c r="A680" i="1"/>
  <c r="N680" i="1"/>
  <c r="K680" i="1"/>
  <c r="R680" i="1"/>
  <c r="B680" i="1"/>
  <c r="Q546" i="1"/>
  <c r="O690" i="1"/>
  <c r="N690" i="1"/>
  <c r="L690" i="1"/>
  <c r="Q690" i="1"/>
  <c r="A690" i="1"/>
  <c r="M1651" i="1"/>
  <c r="K209" i="1"/>
  <c r="L1423" i="1"/>
  <c r="M417" i="1"/>
  <c r="N417" i="1"/>
  <c r="P417" i="1"/>
  <c r="O417" i="1"/>
  <c r="A417" i="1"/>
  <c r="Q417" i="1"/>
  <c r="P484" i="1"/>
  <c r="P1191" i="1"/>
  <c r="A1191" i="1"/>
  <c r="K1191" i="1"/>
  <c r="J1191" i="1"/>
  <c r="M1191" i="1"/>
  <c r="N1807" i="1"/>
  <c r="K1804" i="1"/>
  <c r="N1055" i="1"/>
  <c r="K2033" i="1"/>
  <c r="M2033" i="1"/>
  <c r="Q2033" i="1"/>
  <c r="L2033" i="1"/>
  <c r="A2033" i="1"/>
  <c r="O2033" i="1"/>
  <c r="L1221" i="1"/>
  <c r="R1243" i="1"/>
  <c r="L548" i="1"/>
  <c r="M613" i="1"/>
  <c r="J857" i="1"/>
  <c r="R1330" i="1"/>
  <c r="O990" i="1"/>
  <c r="L990" i="1"/>
  <c r="K990" i="1"/>
  <c r="M990" i="1"/>
  <c r="R990" i="1"/>
  <c r="J990" i="1"/>
  <c r="Q990" i="1"/>
  <c r="P990" i="1"/>
  <c r="B990" i="1"/>
  <c r="N990" i="1"/>
  <c r="A990" i="1"/>
  <c r="J465" i="1"/>
  <c r="A1598" i="1"/>
  <c r="R1598" i="1"/>
  <c r="O1598" i="1"/>
  <c r="M1598" i="1"/>
  <c r="L396" i="1"/>
  <c r="A396" i="1"/>
  <c r="B1955" i="1"/>
  <c r="L1955" i="1"/>
  <c r="J1948" i="1"/>
  <c r="A1948" i="1"/>
  <c r="K475" i="1"/>
  <c r="O475" i="1"/>
  <c r="B376" i="1"/>
  <c r="K376" i="1"/>
  <c r="O371" i="1"/>
  <c r="B1343" i="1"/>
  <c r="A1341" i="1"/>
  <c r="B373" i="1"/>
  <c r="N67" i="1"/>
  <c r="B1292" i="1"/>
  <c r="K1329" i="1"/>
  <c r="Q1323" i="1"/>
  <c r="Q1222" i="1"/>
  <c r="R1222" i="1"/>
  <c r="J1222" i="1"/>
  <c r="A1851" i="1"/>
  <c r="B1104" i="1"/>
  <c r="O1104" i="1"/>
  <c r="M1104" i="1"/>
  <c r="K1104" i="1"/>
  <c r="N943" i="1"/>
  <c r="N1805" i="1"/>
  <c r="B1785" i="1"/>
  <c r="B989" i="1"/>
  <c r="M989" i="1"/>
  <c r="J989" i="1"/>
  <c r="O989" i="1"/>
  <c r="A1017" i="1"/>
  <c r="M932" i="1"/>
  <c r="R678" i="1"/>
  <c r="L546" i="1"/>
  <c r="J814" i="1"/>
  <c r="O814" i="1"/>
  <c r="A814" i="1"/>
  <c r="B814" i="1"/>
  <c r="M814" i="1"/>
  <c r="P814" i="1"/>
  <c r="L814" i="1"/>
  <c r="N1651" i="1"/>
  <c r="B849" i="1"/>
  <c r="Q849" i="1"/>
  <c r="A849" i="1"/>
  <c r="M849" i="1"/>
  <c r="L849" i="1"/>
  <c r="K849" i="1"/>
  <c r="O849" i="1"/>
  <c r="P849" i="1"/>
  <c r="R849" i="1"/>
  <c r="O209" i="1"/>
  <c r="M1423" i="1"/>
  <c r="N484" i="1"/>
  <c r="B1191" i="1"/>
  <c r="K1807" i="1"/>
  <c r="O1804" i="1"/>
  <c r="O1055" i="1"/>
  <c r="J292" i="1"/>
  <c r="N2033" i="1"/>
  <c r="B511" i="1"/>
  <c r="J511" i="1"/>
  <c r="P511" i="1"/>
  <c r="N511" i="1"/>
  <c r="R511" i="1"/>
  <c r="L511" i="1"/>
  <c r="K511" i="1"/>
  <c r="O511" i="1"/>
  <c r="P1221" i="1"/>
  <c r="A1243" i="1"/>
  <c r="Q613" i="1"/>
  <c r="P1691" i="1"/>
  <c r="L1691" i="1"/>
  <c r="O1691" i="1"/>
  <c r="K1691" i="1"/>
  <c r="A1691" i="1"/>
  <c r="R1691" i="1"/>
  <c r="J1691" i="1"/>
  <c r="B1691" i="1"/>
  <c r="Q1691" i="1"/>
  <c r="M465" i="1"/>
  <c r="K527" i="1"/>
  <c r="L527" i="1"/>
  <c r="P527" i="1"/>
  <c r="R527" i="1"/>
  <c r="A527" i="1"/>
  <c r="Q527" i="1"/>
  <c r="J527" i="1"/>
  <c r="O527" i="1"/>
  <c r="B527" i="1"/>
  <c r="N527" i="1"/>
  <c r="A580" i="1"/>
  <c r="K580" i="1"/>
  <c r="B580" i="1"/>
  <c r="N580" i="1"/>
  <c r="L580" i="1"/>
  <c r="K1021" i="1"/>
  <c r="P1021" i="1"/>
  <c r="A1021" i="1"/>
  <c r="L1021" i="1"/>
  <c r="K953" i="1"/>
  <c r="A953" i="1"/>
  <c r="N953" i="1"/>
  <c r="R953" i="1"/>
  <c r="P72" i="1"/>
  <c r="L72" i="1"/>
  <c r="J72" i="1"/>
  <c r="K1423" i="1"/>
  <c r="B1259" i="1"/>
  <c r="N1259" i="1"/>
  <c r="J1259" i="1"/>
  <c r="M1259" i="1"/>
  <c r="K1259" i="1"/>
  <c r="M1764" i="1"/>
  <c r="A1764" i="1"/>
  <c r="R1764" i="1"/>
  <c r="L1764" i="1"/>
  <c r="J1764" i="1"/>
  <c r="Q1807" i="1"/>
  <c r="L1804" i="1"/>
  <c r="O1608" i="1"/>
  <c r="A1608" i="1"/>
  <c r="L1608" i="1"/>
  <c r="M1608" i="1"/>
  <c r="R1608" i="1"/>
  <c r="Q1608" i="1"/>
  <c r="P1608" i="1"/>
  <c r="K1608" i="1"/>
  <c r="J1608" i="1"/>
  <c r="N1608" i="1"/>
  <c r="O114" i="1"/>
  <c r="K114" i="1"/>
  <c r="L114" i="1"/>
  <c r="B114" i="1"/>
  <c r="J114" i="1"/>
  <c r="N114" i="1"/>
  <c r="K1402" i="1"/>
  <c r="J1402" i="1"/>
  <c r="B1402" i="1"/>
  <c r="A1402" i="1"/>
  <c r="Q1402" i="1"/>
  <c r="M1402" i="1"/>
  <c r="O564" i="1"/>
  <c r="N564" i="1"/>
  <c r="L564" i="1"/>
  <c r="L1833" i="1"/>
  <c r="Q1833" i="1"/>
  <c r="B1833" i="1"/>
  <c r="N1833" i="1"/>
  <c r="O1833" i="1"/>
  <c r="R1073" i="1"/>
  <c r="J1073" i="1"/>
  <c r="B1073" i="1"/>
  <c r="O1073" i="1"/>
  <c r="P1073" i="1"/>
  <c r="A1073" i="1"/>
  <c r="K1073" i="1"/>
  <c r="M1073" i="1"/>
  <c r="L1038" i="1"/>
  <c r="A1038" i="1"/>
  <c r="O1038" i="1"/>
  <c r="J1038" i="1"/>
  <c r="K1038" i="1"/>
  <c r="N1038" i="1"/>
  <c r="M1038" i="1"/>
  <c r="R1038" i="1"/>
  <c r="B1038" i="1"/>
  <c r="Q1038" i="1"/>
  <c r="Q933" i="1"/>
  <c r="K933" i="1"/>
  <c r="L933" i="1"/>
  <c r="R933" i="1"/>
  <c r="A933" i="1"/>
  <c r="M933" i="1"/>
  <c r="N933" i="1"/>
  <c r="O97" i="1"/>
  <c r="R97" i="1"/>
  <c r="P97" i="1"/>
  <c r="A97" i="1"/>
  <c r="L97" i="1"/>
  <c r="B97" i="1"/>
  <c r="Q97" i="1"/>
  <c r="N97" i="1"/>
  <c r="K97" i="1"/>
  <c r="Q545" i="1"/>
  <c r="K545" i="1"/>
  <c r="A545" i="1"/>
  <c r="O545" i="1"/>
  <c r="J545" i="1"/>
  <c r="N545" i="1"/>
  <c r="L545" i="1"/>
  <c r="B545" i="1"/>
  <c r="M545" i="1"/>
  <c r="Q1568" i="1"/>
  <c r="P1568" i="1"/>
  <c r="O1568" i="1"/>
  <c r="K1568" i="1"/>
  <c r="R1568" i="1"/>
  <c r="B1046" i="1"/>
  <c r="N1046" i="1"/>
  <c r="R1046" i="1"/>
  <c r="O1046" i="1"/>
  <c r="Q1046" i="1"/>
  <c r="L1046" i="1"/>
  <c r="P1046" i="1"/>
  <c r="M1046" i="1"/>
  <c r="J1046" i="1"/>
  <c r="J1379" i="1"/>
  <c r="P1379" i="1"/>
  <c r="A1379" i="1"/>
  <c r="L1379" i="1"/>
  <c r="O1379" i="1"/>
  <c r="M1379" i="1"/>
  <c r="N1379" i="1"/>
  <c r="B1379" i="1"/>
  <c r="M97" i="1"/>
  <c r="K1373" i="1"/>
  <c r="L1373" i="1"/>
  <c r="R1373" i="1"/>
  <c r="J1373" i="1"/>
  <c r="Q1373" i="1"/>
  <c r="O1373" i="1"/>
  <c r="M1373" i="1"/>
  <c r="B1373" i="1"/>
  <c r="A1373" i="1"/>
  <c r="N1925" i="1"/>
  <c r="O1925" i="1"/>
  <c r="J1925" i="1"/>
  <c r="P1343" i="1"/>
  <c r="L1341" i="1"/>
  <c r="A67" i="1"/>
  <c r="J1323" i="1"/>
  <c r="A1298" i="1"/>
  <c r="M1298" i="1"/>
  <c r="O1298" i="1"/>
  <c r="N1298" i="1"/>
  <c r="M580" i="1"/>
  <c r="J1021" i="1"/>
  <c r="L953" i="1"/>
  <c r="B1051" i="1"/>
  <c r="A1051" i="1"/>
  <c r="Q1044" i="1"/>
  <c r="B1044" i="1"/>
  <c r="M1044" i="1"/>
  <c r="J995" i="1"/>
  <c r="L995" i="1"/>
  <c r="K995" i="1"/>
  <c r="R995" i="1"/>
  <c r="A995" i="1"/>
  <c r="M995" i="1"/>
  <c r="O995" i="1"/>
  <c r="R932" i="1"/>
  <c r="J546" i="1"/>
  <c r="M72" i="1"/>
  <c r="Q1411" i="1"/>
  <c r="L1411" i="1"/>
  <c r="J1411" i="1"/>
  <c r="M1411" i="1"/>
  <c r="B1411" i="1"/>
  <c r="K1411" i="1"/>
  <c r="P1411" i="1"/>
  <c r="O1402" i="1"/>
  <c r="L334" i="1"/>
  <c r="B334" i="1"/>
  <c r="O334" i="1"/>
  <c r="K334" i="1"/>
  <c r="A334" i="1"/>
  <c r="Q484" i="1"/>
  <c r="Q1259" i="1"/>
  <c r="J564" i="1"/>
  <c r="R1833" i="1"/>
  <c r="P1764" i="1"/>
  <c r="R1002" i="1"/>
  <c r="J1002" i="1"/>
  <c r="L1002" i="1"/>
  <c r="Q1002" i="1"/>
  <c r="Q1073" i="1"/>
  <c r="P545" i="1"/>
  <c r="J1568" i="1"/>
  <c r="Q114" i="1"/>
  <c r="K1046" i="1"/>
  <c r="A1078" i="1"/>
  <c r="O1078" i="1"/>
  <c r="M1078" i="1"/>
  <c r="Q1078" i="1"/>
  <c r="P1078" i="1"/>
  <c r="K1078" i="1"/>
  <c r="L1078" i="1"/>
  <c r="J1078" i="1"/>
  <c r="B933" i="1"/>
  <c r="J636" i="1"/>
  <c r="N636" i="1"/>
  <c r="B636" i="1"/>
  <c r="Q636" i="1"/>
  <c r="K636" i="1"/>
  <c r="R636" i="1"/>
  <c r="P636" i="1"/>
  <c r="M636" i="1"/>
  <c r="O636" i="1"/>
  <c r="L636" i="1"/>
  <c r="K1379" i="1"/>
  <c r="P1373" i="1"/>
  <c r="M1519" i="1"/>
  <c r="N1519" i="1"/>
  <c r="R1519" i="1"/>
  <c r="A1519" i="1"/>
  <c r="J1031" i="1"/>
  <c r="L1031" i="1"/>
  <c r="R1031" i="1"/>
  <c r="Q1031" i="1"/>
  <c r="B1031" i="1"/>
  <c r="A1031" i="1"/>
  <c r="O1031" i="1"/>
  <c r="K1031" i="1"/>
  <c r="Q295" i="1"/>
  <c r="M295" i="1"/>
  <c r="R295" i="1"/>
  <c r="J295" i="1"/>
  <c r="A295" i="1"/>
  <c r="L295" i="1"/>
  <c r="N295" i="1"/>
  <c r="O295" i="1"/>
  <c r="P295" i="1"/>
  <c r="B295" i="1"/>
  <c r="M1217" i="1"/>
  <c r="B1217" i="1"/>
  <c r="Q1217" i="1"/>
  <c r="L1217" i="1"/>
  <c r="N1217" i="1"/>
  <c r="K1217" i="1"/>
  <c r="P1217" i="1"/>
  <c r="R1217" i="1"/>
  <c r="M1194" i="1"/>
  <c r="N1194" i="1"/>
  <c r="A955" i="1"/>
  <c r="J955" i="1"/>
  <c r="R955" i="1"/>
  <c r="Q955" i="1"/>
  <c r="M955" i="1"/>
  <c r="L1062" i="1"/>
  <c r="A1062" i="1"/>
  <c r="M1062" i="1"/>
  <c r="R1062" i="1"/>
  <c r="B1062" i="1"/>
  <c r="M1610" i="1"/>
  <c r="B1610" i="1"/>
  <c r="K1610" i="1"/>
  <c r="Q2008" i="1"/>
  <c r="N2008" i="1"/>
  <c r="A2008" i="1"/>
  <c r="L2008" i="1"/>
  <c r="B2008" i="1"/>
  <c r="J1654" i="1"/>
  <c r="M1654" i="1"/>
  <c r="B1600" i="1"/>
  <c r="O1600" i="1"/>
  <c r="P1600" i="1"/>
  <c r="Q1600" i="1"/>
  <c r="O973" i="1"/>
  <c r="Q973" i="1"/>
  <c r="N973" i="1"/>
  <c r="B973" i="1"/>
  <c r="J973" i="1"/>
  <c r="K973" i="1"/>
  <c r="P531" i="1"/>
  <c r="M531" i="1"/>
  <c r="J531" i="1"/>
  <c r="K968" i="1"/>
  <c r="J968" i="1"/>
  <c r="M968" i="1"/>
  <c r="A968" i="1"/>
  <c r="Q1384" i="1"/>
  <c r="R1384" i="1"/>
  <c r="N1384" i="1"/>
  <c r="A1384" i="1"/>
  <c r="M1384" i="1"/>
  <c r="K1384" i="1"/>
  <c r="P1384" i="1"/>
  <c r="O126" i="1"/>
  <c r="B126" i="1"/>
  <c r="P126" i="1"/>
  <c r="A126" i="1"/>
  <c r="Q126" i="1"/>
  <c r="K126" i="1"/>
  <c r="O536" i="1"/>
  <c r="B536" i="1"/>
  <c r="Q536" i="1"/>
  <c r="L536" i="1"/>
  <c r="K536" i="1"/>
  <c r="N686" i="1"/>
  <c r="L686" i="1"/>
  <c r="M686" i="1"/>
  <c r="K686" i="1"/>
  <c r="B686" i="1"/>
  <c r="O686" i="1"/>
  <c r="P686" i="1"/>
  <c r="O949" i="1"/>
  <c r="P949" i="1"/>
  <c r="K949" i="1"/>
  <c r="N949" i="1"/>
  <c r="M949" i="1"/>
  <c r="J949" i="1"/>
  <c r="Q949" i="1"/>
  <c r="R949" i="1"/>
  <c r="A949" i="1"/>
  <c r="L949" i="1"/>
  <c r="N441" i="1"/>
  <c r="B441" i="1"/>
  <c r="K792" i="1"/>
  <c r="O792" i="1"/>
  <c r="N792" i="1"/>
  <c r="P792" i="1"/>
  <c r="B224" i="1"/>
  <c r="R224" i="1"/>
  <c r="A224" i="1"/>
  <c r="J224" i="1"/>
  <c r="P224" i="1"/>
  <c r="Q224" i="1"/>
  <c r="N1740" i="1"/>
  <c r="Q1740" i="1"/>
  <c r="P1740" i="1"/>
  <c r="B1740" i="1"/>
  <c r="J1034" i="1"/>
  <c r="L1034" i="1"/>
  <c r="P1034" i="1"/>
  <c r="M1034" i="1"/>
  <c r="N1034" i="1"/>
  <c r="Q811" i="1"/>
  <c r="P811" i="1"/>
  <c r="J811" i="1"/>
  <c r="M811" i="1"/>
  <c r="A811" i="1"/>
  <c r="R811" i="1"/>
  <c r="N811" i="1"/>
  <c r="B811" i="1"/>
  <c r="O811" i="1"/>
  <c r="O975" i="1"/>
  <c r="L975" i="1"/>
  <c r="Q975" i="1"/>
  <c r="K975" i="1"/>
  <c r="M975" i="1"/>
  <c r="R975" i="1"/>
  <c r="B975" i="1"/>
  <c r="P975" i="1"/>
  <c r="J975" i="1"/>
  <c r="N975" i="1"/>
  <c r="P892" i="1"/>
  <c r="O892" i="1"/>
  <c r="N892" i="1"/>
  <c r="L892" i="1"/>
  <c r="B892" i="1"/>
  <c r="J892" i="1"/>
  <c r="Q892" i="1"/>
  <c r="A892" i="1"/>
  <c r="R892" i="1"/>
  <c r="M892" i="1"/>
  <c r="K892" i="1"/>
  <c r="J1937" i="1"/>
  <c r="R1492" i="1"/>
  <c r="P698" i="1"/>
  <c r="O1194" i="1"/>
  <c r="N955" i="1"/>
  <c r="A1794" i="1"/>
  <c r="M1794" i="1"/>
  <c r="K1862" i="1"/>
  <c r="B1862" i="1"/>
  <c r="L1862" i="1"/>
  <c r="Q1862" i="1"/>
  <c r="Q1812" i="1"/>
  <c r="O1812" i="1"/>
  <c r="B1033" i="1"/>
  <c r="K1033" i="1"/>
  <c r="O1062" i="1"/>
  <c r="R946" i="1"/>
  <c r="O946" i="1"/>
  <c r="K946" i="1"/>
  <c r="J1610" i="1"/>
  <c r="O2008" i="1"/>
  <c r="N1654" i="1"/>
  <c r="P842" i="1"/>
  <c r="Q842" i="1"/>
  <c r="A842" i="1"/>
  <c r="K842" i="1"/>
  <c r="O842" i="1"/>
  <c r="B842" i="1"/>
  <c r="R842" i="1"/>
  <c r="M1600" i="1"/>
  <c r="N1591" i="1"/>
  <c r="Q1591" i="1"/>
  <c r="J1591" i="1"/>
  <c r="A1591" i="1"/>
  <c r="A94" i="1"/>
  <c r="R94" i="1"/>
  <c r="K94" i="1"/>
  <c r="Q94" i="1"/>
  <c r="L1146" i="1"/>
  <c r="A1146" i="1"/>
  <c r="B1146" i="1"/>
  <c r="M1146" i="1"/>
  <c r="O567" i="1"/>
  <c r="J567" i="1"/>
  <c r="N567" i="1"/>
  <c r="M973" i="1"/>
  <c r="O531" i="1"/>
  <c r="L441" i="1"/>
  <c r="O968" i="1"/>
  <c r="J1384" i="1"/>
  <c r="L327" i="1"/>
  <c r="B327" i="1"/>
  <c r="K327" i="1"/>
  <c r="A327" i="1"/>
  <c r="Q327" i="1"/>
  <c r="J327" i="1"/>
  <c r="B792" i="1"/>
  <c r="O224" i="1"/>
  <c r="A1740" i="1"/>
  <c r="M126" i="1"/>
  <c r="O1034" i="1"/>
  <c r="M243" i="1"/>
  <c r="L243" i="1"/>
  <c r="B243" i="1"/>
  <c r="O243" i="1"/>
  <c r="J243" i="1"/>
  <c r="A536" i="1"/>
  <c r="Q1820" i="1"/>
  <c r="N1820" i="1"/>
  <c r="K1820" i="1"/>
  <c r="R1820" i="1"/>
  <c r="L1820" i="1"/>
  <c r="J1820" i="1"/>
  <c r="P1820" i="1"/>
  <c r="O1820" i="1"/>
  <c r="A1820" i="1"/>
  <c r="M1820" i="1"/>
  <c r="N672" i="1"/>
  <c r="L672" i="1"/>
  <c r="O672" i="1"/>
  <c r="J672" i="1"/>
  <c r="A672" i="1"/>
  <c r="Q672" i="1"/>
  <c r="R672" i="1"/>
  <c r="J914" i="1"/>
  <c r="P914" i="1"/>
  <c r="Q914" i="1"/>
  <c r="A914" i="1"/>
  <c r="B914" i="1"/>
  <c r="N914" i="1"/>
  <c r="M914" i="1"/>
  <c r="Q686" i="1"/>
  <c r="K811" i="1"/>
  <c r="A975" i="1"/>
  <c r="Q1809" i="1"/>
  <c r="N1809" i="1"/>
  <c r="O1809" i="1"/>
  <c r="A1809" i="1"/>
  <c r="A1937" i="1"/>
  <c r="R84" i="1"/>
  <c r="O84" i="1"/>
  <c r="M1270" i="1"/>
  <c r="N1270" i="1"/>
  <c r="J1194" i="1"/>
  <c r="O1300" i="1"/>
  <c r="R1300" i="1"/>
  <c r="K1300" i="1"/>
  <c r="P2011" i="1"/>
  <c r="L2011" i="1"/>
  <c r="B2011" i="1"/>
  <c r="R1772" i="1"/>
  <c r="K1772" i="1"/>
  <c r="M1772" i="1"/>
  <c r="P1772" i="1"/>
  <c r="P955" i="1"/>
  <c r="Q1062" i="1"/>
  <c r="P1079" i="1"/>
  <c r="J1079" i="1"/>
  <c r="N893" i="1"/>
  <c r="J893" i="1"/>
  <c r="P893" i="1"/>
  <c r="K893" i="1"/>
  <c r="N1610" i="1"/>
  <c r="M2008" i="1"/>
  <c r="L1654" i="1"/>
  <c r="O1509" i="1"/>
  <c r="Q1509" i="1"/>
  <c r="M1509" i="1"/>
  <c r="J164" i="1"/>
  <c r="L164" i="1"/>
  <c r="A164" i="1"/>
  <c r="O164" i="1"/>
  <c r="N164" i="1"/>
  <c r="K1600" i="1"/>
  <c r="A1583" i="1"/>
  <c r="N1583" i="1"/>
  <c r="B1583" i="1"/>
  <c r="B107" i="1"/>
  <c r="P461" i="1"/>
  <c r="M461" i="1"/>
  <c r="O461" i="1"/>
  <c r="J461" i="1"/>
  <c r="N461" i="1"/>
  <c r="K528" i="1"/>
  <c r="R528" i="1"/>
  <c r="Q528" i="1"/>
  <c r="N528" i="1"/>
  <c r="L528" i="1"/>
  <c r="J528" i="1"/>
  <c r="P1199" i="1"/>
  <c r="R1199" i="1"/>
  <c r="N1199" i="1"/>
  <c r="K1199" i="1"/>
  <c r="J1199" i="1"/>
  <c r="M1199" i="1"/>
  <c r="B1199" i="1"/>
  <c r="B1756" i="1"/>
  <c r="A1756" i="1"/>
  <c r="O1756" i="1"/>
  <c r="J1756" i="1"/>
  <c r="R1037" i="1"/>
  <c r="J1037" i="1"/>
  <c r="M984" i="1"/>
  <c r="O984" i="1"/>
  <c r="P984" i="1"/>
  <c r="P973" i="1"/>
  <c r="L531" i="1"/>
  <c r="P477" i="1"/>
  <c r="J477" i="1"/>
  <c r="L477" i="1"/>
  <c r="M477" i="1"/>
  <c r="O477" i="1"/>
  <c r="Q441" i="1"/>
  <c r="L968" i="1"/>
  <c r="B1384" i="1"/>
  <c r="N327" i="1"/>
  <c r="R792" i="1"/>
  <c r="L224" i="1"/>
  <c r="K1740" i="1"/>
  <c r="R126" i="1"/>
  <c r="J571" i="1"/>
  <c r="L571" i="1"/>
  <c r="B571" i="1"/>
  <c r="N571" i="1"/>
  <c r="K571" i="1"/>
  <c r="R1034" i="1"/>
  <c r="P243" i="1"/>
  <c r="N536" i="1"/>
  <c r="B1820" i="1"/>
  <c r="A1811" i="1"/>
  <c r="Q1811" i="1"/>
  <c r="N1811" i="1"/>
  <c r="K1811" i="1"/>
  <c r="J1811" i="1"/>
  <c r="O1811" i="1"/>
  <c r="R1811" i="1"/>
  <c r="P672" i="1"/>
  <c r="K914" i="1"/>
  <c r="A686" i="1"/>
  <c r="A693" i="1"/>
  <c r="R693" i="1"/>
  <c r="R1124" i="1"/>
  <c r="L1124" i="1"/>
  <c r="K1124" i="1"/>
  <c r="O1124" i="1"/>
  <c r="M1124" i="1"/>
  <c r="N1124" i="1"/>
  <c r="Q531" i="1"/>
  <c r="K441" i="1"/>
  <c r="B968" i="1"/>
  <c r="O1384" i="1"/>
  <c r="K733" i="1"/>
  <c r="P733" i="1"/>
  <c r="J733" i="1"/>
  <c r="A792" i="1"/>
  <c r="M224" i="1"/>
  <c r="R1740" i="1"/>
  <c r="A1034" i="1"/>
  <c r="A1071" i="1"/>
  <c r="J1071" i="1"/>
  <c r="N1071" i="1"/>
  <c r="Q1071" i="1"/>
  <c r="B1071" i="1"/>
  <c r="P1071" i="1"/>
  <c r="M536" i="1"/>
  <c r="O240" i="1"/>
  <c r="Q240" i="1"/>
  <c r="R240" i="1"/>
  <c r="N240" i="1"/>
  <c r="B240" i="1"/>
  <c r="P240" i="1"/>
  <c r="Q534" i="1"/>
  <c r="M534" i="1"/>
  <c r="J534" i="1"/>
  <c r="B534" i="1"/>
  <c r="A534" i="1"/>
  <c r="K534" i="1"/>
  <c r="L534" i="1"/>
  <c r="J792" i="1"/>
  <c r="N224" i="1"/>
  <c r="O1740" i="1"/>
  <c r="K120" i="1"/>
  <c r="N120" i="1"/>
  <c r="P120" i="1"/>
  <c r="R120" i="1"/>
  <c r="B120" i="1"/>
  <c r="Q120" i="1"/>
  <c r="J120" i="1"/>
  <c r="A120" i="1"/>
  <c r="O120" i="1"/>
  <c r="B1034" i="1"/>
  <c r="A578" i="1"/>
  <c r="P578" i="1"/>
  <c r="N578" i="1"/>
  <c r="O578" i="1"/>
  <c r="J578" i="1"/>
  <c r="A1776" i="1"/>
  <c r="K1776" i="1"/>
  <c r="R1776" i="1"/>
  <c r="M1776" i="1"/>
  <c r="A441" i="1"/>
  <c r="M792" i="1"/>
  <c r="Q783" i="1"/>
  <c r="O783" i="1"/>
  <c r="B783" i="1"/>
  <c r="K783" i="1"/>
  <c r="N783" i="1"/>
  <c r="R783" i="1"/>
  <c r="A783" i="1"/>
  <c r="L1740" i="1"/>
  <c r="R1733" i="1"/>
  <c r="O1733" i="1"/>
  <c r="J1733" i="1"/>
  <c r="L1733" i="1"/>
  <c r="P1733" i="1"/>
  <c r="A1733" i="1"/>
  <c r="L120" i="1"/>
  <c r="K1034" i="1"/>
  <c r="N1790" i="1"/>
  <c r="R1790" i="1"/>
  <c r="L1790" i="1"/>
  <c r="B1790" i="1"/>
  <c r="K1790" i="1"/>
  <c r="Q1790" i="1"/>
  <c r="K1401" i="1"/>
  <c r="L1401" i="1"/>
  <c r="M1401" i="1"/>
  <c r="R1401" i="1"/>
  <c r="A1401" i="1"/>
  <c r="O1401" i="1"/>
  <c r="J1401" i="1"/>
  <c r="P1401" i="1"/>
  <c r="B1401" i="1"/>
  <c r="K578" i="1"/>
  <c r="O1548" i="1"/>
  <c r="N1548" i="1"/>
  <c r="L1548" i="1"/>
  <c r="M1548" i="1"/>
  <c r="K1548" i="1"/>
  <c r="B1548" i="1"/>
  <c r="R1548" i="1"/>
  <c r="A1548" i="1"/>
  <c r="J1548" i="1"/>
  <c r="Q1548" i="1"/>
  <c r="P1548" i="1"/>
  <c r="Q792" i="1"/>
  <c r="J1740" i="1"/>
  <c r="M120" i="1"/>
  <c r="Q1034" i="1"/>
  <c r="M578" i="1"/>
  <c r="Q84" i="1"/>
  <c r="A375" i="1"/>
  <c r="P1270" i="1"/>
  <c r="R1180" i="1"/>
  <c r="P1194" i="1"/>
  <c r="P1274" i="1"/>
  <c r="O1274" i="1"/>
  <c r="M1300" i="1"/>
  <c r="R1240" i="1"/>
  <c r="J1240" i="1"/>
  <c r="O1240" i="1"/>
  <c r="J2011" i="1"/>
  <c r="L1061" i="1"/>
  <c r="B1061" i="1"/>
  <c r="M1061" i="1"/>
  <c r="B1772" i="1"/>
  <c r="J980" i="1"/>
  <c r="M980" i="1"/>
  <c r="P980" i="1"/>
  <c r="R1862" i="1"/>
  <c r="L1812" i="1"/>
  <c r="O1137" i="1"/>
  <c r="J1137" i="1"/>
  <c r="M1137" i="1"/>
  <c r="R1033" i="1"/>
  <c r="M1079" i="1"/>
  <c r="M893" i="1"/>
  <c r="M946" i="1"/>
  <c r="L663" i="1"/>
  <c r="B663" i="1"/>
  <c r="R663" i="1"/>
  <c r="Q663" i="1"/>
  <c r="P663" i="1"/>
  <c r="M693" i="1"/>
  <c r="Q1654" i="1"/>
  <c r="B1366" i="1"/>
  <c r="N1366" i="1"/>
  <c r="J1366" i="1"/>
  <c r="P1366" i="1"/>
  <c r="P1509" i="1"/>
  <c r="L1370" i="1"/>
  <c r="Q1370" i="1"/>
  <c r="Q164" i="1"/>
  <c r="L1583" i="1"/>
  <c r="O1591" i="1"/>
  <c r="A107" i="1"/>
  <c r="P94" i="1"/>
  <c r="Q461" i="1"/>
  <c r="K496" i="1"/>
  <c r="N496" i="1"/>
  <c r="P496" i="1"/>
  <c r="O496" i="1"/>
  <c r="A528" i="1"/>
  <c r="O1331" i="1"/>
  <c r="L1331" i="1"/>
  <c r="N1146" i="1"/>
  <c r="M567" i="1"/>
  <c r="L1756" i="1"/>
  <c r="A1037" i="1"/>
  <c r="R984" i="1"/>
  <c r="K1069" i="1"/>
  <c r="A1069" i="1"/>
  <c r="B1069" i="1"/>
  <c r="O1069" i="1"/>
  <c r="J1069" i="1"/>
  <c r="Q1069" i="1"/>
  <c r="P1069" i="1"/>
  <c r="M1069" i="1"/>
  <c r="B1124" i="1"/>
  <c r="K906" i="1"/>
  <c r="M906" i="1"/>
  <c r="R906" i="1"/>
  <c r="B906" i="1"/>
  <c r="P906" i="1"/>
  <c r="N1177" i="1"/>
  <c r="K1177" i="1"/>
  <c r="Q1177" i="1"/>
  <c r="B1776" i="1"/>
  <c r="M441" i="1"/>
  <c r="L551" i="1"/>
  <c r="J551" i="1"/>
  <c r="B551" i="1"/>
  <c r="N551" i="1"/>
  <c r="M551" i="1"/>
  <c r="Q551" i="1"/>
  <c r="Q1585" i="1"/>
  <c r="J1585" i="1"/>
  <c r="R1585" i="1"/>
  <c r="P1585" i="1"/>
  <c r="L1585" i="1"/>
  <c r="O1585" i="1"/>
  <c r="B733" i="1"/>
  <c r="M783" i="1"/>
  <c r="B1733" i="1"/>
  <c r="B96" i="1"/>
  <c r="K96" i="1"/>
  <c r="Q96" i="1"/>
  <c r="P96" i="1"/>
  <c r="O1071" i="1"/>
  <c r="B1767" i="1"/>
  <c r="P1767" i="1"/>
  <c r="K1767" i="1"/>
  <c r="O1767" i="1"/>
  <c r="L1767" i="1"/>
  <c r="J1767" i="1"/>
  <c r="R1767" i="1"/>
  <c r="N1767" i="1"/>
  <c r="O1790" i="1"/>
  <c r="M240" i="1"/>
  <c r="B578" i="1"/>
  <c r="N851" i="1"/>
  <c r="Q851" i="1"/>
  <c r="L851" i="1"/>
  <c r="P851" i="1"/>
  <c r="A851" i="1"/>
  <c r="J851" i="1"/>
  <c r="J1802" i="1"/>
  <c r="Q1802" i="1"/>
  <c r="M1802" i="1"/>
  <c r="O1802" i="1"/>
  <c r="A1802" i="1"/>
  <c r="P1802" i="1"/>
  <c r="L1802" i="1"/>
  <c r="N1802" i="1"/>
  <c r="M1540" i="1"/>
  <c r="P1540" i="1"/>
  <c r="B1540" i="1"/>
  <c r="A1389" i="1"/>
  <c r="N1389" i="1"/>
  <c r="R1389" i="1"/>
  <c r="J1389" i="1"/>
  <c r="O1389" i="1"/>
  <c r="Q1153" i="1"/>
  <c r="L1153" i="1"/>
  <c r="J1153" i="1"/>
  <c r="M1153" i="1"/>
  <c r="N1153" i="1"/>
  <c r="J1272" i="1"/>
  <c r="K1272" i="1"/>
  <c r="R1272" i="1"/>
  <c r="Q912" i="1"/>
  <c r="R912" i="1"/>
  <c r="B912" i="1"/>
  <c r="A912" i="1"/>
  <c r="J537" i="1"/>
  <c r="N537" i="1"/>
  <c r="L786" i="1"/>
  <c r="M786" i="1"/>
  <c r="P786" i="1"/>
  <c r="B786" i="1"/>
  <c r="N786" i="1"/>
  <c r="O1328" i="1"/>
  <c r="P1328" i="1"/>
  <c r="B1328" i="1"/>
  <c r="L1328" i="1"/>
  <c r="P938" i="1"/>
  <c r="N938" i="1"/>
  <c r="Q938" i="1"/>
  <c r="O938" i="1"/>
  <c r="B938" i="1"/>
  <c r="A1227" i="1"/>
  <c r="Q1227" i="1"/>
  <c r="P1227" i="1"/>
  <c r="J1227" i="1"/>
  <c r="O1227" i="1"/>
  <c r="B1227" i="1"/>
  <c r="P1758" i="1"/>
  <c r="R1758" i="1"/>
  <c r="A1758" i="1"/>
  <c r="Q1758" i="1"/>
  <c r="L1758" i="1"/>
  <c r="K1758" i="1"/>
  <c r="N1758" i="1"/>
  <c r="J1758" i="1"/>
  <c r="J284" i="1"/>
  <c r="K284" i="1"/>
  <c r="O284" i="1"/>
  <c r="B284" i="1"/>
  <c r="O1234" i="1"/>
  <c r="B1234" i="1"/>
  <c r="L1234" i="1"/>
  <c r="P1234" i="1"/>
  <c r="A1234" i="1"/>
  <c r="R1234" i="1"/>
  <c r="M1234" i="1"/>
  <c r="P1057" i="1"/>
  <c r="K1057" i="1"/>
  <c r="J1057" i="1"/>
  <c r="B1057" i="1"/>
  <c r="A1057" i="1"/>
  <c r="R1057" i="1"/>
  <c r="M1057" i="1"/>
  <c r="L1057" i="1"/>
  <c r="N1057" i="1"/>
  <c r="J1813" i="1"/>
  <c r="Q905" i="1"/>
  <c r="P1771" i="1"/>
  <c r="N1771" i="1"/>
  <c r="B896" i="1"/>
  <c r="N896" i="1"/>
  <c r="B675" i="1"/>
  <c r="L675" i="1"/>
  <c r="A675" i="1"/>
  <c r="Q1386" i="1"/>
  <c r="A706" i="1"/>
  <c r="Q706" i="1"/>
  <c r="M706" i="1"/>
  <c r="A1540" i="1"/>
  <c r="B1389" i="1"/>
  <c r="L180" i="1"/>
  <c r="R1153" i="1"/>
  <c r="P1272" i="1"/>
  <c r="O911" i="1"/>
  <c r="M911" i="1"/>
  <c r="O912" i="1"/>
  <c r="M537" i="1"/>
  <c r="Q902" i="1"/>
  <c r="R902" i="1"/>
  <c r="P902" i="1"/>
  <c r="Q786" i="1"/>
  <c r="A836" i="1"/>
  <c r="Q836" i="1"/>
  <c r="R836" i="1"/>
  <c r="O836" i="1"/>
  <c r="L836" i="1"/>
  <c r="P836" i="1"/>
  <c r="K836" i="1"/>
  <c r="M836" i="1"/>
  <c r="R1328" i="1"/>
  <c r="K378" i="1"/>
  <c r="B378" i="1"/>
  <c r="Q378" i="1"/>
  <c r="L378" i="1"/>
  <c r="R378" i="1"/>
  <c r="M378" i="1"/>
  <c r="O378" i="1"/>
  <c r="A378" i="1"/>
  <c r="K938" i="1"/>
  <c r="M455" i="1"/>
  <c r="K455" i="1"/>
  <c r="B455" i="1"/>
  <c r="P455" i="1"/>
  <c r="J455" i="1"/>
  <c r="R455" i="1"/>
  <c r="A455" i="1"/>
  <c r="L455" i="1"/>
  <c r="A452" i="1"/>
  <c r="N452" i="1"/>
  <c r="O452" i="1"/>
  <c r="B452" i="1"/>
  <c r="R452" i="1"/>
  <c r="L452" i="1"/>
  <c r="P452" i="1"/>
  <c r="J452" i="1"/>
  <c r="J1121" i="1"/>
  <c r="O1121" i="1"/>
  <c r="N1121" i="1"/>
  <c r="R976" i="1"/>
  <c r="N976" i="1"/>
  <c r="L1386" i="1"/>
  <c r="L1540" i="1"/>
  <c r="M764" i="1"/>
  <c r="Q764" i="1"/>
  <c r="P1960" i="1"/>
  <c r="B1960" i="1"/>
  <c r="O1960" i="1"/>
  <c r="L1960" i="1"/>
  <c r="L1389" i="1"/>
  <c r="N180" i="1"/>
  <c r="J464" i="1"/>
  <c r="B464" i="1"/>
  <c r="L1204" i="1"/>
  <c r="B1204" i="1"/>
  <c r="M1204" i="1"/>
  <c r="R1204" i="1"/>
  <c r="A1153" i="1"/>
  <c r="N1175" i="1"/>
  <c r="P1175" i="1"/>
  <c r="M1175" i="1"/>
  <c r="M1272" i="1"/>
  <c r="R911" i="1"/>
  <c r="Q1850" i="1"/>
  <c r="N1850" i="1"/>
  <c r="L1850" i="1"/>
  <c r="R1850" i="1"/>
  <c r="O1850" i="1"/>
  <c r="A1850" i="1"/>
  <c r="J912" i="1"/>
  <c r="Q537" i="1"/>
  <c r="A902" i="1"/>
  <c r="K786" i="1"/>
  <c r="B836" i="1"/>
  <c r="J1328" i="1"/>
  <c r="Q781" i="1"/>
  <c r="R781" i="1"/>
  <c r="M781" i="1"/>
  <c r="J781" i="1"/>
  <c r="L938" i="1"/>
  <c r="B1394" i="1"/>
  <c r="J1394" i="1"/>
  <c r="M1394" i="1"/>
  <c r="R1394" i="1"/>
  <c r="A1394" i="1"/>
  <c r="P1394" i="1"/>
  <c r="L1394" i="1"/>
  <c r="K1394" i="1"/>
  <c r="Q1394" i="1"/>
  <c r="J231" i="1"/>
  <c r="N231" i="1"/>
  <c r="O231" i="1"/>
  <c r="P231" i="1"/>
  <c r="Q231" i="1"/>
  <c r="L231" i="1"/>
  <c r="M231" i="1"/>
  <c r="K231" i="1"/>
  <c r="A231" i="1"/>
  <c r="B231" i="1"/>
  <c r="R231" i="1"/>
  <c r="R1053" i="1"/>
  <c r="P1053" i="1"/>
  <c r="M541" i="1"/>
  <c r="L541" i="1"/>
  <c r="B541" i="1"/>
  <c r="Q541" i="1"/>
  <c r="M970" i="1"/>
  <c r="J970" i="1"/>
  <c r="M1720" i="1"/>
  <c r="O1720" i="1"/>
  <c r="L1720" i="1"/>
  <c r="J1428" i="1"/>
  <c r="R1428" i="1"/>
  <c r="O1428" i="1"/>
  <c r="B1428" i="1"/>
  <c r="M1188" i="1"/>
  <c r="B1188" i="1"/>
  <c r="A1188" i="1"/>
  <c r="L1188" i="1"/>
  <c r="Q1188" i="1"/>
  <c r="N1188" i="1"/>
  <c r="R1188" i="1"/>
  <c r="K1817" i="1"/>
  <c r="Q1817" i="1"/>
  <c r="B1817" i="1"/>
  <c r="N1817" i="1"/>
  <c r="M1817" i="1"/>
  <c r="R1817" i="1"/>
  <c r="Q1784" i="1"/>
  <c r="L1784" i="1"/>
  <c r="J1784" i="1"/>
  <c r="B1784" i="1"/>
  <c r="P1784" i="1"/>
  <c r="A1784" i="1"/>
  <c r="N1784" i="1"/>
  <c r="K1784" i="1"/>
  <c r="M1784" i="1"/>
  <c r="L903" i="1"/>
  <c r="O903" i="1"/>
  <c r="M903" i="1"/>
  <c r="K903" i="1"/>
  <c r="R903" i="1"/>
  <c r="Q903" i="1"/>
  <c r="P903" i="1"/>
  <c r="O1746" i="1"/>
  <c r="J1746" i="1"/>
  <c r="B1746" i="1"/>
  <c r="L1746" i="1"/>
  <c r="P1746" i="1"/>
  <c r="R1746" i="1"/>
  <c r="N1746" i="1"/>
  <c r="M1746" i="1"/>
  <c r="A1746" i="1"/>
  <c r="Q1746" i="1"/>
  <c r="K1746" i="1"/>
  <c r="J1167" i="1"/>
  <c r="Q1167" i="1"/>
  <c r="M1167" i="1"/>
  <c r="L1167" i="1"/>
  <c r="R1167" i="1"/>
  <c r="N1167" i="1"/>
  <c r="K1167" i="1"/>
  <c r="P1167" i="1"/>
  <c r="O1167" i="1"/>
  <c r="A1167" i="1"/>
  <c r="O426" i="1"/>
  <c r="N426" i="1"/>
  <c r="P426" i="1"/>
  <c r="L426" i="1"/>
  <c r="M426" i="1"/>
  <c r="K426" i="1"/>
  <c r="A426" i="1"/>
  <c r="R426" i="1"/>
  <c r="J426" i="1"/>
  <c r="B426" i="1"/>
  <c r="Q426" i="1"/>
  <c r="M1324" i="1"/>
  <c r="B1324" i="1"/>
  <c r="A1324" i="1"/>
  <c r="K1324" i="1"/>
  <c r="Q1324" i="1"/>
  <c r="R1324" i="1"/>
  <c r="P1324" i="1"/>
  <c r="J1324" i="1"/>
  <c r="Q1023" i="1"/>
  <c r="L1023" i="1"/>
  <c r="K1023" i="1"/>
  <c r="A1023" i="1"/>
  <c r="O1023" i="1"/>
  <c r="B1023" i="1"/>
  <c r="M1023" i="1"/>
  <c r="B1167" i="1"/>
  <c r="L1677" i="1"/>
  <c r="P1677" i="1"/>
  <c r="Q1677" i="1"/>
  <c r="A1677" i="1"/>
  <c r="J1677" i="1"/>
  <c r="K1677" i="1"/>
  <c r="N1677" i="1"/>
  <c r="O1677" i="1"/>
  <c r="B1677" i="1"/>
  <c r="R1677" i="1"/>
  <c r="M1677" i="1"/>
  <c r="P1849" i="1"/>
  <c r="M1849" i="1"/>
  <c r="Q1849" i="1"/>
  <c r="N1849" i="1"/>
  <c r="J1849" i="1"/>
  <c r="R1849" i="1"/>
  <c r="K1849" i="1"/>
  <c r="L1849" i="1"/>
  <c r="A993" i="1"/>
  <c r="O993" i="1"/>
  <c r="L993" i="1"/>
  <c r="Q993" i="1"/>
  <c r="M993" i="1"/>
  <c r="K993" i="1"/>
  <c r="B993" i="1"/>
  <c r="N1337" i="1"/>
  <c r="P1337" i="1"/>
  <c r="L1337" i="1"/>
  <c r="O1337" i="1"/>
  <c r="J1337" i="1"/>
  <c r="R1337" i="1"/>
  <c r="B1337" i="1"/>
  <c r="M1337" i="1"/>
  <c r="K1337" i="1"/>
  <c r="A1337" i="1"/>
  <c r="P1023" i="1"/>
  <c r="R144" i="1"/>
  <c r="Q1211" i="1"/>
  <c r="J1239" i="1"/>
  <c r="M1121" i="1"/>
  <c r="J440" i="1"/>
  <c r="Q976" i="1"/>
  <c r="O1771" i="1"/>
  <c r="O1100" i="1"/>
  <c r="N1100" i="1"/>
  <c r="N1018" i="1"/>
  <c r="P896" i="1"/>
  <c r="Q675" i="1"/>
  <c r="P1618" i="1"/>
  <c r="O1618" i="1"/>
  <c r="B1386" i="1"/>
  <c r="L716" i="1"/>
  <c r="R716" i="1"/>
  <c r="J652" i="1"/>
  <c r="K652" i="1"/>
  <c r="Q652" i="1"/>
  <c r="P706" i="1"/>
  <c r="L826" i="1"/>
  <c r="Q826" i="1"/>
  <c r="J764" i="1"/>
  <c r="N1960" i="1"/>
  <c r="Q180" i="1"/>
  <c r="Q464" i="1"/>
  <c r="Q1204" i="1"/>
  <c r="A1175" i="1"/>
  <c r="B1838" i="1"/>
  <c r="A1838" i="1"/>
  <c r="N1857" i="1"/>
  <c r="J1857" i="1"/>
  <c r="K1857" i="1"/>
  <c r="P911" i="1"/>
  <c r="R1842" i="1"/>
  <c r="P1842" i="1"/>
  <c r="Q1053" i="1"/>
  <c r="Q913" i="1"/>
  <c r="B913" i="1"/>
  <c r="P913" i="1"/>
  <c r="N913" i="1"/>
  <c r="R913" i="1"/>
  <c r="J1850" i="1"/>
  <c r="P1616" i="1"/>
  <c r="M1616" i="1"/>
  <c r="N1619" i="1"/>
  <c r="N541" i="1"/>
  <c r="J575" i="1"/>
  <c r="N575" i="1"/>
  <c r="K575" i="1"/>
  <c r="Q970" i="1"/>
  <c r="P285" i="1"/>
  <c r="J285" i="1"/>
  <c r="B285" i="1"/>
  <c r="L285" i="1"/>
  <c r="O902" i="1"/>
  <c r="A1499" i="1"/>
  <c r="O1499" i="1"/>
  <c r="N1499" i="1"/>
  <c r="L1499" i="1"/>
  <c r="J1499" i="1"/>
  <c r="R1499" i="1"/>
  <c r="B1499" i="1"/>
  <c r="Q1499" i="1"/>
  <c r="K1267" i="1"/>
  <c r="J1267" i="1"/>
  <c r="R1267" i="1"/>
  <c r="N1267" i="1"/>
  <c r="P1267" i="1"/>
  <c r="M1267" i="1"/>
  <c r="B781" i="1"/>
  <c r="R1720" i="1"/>
  <c r="N1428" i="1"/>
  <c r="N509" i="1"/>
  <c r="R509" i="1"/>
  <c r="P509" i="1"/>
  <c r="J509" i="1"/>
  <c r="A509" i="1"/>
  <c r="O986" i="1"/>
  <c r="A986" i="1"/>
  <c r="B986" i="1"/>
  <c r="J986" i="1"/>
  <c r="N986" i="1"/>
  <c r="M986" i="1"/>
  <c r="R986" i="1"/>
  <c r="J1817" i="1"/>
  <c r="A101" i="1"/>
  <c r="Q101" i="1"/>
  <c r="K101" i="1"/>
  <c r="M101" i="1"/>
  <c r="L101" i="1"/>
  <c r="P101" i="1"/>
  <c r="R101" i="1"/>
  <c r="B101" i="1"/>
  <c r="J101" i="1"/>
  <c r="A1263" i="1"/>
  <c r="K1263" i="1"/>
  <c r="N1263" i="1"/>
  <c r="O1263" i="1"/>
  <c r="P1263" i="1"/>
  <c r="M1263" i="1"/>
  <c r="Q1263" i="1"/>
  <c r="J1263" i="1"/>
  <c r="J124" i="1"/>
  <c r="O124" i="1"/>
  <c r="A124" i="1"/>
  <c r="K124" i="1"/>
  <c r="N124" i="1"/>
  <c r="Q124" i="1"/>
  <c r="B124" i="1"/>
  <c r="L124" i="1"/>
  <c r="P124" i="1"/>
  <c r="M124" i="1"/>
  <c r="N1324" i="1"/>
  <c r="O1849" i="1"/>
  <c r="R993" i="1"/>
  <c r="Q1337" i="1"/>
  <c r="J1112" i="1"/>
  <c r="M1112" i="1"/>
  <c r="K1112" i="1"/>
  <c r="B1112" i="1"/>
  <c r="A1112" i="1"/>
  <c r="N1112" i="1"/>
  <c r="O1112" i="1"/>
  <c r="R1112" i="1"/>
  <c r="L1112" i="1"/>
  <c r="Q1112" i="1"/>
  <c r="P1112" i="1"/>
  <c r="J1023" i="1"/>
  <c r="M479" i="1"/>
  <c r="P2004" i="1"/>
  <c r="K2004" i="1"/>
  <c r="L2004" i="1"/>
  <c r="Q2004" i="1"/>
  <c r="O2004" i="1"/>
  <c r="N2004" i="1"/>
  <c r="R2004" i="1"/>
  <c r="N139" i="1"/>
  <c r="J139" i="1"/>
  <c r="L139" i="1"/>
  <c r="K139" i="1"/>
  <c r="B139" i="1"/>
  <c r="Q139" i="1"/>
  <c r="R139" i="1"/>
  <c r="O971" i="1"/>
  <c r="N971" i="1"/>
  <c r="B963" i="1"/>
  <c r="M963" i="1"/>
  <c r="Q963" i="1"/>
  <c r="P963" i="1"/>
  <c r="L963" i="1"/>
  <c r="R963" i="1"/>
  <c r="K963" i="1"/>
  <c r="A963" i="1"/>
  <c r="O963" i="1"/>
  <c r="N963" i="1"/>
  <c r="N1769" i="1"/>
  <c r="O1769" i="1"/>
  <c r="O1606" i="1"/>
  <c r="J1606" i="1"/>
  <c r="J718" i="1"/>
  <c r="O718" i="1"/>
  <c r="K718" i="1"/>
  <c r="N718" i="1"/>
  <c r="M714" i="1"/>
  <c r="J714" i="1"/>
  <c r="B714" i="1"/>
  <c r="L714" i="1"/>
  <c r="L1248" i="1"/>
  <c r="Q1248" i="1"/>
  <c r="Q1770" i="1"/>
  <c r="K1770" i="1"/>
  <c r="L1770" i="1"/>
  <c r="R1770" i="1"/>
  <c r="A974" i="1"/>
  <c r="R974" i="1"/>
  <c r="B974" i="1"/>
  <c r="Q974" i="1"/>
  <c r="O974" i="1"/>
  <c r="J974" i="1"/>
  <c r="L974" i="1"/>
  <c r="N974" i="1"/>
  <c r="P974" i="1"/>
  <c r="Q1563" i="1"/>
  <c r="P1563" i="1"/>
  <c r="N1563" i="1"/>
  <c r="O1563" i="1"/>
  <c r="R1563" i="1"/>
  <c r="Q971" i="1"/>
  <c r="L338" i="1"/>
  <c r="J338" i="1"/>
  <c r="N338" i="1"/>
  <c r="P338" i="1"/>
  <c r="K338" i="1"/>
  <c r="M338" i="1"/>
  <c r="M766" i="1"/>
  <c r="J743" i="1"/>
  <c r="A1734" i="1"/>
  <c r="A100" i="1"/>
  <c r="P129" i="1"/>
  <c r="M1766" i="1"/>
  <c r="L294" i="1"/>
  <c r="Q446" i="1"/>
  <c r="M1769" i="1"/>
  <c r="K1606" i="1"/>
  <c r="R979" i="1"/>
  <c r="M979" i="1"/>
  <c r="B979" i="1"/>
  <c r="L718" i="1"/>
  <c r="B313" i="1"/>
  <c r="A714" i="1"/>
  <c r="M1248" i="1"/>
  <c r="A727" i="1"/>
  <c r="M727" i="1"/>
  <c r="B727" i="1"/>
  <c r="O1189" i="1"/>
  <c r="R1189" i="1"/>
  <c r="M1189" i="1"/>
  <c r="L1189" i="1"/>
  <c r="Q1189" i="1"/>
  <c r="P1189" i="1"/>
  <c r="B1157" i="1"/>
  <c r="A1157" i="1"/>
  <c r="N1157" i="1"/>
  <c r="R1157" i="1"/>
  <c r="A1754" i="1"/>
  <c r="N1041" i="1"/>
  <c r="A1041" i="1"/>
  <c r="O1779" i="1"/>
  <c r="M1779" i="1"/>
  <c r="R1779" i="1"/>
  <c r="P659" i="1"/>
  <c r="R659" i="1"/>
  <c r="J659" i="1"/>
  <c r="L659" i="1"/>
  <c r="A659" i="1"/>
  <c r="M2013" i="1"/>
  <c r="L2013" i="1"/>
  <c r="B2013" i="1"/>
  <c r="O2013" i="1"/>
  <c r="A2013" i="1"/>
  <c r="K1983" i="1"/>
  <c r="R1983" i="1"/>
  <c r="M1983" i="1"/>
  <c r="A1983" i="1"/>
  <c r="Q1983" i="1"/>
  <c r="P1983" i="1"/>
  <c r="O270" i="1"/>
  <c r="B766" i="1"/>
  <c r="O743" i="1"/>
  <c r="B1570" i="1"/>
  <c r="O1694" i="1"/>
  <c r="K1734" i="1"/>
  <c r="N100" i="1"/>
  <c r="O129" i="1"/>
  <c r="P273" i="1"/>
  <c r="B1303" i="1"/>
  <c r="B1830" i="1"/>
  <c r="R1766" i="1"/>
  <c r="P294" i="1"/>
  <c r="B446" i="1"/>
  <c r="B1769" i="1"/>
  <c r="A1606" i="1"/>
  <c r="B1845" i="1"/>
  <c r="N1845" i="1"/>
  <c r="A1845" i="1"/>
  <c r="J979" i="1"/>
  <c r="P718" i="1"/>
  <c r="L313" i="1"/>
  <c r="P714" i="1"/>
  <c r="Q1320" i="1"/>
  <c r="N1248" i="1"/>
  <c r="P727" i="1"/>
  <c r="K1189" i="1"/>
  <c r="K1214" i="1"/>
  <c r="A1214" i="1"/>
  <c r="L1214" i="1"/>
  <c r="N1214" i="1"/>
  <c r="O1214" i="1"/>
  <c r="B1214" i="1"/>
  <c r="M1214" i="1"/>
  <c r="O1157" i="1"/>
  <c r="J1754" i="1"/>
  <c r="L1041" i="1"/>
  <c r="A1779" i="1"/>
  <c r="L287" i="1"/>
  <c r="O287" i="1"/>
  <c r="J287" i="1"/>
  <c r="P287" i="1"/>
  <c r="R287" i="1"/>
  <c r="N287" i="1"/>
  <c r="L977" i="1"/>
  <c r="M977" i="1"/>
  <c r="J977" i="1"/>
  <c r="K977" i="1"/>
  <c r="Q977" i="1"/>
  <c r="M659" i="1"/>
  <c r="J1770" i="1"/>
  <c r="N1127" i="1"/>
  <c r="P1127" i="1"/>
  <c r="K1127" i="1"/>
  <c r="O1127" i="1"/>
  <c r="O207" i="1"/>
  <c r="R207" i="1"/>
  <c r="K207" i="1"/>
  <c r="L207" i="1"/>
  <c r="B207" i="1"/>
  <c r="Q207" i="1"/>
  <c r="N207" i="1"/>
  <c r="J207" i="1"/>
  <c r="J2013" i="1"/>
  <c r="B956" i="1"/>
  <c r="Q956" i="1"/>
  <c r="L956" i="1"/>
  <c r="R956" i="1"/>
  <c r="O1983" i="1"/>
  <c r="K1563" i="1"/>
  <c r="O1821" i="1"/>
  <c r="N1821" i="1"/>
  <c r="A1821" i="1"/>
  <c r="J1603" i="1"/>
  <c r="O1603" i="1"/>
  <c r="K1603" i="1"/>
  <c r="N1603" i="1"/>
  <c r="L1603" i="1"/>
  <c r="P1603" i="1"/>
  <c r="B1603" i="1"/>
  <c r="A1603" i="1"/>
  <c r="M1603" i="1"/>
  <c r="N560" i="1"/>
  <c r="J560" i="1"/>
  <c r="P560" i="1"/>
  <c r="O560" i="1"/>
  <c r="A560" i="1"/>
  <c r="A338" i="1"/>
  <c r="N1936" i="1"/>
  <c r="B1936" i="1"/>
  <c r="P1936" i="1"/>
  <c r="K1936" i="1"/>
  <c r="M1936" i="1"/>
  <c r="L1936" i="1"/>
  <c r="R1936" i="1"/>
  <c r="O1936" i="1"/>
  <c r="Q1936" i="1"/>
  <c r="A1936" i="1"/>
  <c r="J1936" i="1"/>
  <c r="A1408" i="1"/>
  <c r="P1408" i="1"/>
  <c r="J1408" i="1"/>
  <c r="Q1408" i="1"/>
  <c r="B1408" i="1"/>
  <c r="N1408" i="1"/>
  <c r="K1408" i="1"/>
  <c r="L1408" i="1"/>
  <c r="O1408" i="1"/>
  <c r="M1408" i="1"/>
  <c r="R891" i="1"/>
  <c r="P891" i="1"/>
  <c r="O891" i="1"/>
  <c r="N891" i="1"/>
  <c r="L891" i="1"/>
  <c r="Q891" i="1"/>
  <c r="O1837" i="1"/>
  <c r="M1837" i="1"/>
  <c r="Q1837" i="1"/>
  <c r="K1837" i="1"/>
  <c r="A1837" i="1"/>
  <c r="B1837" i="1"/>
  <c r="N1837" i="1"/>
  <c r="R1837" i="1"/>
  <c r="K1644" i="1"/>
  <c r="P1644" i="1"/>
  <c r="A1578" i="1"/>
  <c r="N1578" i="1"/>
  <c r="L1578" i="1"/>
  <c r="B1578" i="1"/>
  <c r="M254" i="1"/>
  <c r="N254" i="1"/>
  <c r="L254" i="1"/>
  <c r="A254" i="1"/>
  <c r="K254" i="1"/>
  <c r="J254" i="1"/>
  <c r="P254" i="1"/>
  <c r="M628" i="1"/>
  <c r="J628" i="1"/>
  <c r="L628" i="1"/>
  <c r="K628" i="1"/>
  <c r="N628" i="1"/>
  <c r="O628" i="1"/>
  <c r="K217" i="1"/>
  <c r="R217" i="1"/>
  <c r="O217" i="1"/>
  <c r="N217" i="1"/>
  <c r="L217" i="1"/>
  <c r="A217" i="1"/>
  <c r="P1050" i="1"/>
  <c r="A1050" i="1"/>
  <c r="R1050" i="1"/>
  <c r="L1050" i="1"/>
  <c r="N1050" i="1"/>
  <c r="Q1050" i="1"/>
  <c r="J1050" i="1"/>
  <c r="K1068" i="1"/>
  <c r="O1068" i="1"/>
  <c r="M1068" i="1"/>
  <c r="Q1068" i="1"/>
  <c r="A1068" i="1"/>
  <c r="P1068" i="1"/>
  <c r="J1068" i="1"/>
  <c r="R1408" i="1"/>
  <c r="O1627" i="1"/>
  <c r="P1627" i="1"/>
  <c r="J1627" i="1"/>
  <c r="K689" i="1"/>
  <c r="M689" i="1"/>
  <c r="P689" i="1"/>
  <c r="O689" i="1"/>
  <c r="Q689" i="1"/>
  <c r="A689" i="1"/>
  <c r="P1765" i="1"/>
  <c r="J1765" i="1"/>
  <c r="R1765" i="1"/>
  <c r="Q1765" i="1"/>
  <c r="L1765" i="1"/>
  <c r="B1765" i="1"/>
  <c r="M1765" i="1"/>
  <c r="O965" i="1"/>
  <c r="R965" i="1"/>
  <c r="M965" i="1"/>
  <c r="A965" i="1"/>
  <c r="P965" i="1"/>
  <c r="B748" i="1"/>
  <c r="R748" i="1"/>
  <c r="Q748" i="1"/>
  <c r="N748" i="1"/>
  <c r="A748" i="1"/>
  <c r="O748" i="1"/>
  <c r="M1472" i="1"/>
  <c r="B1472" i="1"/>
  <c r="P1472" i="1"/>
  <c r="L1472" i="1"/>
  <c r="J1472" i="1"/>
  <c r="N1472" i="1"/>
  <c r="K1472" i="1"/>
  <c r="K1028" i="1"/>
  <c r="M1028" i="1"/>
  <c r="O1028" i="1"/>
  <c r="N1028" i="1"/>
  <c r="L1028" i="1"/>
  <c r="P1028" i="1"/>
  <c r="R1028" i="1"/>
  <c r="Q1028" i="1"/>
  <c r="B1028" i="1"/>
  <c r="M999" i="1"/>
  <c r="L999" i="1"/>
  <c r="B999" i="1"/>
  <c r="O999" i="1"/>
  <c r="Q999" i="1"/>
  <c r="N999" i="1"/>
  <c r="K999" i="1"/>
  <c r="R999" i="1"/>
  <c r="J999" i="1"/>
  <c r="P999" i="1"/>
  <c r="R810" i="1"/>
  <c r="N810" i="1"/>
  <c r="L810" i="1"/>
  <c r="K810" i="1"/>
  <c r="O810" i="1"/>
  <c r="M810" i="1"/>
  <c r="A810" i="1"/>
  <c r="B1627" i="1"/>
  <c r="R689" i="1"/>
  <c r="O1107" i="1"/>
  <c r="R1107" i="1"/>
  <c r="J1107" i="1"/>
  <c r="N1107" i="1"/>
  <c r="Q1107" i="1"/>
  <c r="K1107" i="1"/>
  <c r="P1107" i="1"/>
  <c r="N1765" i="1"/>
  <c r="Q965" i="1"/>
  <c r="P748" i="1"/>
  <c r="Q1472" i="1"/>
  <c r="M1773" i="1"/>
  <c r="J1773" i="1"/>
  <c r="K1773" i="1"/>
  <c r="P1773" i="1"/>
  <c r="L1773" i="1"/>
  <c r="A1773" i="1"/>
  <c r="R1773" i="1"/>
  <c r="B1773" i="1"/>
  <c r="N1773" i="1"/>
  <c r="O1773" i="1"/>
  <c r="A1028" i="1"/>
  <c r="J894" i="1"/>
  <c r="P894" i="1"/>
  <c r="B894" i="1"/>
  <c r="O894" i="1"/>
  <c r="Q894" i="1"/>
  <c r="M894" i="1"/>
  <c r="K894" i="1"/>
  <c r="N894" i="1"/>
  <c r="A894" i="1"/>
  <c r="L894" i="1"/>
  <c r="R894" i="1"/>
  <c r="M1743" i="1"/>
  <c r="Q1743" i="1"/>
  <c r="P1743" i="1"/>
  <c r="A1743" i="1"/>
  <c r="O1743" i="1"/>
  <c r="R1743" i="1"/>
  <c r="K1743" i="1"/>
  <c r="N1743" i="1"/>
  <c r="B172" i="1"/>
  <c r="R172" i="1"/>
  <c r="M172" i="1"/>
  <c r="K172" i="1"/>
  <c r="N172" i="1"/>
  <c r="J810" i="1"/>
  <c r="K1627" i="1"/>
  <c r="N689" i="1"/>
  <c r="L1107" i="1"/>
  <c r="A1765" i="1"/>
  <c r="J965" i="1"/>
  <c r="M748" i="1"/>
  <c r="N1299" i="1"/>
  <c r="A1299" i="1"/>
  <c r="J1299" i="1"/>
  <c r="A1472" i="1"/>
  <c r="Q1773" i="1"/>
  <c r="J1028" i="1"/>
  <c r="Q899" i="1"/>
  <c r="L899" i="1"/>
  <c r="B899" i="1"/>
  <c r="J899" i="1"/>
  <c r="R899" i="1"/>
  <c r="P899" i="1"/>
  <c r="O899" i="1"/>
  <c r="M899" i="1"/>
  <c r="A2026" i="1"/>
  <c r="J2026" i="1"/>
  <c r="Q766" i="1"/>
  <c r="K1694" i="1"/>
  <c r="R1734" i="1"/>
  <c r="O100" i="1"/>
  <c r="K1303" i="1"/>
  <c r="O1830" i="1"/>
  <c r="P1766" i="1"/>
  <c r="K294" i="1"/>
  <c r="O446" i="1"/>
  <c r="R1769" i="1"/>
  <c r="R926" i="1"/>
  <c r="J926" i="1"/>
  <c r="O926" i="1"/>
  <c r="R1606" i="1"/>
  <c r="Q1800" i="1"/>
  <c r="R1800" i="1"/>
  <c r="B1800" i="1"/>
  <c r="K979" i="1"/>
  <c r="O313" i="1"/>
  <c r="P1320" i="1"/>
  <c r="J1248" i="1"/>
  <c r="R727" i="1"/>
  <c r="Q1296" i="1"/>
  <c r="N1296" i="1"/>
  <c r="B1296" i="1"/>
  <c r="Q1157" i="1"/>
  <c r="Q1041" i="1"/>
  <c r="L1779" i="1"/>
  <c r="J891" i="1"/>
  <c r="Q1644" i="1"/>
  <c r="P1578" i="1"/>
  <c r="N479" i="1"/>
  <c r="J1743" i="1"/>
  <c r="O577" i="1"/>
  <c r="L577" i="1"/>
  <c r="K577" i="1"/>
  <c r="P577" i="1"/>
  <c r="A577" i="1"/>
  <c r="N956" i="1"/>
  <c r="P172" i="1"/>
  <c r="Q628" i="1"/>
  <c r="B810" i="1"/>
  <c r="N1627" i="1"/>
  <c r="Q217" i="1"/>
  <c r="K646" i="1"/>
  <c r="B646" i="1"/>
  <c r="M646" i="1"/>
  <c r="Q646" i="1"/>
  <c r="L646" i="1"/>
  <c r="L745" i="1"/>
  <c r="Q745" i="1"/>
  <c r="P745" i="1"/>
  <c r="A745" i="1"/>
  <c r="O745" i="1"/>
  <c r="J745" i="1"/>
  <c r="M745" i="1"/>
  <c r="K745" i="1"/>
  <c r="N745" i="1"/>
  <c r="R745" i="1"/>
  <c r="B745" i="1"/>
  <c r="R1821" i="1"/>
  <c r="J689" i="1"/>
  <c r="A1107" i="1"/>
  <c r="M1050" i="1"/>
  <c r="O1765" i="1"/>
  <c r="L965" i="1"/>
  <c r="J748" i="1"/>
  <c r="M1299" i="1"/>
  <c r="Q1012" i="1"/>
  <c r="J1012" i="1"/>
  <c r="A1012" i="1"/>
  <c r="L1012" i="1"/>
  <c r="O1012" i="1"/>
  <c r="K1012" i="1"/>
  <c r="M1012" i="1"/>
  <c r="P1012" i="1"/>
  <c r="N1063" i="1"/>
  <c r="A1063" i="1"/>
  <c r="B1063" i="1"/>
  <c r="M1063" i="1"/>
  <c r="L1063" i="1"/>
  <c r="K1063" i="1"/>
  <c r="R1063" i="1"/>
  <c r="P1063" i="1"/>
  <c r="O1472" i="1"/>
  <c r="B1088" i="1"/>
  <c r="R1088" i="1"/>
  <c r="Q1088" i="1"/>
  <c r="K1088" i="1"/>
  <c r="A1088" i="1"/>
  <c r="O1088" i="1"/>
  <c r="J1088" i="1"/>
  <c r="M1088" i="1"/>
  <c r="P1088" i="1"/>
  <c r="N899" i="1"/>
  <c r="A402" i="1"/>
  <c r="K402" i="1"/>
  <c r="M402" i="1"/>
  <c r="N402" i="1"/>
  <c r="Q402" i="1"/>
  <c r="R402" i="1"/>
  <c r="L402" i="1"/>
  <c r="N142" i="1"/>
  <c r="B142" i="1"/>
  <c r="L142" i="1"/>
  <c r="A142" i="1"/>
  <c r="P142" i="1"/>
  <c r="J142" i="1"/>
  <c r="L1080" i="1"/>
  <c r="O1080" i="1"/>
  <c r="P1080" i="1"/>
  <c r="J1080" i="1"/>
  <c r="Q1080" i="1"/>
  <c r="B1080" i="1"/>
  <c r="N1080" i="1"/>
  <c r="B1281" i="1"/>
  <c r="O1281" i="1"/>
  <c r="J1281" i="1"/>
  <c r="O1284" i="1"/>
  <c r="J1284" i="1"/>
  <c r="R1284" i="1"/>
  <c r="K1284" i="1"/>
  <c r="L1284" i="1"/>
  <c r="N1284" i="1"/>
  <c r="P1284" i="1"/>
  <c r="A1284" i="1"/>
  <c r="B1284" i="1"/>
  <c r="M1284" i="1"/>
  <c r="L1768" i="1"/>
  <c r="B1768" i="1"/>
  <c r="K1768" i="1"/>
  <c r="O1768" i="1"/>
  <c r="A547" i="1"/>
  <c r="M547" i="1"/>
  <c r="O547" i="1"/>
  <c r="Q547" i="1"/>
  <c r="L547" i="1"/>
  <c r="R947" i="1"/>
  <c r="O947" i="1"/>
  <c r="L947" i="1"/>
  <c r="N947" i="1"/>
  <c r="P947" i="1"/>
  <c r="A947" i="1"/>
  <c r="Q947" i="1"/>
  <c r="N362" i="1"/>
  <c r="R362" i="1"/>
  <c r="J362" i="1"/>
  <c r="L362" i="1"/>
  <c r="B362" i="1"/>
  <c r="Q362" i="1"/>
  <c r="P362" i="1"/>
  <c r="O362" i="1"/>
  <c r="A362" i="1"/>
  <c r="M362" i="1"/>
  <c r="N944" i="1"/>
  <c r="R944" i="1"/>
  <c r="Q944" i="1"/>
  <c r="M944" i="1"/>
  <c r="J944" i="1"/>
  <c r="K944" i="1"/>
  <c r="R1134" i="1"/>
  <c r="J1134" i="1"/>
  <c r="P1134" i="1"/>
  <c r="L447" i="1"/>
  <c r="R447" i="1"/>
  <c r="Q447" i="1"/>
  <c r="A447" i="1"/>
  <c r="A702" i="1"/>
  <c r="N702" i="1"/>
  <c r="L702" i="1"/>
  <c r="M702" i="1"/>
  <c r="K702" i="1"/>
  <c r="B702" i="1"/>
  <c r="M1236" i="1"/>
  <c r="L1236" i="1"/>
  <c r="P1801" i="1"/>
  <c r="A1801" i="1"/>
  <c r="Q900" i="1"/>
  <c r="P900" i="1"/>
  <c r="O900" i="1"/>
  <c r="J846" i="1"/>
  <c r="O846" i="1"/>
  <c r="N846" i="1"/>
  <c r="B846" i="1"/>
  <c r="A846" i="1"/>
  <c r="M846" i="1"/>
  <c r="K846" i="1"/>
  <c r="M833" i="1"/>
  <c r="A833" i="1"/>
  <c r="R833" i="1"/>
  <c r="B833" i="1"/>
  <c r="L833" i="1"/>
  <c r="M1846" i="1"/>
  <c r="L1846" i="1"/>
  <c r="K1846" i="1"/>
  <c r="R1846" i="1"/>
  <c r="A1846" i="1"/>
  <c r="P1846" i="1"/>
  <c r="B1846" i="1"/>
  <c r="O1846" i="1"/>
  <c r="N1846" i="1"/>
  <c r="Q1019" i="1"/>
  <c r="B1019" i="1"/>
  <c r="M1019" i="1"/>
  <c r="P1019" i="1"/>
  <c r="O1019" i="1"/>
  <c r="J1019" i="1"/>
  <c r="N1019" i="1"/>
  <c r="R1019" i="1"/>
  <c r="K1019" i="1"/>
  <c r="A1019" i="1"/>
  <c r="L1281" i="1"/>
  <c r="J1768" i="1"/>
  <c r="P1279" i="1"/>
  <c r="L1279" i="1"/>
  <c r="M1279" i="1"/>
  <c r="Q1279" i="1"/>
  <c r="O1279" i="1"/>
  <c r="K1279" i="1"/>
  <c r="R1279" i="1"/>
  <c r="A1279" i="1"/>
  <c r="M639" i="1"/>
  <c r="R639" i="1"/>
  <c r="P639" i="1"/>
  <c r="K639" i="1"/>
  <c r="B639" i="1"/>
  <c r="A639" i="1"/>
  <c r="N639" i="1"/>
  <c r="Q639" i="1"/>
  <c r="O639" i="1"/>
  <c r="L639" i="1"/>
  <c r="L928" i="1"/>
  <c r="B928" i="1"/>
  <c r="B297" i="1"/>
  <c r="M297" i="1"/>
  <c r="P444" i="1"/>
  <c r="B444" i="1"/>
  <c r="M1762" i="1"/>
  <c r="J1762" i="1"/>
  <c r="Q112" i="1"/>
  <c r="A112" i="1"/>
  <c r="N1163" i="1"/>
  <c r="B1176" i="1"/>
  <c r="O1176" i="1"/>
  <c r="L1176" i="1"/>
  <c r="Q1134" i="1"/>
  <c r="K447" i="1"/>
  <c r="P283" i="1"/>
  <c r="O702" i="1"/>
  <c r="B1236" i="1"/>
  <c r="J1801" i="1"/>
  <c r="O529" i="1"/>
  <c r="K900" i="1"/>
  <c r="R846" i="1"/>
  <c r="B668" i="1"/>
  <c r="N668" i="1"/>
  <c r="Q833" i="1"/>
  <c r="N1334" i="1"/>
  <c r="A1334" i="1"/>
  <c r="Q1334" i="1"/>
  <c r="M1334" i="1"/>
  <c r="B1334" i="1"/>
  <c r="R700" i="1"/>
  <c r="J700" i="1"/>
  <c r="A700" i="1"/>
  <c r="N700" i="1"/>
  <c r="P700" i="1"/>
  <c r="L700" i="1"/>
  <c r="P994" i="1"/>
  <c r="J994" i="1"/>
  <c r="M994" i="1"/>
  <c r="L994" i="1"/>
  <c r="B994" i="1"/>
  <c r="O994" i="1"/>
  <c r="K994" i="1"/>
  <c r="R994" i="1"/>
  <c r="B1279" i="1"/>
  <c r="A388" i="1"/>
  <c r="B388" i="1"/>
  <c r="M617" i="1"/>
  <c r="O617" i="1"/>
  <c r="L617" i="1"/>
  <c r="M1134" i="1"/>
  <c r="J447" i="1"/>
  <c r="Q283" i="1"/>
  <c r="Q658" i="1"/>
  <c r="R658" i="1"/>
  <c r="P658" i="1"/>
  <c r="P702" i="1"/>
  <c r="J1236" i="1"/>
  <c r="R1801" i="1"/>
  <c r="M900" i="1"/>
  <c r="B1419" i="1"/>
  <c r="Q1419" i="1"/>
  <c r="L1419" i="1"/>
  <c r="K1419" i="1"/>
  <c r="A1419" i="1"/>
  <c r="L846" i="1"/>
  <c r="K87" i="1"/>
  <c r="P87" i="1"/>
  <c r="Q87" i="1"/>
  <c r="A87" i="1"/>
  <c r="N87" i="1"/>
  <c r="O87" i="1"/>
  <c r="R1860" i="1"/>
  <c r="J1860" i="1"/>
  <c r="Q1860" i="1"/>
  <c r="B414" i="1"/>
  <c r="O414" i="1"/>
  <c r="J414" i="1"/>
  <c r="A414" i="1"/>
  <c r="K414" i="1"/>
  <c r="R414" i="1"/>
  <c r="Q414" i="1"/>
  <c r="N833" i="1"/>
  <c r="O1090" i="1"/>
  <c r="M1090" i="1"/>
  <c r="A1090" i="1"/>
  <c r="J1090" i="1"/>
  <c r="P1090" i="1"/>
  <c r="N1090" i="1"/>
  <c r="R1090" i="1"/>
  <c r="J1279" i="1"/>
  <c r="R642" i="1"/>
  <c r="Q642" i="1"/>
  <c r="K642" i="1"/>
  <c r="A746" i="1"/>
  <c r="Q746" i="1"/>
  <c r="K746" i="1"/>
  <c r="P746" i="1"/>
  <c r="P822" i="1"/>
  <c r="J822" i="1"/>
  <c r="K1247" i="1"/>
  <c r="B1247" i="1"/>
  <c r="M1247" i="1"/>
  <c r="P1247" i="1"/>
  <c r="K833" i="1"/>
  <c r="A1752" i="1"/>
  <c r="M1752" i="1"/>
  <c r="O1752" i="1"/>
  <c r="L1752" i="1"/>
  <c r="P1752" i="1"/>
  <c r="J1752" i="1"/>
  <c r="R401" i="1"/>
  <c r="J401" i="1"/>
  <c r="O401" i="1"/>
  <c r="B401" i="1"/>
  <c r="N401" i="1"/>
  <c r="K401" i="1"/>
  <c r="L401" i="1"/>
  <c r="Q401" i="1"/>
  <c r="M401" i="1"/>
  <c r="N1354" i="1"/>
  <c r="L1354" i="1"/>
  <c r="A1354" i="1"/>
  <c r="K1354" i="1"/>
  <c r="M1354" i="1"/>
  <c r="Q732" i="1"/>
  <c r="L732" i="1"/>
  <c r="M732" i="1"/>
  <c r="P732" i="1"/>
  <c r="O732" i="1"/>
  <c r="B797" i="1"/>
  <c r="P797" i="1"/>
  <c r="J797" i="1"/>
  <c r="A797" i="1"/>
  <c r="R797" i="1"/>
  <c r="N797" i="1"/>
  <c r="K1245" i="1"/>
  <c r="R1245" i="1"/>
  <c r="Q1245" i="1"/>
  <c r="A1245" i="1"/>
  <c r="M1245" i="1"/>
  <c r="L1245" i="1"/>
  <c r="K566" i="1"/>
  <c r="B566" i="1"/>
  <c r="N566" i="1"/>
  <c r="L566" i="1"/>
  <c r="P566" i="1"/>
  <c r="B1315" i="1"/>
  <c r="O1315" i="1"/>
  <c r="A1315" i="1"/>
  <c r="L1315" i="1"/>
  <c r="J1315" i="1"/>
  <c r="Q1315" i="1"/>
  <c r="J969" i="1"/>
  <c r="A969" i="1"/>
  <c r="M969" i="1"/>
  <c r="Q969" i="1"/>
  <c r="M779" i="1"/>
  <c r="N779" i="1"/>
  <c r="B779" i="1"/>
  <c r="Q779" i="1"/>
  <c r="P779" i="1"/>
  <c r="J779" i="1"/>
  <c r="R779" i="1"/>
  <c r="L779" i="1"/>
  <c r="A779" i="1"/>
  <c r="O779" i="1"/>
  <c r="P950" i="1"/>
  <c r="M950" i="1"/>
  <c r="Q1118" i="1"/>
  <c r="M1118" i="1"/>
  <c r="M388" i="1"/>
  <c r="B617" i="1"/>
  <c r="A450" i="1"/>
  <c r="J450" i="1"/>
  <c r="L450" i="1"/>
  <c r="N283" i="1"/>
  <c r="M658" i="1"/>
  <c r="K1236" i="1"/>
  <c r="M1801" i="1"/>
  <c r="M1042" i="1"/>
  <c r="B529" i="1"/>
  <c r="P642" i="1"/>
  <c r="O1419" i="1"/>
  <c r="J746" i="1"/>
  <c r="L822" i="1"/>
  <c r="A237" i="1"/>
  <c r="K237" i="1"/>
  <c r="R237" i="1"/>
  <c r="P237" i="1"/>
  <c r="R1247" i="1"/>
  <c r="P1860" i="1"/>
  <c r="A422" i="1"/>
  <c r="B422" i="1"/>
  <c r="O422" i="1"/>
  <c r="N422" i="1"/>
  <c r="R422" i="1"/>
  <c r="P668" i="1"/>
  <c r="M1607" i="1"/>
  <c r="P1607" i="1"/>
  <c r="R1607" i="1"/>
  <c r="J1607" i="1"/>
  <c r="K1607" i="1"/>
  <c r="O1607" i="1"/>
  <c r="N732" i="1"/>
  <c r="K797" i="1"/>
  <c r="K1752" i="1"/>
  <c r="O1245" i="1"/>
  <c r="P1315" i="1"/>
  <c r="O1354" i="1"/>
  <c r="B969" i="1"/>
  <c r="A1839" i="1"/>
  <c r="O1839" i="1"/>
  <c r="P1839" i="1"/>
  <c r="N1839" i="1"/>
  <c r="K1839" i="1"/>
  <c r="J1839" i="1"/>
  <c r="M1839" i="1"/>
  <c r="L1839" i="1"/>
  <c r="A566" i="1"/>
  <c r="K779" i="1"/>
  <c r="P717" i="1"/>
  <c r="M717" i="1"/>
  <c r="N717" i="1"/>
  <c r="K717" i="1"/>
  <c r="O717" i="1"/>
  <c r="A717" i="1"/>
  <c r="J717" i="1"/>
  <c r="B717" i="1"/>
  <c r="R717" i="1"/>
  <c r="L717" i="1"/>
  <c r="N1138" i="1"/>
  <c r="K1138" i="1"/>
  <c r="R1138" i="1"/>
  <c r="L1138" i="1"/>
  <c r="P1138" i="1"/>
  <c r="J1138" i="1"/>
  <c r="B1138" i="1"/>
  <c r="J1254" i="1"/>
  <c r="B1254" i="1"/>
  <c r="O1254" i="1"/>
  <c r="N1522" i="1"/>
  <c r="B1522" i="1"/>
  <c r="J1522" i="1"/>
  <c r="K1522" i="1"/>
  <c r="O442" i="1"/>
  <c r="J442" i="1"/>
  <c r="A442" i="1"/>
  <c r="L442" i="1"/>
  <c r="K1458" i="1"/>
  <c r="N1174" i="1"/>
  <c r="P1174" i="1"/>
  <c r="A1174" i="1"/>
  <c r="B1174" i="1"/>
  <c r="M1835" i="1"/>
  <c r="O1615" i="1"/>
  <c r="M1652" i="1"/>
  <c r="O1652" i="1"/>
  <c r="Q1652" i="1"/>
  <c r="R1429" i="1"/>
  <c r="Q1429" i="1"/>
  <c r="P1429" i="1"/>
  <c r="A1429" i="1"/>
  <c r="K1429" i="1"/>
  <c r="J1429" i="1"/>
  <c r="O1138" i="1"/>
  <c r="B1255" i="1"/>
  <c r="O1255" i="1"/>
  <c r="L1255" i="1"/>
  <c r="P1255" i="1"/>
  <c r="A1255" i="1"/>
  <c r="K1255" i="1"/>
  <c r="Q1255" i="1"/>
  <c r="N1255" i="1"/>
  <c r="M342" i="1"/>
  <c r="L342" i="1"/>
  <c r="Q342" i="1"/>
  <c r="B1500" i="1"/>
  <c r="O1500" i="1"/>
  <c r="A1500" i="1"/>
  <c r="L1500" i="1"/>
  <c r="N1500" i="1"/>
  <c r="M1500" i="1"/>
  <c r="Q1500" i="1"/>
  <c r="L336" i="1"/>
  <c r="M336" i="1"/>
  <c r="K336" i="1"/>
  <c r="O336" i="1"/>
  <c r="R336" i="1"/>
  <c r="P336" i="1"/>
  <c r="A336" i="1"/>
  <c r="R522" i="1"/>
  <c r="A522" i="1"/>
  <c r="N522" i="1"/>
  <c r="O522" i="1"/>
  <c r="Q522" i="1"/>
  <c r="M522" i="1"/>
  <c r="L522" i="1"/>
  <c r="J1015" i="1"/>
  <c r="L1015" i="1"/>
  <c r="K1015" i="1"/>
  <c r="M1015" i="1"/>
  <c r="Q1015" i="1"/>
  <c r="R1015" i="1"/>
  <c r="A1015" i="1"/>
  <c r="P1015" i="1"/>
  <c r="O1015" i="1"/>
  <c r="A1967" i="1"/>
  <c r="B1967" i="1"/>
  <c r="J1967" i="1"/>
  <c r="M1967" i="1"/>
  <c r="P1967" i="1"/>
  <c r="A1099" i="1"/>
  <c r="L1099" i="1"/>
  <c r="B1099" i="1"/>
  <c r="P1099" i="1"/>
  <c r="N1099" i="1"/>
  <c r="Q1099" i="1"/>
  <c r="M1099" i="1"/>
  <c r="K1099" i="1"/>
  <c r="R1099" i="1"/>
  <c r="M1968" i="1"/>
  <c r="P1968" i="1"/>
  <c r="K1663" i="1"/>
  <c r="R1663" i="1"/>
  <c r="Q366" i="1"/>
  <c r="N366" i="1"/>
  <c r="O1926" i="1"/>
  <c r="A1926" i="1"/>
  <c r="L1162" i="1"/>
  <c r="Q1162" i="1"/>
  <c r="B1162" i="1"/>
  <c r="M533" i="1"/>
  <c r="Q533" i="1"/>
  <c r="A533" i="1"/>
  <c r="N1257" i="1"/>
  <c r="A2031" i="1"/>
  <c r="J1286" i="1"/>
  <c r="R1009" i="1"/>
  <c r="B1009" i="1"/>
  <c r="K948" i="1"/>
  <c r="N948" i="1"/>
  <c r="P948" i="1"/>
  <c r="A948" i="1"/>
  <c r="M873" i="1"/>
  <c r="M317" i="1"/>
  <c r="J1439" i="1"/>
  <c r="A1185" i="1"/>
  <c r="O1185" i="1"/>
  <c r="O1750" i="1"/>
  <c r="N1750" i="1"/>
  <c r="M1750" i="1"/>
  <c r="R1750" i="1"/>
  <c r="P1750" i="1"/>
  <c r="B1750" i="1"/>
  <c r="K1750" i="1"/>
  <c r="R1414" i="1"/>
  <c r="K1269" i="1"/>
  <c r="B1269" i="1"/>
  <c r="O342" i="1"/>
  <c r="B1097" i="1"/>
  <c r="N1097" i="1"/>
  <c r="J1097" i="1"/>
  <c r="L1097" i="1"/>
  <c r="K1500" i="1"/>
  <c r="N1525" i="1"/>
  <c r="M1525" i="1"/>
  <c r="R1525" i="1"/>
  <c r="B336" i="1"/>
  <c r="K522" i="1"/>
  <c r="K550" i="1"/>
  <c r="B550" i="1"/>
  <c r="N550" i="1"/>
  <c r="L550" i="1"/>
  <c r="M550" i="1"/>
  <c r="O1967" i="1"/>
  <c r="M1944" i="1"/>
  <c r="K1944" i="1"/>
  <c r="R1944" i="1"/>
  <c r="O1944" i="1"/>
  <c r="L1944" i="1"/>
  <c r="B1944" i="1"/>
  <c r="J1944" i="1"/>
  <c r="N1944" i="1"/>
  <c r="Q1944" i="1"/>
  <c r="A1944" i="1"/>
  <c r="J471" i="1"/>
  <c r="A471" i="1"/>
  <c r="K471" i="1"/>
  <c r="Q471" i="1"/>
  <c r="L471" i="1"/>
  <c r="O471" i="1"/>
  <c r="B471" i="1"/>
  <c r="R471" i="1"/>
  <c r="N471" i="1"/>
  <c r="P471" i="1"/>
  <c r="M471" i="1"/>
  <c r="J497" i="1"/>
  <c r="L497" i="1"/>
  <c r="K497" i="1"/>
  <c r="N1795" i="1"/>
  <c r="M1795" i="1"/>
  <c r="L1795" i="1"/>
  <c r="A1257" i="1"/>
  <c r="B1823" i="1"/>
  <c r="O1823" i="1"/>
  <c r="M1823" i="1"/>
  <c r="L859" i="1"/>
  <c r="N859" i="1"/>
  <c r="O859" i="1"/>
  <c r="M859" i="1"/>
  <c r="B1095" i="1"/>
  <c r="K1095" i="1"/>
  <c r="J1095" i="1"/>
  <c r="P1095" i="1"/>
  <c r="L1095" i="1"/>
  <c r="R1095" i="1"/>
  <c r="Q1095" i="1"/>
  <c r="M1974" i="1"/>
  <c r="N1974" i="1"/>
  <c r="B1974" i="1"/>
  <c r="Q1974" i="1"/>
  <c r="Q361" i="1"/>
  <c r="K361" i="1"/>
  <c r="O361" i="1"/>
  <c r="A361" i="1"/>
  <c r="L361" i="1"/>
  <c r="P342" i="1"/>
  <c r="Q336" i="1"/>
  <c r="L568" i="1"/>
  <c r="O568" i="1"/>
  <c r="P568" i="1"/>
  <c r="J568" i="1"/>
  <c r="B568" i="1"/>
  <c r="N568" i="1"/>
  <c r="K568" i="1"/>
  <c r="M568" i="1"/>
  <c r="A568" i="1"/>
  <c r="K1967" i="1"/>
  <c r="N1301" i="1"/>
  <c r="P1301" i="1"/>
  <c r="M1301" i="1"/>
  <c r="O1301" i="1"/>
  <c r="R1301" i="1"/>
  <c r="A1301" i="1"/>
  <c r="B1301" i="1"/>
  <c r="L1301" i="1"/>
  <c r="J1301" i="1"/>
  <c r="M767" i="1"/>
  <c r="R767" i="1"/>
  <c r="K767" i="1"/>
  <c r="J767" i="1"/>
  <c r="B767" i="1"/>
  <c r="M427" i="1"/>
  <c r="A427" i="1"/>
  <c r="P257" i="1"/>
  <c r="N257" i="1"/>
  <c r="O257" i="1"/>
  <c r="Q497" i="1"/>
  <c r="L443" i="1"/>
  <c r="M443" i="1"/>
  <c r="K443" i="1"/>
  <c r="Q1795" i="1"/>
  <c r="K679" i="1"/>
  <c r="B679" i="1"/>
  <c r="L679" i="1"/>
  <c r="J1799" i="1"/>
  <c r="P1799" i="1"/>
  <c r="B1799" i="1"/>
  <c r="P1823" i="1"/>
  <c r="L873" i="1"/>
  <c r="R859" i="1"/>
  <c r="J1985" i="1"/>
  <c r="M1985" i="1"/>
  <c r="R1985" i="1"/>
  <c r="P1985" i="1"/>
  <c r="L1985" i="1"/>
  <c r="Q1985" i="1"/>
  <c r="A1095" i="1"/>
  <c r="A552" i="1"/>
  <c r="M552" i="1"/>
  <c r="P552" i="1"/>
  <c r="B552" i="1"/>
  <c r="Q542" i="1"/>
  <c r="K542" i="1"/>
  <c r="M542" i="1"/>
  <c r="O542" i="1"/>
  <c r="N542" i="1"/>
  <c r="R300" i="1"/>
  <c r="K300" i="1"/>
  <c r="N300" i="1"/>
  <c r="L300" i="1"/>
  <c r="B300" i="1"/>
  <c r="M300" i="1"/>
  <c r="Q300" i="1"/>
  <c r="R1974" i="1"/>
  <c r="N361" i="1"/>
  <c r="R342" i="1"/>
  <c r="M1797" i="1"/>
  <c r="B1797" i="1"/>
  <c r="O1797" i="1"/>
  <c r="B582" i="1"/>
  <c r="Q582" i="1"/>
  <c r="N582" i="1"/>
  <c r="M1122" i="1"/>
  <c r="P1122" i="1"/>
  <c r="K1122" i="1"/>
  <c r="O498" i="1"/>
  <c r="J498" i="1"/>
  <c r="B498" i="1"/>
  <c r="N498" i="1"/>
  <c r="M498" i="1"/>
  <c r="L498" i="1"/>
  <c r="K498" i="1"/>
  <c r="Q498" i="1"/>
  <c r="R631" i="1"/>
  <c r="M631" i="1"/>
  <c r="N631" i="1"/>
  <c r="A631" i="1"/>
  <c r="P631" i="1"/>
  <c r="Q631" i="1"/>
  <c r="O631" i="1"/>
  <c r="J631" i="1"/>
  <c r="N1967" i="1"/>
  <c r="Q1301" i="1"/>
  <c r="Q767" i="1"/>
  <c r="R1166" i="1"/>
  <c r="B1166" i="1"/>
  <c r="M1166" i="1"/>
  <c r="K1166" i="1"/>
  <c r="O1166" i="1"/>
  <c r="L1166" i="1"/>
  <c r="N1166" i="1"/>
  <c r="A1166" i="1"/>
  <c r="Q1166" i="1"/>
  <c r="M473" i="1"/>
  <c r="Q473" i="1"/>
  <c r="P473" i="1"/>
  <c r="B473" i="1"/>
  <c r="K473" i="1"/>
  <c r="R473" i="1"/>
  <c r="O473" i="1"/>
  <c r="J473" i="1"/>
  <c r="N473" i="1"/>
  <c r="A1665" i="1"/>
  <c r="J1665" i="1"/>
  <c r="K1665" i="1"/>
  <c r="R1665" i="1"/>
  <c r="B1665" i="1"/>
  <c r="L1665" i="1"/>
  <c r="P1665" i="1"/>
  <c r="O1665" i="1"/>
  <c r="M1665" i="1"/>
  <c r="Q1665" i="1"/>
  <c r="R111" i="1"/>
  <c r="A111" i="1"/>
  <c r="P111" i="1"/>
  <c r="Q111" i="1"/>
  <c r="B111" i="1"/>
  <c r="N111" i="1"/>
  <c r="L111" i="1"/>
  <c r="K111" i="1"/>
  <c r="P1614" i="1"/>
  <c r="N1614" i="1"/>
  <c r="K1614" i="1"/>
  <c r="J1614" i="1"/>
  <c r="N342" i="1"/>
  <c r="N1195" i="1"/>
  <c r="Q1195" i="1"/>
  <c r="K1195" i="1"/>
  <c r="L1195" i="1"/>
  <c r="J1195" i="1"/>
  <c r="M1195" i="1"/>
  <c r="O1195" i="1"/>
  <c r="P1092" i="1"/>
  <c r="O1092" i="1"/>
  <c r="M1092" i="1"/>
  <c r="K1092" i="1"/>
  <c r="R1092" i="1"/>
  <c r="Q1967" i="1"/>
  <c r="P1840" i="1"/>
  <c r="L1840" i="1"/>
  <c r="N1840" i="1"/>
  <c r="A1840" i="1"/>
  <c r="K1840" i="1"/>
  <c r="J1840" i="1"/>
  <c r="M524" i="1"/>
  <c r="L524" i="1"/>
  <c r="N524" i="1"/>
  <c r="R524" i="1"/>
  <c r="J111" i="1"/>
  <c r="B1614" i="1"/>
  <c r="K342" i="1"/>
  <c r="R1825" i="1"/>
  <c r="O1825" i="1"/>
  <c r="P1825" i="1"/>
  <c r="M1825" i="1"/>
  <c r="A1825" i="1"/>
  <c r="B1825" i="1"/>
  <c r="B1195" i="1"/>
  <c r="B1092" i="1"/>
  <c r="L1967" i="1"/>
  <c r="R1840" i="1"/>
  <c r="L767" i="1"/>
  <c r="J1166" i="1"/>
  <c r="P495" i="1"/>
  <c r="L495" i="1"/>
  <c r="K495" i="1"/>
  <c r="B495" i="1"/>
  <c r="R495" i="1"/>
  <c r="A495" i="1"/>
  <c r="N495" i="1"/>
  <c r="Q495" i="1"/>
  <c r="J495" i="1"/>
  <c r="L1385" i="1"/>
  <c r="O1385" i="1"/>
  <c r="P1385" i="1"/>
  <c r="J1385" i="1"/>
  <c r="K1385" i="1"/>
  <c r="L1335" i="1"/>
  <c r="J1335" i="1"/>
  <c r="M1335" i="1"/>
  <c r="K1335" i="1"/>
  <c r="O1335" i="1"/>
  <c r="P559" i="1"/>
  <c r="M559" i="1"/>
  <c r="A559" i="1"/>
  <c r="B559" i="1"/>
  <c r="O559" i="1"/>
  <c r="O111" i="1"/>
  <c r="Q1614" i="1"/>
  <c r="M154" i="1"/>
  <c r="O154" i="1"/>
  <c r="J154" i="1"/>
  <c r="L154" i="1"/>
  <c r="B154" i="1"/>
  <c r="R154" i="1"/>
  <c r="A154" i="1"/>
  <c r="L1825" i="1"/>
  <c r="P1195" i="1"/>
  <c r="N1092" i="1"/>
  <c r="N565" i="1"/>
  <c r="L565" i="1"/>
  <c r="K565" i="1"/>
  <c r="O565" i="1"/>
  <c r="P565" i="1"/>
  <c r="B565" i="1"/>
  <c r="M565" i="1"/>
  <c r="J565" i="1"/>
  <c r="B1840" i="1"/>
  <c r="B1266" i="1"/>
  <c r="P1266" i="1"/>
  <c r="R1266" i="1"/>
  <c r="M1266" i="1"/>
  <c r="O1266" i="1"/>
  <c r="J1266" i="1"/>
  <c r="A1266" i="1"/>
  <c r="Q1266" i="1"/>
  <c r="K1266" i="1"/>
  <c r="O495" i="1"/>
  <c r="L1761" i="1"/>
  <c r="N1761" i="1"/>
  <c r="R1113" i="1"/>
  <c r="M1113" i="1"/>
  <c r="J1113" i="1"/>
  <c r="Q1136" i="1"/>
  <c r="M1136" i="1"/>
  <c r="N1136" i="1"/>
  <c r="A1136" i="1"/>
  <c r="L1082" i="1"/>
  <c r="P1082" i="1"/>
  <c r="M1082" i="1"/>
  <c r="O1082" i="1"/>
  <c r="B1082" i="1"/>
  <c r="A1082" i="1"/>
  <c r="O1225" i="1"/>
  <c r="N1225" i="1"/>
  <c r="Q1225" i="1"/>
  <c r="J1688" i="1"/>
  <c r="R1688" i="1"/>
  <c r="P1688" i="1"/>
  <c r="B1688" i="1"/>
  <c r="M1688" i="1"/>
  <c r="Q1688" i="1"/>
  <c r="K1688" i="1"/>
  <c r="A1688" i="1"/>
  <c r="O1117" i="1"/>
  <c r="M1117" i="1"/>
  <c r="L1117" i="1"/>
  <c r="P1117" i="1"/>
  <c r="K1117" i="1"/>
  <c r="A1117" i="1"/>
  <c r="B275" i="1"/>
  <c r="Q987" i="1"/>
  <c r="R699" i="1"/>
  <c r="N1391" i="1"/>
  <c r="Q1836" i="1"/>
  <c r="B1113" i="1"/>
  <c r="L854" i="1"/>
  <c r="A854" i="1"/>
  <c r="Q854" i="1"/>
  <c r="J854" i="1"/>
  <c r="L1136" i="1"/>
  <c r="A293" i="1"/>
  <c r="K1108" i="1"/>
  <c r="L1108" i="1"/>
  <c r="A1856" i="1"/>
  <c r="N1856" i="1"/>
  <c r="J1856" i="1"/>
  <c r="O1856" i="1"/>
  <c r="J1782" i="1"/>
  <c r="B788" i="1"/>
  <c r="R788" i="1"/>
  <c r="A788" i="1"/>
  <c r="Q788" i="1"/>
  <c r="K1082" i="1"/>
  <c r="K1225" i="1"/>
  <c r="N670" i="1"/>
  <c r="N1101" i="1"/>
  <c r="M1101" i="1"/>
  <c r="L1688" i="1"/>
  <c r="J1722" i="1"/>
  <c r="L1722" i="1"/>
  <c r="Q1722" i="1"/>
  <c r="K1722" i="1"/>
  <c r="P1722" i="1"/>
  <c r="N1722" i="1"/>
  <c r="O1722" i="1"/>
  <c r="B576" i="1"/>
  <c r="J576" i="1"/>
  <c r="N576" i="1"/>
  <c r="Q669" i="1"/>
  <c r="P669" i="1"/>
  <c r="L669" i="1"/>
  <c r="A669" i="1"/>
  <c r="B669" i="1"/>
  <c r="R669" i="1"/>
  <c r="M669" i="1"/>
  <c r="J669" i="1"/>
  <c r="N669" i="1"/>
  <c r="R1117" i="1"/>
  <c r="A966" i="1"/>
  <c r="L966" i="1"/>
  <c r="M966" i="1"/>
  <c r="O966" i="1"/>
  <c r="P966" i="1"/>
  <c r="K966" i="1"/>
  <c r="J966" i="1"/>
  <c r="N966" i="1"/>
  <c r="B966" i="1"/>
  <c r="Q966" i="1"/>
  <c r="L1182" i="1"/>
  <c r="Q1182" i="1"/>
  <c r="A1182" i="1"/>
  <c r="M1182" i="1"/>
  <c r="B1182" i="1"/>
  <c r="N1182" i="1"/>
  <c r="J1182" i="1"/>
  <c r="K1182" i="1"/>
  <c r="O1182" i="1"/>
  <c r="P1182" i="1"/>
  <c r="R835" i="1"/>
  <c r="J835" i="1"/>
  <c r="O835" i="1"/>
  <c r="A835" i="1"/>
  <c r="Q835" i="1"/>
  <c r="A1225" i="1"/>
  <c r="R1744" i="1"/>
  <c r="M1744" i="1"/>
  <c r="K1744" i="1"/>
  <c r="A1744" i="1"/>
  <c r="O1744" i="1"/>
  <c r="K972" i="1"/>
  <c r="A972" i="1"/>
  <c r="Q972" i="1"/>
  <c r="P972" i="1"/>
  <c r="L972" i="1"/>
  <c r="K670" i="1"/>
  <c r="Q1605" i="1"/>
  <c r="B1605" i="1"/>
  <c r="N1688" i="1"/>
  <c r="J1117" i="1"/>
  <c r="M1759" i="1"/>
  <c r="N1759" i="1"/>
  <c r="R1759" i="1"/>
  <c r="K1759" i="1"/>
  <c r="J570" i="1"/>
  <c r="K570" i="1"/>
  <c r="A570" i="1"/>
  <c r="M1836" i="1"/>
  <c r="J991" i="1"/>
  <c r="K991" i="1"/>
  <c r="P991" i="1"/>
  <c r="Q1113" i="1"/>
  <c r="P1571" i="1"/>
  <c r="M1571" i="1"/>
  <c r="O1571" i="1"/>
  <c r="A1571" i="1"/>
  <c r="R1136" i="1"/>
  <c r="Q676" i="1"/>
  <c r="R676" i="1"/>
  <c r="P676" i="1"/>
  <c r="N1082" i="1"/>
  <c r="N835" i="1"/>
  <c r="R1225" i="1"/>
  <c r="L1744" i="1"/>
  <c r="L1116" i="1"/>
  <c r="A1116" i="1"/>
  <c r="P1116" i="1"/>
  <c r="M1116" i="1"/>
  <c r="B1116" i="1"/>
  <c r="N1116" i="1"/>
  <c r="K1116" i="1"/>
  <c r="O972" i="1"/>
  <c r="K1605" i="1"/>
  <c r="O1688" i="1"/>
  <c r="A1781" i="1"/>
  <c r="Q1781" i="1"/>
  <c r="P1781" i="1"/>
  <c r="B1781" i="1"/>
  <c r="R730" i="1"/>
  <c r="Q730" i="1"/>
  <c r="P730" i="1"/>
  <c r="B1117" i="1"/>
  <c r="P1759" i="1"/>
  <c r="L331" i="1"/>
  <c r="A331" i="1"/>
  <c r="P331" i="1"/>
  <c r="K331" i="1"/>
  <c r="J331" i="1"/>
  <c r="M331" i="1"/>
  <c r="P562" i="1"/>
  <c r="A562" i="1"/>
  <c r="J562" i="1"/>
  <c r="L562" i="1"/>
  <c r="R1336" i="1"/>
  <c r="N1336" i="1"/>
  <c r="M1336" i="1"/>
  <c r="Q1336" i="1"/>
  <c r="P1336" i="1"/>
  <c r="B289" i="1"/>
  <c r="P289" i="1"/>
  <c r="K289" i="1"/>
  <c r="A289" i="1"/>
  <c r="N289" i="1"/>
  <c r="M289" i="1"/>
  <c r="L289" i="1"/>
  <c r="K205" i="1"/>
  <c r="B205" i="1"/>
  <c r="J205" i="1"/>
  <c r="L205" i="1"/>
  <c r="Q205" i="1"/>
  <c r="O205" i="1"/>
  <c r="P205" i="1"/>
  <c r="J507" i="1"/>
  <c r="L507" i="1"/>
  <c r="B507" i="1"/>
  <c r="Q507" i="1"/>
  <c r="K507" i="1"/>
  <c r="P507" i="1"/>
  <c r="M562" i="1"/>
  <c r="B553" i="1"/>
  <c r="P553" i="1"/>
  <c r="L553" i="1"/>
  <c r="Q553" i="1"/>
  <c r="K553" i="1"/>
  <c r="N553" i="1"/>
  <c r="A553" i="1"/>
  <c r="K1336" i="1"/>
  <c r="B1091" i="1"/>
  <c r="J1091" i="1"/>
  <c r="P1091" i="1"/>
  <c r="L1091" i="1"/>
  <c r="R1091" i="1"/>
  <c r="M1091" i="1"/>
  <c r="Q1091" i="1"/>
  <c r="O1091" i="1"/>
  <c r="A1091" i="1"/>
  <c r="Q1067" i="1"/>
  <c r="P1067" i="1"/>
  <c r="B1067" i="1"/>
  <c r="A1067" i="1"/>
  <c r="O1067" i="1"/>
  <c r="N1067" i="1"/>
  <c r="M1067" i="1"/>
  <c r="Q289" i="1"/>
  <c r="M205" i="1"/>
  <c r="K562" i="1"/>
  <c r="J553" i="1"/>
  <c r="R400" i="1"/>
  <c r="M400" i="1"/>
  <c r="P400" i="1"/>
  <c r="O400" i="1"/>
  <c r="N400" i="1"/>
  <c r="B400" i="1"/>
  <c r="L400" i="1"/>
  <c r="Q400" i="1"/>
  <c r="B1336" i="1"/>
  <c r="K1091" i="1"/>
  <c r="R1067" i="1"/>
  <c r="O289" i="1"/>
  <c r="N205" i="1"/>
  <c r="N664" i="1"/>
  <c r="A664" i="1"/>
  <c r="R664" i="1"/>
  <c r="L664" i="1"/>
  <c r="M664" i="1"/>
  <c r="B664" i="1"/>
  <c r="Q664" i="1"/>
  <c r="P664" i="1"/>
  <c r="R1190" i="1"/>
  <c r="N1190" i="1"/>
  <c r="P1190" i="1"/>
  <c r="A1190" i="1"/>
  <c r="K1190" i="1"/>
  <c r="J1190" i="1"/>
  <c r="O1190" i="1"/>
  <c r="M1190" i="1"/>
  <c r="L1190" i="1"/>
  <c r="L1741" i="1"/>
  <c r="R1741" i="1"/>
  <c r="P1741" i="1"/>
  <c r="A1741" i="1"/>
  <c r="M1741" i="1"/>
  <c r="O1741" i="1"/>
  <c r="J1251" i="1"/>
  <c r="L1251" i="1"/>
  <c r="Q1251" i="1"/>
  <c r="O1251" i="1"/>
  <c r="P1251" i="1"/>
  <c r="N1251" i="1"/>
  <c r="R1251" i="1"/>
  <c r="K1251" i="1"/>
  <c r="L1445" i="1"/>
  <c r="K1778" i="1"/>
  <c r="J360" i="1"/>
  <c r="A1798" i="1"/>
  <c r="J1798" i="1"/>
  <c r="P1798" i="1"/>
  <c r="L1020" i="1"/>
  <c r="J1130" i="1"/>
  <c r="L1130" i="1"/>
  <c r="B1130" i="1"/>
  <c r="O939" i="1"/>
  <c r="K939" i="1"/>
  <c r="L939" i="1"/>
  <c r="J939" i="1"/>
  <c r="A939" i="1"/>
  <c r="P268" i="1"/>
  <c r="K1086" i="1"/>
  <c r="M1086" i="1"/>
  <c r="P1086" i="1"/>
  <c r="K1584" i="1"/>
  <c r="M1584" i="1"/>
  <c r="O1584" i="1"/>
  <c r="J1584" i="1"/>
  <c r="A1584" i="1"/>
  <c r="P1584" i="1"/>
  <c r="L1584" i="1"/>
  <c r="Q1584" i="1"/>
  <c r="R1584" i="1"/>
  <c r="K1741" i="1"/>
  <c r="Q223" i="1"/>
  <c r="M223" i="1"/>
  <c r="N223" i="1"/>
  <c r="L223" i="1"/>
  <c r="B223" i="1"/>
  <c r="P223" i="1"/>
  <c r="J223" i="1"/>
  <c r="A223" i="1"/>
  <c r="A1777" i="1"/>
  <c r="Q1777" i="1"/>
  <c r="R1777" i="1"/>
  <c r="J1777" i="1"/>
  <c r="P1777" i="1"/>
  <c r="L1777" i="1"/>
  <c r="M1777" i="1"/>
  <c r="K1777" i="1"/>
  <c r="O1777" i="1"/>
  <c r="N1777" i="1"/>
  <c r="Q1293" i="1"/>
  <c r="K1293" i="1"/>
  <c r="R1293" i="1"/>
  <c r="B1184" i="1"/>
  <c r="O1184" i="1"/>
  <c r="P1780" i="1"/>
  <c r="J1780" i="1"/>
  <c r="B1780" i="1"/>
  <c r="B91" i="1"/>
  <c r="N91" i="1"/>
  <c r="K937" i="1"/>
  <c r="L937" i="1"/>
  <c r="R937" i="1"/>
  <c r="A937" i="1"/>
  <c r="B937" i="1"/>
  <c r="J1043" i="1"/>
  <c r="O1043" i="1"/>
  <c r="R1043" i="1"/>
  <c r="P1043" i="1"/>
  <c r="O1277" i="1"/>
  <c r="B1277" i="1"/>
  <c r="L1277" i="1"/>
  <c r="M1277" i="1"/>
  <c r="N1277" i="1"/>
  <c r="R1277" i="1"/>
  <c r="K1277" i="1"/>
  <c r="Q1277" i="1"/>
  <c r="A1277" i="1"/>
  <c r="N1716" i="1"/>
  <c r="P1716" i="1"/>
  <c r="O1716" i="1"/>
  <c r="R1716" i="1"/>
  <c r="Q1716" i="1"/>
  <c r="L1716" i="1"/>
  <c r="B448" i="1"/>
  <c r="K448" i="1"/>
  <c r="R448" i="1"/>
  <c r="A448" i="1"/>
  <c r="J448" i="1"/>
  <c r="M448" i="1"/>
  <c r="P448" i="1"/>
  <c r="J1741" i="1"/>
  <c r="J1445" i="1"/>
  <c r="R1778" i="1"/>
  <c r="O360" i="1"/>
  <c r="L462" i="1"/>
  <c r="Q462" i="1"/>
  <c r="L1293" i="1"/>
  <c r="N1020" i="1"/>
  <c r="R1184" i="1"/>
  <c r="L1780" i="1"/>
  <c r="P1206" i="1"/>
  <c r="L1206" i="1"/>
  <c r="K1206" i="1"/>
  <c r="Q1206" i="1"/>
  <c r="L268" i="1"/>
  <c r="Q115" i="1"/>
  <c r="M115" i="1"/>
  <c r="P983" i="1"/>
  <c r="M983" i="1"/>
  <c r="N983" i="1"/>
  <c r="L983" i="1"/>
  <c r="Q91" i="1"/>
  <c r="P937" i="1"/>
  <c r="Q1994" i="1"/>
  <c r="N1994" i="1"/>
  <c r="L1994" i="1"/>
  <c r="L1313" i="1"/>
  <c r="M1313" i="1"/>
  <c r="Q1313" i="1"/>
  <c r="A1313" i="1"/>
  <c r="K1313" i="1"/>
  <c r="J1313" i="1"/>
  <c r="O1313" i="1"/>
  <c r="P345" i="1"/>
  <c r="A345" i="1"/>
  <c r="M345" i="1"/>
  <c r="R345" i="1"/>
  <c r="Q967" i="1"/>
  <c r="N967" i="1"/>
  <c r="L967" i="1"/>
  <c r="J967" i="1"/>
  <c r="N1043" i="1"/>
  <c r="P1277" i="1"/>
  <c r="J602" i="1"/>
  <c r="N602" i="1"/>
  <c r="O602" i="1"/>
  <c r="B602" i="1"/>
  <c r="O1086" i="1"/>
  <c r="K1716" i="1"/>
  <c r="K579" i="1"/>
  <c r="O579" i="1"/>
  <c r="B579" i="1"/>
  <c r="N579" i="1"/>
  <c r="A579" i="1"/>
  <c r="J579" i="1"/>
  <c r="P579" i="1"/>
  <c r="L448" i="1"/>
  <c r="O223" i="1"/>
  <c r="A462" i="1"/>
  <c r="A1293" i="1"/>
  <c r="M1798" i="1"/>
  <c r="R721" i="1"/>
  <c r="Q1184" i="1"/>
  <c r="P1130" i="1"/>
  <c r="Q916" i="1"/>
  <c r="B916" i="1"/>
  <c r="K916" i="1"/>
  <c r="A1780" i="1"/>
  <c r="M1206" i="1"/>
  <c r="P544" i="1"/>
  <c r="K951" i="1"/>
  <c r="Q951" i="1"/>
  <c r="O951" i="1"/>
  <c r="N951" i="1"/>
  <c r="R951" i="1"/>
  <c r="R939" i="1"/>
  <c r="N268" i="1"/>
  <c r="J115" i="1"/>
  <c r="K983" i="1"/>
  <c r="P91" i="1"/>
  <c r="N937" i="1"/>
  <c r="A1994" i="1"/>
  <c r="N1313" i="1"/>
  <c r="N345" i="1"/>
  <c r="O967" i="1"/>
  <c r="A1043" i="1"/>
  <c r="R602" i="1"/>
  <c r="R1086" i="1"/>
  <c r="J1716" i="1"/>
  <c r="M579" i="1"/>
  <c r="Q448" i="1"/>
  <c r="R1415" i="1"/>
  <c r="A1415" i="1"/>
  <c r="N1415" i="1"/>
  <c r="K1415" i="1"/>
  <c r="J1415" i="1"/>
  <c r="P1415" i="1"/>
  <c r="L1415" i="1"/>
  <c r="O1415" i="1"/>
  <c r="Q1415" i="1"/>
  <c r="P796" i="1"/>
  <c r="N796" i="1"/>
  <c r="O796" i="1"/>
  <c r="M796" i="1"/>
  <c r="L796" i="1"/>
  <c r="K796" i="1"/>
  <c r="B796" i="1"/>
  <c r="Q796" i="1"/>
  <c r="J796" i="1"/>
  <c r="R796" i="1"/>
  <c r="B1132" i="1"/>
  <c r="M1132" i="1"/>
  <c r="J1132" i="1"/>
  <c r="L1132" i="1"/>
  <c r="Q1132" i="1"/>
  <c r="K1132" i="1"/>
  <c r="O1132" i="1"/>
  <c r="A1132" i="1"/>
  <c r="N1132" i="1"/>
  <c r="A432" i="1"/>
  <c r="P432" i="1"/>
  <c r="M432" i="1"/>
  <c r="N432" i="1"/>
  <c r="P954" i="1"/>
  <c r="B954" i="1"/>
  <c r="Q954" i="1"/>
  <c r="M954" i="1"/>
  <c r="K954" i="1"/>
  <c r="J954" i="1"/>
  <c r="J1792" i="1"/>
  <c r="A1792" i="1"/>
  <c r="L1792" i="1"/>
  <c r="B1792" i="1"/>
  <c r="Q1792" i="1"/>
  <c r="O1792" i="1"/>
  <c r="M1792" i="1"/>
  <c r="P1792" i="1"/>
  <c r="B1086" i="1"/>
  <c r="K1145" i="1"/>
  <c r="L1145" i="1"/>
  <c r="N1145" i="1"/>
  <c r="M1145" i="1"/>
  <c r="J1145" i="1"/>
  <c r="A1145" i="1"/>
  <c r="P1145" i="1"/>
  <c r="B1145" i="1"/>
  <c r="M1716" i="1"/>
  <c r="K503" i="1"/>
  <c r="M503" i="1"/>
  <c r="A503" i="1"/>
  <c r="L503" i="1"/>
  <c r="B503" i="1"/>
  <c r="Q503" i="1"/>
  <c r="J503" i="1"/>
  <c r="R503" i="1"/>
  <c r="K128" i="1"/>
  <c r="N128" i="1"/>
  <c r="M128" i="1"/>
  <c r="O128" i="1"/>
  <c r="L128" i="1"/>
  <c r="A128" i="1"/>
  <c r="J879" i="1"/>
  <c r="A879" i="1"/>
  <c r="P879" i="1"/>
  <c r="O879" i="1"/>
  <c r="Q879" i="1"/>
  <c r="B879" i="1"/>
  <c r="R879" i="1"/>
  <c r="P1132" i="1"/>
  <c r="Q920" i="1"/>
  <c r="K920" i="1"/>
  <c r="L920" i="1"/>
  <c r="N920" i="1"/>
  <c r="M920" i="1"/>
  <c r="Q692" i="1"/>
  <c r="N692" i="1"/>
  <c r="K692" i="1"/>
  <c r="P692" i="1"/>
  <c r="A692" i="1"/>
  <c r="O692" i="1"/>
  <c r="J1356" i="1"/>
  <c r="N1356" i="1"/>
  <c r="M1356" i="1"/>
  <c r="B1356" i="1"/>
  <c r="R1356" i="1"/>
  <c r="O1356" i="1"/>
  <c r="L1356" i="1"/>
  <c r="K1356" i="1"/>
  <c r="A1356" i="1"/>
  <c r="M692" i="1"/>
  <c r="Q1109" i="1"/>
  <c r="A1109" i="1"/>
  <c r="N1109" i="1"/>
  <c r="R1109" i="1"/>
  <c r="M1109" i="1"/>
  <c r="P1109" i="1"/>
  <c r="O253" i="1"/>
  <c r="A253" i="1"/>
  <c r="B253" i="1"/>
  <c r="R253" i="1"/>
  <c r="Q253" i="1"/>
  <c r="P253" i="1"/>
  <c r="L253" i="1"/>
  <c r="A1556" i="1"/>
  <c r="B1556" i="1"/>
  <c r="K1556" i="1"/>
  <c r="R1556" i="1"/>
  <c r="A2037" i="1"/>
  <c r="P2037" i="1"/>
  <c r="J2037" i="1"/>
  <c r="B2037" i="1"/>
  <c r="K1109" i="1"/>
  <c r="N253" i="1"/>
  <c r="R1941" i="1"/>
  <c r="O1941" i="1"/>
  <c r="M1941" i="1"/>
  <c r="B1941" i="1"/>
  <c r="N1941" i="1"/>
  <c r="K1941" i="1"/>
  <c r="P1941" i="1"/>
  <c r="L1941" i="1"/>
  <c r="J1941" i="1"/>
  <c r="R1358" i="1"/>
  <c r="J1358" i="1"/>
  <c r="Q1358" i="1"/>
  <c r="N1358" i="1"/>
  <c r="L1358" i="1"/>
  <c r="O1358" i="1"/>
  <c r="P1358" i="1"/>
  <c r="B881" i="1"/>
  <c r="P872" i="1"/>
  <c r="L872" i="1"/>
  <c r="J1724" i="1"/>
  <c r="K1724" i="1"/>
  <c r="L1724" i="1"/>
  <c r="N1724" i="1"/>
  <c r="Q1724" i="1"/>
  <c r="M1724" i="1"/>
  <c r="A1724" i="1"/>
  <c r="O1109" i="1"/>
  <c r="R88" i="1"/>
  <c r="J88" i="1"/>
  <c r="Q88" i="1"/>
  <c r="N88" i="1"/>
  <c r="B88" i="1"/>
  <c r="P88" i="1"/>
  <c r="A88" i="1"/>
  <c r="K88" i="1"/>
  <c r="R1081" i="1"/>
  <c r="J1081" i="1"/>
  <c r="K1081" i="1"/>
  <c r="P1081" i="1"/>
  <c r="A1081" i="1"/>
  <c r="L1081" i="1"/>
  <c r="N1081" i="1"/>
  <c r="Q1941" i="1"/>
  <c r="L1745" i="1"/>
  <c r="N1745" i="1"/>
  <c r="A1745" i="1"/>
  <c r="J81" i="1"/>
  <c r="O81" i="1"/>
  <c r="A356" i="1"/>
  <c r="J356" i="1"/>
  <c r="B1933" i="1"/>
  <c r="J1933" i="1"/>
  <c r="Q434" i="1"/>
  <c r="O434" i="1"/>
  <c r="L434" i="1"/>
  <c r="M434" i="1"/>
  <c r="A434" i="1"/>
  <c r="R434" i="1"/>
  <c r="Q1072" i="1"/>
  <c r="B1072" i="1"/>
  <c r="L1072" i="1"/>
  <c r="P1072" i="1"/>
  <c r="M1072" i="1"/>
  <c r="K1072" i="1"/>
  <c r="J1072" i="1"/>
  <c r="N1072" i="1"/>
  <c r="R1072" i="1"/>
  <c r="O1072" i="1"/>
  <c r="P881" i="1"/>
  <c r="J1745" i="1"/>
  <c r="N81" i="1"/>
  <c r="P356" i="1"/>
  <c r="R872" i="1"/>
  <c r="O1933" i="1"/>
  <c r="J68" i="1"/>
  <c r="B68" i="1"/>
  <c r="P68" i="1"/>
  <c r="K1826" i="1"/>
  <c r="O1826" i="1"/>
  <c r="B1826" i="1"/>
  <c r="L1372" i="1"/>
  <c r="B1372" i="1"/>
  <c r="R1372" i="1"/>
  <c r="P1372" i="1"/>
  <c r="K434" i="1"/>
  <c r="A1072" i="1"/>
  <c r="L1698" i="1"/>
  <c r="B1698" i="1"/>
  <c r="A1698" i="1"/>
  <c r="J1698" i="1"/>
  <c r="O1698" i="1"/>
  <c r="N1698" i="1"/>
  <c r="R1698" i="1"/>
  <c r="K1698" i="1"/>
  <c r="N1975" i="1"/>
  <c r="J1975" i="1"/>
  <c r="R1975" i="1"/>
  <c r="Q1975" i="1"/>
  <c r="M1975" i="1"/>
  <c r="L1975" i="1"/>
  <c r="P127" i="1"/>
  <c r="N127" i="1"/>
  <c r="M127" i="1"/>
  <c r="A127" i="1"/>
  <c r="O127" i="1"/>
  <c r="B127" i="1"/>
  <c r="R127" i="1"/>
  <c r="J127" i="1"/>
  <c r="K127" i="1"/>
  <c r="Q127" i="1"/>
  <c r="Q1081" i="1"/>
  <c r="A405" i="1"/>
  <c r="K405" i="1"/>
  <c r="O405" i="1"/>
  <c r="N405" i="1"/>
  <c r="P405" i="1"/>
  <c r="A1358" i="1"/>
  <c r="Q839" i="1"/>
  <c r="P839" i="1"/>
  <c r="N839" i="1"/>
  <c r="J839" i="1"/>
  <c r="K839" i="1"/>
  <c r="M839" i="1"/>
  <c r="L839" i="1"/>
  <c r="O839" i="1"/>
  <c r="K130" i="1"/>
  <c r="L130" i="1"/>
  <c r="M130" i="1"/>
  <c r="P130" i="1"/>
  <c r="Q130" i="1"/>
  <c r="O130" i="1"/>
  <c r="J1982" i="1"/>
  <c r="P1982" i="1"/>
  <c r="O1982" i="1"/>
  <c r="A1982" i="1"/>
  <c r="M1982" i="1"/>
  <c r="N1982" i="1"/>
  <c r="B1982" i="1"/>
  <c r="L1982" i="1"/>
  <c r="L907" i="1"/>
  <c r="N907" i="1"/>
  <c r="M907" i="1"/>
  <c r="P907" i="1"/>
  <c r="Q1128" i="1"/>
  <c r="M1128" i="1"/>
  <c r="K1128" i="1"/>
  <c r="A1128" i="1"/>
  <c r="B1128" i="1"/>
  <c r="R130" i="1"/>
  <c r="Q1982" i="1"/>
  <c r="A1486" i="1"/>
  <c r="M1486" i="1"/>
  <c r="R1486" i="1"/>
  <c r="J1486" i="1"/>
  <c r="L1486" i="1"/>
  <c r="N1486" i="1"/>
  <c r="O1486" i="1"/>
  <c r="A438" i="1"/>
  <c r="O438" i="1"/>
  <c r="Q438" i="1"/>
  <c r="J438" i="1"/>
  <c r="K438" i="1"/>
  <c r="N438" i="1"/>
  <c r="K1657" i="1"/>
  <c r="N1657" i="1"/>
  <c r="M611" i="1"/>
  <c r="N611" i="1"/>
  <c r="Q611" i="1"/>
  <c r="L611" i="1"/>
  <c r="B611" i="1"/>
  <c r="Q1486" i="1"/>
  <c r="R1951" i="1"/>
  <c r="P1951" i="1"/>
  <c r="M1951" i="1"/>
  <c r="B1951" i="1"/>
  <c r="K1951" i="1"/>
  <c r="J1951" i="1"/>
  <c r="L1951" i="1"/>
  <c r="N1951" i="1"/>
  <c r="K1924" i="1"/>
  <c r="O1924" i="1"/>
  <c r="K1007" i="1"/>
  <c r="J1011" i="1"/>
  <c r="P1011" i="1"/>
  <c r="Q208" i="1"/>
  <c r="R438" i="1"/>
  <c r="N1347" i="1"/>
  <c r="L1347" i="1"/>
  <c r="O1347" i="1"/>
  <c r="P1347" i="1"/>
  <c r="Q1347" i="1"/>
  <c r="R1347" i="1"/>
  <c r="B1347" i="1"/>
  <c r="Q812" i="1"/>
  <c r="L812" i="1"/>
  <c r="K812" i="1"/>
  <c r="M812" i="1"/>
  <c r="A1657" i="1"/>
  <c r="K1484" i="1"/>
  <c r="L1484" i="1"/>
  <c r="R1484" i="1"/>
  <c r="M1484" i="1"/>
  <c r="P1484" i="1"/>
  <c r="O1484" i="1"/>
  <c r="B1484" i="1"/>
  <c r="N1484" i="1"/>
  <c r="A611" i="1"/>
  <c r="P1486" i="1"/>
  <c r="B1036" i="1"/>
  <c r="M1036" i="1"/>
  <c r="L1036" i="1"/>
  <c r="Q1036" i="1"/>
  <c r="A1036" i="1"/>
  <c r="N1036" i="1"/>
  <c r="O1951" i="1"/>
  <c r="Q203" i="1"/>
  <c r="M203" i="1"/>
  <c r="R379" i="1"/>
  <c r="R1008" i="1"/>
  <c r="M1008" i="1"/>
  <c r="Q1924" i="1"/>
  <c r="L386" i="1"/>
  <c r="O386" i="1"/>
  <c r="M1007" i="1"/>
  <c r="B1011" i="1"/>
  <c r="M208" i="1"/>
  <c r="L438" i="1"/>
  <c r="K1808" i="1"/>
  <c r="N157" i="1"/>
  <c r="A157" i="1"/>
  <c r="R157" i="1"/>
  <c r="O157" i="1"/>
  <c r="K157" i="1"/>
  <c r="J1347" i="1"/>
  <c r="B812" i="1"/>
  <c r="L1657" i="1"/>
  <c r="Q1484" i="1"/>
  <c r="J611" i="1"/>
  <c r="K1036" i="1"/>
  <c r="B208" i="1"/>
  <c r="O660" i="1"/>
  <c r="Q660" i="1"/>
  <c r="A660" i="1"/>
  <c r="P660" i="1"/>
  <c r="J660" i="1"/>
  <c r="R660" i="1"/>
  <c r="K660" i="1"/>
  <c r="P438" i="1"/>
  <c r="A1347" i="1"/>
  <c r="N812" i="1"/>
  <c r="P1657" i="1"/>
  <c r="A1484" i="1"/>
  <c r="K611" i="1"/>
  <c r="N117" i="1"/>
  <c r="L117" i="1"/>
  <c r="P117" i="1"/>
  <c r="Q117" i="1"/>
  <c r="R117" i="1"/>
  <c r="O117" i="1"/>
  <c r="A117" i="1"/>
  <c r="J824" i="1"/>
  <c r="A824" i="1"/>
  <c r="A1110" i="1"/>
  <c r="O1110" i="1"/>
  <c r="K1110" i="1"/>
  <c r="Q1110" i="1"/>
  <c r="O1036" i="1"/>
  <c r="K228" i="1"/>
  <c r="A228" i="1"/>
  <c r="K203" i="1"/>
  <c r="J379" i="1"/>
  <c r="L1008" i="1"/>
  <c r="L1924" i="1"/>
  <c r="B915" i="1"/>
  <c r="M915" i="1"/>
  <c r="R1083" i="1"/>
  <c r="M386" i="1"/>
  <c r="R1007" i="1"/>
  <c r="R1011" i="1"/>
  <c r="B660" i="1"/>
  <c r="B157" i="1"/>
  <c r="M1347" i="1"/>
  <c r="O883" i="1"/>
  <c r="N883" i="1"/>
  <c r="A883" i="1"/>
  <c r="P812" i="1"/>
  <c r="B1657" i="1"/>
  <c r="P611" i="1"/>
  <c r="B117" i="1"/>
  <c r="K824" i="1"/>
  <c r="P1110" i="1"/>
  <c r="A665" i="1"/>
  <c r="L665" i="1"/>
  <c r="O665" i="1"/>
  <c r="Q665" i="1"/>
  <c r="K665" i="1"/>
  <c r="J665" i="1"/>
  <c r="B665" i="1"/>
  <c r="M665" i="1"/>
  <c r="N665" i="1"/>
  <c r="P1036" i="1"/>
  <c r="N2023" i="1"/>
  <c r="M2023" i="1"/>
  <c r="L2023" i="1"/>
  <c r="A2023" i="1"/>
  <c r="J2023" i="1"/>
  <c r="Q2023" i="1"/>
  <c r="R2023" i="1"/>
  <c r="P2023" i="1"/>
  <c r="P1338" i="1"/>
  <c r="L1338" i="1"/>
  <c r="O1338" i="1"/>
  <c r="J1338" i="1"/>
  <c r="K1338" i="1"/>
  <c r="B1338" i="1"/>
  <c r="N1338" i="1"/>
  <c r="A1338" i="1"/>
  <c r="A1964" i="1"/>
  <c r="P1964" i="1"/>
  <c r="Q1964" i="1"/>
  <c r="O1964" i="1"/>
  <c r="R1964" i="1"/>
  <c r="N1964" i="1"/>
  <c r="B1535" i="1"/>
  <c r="P1493" i="1"/>
  <c r="N539" i="1"/>
  <c r="P1979" i="1"/>
  <c r="R1979" i="1"/>
  <c r="K1979" i="1"/>
  <c r="L98" i="1"/>
  <c r="B98" i="1"/>
  <c r="J98" i="1"/>
  <c r="P98" i="1"/>
  <c r="M98" i="1"/>
  <c r="B1609" i="1"/>
  <c r="L1609" i="1"/>
  <c r="P2029" i="1"/>
  <c r="O251" i="1"/>
  <c r="M251" i="1"/>
  <c r="N251" i="1"/>
  <c r="L251" i="1"/>
  <c r="Q251" i="1"/>
  <c r="R251" i="1"/>
  <c r="K1493" i="1"/>
  <c r="P539" i="1"/>
  <c r="A1077" i="1"/>
  <c r="J1077" i="1"/>
  <c r="Q1077" i="1"/>
  <c r="O1077" i="1"/>
  <c r="N1077" i="1"/>
  <c r="L1077" i="1"/>
  <c r="L1030" i="1"/>
  <c r="J1030" i="1"/>
  <c r="P1030" i="1"/>
  <c r="O1030" i="1"/>
  <c r="B1030" i="1"/>
  <c r="N1030" i="1"/>
  <c r="Q1493" i="1"/>
  <c r="Q539" i="1"/>
  <c r="L1226" i="1"/>
  <c r="R1226" i="1"/>
  <c r="J1226" i="1"/>
  <c r="O1226" i="1"/>
  <c r="K1226" i="1"/>
  <c r="O654" i="1"/>
  <c r="N654" i="1"/>
  <c r="M1077" i="1"/>
  <c r="L298" i="1"/>
  <c r="N298" i="1"/>
  <c r="J298" i="1"/>
  <c r="O298" i="1"/>
  <c r="M298" i="1"/>
  <c r="Q1220" i="1"/>
  <c r="K1220" i="1"/>
  <c r="A1220" i="1"/>
  <c r="R1220" i="1"/>
  <c r="B1220" i="1"/>
  <c r="M1220" i="1"/>
  <c r="J821" i="1"/>
  <c r="B821" i="1"/>
  <c r="P821" i="1"/>
  <c r="M821" i="1"/>
  <c r="N821" i="1"/>
  <c r="K821" i="1"/>
  <c r="Q821" i="1"/>
  <c r="M2029" i="1"/>
  <c r="B1219" i="1"/>
  <c r="R1030" i="1"/>
  <c r="J1493" i="1"/>
  <c r="J539" i="1"/>
  <c r="M1226" i="1"/>
  <c r="J654" i="1"/>
  <c r="B1077" i="1"/>
  <c r="R352" i="1"/>
  <c r="O1592" i="1"/>
  <c r="A629" i="1"/>
  <c r="A1979" i="1"/>
  <c r="L1718" i="1"/>
  <c r="R1718" i="1"/>
  <c r="B1718" i="1"/>
  <c r="R298" i="1"/>
  <c r="N98" i="1"/>
  <c r="L1105" i="1"/>
  <c r="R1609" i="1"/>
  <c r="J1220" i="1"/>
  <c r="L825" i="1"/>
  <c r="A821" i="1"/>
  <c r="K1378" i="1"/>
  <c r="J1378" i="1"/>
  <c r="M1470" i="1"/>
  <c r="K251" i="1"/>
  <c r="O750" i="1"/>
  <c r="L1997" i="1"/>
  <c r="N1997" i="1"/>
  <c r="Q1997" i="1"/>
  <c r="J1997" i="1"/>
  <c r="O1997" i="1"/>
  <c r="M1219" i="1"/>
  <c r="O1786" i="1"/>
  <c r="N1786" i="1"/>
  <c r="Q1786" i="1"/>
  <c r="L1786" i="1"/>
  <c r="B1786" i="1"/>
  <c r="A1786" i="1"/>
  <c r="M1786" i="1"/>
  <c r="Q1030" i="1"/>
  <c r="N1493" i="1"/>
  <c r="R1827" i="1"/>
  <c r="N1827" i="1"/>
  <c r="J1827" i="1"/>
  <c r="N1226" i="1"/>
  <c r="K654" i="1"/>
  <c r="K1077" i="1"/>
  <c r="O805" i="1"/>
  <c r="K805" i="1"/>
  <c r="A805" i="1"/>
  <c r="N805" i="1"/>
  <c r="L805" i="1"/>
  <c r="P805" i="1"/>
  <c r="M535" i="1"/>
  <c r="Q535" i="1"/>
  <c r="P535" i="1"/>
  <c r="K1030" i="1"/>
  <c r="Q1226" i="1"/>
  <c r="B654" i="1"/>
  <c r="P1077" i="1"/>
  <c r="N1979" i="1"/>
  <c r="A298" i="1"/>
  <c r="O1609" i="1"/>
  <c r="L1133" i="1"/>
  <c r="Q1133" i="1"/>
  <c r="L1220" i="1"/>
  <c r="P825" i="1"/>
  <c r="L821" i="1"/>
  <c r="P1470" i="1"/>
  <c r="R805" i="1"/>
  <c r="A1993" i="1"/>
  <c r="Q697" i="1"/>
  <c r="M697" i="1"/>
  <c r="K697" i="1"/>
  <c r="J697" i="1"/>
  <c r="B697" i="1"/>
  <c r="A697" i="1"/>
  <c r="J535" i="1"/>
  <c r="P1997" i="1"/>
  <c r="K1219" i="1"/>
  <c r="K1786" i="1"/>
  <c r="R777" i="1"/>
  <c r="A777" i="1"/>
  <c r="P777" i="1"/>
  <c r="M1030" i="1"/>
  <c r="K1827" i="1"/>
  <c r="P1226" i="1"/>
  <c r="P654" i="1"/>
  <c r="R1470" i="1"/>
  <c r="Q805" i="1"/>
  <c r="Q1993" i="1"/>
  <c r="Q621" i="1"/>
  <c r="P621" i="1"/>
  <c r="L621" i="1"/>
  <c r="N621" i="1"/>
  <c r="A621" i="1"/>
  <c r="B621" i="1"/>
  <c r="O621" i="1"/>
  <c r="B535" i="1"/>
  <c r="P1297" i="1"/>
  <c r="K1297" i="1"/>
  <c r="K1997" i="1"/>
  <c r="R1786" i="1"/>
  <c r="J123" i="1"/>
  <c r="R123" i="1"/>
  <c r="M1827" i="1"/>
  <c r="B1226" i="1"/>
  <c r="M654" i="1"/>
  <c r="Q654" i="1"/>
  <c r="L1729" i="1"/>
  <c r="N1729" i="1"/>
  <c r="J1729" i="1"/>
  <c r="O1729" i="1"/>
  <c r="B1729" i="1"/>
  <c r="Q1729" i="1"/>
  <c r="P1729" i="1"/>
  <c r="M1729" i="1"/>
  <c r="R654" i="1"/>
  <c r="K1729" i="1"/>
  <c r="N381" i="1"/>
  <c r="J1831" i="1"/>
  <c r="A282" i="1"/>
  <c r="R325" i="1"/>
  <c r="Q1560" i="1"/>
  <c r="J1406" i="1"/>
  <c r="R1686" i="1"/>
  <c r="B1064" i="1"/>
  <c r="K1659" i="1"/>
  <c r="A125" i="1"/>
  <c r="M1460" i="1"/>
  <c r="J381" i="1"/>
  <c r="M381" i="1"/>
  <c r="Q1831" i="1"/>
  <c r="R282" i="1"/>
  <c r="P325" i="1"/>
  <c r="L1560" i="1"/>
  <c r="B1406" i="1"/>
  <c r="L1686" i="1"/>
  <c r="J1064" i="1"/>
  <c r="P1659" i="1"/>
  <c r="Q125" i="1"/>
  <c r="K1460" i="1"/>
  <c r="O1831" i="1"/>
  <c r="Q282" i="1"/>
  <c r="O325" i="1"/>
  <c r="A1560" i="1"/>
  <c r="K1406" i="1"/>
  <c r="N1686" i="1"/>
  <c r="M1064" i="1"/>
  <c r="Q1659" i="1"/>
  <c r="J688" i="1"/>
  <c r="Q917" i="1"/>
  <c r="J429" i="1"/>
  <c r="P260" i="1"/>
  <c r="A1552" i="1"/>
  <c r="L1987" i="1"/>
  <c r="L1844" i="1"/>
  <c r="A923" i="1"/>
  <c r="N2027" i="1"/>
  <c r="Q619" i="1"/>
  <c r="M615" i="1"/>
  <c r="M125" i="1"/>
  <c r="R1460" i="1"/>
  <c r="R1052" i="1"/>
  <c r="M488" i="1"/>
  <c r="R1646" i="1"/>
  <c r="K1831" i="1"/>
  <c r="L282" i="1"/>
  <c r="M325" i="1"/>
  <c r="M1560" i="1"/>
  <c r="Q1534" i="1"/>
  <c r="A1406" i="1"/>
  <c r="L321" i="1"/>
  <c r="K1485" i="1"/>
  <c r="M1686" i="1"/>
  <c r="L801" i="1"/>
  <c r="B494" i="1"/>
  <c r="N1064" i="1"/>
  <c r="O1282" i="1"/>
  <c r="K82" i="1"/>
  <c r="O1659" i="1"/>
  <c r="A982" i="1"/>
  <c r="R688" i="1"/>
  <c r="J917" i="1"/>
  <c r="B1552" i="1"/>
  <c r="O1987" i="1"/>
  <c r="M2027" i="1"/>
  <c r="O125" i="1"/>
  <c r="Q1460" i="1"/>
  <c r="O488" i="1"/>
  <c r="J282" i="1"/>
  <c r="A325" i="1"/>
  <c r="K1560" i="1"/>
  <c r="Q1406" i="1"/>
  <c r="A321" i="1"/>
  <c r="J1686" i="1"/>
  <c r="M801" i="1"/>
  <c r="P1064" i="1"/>
  <c r="N1282" i="1"/>
  <c r="J1659" i="1"/>
  <c r="L982" i="1"/>
  <c r="L1114" i="1"/>
  <c r="Q688" i="1"/>
  <c r="M917" i="1"/>
  <c r="O429" i="1"/>
  <c r="N260" i="1"/>
  <c r="R1552" i="1"/>
  <c r="Q1987" i="1"/>
  <c r="B1844" i="1"/>
  <c r="B2027" i="1"/>
  <c r="J619" i="1"/>
  <c r="R125" i="1"/>
  <c r="P1460" i="1"/>
  <c r="Q488" i="1"/>
  <c r="N16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4"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6"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6"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7"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7"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2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1"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2"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6"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6"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7"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7"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49"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0"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0"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5"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7"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1"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6"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2"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4"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5"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07"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0"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tc={1540F033-33D5-4F26-B776-B8C2C5AD0AF4}</author>
  </authors>
  <commentList>
    <comment ref="I112" authorId="0" shapeId="0" xr:uid="{1540F033-33D5-4F26-B776-B8C2C5AD0AF4}">
      <text>
        <t>[Threaded comment]
Your version of Excel allows you to read this threaded comment; however, any edits to it will get removed if the file is opened in a newer version of Excel. Learn more: https://go.microsoft.com/fwlink/?linkid=870924
Comment:
    Replaced lignite ccs w/ crude oil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<sst xmlns="http://schemas.openxmlformats.org/spreadsheetml/2006/main" count="39514" uniqueCount="4472">
  <si>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</si>
  <si>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</si>
  <si>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</si>
  <si>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</si>
  <si>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</si>
  <si>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</si>
  <si>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</si>
  <si>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</si>
  <si>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</si>
  <si>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</si>
  <si>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</si>
  <si>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</si>
  <si>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</si>
  <si>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</si>
  <si>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</si>
  <si>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</si>
  <si>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</si>
  <si>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</si>
  <si>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</si>
  <si>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</si>
  <si>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</si>
  <si>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</si>
  <si>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</si>
  <si>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</si>
  <si>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</si>
  <si>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</si>
  <si>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</si>
  <si>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</si>
  <si>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</si>
  <si>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</si>
  <si>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</si>
  <si>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</si>
  <si>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</si>
  <si>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</si>
  <si>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</si>
  <si>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</si>
  <si>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</si>
  <si>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</si>
  <si>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</si>
  <si>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</si>
  <si>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</si>
  <si>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</si>
  <si>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</si>
  <si>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</si>
  <si>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</si>
  <si>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</si>
  <si>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</si>
  <si>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</si>
  <si>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</si>
  <si>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</si>
  <si>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</si>
  <si>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</si>
  <si>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</si>
  <si>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</si>
  <si>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</si>
  <si>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</si>
  <si>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</si>
  <si>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</si>
  <si>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</si>
  <si>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</si>
  <si>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</si>
  <si>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</si>
  <si>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</si>
  <si>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</si>
  <si>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</si>
  <si>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</si>
  <si>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</si>
  <si>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</si>
  <si>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</si>
  <si>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</si>
  <si>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</si>
  <si>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</si>
  <si>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</si>
  <si>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</si>
  <si>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</si>
  <si>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</si>
  <si>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</si>
  <si>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</si>
  <si>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</si>
  <si>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</si>
  <si>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</si>
  <si>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</si>
  <si>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</si>
  <si>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</si>
  <si>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</si>
  <si>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</si>
  <si>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</si>
  <si>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</si>
  <si>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</si>
  <si>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</si>
  <si>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</si>
  <si>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</si>
  <si>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</si>
  <si>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</si>
  <si>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</si>
  <si>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</si>
  <si>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</si>
  <si>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</si>
  <si>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</si>
  <si>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</si>
  <si>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</si>
  <si>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</si>
  <si>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</si>
  <si>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</si>
  <si>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</si>
  <si>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</si>
  <si>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</si>
  <si>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</si>
  <si>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</si>
  <si>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</si>
  <si>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</si>
  <si>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</si>
  <si>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</si>
  <si>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</si>
  <si>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</si>
  <si>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</si>
  <si>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</si>
  <si>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</si>
  <si>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</si>
  <si>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</si>
  <si>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</si>
  <si>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</si>
  <si>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</si>
  <si>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</si>
  <si>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</si>
  <si>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</si>
  <si>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</si>
  <si>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</si>
  <si>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</si>
  <si>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</si>
  <si>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</si>
  <si>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</si>
  <si>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</si>
  <si>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</si>
  <si>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</si>
  <si>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</si>
  <si>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</si>
  <si>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</si>
  <si>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</si>
  <si>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</si>
  <si>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</si>
  <si>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</si>
  <si>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</si>
  <si>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</si>
  <si>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</si>
  <si>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</si>
  <si>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</si>
  <si>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</si>
  <si>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</si>
  <si>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</si>
  <si>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</si>
  <si>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</si>
  <si>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</si>
  <si>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</si>
  <si>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</si>
  <si>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</si>
  <si>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</si>
  <si>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</si>
  <si>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</si>
  <si>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</si>
  <si>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</si>
  <si>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</si>
  <si>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</si>
  <si>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</si>
  <si>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</si>
  <si>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</si>
  <si>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</si>
  <si>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</si>
  <si>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</si>
  <si>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</si>
  <si>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</si>
  <si>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</si>
  <si>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</si>
  <si>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</si>
  <si>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</si>
  <si>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</si>
  <si>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</si>
  <si>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</si>
  <si>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</si>
  <si>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</si>
  <si>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</si>
  <si>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</si>
  <si>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</si>
  <si>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</si>
  <si>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</si>
  <si>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</si>
  <si>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</si>
  <si>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</si>
  <si>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</si>
  <si>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</si>
  <si>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</si>
  <si>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</si>
  <si>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</si>
  <si>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</si>
  <si>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</si>
  <si>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</si>
  <si>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</si>
  <si>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</si>
  <si>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</si>
  <si>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</si>
  <si>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</si>
  <si>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</si>
  <si>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</si>
  <si>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</si>
  <si>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</si>
  <si>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</si>
  <si>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</si>
  <si>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</si>
  <si>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</si>
  <si>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</si>
  <si>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</si>
  <si>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</si>
  <si>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</si>
  <si>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</si>
  <si>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</si>
  <si>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</si>
  <si>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</si>
  <si>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</si>
  <si>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</si>
  <si>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</si>
  <si>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</si>
  <si>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</si>
  <si>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</si>
  <si>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</si>
  <si>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</si>
  <si>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</si>
  <si>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</si>
  <si>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</si>
  <si>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</si>
  <si>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</si>
  <si>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</si>
  <si>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</si>
  <si>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</si>
  <si>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</si>
  <si>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</si>
  <si>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</si>
  <si>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</si>
  <si>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</si>
  <si>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</si>
  <si>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</si>
  <si>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</si>
  <si>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</si>
  <si>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</si>
  <si>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</si>
  <si>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</si>
  <si>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</si>
  <si>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</si>
  <si>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</si>
  <si>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</si>
  <si>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</si>
  <si>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</si>
  <si>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</si>
  <si>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</si>
  <si>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</si>
  <si>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</si>
  <si>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</si>
  <si>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</si>
  <si>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</si>
  <si>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</si>
  <si>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</si>
  <si>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</si>
  <si>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</si>
  <si>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</si>
  <si>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</si>
  <si>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</si>
  <si>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</si>
  <si>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</si>
  <si>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</si>
  <si>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</si>
  <si>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</si>
  <si>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</si>
  <si>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</si>
  <si>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</si>
  <si>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</si>
  <si>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</si>
  <si>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</si>
  <si>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</si>
  <si>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</si>
  <si>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</si>
  <si>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</si>
  <si>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</si>
  <si>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</si>
  <si>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</si>
  <si>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</si>
  <si>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</si>
  <si>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</si>
  <si>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</si>
  <si>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</si>
  <si>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</si>
  <si>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</si>
  <si>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</si>
  <si>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</si>
  <si>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</si>
  <si>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</si>
  <si>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</si>
  <si>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</si>
  <si>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</si>
  <si>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</si>
  <si>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</si>
  <si>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</si>
  <si>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</si>
  <si>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</si>
  <si>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</si>
  <si>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</si>
  <si>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</si>
  <si>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</si>
  <si>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</si>
  <si>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</si>
  <si>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</si>
  <si>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</si>
  <si>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</si>
  <si>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</si>
  <si>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</si>
  <si>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</si>
  <si>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</si>
  <si>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</si>
  <si>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</si>
  <si>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</si>
  <si>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</si>
  <si>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</si>
  <si>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</si>
  <si>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</si>
  <si>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</si>
  <si>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</si>
  <si>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</si>
  <si>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</si>
  <si>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</si>
  <si>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</si>
  <si>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</si>
  <si>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</si>
  <si>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</si>
  <si>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</si>
  <si>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</si>
  <si>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</si>
  <si>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</si>
  <si>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</si>
  <si>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</si>
  <si>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</si>
  <si>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</si>
  <si>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</si>
  <si>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</si>
  <si>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</si>
  <si>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</si>
  <si>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</si>
  <si>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</si>
  <si>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</si>
  <si>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</si>
  <si>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</si>
  <si>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</si>
  <si>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</si>
  <si>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</si>
  <si>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</si>
  <si>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</si>
  <si>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</si>
  <si>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</si>
  <si>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</si>
  <si>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</si>
  <si>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</si>
  <si>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</si>
  <si>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</si>
  <si>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</si>
  <si>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</si>
  <si>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</si>
  <si>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</si>
  <si>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</si>
  <si>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</si>
  <si>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</si>
  <si>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</si>
  <si>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</si>
  <si>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</si>
  <si>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</si>
  <si>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</si>
  <si>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</si>
  <si>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</si>
  <si>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</si>
  <si>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</si>
  <si>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</si>
  <si>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</si>
  <si>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</si>
  <si>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</si>
  <si>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</si>
  <si>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</si>
  <si>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</si>
  <si>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</si>
  <si>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</si>
  <si>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</si>
  <si>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</si>
  <si>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</si>
  <si>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</si>
  <si>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</si>
  <si>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</si>
  <si>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</si>
  <si>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</si>
  <si>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</si>
  <si>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</si>
  <si>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</si>
  <si>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</si>
  <si>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</si>
  <si>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</si>
  <si>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</si>
  <si>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</si>
  <si>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</si>
  <si>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</si>
  <si>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</si>
  <si>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</si>
  <si>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</si>
  <si>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</si>
  <si>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</si>
  <si>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</si>
  <si>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</si>
  <si>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</si>
  <si>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</si>
  <si>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</si>
  <si>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</si>
  <si>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</si>
  <si>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</si>
  <si>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</si>
  <si>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</si>
  <si>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</si>
  <si>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</si>
  <si>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</si>
  <si>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</si>
  <si>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</si>
  <si>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</si>
  <si>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</si>
  <si>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</si>
  <si>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</si>
  <si>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</si>
  <si>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</si>
  <si>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</si>
  <si>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</si>
  <si>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</si>
  <si>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</si>
  <si>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</si>
  <si>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</si>
  <si>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</si>
  <si>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</si>
  <si>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</si>
  <si>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</si>
  <si>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</si>
  <si>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</si>
  <si>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</si>
  <si>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</si>
  <si>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</si>
  <si>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</si>
  <si>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</si>
  <si>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</si>
  <si>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</si>
  <si>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</si>
  <si>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</si>
  <si>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</si>
  <si>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</si>
  <si>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</si>
  <si>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</si>
  <si>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</si>
  <si>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</si>
  <si>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</si>
  <si>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</si>
  <si>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</si>
  <si>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</si>
  <si>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</si>
  <si>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</si>
  <si>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</si>
  <si>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</si>
  <si>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</si>
  <si>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</si>
  <si>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</si>
  <si>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</si>
  <si>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</si>
  <si>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</si>
  <si>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</si>
  <si>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</si>
  <si>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</si>
  <si>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</si>
  <si>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</si>
  <si>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</si>
  <si>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</si>
  <si>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</si>
  <si>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</si>
  <si>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</si>
  <si>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</si>
  <si>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</si>
  <si>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</si>
  <si>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</si>
  <si>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</si>
  <si>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</si>
  <si>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</si>
  <si>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</si>
  <si>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</si>
  <si>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</si>
  <si>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</si>
  <si>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</si>
  <si>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</si>
  <si>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</si>
  <si>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</si>
  <si>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</si>
  <si>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</si>
  <si>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</si>
  <si>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</si>
  <si>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</si>
  <si>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</si>
  <si>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</si>
  <si>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</si>
  <si>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</si>
  <si>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</si>
  <si>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</si>
  <si>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</si>
  <si>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</si>
  <si>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</si>
  <si>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</si>
  <si>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</si>
  <si>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</si>
  <si>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</si>
  <si>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</si>
  <si>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</si>
  <si>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</si>
  <si>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</si>
  <si>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</si>
  <si>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</si>
  <si>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</si>
  <si>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</si>
  <si>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</si>
  <si>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</si>
  <si>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</si>
  <si>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</si>
  <si>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</si>
  <si>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</si>
  <si>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</si>
  <si>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</si>
  <si>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</si>
  <si>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</si>
  <si>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</si>
  <si>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</si>
  <si>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</si>
  <si>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</si>
  <si>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</si>
  <si>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</si>
  <si>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</si>
  <si>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</si>
  <si>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</si>
  <si>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</si>
  <si>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</si>
  <si>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</si>
  <si>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</si>
  <si>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</si>
  <si>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</si>
  <si>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</si>
  <si>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</si>
  <si>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</si>
  <si>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</si>
  <si>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</si>
  <si>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</si>
  <si>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</si>
  <si>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</si>
  <si>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</si>
  <si>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</si>
  <si>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</si>
  <si>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</si>
  <si>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</si>
  <si>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</si>
  <si>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</si>
  <si>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</si>
  <si>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</si>
  <si>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</si>
  <si>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</si>
  <si>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</si>
  <si>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</si>
  <si>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</si>
  <si>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</si>
  <si>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</si>
  <si>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</si>
  <si>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</si>
  <si>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</si>
  <si>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</si>
  <si>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</si>
  <si>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</si>
  <si>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</si>
  <si>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</si>
  <si>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</si>
  <si>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</si>
  <si>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</si>
  <si>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</si>
  <si>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</si>
  <si>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</si>
  <si>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</si>
  <si>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</si>
  <si>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</si>
  <si>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</si>
  <si>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</si>
  <si>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</si>
  <si>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</si>
  <si>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</si>
  <si>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</si>
  <si>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</si>
  <si>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</si>
  <si>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</si>
  <si>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</si>
  <si>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</si>
  <si>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</si>
  <si>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</si>
  <si>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</si>
  <si>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</si>
  <si>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</si>
  <si>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</si>
  <si>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</si>
  <si>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</si>
  <si>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</si>
  <si>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</si>
  <si>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</si>
  <si>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</si>
  <si>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</si>
  <si>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</si>
  <si>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</si>
  <si>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</si>
  <si>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</si>
  <si>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</si>
  <si>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</si>
  <si>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</si>
  <si>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</si>
  <si>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</si>
  <si>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</si>
  <si>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</si>
  <si>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</si>
  <si>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</si>
  <si>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</si>
  <si>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</si>
  <si>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</si>
  <si>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</si>
  <si>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</si>
  <si>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</si>
  <si>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</si>
  <si>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</si>
  <si>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</si>
  <si>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</si>
  <si>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</si>
  <si>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</si>
  <si>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</si>
  <si>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</si>
  <si>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</si>
  <si>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</si>
  <si>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</si>
  <si>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</si>
  <si>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</si>
  <si>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</si>
  <si>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</si>
  <si>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</si>
  <si>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</si>
  <si>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</si>
  <si>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</si>
  <si>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</si>
  <si>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</si>
  <si>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</si>
  <si>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</si>
  <si>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</si>
  <si>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</si>
  <si>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</si>
  <si>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</si>
  <si>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</si>
  <si>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</si>
  <si>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</si>
  <si>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</si>
  <si>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</si>
  <si>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</si>
  <si>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</si>
  <si>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</si>
  <si>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</si>
  <si>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</si>
  <si>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</si>
  <si>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</si>
  <si>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</si>
  <si>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</si>
  <si>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</si>
  <si>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</si>
  <si>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</si>
  <si>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</si>
  <si>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</si>
  <si>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</si>
  <si>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</si>
  <si>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</si>
  <si>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</si>
  <si>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</si>
  <si>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</si>
  <si>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</si>
  <si>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</si>
  <si>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</si>
  <si>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</si>
  <si>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</si>
  <si>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</si>
  <si>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</si>
  <si>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</si>
  <si>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</si>
  <si>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</si>
  <si>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</si>
  <si>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</si>
  <si>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</si>
  <si>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</si>
  <si>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</si>
  <si>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</si>
  <si>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</si>
  <si>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</si>
  <si>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</si>
  <si>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</si>
  <si>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</si>
  <si>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</si>
  <si>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</si>
  <si>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</si>
  <si>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</si>
  <si>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</si>
  <si>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</si>
  <si>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</si>
  <si>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</si>
  <si>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</si>
  <si>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</si>
  <si>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</si>
  <si>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</si>
  <si>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</si>
  <si>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</si>
  <si>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</si>
  <si>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</si>
  <si>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</si>
  <si>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</si>
  <si>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</si>
  <si>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</si>
  <si>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</si>
  <si>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</si>
  <si>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</si>
  <si>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</si>
  <si>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</si>
  <si>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</si>
  <si>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</si>
  <si>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</si>
  <si>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</si>
  <si>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</si>
  <si>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</si>
  <si>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</si>
  <si>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</si>
  <si>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</si>
  <si>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</si>
  <si>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</si>
  <si>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</si>
  <si>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</si>
  <si>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</si>
  <si>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</si>
  <si>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</si>
  <si>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</si>
  <si>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</si>
  <si>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</si>
  <si>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</si>
  <si>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</si>
  <si>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</si>
  <si>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</si>
  <si>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</si>
  <si>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</si>
  <si>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</si>
  <si>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</si>
  <si>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</si>
  <si>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</si>
  <si>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</si>
  <si>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</si>
  <si>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</si>
  <si>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</si>
  <si>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</si>
  <si>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</si>
  <si>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</si>
  <si>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</si>
  <si>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</si>
  <si>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</si>
  <si>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</si>
  <si>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</si>
  <si>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</si>
  <si>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</si>
  <si>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</si>
  <si>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</si>
  <si>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</si>
  <si>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</si>
  <si>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</si>
  <si>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</si>
  <si>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</si>
  <si>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</si>
  <si>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</si>
  <si>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</si>
  <si>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</si>
  <si>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</si>
  <si>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</si>
  <si>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</si>
  <si>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</si>
  <si>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</si>
  <si>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</si>
  <si>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</si>
  <si>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</si>
  <si>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</si>
  <si>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</si>
  <si>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</si>
  <si>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</si>
  <si>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</si>
  <si>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</si>
  <si>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</si>
  <si>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</si>
  <si>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</si>
  <si>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</si>
  <si>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</si>
  <si>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</si>
  <si>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</si>
  <si>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</si>
  <si>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</si>
  <si>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</si>
  <si>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</si>
  <si>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</si>
  <si>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</si>
  <si>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</si>
  <si>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</si>
  <si>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</si>
  <si>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</si>
  <si>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</si>
  <si>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</si>
  <si>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</si>
  <si>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</si>
  <si>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</si>
  <si>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</si>
  <si>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</si>
  <si>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</si>
  <si>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</si>
  <si>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</si>
  <si>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</si>
  <si>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</si>
  <si>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</si>
  <si>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</si>
  <si>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</si>
  <si>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</si>
  <si>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</si>
  <si>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</si>
  <si>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</si>
  <si>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</si>
  <si>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</si>
  <si>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</si>
  <si>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</si>
  <si>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</si>
  <si>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</si>
  <si>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</si>
  <si>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</si>
  <si>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</si>
  <si>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</si>
  <si>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</si>
  <si>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</si>
  <si>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</si>
  <si>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</si>
  <si>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</si>
  <si>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</si>
  <si>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</si>
  <si>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</si>
  <si>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</si>
  <si>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</si>
  <si>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</si>
  <si>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</si>
  <si>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</si>
  <si>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</si>
  <si>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</si>
  <si>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</si>
  <si>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</si>
  <si>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</si>
  <si>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</si>
  <si>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</si>
  <si>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</si>
  <si>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</si>
  <si>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</si>
  <si>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</si>
  <si>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</si>
  <si>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</si>
  <si>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</si>
  <si>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</si>
  <si>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</si>
  <si>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</si>
  <si>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</si>
  <si>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</si>
  <si>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</si>
  <si>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</si>
  <si>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</si>
  <si>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</si>
  <si>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</si>
  <si>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</si>
  <si>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</si>
  <si>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</si>
  <si>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</si>
  <si>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</si>
  <si>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</si>
  <si>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</si>
  <si>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</si>
  <si>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</si>
  <si>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</si>
  <si>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</si>
  <si>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</si>
  <si>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</si>
  <si>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</si>
  <si>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</si>
  <si>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</si>
  <si>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</si>
  <si>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</si>
  <si>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</si>
  <si>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</si>
  <si>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</si>
  <si>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</si>
  <si>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</si>
  <si>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</si>
  <si>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</si>
  <si>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</si>
  <si>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</si>
  <si>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</si>
  <si>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</si>
  <si>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</si>
  <si>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</si>
  <si>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</si>
  <si>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</si>
  <si>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</si>
  <si>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</si>
  <si>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</si>
  <si>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</si>
  <si>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</si>
  <si>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</si>
  <si>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</si>
  <si>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</si>
  <si>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</si>
  <si>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</si>
  <si>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</si>
  <si>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</si>
  <si>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</si>
  <si>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</si>
  <si>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</si>
  <si>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</si>
  <si>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</si>
  <si>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</si>
  <si>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</si>
  <si>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</si>
  <si>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</si>
  <si>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</si>
  <si>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</si>
  <si>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</si>
  <si>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</si>
  <si>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</si>
  <si>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</si>
  <si>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</si>
  <si>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</si>
  <si>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</si>
  <si>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</si>
  <si>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</si>
  <si>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</si>
  <si>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</si>
  <si>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</si>
  <si>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</si>
  <si>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</si>
  <si>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</si>
  <si>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</si>
  <si>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</si>
  <si>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</si>
  <si>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</si>
  <si>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</si>
  <si>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</si>
  <si>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</si>
  <si>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</si>
  <si>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</si>
  <si>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</si>
  <si>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</si>
  <si>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</si>
  <si>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</si>
  <si>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</si>
  <si>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</si>
  <si>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</si>
  <si>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</si>
  <si>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</si>
  <si>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</si>
  <si>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</si>
  <si>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</si>
  <si>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</si>
  <si>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</si>
  <si>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</si>
  <si>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</si>
  <si>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</si>
  <si>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</si>
  <si>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</si>
  <si>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</si>
  <si>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</si>
  <si>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</si>
  <si>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</si>
  <si>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</si>
  <si>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</si>
  <si>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</si>
  <si>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</si>
  <si>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</si>
  <si>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</si>
  <si>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</si>
  <si>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</si>
  <si>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</si>
  <si>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</si>
  <si>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</si>
  <si>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</si>
  <si>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</si>
  <si>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</si>
  <si>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</si>
  <si>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</si>
  <si>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</si>
  <si>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</si>
  <si>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</si>
  <si>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</si>
  <si>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</si>
  <si>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</si>
  <si>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</si>
  <si>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</si>
  <si>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</si>
  <si>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</si>
  <si>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</si>
  <si>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</si>
  <si>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</si>
  <si>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</si>
  <si>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</si>
  <si>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</si>
  <si>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</si>
  <si>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</si>
  <si>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</si>
  <si>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</si>
  <si>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</si>
  <si>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</si>
  <si>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</si>
  <si>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</si>
  <si>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</si>
  <si>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</si>
  <si>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</si>
  <si>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</si>
  <si>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</si>
  <si>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</si>
  <si>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</si>
  <si>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</si>
  <si>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</si>
  <si>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</si>
  <si>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</si>
  <si>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</si>
  <si>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</si>
  <si>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</si>
  <si>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</si>
  <si>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</si>
  <si>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</si>
  <si>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</si>
  <si>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</si>
  <si>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</si>
  <si>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</si>
  <si>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</si>
  <si>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</si>
  <si>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</si>
  <si>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</si>
  <si>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</si>
  <si>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</si>
  <si>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</si>
  <si>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</si>
  <si>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</si>
  <si>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</si>
  <si>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</si>
  <si>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</si>
  <si>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</si>
  <si>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</si>
  <si>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</si>
  <si>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</si>
  <si>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</si>
  <si>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</si>
  <si>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</si>
  <si>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</si>
  <si>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</si>
  <si>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</si>
  <si>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</si>
  <si>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</si>
  <si>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</si>
  <si>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</si>
  <si>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</si>
  <si>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</si>
  <si>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</si>
  <si>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</si>
  <si>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</si>
  <si>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</si>
  <si>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</si>
  <si>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</si>
  <si>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</si>
  <si>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</si>
  <si>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</si>
  <si>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</si>
  <si>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</si>
  <si>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</si>
  <si>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</si>
  <si>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</si>
  <si>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</si>
  <si>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</si>
  <si>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</si>
  <si>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</si>
  <si>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</si>
  <si>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</si>
  <si>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</si>
  <si>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</si>
  <si>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</si>
  <si>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</si>
  <si>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</si>
  <si>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</si>
  <si>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</si>
  <si>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</si>
  <si>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</si>
  <si>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</si>
  <si>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</si>
  <si>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</si>
  <si>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</si>
  <si>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</si>
  <si>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</si>
  <si>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</si>
  <si>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</si>
  <si>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</si>
  <si>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</si>
  <si>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</si>
  <si>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</si>
  <si>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</si>
  <si>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</si>
  <si>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</si>
  <si>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</si>
  <si>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</si>
  <si>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</si>
  <si>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</si>
  <si>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</si>
  <si>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</si>
  <si>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</si>
  <si>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</si>
  <si>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</si>
  <si>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</si>
  <si>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</si>
  <si>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</si>
  <si>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</si>
  <si>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</si>
  <si>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</si>
  <si>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</si>
  <si>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</si>
  <si>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</si>
  <si>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</si>
  <si>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</si>
  <si>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</si>
  <si>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</si>
  <si>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</si>
  <si>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</si>
  <si>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</si>
  <si>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</si>
  <si>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</si>
  <si>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</si>
  <si>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</si>
  <si>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</si>
  <si>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</si>
  <si>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</si>
  <si>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</si>
  <si>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</si>
  <si>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</si>
  <si>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</si>
  <si>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</si>
  <si>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</si>
  <si>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</si>
  <si>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</si>
  <si>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</si>
  <si>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</si>
  <si>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</si>
  <si>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</si>
  <si>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</si>
  <si>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</si>
  <si>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</si>
  <si>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</si>
  <si>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</si>
  <si>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</si>
  <si>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</si>
  <si>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</si>
  <si>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</si>
  <si>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</si>
  <si>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</si>
  <si>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</si>
  <si>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</si>
  <si>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</si>
  <si>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</si>
  <si>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</si>
  <si>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</si>
  <si>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</si>
  <si>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</si>
  <si>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</si>
  <si>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</si>
  <si>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</si>
  <si>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</si>
  <si>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</si>
  <si>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</si>
  <si>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</si>
  <si>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</si>
  <si>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</si>
  <si>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</si>
  <si>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</si>
  <si>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</si>
  <si>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</si>
  <si>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</si>
  <si>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</si>
  <si>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</si>
  <si>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</si>
  <si>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</si>
  <si>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</si>
  <si>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</si>
  <si>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</si>
  <si>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</si>
  <si>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</si>
  <si>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</si>
  <si>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</si>
  <si>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</si>
  <si>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</si>
  <si>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</si>
  <si>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</si>
  <si>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</si>
  <si>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</si>
  <si>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</si>
  <si>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</si>
  <si>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</si>
  <si>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</si>
  <si>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</si>
  <si>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</si>
  <si>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</si>
  <si>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</si>
  <si>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</si>
  <si>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</si>
  <si>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</si>
  <si>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</si>
  <si>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</si>
  <si>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</si>
  <si>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</si>
  <si>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</si>
  <si>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</si>
  <si>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</si>
  <si>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</si>
  <si>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</si>
  <si>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</si>
  <si>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</si>
  <si>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</si>
  <si>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</si>
  <si>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</si>
  <si>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</si>
  <si>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</si>
  <si>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</si>
  <si>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</si>
  <si>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</si>
  <si>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</si>
  <si>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</si>
  <si>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</si>
  <si>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</si>
  <si>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</si>
  <si>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</si>
  <si>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</si>
  <si>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</si>
  <si>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</si>
  <si>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</si>
  <si>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</si>
  <si>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</si>
  <si>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</si>
  <si>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</si>
  <si>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</si>
  <si>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</si>
  <si>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</si>
  <si>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</si>
  <si>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</si>
  <si>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</si>
  <si>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</si>
  <si>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</si>
  <si>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</si>
  <si>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</si>
  <si>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</si>
  <si>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</si>
  <si>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</si>
  <si>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</si>
  <si>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</si>
  <si>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</si>
  <si>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</si>
  <si>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</si>
  <si>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</si>
  <si>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</si>
  <si>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</si>
  <si>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</si>
  <si>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</si>
  <si>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</si>
  <si>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</si>
  <si>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</si>
  <si>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</si>
  <si>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</si>
  <si>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</si>
  <si>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</si>
  <si>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</si>
  <si>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</si>
  <si>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</si>
  <si>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</si>
  <si>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</si>
  <si>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</si>
  <si>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</si>
  <si>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</si>
  <si>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</si>
  <si>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</si>
  <si>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</si>
  <si>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</si>
  <si>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</si>
  <si>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</si>
  <si>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</si>
  <si>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</si>
  <si>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</si>
  <si>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</si>
  <si>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</si>
  <si>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</si>
  <si>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</si>
  <si>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</si>
  <si>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</si>
  <si>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</si>
  <si>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</si>
  <si>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</si>
  <si>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</si>
  <si>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</si>
  <si>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</si>
  <si>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</si>
  <si>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</si>
  <si>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</si>
  <si>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</si>
  <si>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</si>
  <si>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</si>
  <si>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</si>
  <si>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</si>
  <si>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</si>
  <si>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</si>
  <si>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</si>
  <si>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</si>
  <si>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</si>
  <si>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</si>
  <si>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</si>
  <si>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</si>
  <si>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</si>
  <si>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</si>
  <si>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</si>
  <si>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</si>
  <si>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</si>
  <si>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</si>
  <si>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</si>
  <si>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</si>
  <si>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</si>
  <si>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</si>
  <si>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</si>
  <si>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</si>
  <si>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</si>
  <si>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</si>
  <si>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</si>
  <si>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</si>
  <si>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</si>
  <si>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</si>
  <si>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</si>
  <si>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</si>
  <si>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</si>
  <si>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</si>
  <si>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</si>
  <si>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</si>
  <si>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</si>
  <si>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</si>
  <si>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</si>
  <si>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</si>
  <si>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</si>
  <si>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</si>
  <si>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</si>
  <si>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</si>
  <si>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</si>
  <si>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</si>
  <si>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</si>
  <si>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</si>
  <si>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</si>
  <si>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</si>
  <si>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</si>
  <si>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</si>
  <si>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</si>
  <si>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</si>
  <si>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</si>
  <si>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</si>
  <si>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</si>
  <si>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</si>
  <si>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</si>
  <si>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</si>
  <si>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</si>
  <si>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</si>
  <si>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</si>
  <si>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</si>
  <si>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</si>
  <si>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</si>
  <si>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</si>
  <si>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</si>
  <si>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</si>
  <si>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</si>
  <si>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</si>
  <si>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</si>
  <si>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</si>
  <si>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</si>
  <si>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</si>
  <si>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</si>
  <si>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</si>
  <si>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</si>
  <si>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</si>
  <si>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</si>
  <si>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</si>
  <si>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</si>
  <si>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</si>
  <si>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</si>
  <si>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</si>
  <si>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</si>
  <si>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</si>
  <si>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</si>
  <si>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</si>
  <si>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</si>
  <si>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</si>
  <si>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</si>
  <si>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</si>
  <si>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</si>
  <si>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</si>
  <si>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</si>
  <si>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</si>
  <si>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</si>
  <si>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</si>
  <si>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</si>
  <si>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</si>
  <si>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</si>
  <si>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</si>
  <si>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</si>
  <si>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</si>
  <si>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</si>
  <si>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</si>
  <si>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</si>
  <si>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</si>
  <si>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</si>
  <si>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</si>
  <si>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</si>
  <si>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</si>
  <si>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</si>
  <si>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</si>
  <si>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</si>
  <si>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</si>
  <si>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</si>
  <si>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</si>
  <si>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</si>
  <si>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</si>
  <si>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</si>
  <si>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</si>
  <si>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</si>
  <si>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</si>
  <si>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</si>
  <si>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</si>
  <si>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</si>
  <si>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</si>
  <si>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</si>
  <si>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</si>
  <si>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</si>
  <si>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</si>
  <si>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</si>
  <si>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</si>
  <si>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</si>
  <si>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</si>
  <si>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</si>
  <si>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</si>
  <si>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</si>
  <si>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</si>
  <si>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</si>
  <si>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</si>
  <si>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</si>
  <si>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</si>
  <si>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</si>
  <si>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</si>
  <si>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</si>
  <si>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</si>
  <si>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</si>
  <si>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</si>
  <si>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</si>
  <si>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</si>
  <si>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</si>
  <si>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</si>
  <si>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</si>
  <si>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</si>
  <si>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</si>
  <si>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</si>
  <si>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</si>
  <si>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</si>
  <si>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</si>
  <si>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</si>
  <si>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</si>
  <si>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</si>
  <si>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</si>
  <si>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</si>
  <si>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</si>
  <si>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</si>
  <si>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</si>
  <si>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</si>
  <si>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</si>
  <si>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</si>
  <si>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</si>
  <si>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</si>
  <si>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</si>
  <si>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</si>
  <si>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</si>
  <si>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</si>
  <si>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</si>
  <si>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</si>
  <si>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</si>
  <si>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</si>
  <si>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</si>
  <si>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</si>
  <si>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</si>
  <si>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</si>
  <si>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</si>
  <si>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</si>
  <si>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</si>
  <si>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</si>
  <si>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</si>
  <si>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</si>
  <si>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</si>
  <si>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</si>
  <si>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</si>
  <si>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</si>
  <si>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</si>
  <si>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</si>
  <si>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</si>
  <si>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</si>
  <si>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</si>
  <si>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</si>
  <si>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</si>
  <si>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</si>
  <si>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</si>
  <si>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</si>
  <si>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</si>
  <si>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</si>
  <si>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</si>
  <si>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</si>
  <si>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</si>
  <si>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</si>
  <si>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</si>
  <si>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</si>
  <si>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</si>
  <si>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</si>
  <si>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</si>
  <si>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</si>
  <si>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</si>
  <si>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</si>
  <si>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</si>
  <si>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</si>
  <si>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</si>
  <si>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</si>
  <si>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</si>
  <si>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</si>
  <si>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</si>
  <si>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</si>
  <si>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</si>
  <si>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</si>
  <si>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</si>
  <si>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</si>
  <si>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</si>
  <si>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</si>
  <si>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</si>
  <si>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</si>
  <si>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</si>
  <si>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</si>
  <si>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</si>
  <si>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</si>
  <si>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</si>
  <si>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</si>
  <si>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</si>
  <si>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</si>
  <si>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</si>
  <si>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</si>
  <si>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</si>
  <si>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</si>
  <si>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</si>
  <si>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</si>
  <si>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</si>
  <si>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</si>
  <si>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</si>
  <si>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</si>
  <si>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</si>
  <si>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</si>
  <si>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</si>
  <si>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</si>
  <si>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</si>
  <si>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</si>
  <si>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</si>
  <si>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</si>
  <si>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</si>
  <si>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</si>
  <si>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</si>
  <si>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</si>
  <si>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</si>
  <si>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</si>
  <si>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</si>
  <si>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</si>
  <si>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</si>
  <si>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</si>
  <si>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</si>
  <si>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</si>
  <si>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</si>
  <si>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</si>
  <si>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</si>
  <si>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</si>
  <si>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</si>
  <si>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</si>
  <si>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</si>
  <si>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</si>
  <si>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</si>
  <si>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</si>
  <si>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</si>
  <si>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</si>
  <si>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</si>
  <si>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</si>
  <si>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</si>
  <si>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</si>
  <si>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</si>
  <si>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</si>
  <si>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</si>
  <si>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</si>
  <si>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</si>
  <si>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</si>
  <si>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</si>
  <si>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</si>
  <si>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</si>
  <si>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</si>
  <si>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</si>
  <si>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</si>
  <si>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</si>
  <si>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</si>
  <si>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</si>
  <si>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</si>
  <si>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</si>
  <si>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</si>
  <si>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</si>
  <si>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</si>
  <si>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</si>
  <si>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</si>
  <si>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</si>
  <si>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</si>
  <si>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</si>
  <si>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</si>
  <si>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</si>
  <si>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</si>
  <si>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</si>
  <si>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</si>
  <si>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</si>
  <si>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</si>
  <si>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</si>
  <si>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</si>
  <si>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</si>
  <si>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</si>
  <si>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</si>
  <si>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</si>
  <si>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</si>
  <si>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</si>
  <si>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</si>
  <si>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</si>
  <si>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</si>
  <si>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</si>
  <si>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</si>
  <si>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</si>
  <si>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</si>
  <si>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</si>
  <si>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</si>
  <si>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</si>
  <si>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</si>
  <si>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</si>
  <si>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</si>
  <si>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</si>
  <si>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</si>
  <si>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</si>
  <si>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</si>
  <si>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</si>
  <si>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</si>
  <si>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</si>
  <si>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</si>
  <si>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</si>
  <si>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</si>
  <si>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</si>
  <si>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</si>
  <si>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</si>
  <si>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</si>
  <si>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</si>
  <si>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</si>
  <si>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</si>
  <si>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</si>
  <si>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</si>
  <si>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</si>
  <si>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</si>
  <si>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</si>
  <si>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</si>
  <si>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</si>
  <si>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</si>
  <si>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</si>
  <si>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</si>
  <si>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</si>
  <si>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</si>
  <si>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</si>
  <si>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</si>
  <si>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</si>
  <si>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</si>
  <si>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</si>
  <si>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</si>
  <si>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</si>
  <si>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</si>
  <si>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</si>
  <si>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</si>
  <si>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</si>
  <si>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</si>
  <si>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</si>
  <si>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</si>
  <si>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</si>
  <si>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</si>
  <si>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</si>
  <si>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</si>
  <si>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</si>
  <si>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</si>
  <si>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</si>
  <si>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</si>
  <si>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</si>
  <si>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</si>
  <si>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</si>
  <si>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</si>
  <si>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</si>
  <si>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</si>
  <si>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</si>
  <si>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</si>
  <si>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</si>
  <si>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</si>
  <si>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</si>
  <si>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</si>
  <si>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</si>
  <si>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</si>
  <si>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</si>
  <si>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</si>
  <si>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</si>
  <si>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</si>
  <si>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</si>
  <si>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</si>
  <si>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</si>
  <si>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</si>
  <si>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</si>
  <si>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</si>
  <si>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</si>
  <si>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</si>
  <si>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</si>
  <si>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</si>
  <si>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</si>
  <si>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</si>
  <si>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</si>
  <si>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</si>
  <si>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</si>
  <si>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</si>
  <si>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</si>
  <si>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</si>
  <si>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</si>
  <si>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</si>
  <si>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</si>
  <si>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</si>
  <si>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</si>
  <si>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</si>
  <si>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</si>
  <si>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</si>
  <si>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</si>
  <si>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</si>
  <si>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</si>
  <si>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</si>
  <si>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</si>
  <si>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</si>
  <si>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</si>
  <si>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</si>
  <si>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</si>
  <si>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</si>
  <si>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</si>
  <si>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</si>
  <si>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</si>
  <si>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</si>
  <si>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</si>
  <si>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</si>
  <si>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</si>
  <si>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</si>
  <si>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</si>
  <si>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</si>
  <si>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</si>
  <si>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</si>
  <si>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</si>
  <si>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</si>
  <si>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</si>
  <si>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</si>
  <si>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</si>
  <si>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</si>
  <si>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</si>
  <si>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</si>
  <si>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</si>
  <si>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</si>
  <si>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</si>
  <si>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</si>
  <si>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</si>
  <si>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</si>
  <si>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</si>
  <si>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</si>
  <si>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</si>
  <si>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</si>
  <si>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</si>
  <si>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</si>
  <si>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</si>
  <si>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</si>
  <si>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</si>
  <si>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</si>
  <si>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</si>
  <si>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</si>
  <si>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</si>
  <si>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</si>
  <si>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</si>
  <si>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</si>
  <si>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</si>
  <si>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</si>
  <si>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</si>
  <si>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</si>
  <si>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</si>
  <si>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</si>
  <si>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</si>
  <si>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</si>
  <si>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</si>
  <si>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</si>
  <si>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</si>
  <si>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</si>
  <si>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</si>
  <si>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</si>
  <si>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</si>
  <si>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</si>
  <si>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</si>
  <si>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</si>
  <si>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</si>
  <si>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</si>
  <si>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</si>
  <si>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</si>
  <si>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</si>
  <si>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</si>
  <si>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</si>
  <si>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</si>
  <si>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</si>
  <si>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</si>
  <si>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</si>
  <si>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</si>
  <si>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</si>
  <si>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</si>
  <si>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</si>
  <si>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</si>
  <si>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</si>
  <si>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</si>
  <si>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</si>
  <si>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</si>
  <si>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</si>
  <si>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</si>
  <si>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</si>
  <si>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</si>
  <si>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</si>
  <si>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</si>
  <si>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</si>
  <si>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</si>
  <si>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</si>
  <si>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</si>
  <si>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</si>
  <si>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</si>
  <si>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</si>
  <si>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</si>
  <si>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</si>
  <si>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</si>
  <si>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</si>
  <si>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</si>
  <si>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</si>
  <si>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</si>
  <si>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</si>
  <si>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</si>
  <si>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</si>
  <si>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</si>
  <si>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</si>
  <si>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</si>
  <si>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</si>
  <si>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</si>
  <si>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</si>
  <si>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</si>
  <si>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</si>
  <si>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</si>
  <si>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</si>
  <si>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</si>
  <si>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</si>
  <si>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</si>
  <si>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</si>
  <si>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</si>
  <si>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</si>
  <si>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</si>
  <si>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</si>
  <si>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</si>
  <si>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</si>
  <si>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</si>
  <si>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</si>
  <si>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</si>
  <si>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</si>
  <si>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</si>
  <si>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</si>
  <si>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</si>
  <si>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</si>
  <si>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</si>
  <si>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</si>
  <si>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</si>
  <si>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</si>
  <si>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</si>
  <si>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</si>
  <si>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</si>
  <si>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</si>
  <si>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</si>
  <si>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</si>
  <si>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</si>
  <si>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</si>
  <si>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</si>
  <si>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</si>
  <si>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</si>
  <si>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</si>
  <si>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</si>
  <si>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</si>
  <si>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</si>
  <si>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</si>
  <si>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</si>
  <si>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</si>
  <si>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</si>
  <si>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</si>
  <si>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</si>
  <si>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</si>
  <si>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</si>
  <si>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</si>
  <si>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</si>
  <si>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</si>
  <si>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</si>
  <si>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</si>
  <si>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</si>
  <si>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</si>
  <si>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</si>
  <si>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</si>
  <si>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</si>
  <si>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</si>
  <si>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</si>
  <si>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</si>
  <si>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</si>
  <si>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</si>
  <si>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</si>
  <si>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</si>
  <si>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</si>
  <si>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</si>
  <si>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</si>
  <si>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</si>
  <si>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</si>
  <si>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</si>
  <si>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</si>
  <si>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</si>
  <si>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</si>
  <si>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</si>
  <si>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</si>
  <si>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</si>
  <si>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</si>
  <si>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</si>
  <si>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</si>
  <si>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</si>
  <si>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</si>
  <si>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</si>
  <si>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</si>
  <si>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</si>
  <si>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</si>
  <si>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</si>
  <si>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</si>
  <si>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</si>
  <si>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</si>
  <si>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</si>
  <si>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</si>
  <si>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</si>
  <si>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</si>
  <si>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</si>
  <si>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</si>
  <si>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</si>
  <si>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</si>
  <si>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</si>
  <si>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</si>
  <si>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</si>
  <si>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</si>
  <si>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</si>
  <si>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</si>
  <si>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</si>
  <si>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</si>
  <si>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</si>
  <si>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</si>
  <si>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</si>
  <si>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</si>
  <si>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</si>
  <si>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</si>
  <si>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</si>
  <si>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</si>
  <si>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</si>
  <si>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</si>
  <si>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</si>
  <si>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</si>
  <si>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</si>
  <si>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</si>
  <si>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</si>
  <si>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</si>
  <si>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</si>
  <si>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</si>
  <si>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</si>
  <si>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</si>
  <si>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</si>
  <si>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</si>
  <si>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</si>
  <si>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</si>
  <si>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</si>
  <si>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</si>
  <si>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</si>
  <si>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</si>
  <si>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</si>
  <si>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</si>
  <si>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</si>
  <si>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</si>
  <si>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</si>
  <si>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</si>
  <si>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</si>
  <si>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</si>
  <si>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</si>
  <si>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</si>
  <si>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</si>
  <si>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</si>
  <si>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</si>
  <si>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</si>
  <si>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</si>
  <si>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</si>
  <si>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</si>
  <si>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</si>
  <si>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</si>
  <si>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</si>
  <si>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</si>
  <si>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</si>
  <si>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</si>
  <si>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</si>
  <si>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</si>
  <si>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</si>
  <si>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</si>
  <si>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</si>
  <si>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</si>
  <si>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</si>
  <si>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</si>
  <si>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</si>
  <si>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</si>
  <si>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</si>
  <si>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</si>
  <si>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</si>
  <si>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</si>
  <si>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</si>
  <si>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</si>
  <si>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</si>
  <si>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</si>
  <si>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</si>
  <si>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</si>
  <si>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</si>
  <si>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</si>
  <si>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</si>
  <si>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</si>
  <si>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</si>
  <si>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</si>
  <si>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</si>
  <si>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</si>
  <si>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</si>
  <si>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</si>
  <si>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</si>
  <si>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</si>
  <si>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</si>
  <si>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</si>
  <si>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</si>
  <si>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</si>
  <si>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</si>
  <si>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</si>
  <si>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</si>
  <si>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</si>
  <si>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</si>
  <si>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</si>
  <si>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</si>
  <si>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</si>
  <si>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</si>
  <si>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</si>
  <si>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</si>
  <si>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</si>
  <si>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</si>
  <si>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</si>
  <si>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</si>
  <si>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</si>
  <si>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</si>
  <si>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</si>
  <si>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</si>
  <si>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</si>
  <si>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</si>
  <si>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</si>
  <si>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</si>
  <si>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</si>
  <si>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</si>
  <si>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</si>
  <si>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</si>
  <si>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</si>
  <si>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</si>
  <si>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</si>
  <si>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</si>
  <si>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</si>
  <si>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</si>
  <si>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</si>
  <si>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</si>
  <si>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</si>
  <si>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</si>
  <si>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</si>
  <si>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</si>
  <si>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</si>
  <si>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</si>
  <si>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</si>
  <si>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</si>
  <si>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</si>
  <si>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</si>
  <si>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</si>
  <si>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</si>
  <si>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</si>
  <si>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</si>
  <si>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</si>
  <si>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</si>
  <si>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</si>
  <si>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</si>
  <si>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</si>
  <si>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</si>
  <si>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</si>
  <si>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</si>
  <si>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</si>
  <si>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</si>
  <si>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</si>
  <si>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</si>
  <si>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</si>
  <si>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</si>
  <si>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</si>
  <si>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</si>
  <si>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</si>
  <si>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</si>
  <si>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</si>
  <si>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</si>
  <si>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</si>
  <si>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</si>
  <si>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</si>
  <si>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</si>
  <si>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</si>
  <si>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</si>
  <si>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</si>
  <si>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</si>
  <si>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</si>
  <si>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</si>
  <si>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</si>
  <si>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</si>
  <si>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</si>
  <si>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</si>
  <si>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</si>
  <si>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</si>
  <si>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</si>
  <si>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</si>
  <si>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</si>
  <si>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</si>
  <si>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</si>
  <si>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</si>
  <si>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</si>
  <si>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</si>
  <si>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</si>
  <si>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</si>
  <si>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</si>
  <si>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</si>
  <si>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</si>
  <si>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</si>
  <si>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</si>
  <si>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</si>
  <si>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</si>
  <si>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</si>
  <si>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</si>
  <si>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</si>
  <si>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</si>
  <si>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</si>
  <si>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</si>
  <si>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</si>
  <si>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</si>
  <si>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</si>
  <si>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</si>
  <si>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</si>
  <si>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</si>
  <si>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</si>
  <si>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</si>
  <si>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</si>
  <si>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</si>
  <si>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</si>
  <si>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</si>
  <si>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</si>
  <si>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</si>
  <si>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</si>
  <si>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</si>
  <si>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</si>
  <si>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</si>
  <si>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</si>
  <si>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</si>
  <si>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</si>
  <si>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</si>
  <si>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</si>
  <si>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</si>
  <si>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</si>
  <si>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</si>
  <si>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</si>
  <si>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</si>
  <si>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</si>
  <si>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</si>
  <si>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</si>
  <si>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</si>
  <si>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</si>
  <si>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</si>
  <si>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</si>
  <si>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</si>
  <si>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</si>
  <si>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</si>
  <si>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</si>
  <si>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</si>
  <si>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</si>
  <si>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</si>
  <si>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</si>
  <si>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</si>
  <si>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</si>
  <si>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</si>
  <si>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</si>
  <si>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</si>
  <si>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</si>
  <si>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</si>
  <si>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</si>
  <si>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</si>
  <si>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</si>
  <si>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</si>
  <si>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</si>
  <si>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</si>
  <si>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</si>
  <si>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</si>
  <si>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</si>
  <si>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</si>
  <si>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</si>
  <si>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</si>
  <si>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</si>
  <si>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</si>
  <si>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</si>
  <si>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</si>
  <si>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</si>
  <si>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</si>
  <si>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</si>
  <si>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</si>
  <si>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</si>
  <si>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</si>
  <si>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</si>
  <si>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</si>
  <si>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</si>
  <si>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</si>
  <si>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</si>
  <si>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</si>
  <si>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</si>
  <si>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</si>
  <si>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</si>
  <si>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</si>
  <si>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</si>
  <si>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</si>
  <si>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</si>
  <si>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</si>
  <si>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</si>
  <si>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</si>
  <si>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</si>
  <si>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</si>
  <si>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</si>
  <si>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</si>
  <si>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</si>
  <si>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</si>
  <si>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</si>
  <si>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</si>
  <si>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</si>
  <si>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</si>
  <si>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</si>
  <si>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</si>
  <si>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</si>
  <si>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</si>
  <si>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</si>
  <si>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</si>
  <si>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</si>
  <si>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</si>
  <si>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</si>
  <si>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</si>
  <si>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</si>
  <si>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</si>
  <si>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</si>
  <si>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</si>
  <si>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</si>
  <si>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</si>
  <si>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</si>
  <si>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</si>
  <si>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</si>
  <si>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</si>
  <si>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</si>
  <si>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</si>
  <si>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</si>
  <si>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</si>
  <si>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</si>
  <si>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</si>
  <si>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</si>
  <si>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</si>
  <si>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</si>
  <si>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</si>
  <si>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</si>
  <si>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</si>
  <si>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</si>
  <si>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</si>
  <si>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</si>
  <si>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</si>
  <si>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</si>
  <si>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</si>
  <si>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</si>
  <si>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</si>
  <si>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</si>
  <si>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</si>
  <si>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</si>
  <si>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</si>
  <si>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</si>
  <si>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</si>
  <si>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</si>
  <si>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</si>
  <si>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</si>
  <si>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</si>
  <si>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</si>
  <si>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</si>
  <si>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</si>
  <si>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</si>
  <si>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</si>
  <si>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</si>
  <si>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</si>
  <si>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</si>
  <si>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</si>
  <si>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</si>
  <si>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</si>
  <si>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</si>
  <si>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</si>
  <si>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</si>
  <si>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</si>
  <si>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</si>
  <si>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</si>
  <si>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</si>
  <si>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</si>
  <si>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</si>
  <si>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</si>
  <si>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</si>
  <si>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</si>
  <si>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</si>
  <si>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</si>
  <si>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</si>
  <si>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</si>
  <si>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</si>
  <si>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</si>
  <si>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</si>
  <si>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</si>
  <si>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</si>
  <si>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</si>
  <si>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</si>
  <si>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</si>
  <si>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</si>
  <si>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</si>
  <si>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</si>
  <si>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</si>
  <si>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</si>
  <si>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</si>
  <si>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</si>
  <si>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</si>
  <si>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</si>
  <si>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</si>
  <si>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</si>
  <si>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</si>
  <si>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</si>
  <si>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</si>
  <si>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</si>
  <si>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</si>
  <si>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</si>
  <si>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</si>
  <si>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</si>
  <si>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</si>
  <si>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</si>
  <si>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</si>
  <si>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</si>
  <si>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</si>
  <si>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</si>
  <si>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</si>
  <si>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</si>
  <si>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</si>
  <si>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</si>
  <si>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</si>
  <si>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</si>
  <si>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</si>
  <si>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</si>
  <si>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</si>
  <si>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</si>
  <si>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</si>
  <si>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</si>
  <si>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</si>
  <si>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</si>
  <si>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</si>
  <si>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</si>
  <si>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</si>
  <si>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</si>
  <si>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</si>
  <si>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</si>
  <si>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</si>
  <si>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</si>
  <si>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</si>
  <si>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</si>
  <si>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</si>
  <si>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</si>
  <si>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</si>
  <si>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</si>
  <si>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</si>
  <si>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</si>
  <si>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</si>
  <si>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</si>
  <si>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</si>
  <si>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</si>
  <si>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</si>
  <si>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</si>
  <si>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</si>
  <si>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</si>
  <si>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</si>
  <si>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</si>
  <si>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</si>
  <si>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</si>
  <si>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</si>
  <si>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</si>
  <si>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</si>
  <si>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</si>
  <si>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</si>
  <si>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</si>
  <si>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</si>
  <si>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</si>
  <si>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</si>
  <si>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</si>
  <si>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</si>
  <si>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</si>
  <si>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</si>
  <si>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</si>
  <si>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</si>
  <si>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</si>
  <si>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</si>
  <si>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</si>
  <si>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</si>
  <si>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</si>
  <si>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</si>
  <si>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</si>
  <si>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</si>
  <si>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</si>
  <si>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</si>
  <si>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</si>
  <si>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</si>
  <si>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</si>
  <si>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</si>
  <si>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</si>
  <si>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</si>
  <si>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</si>
  <si>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</si>
  <si>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</si>
  <si>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</si>
  <si>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</si>
  <si>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</si>
  <si>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</si>
  <si>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</si>
  <si>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</si>
  <si>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</si>
  <si>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</si>
  <si>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</si>
  <si>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</si>
  <si>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</si>
  <si>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</si>
  <si>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</si>
  <si>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</si>
  <si>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</si>
  <si>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</si>
  <si>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</si>
  <si>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</si>
  <si>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</si>
  <si>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</si>
  <si>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</si>
  <si>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</si>
  <si>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</si>
  <si>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</si>
  <si>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</si>
  <si>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</si>
  <si>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</si>
  <si>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</si>
  <si>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</si>
  <si>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</si>
  <si>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</si>
  <si>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</si>
  <si>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</si>
  <si>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</si>
  <si>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</si>
  <si>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</si>
  <si>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</si>
  <si>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</si>
  <si>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</si>
  <si>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</si>
  <si>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</si>
  <si>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</si>
  <si>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</si>
  <si>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</si>
  <si>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</si>
  <si>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</si>
  <si>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</si>
  <si>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</si>
  <si>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</si>
  <si>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</si>
  <si>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</si>
  <si>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</si>
  <si>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</si>
  <si>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</si>
  <si>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</si>
  <si>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</si>
  <si>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</si>
  <si>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</si>
  <si>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</si>
  <si>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</si>
  <si>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</si>
  <si>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</si>
  <si>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</si>
  <si>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</si>
  <si>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</si>
  <si>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</si>
  <si>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</si>
  <si>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</si>
  <si>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</si>
  <si>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</si>
  <si>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</si>
  <si>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</si>
  <si>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</si>
  <si>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</si>
  <si>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</si>
  <si>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</si>
  <si>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</si>
  <si>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</si>
  <si>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</si>
  <si>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</si>
  <si>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</si>
  <si>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</si>
  <si>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</si>
  <si>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</si>
  <si>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</si>
  <si>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</si>
  <si>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</si>
  <si>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</si>
  <si>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</si>
  <si>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</si>
  <si>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</si>
  <si>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</si>
  <si>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</si>
  <si>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</si>
  <si>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</si>
  <si>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</si>
  <si>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</si>
  <si>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</si>
  <si>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</si>
  <si>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</si>
  <si>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</si>
  <si>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</si>
  <si>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</si>
  <si>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</si>
  <si>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</si>
  <si>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</si>
  <si>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</si>
  <si>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</si>
  <si>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</si>
  <si>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</si>
  <si>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</si>
  <si>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</si>
  <si>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</si>
  <si>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</si>
  <si>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</si>
  <si>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</si>
  <si>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</si>
  <si>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</si>
  <si>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</si>
  <si>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</si>
  <si>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</si>
  <si>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</si>
  <si>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</si>
  <si>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</si>
  <si>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</si>
  <si>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</si>
  <si>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</si>
  <si>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</si>
  <si>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</si>
  <si>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</si>
  <si>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</si>
  <si>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</si>
  <si>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</si>
  <si>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</si>
  <si>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</si>
  <si>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</si>
  <si>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</si>
  <si>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</si>
  <si>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</si>
  <si>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</si>
  <si>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</si>
  <si>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</si>
  <si>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</si>
  <si>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</si>
  <si>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</si>
  <si>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</si>
  <si>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</si>
  <si>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</si>
  <si>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</si>
  <si>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</si>
  <si>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</si>
  <si>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</si>
  <si>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</si>
  <si>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</si>
  <si>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</si>
  <si>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</si>
  <si>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</si>
  <si>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</si>
  <si>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</si>
  <si>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</si>
  <si>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</si>
  <si>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</si>
  <si>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</si>
  <si>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</si>
  <si>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</si>
  <si>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</si>
  <si>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</si>
  <si>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</si>
  <si>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</si>
  <si>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</si>
  <si>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</si>
  <si>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</si>
  <si>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</si>
  <si>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</si>
  <si>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</si>
  <si>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</si>
  <si>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</si>
  <si>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</si>
  <si>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</si>
  <si>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</si>
  <si>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</si>
  <si>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</si>
  <si>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</si>
  <si>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</si>
  <si>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</si>
  <si>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</si>
  <si>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</si>
  <si>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</si>
  <si>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</si>
  <si>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</si>
  <si>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</si>
  <si>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</si>
  <si>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</si>
  <si>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</si>
  <si>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</si>
  <si>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</si>
  <si>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</si>
  <si>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</si>
  <si>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</si>
  <si>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</si>
  <si>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</si>
  <si>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</si>
  <si>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</si>
  <si>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</si>
  <si>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</si>
  <si>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</si>
  <si>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</si>
  <si>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</si>
  <si>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</si>
  <si>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</si>
  <si>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</si>
  <si>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</si>
  <si>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</si>
  <si>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</si>
  <si>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</si>
  <si>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</si>
  <si>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</si>
  <si>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</si>
  <si>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</si>
  <si>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</si>
  <si>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</si>
  <si>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</si>
  <si>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</si>
  <si>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</si>
  <si>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</si>
  <si>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</si>
  <si>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</si>
  <si>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</si>
  <si>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</si>
  <si>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</si>
  <si>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</si>
  <si>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</si>
  <si>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</si>
  <si>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</si>
  <si>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</si>
  <si>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</si>
  <si>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</si>
  <si>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</si>
  <si>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</si>
  <si>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</si>
  <si>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</si>
  <si>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</si>
  <si>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</si>
  <si>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</si>
  <si>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</si>
  <si>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</si>
  <si>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</si>
  <si>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</si>
  <si>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</si>
  <si>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</si>
  <si>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</si>
  <si>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</si>
  <si>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</si>
  <si>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</si>
  <si>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</si>
  <si>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</si>
  <si>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</si>
  <si>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</si>
  <si>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</si>
  <si>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</si>
  <si>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</si>
  <si>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</si>
  <si>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</si>
  <si>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</si>
  <si>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</si>
  <si>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</si>
  <si>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</si>
  <si>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</si>
  <si>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</si>
  <si>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</si>
  <si>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</si>
  <si>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</si>
  <si>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</si>
  <si>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</si>
  <si>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</si>
  <si>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</si>
  <si>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</si>
  <si>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</si>
  <si>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</si>
  <si>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</si>
  <si>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</si>
  <si>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</si>
  <si>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</si>
  <si>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</si>
  <si>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</si>
  <si>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</si>
  <si>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</si>
  <si>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</si>
  <si>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</si>
  <si>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</si>
  <si>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</si>
  <si>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</si>
  <si>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</si>
  <si>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</si>
  <si>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</si>
  <si>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</si>
  <si>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</si>
  <si>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</si>
  <si>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</si>
  <si>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</si>
  <si>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</si>
  <si>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</si>
  <si>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</si>
  <si>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</si>
  <si>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</si>
  <si>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</si>
  <si>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</si>
  <si>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</si>
  <si>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</si>
  <si>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</si>
  <si>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</si>
  <si>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</si>
  <si>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</si>
  <si>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</si>
  <si>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</si>
  <si>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</si>
  <si>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</si>
  <si>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</si>
  <si>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</si>
  <si>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</si>
  <si>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</si>
  <si>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</si>
  <si>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</si>
  <si>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</si>
  <si>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</si>
  <si>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</si>
  <si>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</si>
  <si>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</si>
  <si>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</si>
  <si>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</si>
  <si>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</si>
  <si>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</si>
  <si>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</si>
  <si>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</si>
  <si>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</si>
  <si>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</si>
  <si>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</si>
  <si>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</si>
  <si>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</si>
  <si>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</si>
  <si>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</si>
  <si>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</si>
  <si>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</si>
  <si>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</si>
  <si>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</si>
  <si>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</si>
  <si>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</si>
  <si>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</si>
  <si>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</si>
  <si>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</si>
  <si>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</si>
  <si>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</si>
  <si>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</si>
  <si>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</si>
  <si>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</si>
  <si>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</si>
  <si>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</si>
  <si>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</si>
  <si>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</si>
  <si>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</si>
  <si>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</si>
  <si>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</si>
  <si>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</si>
  <si>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</si>
  <si>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</si>
  <si>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</si>
  <si>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</si>
  <si>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</si>
  <si>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</si>
  <si>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</si>
  <si>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</si>
  <si>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</si>
  <si>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</si>
  <si>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</si>
  <si>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</si>
  <si>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</si>
  <si>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</si>
  <si>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</si>
  <si>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</si>
  <si>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</si>
  <si>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</si>
  <si>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</si>
  <si>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</si>
  <si>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</si>
  <si>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</si>
  <si>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</si>
  <si>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</si>
  <si>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</si>
  <si>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</si>
  <si>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</si>
  <si>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</si>
  <si>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</si>
  <si>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</si>
  <si>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</si>
  <si>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</si>
  <si>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</si>
  <si>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</si>
  <si>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</si>
  <si>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</si>
  <si>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</si>
  <si>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</si>
  <si>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</si>
  <si>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</si>
  <si>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</si>
  <si>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</si>
  <si>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</si>
  <si>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</si>
  <si>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</si>
  <si>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</si>
  <si>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</si>
  <si>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</si>
  <si>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</si>
  <si>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</si>
  <si>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</si>
  <si>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</si>
  <si>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</si>
  <si>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</si>
  <si>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</si>
  <si>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</si>
  <si>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</si>
  <si>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</si>
  <si>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</si>
  <si>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</si>
  <si>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</si>
  <si>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</si>
  <si>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</si>
  <si>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</si>
  <si>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</si>
  <si>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</si>
  <si>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</si>
  <si>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</si>
  <si>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</si>
  <si>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</si>
  <si>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</si>
  <si>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</si>
  <si>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</si>
  <si>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</si>
  <si>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</si>
  <si>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</si>
  <si>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</si>
  <si>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</si>
  <si>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</si>
  <si>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</si>
  <si>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</si>
  <si>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</si>
  <si>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</si>
  <si>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</si>
  <si>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</si>
  <si>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</si>
  <si>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</si>
  <si>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</si>
  <si>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</si>
  <si>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</si>
  <si>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</si>
  <si>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</si>
  <si>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</si>
  <si>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</si>
  <si>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</si>
  <si>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</si>
  <si>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</si>
  <si>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</si>
  <si>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</si>
  <si>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</si>
  <si>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</si>
  <si>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</si>
  <si>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</si>
  <si>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</si>
  <si>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</si>
  <si>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</si>
  <si>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</si>
  <si>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</si>
  <si>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</si>
  <si>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</si>
  <si>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</si>
  <si>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</si>
  <si>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</si>
  <si>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</si>
  <si>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</si>
  <si>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</si>
  <si>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</si>
  <si>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</si>
  <si>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</si>
  <si>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</si>
  <si>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</si>
  <si>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</si>
  <si>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</si>
  <si>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</si>
  <si>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</si>
  <si>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</si>
  <si>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</si>
  <si>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</si>
  <si>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</si>
  <si>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</si>
  <si>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</si>
  <si>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</si>
  <si>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</si>
  <si>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</si>
  <si>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</si>
  <si>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</si>
  <si>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</si>
  <si>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</si>
  <si>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</si>
  <si>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</si>
  <si>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</si>
  <si>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</si>
  <si>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</si>
  <si>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</si>
  <si>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</si>
  <si>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</si>
  <si>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</si>
  <si>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</si>
  <si>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</si>
  <si>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</si>
  <si>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</si>
  <si>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</si>
  <si>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</si>
  <si>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</si>
  <si>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</si>
  <si>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</si>
  <si>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</si>
  <si>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</si>
  <si>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</si>
  <si>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</si>
  <si>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</si>
  <si>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</si>
  <si>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</si>
  <si>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</si>
  <si>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</si>
  <si>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</si>
  <si>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</si>
  <si>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</si>
  <si>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</si>
  <si>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</si>
  <si>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</si>
  <si>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</si>
  <si>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</si>
  <si>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</si>
  <si>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</si>
  <si>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</si>
  <si>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</si>
  <si>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</si>
  <si>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</si>
  <si>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</si>
  <si>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</si>
  <si>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</si>
  <si>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</si>
  <si>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</si>
  <si>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</si>
  <si>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</si>
  <si>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</si>
  <si>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</si>
  <si>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</si>
  <si>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</si>
  <si>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</si>
  <si>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</si>
  <si>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</si>
  <si>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</si>
  <si>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</si>
  <si>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</si>
  <si>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</si>
  <si>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</si>
  <si>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</si>
  <si>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</si>
  <si>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</si>
  <si>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</si>
  <si>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</si>
  <si>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</si>
  <si>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</si>
  <si>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</si>
  <si>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</si>
  <si>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</si>
  <si>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</si>
  <si>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</si>
  <si>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</si>
  <si>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</si>
  <si>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</si>
  <si>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</si>
  <si>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</si>
  <si>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</si>
  <si>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</si>
  <si>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</si>
  <si>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</si>
  <si>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</si>
  <si>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</si>
  <si>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</si>
  <si>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</si>
  <si>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</si>
  <si>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</si>
  <si>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</si>
  <si>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</si>
  <si>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</si>
  <si>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</si>
  <si>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</si>
  <si>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</si>
  <si>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</si>
  <si>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</si>
  <si>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</si>
  <si>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</si>
  <si>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</si>
  <si>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</si>
  <si>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</si>
  <si>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</si>
  <si>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</si>
  <si>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</si>
  <si>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</si>
  <si>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</si>
  <si>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</si>
  <si>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</si>
  <si>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</si>
  <si>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</si>
  <si>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</si>
  <si>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</si>
  <si>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</si>
  <si>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</si>
  <si>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</si>
  <si>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</si>
  <si>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</si>
  <si>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</si>
  <si>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</si>
  <si>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</si>
  <si>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</si>
  <si>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</si>
  <si>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</si>
  <si>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</si>
  <si>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</si>
  <si>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</si>
  <si>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</si>
  <si>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</si>
  <si>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</si>
  <si>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</si>
  <si>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</si>
  <si>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</si>
  <si>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</si>
  <si>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</si>
  <si>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</si>
  <si>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</si>
  <si>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</si>
  <si>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</si>
  <si>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</si>
  <si>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</si>
  <si>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</si>
  <si>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</si>
  <si>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</si>
  <si>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</si>
  <si>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</si>
  <si>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</si>
  <si>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</si>
  <si>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</si>
  <si>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</si>
  <si>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</si>
  <si>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</si>
  <si>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</si>
  <si>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</si>
  <si>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</si>
  <si>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</si>
  <si>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</si>
  <si>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</si>
  <si>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</si>
  <si>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</si>
  <si>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</si>
  <si>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</si>
  <si>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</si>
  <si>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</si>
  <si>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</si>
  <si>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</si>
  <si>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</si>
  <si>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</si>
  <si>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</si>
  <si>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</si>
  <si>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</si>
  <si>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</si>
  <si>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</si>
  <si>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</si>
  <si>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</si>
  <si>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</si>
  <si>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</si>
  <si>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</si>
  <si>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</si>
  <si>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</si>
  <si>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</si>
  <si>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</si>
  <si>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</si>
  <si>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</si>
  <si>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</si>
  <si>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</si>
  <si>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</si>
  <si>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</si>
  <si>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</si>
  <si>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</si>
  <si>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</si>
  <si>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</si>
  <si>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</si>
  <si>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</si>
  <si>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</si>
  <si>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</si>
  <si>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</si>
  <si>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</si>
  <si>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</si>
  <si>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</si>
  <si>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</si>
  <si>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</si>
  <si>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</si>
  <si>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</si>
  <si>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</si>
  <si>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</si>
  <si>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</si>
  <si>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</si>
  <si>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</si>
  <si>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</si>
  <si>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</si>
  <si>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</si>
  <si>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</si>
  <si>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</si>
  <si>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</si>
  <si>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</si>
  <si>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</si>
  <si>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</si>
  <si>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</si>
  <si>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</si>
  <si>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</si>
  <si>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</si>
  <si>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</si>
  <si>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</si>
  <si>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</si>
  <si>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</si>
  <si>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</si>
  <si>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</si>
  <si>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</si>
  <si>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</si>
  <si>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</si>
  <si>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</si>
  <si>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</si>
  <si>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</si>
  <si>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</si>
  <si>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</si>
  <si>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</si>
  <si>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</si>
  <si>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</si>
  <si>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</si>
  <si>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</si>
  <si>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</si>
  <si>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</si>
  <si>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</si>
  <si>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</si>
  <si>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</si>
  <si>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</si>
  <si>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</si>
  <si>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</si>
  <si>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</si>
  <si>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</si>
  <si>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</si>
  <si>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</si>
  <si>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</si>
  <si>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</si>
  <si>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</si>
  <si>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</si>
  <si>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</si>
  <si>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</si>
  <si>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</si>
  <si>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</si>
  <si>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</si>
  <si>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</si>
  <si>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</si>
  <si>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</si>
  <si>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</si>
  <si>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</si>
  <si>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</si>
  <si>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</si>
  <si>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</si>
  <si>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</si>
  <si>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</si>
  <si>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</si>
  <si>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</si>
  <si>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</si>
  <si>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</si>
  <si>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</si>
  <si>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</si>
  <si>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</si>
  <si>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</si>
  <si>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</si>
  <si>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</si>
  <si>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</si>
  <si>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</si>
  <si>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</si>
  <si>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</si>
  <si>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</si>
  <si>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</si>
  <si>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</si>
  <si>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</si>
  <si>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</si>
  <si>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</si>
  <si>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</si>
  <si>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</si>
  <si>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</si>
  <si>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</si>
  <si>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</si>
  <si>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</si>
  <si>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</si>
  <si>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</si>
  <si>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</si>
  <si>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</si>
  <si>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</si>
  <si>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</si>
  <si>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</si>
  <si>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</si>
  <si>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</si>
  <si>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</si>
  <si>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</si>
  <si>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</si>
  <si>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</si>
  <si>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</si>
  <si>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</si>
  <si>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</si>
  <si>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</si>
  <si>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</si>
  <si>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</si>
  <si>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</si>
  <si>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</si>
  <si>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</si>
  <si>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</si>
  <si>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</si>
  <si>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</si>
  <si>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</si>
  <si>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</si>
  <si>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</si>
  <si>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</si>
  <si>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</si>
  <si>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</si>
  <si>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</si>
  <si>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</si>
  <si>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</si>
  <si>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</si>
  <si>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</si>
  <si>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</si>
  <si>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</si>
  <si>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</si>
  <si>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</si>
  <si>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</si>
  <si>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</si>
  <si>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</si>
  <si>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</si>
  <si>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</si>
  <si>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</si>
  <si>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</si>
  <si>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</si>
  <si>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</si>
  <si>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</si>
  <si>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</si>
  <si>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</si>
  <si>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</si>
  <si>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</si>
  <si>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</si>
  <si>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</si>
  <si>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</si>
  <si>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</si>
  <si>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</si>
  <si>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</si>
  <si>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</si>
  <si>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</si>
  <si>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</si>
  <si>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</si>
  <si>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</si>
  <si>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</si>
  <si>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</si>
  <si>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</si>
  <si>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</si>
  <si>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</si>
  <si>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</si>
  <si>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</si>
  <si>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</si>
  <si>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</si>
  <si>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</si>
  <si>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</si>
  <si>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</si>
  <si>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</si>
  <si>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</si>
  <si>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</si>
  <si>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</si>
  <si>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</si>
  <si>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</si>
  <si>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</si>
  <si>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</si>
  <si>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</si>
  <si>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</si>
  <si>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</si>
  <si>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</si>
  <si>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</si>
  <si>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</si>
  <si>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</si>
  <si>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</si>
  <si>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</si>
  <si>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</si>
  <si>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</si>
  <si>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</si>
  <si>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</si>
  <si>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</si>
  <si>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</si>
  <si>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</si>
  <si>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</si>
  <si>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</si>
  <si>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</si>
  <si>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</si>
  <si>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</si>
  <si>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</si>
  <si>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</si>
  <si>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</si>
  <si>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</si>
  <si>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</si>
  <si>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</si>
  <si>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</si>
  <si>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</si>
  <si>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</si>
  <si>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</si>
  <si>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</si>
  <si>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</si>
  <si>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</si>
  <si>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</si>
  <si>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</si>
  <si>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</si>
  <si>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</si>
  <si>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</si>
  <si>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</si>
  <si>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</si>
  <si>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</si>
  <si>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</si>
  <si>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</si>
  <si>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</si>
  <si>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</si>
  <si>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</si>
  <si>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</si>
  <si>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</si>
  <si>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</si>
  <si>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</si>
  <si>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</si>
  <si>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</si>
  <si>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</si>
  <si>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</si>
  <si>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</si>
  <si>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</si>
  <si>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</si>
  <si>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</si>
  <si>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</si>
  <si>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</si>
  <si>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</si>
  <si>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</si>
  <si>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</si>
  <si>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</si>
  <si>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</si>
  <si>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</si>
  <si>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</si>
  <si>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</si>
  <si>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</si>
  <si>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</si>
  <si>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</si>
  <si>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</si>
  <si>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</si>
  <si>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</si>
  <si>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</si>
  <si>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</si>
  <si>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</si>
  <si>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</si>
  <si>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</si>
  <si>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</si>
  <si>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</si>
  <si>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</si>
  <si>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</si>
  <si>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</si>
  <si>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</si>
  <si>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</si>
  <si>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</si>
  <si>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</si>
  <si>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</si>
  <si>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</si>
  <si>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</si>
  <si>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</si>
  <si>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</si>
  <si>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</si>
  <si>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</si>
  <si>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</si>
  <si>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</si>
  <si>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</si>
  <si>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</si>
  <si>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</si>
  <si>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</si>
  <si>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</si>
  <si>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</si>
  <si>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</si>
  <si>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</si>
  <si>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</si>
  <si>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</si>
  <si>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</si>
  <si>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</si>
  <si>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</si>
  <si>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</si>
  <si>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</si>
  <si>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</si>
  <si>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</si>
  <si>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</si>
  <si>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</si>
  <si>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</si>
  <si>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</si>
  <si>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</si>
  <si>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</si>
  <si>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</si>
  <si>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</si>
  <si>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</si>
  <si>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</si>
  <si>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</si>
  <si>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</si>
  <si>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</si>
  <si>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</si>
  <si>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</si>
  <si>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</si>
  <si>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</si>
  <si>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</si>
  <si>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</si>
  <si>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</si>
  <si>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</si>
  <si>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</si>
  <si>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</si>
  <si>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</si>
  <si>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</si>
  <si>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</si>
  <si>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</si>
  <si>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</si>
  <si>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</si>
  <si>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</si>
  <si>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</si>
  <si>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</si>
  <si>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</si>
  <si>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</si>
  <si>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</si>
  <si>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</si>
  <si>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</si>
  <si>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</si>
  <si>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</si>
  <si>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</si>
  <si>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</si>
  <si>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</si>
  <si>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</si>
  <si>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</si>
  <si>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</si>
  <si>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</si>
  <si>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</si>
  <si>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</si>
  <si>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</si>
  <si>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</si>
  <si>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</si>
  <si>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</si>
  <si>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</si>
  <si>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</si>
  <si>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</si>
  <si>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</si>
  <si>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</si>
  <si>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</si>
  <si>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</si>
  <si>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</si>
  <si>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</si>
  <si>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</si>
  <si>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</si>
  <si>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</si>
  <si>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</si>
  <si>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</si>
  <si>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</si>
  <si>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</si>
  <si>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</si>
  <si>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</si>
  <si>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</si>
  <si>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</si>
  <si>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</si>
  <si>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</si>
  <si>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</si>
  <si>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</si>
  <si>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</si>
  <si>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</si>
  <si>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</si>
  <si>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</si>
  <si>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</si>
  <si>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</si>
  <si>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</si>
  <si>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</si>
  <si>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</si>
  <si>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</si>
  <si>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</si>
  <si>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</si>
  <si>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</si>
  <si>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</si>
  <si>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</si>
  <si>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</si>
  <si>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</si>
  <si>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</si>
  <si>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</si>
  <si>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</si>
  <si>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</si>
  <si>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</si>
  <si>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</si>
  <si>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</si>
  <si>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</si>
  <si>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</si>
  <si>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</si>
  <si>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</si>
  <si>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</si>
  <si>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</si>
  <si>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</si>
  <si>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</si>
  <si>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</si>
  <si>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</si>
  <si>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</si>
  <si>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</si>
  <si>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</si>
  <si>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</si>
  <si>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</si>
  <si>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</si>
  <si>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</si>
  <si>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</si>
  <si>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</si>
  <si>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</si>
  <si>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</si>
  <si>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</si>
  <si>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</si>
  <si>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</si>
  <si>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</si>
  <si>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</si>
  <si>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</si>
  <si>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</si>
  <si>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</si>
  <si>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</si>
  <si>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</si>
  <si>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</si>
  <si>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</si>
  <si>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</si>
  <si>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</si>
  <si>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</si>
  <si>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</si>
  <si>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</si>
  <si>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</si>
  <si>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</si>
  <si>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</si>
  <si>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</si>
  <si>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</si>
  <si>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</si>
  <si>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</si>
  <si>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</si>
  <si>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</si>
  <si>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</si>
  <si>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</si>
  <si>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</si>
  <si>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</si>
  <si>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</si>
  <si>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</si>
  <si>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</si>
  <si>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</si>
  <si>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</si>
  <si>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</si>
  <si>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</si>
  <si>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</si>
  <si>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</si>
  <si>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</si>
  <si>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</si>
  <si>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</si>
  <si>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</si>
  <si>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</si>
  <si>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</si>
  <si>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</si>
  <si>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</si>
  <si>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</si>
  <si>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</si>
  <si>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</si>
  <si>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</si>
  <si>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</si>
  <si>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</si>
  <si>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</si>
  <si>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</si>
  <si>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</si>
  <si>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</si>
  <si>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</si>
  <si>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</si>
  <si>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</si>
  <si>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</si>
  <si>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</si>
  <si>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</si>
  <si>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</si>
  <si>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</si>
  <si>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</si>
  <si>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</si>
  <si>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</si>
  <si>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</si>
  <si>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</si>
  <si>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</si>
  <si>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</si>
  <si>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</si>
  <si>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</si>
  <si>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</si>
  <si>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</si>
  <si>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</si>
  <si>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</si>
  <si>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</si>
  <si>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</si>
  <si>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</si>
  <si>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</si>
  <si>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</si>
  <si>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</si>
  <si>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</si>
  <si>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</si>
  <si>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</si>
  <si>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</si>
  <si>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</si>
  <si>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</si>
  <si>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</si>
  <si>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</si>
  <si>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</si>
  <si>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</si>
  <si>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</si>
  <si>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</si>
  <si>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</si>
  <si>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</si>
  <si>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</si>
  <si>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</si>
  <si>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</si>
  <si>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</si>
  <si>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</si>
  <si>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</si>
  <si>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</si>
  <si>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</si>
  <si>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</si>
  <si>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</si>
  <si>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</si>
  <si>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</si>
  <si>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</si>
  <si>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</si>
  <si>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</si>
  <si>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</si>
  <si>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</si>
  <si>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</si>
  <si>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</si>
  <si>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</si>
  <si>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</si>
  <si>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</si>
  <si>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</si>
  <si>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</si>
  <si>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</si>
  <si>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</si>
  <si>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</si>
  <si>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</si>
  <si>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</si>
  <si>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</si>
  <si>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</si>
  <si>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</si>
  <si>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</si>
  <si>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</si>
  <si>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</si>
  <si>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</si>
  <si>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</si>
  <si>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</si>
  <si>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</si>
  <si>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</si>
  <si>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</si>
  <si>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</si>
  <si>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</si>
  <si>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</si>
  <si>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</si>
  <si>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</si>
  <si>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</si>
  <si>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</si>
  <si>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</si>
  <si>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</si>
  <si>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</si>
  <si>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</si>
  <si>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</si>
  <si>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</si>
  <si>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</si>
  <si>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</si>
  <si>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</si>
  <si>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</si>
  <si>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</si>
  <si>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</si>
  <si>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</si>
  <si>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</si>
  <si>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</si>
  <si>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</si>
  <si>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</si>
  <si>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</si>
  <si>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</si>
  <si>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</si>
  <si>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</si>
  <si>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</si>
  <si>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</si>
  <si>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</si>
  <si>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</si>
  <si>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</si>
  <si>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</si>
  <si>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</si>
  <si>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</si>
  <si>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</si>
  <si>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</si>
  <si>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</si>
  <si>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</si>
  <si>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</si>
  <si>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</si>
  <si>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</si>
  <si>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</si>
  <si>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</si>
  <si>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</si>
  <si>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</si>
  <si>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</si>
  <si>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</si>
  <si>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</si>
  <si>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</si>
  <si>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</si>
  <si>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</si>
  <si>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</si>
  <si>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</si>
  <si>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</si>
  <si>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</si>
  <si>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</si>
  <si>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</si>
  <si>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</si>
  <si>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</si>
  <si>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</si>
  <si>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</si>
  <si>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</si>
  <si>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</si>
  <si>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</si>
  <si>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</si>
  <si>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</si>
  <si>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</si>
  <si>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</si>
  <si>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</si>
  <si>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</si>
  <si>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</si>
  <si>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</si>
  <si>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</si>
  <si>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</si>
  <si>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</si>
  <si>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</si>
  <si>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</si>
  <si>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</si>
  <si>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</si>
  <si>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</si>
  <si>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</si>
  <si>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</si>
  <si>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</si>
  <si>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</si>
  <si>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</si>
  <si>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</si>
  <si>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</si>
  <si>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</si>
  <si>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</si>
  <si>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</si>
  <si>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</si>
  <si>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</si>
  <si>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</si>
  <si>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</si>
  <si>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</si>
  <si>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</si>
  <si>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</si>
  <si>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</si>
  <si>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</si>
  <si>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</si>
  <si>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</si>
  <si>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</si>
  <si>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</si>
  <si>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</si>
  <si>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</si>
  <si>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</si>
  <si>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</si>
  <si>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</si>
  <si>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</si>
  <si>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</si>
  <si>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</si>
  <si>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</si>
  <si>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</si>
  <si>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</si>
  <si>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</si>
  <si>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</si>
  <si>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</si>
  <si>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</si>
  <si>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</si>
  <si>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</si>
  <si>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</si>
  <si>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</si>
  <si>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</si>
  <si>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</si>
  <si>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</si>
  <si>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</si>
  <si>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</si>
  <si>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</si>
  <si>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</si>
  <si>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</si>
  <si>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</si>
  <si>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</si>
  <si>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</si>
  <si>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</si>
  <si>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</si>
  <si>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</si>
  <si>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</si>
  <si>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</si>
  <si>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</si>
  <si>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</si>
  <si>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</si>
  <si>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</si>
  <si>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</si>
  <si>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</si>
  <si>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</si>
  <si>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</si>
  <si>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</si>
  <si>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</si>
  <si>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</si>
  <si>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</si>
  <si>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</si>
  <si>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</si>
  <si>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</si>
  <si>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</si>
  <si>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</si>
  <si>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</si>
  <si>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</si>
  <si>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</si>
  <si>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</si>
  <si>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</si>
  <si>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</si>
  <si>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</si>
  <si>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</si>
  <si>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</si>
  <si>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</si>
  <si>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</si>
  <si>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</si>
  <si>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</si>
  <si>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</si>
  <si>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</si>
  <si>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</si>
  <si>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</si>
  <si>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</si>
  <si>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</si>
  <si>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</si>
  <si>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</si>
  <si>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</si>
  <si>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</si>
  <si>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</si>
  <si>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</si>
  <si>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</si>
  <si>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</si>
  <si>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</si>
  <si>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</si>
  <si>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</si>
  <si>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</si>
  <si>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</si>
  <si>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</si>
  <si>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</si>
  <si>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</si>
  <si>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</si>
  <si>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</si>
  <si>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</si>
  <si>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</si>
  <si>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</si>
  <si>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</si>
  <si>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</si>
  <si>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</si>
  <si>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</si>
  <si>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</si>
  <si>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</si>
  <si>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</si>
  <si>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</si>
  <si>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</si>
  <si>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</si>
  <si>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</si>
  <si>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</si>
  <si>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</si>
  <si>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</si>
  <si>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</si>
  <si>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</si>
  <si>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</si>
  <si>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</si>
  <si>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</si>
  <si>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</si>
  <si>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</si>
  <si>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</si>
  <si>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</si>
  <si>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</si>
  <si>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</si>
  <si>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</si>
  <si>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</si>
  <si>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</si>
  <si>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</si>
  <si>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</si>
  <si>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</si>
  <si>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</si>
  <si>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</si>
  <si>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</si>
  <si>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</si>
  <si>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</si>
  <si>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</si>
  <si>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</si>
  <si>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</si>
  <si>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</si>
  <si>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</si>
  <si>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</si>
  <si>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</si>
  <si>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</si>
  <si>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</si>
  <si>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</si>
  <si>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</si>
  <si>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</si>
  <si>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</si>
  <si>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</si>
  <si>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</si>
  <si>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</si>
  <si>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</si>
  <si>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</si>
  <si>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</si>
  <si>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</si>
  <si>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</si>
  <si>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</si>
  <si>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</si>
  <si>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</si>
  <si>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</si>
  <si>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</si>
  <si>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</si>
  <si>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</si>
  <si>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</si>
  <si>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</si>
  <si>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</si>
  <si>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</si>
  <si>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</si>
  <si>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</si>
  <si>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</si>
  <si>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</si>
  <si>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</si>
  <si>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</si>
  <si>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</si>
  <si>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</si>
  <si>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</si>
  <si>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</si>
  <si>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</si>
  <si>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</si>
  <si>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</si>
  <si>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</si>
  <si>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</si>
  <si>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</si>
  <si>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</si>
  <si>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</si>
  <si>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</si>
  <si>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</si>
  <si>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</si>
  <si>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</si>
  <si>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</si>
  <si>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</si>
  <si>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</si>
  <si>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</si>
  <si>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</si>
  <si>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</si>
  <si>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</si>
  <si>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</si>
  <si>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</si>
  <si>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</si>
  <si>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</si>
  <si>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</si>
  <si>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</si>
  <si>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</si>
  <si>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</si>
  <si>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</si>
  <si>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</si>
  <si>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</si>
  <si>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</si>
  <si>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</si>
  <si>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</si>
  <si>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</si>
  <si>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</si>
  <si>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</si>
  <si>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</si>
  <si>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</si>
  <si>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</si>
  <si>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</si>
  <si>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</si>
  <si>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</si>
  <si>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</si>
  <si>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</si>
  <si>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</si>
  <si>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</si>
  <si>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</si>
  <si>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</si>
  <si>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</si>
  <si>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</si>
  <si>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</si>
  <si>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</si>
  <si>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</si>
  <si>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</si>
  <si>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</si>
  <si>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</si>
  <si>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</si>
  <si>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</si>
  <si>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</si>
  <si>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</si>
  <si>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</si>
  <si>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</si>
  <si>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</si>
  <si>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</si>
  <si>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</si>
  <si>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</si>
  <si>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</si>
  <si>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</si>
  <si>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</si>
  <si>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</si>
  <si>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</si>
  <si>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</si>
  <si>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</si>
  <si>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</si>
  <si>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</si>
  <si>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</si>
  <si>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</si>
  <si>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</si>
  <si>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</si>
  <si>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</si>
  <si>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</si>
  <si>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</si>
  <si>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</si>
  <si>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</si>
  <si>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</si>
  <si>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</si>
  <si>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</si>
  <si>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</si>
  <si>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</si>
  <si>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</si>
  <si>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</si>
  <si>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</si>
  <si>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</si>
  <si>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</si>
  <si>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</si>
  <si>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</si>
  <si>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</si>
  <si>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</si>
  <si>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</si>
  <si>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</si>
  <si>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</si>
  <si>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</si>
  <si>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</si>
  <si>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</si>
  <si>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</si>
  <si>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</si>
  <si>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</si>
  <si>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</si>
  <si>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</si>
  <si>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</si>
  <si>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</si>
  <si>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</si>
  <si>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</si>
  <si>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</si>
  <si>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</si>
  <si>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</si>
  <si>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</si>
  <si>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</si>
  <si>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</si>
  <si>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</si>
  <si>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</si>
  <si>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</si>
  <si>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</si>
  <si>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</si>
  <si>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</si>
  <si>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</si>
  <si>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</si>
  <si>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</si>
  <si>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</si>
  <si>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</si>
  <si>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</si>
  <si>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</si>
  <si>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</si>
  <si>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</si>
  <si>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</si>
  <si>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</si>
  <si>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</si>
  <si>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</si>
  <si>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</si>
  <si>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</si>
  <si>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</si>
  <si>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</si>
  <si>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</si>
  <si>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</si>
  <si>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</si>
  <si>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</si>
  <si>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</si>
  <si>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</si>
  <si>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</si>
  <si>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</si>
  <si>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</si>
  <si>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</si>
  <si>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</si>
  <si>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</si>
  <si>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</si>
  <si>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</si>
  <si>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</si>
  <si>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</si>
  <si>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</si>
  <si>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</si>
  <si>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</si>
  <si>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</si>
  <si>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</si>
  <si>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</si>
  <si>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</si>
  <si>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</si>
  <si>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</si>
  <si>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</si>
  <si>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</si>
  <si>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</si>
  <si>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</si>
  <si>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</si>
  <si>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</si>
  <si>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</si>
  <si>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</si>
  <si>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</si>
  <si>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</si>
  <si>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</si>
  <si>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</si>
  <si>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</si>
  <si>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</si>
  <si>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</si>
  <si>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</si>
  <si>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</si>
  <si>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</si>
  <si>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</si>
  <si>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</si>
  <si>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</si>
  <si>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</si>
  <si>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</si>
  <si>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</si>
  <si>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</si>
  <si>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</si>
  <si>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</si>
  <si>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</si>
  <si>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</si>
  <si>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</si>
  <si>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</si>
  <si>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</si>
  <si>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</si>
  <si>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</si>
  <si>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</si>
  <si>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</si>
  <si>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</si>
  <si>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</si>
  <si>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</si>
  <si>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</si>
  <si>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</si>
  <si>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</si>
  <si>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</si>
  <si>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</si>
  <si>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</si>
  <si>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</si>
  <si>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</si>
  <si>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</si>
  <si>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</si>
  <si>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</si>
  <si>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</si>
  <si>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</si>
  <si>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</si>
  <si>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</si>
  <si>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</si>
  <si>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</si>
  <si>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</si>
  <si>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</si>
  <si>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</si>
  <si>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</si>
  <si>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</si>
  <si>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</si>
  <si>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</si>
  <si>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</si>
  <si>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</si>
  <si>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</si>
  <si>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</si>
  <si>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</si>
  <si>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</si>
  <si>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</si>
  <si>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</si>
  <si>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</si>
  <si>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</si>
  <si>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</si>
  <si>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</si>
  <si>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</si>
  <si>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</si>
  <si>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</si>
  <si>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</si>
  <si>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</si>
  <si>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</si>
  <si>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</si>
  <si>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</si>
  <si>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</si>
  <si>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</si>
  <si>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</si>
  <si>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</si>
  <si>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</si>
  <si>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</si>
  <si>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</si>
  <si>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</si>
  <si>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</si>
  <si>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</si>
  <si>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</si>
  <si>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</si>
  <si>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</si>
  <si>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</si>
  <si>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</si>
  <si>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</si>
  <si>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</si>
  <si>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</si>
  <si>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</si>
  <si>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</si>
  <si>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</si>
  <si>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</si>
  <si>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</si>
  <si>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</si>
  <si>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</si>
  <si>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</si>
  <si>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</si>
  <si>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</si>
  <si>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</si>
  <si>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</si>
  <si>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</si>
  <si>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</si>
  <si>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</si>
  <si>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</si>
  <si>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</si>
  <si>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</si>
  <si>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</si>
  <si>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</si>
  <si>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</si>
  <si>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</si>
  <si>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</si>
  <si>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</si>
  <si>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</si>
  <si>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</si>
  <si>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</si>
  <si>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</si>
  <si>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</si>
  <si>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</si>
  <si>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</si>
  <si>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</si>
  <si>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</si>
  <si>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</si>
  <si>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</si>
  <si>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</si>
  <si>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</si>
  <si>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</si>
  <si>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</si>
  <si>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</si>
  <si>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</si>
  <si>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</si>
  <si>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</si>
  <si>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</si>
  <si>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</si>
  <si>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</si>
  <si>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</si>
  <si>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</si>
  <si>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</si>
  <si>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</si>
  <si>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</si>
  <si>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</si>
  <si>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</si>
  <si>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</si>
  <si>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</si>
  <si>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</si>
  <si>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</si>
  <si>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</si>
  <si>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</si>
  <si>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</si>
  <si>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</si>
  <si>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</si>
  <si>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</si>
  <si>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</si>
  <si>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</si>
  <si>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</si>
  <si>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</si>
  <si>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</si>
  <si>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</si>
  <si>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</si>
  <si>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</si>
  <si>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</si>
  <si>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</si>
  <si>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</si>
  <si>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</si>
  <si>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</si>
  <si>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</si>
  <si>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</si>
  <si>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</si>
  <si>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</si>
  <si>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</si>
  <si>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</si>
  <si>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</si>
  <si>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</si>
  <si>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</si>
  <si>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</si>
  <si>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</si>
  <si>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</si>
  <si>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</si>
  <si>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</si>
  <si>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</si>
  <si>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</si>
  <si>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</si>
  <si>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</si>
  <si>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</si>
  <si>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</si>
  <si>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</si>
  <si>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</si>
  <si>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</si>
  <si>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</si>
  <si>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</si>
  <si>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</si>
  <si>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</si>
  <si>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</si>
  <si>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</si>
  <si>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</si>
  <si>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</si>
  <si>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</si>
  <si>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</si>
  <si>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</si>
  <si>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</si>
  <si>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</si>
  <si>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</si>
  <si>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</si>
  <si>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</si>
  <si>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</si>
  <si>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</si>
  <si>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</si>
  <si>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</si>
  <si>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</si>
  <si>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</si>
  <si>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</si>
  <si>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</si>
  <si>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</si>
  <si>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</si>
  <si>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</si>
  <si>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</si>
  <si>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</si>
  <si>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</si>
  <si>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</si>
  <si>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</si>
  <si>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</si>
  <si>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</si>
  <si>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</si>
  <si>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</si>
  <si>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</si>
  <si>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</si>
  <si>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</si>
  <si>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</si>
  <si>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</si>
  <si>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</si>
  <si>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</si>
  <si>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</si>
  <si>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</si>
  <si>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</si>
  <si>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</si>
  <si>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</si>
  <si>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</si>
  <si>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</si>
  <si>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</si>
  <si>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</si>
  <si>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</si>
  <si>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</si>
  <si>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</si>
  <si>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</si>
  <si>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</si>
  <si>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</si>
  <si>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</si>
  <si>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</si>
  <si>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</si>
  <si>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</si>
  <si>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</si>
  <si>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</si>
  <si>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</si>
  <si>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</si>
  <si>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</si>
  <si>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</si>
  <si>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</si>
  <si>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</si>
  <si>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</si>
  <si>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</si>
  <si>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</si>
  <si>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</si>
  <si>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</si>
  <si>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</si>
  <si>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</si>
  <si>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</si>
  <si>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</si>
  <si>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</si>
  <si>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</si>
  <si>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</si>
  <si>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</si>
  <si>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</si>
  <si>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</si>
  <si>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</si>
  <si>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</si>
  <si>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</si>
  <si>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</si>
  <si>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</si>
  <si>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</si>
  <si>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</si>
  <si>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</si>
  <si>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</si>
  <si>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</si>
  <si>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</si>
  <si>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</si>
  <si>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</si>
  <si>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</si>
  <si>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</si>
  <si>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</si>
  <si>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</si>
  <si>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</si>
  <si>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</si>
  <si>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</si>
  <si>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0099CC,ffff99,620e7a, 65fffb, 00b050, ff6400, f1bb18, ffff00, c2dffd, 087bf1, 004185, e5ffcc, ff9999, ccff33, 04ffaf, bfb088, ff00ff, 000000, db3a79, f593e0, ff0000, 9b1cb0, c01b00, 6e8000, 004d10, 009999, 969696, b49f00</t>
  </si>
  <si>
    <t>d8b5ff,af64ff,0099CC,ffff99,620e7a, 65fffb, 00b050, ff6400, f1bb18, ffff00, c2dffd, 087bf1, 004185, e5ffcc, ff9999, ccff33, 04ffaf, bfb088, ff00ff, 000000,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</si>
  <si>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 Output Electricity Generation by Type[lignite es]; Output Electricity Generation by Type[hard coal w CCS es]; Output Electricity Generation by Type[hard coal es]; Output Net Imports of Electricity</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</si>
  <si>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</si>
  <si>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es]; Output Electricity Generation Capacity[hard coal w CCS es]; Output Electricity Generation Capacity[hard coal es]</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</si>
  <si>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es]; Output Change in Electricity Generation Capacity[hard coal w CCS es]; Output Change in Electricity Generation Capacity[hard coal es]</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</si>
  <si>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Hard Coal with CCS, Hard Coal, Imported Electricity</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</si>
  <si>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Hard Coal with CCS, Hard 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</si>
</sst>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28"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5">
    <xf numFmtId="0" fontId="0" fillId="0" borderId="0"/>
    <xf numFmtId="9" fontId="19" fillId="0" borderId="0" applyFont="0" applyFill="0" applyBorder="0" applyAlignment="0" applyProtection="0"/>
    <xf numFmtId="0" fontId="20" fillId="0" borderId="0" applyNumberFormat="0" applyFill="0" applyBorder="0" applyAlignment="0" applyProtection="0"/>
    <xf numFmtId="0" fontId="24" fillId="0" borderId="0"/>
    <xf numFmtId="0" fontId="25" fillId="0" borderId="2" applyNumberFormat="0" applyProtection="0">
      <alignment wrapText="1"/>
    </xf>
    <xf numFmtId="0" fontId="24" fillId="0" borderId="3" applyNumberFormat="0" applyFont="0" applyProtection="0">
      <alignment wrapText="1"/>
    </xf>
    <xf numFmtId="43" fontId="19" fillId="0" borderId="0" applyFont="0" applyFill="0" applyBorder="0" applyAlignment="0" applyProtection="0"/>
    <xf numFmtId="0" fontId="32" fillId="0" borderId="0" applyNumberFormat="0" applyFill="0" applyBorder="0" applyAlignment="0" applyProtection="0"/>
    <xf numFmtId="0" fontId="33" fillId="0" borderId="0" applyNumberFormat="0">
      <alignment horizontal="right"/>
    </xf>
    <xf numFmtId="0" fontId="35" fillId="0" borderId="0" applyNumberFormat="0" applyFill="0" applyBorder="0" applyProtection="0">
      <alignment horizontal="left" vertical="center"/>
    </xf>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5"/>
    </xf>
    <xf numFmtId="0" fontId="37" fillId="9" borderId="0" applyBorder="0">
      <alignment horizontal="right" vertical="center"/>
    </xf>
    <xf numFmtId="0" fontId="37" fillId="0" borderId="0"/>
    <xf numFmtId="0" fontId="38" fillId="16" borderId="0" applyNumberFormat="0" applyFont="0" applyBorder="0" applyAlignment="0" applyProtection="0"/>
    <xf numFmtId="0" fontId="34" fillId="0" borderId="0"/>
    <xf numFmtId="0" fontId="42" fillId="9" borderId="29">
      <alignment horizontal="right" vertical="center"/>
    </xf>
    <xf numFmtId="0" fontId="38" fillId="0" borderId="26"/>
    <xf numFmtId="0" fontId="37" fillId="0" borderId="51">
      <alignment horizontal="left" vertical="center" wrapText="1" indent="2"/>
    </xf>
    <xf numFmtId="0" fontId="65" fillId="0" borderId="0"/>
    <xf numFmtId="0" fontId="14" fillId="0" borderId="0"/>
    <xf numFmtId="0" fontId="70" fillId="7" borderId="56" applyNumberFormat="0" applyAlignment="0" applyProtection="0"/>
    <xf numFmtId="0" fontId="14" fillId="48" borderId="0" applyNumberFormat="0" applyBorder="0" applyAlignment="0" applyProtection="0"/>
    <xf numFmtId="0" fontId="33" fillId="14" borderId="91">
      <alignment horizontal="right" vertical="center"/>
    </xf>
    <xf numFmtId="0" fontId="38" fillId="0" borderId="0"/>
    <xf numFmtId="0" fontId="37" fillId="9" borderId="0" applyBorder="0">
      <alignment horizontal="right" vertical="center"/>
    </xf>
    <xf numFmtId="0" fontId="37" fillId="9" borderId="59">
      <alignment horizontal="right" vertical="center"/>
    </xf>
    <xf numFmtId="0" fontId="33" fillId="14" borderId="90">
      <alignment horizontal="right" vertical="center"/>
    </xf>
    <xf numFmtId="0" fontId="37" fillId="0" borderId="93">
      <alignment horizontal="left" vertical="center" wrapText="1" indent="2"/>
    </xf>
    <xf numFmtId="0" fontId="37" fillId="0" borderId="0" applyBorder="0">
      <alignment horizontal="right" vertical="center"/>
    </xf>
    <xf numFmtId="0" fontId="33" fillId="14" borderId="91">
      <alignment horizontal="right" vertical="center"/>
    </xf>
    <xf numFmtId="0" fontId="87" fillId="86" borderId="87" applyNumberFormat="0" applyAlignment="0" applyProtection="0"/>
    <xf numFmtId="4" fontId="33" fillId="14" borderId="92">
      <alignment horizontal="right" vertical="center"/>
    </xf>
    <xf numFmtId="0" fontId="37" fillId="0" borderId="29" applyNumberFormat="0" applyFill="0" applyAlignment="0" applyProtection="0"/>
    <xf numFmtId="0" fontId="33" fillId="0" borderId="65">
      <alignment horizontal="left" vertical="top" wrapText="1"/>
    </xf>
    <xf numFmtId="0" fontId="33" fillId="14" borderId="29">
      <alignment horizontal="right" vertical="center"/>
    </xf>
    <xf numFmtId="0" fontId="33" fillId="14" borderId="29">
      <alignment horizontal="right" vertical="center"/>
    </xf>
    <xf numFmtId="0" fontId="37" fillId="0" borderId="98">
      <alignment horizontal="right" vertical="center"/>
    </xf>
    <xf numFmtId="0" fontId="33" fillId="14" borderId="62">
      <alignment horizontal="right" vertical="center"/>
    </xf>
    <xf numFmtId="0" fontId="37" fillId="0" borderId="29">
      <alignment horizontal="right" vertical="center"/>
    </xf>
    <xf numFmtId="0" fontId="106" fillId="0" borderId="88" applyNumberFormat="0" applyFill="0" applyAlignment="0" applyProtection="0"/>
    <xf numFmtId="0" fontId="77" fillId="9" borderId="29">
      <alignment horizontal="right" vertical="center"/>
    </xf>
    <xf numFmtId="0" fontId="37" fillId="16" borderId="29"/>
    <xf numFmtId="0" fontId="38" fillId="89" borderId="89" applyNumberFormat="0" applyFont="0" applyAlignment="0" applyProtection="0"/>
    <xf numFmtId="0" fontId="33" fillId="14" borderId="90">
      <alignment horizontal="right" vertical="center"/>
    </xf>
    <xf numFmtId="0" fontId="33" fillId="9" borderId="29">
      <alignment horizontal="right" vertical="center"/>
    </xf>
    <xf numFmtId="0" fontId="33" fillId="9" borderId="60">
      <alignment horizontal="right" vertical="center"/>
    </xf>
    <xf numFmtId="0" fontId="37" fillId="0" borderId="60">
      <alignment horizontal="right" vertical="center"/>
    </xf>
    <xf numFmtId="4" fontId="38" fillId="0" borderId="0"/>
    <xf numFmtId="0" fontId="33" fillId="14" borderId="63">
      <alignment horizontal="right" vertical="center"/>
    </xf>
    <xf numFmtId="0" fontId="33" fillId="14" borderId="60">
      <alignment horizontal="right" vertical="center"/>
    </xf>
    <xf numFmtId="0" fontId="33" fillId="14" borderId="61">
      <alignment horizontal="right" vertical="center"/>
    </xf>
    <xf numFmtId="4" fontId="33" fillId="14" borderId="62">
      <alignment horizontal="right" vertical="center"/>
    </xf>
    <xf numFmtId="0" fontId="37" fillId="0" borderId="0"/>
    <xf numFmtId="0" fontId="37" fillId="67" borderId="29">
      <alignment horizontal="right" vertical="center"/>
    </xf>
    <xf numFmtId="0" fontId="37" fillId="67" borderId="0" applyBorder="0">
      <alignment horizontal="right" vertical="center"/>
    </xf>
    <xf numFmtId="0" fontId="38" fillId="0" borderId="0"/>
    <xf numFmtId="0" fontId="38" fillId="66" borderId="29"/>
    <xf numFmtId="4" fontId="38" fillId="0" borderId="0"/>
    <xf numFmtId="4" fontId="37" fillId="0" borderId="29" applyFill="0" applyBorder="0" applyProtection="0">
      <alignment horizontal="right" vertical="center"/>
    </xf>
    <xf numFmtId="0" fontId="80" fillId="0" borderId="0" applyNumberFormat="0" applyFill="0" applyBorder="0" applyAlignment="0" applyProtection="0"/>
    <xf numFmtId="4" fontId="38" fillId="0" borderId="0"/>
    <xf numFmtId="4" fontId="38" fillId="0" borderId="0"/>
    <xf numFmtId="0" fontId="14" fillId="0" borderId="0"/>
    <xf numFmtId="4" fontId="77" fillId="9" borderId="90">
      <alignment horizontal="right" vertical="center"/>
    </xf>
    <xf numFmtId="0" fontId="37" fillId="16" borderId="29"/>
    <xf numFmtId="0" fontId="33" fillId="14" borderId="62">
      <alignment horizontal="right" vertical="center"/>
    </xf>
    <xf numFmtId="0" fontId="37" fillId="0" borderId="98" applyNumberFormat="0" applyFill="0" applyAlignment="0" applyProtection="0"/>
    <xf numFmtId="4" fontId="37" fillId="16" borderId="90"/>
    <xf numFmtId="0" fontId="99" fillId="73" borderId="87" applyNumberFormat="0" applyAlignment="0" applyProtection="0"/>
    <xf numFmtId="0" fontId="106" fillId="0" borderId="88" applyNumberFormat="0" applyFill="0" applyAlignment="0" applyProtection="0"/>
    <xf numFmtId="0" fontId="77" fillId="9" borderId="90">
      <alignment horizontal="right" vertical="center"/>
    </xf>
    <xf numFmtId="0" fontId="71" fillId="46" borderId="57" applyNumberFormat="0" applyAlignment="0" applyProtection="0"/>
    <xf numFmtId="0" fontId="72" fillId="46" borderId="56"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73" fillId="0" borderId="0" applyNumberFormat="0" applyFill="0" applyBorder="0" applyAlignment="0" applyProtection="0"/>
    <xf numFmtId="0" fontId="14"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14" fillId="60"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87" fillId="86" borderId="95" applyNumberFormat="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106" fillId="0" borderId="88" applyNumberFormat="0" applyFill="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0" fontId="99" fillId="73" borderId="87" applyNumberFormat="0" applyAlignment="0" applyProtection="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49" fontId="37" fillId="0" borderId="90" applyNumberFormat="0" applyFont="0" applyFill="0" applyBorder="0" applyProtection="0">
      <alignment horizontal="left" vertical="center" indent="2"/>
    </xf>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7" fillId="0" borderId="29" applyNumberFormat="0" applyFill="0" applyAlignment="0" applyProtection="0"/>
    <xf numFmtId="0" fontId="33" fillId="14" borderId="29">
      <alignment horizontal="right" vertical="center"/>
    </xf>
    <xf numFmtId="0" fontId="33" fillId="14" borderId="29">
      <alignment horizontal="right" vertical="center"/>
    </xf>
    <xf numFmtId="0" fontId="37" fillId="0" borderId="51">
      <alignment horizontal="left" vertical="center" wrapText="1" indent="2"/>
    </xf>
    <xf numFmtId="0" fontId="33" fillId="14" borderId="62">
      <alignment horizontal="right" vertical="center"/>
    </xf>
    <xf numFmtId="0" fontId="37" fillId="0" borderId="29">
      <alignment horizontal="right" vertical="center"/>
    </xf>
    <xf numFmtId="0" fontId="77" fillId="9" borderId="29">
      <alignment horizontal="right" vertical="center"/>
    </xf>
    <xf numFmtId="0" fontId="37" fillId="16" borderId="29"/>
    <xf numFmtId="0" fontId="33" fillId="9" borderId="29">
      <alignment horizontal="right" vertical="center"/>
    </xf>
    <xf numFmtId="0" fontId="33" fillId="14" borderId="61">
      <alignment horizontal="right" vertical="center"/>
    </xf>
    <xf numFmtId="0" fontId="79"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2"/>
    </xf>
    <xf numFmtId="49" fontId="37" fillId="0" borderId="29" applyNumberFormat="0" applyFont="0" applyFill="0" applyBorder="0" applyProtection="0">
      <alignment horizontal="left" vertical="center" indent="2"/>
    </xf>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38" fillId="0" borderId="0" applyNumberFormat="0" applyFont="0" applyFill="0" applyBorder="0" applyProtection="0">
      <alignment horizontal="left" vertical="center" indent="5"/>
    </xf>
    <xf numFmtId="0" fontId="38" fillId="0" borderId="0" applyNumberFormat="0" applyFont="0" applyFill="0" applyBorder="0" applyProtection="0">
      <alignment horizontal="left" vertical="center" indent="5"/>
    </xf>
    <xf numFmtId="49" fontId="37" fillId="0" borderId="61" applyNumberFormat="0" applyFont="0" applyFill="0" applyBorder="0" applyProtection="0">
      <alignment horizontal="left" vertical="center" indent="5"/>
    </xf>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35" fillId="67" borderId="0" applyBorder="0" applyAlignment="0"/>
    <xf numFmtId="4" fontId="35" fillId="67" borderId="0" applyBorder="0" applyAlignment="0"/>
    <xf numFmtId="4" fontId="37" fillId="67" borderId="0" applyBorder="0">
      <alignment horizontal="right" vertical="center"/>
    </xf>
    <xf numFmtId="4" fontId="37" fillId="9" borderId="0" applyBorder="0">
      <alignment horizontal="right" vertical="center"/>
    </xf>
    <xf numFmtId="4" fontId="37" fillId="9" borderId="0" applyBorder="0">
      <alignment horizontal="right" vertical="center"/>
    </xf>
    <xf numFmtId="4" fontId="33" fillId="9" borderId="29">
      <alignment horizontal="right" vertical="center"/>
    </xf>
    <xf numFmtId="4" fontId="77" fillId="9" borderId="29">
      <alignment horizontal="right" vertical="center"/>
    </xf>
    <xf numFmtId="4" fontId="33" fillId="14" borderId="29">
      <alignment horizontal="right" vertical="center"/>
    </xf>
    <xf numFmtId="4" fontId="33" fillId="14" borderId="29">
      <alignment horizontal="right" vertical="center"/>
    </xf>
    <xf numFmtId="4" fontId="33" fillId="14" borderId="61">
      <alignment horizontal="right" vertical="center"/>
    </xf>
    <xf numFmtId="4" fontId="33" fillId="14" borderId="62">
      <alignment horizontal="right" vertical="center"/>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85" fillId="69" borderId="0" applyNumberFormat="0" applyBorder="0" applyAlignment="0" applyProtection="0"/>
    <xf numFmtId="4" fontId="35" fillId="0" borderId="39" applyFill="0" applyBorder="0" applyProtection="0">
      <alignment horizontal="right" vertical="center"/>
    </xf>
    <xf numFmtId="0" fontId="87" fillId="86" borderId="67" applyNumberFormat="0" applyAlignment="0" applyProtection="0"/>
    <xf numFmtId="0" fontId="88" fillId="87" borderId="68" applyNumberFormat="0" applyAlignment="0" applyProtection="0"/>
    <xf numFmtId="173" fontId="78" fillId="0" borderId="0" applyFont="0" applyFill="0" applyBorder="0" applyAlignment="0" applyProtection="0"/>
    <xf numFmtId="174" fontId="89" fillId="0" borderId="0" applyFont="0" applyFill="0" applyBorder="0" applyAlignment="0" applyProtection="0"/>
    <xf numFmtId="173" fontId="78" fillId="0" borderId="0" applyFont="0" applyFill="0" applyBorder="0" applyAlignment="0" applyProtection="0"/>
    <xf numFmtId="0" fontId="37" fillId="14" borderId="51">
      <alignment horizontal="left" vertical="center" wrapText="1" indent="2"/>
    </xf>
    <xf numFmtId="0" fontId="37" fillId="9" borderId="61">
      <alignment horizontal="left" vertical="center"/>
    </xf>
    <xf numFmtId="0" fontId="93" fillId="0" borderId="0" applyNumberFormat="0" applyFill="0" applyBorder="0" applyAlignment="0" applyProtection="0"/>
    <xf numFmtId="0" fontId="94" fillId="70" borderId="0" applyNumberFormat="0" applyBorder="0" applyAlignment="0" applyProtection="0"/>
    <xf numFmtId="0" fontId="95"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4" fontId="37" fillId="0" borderId="0" applyBorder="0">
      <alignment horizontal="right" vertical="center"/>
    </xf>
    <xf numFmtId="0" fontId="37" fillId="0" borderId="64">
      <alignment horizontal="right" vertical="center"/>
    </xf>
    <xf numFmtId="4" fontId="37" fillId="0" borderId="29">
      <alignment horizontal="right" vertical="center"/>
    </xf>
    <xf numFmtId="1" fontId="76" fillId="9" borderId="0" applyBorder="0">
      <alignment horizontal="right" vertical="center"/>
    </xf>
    <xf numFmtId="0" fontId="100" fillId="0" borderId="73" applyNumberFormat="0" applyFill="0" applyAlignment="0" applyProtection="0"/>
    <xf numFmtId="0" fontId="101" fillId="88" borderId="0" applyNumberFormat="0" applyBorder="0" applyAlignment="0" applyProtection="0"/>
    <xf numFmtId="0" fontId="38" fillId="0" borderId="0"/>
    <xf numFmtId="0" fontId="38" fillId="0" borderId="0"/>
    <xf numFmtId="0" fontId="38" fillId="0" borderId="0"/>
    <xf numFmtId="0" fontId="38" fillId="0" borderId="0"/>
    <xf numFmtId="0" fontId="89" fillId="0" borderId="0"/>
    <xf numFmtId="4" fontId="102" fillId="0" borderId="0"/>
    <xf numFmtId="0" fontId="38" fillId="0" borderId="0"/>
    <xf numFmtId="0" fontId="38" fillId="0" borderId="0"/>
    <xf numFmtId="0" fontId="38" fillId="0" borderId="0"/>
    <xf numFmtId="0" fontId="38" fillId="0" borderId="0"/>
    <xf numFmtId="0" fontId="14"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29" applyFill="0" applyBorder="0" applyProtection="0">
      <alignment horizontal="right" vertical="center"/>
    </xf>
    <xf numFmtId="0" fontId="35" fillId="0" borderId="0" applyNumberFormat="0" applyFill="0" applyBorder="0" applyProtection="0">
      <alignment horizontal="left" vertical="center"/>
    </xf>
    <xf numFmtId="49" fontId="35" fillId="0" borderId="29" applyNumberFormat="0" applyFill="0" applyBorder="0" applyProtection="0">
      <alignment horizontal="left" vertical="center"/>
    </xf>
    <xf numFmtId="0" fontId="38" fillId="16" borderId="0" applyNumberFormat="0" applyFont="0" applyBorder="0" applyAlignment="0" applyProtection="0"/>
    <xf numFmtId="4" fontId="38" fillId="16" borderId="0" applyNumberFormat="0" applyFont="0" applyBorder="0" applyAlignment="0" applyProtection="0"/>
    <xf numFmtId="4" fontId="38" fillId="16" borderId="0" applyNumberFormat="0" applyFont="0" applyBorder="0" applyAlignment="0" applyProtection="0"/>
    <xf numFmtId="0" fontId="38" fillId="16" borderId="0" applyNumberFormat="0" applyFont="0" applyBorder="0" applyAlignment="0" applyProtection="0"/>
    <xf numFmtId="0" fontId="38" fillId="16" borderId="0" applyNumberFormat="0" applyFont="0" applyBorder="0" applyAlignment="0" applyProtection="0"/>
    <xf numFmtId="0" fontId="89" fillId="65" borderId="0" applyNumberFormat="0" applyFont="0" applyBorder="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175" fontId="37" fillId="90" borderId="29" applyNumberFormat="0" applyFont="0" applyBorder="0" applyAlignment="0" applyProtection="0">
      <alignment horizontal="right" vertical="center"/>
    </xf>
    <xf numFmtId="9" fontId="89" fillId="0" borderId="0" applyFont="0" applyFill="0" applyBorder="0" applyAlignment="0" applyProtection="0"/>
    <xf numFmtId="0" fontId="104" fillId="69" borderId="0" applyNumberFormat="0" applyBorder="0" applyAlignment="0" applyProtection="0"/>
    <xf numFmtId="4" fontId="37" fillId="16" borderId="29"/>
    <xf numFmtId="0" fontId="37" fillId="16" borderId="60"/>
    <xf numFmtId="0" fontId="105" fillId="0" borderId="0" applyNumberFormat="0" applyFill="0" applyBorder="0" applyAlignment="0" applyProtection="0"/>
    <xf numFmtId="0" fontId="106" fillId="0" borderId="69" applyNumberFormat="0" applyFill="0" applyAlignment="0" applyProtection="0"/>
    <xf numFmtId="0" fontId="107" fillId="0" borderId="0" applyNumberFormat="0" applyFill="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3" fillId="0" borderId="0" applyNumberFormat="0" applyFill="0" applyBorder="0" applyAlignment="0" applyProtection="0"/>
    <xf numFmtId="0" fontId="114" fillId="87" borderId="68" applyNumberFormat="0" applyAlignment="0" applyProtection="0"/>
    <xf numFmtId="0" fontId="80" fillId="0" borderId="0" applyNumberFormat="0" applyFill="0" applyBorder="0" applyAlignment="0" applyProtection="0"/>
    <xf numFmtId="0" fontId="115" fillId="0" borderId="0" applyNumberFormat="0" applyFill="0" applyBorder="0" applyAlignment="0" applyProtection="0"/>
    <xf numFmtId="0" fontId="38" fillId="0" borderId="0" applyNumberFormat="0" applyFont="0" applyFill="0" applyBorder="0" applyProtection="0">
      <alignment horizontal="left" vertical="center"/>
    </xf>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4" fontId="38" fillId="0" borderId="0"/>
    <xf numFmtId="0" fontId="116" fillId="0" borderId="0"/>
    <xf numFmtId="0" fontId="38" fillId="16" borderId="0" applyNumberFormat="0" applyFont="0" applyBorder="0" applyAlignment="0" applyProtection="0"/>
    <xf numFmtId="0" fontId="80"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5" fillId="69" borderId="0" applyNumberFormat="0" applyBorder="0" applyAlignment="0" applyProtection="0"/>
    <xf numFmtId="0" fontId="87" fillId="86" borderId="67" applyNumberFormat="0" applyAlignment="0" applyProtection="0"/>
    <xf numFmtId="0" fontId="88" fillId="87" borderId="68" applyNumberFormat="0" applyAlignment="0" applyProtection="0"/>
    <xf numFmtId="0" fontId="93" fillId="0" borderId="0" applyNumberFormat="0" applyFill="0" applyBorder="0" applyAlignment="0" applyProtection="0"/>
    <xf numFmtId="0" fontId="94"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0" fontId="100" fillId="0" borderId="73" applyNumberFormat="0" applyFill="0" applyAlignment="0" applyProtection="0"/>
    <xf numFmtId="0" fontId="101" fillId="88" borderId="0" applyNumberFormat="0" applyBorder="0" applyAlignment="0" applyProtection="0"/>
    <xf numFmtId="0" fontId="38" fillId="0" borderId="0"/>
    <xf numFmtId="0" fontId="81" fillId="89" borderId="74" applyNumberFormat="0" applyFont="0" applyAlignment="0" applyProtection="0"/>
    <xf numFmtId="0" fontId="103" fillId="86" borderId="66" applyNumberFormat="0" applyAlignment="0" applyProtection="0"/>
    <xf numFmtId="0" fontId="105" fillId="0" borderId="0" applyNumberFormat="0" applyFill="0" applyBorder="0" applyAlignment="0" applyProtection="0"/>
    <xf numFmtId="0" fontId="106" fillId="0" borderId="69" applyNumberFormat="0" applyFill="0" applyAlignment="0" applyProtection="0"/>
    <xf numFmtId="0" fontId="113" fillId="0" borderId="0" applyNumberFormat="0" applyFill="0" applyBorder="0" applyAlignment="0" applyProtection="0"/>
    <xf numFmtId="0" fontId="117" fillId="0" borderId="0">
      <alignment horizontal="left" vertical="center" indent="1"/>
    </xf>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3" fillId="0" borderId="0" applyNumberFormat="0" applyFill="0" applyBorder="0" applyAlignment="0" applyProtection="0"/>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14" fillId="0" borderId="0"/>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113"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0" fillId="7" borderId="56" applyNumberFormat="0" applyAlignment="0" applyProtection="0"/>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0" fontId="38" fillId="0" borderId="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95" fillId="70" borderId="0" applyNumberFormat="0" applyBorder="0" applyAlignment="0" applyProtection="0"/>
    <xf numFmtId="4" fontId="38" fillId="0" borderId="0"/>
    <xf numFmtId="0" fontId="38" fillId="0" borderId="0"/>
    <xf numFmtId="0" fontId="14" fillId="0" borderId="0"/>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8" fillId="16" borderId="0" applyNumberFormat="0" applyFont="0" applyBorder="0" applyAlignment="0" applyProtection="0"/>
    <xf numFmtId="0" fontId="104" fillId="69" borderId="0" applyNumberFormat="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4" fillId="87" borderId="68" applyNumberFormat="0" applyAlignment="0" applyProtection="0"/>
    <xf numFmtId="0" fontId="80" fillId="0" borderId="0" applyNumberFormat="0" applyFill="0" applyBorder="0" applyAlignment="0" applyProtection="0"/>
    <xf numFmtId="0" fontId="14" fillId="0" borderId="0"/>
    <xf numFmtId="0" fontId="70" fillId="7" borderId="56" applyNumberFormat="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2" fillId="78"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1" borderId="0" applyNumberFormat="0" applyBorder="0" applyAlignment="0" applyProtection="0"/>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92" fillId="0" borderId="0" applyNumberFormat="0" applyFill="0" applyBorder="0" applyAlignment="0" applyProtection="0"/>
    <xf numFmtId="0" fontId="14" fillId="0" borderId="0"/>
    <xf numFmtId="0" fontId="112" fillId="0" borderId="0" applyNumberFormat="0" applyFill="0" applyBorder="0" applyAlignment="0" applyProtection="0"/>
    <xf numFmtId="0" fontId="14" fillId="0" borderId="0"/>
    <xf numFmtId="0" fontId="14" fillId="0" borderId="0"/>
    <xf numFmtId="0" fontId="14" fillId="0" borderId="0"/>
    <xf numFmtId="49" fontId="37" fillId="0" borderId="29" applyNumberFormat="0" applyFont="0" applyFill="0" applyBorder="0" applyProtection="0">
      <alignment horizontal="left" vertical="center" indent="2"/>
    </xf>
    <xf numFmtId="49" fontId="37" fillId="0" borderId="61" applyNumberFormat="0" applyFont="0" applyFill="0" applyBorder="0" applyProtection="0">
      <alignment horizontal="left" vertical="center" indent="5"/>
    </xf>
    <xf numFmtId="0" fontId="33" fillId="9" borderId="29">
      <alignment horizontal="right" vertical="center"/>
    </xf>
    <xf numFmtId="4" fontId="33" fillId="9" borderId="29">
      <alignment horizontal="right" vertical="center"/>
    </xf>
    <xf numFmtId="0" fontId="77" fillId="9" borderId="29">
      <alignment horizontal="right" vertical="center"/>
    </xf>
    <xf numFmtId="4" fontId="77" fillId="9" borderId="29">
      <alignment horizontal="right" vertical="center"/>
    </xf>
    <xf numFmtId="0" fontId="33" fillId="14" borderId="29">
      <alignment horizontal="right" vertical="center"/>
    </xf>
    <xf numFmtId="4" fontId="33" fillId="14" borderId="29">
      <alignment horizontal="right" vertical="center"/>
    </xf>
    <xf numFmtId="0" fontId="33" fillId="14" borderId="29">
      <alignment horizontal="right" vertical="center"/>
    </xf>
    <xf numFmtId="4" fontId="33" fillId="14" borderId="29">
      <alignment horizontal="right" vertical="center"/>
    </xf>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174" fontId="118" fillId="0" borderId="0" applyFont="0" applyFill="0" applyBorder="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0" fillId="73" borderId="67" applyNumberFormat="0" applyAlignment="0" applyProtection="0"/>
    <xf numFmtId="0" fontId="37" fillId="0" borderId="29">
      <alignment horizontal="right" vertical="center"/>
    </xf>
    <xf numFmtId="4" fontId="37" fillId="0" borderId="29">
      <alignment horizontal="right" vertical="center"/>
    </xf>
    <xf numFmtId="0" fontId="118" fillId="0" borderId="0"/>
    <xf numFmtId="0" fontId="116" fillId="0" borderId="0"/>
    <xf numFmtId="0" fontId="116" fillId="0" borderId="0"/>
    <xf numFmtId="0" fontId="14" fillId="0" borderId="0"/>
    <xf numFmtId="0" fontId="14" fillId="0" borderId="0"/>
    <xf numFmtId="0" fontId="14" fillId="0" borderId="0"/>
    <xf numFmtId="0" fontId="14" fillId="0" borderId="0"/>
    <xf numFmtId="0" fontId="116" fillId="0" borderId="0"/>
    <xf numFmtId="0" fontId="38" fillId="0" borderId="0"/>
    <xf numFmtId="4" fontId="37" fillId="0" borderId="29" applyFill="0" applyBorder="0" applyProtection="0">
      <alignment horizontal="right" vertical="center"/>
    </xf>
    <xf numFmtId="49" fontId="35" fillId="0" borderId="29" applyNumberFormat="0" applyFill="0" applyBorder="0" applyProtection="0">
      <alignment horizontal="left" vertical="center"/>
    </xf>
    <xf numFmtId="0" fontId="37" fillId="0" borderId="29" applyNumberFormat="0" applyFill="0" applyAlignment="0" applyProtection="0"/>
    <xf numFmtId="0" fontId="118" fillId="65" borderId="0" applyNumberFormat="0" applyFont="0" applyBorder="0" applyAlignment="0" applyProtection="0"/>
    <xf numFmtId="175" fontId="37" fillId="90" borderId="29" applyNumberFormat="0" applyFont="0" applyBorder="0" applyAlignment="0" applyProtection="0">
      <alignment horizontal="right" vertical="center"/>
    </xf>
    <xf numFmtId="9" fontId="118" fillId="0" borderId="0" applyFont="0" applyFill="0" applyBorder="0" applyAlignment="0" applyProtection="0"/>
    <xf numFmtId="0" fontId="37" fillId="16" borderId="29"/>
    <xf numFmtId="4" fontId="37" fillId="16" borderId="29"/>
    <xf numFmtId="0" fontId="37" fillId="14" borderId="78">
      <alignment horizontal="left" vertical="center" wrapText="1" indent="2"/>
    </xf>
    <xf numFmtId="0" fontId="37" fillId="0" borderId="78">
      <alignment horizontal="left" vertical="center" wrapText="1" indent="2"/>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14" borderId="51">
      <alignment horizontal="left" vertical="center" wrapText="1" indent="2"/>
    </xf>
    <xf numFmtId="0" fontId="37" fillId="0" borderId="51">
      <alignment horizontal="left" vertical="center" wrapText="1" indent="2"/>
    </xf>
    <xf numFmtId="0" fontId="38" fillId="0" borderId="0"/>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38" fillId="0" borderId="0"/>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37" fillId="0" borderId="78">
      <alignment horizontal="left" vertical="center" wrapText="1" indent="2"/>
    </xf>
    <xf numFmtId="0" fontId="84" fillId="86" borderId="66" applyNumberFormat="0" applyAlignment="0" applyProtection="0"/>
    <xf numFmtId="0" fontId="86" fillId="86" borderId="67" applyNumberFormat="0" applyAlignment="0" applyProtection="0"/>
    <xf numFmtId="0" fontId="87" fillId="86" borderId="67" applyNumberFormat="0" applyAlignment="0" applyProtection="0"/>
    <xf numFmtId="0" fontId="90" fillId="73" borderId="67" applyNumberFormat="0" applyAlignment="0" applyProtection="0"/>
    <xf numFmtId="0" fontId="91" fillId="0" borderId="69" applyNumberFormat="0" applyFill="0" applyAlignment="0" applyProtection="0"/>
    <xf numFmtId="0" fontId="99" fillId="73" borderId="67" applyNumberFormat="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87" fillId="86"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0" fontId="87" fillId="86" borderId="67" applyNumberFormat="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9" fillId="73" borderId="67" applyNumberFormat="0" applyAlignment="0" applyProtection="0"/>
    <xf numFmtId="0" fontId="103" fillId="86" borderId="66" applyNumberFormat="0" applyAlignment="0" applyProtection="0"/>
    <xf numFmtId="0" fontId="106" fillId="0" borderId="69" applyNumberFormat="0" applyFill="0" applyAlignment="0" applyProtection="0"/>
    <xf numFmtId="49" fontId="37" fillId="0" borderId="61" applyNumberFormat="0" applyFont="0" applyFill="0" applyBorder="0" applyProtection="0">
      <alignment horizontal="left" vertical="center" indent="5"/>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90" fillId="73" borderId="67" applyNumberFormat="0" applyAlignment="0" applyProtection="0"/>
    <xf numFmtId="0" fontId="37" fillId="0" borderId="75">
      <alignment horizontal="right" vertical="center"/>
    </xf>
    <xf numFmtId="4" fontId="37" fillId="0" borderId="75">
      <alignment horizontal="right" vertical="center"/>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5" applyNumberFormat="0" applyFill="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14" fillId="0" borderId="0"/>
    <xf numFmtId="0" fontId="37" fillId="0" borderId="93">
      <alignment horizontal="left" vertical="center" wrapText="1" indent="2"/>
    </xf>
    <xf numFmtId="0" fontId="81" fillId="89" borderId="89" applyNumberFormat="0" applyFont="0" applyAlignment="0" applyProtection="0"/>
    <xf numFmtId="0" fontId="103" fillId="86" borderId="94" applyNumberFormat="0" applyAlignment="0" applyProtection="0"/>
    <xf numFmtId="0" fontId="99" fillId="73" borderId="87" applyNumberFormat="0" applyAlignment="0" applyProtection="0"/>
    <xf numFmtId="0" fontId="91" fillId="0" borderId="88" applyNumberFormat="0" applyFill="0" applyAlignment="0" applyProtection="0"/>
    <xf numFmtId="4" fontId="37" fillId="0" borderId="98" applyFill="0" applyBorder="0" applyProtection="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4" fontId="33" fillId="14" borderId="92">
      <alignment horizontal="right" vertical="center"/>
    </xf>
    <xf numFmtId="0" fontId="37" fillId="16" borderId="90"/>
    <xf numFmtId="0" fontId="74" fillId="0" borderId="0" applyNumberFormat="0" applyFill="0" applyBorder="0" applyAlignment="0" applyProtection="0"/>
    <xf numFmtId="0" fontId="90" fillId="73" borderId="87" applyNumberFormat="0" applyAlignment="0" applyProtection="0"/>
    <xf numFmtId="0" fontId="87" fillId="86" borderId="87" applyNumberFormat="0" applyAlignment="0" applyProtection="0"/>
    <xf numFmtId="0" fontId="33" fillId="14" borderId="90">
      <alignment horizontal="right" vertical="center"/>
    </xf>
    <xf numFmtId="0" fontId="33" fillId="14" borderId="90">
      <alignment horizontal="right" vertical="center"/>
    </xf>
    <xf numFmtId="4" fontId="37" fillId="0" borderId="98">
      <alignment horizontal="right" vertical="center"/>
    </xf>
    <xf numFmtId="0" fontId="81" fillId="89" borderId="89"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1" applyNumberFormat="0" applyFont="0" applyFill="0" applyBorder="0" applyProtection="0">
      <alignment horizontal="left" vertical="center" indent="5"/>
    </xf>
    <xf numFmtId="0" fontId="73" fillId="0" borderId="0" applyNumberFormat="0" applyFill="0" applyBorder="0" applyAlignment="0" applyProtection="0"/>
    <xf numFmtId="0" fontId="33" fillId="14" borderId="90">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84" fillId="86" borderId="94" applyNumberFormat="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4" fontId="37" fillId="16" borderId="9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3" fillId="14" borderId="98">
      <alignment horizontal="right" vertical="center"/>
    </xf>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0" fontId="84" fillId="86" borderId="94" applyNumberFormat="0" applyAlignment="0" applyProtection="0"/>
    <xf numFmtId="0" fontId="71" fillId="46" borderId="57" applyNumberFormat="0" applyAlignment="0" applyProtection="0"/>
    <xf numFmtId="0" fontId="99" fillId="73" borderId="87"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87" applyNumberFormat="0" applyAlignment="0" applyProtection="0"/>
    <xf numFmtId="0" fontId="86" fillId="86" borderId="95" applyNumberFormat="0" applyAlignment="0" applyProtection="0"/>
    <xf numFmtId="49" fontId="37" fillId="0" borderId="99" applyNumberFormat="0" applyFont="0" applyFill="0" applyBorder="0" applyProtection="0">
      <alignment horizontal="left" vertical="center" indent="5"/>
    </xf>
    <xf numFmtId="0" fontId="87" fillId="86" borderId="95" applyNumberFormat="0" applyAlignment="0" applyProtection="0"/>
    <xf numFmtId="4" fontId="33" fillId="14" borderId="92">
      <alignment horizontal="right" vertical="center"/>
    </xf>
    <xf numFmtId="49" fontId="37" fillId="0" borderId="91" applyNumberFormat="0" applyFont="0" applyFill="0" applyBorder="0" applyProtection="0">
      <alignment horizontal="left" vertical="center" indent="5"/>
    </xf>
    <xf numFmtId="0" fontId="14" fillId="60" borderId="0" applyNumberFormat="0" applyBorder="0" applyAlignment="0" applyProtection="0"/>
    <xf numFmtId="49" fontId="37" fillId="0" borderId="91" applyNumberFormat="0" applyFont="0" applyFill="0" applyBorder="0" applyProtection="0">
      <alignment horizontal="left" vertical="center" indent="5"/>
    </xf>
    <xf numFmtId="0" fontId="37" fillId="14" borderId="101">
      <alignment horizontal="left" vertical="center" wrapText="1" indent="2"/>
    </xf>
    <xf numFmtId="0" fontId="81" fillId="89" borderId="97" applyNumberFormat="0" applyFont="0" applyAlignment="0" applyProtection="0"/>
    <xf numFmtId="4" fontId="37" fillId="16" borderId="90"/>
    <xf numFmtId="4" fontId="33" fillId="14" borderId="90">
      <alignment horizontal="right" vertical="center"/>
    </xf>
    <xf numFmtId="4" fontId="33" fillId="14" borderId="90">
      <alignment horizontal="right" vertical="center"/>
    </xf>
    <xf numFmtId="4" fontId="37" fillId="0" borderId="90" applyFill="0" applyBorder="0" applyProtection="0">
      <alignment horizontal="right" vertical="center"/>
    </xf>
    <xf numFmtId="0" fontId="33" fillId="9" borderId="90">
      <alignment horizontal="right" vertical="center"/>
    </xf>
    <xf numFmtId="0" fontId="33" fillId="14" borderId="90">
      <alignment horizontal="right" vertical="center"/>
    </xf>
    <xf numFmtId="0" fontId="75" fillId="58" borderId="0" applyNumberFormat="0" applyBorder="0" applyAlignment="0" applyProtection="0"/>
    <xf numFmtId="0" fontId="37" fillId="9" borderId="91">
      <alignment horizontal="left" vertical="center"/>
    </xf>
    <xf numFmtId="0" fontId="37" fillId="0" borderId="90" applyNumberFormat="0" applyFill="0" applyAlignment="0" applyProtection="0"/>
    <xf numFmtId="0" fontId="90" fillId="73" borderId="87" applyNumberFormat="0" applyAlignment="0" applyProtection="0"/>
    <xf numFmtId="0" fontId="75" fillId="64" borderId="0" applyNumberFormat="0" applyBorder="0" applyAlignment="0" applyProtection="0"/>
    <xf numFmtId="0" fontId="87" fillId="86" borderId="87" applyNumberFormat="0" applyAlignment="0" applyProtection="0"/>
    <xf numFmtId="4" fontId="33" fillId="14" borderId="98">
      <alignment horizontal="right" vertical="center"/>
    </xf>
    <xf numFmtId="0" fontId="106" fillId="0" borderId="88" applyNumberFormat="0" applyFill="0" applyAlignment="0" applyProtection="0"/>
    <xf numFmtId="0" fontId="91" fillId="0" borderId="88" applyNumberFormat="0" applyFill="0" applyAlignment="0" applyProtection="0"/>
    <xf numFmtId="0" fontId="87" fillId="86" borderId="87" applyNumberFormat="0" applyAlignment="0" applyProtection="0"/>
    <xf numFmtId="0" fontId="99" fillId="73" borderId="87" applyNumberFormat="0" applyAlignment="0" applyProtection="0"/>
    <xf numFmtId="0" fontId="87" fillId="86" borderId="80" applyNumberFormat="0" applyAlignment="0" applyProtection="0"/>
    <xf numFmtId="4" fontId="33" fillId="14" borderId="90">
      <alignment horizontal="right" vertical="center"/>
    </xf>
    <xf numFmtId="0" fontId="81" fillId="89" borderId="89" applyNumberFormat="0" applyFont="0" applyAlignment="0" applyProtection="0"/>
    <xf numFmtId="0" fontId="37" fillId="0" borderId="90">
      <alignment horizontal="right" vertical="center"/>
    </xf>
    <xf numFmtId="0" fontId="37" fillId="9" borderId="91">
      <alignment horizontal="left" vertical="center"/>
    </xf>
    <xf numFmtId="0" fontId="37" fillId="14" borderId="93">
      <alignment horizontal="left" vertical="center" wrapText="1" indent="2"/>
    </xf>
    <xf numFmtId="0" fontId="14" fillId="47" borderId="0" applyNumberFormat="0" applyBorder="0" applyAlignment="0" applyProtection="0"/>
    <xf numFmtId="0" fontId="37" fillId="16" borderId="90"/>
    <xf numFmtId="4" fontId="77" fillId="9" borderId="90">
      <alignment horizontal="right" vertical="center"/>
    </xf>
    <xf numFmtId="4" fontId="33" fillId="14" borderId="91">
      <alignment horizontal="right" vertical="center"/>
    </xf>
    <xf numFmtId="4" fontId="33" fillId="14" borderId="92">
      <alignment horizontal="right" vertical="center"/>
    </xf>
    <xf numFmtId="0" fontId="99" fillId="73" borderId="80" applyNumberFormat="0" applyAlignment="0" applyProtection="0"/>
    <xf numFmtId="4" fontId="33" fillId="14" borderId="90">
      <alignment horizontal="right" vertical="center"/>
    </xf>
    <xf numFmtId="0" fontId="14" fillId="57" borderId="0" applyNumberFormat="0" applyBorder="0" applyAlignment="0" applyProtection="0"/>
    <xf numFmtId="0" fontId="37" fillId="0" borderId="93">
      <alignment horizontal="left" vertical="center" wrapText="1" indent="2"/>
    </xf>
    <xf numFmtId="49" fontId="37" fillId="0" borderId="90" applyNumberFormat="0" applyFont="0" applyFill="0" applyBorder="0" applyProtection="0">
      <alignment horizontal="left" vertical="center" indent="2"/>
    </xf>
    <xf numFmtId="0" fontId="33" fillId="9" borderId="90">
      <alignment horizontal="right" vertical="center"/>
    </xf>
    <xf numFmtId="175" fontId="37" fillId="90" borderId="90" applyNumberFormat="0" applyFont="0" applyBorder="0" applyAlignment="0" applyProtection="0">
      <alignment horizontal="right" vertical="center"/>
    </xf>
    <xf numFmtId="0" fontId="87" fillId="86" borderId="87" applyNumberFormat="0" applyAlignment="0" applyProtection="0"/>
    <xf numFmtId="0" fontId="86" fillId="86" borderId="87" applyNumberFormat="0" applyAlignment="0" applyProtection="0"/>
    <xf numFmtId="4" fontId="37" fillId="16" borderId="9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93">
      <alignment horizontal="left" vertical="center" wrapText="1" indent="2"/>
    </xf>
    <xf numFmtId="0" fontId="91" fillId="0" borderId="88" applyNumberFormat="0" applyFill="0" applyAlignment="0" applyProtection="0"/>
    <xf numFmtId="0" fontId="91" fillId="0" borderId="88" applyNumberFormat="0" applyFill="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49" fontId="37" fillId="0" borderId="91" applyNumberFormat="0" applyFont="0" applyFill="0" applyBorder="0" applyProtection="0">
      <alignment horizontal="left" vertical="center" indent="5"/>
    </xf>
    <xf numFmtId="0" fontId="38" fillId="89" borderId="97" applyNumberFormat="0" applyFont="0" applyAlignment="0" applyProtection="0"/>
    <xf numFmtId="4" fontId="33" fillId="9" borderId="90">
      <alignment horizontal="right" vertical="center"/>
    </xf>
    <xf numFmtId="0" fontId="106" fillId="0" borderId="88" applyNumberFormat="0" applyFill="0" applyAlignment="0" applyProtection="0"/>
    <xf numFmtId="0" fontId="37" fillId="0" borderId="93">
      <alignment horizontal="left" vertical="center" wrapText="1" indent="2"/>
    </xf>
    <xf numFmtId="0" fontId="106" fillId="0" borderId="81" applyNumberFormat="0" applyFill="0" applyAlignment="0" applyProtection="0"/>
    <xf numFmtId="0" fontId="37" fillId="14" borderId="93">
      <alignment horizontal="left" vertical="center" wrapText="1" indent="2"/>
    </xf>
    <xf numFmtId="0" fontId="99" fillId="73" borderId="87" applyNumberFormat="0" applyAlignment="0" applyProtection="0"/>
    <xf numFmtId="4" fontId="37" fillId="0" borderId="90">
      <alignment horizontal="right" vertical="center"/>
    </xf>
    <xf numFmtId="0" fontId="38" fillId="89" borderId="89" applyNumberFormat="0" applyFont="0" applyAlignment="0" applyProtection="0"/>
    <xf numFmtId="0" fontId="86" fillId="86" borderId="87" applyNumberFormat="0" applyAlignment="0" applyProtection="0"/>
    <xf numFmtId="0" fontId="37" fillId="16" borderId="90"/>
    <xf numFmtId="0" fontId="14" fillId="47" borderId="0" applyNumberFormat="0" applyBorder="0" applyAlignment="0" applyProtection="0"/>
    <xf numFmtId="0" fontId="37" fillId="14" borderId="93">
      <alignment horizontal="left" vertical="center" wrapText="1" indent="2"/>
    </xf>
    <xf numFmtId="0" fontId="84" fillId="86" borderId="94" applyNumberFormat="0" applyAlignment="0" applyProtection="0"/>
    <xf numFmtId="49" fontId="37" fillId="0" borderId="90" applyNumberFormat="0" applyFont="0" applyFill="0" applyBorder="0" applyProtection="0">
      <alignment horizontal="left" vertical="center" indent="2"/>
    </xf>
    <xf numFmtId="0" fontId="33" fillId="14" borderId="90">
      <alignment horizontal="right" vertical="center"/>
    </xf>
    <xf numFmtId="0" fontId="37" fillId="14" borderId="93">
      <alignment horizontal="left" vertical="center" wrapText="1" indent="2"/>
    </xf>
    <xf numFmtId="4" fontId="33" fillId="14" borderId="92">
      <alignment horizontal="right" vertical="center"/>
    </xf>
    <xf numFmtId="0" fontId="14" fillId="47" borderId="0" applyNumberFormat="0" applyBorder="0" applyAlignment="0" applyProtection="0"/>
    <xf numFmtId="0" fontId="99" fillId="73" borderId="87" applyNumberFormat="0" applyAlignment="0" applyProtection="0"/>
    <xf numFmtId="4" fontId="33" fillId="9" borderId="90">
      <alignment horizontal="right" vertical="center"/>
    </xf>
    <xf numFmtId="0" fontId="90" fillId="73" borderId="87" applyNumberFormat="0" applyAlignment="0" applyProtection="0"/>
    <xf numFmtId="4" fontId="77" fillId="9" borderId="98">
      <alignment horizontal="right" vertical="center"/>
    </xf>
    <xf numFmtId="0" fontId="37" fillId="16" borderId="90"/>
    <xf numFmtId="0" fontId="77" fillId="9" borderId="90">
      <alignment horizontal="right" vertical="center"/>
    </xf>
    <xf numFmtId="0" fontId="33" fillId="14" borderId="90">
      <alignment horizontal="right" vertical="center"/>
    </xf>
    <xf numFmtId="0" fontId="37" fillId="14" borderId="93">
      <alignment horizontal="left" vertical="center" wrapText="1" indent="2"/>
    </xf>
    <xf numFmtId="4" fontId="33" fillId="14" borderId="91">
      <alignment horizontal="right" vertical="center"/>
    </xf>
    <xf numFmtId="0" fontId="106" fillId="0" borderId="88" applyNumberFormat="0" applyFill="0" applyAlignment="0" applyProtection="0"/>
    <xf numFmtId="0" fontId="37" fillId="0" borderId="93">
      <alignment horizontal="left" vertical="center" wrapText="1" indent="2"/>
    </xf>
    <xf numFmtId="4" fontId="37" fillId="0" borderId="90" applyFill="0" applyBorder="0" applyProtection="0">
      <alignment horizontal="right" vertical="center"/>
    </xf>
    <xf numFmtId="0" fontId="87" fillId="86" borderId="80" applyNumberFormat="0" applyAlignment="0" applyProtection="0"/>
    <xf numFmtId="0" fontId="77" fillId="9" borderId="90">
      <alignment horizontal="right" vertical="center"/>
    </xf>
    <xf numFmtId="0" fontId="90" fillId="73" borderId="95" applyNumberFormat="0" applyAlignment="0" applyProtection="0"/>
    <xf numFmtId="4" fontId="33" fillId="14" borderId="90">
      <alignment horizontal="right" vertical="center"/>
    </xf>
    <xf numFmtId="0" fontId="99" fillId="73" borderId="80" applyNumberFormat="0" applyAlignment="0" applyProtection="0"/>
    <xf numFmtId="4" fontId="77" fillId="9" borderId="90">
      <alignment horizontal="right" vertical="center"/>
    </xf>
    <xf numFmtId="0" fontId="37" fillId="9" borderId="91">
      <alignment horizontal="left" vertical="center"/>
    </xf>
    <xf numFmtId="0" fontId="81" fillId="89" borderId="82" applyNumberFormat="0" applyFont="0" applyAlignment="0" applyProtection="0"/>
    <xf numFmtId="0" fontId="103" fillId="86" borderId="79" applyNumberFormat="0" applyAlignment="0" applyProtection="0"/>
    <xf numFmtId="0" fontId="74" fillId="0" borderId="0" applyNumberFormat="0" applyFill="0" applyBorder="0" applyAlignment="0" applyProtection="0"/>
    <xf numFmtId="0" fontId="106" fillId="0" borderId="81" applyNumberFormat="0" applyFill="0" applyAlignment="0" applyProtection="0"/>
    <xf numFmtId="0" fontId="14" fillId="47" borderId="0" applyNumberFormat="0" applyBorder="0" applyAlignment="0" applyProtection="0"/>
    <xf numFmtId="0" fontId="75" fillId="52" borderId="0" applyNumberFormat="0" applyBorder="0" applyAlignment="0" applyProtection="0"/>
    <xf numFmtId="0" fontId="86" fillId="86" borderId="87" applyNumberFormat="0" applyAlignment="0" applyProtection="0"/>
    <xf numFmtId="0" fontId="33" fillId="9" borderId="90">
      <alignment horizontal="right" vertical="center"/>
    </xf>
    <xf numFmtId="0" fontId="99" fillId="73" borderId="87" applyNumberFormat="0" applyAlignment="0" applyProtection="0"/>
    <xf numFmtId="0" fontId="37" fillId="0" borderId="93">
      <alignment horizontal="left" vertical="center" wrapText="1" indent="2"/>
    </xf>
    <xf numFmtId="0" fontId="33" fillId="14" borderId="92">
      <alignment horizontal="right" vertical="center"/>
    </xf>
    <xf numFmtId="0" fontId="81" fillId="89" borderId="89" applyNumberFormat="0" applyFont="0" applyAlignment="0" applyProtection="0"/>
    <xf numFmtId="0" fontId="75" fillId="64" borderId="0" applyNumberFormat="0" applyBorder="0" applyAlignment="0" applyProtection="0"/>
    <xf numFmtId="49" fontId="35" fillId="0" borderId="90" applyNumberFormat="0" applyFill="0" applyBorder="0" applyProtection="0">
      <alignment horizontal="left" vertical="center"/>
    </xf>
    <xf numFmtId="0" fontId="38" fillId="89" borderId="89" applyNumberFormat="0" applyFont="0" applyAlignment="0" applyProtection="0"/>
    <xf numFmtId="0" fontId="75" fillId="61" borderId="0" applyNumberFormat="0" applyBorder="0" applyAlignment="0" applyProtection="0"/>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4" fontId="37" fillId="0" borderId="90" applyFill="0" applyBorder="0" applyProtection="0">
      <alignment horizontal="righ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49" fontId="37" fillId="0" borderId="90" applyNumberFormat="0" applyFont="0" applyFill="0" applyBorder="0" applyProtection="0">
      <alignment horizontal="left" vertical="center" indent="2"/>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84" fillId="86" borderId="94" applyNumberFormat="0" applyAlignment="0" applyProtection="0"/>
    <xf numFmtId="0" fontId="14" fillId="50" borderId="0" applyNumberFormat="0" applyBorder="0" applyAlignment="0" applyProtection="0"/>
    <xf numFmtId="0" fontId="14" fillId="62" borderId="0" applyNumberFormat="0" applyBorder="0" applyAlignment="0" applyProtection="0"/>
    <xf numFmtId="0" fontId="33" fillId="14" borderId="91">
      <alignment horizontal="right" vertical="center"/>
    </xf>
    <xf numFmtId="0" fontId="106" fillId="0" borderId="88" applyNumberFormat="0" applyFill="0" applyAlignment="0" applyProtection="0"/>
    <xf numFmtId="0" fontId="72" fillId="46" borderId="56" applyNumberFormat="0" applyAlignment="0" applyProtection="0"/>
    <xf numFmtId="0" fontId="81" fillId="89" borderId="89" applyNumberFormat="0" applyFont="0" applyAlignment="0" applyProtection="0"/>
    <xf numFmtId="4" fontId="37" fillId="0" borderId="90" applyFill="0" applyBorder="0" applyProtection="0">
      <alignment horizontal="right" vertical="center"/>
    </xf>
    <xf numFmtId="0" fontId="14" fillId="62" borderId="0" applyNumberFormat="0" applyBorder="0" applyAlignment="0" applyProtection="0"/>
    <xf numFmtId="0" fontId="14" fillId="48" borderId="0" applyNumberFormat="0" applyBorder="0" applyAlignment="0" applyProtection="0"/>
    <xf numFmtId="4" fontId="33" fillId="14" borderId="92">
      <alignment horizontal="right" vertical="center"/>
    </xf>
    <xf numFmtId="0" fontId="14" fillId="51" borderId="0" applyNumberFormat="0" applyBorder="0" applyAlignment="0" applyProtection="0"/>
    <xf numFmtId="0" fontId="33" fillId="14" borderId="90">
      <alignment horizontal="right" vertical="center"/>
    </xf>
    <xf numFmtId="0" fontId="103" fillId="86" borderId="94" applyNumberFormat="0" applyAlignment="0" applyProtection="0"/>
    <xf numFmtId="0" fontId="14" fillId="50" borderId="0" applyNumberFormat="0" applyBorder="0" applyAlignment="0" applyProtection="0"/>
    <xf numFmtId="0" fontId="86" fillId="86" borderId="87" applyNumberFormat="0" applyAlignment="0" applyProtection="0"/>
    <xf numFmtId="0" fontId="106" fillId="0" borderId="88" applyNumberFormat="0" applyFill="0" applyAlignment="0" applyProtection="0"/>
    <xf numFmtId="4" fontId="33" fillId="14" borderId="90">
      <alignment horizontal="right" vertical="center"/>
    </xf>
    <xf numFmtId="0" fontId="75" fillId="55" borderId="0" applyNumberFormat="0" applyBorder="0" applyAlignment="0" applyProtection="0"/>
    <xf numFmtId="0" fontId="37" fillId="0" borderId="90" applyNumberFormat="0" applyFill="0" applyAlignment="0" applyProtection="0"/>
    <xf numFmtId="0" fontId="14" fillId="56" borderId="0" applyNumberFormat="0" applyBorder="0" applyAlignment="0" applyProtection="0"/>
    <xf numFmtId="0" fontId="106" fillId="0" borderId="88" applyNumberFormat="0" applyFill="0" applyAlignment="0" applyProtection="0"/>
    <xf numFmtId="4" fontId="37" fillId="0" borderId="90">
      <alignment horizontal="right" vertical="center"/>
    </xf>
    <xf numFmtId="4" fontId="33" fillId="14" borderId="92">
      <alignment horizontal="right" vertical="center"/>
    </xf>
    <xf numFmtId="0" fontId="77" fillId="9" borderId="90">
      <alignment horizontal="right" vertical="center"/>
    </xf>
    <xf numFmtId="0" fontId="38" fillId="89" borderId="89" applyNumberFormat="0" applyFont="0" applyAlignment="0" applyProtection="0"/>
    <xf numFmtId="0" fontId="14" fillId="59" borderId="0" applyNumberFormat="0" applyBorder="0" applyAlignment="0" applyProtection="0"/>
    <xf numFmtId="0" fontId="99" fillId="73" borderId="87" applyNumberFormat="0" applyAlignment="0" applyProtection="0"/>
    <xf numFmtId="4" fontId="77" fillId="9" borderId="90">
      <alignment horizontal="right" vertical="center"/>
    </xf>
    <xf numFmtId="0" fontId="37" fillId="0" borderId="93">
      <alignment horizontal="left" vertical="center" wrapText="1" indent="2"/>
    </xf>
    <xf numFmtId="0" fontId="103" fillId="86" borderId="94" applyNumberFormat="0" applyAlignment="0" applyProtection="0"/>
    <xf numFmtId="0" fontId="81" fillId="89" borderId="89" applyNumberFormat="0" applyFont="0" applyAlignment="0" applyProtection="0"/>
    <xf numFmtId="0" fontId="90" fillId="73" borderId="87" applyNumberFormat="0" applyAlignment="0" applyProtection="0"/>
    <xf numFmtId="49" fontId="35" fillId="0" borderId="90" applyNumberFormat="0" applyFill="0" applyBorder="0" applyProtection="0">
      <alignment horizontal="left" vertical="center"/>
    </xf>
    <xf numFmtId="4" fontId="33" fillId="9" borderId="90">
      <alignment horizontal="right" vertical="center"/>
    </xf>
    <xf numFmtId="0" fontId="106" fillId="0" borderId="88" applyNumberFormat="0" applyFill="0" applyAlignment="0" applyProtection="0"/>
    <xf numFmtId="0" fontId="14" fillId="53" borderId="0" applyNumberFormat="0" applyBorder="0" applyAlignment="0" applyProtection="0"/>
    <xf numFmtId="0" fontId="103" fillId="86" borderId="94" applyNumberFormat="0" applyAlignment="0" applyProtection="0"/>
    <xf numFmtId="0" fontId="99" fillId="73" borderId="87" applyNumberFormat="0" applyAlignment="0" applyProtection="0"/>
    <xf numFmtId="0" fontId="14" fillId="51" borderId="0" applyNumberFormat="0" applyBorder="0" applyAlignment="0" applyProtection="0"/>
    <xf numFmtId="0" fontId="75" fillId="61" borderId="0" applyNumberFormat="0" applyBorder="0" applyAlignment="0" applyProtection="0"/>
    <xf numFmtId="0" fontId="14" fillId="47" borderId="0" applyNumberFormat="0" applyBorder="0" applyAlignment="0" applyProtection="0"/>
    <xf numFmtId="49" fontId="35" fillId="0" borderId="90" applyNumberFormat="0" applyFill="0" applyBorder="0" applyProtection="0">
      <alignment horizontal="left" vertical="center"/>
    </xf>
    <xf numFmtId="0" fontId="106" fillId="0" borderId="88" applyNumberFormat="0" applyFill="0" applyAlignment="0" applyProtection="0"/>
    <xf numFmtId="0" fontId="75" fillId="52" borderId="0" applyNumberFormat="0" applyBorder="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0" fontId="99" fillId="73" borderId="87" applyNumberFormat="0" applyAlignment="0" applyProtection="0"/>
    <xf numFmtId="0" fontId="37" fillId="9" borderId="91">
      <alignment horizontal="left" vertical="center"/>
    </xf>
    <xf numFmtId="0" fontId="87" fillId="86" borderId="87" applyNumberFormat="0" applyAlignment="0" applyProtection="0"/>
    <xf numFmtId="0" fontId="106" fillId="0" borderId="88" applyNumberFormat="0" applyFill="0" applyAlignment="0" applyProtection="0"/>
    <xf numFmtId="4" fontId="33" fillId="14" borderId="91">
      <alignment horizontal="right" vertical="center"/>
    </xf>
    <xf numFmtId="0" fontId="38" fillId="89" borderId="89" applyNumberFormat="0" applyFont="0" applyAlignment="0" applyProtection="0"/>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4" fontId="33" fillId="14" borderId="92">
      <alignment horizontal="right" vertical="center"/>
    </xf>
    <xf numFmtId="0" fontId="75" fillId="64" borderId="0" applyNumberFormat="0" applyBorder="0" applyAlignment="0" applyProtection="0"/>
    <xf numFmtId="0" fontId="106" fillId="0" borderId="88" applyNumberFormat="0" applyFill="0" applyAlignment="0" applyProtection="0"/>
    <xf numFmtId="0" fontId="90" fillId="73" borderId="87"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106" fillId="0" borderId="88" applyNumberFormat="0" applyFill="0" applyAlignment="0" applyProtection="0"/>
    <xf numFmtId="0" fontId="75" fillId="55" borderId="0" applyNumberFormat="0" applyBorder="0" applyAlignment="0" applyProtection="0"/>
    <xf numFmtId="0" fontId="81" fillId="89" borderId="89" applyNumberFormat="0" applyFont="0" applyAlignment="0" applyProtection="0"/>
    <xf numFmtId="0" fontId="37" fillId="0" borderId="90" applyNumberFormat="0" applyFill="0" applyAlignment="0" applyProtection="0"/>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4" fontId="37" fillId="0" borderId="90">
      <alignment horizontal="right" vertical="center"/>
    </xf>
    <xf numFmtId="4" fontId="37" fillId="0" borderId="90">
      <alignment horizontal="right" vertical="center"/>
    </xf>
    <xf numFmtId="0" fontId="33" fillId="14" borderId="90">
      <alignment horizontal="right" vertical="center"/>
    </xf>
    <xf numFmtId="0" fontId="37" fillId="14" borderId="93">
      <alignment horizontal="left" vertical="center" wrapText="1" indent="2"/>
    </xf>
    <xf numFmtId="0" fontId="99" fillId="73" borderId="87" applyNumberFormat="0" applyAlignment="0" applyProtection="0"/>
    <xf numFmtId="0" fontId="37" fillId="0" borderId="90">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175" fontId="37" fillId="90" borderId="90" applyNumberFormat="0" applyFont="0" applyBorder="0" applyAlignment="0" applyProtection="0">
      <alignment horizontal="right" vertical="center"/>
    </xf>
    <xf numFmtId="0" fontId="71" fillId="46" borderId="57" applyNumberFormat="0" applyAlignment="0" applyProtection="0"/>
    <xf numFmtId="0" fontId="33" fillId="14" borderId="92">
      <alignment horizontal="right" vertical="center"/>
    </xf>
    <xf numFmtId="0" fontId="87" fillId="86" borderId="87" applyNumberFormat="0" applyAlignment="0" applyProtection="0"/>
    <xf numFmtId="0" fontId="86" fillId="86" borderId="87" applyNumberFormat="0" applyAlignment="0" applyProtection="0"/>
    <xf numFmtId="0" fontId="106" fillId="0" borderId="88" applyNumberFormat="0" applyFill="0" applyAlignment="0" applyProtection="0"/>
    <xf numFmtId="0" fontId="106" fillId="0" borderId="88" applyNumberFormat="0" applyFill="0" applyAlignment="0" applyProtection="0"/>
    <xf numFmtId="0" fontId="38" fillId="89" borderId="89" applyNumberFormat="0" applyFont="0" applyAlignment="0" applyProtection="0"/>
    <xf numFmtId="0" fontId="75" fillId="61" borderId="0" applyNumberFormat="0" applyBorder="0" applyAlignment="0" applyProtection="0"/>
    <xf numFmtId="0" fontId="33" fillId="14" borderId="92">
      <alignment horizontal="right" vertical="center"/>
    </xf>
    <xf numFmtId="0" fontId="14" fillId="59" borderId="0" applyNumberFormat="0" applyBorder="0" applyAlignment="0" applyProtection="0"/>
    <xf numFmtId="0" fontId="33" fillId="14" borderId="91">
      <alignment horizontal="right" vertical="center"/>
    </xf>
    <xf numFmtId="0" fontId="81" fillId="89" borderId="97" applyNumberFormat="0" applyFont="0" applyAlignment="0" applyProtection="0"/>
    <xf numFmtId="4" fontId="33" fillId="9" borderId="90">
      <alignment horizontal="right" vertical="center"/>
    </xf>
    <xf numFmtId="4" fontId="33" fillId="14" borderId="90">
      <alignment horizontal="right" vertical="center"/>
    </xf>
    <xf numFmtId="0" fontId="73" fillId="0" borderId="0" applyNumberFormat="0" applyFill="0" applyBorder="0" applyAlignment="0" applyProtection="0"/>
    <xf numFmtId="4" fontId="33" fillId="14" borderId="90">
      <alignment horizontal="right" vertical="center"/>
    </xf>
    <xf numFmtId="0" fontId="90" fillId="73" borderId="80" applyNumberFormat="0" applyAlignment="0" applyProtection="0"/>
    <xf numFmtId="0" fontId="33" fillId="14" borderId="90">
      <alignment horizontal="right" vertical="center"/>
    </xf>
    <xf numFmtId="4" fontId="33" fillId="14" borderId="90">
      <alignment horizontal="right" vertical="center"/>
    </xf>
    <xf numFmtId="0" fontId="103" fillId="86" borderId="94" applyNumberFormat="0" applyAlignment="0" applyProtection="0"/>
    <xf numFmtId="4" fontId="33" fillId="14" borderId="90">
      <alignment horizontal="right" vertical="center"/>
    </xf>
    <xf numFmtId="0" fontId="37" fillId="0" borderId="90">
      <alignment horizontal="right" vertical="center"/>
    </xf>
    <xf numFmtId="0" fontId="14"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93">
      <alignment horizontal="left" vertical="center" wrapText="1" indent="2"/>
    </xf>
    <xf numFmtId="0" fontId="37" fillId="16" borderId="90"/>
    <xf numFmtId="4" fontId="37" fillId="0" borderId="90" applyFill="0" applyBorder="0" applyProtection="0">
      <alignment horizontal="right" vertical="center"/>
    </xf>
    <xf numFmtId="0" fontId="87" fillId="86" borderId="87" applyNumberFormat="0" applyAlignment="0" applyProtection="0"/>
    <xf numFmtId="0" fontId="37" fillId="14" borderId="86">
      <alignment horizontal="left" vertical="center" wrapText="1" indent="2"/>
    </xf>
    <xf numFmtId="0" fontId="37" fillId="0" borderId="86">
      <alignment horizontal="left" vertical="center" wrapText="1" indent="2"/>
    </xf>
    <xf numFmtId="0" fontId="91" fillId="0" borderId="88" applyNumberFormat="0" applyFill="0" applyAlignment="0" applyProtection="0"/>
    <xf numFmtId="0" fontId="99" fillId="73" borderId="87" applyNumberFormat="0" applyAlignment="0" applyProtection="0"/>
    <xf numFmtId="0" fontId="37" fillId="0" borderId="90">
      <alignment horizontal="right" vertical="center"/>
    </xf>
    <xf numFmtId="49" fontId="37" fillId="0" borderId="90" applyNumberFormat="0" applyFont="0" applyFill="0" applyBorder="0" applyProtection="0">
      <alignment horizontal="left" vertical="center" indent="2"/>
    </xf>
    <xf numFmtId="0" fontId="86" fillId="86" borderId="87" applyNumberFormat="0" applyAlignment="0" applyProtection="0"/>
    <xf numFmtId="0" fontId="37" fillId="0" borderId="90">
      <alignment horizontal="right" vertical="center"/>
    </xf>
    <xf numFmtId="0" fontId="33" fillId="9" borderId="90">
      <alignment horizontal="right" vertical="center"/>
    </xf>
    <xf numFmtId="4" fontId="33" fillId="14" borderId="99">
      <alignment horizontal="right" vertical="center"/>
    </xf>
    <xf numFmtId="0" fontId="75" fillId="52" borderId="0" applyNumberFormat="0" applyBorder="0" applyAlignment="0" applyProtection="0"/>
    <xf numFmtId="4" fontId="37" fillId="0" borderId="90">
      <alignment horizontal="right" vertical="center"/>
    </xf>
    <xf numFmtId="175" fontId="37" fillId="90" borderId="90" applyNumberFormat="0" applyFont="0" applyBorder="0" applyAlignment="0" applyProtection="0">
      <alignment horizontal="right" vertical="center"/>
    </xf>
    <xf numFmtId="4" fontId="77" fillId="9" borderId="90">
      <alignment horizontal="right" vertical="center"/>
    </xf>
    <xf numFmtId="4" fontId="33" fillId="14" borderId="91">
      <alignment horizontal="right" vertical="center"/>
    </xf>
    <xf numFmtId="4" fontId="33" fillId="9" borderId="90">
      <alignment horizontal="right" vertical="center"/>
    </xf>
    <xf numFmtId="0" fontId="91" fillId="0" borderId="88" applyNumberFormat="0" applyFill="0" applyAlignment="0" applyProtection="0"/>
    <xf numFmtId="0" fontId="99" fillId="73" borderId="87" applyNumberFormat="0" applyAlignment="0" applyProtection="0"/>
    <xf numFmtId="0" fontId="37" fillId="16" borderId="90"/>
    <xf numFmtId="49" fontId="37" fillId="0" borderId="90" applyNumberFormat="0" applyFont="0" applyFill="0" applyBorder="0" applyProtection="0">
      <alignment horizontal="left" vertical="center" indent="2"/>
    </xf>
    <xf numFmtId="4" fontId="77" fillId="9" borderId="90">
      <alignment horizontal="right" vertical="center"/>
    </xf>
    <xf numFmtId="0" fontId="103" fillId="86" borderId="94" applyNumberFormat="0" applyAlignment="0" applyProtection="0"/>
    <xf numFmtId="0" fontId="99" fillId="73" borderId="95" applyNumberFormat="0" applyAlignment="0" applyProtection="0"/>
    <xf numFmtId="0" fontId="14" fillId="6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1" borderId="0" applyNumberFormat="0" applyBorder="0" applyAlignment="0" applyProtection="0"/>
    <xf numFmtId="0" fontId="14" fillId="63" borderId="0" applyNumberFormat="0" applyBorder="0" applyAlignment="0" applyProtection="0"/>
    <xf numFmtId="0" fontId="77" fillId="9" borderId="90">
      <alignment horizontal="right" vertical="center"/>
    </xf>
    <xf numFmtId="0" fontId="75" fillId="49" borderId="0" applyNumberFormat="0" applyBorder="0" applyAlignment="0" applyProtection="0"/>
    <xf numFmtId="0" fontId="37" fillId="14" borderId="101">
      <alignment horizontal="left" vertical="center" wrapText="1" indent="2"/>
    </xf>
    <xf numFmtId="0" fontId="75" fillId="64" borderId="0" applyNumberFormat="0" applyBorder="0" applyAlignment="0" applyProtection="0"/>
    <xf numFmtId="0" fontId="14" fillId="57"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75" fillId="58"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91" fillId="0" borderId="88" applyNumberFormat="0" applyFill="0" applyAlignment="0" applyProtection="0"/>
    <xf numFmtId="0" fontId="37" fillId="14" borderId="93">
      <alignment horizontal="left" vertical="center" wrapText="1" indent="2"/>
    </xf>
    <xf numFmtId="0" fontId="84" fillId="86" borderId="94" applyNumberFormat="0" applyAlignment="0" applyProtection="0"/>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7" applyNumberFormat="0" applyAlignment="0" applyProtection="0"/>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37" fillId="0" borderId="86">
      <alignment horizontal="left" vertical="center" wrapText="1" indent="2"/>
    </xf>
    <xf numFmtId="0" fontId="84" fillId="86" borderId="79" applyNumberFormat="0" applyAlignment="0" applyProtection="0"/>
    <xf numFmtId="0" fontId="86" fillId="86" borderId="80" applyNumberFormat="0" applyAlignment="0" applyProtection="0"/>
    <xf numFmtId="0" fontId="87" fillId="86" borderId="80" applyNumberFormat="0" applyAlignment="0" applyProtection="0"/>
    <xf numFmtId="0" fontId="90" fillId="73" borderId="80" applyNumberFormat="0" applyAlignment="0" applyProtection="0"/>
    <xf numFmtId="0" fontId="91" fillId="0" borderId="81" applyNumberFormat="0" applyFill="0" applyAlignment="0" applyProtection="0"/>
    <xf numFmtId="0" fontId="99" fillId="73" borderId="80" applyNumberFormat="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103" fillId="86" borderId="79" applyNumberFormat="0" applyAlignment="0" applyProtection="0"/>
    <xf numFmtId="0" fontId="106" fillId="0" borderId="81" applyNumberFormat="0" applyFill="0" applyAlignment="0" applyProtection="0"/>
    <xf numFmtId="0" fontId="14" fillId="53" borderId="0" applyNumberFormat="0" applyBorder="0" applyAlignment="0" applyProtection="0"/>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90" fillId="73" borderId="80" applyNumberFormat="0" applyAlignment="0" applyProtection="0"/>
    <xf numFmtId="0" fontId="37" fillId="0" borderId="83">
      <alignment horizontal="right" vertical="center"/>
    </xf>
    <xf numFmtId="4" fontId="37" fillId="0" borderId="83">
      <alignment horizontal="right" vertical="center"/>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3" applyNumberFormat="0" applyFill="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84" fillId="86" borderId="94" applyNumberFormat="0" applyAlignment="0" applyProtection="0"/>
    <xf numFmtId="0" fontId="103" fillId="86" borderId="94" applyNumberFormat="0" applyAlignment="0" applyProtection="0"/>
    <xf numFmtId="0" fontId="33" fillId="14" borderId="92">
      <alignment horizontal="right" vertical="center"/>
    </xf>
    <xf numFmtId="0" fontId="86" fillId="86" borderId="87" applyNumberFormat="0" applyAlignment="0" applyProtection="0"/>
    <xf numFmtId="4" fontId="33" fillId="14" borderId="90">
      <alignment horizontal="right" vertical="center"/>
    </xf>
    <xf numFmtId="4" fontId="37" fillId="16" borderId="90"/>
    <xf numFmtId="4" fontId="37" fillId="16" borderId="90"/>
    <xf numFmtId="0" fontId="33" fillId="14" borderId="90">
      <alignment horizontal="right" vertical="center"/>
    </xf>
    <xf numFmtId="0" fontId="33" fillId="14" borderId="90">
      <alignment horizontal="right" vertical="center"/>
    </xf>
    <xf numFmtId="0" fontId="37" fillId="16" borderId="90"/>
    <xf numFmtId="0" fontId="33" fillId="14" borderId="92">
      <alignment horizontal="right" vertical="center"/>
    </xf>
    <xf numFmtId="0" fontId="33" fillId="14" borderId="92">
      <alignment horizontal="right" vertical="center"/>
    </xf>
    <xf numFmtId="0" fontId="86" fillId="86" borderId="87" applyNumberFormat="0" applyAlignment="0" applyProtection="0"/>
    <xf numFmtId="0" fontId="33" fillId="14" borderId="91">
      <alignment horizontal="right" vertical="center"/>
    </xf>
    <xf numFmtId="0" fontId="37" fillId="0" borderId="90">
      <alignment horizontal="right" vertical="center"/>
    </xf>
    <xf numFmtId="4" fontId="37" fillId="0" borderId="90">
      <alignment horizontal="right" vertical="center"/>
    </xf>
    <xf numFmtId="0" fontId="106" fillId="0" borderId="88" applyNumberFormat="0" applyFill="0" applyAlignment="0" applyProtection="0"/>
    <xf numFmtId="0" fontId="87" fillId="86" borderId="87" applyNumberFormat="0" applyAlignment="0" applyProtection="0"/>
    <xf numFmtId="0" fontId="106" fillId="0" borderId="88" applyNumberFormat="0" applyFill="0" applyAlignment="0" applyProtection="0"/>
    <xf numFmtId="0" fontId="87" fillId="86" borderId="87" applyNumberFormat="0" applyAlignment="0" applyProtection="0"/>
    <xf numFmtId="49" fontId="35" fillId="0" borderId="90" applyNumberFormat="0" applyFill="0" applyBorder="0" applyProtection="0">
      <alignment horizontal="left" vertical="center"/>
    </xf>
    <xf numFmtId="0" fontId="81" fillId="89" borderId="89" applyNumberFormat="0" applyFont="0" applyAlignment="0" applyProtection="0"/>
    <xf numFmtId="0" fontId="33" fillId="9" borderId="90">
      <alignment horizontal="right" vertical="center"/>
    </xf>
    <xf numFmtId="0" fontId="33" fillId="14" borderId="90">
      <alignment horizontal="right" vertical="center"/>
    </xf>
    <xf numFmtId="0" fontId="87" fillId="86" borderId="87" applyNumberFormat="0" applyAlignment="0" applyProtection="0"/>
    <xf numFmtId="0" fontId="91" fillId="0" borderId="88" applyNumberFormat="0" applyFill="0" applyAlignment="0" applyProtection="0"/>
    <xf numFmtId="4" fontId="37" fillId="0" borderId="90" applyFill="0" applyBorder="0" applyProtection="0">
      <alignment horizontal="right" vertical="center"/>
    </xf>
    <xf numFmtId="0" fontId="99" fillId="73" borderId="95" applyNumberFormat="0" applyAlignment="0" applyProtection="0"/>
    <xf numFmtId="0" fontId="16" fillId="0" borderId="58" applyNumberFormat="0" applyFill="0" applyAlignment="0" applyProtection="0"/>
    <xf numFmtId="0" fontId="37" fillId="14" borderId="93">
      <alignment horizontal="left" vertical="center" wrapText="1" indent="2"/>
    </xf>
    <xf numFmtId="0" fontId="16" fillId="0" borderId="58" applyNumberFormat="0" applyFill="0" applyAlignment="0" applyProtection="0"/>
    <xf numFmtId="0" fontId="14" fillId="59" borderId="0" applyNumberFormat="0" applyBorder="0" applyAlignment="0" applyProtection="0"/>
    <xf numFmtId="49" fontId="37" fillId="0" borderId="98" applyNumberFormat="0" applyFont="0" applyFill="0" applyBorder="0" applyProtection="0">
      <alignment horizontal="left" vertical="center" indent="2"/>
    </xf>
    <xf numFmtId="0" fontId="75" fillId="64" borderId="0" applyNumberFormat="0" applyBorder="0" applyAlignment="0" applyProtection="0"/>
    <xf numFmtId="4" fontId="33" fillId="14" borderId="90">
      <alignment horizontal="right" vertical="center"/>
    </xf>
    <xf numFmtId="0" fontId="99" fillId="73" borderId="87" applyNumberFormat="0" applyAlignment="0" applyProtection="0"/>
    <xf numFmtId="0" fontId="87" fillId="86" borderId="87" applyNumberFormat="0" applyAlignment="0" applyProtection="0"/>
    <xf numFmtId="0" fontId="86" fillId="86" borderId="87" applyNumberFormat="0" applyAlignment="0" applyProtection="0"/>
    <xf numFmtId="0" fontId="37" fillId="9" borderId="91">
      <alignment horizontal="left" vertical="center"/>
    </xf>
    <xf numFmtId="0" fontId="14" fillId="53" borderId="0" applyNumberFormat="0" applyBorder="0" applyAlignment="0" applyProtection="0"/>
    <xf numFmtId="0" fontId="33" fillId="14" borderId="90">
      <alignment horizontal="right" vertical="center"/>
    </xf>
    <xf numFmtId="0" fontId="74" fillId="0" borderId="0" applyNumberFormat="0" applyFill="0" applyBorder="0" applyAlignment="0" applyProtection="0"/>
    <xf numFmtId="175" fontId="37" fillId="90" borderId="98" applyNumberFormat="0" applyFont="0" applyBorder="0" applyAlignment="0" applyProtection="0">
      <alignment horizontal="right" vertical="center"/>
    </xf>
    <xf numFmtId="0" fontId="75" fillId="49" borderId="0" applyNumberFormat="0" applyBorder="0" applyAlignment="0" applyProtection="0"/>
    <xf numFmtId="175" fontId="37" fillId="90" borderId="90"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93">
      <alignment horizontal="left" vertical="center" wrapText="1" indent="2"/>
    </xf>
    <xf numFmtId="175" fontId="37" fillId="90" borderId="90" applyNumberFormat="0" applyFont="0" applyBorder="0" applyAlignment="0" applyProtection="0">
      <alignment horizontal="right" vertical="center"/>
    </xf>
    <xf numFmtId="4" fontId="37" fillId="0" borderId="90" applyFill="0" applyBorder="0" applyProtection="0">
      <alignment horizontal="right" vertical="center"/>
    </xf>
    <xf numFmtId="0" fontId="74" fillId="0" borderId="0" applyNumberFormat="0" applyFill="0" applyBorder="0" applyAlignment="0" applyProtection="0"/>
    <xf numFmtId="0" fontId="99" fillId="73" borderId="87" applyNumberFormat="0" applyAlignment="0" applyProtection="0"/>
    <xf numFmtId="0" fontId="37" fillId="0" borderId="93">
      <alignment horizontal="left" vertical="center" wrapText="1" indent="2"/>
    </xf>
    <xf numFmtId="0" fontId="37" fillId="16" borderId="90"/>
    <xf numFmtId="0" fontId="106" fillId="0" borderId="96" applyNumberFormat="0" applyFill="0" applyAlignment="0" applyProtection="0"/>
    <xf numFmtId="0" fontId="37" fillId="0" borderId="90">
      <alignment horizontal="right" vertical="center"/>
    </xf>
    <xf numFmtId="0" fontId="37" fillId="16" borderId="90"/>
    <xf numFmtId="0" fontId="81" fillId="89" borderId="89" applyNumberFormat="0" applyFont="0" applyAlignment="0" applyProtection="0"/>
    <xf numFmtId="49" fontId="35" fillId="0" borderId="90" applyNumberFormat="0" applyFill="0" applyBorder="0" applyProtection="0">
      <alignment horizontal="left" vertical="center"/>
    </xf>
    <xf numFmtId="0" fontId="37" fillId="0" borderId="93">
      <alignment horizontal="left" vertical="center" wrapText="1" indent="2"/>
    </xf>
    <xf numFmtId="0" fontId="87" fillId="86" borderId="87" applyNumberFormat="0" applyAlignment="0" applyProtection="0"/>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103" fillId="86" borderId="94" applyNumberFormat="0" applyAlignment="0" applyProtection="0"/>
    <xf numFmtId="0" fontId="14" fillId="50" borderId="0" applyNumberFormat="0" applyBorder="0" applyAlignment="0" applyProtection="0"/>
    <xf numFmtId="0" fontId="16" fillId="0" borderId="58" applyNumberFormat="0" applyFill="0" applyAlignment="0" applyProtection="0"/>
    <xf numFmtId="0" fontId="77" fillId="9" borderId="90">
      <alignment horizontal="right" vertical="center"/>
    </xf>
    <xf numFmtId="0" fontId="14" fillId="63" borderId="0" applyNumberFormat="0" applyBorder="0" applyAlignment="0" applyProtection="0"/>
    <xf numFmtId="0" fontId="90" fillId="73" borderId="87" applyNumberFormat="0" applyAlignment="0" applyProtection="0"/>
    <xf numFmtId="4" fontId="77" fillId="9" borderId="90">
      <alignment horizontal="right" vertical="center"/>
    </xf>
    <xf numFmtId="0" fontId="90" fillId="73" borderId="87" applyNumberFormat="0" applyAlignment="0" applyProtection="0"/>
    <xf numFmtId="0" fontId="75" fillId="58" borderId="0" applyNumberFormat="0" applyBorder="0" applyAlignment="0" applyProtection="0"/>
    <xf numFmtId="0" fontId="86" fillId="86" borderId="87" applyNumberFormat="0" applyAlignment="0" applyProtection="0"/>
    <xf numFmtId="0" fontId="84" fillId="86" borderId="94" applyNumberFormat="0" applyAlignment="0" applyProtection="0"/>
    <xf numFmtId="0" fontId="14" fillId="54" borderId="0" applyNumberFormat="0" applyBorder="0" applyAlignment="0" applyProtection="0"/>
    <xf numFmtId="0" fontId="37" fillId="16" borderId="90"/>
    <xf numFmtId="0" fontId="33" fillId="14" borderId="90">
      <alignment horizontal="right" vertical="center"/>
    </xf>
    <xf numFmtId="0" fontId="77" fillId="9" borderId="90">
      <alignment horizontal="right" vertical="center"/>
    </xf>
    <xf numFmtId="0" fontId="103" fillId="86" borderId="94" applyNumberFormat="0" applyAlignment="0" applyProtection="0"/>
    <xf numFmtId="0" fontId="91" fillId="0" borderId="96" applyNumberFormat="0" applyFill="0" applyAlignment="0" applyProtection="0"/>
    <xf numFmtId="4" fontId="33" fillId="9" borderId="90">
      <alignment horizontal="right" vertical="center"/>
    </xf>
    <xf numFmtId="0" fontId="14" fillId="63" borderId="0" applyNumberFormat="0" applyBorder="0" applyAlignment="0" applyProtection="0"/>
    <xf numFmtId="0" fontId="91" fillId="0" borderId="88" applyNumberFormat="0" applyFill="0" applyAlignment="0" applyProtection="0"/>
    <xf numFmtId="0" fontId="91" fillId="0" borderId="88" applyNumberFormat="0" applyFill="0" applyAlignment="0" applyProtection="0"/>
    <xf numFmtId="0" fontId="103" fillId="86" borderId="94" applyNumberFormat="0" applyAlignment="0" applyProtection="0"/>
    <xf numFmtId="4" fontId="37" fillId="16" borderId="90"/>
    <xf numFmtId="0" fontId="75" fillId="52" borderId="0" applyNumberFormat="0" applyBorder="0" applyAlignment="0" applyProtection="0"/>
    <xf numFmtId="0" fontId="14" fillId="50" borderId="0" applyNumberFormat="0" applyBorder="0" applyAlignment="0" applyProtection="0"/>
    <xf numFmtId="0" fontId="33" fillId="14" borderId="92">
      <alignment horizontal="right" vertical="center"/>
    </xf>
    <xf numFmtId="0" fontId="73" fillId="0" borderId="0" applyNumberFormat="0" applyFill="0" applyBorder="0" applyAlignment="0" applyProtection="0"/>
    <xf numFmtId="0" fontId="84" fillId="86" borderId="94" applyNumberFormat="0" applyAlignment="0" applyProtection="0"/>
    <xf numFmtId="0" fontId="33" fillId="9" borderId="90">
      <alignment horizontal="right" vertical="center"/>
    </xf>
    <xf numFmtId="4" fontId="37" fillId="0" borderId="90">
      <alignment horizontal="right" vertical="center"/>
    </xf>
    <xf numFmtId="0" fontId="14" fillId="57" borderId="0" applyNumberFormat="0" applyBorder="0" applyAlignment="0" applyProtection="0"/>
    <xf numFmtId="0" fontId="37" fillId="0" borderId="101">
      <alignment horizontal="left" vertical="center" wrapText="1" indent="2"/>
    </xf>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33" fillId="14" borderId="91">
      <alignment horizontal="right" vertical="center"/>
    </xf>
    <xf numFmtId="4" fontId="37" fillId="16" borderId="90"/>
    <xf numFmtId="0" fontId="81" fillId="89" borderId="89" applyNumberFormat="0" applyFont="0" applyAlignment="0" applyProtection="0"/>
    <xf numFmtId="0" fontId="75" fillId="55" borderId="0" applyNumberFormat="0" applyBorder="0" applyAlignment="0" applyProtection="0"/>
    <xf numFmtId="4" fontId="33" fillId="14" borderId="90">
      <alignment horizontal="right" vertical="center"/>
    </xf>
    <xf numFmtId="0" fontId="75" fillId="49" borderId="0" applyNumberFormat="0" applyBorder="0" applyAlignment="0" applyProtection="0"/>
    <xf numFmtId="0" fontId="99" fillId="73" borderId="87" applyNumberFormat="0" applyAlignment="0" applyProtection="0"/>
    <xf numFmtId="0" fontId="84" fillId="86" borderId="94" applyNumberFormat="0" applyAlignment="0" applyProtection="0"/>
    <xf numFmtId="0" fontId="106" fillId="0" borderId="88" applyNumberFormat="0" applyFill="0" applyAlignment="0" applyProtection="0"/>
    <xf numFmtId="4" fontId="33" fillId="14" borderId="91">
      <alignment horizontal="right" vertical="center"/>
    </xf>
    <xf numFmtId="0" fontId="14" fillId="51" borderId="0" applyNumberFormat="0" applyBorder="0" applyAlignment="0" applyProtection="0"/>
    <xf numFmtId="4" fontId="77" fillId="9" borderId="90">
      <alignment horizontal="right" vertical="center"/>
    </xf>
    <xf numFmtId="0" fontId="33" fillId="14" borderId="90">
      <alignment horizontal="right" vertical="center"/>
    </xf>
    <xf numFmtId="0" fontId="75" fillId="52" borderId="0" applyNumberFormat="0" applyBorder="0" applyAlignment="0" applyProtection="0"/>
    <xf numFmtId="0" fontId="99" fillId="73" borderId="95" applyNumberFormat="0" applyAlignment="0" applyProtection="0"/>
    <xf numFmtId="0" fontId="14" fillId="59" borderId="0" applyNumberFormat="0" applyBorder="0" applyAlignment="0" applyProtection="0"/>
    <xf numFmtId="0" fontId="14" fillId="50" borderId="0" applyNumberFormat="0" applyBorder="0" applyAlignment="0" applyProtection="0"/>
    <xf numFmtId="0" fontId="86" fillId="86" borderId="87" applyNumberFormat="0" applyAlignment="0" applyProtection="0"/>
    <xf numFmtId="0" fontId="75" fillId="58" borderId="0" applyNumberFormat="0" applyBorder="0" applyAlignment="0" applyProtection="0"/>
    <xf numFmtId="0" fontId="33" fillId="9" borderId="90">
      <alignment horizontal="right" vertical="center"/>
    </xf>
    <xf numFmtId="0" fontId="87" fillId="86" borderId="87" applyNumberFormat="0" applyAlignment="0" applyProtection="0"/>
    <xf numFmtId="4" fontId="37" fillId="0" borderId="90" applyFill="0" applyBorder="0" applyProtection="0">
      <alignment horizontal="right" vertical="center"/>
    </xf>
    <xf numFmtId="0" fontId="37" fillId="14" borderId="93">
      <alignment horizontal="left" vertical="center" wrapText="1" indent="2"/>
    </xf>
    <xf numFmtId="4" fontId="37" fillId="16" borderId="90"/>
    <xf numFmtId="0" fontId="71" fillId="46" borderId="57" applyNumberFormat="0" applyAlignment="0" applyProtection="0"/>
    <xf numFmtId="0" fontId="87" fillId="86" borderId="87" applyNumberFormat="0" applyAlignment="0" applyProtection="0"/>
    <xf numFmtId="0" fontId="87" fillId="86" borderId="87" applyNumberFormat="0" applyAlignment="0" applyProtection="0"/>
    <xf numFmtId="0" fontId="14" fillId="48" borderId="0" applyNumberFormat="0" applyBorder="0" applyAlignment="0" applyProtection="0"/>
    <xf numFmtId="0" fontId="90" fillId="73" borderId="87" applyNumberFormat="0" applyAlignment="0" applyProtection="0"/>
    <xf numFmtId="4" fontId="37" fillId="16" borderId="98"/>
    <xf numFmtId="49" fontId="35" fillId="0" borderId="90" applyNumberFormat="0" applyFill="0" applyBorder="0" applyProtection="0">
      <alignment horizontal="left" vertical="center"/>
    </xf>
    <xf numFmtId="0" fontId="106" fillId="0" borderId="96" applyNumberFormat="0" applyFill="0" applyAlignment="0" applyProtection="0"/>
    <xf numFmtId="0" fontId="37" fillId="0" borderId="93">
      <alignment horizontal="left" vertical="center" wrapText="1" indent="2"/>
    </xf>
    <xf numFmtId="0" fontId="37" fillId="14" borderId="93">
      <alignment horizontal="left" vertical="center" wrapText="1" indent="2"/>
    </xf>
    <xf numFmtId="0" fontId="81" fillId="89" borderId="89" applyNumberFormat="0" applyFont="0" applyAlignment="0" applyProtection="0"/>
    <xf numFmtId="0" fontId="33" fillId="14" borderId="90">
      <alignment horizontal="right" vertical="center"/>
    </xf>
    <xf numFmtId="0" fontId="33" fillId="14" borderId="90">
      <alignment horizontal="right" vertical="center"/>
    </xf>
    <xf numFmtId="0" fontId="87" fillId="86" borderId="87" applyNumberFormat="0" applyAlignment="0" applyProtection="0"/>
    <xf numFmtId="0" fontId="75" fillId="55" borderId="0" applyNumberFormat="0" applyBorder="0" applyAlignment="0" applyProtection="0"/>
    <xf numFmtId="175" fontId="37" fillId="90" borderId="90" applyNumberFormat="0" applyFont="0" applyBorder="0" applyAlignment="0" applyProtection="0">
      <alignment horizontal="right" vertical="center"/>
    </xf>
    <xf numFmtId="0" fontId="14" fillId="60" borderId="0" applyNumberFormat="0" applyBorder="0" applyAlignment="0" applyProtection="0"/>
    <xf numFmtId="0" fontId="87" fillId="86" borderId="87" applyNumberFormat="0" applyAlignment="0" applyProtection="0"/>
    <xf numFmtId="0" fontId="103" fillId="86" borderId="94" applyNumberFormat="0" applyAlignment="0" applyProtection="0"/>
    <xf numFmtId="0" fontId="106" fillId="0" borderId="96" applyNumberFormat="0" applyFill="0" applyAlignment="0" applyProtection="0"/>
    <xf numFmtId="0" fontId="106" fillId="0" borderId="88" applyNumberFormat="0" applyFill="0" applyAlignment="0" applyProtection="0"/>
    <xf numFmtId="0" fontId="99" fillId="73" borderId="87" applyNumberFormat="0" applyAlignment="0" applyProtection="0"/>
    <xf numFmtId="0" fontId="33" fillId="9" borderId="90">
      <alignment horizontal="right" vertical="center"/>
    </xf>
    <xf numFmtId="0" fontId="37" fillId="0" borderId="101">
      <alignment horizontal="left" vertical="center" wrapText="1" indent="2"/>
    </xf>
    <xf numFmtId="0" fontId="75" fillId="49" borderId="0" applyNumberFormat="0" applyBorder="0" applyAlignment="0" applyProtection="0"/>
    <xf numFmtId="0" fontId="103" fillId="86" borderId="94" applyNumberFormat="0" applyAlignment="0" applyProtection="0"/>
    <xf numFmtId="0" fontId="14" fillId="54" borderId="0" applyNumberFormat="0" applyBorder="0" applyAlignment="0" applyProtection="0"/>
    <xf numFmtId="4" fontId="77" fillId="9" borderId="90">
      <alignment horizontal="right" vertical="center"/>
    </xf>
    <xf numFmtId="4" fontId="33" fillId="9" borderId="90">
      <alignment horizontal="right" vertical="center"/>
    </xf>
    <xf numFmtId="0" fontId="33" fillId="14" borderId="98">
      <alignment horizontal="right" vertical="center"/>
    </xf>
    <xf numFmtId="0" fontId="37" fillId="0" borderId="90" applyNumberFormat="0" applyFill="0" applyAlignment="0" applyProtection="0"/>
    <xf numFmtId="4" fontId="33" fillId="9" borderId="90">
      <alignment horizontal="right" vertical="center"/>
    </xf>
    <xf numFmtId="0" fontId="16" fillId="0" borderId="58" applyNumberFormat="0" applyFill="0" applyAlignment="0" applyProtection="0"/>
    <xf numFmtId="0" fontId="87" fillId="86" borderId="87" applyNumberFormat="0" applyAlignment="0" applyProtection="0"/>
    <xf numFmtId="0" fontId="14"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0" applyNumberFormat="0" applyFill="0" applyAlignment="0" applyProtection="0"/>
    <xf numFmtId="4" fontId="33" fillId="14" borderId="90">
      <alignment horizontal="right" vertical="center"/>
    </xf>
    <xf numFmtId="0" fontId="81" fillId="89" borderId="89" applyNumberFormat="0" applyFont="0" applyAlignment="0" applyProtection="0"/>
    <xf numFmtId="4" fontId="33" fillId="14" borderId="90">
      <alignment horizontal="right" vertical="center"/>
    </xf>
    <xf numFmtId="4" fontId="33" fillId="14" borderId="90">
      <alignment horizontal="right" vertical="center"/>
    </xf>
    <xf numFmtId="0" fontId="37" fillId="0" borderId="90">
      <alignment horizontal="right" vertical="center"/>
    </xf>
    <xf numFmtId="4" fontId="37" fillId="0" borderId="90">
      <alignment horizontal="right" vertical="center"/>
    </xf>
    <xf numFmtId="0" fontId="33" fillId="14" borderId="100">
      <alignment horizontal="right" vertical="center"/>
    </xf>
    <xf numFmtId="0" fontId="91" fillId="0" borderId="88" applyNumberFormat="0" applyFill="0" applyAlignment="0" applyProtection="0"/>
    <xf numFmtId="0" fontId="81" fillId="89" borderId="89" applyNumberFormat="0" applyFont="0" applyAlignment="0" applyProtection="0"/>
    <xf numFmtId="0" fontId="37" fillId="0" borderId="90" applyNumberFormat="0" applyFill="0" applyAlignment="0" applyProtection="0"/>
    <xf numFmtId="0" fontId="33" fillId="14" borderId="92">
      <alignment horizontal="right" vertical="center"/>
    </xf>
    <xf numFmtId="49" fontId="35" fillId="0" borderId="98" applyNumberFormat="0" applyFill="0" applyBorder="0" applyProtection="0">
      <alignment horizontal="left" vertical="center"/>
    </xf>
    <xf numFmtId="4" fontId="33" fillId="14" borderId="90">
      <alignment horizontal="right" vertical="center"/>
    </xf>
    <xf numFmtId="0" fontId="87" fillId="86" borderId="87" applyNumberFormat="0" applyAlignment="0" applyProtection="0"/>
    <xf numFmtId="0" fontId="33" fillId="14" borderId="90">
      <alignment horizontal="right" vertical="center"/>
    </xf>
    <xf numFmtId="0" fontId="37" fillId="16" borderId="98"/>
    <xf numFmtId="4" fontId="37" fillId="16" borderId="90"/>
    <xf numFmtId="0" fontId="90" fillId="73" borderId="87" applyNumberFormat="0" applyAlignment="0" applyProtection="0"/>
    <xf numFmtId="0" fontId="87" fillId="86" borderId="87" applyNumberFormat="0" applyAlignment="0" applyProtection="0"/>
    <xf numFmtId="0" fontId="106" fillId="0" borderId="88" applyNumberFormat="0" applyFill="0" applyAlignment="0" applyProtection="0"/>
    <xf numFmtId="0" fontId="37" fillId="9" borderId="91">
      <alignment horizontal="left" vertical="center"/>
    </xf>
    <xf numFmtId="0" fontId="90" fillId="73" borderId="87" applyNumberFormat="0" applyAlignment="0" applyProtection="0"/>
    <xf numFmtId="0" fontId="37" fillId="0" borderId="90" applyNumberFormat="0" applyFill="0" applyAlignment="0" applyProtection="0"/>
    <xf numFmtId="0" fontId="14" fillId="63" borderId="0" applyNumberFormat="0" applyBorder="0" applyAlignment="0" applyProtection="0"/>
    <xf numFmtId="0" fontId="37" fillId="0" borderId="90">
      <alignment horizontal="right" vertical="center"/>
    </xf>
    <xf numFmtId="0" fontId="37" fillId="9" borderId="91">
      <alignment horizontal="left" vertical="center"/>
    </xf>
    <xf numFmtId="4" fontId="33" fillId="14" borderId="92">
      <alignment horizontal="right" vertical="center"/>
    </xf>
    <xf numFmtId="49" fontId="35" fillId="0" borderId="90" applyNumberFormat="0" applyFill="0" applyBorder="0" applyProtection="0">
      <alignment horizontal="left" vertical="center"/>
    </xf>
    <xf numFmtId="0" fontId="103" fillId="86" borderId="94" applyNumberFormat="0" applyAlignment="0" applyProtection="0"/>
    <xf numFmtId="0" fontId="75" fillId="64" borderId="0" applyNumberFormat="0" applyBorder="0" applyAlignment="0" applyProtection="0"/>
    <xf numFmtId="0" fontId="14" fillId="62" borderId="0" applyNumberFormat="0" applyBorder="0" applyAlignment="0" applyProtection="0"/>
    <xf numFmtId="0" fontId="86" fillId="86" borderId="87" applyNumberFormat="0" applyAlignment="0" applyProtection="0"/>
    <xf numFmtId="0" fontId="99" fillId="73" borderId="87" applyNumberFormat="0" applyAlignment="0" applyProtection="0"/>
    <xf numFmtId="4" fontId="77" fillId="9" borderId="90">
      <alignment horizontal="right" vertical="center"/>
    </xf>
    <xf numFmtId="0" fontId="14" fillId="57" borderId="0" applyNumberFormat="0" applyBorder="0" applyAlignment="0" applyProtection="0"/>
    <xf numFmtId="0" fontId="33" fillId="14" borderId="91">
      <alignment horizontal="right" vertical="center"/>
    </xf>
    <xf numFmtId="0" fontId="37" fillId="14" borderId="93">
      <alignment horizontal="left" vertical="center" wrapText="1" indent="2"/>
    </xf>
    <xf numFmtId="0" fontId="86" fillId="86" borderId="87" applyNumberFormat="0" applyAlignment="0" applyProtection="0"/>
    <xf numFmtId="0" fontId="14" fillId="63" borderId="0" applyNumberFormat="0" applyBorder="0" applyAlignment="0" applyProtection="0"/>
    <xf numFmtId="0" fontId="33" fillId="14" borderId="99">
      <alignment horizontal="right" vertical="center"/>
    </xf>
    <xf numFmtId="4" fontId="33" fillId="14" borderId="91">
      <alignment horizontal="right" vertical="center"/>
    </xf>
    <xf numFmtId="0" fontId="38" fillId="89" borderId="89" applyNumberFormat="0" applyFont="0" applyAlignment="0" applyProtection="0"/>
    <xf numFmtId="0" fontId="14" fillId="62" borderId="0" applyNumberFormat="0" applyBorder="0" applyAlignment="0" applyProtection="0"/>
    <xf numFmtId="0" fontId="33" fillId="9" borderId="90">
      <alignment horizontal="right" vertical="center"/>
    </xf>
    <xf numFmtId="0" fontId="33" fillId="9" borderId="98">
      <alignment horizontal="right" vertical="center"/>
    </xf>
    <xf numFmtId="0" fontId="14" fillId="56" borderId="0" applyNumberFormat="0" applyBorder="0" applyAlignment="0" applyProtection="0"/>
    <xf numFmtId="0" fontId="99" fillId="73" borderId="87" applyNumberFormat="0" applyAlignment="0" applyProtection="0"/>
    <xf numFmtId="4" fontId="33" fillId="14" borderId="100">
      <alignment horizontal="right" vertical="center"/>
    </xf>
    <xf numFmtId="4" fontId="33" fillId="14" borderId="91">
      <alignment horizontal="right" vertical="center"/>
    </xf>
    <xf numFmtId="4" fontId="33" fillId="14" borderId="98">
      <alignment horizontal="right" vertical="center"/>
    </xf>
    <xf numFmtId="4" fontId="33" fillId="14" borderId="90">
      <alignment horizontal="right" vertical="center"/>
    </xf>
    <xf numFmtId="0" fontId="33" fillId="9" borderId="90">
      <alignment horizontal="right" vertical="center"/>
    </xf>
    <xf numFmtId="0" fontId="90" fillId="73" borderId="87" applyNumberFormat="0" applyAlignment="0" applyProtection="0"/>
    <xf numFmtId="0" fontId="14" fillId="54" borderId="0" applyNumberFormat="0" applyBorder="0" applyAlignment="0" applyProtection="0"/>
    <xf numFmtId="0" fontId="72" fillId="46" borderId="56" applyNumberFormat="0" applyAlignment="0" applyProtection="0"/>
    <xf numFmtId="0" fontId="91" fillId="0" borderId="88" applyNumberFormat="0" applyFill="0" applyAlignment="0" applyProtection="0"/>
    <xf numFmtId="0" fontId="77" fillId="9" borderId="90">
      <alignment horizontal="right" vertical="center"/>
    </xf>
    <xf numFmtId="0" fontId="103" fillId="86" borderId="94" applyNumberFormat="0" applyAlignment="0" applyProtection="0"/>
    <xf numFmtId="0" fontId="106" fillId="0" borderId="88" applyNumberFormat="0" applyFill="0" applyAlignment="0" applyProtection="0"/>
    <xf numFmtId="0" fontId="14" fillId="53" borderId="0" applyNumberFormat="0" applyBorder="0" applyAlignment="0" applyProtection="0"/>
    <xf numFmtId="175" fontId="37" fillId="90" borderId="90" applyNumberFormat="0" applyFont="0" applyBorder="0" applyAlignment="0" applyProtection="0">
      <alignment horizontal="right" vertical="center"/>
    </xf>
    <xf numFmtId="0" fontId="14" fillId="51" borderId="0" applyNumberFormat="0" applyBorder="0" applyAlignment="0" applyProtection="0"/>
    <xf numFmtId="0" fontId="87" fillId="86" borderId="95" applyNumberFormat="0" applyAlignment="0" applyProtection="0"/>
    <xf numFmtId="0" fontId="14" fillId="56" borderId="0" applyNumberFormat="0" applyBorder="0" applyAlignment="0" applyProtection="0"/>
    <xf numFmtId="0" fontId="75" fillId="61" borderId="0" applyNumberFormat="0" applyBorder="0" applyAlignment="0" applyProtection="0"/>
    <xf numFmtId="0" fontId="91" fillId="0" borderId="88" applyNumberFormat="0" applyFill="0" applyAlignment="0" applyProtection="0"/>
    <xf numFmtId="0" fontId="37" fillId="0" borderId="90">
      <alignment horizontal="right" vertical="center"/>
    </xf>
    <xf numFmtId="0" fontId="38" fillId="89" borderId="89" applyNumberFormat="0" applyFont="0" applyAlignment="0" applyProtection="0"/>
    <xf numFmtId="0" fontId="87" fillId="86" borderId="87" applyNumberFormat="0" applyAlignment="0" applyProtection="0"/>
    <xf numFmtId="0" fontId="106" fillId="0" borderId="88" applyNumberFormat="0" applyFill="0" applyAlignment="0" applyProtection="0"/>
    <xf numFmtId="0" fontId="14" fillId="48" borderId="0" applyNumberFormat="0" applyBorder="0" applyAlignment="0" applyProtection="0"/>
    <xf numFmtId="0" fontId="81" fillId="89" borderId="89" applyNumberFormat="0" applyFont="0" applyAlignment="0" applyProtection="0"/>
    <xf numFmtId="0" fontId="75" fillId="58" borderId="0" applyNumberFormat="0" applyBorder="0" applyAlignment="0" applyProtection="0"/>
    <xf numFmtId="0" fontId="37" fillId="0" borderId="90" applyNumberFormat="0" applyFill="0" applyAlignment="0" applyProtection="0"/>
    <xf numFmtId="0" fontId="14" fillId="57" borderId="0" applyNumberFormat="0" applyBorder="0" applyAlignment="0" applyProtection="0"/>
    <xf numFmtId="4" fontId="37" fillId="0" borderId="90" applyFill="0" applyBorder="0" applyProtection="0">
      <alignment horizontal="right" vertical="center"/>
    </xf>
    <xf numFmtId="0" fontId="14" fillId="47" borderId="0" applyNumberFormat="0" applyBorder="0" applyAlignment="0" applyProtection="0"/>
    <xf numFmtId="0" fontId="106" fillId="0" borderId="88" applyNumberFormat="0" applyFill="0" applyAlignment="0" applyProtection="0"/>
    <xf numFmtId="0" fontId="77" fillId="9" borderId="98">
      <alignment horizontal="right" vertical="center"/>
    </xf>
    <xf numFmtId="0" fontId="14" fillId="60" borderId="0" applyNumberFormat="0" applyBorder="0" applyAlignment="0" applyProtection="0"/>
    <xf numFmtId="0" fontId="37" fillId="9" borderId="99">
      <alignment horizontal="left" vertical="center"/>
    </xf>
    <xf numFmtId="0" fontId="77" fillId="9" borderId="90">
      <alignment horizontal="right" vertical="center"/>
    </xf>
    <xf numFmtId="0" fontId="90" fillId="73" borderId="87" applyNumberFormat="0" applyAlignment="0" applyProtection="0"/>
    <xf numFmtId="175" fontId="37" fillId="90" borderId="90" applyNumberFormat="0" applyFont="0" applyBorder="0" applyAlignment="0" applyProtection="0">
      <alignment horizontal="right" vertical="center"/>
    </xf>
    <xf numFmtId="0" fontId="90" fillId="73" borderId="87" applyNumberFormat="0" applyAlignment="0" applyProtection="0"/>
    <xf numFmtId="4" fontId="37" fillId="0" borderId="9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0" fontId="99" fillId="73" borderId="87" applyNumberFormat="0" applyAlignment="0" applyProtection="0"/>
    <xf numFmtId="49" fontId="35" fillId="0" borderId="90" applyNumberFormat="0" applyFill="0" applyBorder="0" applyProtection="0">
      <alignment horizontal="left" vertical="center"/>
    </xf>
    <xf numFmtId="4" fontId="33" fillId="14" borderId="90">
      <alignment horizontal="right" vertical="center"/>
    </xf>
    <xf numFmtId="0" fontId="90" fillId="73" borderId="87" applyNumberFormat="0" applyAlignment="0" applyProtection="0"/>
    <xf numFmtId="0" fontId="87" fillId="86" borderId="87" applyNumberFormat="0" applyAlignment="0" applyProtection="0"/>
    <xf numFmtId="4" fontId="37" fillId="0" borderId="90">
      <alignment horizontal="right" vertical="center"/>
    </xf>
    <xf numFmtId="0" fontId="37" fillId="14" borderId="93">
      <alignment horizontal="left" vertical="center" wrapText="1" indent="2"/>
    </xf>
    <xf numFmtId="0" fontId="37" fillId="0" borderId="93">
      <alignment horizontal="left" vertical="center" wrapText="1" indent="2"/>
    </xf>
    <xf numFmtId="0" fontId="103" fillId="86" borderId="94" applyNumberFormat="0" applyAlignment="0" applyProtection="0"/>
    <xf numFmtId="0" fontId="99" fillId="73" borderId="87" applyNumberFormat="0" applyAlignment="0" applyProtection="0"/>
    <xf numFmtId="0" fontId="86" fillId="86" borderId="87" applyNumberFormat="0" applyAlignment="0" applyProtection="0"/>
    <xf numFmtId="0" fontId="84" fillId="86" borderId="94" applyNumberFormat="0" applyAlignment="0" applyProtection="0"/>
    <xf numFmtId="0" fontId="33" fillId="14" borderId="92">
      <alignment horizontal="right" vertical="center"/>
    </xf>
    <xf numFmtId="0" fontId="77" fillId="9" borderId="90">
      <alignment horizontal="right" vertical="center"/>
    </xf>
    <xf numFmtId="4" fontId="33" fillId="9" borderId="90">
      <alignment horizontal="right" vertical="center"/>
    </xf>
    <xf numFmtId="4" fontId="33" fillId="14" borderId="90">
      <alignment horizontal="right" vertical="center"/>
    </xf>
    <xf numFmtId="49" fontId="37" fillId="0" borderId="91" applyNumberFormat="0" applyFont="0" applyFill="0" applyBorder="0" applyProtection="0">
      <alignment horizontal="left" vertical="center" indent="5"/>
    </xf>
    <xf numFmtId="4" fontId="37" fillId="0" borderId="90" applyFill="0" applyBorder="0" applyProtection="0">
      <alignment horizontal="right" vertical="center"/>
    </xf>
    <xf numFmtId="4" fontId="33" fillId="9" borderId="90">
      <alignment horizontal="right" vertical="center"/>
    </xf>
    <xf numFmtId="0" fontId="99" fillId="73" borderId="87" applyNumberFormat="0" applyAlignment="0" applyProtection="0"/>
    <xf numFmtId="0" fontId="90" fillId="73" borderId="87" applyNumberFormat="0" applyAlignment="0" applyProtection="0"/>
    <xf numFmtId="0" fontId="86" fillId="86" borderId="87" applyNumberFormat="0" applyAlignment="0" applyProtection="0"/>
    <xf numFmtId="0" fontId="37" fillId="14" borderId="93">
      <alignment horizontal="left" vertical="center" wrapText="1" indent="2"/>
    </xf>
    <xf numFmtId="0" fontId="37" fillId="0" borderId="93">
      <alignment horizontal="left" vertical="center" wrapText="1" indent="2"/>
    </xf>
    <xf numFmtId="0" fontId="37" fillId="14" borderId="93">
      <alignment horizontal="left" vertical="center" wrapText="1" indent="2"/>
    </xf>
    <xf numFmtId="4" fontId="33" fillId="9" borderId="98">
      <alignment horizontal="right" vertical="center"/>
    </xf>
    <xf numFmtId="0" fontId="75" fillId="49" borderId="0" applyNumberFormat="0" applyBorder="0" applyAlignment="0" applyProtection="0"/>
    <xf numFmtId="0" fontId="75" fillId="61" borderId="0" applyNumberFormat="0" applyBorder="0" applyAlignment="0" applyProtection="0"/>
    <xf numFmtId="0" fontId="14" fillId="59" borderId="0" applyNumberFormat="0" applyBorder="0" applyAlignment="0" applyProtection="0"/>
    <xf numFmtId="0" fontId="14" fillId="56" borderId="0" applyNumberFormat="0" applyBorder="0" applyAlignment="0" applyProtection="0"/>
    <xf numFmtId="0" fontId="14" fillId="54" borderId="0" applyNumberFormat="0" applyBorder="0" applyAlignment="0" applyProtection="0"/>
    <xf numFmtId="0" fontId="14" fillId="48" borderId="0" applyNumberFormat="0" applyBorder="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14"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14"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14" fillId="60" borderId="0" applyNumberFormat="0" applyBorder="0" applyAlignment="0" applyProtection="0"/>
    <xf numFmtId="0" fontId="14" fillId="56" borderId="0" applyNumberFormat="0" applyBorder="0" applyAlignment="0" applyProtection="0"/>
    <xf numFmtId="0" fontId="73" fillId="0" borderId="0" applyNumberFormat="0" applyFill="0" applyBorder="0" applyAlignment="0" applyProtection="0"/>
    <xf numFmtId="0" fontId="14" fillId="57" borderId="0" applyNumberFormat="0" applyBorder="0" applyAlignment="0" applyProtection="0"/>
    <xf numFmtId="0" fontId="14" fillId="62" borderId="0" applyNumberFormat="0" applyBorder="0" applyAlignment="0" applyProtection="0"/>
    <xf numFmtId="0" fontId="14" fillId="54" borderId="0" applyNumberFormat="0" applyBorder="0" applyAlignment="0" applyProtection="0"/>
    <xf numFmtId="0" fontId="72" fillId="46" borderId="56" applyNumberFormat="0" applyAlignment="0" applyProtection="0"/>
    <xf numFmtId="0" fontId="14" fillId="51" borderId="0" applyNumberFormat="0" applyBorder="0" applyAlignment="0" applyProtection="0"/>
    <xf numFmtId="0" fontId="75" fillId="61" borderId="0" applyNumberFormat="0" applyBorder="0" applyAlignment="0" applyProtection="0"/>
    <xf numFmtId="43" fontId="17"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48" borderId="0" applyNumberFormat="0" applyBorder="0" applyAlignment="0" applyProtection="0"/>
    <xf numFmtId="0" fontId="33" fillId="14" borderId="99">
      <alignment horizontal="right" vertical="center"/>
    </xf>
    <xf numFmtId="0" fontId="33" fillId="14" borderId="98">
      <alignment horizontal="right" vertical="center"/>
    </xf>
    <xf numFmtId="0" fontId="37" fillId="0" borderId="101">
      <alignment horizontal="left" vertical="center" wrapText="1" indent="2"/>
    </xf>
    <xf numFmtId="0" fontId="33" fillId="14" borderId="99">
      <alignment horizontal="right" vertical="center"/>
    </xf>
    <xf numFmtId="0" fontId="87" fillId="86" borderId="95" applyNumberFormat="0" applyAlignment="0" applyProtection="0"/>
    <xf numFmtId="4" fontId="33" fillId="14" borderId="100">
      <alignment horizontal="right" vertical="center"/>
    </xf>
    <xf numFmtId="0" fontId="106" fillId="0" borderId="96" applyNumberFormat="0" applyFill="0" applyAlignment="0" applyProtection="0"/>
    <xf numFmtId="0" fontId="38" fillId="89" borderId="97" applyNumberFormat="0" applyFont="0" applyAlignment="0" applyProtection="0"/>
    <xf numFmtId="0" fontId="33" fillId="14" borderId="98">
      <alignment horizontal="right" vertical="center"/>
    </xf>
    <xf numFmtId="0" fontId="8" fillId="0" borderId="0"/>
    <xf numFmtId="4" fontId="77" fillId="9" borderId="98">
      <alignment horizontal="right" vertical="center"/>
    </xf>
    <xf numFmtId="4" fontId="37" fillId="16" borderId="98"/>
    <xf numFmtId="0" fontId="99" fillId="73" borderId="95" applyNumberFormat="0" applyAlignment="0" applyProtection="0"/>
    <xf numFmtId="0" fontId="106" fillId="0" borderId="96" applyNumberFormat="0" applyFill="0" applyAlignment="0" applyProtection="0"/>
    <xf numFmtId="0" fontId="77" fillId="9" borderId="98">
      <alignment horizontal="right" vertical="center"/>
    </xf>
    <xf numFmtId="0" fontId="71" fillId="46" borderId="57" applyNumberFormat="0" applyAlignment="0" applyProtection="0"/>
    <xf numFmtId="0" fontId="72" fillId="46" borderId="56"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73" fillId="0" borderId="0" applyNumberFormat="0" applyFill="0" applyBorder="0" applyAlignment="0" applyProtection="0"/>
    <xf numFmtId="0" fontId="8"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8" fillId="60"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106" fillId="0" borderId="96" applyNumberFormat="0" applyFill="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0" fontId="99" fillId="73" borderId="95" applyNumberFormat="0" applyAlignment="0" applyProtection="0"/>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49" fontId="37" fillId="0" borderId="98" applyNumberFormat="0" applyFont="0" applyFill="0" applyBorder="0" applyProtection="0">
      <alignment horizontal="left" vertical="center" indent="2"/>
    </xf>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0" fontId="37" fillId="0" borderId="98" applyNumberFormat="0" applyFill="0" applyAlignment="0" applyProtection="0"/>
    <xf numFmtId="0" fontId="33" fillId="14" borderId="98">
      <alignment horizontal="right" vertical="center"/>
    </xf>
    <xf numFmtId="0" fontId="33" fillId="14" borderId="98">
      <alignment horizontal="right" vertical="center"/>
    </xf>
    <xf numFmtId="0" fontId="37" fillId="0" borderId="98">
      <alignment horizontal="right" vertical="center"/>
    </xf>
    <xf numFmtId="0" fontId="77" fillId="9" borderId="98">
      <alignment horizontal="right" vertical="center"/>
    </xf>
    <xf numFmtId="0" fontId="37" fillId="16" borderId="98"/>
    <xf numFmtId="0" fontId="33" fillId="9" borderId="98">
      <alignment horizontal="right" vertical="center"/>
    </xf>
    <xf numFmtId="174" fontId="126" fillId="0" borderId="0" applyFont="0" applyFill="0" applyBorder="0" applyAlignment="0" applyProtection="0"/>
    <xf numFmtId="0" fontId="126" fillId="0" borderId="0"/>
    <xf numFmtId="0" fontId="8" fillId="0" borderId="0"/>
    <xf numFmtId="4" fontId="37" fillId="0" borderId="98" applyFill="0" applyBorder="0" applyProtection="0">
      <alignment horizontal="right" vertical="center"/>
    </xf>
    <xf numFmtId="0" fontId="126" fillId="65" borderId="0" applyNumberFormat="0" applyFont="0" applyBorder="0" applyAlignment="0" applyProtection="0"/>
    <xf numFmtId="9" fontId="12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4" fontId="89" fillId="0" borderId="0" applyFont="0" applyFill="0" applyBorder="0" applyAlignment="0" applyProtection="0"/>
    <xf numFmtId="0" fontId="89" fillId="0" borderId="0"/>
    <xf numFmtId="0" fontId="8" fillId="0" borderId="0"/>
    <xf numFmtId="0" fontId="8" fillId="0" borderId="0"/>
    <xf numFmtId="0" fontId="8" fillId="0" borderId="0"/>
    <xf numFmtId="0" fontId="8" fillId="0" borderId="0"/>
    <xf numFmtId="0" fontId="89" fillId="65" borderId="0" applyNumberFormat="0" applyFont="0" applyBorder="0" applyAlignment="0" applyProtection="0"/>
    <xf numFmtId="9" fontId="89"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101">
      <alignment horizontal="left" vertical="center" wrapText="1" indent="2"/>
    </xf>
    <xf numFmtId="0" fontId="81" fillId="89" borderId="97" applyNumberFormat="0" applyFont="0" applyAlignment="0" applyProtection="0"/>
    <xf numFmtId="0" fontId="103" fillId="86" borderId="102" applyNumberFormat="0" applyAlignment="0" applyProtection="0"/>
    <xf numFmtId="0" fontId="99" fillId="73"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4" fontId="33" fillId="14" borderId="100">
      <alignment horizontal="right" vertical="center"/>
    </xf>
    <xf numFmtId="0" fontId="37" fillId="16" borderId="98"/>
    <xf numFmtId="0" fontId="74" fillId="0" borderId="0" applyNumberFormat="0" applyFill="0" applyBorder="0" applyAlignment="0" applyProtection="0"/>
    <xf numFmtId="0" fontId="90" fillId="73" borderId="95" applyNumberFormat="0" applyAlignment="0" applyProtection="0"/>
    <xf numFmtId="0" fontId="87" fillId="86" borderId="95" applyNumberFormat="0" applyAlignment="0" applyProtection="0"/>
    <xf numFmtId="0" fontId="33" fillId="14" borderId="98">
      <alignment horizontal="right" vertical="center"/>
    </xf>
    <xf numFmtId="0" fontId="33" fillId="14" borderId="98">
      <alignment horizontal="right" vertical="center"/>
    </xf>
    <xf numFmtId="0" fontId="81" fillId="89" borderId="97"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9" applyNumberFormat="0" applyFont="0" applyFill="0" applyBorder="0" applyProtection="0">
      <alignment horizontal="left" vertical="center" indent="5"/>
    </xf>
    <xf numFmtId="0" fontId="73" fillId="0" borderId="0" applyNumberFormat="0" applyFill="0" applyBorder="0" applyAlignment="0" applyProtection="0"/>
    <xf numFmtId="0" fontId="33" fillId="14" borderId="98">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84" fillId="86" borderId="102" applyNumberFormat="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4" fontId="37" fillId="16" borderId="98"/>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0" fontId="84" fillId="86" borderId="102" applyNumberFormat="0" applyAlignment="0" applyProtection="0"/>
    <xf numFmtId="0" fontId="71" fillId="46" borderId="57" applyNumberFormat="0" applyAlignment="0" applyProtection="0"/>
    <xf numFmtId="0" fontId="99" fillId="73" borderId="95"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95" applyNumberFormat="0" applyAlignment="0" applyProtection="0"/>
    <xf numFmtId="4" fontId="33" fillId="14" borderId="100">
      <alignment horizontal="right" vertical="center"/>
    </xf>
    <xf numFmtId="49" fontId="37" fillId="0" borderId="99" applyNumberFormat="0" applyFont="0" applyFill="0" applyBorder="0" applyProtection="0">
      <alignment horizontal="left" vertical="center" indent="5"/>
    </xf>
    <xf numFmtId="0" fontId="8" fillId="60" borderId="0" applyNumberFormat="0" applyBorder="0" applyAlignment="0" applyProtection="0"/>
    <xf numFmtId="49" fontId="37" fillId="0" borderId="99" applyNumberFormat="0" applyFont="0" applyFill="0" applyBorder="0" applyProtection="0">
      <alignment horizontal="left" vertical="center" indent="5"/>
    </xf>
    <xf numFmtId="4" fontId="37" fillId="16" borderId="98"/>
    <xf numFmtId="4" fontId="33" fillId="14" borderId="98">
      <alignment horizontal="right" vertical="center"/>
    </xf>
    <xf numFmtId="4" fontId="33" fillId="14" borderId="98">
      <alignment horizontal="right" vertical="center"/>
    </xf>
    <xf numFmtId="4" fontId="37" fillId="0" borderId="98" applyFill="0" applyBorder="0" applyProtection="0">
      <alignment horizontal="right" vertical="center"/>
    </xf>
    <xf numFmtId="0" fontId="33" fillId="9" borderId="98">
      <alignment horizontal="right" vertical="center"/>
    </xf>
    <xf numFmtId="0" fontId="33" fillId="14" borderId="98">
      <alignment horizontal="right" vertical="center"/>
    </xf>
    <xf numFmtId="0" fontId="75" fillId="58" borderId="0" applyNumberFormat="0" applyBorder="0" applyAlignment="0" applyProtection="0"/>
    <xf numFmtId="0" fontId="37" fillId="9" borderId="99">
      <alignment horizontal="left" vertical="center"/>
    </xf>
    <xf numFmtId="0" fontId="37" fillId="0" borderId="98" applyNumberFormat="0" applyFill="0" applyAlignment="0" applyProtection="0"/>
    <xf numFmtId="0" fontId="90" fillId="73" borderId="95" applyNumberFormat="0" applyAlignment="0" applyProtection="0"/>
    <xf numFmtId="0" fontId="75" fillId="64" borderId="0" applyNumberFormat="0" applyBorder="0" applyAlignment="0" applyProtection="0"/>
    <xf numFmtId="0" fontId="87" fillId="86" borderId="95" applyNumberFormat="0" applyAlignment="0" applyProtection="0"/>
    <xf numFmtId="0" fontId="106" fillId="0" borderId="96" applyNumberFormat="0" applyFill="0" applyAlignment="0" applyProtection="0"/>
    <xf numFmtId="0" fontId="91"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7" fillId="86" borderId="95" applyNumberFormat="0" applyAlignment="0" applyProtection="0"/>
    <xf numFmtId="4" fontId="33" fillId="14" borderId="98">
      <alignment horizontal="right" vertical="center"/>
    </xf>
    <xf numFmtId="0" fontId="81" fillId="89" borderId="97" applyNumberFormat="0" applyFont="0" applyAlignment="0" applyProtection="0"/>
    <xf numFmtId="0" fontId="37" fillId="0" borderId="98">
      <alignment horizontal="right" vertical="center"/>
    </xf>
    <xf numFmtId="0" fontId="37" fillId="9" borderId="99">
      <alignment horizontal="left" vertical="center"/>
    </xf>
    <xf numFmtId="0" fontId="37" fillId="14" borderId="101">
      <alignment horizontal="left" vertical="center" wrapText="1" indent="2"/>
    </xf>
    <xf numFmtId="0" fontId="8" fillId="47" borderId="0" applyNumberFormat="0" applyBorder="0" applyAlignment="0" applyProtection="0"/>
    <xf numFmtId="0" fontId="37" fillId="16" borderId="98"/>
    <xf numFmtId="4" fontId="77" fillId="9" borderId="98">
      <alignment horizontal="right" vertical="center"/>
    </xf>
    <xf numFmtId="4" fontId="33" fillId="14" borderId="99">
      <alignment horizontal="right" vertical="center"/>
    </xf>
    <xf numFmtId="4" fontId="33" fillId="14" borderId="100">
      <alignment horizontal="right" vertical="center"/>
    </xf>
    <xf numFmtId="0" fontId="99" fillId="73" borderId="95" applyNumberFormat="0" applyAlignment="0" applyProtection="0"/>
    <xf numFmtId="4" fontId="33" fillId="14" borderId="98">
      <alignment horizontal="right" vertical="center"/>
    </xf>
    <xf numFmtId="0" fontId="8" fillId="57" borderId="0" applyNumberFormat="0" applyBorder="0" applyAlignment="0" applyProtection="0"/>
    <xf numFmtId="0" fontId="37" fillId="0" borderId="101">
      <alignment horizontal="left" vertical="center" wrapText="1" indent="2"/>
    </xf>
    <xf numFmtId="49" fontId="37" fillId="0" borderId="98" applyNumberFormat="0" applyFont="0" applyFill="0" applyBorder="0" applyProtection="0">
      <alignment horizontal="left" vertical="center" indent="2"/>
    </xf>
    <xf numFmtId="0" fontId="33" fillId="9" borderId="98">
      <alignment horizontal="right" vertical="center"/>
    </xf>
    <xf numFmtId="175" fontId="37" fillId="90" borderId="98" applyNumberFormat="0" applyFont="0" applyBorder="0" applyAlignment="0" applyProtection="0">
      <alignment horizontal="right" vertical="center"/>
    </xf>
    <xf numFmtId="0" fontId="87" fillId="86" borderId="95" applyNumberFormat="0" applyAlignment="0" applyProtection="0"/>
    <xf numFmtId="0" fontId="86" fillId="86" borderId="95" applyNumberFormat="0" applyAlignment="0" applyProtection="0"/>
    <xf numFmtId="4" fontId="37" fillId="16" borderId="98"/>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101">
      <alignment horizontal="left" vertical="center" wrapText="1" indent="2"/>
    </xf>
    <xf numFmtId="0" fontId="91" fillId="0" borderId="96" applyNumberFormat="0" applyFill="0" applyAlignment="0" applyProtection="0"/>
    <xf numFmtId="0" fontId="91" fillId="0" borderId="96" applyNumberFormat="0" applyFill="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49" fontId="37" fillId="0" borderId="99" applyNumberFormat="0" applyFont="0" applyFill="0" applyBorder="0" applyProtection="0">
      <alignment horizontal="left" vertical="center" indent="5"/>
    </xf>
    <xf numFmtId="4" fontId="33" fillId="9" borderId="98">
      <alignment horizontal="right" vertical="center"/>
    </xf>
    <xf numFmtId="0" fontId="106" fillId="0" borderId="96" applyNumberFormat="0" applyFill="0" applyAlignment="0" applyProtection="0"/>
    <xf numFmtId="0" fontId="37" fillId="0" borderId="101">
      <alignment horizontal="left" vertical="center" wrapText="1" indent="2"/>
    </xf>
    <xf numFmtId="0" fontId="106" fillId="0" borderId="96" applyNumberFormat="0" applyFill="0" applyAlignment="0" applyProtection="0"/>
    <xf numFmtId="0" fontId="37" fillId="14" borderId="101">
      <alignment horizontal="left" vertical="center" wrapText="1" indent="2"/>
    </xf>
    <xf numFmtId="0" fontId="99" fillId="73" borderId="95" applyNumberFormat="0" applyAlignment="0" applyProtection="0"/>
    <xf numFmtId="4" fontId="37" fillId="0" borderId="98">
      <alignment horizontal="right" vertical="center"/>
    </xf>
    <xf numFmtId="0" fontId="38" fillId="89" borderId="97" applyNumberFormat="0" applyFont="0" applyAlignment="0" applyProtection="0"/>
    <xf numFmtId="0" fontId="86" fillId="86" borderId="95" applyNumberFormat="0" applyAlignment="0" applyProtection="0"/>
    <xf numFmtId="0" fontId="37" fillId="16" borderId="98"/>
    <xf numFmtId="0" fontId="8" fillId="47" borderId="0" applyNumberFormat="0" applyBorder="0" applyAlignment="0" applyProtection="0"/>
    <xf numFmtId="0" fontId="37" fillId="14" borderId="101">
      <alignment horizontal="left" vertical="center" wrapText="1" indent="2"/>
    </xf>
    <xf numFmtId="0" fontId="84" fillId="86" borderId="102" applyNumberFormat="0" applyAlignment="0" applyProtection="0"/>
    <xf numFmtId="49" fontId="37" fillId="0" borderId="98" applyNumberFormat="0" applyFont="0" applyFill="0" applyBorder="0" applyProtection="0">
      <alignment horizontal="left" vertical="center" indent="2"/>
    </xf>
    <xf numFmtId="0" fontId="33" fillId="14" borderId="98">
      <alignment horizontal="right" vertical="center"/>
    </xf>
    <xf numFmtId="0" fontId="37" fillId="14" borderId="101">
      <alignment horizontal="left" vertical="center" wrapText="1" indent="2"/>
    </xf>
    <xf numFmtId="4" fontId="33" fillId="14" borderId="100">
      <alignment horizontal="right" vertical="center"/>
    </xf>
    <xf numFmtId="0" fontId="8" fillId="47" borderId="0" applyNumberFormat="0" applyBorder="0" applyAlignment="0" applyProtection="0"/>
    <xf numFmtId="0" fontId="99" fillId="73" borderId="95" applyNumberFormat="0" applyAlignment="0" applyProtection="0"/>
    <xf numFmtId="4" fontId="33" fillId="9" borderId="98">
      <alignment horizontal="right" vertical="center"/>
    </xf>
    <xf numFmtId="0" fontId="90" fillId="73" borderId="95" applyNumberFormat="0" applyAlignment="0" applyProtection="0"/>
    <xf numFmtId="0" fontId="37" fillId="16" borderId="98"/>
    <xf numFmtId="0" fontId="77" fillId="9" borderId="98">
      <alignment horizontal="right" vertical="center"/>
    </xf>
    <xf numFmtId="0" fontId="33" fillId="14" borderId="98">
      <alignment horizontal="right" vertical="center"/>
    </xf>
    <xf numFmtId="0" fontId="37" fillId="14" borderId="101">
      <alignment horizontal="left" vertical="center" wrapText="1" indent="2"/>
    </xf>
    <xf numFmtId="4" fontId="33" fillId="14" borderId="99">
      <alignment horizontal="right" vertical="center"/>
    </xf>
    <xf numFmtId="0" fontId="106" fillId="0" borderId="96" applyNumberFormat="0" applyFill="0" applyAlignment="0" applyProtection="0"/>
    <xf numFmtId="0" fontId="37" fillId="0" borderId="101">
      <alignment horizontal="left" vertical="center" wrapText="1" indent="2"/>
    </xf>
    <xf numFmtId="4" fontId="37" fillId="0" borderId="98" applyFill="0" applyBorder="0" applyProtection="0">
      <alignment horizontal="right" vertical="center"/>
    </xf>
    <xf numFmtId="0" fontId="87" fillId="86" borderId="95" applyNumberFormat="0" applyAlignment="0" applyProtection="0"/>
    <xf numFmtId="0" fontId="77" fillId="9" borderId="98">
      <alignment horizontal="right" vertical="center"/>
    </xf>
    <xf numFmtId="4" fontId="33" fillId="14" borderId="98">
      <alignment horizontal="right" vertical="center"/>
    </xf>
    <xf numFmtId="0" fontId="99" fillId="73" borderId="95" applyNumberFormat="0" applyAlignment="0" applyProtection="0"/>
    <xf numFmtId="4" fontId="77" fillId="9" borderId="98">
      <alignment horizontal="right" vertical="center"/>
    </xf>
    <xf numFmtId="0" fontId="37" fillId="9" borderId="99">
      <alignment horizontal="left" vertical="center"/>
    </xf>
    <xf numFmtId="0" fontId="81" fillId="89" borderId="97" applyNumberFormat="0" applyFont="0" applyAlignment="0" applyProtection="0"/>
    <xf numFmtId="0" fontId="103" fillId="86" borderId="102" applyNumberFormat="0" applyAlignment="0" applyProtection="0"/>
    <xf numFmtId="0" fontId="74" fillId="0" borderId="0" applyNumberFormat="0" applyFill="0" applyBorder="0" applyAlignment="0" applyProtection="0"/>
    <xf numFmtId="0" fontId="106" fillId="0" borderId="96" applyNumberFormat="0" applyFill="0" applyAlignment="0" applyProtection="0"/>
    <xf numFmtId="0" fontId="8" fillId="47" borderId="0" applyNumberFormat="0" applyBorder="0" applyAlignment="0" applyProtection="0"/>
    <xf numFmtId="0" fontId="75" fillId="52" borderId="0" applyNumberFormat="0" applyBorder="0" applyAlignment="0" applyProtection="0"/>
    <xf numFmtId="0" fontId="86" fillId="86" borderId="95" applyNumberFormat="0" applyAlignment="0" applyProtection="0"/>
    <xf numFmtId="0" fontId="33" fillId="9" borderId="98">
      <alignment horizontal="right" vertical="center"/>
    </xf>
    <xf numFmtId="0" fontId="99" fillId="73" borderId="95" applyNumberFormat="0" applyAlignment="0" applyProtection="0"/>
    <xf numFmtId="0" fontId="37" fillId="0" borderId="101">
      <alignment horizontal="left" vertical="center" wrapText="1" indent="2"/>
    </xf>
    <xf numFmtId="0" fontId="33" fillId="14" borderId="100">
      <alignment horizontal="right" vertical="center"/>
    </xf>
    <xf numFmtId="0" fontId="81" fillId="89" borderId="97" applyNumberFormat="0" applyFont="0" applyAlignment="0" applyProtection="0"/>
    <xf numFmtId="0" fontId="75" fillId="64" borderId="0" applyNumberFormat="0" applyBorder="0" applyAlignment="0" applyProtection="0"/>
    <xf numFmtId="49" fontId="35" fillId="0" borderId="98" applyNumberFormat="0" applyFill="0" applyBorder="0" applyProtection="0">
      <alignment horizontal="left" vertical="center"/>
    </xf>
    <xf numFmtId="0" fontId="38" fillId="89" borderId="97" applyNumberFormat="0" applyFont="0" applyAlignment="0" applyProtection="0"/>
    <xf numFmtId="0" fontId="75" fillId="61" borderId="0" applyNumberFormat="0" applyBorder="0" applyAlignment="0" applyProtection="0"/>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4" fontId="37" fillId="0" borderId="98" applyFill="0" applyBorder="0" applyProtection="0">
      <alignment horizontal="righ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49" fontId="37" fillId="0" borderId="98" applyNumberFormat="0" applyFont="0" applyFill="0" applyBorder="0" applyProtection="0">
      <alignment horizontal="left" vertical="center" indent="2"/>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84" fillId="86" borderId="102" applyNumberFormat="0" applyAlignment="0" applyProtection="0"/>
    <xf numFmtId="0" fontId="8" fillId="50" borderId="0" applyNumberFormat="0" applyBorder="0" applyAlignment="0" applyProtection="0"/>
    <xf numFmtId="0" fontId="8" fillId="62" borderId="0" applyNumberFormat="0" applyBorder="0" applyAlignment="0" applyProtection="0"/>
    <xf numFmtId="0" fontId="33" fillId="14" borderId="99">
      <alignment horizontal="right" vertical="center"/>
    </xf>
    <xf numFmtId="0" fontId="106" fillId="0" borderId="96" applyNumberFormat="0" applyFill="0" applyAlignment="0" applyProtection="0"/>
    <xf numFmtId="0" fontId="72" fillId="46" borderId="56" applyNumberFormat="0" applyAlignment="0" applyProtection="0"/>
    <xf numFmtId="0" fontId="81" fillId="89" borderId="97" applyNumberFormat="0" applyFont="0" applyAlignment="0" applyProtection="0"/>
    <xf numFmtId="4" fontId="37" fillId="0" borderId="98" applyFill="0" applyBorder="0" applyProtection="0">
      <alignment horizontal="right" vertical="center"/>
    </xf>
    <xf numFmtId="0" fontId="8" fillId="62" borderId="0" applyNumberFormat="0" applyBorder="0" applyAlignment="0" applyProtection="0"/>
    <xf numFmtId="0" fontId="8" fillId="48" borderId="0" applyNumberFormat="0" applyBorder="0" applyAlignment="0" applyProtection="0"/>
    <xf numFmtId="4" fontId="33" fillId="14" borderId="100">
      <alignment horizontal="right" vertical="center"/>
    </xf>
    <xf numFmtId="0" fontId="8" fillId="51" borderId="0" applyNumberFormat="0" applyBorder="0" applyAlignment="0" applyProtection="0"/>
    <xf numFmtId="0" fontId="33" fillId="14" borderId="98">
      <alignment horizontal="right" vertical="center"/>
    </xf>
    <xf numFmtId="0" fontId="103" fillId="86" borderId="102" applyNumberFormat="0" applyAlignment="0" applyProtection="0"/>
    <xf numFmtId="0" fontId="8" fillId="50" borderId="0" applyNumberFormat="0" applyBorder="0" applyAlignment="0" applyProtection="0"/>
    <xf numFmtId="0" fontId="86" fillId="86" borderId="95" applyNumberFormat="0" applyAlignment="0" applyProtection="0"/>
    <xf numFmtId="0" fontId="106" fillId="0" borderId="96" applyNumberFormat="0" applyFill="0" applyAlignment="0" applyProtection="0"/>
    <xf numFmtId="4" fontId="33" fillId="14" borderId="98">
      <alignment horizontal="right" vertical="center"/>
    </xf>
    <xf numFmtId="0" fontId="75" fillId="55" borderId="0" applyNumberFormat="0" applyBorder="0" applyAlignment="0" applyProtection="0"/>
    <xf numFmtId="0" fontId="37" fillId="0" borderId="98" applyNumberFormat="0" applyFill="0" applyAlignment="0" applyProtection="0"/>
    <xf numFmtId="0" fontId="8" fillId="56" borderId="0" applyNumberFormat="0" applyBorder="0" applyAlignment="0" applyProtection="0"/>
    <xf numFmtId="0" fontId="106" fillId="0" borderId="96" applyNumberFormat="0" applyFill="0" applyAlignment="0" applyProtection="0"/>
    <xf numFmtId="4" fontId="37" fillId="0" borderId="98">
      <alignment horizontal="right" vertical="center"/>
    </xf>
    <xf numFmtId="4" fontId="33" fillId="14" borderId="100">
      <alignment horizontal="right" vertical="center"/>
    </xf>
    <xf numFmtId="0" fontId="77" fillId="9" borderId="98">
      <alignment horizontal="right" vertical="center"/>
    </xf>
    <xf numFmtId="0" fontId="38" fillId="89" borderId="97" applyNumberFormat="0" applyFont="0" applyAlignment="0" applyProtection="0"/>
    <xf numFmtId="0" fontId="8" fillId="59" borderId="0" applyNumberFormat="0" applyBorder="0" applyAlignment="0" applyProtection="0"/>
    <xf numFmtId="0" fontId="99" fillId="73" borderId="95" applyNumberFormat="0" applyAlignment="0" applyProtection="0"/>
    <xf numFmtId="4" fontId="77" fillId="9" borderId="98">
      <alignment horizontal="right" vertical="center"/>
    </xf>
    <xf numFmtId="0" fontId="37" fillId="0" borderId="101">
      <alignment horizontal="left" vertical="center" wrapText="1" indent="2"/>
    </xf>
    <xf numFmtId="0" fontId="103" fillId="86" borderId="102" applyNumberFormat="0" applyAlignment="0" applyProtection="0"/>
    <xf numFmtId="0" fontId="81" fillId="89" borderId="97" applyNumberFormat="0" applyFont="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4" fontId="33" fillId="9" borderId="98">
      <alignment horizontal="right" vertical="center"/>
    </xf>
    <xf numFmtId="0" fontId="106" fillId="0" borderId="96" applyNumberFormat="0" applyFill="0" applyAlignment="0" applyProtection="0"/>
    <xf numFmtId="0" fontId="8" fillId="53" borderId="0" applyNumberFormat="0" applyBorder="0" applyAlignment="0" applyProtection="0"/>
    <xf numFmtId="0" fontId="103" fillId="86" borderId="102" applyNumberFormat="0" applyAlignment="0" applyProtection="0"/>
    <xf numFmtId="0" fontId="99" fillId="73" borderId="95" applyNumberFormat="0" applyAlignment="0" applyProtection="0"/>
    <xf numFmtId="0" fontId="8" fillId="51" borderId="0" applyNumberFormat="0" applyBorder="0" applyAlignment="0" applyProtection="0"/>
    <xf numFmtId="0" fontId="75" fillId="61" borderId="0" applyNumberFormat="0" applyBorder="0" applyAlignment="0" applyProtection="0"/>
    <xf numFmtId="0" fontId="8" fillId="47" borderId="0" applyNumberFormat="0" applyBorder="0" applyAlignment="0" applyProtection="0"/>
    <xf numFmtId="49" fontId="35" fillId="0" borderId="98" applyNumberFormat="0" applyFill="0" applyBorder="0" applyProtection="0">
      <alignment horizontal="left" vertical="center"/>
    </xf>
    <xf numFmtId="0" fontId="106" fillId="0" borderId="96" applyNumberFormat="0" applyFill="0" applyAlignment="0" applyProtection="0"/>
    <xf numFmtId="0" fontId="75" fillId="52" borderId="0" applyNumberFormat="0" applyBorder="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0" fontId="99" fillId="73" borderId="95" applyNumberFormat="0" applyAlignment="0" applyProtection="0"/>
    <xf numFmtId="0" fontId="37" fillId="9" borderId="99">
      <alignment horizontal="left" vertical="center"/>
    </xf>
    <xf numFmtId="0" fontId="87" fillId="86" borderId="95" applyNumberFormat="0" applyAlignment="0" applyProtection="0"/>
    <xf numFmtId="0" fontId="106" fillId="0" borderId="96" applyNumberFormat="0" applyFill="0" applyAlignment="0" applyProtection="0"/>
    <xf numFmtId="4" fontId="33" fillId="14" borderId="99">
      <alignment horizontal="right" vertical="center"/>
    </xf>
    <xf numFmtId="0" fontId="38" fillId="89" borderId="97" applyNumberFormat="0" applyFont="0" applyAlignment="0" applyProtection="0"/>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4" fontId="33" fillId="14" borderId="100">
      <alignment horizontal="right" vertical="center"/>
    </xf>
    <xf numFmtId="0" fontId="75" fillId="64" borderId="0" applyNumberFormat="0" applyBorder="0" applyAlignment="0" applyProtection="0"/>
    <xf numFmtId="0" fontId="106" fillId="0" borderId="96" applyNumberFormat="0" applyFill="0" applyAlignment="0" applyProtection="0"/>
    <xf numFmtId="0" fontId="90" fillId="73"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106" fillId="0" borderId="96" applyNumberFormat="0" applyFill="0" applyAlignment="0" applyProtection="0"/>
    <xf numFmtId="0" fontId="75" fillId="55" borderId="0" applyNumberFormat="0" applyBorder="0" applyAlignment="0" applyProtection="0"/>
    <xf numFmtId="0" fontId="81" fillId="89" borderId="97" applyNumberFormat="0" applyFont="0" applyAlignment="0" applyProtection="0"/>
    <xf numFmtId="0" fontId="37" fillId="0" borderId="98" applyNumberFormat="0" applyFill="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4" fontId="37" fillId="0" borderId="98">
      <alignment horizontal="right" vertical="center"/>
    </xf>
    <xf numFmtId="4" fontId="37" fillId="0" borderId="98">
      <alignment horizontal="right" vertical="center"/>
    </xf>
    <xf numFmtId="0" fontId="33" fillId="14" borderId="98">
      <alignment horizontal="right" vertical="center"/>
    </xf>
    <xf numFmtId="0" fontId="37" fillId="14" borderId="101">
      <alignment horizontal="left" vertical="center" wrapText="1" indent="2"/>
    </xf>
    <xf numFmtId="0" fontId="99" fillId="73" borderId="95" applyNumberFormat="0" applyAlignment="0" applyProtection="0"/>
    <xf numFmtId="0" fontId="37" fillId="0"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175" fontId="37" fillId="90" borderId="98" applyNumberFormat="0" applyFont="0" applyBorder="0" applyAlignment="0" applyProtection="0">
      <alignment horizontal="right" vertical="center"/>
    </xf>
    <xf numFmtId="0" fontId="71" fillId="46" borderId="57" applyNumberFormat="0" applyAlignment="0" applyProtection="0"/>
    <xf numFmtId="0" fontId="33" fillId="14" borderId="100">
      <alignment horizontal="right" vertical="center"/>
    </xf>
    <xf numFmtId="0" fontId="87" fillId="86" borderId="95" applyNumberFormat="0" applyAlignment="0" applyProtection="0"/>
    <xf numFmtId="0" fontId="86" fillId="86" borderId="95" applyNumberFormat="0" applyAlignment="0" applyProtection="0"/>
    <xf numFmtId="0" fontId="106" fillId="0" borderId="96" applyNumberFormat="0" applyFill="0" applyAlignment="0" applyProtection="0"/>
    <xf numFmtId="0" fontId="106" fillId="0" borderId="96" applyNumberFormat="0" applyFill="0" applyAlignment="0" applyProtection="0"/>
    <xf numFmtId="0" fontId="38" fillId="89" borderId="97" applyNumberFormat="0" applyFont="0" applyAlignment="0" applyProtection="0"/>
    <xf numFmtId="0" fontId="75" fillId="61" borderId="0" applyNumberFormat="0" applyBorder="0" applyAlignment="0" applyProtection="0"/>
    <xf numFmtId="0" fontId="33" fillId="14" borderId="100">
      <alignment horizontal="right" vertical="center"/>
    </xf>
    <xf numFmtId="0" fontId="8" fillId="59" borderId="0" applyNumberFormat="0" applyBorder="0" applyAlignment="0" applyProtection="0"/>
    <xf numFmtId="0" fontId="33" fillId="14" borderId="99">
      <alignment horizontal="right" vertical="center"/>
    </xf>
    <xf numFmtId="4" fontId="33" fillId="9" borderId="98">
      <alignment horizontal="right" vertical="center"/>
    </xf>
    <xf numFmtId="4" fontId="33" fillId="14" borderId="98">
      <alignment horizontal="right" vertical="center"/>
    </xf>
    <xf numFmtId="0" fontId="73" fillId="0" borderId="0" applyNumberFormat="0" applyFill="0" applyBorder="0" applyAlignment="0" applyProtection="0"/>
    <xf numFmtId="4" fontId="33" fillId="14" borderId="98">
      <alignment horizontal="right" vertical="center"/>
    </xf>
    <xf numFmtId="0" fontId="90" fillId="73" borderId="95" applyNumberFormat="0" applyAlignment="0" applyProtection="0"/>
    <xf numFmtId="0" fontId="33" fillId="14" borderId="98">
      <alignment horizontal="right" vertical="center"/>
    </xf>
    <xf numFmtId="4" fontId="33" fillId="14" borderId="98">
      <alignment horizontal="right" vertical="center"/>
    </xf>
    <xf numFmtId="0" fontId="103" fillId="86" borderId="102" applyNumberFormat="0" applyAlignment="0" applyProtection="0"/>
    <xf numFmtId="4" fontId="33" fillId="14" borderId="98">
      <alignment horizontal="right" vertical="center"/>
    </xf>
    <xf numFmtId="0" fontId="37" fillId="0" borderId="98">
      <alignment horizontal="right" vertical="center"/>
    </xf>
    <xf numFmtId="0" fontId="8"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101">
      <alignment horizontal="left" vertical="center" wrapText="1" indent="2"/>
    </xf>
    <xf numFmtId="0" fontId="37" fillId="16" borderId="98"/>
    <xf numFmtId="4" fontId="37" fillId="0" borderId="98" applyFill="0" applyBorder="0" applyProtection="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91" fillId="0" borderId="96" applyNumberFormat="0" applyFill="0" applyAlignment="0" applyProtection="0"/>
    <xf numFmtId="0" fontId="99" fillId="73" borderId="95" applyNumberFormat="0" applyAlignment="0" applyProtection="0"/>
    <xf numFmtId="0" fontId="37" fillId="0" borderId="98">
      <alignment horizontal="right" vertical="center"/>
    </xf>
    <xf numFmtId="49" fontId="37" fillId="0" borderId="98" applyNumberFormat="0" applyFont="0" applyFill="0" applyBorder="0" applyProtection="0">
      <alignment horizontal="left" vertical="center" indent="2"/>
    </xf>
    <xf numFmtId="0" fontId="86" fillId="86" borderId="95" applyNumberFormat="0" applyAlignment="0" applyProtection="0"/>
    <xf numFmtId="0" fontId="37" fillId="0" borderId="98">
      <alignment horizontal="right" vertical="center"/>
    </xf>
    <xf numFmtId="0" fontId="33" fillId="9" borderId="98">
      <alignment horizontal="right" vertical="center"/>
    </xf>
    <xf numFmtId="0" fontId="75" fillId="52" borderId="0" applyNumberFormat="0" applyBorder="0" applyAlignment="0" applyProtection="0"/>
    <xf numFmtId="4" fontId="37" fillId="0" borderId="98">
      <alignment horizontal="right" vertical="center"/>
    </xf>
    <xf numFmtId="175" fontId="37" fillId="90" borderId="98" applyNumberFormat="0" applyFont="0" applyBorder="0" applyAlignment="0" applyProtection="0">
      <alignment horizontal="right" vertical="center"/>
    </xf>
    <xf numFmtId="4" fontId="77" fillId="9" borderId="98">
      <alignment horizontal="right" vertical="center"/>
    </xf>
    <xf numFmtId="4" fontId="33" fillId="14" borderId="99">
      <alignment horizontal="right" vertical="center"/>
    </xf>
    <xf numFmtId="4" fontId="33" fillId="9" borderId="98">
      <alignment horizontal="right" vertical="center"/>
    </xf>
    <xf numFmtId="0" fontId="91" fillId="0" borderId="96" applyNumberFormat="0" applyFill="0" applyAlignment="0" applyProtection="0"/>
    <xf numFmtId="0" fontId="99" fillId="73" borderId="95" applyNumberFormat="0" applyAlignment="0" applyProtection="0"/>
    <xf numFmtId="0" fontId="37" fillId="16" borderId="98"/>
    <xf numFmtId="49" fontId="37" fillId="0" borderId="98" applyNumberFormat="0" applyFont="0" applyFill="0" applyBorder="0" applyProtection="0">
      <alignment horizontal="left" vertical="center" indent="2"/>
    </xf>
    <xf numFmtId="4" fontId="77" fillId="9" borderId="98">
      <alignment horizontal="right" vertical="center"/>
    </xf>
    <xf numFmtId="0" fontId="103" fillId="86" borderId="102" applyNumberFormat="0" applyAlignment="0" applyProtection="0"/>
    <xf numFmtId="0" fontId="8" fillId="6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1" borderId="0" applyNumberFormat="0" applyBorder="0" applyAlignment="0" applyProtection="0"/>
    <xf numFmtId="0" fontId="8" fillId="63" borderId="0" applyNumberFormat="0" applyBorder="0" applyAlignment="0" applyProtection="0"/>
    <xf numFmtId="0" fontId="77" fillId="9" borderId="98">
      <alignment horizontal="right" vertical="center"/>
    </xf>
    <xf numFmtId="0" fontId="75" fillId="49" borderId="0" applyNumberFormat="0" applyBorder="0" applyAlignment="0" applyProtection="0"/>
    <xf numFmtId="0" fontId="75" fillId="64" borderId="0" applyNumberFormat="0" applyBorder="0" applyAlignment="0" applyProtection="0"/>
    <xf numFmtId="0" fontId="8" fillId="57" borderId="0" applyNumberFormat="0" applyBorder="0" applyAlignment="0" applyProtection="0"/>
    <xf numFmtId="0" fontId="8" fillId="59" borderId="0" applyNumberFormat="0" applyBorder="0" applyAlignment="0" applyProtection="0"/>
    <xf numFmtId="0" fontId="8" fillId="60" borderId="0" applyNumberFormat="0" applyBorder="0" applyAlignment="0" applyProtection="0"/>
    <xf numFmtId="0" fontId="75" fillId="58"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91" fillId="0" borderId="96" applyNumberFormat="0" applyFill="0" applyAlignment="0" applyProtection="0"/>
    <xf numFmtId="0" fontId="37" fillId="14" borderId="101">
      <alignment horizontal="left" vertical="center" wrapText="1" indent="2"/>
    </xf>
    <xf numFmtId="0" fontId="84" fillId="86" borderId="102" applyNumberFormat="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84" fillId="86" borderId="102" applyNumberFormat="0" applyAlignment="0" applyProtection="0"/>
    <xf numFmtId="0" fontId="103" fillId="86" borderId="102" applyNumberFormat="0" applyAlignment="0" applyProtection="0"/>
    <xf numFmtId="0" fontId="33" fillId="14" borderId="100">
      <alignment horizontal="right" vertical="center"/>
    </xf>
    <xf numFmtId="0" fontId="86" fillId="86" borderId="95" applyNumberFormat="0" applyAlignment="0" applyProtection="0"/>
    <xf numFmtId="4" fontId="33" fillId="14" borderId="98">
      <alignment horizontal="right" vertical="center"/>
    </xf>
    <xf numFmtId="4" fontId="37" fillId="16" borderId="98"/>
    <xf numFmtId="4" fontId="37" fillId="16" borderId="98"/>
    <xf numFmtId="0" fontId="33" fillId="14" borderId="98">
      <alignment horizontal="right" vertical="center"/>
    </xf>
    <xf numFmtId="0" fontId="33" fillId="14" borderId="98">
      <alignment horizontal="right" vertical="center"/>
    </xf>
    <xf numFmtId="0" fontId="37" fillId="16" borderId="98"/>
    <xf numFmtId="0" fontId="33" fillId="14" borderId="100">
      <alignment horizontal="right" vertical="center"/>
    </xf>
    <xf numFmtId="0" fontId="33" fillId="14" borderId="100">
      <alignment horizontal="right" vertical="center"/>
    </xf>
    <xf numFmtId="0" fontId="86" fillId="86" borderId="95" applyNumberFormat="0" applyAlignment="0" applyProtection="0"/>
    <xf numFmtId="0" fontId="33" fillId="14" borderId="99">
      <alignment horizontal="right" vertical="center"/>
    </xf>
    <xf numFmtId="0" fontId="37" fillId="0" borderId="98">
      <alignment horizontal="right" vertical="center"/>
    </xf>
    <xf numFmtId="4" fontId="37" fillId="0" borderId="98">
      <alignment horizontal="right" vertical="center"/>
    </xf>
    <xf numFmtId="0" fontId="106" fillId="0" borderId="96" applyNumberFormat="0" applyFill="0" applyAlignment="0" applyProtection="0"/>
    <xf numFmtId="0" fontId="87" fillId="86" borderId="95" applyNumberFormat="0" applyAlignment="0" applyProtection="0"/>
    <xf numFmtId="0" fontId="106" fillId="0" borderId="96" applyNumberFormat="0" applyFill="0" applyAlignment="0" applyProtection="0"/>
    <xf numFmtId="0" fontId="87" fillId="86" borderId="95" applyNumberFormat="0" applyAlignment="0" applyProtection="0"/>
    <xf numFmtId="49" fontId="35" fillId="0" borderId="98" applyNumberFormat="0" applyFill="0" applyBorder="0" applyProtection="0">
      <alignment horizontal="left" vertical="center"/>
    </xf>
    <xf numFmtId="0" fontId="81" fillId="89" borderId="97" applyNumberFormat="0" applyFont="0" applyAlignment="0" applyProtection="0"/>
    <xf numFmtId="0" fontId="33" fillId="9" borderId="98">
      <alignment horizontal="right" vertical="center"/>
    </xf>
    <xf numFmtId="0" fontId="33" fillId="14" borderId="98">
      <alignment horizontal="right" vertical="center"/>
    </xf>
    <xf numFmtId="0" fontId="87" fillId="86" borderId="95" applyNumberFormat="0" applyAlignment="0" applyProtection="0"/>
    <xf numFmtId="0" fontId="91" fillId="0" borderId="96" applyNumberFormat="0" applyFill="0" applyAlignment="0" applyProtection="0"/>
    <xf numFmtId="4" fontId="37" fillId="0" borderId="98" applyFill="0" applyBorder="0" applyProtection="0">
      <alignment horizontal="right" vertical="center"/>
    </xf>
    <xf numFmtId="0" fontId="16" fillId="0" borderId="58" applyNumberFormat="0" applyFill="0" applyAlignment="0" applyProtection="0"/>
    <xf numFmtId="0" fontId="37" fillId="14" borderId="101">
      <alignment horizontal="left" vertical="center" wrapText="1" indent="2"/>
    </xf>
    <xf numFmtId="0" fontId="16" fillId="0" borderId="58" applyNumberFormat="0" applyFill="0" applyAlignment="0" applyProtection="0"/>
    <xf numFmtId="0" fontId="8" fillId="59" borderId="0" applyNumberFormat="0" applyBorder="0" applyAlignment="0" applyProtection="0"/>
    <xf numFmtId="0" fontId="75" fillId="64" borderId="0" applyNumberFormat="0" applyBorder="0" applyAlignment="0" applyProtection="0"/>
    <xf numFmtId="4" fontId="33" fillId="14" borderId="98">
      <alignment horizontal="right" vertical="center"/>
    </xf>
    <xf numFmtId="0" fontId="99" fillId="73" borderId="95" applyNumberFormat="0" applyAlignment="0" applyProtection="0"/>
    <xf numFmtId="0" fontId="87" fillId="86" borderId="95" applyNumberFormat="0" applyAlignment="0" applyProtection="0"/>
    <xf numFmtId="0" fontId="86" fillId="86" borderId="95" applyNumberFormat="0" applyAlignment="0" applyProtection="0"/>
    <xf numFmtId="0" fontId="37" fillId="9" borderId="99">
      <alignment horizontal="left" vertical="center"/>
    </xf>
    <xf numFmtId="0" fontId="8" fillId="53" borderId="0" applyNumberFormat="0" applyBorder="0" applyAlignment="0" applyProtection="0"/>
    <xf numFmtId="0" fontId="33" fillId="14" borderId="98">
      <alignment horizontal="right" vertical="center"/>
    </xf>
    <xf numFmtId="0" fontId="74" fillId="0" borderId="0" applyNumberFormat="0" applyFill="0" applyBorder="0" applyAlignment="0" applyProtection="0"/>
    <xf numFmtId="0" fontId="75" fillId="49" borderId="0" applyNumberFormat="0" applyBorder="0" applyAlignment="0" applyProtection="0"/>
    <xf numFmtId="175" fontId="37" fillId="90" borderId="98"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101">
      <alignment horizontal="left" vertical="center" wrapText="1" indent="2"/>
    </xf>
    <xf numFmtId="175" fontId="37" fillId="90" borderId="98" applyNumberFormat="0" applyFont="0" applyBorder="0" applyAlignment="0" applyProtection="0">
      <alignment horizontal="right" vertical="center"/>
    </xf>
    <xf numFmtId="4" fontId="37" fillId="0" borderId="98" applyFill="0" applyBorder="0" applyProtection="0">
      <alignment horizontal="right" vertical="center"/>
    </xf>
    <xf numFmtId="0" fontId="74" fillId="0" borderId="0" applyNumberFormat="0" applyFill="0" applyBorder="0" applyAlignment="0" applyProtection="0"/>
    <xf numFmtId="0" fontId="99" fillId="73" borderId="95" applyNumberFormat="0" applyAlignment="0" applyProtection="0"/>
    <xf numFmtId="0" fontId="37" fillId="0" borderId="101">
      <alignment horizontal="left" vertical="center" wrapText="1" indent="2"/>
    </xf>
    <xf numFmtId="0" fontId="37" fillId="16" borderId="98"/>
    <xf numFmtId="0" fontId="37" fillId="0" borderId="98">
      <alignment horizontal="right" vertical="center"/>
    </xf>
    <xf numFmtId="0" fontId="37" fillId="16" borderId="98"/>
    <xf numFmtId="0" fontId="81" fillId="89" borderId="97" applyNumberFormat="0" applyFon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87" fillId="86" borderId="95" applyNumberFormat="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103" fillId="86" borderId="102" applyNumberFormat="0" applyAlignment="0" applyProtection="0"/>
    <xf numFmtId="0" fontId="8" fillId="50" borderId="0" applyNumberFormat="0" applyBorder="0" applyAlignment="0" applyProtection="0"/>
    <xf numFmtId="0" fontId="16" fillId="0" borderId="58" applyNumberFormat="0" applyFill="0" applyAlignment="0" applyProtection="0"/>
    <xf numFmtId="0" fontId="77" fillId="9" borderId="98">
      <alignment horizontal="right" vertical="center"/>
    </xf>
    <xf numFmtId="0" fontId="8" fillId="63" borderId="0" applyNumberFormat="0" applyBorder="0" applyAlignment="0" applyProtection="0"/>
    <xf numFmtId="0" fontId="90" fillId="73" borderId="95" applyNumberFormat="0" applyAlignment="0" applyProtection="0"/>
    <xf numFmtId="4" fontId="77" fillId="9" borderId="98">
      <alignment horizontal="right" vertical="center"/>
    </xf>
    <xf numFmtId="0" fontId="90" fillId="73" borderId="95" applyNumberFormat="0" applyAlignment="0" applyProtection="0"/>
    <xf numFmtId="0" fontId="75" fillId="58" borderId="0" applyNumberFormat="0" applyBorder="0" applyAlignment="0" applyProtection="0"/>
    <xf numFmtId="0" fontId="86" fillId="86" borderId="95" applyNumberFormat="0" applyAlignment="0" applyProtection="0"/>
    <xf numFmtId="0" fontId="84" fillId="86" borderId="102" applyNumberFormat="0" applyAlignment="0" applyProtection="0"/>
    <xf numFmtId="0" fontId="8" fillId="54" borderId="0" applyNumberFormat="0" applyBorder="0" applyAlignment="0" applyProtection="0"/>
    <xf numFmtId="0" fontId="37" fillId="16" borderId="98"/>
    <xf numFmtId="0" fontId="33" fillId="14" borderId="98">
      <alignment horizontal="right" vertical="center"/>
    </xf>
    <xf numFmtId="0" fontId="77" fillId="9" borderId="98">
      <alignment horizontal="right" vertical="center"/>
    </xf>
    <xf numFmtId="0" fontId="103" fillId="86" borderId="102" applyNumberFormat="0" applyAlignment="0" applyProtection="0"/>
    <xf numFmtId="4" fontId="33" fillId="9" borderId="98">
      <alignment horizontal="right" vertical="center"/>
    </xf>
    <xf numFmtId="0" fontId="8" fillId="63" borderId="0" applyNumberFormat="0" applyBorder="0" applyAlignment="0" applyProtection="0"/>
    <xf numFmtId="0" fontId="91" fillId="0" borderId="96" applyNumberFormat="0" applyFill="0" applyAlignment="0" applyProtection="0"/>
    <xf numFmtId="0" fontId="91" fillId="0" borderId="96" applyNumberFormat="0" applyFill="0" applyAlignment="0" applyProtection="0"/>
    <xf numFmtId="0" fontId="103" fillId="86" borderId="102" applyNumberFormat="0" applyAlignment="0" applyProtection="0"/>
    <xf numFmtId="4" fontId="37" fillId="16" borderId="98"/>
    <xf numFmtId="0" fontId="75" fillId="52" borderId="0" applyNumberFormat="0" applyBorder="0" applyAlignment="0" applyProtection="0"/>
    <xf numFmtId="0" fontId="8" fillId="50" borderId="0" applyNumberFormat="0" applyBorder="0" applyAlignment="0" applyProtection="0"/>
    <xf numFmtId="0" fontId="33" fillId="14" borderId="100">
      <alignment horizontal="right" vertical="center"/>
    </xf>
    <xf numFmtId="0" fontId="73" fillId="0" borderId="0" applyNumberFormat="0" applyFill="0" applyBorder="0" applyAlignment="0" applyProtection="0"/>
    <xf numFmtId="0" fontId="84" fillId="86" borderId="102" applyNumberFormat="0" applyAlignment="0" applyProtection="0"/>
    <xf numFmtId="0" fontId="33" fillId="9" borderId="98">
      <alignment horizontal="right" vertical="center"/>
    </xf>
    <xf numFmtId="4" fontId="37" fillId="0" borderId="98">
      <alignment horizontal="right" vertical="center"/>
    </xf>
    <xf numFmtId="0" fontId="8" fillId="57" borderId="0" applyNumberFormat="0" applyBorder="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33" fillId="14" borderId="99">
      <alignment horizontal="right" vertical="center"/>
    </xf>
    <xf numFmtId="4" fontId="37" fillId="16" borderId="98"/>
    <xf numFmtId="0" fontId="81" fillId="89" borderId="97" applyNumberFormat="0" applyFont="0" applyAlignment="0" applyProtection="0"/>
    <xf numFmtId="0" fontId="75" fillId="55" borderId="0" applyNumberFormat="0" applyBorder="0" applyAlignment="0" applyProtection="0"/>
    <xf numFmtId="4" fontId="33" fillId="14" borderId="98">
      <alignment horizontal="right" vertical="center"/>
    </xf>
    <xf numFmtId="0" fontId="75" fillId="49" borderId="0" applyNumberFormat="0" applyBorder="0" applyAlignment="0" applyProtection="0"/>
    <xf numFmtId="0" fontId="99" fillId="73" borderId="95" applyNumberFormat="0" applyAlignment="0" applyProtection="0"/>
    <xf numFmtId="0" fontId="84" fillId="86" borderId="102" applyNumberFormat="0" applyAlignment="0" applyProtection="0"/>
    <xf numFmtId="0" fontId="106" fillId="0" borderId="96" applyNumberFormat="0" applyFill="0" applyAlignment="0" applyProtection="0"/>
    <xf numFmtId="4" fontId="33" fillId="14" borderId="99">
      <alignment horizontal="right" vertical="center"/>
    </xf>
    <xf numFmtId="0" fontId="8" fillId="51" borderId="0" applyNumberFormat="0" applyBorder="0" applyAlignment="0" applyProtection="0"/>
    <xf numFmtId="4" fontId="77" fillId="9" borderId="98">
      <alignment horizontal="right" vertical="center"/>
    </xf>
    <xf numFmtId="0" fontId="33" fillId="14" borderId="98">
      <alignment horizontal="right" vertical="center"/>
    </xf>
    <xf numFmtId="0" fontId="75" fillId="52" borderId="0" applyNumberFormat="0" applyBorder="0" applyAlignment="0" applyProtection="0"/>
    <xf numFmtId="0" fontId="8" fillId="59" borderId="0" applyNumberFormat="0" applyBorder="0" applyAlignment="0" applyProtection="0"/>
    <xf numFmtId="0" fontId="8" fillId="50" borderId="0" applyNumberFormat="0" applyBorder="0" applyAlignment="0" applyProtection="0"/>
    <xf numFmtId="0" fontId="86" fillId="86" borderId="95" applyNumberFormat="0" applyAlignment="0" applyProtection="0"/>
    <xf numFmtId="0" fontId="75" fillId="58" borderId="0" applyNumberFormat="0" applyBorder="0" applyAlignment="0" applyProtection="0"/>
    <xf numFmtId="0" fontId="33" fillId="9" borderId="98">
      <alignment horizontal="right" vertical="center"/>
    </xf>
    <xf numFmtId="0" fontId="87" fillId="86" borderId="95" applyNumberFormat="0" applyAlignment="0" applyProtection="0"/>
    <xf numFmtId="4" fontId="37" fillId="0" borderId="98" applyFill="0" applyBorder="0" applyProtection="0">
      <alignment horizontal="right" vertical="center"/>
    </xf>
    <xf numFmtId="0" fontId="37" fillId="14" borderId="101">
      <alignment horizontal="left" vertical="center" wrapText="1" indent="2"/>
    </xf>
    <xf numFmtId="4" fontId="37" fillId="16" borderId="98"/>
    <xf numFmtId="0" fontId="71" fillId="46" borderId="57" applyNumberFormat="0" applyAlignment="0" applyProtection="0"/>
    <xf numFmtId="0" fontId="87" fillId="86" borderId="95" applyNumberFormat="0" applyAlignment="0" applyProtection="0"/>
    <xf numFmtId="0" fontId="87" fillId="86" borderId="95" applyNumberFormat="0" applyAlignment="0" applyProtection="0"/>
    <xf numFmtId="0" fontId="8" fillId="48" borderId="0" applyNumberFormat="0" applyBorder="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37" fillId="14" borderId="101">
      <alignment horizontal="left" vertical="center" wrapText="1" indent="2"/>
    </xf>
    <xf numFmtId="0" fontId="81" fillId="89" borderId="97" applyNumberFormat="0" applyFont="0" applyAlignment="0" applyProtection="0"/>
    <xf numFmtId="0" fontId="33" fillId="14" borderId="98">
      <alignment horizontal="right" vertical="center"/>
    </xf>
    <xf numFmtId="0" fontId="33" fillId="14" borderId="98">
      <alignment horizontal="right" vertical="center"/>
    </xf>
    <xf numFmtId="0" fontId="87" fillId="86" borderId="95" applyNumberFormat="0" applyAlignment="0" applyProtection="0"/>
    <xf numFmtId="0" fontId="75" fillId="55" borderId="0" applyNumberFormat="0" applyBorder="0" applyAlignment="0" applyProtection="0"/>
    <xf numFmtId="175" fontId="37" fillId="90" borderId="98" applyNumberFormat="0" applyFont="0" applyBorder="0" applyAlignment="0" applyProtection="0">
      <alignment horizontal="right" vertical="center"/>
    </xf>
    <xf numFmtId="0" fontId="8" fillId="60" borderId="0" applyNumberFormat="0" applyBorder="0" applyAlignment="0" applyProtection="0"/>
    <xf numFmtId="0" fontId="87" fillId="86"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99" fillId="73" borderId="95" applyNumberFormat="0" applyAlignment="0" applyProtection="0"/>
    <xf numFmtId="0" fontId="33" fillId="9" borderId="98">
      <alignment horizontal="right" vertical="center"/>
    </xf>
    <xf numFmtId="0" fontId="75" fillId="49" borderId="0" applyNumberFormat="0" applyBorder="0" applyAlignment="0" applyProtection="0"/>
    <xf numFmtId="0" fontId="103" fillId="86" borderId="102" applyNumberFormat="0" applyAlignment="0" applyProtection="0"/>
    <xf numFmtId="0" fontId="8" fillId="54" borderId="0" applyNumberFormat="0" applyBorder="0" applyAlignment="0" applyProtection="0"/>
    <xf numFmtId="4" fontId="77" fillId="9" borderId="98">
      <alignment horizontal="right" vertical="center"/>
    </xf>
    <xf numFmtId="4" fontId="33" fillId="9" borderId="98">
      <alignment horizontal="right" vertical="center"/>
    </xf>
    <xf numFmtId="0" fontId="37" fillId="0" borderId="98" applyNumberFormat="0" applyFill="0" applyAlignment="0" applyProtection="0"/>
    <xf numFmtId="4" fontId="33" fillId="9" borderId="98">
      <alignment horizontal="right" vertical="center"/>
    </xf>
    <xf numFmtId="0" fontId="16" fillId="0" borderId="58" applyNumberFormat="0" applyFill="0" applyAlignment="0" applyProtection="0"/>
    <xf numFmtId="0" fontId="87" fillId="86" borderId="95" applyNumberFormat="0" applyAlignment="0" applyProtection="0"/>
    <xf numFmtId="0" fontId="8"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8" applyNumberFormat="0" applyFill="0" applyAlignment="0" applyProtection="0"/>
    <xf numFmtId="4" fontId="33" fillId="14" borderId="98">
      <alignment horizontal="right" vertical="center"/>
    </xf>
    <xf numFmtId="0" fontId="81" fillId="89" borderId="97" applyNumberFormat="0" applyFont="0" applyAlignment="0" applyProtection="0"/>
    <xf numFmtId="4" fontId="33" fillId="14" borderId="98">
      <alignment horizontal="right" vertical="center"/>
    </xf>
    <xf numFmtId="4" fontId="33" fillId="14" borderId="98">
      <alignment horizontal="right" vertical="center"/>
    </xf>
    <xf numFmtId="0" fontId="37" fillId="0" borderId="98">
      <alignment horizontal="right" vertical="center"/>
    </xf>
    <xf numFmtId="4" fontId="37" fillId="0" borderId="98">
      <alignment horizontal="right" vertical="center"/>
    </xf>
    <xf numFmtId="0" fontId="91" fillId="0" borderId="96" applyNumberFormat="0" applyFill="0" applyAlignment="0" applyProtection="0"/>
    <xf numFmtId="0" fontId="81" fillId="89" borderId="97" applyNumberFormat="0" applyFont="0" applyAlignment="0" applyProtection="0"/>
    <xf numFmtId="0" fontId="37" fillId="0" borderId="98" applyNumberFormat="0" applyFill="0" applyAlignment="0" applyProtection="0"/>
    <xf numFmtId="0" fontId="33" fillId="14" borderId="100">
      <alignment horizontal="right" vertical="center"/>
    </xf>
    <xf numFmtId="4" fontId="33" fillId="14" borderId="98">
      <alignment horizontal="right" vertical="center"/>
    </xf>
    <xf numFmtId="0" fontId="87" fillId="86" borderId="95" applyNumberFormat="0" applyAlignment="0" applyProtection="0"/>
    <xf numFmtId="0" fontId="33" fillId="14" borderId="98">
      <alignment horizontal="right" vertical="center"/>
    </xf>
    <xf numFmtId="4" fontId="37" fillId="16" borderId="98"/>
    <xf numFmtId="0" fontId="90" fillId="73" borderId="95" applyNumberFormat="0" applyAlignment="0" applyProtection="0"/>
    <xf numFmtId="0" fontId="87" fillId="86" borderId="95" applyNumberFormat="0" applyAlignment="0" applyProtection="0"/>
    <xf numFmtId="0" fontId="106" fillId="0" borderId="96" applyNumberFormat="0" applyFill="0" applyAlignment="0" applyProtection="0"/>
    <xf numFmtId="0" fontId="37" fillId="9" borderId="99">
      <alignment horizontal="left" vertical="center"/>
    </xf>
    <xf numFmtId="0" fontId="90" fillId="73" borderId="95" applyNumberFormat="0" applyAlignment="0" applyProtection="0"/>
    <xf numFmtId="0" fontId="37" fillId="0" borderId="98" applyNumberFormat="0" applyFill="0" applyAlignment="0" applyProtection="0"/>
    <xf numFmtId="0" fontId="8" fillId="63" borderId="0" applyNumberFormat="0" applyBorder="0" applyAlignment="0" applyProtection="0"/>
    <xf numFmtId="0" fontId="37" fillId="0" borderId="98">
      <alignment horizontal="right" vertical="center"/>
    </xf>
    <xf numFmtId="0" fontId="37" fillId="9" borderId="99">
      <alignment horizontal="left" vertical="center"/>
    </xf>
    <xf numFmtId="4" fontId="33" fillId="14" borderId="100">
      <alignment horizontal="right" vertical="center"/>
    </xf>
    <xf numFmtId="49" fontId="35" fillId="0" borderId="98" applyNumberFormat="0" applyFill="0" applyBorder="0" applyProtection="0">
      <alignment horizontal="left" vertical="center"/>
    </xf>
    <xf numFmtId="0" fontId="103" fillId="86" borderId="102" applyNumberFormat="0" applyAlignment="0" applyProtection="0"/>
    <xf numFmtId="0" fontId="75" fillId="64" borderId="0" applyNumberFormat="0" applyBorder="0" applyAlignment="0" applyProtection="0"/>
    <xf numFmtId="0" fontId="8" fillId="62" borderId="0" applyNumberFormat="0" applyBorder="0" applyAlignment="0" applyProtection="0"/>
    <xf numFmtId="0" fontId="86" fillId="86" borderId="95" applyNumberFormat="0" applyAlignment="0" applyProtection="0"/>
    <xf numFmtId="0" fontId="99" fillId="73" borderId="95" applyNumberFormat="0" applyAlignment="0" applyProtection="0"/>
    <xf numFmtId="4" fontId="77" fillId="9" borderId="98">
      <alignment horizontal="right" vertical="center"/>
    </xf>
    <xf numFmtId="0" fontId="8" fillId="57" borderId="0" applyNumberFormat="0" applyBorder="0" applyAlignment="0" applyProtection="0"/>
    <xf numFmtId="0" fontId="33" fillId="14" borderId="99">
      <alignment horizontal="right" vertical="center"/>
    </xf>
    <xf numFmtId="0" fontId="37" fillId="14" borderId="101">
      <alignment horizontal="left" vertical="center" wrapText="1" indent="2"/>
    </xf>
    <xf numFmtId="0" fontId="86" fillId="86" borderId="95" applyNumberFormat="0" applyAlignment="0" applyProtection="0"/>
    <xf numFmtId="0" fontId="8" fillId="63" borderId="0" applyNumberFormat="0" applyBorder="0" applyAlignment="0" applyProtection="0"/>
    <xf numFmtId="4" fontId="33" fillId="14" borderId="99">
      <alignment horizontal="right" vertical="center"/>
    </xf>
    <xf numFmtId="0" fontId="38" fillId="89" borderId="97" applyNumberFormat="0" applyFont="0" applyAlignment="0" applyProtection="0"/>
    <xf numFmtId="0" fontId="8" fillId="62" borderId="0" applyNumberFormat="0" applyBorder="0" applyAlignment="0" applyProtection="0"/>
    <xf numFmtId="0" fontId="33" fillId="9" borderId="98">
      <alignment horizontal="right" vertical="center"/>
    </xf>
    <xf numFmtId="0" fontId="8" fillId="56" borderId="0" applyNumberFormat="0" applyBorder="0" applyAlignment="0" applyProtection="0"/>
    <xf numFmtId="0" fontId="99" fillId="73" borderId="95" applyNumberFormat="0" applyAlignment="0" applyProtection="0"/>
    <xf numFmtId="4" fontId="33" fillId="14" borderId="99">
      <alignment horizontal="right" vertical="center"/>
    </xf>
    <xf numFmtId="4" fontId="33" fillId="14" borderId="98">
      <alignment horizontal="right" vertical="center"/>
    </xf>
    <xf numFmtId="0" fontId="33" fillId="9" borderId="98">
      <alignment horizontal="right" vertical="center"/>
    </xf>
    <xf numFmtId="0" fontId="90" fillId="73" borderId="95" applyNumberFormat="0" applyAlignment="0" applyProtection="0"/>
    <xf numFmtId="0" fontId="8" fillId="54" borderId="0" applyNumberFormat="0" applyBorder="0" applyAlignment="0" applyProtection="0"/>
    <xf numFmtId="0" fontId="72" fillId="46" borderId="56" applyNumberFormat="0" applyAlignment="0" applyProtection="0"/>
    <xf numFmtId="0" fontId="91" fillId="0" borderId="96" applyNumberFormat="0" applyFill="0" applyAlignment="0" applyProtection="0"/>
    <xf numFmtId="0" fontId="77" fillId="9" borderId="98">
      <alignment horizontal="right" vertical="center"/>
    </xf>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175" fontId="37" fillId="90" borderId="98" applyNumberFormat="0" applyFont="0" applyBorder="0" applyAlignment="0" applyProtection="0">
      <alignment horizontal="right" vertical="center"/>
    </xf>
    <xf numFmtId="0" fontId="8" fillId="51" borderId="0" applyNumberFormat="0" applyBorder="0" applyAlignment="0" applyProtection="0"/>
    <xf numFmtId="0" fontId="8" fillId="56" borderId="0" applyNumberFormat="0" applyBorder="0" applyAlignment="0" applyProtection="0"/>
    <xf numFmtId="0" fontId="75" fillId="61" borderId="0" applyNumberFormat="0" applyBorder="0" applyAlignment="0" applyProtection="0"/>
    <xf numFmtId="0" fontId="91" fillId="0" borderId="96" applyNumberFormat="0" applyFill="0" applyAlignment="0" applyProtection="0"/>
    <xf numFmtId="0" fontId="37" fillId="0" borderId="98">
      <alignment horizontal="right" vertical="center"/>
    </xf>
    <xf numFmtId="0" fontId="38" fillId="89" borderId="97" applyNumberFormat="0" applyFont="0" applyAlignment="0" applyProtection="0"/>
    <xf numFmtId="0" fontId="87" fillId="86" borderId="95" applyNumberFormat="0" applyAlignment="0" applyProtection="0"/>
    <xf numFmtId="0" fontId="106" fillId="0" borderId="96" applyNumberFormat="0" applyFill="0" applyAlignment="0" applyProtection="0"/>
    <xf numFmtId="0" fontId="8" fillId="48" borderId="0" applyNumberFormat="0" applyBorder="0" applyAlignment="0" applyProtection="0"/>
    <xf numFmtId="0" fontId="81" fillId="89" borderId="97" applyNumberFormat="0" applyFont="0" applyAlignment="0" applyProtection="0"/>
    <xf numFmtId="0" fontId="75" fillId="58" borderId="0" applyNumberFormat="0" applyBorder="0" applyAlignment="0" applyProtection="0"/>
    <xf numFmtId="0" fontId="37" fillId="0" borderId="98" applyNumberFormat="0" applyFill="0" applyAlignment="0" applyProtection="0"/>
    <xf numFmtId="0" fontId="8" fillId="57" borderId="0" applyNumberFormat="0" applyBorder="0" applyAlignment="0" applyProtection="0"/>
    <xf numFmtId="4" fontId="37" fillId="0" borderId="98" applyFill="0" applyBorder="0" applyProtection="0">
      <alignment horizontal="right" vertical="center"/>
    </xf>
    <xf numFmtId="0" fontId="8" fillId="47" borderId="0" applyNumberFormat="0" applyBorder="0" applyAlignment="0" applyProtection="0"/>
    <xf numFmtId="0" fontId="106" fillId="0" borderId="96" applyNumberFormat="0" applyFill="0" applyAlignment="0" applyProtection="0"/>
    <xf numFmtId="0" fontId="8" fillId="60" borderId="0" applyNumberFormat="0" applyBorder="0" applyAlignment="0" applyProtection="0"/>
    <xf numFmtId="0" fontId="77" fillId="9" borderId="98">
      <alignment horizontal="right" vertical="center"/>
    </xf>
    <xf numFmtId="0" fontId="90" fillId="73" borderId="95" applyNumberFormat="0" applyAlignment="0" applyProtection="0"/>
    <xf numFmtId="175" fontId="37" fillId="90" borderId="98" applyNumberFormat="0" applyFont="0" applyBorder="0" applyAlignment="0" applyProtection="0">
      <alignment horizontal="right" vertical="center"/>
    </xf>
    <xf numFmtId="0" fontId="90" fillId="73" borderId="95" applyNumberFormat="0" applyAlignment="0" applyProtection="0"/>
    <xf numFmtId="4" fontId="37" fillId="0" borderId="98">
      <alignment horizontal="right" vertical="center"/>
    </xf>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0" fontId="99" fillId="73" borderId="95" applyNumberFormat="0" applyAlignment="0" applyProtection="0"/>
    <xf numFmtId="49" fontId="35" fillId="0" borderId="98" applyNumberFormat="0" applyFill="0" applyBorder="0" applyProtection="0">
      <alignment horizontal="left" vertical="center"/>
    </xf>
    <xf numFmtId="4" fontId="33" fillId="14"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75" fillId="49" borderId="0" applyNumberFormat="0" applyBorder="0" applyAlignment="0" applyProtection="0"/>
    <xf numFmtId="0" fontId="75" fillId="61" borderId="0" applyNumberFormat="0" applyBorder="0" applyAlignment="0" applyProtection="0"/>
    <xf numFmtId="0" fontId="8" fillId="59" borderId="0" applyNumberFormat="0" applyBorder="0" applyAlignment="0" applyProtection="0"/>
    <xf numFmtId="0" fontId="8" fillId="56" borderId="0" applyNumberFormat="0" applyBorder="0" applyAlignment="0" applyProtection="0"/>
    <xf numFmtId="0" fontId="8" fillId="54" borderId="0" applyNumberFormat="0" applyBorder="0" applyAlignment="0" applyProtection="0"/>
    <xf numFmtId="0" fontId="8" fillId="48" borderId="0" applyNumberFormat="0" applyBorder="0" applyAlignment="0" applyProtection="0"/>
    <xf numFmtId="0" fontId="8"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8"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8" fillId="60" borderId="0" applyNumberFormat="0" applyBorder="0" applyAlignment="0" applyProtection="0"/>
    <xf numFmtId="0" fontId="8" fillId="56" borderId="0" applyNumberFormat="0" applyBorder="0" applyAlignment="0" applyProtection="0"/>
    <xf numFmtId="0" fontId="73" fillId="0" borderId="0" applyNumberFormat="0" applyFill="0" applyBorder="0" applyAlignment="0" applyProtection="0"/>
    <xf numFmtId="0" fontId="8" fillId="57" borderId="0" applyNumberFormat="0" applyBorder="0" applyAlignment="0" applyProtection="0"/>
    <xf numFmtId="0" fontId="8" fillId="62" borderId="0" applyNumberFormat="0" applyBorder="0" applyAlignment="0" applyProtection="0"/>
    <xf numFmtId="0" fontId="8" fillId="54" borderId="0" applyNumberFormat="0" applyBorder="0" applyAlignment="0" applyProtection="0"/>
    <xf numFmtId="0" fontId="72" fillId="46" borderId="56" applyNumberFormat="0" applyAlignment="0" applyProtection="0"/>
    <xf numFmtId="0" fontId="8"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174" fontId="89" fillId="0" borderId="0" applyFont="0" applyFill="0" applyBorder="0" applyAlignment="0" applyProtection="0"/>
    <xf numFmtId="0" fontId="89" fillId="0" borderId="0"/>
    <xf numFmtId="0" fontId="2" fillId="0" borderId="0"/>
    <xf numFmtId="0" fontId="89" fillId="65" borderId="0" applyNumberFormat="0" applyFont="0" applyBorder="0" applyAlignment="0" applyProtection="0"/>
    <xf numFmtId="9" fontId="8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 fillId="0" borderId="0"/>
  </cellStyleXfs>
  <cellXfs count="501">
    <xf numFmtId="0" fontId="0" fillId="0" borderId="0" xfId="0"/>
    <xf numFmtId="0" fontId="0" fillId="0" borderId="0" xfId="0" applyAlignment="1">
      <alignment wrapText="1"/>
    </xf>
    <xf numFmtId="0" fontId="16" fillId="0" borderId="0" xfId="0" applyFont="1" applyAlignment="1">
      <alignment wrapText="1"/>
    </xf>
    <xf numFmtId="1" fontId="0" fillId="0" borderId="0" xfId="0" applyNumberFormat="1" applyAlignment="1">
      <alignment wrapText="1"/>
    </xf>
    <xf numFmtId="0" fontId="0" fillId="0" borderId="1" xfId="0" applyBorder="1"/>
    <xf numFmtId="0" fontId="24" fillId="0" borderId="0" xfId="3"/>
    <xf numFmtId="0" fontId="16" fillId="0" borderId="0" xfId="0" applyFont="1"/>
    <xf numFmtId="0" fontId="16"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2" fillId="0" borderId="0" xfId="0" applyFont="1"/>
    <xf numFmtId="11" fontId="0" fillId="0" borderId="0" xfId="0" applyNumberFormat="1"/>
    <xf numFmtId="166" fontId="0" fillId="0" borderId="0" xfId="0" applyNumberFormat="1"/>
    <xf numFmtId="0" fontId="26"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7" fillId="6" borderId="9" xfId="0" applyFont="1" applyFill="1" applyBorder="1" applyAlignment="1">
      <alignment horizontal="left" wrapText="1"/>
    </xf>
    <xf numFmtId="0" fontId="27" fillId="6" borderId="10" xfId="0" applyFont="1" applyFill="1" applyBorder="1" applyAlignment="1">
      <alignment horizontal="left" wrapText="1"/>
    </xf>
    <xf numFmtId="0" fontId="28" fillId="0" borderId="0" xfId="0" applyFont="1" applyAlignment="1">
      <alignment horizontal="left"/>
    </xf>
    <xf numFmtId="0" fontId="29" fillId="0" borderId="11" xfId="0" applyFont="1" applyBorder="1" applyAlignment="1">
      <alignment horizontal="left" wrapText="1"/>
    </xf>
    <xf numFmtId="167" fontId="30" fillId="0" borderId="12" xfId="0" applyNumberFormat="1" applyFont="1" applyBorder="1" applyAlignment="1">
      <alignment horizontal="center" wrapText="1"/>
    </xf>
    <xf numFmtId="167" fontId="30" fillId="0" borderId="13" xfId="0" applyNumberFormat="1" applyFont="1" applyBorder="1" applyAlignment="1">
      <alignment horizontal="center" wrapText="1"/>
    </xf>
    <xf numFmtId="0" fontId="29" fillId="0" borderId="14" xfId="0" applyFont="1" applyBorder="1" applyAlignment="1">
      <alignment horizontal="left" wrapText="1"/>
    </xf>
    <xf numFmtId="167" fontId="30" fillId="0" borderId="15" xfId="0" applyNumberFormat="1" applyFont="1" applyBorder="1" applyAlignment="1">
      <alignment horizontal="center" wrapText="1"/>
    </xf>
    <xf numFmtId="167" fontId="30" fillId="0" borderId="16" xfId="0" applyNumberFormat="1" applyFont="1" applyBorder="1" applyAlignment="1">
      <alignment horizontal="center" wrapText="1"/>
    </xf>
    <xf numFmtId="0" fontId="31" fillId="0" borderId="0" xfId="0" applyFont="1" applyAlignment="1">
      <alignment horizontal="left"/>
    </xf>
    <xf numFmtId="16" fontId="0" fillId="0" borderId="0" xfId="0" applyNumberFormat="1"/>
    <xf numFmtId="0" fontId="29" fillId="0" borderId="17" xfId="0" applyFont="1" applyBorder="1" applyAlignment="1">
      <alignment horizontal="left" wrapText="1"/>
    </xf>
    <xf numFmtId="167" fontId="30" fillId="0" borderId="18" xfId="0" applyNumberFormat="1" applyFont="1" applyBorder="1" applyAlignment="1">
      <alignment horizontal="center" wrapText="1"/>
    </xf>
    <xf numFmtId="167" fontId="30"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0" fillId="0" borderId="0" xfId="2" applyAlignment="1"/>
    <xf numFmtId="0" fontId="16" fillId="2" borderId="0" xfId="0" applyFont="1" applyFill="1"/>
    <xf numFmtId="0" fontId="32" fillId="8" borderId="25" xfId="7" applyFill="1" applyBorder="1" applyAlignment="1"/>
    <xf numFmtId="0" fontId="33" fillId="8" borderId="0" xfId="8" applyNumberFormat="1" applyFill="1">
      <alignment horizontal="right"/>
    </xf>
    <xf numFmtId="0" fontId="16" fillId="13" borderId="0" xfId="0" applyFont="1" applyFill="1" applyAlignment="1">
      <alignment wrapText="1"/>
    </xf>
    <xf numFmtId="1" fontId="16" fillId="13" borderId="0" xfId="0" applyNumberFormat="1" applyFont="1" applyFill="1" applyAlignment="1">
      <alignment wrapText="1"/>
    </xf>
    <xf numFmtId="0" fontId="39" fillId="8" borderId="0" xfId="3" applyFont="1" applyFill="1"/>
    <xf numFmtId="0" fontId="38" fillId="8" borderId="0" xfId="3" applyFont="1" applyFill="1"/>
    <xf numFmtId="0" fontId="24" fillId="8" borderId="0" xfId="3" applyFill="1"/>
    <xf numFmtId="0" fontId="35" fillId="14" borderId="42" xfId="13" applyFont="1" applyFill="1" applyBorder="1" applyAlignment="1">
      <alignment horizontal="center" vertical="center"/>
    </xf>
    <xf numFmtId="0" fontId="35" fillId="14" borderId="29" xfId="13" applyFont="1" applyFill="1" applyBorder="1" applyAlignment="1">
      <alignment vertical="center"/>
    </xf>
    <xf numFmtId="2" fontId="41" fillId="7" borderId="29" xfId="0" applyNumberFormat="1" applyFont="1" applyFill="1" applyBorder="1" applyAlignment="1">
      <alignment horizontal="right"/>
    </xf>
    <xf numFmtId="0" fontId="35" fillId="14" borderId="39" xfId="13" applyFont="1" applyFill="1" applyBorder="1" applyAlignment="1">
      <alignment vertical="center"/>
    </xf>
    <xf numFmtId="0" fontId="35" fillId="14" borderId="29" xfId="13" applyFont="1" applyFill="1" applyBorder="1" applyAlignment="1">
      <alignment horizontal="left" vertical="center" indent="1"/>
    </xf>
    <xf numFmtId="0" fontId="35" fillId="14" borderId="39" xfId="13" applyFont="1" applyFill="1" applyBorder="1" applyAlignment="1">
      <alignment horizontal="left" vertical="center"/>
    </xf>
    <xf numFmtId="0" fontId="35" fillId="14" borderId="29" xfId="13" applyFont="1" applyFill="1" applyBorder="1" applyAlignment="1">
      <alignment horizontal="left" vertical="center"/>
    </xf>
    <xf numFmtId="2" fontId="16" fillId="13" borderId="0" xfId="0" applyNumberFormat="1" applyFont="1" applyFill="1" applyAlignment="1">
      <alignment wrapText="1"/>
    </xf>
    <xf numFmtId="4" fontId="35" fillId="9" borderId="29" xfId="14" applyNumberFormat="1" applyFont="1" applyFill="1" applyBorder="1" applyAlignment="1">
      <alignment horizontal="center" vertical="center"/>
    </xf>
    <xf numFmtId="0" fontId="39" fillId="8" borderId="0" xfId="13" applyFont="1" applyFill="1" applyAlignment="1">
      <alignment vertical="center"/>
    </xf>
    <xf numFmtId="0" fontId="35" fillId="8" borderId="0" xfId="7" applyFont="1" applyFill="1" applyAlignment="1">
      <alignment vertical="center"/>
    </xf>
    <xf numFmtId="4" fontId="35" fillId="9" borderId="29" xfId="14" applyNumberFormat="1" applyFont="1" applyFill="1" applyBorder="1" applyAlignment="1">
      <alignment horizontal="center" vertical="center" textRotation="90"/>
    </xf>
    <xf numFmtId="2" fontId="35" fillId="9" borderId="44" xfId="13" applyNumberFormat="1" applyFont="1" applyFill="1" applyBorder="1" applyAlignment="1">
      <alignment horizontal="left" vertical="center"/>
    </xf>
    <xf numFmtId="2" fontId="35" fillId="9" borderId="29" xfId="13" applyNumberFormat="1" applyFont="1" applyFill="1" applyBorder="1" applyAlignment="1">
      <alignment horizontal="left" vertical="center"/>
    </xf>
    <xf numFmtId="2" fontId="35" fillId="9" borderId="39" xfId="13" applyNumberFormat="1" applyFont="1" applyFill="1" applyBorder="1" applyAlignment="1">
      <alignment horizontal="left" vertical="center"/>
    </xf>
    <xf numFmtId="0" fontId="35" fillId="13" borderId="0" xfId="9" applyFill="1" applyBorder="1" applyProtection="1">
      <alignment horizontal="left" vertical="center"/>
    </xf>
    <xf numFmtId="2" fontId="16" fillId="13" borderId="0" xfId="0" applyNumberFormat="1" applyFont="1" applyFill="1"/>
    <xf numFmtId="0" fontId="35" fillId="9" borderId="32" xfId="15" applyFont="1" applyFill="1" applyBorder="1" applyAlignment="1">
      <alignment horizontal="center" vertical="center" wrapText="1"/>
    </xf>
    <xf numFmtId="0" fontId="35" fillId="9" borderId="44" xfId="15" applyFont="1" applyFill="1" applyBorder="1" applyAlignment="1">
      <alignment vertical="top" wrapText="1"/>
    </xf>
    <xf numFmtId="0" fontId="35" fillId="9" borderId="39" xfId="15" applyFont="1" applyFill="1" applyBorder="1" applyAlignment="1">
      <alignment horizontal="left" vertical="top" wrapText="1"/>
    </xf>
    <xf numFmtId="0" fontId="23" fillId="13" borderId="0" xfId="9" applyNumberFormat="1" applyFont="1" applyFill="1" applyBorder="1" applyAlignment="1">
      <alignment horizontal="center" vertical="center"/>
    </xf>
    <xf numFmtId="1" fontId="22" fillId="0" borderId="0" xfId="0" applyNumberFormat="1" applyFont="1" applyAlignment="1">
      <alignment horizontal="right" wrapText="1"/>
    </xf>
    <xf numFmtId="1" fontId="22" fillId="0" borderId="0" xfId="0" applyNumberFormat="1" applyFont="1" applyAlignment="1">
      <alignment horizontal="right"/>
    </xf>
    <xf numFmtId="2" fontId="22" fillId="0" borderId="0" xfId="0" applyNumberFormat="1" applyFont="1" applyAlignment="1">
      <alignment wrapText="1"/>
    </xf>
    <xf numFmtId="1" fontId="16" fillId="0" borderId="0" xfId="0" applyNumberFormat="1" applyFont="1" applyAlignment="1">
      <alignment wrapText="1"/>
    </xf>
    <xf numFmtId="0" fontId="16" fillId="13" borderId="0" xfId="0" applyFont="1" applyFill="1"/>
    <xf numFmtId="2" fontId="0" fillId="0" borderId="0" xfId="0" applyNumberFormat="1" applyAlignment="1">
      <alignment wrapText="1"/>
    </xf>
    <xf numFmtId="0" fontId="16" fillId="0" borderId="45" xfId="0" applyFont="1" applyBorder="1" applyAlignment="1">
      <alignment wrapText="1"/>
    </xf>
    <xf numFmtId="1" fontId="16" fillId="0" borderId="46" xfId="0" applyNumberFormat="1" applyFont="1" applyBorder="1" applyAlignment="1">
      <alignment wrapText="1"/>
    </xf>
    <xf numFmtId="0" fontId="48" fillId="0" borderId="0" xfId="0" applyFont="1" applyAlignment="1">
      <alignment horizontal="left" vertical="top"/>
    </xf>
    <xf numFmtId="0" fontId="0" fillId="0" borderId="0" xfId="0" applyAlignment="1">
      <alignment horizontal="left" vertical="top"/>
    </xf>
    <xf numFmtId="0" fontId="54" fillId="18" borderId="47" xfId="0" applyFont="1" applyFill="1" applyBorder="1" applyAlignment="1">
      <alignment horizontal="center" vertical="top" wrapText="1"/>
    </xf>
    <xf numFmtId="0" fontId="54" fillId="18" borderId="47" xfId="0" applyFont="1" applyFill="1" applyBorder="1" applyAlignment="1">
      <alignment horizontal="left" vertical="top" wrapText="1"/>
    </xf>
    <xf numFmtId="0" fontId="56"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8"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8" fillId="19" borderId="48" xfId="0" applyFont="1" applyFill="1" applyBorder="1" applyAlignment="1">
      <alignment horizontal="center" vertical="top" wrapText="1"/>
    </xf>
    <xf numFmtId="167" fontId="61" fillId="19" borderId="48" xfId="0" applyNumberFormat="1" applyFont="1" applyFill="1" applyBorder="1" applyAlignment="1">
      <alignment horizontal="center" vertical="top" wrapText="1"/>
    </xf>
    <xf numFmtId="0" fontId="58" fillId="0" borderId="49" xfId="0" applyFont="1" applyBorder="1" applyAlignment="1">
      <alignment horizontal="left" vertical="top" wrapText="1"/>
    </xf>
    <xf numFmtId="0" fontId="0" fillId="0" borderId="49" xfId="0" applyBorder="1" applyAlignment="1">
      <alignment horizontal="center" vertical="top" wrapText="1"/>
    </xf>
    <xf numFmtId="167" fontId="61" fillId="0" borderId="49" xfId="0" applyNumberFormat="1" applyFont="1" applyBorder="1" applyAlignment="1">
      <alignment horizontal="center" vertical="top" wrapText="1"/>
    </xf>
    <xf numFmtId="0" fontId="58"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1" fillId="19" borderId="49" xfId="0" applyNumberFormat="1" applyFont="1" applyFill="1" applyBorder="1" applyAlignment="1">
      <alignment horizontal="center" vertical="top" wrapText="1"/>
    </xf>
    <xf numFmtId="0" fontId="58" fillId="0" borderId="50" xfId="0" applyFont="1" applyBorder="1" applyAlignment="1">
      <alignment horizontal="left" vertical="top" wrapText="1"/>
    </xf>
    <xf numFmtId="0" fontId="0" fillId="0" borderId="50" xfId="0" applyBorder="1" applyAlignment="1">
      <alignment horizontal="center" vertical="top" wrapText="1"/>
    </xf>
    <xf numFmtId="167" fontId="61" fillId="0" borderId="50" xfId="0" applyNumberFormat="1" applyFont="1" applyBorder="1" applyAlignment="1">
      <alignment horizontal="center" vertical="top" wrapText="1"/>
    </xf>
    <xf numFmtId="168" fontId="59" fillId="19" borderId="48" xfId="0" applyNumberFormat="1" applyFont="1" applyFill="1" applyBorder="1" applyAlignment="1">
      <alignment horizontal="center" vertical="top" wrapText="1"/>
    </xf>
    <xf numFmtId="169" fontId="59" fillId="19" borderId="48" xfId="0" applyNumberFormat="1" applyFont="1" applyFill="1" applyBorder="1" applyAlignment="1">
      <alignment horizontal="center" vertical="top" wrapText="1"/>
    </xf>
    <xf numFmtId="168" fontId="59" fillId="0" borderId="49" xfId="0" applyNumberFormat="1" applyFont="1" applyBorder="1" applyAlignment="1">
      <alignment horizontal="left" vertical="top" wrapText="1"/>
    </xf>
    <xf numFmtId="169" fontId="59" fillId="0" borderId="49" xfId="0" applyNumberFormat="1" applyFont="1" applyBorder="1" applyAlignment="1">
      <alignment horizontal="center" vertical="top" wrapText="1"/>
    </xf>
    <xf numFmtId="170" fontId="61" fillId="0" borderId="49" xfId="0" applyNumberFormat="1" applyFont="1" applyBorder="1" applyAlignment="1">
      <alignment horizontal="left" vertical="top" wrapText="1"/>
    </xf>
    <xf numFmtId="168" fontId="59" fillId="19" borderId="49" xfId="0" applyNumberFormat="1" applyFont="1" applyFill="1" applyBorder="1" applyAlignment="1">
      <alignment horizontal="left" vertical="top" wrapText="1"/>
    </xf>
    <xf numFmtId="169" fontId="59" fillId="19" borderId="49" xfId="0" applyNumberFormat="1" applyFont="1" applyFill="1" applyBorder="1" applyAlignment="1">
      <alignment horizontal="center" vertical="top" wrapText="1"/>
    </xf>
    <xf numFmtId="170" fontId="61"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59"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59" fillId="0" borderId="50" xfId="0" applyNumberFormat="1" applyFont="1" applyBorder="1" applyAlignment="1">
      <alignment horizontal="left" vertical="top" wrapText="1"/>
    </xf>
    <xf numFmtId="169" fontId="59" fillId="0" borderId="50" xfId="0" applyNumberFormat="1" applyFont="1" applyBorder="1" applyAlignment="1">
      <alignment horizontal="center" vertical="top" wrapText="1"/>
    </xf>
    <xf numFmtId="168" fontId="59"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8" fillId="19" borderId="50" xfId="0" applyFont="1" applyFill="1" applyBorder="1" applyAlignment="1">
      <alignment horizontal="left" vertical="top" wrapText="1"/>
    </xf>
    <xf numFmtId="169" fontId="59" fillId="19" borderId="50" xfId="0" applyNumberFormat="1" applyFont="1" applyFill="1" applyBorder="1" applyAlignment="1">
      <alignment horizontal="center" vertical="top" wrapText="1"/>
    </xf>
    <xf numFmtId="167" fontId="61" fillId="19" borderId="50" xfId="0" applyNumberFormat="1" applyFont="1" applyFill="1" applyBorder="1" applyAlignment="1">
      <alignment horizontal="center" vertical="top" wrapText="1"/>
    </xf>
    <xf numFmtId="0" fontId="62" fillId="19" borderId="50" xfId="0" applyFont="1" applyFill="1" applyBorder="1" applyAlignment="1">
      <alignment horizontal="center" vertical="top" wrapText="1"/>
    </xf>
    <xf numFmtId="168" fontId="59" fillId="19" borderId="48" xfId="0" applyNumberFormat="1" applyFont="1" applyFill="1" applyBorder="1" applyAlignment="1">
      <alignment horizontal="left" vertical="top" wrapText="1"/>
    </xf>
    <xf numFmtId="170" fontId="63" fillId="19" borderId="48" xfId="0" applyNumberFormat="1" applyFont="1" applyFill="1" applyBorder="1" applyAlignment="1">
      <alignment horizontal="left" vertical="top" wrapText="1"/>
    </xf>
    <xf numFmtId="167" fontId="63" fillId="0" borderId="49" xfId="0" applyNumberFormat="1" applyFont="1" applyBorder="1" applyAlignment="1">
      <alignment horizontal="center" vertical="top" wrapText="1"/>
    </xf>
    <xf numFmtId="167" fontId="63" fillId="0" borderId="49" xfId="0" applyNumberFormat="1" applyFont="1" applyBorder="1" applyAlignment="1">
      <alignment horizontal="left" vertical="top" wrapText="1"/>
    </xf>
    <xf numFmtId="167" fontId="63" fillId="19" borderId="49" xfId="0" applyNumberFormat="1" applyFont="1" applyFill="1" applyBorder="1" applyAlignment="1">
      <alignment horizontal="center" vertical="top" wrapText="1"/>
    </xf>
    <xf numFmtId="167" fontId="63" fillId="19" borderId="49" xfId="0" applyNumberFormat="1" applyFont="1" applyFill="1" applyBorder="1" applyAlignment="1">
      <alignment horizontal="left" vertical="top" wrapText="1"/>
    </xf>
    <xf numFmtId="0" fontId="64" fillId="19" borderId="49" xfId="0" applyFont="1" applyFill="1" applyBorder="1" applyAlignment="1">
      <alignment horizontal="center" vertical="top" wrapText="1"/>
    </xf>
    <xf numFmtId="0" fontId="64" fillId="0" borderId="49" xfId="0" applyFont="1" applyBorder="1" applyAlignment="1">
      <alignment horizontal="center" vertical="top" wrapText="1"/>
    </xf>
    <xf numFmtId="167" fontId="63" fillId="0" borderId="50" xfId="0" applyNumberFormat="1" applyFont="1" applyBorder="1" applyAlignment="1">
      <alignment horizontal="center" vertical="top" wrapText="1"/>
    </xf>
    <xf numFmtId="0" fontId="64" fillId="0" borderId="50" xfId="0" applyFont="1" applyBorder="1" applyAlignment="1">
      <alignment horizontal="center" vertical="top" wrapText="1"/>
    </xf>
    <xf numFmtId="0" fontId="0" fillId="19" borderId="48" xfId="0" applyFill="1" applyBorder="1" applyAlignment="1">
      <alignment horizontal="left" vertical="top" wrapText="1"/>
    </xf>
    <xf numFmtId="169"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center" vertical="top" wrapText="1"/>
    </xf>
    <xf numFmtId="0" fontId="64" fillId="19" borderId="48" xfId="0" applyFont="1" applyFill="1" applyBorder="1" applyAlignment="1">
      <alignment horizontal="center" vertical="top" wrapText="1"/>
    </xf>
    <xf numFmtId="169" fontId="59" fillId="0" borderId="49" xfId="0" applyNumberFormat="1" applyFont="1" applyBorder="1" applyAlignment="1">
      <alignment horizontal="left" vertical="top" wrapText="1"/>
    </xf>
    <xf numFmtId="169" fontId="59" fillId="19" borderId="49" xfId="0" applyNumberFormat="1" applyFont="1" applyFill="1" applyBorder="1" applyAlignment="1">
      <alignment horizontal="left" vertical="top" wrapText="1"/>
    </xf>
    <xf numFmtId="169" fontId="59" fillId="19" borderId="50" xfId="0" applyNumberFormat="1" applyFont="1" applyFill="1" applyBorder="1" applyAlignment="1">
      <alignment horizontal="left" vertical="top" wrapText="1"/>
    </xf>
    <xf numFmtId="0" fontId="64" fillId="19" borderId="50" xfId="0" applyFont="1" applyFill="1" applyBorder="1" applyAlignment="1">
      <alignment horizontal="center" vertical="top" wrapText="1"/>
    </xf>
    <xf numFmtId="169" fontId="59" fillId="0" borderId="50" xfId="0" applyNumberFormat="1" applyFont="1" applyBorder="1" applyAlignment="1">
      <alignment horizontal="left" vertical="top" wrapText="1"/>
    </xf>
    <xf numFmtId="172" fontId="59" fillId="19" borderId="48" xfId="0" applyNumberFormat="1" applyFont="1" applyFill="1" applyBorder="1" applyAlignment="1">
      <alignment horizontal="left" vertical="top" wrapText="1"/>
    </xf>
    <xf numFmtId="168" fontId="59" fillId="0" borderId="50" xfId="0" applyNumberFormat="1" applyFont="1" applyBorder="1" applyAlignment="1">
      <alignment horizontal="left" vertical="top" wrapText="1"/>
    </xf>
    <xf numFmtId="167" fontId="63" fillId="0" borderId="50" xfId="0" applyNumberFormat="1" applyFont="1" applyBorder="1" applyAlignment="1">
      <alignment horizontal="left" vertical="top" wrapText="1"/>
    </xf>
    <xf numFmtId="171" fontId="59" fillId="0" borderId="49" xfId="0" applyNumberFormat="1" applyFont="1" applyBorder="1" applyAlignment="1">
      <alignment horizontal="left" vertical="top" wrapText="1"/>
    </xf>
    <xf numFmtId="170" fontId="63" fillId="0" borderId="49" xfId="0" applyNumberFormat="1" applyFont="1" applyBorder="1" applyAlignment="1">
      <alignment horizontal="left" vertical="top" wrapText="1"/>
    </xf>
    <xf numFmtId="170" fontId="63" fillId="19" borderId="49" xfId="0" applyNumberFormat="1" applyFont="1" applyFill="1" applyBorder="1" applyAlignment="1">
      <alignment horizontal="left" vertical="top" wrapText="1"/>
    </xf>
    <xf numFmtId="171" fontId="59"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left" vertical="top" wrapText="1"/>
    </xf>
    <xf numFmtId="170" fontId="63" fillId="19" borderId="50" xfId="0" applyNumberFormat="1" applyFont="1" applyFill="1" applyBorder="1" applyAlignment="1">
      <alignment horizontal="left" vertical="top" wrapText="1"/>
    </xf>
    <xf numFmtId="171"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left" vertical="top" wrapText="1"/>
    </xf>
    <xf numFmtId="172" fontId="59" fillId="0" borderId="49" xfId="0" applyNumberFormat="1" applyFont="1" applyBorder="1" applyAlignment="1">
      <alignment horizontal="left" vertical="top" wrapText="1"/>
    </xf>
    <xf numFmtId="168"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center" vertical="top" wrapText="1"/>
    </xf>
    <xf numFmtId="0" fontId="0" fillId="2" borderId="0" xfId="0" applyFill="1"/>
    <xf numFmtId="0" fontId="16"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6"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2" borderId="0" xfId="0" applyFont="1" applyFill="1" applyAlignment="1">
      <alignment horizontal="center" vertical="center"/>
    </xf>
    <xf numFmtId="0" fontId="17" fillId="2" borderId="0" xfId="0" applyFont="1" applyFill="1" applyAlignment="1">
      <alignment wrapText="1"/>
    </xf>
    <xf numFmtId="0" fontId="0" fillId="2" borderId="0" xfId="0" applyFill="1" applyAlignment="1">
      <alignment wrapText="1"/>
    </xf>
    <xf numFmtId="0" fontId="16" fillId="0" borderId="0" xfId="0" applyFont="1" applyAlignment="1">
      <alignment horizontal="right" wrapText="1"/>
    </xf>
    <xf numFmtId="0" fontId="16" fillId="4" borderId="0" xfId="0" applyFont="1" applyFill="1"/>
    <xf numFmtId="0" fontId="16"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2" fillId="0" borderId="0" xfId="0" applyFont="1" applyAlignment="1">
      <alignment horizontal="right" wrapText="1"/>
    </xf>
    <xf numFmtId="0" fontId="67" fillId="0" borderId="0" xfId="0" applyFont="1" applyAlignment="1">
      <alignment wrapText="1"/>
    </xf>
    <xf numFmtId="1" fontId="67" fillId="0" borderId="0" xfId="0" applyNumberFormat="1" applyFont="1" applyAlignment="1">
      <alignment horizontal="right" wrapText="1"/>
    </xf>
    <xf numFmtId="0" fontId="32" fillId="8" borderId="0" xfId="7" applyFill="1" applyAlignment="1"/>
    <xf numFmtId="0" fontId="34" fillId="8" borderId="0" xfId="3" applyFont="1" applyFill="1"/>
    <xf numFmtId="0" fontId="35" fillId="9" borderId="29" xfId="12" applyFont="1" applyBorder="1" applyAlignment="1">
      <alignment horizontal="left" vertical="center" indent="1"/>
    </xf>
    <xf numFmtId="0" fontId="38" fillId="8" borderId="24" xfId="3" applyFont="1" applyFill="1" applyBorder="1"/>
    <xf numFmtId="0" fontId="42" fillId="14" borderId="29" xfId="9" applyFont="1" applyFill="1" applyBorder="1">
      <alignment horizontal="left" vertical="center"/>
    </xf>
    <xf numFmtId="0" fontId="37" fillId="8" borderId="0" xfId="3" applyFont="1" applyFill="1"/>
    <xf numFmtId="0" fontId="37" fillId="8" borderId="0" xfId="8" applyFont="1" applyFill="1">
      <alignment horizontal="right"/>
    </xf>
    <xf numFmtId="0" fontId="37" fillId="8" borderId="0" xfId="13" applyFill="1"/>
    <xf numFmtId="0" fontId="37" fillId="8" borderId="0" xfId="13" applyFill="1" applyAlignment="1">
      <alignment vertical="center"/>
    </xf>
    <xf numFmtId="0" fontId="35" fillId="9" borderId="30" xfId="13" applyFont="1" applyFill="1" applyBorder="1" applyAlignment="1">
      <alignment horizontal="left" vertical="center"/>
    </xf>
    <xf numFmtId="0" fontId="35" fillId="9" borderId="33" xfId="13" quotePrefix="1" applyFont="1" applyFill="1" applyBorder="1" applyAlignment="1">
      <alignment horizontal="center" vertical="center"/>
    </xf>
    <xf numFmtId="0" fontId="35" fillId="9" borderId="31" xfId="13" quotePrefix="1" applyFont="1" applyFill="1" applyBorder="1" applyAlignment="1">
      <alignment horizontal="center" vertical="center"/>
    </xf>
    <xf numFmtId="0" fontId="35" fillId="9" borderId="31" xfId="13" applyFont="1" applyFill="1" applyBorder="1" applyAlignment="1">
      <alignment horizontal="center" vertical="center"/>
    </xf>
    <xf numFmtId="0" fontId="35" fillId="9" borderId="31" xfId="13" applyFont="1" applyFill="1" applyBorder="1" applyAlignment="1">
      <alignment horizontal="center" vertical="center" wrapText="1"/>
    </xf>
    <xf numFmtId="0" fontId="35" fillId="9" borderId="29" xfId="13" quotePrefix="1" applyFont="1" applyFill="1" applyBorder="1" applyAlignment="1">
      <alignment horizontal="center" vertical="center"/>
    </xf>
    <xf numFmtId="0" fontId="35" fillId="9" borderId="40" xfId="13" applyFont="1" applyFill="1" applyBorder="1" applyAlignment="1">
      <alignment horizontal="left" vertical="center"/>
    </xf>
    <xf numFmtId="0" fontId="35" fillId="9" borderId="43" xfId="13" applyFont="1" applyFill="1" applyBorder="1" applyAlignment="1">
      <alignment vertical="center"/>
    </xf>
    <xf numFmtId="0" fontId="35" fillId="9" borderId="29" xfId="13" applyFont="1" applyFill="1" applyBorder="1" applyAlignment="1">
      <alignment vertical="center"/>
    </xf>
    <xf numFmtId="0" fontId="35" fillId="9" borderId="39" xfId="13" applyFont="1" applyFill="1" applyBorder="1" applyAlignment="1">
      <alignment vertical="center"/>
    </xf>
    <xf numFmtId="0" fontId="37" fillId="8" borderId="0" xfId="13" applyFill="1" applyAlignment="1">
      <alignment horizontal="right" vertical="center"/>
    </xf>
    <xf numFmtId="0" fontId="32" fillId="8" borderId="0" xfId="7" applyFill="1" applyAlignment="1">
      <alignment vertical="center"/>
    </xf>
    <xf numFmtId="0" fontId="35" fillId="8" borderId="0" xfId="13" applyFont="1" applyFill="1" applyAlignment="1">
      <alignment vertical="center"/>
    </xf>
    <xf numFmtId="0" fontId="35" fillId="9" borderId="32" xfId="13" applyFont="1" applyFill="1" applyBorder="1" applyAlignment="1">
      <alignment horizontal="center" vertical="center" textRotation="90"/>
    </xf>
    <xf numFmtId="0" fontId="35" fillId="9" borderId="29" xfId="13" applyFont="1" applyFill="1" applyBorder="1" applyAlignment="1">
      <alignment horizontal="center" vertical="center" textRotation="90"/>
    </xf>
    <xf numFmtId="0" fontId="35" fillId="9" borderId="31" xfId="13" applyFont="1" applyFill="1" applyBorder="1" applyAlignment="1">
      <alignment horizontal="center" vertical="center" textRotation="90"/>
    </xf>
    <xf numFmtId="0" fontId="35" fillId="9" borderId="31" xfId="13" applyFont="1" applyFill="1" applyBorder="1" applyAlignment="1">
      <alignment horizontal="center" vertical="center" textRotation="90" wrapText="1"/>
    </xf>
    <xf numFmtId="0" fontId="35" fillId="9" borderId="29" xfId="13" quotePrefix="1" applyFont="1" applyFill="1" applyBorder="1" applyAlignment="1">
      <alignment horizontal="center" vertical="center" textRotation="90"/>
    </xf>
    <xf numFmtId="0" fontId="35" fillId="9" borderId="31" xfId="13" quotePrefix="1" applyFont="1" applyFill="1" applyBorder="1" applyAlignment="1">
      <alignment horizontal="center" vertical="center" textRotation="90"/>
    </xf>
    <xf numFmtId="0" fontId="35" fillId="9" borderId="28" xfId="13" applyFont="1" applyFill="1" applyBorder="1" applyAlignment="1">
      <alignment horizontal="center" vertical="center" wrapText="1"/>
    </xf>
    <xf numFmtId="0" fontId="35" fillId="9" borderId="42" xfId="13" applyFont="1" applyFill="1" applyBorder="1" applyAlignment="1">
      <alignment horizontal="center" vertical="center"/>
    </xf>
    <xf numFmtId="0" fontId="35" fillId="9" borderId="39" xfId="13" applyFont="1" applyFill="1" applyBorder="1" applyAlignment="1">
      <alignment horizontal="left" vertical="center" wrapText="1"/>
    </xf>
    <xf numFmtId="0" fontId="35" fillId="9" borderId="39" xfId="13" applyFont="1" applyFill="1" applyBorder="1" applyAlignment="1">
      <alignment horizontal="left" vertical="center"/>
    </xf>
    <xf numFmtId="0" fontId="35" fillId="9" borderId="42" xfId="13" applyFont="1" applyFill="1" applyBorder="1" applyAlignment="1">
      <alignment horizontal="left" vertical="center"/>
    </xf>
    <xf numFmtId="0" fontId="35" fillId="9" borderId="29" xfId="13" applyFont="1" applyFill="1" applyBorder="1" applyAlignment="1">
      <alignment horizontal="center" vertical="center"/>
    </xf>
    <xf numFmtId="0" fontId="37" fillId="0" borderId="0" xfId="3" applyFont="1"/>
    <xf numFmtId="0" fontId="37" fillId="8" borderId="0" xfId="15" applyFont="1" applyFill="1"/>
    <xf numFmtId="0" fontId="37" fillId="8" borderId="0" xfId="17" applyFont="1" applyFill="1" applyBorder="1"/>
    <xf numFmtId="4" fontId="35" fillId="9" borderId="32" xfId="13" quotePrefix="1" applyNumberFormat="1" applyFont="1" applyFill="1" applyBorder="1" applyAlignment="1">
      <alignment horizontal="center" vertical="center"/>
    </xf>
    <xf numFmtId="4" fontId="35" fillId="9" borderId="29" xfId="13" quotePrefix="1" applyNumberFormat="1" applyFont="1" applyFill="1" applyBorder="1" applyAlignment="1">
      <alignment horizontal="center" vertical="center"/>
    </xf>
    <xf numFmtId="4" fontId="35" fillId="9" borderId="29" xfId="13" applyNumberFormat="1" applyFont="1" applyFill="1" applyBorder="1" applyAlignment="1">
      <alignment horizontal="center" vertical="center"/>
    </xf>
    <xf numFmtId="4" fontId="35" fillId="9" borderId="31" xfId="13" applyNumberFormat="1" applyFont="1" applyFill="1" applyBorder="1" applyAlignment="1">
      <alignment horizontal="center" vertical="center"/>
    </xf>
    <xf numFmtId="4" fontId="35" fillId="9" borderId="34" xfId="13" applyNumberFormat="1" applyFont="1" applyFill="1" applyBorder="1" applyAlignment="1">
      <alignment vertical="center"/>
    </xf>
    <xf numFmtId="0" fontId="18" fillId="0" borderId="0" xfId="0" applyFont="1"/>
    <xf numFmtId="9" fontId="18" fillId="0" borderId="0" xfId="1" applyFont="1" applyAlignment="1"/>
    <xf numFmtId="0" fontId="35" fillId="14" borderId="32"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29" xfId="9" applyNumberFormat="1" applyFill="1" applyBorder="1" applyAlignment="1">
      <alignment horizontal="center" vertical="center"/>
    </xf>
    <xf numFmtId="0" fontId="35" fillId="9" borderId="44" xfId="9" applyNumberFormat="1" applyFill="1" applyBorder="1">
      <alignment horizontal="left" vertical="center"/>
    </xf>
    <xf numFmtId="2" fontId="35" fillId="10" borderId="29" xfId="0" applyNumberFormat="1" applyFont="1" applyFill="1" applyBorder="1" applyAlignment="1">
      <alignment horizontal="right"/>
    </xf>
    <xf numFmtId="0" fontId="35" fillId="9" borderId="34" xfId="9" applyNumberFormat="1" applyFill="1" applyBorder="1">
      <alignment horizontal="left" vertical="center"/>
    </xf>
    <xf numFmtId="0" fontId="35" fillId="9" borderId="29" xfId="9" applyNumberFormat="1" applyFill="1" applyBorder="1" applyAlignment="1">
      <alignment horizontal="left" vertical="center" indent="1"/>
    </xf>
    <xf numFmtId="0" fontId="35" fillId="9" borderId="29" xfId="10" applyNumberFormat="1" applyFont="1" applyFill="1" applyBorder="1">
      <alignment horizontal="left" vertical="center" indent="2"/>
    </xf>
    <xf numFmtId="2" fontId="35" fillId="11" borderId="29" xfId="0" applyNumberFormat="1" applyFont="1" applyFill="1" applyBorder="1" applyAlignment="1">
      <alignment horizontal="right"/>
    </xf>
    <xf numFmtId="0" fontId="35" fillId="9" borderId="39" xfId="9" applyNumberFormat="1" applyFill="1" applyBorder="1" applyAlignment="1">
      <alignment horizontal="left" vertical="center" indent="1"/>
    </xf>
    <xf numFmtId="0" fontId="35" fillId="9" borderId="29" xfId="10" applyNumberFormat="1" applyFont="1" applyFill="1" applyBorder="1" applyAlignment="1">
      <alignment horizontal="left" vertical="top" wrapText="1" indent="2"/>
    </xf>
    <xf numFmtId="0" fontId="35" fillId="9" borderId="44" xfId="9" applyNumberFormat="1" applyFill="1" applyBorder="1" applyAlignment="1">
      <alignment horizontal="left" vertical="center" indent="1"/>
    </xf>
    <xf numFmtId="0" fontId="35" fillId="9" borderId="29" xfId="9" applyNumberFormat="1" applyFill="1" applyBorder="1">
      <alignment horizontal="left" vertical="center"/>
    </xf>
    <xf numFmtId="2" fontId="35" fillId="12" borderId="29" xfId="0" applyNumberFormat="1" applyFont="1" applyFill="1" applyBorder="1" applyAlignment="1">
      <alignment horizontal="right"/>
    </xf>
    <xf numFmtId="0" fontId="35" fillId="9" borderId="39" xfId="9" applyNumberFormat="1" applyFill="1" applyBorder="1">
      <alignment horizontal="left" vertical="center"/>
    </xf>
    <xf numFmtId="0" fontId="35" fillId="9" borderId="29" xfId="11" applyNumberFormat="1" applyFont="1" applyFill="1" applyBorder="1" applyAlignment="1">
      <alignment horizontal="left" vertical="center" indent="2"/>
    </xf>
    <xf numFmtId="0" fontId="35" fillId="9" borderId="30" xfId="9" applyNumberFormat="1" applyFill="1" applyBorder="1" applyAlignment="1">
      <alignment horizontal="left" vertical="center" indent="1"/>
    </xf>
    <xf numFmtId="0" fontId="35" fillId="9" borderId="29" xfId="12" applyFont="1" applyBorder="1" applyAlignment="1">
      <alignment horizontal="left" vertical="center" indent="2"/>
    </xf>
    <xf numFmtId="0" fontId="35" fillId="14" borderId="29" xfId="11" applyFont="1" applyFill="1" applyBorder="1">
      <alignment horizontal="left" vertical="center" indent="5"/>
    </xf>
    <xf numFmtId="0" fontId="35" fillId="14" borderId="39" xfId="9" applyFill="1" applyBorder="1">
      <alignment horizontal="left" vertical="center"/>
    </xf>
    <xf numFmtId="0" fontId="35" fillId="14" borderId="31" xfId="11" applyFont="1" applyFill="1" applyBorder="1">
      <alignment horizontal="left" vertical="center" indent="5"/>
    </xf>
    <xf numFmtId="0" fontId="35" fillId="14" borderId="31" xfId="11" applyFont="1" applyFill="1" applyBorder="1" applyAlignment="1">
      <alignment horizontal="left" vertical="center" indent="2"/>
    </xf>
    <xf numFmtId="0" fontId="35" fillId="7" borderId="29" xfId="0" applyFont="1" applyFill="1" applyBorder="1" applyAlignment="1">
      <alignment horizontal="left" indent="4"/>
    </xf>
    <xf numFmtId="0" fontId="35" fillId="7" borderId="29" xfId="0" applyFont="1" applyFill="1" applyBorder="1" applyAlignment="1">
      <alignment horizontal="left" indent="6"/>
    </xf>
    <xf numFmtId="0" fontId="35" fillId="14" borderId="31" xfId="13" applyFont="1" applyFill="1" applyBorder="1" applyAlignment="1">
      <alignment horizontal="left" vertical="center" indent="2"/>
    </xf>
    <xf numFmtId="0" fontId="35" fillId="14" borderId="29" xfId="11" applyFont="1" applyFill="1" applyBorder="1" applyAlignment="1">
      <alignment horizontal="left" vertical="center" indent="2"/>
    </xf>
    <xf numFmtId="0" fontId="42" fillId="14" borderId="29" xfId="11" applyFont="1" applyFill="1" applyBorder="1">
      <alignment horizontal="left" vertical="center" indent="5"/>
    </xf>
    <xf numFmtId="0" fontId="42" fillId="14" borderId="29" xfId="13" applyFont="1" applyFill="1" applyBorder="1" applyAlignment="1">
      <alignment horizontal="left" vertical="center" indent="2"/>
    </xf>
    <xf numFmtId="0" fontId="42" fillId="14" borderId="29" xfId="13" applyFont="1" applyFill="1" applyBorder="1" applyAlignment="1">
      <alignment horizontal="left" vertical="center" indent="5"/>
    </xf>
    <xf numFmtId="0" fontId="35" fillId="7" borderId="29" xfId="0" applyFont="1" applyFill="1" applyBorder="1" applyAlignment="1">
      <alignment horizontal="left" indent="8"/>
    </xf>
    <xf numFmtId="0" fontId="35" fillId="14" borderId="29" xfId="9" applyFill="1" applyBorder="1">
      <alignment horizontal="left" vertical="center"/>
    </xf>
    <xf numFmtId="0" fontId="35" fillId="14" borderId="29" xfId="11" applyFont="1" applyFill="1" applyBorder="1" applyAlignment="1">
      <alignment horizontal="left" vertical="center" indent="1"/>
    </xf>
    <xf numFmtId="0" fontId="35" fillId="14" borderId="29" xfId="13" applyFont="1" applyFill="1" applyBorder="1" applyAlignment="1">
      <alignment horizontal="left" vertical="center" indent="2"/>
    </xf>
    <xf numFmtId="0" fontId="42" fillId="14" borderId="31" xfId="11" applyFont="1" applyFill="1" applyBorder="1" applyAlignment="1">
      <alignment horizontal="left" vertical="center" indent="2"/>
    </xf>
    <xf numFmtId="0" fontId="35" fillId="9" borderId="29" xfId="10" applyFont="1" applyFill="1" applyBorder="1">
      <alignment horizontal="left" vertical="center" indent="2"/>
    </xf>
    <xf numFmtId="0" fontId="35" fillId="9" borderId="39" xfId="10" applyFont="1" applyFill="1" applyBorder="1">
      <alignment horizontal="left" vertical="center" indent="2"/>
    </xf>
    <xf numFmtId="0" fontId="35" fillId="9" borderId="30" xfId="10" applyFont="1" applyFill="1" applyBorder="1">
      <alignment horizontal="left" vertical="center" indent="2"/>
    </xf>
    <xf numFmtId="0" fontId="35" fillId="9" borderId="30" xfId="10" applyFont="1" applyFill="1" applyBorder="1" applyAlignment="1">
      <alignment horizontal="left" vertical="center" wrapText="1" indent="2"/>
    </xf>
    <xf numFmtId="0" fontId="35" fillId="9" borderId="39" xfId="9" applyFill="1" applyBorder="1" applyProtection="1">
      <alignment horizontal="left" vertical="center"/>
    </xf>
    <xf numFmtId="0" fontId="35" fillId="9" borderId="29" xfId="10" applyFont="1" applyFill="1" applyBorder="1" applyAlignment="1">
      <alignment horizontal="left" vertical="center"/>
    </xf>
    <xf numFmtId="0" fontId="35" fillId="9" borderId="30" xfId="10" applyFont="1" applyFill="1" applyBorder="1" applyAlignment="1">
      <alignment horizontal="left" vertical="center"/>
    </xf>
    <xf numFmtId="0" fontId="35" fillId="9" borderId="29" xfId="9" applyFill="1" applyBorder="1" applyProtection="1">
      <alignment horizontal="left" vertical="center"/>
    </xf>
    <xf numFmtId="0" fontId="35" fillId="9" borderId="39" xfId="9" applyFill="1" applyBorder="1" applyAlignment="1" applyProtection="1">
      <alignment horizontal="left" vertical="center" wrapText="1"/>
    </xf>
    <xf numFmtId="0" fontId="35" fillId="9" borderId="30" xfId="9" applyFill="1" applyBorder="1" applyProtection="1">
      <alignment horizontal="left" vertical="center"/>
    </xf>
    <xf numFmtId="0" fontId="35" fillId="9" borderId="32" xfId="9" applyFill="1" applyBorder="1" applyAlignment="1" applyProtection="1">
      <alignment horizontal="center" vertical="center"/>
    </xf>
    <xf numFmtId="0" fontId="35" fillId="9" borderId="40" xfId="9" applyFill="1" applyBorder="1" applyProtection="1">
      <alignment horizontal="left" vertical="center"/>
    </xf>
    <xf numFmtId="0" fontId="35"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7" fillId="0" borderId="0" xfId="0" applyNumberFormat="1" applyFont="1"/>
    <xf numFmtId="0" fontId="17" fillId="0" borderId="0" xfId="0" applyFont="1"/>
    <xf numFmtId="0" fontId="18" fillId="0" borderId="0" xfId="0" applyFont="1" applyAlignment="1">
      <alignment horizontal="left"/>
    </xf>
    <xf numFmtId="0" fontId="17" fillId="0" borderId="0" xfId="0" applyFont="1" applyAlignment="1">
      <alignment horizontal="left"/>
    </xf>
    <xf numFmtId="0" fontId="18" fillId="0" borderId="0" xfId="1" applyNumberFormat="1" applyFont="1" applyFill="1" applyBorder="1" applyAlignment="1"/>
    <xf numFmtId="2" fontId="37" fillId="7" borderId="98" xfId="0" applyNumberFormat="1" applyFont="1" applyFill="1" applyBorder="1" applyAlignment="1">
      <alignment horizontal="right"/>
    </xf>
    <xf numFmtId="2" fontId="37" fillId="12" borderId="98" xfId="0" applyNumberFormat="1" applyFont="1" applyFill="1" applyBorder="1" applyAlignment="1">
      <alignment horizontal="right"/>
    </xf>
    <xf numFmtId="2" fontId="37" fillId="11" borderId="98" xfId="0" applyNumberFormat="1" applyFont="1" applyFill="1" applyBorder="1" applyAlignment="1">
      <alignment horizontal="right"/>
    </xf>
    <xf numFmtId="0" fontId="37" fillId="15" borderId="39" xfId="13" applyFill="1" applyBorder="1" applyAlignment="1">
      <alignment horizontal="right" vertical="center"/>
    </xf>
    <xf numFmtId="2" fontId="37" fillId="10" borderId="98" xfId="0" applyNumberFormat="1" applyFont="1" applyFill="1" applyBorder="1" applyAlignment="1">
      <alignment horizontal="right"/>
    </xf>
    <xf numFmtId="0" fontId="37" fillId="9" borderId="98" xfId="10" applyFont="1" applyFill="1" applyBorder="1" applyAlignment="1">
      <alignment horizontal="left" vertical="center"/>
    </xf>
    <xf numFmtId="0" fontId="37" fillId="9" borderId="98" xfId="11" applyFont="1" applyFill="1" applyBorder="1" applyAlignment="1">
      <alignment horizontal="left" vertical="center"/>
    </xf>
    <xf numFmtId="0" fontId="37" fillId="9" borderId="103" xfId="10" applyFont="1" applyFill="1" applyBorder="1" applyAlignment="1">
      <alignment horizontal="left" vertical="center"/>
    </xf>
    <xf numFmtId="0" fontId="35" fillId="9" borderId="98" xfId="13" applyFont="1" applyFill="1" applyBorder="1" applyAlignment="1">
      <alignment horizontal="left" vertical="center" wrapText="1"/>
    </xf>
    <xf numFmtId="0" fontId="35" fillId="9" borderId="98" xfId="9" applyFill="1" applyBorder="1" applyProtection="1">
      <alignment horizontal="left" vertical="center"/>
    </xf>
    <xf numFmtId="0" fontId="37" fillId="10" borderId="98" xfId="0" applyFont="1" applyFill="1" applyBorder="1" applyAlignment="1">
      <alignment horizontal="left" indent="2"/>
    </xf>
    <xf numFmtId="0" fontId="37" fillId="9" borderId="98" xfId="13" applyFill="1" applyBorder="1" applyAlignment="1">
      <alignment horizontal="left" vertical="center" wrapText="1"/>
    </xf>
    <xf numFmtId="0" fontId="37" fillId="9" borderId="98" xfId="13" applyFill="1" applyBorder="1" applyAlignment="1">
      <alignment vertical="center" wrapText="1"/>
    </xf>
    <xf numFmtId="0" fontId="37" fillId="9" borderId="98" xfId="9" applyFont="1" applyFill="1" applyBorder="1" applyProtection="1">
      <alignment horizontal="left" vertical="center"/>
    </xf>
    <xf numFmtId="0" fontId="37" fillId="9" borderId="98" xfId="9" applyFont="1" applyFill="1" applyBorder="1" applyAlignment="1" applyProtection="1">
      <alignment horizontal="left" vertical="center" wrapText="1"/>
    </xf>
    <xf numFmtId="0" fontId="37" fillId="9" borderId="98" xfId="13" applyFill="1" applyBorder="1" applyAlignment="1">
      <alignment vertical="center"/>
    </xf>
    <xf numFmtId="0" fontId="37" fillId="9" borderId="98" xfId="10" applyFont="1" applyFill="1" applyBorder="1">
      <alignment horizontal="left" vertical="center" indent="2"/>
    </xf>
    <xf numFmtId="0" fontId="43" fillId="9" borderId="98" xfId="10" applyFont="1" applyFill="1" applyBorder="1" applyAlignment="1">
      <alignment horizontal="left" vertical="center" indent="4"/>
    </xf>
    <xf numFmtId="0" fontId="37" fillId="9" borderId="98" xfId="11" applyFont="1" applyFill="1" applyBorder="1">
      <alignment horizontal="left" vertical="center" indent="5"/>
    </xf>
    <xf numFmtId="0" fontId="37" fillId="10" borderId="98" xfId="0" applyFont="1" applyFill="1" applyBorder="1" applyAlignment="1">
      <alignment horizontal="left" indent="8"/>
    </xf>
    <xf numFmtId="0" fontId="37" fillId="10" borderId="98" xfId="0" applyFont="1" applyFill="1" applyBorder="1" applyAlignment="1">
      <alignment horizontal="left" indent="4"/>
    </xf>
    <xf numFmtId="0" fontId="37" fillId="9" borderId="98" xfId="10" applyFont="1" applyFill="1" applyBorder="1" applyAlignment="1">
      <alignment horizontal="left" vertical="center" indent="4"/>
    </xf>
    <xf numFmtId="0" fontId="37" fillId="10" borderId="98" xfId="0" applyFont="1" applyFill="1" applyBorder="1" applyAlignment="1">
      <alignment horizontal="left" indent="6"/>
    </xf>
    <xf numFmtId="0" fontId="37" fillId="9" borderId="39" xfId="10" applyFont="1" applyFill="1" applyBorder="1">
      <alignment horizontal="left" vertical="center" indent="2"/>
    </xf>
    <xf numFmtId="0" fontId="37" fillId="9" borderId="98" xfId="15" applyFont="1" applyFill="1" applyBorder="1" applyAlignment="1">
      <alignment horizontal="left" vertical="top" wrapText="1"/>
    </xf>
    <xf numFmtId="0" fontId="37" fillId="9" borderId="103" xfId="15" applyFont="1" applyFill="1" applyBorder="1" applyAlignment="1">
      <alignment horizontal="left" vertical="top" wrapText="1"/>
    </xf>
    <xf numFmtId="0" fontId="35" fillId="9" borderId="98" xfId="15" applyFont="1" applyFill="1" applyBorder="1" applyAlignment="1">
      <alignment horizontal="left" vertical="top" wrapText="1"/>
    </xf>
    <xf numFmtId="0" fontId="35" fillId="9" borderId="98" xfId="16" applyFont="1" applyBorder="1" applyAlignment="1">
      <alignment horizontal="left" vertical="center"/>
    </xf>
    <xf numFmtId="4" fontId="35" fillId="9" borderId="98" xfId="13" applyNumberFormat="1" applyFont="1" applyFill="1" applyBorder="1" applyAlignment="1">
      <alignment vertical="center"/>
    </xf>
    <xf numFmtId="0" fontId="37" fillId="9" borderId="98" xfId="10" applyFont="1" applyFill="1" applyBorder="1" applyAlignment="1">
      <alignment horizontal="left" vertical="center" wrapText="1"/>
    </xf>
    <xf numFmtId="4" fontId="37" fillId="9" borderId="98" xfId="13" applyNumberFormat="1" applyFill="1" applyBorder="1" applyAlignment="1">
      <alignment horizontal="left" vertical="center"/>
    </xf>
    <xf numFmtId="4" fontId="37" fillId="9" borderId="98" xfId="13" applyNumberFormat="1" applyFill="1" applyBorder="1" applyAlignment="1">
      <alignment horizontal="left" vertical="center" wrapText="1"/>
    </xf>
    <xf numFmtId="0" fontId="18" fillId="0" borderId="0" xfId="1" applyNumberFormat="1" applyFont="1" applyAlignment="1"/>
    <xf numFmtId="0" fontId="0" fillId="91" borderId="0" xfId="0" applyFill="1"/>
    <xf numFmtId="0" fontId="0" fillId="92" borderId="0" xfId="0" applyFill="1"/>
    <xf numFmtId="0" fontId="0" fillId="93" borderId="0" xfId="0" applyFill="1"/>
    <xf numFmtId="0" fontId="23" fillId="94" borderId="0" xfId="0" applyFont="1" applyFill="1" applyAlignment="1">
      <alignment wrapText="1"/>
    </xf>
    <xf numFmtId="0" fontId="124" fillId="94" borderId="0" xfId="0" applyFont="1" applyFill="1" applyAlignment="1">
      <alignment wrapText="1"/>
    </xf>
    <xf numFmtId="0" fontId="124" fillId="94" borderId="0" xfId="0" applyFont="1" applyFill="1"/>
    <xf numFmtId="49" fontId="124" fillId="94" borderId="0" xfId="0" applyNumberFormat="1" applyFont="1" applyFill="1" applyAlignment="1">
      <alignment wrapText="1"/>
    </xf>
    <xf numFmtId="49" fontId="0" fillId="0" borderId="0" xfId="0" applyNumberFormat="1"/>
    <xf numFmtId="0" fontId="13" fillId="0" borderId="0" xfId="0" applyFont="1"/>
    <xf numFmtId="0" fontId="16" fillId="95" borderId="0" xfId="0" applyFont="1" applyFill="1"/>
    <xf numFmtId="0" fontId="12" fillId="0" borderId="0" xfId="0" applyFont="1"/>
    <xf numFmtId="0" fontId="12" fillId="0" borderId="0" xfId="0" applyFont="1" applyAlignment="1">
      <alignment horizontal="left"/>
    </xf>
    <xf numFmtId="0" fontId="11" fillId="0" borderId="0" xfId="0" applyFont="1"/>
    <xf numFmtId="0" fontId="0" fillId="96" borderId="0" xfId="0" applyFill="1"/>
    <xf numFmtId="0" fontId="10" fillId="0" borderId="0" xfId="0" applyFont="1"/>
    <xf numFmtId="0" fontId="0" fillId="97" borderId="0" xfId="0" applyFill="1"/>
    <xf numFmtId="0" fontId="9" fillId="0" borderId="0" xfId="0" applyFont="1"/>
    <xf numFmtId="0" fontId="23" fillId="2" borderId="0" xfId="0" applyFont="1" applyFill="1"/>
    <xf numFmtId="49" fontId="17" fillId="0" borderId="0" xfId="1" applyNumberFormat="1" applyFont="1" applyFill="1" applyBorder="1" applyAlignment="1"/>
    <xf numFmtId="9" fontId="17" fillId="0" borderId="0" xfId="1" applyFont="1" applyAlignment="1"/>
    <xf numFmtId="9" fontId="17" fillId="0" borderId="0" xfId="1" applyFont="1" applyFill="1" applyBorder="1" applyAlignment="1"/>
    <xf numFmtId="49" fontId="17" fillId="0" borderId="52" xfId="1" applyNumberFormat="1" applyFont="1" applyFill="1" applyBorder="1" applyAlignment="1"/>
    <xf numFmtId="0" fontId="17" fillId="0" borderId="0" xfId="1" applyNumberFormat="1" applyFont="1" applyFill="1" applyBorder="1" applyAlignment="1"/>
    <xf numFmtId="9" fontId="0" fillId="0" borderId="0" xfId="1" applyFont="1" applyFill="1" applyBorder="1" applyAlignment="1"/>
    <xf numFmtId="1" fontId="17" fillId="0" borderId="0" xfId="1" applyNumberFormat="1" applyFont="1" applyFill="1" applyBorder="1" applyAlignment="1"/>
    <xf numFmtId="49" fontId="18" fillId="0" borderId="0" xfId="0" applyNumberFormat="1" applyFont="1"/>
    <xf numFmtId="0" fontId="0" fillId="0" borderId="0" xfId="1" applyNumberFormat="1" applyFont="1" applyFill="1" applyBorder="1" applyAlignment="1"/>
    <xf numFmtId="9" fontId="18" fillId="0" borderId="0" xfId="1" applyFont="1" applyFill="1" applyBorder="1" applyAlignment="1"/>
    <xf numFmtId="1" fontId="18" fillId="0" borderId="0" xfId="1" applyNumberFormat="1" applyFont="1" applyAlignment="1"/>
    <xf numFmtId="0" fontId="7"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6" fillId="0" borderId="0" xfId="0" applyFont="1"/>
    <xf numFmtId="0" fontId="0" fillId="102" borderId="0" xfId="0" applyFill="1"/>
    <xf numFmtId="0" fontId="23" fillId="44" borderId="0" xfId="0" applyFont="1" applyFill="1" applyAlignment="1">
      <alignment horizontal="left"/>
    </xf>
    <xf numFmtId="0" fontId="23" fillId="45" borderId="54" xfId="0" applyFont="1" applyFill="1" applyBorder="1" applyAlignment="1">
      <alignment horizontal="left"/>
    </xf>
    <xf numFmtId="0" fontId="0" fillId="0" borderId="54" xfId="0" applyBorder="1" applyAlignment="1">
      <alignment horizontal="left"/>
    </xf>
    <xf numFmtId="0" fontId="23" fillId="45" borderId="0" xfId="0" applyFont="1" applyFill="1"/>
    <xf numFmtId="0" fontId="23" fillId="45" borderId="55" xfId="0" applyFont="1" applyFill="1" applyBorder="1"/>
    <xf numFmtId="0" fontId="23" fillId="44" borderId="0" xfId="0" applyFont="1" applyFill="1"/>
    <xf numFmtId="0" fontId="23" fillId="44" borderId="55" xfId="0" applyFont="1" applyFill="1" applyBorder="1"/>
    <xf numFmtId="0" fontId="23" fillId="103" borderId="0" xfId="0" applyFont="1" applyFill="1"/>
    <xf numFmtId="0" fontId="127" fillId="103" borderId="0" xfId="0" applyFont="1" applyFill="1"/>
    <xf numFmtId="0" fontId="18" fillId="0" borderId="55" xfId="0" applyFont="1" applyBorder="1"/>
    <xf numFmtId="49" fontId="0" fillId="0" borderId="55" xfId="0" applyNumberFormat="1" applyBorder="1"/>
    <xf numFmtId="0" fontId="18" fillId="0" borderId="54" xfId="0" applyFont="1" applyBorder="1"/>
    <xf numFmtId="49" fontId="17" fillId="0" borderId="55" xfId="0" applyNumberFormat="1" applyFont="1" applyBorder="1"/>
    <xf numFmtId="9" fontId="18" fillId="0" borderId="0" xfId="0" applyNumberFormat="1" applyFont="1"/>
    <xf numFmtId="0" fontId="0" fillId="0" borderId="55" xfId="0" applyBorder="1"/>
    <xf numFmtId="0" fontId="23" fillId="2" borderId="20" xfId="0" applyFont="1" applyFill="1" applyBorder="1"/>
    <xf numFmtId="0" fontId="23" fillId="2" borderId="21" xfId="0" applyFont="1" applyFill="1" applyBorder="1"/>
    <xf numFmtId="0" fontId="23" fillId="2" borderId="21" xfId="0" applyFont="1" applyFill="1" applyBorder="1" applyAlignment="1">
      <alignment horizontal="left"/>
    </xf>
    <xf numFmtId="0" fontId="23" fillId="2" borderId="22" xfId="0" applyFont="1" applyFill="1" applyBorder="1"/>
    <xf numFmtId="0" fontId="17" fillId="0" borderId="26" xfId="0" applyFont="1" applyBorder="1"/>
    <xf numFmtId="0" fontId="0" fillId="0" borderId="26" xfId="0" applyBorder="1" applyAlignment="1">
      <alignment horizontal="left"/>
    </xf>
    <xf numFmtId="0" fontId="0" fillId="0" borderId="26" xfId="0" applyBorder="1"/>
    <xf numFmtId="0" fontId="17" fillId="0" borderId="0" xfId="0" quotePrefix="1" applyFont="1"/>
    <xf numFmtId="0" fontId="17" fillId="0" borderId="26" xfId="0" quotePrefix="1" applyFont="1" applyBorder="1"/>
    <xf numFmtId="0" fontId="125" fillId="0" borderId="0" xfId="0" applyFont="1"/>
    <xf numFmtId="0" fontId="123" fillId="0" borderId="0" xfId="0" applyFont="1"/>
    <xf numFmtId="0" fontId="123" fillId="0" borderId="26" xfId="0" applyFont="1" applyBorder="1"/>
    <xf numFmtId="11" fontId="0" fillId="0" borderId="26" xfId="0" applyNumberFormat="1" applyBorder="1"/>
    <xf numFmtId="14" fontId="0" fillId="0" borderId="0" xfId="0" applyNumberFormat="1"/>
    <xf numFmtId="0" fontId="23" fillId="0" borderId="26" xfId="0" applyFont="1" applyBorder="1"/>
    <xf numFmtId="49" fontId="0" fillId="20" borderId="53" xfId="0" applyNumberFormat="1" applyFill="1" applyBorder="1"/>
    <xf numFmtId="49" fontId="0" fillId="20" borderId="0" xfId="0" applyNumberFormat="1" applyFill="1"/>
    <xf numFmtId="0" fontId="15" fillId="0" borderId="52" xfId="0" applyFont="1" applyBorder="1"/>
    <xf numFmtId="49" fontId="0" fillId="0" borderId="52" xfId="1" applyNumberFormat="1" applyFont="1" applyFill="1" applyBorder="1" applyAlignment="1"/>
    <xf numFmtId="0" fontId="18" fillId="20" borderId="55" xfId="0" applyFont="1" applyFill="1" applyBorder="1"/>
    <xf numFmtId="0" fontId="18" fillId="20" borderId="0" xfId="1" applyNumberFormat="1" applyFont="1" applyFill="1" applyAlignment="1"/>
    <xf numFmtId="0" fontId="23" fillId="2" borderId="0" xfId="0" applyFont="1" applyFill="1" applyAlignment="1">
      <alignment horizontal="left"/>
    </xf>
    <xf numFmtId="0" fontId="23" fillId="2" borderId="0" xfId="0" applyFont="1" applyFill="1" applyAlignment="1">
      <alignment horizontal="right"/>
    </xf>
    <xf numFmtId="0" fontId="18" fillId="20" borderId="0" xfId="0" applyFont="1" applyFill="1"/>
    <xf numFmtId="0" fontId="0" fillId="20" borderId="0" xfId="0" applyFill="1" applyAlignment="1">
      <alignment horizontal="left"/>
    </xf>
    <xf numFmtId="49" fontId="0" fillId="20" borderId="55" xfId="0" applyNumberFormat="1" applyFill="1" applyBorder="1"/>
    <xf numFmtId="0" fontId="18" fillId="20" borderId="54" xfId="0" applyFont="1" applyFill="1" applyBorder="1"/>
    <xf numFmtId="0" fontId="17" fillId="20" borderId="0" xfId="0" applyFont="1" applyFill="1"/>
    <xf numFmtId="0" fontId="23" fillId="3" borderId="52" xfId="0" applyFont="1" applyFill="1" applyBorder="1"/>
    <xf numFmtId="0" fontId="23" fillId="3" borderId="0" xfId="0" applyFont="1" applyFill="1"/>
    <xf numFmtId="9" fontId="17" fillId="0" borderId="0" xfId="0" applyNumberFormat="1" applyFont="1"/>
    <xf numFmtId="0" fontId="0" fillId="0" borderId="52" xfId="0" applyBorder="1"/>
    <xf numFmtId="49" fontId="0" fillId="0" borderId="52" xfId="0" applyNumberFormat="1" applyBorder="1"/>
    <xf numFmtId="49" fontId="17" fillId="0" borderId="52" xfId="0" applyNumberFormat="1" applyFont="1" applyBorder="1"/>
    <xf numFmtId="49" fontId="21" fillId="0" borderId="52" xfId="0" applyNumberFormat="1" applyFont="1" applyBorder="1"/>
    <xf numFmtId="164" fontId="0" fillId="0" borderId="0" xfId="0" applyNumberFormat="1"/>
    <xf numFmtId="49" fontId="0" fillId="0" borderId="53" xfId="0" applyNumberFormat="1" applyBorder="1"/>
    <xf numFmtId="0" fontId="17" fillId="20" borderId="0" xfId="0" quotePrefix="1" applyFont="1" applyFill="1"/>
    <xf numFmtId="0" fontId="17" fillId="20" borderId="0" xfId="0" applyFont="1" applyFill="1" applyAlignment="1">
      <alignment horizontal="left"/>
    </xf>
    <xf numFmtId="0" fontId="23" fillId="0" borderId="104" xfId="0" applyFont="1" applyBorder="1"/>
    <xf numFmtId="9" fontId="23" fillId="0" borderId="26" xfId="5433" applyFont="1" applyBorder="1" applyAlignment="1">
      <alignment horizontal="center"/>
    </xf>
    <xf numFmtId="0" fontId="23" fillId="0" borderId="105" xfId="0" applyFont="1" applyBorder="1"/>
    <xf numFmtId="0" fontId="23" fillId="0" borderId="26" xfId="5433" applyNumberFormat="1" applyFont="1" applyBorder="1" applyAlignment="1">
      <alignment horizontal="center"/>
    </xf>
    <xf numFmtId="1" fontId="23"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1" fillId="0" borderId="0" xfId="5434"/>
    <xf numFmtId="0" fontId="0" fillId="104" borderId="0" xfId="0" applyFill="1"/>
    <xf numFmtId="0" fontId="23" fillId="0" borderId="0" xfId="0" applyFont="1"/>
    <xf numFmtId="0" fontId="0" fillId="105" borderId="0" xfId="0" applyFill="1"/>
    <xf numFmtId="0" fontId="23" fillId="106" borderId="0" xfId="0" applyFont="1" applyFill="1"/>
    <xf numFmtId="0" fontId="0" fillId="107" borderId="0" xfId="0" applyFill="1"/>
    <xf numFmtId="0" fontId="21" fillId="0" borderId="0" xfId="0" applyFont="1"/>
    <xf numFmtId="177" fontId="0" fillId="0" borderId="0" xfId="0" applyNumberFormat="1"/>
    <xf numFmtId="0" fontId="23" fillId="0" borderId="107" xfId="5433" applyNumberFormat="1" applyFont="1" applyBorder="1" applyAlignment="1">
      <alignment horizontal="center"/>
    </xf>
    <xf numFmtId="0" fontId="0" fillId="0" borderId="52" xfId="5433" applyNumberFormat="1" applyFont="1" applyBorder="1" applyAlignment="1"/>
    <xf numFmtId="0" fontId="23" fillId="0" borderId="104" xfId="0" applyFont="1" applyBorder="1" applyAlignment="1">
      <alignment wrapText="1"/>
    </xf>
    <xf numFmtId="0" fontId="0" fillId="0" borderId="52" xfId="0" applyBorder="1" applyAlignment="1">
      <alignment wrapText="1"/>
    </xf>
    <xf numFmtId="49" fontId="17" fillId="20" borderId="53" xfId="0" applyNumberFormat="1" applyFont="1" applyFill="1" applyBorder="1"/>
    <xf numFmtId="49" fontId="17" fillId="0" borderId="53" xfId="0" applyNumberFormat="1" applyFont="1" applyBorder="1"/>
    <xf numFmtId="0" fontId="20" fillId="0" borderId="52" xfId="2" applyBorder="1" applyAlignment="1"/>
    <xf numFmtId="0" fontId="17" fillId="20" borderId="26" xfId="0" applyFont="1" applyFill="1" applyBorder="1"/>
    <xf numFmtId="0" fontId="16" fillId="20" borderId="0" xfId="0" applyFont="1" applyFill="1" applyAlignment="1">
      <alignment horizontal="center"/>
    </xf>
    <xf numFmtId="0" fontId="32" fillId="8" borderId="0" xfId="7" applyFill="1" applyAlignment="1">
      <alignment horizontal="left"/>
    </xf>
    <xf numFmtId="0" fontId="35" fillId="9" borderId="30" xfId="9" applyNumberFormat="1" applyFill="1" applyBorder="1" applyAlignment="1">
      <alignment horizontal="left" vertical="top"/>
    </xf>
    <xf numFmtId="0" fontId="35" fillId="9" borderId="40" xfId="9" applyNumberFormat="1" applyFill="1" applyBorder="1" applyAlignment="1">
      <alignment horizontal="left" vertical="top"/>
    </xf>
    <xf numFmtId="0" fontId="35" fillId="9" borderId="27" xfId="9" applyNumberFormat="1" applyFill="1" applyBorder="1" applyAlignment="1">
      <alignment horizontal="center" vertical="center"/>
    </xf>
    <xf numFmtId="0" fontId="35" fillId="9" borderId="28" xfId="9" applyNumberFormat="1" applyFill="1" applyBorder="1" applyAlignment="1">
      <alignment horizontal="center" vertical="center"/>
    </xf>
    <xf numFmtId="0" fontId="35" fillId="9" borderId="41" xfId="9" applyNumberFormat="1" applyFill="1" applyBorder="1" applyAlignment="1">
      <alignment horizontal="center" vertical="center"/>
    </xf>
    <xf numFmtId="0" fontId="32" fillId="8" borderId="23" xfId="7" applyFill="1" applyBorder="1" applyAlignment="1">
      <alignment horizontal="left"/>
    </xf>
    <xf numFmtId="0" fontId="32" fillId="8" borderId="24" xfId="7" applyFill="1" applyBorder="1" applyAlignment="1">
      <alignment horizontal="left"/>
    </xf>
    <xf numFmtId="0" fontId="35" fillId="14" borderId="30" xfId="13" applyFont="1" applyFill="1" applyBorder="1" applyAlignment="1">
      <alignment horizontal="left" vertical="top"/>
    </xf>
    <xf numFmtId="0" fontId="35" fillId="14" borderId="34" xfId="13" applyFont="1" applyFill="1" applyBorder="1" applyAlignment="1">
      <alignment horizontal="left" vertical="top"/>
    </xf>
    <xf numFmtId="0" fontId="35" fillId="14" borderId="40" xfId="13" applyFont="1" applyFill="1" applyBorder="1" applyAlignment="1">
      <alignment horizontal="left" vertical="top"/>
    </xf>
    <xf numFmtId="0" fontId="35" fillId="14" borderId="31" xfId="13" applyFont="1" applyFill="1" applyBorder="1" applyAlignment="1">
      <alignment horizontal="center" vertical="center"/>
    </xf>
    <xf numFmtId="0" fontId="35" fillId="8" borderId="32" xfId="3" applyFont="1" applyFill="1" applyBorder="1" applyAlignment="1">
      <alignment horizontal="center" vertical="center"/>
    </xf>
    <xf numFmtId="0" fontId="35" fillId="14" borderId="33" xfId="13" applyFont="1" applyFill="1" applyBorder="1" applyAlignment="1">
      <alignment horizontal="center" vertical="center"/>
    </xf>
    <xf numFmtId="0" fontId="35" fillId="14" borderId="32" xfId="13" applyFont="1" applyFill="1" applyBorder="1" applyAlignment="1">
      <alignment horizontal="center" vertical="center"/>
    </xf>
    <xf numFmtId="0" fontId="35" fillId="8" borderId="33" xfId="3" applyFont="1" applyFill="1" applyBorder="1" applyAlignment="1">
      <alignment horizontal="center" vertical="center"/>
    </xf>
    <xf numFmtId="0" fontId="35" fillId="14" borderId="35" xfId="13" applyFont="1" applyFill="1" applyBorder="1" applyAlignment="1">
      <alignment horizontal="center" vertical="center"/>
    </xf>
    <xf numFmtId="0" fontId="35" fillId="14" borderId="36" xfId="13" applyFont="1" applyFill="1" applyBorder="1" applyAlignment="1">
      <alignment horizontal="center" vertical="center"/>
    </xf>
    <xf numFmtId="0" fontId="35" fillId="14" borderId="37" xfId="13" applyFont="1" applyFill="1" applyBorder="1" applyAlignment="1">
      <alignment horizontal="center" vertical="center"/>
    </xf>
    <xf numFmtId="0" fontId="35" fillId="14" borderId="38" xfId="13" applyFont="1" applyFill="1" applyBorder="1" applyAlignment="1">
      <alignment horizontal="center" vertical="center"/>
    </xf>
    <xf numFmtId="0" fontId="35" fillId="14" borderId="30" xfId="13" applyFont="1" applyFill="1" applyBorder="1" applyAlignment="1">
      <alignment horizontal="center" vertical="center"/>
    </xf>
    <xf numFmtId="0" fontId="35" fillId="14" borderId="39" xfId="13" applyFont="1" applyFill="1" applyBorder="1" applyAlignment="1">
      <alignment horizontal="center" vertical="center"/>
    </xf>
    <xf numFmtId="0" fontId="35" fillId="8" borderId="39" xfId="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41" xfId="13" applyFont="1" applyFill="1" applyBorder="1" applyAlignment="1">
      <alignment horizontal="center" vertical="center"/>
    </xf>
    <xf numFmtId="0" fontId="35" fillId="9" borderId="27" xfId="13" applyFont="1" applyFill="1" applyBorder="1" applyAlignment="1">
      <alignment horizontal="center" vertical="center"/>
    </xf>
    <xf numFmtId="0" fontId="35" fillId="8" borderId="28" xfId="3" applyFont="1" applyFill="1" applyBorder="1" applyAlignment="1">
      <alignment horizontal="center" vertical="center"/>
    </xf>
    <xf numFmtId="0" fontId="35" fillId="8" borderId="41" xfId="3" applyFont="1" applyFill="1" applyBorder="1" applyAlignment="1">
      <alignment horizontal="center" vertical="center"/>
    </xf>
    <xf numFmtId="0" fontId="35" fillId="14"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2" fillId="17" borderId="0" xfId="7" applyFill="1" applyAlignment="1">
      <alignment horizontal="left" vertical="center"/>
    </xf>
    <xf numFmtId="0" fontId="35" fillId="9" borderId="27" xfId="13" applyFont="1" applyFill="1" applyBorder="1" applyAlignment="1">
      <alignment horizontal="center" vertical="center" wrapText="1"/>
    </xf>
    <xf numFmtId="0" fontId="35" fillId="9" borderId="41" xfId="13" applyFont="1" applyFill="1" applyBorder="1" applyAlignment="1">
      <alignment horizontal="center" vertical="center" wrapText="1"/>
    </xf>
    <xf numFmtId="0" fontId="35" fillId="8" borderId="28" xfId="3" applyFont="1" applyFill="1" applyBorder="1" applyAlignment="1">
      <alignment horizontal="center" vertical="center" wrapText="1"/>
    </xf>
    <xf numFmtId="0" fontId="35" fillId="8" borderId="41" xfId="3" applyFont="1" applyFill="1" applyBorder="1" applyAlignment="1">
      <alignment horizontal="center" vertical="center" wrapText="1"/>
    </xf>
    <xf numFmtId="4" fontId="35" fillId="9" borderId="30" xfId="13" applyNumberFormat="1" applyFont="1" applyFill="1" applyBorder="1" applyAlignment="1">
      <alignment horizontal="left" vertical="center" wrapText="1"/>
    </xf>
    <xf numFmtId="4" fontId="35" fillId="9" borderId="40" xfId="13" applyNumberFormat="1" applyFont="1" applyFill="1" applyBorder="1" applyAlignment="1">
      <alignment horizontal="left" vertical="center" wrapText="1"/>
    </xf>
    <xf numFmtId="4" fontId="35" fillId="9" borderId="27" xfId="13" applyNumberFormat="1" applyFont="1" applyFill="1" applyBorder="1" applyAlignment="1">
      <alignment horizontal="center" vertical="center"/>
    </xf>
    <xf numFmtId="4" fontId="35" fillId="9" borderId="28" xfId="13" applyNumberFormat="1" applyFont="1" applyFill="1" applyBorder="1" applyAlignment="1">
      <alignment horizontal="center" vertical="center"/>
    </xf>
    <xf numFmtId="4" fontId="35" fillId="9" borderId="41" xfId="13" applyNumberFormat="1" applyFont="1" applyFill="1" applyBorder="1" applyAlignment="1">
      <alignment horizontal="center" vertical="center"/>
    </xf>
    <xf numFmtId="0" fontId="35" fillId="9" borderId="30" xfId="15" applyFont="1" applyFill="1" applyBorder="1" applyAlignment="1">
      <alignment horizontal="left" vertical="center" wrapText="1"/>
    </xf>
    <xf numFmtId="0" fontId="35" fillId="9" borderId="40" xfId="15" applyFont="1" applyFill="1" applyBorder="1" applyAlignment="1">
      <alignment horizontal="left" vertical="center" wrapText="1"/>
    </xf>
    <xf numFmtId="0" fontId="35" fillId="9" borderId="27" xfId="15" applyFont="1" applyFill="1" applyBorder="1" applyAlignment="1">
      <alignment horizontal="center" vertical="top" wrapText="1"/>
    </xf>
    <xf numFmtId="0" fontId="35" fillId="9" borderId="28" xfId="15" applyFont="1" applyFill="1" applyBorder="1" applyAlignment="1">
      <alignment horizontal="center" vertical="top" wrapText="1"/>
    </xf>
    <xf numFmtId="0" fontId="35" fillId="9" borderId="41" xfId="15" applyFont="1" applyFill="1" applyBorder="1" applyAlignment="1">
      <alignment horizontal="center" vertical="top" wrapText="1"/>
    </xf>
    <xf numFmtId="0" fontId="35" fillId="9" borderId="30" xfId="13" applyFont="1" applyFill="1" applyBorder="1" applyAlignment="1">
      <alignment horizontal="left" vertical="center" wrapText="1"/>
    </xf>
    <xf numFmtId="0" fontId="35" fillId="9" borderId="40" xfId="13" applyFont="1" applyFill="1" applyBorder="1" applyAlignment="1">
      <alignment horizontal="left" vertical="center" wrapText="1"/>
    </xf>
    <xf numFmtId="0" fontId="32" fillId="8" borderId="0" xfId="7" applyFill="1" applyAlignment="1">
      <alignment horizontal="left" vertical="center"/>
    </xf>
    <xf numFmtId="0" fontId="16" fillId="4" borderId="0" xfId="0" applyFont="1" applyFill="1" applyAlignment="1">
      <alignment horizontal="left"/>
    </xf>
    <xf numFmtId="0" fontId="0" fillId="5" borderId="0" xfId="0" applyFill="1" applyAlignment="1">
      <alignment horizontal="left"/>
    </xf>
    <xf numFmtId="0" fontId="16" fillId="39" borderId="0" xfId="0" applyFont="1" applyFill="1" applyAlignment="1">
      <alignment horizontal="center"/>
    </xf>
    <xf numFmtId="0" fontId="27" fillId="6" borderId="5" xfId="0" applyFont="1" applyFill="1" applyBorder="1" applyAlignment="1">
      <alignment horizontal="left" wrapText="1"/>
    </xf>
    <xf numFmtId="0" fontId="27" fillId="6" borderId="6" xfId="0" applyFont="1" applyFill="1" applyBorder="1" applyAlignment="1">
      <alignment horizontal="left" wrapText="1"/>
    </xf>
    <xf numFmtId="0" fontId="27" fillId="6" borderId="7" xfId="0" applyFont="1" applyFill="1" applyBorder="1" applyAlignment="1">
      <alignment horizontal="left" wrapText="1"/>
    </xf>
  </cellXfs>
  <cellStyles count="5435">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4" dT="2020-08-19T00:06:43.00" personId="{811026A2-74EF-4287-974D-D90683F22217}" id="{C6EC601F-FF77-423D-9BE3-C8F28EB3F9D6}">
    <text>Leave this cell blank.</text>
  </threadedComment>
  <threadedComment ref="D26" dT="2020-08-19T00:06:43.00" personId="{811026A2-74EF-4287-974D-D90683F22217}" id="{B5BDB986-B9AF-4CBA-9979-49B73916441E}">
    <text>Leave this cell blank.</text>
  </threadedComment>
  <threadedComment ref="E26" dT="2020-08-19T00:06:43.00" personId="{811026A2-74EF-4287-974D-D90683F22217}" id="{CB0A2546-C6E7-445D-96A1-202A7CC19677}">
    <text>Leave this cell blank.</text>
  </threadedComment>
  <threadedComment ref="D27" dT="2020-08-19T00:06:43.00" personId="{811026A2-74EF-4287-974D-D90683F22217}" id="{A5E5F926-8C26-4331-A7DC-EFA14653951A}">
    <text>Leave this cell blank.</text>
  </threadedComment>
  <threadedComment ref="E27" dT="2020-08-19T00:06:43.00" personId="{811026A2-74EF-4287-974D-D90683F22217}" id="{FBB6CCFB-0F4E-489C-9FA4-2FCAFFEE5EFA}">
    <text>Leave this cell blank.</text>
  </threadedComment>
  <threadedComment ref="I28" dT="2021-05-24T22:03:35.61" personId="{811026A2-74EF-4287-974D-D90683F22217}" id="{E8911680-E731-4D67-9690-17976D3FED66}">
    <text>Unit varies based on currency in this EPS region</text>
  </threadedComment>
  <threadedComment ref="D31" dT="2020-08-19T00:06:43.00" personId="{811026A2-74EF-4287-974D-D90683F22217}" id="{5B177B48-17FC-4889-93EE-8CEBBC9D67A1}">
    <text>Leave this cell blank.</text>
  </threadedComment>
  <threadedComment ref="D32" dT="2020-08-19T00:06:43.00" personId="{811026A2-74EF-4287-974D-D90683F22217}" id="{FC0E8780-2055-48EE-B42B-F31936B1D4FF}">
    <text>Leave this cell blank.</text>
  </threadedComment>
  <threadedComment ref="D36" dT="2020-08-19T00:06:43.00" personId="{811026A2-74EF-4287-974D-D90683F22217}" id="{746FF03D-5804-4E4E-B458-37BB59B9E142}">
    <text>Leave this cell blank.</text>
  </threadedComment>
  <threadedComment ref="E36" dT="2020-08-19T00:06:43.00" personId="{811026A2-74EF-4287-974D-D90683F22217}" id="{9EC6115E-EDF0-4A53-BA39-6E38927B0C70}">
    <text>Leave this cell blank.</text>
  </threadedComment>
  <threadedComment ref="D37" dT="2020-08-19T00:06:43.00" personId="{811026A2-74EF-4287-974D-D90683F22217}" id="{F601AB12-684E-4E95-8C1E-B144486F847D}">
    <text>Leave this cell blank.</text>
  </threadedComment>
  <threadedComment ref="E37" dT="2020-08-19T00:06:43.00" personId="{811026A2-74EF-4287-974D-D90683F22217}" id="{A645F5AA-7A90-4A35-968A-CE10D0FAB4B0}">
    <text>Leave this cell blank.</text>
  </threadedComment>
  <threadedComment ref="D38" dT="2020-08-19T00:06:43.00" personId="{811026A2-74EF-4287-974D-D90683F22217}" id="{AB2AEDA0-791A-4901-BF44-CCC69230B04C}">
    <text>Leave this cell blank.</text>
  </threadedComment>
  <threadedComment ref="E38" dT="2020-08-19T00:06:43.00" personId="{811026A2-74EF-4287-974D-D90683F22217}" id="{C2983161-1E33-4DB9-8522-CBCD17E9BF44}">
    <text>Leave this cell blank.</text>
  </threadedComment>
  <threadedComment ref="D39" dT="2020-08-19T00:06:43.00" personId="{811026A2-74EF-4287-974D-D90683F22217}" id="{9E6238C4-2B41-4F84-9F69-94DEF5E3EB8C}">
    <text>Leave this cell blank.</text>
  </threadedComment>
  <threadedComment ref="E39" dT="2020-08-19T00:06:43.00" personId="{811026A2-74EF-4287-974D-D90683F22217}" id="{6E9F8D40-752E-4116-9D9F-F74F76285640}">
    <text>Leave this cell blank.</text>
  </threadedComment>
  <threadedComment ref="J49" dT="2026-08-19T17:45:38.42" personId="{6344C00F-2C25-47DB-9860-EE60BC5697D6}" id="{064FE092-39E6-4FFE-9280-1F26CAEA7CC3}">
    <text xml:space="preserve">Add text about using non bau source definitions </text>
  </threadedComment>
  <threadedComment ref="D50" dT="2020-08-19T00:06:43.00" personId="{811026A2-74EF-4287-974D-D90683F22217}" id="{C628B71D-C3A5-4BD2-8BA3-F913D91394D4}">
    <text>Leave this cell blank.</text>
  </threadedComment>
  <threadedComment ref="E50" dT="2020-08-19T00:06:43.00" personId="{811026A2-74EF-4287-974D-D90683F22217}" id="{D0801E46-9E1F-4D2B-A06C-3AD5C5DDEBCA}">
    <text>Leave this cell blank.</text>
  </threadedComment>
  <threadedComment ref="I55" dT="2021-05-24T22:03:23.71" personId="{811026A2-74EF-4287-974D-D90683F22217}" id="{901F4E4D-5C50-49F5-B615-9CDED2ED1BFC}">
    <text>Unit varies based on currency in this EPS region</text>
  </threadedComment>
  <threadedComment ref="E57" dT="2020-08-19T00:06:43.00" personId="{811026A2-74EF-4287-974D-D90683F22217}" id="{19777683-0E7F-4DAF-955F-A7EBAC7AAEEA}">
    <text>Leave this cell blank.</text>
  </threadedComment>
  <threadedComment ref="E61" dT="2020-08-19T00:06:43.00" personId="{811026A2-74EF-4287-974D-D90683F22217}" id="{A2328F4B-C3F9-4761-BF76-1D4F4D6A14B6}">
    <text>Leave this cell blank.</text>
  </threadedComment>
  <threadedComment ref="I66" dT="2021-05-24T22:03:23.71" personId="{811026A2-74EF-4287-974D-D90683F22217}" id="{E2106FC3-386C-4714-B306-9BA0FD425274}">
    <text>Unit varies based on currency in this EPS region</text>
  </threadedComment>
  <threadedComment ref="D72" dT="2020-08-19T00:06:43.00" personId="{811026A2-74EF-4287-974D-D90683F22217}" id="{4879F214-E99D-4D42-8C39-70789BBBC99D}">
    <text>Leave this cell blank.</text>
  </threadedComment>
  <threadedComment ref="D74" dT="2020-08-19T00:06:43.00" personId="{811026A2-74EF-4287-974D-D90683F22217}" id="{7355F6F6-D3AD-4011-944E-FCE1A44D743D}">
    <text>Leave this cell blank.</text>
  </threadedComment>
  <threadedComment ref="D75" dT="2020-08-19T00:06:43.00" personId="{811026A2-74EF-4287-974D-D90683F22217}" id="{4E6A3C34-D015-4798-8B15-C2C63B01F6C3}">
    <text>Leave this cell blank.</text>
  </threadedComment>
  <threadedComment ref="D76" dT="2020-08-19T00:06:43.00" personId="{811026A2-74EF-4287-974D-D90683F22217}" id="{0785BC27-69F5-4B43-8886-6AB6B3A1C38C}">
    <text>Leave this cell blank.</text>
  </threadedComment>
  <threadedComment ref="D77" dT="2020-08-19T00:06:43.00" personId="{811026A2-74EF-4287-974D-D90683F22217}" id="{52DDC055-DFE6-4C4D-97FC-B38B71C63DF3}">
    <text>Leave this cell blank.</text>
  </threadedComment>
  <threadedComment ref="D78" dT="2020-08-19T00:06:43.00" personId="{811026A2-74EF-4287-974D-D90683F22217}" id="{29C92E86-4989-4367-A9C0-46D156A7CEBB}">
    <text>Leave this cell blank.</text>
  </threadedComment>
  <threadedComment ref="D79" dT="2020-08-19T00:06:43.00" personId="{811026A2-74EF-4287-974D-D90683F22217}" id="{0EFD8687-3DDE-4CBD-AEA3-EE622A1F5ED4}">
    <text>Leave this cell blank.</text>
  </threadedComment>
  <threadedComment ref="D80" dT="2020-08-19T00:06:43.00" personId="{811026A2-74EF-4287-974D-D90683F22217}" id="{4F677542-9574-41F5-9B11-3E8FA1978897}">
    <text>Leave this cell blank.</text>
  </threadedComment>
  <threadedComment ref="D81" dT="2020-08-19T00:06:43.00" personId="{811026A2-74EF-4287-974D-D90683F22217}" id="{8C94AB36-0C9D-4D5F-A64A-5E1836200BD4}">
    <text>Leave this cell blank.</text>
  </threadedComment>
  <threadedComment ref="B107" dT="2021-05-24T22:05:02.77" personId="{811026A2-74EF-4287-974D-D90683F22217}" id="{C12E46EA-3F96-434D-AD07-C9DAE30A70F4}">
    <text>Several Vensim variables are grouped under the same policy lever in the web app for this policy.</text>
  </threadedComment>
  <threadedComment ref="B110"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threadedComments/threadedComment2.xml><?xml version="1.0" encoding="utf-8"?>
<ThreadedComments xmlns="http://schemas.microsoft.com/office/spreadsheetml/2018/threadedcomments" xmlns:x="http://schemas.openxmlformats.org/spreadsheetml/2006/main">
  <threadedComment ref="I112" dT="2026-08-20T19:29:29.60" personId="{6344C00F-2C25-47DB-9860-EE60BC5697D6}" id="{1540F033-33D5-4F26-B776-B8C2C5AD0AF4}">
    <text>Replaced lignite ccs w/ crude oil</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4058</v>
      </c>
      <c r="C1" s="391">
        <v>46273</v>
      </c>
      <c r="G1" s="392" t="s">
        <v>3999</v>
      </c>
      <c r="H1" s="392" t="s">
        <v>4000</v>
      </c>
    </row>
    <row r="2" spans="1:8" x14ac:dyDescent="0.25">
      <c r="B2" t="str">
        <f>_xlfn.XLOOKUP(B1,H:H,G:G,0,0,1)</f>
        <v>NH</v>
      </c>
      <c r="C2" t="str">
        <f>_xlfn.XLOOKUP(B2,G:G, H:H, 0,0,1)</f>
        <v>New Hampshire</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9" priority="3" stopIfTrue="1" operator="containsText" text="No duplicate ID numbers">
      <formula>NOT(ISERROR(SEARCH("No duplicate ID numbers",B18)))</formula>
    </cfRule>
    <cfRule type="cellIs" dxfId="8" priority="4" operator="greaterThan">
      <formula>0</formula>
    </cfRule>
  </conditionalFormatting>
  <conditionalFormatting sqref="B19">
    <cfRule type="containsText" dxfId="7" priority="1" stopIfTrue="1" operator="containsText" text="No missing ID numbers">
      <formula>NOT(ISERROR(SEARCH("No missing ID numbers",B19)))</formula>
    </cfRule>
    <cfRule type="cellIs" dxfId="6"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topLeftCell="B1" zoomScale="90" zoomScaleNormal="90" workbookViewId="0">
      <selection activeCell="D58" sqref="D58"/>
    </sheetView>
  </sheetViews>
  <sheetFormatPr defaultColWidth="8.85546875" defaultRowHeight="15" x14ac:dyDescent="0.25"/>
  <cols>
    <col min="1" max="1" width="20.1406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409" customWidth="1"/>
    <col min="14" max="14" width="67.42578125" customWidth="1"/>
  </cols>
  <sheetData>
    <row r="1" spans="1:14" x14ac:dyDescent="0.25">
      <c r="A1" s="6" t="s">
        <v>3163</v>
      </c>
      <c r="M1"/>
    </row>
    <row r="2" spans="1:14" x14ac:dyDescent="0.25">
      <c r="A2" s="13" t="s">
        <v>3164</v>
      </c>
      <c r="M2"/>
    </row>
    <row r="3" spans="1:14" x14ac:dyDescent="0.25">
      <c r="A3" s="344" t="s">
        <v>3</v>
      </c>
      <c r="B3" s="344" t="s">
        <v>0</v>
      </c>
      <c r="C3" s="344" t="s">
        <v>1</v>
      </c>
      <c r="D3" s="399" t="s">
        <v>342</v>
      </c>
      <c r="E3" s="344" t="s">
        <v>2257</v>
      </c>
      <c r="F3" s="400" t="s">
        <v>69</v>
      </c>
      <c r="G3" s="400" t="s">
        <v>70</v>
      </c>
      <c r="H3" s="400" t="s">
        <v>81</v>
      </c>
      <c r="I3" s="344" t="s">
        <v>28</v>
      </c>
      <c r="J3" s="344" t="s">
        <v>2</v>
      </c>
      <c r="K3" s="344" t="s">
        <v>437</v>
      </c>
      <c r="L3" s="344" t="s">
        <v>188</v>
      </c>
      <c r="M3" s="406" t="s">
        <v>143</v>
      </c>
      <c r="N3" s="407" t="s">
        <v>144</v>
      </c>
    </row>
    <row r="4" spans="1:14" x14ac:dyDescent="0.25">
      <c r="A4" t="s">
        <v>132</v>
      </c>
      <c r="B4" t="s">
        <v>134</v>
      </c>
      <c r="C4" t="s">
        <v>427</v>
      </c>
      <c r="D4" t="s">
        <v>134</v>
      </c>
      <c r="E4" t="s">
        <v>2270</v>
      </c>
      <c r="F4" s="350">
        <v>-3</v>
      </c>
      <c r="G4" s="10">
        <v>1</v>
      </c>
      <c r="H4" s="10">
        <v>0.01</v>
      </c>
      <c r="I4" s="334" t="s">
        <v>33</v>
      </c>
      <c r="J4" s="394" t="s">
        <v>4108</v>
      </c>
      <c r="K4" s="334" t="s">
        <v>228</v>
      </c>
      <c r="L4" s="289" t="s">
        <v>229</v>
      </c>
      <c r="M4" s="410" t="s">
        <v>150</v>
      </c>
      <c r="N4" s="334" t="s">
        <v>183</v>
      </c>
    </row>
    <row r="5" spans="1:14" x14ac:dyDescent="0.25">
      <c r="A5" t="s">
        <v>132</v>
      </c>
      <c r="B5" t="s">
        <v>257</v>
      </c>
      <c r="C5" t="s">
        <v>434</v>
      </c>
      <c r="D5" t="s">
        <v>257</v>
      </c>
      <c r="E5" t="s">
        <v>2269</v>
      </c>
      <c r="F5" s="350">
        <v>0</v>
      </c>
      <c r="G5" s="10">
        <v>1</v>
      </c>
      <c r="H5" s="10">
        <v>0.01</v>
      </c>
      <c r="I5" s="334" t="s">
        <v>33</v>
      </c>
      <c r="J5" s="394" t="s">
        <v>4115</v>
      </c>
      <c r="K5" s="334" t="s">
        <v>311</v>
      </c>
      <c r="L5" s="289" t="s">
        <v>312</v>
      </c>
      <c r="M5" s="410"/>
      <c r="N5" s="334"/>
    </row>
    <row r="6" spans="1:14" x14ac:dyDescent="0.25">
      <c r="A6" t="s">
        <v>132</v>
      </c>
      <c r="B6" t="s">
        <v>2759</v>
      </c>
      <c r="C6" t="s">
        <v>2760</v>
      </c>
      <c r="D6" t="s">
        <v>2759</v>
      </c>
      <c r="E6" t="s">
        <v>2761</v>
      </c>
      <c r="F6" s="350">
        <v>0</v>
      </c>
      <c r="G6" s="10">
        <v>1</v>
      </c>
      <c r="H6" s="10">
        <v>0.01</v>
      </c>
      <c r="I6" s="334" t="s">
        <v>33</v>
      </c>
      <c r="J6" s="394" t="s">
        <v>4117</v>
      </c>
      <c r="K6" s="334" t="s">
        <v>232</v>
      </c>
      <c r="L6" s="289" t="s">
        <v>233</v>
      </c>
      <c r="M6" s="410" t="s">
        <v>150</v>
      </c>
      <c r="N6" s="334"/>
    </row>
    <row r="7" spans="1:14" x14ac:dyDescent="0.25">
      <c r="A7" t="s">
        <v>132</v>
      </c>
      <c r="B7" t="s">
        <v>184</v>
      </c>
      <c r="C7" t="s">
        <v>428</v>
      </c>
      <c r="D7" t="s">
        <v>184</v>
      </c>
      <c r="E7" t="s">
        <v>2267</v>
      </c>
      <c r="F7" s="350">
        <v>0</v>
      </c>
      <c r="G7" s="10">
        <v>1</v>
      </c>
      <c r="H7" s="10">
        <v>0.01</v>
      </c>
      <c r="I7" s="334" t="s">
        <v>33</v>
      </c>
      <c r="J7" s="414" t="s">
        <v>2301</v>
      </c>
      <c r="K7" s="334" t="s">
        <v>230</v>
      </c>
      <c r="L7" s="289" t="s">
        <v>231</v>
      </c>
      <c r="M7" s="410" t="s">
        <v>150</v>
      </c>
      <c r="N7" s="334"/>
    </row>
    <row r="8" spans="1:14" x14ac:dyDescent="0.25">
      <c r="A8" t="s">
        <v>132</v>
      </c>
      <c r="B8" t="s">
        <v>3385</v>
      </c>
      <c r="C8" t="s">
        <v>431</v>
      </c>
      <c r="D8" t="s">
        <v>3385</v>
      </c>
      <c r="E8" t="s">
        <v>2268</v>
      </c>
      <c r="F8" s="350">
        <v>0</v>
      </c>
      <c r="G8" s="10">
        <v>1</v>
      </c>
      <c r="H8" s="10">
        <v>0.01</v>
      </c>
      <c r="I8" s="334" t="s">
        <v>33</v>
      </c>
      <c r="J8" s="393" t="s">
        <v>4116</v>
      </c>
      <c r="K8" s="334"/>
      <c r="L8" s="289" t="s">
        <v>2692</v>
      </c>
      <c r="M8" s="410" t="s">
        <v>3386</v>
      </c>
      <c r="N8" s="334"/>
    </row>
    <row r="9" spans="1:14" x14ac:dyDescent="0.25">
      <c r="A9" t="s">
        <v>132</v>
      </c>
      <c r="B9" t="s">
        <v>135</v>
      </c>
      <c r="C9" t="s">
        <v>429</v>
      </c>
      <c r="D9" t="s">
        <v>135</v>
      </c>
      <c r="E9" t="s">
        <v>2266</v>
      </c>
      <c r="F9" s="350">
        <v>-1.5</v>
      </c>
      <c r="G9" s="10">
        <v>1</v>
      </c>
      <c r="H9" s="10">
        <v>0.01</v>
      </c>
      <c r="I9" s="334" t="s">
        <v>33</v>
      </c>
      <c r="J9" s="394" t="s">
        <v>4119</v>
      </c>
      <c r="K9" s="334" t="s">
        <v>234</v>
      </c>
      <c r="L9" s="289" t="s">
        <v>235</v>
      </c>
      <c r="M9" s="410" t="s">
        <v>150</v>
      </c>
      <c r="N9" s="334"/>
    </row>
    <row r="10" spans="1:14" x14ac:dyDescent="0.25">
      <c r="A10" t="s">
        <v>132</v>
      </c>
      <c r="B10" t="s">
        <v>3387</v>
      </c>
      <c r="C10" t="s">
        <v>3312</v>
      </c>
      <c r="D10" t="s">
        <v>3387</v>
      </c>
      <c r="E10" t="s">
        <v>3313</v>
      </c>
      <c r="F10" s="350">
        <v>0</v>
      </c>
      <c r="G10" s="10">
        <v>1</v>
      </c>
      <c r="H10" s="10">
        <v>0.01</v>
      </c>
      <c r="I10" s="334" t="s">
        <v>33</v>
      </c>
      <c r="J10" s="394" t="s">
        <v>4118</v>
      </c>
      <c r="K10" s="334"/>
      <c r="L10" s="289"/>
      <c r="M10" s="410"/>
      <c r="N10" s="334"/>
    </row>
    <row r="11" spans="1:14" x14ac:dyDescent="0.25">
      <c r="A11" t="s">
        <v>132</v>
      </c>
      <c r="B11" t="s">
        <v>133</v>
      </c>
      <c r="C11" t="s">
        <v>2792</v>
      </c>
      <c r="D11" t="s">
        <v>133</v>
      </c>
      <c r="E11" t="s">
        <v>2265</v>
      </c>
      <c r="F11" s="350">
        <v>0</v>
      </c>
      <c r="G11" s="10">
        <v>1</v>
      </c>
      <c r="H11" s="10">
        <v>0.01</v>
      </c>
      <c r="I11" s="334" t="s">
        <v>33</v>
      </c>
      <c r="J11" s="394" t="s">
        <v>4120</v>
      </c>
      <c r="K11" s="334" t="s">
        <v>236</v>
      </c>
      <c r="L11" s="289" t="s">
        <v>237</v>
      </c>
      <c r="M11" s="410"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409" t="s">
        <v>2437</v>
      </c>
      <c r="N12" s="334"/>
    </row>
    <row r="13" spans="1:14" x14ac:dyDescent="0.25">
      <c r="A13" t="s">
        <v>132</v>
      </c>
      <c r="B13" t="s">
        <v>3383</v>
      </c>
      <c r="C13" t="s">
        <v>430</v>
      </c>
      <c r="D13" t="s">
        <v>3383</v>
      </c>
      <c r="E13" t="s">
        <v>2264</v>
      </c>
      <c r="F13" s="350">
        <v>0</v>
      </c>
      <c r="G13" s="10">
        <v>1</v>
      </c>
      <c r="H13" s="10">
        <v>0.01</v>
      </c>
      <c r="I13" s="334" t="s">
        <v>33</v>
      </c>
      <c r="J13" s="394" t="s">
        <v>4121</v>
      </c>
      <c r="K13" s="334"/>
      <c r="L13" s="289" t="s">
        <v>2693</v>
      </c>
      <c r="M13" s="410" t="s">
        <v>3384</v>
      </c>
      <c r="N13" s="334"/>
    </row>
    <row r="14" spans="1:14" x14ac:dyDescent="0.25">
      <c r="A14" t="s">
        <v>71</v>
      </c>
      <c r="B14" t="s">
        <v>15</v>
      </c>
      <c r="C14" t="s">
        <v>2476</v>
      </c>
      <c r="D14" t="s">
        <v>15</v>
      </c>
      <c r="E14" t="s">
        <v>2475</v>
      </c>
      <c r="F14" s="350">
        <v>0</v>
      </c>
      <c r="G14" s="350">
        <v>1</v>
      </c>
      <c r="H14" s="350">
        <v>0.01</v>
      </c>
      <c r="I14" s="334" t="s">
        <v>113</v>
      </c>
      <c r="J14" s="394" t="s">
        <v>4100</v>
      </c>
      <c r="K14" s="334" t="s">
        <v>195</v>
      </c>
      <c r="L14" s="289" t="s">
        <v>196</v>
      </c>
      <c r="M14" s="410"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10"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94" t="s">
        <v>4101</v>
      </c>
      <c r="K17" s="334"/>
      <c r="L17" s="289"/>
    </row>
    <row r="18" spans="1:14" x14ac:dyDescent="0.25">
      <c r="A18" t="s">
        <v>71</v>
      </c>
      <c r="B18" t="s">
        <v>258</v>
      </c>
      <c r="C18" t="s">
        <v>299</v>
      </c>
      <c r="D18" s="17" t="s">
        <v>344</v>
      </c>
      <c r="E18" t="s">
        <v>2290</v>
      </c>
      <c r="F18">
        <v>0</v>
      </c>
      <c r="G18" s="10">
        <f>ROUND(MaxBoundCalculations!B172,2)</f>
        <v>0.24</v>
      </c>
      <c r="H18" s="413">
        <v>5.0000000000000001E-3</v>
      </c>
      <c r="I18" s="334" t="s">
        <v>259</v>
      </c>
      <c r="J18" s="334" t="s">
        <v>2296</v>
      </c>
      <c r="K18" s="334" t="s">
        <v>260</v>
      </c>
      <c r="L18" s="289" t="s">
        <v>261</v>
      </c>
      <c r="M18" s="411"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11"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11"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94" t="s">
        <v>4112</v>
      </c>
      <c r="K23" s="334" t="s">
        <v>203</v>
      </c>
      <c r="L23" s="289" t="s">
        <v>204</v>
      </c>
      <c r="M23" s="410" t="s">
        <v>150</v>
      </c>
    </row>
    <row r="24" spans="1:14" x14ac:dyDescent="0.25">
      <c r="A24" t="s">
        <v>2811</v>
      </c>
      <c r="B24" t="s">
        <v>2812</v>
      </c>
      <c r="C24" t="s">
        <v>3388</v>
      </c>
      <c r="D24" s="173"/>
      <c r="E24" t="s">
        <v>2813</v>
      </c>
      <c r="F24">
        <v>0</v>
      </c>
      <c r="G24">
        <v>1</v>
      </c>
      <c r="H24">
        <v>1</v>
      </c>
      <c r="I24" s="334" t="s">
        <v>29</v>
      </c>
      <c r="J24" t="s">
        <v>3389</v>
      </c>
      <c r="M24" s="395"/>
    </row>
    <row r="25" spans="1:14" x14ac:dyDescent="0.25">
      <c r="A25" t="s">
        <v>2811</v>
      </c>
      <c r="B25" t="s">
        <v>4447</v>
      </c>
      <c r="C25" t="s">
        <v>4449</v>
      </c>
      <c r="D25" s="334" t="s">
        <v>3103</v>
      </c>
      <c r="E25" s="173"/>
      <c r="F25">
        <v>0</v>
      </c>
      <c r="G25">
        <v>1</v>
      </c>
      <c r="H25">
        <v>1</v>
      </c>
      <c r="I25" s="334" t="s">
        <v>29</v>
      </c>
      <c r="J25" t="s">
        <v>4448</v>
      </c>
    </row>
    <row r="26" spans="1:14" x14ac:dyDescent="0.25">
      <c r="A26" t="s">
        <v>2811</v>
      </c>
      <c r="B26" t="s">
        <v>3845</v>
      </c>
      <c r="C26" t="s">
        <v>3846</v>
      </c>
      <c r="D26" s="173"/>
      <c r="E26" s="173"/>
      <c r="F26">
        <v>0</v>
      </c>
      <c r="G26">
        <v>1</v>
      </c>
      <c r="H26">
        <v>1</v>
      </c>
      <c r="I26" s="334" t="s">
        <v>29</v>
      </c>
      <c r="J26" t="s">
        <v>3847</v>
      </c>
    </row>
    <row r="27" spans="1:14" x14ac:dyDescent="0.25">
      <c r="A27" t="s">
        <v>2811</v>
      </c>
      <c r="B27" t="s">
        <v>3259</v>
      </c>
      <c r="C27" t="s">
        <v>3257</v>
      </c>
      <c r="D27" s="173"/>
      <c r="E27" s="173"/>
      <c r="F27">
        <v>0</v>
      </c>
      <c r="G27">
        <v>1</v>
      </c>
      <c r="H27">
        <v>1</v>
      </c>
      <c r="I27" s="334" t="s">
        <v>29</v>
      </c>
      <c r="J27" t="s">
        <v>3258</v>
      </c>
    </row>
    <row r="28" spans="1:14" x14ac:dyDescent="0.25">
      <c r="A28" t="s">
        <v>10</v>
      </c>
      <c r="B28" t="s">
        <v>3102</v>
      </c>
      <c r="C28" t="s">
        <v>2405</v>
      </c>
      <c r="D28" t="s">
        <v>3102</v>
      </c>
      <c r="E28" t="s">
        <v>2262</v>
      </c>
      <c r="F28">
        <v>0</v>
      </c>
      <c r="G28">
        <v>300</v>
      </c>
      <c r="H28">
        <v>5</v>
      </c>
      <c r="I28" s="173" t="str">
        <f>UnitControlCenter!$B$55</f>
        <v>$/metric ton CO2e</v>
      </c>
      <c r="J28" s="334" t="s">
        <v>3611</v>
      </c>
      <c r="K28" s="334" t="s">
        <v>240</v>
      </c>
      <c r="L28" s="289" t="s">
        <v>241</v>
      </c>
      <c r="M28" s="411" t="s">
        <v>2381</v>
      </c>
      <c r="N28" s="289" t="s">
        <v>394</v>
      </c>
    </row>
    <row r="29" spans="1:14" x14ac:dyDescent="0.25">
      <c r="A29" t="s">
        <v>10</v>
      </c>
      <c r="B29" t="s">
        <v>3938</v>
      </c>
      <c r="C29" t="s">
        <v>3939</v>
      </c>
      <c r="D29" t="s">
        <v>3938</v>
      </c>
      <c r="E29" s="173" t="s">
        <v>3940</v>
      </c>
      <c r="F29" s="408">
        <v>-0.5</v>
      </c>
      <c r="G29" s="408">
        <v>0.5</v>
      </c>
      <c r="H29" s="408">
        <v>0.01</v>
      </c>
      <c r="I29" s="334" t="s">
        <v>3941</v>
      </c>
      <c r="J29" t="s">
        <v>3942</v>
      </c>
    </row>
    <row r="30" spans="1:14" x14ac:dyDescent="0.25">
      <c r="A30" t="s">
        <v>10</v>
      </c>
      <c r="B30" t="s">
        <v>25</v>
      </c>
      <c r="C30" t="s">
        <v>138</v>
      </c>
      <c r="D30" t="s">
        <v>25</v>
      </c>
      <c r="E30" t="s">
        <v>2261</v>
      </c>
      <c r="F30" s="408">
        <v>0</v>
      </c>
      <c r="G30" s="408">
        <v>1</v>
      </c>
      <c r="H30" s="408">
        <v>0.01</v>
      </c>
      <c r="I30" s="334" t="s">
        <v>140</v>
      </c>
      <c r="J30" s="394" t="s">
        <v>4123</v>
      </c>
      <c r="K30" s="289" t="s">
        <v>244</v>
      </c>
      <c r="L30" s="289" t="s">
        <v>245</v>
      </c>
      <c r="M30" s="410" t="s">
        <v>150</v>
      </c>
    </row>
    <row r="31" spans="1:14" x14ac:dyDescent="0.25">
      <c r="A31" s="290" t="s">
        <v>10</v>
      </c>
      <c r="B31" s="290" t="s">
        <v>2438</v>
      </c>
      <c r="C31" t="s">
        <v>2439</v>
      </c>
      <c r="D31" s="173"/>
      <c r="E31" s="290" t="s">
        <v>2440</v>
      </c>
      <c r="F31">
        <v>0</v>
      </c>
      <c r="G31">
        <v>1</v>
      </c>
      <c r="H31">
        <v>1</v>
      </c>
      <c r="I31" s="334" t="s">
        <v>29</v>
      </c>
      <c r="J31" s="334" t="s">
        <v>3298</v>
      </c>
      <c r="K31" s="334" t="s">
        <v>240</v>
      </c>
      <c r="L31" s="289" t="s">
        <v>241</v>
      </c>
    </row>
    <row r="32" spans="1:14" x14ac:dyDescent="0.25">
      <c r="A32" s="290" t="s">
        <v>10</v>
      </c>
      <c r="B32" s="290" t="s">
        <v>2956</v>
      </c>
      <c r="C32" t="s">
        <v>3338</v>
      </c>
      <c r="D32" s="173"/>
      <c r="E32" s="290" t="s">
        <v>3340</v>
      </c>
      <c r="F32">
        <v>0</v>
      </c>
      <c r="G32">
        <v>1</v>
      </c>
      <c r="H32">
        <v>1</v>
      </c>
      <c r="I32" s="334" t="s">
        <v>29</v>
      </c>
      <c r="J32" s="334" t="s">
        <v>3787</v>
      </c>
      <c r="K32" s="334" t="s">
        <v>240</v>
      </c>
      <c r="L32" s="289" t="s">
        <v>241</v>
      </c>
    </row>
    <row r="33" spans="1:14" x14ac:dyDescent="0.25">
      <c r="A33" s="290" t="s">
        <v>10</v>
      </c>
      <c r="B33" s="290" t="s">
        <v>2703</v>
      </c>
      <c r="C33" t="s">
        <v>2702</v>
      </c>
      <c r="D33" s="290" t="s">
        <v>2703</v>
      </c>
      <c r="E33" t="s">
        <v>2704</v>
      </c>
      <c r="F33">
        <v>0</v>
      </c>
      <c r="G33">
        <v>1</v>
      </c>
      <c r="H33">
        <v>1</v>
      </c>
      <c r="I33" s="334" t="s">
        <v>29</v>
      </c>
      <c r="J33" s="289"/>
    </row>
    <row r="34" spans="1:14" x14ac:dyDescent="0.25">
      <c r="A34" s="290" t="s">
        <v>10</v>
      </c>
      <c r="B34" s="290" t="s">
        <v>2745</v>
      </c>
      <c r="C34" t="s">
        <v>2745</v>
      </c>
      <c r="D34" s="290" t="s">
        <v>2745</v>
      </c>
      <c r="E34" s="290" t="s">
        <v>2746</v>
      </c>
      <c r="F34" s="408">
        <v>0</v>
      </c>
      <c r="G34" s="408">
        <v>1</v>
      </c>
      <c r="H34" s="408">
        <v>0.01</v>
      </c>
      <c r="I34" s="334" t="s">
        <v>2747</v>
      </c>
      <c r="J34" s="334" t="s">
        <v>3174</v>
      </c>
      <c r="K34" s="289" t="s">
        <v>2891</v>
      </c>
    </row>
    <row r="35" spans="1:14" x14ac:dyDescent="0.25">
      <c r="A35" t="s">
        <v>10</v>
      </c>
      <c r="B35" t="s">
        <v>3246</v>
      </c>
      <c r="C35" t="s">
        <v>3245</v>
      </c>
      <c r="D35" t="s">
        <v>3246</v>
      </c>
      <c r="E35" t="s">
        <v>2260</v>
      </c>
      <c r="F35" s="350">
        <v>-0.9</v>
      </c>
      <c r="G35" s="350">
        <v>0.9</v>
      </c>
      <c r="H35" s="408">
        <v>0.01</v>
      </c>
      <c r="I35" s="334" t="s">
        <v>141</v>
      </c>
      <c r="J35" s="334" t="s">
        <v>3247</v>
      </c>
      <c r="K35" s="289" t="s">
        <v>246</v>
      </c>
      <c r="L35" s="289" t="s">
        <v>247</v>
      </c>
      <c r="M35" s="411" t="s">
        <v>151</v>
      </c>
    </row>
    <row r="36" spans="1:14" x14ac:dyDescent="0.25">
      <c r="A36" t="s">
        <v>10</v>
      </c>
      <c r="B36" t="s">
        <v>3622</v>
      </c>
      <c r="C36" t="s">
        <v>3625</v>
      </c>
      <c r="D36" s="173"/>
      <c r="E36" s="173"/>
      <c r="F36">
        <v>0</v>
      </c>
      <c r="G36">
        <v>1</v>
      </c>
      <c r="H36">
        <v>1</v>
      </c>
      <c r="I36" s="334" t="s">
        <v>29</v>
      </c>
      <c r="J36" t="s">
        <v>3628</v>
      </c>
    </row>
    <row r="37" spans="1:14" x14ac:dyDescent="0.25">
      <c r="A37" t="s">
        <v>10</v>
      </c>
      <c r="B37" t="s">
        <v>3621</v>
      </c>
      <c r="C37" t="s">
        <v>3624</v>
      </c>
      <c r="D37" s="173"/>
      <c r="E37" s="173"/>
      <c r="F37">
        <v>0</v>
      </c>
      <c r="G37">
        <v>1</v>
      </c>
      <c r="H37">
        <v>1</v>
      </c>
      <c r="I37" s="334" t="s">
        <v>29</v>
      </c>
      <c r="J37" t="s">
        <v>3627</v>
      </c>
    </row>
    <row r="38" spans="1:14" x14ac:dyDescent="0.25">
      <c r="A38" t="s">
        <v>10</v>
      </c>
      <c r="B38" t="s">
        <v>3623</v>
      </c>
      <c r="C38" t="s">
        <v>3626</v>
      </c>
      <c r="D38" s="173"/>
      <c r="E38" s="173"/>
      <c r="F38">
        <v>0</v>
      </c>
      <c r="G38">
        <v>1</v>
      </c>
      <c r="H38">
        <v>1</v>
      </c>
      <c r="I38" s="334" t="s">
        <v>29</v>
      </c>
      <c r="J38" t="s">
        <v>3629</v>
      </c>
      <c r="M38"/>
    </row>
    <row r="39" spans="1:14" x14ac:dyDescent="0.25">
      <c r="A39" s="290" t="s">
        <v>10</v>
      </c>
      <c r="B39" t="s">
        <v>3297</v>
      </c>
      <c r="C39" t="s">
        <v>3339</v>
      </c>
      <c r="D39" s="173"/>
      <c r="E39" s="173"/>
      <c r="F39">
        <v>0</v>
      </c>
      <c r="G39">
        <v>1</v>
      </c>
      <c r="H39">
        <v>1</v>
      </c>
      <c r="I39" s="334" t="s">
        <v>29</v>
      </c>
      <c r="J39" t="s">
        <v>3788</v>
      </c>
      <c r="K39" s="334" t="s">
        <v>240</v>
      </c>
      <c r="L39" s="289" t="s">
        <v>241</v>
      </c>
    </row>
    <row r="40" spans="1:14" x14ac:dyDescent="0.25">
      <c r="A40" s="290" t="s">
        <v>2469</v>
      </c>
      <c r="B40" t="s">
        <v>3785</v>
      </c>
      <c r="C40" t="s">
        <v>3709</v>
      </c>
      <c r="D40" t="s">
        <v>3710</v>
      </c>
      <c r="E40" t="s">
        <v>3711</v>
      </c>
      <c r="F40">
        <v>0</v>
      </c>
      <c r="G40">
        <v>1</v>
      </c>
      <c r="H40">
        <v>1</v>
      </c>
      <c r="I40" s="334" t="s">
        <v>29</v>
      </c>
      <c r="J40" s="289" t="s">
        <v>3786</v>
      </c>
      <c r="K40" s="289"/>
      <c r="L40" s="289" t="s">
        <v>2690</v>
      </c>
      <c r="M40" s="410"/>
      <c r="N40" s="289"/>
    </row>
    <row r="41" spans="1:14" x14ac:dyDescent="0.25">
      <c r="A41" s="290" t="s">
        <v>2469</v>
      </c>
      <c r="B41" s="290" t="s">
        <v>3664</v>
      </c>
      <c r="C41" t="s">
        <v>2728</v>
      </c>
      <c r="D41" s="290" t="s">
        <v>348</v>
      </c>
      <c r="E41" t="s">
        <v>2726</v>
      </c>
      <c r="F41" s="408">
        <v>0</v>
      </c>
      <c r="G41" s="408">
        <v>1</v>
      </c>
      <c r="H41" s="408">
        <v>0.01</v>
      </c>
      <c r="I41" s="334" t="s">
        <v>2727</v>
      </c>
      <c r="J41" s="443" t="s">
        <v>3620</v>
      </c>
      <c r="K41" s="289" t="s">
        <v>341</v>
      </c>
      <c r="L41" s="289" t="s">
        <v>2689</v>
      </c>
      <c r="M41" s="410" t="s">
        <v>150</v>
      </c>
      <c r="N41" s="289"/>
    </row>
    <row r="42" spans="1:14" x14ac:dyDescent="0.25">
      <c r="A42" s="290" t="s">
        <v>2469</v>
      </c>
      <c r="B42" s="290" t="s">
        <v>3712</v>
      </c>
      <c r="C42" t="s">
        <v>2470</v>
      </c>
      <c r="D42" s="290" t="s">
        <v>3712</v>
      </c>
      <c r="E42" t="s">
        <v>2473</v>
      </c>
      <c r="F42" s="408">
        <v>0</v>
      </c>
      <c r="G42" s="408">
        <v>1</v>
      </c>
      <c r="H42" s="408">
        <v>0.01</v>
      </c>
      <c r="I42" s="334" t="s">
        <v>2474</v>
      </c>
      <c r="J42" s="442" t="s">
        <v>4122</v>
      </c>
      <c r="K42" s="289"/>
      <c r="L42" s="289" t="s">
        <v>2690</v>
      </c>
      <c r="M42" s="410"/>
      <c r="N42" s="289"/>
    </row>
    <row r="43" spans="1:14" x14ac:dyDescent="0.25">
      <c r="A43" s="290" t="s">
        <v>2469</v>
      </c>
      <c r="B43" s="290" t="s">
        <v>2472</v>
      </c>
      <c r="C43" t="s">
        <v>286</v>
      </c>
      <c r="D43" s="290" t="s">
        <v>2471</v>
      </c>
      <c r="E43" t="s">
        <v>2263</v>
      </c>
      <c r="F43" s="408">
        <v>0</v>
      </c>
      <c r="G43" s="408">
        <v>1</v>
      </c>
      <c r="H43" s="408">
        <v>0.01</v>
      </c>
      <c r="I43" s="289" t="s">
        <v>57</v>
      </c>
      <c r="J43" s="443" t="s">
        <v>2302</v>
      </c>
      <c r="K43" s="289" t="s">
        <v>242</v>
      </c>
      <c r="L43" s="289" t="s">
        <v>243</v>
      </c>
      <c r="M43" s="410" t="s">
        <v>150</v>
      </c>
      <c r="N43" s="289"/>
    </row>
    <row r="44" spans="1:14" x14ac:dyDescent="0.25">
      <c r="A44" s="290" t="s">
        <v>8</v>
      </c>
      <c r="B44" s="290" t="s">
        <v>3671</v>
      </c>
      <c r="C44" t="s">
        <v>3672</v>
      </c>
      <c r="D44" s="290" t="s">
        <v>3671</v>
      </c>
      <c r="E44" t="s">
        <v>3673</v>
      </c>
      <c r="F44" s="290">
        <v>0</v>
      </c>
      <c r="G44" s="290">
        <v>1</v>
      </c>
      <c r="H44" s="290">
        <v>1</v>
      </c>
      <c r="I44" s="289" t="s">
        <v>29</v>
      </c>
      <c r="J44" s="334" t="s">
        <v>3674</v>
      </c>
      <c r="K44" s="334"/>
      <c r="L44" s="289"/>
    </row>
    <row r="45" spans="1:14" x14ac:dyDescent="0.25">
      <c r="A45" s="290" t="s">
        <v>8</v>
      </c>
      <c r="B45" s="290" t="s">
        <v>327</v>
      </c>
      <c r="C45" t="s">
        <v>328</v>
      </c>
      <c r="D45" s="290" t="s">
        <v>327</v>
      </c>
      <c r="E45" t="s">
        <v>2285</v>
      </c>
      <c r="F45" s="290">
        <v>0</v>
      </c>
      <c r="G45" s="290">
        <v>1</v>
      </c>
      <c r="H45" s="290">
        <v>1</v>
      </c>
      <c r="I45" s="289" t="s">
        <v>29</v>
      </c>
      <c r="J45" s="334" t="s">
        <v>3171</v>
      </c>
      <c r="K45" s="334" t="s">
        <v>329</v>
      </c>
      <c r="L45" s="289" t="s">
        <v>330</v>
      </c>
    </row>
    <row r="46" spans="1:14" x14ac:dyDescent="0.25">
      <c r="A46" s="290" t="s">
        <v>8</v>
      </c>
      <c r="B46" s="290" t="s">
        <v>266</v>
      </c>
      <c r="C46" t="s">
        <v>269</v>
      </c>
      <c r="D46" s="290" t="s">
        <v>345</v>
      </c>
      <c r="E46" t="s">
        <v>2284</v>
      </c>
      <c r="F46" s="408">
        <v>-0.5</v>
      </c>
      <c r="G46" s="408">
        <v>1</v>
      </c>
      <c r="H46" s="408">
        <v>0.02</v>
      </c>
      <c r="I46" s="289" t="s">
        <v>270</v>
      </c>
      <c r="J46" s="394" t="s">
        <v>4104</v>
      </c>
      <c r="K46" s="334" t="s">
        <v>272</v>
      </c>
      <c r="L46" s="289" t="s">
        <v>274</v>
      </c>
      <c r="M46" s="411" t="s">
        <v>305</v>
      </c>
    </row>
    <row r="47" spans="1:14" x14ac:dyDescent="0.25">
      <c r="A47" s="290" t="s">
        <v>8</v>
      </c>
      <c r="B47" s="290" t="s">
        <v>267</v>
      </c>
      <c r="C47" t="s">
        <v>268</v>
      </c>
      <c r="D47" s="290" t="s">
        <v>345</v>
      </c>
      <c r="E47" t="s">
        <v>2283</v>
      </c>
      <c r="F47" s="408">
        <v>-0.5</v>
      </c>
      <c r="G47" s="408">
        <v>1</v>
      </c>
      <c r="H47" s="408">
        <v>0.02</v>
      </c>
      <c r="I47" s="289" t="s">
        <v>271</v>
      </c>
      <c r="J47" s="394" t="s">
        <v>4113</v>
      </c>
      <c r="K47" s="334" t="s">
        <v>273</v>
      </c>
      <c r="L47" s="289" t="s">
        <v>274</v>
      </c>
      <c r="M47" s="411" t="s">
        <v>305</v>
      </c>
    </row>
    <row r="48" spans="1:14" x14ac:dyDescent="0.25">
      <c r="A48" s="290" t="s">
        <v>8</v>
      </c>
      <c r="B48" s="290" t="s">
        <v>3781</v>
      </c>
      <c r="C48" t="s">
        <v>254</v>
      </c>
      <c r="D48" s="290" t="s">
        <v>253</v>
      </c>
      <c r="E48" t="s">
        <v>2279</v>
      </c>
      <c r="F48" s="408">
        <v>-0.3</v>
      </c>
      <c r="G48" s="408">
        <v>0.6</v>
      </c>
      <c r="H48" s="408">
        <v>0.01</v>
      </c>
      <c r="I48" s="289" t="s">
        <v>255</v>
      </c>
      <c r="J48" s="334" t="s">
        <v>3780</v>
      </c>
      <c r="K48" s="289" t="s">
        <v>2240</v>
      </c>
      <c r="L48" s="289" t="s">
        <v>256</v>
      </c>
      <c r="M48" s="410" t="s">
        <v>3178</v>
      </c>
    </row>
    <row r="49" spans="1:14" x14ac:dyDescent="0.25">
      <c r="A49" t="s">
        <v>8</v>
      </c>
      <c r="B49" s="334" t="s">
        <v>3103</v>
      </c>
      <c r="C49" t="s">
        <v>3814</v>
      </c>
      <c r="D49" s="334" t="s">
        <v>3103</v>
      </c>
      <c r="E49" t="s">
        <v>3815</v>
      </c>
      <c r="F49" s="350">
        <v>0</v>
      </c>
      <c r="G49" s="10">
        <v>1</v>
      </c>
      <c r="H49" s="10">
        <v>0.01</v>
      </c>
      <c r="I49" s="334" t="s">
        <v>34</v>
      </c>
      <c r="J49" s="394" t="s">
        <v>4102</v>
      </c>
      <c r="K49" s="334" t="s">
        <v>2441</v>
      </c>
      <c r="L49" s="289" t="s">
        <v>2442</v>
      </c>
      <c r="M49" s="411" t="s">
        <v>148</v>
      </c>
    </row>
    <row r="50" spans="1:14" x14ac:dyDescent="0.25">
      <c r="A50" t="s">
        <v>8</v>
      </c>
      <c r="B50" s="334" t="s">
        <v>3505</v>
      </c>
      <c r="C50" t="s">
        <v>3506</v>
      </c>
      <c r="D50" s="173"/>
      <c r="E50" s="173"/>
      <c r="F50" s="290">
        <v>0</v>
      </c>
      <c r="G50" s="290">
        <v>1</v>
      </c>
      <c r="H50" s="290">
        <v>1</v>
      </c>
      <c r="I50" s="289" t="s">
        <v>29</v>
      </c>
      <c r="J50" s="334" t="s">
        <v>3507</v>
      </c>
      <c r="K50" s="334"/>
      <c r="L50" s="289"/>
      <c r="M50" s="411"/>
    </row>
    <row r="51" spans="1:14" x14ac:dyDescent="0.25">
      <c r="A51" t="s">
        <v>8</v>
      </c>
      <c r="B51" t="s">
        <v>3443</v>
      </c>
      <c r="C51" t="s">
        <v>3444</v>
      </c>
      <c r="D51" t="s">
        <v>3445</v>
      </c>
      <c r="E51" t="s">
        <v>3577</v>
      </c>
      <c r="F51" s="290">
        <v>0</v>
      </c>
      <c r="G51" s="346">
        <v>1</v>
      </c>
      <c r="H51" s="290">
        <v>1</v>
      </c>
      <c r="I51" s="290" t="s">
        <v>3446</v>
      </c>
      <c r="J51" s="334" t="s">
        <v>3447</v>
      </c>
      <c r="K51" s="334"/>
      <c r="L51" s="289"/>
      <c r="M51" s="444" t="s">
        <v>3448</v>
      </c>
    </row>
    <row r="52" spans="1:14" x14ac:dyDescent="0.25">
      <c r="A52" t="s">
        <v>8</v>
      </c>
      <c r="B52" t="s">
        <v>17</v>
      </c>
      <c r="C52" t="s">
        <v>27</v>
      </c>
      <c r="D52" t="s">
        <v>17</v>
      </c>
      <c r="E52" t="s">
        <v>2281</v>
      </c>
      <c r="F52" s="350">
        <v>0</v>
      </c>
      <c r="G52" s="10">
        <v>1</v>
      </c>
      <c r="H52" s="10">
        <v>0.01</v>
      </c>
      <c r="I52" s="334" t="s">
        <v>33</v>
      </c>
      <c r="J52" s="394" t="s">
        <v>4105</v>
      </c>
      <c r="K52" s="334" t="s">
        <v>207</v>
      </c>
      <c r="L52" s="289" t="s">
        <v>208</v>
      </c>
      <c r="M52" s="410" t="s">
        <v>150</v>
      </c>
    </row>
    <row r="53" spans="1:14" x14ac:dyDescent="0.25">
      <c r="A53" t="s">
        <v>8</v>
      </c>
      <c r="B53" t="s">
        <v>128</v>
      </c>
      <c r="C53" t="s">
        <v>127</v>
      </c>
      <c r="D53" t="s">
        <v>128</v>
      </c>
      <c r="E53" t="s">
        <v>2280</v>
      </c>
      <c r="F53" s="36">
        <v>0</v>
      </c>
      <c r="G53" s="36">
        <v>5000</v>
      </c>
      <c r="H53" s="36">
        <v>500</v>
      </c>
      <c r="I53" s="334" t="s">
        <v>185</v>
      </c>
      <c r="J53" s="334" t="s">
        <v>3619</v>
      </c>
      <c r="K53" s="334" t="s">
        <v>209</v>
      </c>
      <c r="L53" s="289" t="s">
        <v>210</v>
      </c>
      <c r="M53" s="410" t="s">
        <v>147</v>
      </c>
      <c r="N53" s="334" t="s">
        <v>186</v>
      </c>
    </row>
    <row r="54" spans="1:14" x14ac:dyDescent="0.25">
      <c r="A54" t="s">
        <v>8</v>
      </c>
      <c r="B54" t="s">
        <v>3572</v>
      </c>
      <c r="C54" t="s">
        <v>3573</v>
      </c>
      <c r="D54" t="s">
        <v>3572</v>
      </c>
      <c r="E54" t="s">
        <v>3574</v>
      </c>
      <c r="F54" s="353">
        <v>-100</v>
      </c>
      <c r="G54">
        <v>100</v>
      </c>
      <c r="H54">
        <v>1</v>
      </c>
      <c r="I54" s="290" t="s">
        <v>3575</v>
      </c>
      <c r="J54" s="334" t="s">
        <v>3576</v>
      </c>
      <c r="K54" s="334"/>
      <c r="L54" s="289"/>
      <c r="M54" s="410"/>
    </row>
    <row r="55" spans="1:14" x14ac:dyDescent="0.25">
      <c r="A55" t="s">
        <v>8</v>
      </c>
      <c r="B55" t="s">
        <v>3946</v>
      </c>
      <c r="C55" t="s">
        <v>3944</v>
      </c>
      <c r="D55" t="s">
        <v>3946</v>
      </c>
      <c r="E55" t="s">
        <v>3945</v>
      </c>
      <c r="F55" s="290">
        <v>0</v>
      </c>
      <c r="G55" s="290">
        <v>60</v>
      </c>
      <c r="H55" s="290">
        <v>1</v>
      </c>
      <c r="I55" s="290" t="str">
        <f>UnitControlCenter!$B$56</f>
        <v>$/MWh</v>
      </c>
      <c r="J55" s="334" t="s">
        <v>3947</v>
      </c>
      <c r="K55" s="334"/>
      <c r="L55" s="289"/>
      <c r="M55" s="410"/>
    </row>
    <row r="56" spans="1:14" x14ac:dyDescent="0.25">
      <c r="A56" t="s">
        <v>8</v>
      </c>
      <c r="B56" s="334" t="s">
        <v>3659</v>
      </c>
      <c r="C56" t="s">
        <v>3660</v>
      </c>
      <c r="D56" s="334" t="s">
        <v>3103</v>
      </c>
      <c r="E56" t="s">
        <v>3657</v>
      </c>
      <c r="F56" s="290">
        <v>0</v>
      </c>
      <c r="G56" s="290">
        <v>1</v>
      </c>
      <c r="H56" s="290">
        <v>1</v>
      </c>
      <c r="I56" s="290" t="s">
        <v>29</v>
      </c>
      <c r="J56" s="334" t="s">
        <v>3658</v>
      </c>
      <c r="K56" s="334"/>
      <c r="L56" s="289"/>
      <c r="M56" s="411"/>
    </row>
    <row r="57" spans="1:14" x14ac:dyDescent="0.25">
      <c r="A57" t="s">
        <v>8</v>
      </c>
      <c r="B57" t="s">
        <v>2997</v>
      </c>
      <c r="C57" t="s">
        <v>2998</v>
      </c>
      <c r="D57" t="s">
        <v>2997</v>
      </c>
      <c r="E57" s="173"/>
      <c r="F57">
        <v>0</v>
      </c>
      <c r="G57">
        <v>1</v>
      </c>
      <c r="H57">
        <v>1</v>
      </c>
      <c r="I57" s="334" t="s">
        <v>29</v>
      </c>
      <c r="J57" s="334" t="s">
        <v>3779</v>
      </c>
    </row>
    <row r="58" spans="1:14" x14ac:dyDescent="0.25">
      <c r="A58" t="s">
        <v>8</v>
      </c>
      <c r="B58" t="s">
        <v>4450</v>
      </c>
      <c r="C58" t="s">
        <v>4125</v>
      </c>
      <c r="D58" s="334" t="s">
        <v>3103</v>
      </c>
      <c r="E58" t="s">
        <v>4451</v>
      </c>
      <c r="F58">
        <v>0</v>
      </c>
      <c r="G58">
        <v>1</v>
      </c>
      <c r="H58">
        <v>1</v>
      </c>
      <c r="I58" s="334" t="s">
        <v>29</v>
      </c>
      <c r="J58" s="394" t="s">
        <v>4106</v>
      </c>
    </row>
    <row r="59" spans="1:14" x14ac:dyDescent="0.25">
      <c r="A59" t="s">
        <v>8</v>
      </c>
      <c r="B59" t="s">
        <v>301</v>
      </c>
      <c r="C59" t="s">
        <v>300</v>
      </c>
      <c r="D59" t="s">
        <v>301</v>
      </c>
      <c r="E59" t="s">
        <v>2282</v>
      </c>
      <c r="F59">
        <v>0</v>
      </c>
      <c r="G59">
        <v>1</v>
      </c>
      <c r="H59">
        <v>1</v>
      </c>
      <c r="I59" s="334" t="s">
        <v>29</v>
      </c>
    </row>
    <row r="60" spans="1:14" x14ac:dyDescent="0.25">
      <c r="A60" t="s">
        <v>8</v>
      </c>
      <c r="B60" t="s">
        <v>3630</v>
      </c>
      <c r="C60" t="s">
        <v>3631</v>
      </c>
      <c r="D60" t="s">
        <v>3630</v>
      </c>
      <c r="E60" s="173"/>
      <c r="F60">
        <v>0</v>
      </c>
      <c r="G60">
        <v>1</v>
      </c>
      <c r="H60">
        <v>1</v>
      </c>
      <c r="I60" s="334" t="s">
        <v>29</v>
      </c>
      <c r="J60" s="394" t="s">
        <v>4114</v>
      </c>
    </row>
    <row r="61" spans="1:14" x14ac:dyDescent="0.25">
      <c r="A61" t="s">
        <v>8</v>
      </c>
      <c r="B61" t="s">
        <v>59</v>
      </c>
      <c r="C61" t="s">
        <v>129</v>
      </c>
      <c r="D61" t="s">
        <v>59</v>
      </c>
      <c r="E61" s="173"/>
      <c r="F61">
        <v>0</v>
      </c>
      <c r="G61">
        <v>1</v>
      </c>
      <c r="H61">
        <v>1</v>
      </c>
      <c r="I61" s="334" t="s">
        <v>29</v>
      </c>
      <c r="J61" s="334" t="s">
        <v>3765</v>
      </c>
    </row>
    <row r="62" spans="1:14" x14ac:dyDescent="0.25">
      <c r="A62" s="290" t="s">
        <v>8</v>
      </c>
      <c r="B62" s="292" t="s">
        <v>2316</v>
      </c>
      <c r="C62" t="s">
        <v>2317</v>
      </c>
      <c r="D62" s="292" t="s">
        <v>2316</v>
      </c>
      <c r="E62" s="290" t="s">
        <v>2318</v>
      </c>
      <c r="F62" s="408">
        <v>0</v>
      </c>
      <c r="G62" s="408">
        <v>0.9</v>
      </c>
      <c r="H62" s="408">
        <v>0.01</v>
      </c>
      <c r="I62" s="289" t="s">
        <v>2319</v>
      </c>
      <c r="J62" s="334" t="s">
        <v>3172</v>
      </c>
      <c r="K62" s="289" t="s">
        <v>2371</v>
      </c>
      <c r="L62" s="289" t="s">
        <v>2370</v>
      </c>
    </row>
    <row r="63" spans="1:14" x14ac:dyDescent="0.25">
      <c r="A63" s="290" t="s">
        <v>8</v>
      </c>
      <c r="B63" s="290" t="s">
        <v>250</v>
      </c>
      <c r="C63" t="s">
        <v>280</v>
      </c>
      <c r="D63" s="290" t="s">
        <v>346</v>
      </c>
      <c r="E63" t="s">
        <v>2278</v>
      </c>
      <c r="F63" s="408">
        <v>0</v>
      </c>
      <c r="G63" s="408">
        <v>0.4</v>
      </c>
      <c r="H63" s="408">
        <v>0.01</v>
      </c>
      <c r="I63" s="289" t="s">
        <v>251</v>
      </c>
      <c r="J63" s="334" t="s">
        <v>2297</v>
      </c>
      <c r="K63" s="289" t="s">
        <v>2241</v>
      </c>
      <c r="L63" s="289" t="s">
        <v>252</v>
      </c>
      <c r="M63" s="411" t="s">
        <v>306</v>
      </c>
    </row>
    <row r="64" spans="1:14" x14ac:dyDescent="0.25">
      <c r="A64" t="s">
        <v>8</v>
      </c>
      <c r="B64" s="334" t="s">
        <v>3813</v>
      </c>
      <c r="C64" t="s">
        <v>2729</v>
      </c>
      <c r="D64" s="334" t="s">
        <v>3813</v>
      </c>
      <c r="E64" t="s">
        <v>2277</v>
      </c>
      <c r="F64" s="350">
        <v>0</v>
      </c>
      <c r="G64" s="10">
        <v>1</v>
      </c>
      <c r="H64" s="10">
        <v>0.01</v>
      </c>
      <c r="I64" s="334" t="s">
        <v>34</v>
      </c>
      <c r="J64" s="394" t="s">
        <v>4103</v>
      </c>
      <c r="K64" s="334"/>
      <c r="L64" s="289"/>
      <c r="M64" s="411"/>
    </row>
    <row r="65" spans="1:13" x14ac:dyDescent="0.25">
      <c r="A65" s="290" t="s">
        <v>8</v>
      </c>
      <c r="B65" t="s">
        <v>2775</v>
      </c>
      <c r="C65" t="s">
        <v>2777</v>
      </c>
      <c r="D65" t="s">
        <v>2775</v>
      </c>
      <c r="E65" t="s">
        <v>2778</v>
      </c>
      <c r="F65" s="408">
        <v>0</v>
      </c>
      <c r="G65" s="408">
        <v>0.95</v>
      </c>
      <c r="H65" s="408">
        <v>0.01</v>
      </c>
      <c r="I65" s="289" t="s">
        <v>2779</v>
      </c>
      <c r="J65" s="334" t="s">
        <v>3971</v>
      </c>
      <c r="K65" s="334" t="s">
        <v>211</v>
      </c>
      <c r="L65" s="289"/>
      <c r="M65" s="410" t="s">
        <v>3177</v>
      </c>
    </row>
    <row r="66" spans="1:13" x14ac:dyDescent="0.25">
      <c r="A66" t="s">
        <v>8</v>
      </c>
      <c r="B66" t="s">
        <v>18</v>
      </c>
      <c r="C66" t="s">
        <v>130</v>
      </c>
      <c r="D66" t="s">
        <v>18</v>
      </c>
      <c r="E66" t="s">
        <v>2776</v>
      </c>
      <c r="F66" s="290">
        <v>0</v>
      </c>
      <c r="G66" s="290">
        <v>60</v>
      </c>
      <c r="H66" s="290">
        <v>1</v>
      </c>
      <c r="I66" s="290" t="str">
        <f>UnitControlCenter!$B$56</f>
        <v>$/MWh</v>
      </c>
      <c r="J66" s="334" t="s">
        <v>3972</v>
      </c>
      <c r="K66" s="334" t="s">
        <v>211</v>
      </c>
      <c r="L66" s="289" t="s">
        <v>212</v>
      </c>
      <c r="M66" s="410" t="s">
        <v>149</v>
      </c>
    </row>
    <row r="67" spans="1:13" x14ac:dyDescent="0.25">
      <c r="A67" t="s">
        <v>8</v>
      </c>
      <c r="B67" t="s">
        <v>3567</v>
      </c>
      <c r="C67" t="s">
        <v>3568</v>
      </c>
      <c r="D67" t="s">
        <v>3565</v>
      </c>
      <c r="E67" t="s">
        <v>3570</v>
      </c>
      <c r="F67" s="350">
        <v>-1</v>
      </c>
      <c r="G67" s="10">
        <v>1</v>
      </c>
      <c r="H67" s="10">
        <v>0.01</v>
      </c>
      <c r="I67" s="290" t="s">
        <v>3571</v>
      </c>
      <c r="J67" s="334" t="s">
        <v>3721</v>
      </c>
      <c r="K67" s="334"/>
      <c r="L67" s="289"/>
      <c r="M67" s="410"/>
    </row>
    <row r="68" spans="1:13" x14ac:dyDescent="0.25">
      <c r="A68" t="s">
        <v>8</v>
      </c>
      <c r="B68" t="s">
        <v>3566</v>
      </c>
      <c r="C68" t="s">
        <v>3564</v>
      </c>
      <c r="D68" t="s">
        <v>3565</v>
      </c>
      <c r="E68" t="s">
        <v>3569</v>
      </c>
      <c r="F68" s="353">
        <v>-100</v>
      </c>
      <c r="G68">
        <v>100</v>
      </c>
      <c r="H68">
        <v>1</v>
      </c>
      <c r="I68" s="334" t="s">
        <v>3605</v>
      </c>
      <c r="J68" s="334" t="s">
        <v>3720</v>
      </c>
      <c r="K68" s="334"/>
      <c r="L68" s="289"/>
      <c r="M68" s="410"/>
    </row>
    <row r="69" spans="1:13" x14ac:dyDescent="0.25">
      <c r="A69" t="s">
        <v>8</v>
      </c>
      <c r="B69" t="s">
        <v>3762</v>
      </c>
      <c r="C69" t="s">
        <v>3763</v>
      </c>
      <c r="D69" t="s">
        <v>3565</v>
      </c>
      <c r="E69" t="s">
        <v>3764</v>
      </c>
      <c r="F69" s="353">
        <v>-100</v>
      </c>
      <c r="G69">
        <v>100</v>
      </c>
      <c r="H69">
        <v>1</v>
      </c>
      <c r="I69" s="334" t="s">
        <v>3605</v>
      </c>
      <c r="J69" s="334" t="s">
        <v>3782</v>
      </c>
      <c r="K69" s="334"/>
      <c r="L69" s="289"/>
      <c r="M69" s="410"/>
    </row>
    <row r="70" spans="1:13" x14ac:dyDescent="0.25">
      <c r="A70" t="s">
        <v>8</v>
      </c>
      <c r="B70" t="s">
        <v>3520</v>
      </c>
      <c r="C70" t="s">
        <v>3521</v>
      </c>
      <c r="D70" t="s">
        <v>3522</v>
      </c>
      <c r="E70" t="s">
        <v>3523</v>
      </c>
      <c r="F70" s="350">
        <v>0</v>
      </c>
      <c r="G70" s="10">
        <v>1</v>
      </c>
      <c r="H70" s="10">
        <v>0.01</v>
      </c>
      <c r="I70" s="290" t="s">
        <v>3524</v>
      </c>
      <c r="J70" s="334" t="s">
        <v>3525</v>
      </c>
      <c r="K70" s="334"/>
      <c r="L70" s="289"/>
      <c r="M70" s="410"/>
    </row>
    <row r="71" spans="1:13" x14ac:dyDescent="0.25">
      <c r="A71" t="s">
        <v>2926</v>
      </c>
      <c r="B71" t="s">
        <v>3768</v>
      </c>
      <c r="C71" t="s">
        <v>3771</v>
      </c>
      <c r="D71" s="173"/>
      <c r="E71" t="s">
        <v>3772</v>
      </c>
      <c r="F71">
        <v>0</v>
      </c>
      <c r="G71">
        <v>10</v>
      </c>
      <c r="H71">
        <v>1</v>
      </c>
      <c r="I71" t="s">
        <v>2904</v>
      </c>
      <c r="J71"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1" s="236" t="str">
        <f>K$115</f>
        <v>transportation-sector-main.html#conv-pol-stds</v>
      </c>
    </row>
    <row r="72" spans="1:13" x14ac:dyDescent="0.25">
      <c r="A72" t="s">
        <v>2926</v>
      </c>
      <c r="B72" t="s">
        <v>2927</v>
      </c>
      <c r="C72" t="s">
        <v>2934</v>
      </c>
      <c r="D72" s="173"/>
      <c r="E72" t="s">
        <v>2959</v>
      </c>
      <c r="F72">
        <v>0</v>
      </c>
      <c r="G72">
        <v>10</v>
      </c>
      <c r="H72">
        <v>1</v>
      </c>
      <c r="I72" t="s">
        <v>2904</v>
      </c>
      <c r="J72" t="s">
        <v>3789</v>
      </c>
      <c r="K72" t="s">
        <v>2905</v>
      </c>
    </row>
    <row r="73" spans="1:13" x14ac:dyDescent="0.25">
      <c r="A73" t="s">
        <v>2926</v>
      </c>
      <c r="B73" t="s">
        <v>3557</v>
      </c>
      <c r="C73" t="s">
        <v>3558</v>
      </c>
      <c r="D73" s="173"/>
      <c r="E73" t="s">
        <v>3559</v>
      </c>
      <c r="F73">
        <v>0</v>
      </c>
      <c r="G73">
        <v>10</v>
      </c>
      <c r="H73">
        <v>1</v>
      </c>
      <c r="I73" t="s">
        <v>2904</v>
      </c>
      <c r="J73" s="236" t="str">
        <f t="shared" ref="J73:K81"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 t="shared" si="0"/>
        <v>transportation-sector-main.html#conv-pol-stds</v>
      </c>
    </row>
    <row r="74" spans="1:13" x14ac:dyDescent="0.25">
      <c r="A74" t="s">
        <v>2926</v>
      </c>
      <c r="B74" t="s">
        <v>262</v>
      </c>
      <c r="C74" t="s">
        <v>2938</v>
      </c>
      <c r="D74" s="173"/>
      <c r="E74" t="s">
        <v>2964</v>
      </c>
      <c r="F74">
        <v>0</v>
      </c>
      <c r="G74">
        <v>10</v>
      </c>
      <c r="H74">
        <v>1</v>
      </c>
      <c r="I74" t="s">
        <v>2904</v>
      </c>
      <c r="J74"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4" s="236" t="str">
        <f t="shared" si="0"/>
        <v>transportation-sector-main.html#conv-pol-stds</v>
      </c>
    </row>
    <row r="75" spans="1:13" x14ac:dyDescent="0.25">
      <c r="A75" t="s">
        <v>2926</v>
      </c>
      <c r="B75" t="s">
        <v>2930</v>
      </c>
      <c r="C75" t="s">
        <v>2937</v>
      </c>
      <c r="D75" s="173"/>
      <c r="E75" t="s">
        <v>2963</v>
      </c>
      <c r="F75">
        <v>0</v>
      </c>
      <c r="G75">
        <v>10</v>
      </c>
      <c r="H75">
        <v>1</v>
      </c>
      <c r="I75" t="s">
        <v>2904</v>
      </c>
      <c r="J75"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2929</v>
      </c>
      <c r="C76" t="s">
        <v>2936</v>
      </c>
      <c r="D76" s="173"/>
      <c r="E76" t="s">
        <v>2962</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2931</v>
      </c>
      <c r="C77" t="s">
        <v>2939</v>
      </c>
      <c r="D77" s="173"/>
      <c r="E77" t="s">
        <v>2965</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2928</v>
      </c>
      <c r="C78" t="s">
        <v>2935</v>
      </c>
      <c r="D78" s="173"/>
      <c r="E78" t="s">
        <v>2960</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2932</v>
      </c>
      <c r="C79" t="s">
        <v>2940</v>
      </c>
      <c r="D79" s="173"/>
      <c r="E79" t="s">
        <v>2966</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2933</v>
      </c>
      <c r="C80" t="s">
        <v>2941</v>
      </c>
      <c r="D80" s="173"/>
      <c r="E80" t="s">
        <v>2967</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3407</v>
      </c>
      <c r="C81" t="s">
        <v>3556</v>
      </c>
      <c r="D81" s="173"/>
      <c r="E81" t="s">
        <v>2961</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9</v>
      </c>
      <c r="B82" t="s">
        <v>3197</v>
      </c>
      <c r="C82" t="s">
        <v>3161</v>
      </c>
      <c r="D82" t="s">
        <v>3197</v>
      </c>
      <c r="E82" t="s">
        <v>3162</v>
      </c>
      <c r="F82" s="408">
        <v>0</v>
      </c>
      <c r="G82" s="408">
        <v>0.5</v>
      </c>
      <c r="H82" s="408">
        <v>0.01</v>
      </c>
      <c r="I82" s="289" t="s">
        <v>3160</v>
      </c>
      <c r="J82" s="334" t="s">
        <v>3198</v>
      </c>
    </row>
    <row r="83" spans="1:13" x14ac:dyDescent="0.25">
      <c r="A83" t="s">
        <v>9</v>
      </c>
      <c r="B83" t="s">
        <v>26</v>
      </c>
      <c r="C83" t="s">
        <v>3000</v>
      </c>
      <c r="D83" t="s">
        <v>3001</v>
      </c>
      <c r="E83" t="s">
        <v>2999</v>
      </c>
      <c r="F83" s="350">
        <v>0</v>
      </c>
      <c r="G83" s="10">
        <v>1</v>
      </c>
      <c r="H83" s="10">
        <v>0.01</v>
      </c>
      <c r="I83" s="334" t="s">
        <v>2802</v>
      </c>
      <c r="J83" s="334" t="s">
        <v>3002</v>
      </c>
      <c r="K83" s="334" t="s">
        <v>238</v>
      </c>
      <c r="L83" s="289" t="s">
        <v>239</v>
      </c>
    </row>
    <row r="84" spans="1:13" x14ac:dyDescent="0.25">
      <c r="A84" t="s">
        <v>9</v>
      </c>
      <c r="B84" t="s">
        <v>20</v>
      </c>
      <c r="C84" t="s">
        <v>2757</v>
      </c>
      <c r="D84" t="s">
        <v>20</v>
      </c>
      <c r="E84" t="s">
        <v>2758</v>
      </c>
      <c r="F84" s="350">
        <v>0</v>
      </c>
      <c r="G84" s="10">
        <v>1</v>
      </c>
      <c r="H84" s="10">
        <v>0.01</v>
      </c>
      <c r="I84" s="334" t="s">
        <v>33</v>
      </c>
      <c r="J84" s="334" t="s">
        <v>2383</v>
      </c>
      <c r="K84" s="334" t="s">
        <v>213</v>
      </c>
      <c r="L84" s="289" t="s">
        <v>214</v>
      </c>
      <c r="M84" s="410" t="s">
        <v>2384</v>
      </c>
    </row>
    <row r="85" spans="1:13" x14ac:dyDescent="0.25">
      <c r="A85" t="s">
        <v>9</v>
      </c>
      <c r="B85" t="s">
        <v>24</v>
      </c>
      <c r="C85" t="s">
        <v>281</v>
      </c>
      <c r="D85" t="s">
        <v>24</v>
      </c>
      <c r="E85" t="s">
        <v>2276</v>
      </c>
      <c r="F85" s="350">
        <v>0</v>
      </c>
      <c r="G85" s="10">
        <v>1</v>
      </c>
      <c r="H85" s="10">
        <v>0.01</v>
      </c>
      <c r="I85" s="334" t="s">
        <v>33</v>
      </c>
      <c r="J85" s="334" t="s">
        <v>2298</v>
      </c>
      <c r="K85" s="334" t="s">
        <v>215</v>
      </c>
      <c r="L85" s="289" t="s">
        <v>216</v>
      </c>
      <c r="M85" s="410" t="s">
        <v>150</v>
      </c>
    </row>
    <row r="86" spans="1:13" x14ac:dyDescent="0.25">
      <c r="A86" t="s">
        <v>9</v>
      </c>
      <c r="B86" t="s">
        <v>22</v>
      </c>
      <c r="C86" t="s">
        <v>58</v>
      </c>
      <c r="D86" t="s">
        <v>22</v>
      </c>
      <c r="E86" t="s">
        <v>2275</v>
      </c>
      <c r="F86" s="350">
        <v>0</v>
      </c>
      <c r="G86" s="10">
        <v>1</v>
      </c>
      <c r="H86" s="10">
        <v>0.01</v>
      </c>
      <c r="I86" s="334" t="s">
        <v>33</v>
      </c>
      <c r="J86" s="334" t="s">
        <v>2299</v>
      </c>
      <c r="K86" s="334" t="s">
        <v>217</v>
      </c>
      <c r="L86" s="289" t="s">
        <v>218</v>
      </c>
      <c r="M86" s="410" t="s">
        <v>150</v>
      </c>
    </row>
    <row r="87" spans="1:13" x14ac:dyDescent="0.25">
      <c r="A87" t="s">
        <v>9</v>
      </c>
      <c r="B87" t="s">
        <v>3497</v>
      </c>
      <c r="C87" t="s">
        <v>3499</v>
      </c>
      <c r="D87" t="s">
        <v>3497</v>
      </c>
      <c r="E87" t="s">
        <v>3501</v>
      </c>
      <c r="F87" s="350">
        <v>0</v>
      </c>
      <c r="G87" s="350">
        <v>1</v>
      </c>
      <c r="H87" s="10">
        <v>0.01</v>
      </c>
      <c r="I87" s="334" t="s">
        <v>2404</v>
      </c>
      <c r="J87" s="334" t="s">
        <v>3504</v>
      </c>
      <c r="K87" s="334" t="s">
        <v>223</v>
      </c>
      <c r="L87" s="289" t="s">
        <v>2691</v>
      </c>
      <c r="M87" s="410"/>
    </row>
    <row r="88" spans="1:13" x14ac:dyDescent="0.25">
      <c r="A88" t="s">
        <v>9</v>
      </c>
      <c r="B88" t="s">
        <v>3675</v>
      </c>
      <c r="C88" t="s">
        <v>3693</v>
      </c>
      <c r="D88" t="s">
        <v>3675</v>
      </c>
      <c r="E88" s="290" t="s">
        <v>3676</v>
      </c>
      <c r="F88" s="347">
        <v>0</v>
      </c>
      <c r="G88" s="408">
        <v>1</v>
      </c>
      <c r="H88" s="408">
        <v>0.01</v>
      </c>
      <c r="I88" s="289" t="s">
        <v>33</v>
      </c>
      <c r="J88" s="289" t="s">
        <v>3677</v>
      </c>
      <c r="K88" s="289"/>
      <c r="L88" s="289"/>
      <c r="M88" s="411"/>
    </row>
    <row r="89" spans="1:13" x14ac:dyDescent="0.25">
      <c r="A89" s="290" t="s">
        <v>9</v>
      </c>
      <c r="B89" s="290" t="s">
        <v>2763</v>
      </c>
      <c r="C89" t="s">
        <v>2766</v>
      </c>
      <c r="D89" s="290" t="s">
        <v>2769</v>
      </c>
      <c r="E89" s="290" t="s">
        <v>2771</v>
      </c>
      <c r="F89" s="347">
        <v>0</v>
      </c>
      <c r="G89" s="408">
        <v>1</v>
      </c>
      <c r="H89" s="408">
        <v>0.01</v>
      </c>
      <c r="I89" s="289" t="s">
        <v>33</v>
      </c>
      <c r="J89" s="289" t="s">
        <v>3615</v>
      </c>
      <c r="K89" s="289" t="s">
        <v>2255</v>
      </c>
      <c r="L89" s="289" t="s">
        <v>2256</v>
      </c>
      <c r="M89" s="411"/>
    </row>
    <row r="90" spans="1:13" x14ac:dyDescent="0.25">
      <c r="A90" s="290" t="s">
        <v>9</v>
      </c>
      <c r="B90" s="290" t="s">
        <v>2774</v>
      </c>
      <c r="C90" t="s">
        <v>2768</v>
      </c>
      <c r="D90" s="290" t="s">
        <v>2769</v>
      </c>
      <c r="E90" s="290" t="s">
        <v>2773</v>
      </c>
      <c r="F90" s="347">
        <v>0</v>
      </c>
      <c r="G90" s="408">
        <v>1</v>
      </c>
      <c r="H90" s="408">
        <v>0.01</v>
      </c>
      <c r="I90" s="289" t="s">
        <v>33</v>
      </c>
      <c r="J90" s="289" t="s">
        <v>3617</v>
      </c>
      <c r="K90" s="289" t="s">
        <v>2255</v>
      </c>
      <c r="L90" s="289" t="s">
        <v>2256</v>
      </c>
      <c r="M90" s="411"/>
    </row>
    <row r="91" spans="1:13" x14ac:dyDescent="0.25">
      <c r="A91" s="290" t="s">
        <v>9</v>
      </c>
      <c r="B91" s="290" t="s">
        <v>2764</v>
      </c>
      <c r="C91" t="s">
        <v>2767</v>
      </c>
      <c r="D91" s="290" t="s">
        <v>2769</v>
      </c>
      <c r="E91" s="290" t="s">
        <v>2772</v>
      </c>
      <c r="F91" s="347">
        <v>0</v>
      </c>
      <c r="G91" s="408">
        <v>1</v>
      </c>
      <c r="H91" s="408">
        <v>0.01</v>
      </c>
      <c r="I91" s="289" t="s">
        <v>33</v>
      </c>
      <c r="J91" s="289" t="s">
        <v>3616</v>
      </c>
      <c r="K91" s="289" t="s">
        <v>2255</v>
      </c>
      <c r="L91" s="289" t="s">
        <v>2256</v>
      </c>
      <c r="M91" s="411"/>
    </row>
    <row r="92" spans="1:13" x14ac:dyDescent="0.25">
      <c r="A92" s="290" t="s">
        <v>9</v>
      </c>
      <c r="B92" s="290" t="s">
        <v>2762</v>
      </c>
      <c r="C92" t="s">
        <v>2765</v>
      </c>
      <c r="D92" s="290" t="s">
        <v>2769</v>
      </c>
      <c r="E92" s="290" t="s">
        <v>2770</v>
      </c>
      <c r="F92" s="347">
        <v>0</v>
      </c>
      <c r="G92" s="408">
        <v>1</v>
      </c>
      <c r="H92" s="408">
        <v>0.01</v>
      </c>
      <c r="I92" s="289" t="s">
        <v>33</v>
      </c>
      <c r="J92" s="289" t="s">
        <v>3614</v>
      </c>
      <c r="K92" s="289" t="s">
        <v>2255</v>
      </c>
      <c r="L92" s="289" t="s">
        <v>2256</v>
      </c>
      <c r="M92" s="411" t="s">
        <v>150</v>
      </c>
    </row>
    <row r="93" spans="1:13" x14ac:dyDescent="0.25">
      <c r="A93" s="236" t="str">
        <f t="shared" ref="A93:B96" si="1">A$110</f>
        <v>Research and Development</v>
      </c>
      <c r="B93" s="236" t="str">
        <f t="shared" si="1"/>
        <v>Fuel Use Reduction</v>
      </c>
      <c r="C93" t="s">
        <v>293</v>
      </c>
      <c r="D93" s="236" t="str">
        <f>D$110</f>
        <v>R&amp;D Fuel Use Reductions</v>
      </c>
      <c r="E93" t="s">
        <v>3193</v>
      </c>
      <c r="F93" s="237">
        <f t="shared" ref="F93:L96" si="2">F$110</f>
        <v>0</v>
      </c>
      <c r="G93" s="237">
        <f t="shared" si="2"/>
        <v>0.4</v>
      </c>
      <c r="H93" s="237">
        <f t="shared" si="2"/>
        <v>0.01</v>
      </c>
      <c r="I93" s="236" t="str">
        <f t="shared" si="2"/>
        <v>% reduction in fuel use</v>
      </c>
      <c r="J93"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3" s="236" t="str">
        <f t="shared" si="2"/>
        <v>architectural-design.html#rnd</v>
      </c>
      <c r="L93" s="236" t="str">
        <f t="shared" si="2"/>
        <v>research-and-development.html</v>
      </c>
    </row>
    <row r="94" spans="1:13" x14ac:dyDescent="0.25">
      <c r="A94" s="236" t="str">
        <f t="shared" si="1"/>
        <v>Research and Development</v>
      </c>
      <c r="B94" s="236" t="str">
        <f t="shared" si="1"/>
        <v>Fuel Use Reduction</v>
      </c>
      <c r="C94" t="s">
        <v>294</v>
      </c>
      <c r="D94" s="236" t="str">
        <f>D$110</f>
        <v>R&amp;D Fuel Use Reductions</v>
      </c>
      <c r="E94" t="s">
        <v>3194</v>
      </c>
      <c r="F94" s="237">
        <f t="shared" si="2"/>
        <v>0</v>
      </c>
      <c r="G94" s="237">
        <f t="shared" si="2"/>
        <v>0.4</v>
      </c>
      <c r="H94" s="237">
        <f t="shared" si="2"/>
        <v>0.01</v>
      </c>
      <c r="I94" s="236" t="str">
        <f t="shared" si="2"/>
        <v>% reduction in fuel use</v>
      </c>
      <c r="J94"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4" s="236" t="str">
        <f t="shared" si="2"/>
        <v>architectural-design.html#rnd</v>
      </c>
      <c r="L94" s="236" t="str">
        <f t="shared" si="2"/>
        <v>research-and-development.html</v>
      </c>
    </row>
    <row r="95" spans="1:13" x14ac:dyDescent="0.25">
      <c r="A95" s="236" t="str">
        <f t="shared" si="1"/>
        <v>Research and Development</v>
      </c>
      <c r="B95" s="236" t="str">
        <f t="shared" si="1"/>
        <v>Fuel Use Reduction</v>
      </c>
      <c r="C95" t="s">
        <v>295</v>
      </c>
      <c r="D95" s="236" t="str">
        <f>D$110</f>
        <v>R&amp;D Fuel Use Reductions</v>
      </c>
      <c r="E95" t="s">
        <v>3195</v>
      </c>
      <c r="F95" s="237">
        <f t="shared" si="2"/>
        <v>0</v>
      </c>
      <c r="G95" s="237">
        <f t="shared" si="2"/>
        <v>0.4</v>
      </c>
      <c r="H95" s="237">
        <f t="shared" si="2"/>
        <v>0.01</v>
      </c>
      <c r="I95" s="236" t="str">
        <f t="shared" si="2"/>
        <v>% reduction in fuel use</v>
      </c>
      <c r="J95"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5" s="236" t="str">
        <f t="shared" si="2"/>
        <v>architectural-design.html#rnd</v>
      </c>
      <c r="L95" s="236" t="str">
        <f t="shared" si="2"/>
        <v>research-and-development.html</v>
      </c>
    </row>
    <row r="96" spans="1:13" x14ac:dyDescent="0.25">
      <c r="A96" s="236" t="str">
        <f t="shared" si="1"/>
        <v>Research and Development</v>
      </c>
      <c r="B96" s="236" t="str">
        <f t="shared" si="1"/>
        <v>Fuel Use Reduction</v>
      </c>
      <c r="C96" t="s">
        <v>296</v>
      </c>
      <c r="D96" s="236" t="str">
        <f>D$110</f>
        <v>R&amp;D Fuel Use Reductions</v>
      </c>
      <c r="E96" t="s">
        <v>3196</v>
      </c>
      <c r="F96" s="237">
        <f t="shared" si="2"/>
        <v>0</v>
      </c>
      <c r="G96" s="237">
        <f t="shared" si="2"/>
        <v>0.4</v>
      </c>
      <c r="H96" s="237">
        <f t="shared" si="2"/>
        <v>0.01</v>
      </c>
      <c r="I96" s="236" t="str">
        <f t="shared" si="2"/>
        <v>% reduction in fuel use</v>
      </c>
      <c r="J96"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6" s="236" t="str">
        <f t="shared" si="2"/>
        <v>architectural-design.html#rnd</v>
      </c>
      <c r="L96" s="236" t="str">
        <f t="shared" si="2"/>
        <v>research-and-development.html</v>
      </c>
    </row>
    <row r="97" spans="1:14" x14ac:dyDescent="0.25">
      <c r="A97" t="s">
        <v>9</v>
      </c>
      <c r="B97" t="s">
        <v>3498</v>
      </c>
      <c r="C97" t="s">
        <v>3500</v>
      </c>
      <c r="D97" t="s">
        <v>3498</v>
      </c>
      <c r="E97" t="s">
        <v>3502</v>
      </c>
      <c r="F97" s="350">
        <v>0</v>
      </c>
      <c r="G97" s="350">
        <v>1</v>
      </c>
      <c r="H97" s="10">
        <v>0.01</v>
      </c>
      <c r="I97" s="334" t="s">
        <v>2404</v>
      </c>
      <c r="J97" s="334" t="s">
        <v>3503</v>
      </c>
      <c r="K97" s="334" t="s">
        <v>223</v>
      </c>
      <c r="L97" s="289" t="s">
        <v>2691</v>
      </c>
      <c r="M97" s="410"/>
    </row>
    <row r="98" spans="1:14" x14ac:dyDescent="0.25">
      <c r="A98" t="s">
        <v>9</v>
      </c>
      <c r="B98" t="s">
        <v>23</v>
      </c>
      <c r="C98" t="s">
        <v>283</v>
      </c>
      <c r="D98" t="s">
        <v>23</v>
      </c>
      <c r="E98" t="s">
        <v>2273</v>
      </c>
      <c r="F98" s="350">
        <v>0</v>
      </c>
      <c r="G98" s="10">
        <v>1</v>
      </c>
      <c r="H98" s="10">
        <v>0.01</v>
      </c>
      <c r="I98" s="334" t="s">
        <v>33</v>
      </c>
      <c r="J98" s="334" t="s">
        <v>2300</v>
      </c>
      <c r="K98" s="334" t="s">
        <v>221</v>
      </c>
      <c r="L98" s="289" t="s">
        <v>222</v>
      </c>
      <c r="M98" s="410" t="s">
        <v>150</v>
      </c>
    </row>
    <row r="99" spans="1:14" x14ac:dyDescent="0.25">
      <c r="A99" t="s">
        <v>9</v>
      </c>
      <c r="B99" t="s">
        <v>101</v>
      </c>
      <c r="C99" t="s">
        <v>282</v>
      </c>
      <c r="D99" t="s">
        <v>101</v>
      </c>
      <c r="E99" t="s">
        <v>2274</v>
      </c>
      <c r="F99" s="10">
        <v>0</v>
      </c>
      <c r="G99" s="10">
        <v>0.25</v>
      </c>
      <c r="H99" s="10">
        <v>0.01</v>
      </c>
      <c r="I99" s="334" t="s">
        <v>30</v>
      </c>
      <c r="J99" s="334" t="s">
        <v>3006</v>
      </c>
      <c r="K99" s="334" t="s">
        <v>219</v>
      </c>
      <c r="L99" s="289" t="s">
        <v>220</v>
      </c>
      <c r="M99" s="411" t="s">
        <v>2253</v>
      </c>
      <c r="N99" s="289" t="s">
        <v>2253</v>
      </c>
    </row>
    <row r="100" spans="1:14" x14ac:dyDescent="0.25">
      <c r="A100" t="s">
        <v>9</v>
      </c>
      <c r="B100" t="s">
        <v>2429</v>
      </c>
      <c r="C100" t="s">
        <v>2428</v>
      </c>
      <c r="D100" t="s">
        <v>2429</v>
      </c>
      <c r="E100" t="s">
        <v>2431</v>
      </c>
      <c r="F100" s="350">
        <v>0</v>
      </c>
      <c r="G100" s="10">
        <v>1</v>
      </c>
      <c r="H100" s="10">
        <v>0.01</v>
      </c>
      <c r="I100" s="334" t="s">
        <v>2432</v>
      </c>
      <c r="J100" s="334" t="s">
        <v>3173</v>
      </c>
      <c r="K100" s="334"/>
      <c r="L100" s="289" t="s">
        <v>2686</v>
      </c>
      <c r="M100" s="410" t="s">
        <v>3176</v>
      </c>
    </row>
    <row r="101" spans="1:14" x14ac:dyDescent="0.25">
      <c r="A101" t="s">
        <v>9</v>
      </c>
      <c r="B101" t="s">
        <v>21</v>
      </c>
      <c r="C101" t="s">
        <v>284</v>
      </c>
      <c r="D101" s="17" t="s">
        <v>347</v>
      </c>
      <c r="E101" t="s">
        <v>2272</v>
      </c>
      <c r="F101" s="350">
        <v>0</v>
      </c>
      <c r="G101" s="10">
        <v>1</v>
      </c>
      <c r="H101" s="10">
        <v>0.01</v>
      </c>
      <c r="I101" s="334" t="s">
        <v>33</v>
      </c>
      <c r="J101" s="334" t="s">
        <v>3612</v>
      </c>
      <c r="K101" s="334" t="s">
        <v>224</v>
      </c>
      <c r="L101" s="289" t="s">
        <v>225</v>
      </c>
      <c r="M101" s="410"/>
    </row>
    <row r="102" spans="1:14" x14ac:dyDescent="0.25">
      <c r="A102" t="s">
        <v>9</v>
      </c>
      <c r="B102" t="s">
        <v>19</v>
      </c>
      <c r="C102" t="s">
        <v>285</v>
      </c>
      <c r="D102" s="17" t="s">
        <v>347</v>
      </c>
      <c r="E102" t="s">
        <v>2271</v>
      </c>
      <c r="F102" s="350">
        <v>0</v>
      </c>
      <c r="G102" s="10">
        <v>1</v>
      </c>
      <c r="H102" s="10">
        <v>0.01</v>
      </c>
      <c r="I102" s="334" t="s">
        <v>33</v>
      </c>
      <c r="J102" s="334" t="s">
        <v>3613</v>
      </c>
      <c r="K102" s="334" t="s">
        <v>226</v>
      </c>
      <c r="L102" s="289" t="s">
        <v>227</v>
      </c>
      <c r="M102" s="410"/>
    </row>
    <row r="103" spans="1:14" x14ac:dyDescent="0.25">
      <c r="A103" t="s">
        <v>9</v>
      </c>
      <c r="B103" t="s">
        <v>3205</v>
      </c>
      <c r="C103" t="s">
        <v>3206</v>
      </c>
      <c r="D103" t="s">
        <v>3205</v>
      </c>
      <c r="E103" t="s">
        <v>3207</v>
      </c>
      <c r="F103" s="350">
        <v>0</v>
      </c>
      <c r="G103" s="10">
        <v>1</v>
      </c>
      <c r="H103" s="10">
        <v>0.01</v>
      </c>
      <c r="I103" s="334" t="s">
        <v>33</v>
      </c>
      <c r="J103" s="334" t="s">
        <v>3618</v>
      </c>
      <c r="K103" s="334"/>
      <c r="L103" s="289"/>
      <c r="M103" s="410"/>
    </row>
    <row r="104" spans="1:14" x14ac:dyDescent="0.25">
      <c r="A104" t="s">
        <v>9</v>
      </c>
      <c r="B104" t="s">
        <v>3722</v>
      </c>
      <c r="C104" t="s">
        <v>3708</v>
      </c>
      <c r="D104" t="s">
        <v>3723</v>
      </c>
      <c r="E104" t="s">
        <v>3724</v>
      </c>
      <c r="F104">
        <v>0</v>
      </c>
      <c r="G104">
        <v>1</v>
      </c>
      <c r="H104">
        <v>1</v>
      </c>
      <c r="I104" s="334" t="s">
        <v>29</v>
      </c>
      <c r="J104" s="334" t="s">
        <v>3784</v>
      </c>
      <c r="K104" s="334"/>
      <c r="L104" s="289"/>
      <c r="M104" s="410"/>
    </row>
    <row r="105" spans="1:14" x14ac:dyDescent="0.25">
      <c r="A105" t="s">
        <v>9</v>
      </c>
      <c r="B105" t="s">
        <v>3714</v>
      </c>
      <c r="C105" t="s">
        <v>3713</v>
      </c>
      <c r="D105" t="s">
        <v>3001</v>
      </c>
      <c r="E105" t="s">
        <v>3715</v>
      </c>
      <c r="F105">
        <v>0</v>
      </c>
      <c r="G105">
        <v>1</v>
      </c>
      <c r="H105">
        <v>1</v>
      </c>
      <c r="I105" s="334" t="s">
        <v>29</v>
      </c>
      <c r="J105" s="334" t="s">
        <v>3783</v>
      </c>
      <c r="K105" s="334" t="s">
        <v>238</v>
      </c>
      <c r="L105" s="289" t="s">
        <v>239</v>
      </c>
    </row>
    <row r="106" spans="1:14" x14ac:dyDescent="0.25">
      <c r="A106" t="s">
        <v>9</v>
      </c>
      <c r="B106" t="s">
        <v>2480</v>
      </c>
      <c r="C106" t="s">
        <v>2481</v>
      </c>
      <c r="D106" t="s">
        <v>2481</v>
      </c>
      <c r="E106" t="s">
        <v>2482</v>
      </c>
      <c r="F106" s="350">
        <v>0</v>
      </c>
      <c r="G106" s="10">
        <v>1</v>
      </c>
      <c r="H106" s="10">
        <v>0.01</v>
      </c>
      <c r="I106" s="334" t="s">
        <v>2483</v>
      </c>
      <c r="J106" s="394" t="s">
        <v>4107</v>
      </c>
      <c r="K106" s="334"/>
      <c r="L106" s="289" t="s">
        <v>2687</v>
      </c>
      <c r="M106" s="410" t="s">
        <v>150</v>
      </c>
    </row>
    <row r="107" spans="1:14" x14ac:dyDescent="0.25">
      <c r="A107" t="s">
        <v>2648</v>
      </c>
      <c r="B107" s="173" t="s">
        <v>313</v>
      </c>
      <c r="C107" t="s">
        <v>287</v>
      </c>
      <c r="D107" t="s">
        <v>349</v>
      </c>
      <c r="E107" t="s">
        <v>2259</v>
      </c>
      <c r="F107" s="10">
        <v>0</v>
      </c>
      <c r="G107" s="10">
        <v>0.4</v>
      </c>
      <c r="H107" s="350">
        <v>0.01</v>
      </c>
      <c r="I107" s="334" t="s">
        <v>31</v>
      </c>
      <c r="J107" s="334" t="s">
        <v>3175</v>
      </c>
      <c r="K107" s="334" t="s">
        <v>248</v>
      </c>
      <c r="L107" s="289" t="s">
        <v>249</v>
      </c>
      <c r="M107" s="410"/>
    </row>
    <row r="108" spans="1:14" x14ac:dyDescent="0.25">
      <c r="A108" s="290" t="s">
        <v>2648</v>
      </c>
      <c r="B108" s="290" t="s">
        <v>2790</v>
      </c>
      <c r="C108" t="s">
        <v>2791</v>
      </c>
      <c r="D108" s="290" t="s">
        <v>3666</v>
      </c>
      <c r="E108" s="347" t="s">
        <v>2793</v>
      </c>
      <c r="F108" s="10">
        <v>0</v>
      </c>
      <c r="G108" s="10">
        <v>1</v>
      </c>
      <c r="H108" s="350">
        <v>0.01</v>
      </c>
      <c r="I108" s="334" t="s">
        <v>33</v>
      </c>
      <c r="J108" s="334" t="s">
        <v>3361</v>
      </c>
      <c r="K108" s="289" t="s">
        <v>2796</v>
      </c>
      <c r="L108" s="289" t="s">
        <v>2795</v>
      </c>
      <c r="M108" s="411" t="s">
        <v>2794</v>
      </c>
    </row>
    <row r="109" spans="1:14" x14ac:dyDescent="0.25">
      <c r="A109" s="290" t="s">
        <v>2648</v>
      </c>
      <c r="B109" s="290" t="s">
        <v>3652</v>
      </c>
      <c r="C109" t="s">
        <v>3653</v>
      </c>
      <c r="D109" s="290" t="s">
        <v>3666</v>
      </c>
      <c r="E109" s="347" t="s">
        <v>3654</v>
      </c>
      <c r="F109" s="10">
        <v>0</v>
      </c>
      <c r="G109" s="10">
        <v>1</v>
      </c>
      <c r="H109" s="350">
        <v>0.01</v>
      </c>
      <c r="I109" s="334" t="s">
        <v>33</v>
      </c>
      <c r="J109" s="334" t="s">
        <v>3656</v>
      </c>
      <c r="K109" s="289"/>
      <c r="L109" s="289"/>
      <c r="M109" s="411" t="s">
        <v>3655</v>
      </c>
    </row>
    <row r="110" spans="1:14" x14ac:dyDescent="0.25">
      <c r="A110" t="s">
        <v>2648</v>
      </c>
      <c r="B110" s="173" t="s">
        <v>326</v>
      </c>
      <c r="C110" t="s">
        <v>292</v>
      </c>
      <c r="D110" t="s">
        <v>350</v>
      </c>
      <c r="E110" t="s">
        <v>2258</v>
      </c>
      <c r="F110" s="10">
        <v>0</v>
      </c>
      <c r="G110" s="10">
        <v>0.4</v>
      </c>
      <c r="H110" s="350">
        <v>0.01</v>
      </c>
      <c r="I110" s="334" t="s">
        <v>32</v>
      </c>
      <c r="J110" s="334" t="s">
        <v>3181</v>
      </c>
      <c r="K110" s="334" t="s">
        <v>248</v>
      </c>
      <c r="L110" s="289" t="s">
        <v>249</v>
      </c>
    </row>
    <row r="111" spans="1:14" x14ac:dyDescent="0.25">
      <c r="A111" s="236" t="str">
        <f t="shared" ref="A111:B114" si="3">A$103</f>
        <v>Industry</v>
      </c>
      <c r="B111" s="236" t="str">
        <f t="shared" si="3"/>
        <v>N2O Abatement</v>
      </c>
      <c r="C111" t="s">
        <v>288</v>
      </c>
      <c r="D111" s="236" t="str">
        <f>D$103</f>
        <v>N2O Abatement</v>
      </c>
      <c r="E111" t="s">
        <v>3189</v>
      </c>
      <c r="F111" s="354">
        <f t="shared" ref="F111:L114" si="4">F$103</f>
        <v>0</v>
      </c>
      <c r="G111" s="354">
        <f t="shared" si="4"/>
        <v>1</v>
      </c>
      <c r="H111" s="354">
        <f t="shared" si="4"/>
        <v>0.01</v>
      </c>
      <c r="I111" s="236" t="str">
        <f t="shared" si="4"/>
        <v>% of potential achieved</v>
      </c>
      <c r="J111" s="236" t="str">
        <f t="shared" si="4"/>
        <v>**Description:** This policy reduces nitrous oxide (N2O) process emissions from the chemicals industry (primarily from the production of nitric acid and adipic acid) by destroying the N2O rather than venting it to the atmosphere. //</v>
      </c>
      <c r="K111" s="236">
        <f t="shared" si="4"/>
        <v>0</v>
      </c>
      <c r="L111" s="236">
        <f t="shared" si="4"/>
        <v>0</v>
      </c>
      <c r="M111" s="410"/>
    </row>
    <row r="112" spans="1:14" x14ac:dyDescent="0.25">
      <c r="A112" s="236" t="str">
        <f t="shared" si="3"/>
        <v>Industry</v>
      </c>
      <c r="B112" s="236" t="str">
        <f t="shared" si="3"/>
        <v>N2O Abatement</v>
      </c>
      <c r="C112" t="s">
        <v>289</v>
      </c>
      <c r="D112" s="236" t="str">
        <f>D$103</f>
        <v>N2O Abatement</v>
      </c>
      <c r="E112" t="s">
        <v>3190</v>
      </c>
      <c r="F112" s="354">
        <f t="shared" si="4"/>
        <v>0</v>
      </c>
      <c r="G112" s="354">
        <f t="shared" si="4"/>
        <v>1</v>
      </c>
      <c r="H112" s="354">
        <f t="shared" si="4"/>
        <v>0.01</v>
      </c>
      <c r="I112" s="236" t="str">
        <f t="shared" si="4"/>
        <v>% of potential achieved</v>
      </c>
      <c r="J112" s="236" t="str">
        <f t="shared" si="4"/>
        <v>**Description:** This policy reduces nitrous oxide (N2O) process emissions from the chemicals industry (primarily from the production of nitric acid and adipic acid) by destroying the N2O rather than venting it to the atmosphere. //</v>
      </c>
      <c r="K112" s="236">
        <f t="shared" si="4"/>
        <v>0</v>
      </c>
      <c r="L112" s="236">
        <f t="shared" si="4"/>
        <v>0</v>
      </c>
      <c r="M112" s="410"/>
    </row>
    <row r="113" spans="1:14" x14ac:dyDescent="0.25">
      <c r="A113" s="236" t="str">
        <f t="shared" si="3"/>
        <v>Industry</v>
      </c>
      <c r="B113" s="236" t="str">
        <f t="shared" si="3"/>
        <v>N2O Abatement</v>
      </c>
      <c r="C113" t="s">
        <v>290</v>
      </c>
      <c r="D113" s="236" t="str">
        <f>D$103</f>
        <v>N2O Abatement</v>
      </c>
      <c r="E113" t="s">
        <v>3191</v>
      </c>
      <c r="F113" s="354">
        <f t="shared" si="4"/>
        <v>0</v>
      </c>
      <c r="G113" s="354">
        <f t="shared" si="4"/>
        <v>1</v>
      </c>
      <c r="H113" s="354">
        <f t="shared" si="4"/>
        <v>0.01</v>
      </c>
      <c r="I113" s="236" t="str">
        <f t="shared" si="4"/>
        <v>% of potential achieved</v>
      </c>
      <c r="J113" s="236" t="str">
        <f t="shared" si="4"/>
        <v>**Description:** This policy reduces nitrous oxide (N2O) process emissions from the chemicals industry (primarily from the production of nitric acid and adipic acid) by destroying the N2O rather than venting it to the atmosphere. //</v>
      </c>
      <c r="K113" s="236">
        <f t="shared" si="4"/>
        <v>0</v>
      </c>
      <c r="L113" s="236">
        <f t="shared" si="4"/>
        <v>0</v>
      </c>
      <c r="M113" s="410"/>
    </row>
    <row r="114" spans="1:14" x14ac:dyDescent="0.25">
      <c r="A114" s="236" t="str">
        <f t="shared" si="3"/>
        <v>Industry</v>
      </c>
      <c r="B114" s="236" t="str">
        <f t="shared" si="3"/>
        <v>N2O Abatement</v>
      </c>
      <c r="C114" s="290" t="s">
        <v>291</v>
      </c>
      <c r="D114" s="236" t="str">
        <f>D$103</f>
        <v>N2O Abatement</v>
      </c>
      <c r="E114" t="s">
        <v>3192</v>
      </c>
      <c r="F114" s="354">
        <f t="shared" si="4"/>
        <v>0</v>
      </c>
      <c r="G114" s="354">
        <f t="shared" si="4"/>
        <v>1</v>
      </c>
      <c r="H114" s="354">
        <f t="shared" si="4"/>
        <v>0.01</v>
      </c>
      <c r="I114" s="236" t="str">
        <f t="shared" si="4"/>
        <v>% of potential achieved</v>
      </c>
      <c r="J114" s="236" t="str">
        <f t="shared" si="4"/>
        <v>**Description:** This policy reduces nitrous oxide (N2O) process emissions from the chemicals industry (primarily from the production of nitric acid and adipic acid) by destroying the N2O rather than venting it to the atmosphere. //</v>
      </c>
      <c r="K114" s="236">
        <f t="shared" si="4"/>
        <v>0</v>
      </c>
      <c r="L114" s="236">
        <f t="shared" si="4"/>
        <v>0</v>
      </c>
      <c r="M114" s="410"/>
    </row>
    <row r="115" spans="1:14" x14ac:dyDescent="0.25">
      <c r="A115" s="290" t="s">
        <v>4</v>
      </c>
      <c r="B115" s="290" t="s">
        <v>2380</v>
      </c>
      <c r="C115" t="s">
        <v>2375</v>
      </c>
      <c r="D115" s="290" t="s">
        <v>2374</v>
      </c>
      <c r="E115" s="290" t="s">
        <v>2376</v>
      </c>
      <c r="F115" s="408">
        <v>0</v>
      </c>
      <c r="G115" s="408">
        <v>1</v>
      </c>
      <c r="H115" s="408">
        <v>0.02</v>
      </c>
      <c r="I115" s="290" t="s">
        <v>2377</v>
      </c>
      <c r="J115" s="334" t="s">
        <v>3420</v>
      </c>
      <c r="K115" s="345" t="s">
        <v>2379</v>
      </c>
      <c r="L115" s="290" t="s">
        <v>2378</v>
      </c>
    </row>
    <row r="116" spans="1:14" x14ac:dyDescent="0.25">
      <c r="A116" s="290" t="s">
        <v>4</v>
      </c>
      <c r="B116" s="290" t="s">
        <v>2445</v>
      </c>
      <c r="C116" t="s">
        <v>3426</v>
      </c>
      <c r="D116" s="290" t="s">
        <v>2446</v>
      </c>
      <c r="E116" s="290" t="s">
        <v>2447</v>
      </c>
      <c r="F116" s="346">
        <v>-1</v>
      </c>
      <c r="G116" s="346">
        <v>3</v>
      </c>
      <c r="H116" s="346">
        <v>0.1</v>
      </c>
      <c r="I116" s="290" t="s">
        <v>2864</v>
      </c>
      <c r="J116" s="289" t="s">
        <v>3776</v>
      </c>
      <c r="K116" s="290"/>
      <c r="L116" s="290" t="s">
        <v>2684</v>
      </c>
      <c r="M116" s="409" t="s">
        <v>3180</v>
      </c>
    </row>
    <row r="117" spans="1:14" x14ac:dyDescent="0.25">
      <c r="A117" s="290" t="s">
        <v>4</v>
      </c>
      <c r="B117" s="290" t="s">
        <v>3424</v>
      </c>
      <c r="C117" t="s">
        <v>3425</v>
      </c>
      <c r="D117" s="290" t="s">
        <v>2448</v>
      </c>
      <c r="E117" t="s">
        <v>3427</v>
      </c>
      <c r="F117" s="347">
        <v>0</v>
      </c>
      <c r="G117" s="347">
        <v>1</v>
      </c>
      <c r="H117" s="347">
        <v>0.02</v>
      </c>
      <c r="I117" s="334" t="s">
        <v>2444</v>
      </c>
      <c r="J117" s="334" t="s">
        <v>4109</v>
      </c>
      <c r="K117" s="345"/>
      <c r="L117" s="345" t="s">
        <v>2685</v>
      </c>
      <c r="M117" s="396" t="s">
        <v>4110</v>
      </c>
    </row>
    <row r="118" spans="1:14" x14ac:dyDescent="0.25">
      <c r="A118" s="290" t="s">
        <v>4</v>
      </c>
      <c r="B118" s="290" t="s">
        <v>3773</v>
      </c>
      <c r="C118" t="s">
        <v>3770</v>
      </c>
      <c r="D118" s="290" t="s">
        <v>3396</v>
      </c>
      <c r="E118" t="s">
        <v>3397</v>
      </c>
      <c r="F118" s="350">
        <v>-1</v>
      </c>
      <c r="G118" s="350">
        <v>1</v>
      </c>
      <c r="H118" s="350">
        <v>0.01</v>
      </c>
      <c r="I118" s="334" t="s">
        <v>3606</v>
      </c>
      <c r="J118" s="334" t="s">
        <v>3968</v>
      </c>
      <c r="K118" s="345" t="s">
        <v>459</v>
      </c>
      <c r="L118" s="345" t="s">
        <v>460</v>
      </c>
      <c r="M118" s="409"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10" t="s">
        <v>145</v>
      </c>
      <c r="N119" s="334" t="s">
        <v>171</v>
      </c>
    </row>
    <row r="120" spans="1:14" x14ac:dyDescent="0.25">
      <c r="A120" s="290" t="s">
        <v>4</v>
      </c>
      <c r="B120" s="29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10" t="s">
        <v>3166</v>
      </c>
      <c r="N121" s="334" t="s">
        <v>3167</v>
      </c>
    </row>
    <row r="122" spans="1:14" x14ac:dyDescent="0.25">
      <c r="A122" s="290" t="s">
        <v>4</v>
      </c>
      <c r="B122" s="290" t="s">
        <v>461</v>
      </c>
      <c r="C122" t="s">
        <v>462</v>
      </c>
      <c r="D122" s="290" t="s">
        <v>461</v>
      </c>
      <c r="E122" t="s">
        <v>2293</v>
      </c>
      <c r="F122" s="408">
        <v>0</v>
      </c>
      <c r="G122" s="408">
        <v>1</v>
      </c>
      <c r="H122" s="408">
        <v>0.01</v>
      </c>
      <c r="I122" s="289" t="s">
        <v>463</v>
      </c>
      <c r="J122" s="394" t="s">
        <v>4111</v>
      </c>
      <c r="K122" s="334" t="s">
        <v>464</v>
      </c>
      <c r="L122" s="289" t="s">
        <v>465</v>
      </c>
      <c r="M122" s="411"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12" t="s">
        <v>3179</v>
      </c>
    </row>
    <row r="124" spans="1:14" x14ac:dyDescent="0.25">
      <c r="A124" s="290" t="s">
        <v>4</v>
      </c>
      <c r="B124" s="290" t="s">
        <v>3599</v>
      </c>
      <c r="C124" t="s">
        <v>3600</v>
      </c>
      <c r="D124" s="290" t="s">
        <v>461</v>
      </c>
      <c r="E124" t="s">
        <v>3601</v>
      </c>
      <c r="F124" s="351">
        <v>0</v>
      </c>
      <c r="G124" s="351">
        <v>1</v>
      </c>
      <c r="H124" s="351">
        <v>1</v>
      </c>
      <c r="I124" s="334" t="s">
        <v>29</v>
      </c>
      <c r="J124" s="334" t="s">
        <v>3602</v>
      </c>
      <c r="K124" s="334" t="s">
        <v>464</v>
      </c>
      <c r="L124" s="289" t="s">
        <v>465</v>
      </c>
      <c r="M124" s="411"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s="290" t="s">
        <v>4</v>
      </c>
      <c r="B127" s="290" t="s">
        <v>3400</v>
      </c>
      <c r="C127" t="s">
        <v>3401</v>
      </c>
      <c r="D127" s="290" t="s">
        <v>3396</v>
      </c>
      <c r="E127" t="s">
        <v>3398</v>
      </c>
      <c r="F127" s="351">
        <v>0</v>
      </c>
      <c r="G127" s="351">
        <v>1</v>
      </c>
      <c r="H127" s="351">
        <v>1</v>
      </c>
      <c r="I127" s="334" t="s">
        <v>29</v>
      </c>
      <c r="J127" s="334" t="s">
        <v>3399</v>
      </c>
      <c r="K127" s="345"/>
      <c r="L127" s="345"/>
    </row>
    <row r="128" spans="1:14" x14ac:dyDescent="0.25">
      <c r="A128" s="290" t="s">
        <v>4</v>
      </c>
      <c r="B128" s="290" t="s">
        <v>3403</v>
      </c>
      <c r="C128" t="s">
        <v>3405</v>
      </c>
      <c r="D128" s="290" t="s">
        <v>3407</v>
      </c>
      <c r="E128" t="s">
        <v>3408</v>
      </c>
      <c r="F128" s="349">
        <v>-45000</v>
      </c>
      <c r="G128" s="349">
        <v>50000</v>
      </c>
      <c r="H128" s="349">
        <v>100</v>
      </c>
      <c r="I128" s="349" t="s">
        <v>3410</v>
      </c>
      <c r="J128" s="394" t="s">
        <v>4099</v>
      </c>
      <c r="K128" s="345" t="s">
        <v>456</v>
      </c>
      <c r="L128" s="345" t="s">
        <v>457</v>
      </c>
      <c r="M128" s="348" t="s">
        <v>458</v>
      </c>
    </row>
    <row r="129" spans="1:12" x14ac:dyDescent="0.25">
      <c r="A129" s="290" t="s">
        <v>4</v>
      </c>
      <c r="B129" s="290" t="s">
        <v>3560</v>
      </c>
      <c r="C129" t="s">
        <v>3561</v>
      </c>
      <c r="D129" s="290" t="s">
        <v>3562</v>
      </c>
      <c r="E129" t="s">
        <v>3563</v>
      </c>
      <c r="F129" s="351">
        <v>-50</v>
      </c>
      <c r="G129" s="351">
        <v>50</v>
      </c>
      <c r="H129" s="351">
        <v>1</v>
      </c>
      <c r="I129" s="334" t="s">
        <v>3605</v>
      </c>
      <c r="J129" s="334" t="s">
        <v>3969</v>
      </c>
      <c r="K129" s="345"/>
      <c r="L129" s="345"/>
    </row>
  </sheetData>
  <autoFilter ref="A3:N128" xr:uid="{EF228CE5-9D06-4682-AB92-F646FE0659F9}">
    <sortState xmlns:xlrd2="http://schemas.microsoft.com/office/spreadsheetml/2017/richdata2" ref="A4:N129">
      <sortCondition ref="A3:A128"/>
    </sortState>
  </autoFilter>
  <phoneticPr fontId="119" type="noConversion"/>
  <hyperlinks>
    <hyperlink ref="N4" r:id="rId1" display="https://www.fas.org/sgp/crs/misc/R40562.pdf, p.3, paragraph 1" xr:uid="{7CF34F3F-CA8F-4028-84E1-41FC3F30186E}"/>
    <hyperlink ref="M51"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activeCell="B1" sqref="B1"/>
    </sheetView>
  </sheetViews>
  <sheetFormatPr defaultColWidth="9.140625" defaultRowHeight="15" x14ac:dyDescent="0.25"/>
  <cols>
    <col min="1" max="1" width="11.42578125" customWidth="1"/>
    <col min="2" max="2" width="30.425781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5" width="11.140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Transportation</v>
      </c>
      <c r="B2" s="372" t="str">
        <f>IF(ISBLANK(INDEX('Policy Characteristics'!B:B,MATCH($C2,'Policy Characteristics'!$C:$C,0))),"",INDEX('Policy Characteristics'!B:B,MATCH($C2,'Policy Characteristics'!$C:$C,0)))</f>
        <v>Conventional Pollutant Standards</v>
      </c>
      <c r="C2" s="290" t="s">
        <v>2375</v>
      </c>
      <c r="D2" s="290" t="s">
        <v>37</v>
      </c>
      <c r="E2" s="290" t="s">
        <v>2218</v>
      </c>
      <c r="F2" s="290" t="s">
        <v>3421</v>
      </c>
      <c r="G2" s="290" t="s">
        <v>2419</v>
      </c>
      <c r="H2" s="292">
        <v>300</v>
      </c>
      <c r="I2" s="373" t="s">
        <v>43</v>
      </c>
      <c r="J2" s="374" t="str">
        <f>IF(ISBLANK(INDEX('Policy Characteristics'!D:D,MATCH($C2,'Policy Characteristics'!$C:$C,0))),"",INDEX('Policy Characteristics'!D:D,MATCH($C2,'Policy Characteristics'!$C:$C,0)))</f>
        <v>Conventional Pollutant Standard</v>
      </c>
      <c r="K2" s="236" t="str">
        <f>IF(ISBLANK(INDEX('Policy Characteristics'!E:E,MATCH($C2,'Policy Characteristics'!$C:$C,0))),"",INDEX('Policy Characteristics'!E:E,MATCH($C2,'Policy Characteristics'!$C:$C,0)))</f>
        <v>trans reduce regulated pollutants</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0.02</v>
      </c>
      <c r="O2" s="236" t="str">
        <f>IF(ISBLANK(INDEX('Policy Characteristics'!I:I,MATCH($C2,'Policy Characteristics'!$C:$C,0))),"",INDEX('Policy Characteristics'!I:I,MATCH($C2,'Policy Characteristics'!$C:$C,0)))</f>
        <v>% reduction in emissions</v>
      </c>
      <c r="P2" s="23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236" t="str">
        <f>IF(ISBLANK(INDEX('Policy Characteristics'!K:K,MATCH($C2,'Policy Characteristics'!$C:$C,0))),"",INDEX('Policy Characteristics'!K:K,MATCH($C2,'Policy Characteristics'!$C:$C,0)))</f>
        <v>transportation-sector-main.html#conv-pol-stds</v>
      </c>
      <c r="R2" s="236" t="str">
        <f>IF(ISBLANK(INDEX('Policy Characteristics'!L:L,MATCH($C2,'Policy Characteristics'!$C:$C,0))),"",INDEX('Policy Characteristics'!L:L,MATCH($C2,'Policy Characteristics'!$C:$C,0)))</f>
        <v>conventional-pollutant-standards.html</v>
      </c>
      <c r="S2" s="290" t="s">
        <v>3850</v>
      </c>
    </row>
    <row r="3" spans="1:20" s="290" customFormat="1" x14ac:dyDescent="0.25">
      <c r="A3" s="236" t="str">
        <f>IF(ISBLANK(INDEX('Policy Characteristics'!A:A,MATCH($C3,'Policy Characteristics'!$C:$C,0))),"",INDEX('Policy Characteristics'!A:A,MATCH($C3,'Policy Characteristics'!$C:$C,0)))</f>
        <v>Transportation</v>
      </c>
      <c r="B3" s="372" t="str">
        <f>IF(ISBLANK(INDEX('Policy Characteristics'!B:B,MATCH($C3,'Policy Characteristics'!$C:$C,0))),"",INDEX('Policy Characteristics'!B:B,MATCH($C3,'Policy Characteristics'!$C:$C,0)))</f>
        <v>Conventional Pollutant Standards</v>
      </c>
      <c r="C3" s="236" t="str">
        <f t="shared" ref="C3:C34" si="0">C$2</f>
        <v>Percentage Reduction of Separately Regulated Pollutants</v>
      </c>
      <c r="D3" s="290" t="s">
        <v>37</v>
      </c>
      <c r="E3" s="290" t="s">
        <v>481</v>
      </c>
      <c r="F3" s="290" t="s">
        <v>3421</v>
      </c>
      <c r="G3" s="290" t="s">
        <v>481</v>
      </c>
      <c r="H3" s="292">
        <v>301</v>
      </c>
      <c r="I3" s="373" t="s">
        <v>43</v>
      </c>
      <c r="J3" s="374" t="str">
        <f>IF(ISBLANK(INDEX('Policy Characteristics'!D:D,MATCH($C3,'Policy Characteristics'!$C:$C,0))),"",INDEX('Policy Characteristics'!D:D,MATCH($C3,'Policy Characteristics'!$C:$C,0)))</f>
        <v>Conventional Pollutant Standard</v>
      </c>
      <c r="K3" s="236" t="str">
        <f>IF(ISBLANK(INDEX('Policy Characteristics'!E:E,MATCH($C3,'Policy Characteristics'!$C:$C,0))),"",INDEX('Policy Characteristics'!E:E,MATCH($C3,'Policy Characteristics'!$C:$C,0)))</f>
        <v>trans reduce regulated pollutants</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0.02</v>
      </c>
      <c r="O3" s="236" t="str">
        <f>IF(ISBLANK(INDEX('Policy Characteristics'!I:I,MATCH($C3,'Policy Characteristics'!$C:$C,0))),"",INDEX('Policy Characteristics'!I:I,MATCH($C3,'Policy Characteristics'!$C:$C,0)))</f>
        <v>% reduction in emissions</v>
      </c>
      <c r="P3" s="23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236" t="str">
        <f>IF(ISBLANK(INDEX('Policy Characteristics'!K:K,MATCH($C3,'Policy Characteristics'!$C:$C,0))),"",INDEX('Policy Characteristics'!K:K,MATCH($C3,'Policy Characteristics'!$C:$C,0)))</f>
        <v>transportation-sector-main.html#conv-pol-stds</v>
      </c>
      <c r="R3" s="236" t="str">
        <f>IF(ISBLANK(INDEX('Policy Characteristics'!L:L,MATCH($C3,'Policy Characteristics'!$C:$C,0))),"",INDEX('Policy Characteristics'!L:L,MATCH($C3,'Policy Characteristics'!$C:$C,0)))</f>
        <v>conventional-pollutant-standards.html</v>
      </c>
      <c r="S3" s="290" t="s">
        <v>187</v>
      </c>
    </row>
    <row r="4" spans="1:20" s="290" customFormat="1" x14ac:dyDescent="0.25">
      <c r="A4" s="236" t="str">
        <f>IF(ISBLANK(INDEX('Policy Characteristics'!A:A,MATCH($C4,'Policy Characteristics'!$C:$C,0))),"",INDEX('Policy Characteristics'!A:A,MATCH($C4,'Policy Characteristics'!$C:$C,0)))</f>
        <v>Transportation</v>
      </c>
      <c r="B4" s="372" t="str">
        <f>IF(ISBLANK(INDEX('Policy Characteristics'!B:B,MATCH($C4,'Policy Characteristics'!$C:$C,0))),"",INDEX('Policy Characteristics'!B:B,MATCH($C4,'Policy Characteristics'!$C:$C,0)))</f>
        <v>Conventional Pollutant Standards</v>
      </c>
      <c r="C4" s="236" t="str">
        <f t="shared" si="0"/>
        <v>Percentage Reduction of Separately Regulated Pollutants</v>
      </c>
      <c r="D4" s="290" t="s">
        <v>37</v>
      </c>
      <c r="E4" s="290" t="s">
        <v>2221</v>
      </c>
      <c r="F4" s="290" t="s">
        <v>3421</v>
      </c>
      <c r="G4" s="290" t="s">
        <v>2221</v>
      </c>
      <c r="H4" s="292">
        <v>302</v>
      </c>
      <c r="I4" s="373" t="s">
        <v>43</v>
      </c>
      <c r="J4" s="374" t="str">
        <f>IF(ISBLANK(INDEX('Policy Characteristics'!D:D,MATCH($C4,'Policy Characteristics'!$C:$C,0))),"",INDEX('Policy Characteristics'!D:D,MATCH($C4,'Policy Characteristics'!$C:$C,0)))</f>
        <v>Conventional Pollutant Standard</v>
      </c>
      <c r="K4" s="236" t="str">
        <f>IF(ISBLANK(INDEX('Policy Characteristics'!E:E,MATCH($C4,'Policy Characteristics'!$C:$C,0))),"",INDEX('Policy Characteristics'!E:E,MATCH($C4,'Policy Characteristics'!$C:$C,0)))</f>
        <v>trans reduce regulated pollutants</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0.02</v>
      </c>
      <c r="O4" s="236" t="str">
        <f>IF(ISBLANK(INDEX('Policy Characteristics'!I:I,MATCH($C4,'Policy Characteristics'!$C:$C,0))),"",INDEX('Policy Characteristics'!I:I,MATCH($C4,'Policy Characteristics'!$C:$C,0)))</f>
        <v>% reduction in emissions</v>
      </c>
      <c r="P4" s="23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236" t="str">
        <f>IF(ISBLANK(INDEX('Policy Characteristics'!K:K,MATCH($C4,'Policy Characteristics'!$C:$C,0))),"",INDEX('Policy Characteristics'!K:K,MATCH($C4,'Policy Characteristics'!$C:$C,0)))</f>
        <v>transportation-sector-main.html#conv-pol-stds</v>
      </c>
      <c r="R4" s="236" t="str">
        <f>IF(ISBLANK(INDEX('Policy Characteristics'!L:L,MATCH($C4,'Policy Characteristics'!$C:$C,0))),"",INDEX('Policy Characteristics'!L:L,MATCH($C4,'Policy Characteristics'!$C:$C,0)))</f>
        <v>conventional-pollutant-standards.html</v>
      </c>
      <c r="S4" s="290" t="s">
        <v>187</v>
      </c>
    </row>
    <row r="5" spans="1:20" s="290" customFormat="1" x14ac:dyDescent="0.25">
      <c r="A5" s="236" t="str">
        <f>IF(ISBLANK(INDEX('Policy Characteristics'!A:A,MATCH($C5,'Policy Characteristics'!$C:$C,0))),"",INDEX('Policy Characteristics'!A:A,MATCH($C5,'Policy Characteristics'!$C:$C,0)))</f>
        <v>Transportation</v>
      </c>
      <c r="B5" s="372" t="str">
        <f>IF(ISBLANK(INDEX('Policy Characteristics'!B:B,MATCH($C5,'Policy Characteristics'!$C:$C,0))),"",INDEX('Policy Characteristics'!B:B,MATCH($C5,'Policy Characteristics'!$C:$C,0)))</f>
        <v>Conventional Pollutant Standards</v>
      </c>
      <c r="C5" s="236" t="str">
        <f t="shared" si="0"/>
        <v>Percentage Reduction of Separately Regulated Pollutants</v>
      </c>
      <c r="D5" s="290" t="s">
        <v>37</v>
      </c>
      <c r="E5" s="290" t="s">
        <v>2223</v>
      </c>
      <c r="F5" s="290" t="s">
        <v>3421</v>
      </c>
      <c r="G5" s="290" t="s">
        <v>2223</v>
      </c>
      <c r="H5" s="292">
        <v>303</v>
      </c>
      <c r="I5" s="373" t="s">
        <v>43</v>
      </c>
      <c r="J5" s="374" t="str">
        <f>IF(ISBLANK(INDEX('Policy Characteristics'!D:D,MATCH($C5,'Policy Characteristics'!$C:$C,0))),"",INDEX('Policy Characteristics'!D:D,MATCH($C5,'Policy Characteristics'!$C:$C,0)))</f>
        <v>Conventional Pollutant Standard</v>
      </c>
      <c r="K5" s="236" t="str">
        <f>IF(ISBLANK(INDEX('Policy Characteristics'!E:E,MATCH($C5,'Policy Characteristics'!$C:$C,0))),"",INDEX('Policy Characteristics'!E:E,MATCH($C5,'Policy Characteristics'!$C:$C,0)))</f>
        <v>trans reduce regulated pollutants</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0.02</v>
      </c>
      <c r="O5" s="236" t="str">
        <f>IF(ISBLANK(INDEX('Policy Characteristics'!I:I,MATCH($C5,'Policy Characteristics'!$C:$C,0))),"",INDEX('Policy Characteristics'!I:I,MATCH($C5,'Policy Characteristics'!$C:$C,0)))</f>
        <v>% reduction in emissions</v>
      </c>
      <c r="P5" s="23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236" t="str">
        <f>IF(ISBLANK(INDEX('Policy Characteristics'!K:K,MATCH($C5,'Policy Characteristics'!$C:$C,0))),"",INDEX('Policy Characteristics'!K:K,MATCH($C5,'Policy Characteristics'!$C:$C,0)))</f>
        <v>transportation-sector-main.html#conv-pol-stds</v>
      </c>
      <c r="R5" s="236" t="str">
        <f>IF(ISBLANK(INDEX('Policy Characteristics'!L:L,MATCH($C5,'Policy Characteristics'!$C:$C,0))),"",INDEX('Policy Characteristics'!L:L,MATCH($C5,'Policy Characteristics'!$C:$C,0)))</f>
        <v>conventional-pollutant-standards.html</v>
      </c>
      <c r="S5" s="290" t="s">
        <v>187</v>
      </c>
    </row>
    <row r="6" spans="1:20" s="290" customFormat="1" x14ac:dyDescent="0.25">
      <c r="A6" s="236" t="str">
        <f>IF(ISBLANK(INDEX('Policy Characteristics'!A:A,MATCH($C6,'Policy Characteristics'!$C:$C,0))),"",INDEX('Policy Characteristics'!A:A,MATCH($C6,'Policy Characteristics'!$C:$C,0)))</f>
        <v>Transportation</v>
      </c>
      <c r="B6" s="372" t="str">
        <f>IF(ISBLANK(INDEX('Policy Characteristics'!B:B,MATCH($C6,'Policy Characteristics'!$C:$C,0))),"",INDEX('Policy Characteristics'!B:B,MATCH($C6,'Policy Characteristics'!$C:$C,0)))</f>
        <v>Conventional Pollutant Standards</v>
      </c>
      <c r="C6" s="236" t="str">
        <f t="shared" si="0"/>
        <v>Percentage Reduction of Separately Regulated Pollutants</v>
      </c>
      <c r="D6" s="290" t="s">
        <v>37</v>
      </c>
      <c r="E6" s="290" t="s">
        <v>2225</v>
      </c>
      <c r="F6" s="290" t="s">
        <v>3421</v>
      </c>
      <c r="G6" s="290" t="s">
        <v>2312</v>
      </c>
      <c r="H6" s="292">
        <v>304</v>
      </c>
      <c r="I6" s="373" t="s">
        <v>43</v>
      </c>
      <c r="J6" s="374" t="str">
        <f>IF(ISBLANK(INDEX('Policy Characteristics'!D:D,MATCH($C6,'Policy Characteristics'!$C:$C,0))),"",INDEX('Policy Characteristics'!D:D,MATCH($C6,'Policy Characteristics'!$C:$C,0)))</f>
        <v>Conventional Pollutant Standard</v>
      </c>
      <c r="K6" s="236" t="str">
        <f>IF(ISBLANK(INDEX('Policy Characteristics'!E:E,MATCH($C6,'Policy Characteristics'!$C:$C,0))),"",INDEX('Policy Characteristics'!E:E,MATCH($C6,'Policy Characteristics'!$C:$C,0)))</f>
        <v>trans reduce regulated pollutants</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0.02</v>
      </c>
      <c r="O6" s="236" t="str">
        <f>IF(ISBLANK(INDEX('Policy Characteristics'!I:I,MATCH($C6,'Policy Characteristics'!$C:$C,0))),"",INDEX('Policy Characteristics'!I:I,MATCH($C6,'Policy Characteristics'!$C:$C,0)))</f>
        <v>% reduction in emissions</v>
      </c>
      <c r="P6" s="23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236" t="str">
        <f>IF(ISBLANK(INDEX('Policy Characteristics'!K:K,MATCH($C6,'Policy Characteristics'!$C:$C,0))),"",INDEX('Policy Characteristics'!K:K,MATCH($C6,'Policy Characteristics'!$C:$C,0)))</f>
        <v>transportation-sector-main.html#conv-pol-stds</v>
      </c>
      <c r="R6" s="236" t="str">
        <f>IF(ISBLANK(INDEX('Policy Characteristics'!L:L,MATCH($C6,'Policy Characteristics'!$C:$C,0))),"",INDEX('Policy Characteristics'!L:L,MATCH($C6,'Policy Characteristics'!$C:$C,0)))</f>
        <v>conventional-pollutant-standards.html</v>
      </c>
      <c r="S6" s="290" t="s">
        <v>187</v>
      </c>
    </row>
    <row r="7" spans="1:20" s="290" customFormat="1" x14ac:dyDescent="0.25">
      <c r="A7" s="236" t="str">
        <f>IF(ISBLANK(INDEX('Policy Characteristics'!A:A,MATCH($C7,'Policy Characteristics'!$C:$C,0))),"",INDEX('Policy Characteristics'!A:A,MATCH($C7,'Policy Characteristics'!$C:$C,0)))</f>
        <v>Transportation</v>
      </c>
      <c r="B7" s="372" t="str">
        <f>IF(ISBLANK(INDEX('Policy Characteristics'!B:B,MATCH($C7,'Policy Characteristics'!$C:$C,0))),"",INDEX('Policy Characteristics'!B:B,MATCH($C7,'Policy Characteristics'!$C:$C,0)))</f>
        <v>Conventional Pollutant Standards</v>
      </c>
      <c r="C7" s="236" t="str">
        <f t="shared" si="0"/>
        <v>Percentage Reduction of Separately Regulated Pollutants</v>
      </c>
      <c r="D7" s="290" t="s">
        <v>37</v>
      </c>
      <c r="E7" s="290" t="s">
        <v>2226</v>
      </c>
      <c r="F7" s="290" t="s">
        <v>3421</v>
      </c>
      <c r="G7" s="290" t="s">
        <v>2226</v>
      </c>
      <c r="H7" s="292">
        <v>305</v>
      </c>
      <c r="I7" s="373" t="s">
        <v>43</v>
      </c>
      <c r="J7" s="374" t="str">
        <f>IF(ISBLANK(INDEX('Policy Characteristics'!D:D,MATCH($C7,'Policy Characteristics'!$C:$C,0))),"",INDEX('Policy Characteristics'!D:D,MATCH($C7,'Policy Characteristics'!$C:$C,0)))</f>
        <v>Conventional Pollutant Standard</v>
      </c>
      <c r="K7" s="236" t="str">
        <f>IF(ISBLANK(INDEX('Policy Characteristics'!E:E,MATCH($C7,'Policy Characteristics'!$C:$C,0))),"",INDEX('Policy Characteristics'!E:E,MATCH($C7,'Policy Characteristics'!$C:$C,0)))</f>
        <v>trans reduce regulated pollutants</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0.02</v>
      </c>
      <c r="O7" s="236" t="str">
        <f>IF(ISBLANK(INDEX('Policy Characteristics'!I:I,MATCH($C7,'Policy Characteristics'!$C:$C,0))),"",INDEX('Policy Characteristics'!I:I,MATCH($C7,'Policy Characteristics'!$C:$C,0)))</f>
        <v>% reduction in emissions</v>
      </c>
      <c r="P7" s="23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236" t="str">
        <f>IF(ISBLANK(INDEX('Policy Characteristics'!K:K,MATCH($C7,'Policy Characteristics'!$C:$C,0))),"",INDEX('Policy Characteristics'!K:K,MATCH($C7,'Policy Characteristics'!$C:$C,0)))</f>
        <v>transportation-sector-main.html#conv-pol-stds</v>
      </c>
      <c r="R7" s="236" t="str">
        <f>IF(ISBLANK(INDEX('Policy Characteristics'!L:L,MATCH($C7,'Policy Characteristics'!$C:$C,0))),"",INDEX('Policy Characteristics'!L:L,MATCH($C7,'Policy Characteristics'!$C:$C,0)))</f>
        <v>conventional-pollutant-standards.html</v>
      </c>
      <c r="S7" s="290" t="s">
        <v>187</v>
      </c>
    </row>
    <row r="8" spans="1:20" s="290" customFormat="1" x14ac:dyDescent="0.25">
      <c r="A8" s="236" t="str">
        <f>IF(ISBLANK(INDEX('Policy Characteristics'!A:A,MATCH($C8,'Policy Characteristics'!$C:$C,0))),"",INDEX('Policy Characteristics'!A:A,MATCH($C8,'Policy Characteristics'!$C:$C,0)))</f>
        <v>Transportation</v>
      </c>
      <c r="B8" s="372" t="str">
        <f>IF(ISBLANK(INDEX('Policy Characteristics'!B:B,MATCH($C8,'Policy Characteristics'!$C:$C,0))),"",INDEX('Policy Characteristics'!B:B,MATCH($C8,'Policy Characteristics'!$C:$C,0)))</f>
        <v>Conventional Pollutant Standards</v>
      </c>
      <c r="C8" s="236" t="str">
        <f t="shared" si="0"/>
        <v>Percentage Reduction of Separately Regulated Pollutants</v>
      </c>
      <c r="D8" s="290" t="s">
        <v>37</v>
      </c>
      <c r="E8" s="290" t="s">
        <v>2228</v>
      </c>
      <c r="F8" s="290" t="s">
        <v>3421</v>
      </c>
      <c r="G8" s="290" t="s">
        <v>2228</v>
      </c>
      <c r="H8" s="292">
        <v>306</v>
      </c>
      <c r="I8" s="373" t="s">
        <v>43</v>
      </c>
      <c r="J8" s="374" t="str">
        <f>IF(ISBLANK(INDEX('Policy Characteristics'!D:D,MATCH($C8,'Policy Characteristics'!$C:$C,0))),"",INDEX('Policy Characteristics'!D:D,MATCH($C8,'Policy Characteristics'!$C:$C,0)))</f>
        <v>Conventional Pollutant Standard</v>
      </c>
      <c r="K8" s="236" t="str">
        <f>IF(ISBLANK(INDEX('Policy Characteristics'!E:E,MATCH($C8,'Policy Characteristics'!$C:$C,0))),"",INDEX('Policy Characteristics'!E:E,MATCH($C8,'Policy Characteristics'!$C:$C,0)))</f>
        <v>trans reduce regulated pollutants</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0.02</v>
      </c>
      <c r="O8" s="236" t="str">
        <f>IF(ISBLANK(INDEX('Policy Characteristics'!I:I,MATCH($C8,'Policy Characteristics'!$C:$C,0))),"",INDEX('Policy Characteristics'!I:I,MATCH($C8,'Policy Characteristics'!$C:$C,0)))</f>
        <v>% reduction in emissions</v>
      </c>
      <c r="P8" s="23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236" t="str">
        <f>IF(ISBLANK(INDEX('Policy Characteristics'!K:K,MATCH($C8,'Policy Characteristics'!$C:$C,0))),"",INDEX('Policy Characteristics'!K:K,MATCH($C8,'Policy Characteristics'!$C:$C,0)))</f>
        <v>transportation-sector-main.html#conv-pol-stds</v>
      </c>
      <c r="R8" s="236" t="str">
        <f>IF(ISBLANK(INDEX('Policy Characteristics'!L:L,MATCH($C8,'Policy Characteristics'!$C:$C,0))),"",INDEX('Policy Characteristics'!L:L,MATCH($C8,'Policy Characteristics'!$C:$C,0)))</f>
        <v>conventional-pollutant-standards.html</v>
      </c>
      <c r="S8" s="290" t="s">
        <v>187</v>
      </c>
    </row>
    <row r="9" spans="1:20" s="290" customFormat="1" x14ac:dyDescent="0.25">
      <c r="A9" s="236" t="str">
        <f>IF(ISBLANK(INDEX('Policy Characteristics'!A:A,MATCH($C9,'Policy Characteristics'!$C:$C,0))),"",INDEX('Policy Characteristics'!A:A,MATCH($C9,'Policy Characteristics'!$C:$C,0)))</f>
        <v>Transportation</v>
      </c>
      <c r="B9" s="372" t="str">
        <f>IF(ISBLANK(INDEX('Policy Characteristics'!B:B,MATCH($C9,'Policy Characteristics'!$C:$C,0))),"",INDEX('Policy Characteristics'!B:B,MATCH($C9,'Policy Characteristics'!$C:$C,0)))</f>
        <v>Conventional Pollutant Standards</v>
      </c>
      <c r="C9" s="236" t="str">
        <f t="shared" si="0"/>
        <v>Percentage Reduction of Separately Regulated Pollutants</v>
      </c>
      <c r="D9" s="290" t="s">
        <v>37</v>
      </c>
      <c r="E9" s="290" t="s">
        <v>2230</v>
      </c>
      <c r="F9" s="290" t="s">
        <v>3421</v>
      </c>
      <c r="G9" s="290" t="s">
        <v>2230</v>
      </c>
      <c r="H9" s="292">
        <v>307</v>
      </c>
      <c r="I9" s="373" t="s">
        <v>43</v>
      </c>
      <c r="J9" s="374" t="str">
        <f>IF(ISBLANK(INDEX('Policy Characteristics'!D:D,MATCH($C9,'Policy Characteristics'!$C:$C,0))),"",INDEX('Policy Characteristics'!D:D,MATCH($C9,'Policy Characteristics'!$C:$C,0)))</f>
        <v>Conventional Pollutant Standard</v>
      </c>
      <c r="K9" s="236" t="str">
        <f>IF(ISBLANK(INDEX('Policy Characteristics'!E:E,MATCH($C9,'Policy Characteristics'!$C:$C,0))),"",INDEX('Policy Characteristics'!E:E,MATCH($C9,'Policy Characteristics'!$C:$C,0)))</f>
        <v>trans reduce regulated pollutants</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0.02</v>
      </c>
      <c r="O9" s="236" t="str">
        <f>IF(ISBLANK(INDEX('Policy Characteristics'!I:I,MATCH($C9,'Policy Characteristics'!$C:$C,0))),"",INDEX('Policy Characteristics'!I:I,MATCH($C9,'Policy Characteristics'!$C:$C,0)))</f>
        <v>% reduction in emissions</v>
      </c>
      <c r="P9" s="23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236" t="str">
        <f>IF(ISBLANK(INDEX('Policy Characteristics'!K:K,MATCH($C9,'Policy Characteristics'!$C:$C,0))),"",INDEX('Policy Characteristics'!K:K,MATCH($C9,'Policy Characteristics'!$C:$C,0)))</f>
        <v>transportation-sector-main.html#conv-pol-stds</v>
      </c>
      <c r="R9" s="236" t="str">
        <f>IF(ISBLANK(INDEX('Policy Characteristics'!L:L,MATCH($C9,'Policy Characteristics'!$C:$C,0))),"",INDEX('Policy Characteristics'!L:L,MATCH($C9,'Policy Characteristics'!$C:$C,0)))</f>
        <v>conventional-pollutant-standards.html</v>
      </c>
      <c r="S9" s="290" t="s">
        <v>187</v>
      </c>
    </row>
    <row r="10" spans="1:20" s="290" customFormat="1" x14ac:dyDescent="0.25">
      <c r="A10" s="236" t="str">
        <f>IF(ISBLANK(INDEX('Policy Characteristics'!A:A,MATCH($C10,'Policy Characteristics'!$C:$C,0))),"",INDEX('Policy Characteristics'!A:A,MATCH($C10,'Policy Characteristics'!$C:$C,0)))</f>
        <v>Transportation</v>
      </c>
      <c r="B10" s="372" t="str">
        <f>IF(ISBLANK(INDEX('Policy Characteristics'!B:B,MATCH($C10,'Policy Characteristics'!$C:$C,0))),"",INDEX('Policy Characteristics'!B:B,MATCH($C10,'Policy Characteristics'!$C:$C,0)))</f>
        <v>Conventional Pollutant Standards</v>
      </c>
      <c r="C10" s="236" t="str">
        <f t="shared" si="0"/>
        <v>Percentage Reduction of Separately Regulated Pollutants</v>
      </c>
      <c r="D10" s="290" t="s">
        <v>37</v>
      </c>
      <c r="E10" s="290" t="s">
        <v>2232</v>
      </c>
      <c r="F10" s="290" t="s">
        <v>3421</v>
      </c>
      <c r="G10" s="290" t="s">
        <v>2232</v>
      </c>
      <c r="H10" s="292">
        <v>308</v>
      </c>
      <c r="I10" s="375" t="s">
        <v>44</v>
      </c>
      <c r="J10" s="374" t="str">
        <f>IF(ISBLANK(INDEX('Policy Characteristics'!D:D,MATCH($C10,'Policy Characteristics'!$C:$C,0))),"",INDEX('Policy Characteristics'!D:D,MATCH($C10,'Policy Characteristics'!$C:$C,0)))</f>
        <v>Conventional Pollutant Standard</v>
      </c>
      <c r="K10" s="236" t="str">
        <f>IF(ISBLANK(INDEX('Policy Characteristics'!E:E,MATCH($C10,'Policy Characteristics'!$C:$C,0))),"",INDEX('Policy Characteristics'!E:E,MATCH($C10,'Policy Characteristics'!$C:$C,0)))</f>
        <v>trans reduce regulated pollutants</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0.02</v>
      </c>
      <c r="O10" s="236" t="str">
        <f>IF(ISBLANK(INDEX('Policy Characteristics'!I:I,MATCH($C10,'Policy Characteristics'!$C:$C,0))),"",INDEX('Policy Characteristics'!I:I,MATCH($C10,'Policy Characteristics'!$C:$C,0)))</f>
        <v>% reduction in emissions</v>
      </c>
      <c r="P10" s="23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236" t="str">
        <f>IF(ISBLANK(INDEX('Policy Characteristics'!K:K,MATCH($C10,'Policy Characteristics'!$C:$C,0))),"",INDEX('Policy Characteristics'!K:K,MATCH($C10,'Policy Characteristics'!$C:$C,0)))</f>
        <v>transportation-sector-main.html#conv-pol-stds</v>
      </c>
      <c r="R10" s="236" t="str">
        <f>IF(ISBLANK(INDEX('Policy Characteristics'!L:L,MATCH($C10,'Policy Characteristics'!$C:$C,0))),"",INDEX('Policy Characteristics'!L:L,MATCH($C10,'Policy Characteristics'!$C:$C,0)))</f>
        <v>conventional-pollutant-standards.html</v>
      </c>
      <c r="S10" s="290" t="s">
        <v>187</v>
      </c>
    </row>
    <row r="11" spans="1:20" s="290" customFormat="1" x14ac:dyDescent="0.25">
      <c r="A11" s="236" t="str">
        <f>IF(ISBLANK(INDEX('Policy Characteristics'!A:A,MATCH($C11,'Policy Characteristics'!$C:$C,0))),"",INDEX('Policy Characteristics'!A:A,MATCH($C11,'Policy Characteristics'!$C:$C,0)))</f>
        <v>Transportation</v>
      </c>
      <c r="B11" s="372" t="str">
        <f>IF(ISBLANK(INDEX('Policy Characteristics'!B:B,MATCH($C11,'Policy Characteristics'!$C:$C,0))),"",INDEX('Policy Characteristics'!B:B,MATCH($C11,'Policy Characteristics'!$C:$C,0)))</f>
        <v>Conventional Pollutant Standards</v>
      </c>
      <c r="C11" s="236" t="str">
        <f t="shared" si="0"/>
        <v>Percentage Reduction of Separately Regulated Pollutants</v>
      </c>
      <c r="D11" s="290" t="s">
        <v>37</v>
      </c>
      <c r="E11" s="290" t="s">
        <v>2234</v>
      </c>
      <c r="F11" s="290" t="s">
        <v>3421</v>
      </c>
      <c r="G11" s="290" t="s">
        <v>2234</v>
      </c>
      <c r="H11" s="292">
        <v>309</v>
      </c>
      <c r="I11" s="375" t="s">
        <v>44</v>
      </c>
      <c r="J11" s="374" t="str">
        <f>IF(ISBLANK(INDEX('Policy Characteristics'!D:D,MATCH($C11,'Policy Characteristics'!$C:$C,0))),"",INDEX('Policy Characteristics'!D:D,MATCH($C11,'Policy Characteristics'!$C:$C,0)))</f>
        <v>Conventional Pollutant Standard</v>
      </c>
      <c r="K11" s="236" t="str">
        <f>IF(ISBLANK(INDEX('Policy Characteristics'!E:E,MATCH($C11,'Policy Characteristics'!$C:$C,0))),"",INDEX('Policy Characteristics'!E:E,MATCH($C11,'Policy Characteristics'!$C:$C,0)))</f>
        <v>trans reduce regulated pollutants</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0.02</v>
      </c>
      <c r="O11" s="236" t="str">
        <f>IF(ISBLANK(INDEX('Policy Characteristics'!I:I,MATCH($C11,'Policy Characteristics'!$C:$C,0))),"",INDEX('Policy Characteristics'!I:I,MATCH($C11,'Policy Characteristics'!$C:$C,0)))</f>
        <v>% reduction in emissions</v>
      </c>
      <c r="P11" s="23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236" t="str">
        <f>IF(ISBLANK(INDEX('Policy Characteristics'!K:K,MATCH($C11,'Policy Characteristics'!$C:$C,0))),"",INDEX('Policy Characteristics'!K:K,MATCH($C11,'Policy Characteristics'!$C:$C,0)))</f>
        <v>transportation-sector-main.html#conv-pol-stds</v>
      </c>
      <c r="R11" s="236" t="str">
        <f>IF(ISBLANK(INDEX('Policy Characteristics'!L:L,MATCH($C11,'Policy Characteristics'!$C:$C,0))),"",INDEX('Policy Characteristics'!L:L,MATCH($C11,'Policy Characteristics'!$C:$C,0)))</f>
        <v>conventional-pollutant-standards.html</v>
      </c>
      <c r="S11" s="290" t="s">
        <v>187</v>
      </c>
    </row>
    <row r="12" spans="1:20" s="290" customFormat="1" x14ac:dyDescent="0.25">
      <c r="A12" s="236" t="str">
        <f>IF(ISBLANK(INDEX('Policy Characteristics'!A:A,MATCH($C12,'Policy Characteristics'!$C:$C,0))),"",INDEX('Policy Characteristics'!A:A,MATCH($C12,'Policy Characteristics'!$C:$C,0)))</f>
        <v>Transportation</v>
      </c>
      <c r="B12" s="372" t="str">
        <f>IF(ISBLANK(INDEX('Policy Characteristics'!B:B,MATCH($C12,'Policy Characteristics'!$C:$C,0))),"",INDEX('Policy Characteristics'!B:B,MATCH($C12,'Policy Characteristics'!$C:$C,0)))</f>
        <v>Conventional Pollutant Standards</v>
      </c>
      <c r="C12" s="236" t="str">
        <f t="shared" si="0"/>
        <v>Percentage Reduction of Separately Regulated Pollutants</v>
      </c>
      <c r="D12" s="290" t="s">
        <v>38</v>
      </c>
      <c r="E12" s="290" t="s">
        <v>2218</v>
      </c>
      <c r="F12" s="290" t="s">
        <v>3418</v>
      </c>
      <c r="G12" s="290" t="s">
        <v>2419</v>
      </c>
      <c r="H12" s="292">
        <v>310</v>
      </c>
      <c r="I12" s="373" t="s">
        <v>43</v>
      </c>
      <c r="J12" s="374" t="str">
        <f>IF(ISBLANK(INDEX('Policy Characteristics'!D:D,MATCH($C12,'Policy Characteristics'!$C:$C,0))),"",INDEX('Policy Characteristics'!D:D,MATCH($C12,'Policy Characteristics'!$C:$C,0)))</f>
        <v>Conventional Pollutant Standard</v>
      </c>
      <c r="K12" s="236" t="str">
        <f>IF(ISBLANK(INDEX('Policy Characteristics'!E:E,MATCH($C12,'Policy Characteristics'!$C:$C,0))),"",INDEX('Policy Characteristics'!E:E,MATCH($C12,'Policy Characteristics'!$C:$C,0)))</f>
        <v>trans reduce regulated pollutants</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0.02</v>
      </c>
      <c r="O12" s="236" t="str">
        <f>IF(ISBLANK(INDEX('Policy Characteristics'!I:I,MATCH($C12,'Policy Characteristics'!$C:$C,0))),"",INDEX('Policy Characteristics'!I:I,MATCH($C12,'Policy Characteristics'!$C:$C,0)))</f>
        <v>% reduction in emissions</v>
      </c>
      <c r="P12" s="23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236" t="str">
        <f>IF(ISBLANK(INDEX('Policy Characteristics'!K:K,MATCH($C12,'Policy Characteristics'!$C:$C,0))),"",INDEX('Policy Characteristics'!K:K,MATCH($C12,'Policy Characteristics'!$C:$C,0)))</f>
        <v>transportation-sector-main.html#conv-pol-stds</v>
      </c>
      <c r="R12" s="236" t="str">
        <f>IF(ISBLANK(INDEX('Policy Characteristics'!L:L,MATCH($C12,'Policy Characteristics'!$C:$C,0))),"",INDEX('Policy Characteristics'!L:L,MATCH($C12,'Policy Characteristics'!$C:$C,0)))</f>
        <v>conventional-pollutant-standards.html</v>
      </c>
      <c r="S12" s="290" t="s">
        <v>187</v>
      </c>
    </row>
    <row r="13" spans="1:20" s="290" customFormat="1" x14ac:dyDescent="0.25">
      <c r="A13" s="236" t="str">
        <f>IF(ISBLANK(INDEX('Policy Characteristics'!A:A,MATCH($C13,'Policy Characteristics'!$C:$C,0))),"",INDEX('Policy Characteristics'!A:A,MATCH($C13,'Policy Characteristics'!$C:$C,0)))</f>
        <v>Transportation</v>
      </c>
      <c r="B13" s="372" t="str">
        <f>IF(ISBLANK(INDEX('Policy Characteristics'!B:B,MATCH($C13,'Policy Characteristics'!$C:$C,0))),"",INDEX('Policy Characteristics'!B:B,MATCH($C13,'Policy Characteristics'!$C:$C,0)))</f>
        <v>Conventional Pollutant Standards</v>
      </c>
      <c r="C13" s="236" t="str">
        <f t="shared" si="0"/>
        <v>Percentage Reduction of Separately Regulated Pollutants</v>
      </c>
      <c r="D13" s="290" t="s">
        <v>38</v>
      </c>
      <c r="E13" s="290" t="s">
        <v>481</v>
      </c>
      <c r="F13" s="290" t="s">
        <v>3418</v>
      </c>
      <c r="G13" s="290" t="s">
        <v>481</v>
      </c>
      <c r="H13" s="292">
        <v>311</v>
      </c>
      <c r="I13" s="373" t="s">
        <v>43</v>
      </c>
      <c r="J13" s="374" t="str">
        <f>IF(ISBLANK(INDEX('Policy Characteristics'!D:D,MATCH($C13,'Policy Characteristics'!$C:$C,0))),"",INDEX('Policy Characteristics'!D:D,MATCH($C13,'Policy Characteristics'!$C:$C,0)))</f>
        <v>Conventional Pollutant Standard</v>
      </c>
      <c r="K13" s="236" t="str">
        <f>IF(ISBLANK(INDEX('Policy Characteristics'!E:E,MATCH($C13,'Policy Characteristics'!$C:$C,0))),"",INDEX('Policy Characteristics'!E:E,MATCH($C13,'Policy Characteristics'!$C:$C,0)))</f>
        <v>trans reduce regulated pollutants</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0.02</v>
      </c>
      <c r="O13" s="236" t="str">
        <f>IF(ISBLANK(INDEX('Policy Characteristics'!I:I,MATCH($C13,'Policy Characteristics'!$C:$C,0))),"",INDEX('Policy Characteristics'!I:I,MATCH($C13,'Policy Characteristics'!$C:$C,0)))</f>
        <v>% reduction in emissions</v>
      </c>
      <c r="P13" s="23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236" t="str">
        <f>IF(ISBLANK(INDEX('Policy Characteristics'!K:K,MATCH($C13,'Policy Characteristics'!$C:$C,0))),"",INDEX('Policy Characteristics'!K:K,MATCH($C13,'Policy Characteristics'!$C:$C,0)))</f>
        <v>transportation-sector-main.html#conv-pol-stds</v>
      </c>
      <c r="R13" s="236" t="str">
        <f>IF(ISBLANK(INDEX('Policy Characteristics'!L:L,MATCH($C13,'Policy Characteristics'!$C:$C,0))),"",INDEX('Policy Characteristics'!L:L,MATCH($C13,'Policy Characteristics'!$C:$C,0)))</f>
        <v>conventional-pollutant-standards.html</v>
      </c>
      <c r="S13" s="290" t="s">
        <v>187</v>
      </c>
    </row>
    <row r="14" spans="1:20" s="290" customFormat="1" x14ac:dyDescent="0.25">
      <c r="A14" s="236" t="str">
        <f>IF(ISBLANK(INDEX('Policy Characteristics'!A:A,MATCH($C14,'Policy Characteristics'!$C:$C,0))),"",INDEX('Policy Characteristics'!A:A,MATCH($C14,'Policy Characteristics'!$C:$C,0)))</f>
        <v>Transportation</v>
      </c>
      <c r="B14" s="372" t="str">
        <f>IF(ISBLANK(INDEX('Policy Characteristics'!B:B,MATCH($C14,'Policy Characteristics'!$C:$C,0))),"",INDEX('Policy Characteristics'!B:B,MATCH($C14,'Policy Characteristics'!$C:$C,0)))</f>
        <v>Conventional Pollutant Standards</v>
      </c>
      <c r="C14" s="236" t="str">
        <f t="shared" si="0"/>
        <v>Percentage Reduction of Separately Regulated Pollutants</v>
      </c>
      <c r="D14" s="290" t="s">
        <v>38</v>
      </c>
      <c r="E14" s="290" t="s">
        <v>2221</v>
      </c>
      <c r="F14" s="290" t="s">
        <v>3418</v>
      </c>
      <c r="G14" s="290" t="s">
        <v>2221</v>
      </c>
      <c r="H14" s="292">
        <v>312</v>
      </c>
      <c r="I14" s="373" t="s">
        <v>43</v>
      </c>
      <c r="J14" s="374" t="str">
        <f>IF(ISBLANK(INDEX('Policy Characteristics'!D:D,MATCH($C14,'Policy Characteristics'!$C:$C,0))),"",INDEX('Policy Characteristics'!D:D,MATCH($C14,'Policy Characteristics'!$C:$C,0)))</f>
        <v>Conventional Pollutant Standard</v>
      </c>
      <c r="K14" s="236" t="str">
        <f>IF(ISBLANK(INDEX('Policy Characteristics'!E:E,MATCH($C14,'Policy Characteristics'!$C:$C,0))),"",INDEX('Policy Characteristics'!E:E,MATCH($C14,'Policy Characteristics'!$C:$C,0)))</f>
        <v>trans reduce regulated pollutants</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0.02</v>
      </c>
      <c r="O14" s="236" t="str">
        <f>IF(ISBLANK(INDEX('Policy Characteristics'!I:I,MATCH($C14,'Policy Characteristics'!$C:$C,0))),"",INDEX('Policy Characteristics'!I:I,MATCH($C14,'Policy Characteristics'!$C:$C,0)))</f>
        <v>% reduction in emissions</v>
      </c>
      <c r="P14" s="23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236" t="str">
        <f>IF(ISBLANK(INDEX('Policy Characteristics'!K:K,MATCH($C14,'Policy Characteristics'!$C:$C,0))),"",INDEX('Policy Characteristics'!K:K,MATCH($C14,'Policy Characteristics'!$C:$C,0)))</f>
        <v>transportation-sector-main.html#conv-pol-stds</v>
      </c>
      <c r="R14" s="236" t="str">
        <f>IF(ISBLANK(INDEX('Policy Characteristics'!L:L,MATCH($C14,'Policy Characteristics'!$C:$C,0))),"",INDEX('Policy Characteristics'!L:L,MATCH($C14,'Policy Characteristics'!$C:$C,0)))</f>
        <v>conventional-pollutant-standards.html</v>
      </c>
      <c r="S14" s="290" t="s">
        <v>187</v>
      </c>
    </row>
    <row r="15" spans="1:20" s="290" customFormat="1" x14ac:dyDescent="0.25">
      <c r="A15" s="236" t="str">
        <f>IF(ISBLANK(INDEX('Policy Characteristics'!A:A,MATCH($C15,'Policy Characteristics'!$C:$C,0))),"",INDEX('Policy Characteristics'!A:A,MATCH($C15,'Policy Characteristics'!$C:$C,0)))</f>
        <v>Transportation</v>
      </c>
      <c r="B15" s="372" t="str">
        <f>IF(ISBLANK(INDEX('Policy Characteristics'!B:B,MATCH($C15,'Policy Characteristics'!$C:$C,0))),"",INDEX('Policy Characteristics'!B:B,MATCH($C15,'Policy Characteristics'!$C:$C,0)))</f>
        <v>Conventional Pollutant Standards</v>
      </c>
      <c r="C15" s="236" t="str">
        <f t="shared" si="0"/>
        <v>Percentage Reduction of Separately Regulated Pollutants</v>
      </c>
      <c r="D15" s="290" t="s">
        <v>38</v>
      </c>
      <c r="E15" s="290" t="s">
        <v>2223</v>
      </c>
      <c r="F15" s="290" t="s">
        <v>3418</v>
      </c>
      <c r="G15" s="290" t="s">
        <v>2223</v>
      </c>
      <c r="H15" s="292">
        <v>313</v>
      </c>
      <c r="I15" s="373" t="s">
        <v>43</v>
      </c>
      <c r="J15" s="374" t="str">
        <f>IF(ISBLANK(INDEX('Policy Characteristics'!D:D,MATCH($C15,'Policy Characteristics'!$C:$C,0))),"",INDEX('Policy Characteristics'!D:D,MATCH($C15,'Policy Characteristics'!$C:$C,0)))</f>
        <v>Conventional Pollutant Standard</v>
      </c>
      <c r="K15" s="236" t="str">
        <f>IF(ISBLANK(INDEX('Policy Characteristics'!E:E,MATCH($C15,'Policy Characteristics'!$C:$C,0))),"",INDEX('Policy Characteristics'!E:E,MATCH($C15,'Policy Characteristics'!$C:$C,0)))</f>
        <v>trans reduce regulated pollutants</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0.02</v>
      </c>
      <c r="O15" s="236" t="str">
        <f>IF(ISBLANK(INDEX('Policy Characteristics'!I:I,MATCH($C15,'Policy Characteristics'!$C:$C,0))),"",INDEX('Policy Characteristics'!I:I,MATCH($C15,'Policy Characteristics'!$C:$C,0)))</f>
        <v>% reduction in emissions</v>
      </c>
      <c r="P15" s="23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236" t="str">
        <f>IF(ISBLANK(INDEX('Policy Characteristics'!K:K,MATCH($C15,'Policy Characteristics'!$C:$C,0))),"",INDEX('Policy Characteristics'!K:K,MATCH($C15,'Policy Characteristics'!$C:$C,0)))</f>
        <v>transportation-sector-main.html#conv-pol-stds</v>
      </c>
      <c r="R15" s="236" t="str">
        <f>IF(ISBLANK(INDEX('Policy Characteristics'!L:L,MATCH($C15,'Policy Characteristics'!$C:$C,0))),"",INDEX('Policy Characteristics'!L:L,MATCH($C15,'Policy Characteristics'!$C:$C,0)))</f>
        <v>conventional-pollutant-standards.html</v>
      </c>
      <c r="S15" s="290" t="s">
        <v>187</v>
      </c>
    </row>
    <row r="16" spans="1:20" s="290" customFormat="1" x14ac:dyDescent="0.25">
      <c r="A16" s="236" t="str">
        <f>IF(ISBLANK(INDEX('Policy Characteristics'!A:A,MATCH($C16,'Policy Characteristics'!$C:$C,0))),"",INDEX('Policy Characteristics'!A:A,MATCH($C16,'Policy Characteristics'!$C:$C,0)))</f>
        <v>Transportation</v>
      </c>
      <c r="B16" s="372" t="str">
        <f>IF(ISBLANK(INDEX('Policy Characteristics'!B:B,MATCH($C16,'Policy Characteristics'!$C:$C,0))),"",INDEX('Policy Characteristics'!B:B,MATCH($C16,'Policy Characteristics'!$C:$C,0)))</f>
        <v>Conventional Pollutant Standards</v>
      </c>
      <c r="C16" s="236" t="str">
        <f t="shared" si="0"/>
        <v>Percentage Reduction of Separately Regulated Pollutants</v>
      </c>
      <c r="D16" s="290" t="s">
        <v>38</v>
      </c>
      <c r="E16" s="290" t="s">
        <v>2225</v>
      </c>
      <c r="F16" s="290" t="s">
        <v>3418</v>
      </c>
      <c r="G16" s="290" t="s">
        <v>2312</v>
      </c>
      <c r="H16" s="292">
        <v>314</v>
      </c>
      <c r="I16" s="373" t="s">
        <v>43</v>
      </c>
      <c r="J16" s="374" t="str">
        <f>IF(ISBLANK(INDEX('Policy Characteristics'!D:D,MATCH($C16,'Policy Characteristics'!$C:$C,0))),"",INDEX('Policy Characteristics'!D:D,MATCH($C16,'Policy Characteristics'!$C:$C,0)))</f>
        <v>Conventional Pollutant Standard</v>
      </c>
      <c r="K16" s="236" t="str">
        <f>IF(ISBLANK(INDEX('Policy Characteristics'!E:E,MATCH($C16,'Policy Characteristics'!$C:$C,0))),"",INDEX('Policy Characteristics'!E:E,MATCH($C16,'Policy Characteristics'!$C:$C,0)))</f>
        <v>trans reduce regulated pollutants</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0.02</v>
      </c>
      <c r="O16" s="236" t="str">
        <f>IF(ISBLANK(INDEX('Policy Characteristics'!I:I,MATCH($C16,'Policy Characteristics'!$C:$C,0))),"",INDEX('Policy Characteristics'!I:I,MATCH($C16,'Policy Characteristics'!$C:$C,0)))</f>
        <v>% reduction in emissions</v>
      </c>
      <c r="P16" s="23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236" t="str">
        <f>IF(ISBLANK(INDEX('Policy Characteristics'!K:K,MATCH($C16,'Policy Characteristics'!$C:$C,0))),"",INDEX('Policy Characteristics'!K:K,MATCH($C16,'Policy Characteristics'!$C:$C,0)))</f>
        <v>transportation-sector-main.html#conv-pol-stds</v>
      </c>
      <c r="R16" s="236" t="str">
        <f>IF(ISBLANK(INDEX('Policy Characteristics'!L:L,MATCH($C16,'Policy Characteristics'!$C:$C,0))),"",INDEX('Policy Characteristics'!L:L,MATCH($C16,'Policy Characteristics'!$C:$C,0)))</f>
        <v>conventional-pollutant-standards.html</v>
      </c>
      <c r="S16" s="290" t="s">
        <v>187</v>
      </c>
    </row>
    <row r="17" spans="1:19" s="290" customFormat="1" x14ac:dyDescent="0.25">
      <c r="A17" s="236" t="str">
        <f>IF(ISBLANK(INDEX('Policy Characteristics'!A:A,MATCH($C17,'Policy Characteristics'!$C:$C,0))),"",INDEX('Policy Characteristics'!A:A,MATCH($C17,'Policy Characteristics'!$C:$C,0)))</f>
        <v>Transportation</v>
      </c>
      <c r="B17" s="372" t="str">
        <f>IF(ISBLANK(INDEX('Policy Characteristics'!B:B,MATCH($C17,'Policy Characteristics'!$C:$C,0))),"",INDEX('Policy Characteristics'!B:B,MATCH($C17,'Policy Characteristics'!$C:$C,0)))</f>
        <v>Conventional Pollutant Standards</v>
      </c>
      <c r="C17" s="236" t="str">
        <f t="shared" si="0"/>
        <v>Percentage Reduction of Separately Regulated Pollutants</v>
      </c>
      <c r="D17" s="290" t="s">
        <v>38</v>
      </c>
      <c r="E17" s="290" t="s">
        <v>2226</v>
      </c>
      <c r="F17" s="290" t="s">
        <v>3418</v>
      </c>
      <c r="G17" s="290" t="s">
        <v>2226</v>
      </c>
      <c r="H17" s="292">
        <v>315</v>
      </c>
      <c r="I17" s="373" t="s">
        <v>43</v>
      </c>
      <c r="J17" s="374" t="str">
        <f>IF(ISBLANK(INDEX('Policy Characteristics'!D:D,MATCH($C17,'Policy Characteristics'!$C:$C,0))),"",INDEX('Policy Characteristics'!D:D,MATCH($C17,'Policy Characteristics'!$C:$C,0)))</f>
        <v>Conventional Pollutant Standard</v>
      </c>
      <c r="K17" s="236" t="str">
        <f>IF(ISBLANK(INDEX('Policy Characteristics'!E:E,MATCH($C17,'Policy Characteristics'!$C:$C,0))),"",INDEX('Policy Characteristics'!E:E,MATCH($C17,'Policy Characteristics'!$C:$C,0)))</f>
        <v>trans reduce regulated pollutants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1</v>
      </c>
      <c r="N17" s="237">
        <f>IF(ISBLANK(INDEX('Policy Characteristics'!H:H,MATCH($C17,'Policy Characteristics'!$C:$C,0))),"",INDEX('Policy Characteristics'!H:H,MATCH($C17,'Policy Characteristics'!$C:$C,0)))</f>
        <v>0.02</v>
      </c>
      <c r="O17" s="236" t="str">
        <f>IF(ISBLANK(INDEX('Policy Characteristics'!I:I,MATCH($C17,'Policy Characteristics'!$C:$C,0))),"",INDEX('Policy Characteristics'!I:I,MATCH($C17,'Policy Characteristics'!$C:$C,0)))</f>
        <v>% reduction in emissions</v>
      </c>
      <c r="P17" s="23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236" t="str">
        <f>IF(ISBLANK(INDEX('Policy Characteristics'!K:K,MATCH($C17,'Policy Characteristics'!$C:$C,0))),"",INDEX('Policy Characteristics'!K:K,MATCH($C17,'Policy Characteristics'!$C:$C,0)))</f>
        <v>transportation-sector-main.html#conv-pol-stds</v>
      </c>
      <c r="R17" s="236" t="str">
        <f>IF(ISBLANK(INDEX('Policy Characteristics'!L:L,MATCH($C17,'Policy Characteristics'!$C:$C,0))),"",INDEX('Policy Characteristics'!L:L,MATCH($C17,'Policy Characteristics'!$C:$C,0)))</f>
        <v>conventional-pollutant-standards.html</v>
      </c>
      <c r="S17" s="290" t="s">
        <v>187</v>
      </c>
    </row>
    <row r="18" spans="1:19" s="290" customFormat="1" x14ac:dyDescent="0.25">
      <c r="A18" s="236" t="str">
        <f>IF(ISBLANK(INDEX('Policy Characteristics'!A:A,MATCH($C18,'Policy Characteristics'!$C:$C,0))),"",INDEX('Policy Characteristics'!A:A,MATCH($C18,'Policy Characteristics'!$C:$C,0)))</f>
        <v>Transportation</v>
      </c>
      <c r="B18" s="372" t="str">
        <f>IF(ISBLANK(INDEX('Policy Characteristics'!B:B,MATCH($C18,'Policy Characteristics'!$C:$C,0))),"",INDEX('Policy Characteristics'!B:B,MATCH($C18,'Policy Characteristics'!$C:$C,0)))</f>
        <v>Conventional Pollutant Standards</v>
      </c>
      <c r="C18" s="236" t="str">
        <f t="shared" si="0"/>
        <v>Percentage Reduction of Separately Regulated Pollutants</v>
      </c>
      <c r="D18" s="290" t="s">
        <v>38</v>
      </c>
      <c r="E18" s="290" t="s">
        <v>2228</v>
      </c>
      <c r="F18" s="290" t="s">
        <v>3418</v>
      </c>
      <c r="G18" s="290" t="s">
        <v>2228</v>
      </c>
      <c r="H18" s="292">
        <v>316</v>
      </c>
      <c r="I18" s="373" t="s">
        <v>43</v>
      </c>
      <c r="J18" s="374" t="str">
        <f>IF(ISBLANK(INDEX('Policy Characteristics'!D:D,MATCH($C18,'Policy Characteristics'!$C:$C,0))),"",INDEX('Policy Characteristics'!D:D,MATCH($C18,'Policy Characteristics'!$C:$C,0)))</f>
        <v>Conventional Pollutant Standard</v>
      </c>
      <c r="K18" s="236" t="str">
        <f>IF(ISBLANK(INDEX('Policy Characteristics'!E:E,MATCH($C18,'Policy Characteristics'!$C:$C,0))),"",INDEX('Policy Characteristics'!E:E,MATCH($C18,'Policy Characteristics'!$C:$C,0)))</f>
        <v>trans reduce regulated pollutants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1</v>
      </c>
      <c r="N18" s="237">
        <f>IF(ISBLANK(INDEX('Policy Characteristics'!H:H,MATCH($C18,'Policy Characteristics'!$C:$C,0))),"",INDEX('Policy Characteristics'!H:H,MATCH($C18,'Policy Characteristics'!$C:$C,0)))</f>
        <v>0.02</v>
      </c>
      <c r="O18" s="236" t="str">
        <f>IF(ISBLANK(INDEX('Policy Characteristics'!I:I,MATCH($C18,'Policy Characteristics'!$C:$C,0))),"",INDEX('Policy Characteristics'!I:I,MATCH($C18,'Policy Characteristics'!$C:$C,0)))</f>
        <v>% reduction in emissions</v>
      </c>
      <c r="P18" s="23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236" t="str">
        <f>IF(ISBLANK(INDEX('Policy Characteristics'!K:K,MATCH($C18,'Policy Characteristics'!$C:$C,0))),"",INDEX('Policy Characteristics'!K:K,MATCH($C18,'Policy Characteristics'!$C:$C,0)))</f>
        <v>transportation-sector-main.html#conv-pol-stds</v>
      </c>
      <c r="R18" s="236" t="str">
        <f>IF(ISBLANK(INDEX('Policy Characteristics'!L:L,MATCH($C18,'Policy Characteristics'!$C:$C,0))),"",INDEX('Policy Characteristics'!L:L,MATCH($C18,'Policy Characteristics'!$C:$C,0)))</f>
        <v>conventional-pollutant-standards.html</v>
      </c>
      <c r="S18" s="290" t="s">
        <v>187</v>
      </c>
    </row>
    <row r="19" spans="1:19" s="290" customFormat="1" x14ac:dyDescent="0.25">
      <c r="A19" s="236" t="str">
        <f>IF(ISBLANK(INDEX('Policy Characteristics'!A:A,MATCH($C19,'Policy Characteristics'!$C:$C,0))),"",INDEX('Policy Characteristics'!A:A,MATCH($C19,'Policy Characteristics'!$C:$C,0)))</f>
        <v>Transportation</v>
      </c>
      <c r="B19" s="372" t="str">
        <f>IF(ISBLANK(INDEX('Policy Characteristics'!B:B,MATCH($C19,'Policy Characteristics'!$C:$C,0))),"",INDEX('Policy Characteristics'!B:B,MATCH($C19,'Policy Characteristics'!$C:$C,0)))</f>
        <v>Conventional Pollutant Standards</v>
      </c>
      <c r="C19" s="236" t="str">
        <f t="shared" si="0"/>
        <v>Percentage Reduction of Separately Regulated Pollutants</v>
      </c>
      <c r="D19" s="290" t="s">
        <v>38</v>
      </c>
      <c r="E19" s="290" t="s">
        <v>2230</v>
      </c>
      <c r="F19" s="290" t="s">
        <v>3418</v>
      </c>
      <c r="G19" s="290" t="s">
        <v>2230</v>
      </c>
      <c r="H19" s="292">
        <v>317</v>
      </c>
      <c r="I19" s="373" t="s">
        <v>43</v>
      </c>
      <c r="J19" s="374" t="str">
        <f>IF(ISBLANK(INDEX('Policy Characteristics'!D:D,MATCH($C19,'Policy Characteristics'!$C:$C,0))),"",INDEX('Policy Characteristics'!D:D,MATCH($C19,'Policy Characteristics'!$C:$C,0)))</f>
        <v>Conventional Pollutant Standard</v>
      </c>
      <c r="K19" s="236" t="str">
        <f>IF(ISBLANK(INDEX('Policy Characteristics'!E:E,MATCH($C19,'Policy Characteristics'!$C:$C,0))),"",INDEX('Policy Characteristics'!E:E,MATCH($C19,'Policy Characteristics'!$C:$C,0)))</f>
        <v>trans reduce regulated pollutants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1</v>
      </c>
      <c r="N19" s="237">
        <f>IF(ISBLANK(INDEX('Policy Characteristics'!H:H,MATCH($C19,'Policy Characteristics'!$C:$C,0))),"",INDEX('Policy Characteristics'!H:H,MATCH($C19,'Policy Characteristics'!$C:$C,0)))</f>
        <v>0.02</v>
      </c>
      <c r="O19" s="236" t="str">
        <f>IF(ISBLANK(INDEX('Policy Characteristics'!I:I,MATCH($C19,'Policy Characteristics'!$C:$C,0))),"",INDEX('Policy Characteristics'!I:I,MATCH($C19,'Policy Characteristics'!$C:$C,0)))</f>
        <v>% reduction in emissions</v>
      </c>
      <c r="P19" s="23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236" t="str">
        <f>IF(ISBLANK(INDEX('Policy Characteristics'!K:K,MATCH($C19,'Policy Characteristics'!$C:$C,0))),"",INDEX('Policy Characteristics'!K:K,MATCH($C19,'Policy Characteristics'!$C:$C,0)))</f>
        <v>transportation-sector-main.html#conv-pol-stds</v>
      </c>
      <c r="R19" s="236" t="str">
        <f>IF(ISBLANK(INDEX('Policy Characteristics'!L:L,MATCH($C19,'Policy Characteristics'!$C:$C,0))),"",INDEX('Policy Characteristics'!L:L,MATCH($C19,'Policy Characteristics'!$C:$C,0)))</f>
        <v>conventional-pollutant-standards.html</v>
      </c>
      <c r="S19" s="290" t="s">
        <v>187</v>
      </c>
    </row>
    <row r="20" spans="1:19" s="290" customFormat="1" x14ac:dyDescent="0.25">
      <c r="A20" s="236" t="str">
        <f>IF(ISBLANK(INDEX('Policy Characteristics'!A:A,MATCH($C20,'Policy Characteristics'!$C:$C,0))),"",INDEX('Policy Characteristics'!A:A,MATCH($C20,'Policy Characteristics'!$C:$C,0)))</f>
        <v>Transportation</v>
      </c>
      <c r="B20" s="372" t="str">
        <f>IF(ISBLANK(INDEX('Policy Characteristics'!B:B,MATCH($C20,'Policy Characteristics'!$C:$C,0))),"",INDEX('Policy Characteristics'!B:B,MATCH($C20,'Policy Characteristics'!$C:$C,0)))</f>
        <v>Conventional Pollutant Standards</v>
      </c>
      <c r="C20" s="236" t="str">
        <f t="shared" si="0"/>
        <v>Percentage Reduction of Separately Regulated Pollutants</v>
      </c>
      <c r="D20" s="290" t="s">
        <v>38</v>
      </c>
      <c r="E20" s="290" t="s">
        <v>2232</v>
      </c>
      <c r="F20" s="290" t="s">
        <v>3418</v>
      </c>
      <c r="G20" s="290" t="s">
        <v>2232</v>
      </c>
      <c r="H20" s="292">
        <v>318</v>
      </c>
      <c r="I20" s="375" t="s">
        <v>44</v>
      </c>
      <c r="J20" s="374" t="str">
        <f>IF(ISBLANK(INDEX('Policy Characteristics'!D:D,MATCH($C20,'Policy Characteristics'!$C:$C,0))),"",INDEX('Policy Characteristics'!D:D,MATCH($C20,'Policy Characteristics'!$C:$C,0)))</f>
        <v>Conventional Pollutant Standard</v>
      </c>
      <c r="K20" s="236" t="str">
        <f>IF(ISBLANK(INDEX('Policy Characteristics'!E:E,MATCH($C20,'Policy Characteristics'!$C:$C,0))),"",INDEX('Policy Characteristics'!E:E,MATCH($C20,'Policy Characteristics'!$C:$C,0)))</f>
        <v>trans reduce regulated pollutants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1</v>
      </c>
      <c r="N20" s="237">
        <f>IF(ISBLANK(INDEX('Policy Characteristics'!H:H,MATCH($C20,'Policy Characteristics'!$C:$C,0))),"",INDEX('Policy Characteristics'!H:H,MATCH($C20,'Policy Characteristics'!$C:$C,0)))</f>
        <v>0.02</v>
      </c>
      <c r="O20" s="236" t="str">
        <f>IF(ISBLANK(INDEX('Policy Characteristics'!I:I,MATCH($C20,'Policy Characteristics'!$C:$C,0))),"",INDEX('Policy Characteristics'!I:I,MATCH($C20,'Policy Characteristics'!$C:$C,0)))</f>
        <v>% reduction in emissions</v>
      </c>
      <c r="P20" s="23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236" t="str">
        <f>IF(ISBLANK(INDEX('Policy Characteristics'!K:K,MATCH($C20,'Policy Characteristics'!$C:$C,0))),"",INDEX('Policy Characteristics'!K:K,MATCH($C20,'Policy Characteristics'!$C:$C,0)))</f>
        <v>transportation-sector-main.html#conv-pol-stds</v>
      </c>
      <c r="R20" s="236" t="str">
        <f>IF(ISBLANK(INDEX('Policy Characteristics'!L:L,MATCH($C20,'Policy Characteristics'!$C:$C,0))),"",INDEX('Policy Characteristics'!L:L,MATCH($C20,'Policy Characteristics'!$C:$C,0)))</f>
        <v>conventional-pollutant-standards.html</v>
      </c>
      <c r="S20" s="290" t="s">
        <v>187</v>
      </c>
    </row>
    <row r="21" spans="1:19" s="290" customFormat="1" x14ac:dyDescent="0.25">
      <c r="A21" s="236" t="str">
        <f>IF(ISBLANK(INDEX('Policy Characteristics'!A:A,MATCH($C21,'Policy Characteristics'!$C:$C,0))),"",INDEX('Policy Characteristics'!A:A,MATCH($C21,'Policy Characteristics'!$C:$C,0)))</f>
        <v>Transportation</v>
      </c>
      <c r="B21" s="372" t="str">
        <f>IF(ISBLANK(INDEX('Policy Characteristics'!B:B,MATCH($C21,'Policy Characteristics'!$C:$C,0))),"",INDEX('Policy Characteristics'!B:B,MATCH($C21,'Policy Characteristics'!$C:$C,0)))</f>
        <v>Conventional Pollutant Standards</v>
      </c>
      <c r="C21" s="236" t="str">
        <f t="shared" si="0"/>
        <v>Percentage Reduction of Separately Regulated Pollutants</v>
      </c>
      <c r="D21" s="290" t="s">
        <v>38</v>
      </c>
      <c r="E21" s="290" t="s">
        <v>2234</v>
      </c>
      <c r="F21" s="290" t="s">
        <v>3418</v>
      </c>
      <c r="G21" s="290" t="s">
        <v>2234</v>
      </c>
      <c r="H21" s="292">
        <v>319</v>
      </c>
      <c r="I21" s="375" t="s">
        <v>44</v>
      </c>
      <c r="J21" s="374" t="str">
        <f>IF(ISBLANK(INDEX('Policy Characteristics'!D:D,MATCH($C21,'Policy Characteristics'!$C:$C,0))),"",INDEX('Policy Characteristics'!D:D,MATCH($C21,'Policy Characteristics'!$C:$C,0)))</f>
        <v>Conventional Pollutant Standard</v>
      </c>
      <c r="K21" s="236" t="str">
        <f>IF(ISBLANK(INDEX('Policy Characteristics'!E:E,MATCH($C21,'Policy Characteristics'!$C:$C,0))),"",INDEX('Policy Characteristics'!E:E,MATCH($C21,'Policy Characteristics'!$C:$C,0)))</f>
        <v>trans reduce regulated pollutants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1</v>
      </c>
      <c r="N21" s="237">
        <f>IF(ISBLANK(INDEX('Policy Characteristics'!H:H,MATCH($C21,'Policy Characteristics'!$C:$C,0))),"",INDEX('Policy Characteristics'!H:H,MATCH($C21,'Policy Characteristics'!$C:$C,0)))</f>
        <v>0.02</v>
      </c>
      <c r="O21" s="236" t="str">
        <f>IF(ISBLANK(INDEX('Policy Characteristics'!I:I,MATCH($C21,'Policy Characteristics'!$C:$C,0))),"",INDEX('Policy Characteristics'!I:I,MATCH($C21,'Policy Characteristics'!$C:$C,0)))</f>
        <v>% reduction in emissions</v>
      </c>
      <c r="P21" s="23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236" t="str">
        <f>IF(ISBLANK(INDEX('Policy Characteristics'!K:K,MATCH($C21,'Policy Characteristics'!$C:$C,0))),"",INDEX('Policy Characteristics'!K:K,MATCH($C21,'Policy Characteristics'!$C:$C,0)))</f>
        <v>transportation-sector-main.html#conv-pol-stds</v>
      </c>
      <c r="R21" s="236" t="str">
        <f>IF(ISBLANK(INDEX('Policy Characteristics'!L:L,MATCH($C21,'Policy Characteristics'!$C:$C,0))),"",INDEX('Policy Characteristics'!L:L,MATCH($C21,'Policy Characteristics'!$C:$C,0)))</f>
        <v>conventional-pollutant-standards.html</v>
      </c>
      <c r="S21" s="290" t="s">
        <v>187</v>
      </c>
    </row>
    <row r="22" spans="1:19" s="290" customFormat="1" x14ac:dyDescent="0.25">
      <c r="A22" s="236" t="str">
        <f>IF(ISBLANK(INDEX('Policy Characteristics'!A:A,MATCH($C22,'Policy Characteristics'!$C:$C,0))),"",INDEX('Policy Characteristics'!A:A,MATCH($C22,'Policy Characteristics'!$C:$C,0)))</f>
        <v>Transportation</v>
      </c>
      <c r="B22" s="372" t="str">
        <f>IF(ISBLANK(INDEX('Policy Characteristics'!B:B,MATCH($C22,'Policy Characteristics'!$C:$C,0))),"",INDEX('Policy Characteristics'!B:B,MATCH($C22,'Policy Characteristics'!$C:$C,0)))</f>
        <v>Conventional Pollutant Standards</v>
      </c>
      <c r="C22" s="236" t="str">
        <f t="shared" si="0"/>
        <v>Percentage Reduction of Separately Regulated Pollutants</v>
      </c>
      <c r="D22" s="290" t="s">
        <v>39</v>
      </c>
      <c r="E22" s="290" t="s">
        <v>2218</v>
      </c>
      <c r="F22" s="290" t="s">
        <v>3261</v>
      </c>
      <c r="G22" s="290" t="s">
        <v>2419</v>
      </c>
      <c r="H22" s="292">
        <v>320</v>
      </c>
      <c r="I22" s="373" t="s">
        <v>43</v>
      </c>
      <c r="J22" s="374" t="str">
        <f>IF(ISBLANK(INDEX('Policy Characteristics'!D:D,MATCH($C22,'Policy Characteristics'!$C:$C,0))),"",INDEX('Policy Characteristics'!D:D,MATCH($C22,'Policy Characteristics'!$C:$C,0)))</f>
        <v>Conventional Pollutant Standard</v>
      </c>
      <c r="K22" s="236" t="str">
        <f>IF(ISBLANK(INDEX('Policy Characteristics'!E:E,MATCH($C22,'Policy Characteristics'!$C:$C,0))),"",INDEX('Policy Characteristics'!E:E,MATCH($C22,'Policy Characteristics'!$C:$C,0)))</f>
        <v>trans reduce regulated pollutants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1</v>
      </c>
      <c r="N22" s="237">
        <f>IF(ISBLANK(INDEX('Policy Characteristics'!H:H,MATCH($C22,'Policy Characteristics'!$C:$C,0))),"",INDEX('Policy Characteristics'!H:H,MATCH($C22,'Policy Characteristics'!$C:$C,0)))</f>
        <v>0.02</v>
      </c>
      <c r="O22" s="236" t="str">
        <f>IF(ISBLANK(INDEX('Policy Characteristics'!I:I,MATCH($C22,'Policy Characteristics'!$C:$C,0))),"",INDEX('Policy Characteristics'!I:I,MATCH($C22,'Policy Characteristics'!$C:$C,0)))</f>
        <v>% reduction in emissions</v>
      </c>
      <c r="P22" s="23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236" t="str">
        <f>IF(ISBLANK(INDEX('Policy Characteristics'!K:K,MATCH($C22,'Policy Characteristics'!$C:$C,0))),"",INDEX('Policy Characteristics'!K:K,MATCH($C22,'Policy Characteristics'!$C:$C,0)))</f>
        <v>transportation-sector-main.html#conv-pol-stds</v>
      </c>
      <c r="R22" s="236" t="str">
        <f>IF(ISBLANK(INDEX('Policy Characteristics'!L:L,MATCH($C22,'Policy Characteristics'!$C:$C,0))),"",INDEX('Policy Characteristics'!L:L,MATCH($C22,'Policy Characteristics'!$C:$C,0)))</f>
        <v>conventional-pollutant-standards.html</v>
      </c>
      <c r="S22" s="290" t="s">
        <v>187</v>
      </c>
    </row>
    <row r="23" spans="1:19" s="290" customFormat="1" x14ac:dyDescent="0.25">
      <c r="A23" s="236" t="str">
        <f>IF(ISBLANK(INDEX('Policy Characteristics'!A:A,MATCH($C23,'Policy Characteristics'!$C:$C,0))),"",INDEX('Policy Characteristics'!A:A,MATCH($C23,'Policy Characteristics'!$C:$C,0)))</f>
        <v>Transportation</v>
      </c>
      <c r="B23" s="372" t="str">
        <f>IF(ISBLANK(INDEX('Policy Characteristics'!B:B,MATCH($C23,'Policy Characteristics'!$C:$C,0))),"",INDEX('Policy Characteristics'!B:B,MATCH($C23,'Policy Characteristics'!$C:$C,0)))</f>
        <v>Conventional Pollutant Standards</v>
      </c>
      <c r="C23" s="236" t="str">
        <f t="shared" si="0"/>
        <v>Percentage Reduction of Separately Regulated Pollutants</v>
      </c>
      <c r="D23" s="290" t="s">
        <v>39</v>
      </c>
      <c r="E23" s="290" t="s">
        <v>481</v>
      </c>
      <c r="F23" s="290" t="s">
        <v>3261</v>
      </c>
      <c r="G23" s="290" t="s">
        <v>481</v>
      </c>
      <c r="H23" s="292">
        <v>321</v>
      </c>
      <c r="I23" s="375" t="s">
        <v>44</v>
      </c>
      <c r="J23" s="374" t="str">
        <f>IF(ISBLANK(INDEX('Policy Characteristics'!D:D,MATCH($C23,'Policy Characteristics'!$C:$C,0))),"",INDEX('Policy Characteristics'!D:D,MATCH($C23,'Policy Characteristics'!$C:$C,0)))</f>
        <v>Conventional Pollutant Standard</v>
      </c>
      <c r="K23" s="236" t="str">
        <f>IF(ISBLANK(INDEX('Policy Characteristics'!E:E,MATCH($C23,'Policy Characteristics'!$C:$C,0))),"",INDEX('Policy Characteristics'!E:E,MATCH($C23,'Policy Characteristics'!$C:$C,0)))</f>
        <v>trans reduce regulated pollutants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1</v>
      </c>
      <c r="N23" s="237">
        <f>IF(ISBLANK(INDEX('Policy Characteristics'!H:H,MATCH($C23,'Policy Characteristics'!$C:$C,0))),"",INDEX('Policy Characteristics'!H:H,MATCH($C23,'Policy Characteristics'!$C:$C,0)))</f>
        <v>0.02</v>
      </c>
      <c r="O23" s="236" t="str">
        <f>IF(ISBLANK(INDEX('Policy Characteristics'!I:I,MATCH($C23,'Policy Characteristics'!$C:$C,0))),"",INDEX('Policy Characteristics'!I:I,MATCH($C23,'Policy Characteristics'!$C:$C,0)))</f>
        <v>% reduction in emissions</v>
      </c>
      <c r="P23" s="23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236" t="str">
        <f>IF(ISBLANK(INDEX('Policy Characteristics'!K:K,MATCH($C23,'Policy Characteristics'!$C:$C,0))),"",INDEX('Policy Characteristics'!K:K,MATCH($C23,'Policy Characteristics'!$C:$C,0)))</f>
        <v>transportation-sector-main.html#conv-pol-stds</v>
      </c>
      <c r="R23" s="236" t="str">
        <f>IF(ISBLANK(INDEX('Policy Characteristics'!L:L,MATCH($C23,'Policy Characteristics'!$C:$C,0))),"",INDEX('Policy Characteristics'!L:L,MATCH($C23,'Policy Characteristics'!$C:$C,0)))</f>
        <v>conventional-pollutant-standards.html</v>
      </c>
      <c r="S23" s="290" t="s">
        <v>187</v>
      </c>
    </row>
    <row r="24" spans="1:19" s="290" customFormat="1" x14ac:dyDescent="0.25">
      <c r="A24" s="236" t="str">
        <f>IF(ISBLANK(INDEX('Policy Characteristics'!A:A,MATCH($C24,'Policy Characteristics'!$C:$C,0))),"",INDEX('Policy Characteristics'!A:A,MATCH($C24,'Policy Characteristics'!$C:$C,0)))</f>
        <v>Transportation</v>
      </c>
      <c r="B24" s="372" t="str">
        <f>IF(ISBLANK(INDEX('Policy Characteristics'!B:B,MATCH($C24,'Policy Characteristics'!$C:$C,0))),"",INDEX('Policy Characteristics'!B:B,MATCH($C24,'Policy Characteristics'!$C:$C,0)))</f>
        <v>Conventional Pollutant Standards</v>
      </c>
      <c r="C24" s="236" t="str">
        <f t="shared" si="0"/>
        <v>Percentage Reduction of Separately Regulated Pollutants</v>
      </c>
      <c r="D24" s="290" t="s">
        <v>39</v>
      </c>
      <c r="E24" s="290" t="s">
        <v>2221</v>
      </c>
      <c r="F24" s="290" t="s">
        <v>3261</v>
      </c>
      <c r="G24" s="290" t="s">
        <v>2221</v>
      </c>
      <c r="H24" s="292">
        <v>322</v>
      </c>
      <c r="I24" s="373" t="s">
        <v>43</v>
      </c>
      <c r="J24" s="374" t="str">
        <f>IF(ISBLANK(INDEX('Policy Characteristics'!D:D,MATCH($C24,'Policy Characteristics'!$C:$C,0))),"",INDEX('Policy Characteristics'!D:D,MATCH($C24,'Policy Characteristics'!$C:$C,0)))</f>
        <v>Conventional Pollutant Standard</v>
      </c>
      <c r="K24" s="236" t="str">
        <f>IF(ISBLANK(INDEX('Policy Characteristics'!E:E,MATCH($C24,'Policy Characteristics'!$C:$C,0))),"",INDEX('Policy Characteristics'!E:E,MATCH($C24,'Policy Characteristics'!$C:$C,0)))</f>
        <v>trans reduce regulated pollutants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1</v>
      </c>
      <c r="N24" s="237">
        <f>IF(ISBLANK(INDEX('Policy Characteristics'!H:H,MATCH($C24,'Policy Characteristics'!$C:$C,0))),"",INDEX('Policy Characteristics'!H:H,MATCH($C24,'Policy Characteristics'!$C:$C,0)))</f>
        <v>0.02</v>
      </c>
      <c r="O24" s="236" t="str">
        <f>IF(ISBLANK(INDEX('Policy Characteristics'!I:I,MATCH($C24,'Policy Characteristics'!$C:$C,0))),"",INDEX('Policy Characteristics'!I:I,MATCH($C24,'Policy Characteristics'!$C:$C,0)))</f>
        <v>% reduction in emissions</v>
      </c>
      <c r="P24" s="23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236" t="str">
        <f>IF(ISBLANK(INDEX('Policy Characteristics'!K:K,MATCH($C24,'Policy Characteristics'!$C:$C,0))),"",INDEX('Policy Characteristics'!K:K,MATCH($C24,'Policy Characteristics'!$C:$C,0)))</f>
        <v>transportation-sector-main.html#conv-pol-stds</v>
      </c>
      <c r="R24" s="236" t="str">
        <f>IF(ISBLANK(INDEX('Policy Characteristics'!L:L,MATCH($C24,'Policy Characteristics'!$C:$C,0))),"",INDEX('Policy Characteristics'!L:L,MATCH($C24,'Policy Characteristics'!$C:$C,0)))</f>
        <v>conventional-pollutant-standards.html</v>
      </c>
      <c r="S24" s="290" t="s">
        <v>187</v>
      </c>
    </row>
    <row r="25" spans="1:19" s="290" customFormat="1" x14ac:dyDescent="0.25">
      <c r="A25" s="236" t="str">
        <f>IF(ISBLANK(INDEX('Policy Characteristics'!A:A,MATCH($C25,'Policy Characteristics'!$C:$C,0))),"",INDEX('Policy Characteristics'!A:A,MATCH($C25,'Policy Characteristics'!$C:$C,0)))</f>
        <v>Transportation</v>
      </c>
      <c r="B25" s="372" t="str">
        <f>IF(ISBLANK(INDEX('Policy Characteristics'!B:B,MATCH($C25,'Policy Characteristics'!$C:$C,0))),"",INDEX('Policy Characteristics'!B:B,MATCH($C25,'Policy Characteristics'!$C:$C,0)))</f>
        <v>Conventional Pollutant Standards</v>
      </c>
      <c r="C25" s="236" t="str">
        <f t="shared" si="0"/>
        <v>Percentage Reduction of Separately Regulated Pollutants</v>
      </c>
      <c r="D25" s="290" t="s">
        <v>39</v>
      </c>
      <c r="E25" s="290" t="s">
        <v>2223</v>
      </c>
      <c r="F25" s="290" t="s">
        <v>3261</v>
      </c>
      <c r="G25" s="290" t="s">
        <v>2223</v>
      </c>
      <c r="H25" s="292">
        <v>323</v>
      </c>
      <c r="I25" s="375" t="s">
        <v>44</v>
      </c>
      <c r="J25" s="374" t="str">
        <f>IF(ISBLANK(INDEX('Policy Characteristics'!D:D,MATCH($C25,'Policy Characteristics'!$C:$C,0))),"",INDEX('Policy Characteristics'!D:D,MATCH($C25,'Policy Characteristics'!$C:$C,0)))</f>
        <v>Conventional Pollutant Standard</v>
      </c>
      <c r="K25" s="236" t="str">
        <f>IF(ISBLANK(INDEX('Policy Characteristics'!E:E,MATCH($C25,'Policy Characteristics'!$C:$C,0))),"",INDEX('Policy Characteristics'!E:E,MATCH($C25,'Policy Characteristics'!$C:$C,0)))</f>
        <v>trans reduce regulated pollutants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1</v>
      </c>
      <c r="N25" s="237">
        <f>IF(ISBLANK(INDEX('Policy Characteristics'!H:H,MATCH($C25,'Policy Characteristics'!$C:$C,0))),"",INDEX('Policy Characteristics'!H:H,MATCH($C25,'Policy Characteristics'!$C:$C,0)))</f>
        <v>0.02</v>
      </c>
      <c r="O25" s="236" t="str">
        <f>IF(ISBLANK(INDEX('Policy Characteristics'!I:I,MATCH($C25,'Policy Characteristics'!$C:$C,0))),"",INDEX('Policy Characteristics'!I:I,MATCH($C25,'Policy Characteristics'!$C:$C,0)))</f>
        <v>% reduction in emissions</v>
      </c>
      <c r="P25" s="23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236" t="str">
        <f>IF(ISBLANK(INDEX('Policy Characteristics'!K:K,MATCH($C25,'Policy Characteristics'!$C:$C,0))),"",INDEX('Policy Characteristics'!K:K,MATCH($C25,'Policy Characteristics'!$C:$C,0)))</f>
        <v>transportation-sector-main.html#conv-pol-stds</v>
      </c>
      <c r="R25" s="236" t="str">
        <f>IF(ISBLANK(INDEX('Policy Characteristics'!L:L,MATCH($C25,'Policy Characteristics'!$C:$C,0))),"",INDEX('Policy Characteristics'!L:L,MATCH($C25,'Policy Characteristics'!$C:$C,0)))</f>
        <v>conventional-pollutant-standards.html</v>
      </c>
      <c r="S25" s="290" t="s">
        <v>187</v>
      </c>
    </row>
    <row r="26" spans="1:19" s="290" customFormat="1" x14ac:dyDescent="0.25">
      <c r="A26" s="236" t="str">
        <f>IF(ISBLANK(INDEX('Policy Characteristics'!A:A,MATCH($C26,'Policy Characteristics'!$C:$C,0))),"",INDEX('Policy Characteristics'!A:A,MATCH($C26,'Policy Characteristics'!$C:$C,0)))</f>
        <v>Transportation</v>
      </c>
      <c r="B26" s="372" t="str">
        <f>IF(ISBLANK(INDEX('Policy Characteristics'!B:B,MATCH($C26,'Policy Characteristics'!$C:$C,0))),"",INDEX('Policy Characteristics'!B:B,MATCH($C26,'Policy Characteristics'!$C:$C,0)))</f>
        <v>Conventional Pollutant Standards</v>
      </c>
      <c r="C26" s="236" t="str">
        <f t="shared" si="0"/>
        <v>Percentage Reduction of Separately Regulated Pollutants</v>
      </c>
      <c r="D26" s="290" t="s">
        <v>39</v>
      </c>
      <c r="E26" s="290" t="s">
        <v>2225</v>
      </c>
      <c r="F26" s="290" t="s">
        <v>3261</v>
      </c>
      <c r="G26" s="290" t="s">
        <v>2312</v>
      </c>
      <c r="H26" s="292">
        <v>324</v>
      </c>
      <c r="I26" s="375" t="s">
        <v>44</v>
      </c>
      <c r="J26" s="374" t="str">
        <f>IF(ISBLANK(INDEX('Policy Characteristics'!D:D,MATCH($C26,'Policy Characteristics'!$C:$C,0))),"",INDEX('Policy Characteristics'!D:D,MATCH($C26,'Policy Characteristics'!$C:$C,0)))</f>
        <v>Conventional Pollutant Standard</v>
      </c>
      <c r="K26" s="236" t="str">
        <f>IF(ISBLANK(INDEX('Policy Characteristics'!E:E,MATCH($C26,'Policy Characteristics'!$C:$C,0))),"",INDEX('Policy Characteristics'!E:E,MATCH($C26,'Policy Characteristics'!$C:$C,0)))</f>
        <v>trans reduce regulated pollutants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1</v>
      </c>
      <c r="N26" s="237">
        <f>IF(ISBLANK(INDEX('Policy Characteristics'!H:H,MATCH($C26,'Policy Characteristics'!$C:$C,0))),"",INDEX('Policy Characteristics'!H:H,MATCH($C26,'Policy Characteristics'!$C:$C,0)))</f>
        <v>0.02</v>
      </c>
      <c r="O26" s="236" t="str">
        <f>IF(ISBLANK(INDEX('Policy Characteristics'!I:I,MATCH($C26,'Policy Characteristics'!$C:$C,0))),"",INDEX('Policy Characteristics'!I:I,MATCH($C26,'Policy Characteristics'!$C:$C,0)))</f>
        <v>% reduction in emissions</v>
      </c>
      <c r="P26" s="23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236" t="str">
        <f>IF(ISBLANK(INDEX('Policy Characteristics'!K:K,MATCH($C26,'Policy Characteristics'!$C:$C,0))),"",INDEX('Policy Characteristics'!K:K,MATCH($C26,'Policy Characteristics'!$C:$C,0)))</f>
        <v>transportation-sector-main.html#conv-pol-stds</v>
      </c>
      <c r="R26" s="236" t="str">
        <f>IF(ISBLANK(INDEX('Policy Characteristics'!L:L,MATCH($C26,'Policy Characteristics'!$C:$C,0))),"",INDEX('Policy Characteristics'!L:L,MATCH($C26,'Policy Characteristics'!$C:$C,0)))</f>
        <v>conventional-pollutant-standards.html</v>
      </c>
      <c r="S26" s="290" t="s">
        <v>187</v>
      </c>
    </row>
    <row r="27" spans="1:19" s="290" customFormat="1" x14ac:dyDescent="0.25">
      <c r="A27" s="236" t="str">
        <f>IF(ISBLANK(INDEX('Policy Characteristics'!A:A,MATCH($C27,'Policy Characteristics'!$C:$C,0))),"",INDEX('Policy Characteristics'!A:A,MATCH($C27,'Policy Characteristics'!$C:$C,0)))</f>
        <v>Transportation</v>
      </c>
      <c r="B27" s="372" t="str">
        <f>IF(ISBLANK(INDEX('Policy Characteristics'!B:B,MATCH($C27,'Policy Characteristics'!$C:$C,0))),"",INDEX('Policy Characteristics'!B:B,MATCH($C27,'Policy Characteristics'!$C:$C,0)))</f>
        <v>Conventional Pollutant Standards</v>
      </c>
      <c r="C27" s="236" t="str">
        <f t="shared" si="0"/>
        <v>Percentage Reduction of Separately Regulated Pollutants</v>
      </c>
      <c r="D27" s="290" t="s">
        <v>39</v>
      </c>
      <c r="E27" s="290" t="s">
        <v>2226</v>
      </c>
      <c r="F27" s="290" t="s">
        <v>3261</v>
      </c>
      <c r="G27" s="290" t="s">
        <v>2226</v>
      </c>
      <c r="H27" s="292">
        <v>325</v>
      </c>
      <c r="I27" s="375" t="s">
        <v>44</v>
      </c>
      <c r="J27" s="374" t="str">
        <f>IF(ISBLANK(INDEX('Policy Characteristics'!D:D,MATCH($C27,'Policy Characteristics'!$C:$C,0))),"",INDEX('Policy Characteristics'!D:D,MATCH($C27,'Policy Characteristics'!$C:$C,0)))</f>
        <v>Conventional Pollutant Standard</v>
      </c>
      <c r="K27" s="236" t="str">
        <f>IF(ISBLANK(INDEX('Policy Characteristics'!E:E,MATCH($C27,'Policy Characteristics'!$C:$C,0))),"",INDEX('Policy Characteristics'!E:E,MATCH($C27,'Policy Characteristics'!$C:$C,0)))</f>
        <v>trans reduce regulated pollutants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1</v>
      </c>
      <c r="N27" s="237">
        <f>IF(ISBLANK(INDEX('Policy Characteristics'!H:H,MATCH($C27,'Policy Characteristics'!$C:$C,0))),"",INDEX('Policy Characteristics'!H:H,MATCH($C27,'Policy Characteristics'!$C:$C,0)))</f>
        <v>0.02</v>
      </c>
      <c r="O27" s="236" t="str">
        <f>IF(ISBLANK(INDEX('Policy Characteristics'!I:I,MATCH($C27,'Policy Characteristics'!$C:$C,0))),"",INDEX('Policy Characteristics'!I:I,MATCH($C27,'Policy Characteristics'!$C:$C,0)))</f>
        <v>% reduction in emissions</v>
      </c>
      <c r="P27" s="23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236" t="str">
        <f>IF(ISBLANK(INDEX('Policy Characteristics'!K:K,MATCH($C27,'Policy Characteristics'!$C:$C,0))),"",INDEX('Policy Characteristics'!K:K,MATCH($C27,'Policy Characteristics'!$C:$C,0)))</f>
        <v>transportation-sector-main.html#conv-pol-stds</v>
      </c>
      <c r="R27" s="236" t="str">
        <f>IF(ISBLANK(INDEX('Policy Characteristics'!L:L,MATCH($C27,'Policy Characteristics'!$C:$C,0))),"",INDEX('Policy Characteristics'!L:L,MATCH($C27,'Policy Characteristics'!$C:$C,0)))</f>
        <v>conventional-pollutant-standards.html</v>
      </c>
      <c r="S27" s="290" t="s">
        <v>187</v>
      </c>
    </row>
    <row r="28" spans="1:19" s="290" customFormat="1" x14ac:dyDescent="0.25">
      <c r="A28" s="236" t="str">
        <f>IF(ISBLANK(INDEX('Policy Characteristics'!A:A,MATCH($C28,'Policy Characteristics'!$C:$C,0))),"",INDEX('Policy Characteristics'!A:A,MATCH($C28,'Policy Characteristics'!$C:$C,0)))</f>
        <v>Transportation</v>
      </c>
      <c r="B28" s="372" t="str">
        <f>IF(ISBLANK(INDEX('Policy Characteristics'!B:B,MATCH($C28,'Policy Characteristics'!$C:$C,0))),"",INDEX('Policy Characteristics'!B:B,MATCH($C28,'Policy Characteristics'!$C:$C,0)))</f>
        <v>Conventional Pollutant Standards</v>
      </c>
      <c r="C28" s="236" t="str">
        <f t="shared" si="0"/>
        <v>Percentage Reduction of Separately Regulated Pollutants</v>
      </c>
      <c r="D28" s="290" t="s">
        <v>39</v>
      </c>
      <c r="E28" s="290" t="s">
        <v>2228</v>
      </c>
      <c r="F28" s="290" t="s">
        <v>3261</v>
      </c>
      <c r="G28" s="290" t="s">
        <v>2228</v>
      </c>
      <c r="H28" s="292">
        <v>326</v>
      </c>
      <c r="I28" s="375" t="s">
        <v>44</v>
      </c>
      <c r="J28" s="374" t="str">
        <f>IF(ISBLANK(INDEX('Policy Characteristics'!D:D,MATCH($C28,'Policy Characteristics'!$C:$C,0))),"",INDEX('Policy Characteristics'!D:D,MATCH($C28,'Policy Characteristics'!$C:$C,0)))</f>
        <v>Conventional Pollutant Standard</v>
      </c>
      <c r="K28" s="236" t="str">
        <f>IF(ISBLANK(INDEX('Policy Characteristics'!E:E,MATCH($C28,'Policy Characteristics'!$C:$C,0))),"",INDEX('Policy Characteristics'!E:E,MATCH($C28,'Policy Characteristics'!$C:$C,0)))</f>
        <v>trans reduce regulated pollutants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1</v>
      </c>
      <c r="N28" s="237">
        <f>IF(ISBLANK(INDEX('Policy Characteristics'!H:H,MATCH($C28,'Policy Characteristics'!$C:$C,0))),"",INDEX('Policy Characteristics'!H:H,MATCH($C28,'Policy Characteristics'!$C:$C,0)))</f>
        <v>0.02</v>
      </c>
      <c r="O28" s="236" t="str">
        <f>IF(ISBLANK(INDEX('Policy Characteristics'!I:I,MATCH($C28,'Policy Characteristics'!$C:$C,0))),"",INDEX('Policy Characteristics'!I:I,MATCH($C28,'Policy Characteristics'!$C:$C,0)))</f>
        <v>% reduction in emissions</v>
      </c>
      <c r="P28" s="23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236" t="str">
        <f>IF(ISBLANK(INDEX('Policy Characteristics'!K:K,MATCH($C28,'Policy Characteristics'!$C:$C,0))),"",INDEX('Policy Characteristics'!K:K,MATCH($C28,'Policy Characteristics'!$C:$C,0)))</f>
        <v>transportation-sector-main.html#conv-pol-stds</v>
      </c>
      <c r="R28" s="236" t="str">
        <f>IF(ISBLANK(INDEX('Policy Characteristics'!L:L,MATCH($C28,'Policy Characteristics'!$C:$C,0))),"",INDEX('Policy Characteristics'!L:L,MATCH($C28,'Policy Characteristics'!$C:$C,0)))</f>
        <v>conventional-pollutant-standards.html</v>
      </c>
      <c r="S28" s="290" t="s">
        <v>187</v>
      </c>
    </row>
    <row r="29" spans="1:19" s="290" customFormat="1" x14ac:dyDescent="0.25">
      <c r="A29" s="236" t="str">
        <f>IF(ISBLANK(INDEX('Policy Characteristics'!A:A,MATCH($C29,'Policy Characteristics'!$C:$C,0))),"",INDEX('Policy Characteristics'!A:A,MATCH($C29,'Policy Characteristics'!$C:$C,0)))</f>
        <v>Transportation</v>
      </c>
      <c r="B29" s="372" t="str">
        <f>IF(ISBLANK(INDEX('Policy Characteristics'!B:B,MATCH($C29,'Policy Characteristics'!$C:$C,0))),"",INDEX('Policy Characteristics'!B:B,MATCH($C29,'Policy Characteristics'!$C:$C,0)))</f>
        <v>Conventional Pollutant Standards</v>
      </c>
      <c r="C29" s="236" t="str">
        <f t="shared" si="0"/>
        <v>Percentage Reduction of Separately Regulated Pollutants</v>
      </c>
      <c r="D29" s="290" t="s">
        <v>39</v>
      </c>
      <c r="E29" s="290" t="s">
        <v>2230</v>
      </c>
      <c r="F29" s="290" t="s">
        <v>3261</v>
      </c>
      <c r="G29" s="290" t="s">
        <v>2230</v>
      </c>
      <c r="H29" s="292">
        <v>327</v>
      </c>
      <c r="I29" s="375" t="s">
        <v>44</v>
      </c>
      <c r="J29" s="374" t="str">
        <f>IF(ISBLANK(INDEX('Policy Characteristics'!D:D,MATCH($C29,'Policy Characteristics'!$C:$C,0))),"",INDEX('Policy Characteristics'!D:D,MATCH($C29,'Policy Characteristics'!$C:$C,0)))</f>
        <v>Conventional Pollutant Standard</v>
      </c>
      <c r="K29" s="236" t="str">
        <f>IF(ISBLANK(INDEX('Policy Characteristics'!E:E,MATCH($C29,'Policy Characteristics'!$C:$C,0))),"",INDEX('Policy Characteristics'!E:E,MATCH($C29,'Policy Characteristics'!$C:$C,0)))</f>
        <v>trans reduce regulated pollutants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1</v>
      </c>
      <c r="N29" s="237">
        <f>IF(ISBLANK(INDEX('Policy Characteristics'!H:H,MATCH($C29,'Policy Characteristics'!$C:$C,0))),"",INDEX('Policy Characteristics'!H:H,MATCH($C29,'Policy Characteristics'!$C:$C,0)))</f>
        <v>0.02</v>
      </c>
      <c r="O29" s="236" t="str">
        <f>IF(ISBLANK(INDEX('Policy Characteristics'!I:I,MATCH($C29,'Policy Characteristics'!$C:$C,0))),"",INDEX('Policy Characteristics'!I:I,MATCH($C29,'Policy Characteristics'!$C:$C,0)))</f>
        <v>% reduction in emissions</v>
      </c>
      <c r="P29" s="23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236" t="str">
        <f>IF(ISBLANK(INDEX('Policy Characteristics'!K:K,MATCH($C29,'Policy Characteristics'!$C:$C,0))),"",INDEX('Policy Characteristics'!K:K,MATCH($C29,'Policy Characteristics'!$C:$C,0)))</f>
        <v>transportation-sector-main.html#conv-pol-stds</v>
      </c>
      <c r="R29" s="236" t="str">
        <f>IF(ISBLANK(INDEX('Policy Characteristics'!L:L,MATCH($C29,'Policy Characteristics'!$C:$C,0))),"",INDEX('Policy Characteristics'!L:L,MATCH($C29,'Policy Characteristics'!$C:$C,0)))</f>
        <v>conventional-pollutant-standards.html</v>
      </c>
      <c r="S29" s="290" t="s">
        <v>187</v>
      </c>
    </row>
    <row r="30" spans="1:19" s="290" customFormat="1" x14ac:dyDescent="0.25">
      <c r="A30" s="236" t="str">
        <f>IF(ISBLANK(INDEX('Policy Characteristics'!A:A,MATCH($C30,'Policy Characteristics'!$C:$C,0))),"",INDEX('Policy Characteristics'!A:A,MATCH($C30,'Policy Characteristics'!$C:$C,0)))</f>
        <v>Transportation</v>
      </c>
      <c r="B30" s="372" t="str">
        <f>IF(ISBLANK(INDEX('Policy Characteristics'!B:B,MATCH($C30,'Policy Characteristics'!$C:$C,0))),"",INDEX('Policy Characteristics'!B:B,MATCH($C30,'Policy Characteristics'!$C:$C,0)))</f>
        <v>Conventional Pollutant Standards</v>
      </c>
      <c r="C30" s="236" t="str">
        <f t="shared" si="0"/>
        <v>Percentage Reduction of Separately Regulated Pollutants</v>
      </c>
      <c r="D30" s="290" t="s">
        <v>39</v>
      </c>
      <c r="E30" s="290" t="s">
        <v>2232</v>
      </c>
      <c r="F30" s="290" t="s">
        <v>3261</v>
      </c>
      <c r="G30" s="290" t="s">
        <v>2232</v>
      </c>
      <c r="H30" s="292">
        <v>328</v>
      </c>
      <c r="I30" s="375" t="s">
        <v>44</v>
      </c>
      <c r="J30" s="374" t="str">
        <f>IF(ISBLANK(INDEX('Policy Characteristics'!D:D,MATCH($C30,'Policy Characteristics'!$C:$C,0))),"",INDEX('Policy Characteristics'!D:D,MATCH($C30,'Policy Characteristics'!$C:$C,0)))</f>
        <v>Conventional Pollutant Standard</v>
      </c>
      <c r="K30" s="236" t="str">
        <f>IF(ISBLANK(INDEX('Policy Characteristics'!E:E,MATCH($C30,'Policy Characteristics'!$C:$C,0))),"",INDEX('Policy Characteristics'!E:E,MATCH($C30,'Policy Characteristics'!$C:$C,0)))</f>
        <v>trans reduce regulated pollutants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1</v>
      </c>
      <c r="N30" s="237">
        <f>IF(ISBLANK(INDEX('Policy Characteristics'!H:H,MATCH($C30,'Policy Characteristics'!$C:$C,0))),"",INDEX('Policy Characteristics'!H:H,MATCH($C30,'Policy Characteristics'!$C:$C,0)))</f>
        <v>0.02</v>
      </c>
      <c r="O30" s="236" t="str">
        <f>IF(ISBLANK(INDEX('Policy Characteristics'!I:I,MATCH($C30,'Policy Characteristics'!$C:$C,0))),"",INDEX('Policy Characteristics'!I:I,MATCH($C30,'Policy Characteristics'!$C:$C,0)))</f>
        <v>% reduction in emissions</v>
      </c>
      <c r="P30" s="23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236" t="str">
        <f>IF(ISBLANK(INDEX('Policy Characteristics'!K:K,MATCH($C30,'Policy Characteristics'!$C:$C,0))),"",INDEX('Policy Characteristics'!K:K,MATCH($C30,'Policy Characteristics'!$C:$C,0)))</f>
        <v>transportation-sector-main.html#conv-pol-stds</v>
      </c>
      <c r="R30" s="236" t="str">
        <f>IF(ISBLANK(INDEX('Policy Characteristics'!L:L,MATCH($C30,'Policy Characteristics'!$C:$C,0))),"",INDEX('Policy Characteristics'!L:L,MATCH($C30,'Policy Characteristics'!$C:$C,0)))</f>
        <v>conventional-pollutant-standards.html</v>
      </c>
      <c r="S30" s="290" t="s">
        <v>187</v>
      </c>
    </row>
    <row r="31" spans="1:19" s="290" customFormat="1" x14ac:dyDescent="0.25">
      <c r="A31" s="236" t="str">
        <f>IF(ISBLANK(INDEX('Policy Characteristics'!A:A,MATCH($C31,'Policy Characteristics'!$C:$C,0))),"",INDEX('Policy Characteristics'!A:A,MATCH($C31,'Policy Characteristics'!$C:$C,0)))</f>
        <v>Transportation</v>
      </c>
      <c r="B31" s="372" t="str">
        <f>IF(ISBLANK(INDEX('Policy Characteristics'!B:B,MATCH($C31,'Policy Characteristics'!$C:$C,0))),"",INDEX('Policy Characteristics'!B:B,MATCH($C31,'Policy Characteristics'!$C:$C,0)))</f>
        <v>Conventional Pollutant Standards</v>
      </c>
      <c r="C31" s="236" t="str">
        <f t="shared" si="0"/>
        <v>Percentage Reduction of Separately Regulated Pollutants</v>
      </c>
      <c r="D31" s="290" t="s">
        <v>39</v>
      </c>
      <c r="E31" s="290" t="s">
        <v>2234</v>
      </c>
      <c r="F31" s="290" t="s">
        <v>3261</v>
      </c>
      <c r="G31" s="290" t="s">
        <v>2234</v>
      </c>
      <c r="H31" s="292">
        <v>329</v>
      </c>
      <c r="I31" s="375" t="s">
        <v>44</v>
      </c>
      <c r="J31" s="374" t="str">
        <f>IF(ISBLANK(INDEX('Policy Characteristics'!D:D,MATCH($C31,'Policy Characteristics'!$C:$C,0))),"",INDEX('Policy Characteristics'!D:D,MATCH($C31,'Policy Characteristics'!$C:$C,0)))</f>
        <v>Conventional Pollutant Standard</v>
      </c>
      <c r="K31" s="236" t="str">
        <f>IF(ISBLANK(INDEX('Policy Characteristics'!E:E,MATCH($C31,'Policy Characteristics'!$C:$C,0))),"",INDEX('Policy Characteristics'!E:E,MATCH($C31,'Policy Characteristics'!$C:$C,0)))</f>
        <v>trans reduce regulated pollutants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1</v>
      </c>
      <c r="N31" s="237">
        <f>IF(ISBLANK(INDEX('Policy Characteristics'!H:H,MATCH($C31,'Policy Characteristics'!$C:$C,0))),"",INDEX('Policy Characteristics'!H:H,MATCH($C31,'Policy Characteristics'!$C:$C,0)))</f>
        <v>0.02</v>
      </c>
      <c r="O31" s="236" t="str">
        <f>IF(ISBLANK(INDEX('Policy Characteristics'!I:I,MATCH($C31,'Policy Characteristics'!$C:$C,0))),"",INDEX('Policy Characteristics'!I:I,MATCH($C31,'Policy Characteristics'!$C:$C,0)))</f>
        <v>% reduction in emissions</v>
      </c>
      <c r="P31" s="23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236" t="str">
        <f>IF(ISBLANK(INDEX('Policy Characteristics'!K:K,MATCH($C31,'Policy Characteristics'!$C:$C,0))),"",INDEX('Policy Characteristics'!K:K,MATCH($C31,'Policy Characteristics'!$C:$C,0)))</f>
        <v>transportation-sector-main.html#conv-pol-stds</v>
      </c>
      <c r="R31" s="236" t="str">
        <f>IF(ISBLANK(INDEX('Policy Characteristics'!L:L,MATCH($C31,'Policy Characteristics'!$C:$C,0))),"",INDEX('Policy Characteristics'!L:L,MATCH($C31,'Policy Characteristics'!$C:$C,0)))</f>
        <v>conventional-pollutant-standards.html</v>
      </c>
      <c r="S31" s="290" t="s">
        <v>187</v>
      </c>
    </row>
    <row r="32" spans="1:19" s="290" customFormat="1" x14ac:dyDescent="0.25">
      <c r="A32" s="236" t="str">
        <f>IF(ISBLANK(INDEX('Policy Characteristics'!A:A,MATCH($C32,'Policy Characteristics'!$C:$C,0))),"",INDEX('Policy Characteristics'!A:A,MATCH($C32,'Policy Characteristics'!$C:$C,0)))</f>
        <v>Transportation</v>
      </c>
      <c r="B32" s="372" t="str">
        <f>IF(ISBLANK(INDEX('Policy Characteristics'!B:B,MATCH($C32,'Policy Characteristics'!$C:$C,0))),"",INDEX('Policy Characteristics'!B:B,MATCH($C32,'Policy Characteristics'!$C:$C,0)))</f>
        <v>Conventional Pollutant Standards</v>
      </c>
      <c r="C32" s="236" t="str">
        <f t="shared" si="0"/>
        <v>Percentage Reduction of Separately Regulated Pollutants</v>
      </c>
      <c r="D32" s="290" t="s">
        <v>40</v>
      </c>
      <c r="E32" s="290" t="s">
        <v>2218</v>
      </c>
      <c r="F32" s="290" t="s">
        <v>3262</v>
      </c>
      <c r="G32" s="290" t="s">
        <v>2419</v>
      </c>
      <c r="H32" s="292">
        <v>330</v>
      </c>
      <c r="I32" s="373" t="s">
        <v>43</v>
      </c>
      <c r="J32" s="374" t="str">
        <f>IF(ISBLANK(INDEX('Policy Characteristics'!D:D,MATCH($C32,'Policy Characteristics'!$C:$C,0))),"",INDEX('Policy Characteristics'!D:D,MATCH($C32,'Policy Characteristics'!$C:$C,0)))</f>
        <v>Conventional Pollutant Standard</v>
      </c>
      <c r="K32" s="236" t="str">
        <f>IF(ISBLANK(INDEX('Policy Characteristics'!E:E,MATCH($C32,'Policy Characteristics'!$C:$C,0))),"",INDEX('Policy Characteristics'!E:E,MATCH($C32,'Policy Characteristics'!$C:$C,0)))</f>
        <v>trans reduce regulated pollutants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1</v>
      </c>
      <c r="N32" s="237">
        <f>IF(ISBLANK(INDEX('Policy Characteristics'!H:H,MATCH($C32,'Policy Characteristics'!$C:$C,0))),"",INDEX('Policy Characteristics'!H:H,MATCH($C32,'Policy Characteristics'!$C:$C,0)))</f>
        <v>0.02</v>
      </c>
      <c r="O32" s="236" t="str">
        <f>IF(ISBLANK(INDEX('Policy Characteristics'!I:I,MATCH($C32,'Policy Characteristics'!$C:$C,0))),"",INDEX('Policy Characteristics'!I:I,MATCH($C32,'Policy Characteristics'!$C:$C,0)))</f>
        <v>% reduction in emissions</v>
      </c>
      <c r="P32" s="23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236" t="str">
        <f>IF(ISBLANK(INDEX('Policy Characteristics'!K:K,MATCH($C32,'Policy Characteristics'!$C:$C,0))),"",INDEX('Policy Characteristics'!K:K,MATCH($C32,'Policy Characteristics'!$C:$C,0)))</f>
        <v>transportation-sector-main.html#conv-pol-stds</v>
      </c>
      <c r="R32" s="236" t="str">
        <f>IF(ISBLANK(INDEX('Policy Characteristics'!L:L,MATCH($C32,'Policy Characteristics'!$C:$C,0))),"",INDEX('Policy Characteristics'!L:L,MATCH($C32,'Policy Characteristics'!$C:$C,0)))</f>
        <v>conventional-pollutant-standards.html</v>
      </c>
      <c r="S32" s="290" t="s">
        <v>187</v>
      </c>
    </row>
    <row r="33" spans="1:19" s="290" customFormat="1" x14ac:dyDescent="0.25">
      <c r="A33" s="236" t="str">
        <f>IF(ISBLANK(INDEX('Policy Characteristics'!A:A,MATCH($C33,'Policy Characteristics'!$C:$C,0))),"",INDEX('Policy Characteristics'!A:A,MATCH($C33,'Policy Characteristics'!$C:$C,0)))</f>
        <v>Transportation</v>
      </c>
      <c r="B33" s="372" t="str">
        <f>IF(ISBLANK(INDEX('Policy Characteristics'!B:B,MATCH($C33,'Policy Characteristics'!$C:$C,0))),"",INDEX('Policy Characteristics'!B:B,MATCH($C33,'Policy Characteristics'!$C:$C,0)))</f>
        <v>Conventional Pollutant Standards</v>
      </c>
      <c r="C33" s="236" t="str">
        <f t="shared" si="0"/>
        <v>Percentage Reduction of Separately Regulated Pollutants</v>
      </c>
      <c r="D33" s="290" t="s">
        <v>40</v>
      </c>
      <c r="E33" s="290" t="s">
        <v>481</v>
      </c>
      <c r="F33" s="290" t="s">
        <v>3262</v>
      </c>
      <c r="G33" s="290" t="s">
        <v>481</v>
      </c>
      <c r="H33" s="292">
        <v>331</v>
      </c>
      <c r="I33" s="373" t="s">
        <v>43</v>
      </c>
      <c r="J33" s="374" t="str">
        <f>IF(ISBLANK(INDEX('Policy Characteristics'!D:D,MATCH($C33,'Policy Characteristics'!$C:$C,0))),"",INDEX('Policy Characteristics'!D:D,MATCH($C33,'Policy Characteristics'!$C:$C,0)))</f>
        <v>Conventional Pollutant Standard</v>
      </c>
      <c r="K33" s="236" t="str">
        <f>IF(ISBLANK(INDEX('Policy Characteristics'!E:E,MATCH($C33,'Policy Characteristics'!$C:$C,0))),"",INDEX('Policy Characteristics'!E:E,MATCH($C33,'Policy Characteristics'!$C:$C,0)))</f>
        <v>trans reduce regulated pollutants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1</v>
      </c>
      <c r="N33" s="237">
        <f>IF(ISBLANK(INDEX('Policy Characteristics'!H:H,MATCH($C33,'Policy Characteristics'!$C:$C,0))),"",INDEX('Policy Characteristics'!H:H,MATCH($C33,'Policy Characteristics'!$C:$C,0)))</f>
        <v>0.02</v>
      </c>
      <c r="O33" s="236" t="str">
        <f>IF(ISBLANK(INDEX('Policy Characteristics'!I:I,MATCH($C33,'Policy Characteristics'!$C:$C,0))),"",INDEX('Policy Characteristics'!I:I,MATCH($C33,'Policy Characteristics'!$C:$C,0)))</f>
        <v>% reduction in emissions</v>
      </c>
      <c r="P33" s="23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236" t="str">
        <f>IF(ISBLANK(INDEX('Policy Characteristics'!K:K,MATCH($C33,'Policy Characteristics'!$C:$C,0))),"",INDEX('Policy Characteristics'!K:K,MATCH($C33,'Policy Characteristics'!$C:$C,0)))</f>
        <v>transportation-sector-main.html#conv-pol-stds</v>
      </c>
      <c r="R33" s="236" t="str">
        <f>IF(ISBLANK(INDEX('Policy Characteristics'!L:L,MATCH($C33,'Policy Characteristics'!$C:$C,0))),"",INDEX('Policy Characteristics'!L:L,MATCH($C33,'Policy Characteristics'!$C:$C,0)))</f>
        <v>conventional-pollutant-standards.html</v>
      </c>
      <c r="S33" s="290" t="s">
        <v>187</v>
      </c>
    </row>
    <row r="34" spans="1:19" s="290" customFormat="1" x14ac:dyDescent="0.25">
      <c r="A34" s="236" t="str">
        <f>IF(ISBLANK(INDEX('Policy Characteristics'!A:A,MATCH($C34,'Policy Characteristics'!$C:$C,0))),"",INDEX('Policy Characteristics'!A:A,MATCH($C34,'Policy Characteristics'!$C:$C,0)))</f>
        <v>Transportation</v>
      </c>
      <c r="B34" s="372" t="str">
        <f>IF(ISBLANK(INDEX('Policy Characteristics'!B:B,MATCH($C34,'Policy Characteristics'!$C:$C,0))),"",INDEX('Policy Characteristics'!B:B,MATCH($C34,'Policy Characteristics'!$C:$C,0)))</f>
        <v>Conventional Pollutant Standards</v>
      </c>
      <c r="C34" s="236" t="str">
        <f t="shared" si="0"/>
        <v>Percentage Reduction of Separately Regulated Pollutants</v>
      </c>
      <c r="D34" s="290" t="s">
        <v>40</v>
      </c>
      <c r="E34" s="290" t="s">
        <v>2221</v>
      </c>
      <c r="F34" s="290" t="s">
        <v>3262</v>
      </c>
      <c r="G34" s="290" t="s">
        <v>2221</v>
      </c>
      <c r="H34" s="292">
        <v>332</v>
      </c>
      <c r="I34" s="373" t="s">
        <v>43</v>
      </c>
      <c r="J34" s="374" t="str">
        <f>IF(ISBLANK(INDEX('Policy Characteristics'!D:D,MATCH($C34,'Policy Characteristics'!$C:$C,0))),"",INDEX('Policy Characteristics'!D:D,MATCH($C34,'Policy Characteristics'!$C:$C,0)))</f>
        <v>Conventional Pollutant Standard</v>
      </c>
      <c r="K34" s="236" t="str">
        <f>IF(ISBLANK(INDEX('Policy Characteristics'!E:E,MATCH($C34,'Policy Characteristics'!$C:$C,0))),"",INDEX('Policy Characteristics'!E:E,MATCH($C34,'Policy Characteristics'!$C:$C,0)))</f>
        <v>trans reduce regulated pollutants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1</v>
      </c>
      <c r="N34" s="237">
        <f>IF(ISBLANK(INDEX('Policy Characteristics'!H:H,MATCH($C34,'Policy Characteristics'!$C:$C,0))),"",INDEX('Policy Characteristics'!H:H,MATCH($C34,'Policy Characteristics'!$C:$C,0)))</f>
        <v>0.02</v>
      </c>
      <c r="O34" s="236" t="str">
        <f>IF(ISBLANK(INDEX('Policy Characteristics'!I:I,MATCH($C34,'Policy Characteristics'!$C:$C,0))),"",INDEX('Policy Characteristics'!I:I,MATCH($C34,'Policy Characteristics'!$C:$C,0)))</f>
        <v>% reduction in emissions</v>
      </c>
      <c r="P34" s="23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236" t="str">
        <f>IF(ISBLANK(INDEX('Policy Characteristics'!K:K,MATCH($C34,'Policy Characteristics'!$C:$C,0))),"",INDEX('Policy Characteristics'!K:K,MATCH($C34,'Policy Characteristics'!$C:$C,0)))</f>
        <v>transportation-sector-main.html#conv-pol-stds</v>
      </c>
      <c r="R34" s="236" t="str">
        <f>IF(ISBLANK(INDEX('Policy Characteristics'!L:L,MATCH($C34,'Policy Characteristics'!$C:$C,0))),"",INDEX('Policy Characteristics'!L:L,MATCH($C34,'Policy Characteristics'!$C:$C,0)))</f>
        <v>conventional-pollutant-standards.html</v>
      </c>
      <c r="S34" s="290" t="s">
        <v>187</v>
      </c>
    </row>
    <row r="35" spans="1:19" s="290" customFormat="1" x14ac:dyDescent="0.25">
      <c r="A35" s="236" t="str">
        <f>IF(ISBLANK(INDEX('Policy Characteristics'!A:A,MATCH($C35,'Policy Characteristics'!$C:$C,0))),"",INDEX('Policy Characteristics'!A:A,MATCH($C35,'Policy Characteristics'!$C:$C,0)))</f>
        <v>Transportation</v>
      </c>
      <c r="B35" s="372" t="str">
        <f>IF(ISBLANK(INDEX('Policy Characteristics'!B:B,MATCH($C35,'Policy Characteristics'!$C:$C,0))),"",INDEX('Policy Characteristics'!B:B,MATCH($C35,'Policy Characteristics'!$C:$C,0)))</f>
        <v>Conventional Pollutant Standards</v>
      </c>
      <c r="C35" s="236" t="str">
        <f t="shared" ref="C35:C61" si="1">C$2</f>
        <v>Percentage Reduction of Separately Regulated Pollutants</v>
      </c>
      <c r="D35" s="290" t="s">
        <v>40</v>
      </c>
      <c r="E35" s="290" t="s">
        <v>2223</v>
      </c>
      <c r="F35" s="290" t="s">
        <v>3262</v>
      </c>
      <c r="G35" s="290" t="s">
        <v>2223</v>
      </c>
      <c r="H35" s="292">
        <v>333</v>
      </c>
      <c r="I35" s="373" t="s">
        <v>43</v>
      </c>
      <c r="J35" s="374" t="str">
        <f>IF(ISBLANK(INDEX('Policy Characteristics'!D:D,MATCH($C35,'Policy Characteristics'!$C:$C,0))),"",INDEX('Policy Characteristics'!D:D,MATCH($C35,'Policy Characteristics'!$C:$C,0)))</f>
        <v>Conventional Pollutant Standard</v>
      </c>
      <c r="K35" s="236" t="str">
        <f>IF(ISBLANK(INDEX('Policy Characteristics'!E:E,MATCH($C35,'Policy Characteristics'!$C:$C,0))),"",INDEX('Policy Characteristics'!E:E,MATCH($C35,'Policy Characteristics'!$C:$C,0)))</f>
        <v>trans reduce regulated pollutants</v>
      </c>
      <c r="L35" s="237">
        <f>IF(ISBLANK(INDEX('Policy Characteristics'!F:F,MATCH($C35,'Policy Characteristics'!$C:$C,0))),"",INDEX('Policy Characteristics'!F:F,MATCH($C35,'Policy Characteristics'!$C:$C,0)))</f>
        <v>0</v>
      </c>
      <c r="M35" s="237">
        <f>IF(ISBLANK(INDEX('Policy Characteristics'!G:G,MATCH($C35,'Policy Characteristics'!$C:$C,0))),"",INDEX('Policy Characteristics'!G:G,MATCH($C35,'Policy Characteristics'!$C:$C,0)))</f>
        <v>1</v>
      </c>
      <c r="N35" s="237">
        <f>IF(ISBLANK(INDEX('Policy Characteristics'!H:H,MATCH($C35,'Policy Characteristics'!$C:$C,0))),"",INDEX('Policy Characteristics'!H:H,MATCH($C35,'Policy Characteristics'!$C:$C,0)))</f>
        <v>0.02</v>
      </c>
      <c r="O35" s="236" t="str">
        <f>IF(ISBLANK(INDEX('Policy Characteristics'!I:I,MATCH($C35,'Policy Characteristics'!$C:$C,0))),"",INDEX('Policy Characteristics'!I:I,MATCH($C35,'Policy Characteristics'!$C:$C,0)))</f>
        <v>% reduction in emissions</v>
      </c>
      <c r="P35" s="23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236" t="str">
        <f>IF(ISBLANK(INDEX('Policy Characteristics'!K:K,MATCH($C35,'Policy Characteristics'!$C:$C,0))),"",INDEX('Policy Characteristics'!K:K,MATCH($C35,'Policy Characteristics'!$C:$C,0)))</f>
        <v>transportation-sector-main.html#conv-pol-stds</v>
      </c>
      <c r="R35" s="236" t="str">
        <f>IF(ISBLANK(INDEX('Policy Characteristics'!L:L,MATCH($C35,'Policy Characteristics'!$C:$C,0))),"",INDEX('Policy Characteristics'!L:L,MATCH($C35,'Policy Characteristics'!$C:$C,0)))</f>
        <v>conventional-pollutant-standards.html</v>
      </c>
      <c r="S35" s="290" t="s">
        <v>187</v>
      </c>
    </row>
    <row r="36" spans="1:19" s="290" customFormat="1" x14ac:dyDescent="0.25">
      <c r="A36" s="236" t="str">
        <f>IF(ISBLANK(INDEX('Policy Characteristics'!A:A,MATCH($C36,'Policy Characteristics'!$C:$C,0))),"",INDEX('Policy Characteristics'!A:A,MATCH($C36,'Policy Characteristics'!$C:$C,0)))</f>
        <v>Transportation</v>
      </c>
      <c r="B36" s="372" t="str">
        <f>IF(ISBLANK(INDEX('Policy Characteristics'!B:B,MATCH($C36,'Policy Characteristics'!$C:$C,0))),"",INDEX('Policy Characteristics'!B:B,MATCH($C36,'Policy Characteristics'!$C:$C,0)))</f>
        <v>Conventional Pollutant Standards</v>
      </c>
      <c r="C36" s="236" t="str">
        <f t="shared" si="1"/>
        <v>Percentage Reduction of Separately Regulated Pollutants</v>
      </c>
      <c r="D36" s="290" t="s">
        <v>40</v>
      </c>
      <c r="E36" s="290" t="s">
        <v>2225</v>
      </c>
      <c r="F36" s="290" t="s">
        <v>3262</v>
      </c>
      <c r="G36" s="290" t="s">
        <v>2312</v>
      </c>
      <c r="H36" s="292">
        <v>334</v>
      </c>
      <c r="I36" s="373" t="s">
        <v>43</v>
      </c>
      <c r="J36" s="374" t="str">
        <f>IF(ISBLANK(INDEX('Policy Characteristics'!D:D,MATCH($C36,'Policy Characteristics'!$C:$C,0))),"",INDEX('Policy Characteristics'!D:D,MATCH($C36,'Policy Characteristics'!$C:$C,0)))</f>
        <v>Conventional Pollutant Standard</v>
      </c>
      <c r="K36" s="236" t="str">
        <f>IF(ISBLANK(INDEX('Policy Characteristics'!E:E,MATCH($C36,'Policy Characteristics'!$C:$C,0))),"",INDEX('Policy Characteristics'!E:E,MATCH($C36,'Policy Characteristics'!$C:$C,0)))</f>
        <v>trans reduce regulated pollutants</v>
      </c>
      <c r="L36" s="237">
        <f>IF(ISBLANK(INDEX('Policy Characteristics'!F:F,MATCH($C36,'Policy Characteristics'!$C:$C,0))),"",INDEX('Policy Characteristics'!F:F,MATCH($C36,'Policy Characteristics'!$C:$C,0)))</f>
        <v>0</v>
      </c>
      <c r="M36" s="237">
        <f>IF(ISBLANK(INDEX('Policy Characteristics'!G:G,MATCH($C36,'Policy Characteristics'!$C:$C,0))),"",INDEX('Policy Characteristics'!G:G,MATCH($C36,'Policy Characteristics'!$C:$C,0)))</f>
        <v>1</v>
      </c>
      <c r="N36" s="237">
        <f>IF(ISBLANK(INDEX('Policy Characteristics'!H:H,MATCH($C36,'Policy Characteristics'!$C:$C,0))),"",INDEX('Policy Characteristics'!H:H,MATCH($C36,'Policy Characteristics'!$C:$C,0)))</f>
        <v>0.02</v>
      </c>
      <c r="O36" s="236" t="str">
        <f>IF(ISBLANK(INDEX('Policy Characteristics'!I:I,MATCH($C36,'Policy Characteristics'!$C:$C,0))),"",INDEX('Policy Characteristics'!I:I,MATCH($C36,'Policy Characteristics'!$C:$C,0)))</f>
        <v>% reduction in emissions</v>
      </c>
      <c r="P36" s="23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236" t="str">
        <f>IF(ISBLANK(INDEX('Policy Characteristics'!K:K,MATCH($C36,'Policy Characteristics'!$C:$C,0))),"",INDEX('Policy Characteristics'!K:K,MATCH($C36,'Policy Characteristics'!$C:$C,0)))</f>
        <v>transportation-sector-main.html#conv-pol-stds</v>
      </c>
      <c r="R36" s="236" t="str">
        <f>IF(ISBLANK(INDEX('Policy Characteristics'!L:L,MATCH($C36,'Policy Characteristics'!$C:$C,0))),"",INDEX('Policy Characteristics'!L:L,MATCH($C36,'Policy Characteristics'!$C:$C,0)))</f>
        <v>conventional-pollutant-standards.html</v>
      </c>
      <c r="S36" s="290" t="s">
        <v>187</v>
      </c>
    </row>
    <row r="37" spans="1:19" s="290" customFormat="1" x14ac:dyDescent="0.25">
      <c r="A37" s="236" t="str">
        <f>IF(ISBLANK(INDEX('Policy Characteristics'!A:A,MATCH($C37,'Policy Characteristics'!$C:$C,0))),"",INDEX('Policy Characteristics'!A:A,MATCH($C37,'Policy Characteristics'!$C:$C,0)))</f>
        <v>Transportation</v>
      </c>
      <c r="B37" s="372" t="str">
        <f>IF(ISBLANK(INDEX('Policy Characteristics'!B:B,MATCH($C37,'Policy Characteristics'!$C:$C,0))),"",INDEX('Policy Characteristics'!B:B,MATCH($C37,'Policy Characteristics'!$C:$C,0)))</f>
        <v>Conventional Pollutant Standards</v>
      </c>
      <c r="C37" s="236" t="str">
        <f t="shared" si="1"/>
        <v>Percentage Reduction of Separately Regulated Pollutants</v>
      </c>
      <c r="D37" s="290" t="s">
        <v>40</v>
      </c>
      <c r="E37" s="290" t="s">
        <v>2226</v>
      </c>
      <c r="F37" s="290" t="s">
        <v>3262</v>
      </c>
      <c r="G37" s="290" t="s">
        <v>2226</v>
      </c>
      <c r="H37" s="292">
        <v>335</v>
      </c>
      <c r="I37" s="375" t="s">
        <v>44</v>
      </c>
      <c r="J37" s="374" t="str">
        <f>IF(ISBLANK(INDEX('Policy Characteristics'!D:D,MATCH($C37,'Policy Characteristics'!$C:$C,0))),"",INDEX('Policy Characteristics'!D:D,MATCH($C37,'Policy Characteristics'!$C:$C,0)))</f>
        <v>Conventional Pollutant Standard</v>
      </c>
      <c r="K37" s="236" t="str">
        <f>IF(ISBLANK(INDEX('Policy Characteristics'!E:E,MATCH($C37,'Policy Characteristics'!$C:$C,0))),"",INDEX('Policy Characteristics'!E:E,MATCH($C37,'Policy Characteristics'!$C:$C,0)))</f>
        <v>trans reduce regulated pollutants</v>
      </c>
      <c r="L37" s="237">
        <f>IF(ISBLANK(INDEX('Policy Characteristics'!F:F,MATCH($C37,'Policy Characteristics'!$C:$C,0))),"",INDEX('Policy Characteristics'!F:F,MATCH($C37,'Policy Characteristics'!$C:$C,0)))</f>
        <v>0</v>
      </c>
      <c r="M37" s="237">
        <f>IF(ISBLANK(INDEX('Policy Characteristics'!G:G,MATCH($C37,'Policy Characteristics'!$C:$C,0))),"",INDEX('Policy Characteristics'!G:G,MATCH($C37,'Policy Characteristics'!$C:$C,0)))</f>
        <v>1</v>
      </c>
      <c r="N37" s="237">
        <f>IF(ISBLANK(INDEX('Policy Characteristics'!H:H,MATCH($C37,'Policy Characteristics'!$C:$C,0))),"",INDEX('Policy Characteristics'!H:H,MATCH($C37,'Policy Characteristics'!$C:$C,0)))</f>
        <v>0.02</v>
      </c>
      <c r="O37" s="236" t="str">
        <f>IF(ISBLANK(INDEX('Policy Characteristics'!I:I,MATCH($C37,'Policy Characteristics'!$C:$C,0))),"",INDEX('Policy Characteristics'!I:I,MATCH($C37,'Policy Characteristics'!$C:$C,0)))</f>
        <v>% reduction in emissions</v>
      </c>
      <c r="P37" s="23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236" t="str">
        <f>IF(ISBLANK(INDEX('Policy Characteristics'!K:K,MATCH($C37,'Policy Characteristics'!$C:$C,0))),"",INDEX('Policy Characteristics'!K:K,MATCH($C37,'Policy Characteristics'!$C:$C,0)))</f>
        <v>transportation-sector-main.html#conv-pol-stds</v>
      </c>
      <c r="R37" s="236" t="str">
        <f>IF(ISBLANK(INDEX('Policy Characteristics'!L:L,MATCH($C37,'Policy Characteristics'!$C:$C,0))),"",INDEX('Policy Characteristics'!L:L,MATCH($C37,'Policy Characteristics'!$C:$C,0)))</f>
        <v>conventional-pollutant-standards.html</v>
      </c>
      <c r="S37" s="290" t="s">
        <v>187</v>
      </c>
    </row>
    <row r="38" spans="1:19" s="290" customFormat="1" x14ac:dyDescent="0.25">
      <c r="A38" s="236" t="str">
        <f>IF(ISBLANK(INDEX('Policy Characteristics'!A:A,MATCH($C38,'Policy Characteristics'!$C:$C,0))),"",INDEX('Policy Characteristics'!A:A,MATCH($C38,'Policy Characteristics'!$C:$C,0)))</f>
        <v>Transportation</v>
      </c>
      <c r="B38" s="372" t="str">
        <f>IF(ISBLANK(INDEX('Policy Characteristics'!B:B,MATCH($C38,'Policy Characteristics'!$C:$C,0))),"",INDEX('Policy Characteristics'!B:B,MATCH($C38,'Policy Characteristics'!$C:$C,0)))</f>
        <v>Conventional Pollutant Standards</v>
      </c>
      <c r="C38" s="236" t="str">
        <f t="shared" si="1"/>
        <v>Percentage Reduction of Separately Regulated Pollutants</v>
      </c>
      <c r="D38" s="290" t="s">
        <v>40</v>
      </c>
      <c r="E38" s="290" t="s">
        <v>2228</v>
      </c>
      <c r="F38" s="290" t="s">
        <v>3262</v>
      </c>
      <c r="G38" s="290" t="s">
        <v>2228</v>
      </c>
      <c r="H38" s="292">
        <v>336</v>
      </c>
      <c r="I38" s="373" t="s">
        <v>43</v>
      </c>
      <c r="J38" s="374" t="str">
        <f>IF(ISBLANK(INDEX('Policy Characteristics'!D:D,MATCH($C38,'Policy Characteristics'!$C:$C,0))),"",INDEX('Policy Characteristics'!D:D,MATCH($C38,'Policy Characteristics'!$C:$C,0)))</f>
        <v>Conventional Pollutant Standard</v>
      </c>
      <c r="K38" s="236" t="str">
        <f>IF(ISBLANK(INDEX('Policy Characteristics'!E:E,MATCH($C38,'Policy Characteristics'!$C:$C,0))),"",INDEX('Policy Characteristics'!E:E,MATCH($C38,'Policy Characteristics'!$C:$C,0)))</f>
        <v>trans reduce regulated pollutants</v>
      </c>
      <c r="L38" s="237">
        <f>IF(ISBLANK(INDEX('Policy Characteristics'!F:F,MATCH($C38,'Policy Characteristics'!$C:$C,0))),"",INDEX('Policy Characteristics'!F:F,MATCH($C38,'Policy Characteristics'!$C:$C,0)))</f>
        <v>0</v>
      </c>
      <c r="M38" s="237">
        <f>IF(ISBLANK(INDEX('Policy Characteristics'!G:G,MATCH($C38,'Policy Characteristics'!$C:$C,0))),"",INDEX('Policy Characteristics'!G:G,MATCH($C38,'Policy Characteristics'!$C:$C,0)))</f>
        <v>1</v>
      </c>
      <c r="N38" s="237">
        <f>IF(ISBLANK(INDEX('Policy Characteristics'!H:H,MATCH($C38,'Policy Characteristics'!$C:$C,0))),"",INDEX('Policy Characteristics'!H:H,MATCH($C38,'Policy Characteristics'!$C:$C,0)))</f>
        <v>0.02</v>
      </c>
      <c r="O38" s="236" t="str">
        <f>IF(ISBLANK(INDEX('Policy Characteristics'!I:I,MATCH($C38,'Policy Characteristics'!$C:$C,0))),"",INDEX('Policy Characteristics'!I:I,MATCH($C38,'Policy Characteristics'!$C:$C,0)))</f>
        <v>% reduction in emissions</v>
      </c>
      <c r="P38" s="23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236" t="str">
        <f>IF(ISBLANK(INDEX('Policy Characteristics'!K:K,MATCH($C38,'Policy Characteristics'!$C:$C,0))),"",INDEX('Policy Characteristics'!K:K,MATCH($C38,'Policy Characteristics'!$C:$C,0)))</f>
        <v>transportation-sector-main.html#conv-pol-stds</v>
      </c>
      <c r="R38" s="236" t="str">
        <f>IF(ISBLANK(INDEX('Policy Characteristics'!L:L,MATCH($C38,'Policy Characteristics'!$C:$C,0))),"",INDEX('Policy Characteristics'!L:L,MATCH($C38,'Policy Characteristics'!$C:$C,0)))</f>
        <v>conventional-pollutant-standards.html</v>
      </c>
      <c r="S38" s="290" t="s">
        <v>187</v>
      </c>
    </row>
    <row r="39" spans="1:19" s="290" customFormat="1" x14ac:dyDescent="0.25">
      <c r="A39" s="236" t="str">
        <f>IF(ISBLANK(INDEX('Policy Characteristics'!A:A,MATCH($C39,'Policy Characteristics'!$C:$C,0))),"",INDEX('Policy Characteristics'!A:A,MATCH($C39,'Policy Characteristics'!$C:$C,0)))</f>
        <v>Transportation</v>
      </c>
      <c r="B39" s="372" t="str">
        <f>IF(ISBLANK(INDEX('Policy Characteristics'!B:B,MATCH($C39,'Policy Characteristics'!$C:$C,0))),"",INDEX('Policy Characteristics'!B:B,MATCH($C39,'Policy Characteristics'!$C:$C,0)))</f>
        <v>Conventional Pollutant Standards</v>
      </c>
      <c r="C39" s="236" t="str">
        <f t="shared" si="1"/>
        <v>Percentage Reduction of Separately Regulated Pollutants</v>
      </c>
      <c r="D39" s="290" t="s">
        <v>40</v>
      </c>
      <c r="E39" s="290" t="s">
        <v>2230</v>
      </c>
      <c r="F39" s="290" t="s">
        <v>3262</v>
      </c>
      <c r="G39" s="290" t="s">
        <v>2230</v>
      </c>
      <c r="H39" s="292">
        <v>337</v>
      </c>
      <c r="I39" s="373" t="s">
        <v>43</v>
      </c>
      <c r="J39" s="374" t="str">
        <f>IF(ISBLANK(INDEX('Policy Characteristics'!D:D,MATCH($C39,'Policy Characteristics'!$C:$C,0))),"",INDEX('Policy Characteristics'!D:D,MATCH($C39,'Policy Characteristics'!$C:$C,0)))</f>
        <v>Conventional Pollutant Standard</v>
      </c>
      <c r="K39" s="236" t="str">
        <f>IF(ISBLANK(INDEX('Policy Characteristics'!E:E,MATCH($C39,'Policy Characteristics'!$C:$C,0))),"",INDEX('Policy Characteristics'!E:E,MATCH($C39,'Policy Characteristics'!$C:$C,0)))</f>
        <v>trans reduce regulated pollutants</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1</v>
      </c>
      <c r="N39" s="237">
        <f>IF(ISBLANK(INDEX('Policy Characteristics'!H:H,MATCH($C39,'Policy Characteristics'!$C:$C,0))),"",INDEX('Policy Characteristics'!H:H,MATCH($C39,'Policy Characteristics'!$C:$C,0)))</f>
        <v>0.02</v>
      </c>
      <c r="O39" s="236" t="str">
        <f>IF(ISBLANK(INDEX('Policy Characteristics'!I:I,MATCH($C39,'Policy Characteristics'!$C:$C,0))),"",INDEX('Policy Characteristics'!I:I,MATCH($C39,'Policy Characteristics'!$C:$C,0)))</f>
        <v>% reduction in emissions</v>
      </c>
      <c r="P39" s="23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236" t="str">
        <f>IF(ISBLANK(INDEX('Policy Characteristics'!K:K,MATCH($C39,'Policy Characteristics'!$C:$C,0))),"",INDEX('Policy Characteristics'!K:K,MATCH($C39,'Policy Characteristics'!$C:$C,0)))</f>
        <v>transportation-sector-main.html#conv-pol-stds</v>
      </c>
      <c r="R39" s="236" t="str">
        <f>IF(ISBLANK(INDEX('Policy Characteristics'!L:L,MATCH($C39,'Policy Characteristics'!$C:$C,0))),"",INDEX('Policy Characteristics'!L:L,MATCH($C39,'Policy Characteristics'!$C:$C,0)))</f>
        <v>conventional-pollutant-standards.html</v>
      </c>
      <c r="S39" s="290" t="s">
        <v>187</v>
      </c>
    </row>
    <row r="40" spans="1:19" s="290" customFormat="1" x14ac:dyDescent="0.25">
      <c r="A40" s="236" t="str">
        <f>IF(ISBLANK(INDEX('Policy Characteristics'!A:A,MATCH($C40,'Policy Characteristics'!$C:$C,0))),"",INDEX('Policy Characteristics'!A:A,MATCH($C40,'Policy Characteristics'!$C:$C,0)))</f>
        <v>Transportation</v>
      </c>
      <c r="B40" s="372" t="str">
        <f>IF(ISBLANK(INDEX('Policy Characteristics'!B:B,MATCH($C40,'Policy Characteristics'!$C:$C,0))),"",INDEX('Policy Characteristics'!B:B,MATCH($C40,'Policy Characteristics'!$C:$C,0)))</f>
        <v>Conventional Pollutant Standards</v>
      </c>
      <c r="C40" s="236" t="str">
        <f t="shared" si="1"/>
        <v>Percentage Reduction of Separately Regulated Pollutants</v>
      </c>
      <c r="D40" s="290" t="s">
        <v>40</v>
      </c>
      <c r="E40" s="290" t="s">
        <v>2232</v>
      </c>
      <c r="F40" s="290" t="s">
        <v>3262</v>
      </c>
      <c r="G40" s="290" t="s">
        <v>2232</v>
      </c>
      <c r="H40" s="292">
        <v>338</v>
      </c>
      <c r="I40" s="375" t="s">
        <v>44</v>
      </c>
      <c r="J40" s="374" t="str">
        <f>IF(ISBLANK(INDEX('Policy Characteristics'!D:D,MATCH($C40,'Policy Characteristics'!$C:$C,0))),"",INDEX('Policy Characteristics'!D:D,MATCH($C40,'Policy Characteristics'!$C:$C,0)))</f>
        <v>Conventional Pollutant Standard</v>
      </c>
      <c r="K40" s="236" t="str">
        <f>IF(ISBLANK(INDEX('Policy Characteristics'!E:E,MATCH($C40,'Policy Characteristics'!$C:$C,0))),"",INDEX('Policy Characteristics'!E:E,MATCH($C40,'Policy Characteristics'!$C:$C,0)))</f>
        <v>trans reduce regulated pollutants</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1</v>
      </c>
      <c r="N40" s="237">
        <f>IF(ISBLANK(INDEX('Policy Characteristics'!H:H,MATCH($C40,'Policy Characteristics'!$C:$C,0))),"",INDEX('Policy Characteristics'!H:H,MATCH($C40,'Policy Characteristics'!$C:$C,0)))</f>
        <v>0.02</v>
      </c>
      <c r="O40" s="236" t="str">
        <f>IF(ISBLANK(INDEX('Policy Characteristics'!I:I,MATCH($C40,'Policy Characteristics'!$C:$C,0))),"",INDEX('Policy Characteristics'!I:I,MATCH($C40,'Policy Characteristics'!$C:$C,0)))</f>
        <v>% reduction in emissions</v>
      </c>
      <c r="P40" s="23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236" t="str">
        <f>IF(ISBLANK(INDEX('Policy Characteristics'!K:K,MATCH($C40,'Policy Characteristics'!$C:$C,0))),"",INDEX('Policy Characteristics'!K:K,MATCH($C40,'Policy Characteristics'!$C:$C,0)))</f>
        <v>transportation-sector-main.html#conv-pol-stds</v>
      </c>
      <c r="R40" s="236" t="str">
        <f>IF(ISBLANK(INDEX('Policy Characteristics'!L:L,MATCH($C40,'Policy Characteristics'!$C:$C,0))),"",INDEX('Policy Characteristics'!L:L,MATCH($C40,'Policy Characteristics'!$C:$C,0)))</f>
        <v>conventional-pollutant-standards.html</v>
      </c>
      <c r="S40" s="290" t="s">
        <v>187</v>
      </c>
    </row>
    <row r="41" spans="1:19" s="290" customFormat="1" x14ac:dyDescent="0.25">
      <c r="A41" s="236" t="str">
        <f>IF(ISBLANK(INDEX('Policy Characteristics'!A:A,MATCH($C41,'Policy Characteristics'!$C:$C,0))),"",INDEX('Policy Characteristics'!A:A,MATCH($C41,'Policy Characteristics'!$C:$C,0)))</f>
        <v>Transportation</v>
      </c>
      <c r="B41" s="372" t="str">
        <f>IF(ISBLANK(INDEX('Policy Characteristics'!B:B,MATCH($C41,'Policy Characteristics'!$C:$C,0))),"",INDEX('Policy Characteristics'!B:B,MATCH($C41,'Policy Characteristics'!$C:$C,0)))</f>
        <v>Conventional Pollutant Standards</v>
      </c>
      <c r="C41" s="236" t="str">
        <f t="shared" si="1"/>
        <v>Percentage Reduction of Separately Regulated Pollutants</v>
      </c>
      <c r="D41" s="290" t="s">
        <v>40</v>
      </c>
      <c r="E41" s="290" t="s">
        <v>2234</v>
      </c>
      <c r="F41" s="290" t="s">
        <v>3262</v>
      </c>
      <c r="G41" s="290" t="s">
        <v>2234</v>
      </c>
      <c r="H41" s="292">
        <v>339</v>
      </c>
      <c r="I41" s="375" t="s">
        <v>44</v>
      </c>
      <c r="J41" s="374" t="str">
        <f>IF(ISBLANK(INDEX('Policy Characteristics'!D:D,MATCH($C41,'Policy Characteristics'!$C:$C,0))),"",INDEX('Policy Characteristics'!D:D,MATCH($C41,'Policy Characteristics'!$C:$C,0)))</f>
        <v>Conventional Pollutant Standard</v>
      </c>
      <c r="K41" s="236" t="str">
        <f>IF(ISBLANK(INDEX('Policy Characteristics'!E:E,MATCH($C41,'Policy Characteristics'!$C:$C,0))),"",INDEX('Policy Characteristics'!E:E,MATCH($C41,'Policy Characteristics'!$C:$C,0)))</f>
        <v>trans reduce regulated pollutants</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1</v>
      </c>
      <c r="N41" s="237">
        <f>IF(ISBLANK(INDEX('Policy Characteristics'!H:H,MATCH($C41,'Policy Characteristics'!$C:$C,0))),"",INDEX('Policy Characteristics'!H:H,MATCH($C41,'Policy Characteristics'!$C:$C,0)))</f>
        <v>0.02</v>
      </c>
      <c r="O41" s="236" t="str">
        <f>IF(ISBLANK(INDEX('Policy Characteristics'!I:I,MATCH($C41,'Policy Characteristics'!$C:$C,0))),"",INDEX('Policy Characteristics'!I:I,MATCH($C41,'Policy Characteristics'!$C:$C,0)))</f>
        <v>% reduction in emissions</v>
      </c>
      <c r="P41" s="23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236" t="str">
        <f>IF(ISBLANK(INDEX('Policy Characteristics'!K:K,MATCH($C41,'Policy Characteristics'!$C:$C,0))),"",INDEX('Policy Characteristics'!K:K,MATCH($C41,'Policy Characteristics'!$C:$C,0)))</f>
        <v>transportation-sector-main.html#conv-pol-stds</v>
      </c>
      <c r="R41" s="236" t="str">
        <f>IF(ISBLANK(INDEX('Policy Characteristics'!L:L,MATCH($C41,'Policy Characteristics'!$C:$C,0))),"",INDEX('Policy Characteristics'!L:L,MATCH($C41,'Policy Characteristics'!$C:$C,0)))</f>
        <v>conventional-pollutant-standards.html</v>
      </c>
      <c r="S41" s="290" t="s">
        <v>187</v>
      </c>
    </row>
    <row r="42" spans="1:19" s="290" customFormat="1" x14ac:dyDescent="0.25">
      <c r="A42" s="236" t="str">
        <f>IF(ISBLANK(INDEX('Policy Characteristics'!A:A,MATCH($C42,'Policy Characteristics'!$C:$C,0))),"",INDEX('Policy Characteristics'!A:A,MATCH($C42,'Policy Characteristics'!$C:$C,0)))</f>
        <v>Transportation</v>
      </c>
      <c r="B42" s="372" t="str">
        <f>IF(ISBLANK(INDEX('Policy Characteristics'!B:B,MATCH($C42,'Policy Characteristics'!$C:$C,0))),"",INDEX('Policy Characteristics'!B:B,MATCH($C42,'Policy Characteristics'!$C:$C,0)))</f>
        <v>Conventional Pollutant Standards</v>
      </c>
      <c r="C42" s="236" t="str">
        <f t="shared" si="1"/>
        <v>Percentage Reduction of Separately Regulated Pollutants</v>
      </c>
      <c r="D42" s="290" t="s">
        <v>41</v>
      </c>
      <c r="E42" s="290" t="s">
        <v>2218</v>
      </c>
      <c r="F42" s="290" t="s">
        <v>3263</v>
      </c>
      <c r="G42" s="290" t="s">
        <v>2419</v>
      </c>
      <c r="H42" s="292">
        <v>340</v>
      </c>
      <c r="I42" s="373" t="s">
        <v>43</v>
      </c>
      <c r="J42" s="374" t="str">
        <f>IF(ISBLANK(INDEX('Policy Characteristics'!D:D,MATCH($C42,'Policy Characteristics'!$C:$C,0))),"",INDEX('Policy Characteristics'!D:D,MATCH($C42,'Policy Characteristics'!$C:$C,0)))</f>
        <v>Conventional Pollutant Standard</v>
      </c>
      <c r="K42" s="236" t="str">
        <f>IF(ISBLANK(INDEX('Policy Characteristics'!E:E,MATCH($C42,'Policy Characteristics'!$C:$C,0))),"",INDEX('Policy Characteristics'!E:E,MATCH($C42,'Policy Characteristics'!$C:$C,0)))</f>
        <v>trans reduce regulated pollutants</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1</v>
      </c>
      <c r="N42" s="237">
        <f>IF(ISBLANK(INDEX('Policy Characteristics'!H:H,MATCH($C42,'Policy Characteristics'!$C:$C,0))),"",INDEX('Policy Characteristics'!H:H,MATCH($C42,'Policy Characteristics'!$C:$C,0)))</f>
        <v>0.02</v>
      </c>
      <c r="O42" s="236" t="str">
        <f>IF(ISBLANK(INDEX('Policy Characteristics'!I:I,MATCH($C42,'Policy Characteristics'!$C:$C,0))),"",INDEX('Policy Characteristics'!I:I,MATCH($C42,'Policy Characteristics'!$C:$C,0)))</f>
        <v>% reduction in emissions</v>
      </c>
      <c r="P42" s="23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236" t="str">
        <f>IF(ISBLANK(INDEX('Policy Characteristics'!K:K,MATCH($C42,'Policy Characteristics'!$C:$C,0))),"",INDEX('Policy Characteristics'!K:K,MATCH($C42,'Policy Characteristics'!$C:$C,0)))</f>
        <v>transportation-sector-main.html#conv-pol-stds</v>
      </c>
      <c r="R42" s="236" t="str">
        <f>IF(ISBLANK(INDEX('Policy Characteristics'!L:L,MATCH($C42,'Policy Characteristics'!$C:$C,0))),"",INDEX('Policy Characteristics'!L:L,MATCH($C42,'Policy Characteristics'!$C:$C,0)))</f>
        <v>conventional-pollutant-standards.html</v>
      </c>
      <c r="S42" s="290" t="s">
        <v>187</v>
      </c>
    </row>
    <row r="43" spans="1:19" s="290" customFormat="1" x14ac:dyDescent="0.25">
      <c r="A43" s="236" t="str">
        <f>IF(ISBLANK(INDEX('Policy Characteristics'!A:A,MATCH($C43,'Policy Characteristics'!$C:$C,0))),"",INDEX('Policy Characteristics'!A:A,MATCH($C43,'Policy Characteristics'!$C:$C,0)))</f>
        <v>Transportation</v>
      </c>
      <c r="B43" s="372" t="str">
        <f>IF(ISBLANK(INDEX('Policy Characteristics'!B:B,MATCH($C43,'Policy Characteristics'!$C:$C,0))),"",INDEX('Policy Characteristics'!B:B,MATCH($C43,'Policy Characteristics'!$C:$C,0)))</f>
        <v>Conventional Pollutant Standards</v>
      </c>
      <c r="C43" s="236" t="str">
        <f t="shared" si="1"/>
        <v>Percentage Reduction of Separately Regulated Pollutants</v>
      </c>
      <c r="D43" s="290" t="s">
        <v>41</v>
      </c>
      <c r="E43" s="290" t="s">
        <v>481</v>
      </c>
      <c r="F43" s="290" t="s">
        <v>3263</v>
      </c>
      <c r="G43" s="290" t="s">
        <v>481</v>
      </c>
      <c r="H43" s="292">
        <v>341</v>
      </c>
      <c r="I43" s="373" t="s">
        <v>43</v>
      </c>
      <c r="J43" s="374" t="str">
        <f>IF(ISBLANK(INDEX('Policy Characteristics'!D:D,MATCH($C43,'Policy Characteristics'!$C:$C,0))),"",INDEX('Policy Characteristics'!D:D,MATCH($C43,'Policy Characteristics'!$C:$C,0)))</f>
        <v>Conventional Pollutant Standard</v>
      </c>
      <c r="K43" s="236" t="str">
        <f>IF(ISBLANK(INDEX('Policy Characteristics'!E:E,MATCH($C43,'Policy Characteristics'!$C:$C,0))),"",INDEX('Policy Characteristics'!E:E,MATCH($C43,'Policy Characteristics'!$C:$C,0)))</f>
        <v>trans reduce regulated pollutants</v>
      </c>
      <c r="L43" s="237">
        <f>IF(ISBLANK(INDEX('Policy Characteristics'!F:F,MATCH($C43,'Policy Characteristics'!$C:$C,0))),"",INDEX('Policy Characteristics'!F:F,MATCH($C43,'Policy Characteristics'!$C:$C,0)))</f>
        <v>0</v>
      </c>
      <c r="M43" s="237">
        <f>IF(ISBLANK(INDEX('Policy Characteristics'!G:G,MATCH($C43,'Policy Characteristics'!$C:$C,0))),"",INDEX('Policy Characteristics'!G:G,MATCH($C43,'Policy Characteristics'!$C:$C,0)))</f>
        <v>1</v>
      </c>
      <c r="N43" s="237">
        <f>IF(ISBLANK(INDEX('Policy Characteristics'!H:H,MATCH($C43,'Policy Characteristics'!$C:$C,0))),"",INDEX('Policy Characteristics'!H:H,MATCH($C43,'Policy Characteristics'!$C:$C,0)))</f>
        <v>0.02</v>
      </c>
      <c r="O43" s="236" t="str">
        <f>IF(ISBLANK(INDEX('Policy Characteristics'!I:I,MATCH($C43,'Policy Characteristics'!$C:$C,0))),"",INDEX('Policy Characteristics'!I:I,MATCH($C43,'Policy Characteristics'!$C:$C,0)))</f>
        <v>% reduction in emissions</v>
      </c>
      <c r="P43" s="23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236" t="str">
        <f>IF(ISBLANK(INDEX('Policy Characteristics'!K:K,MATCH($C43,'Policy Characteristics'!$C:$C,0))),"",INDEX('Policy Characteristics'!K:K,MATCH($C43,'Policy Characteristics'!$C:$C,0)))</f>
        <v>transportation-sector-main.html#conv-pol-stds</v>
      </c>
      <c r="R43" s="236" t="str">
        <f>IF(ISBLANK(INDEX('Policy Characteristics'!L:L,MATCH($C43,'Policy Characteristics'!$C:$C,0))),"",INDEX('Policy Characteristics'!L:L,MATCH($C43,'Policy Characteristics'!$C:$C,0)))</f>
        <v>conventional-pollutant-standards.html</v>
      </c>
      <c r="S43" s="290" t="s">
        <v>187</v>
      </c>
    </row>
    <row r="44" spans="1:19" s="290" customFormat="1" x14ac:dyDescent="0.25">
      <c r="A44" s="236" t="str">
        <f>IF(ISBLANK(INDEX('Policy Characteristics'!A:A,MATCH($C44,'Policy Characteristics'!$C:$C,0))),"",INDEX('Policy Characteristics'!A:A,MATCH($C44,'Policy Characteristics'!$C:$C,0)))</f>
        <v>Transportation</v>
      </c>
      <c r="B44" s="372" t="str">
        <f>IF(ISBLANK(INDEX('Policy Characteristics'!B:B,MATCH($C44,'Policy Characteristics'!$C:$C,0))),"",INDEX('Policy Characteristics'!B:B,MATCH($C44,'Policy Characteristics'!$C:$C,0)))</f>
        <v>Conventional Pollutant Standards</v>
      </c>
      <c r="C44" s="236" t="str">
        <f t="shared" si="1"/>
        <v>Percentage Reduction of Separately Regulated Pollutants</v>
      </c>
      <c r="D44" s="290" t="s">
        <v>41</v>
      </c>
      <c r="E44" s="290" t="s">
        <v>2221</v>
      </c>
      <c r="F44" s="290" t="s">
        <v>3263</v>
      </c>
      <c r="G44" s="290" t="s">
        <v>2221</v>
      </c>
      <c r="H44" s="292">
        <v>342</v>
      </c>
      <c r="I44" s="373" t="s">
        <v>43</v>
      </c>
      <c r="J44" s="374" t="str">
        <f>IF(ISBLANK(INDEX('Policy Characteristics'!D:D,MATCH($C44,'Policy Characteristics'!$C:$C,0))),"",INDEX('Policy Characteristics'!D:D,MATCH($C44,'Policy Characteristics'!$C:$C,0)))</f>
        <v>Conventional Pollutant Standard</v>
      </c>
      <c r="K44" s="236" t="str">
        <f>IF(ISBLANK(INDEX('Policy Characteristics'!E:E,MATCH($C44,'Policy Characteristics'!$C:$C,0))),"",INDEX('Policy Characteristics'!E:E,MATCH($C44,'Policy Characteristics'!$C:$C,0)))</f>
        <v>trans reduce regulated pollutants</v>
      </c>
      <c r="L44" s="237">
        <f>IF(ISBLANK(INDEX('Policy Characteristics'!F:F,MATCH($C44,'Policy Characteristics'!$C:$C,0))),"",INDEX('Policy Characteristics'!F:F,MATCH($C44,'Policy Characteristics'!$C:$C,0)))</f>
        <v>0</v>
      </c>
      <c r="M44" s="237">
        <f>IF(ISBLANK(INDEX('Policy Characteristics'!G:G,MATCH($C44,'Policy Characteristics'!$C:$C,0))),"",INDEX('Policy Characteristics'!G:G,MATCH($C44,'Policy Characteristics'!$C:$C,0)))</f>
        <v>1</v>
      </c>
      <c r="N44" s="237">
        <f>IF(ISBLANK(INDEX('Policy Characteristics'!H:H,MATCH($C44,'Policy Characteristics'!$C:$C,0))),"",INDEX('Policy Characteristics'!H:H,MATCH($C44,'Policy Characteristics'!$C:$C,0)))</f>
        <v>0.02</v>
      </c>
      <c r="O44" s="236" t="str">
        <f>IF(ISBLANK(INDEX('Policy Characteristics'!I:I,MATCH($C44,'Policy Characteristics'!$C:$C,0))),"",INDEX('Policy Characteristics'!I:I,MATCH($C44,'Policy Characteristics'!$C:$C,0)))</f>
        <v>% reduction in emissions</v>
      </c>
      <c r="P44" s="23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236" t="str">
        <f>IF(ISBLANK(INDEX('Policy Characteristics'!K:K,MATCH($C44,'Policy Characteristics'!$C:$C,0))),"",INDEX('Policy Characteristics'!K:K,MATCH($C44,'Policy Characteristics'!$C:$C,0)))</f>
        <v>transportation-sector-main.html#conv-pol-stds</v>
      </c>
      <c r="R44" s="236" t="str">
        <f>IF(ISBLANK(INDEX('Policy Characteristics'!L:L,MATCH($C44,'Policy Characteristics'!$C:$C,0))),"",INDEX('Policy Characteristics'!L:L,MATCH($C44,'Policy Characteristics'!$C:$C,0)))</f>
        <v>conventional-pollutant-standards.html</v>
      </c>
      <c r="S44" s="290" t="s">
        <v>187</v>
      </c>
    </row>
    <row r="45" spans="1:19" s="290" customFormat="1" x14ac:dyDescent="0.25">
      <c r="A45" s="236" t="str">
        <f>IF(ISBLANK(INDEX('Policy Characteristics'!A:A,MATCH($C45,'Policy Characteristics'!$C:$C,0))),"",INDEX('Policy Characteristics'!A:A,MATCH($C45,'Policy Characteristics'!$C:$C,0)))</f>
        <v>Transportation</v>
      </c>
      <c r="B45" s="372" t="str">
        <f>IF(ISBLANK(INDEX('Policy Characteristics'!B:B,MATCH($C45,'Policy Characteristics'!$C:$C,0))),"",INDEX('Policy Characteristics'!B:B,MATCH($C45,'Policy Characteristics'!$C:$C,0)))</f>
        <v>Conventional Pollutant Standards</v>
      </c>
      <c r="C45" s="236" t="str">
        <f t="shared" si="1"/>
        <v>Percentage Reduction of Separately Regulated Pollutants</v>
      </c>
      <c r="D45" s="290" t="s">
        <v>41</v>
      </c>
      <c r="E45" s="290" t="s">
        <v>2223</v>
      </c>
      <c r="F45" s="290" t="s">
        <v>3263</v>
      </c>
      <c r="G45" s="290" t="s">
        <v>2223</v>
      </c>
      <c r="H45" s="292">
        <v>343</v>
      </c>
      <c r="I45" s="373" t="s">
        <v>43</v>
      </c>
      <c r="J45" s="374" t="str">
        <f>IF(ISBLANK(INDEX('Policy Characteristics'!D:D,MATCH($C45,'Policy Characteristics'!$C:$C,0))),"",INDEX('Policy Characteristics'!D:D,MATCH($C45,'Policy Characteristics'!$C:$C,0)))</f>
        <v>Conventional Pollutant Standard</v>
      </c>
      <c r="K45" s="236" t="str">
        <f>IF(ISBLANK(INDEX('Policy Characteristics'!E:E,MATCH($C45,'Policy Characteristics'!$C:$C,0))),"",INDEX('Policy Characteristics'!E:E,MATCH($C45,'Policy Characteristics'!$C:$C,0)))</f>
        <v>trans reduce regulated pollutants</v>
      </c>
      <c r="L45" s="237">
        <f>IF(ISBLANK(INDEX('Policy Characteristics'!F:F,MATCH($C45,'Policy Characteristics'!$C:$C,0))),"",INDEX('Policy Characteristics'!F:F,MATCH($C45,'Policy Characteristics'!$C:$C,0)))</f>
        <v>0</v>
      </c>
      <c r="M45" s="237">
        <f>IF(ISBLANK(INDEX('Policy Characteristics'!G:G,MATCH($C45,'Policy Characteristics'!$C:$C,0))),"",INDEX('Policy Characteristics'!G:G,MATCH($C45,'Policy Characteristics'!$C:$C,0)))</f>
        <v>1</v>
      </c>
      <c r="N45" s="237">
        <f>IF(ISBLANK(INDEX('Policy Characteristics'!H:H,MATCH($C45,'Policy Characteristics'!$C:$C,0))),"",INDEX('Policy Characteristics'!H:H,MATCH($C45,'Policy Characteristics'!$C:$C,0)))</f>
        <v>0.02</v>
      </c>
      <c r="O45" s="236" t="str">
        <f>IF(ISBLANK(INDEX('Policy Characteristics'!I:I,MATCH($C45,'Policy Characteristics'!$C:$C,0))),"",INDEX('Policy Characteristics'!I:I,MATCH($C45,'Policy Characteristics'!$C:$C,0)))</f>
        <v>% reduction in emissions</v>
      </c>
      <c r="P45" s="23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236" t="str">
        <f>IF(ISBLANK(INDEX('Policy Characteristics'!K:K,MATCH($C45,'Policy Characteristics'!$C:$C,0))),"",INDEX('Policy Characteristics'!K:K,MATCH($C45,'Policy Characteristics'!$C:$C,0)))</f>
        <v>transportation-sector-main.html#conv-pol-stds</v>
      </c>
      <c r="R45" s="236" t="str">
        <f>IF(ISBLANK(INDEX('Policy Characteristics'!L:L,MATCH($C45,'Policy Characteristics'!$C:$C,0))),"",INDEX('Policy Characteristics'!L:L,MATCH($C45,'Policy Characteristics'!$C:$C,0)))</f>
        <v>conventional-pollutant-standards.html</v>
      </c>
      <c r="S45" s="290" t="s">
        <v>187</v>
      </c>
    </row>
    <row r="46" spans="1:19" s="290" customFormat="1" x14ac:dyDescent="0.25">
      <c r="A46" s="236" t="str">
        <f>IF(ISBLANK(INDEX('Policy Characteristics'!A:A,MATCH($C46,'Policy Characteristics'!$C:$C,0))),"",INDEX('Policy Characteristics'!A:A,MATCH($C46,'Policy Characteristics'!$C:$C,0)))</f>
        <v>Transportation</v>
      </c>
      <c r="B46" s="372" t="str">
        <f>IF(ISBLANK(INDEX('Policy Characteristics'!B:B,MATCH($C46,'Policy Characteristics'!$C:$C,0))),"",INDEX('Policy Characteristics'!B:B,MATCH($C46,'Policy Characteristics'!$C:$C,0)))</f>
        <v>Conventional Pollutant Standards</v>
      </c>
      <c r="C46" s="236" t="str">
        <f t="shared" si="1"/>
        <v>Percentage Reduction of Separately Regulated Pollutants</v>
      </c>
      <c r="D46" s="290" t="s">
        <v>41</v>
      </c>
      <c r="E46" s="290" t="s">
        <v>2225</v>
      </c>
      <c r="F46" s="290" t="s">
        <v>3263</v>
      </c>
      <c r="G46" s="290" t="s">
        <v>2312</v>
      </c>
      <c r="H46" s="292">
        <v>344</v>
      </c>
      <c r="I46" s="373" t="s">
        <v>43</v>
      </c>
      <c r="J46" s="374" t="str">
        <f>IF(ISBLANK(INDEX('Policy Characteristics'!D:D,MATCH($C46,'Policy Characteristics'!$C:$C,0))),"",INDEX('Policy Characteristics'!D:D,MATCH($C46,'Policy Characteristics'!$C:$C,0)))</f>
        <v>Conventional Pollutant Standard</v>
      </c>
      <c r="K46" s="236" t="str">
        <f>IF(ISBLANK(INDEX('Policy Characteristics'!E:E,MATCH($C46,'Policy Characteristics'!$C:$C,0))),"",INDEX('Policy Characteristics'!E:E,MATCH($C46,'Policy Characteristics'!$C:$C,0)))</f>
        <v>trans reduce regulated pollutants</v>
      </c>
      <c r="L46" s="237">
        <f>IF(ISBLANK(INDEX('Policy Characteristics'!F:F,MATCH($C46,'Policy Characteristics'!$C:$C,0))),"",INDEX('Policy Characteristics'!F:F,MATCH($C46,'Policy Characteristics'!$C:$C,0)))</f>
        <v>0</v>
      </c>
      <c r="M46" s="237">
        <f>IF(ISBLANK(INDEX('Policy Characteristics'!G:G,MATCH($C46,'Policy Characteristics'!$C:$C,0))),"",INDEX('Policy Characteristics'!G:G,MATCH($C46,'Policy Characteristics'!$C:$C,0)))</f>
        <v>1</v>
      </c>
      <c r="N46" s="237">
        <f>IF(ISBLANK(INDEX('Policy Characteristics'!H:H,MATCH($C46,'Policy Characteristics'!$C:$C,0))),"",INDEX('Policy Characteristics'!H:H,MATCH($C46,'Policy Characteristics'!$C:$C,0)))</f>
        <v>0.02</v>
      </c>
      <c r="O46" s="236" t="str">
        <f>IF(ISBLANK(INDEX('Policy Characteristics'!I:I,MATCH($C46,'Policy Characteristics'!$C:$C,0))),"",INDEX('Policy Characteristics'!I:I,MATCH($C46,'Policy Characteristics'!$C:$C,0)))</f>
        <v>% reduction in emissions</v>
      </c>
      <c r="P46" s="23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236" t="str">
        <f>IF(ISBLANK(INDEX('Policy Characteristics'!K:K,MATCH($C46,'Policy Characteristics'!$C:$C,0))),"",INDEX('Policy Characteristics'!K:K,MATCH($C46,'Policy Characteristics'!$C:$C,0)))</f>
        <v>transportation-sector-main.html#conv-pol-stds</v>
      </c>
      <c r="R46" s="236" t="str">
        <f>IF(ISBLANK(INDEX('Policy Characteristics'!L:L,MATCH($C46,'Policy Characteristics'!$C:$C,0))),"",INDEX('Policy Characteristics'!L:L,MATCH($C46,'Policy Characteristics'!$C:$C,0)))</f>
        <v>conventional-pollutant-standards.html</v>
      </c>
      <c r="S46" s="290" t="s">
        <v>187</v>
      </c>
    </row>
    <row r="47" spans="1:19" s="290" customFormat="1" x14ac:dyDescent="0.25">
      <c r="A47" s="236" t="str">
        <f>IF(ISBLANK(INDEX('Policy Characteristics'!A:A,MATCH($C47,'Policy Characteristics'!$C:$C,0))),"",INDEX('Policy Characteristics'!A:A,MATCH($C47,'Policy Characteristics'!$C:$C,0)))</f>
        <v>Transportation</v>
      </c>
      <c r="B47" s="372" t="str">
        <f>IF(ISBLANK(INDEX('Policy Characteristics'!B:B,MATCH($C47,'Policy Characteristics'!$C:$C,0))),"",INDEX('Policy Characteristics'!B:B,MATCH($C47,'Policy Characteristics'!$C:$C,0)))</f>
        <v>Conventional Pollutant Standards</v>
      </c>
      <c r="C47" s="236" t="str">
        <f t="shared" si="1"/>
        <v>Percentage Reduction of Separately Regulated Pollutants</v>
      </c>
      <c r="D47" s="290" t="s">
        <v>41</v>
      </c>
      <c r="E47" s="290" t="s">
        <v>2226</v>
      </c>
      <c r="F47" s="290" t="s">
        <v>3263</v>
      </c>
      <c r="G47" s="290" t="s">
        <v>2226</v>
      </c>
      <c r="H47" s="292">
        <v>345</v>
      </c>
      <c r="I47" s="375" t="s">
        <v>44</v>
      </c>
      <c r="J47" s="374" t="str">
        <f>IF(ISBLANK(INDEX('Policy Characteristics'!D:D,MATCH($C47,'Policy Characteristics'!$C:$C,0))),"",INDEX('Policy Characteristics'!D:D,MATCH($C47,'Policy Characteristics'!$C:$C,0)))</f>
        <v>Conventional Pollutant Standard</v>
      </c>
      <c r="K47" s="236" t="str">
        <f>IF(ISBLANK(INDEX('Policy Characteristics'!E:E,MATCH($C47,'Policy Characteristics'!$C:$C,0))),"",INDEX('Policy Characteristics'!E:E,MATCH($C47,'Policy Characteristics'!$C:$C,0)))</f>
        <v>trans reduce regulated pollutants</v>
      </c>
      <c r="L47" s="237">
        <f>IF(ISBLANK(INDEX('Policy Characteristics'!F:F,MATCH($C47,'Policy Characteristics'!$C:$C,0))),"",INDEX('Policy Characteristics'!F:F,MATCH($C47,'Policy Characteristics'!$C:$C,0)))</f>
        <v>0</v>
      </c>
      <c r="M47" s="237">
        <f>IF(ISBLANK(INDEX('Policy Characteristics'!G:G,MATCH($C47,'Policy Characteristics'!$C:$C,0))),"",INDEX('Policy Characteristics'!G:G,MATCH($C47,'Policy Characteristics'!$C:$C,0)))</f>
        <v>1</v>
      </c>
      <c r="N47" s="237">
        <f>IF(ISBLANK(INDEX('Policy Characteristics'!H:H,MATCH($C47,'Policy Characteristics'!$C:$C,0))),"",INDEX('Policy Characteristics'!H:H,MATCH($C47,'Policy Characteristics'!$C:$C,0)))</f>
        <v>0.02</v>
      </c>
      <c r="O47" s="236" t="str">
        <f>IF(ISBLANK(INDEX('Policy Characteristics'!I:I,MATCH($C47,'Policy Characteristics'!$C:$C,0))),"",INDEX('Policy Characteristics'!I:I,MATCH($C47,'Policy Characteristics'!$C:$C,0)))</f>
        <v>% reduction in emissions</v>
      </c>
      <c r="P47" s="23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236" t="str">
        <f>IF(ISBLANK(INDEX('Policy Characteristics'!K:K,MATCH($C47,'Policy Characteristics'!$C:$C,0))),"",INDEX('Policy Characteristics'!K:K,MATCH($C47,'Policy Characteristics'!$C:$C,0)))</f>
        <v>transportation-sector-main.html#conv-pol-stds</v>
      </c>
      <c r="R47" s="236" t="str">
        <f>IF(ISBLANK(INDEX('Policy Characteristics'!L:L,MATCH($C47,'Policy Characteristics'!$C:$C,0))),"",INDEX('Policy Characteristics'!L:L,MATCH($C47,'Policy Characteristics'!$C:$C,0)))</f>
        <v>conventional-pollutant-standards.html</v>
      </c>
      <c r="S47" s="290" t="s">
        <v>187</v>
      </c>
    </row>
    <row r="48" spans="1:19" s="290" customFormat="1" x14ac:dyDescent="0.25">
      <c r="A48" s="236" t="str">
        <f>IF(ISBLANK(INDEX('Policy Characteristics'!A:A,MATCH($C48,'Policy Characteristics'!$C:$C,0))),"",INDEX('Policy Characteristics'!A:A,MATCH($C48,'Policy Characteristics'!$C:$C,0)))</f>
        <v>Transportation</v>
      </c>
      <c r="B48" s="372" t="str">
        <f>IF(ISBLANK(INDEX('Policy Characteristics'!B:B,MATCH($C48,'Policy Characteristics'!$C:$C,0))),"",INDEX('Policy Characteristics'!B:B,MATCH($C48,'Policy Characteristics'!$C:$C,0)))</f>
        <v>Conventional Pollutant Standards</v>
      </c>
      <c r="C48" s="236" t="str">
        <f t="shared" si="1"/>
        <v>Percentage Reduction of Separately Regulated Pollutants</v>
      </c>
      <c r="D48" s="290" t="s">
        <v>41</v>
      </c>
      <c r="E48" s="290" t="s">
        <v>2228</v>
      </c>
      <c r="F48" s="290" t="s">
        <v>3263</v>
      </c>
      <c r="G48" s="290" t="s">
        <v>2228</v>
      </c>
      <c r="H48" s="292">
        <v>346</v>
      </c>
      <c r="I48" s="373" t="s">
        <v>43</v>
      </c>
      <c r="J48" s="374" t="str">
        <f>IF(ISBLANK(INDEX('Policy Characteristics'!D:D,MATCH($C48,'Policy Characteristics'!$C:$C,0))),"",INDEX('Policy Characteristics'!D:D,MATCH($C48,'Policy Characteristics'!$C:$C,0)))</f>
        <v>Conventional Pollutant Standard</v>
      </c>
      <c r="K48" s="236" t="str">
        <f>IF(ISBLANK(INDEX('Policy Characteristics'!E:E,MATCH($C48,'Policy Characteristics'!$C:$C,0))),"",INDEX('Policy Characteristics'!E:E,MATCH($C48,'Policy Characteristics'!$C:$C,0)))</f>
        <v>trans reduce regulated pollutants</v>
      </c>
      <c r="L48" s="237">
        <f>IF(ISBLANK(INDEX('Policy Characteristics'!F:F,MATCH($C48,'Policy Characteristics'!$C:$C,0))),"",INDEX('Policy Characteristics'!F:F,MATCH($C48,'Policy Characteristics'!$C:$C,0)))</f>
        <v>0</v>
      </c>
      <c r="M48" s="237">
        <f>IF(ISBLANK(INDEX('Policy Characteristics'!G:G,MATCH($C48,'Policy Characteristics'!$C:$C,0))),"",INDEX('Policy Characteristics'!G:G,MATCH($C48,'Policy Characteristics'!$C:$C,0)))</f>
        <v>1</v>
      </c>
      <c r="N48" s="237">
        <f>IF(ISBLANK(INDEX('Policy Characteristics'!H:H,MATCH($C48,'Policy Characteristics'!$C:$C,0))),"",INDEX('Policy Characteristics'!H:H,MATCH($C48,'Policy Characteristics'!$C:$C,0)))</f>
        <v>0.02</v>
      </c>
      <c r="O48" s="236" t="str">
        <f>IF(ISBLANK(INDEX('Policy Characteristics'!I:I,MATCH($C48,'Policy Characteristics'!$C:$C,0))),"",INDEX('Policy Characteristics'!I:I,MATCH($C48,'Policy Characteristics'!$C:$C,0)))</f>
        <v>% reduction in emissions</v>
      </c>
      <c r="P48" s="23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236" t="str">
        <f>IF(ISBLANK(INDEX('Policy Characteristics'!K:K,MATCH($C48,'Policy Characteristics'!$C:$C,0))),"",INDEX('Policy Characteristics'!K:K,MATCH($C48,'Policy Characteristics'!$C:$C,0)))</f>
        <v>transportation-sector-main.html#conv-pol-stds</v>
      </c>
      <c r="R48" s="236" t="str">
        <f>IF(ISBLANK(INDEX('Policy Characteristics'!L:L,MATCH($C48,'Policy Characteristics'!$C:$C,0))),"",INDEX('Policy Characteristics'!L:L,MATCH($C48,'Policy Characteristics'!$C:$C,0)))</f>
        <v>conventional-pollutant-standards.html</v>
      </c>
      <c r="S48" s="290" t="s">
        <v>187</v>
      </c>
    </row>
    <row r="49" spans="1:19" s="290" customFormat="1" x14ac:dyDescent="0.25">
      <c r="A49" s="236" t="str">
        <f>IF(ISBLANK(INDEX('Policy Characteristics'!A:A,MATCH($C49,'Policy Characteristics'!$C:$C,0))),"",INDEX('Policy Characteristics'!A:A,MATCH($C49,'Policy Characteristics'!$C:$C,0)))</f>
        <v>Transportation</v>
      </c>
      <c r="B49" s="372" t="str">
        <f>IF(ISBLANK(INDEX('Policy Characteristics'!B:B,MATCH($C49,'Policy Characteristics'!$C:$C,0))),"",INDEX('Policy Characteristics'!B:B,MATCH($C49,'Policy Characteristics'!$C:$C,0)))</f>
        <v>Conventional Pollutant Standards</v>
      </c>
      <c r="C49" s="236" t="str">
        <f t="shared" si="1"/>
        <v>Percentage Reduction of Separately Regulated Pollutants</v>
      </c>
      <c r="D49" s="290" t="s">
        <v>41</v>
      </c>
      <c r="E49" s="290" t="s">
        <v>2230</v>
      </c>
      <c r="F49" s="290" t="s">
        <v>3263</v>
      </c>
      <c r="G49" s="290" t="s">
        <v>2230</v>
      </c>
      <c r="H49" s="292">
        <v>347</v>
      </c>
      <c r="I49" s="373" t="s">
        <v>43</v>
      </c>
      <c r="J49" s="374" t="str">
        <f>IF(ISBLANK(INDEX('Policy Characteristics'!D:D,MATCH($C49,'Policy Characteristics'!$C:$C,0))),"",INDEX('Policy Characteristics'!D:D,MATCH($C49,'Policy Characteristics'!$C:$C,0)))</f>
        <v>Conventional Pollutant Standard</v>
      </c>
      <c r="K49" s="236" t="str">
        <f>IF(ISBLANK(INDEX('Policy Characteristics'!E:E,MATCH($C49,'Policy Characteristics'!$C:$C,0))),"",INDEX('Policy Characteristics'!E:E,MATCH($C49,'Policy Characteristics'!$C:$C,0)))</f>
        <v>trans reduce regulated pollutants</v>
      </c>
      <c r="L49" s="237">
        <f>IF(ISBLANK(INDEX('Policy Characteristics'!F:F,MATCH($C49,'Policy Characteristics'!$C:$C,0))),"",INDEX('Policy Characteristics'!F:F,MATCH($C49,'Policy Characteristics'!$C:$C,0)))</f>
        <v>0</v>
      </c>
      <c r="M49" s="237">
        <f>IF(ISBLANK(INDEX('Policy Characteristics'!G:G,MATCH($C49,'Policy Characteristics'!$C:$C,0))),"",INDEX('Policy Characteristics'!G:G,MATCH($C49,'Policy Characteristics'!$C:$C,0)))</f>
        <v>1</v>
      </c>
      <c r="N49" s="237">
        <f>IF(ISBLANK(INDEX('Policy Characteristics'!H:H,MATCH($C49,'Policy Characteristics'!$C:$C,0))),"",INDEX('Policy Characteristics'!H:H,MATCH($C49,'Policy Characteristics'!$C:$C,0)))</f>
        <v>0.02</v>
      </c>
      <c r="O49" s="236" t="str">
        <f>IF(ISBLANK(INDEX('Policy Characteristics'!I:I,MATCH($C49,'Policy Characteristics'!$C:$C,0))),"",INDEX('Policy Characteristics'!I:I,MATCH($C49,'Policy Characteristics'!$C:$C,0)))</f>
        <v>% reduction in emissions</v>
      </c>
      <c r="P49" s="23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236" t="str">
        <f>IF(ISBLANK(INDEX('Policy Characteristics'!K:K,MATCH($C49,'Policy Characteristics'!$C:$C,0))),"",INDEX('Policy Characteristics'!K:K,MATCH($C49,'Policy Characteristics'!$C:$C,0)))</f>
        <v>transportation-sector-main.html#conv-pol-stds</v>
      </c>
      <c r="R49" s="236" t="str">
        <f>IF(ISBLANK(INDEX('Policy Characteristics'!L:L,MATCH($C49,'Policy Characteristics'!$C:$C,0))),"",INDEX('Policy Characteristics'!L:L,MATCH($C49,'Policy Characteristics'!$C:$C,0)))</f>
        <v>conventional-pollutant-standards.html</v>
      </c>
      <c r="S49" s="290" t="s">
        <v>187</v>
      </c>
    </row>
    <row r="50" spans="1:19" s="290" customFormat="1" x14ac:dyDescent="0.25">
      <c r="A50" s="236" t="str">
        <f>IF(ISBLANK(INDEX('Policy Characteristics'!A:A,MATCH($C50,'Policy Characteristics'!$C:$C,0))),"",INDEX('Policy Characteristics'!A:A,MATCH($C50,'Policy Characteristics'!$C:$C,0)))</f>
        <v>Transportation</v>
      </c>
      <c r="B50" s="372" t="str">
        <f>IF(ISBLANK(INDEX('Policy Characteristics'!B:B,MATCH($C50,'Policy Characteristics'!$C:$C,0))),"",INDEX('Policy Characteristics'!B:B,MATCH($C50,'Policy Characteristics'!$C:$C,0)))</f>
        <v>Conventional Pollutant Standards</v>
      </c>
      <c r="C50" s="236" t="str">
        <f t="shared" si="1"/>
        <v>Percentage Reduction of Separately Regulated Pollutants</v>
      </c>
      <c r="D50" s="290" t="s">
        <v>41</v>
      </c>
      <c r="E50" s="290" t="s">
        <v>2232</v>
      </c>
      <c r="F50" s="290" t="s">
        <v>3263</v>
      </c>
      <c r="G50" s="290" t="s">
        <v>2232</v>
      </c>
      <c r="H50" s="292">
        <v>348</v>
      </c>
      <c r="I50" s="375" t="s">
        <v>44</v>
      </c>
      <c r="J50" s="374" t="str">
        <f>IF(ISBLANK(INDEX('Policy Characteristics'!D:D,MATCH($C50,'Policy Characteristics'!$C:$C,0))),"",INDEX('Policy Characteristics'!D:D,MATCH($C50,'Policy Characteristics'!$C:$C,0)))</f>
        <v>Conventional Pollutant Standard</v>
      </c>
      <c r="K50" s="236" t="str">
        <f>IF(ISBLANK(INDEX('Policy Characteristics'!E:E,MATCH($C50,'Policy Characteristics'!$C:$C,0))),"",INDEX('Policy Characteristics'!E:E,MATCH($C50,'Policy Characteristics'!$C:$C,0)))</f>
        <v>trans reduce regulated pollutants</v>
      </c>
      <c r="L50" s="237">
        <f>IF(ISBLANK(INDEX('Policy Characteristics'!F:F,MATCH($C50,'Policy Characteristics'!$C:$C,0))),"",INDEX('Policy Characteristics'!F:F,MATCH($C50,'Policy Characteristics'!$C:$C,0)))</f>
        <v>0</v>
      </c>
      <c r="M50" s="237">
        <f>IF(ISBLANK(INDEX('Policy Characteristics'!G:G,MATCH($C50,'Policy Characteristics'!$C:$C,0))),"",INDEX('Policy Characteristics'!G:G,MATCH($C50,'Policy Characteristics'!$C:$C,0)))</f>
        <v>1</v>
      </c>
      <c r="N50" s="237">
        <f>IF(ISBLANK(INDEX('Policy Characteristics'!H:H,MATCH($C50,'Policy Characteristics'!$C:$C,0))),"",INDEX('Policy Characteristics'!H:H,MATCH($C50,'Policy Characteristics'!$C:$C,0)))</f>
        <v>0.02</v>
      </c>
      <c r="O50" s="236" t="str">
        <f>IF(ISBLANK(INDEX('Policy Characteristics'!I:I,MATCH($C50,'Policy Characteristics'!$C:$C,0))),"",INDEX('Policy Characteristics'!I:I,MATCH($C50,'Policy Characteristics'!$C:$C,0)))</f>
        <v>% reduction in emissions</v>
      </c>
      <c r="P50" s="23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236" t="str">
        <f>IF(ISBLANK(INDEX('Policy Characteristics'!K:K,MATCH($C50,'Policy Characteristics'!$C:$C,0))),"",INDEX('Policy Characteristics'!K:K,MATCH($C50,'Policy Characteristics'!$C:$C,0)))</f>
        <v>transportation-sector-main.html#conv-pol-stds</v>
      </c>
      <c r="R50" s="236" t="str">
        <f>IF(ISBLANK(INDEX('Policy Characteristics'!L:L,MATCH($C50,'Policy Characteristics'!$C:$C,0))),"",INDEX('Policy Characteristics'!L:L,MATCH($C50,'Policy Characteristics'!$C:$C,0)))</f>
        <v>conventional-pollutant-standards.html</v>
      </c>
      <c r="S50" s="290" t="s">
        <v>187</v>
      </c>
    </row>
    <row r="51" spans="1:19" s="290" customFormat="1" x14ac:dyDescent="0.25">
      <c r="A51" s="236" t="str">
        <f>IF(ISBLANK(INDEX('Policy Characteristics'!A:A,MATCH($C51,'Policy Characteristics'!$C:$C,0))),"",INDEX('Policy Characteristics'!A:A,MATCH($C51,'Policy Characteristics'!$C:$C,0)))</f>
        <v>Transportation</v>
      </c>
      <c r="B51" s="372" t="str">
        <f>IF(ISBLANK(INDEX('Policy Characteristics'!B:B,MATCH($C51,'Policy Characteristics'!$C:$C,0))),"",INDEX('Policy Characteristics'!B:B,MATCH($C51,'Policy Characteristics'!$C:$C,0)))</f>
        <v>Conventional Pollutant Standards</v>
      </c>
      <c r="C51" s="236" t="str">
        <f t="shared" si="1"/>
        <v>Percentage Reduction of Separately Regulated Pollutants</v>
      </c>
      <c r="D51" s="290" t="s">
        <v>41</v>
      </c>
      <c r="E51" s="290" t="s">
        <v>2234</v>
      </c>
      <c r="F51" s="290" t="s">
        <v>3263</v>
      </c>
      <c r="G51" s="290" t="s">
        <v>2234</v>
      </c>
      <c r="H51" s="292">
        <v>349</v>
      </c>
      <c r="I51" s="375" t="s">
        <v>44</v>
      </c>
      <c r="J51" s="374" t="str">
        <f>IF(ISBLANK(INDEX('Policy Characteristics'!D:D,MATCH($C51,'Policy Characteristics'!$C:$C,0))),"",INDEX('Policy Characteristics'!D:D,MATCH($C51,'Policy Characteristics'!$C:$C,0)))</f>
        <v>Conventional Pollutant Standard</v>
      </c>
      <c r="K51" s="236" t="str">
        <f>IF(ISBLANK(INDEX('Policy Characteristics'!E:E,MATCH($C51,'Policy Characteristics'!$C:$C,0))),"",INDEX('Policy Characteristics'!E:E,MATCH($C51,'Policy Characteristics'!$C:$C,0)))</f>
        <v>trans reduce regulated pollutants</v>
      </c>
      <c r="L51" s="237">
        <f>IF(ISBLANK(INDEX('Policy Characteristics'!F:F,MATCH($C51,'Policy Characteristics'!$C:$C,0))),"",INDEX('Policy Characteristics'!F:F,MATCH($C51,'Policy Characteristics'!$C:$C,0)))</f>
        <v>0</v>
      </c>
      <c r="M51" s="237">
        <f>IF(ISBLANK(INDEX('Policy Characteristics'!G:G,MATCH($C51,'Policy Characteristics'!$C:$C,0))),"",INDEX('Policy Characteristics'!G:G,MATCH($C51,'Policy Characteristics'!$C:$C,0)))</f>
        <v>1</v>
      </c>
      <c r="N51" s="237">
        <f>IF(ISBLANK(INDEX('Policy Characteristics'!H:H,MATCH($C51,'Policy Characteristics'!$C:$C,0))),"",INDEX('Policy Characteristics'!H:H,MATCH($C51,'Policy Characteristics'!$C:$C,0)))</f>
        <v>0.02</v>
      </c>
      <c r="O51" s="236" t="str">
        <f>IF(ISBLANK(INDEX('Policy Characteristics'!I:I,MATCH($C51,'Policy Characteristics'!$C:$C,0))),"",INDEX('Policy Characteristics'!I:I,MATCH($C51,'Policy Characteristics'!$C:$C,0)))</f>
        <v>% reduction in emissions</v>
      </c>
      <c r="P51" s="23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236" t="str">
        <f>IF(ISBLANK(INDEX('Policy Characteristics'!K:K,MATCH($C51,'Policy Characteristics'!$C:$C,0))),"",INDEX('Policy Characteristics'!K:K,MATCH($C51,'Policy Characteristics'!$C:$C,0)))</f>
        <v>transportation-sector-main.html#conv-pol-stds</v>
      </c>
      <c r="R51" s="236" t="str">
        <f>IF(ISBLANK(INDEX('Policy Characteristics'!L:L,MATCH($C51,'Policy Characteristics'!$C:$C,0))),"",INDEX('Policy Characteristics'!L:L,MATCH($C51,'Policy Characteristics'!$C:$C,0)))</f>
        <v>conventional-pollutant-standards.html</v>
      </c>
      <c r="S51" s="290" t="s">
        <v>187</v>
      </c>
    </row>
    <row r="52" spans="1:19" s="290" customFormat="1" x14ac:dyDescent="0.25">
      <c r="A52" s="236" t="str">
        <f>IF(ISBLANK(INDEX('Policy Characteristics'!A:A,MATCH($C52,'Policy Characteristics'!$C:$C,0))),"",INDEX('Policy Characteristics'!A:A,MATCH($C52,'Policy Characteristics'!$C:$C,0)))</f>
        <v>Transportation</v>
      </c>
      <c r="B52" s="372" t="str">
        <f>IF(ISBLANK(INDEX('Policy Characteristics'!B:B,MATCH($C52,'Policy Characteristics'!$C:$C,0))),"",INDEX('Policy Characteristics'!B:B,MATCH($C52,'Policy Characteristics'!$C:$C,0)))</f>
        <v>Conventional Pollutant Standards</v>
      </c>
      <c r="C52" s="236" t="str">
        <f t="shared" si="1"/>
        <v>Percentage Reduction of Separately Regulated Pollutants</v>
      </c>
      <c r="D52" s="290" t="s">
        <v>112</v>
      </c>
      <c r="E52" s="290" t="s">
        <v>2218</v>
      </c>
      <c r="F52" s="290" t="s">
        <v>3264</v>
      </c>
      <c r="G52" s="290" t="s">
        <v>2419</v>
      </c>
      <c r="H52" s="292">
        <v>350</v>
      </c>
      <c r="I52" s="373" t="s">
        <v>43</v>
      </c>
      <c r="J52" s="374" t="str">
        <f>IF(ISBLANK(INDEX('Policy Characteristics'!D:D,MATCH($C52,'Policy Characteristics'!$C:$C,0))),"",INDEX('Policy Characteristics'!D:D,MATCH($C52,'Policy Characteristics'!$C:$C,0)))</f>
        <v>Conventional Pollutant Standard</v>
      </c>
      <c r="K52" s="236" t="str">
        <f>IF(ISBLANK(INDEX('Policy Characteristics'!E:E,MATCH($C52,'Policy Characteristics'!$C:$C,0))),"",INDEX('Policy Characteristics'!E:E,MATCH($C52,'Policy Characteristics'!$C:$C,0)))</f>
        <v>trans reduce regulated pollutants</v>
      </c>
      <c r="L52" s="237">
        <f>IF(ISBLANK(INDEX('Policy Characteristics'!F:F,MATCH($C52,'Policy Characteristics'!$C:$C,0))),"",INDEX('Policy Characteristics'!F:F,MATCH($C52,'Policy Characteristics'!$C:$C,0)))</f>
        <v>0</v>
      </c>
      <c r="M52" s="237">
        <f>IF(ISBLANK(INDEX('Policy Characteristics'!G:G,MATCH($C52,'Policy Characteristics'!$C:$C,0))),"",INDEX('Policy Characteristics'!G:G,MATCH($C52,'Policy Characteristics'!$C:$C,0)))</f>
        <v>1</v>
      </c>
      <c r="N52" s="237">
        <f>IF(ISBLANK(INDEX('Policy Characteristics'!H:H,MATCH($C52,'Policy Characteristics'!$C:$C,0))),"",INDEX('Policy Characteristics'!H:H,MATCH($C52,'Policy Characteristics'!$C:$C,0)))</f>
        <v>0.02</v>
      </c>
      <c r="O52" s="236" t="str">
        <f>IF(ISBLANK(INDEX('Policy Characteristics'!I:I,MATCH($C52,'Policy Characteristics'!$C:$C,0))),"",INDEX('Policy Characteristics'!I:I,MATCH($C52,'Policy Characteristics'!$C:$C,0)))</f>
        <v>% reduction in emissions</v>
      </c>
      <c r="P52" s="23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236" t="str">
        <f>IF(ISBLANK(INDEX('Policy Characteristics'!K:K,MATCH($C52,'Policy Characteristics'!$C:$C,0))),"",INDEX('Policy Characteristics'!K:K,MATCH($C52,'Policy Characteristics'!$C:$C,0)))</f>
        <v>transportation-sector-main.html#conv-pol-stds</v>
      </c>
      <c r="R52" s="236" t="str">
        <f>IF(ISBLANK(INDEX('Policy Characteristics'!L:L,MATCH($C52,'Policy Characteristics'!$C:$C,0))),"",INDEX('Policy Characteristics'!L:L,MATCH($C52,'Policy Characteristics'!$C:$C,0)))</f>
        <v>conventional-pollutant-standards.html</v>
      </c>
      <c r="S52" s="290" t="s">
        <v>187</v>
      </c>
    </row>
    <row r="53" spans="1:19" s="290" customFormat="1" x14ac:dyDescent="0.25">
      <c r="A53" s="236" t="str">
        <f>IF(ISBLANK(INDEX('Policy Characteristics'!A:A,MATCH($C53,'Policy Characteristics'!$C:$C,0))),"",INDEX('Policy Characteristics'!A:A,MATCH($C53,'Policy Characteristics'!$C:$C,0)))</f>
        <v>Transportation</v>
      </c>
      <c r="B53" s="372" t="str">
        <f>IF(ISBLANK(INDEX('Policy Characteristics'!B:B,MATCH($C53,'Policy Characteristics'!$C:$C,0))),"",INDEX('Policy Characteristics'!B:B,MATCH($C53,'Policy Characteristics'!$C:$C,0)))</f>
        <v>Conventional Pollutant Standards</v>
      </c>
      <c r="C53" s="236" t="str">
        <f t="shared" si="1"/>
        <v>Percentage Reduction of Separately Regulated Pollutants</v>
      </c>
      <c r="D53" s="290" t="s">
        <v>112</v>
      </c>
      <c r="E53" s="290" t="s">
        <v>481</v>
      </c>
      <c r="F53" s="290" t="s">
        <v>3264</v>
      </c>
      <c r="G53" s="290" t="s">
        <v>481</v>
      </c>
      <c r="H53" s="292">
        <v>351</v>
      </c>
      <c r="I53" s="373" t="s">
        <v>43</v>
      </c>
      <c r="J53" s="374" t="str">
        <f>IF(ISBLANK(INDEX('Policy Characteristics'!D:D,MATCH($C53,'Policy Characteristics'!$C:$C,0))),"",INDEX('Policy Characteristics'!D:D,MATCH($C53,'Policy Characteristics'!$C:$C,0)))</f>
        <v>Conventional Pollutant Standard</v>
      </c>
      <c r="K53" s="236" t="str">
        <f>IF(ISBLANK(INDEX('Policy Characteristics'!E:E,MATCH($C53,'Policy Characteristics'!$C:$C,0))),"",INDEX('Policy Characteristics'!E:E,MATCH($C53,'Policy Characteristics'!$C:$C,0)))</f>
        <v>trans reduce regulated pollutants</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1</v>
      </c>
      <c r="N53" s="237">
        <f>IF(ISBLANK(INDEX('Policy Characteristics'!H:H,MATCH($C53,'Policy Characteristics'!$C:$C,0))),"",INDEX('Policy Characteristics'!H:H,MATCH($C53,'Policy Characteristics'!$C:$C,0)))</f>
        <v>0.02</v>
      </c>
      <c r="O53" s="236" t="str">
        <f>IF(ISBLANK(INDEX('Policy Characteristics'!I:I,MATCH($C53,'Policy Characteristics'!$C:$C,0))),"",INDEX('Policy Characteristics'!I:I,MATCH($C53,'Policy Characteristics'!$C:$C,0)))</f>
        <v>% reduction in emissions</v>
      </c>
      <c r="P53" s="23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236" t="str">
        <f>IF(ISBLANK(INDEX('Policy Characteristics'!K:K,MATCH($C53,'Policy Characteristics'!$C:$C,0))),"",INDEX('Policy Characteristics'!K:K,MATCH($C53,'Policy Characteristics'!$C:$C,0)))</f>
        <v>transportation-sector-main.html#conv-pol-stds</v>
      </c>
      <c r="R53" s="236" t="str">
        <f>IF(ISBLANK(INDEX('Policy Characteristics'!L:L,MATCH($C53,'Policy Characteristics'!$C:$C,0))),"",INDEX('Policy Characteristics'!L:L,MATCH($C53,'Policy Characteristics'!$C:$C,0)))</f>
        <v>conventional-pollutant-standards.html</v>
      </c>
      <c r="S53" s="290" t="s">
        <v>187</v>
      </c>
    </row>
    <row r="54" spans="1:19" s="290" customFormat="1" x14ac:dyDescent="0.25">
      <c r="A54" s="236" t="str">
        <f>IF(ISBLANK(INDEX('Policy Characteristics'!A:A,MATCH($C54,'Policy Characteristics'!$C:$C,0))),"",INDEX('Policy Characteristics'!A:A,MATCH($C54,'Policy Characteristics'!$C:$C,0)))</f>
        <v>Transportation</v>
      </c>
      <c r="B54" s="372" t="str">
        <f>IF(ISBLANK(INDEX('Policy Characteristics'!B:B,MATCH($C54,'Policy Characteristics'!$C:$C,0))),"",INDEX('Policy Characteristics'!B:B,MATCH($C54,'Policy Characteristics'!$C:$C,0)))</f>
        <v>Conventional Pollutant Standards</v>
      </c>
      <c r="C54" s="236" t="str">
        <f t="shared" si="1"/>
        <v>Percentage Reduction of Separately Regulated Pollutants</v>
      </c>
      <c r="D54" s="290" t="s">
        <v>112</v>
      </c>
      <c r="E54" s="290" t="s">
        <v>2221</v>
      </c>
      <c r="F54" s="290" t="s">
        <v>3264</v>
      </c>
      <c r="G54" s="290" t="s">
        <v>2221</v>
      </c>
      <c r="H54" s="292">
        <v>352</v>
      </c>
      <c r="I54" s="373" t="s">
        <v>43</v>
      </c>
      <c r="J54" s="374" t="str">
        <f>IF(ISBLANK(INDEX('Policy Characteristics'!D:D,MATCH($C54,'Policy Characteristics'!$C:$C,0))),"",INDEX('Policy Characteristics'!D:D,MATCH($C54,'Policy Characteristics'!$C:$C,0)))</f>
        <v>Conventional Pollutant Standard</v>
      </c>
      <c r="K54" s="236" t="str">
        <f>IF(ISBLANK(INDEX('Policy Characteristics'!E:E,MATCH($C54,'Policy Characteristics'!$C:$C,0))),"",INDEX('Policy Characteristics'!E:E,MATCH($C54,'Policy Characteristics'!$C:$C,0)))</f>
        <v>trans reduce regulated pollutants</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1</v>
      </c>
      <c r="N54" s="237">
        <f>IF(ISBLANK(INDEX('Policy Characteristics'!H:H,MATCH($C54,'Policy Characteristics'!$C:$C,0))),"",INDEX('Policy Characteristics'!H:H,MATCH($C54,'Policy Characteristics'!$C:$C,0)))</f>
        <v>0.02</v>
      </c>
      <c r="O54" s="236" t="str">
        <f>IF(ISBLANK(INDEX('Policy Characteristics'!I:I,MATCH($C54,'Policy Characteristics'!$C:$C,0))),"",INDEX('Policy Characteristics'!I:I,MATCH($C54,'Policy Characteristics'!$C:$C,0)))</f>
        <v>% reduction in emissions</v>
      </c>
      <c r="P54" s="23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236" t="str">
        <f>IF(ISBLANK(INDEX('Policy Characteristics'!K:K,MATCH($C54,'Policy Characteristics'!$C:$C,0))),"",INDEX('Policy Characteristics'!K:K,MATCH($C54,'Policy Characteristics'!$C:$C,0)))</f>
        <v>transportation-sector-main.html#conv-pol-stds</v>
      </c>
      <c r="R54" s="236" t="str">
        <f>IF(ISBLANK(INDEX('Policy Characteristics'!L:L,MATCH($C54,'Policy Characteristics'!$C:$C,0))),"",INDEX('Policy Characteristics'!L:L,MATCH($C54,'Policy Characteristics'!$C:$C,0)))</f>
        <v>conventional-pollutant-standards.html</v>
      </c>
      <c r="S54" s="290" t="s">
        <v>187</v>
      </c>
    </row>
    <row r="55" spans="1:19" s="290" customFormat="1" x14ac:dyDescent="0.25">
      <c r="A55" s="236" t="str">
        <f>IF(ISBLANK(INDEX('Policy Characteristics'!A:A,MATCH($C55,'Policy Characteristics'!$C:$C,0))),"",INDEX('Policy Characteristics'!A:A,MATCH($C55,'Policy Characteristics'!$C:$C,0)))</f>
        <v>Transportation</v>
      </c>
      <c r="B55" s="372" t="str">
        <f>IF(ISBLANK(INDEX('Policy Characteristics'!B:B,MATCH($C55,'Policy Characteristics'!$C:$C,0))),"",INDEX('Policy Characteristics'!B:B,MATCH($C55,'Policy Characteristics'!$C:$C,0)))</f>
        <v>Conventional Pollutant Standards</v>
      </c>
      <c r="C55" s="236" t="str">
        <f t="shared" si="1"/>
        <v>Percentage Reduction of Separately Regulated Pollutants</v>
      </c>
      <c r="D55" s="290" t="s">
        <v>112</v>
      </c>
      <c r="E55" s="290" t="s">
        <v>2223</v>
      </c>
      <c r="F55" s="290" t="s">
        <v>3264</v>
      </c>
      <c r="G55" s="290" t="s">
        <v>2223</v>
      </c>
      <c r="H55" s="292">
        <v>353</v>
      </c>
      <c r="I55" s="373" t="s">
        <v>43</v>
      </c>
      <c r="J55" s="374" t="str">
        <f>IF(ISBLANK(INDEX('Policy Characteristics'!D:D,MATCH($C55,'Policy Characteristics'!$C:$C,0))),"",INDEX('Policy Characteristics'!D:D,MATCH($C55,'Policy Characteristics'!$C:$C,0)))</f>
        <v>Conventional Pollutant Standard</v>
      </c>
      <c r="K55" s="236" t="str">
        <f>IF(ISBLANK(INDEX('Policy Characteristics'!E:E,MATCH($C55,'Policy Characteristics'!$C:$C,0))),"",INDEX('Policy Characteristics'!E:E,MATCH($C55,'Policy Characteristics'!$C:$C,0)))</f>
        <v>trans reduce regulated pollutants</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1</v>
      </c>
      <c r="N55" s="237">
        <f>IF(ISBLANK(INDEX('Policy Characteristics'!H:H,MATCH($C55,'Policy Characteristics'!$C:$C,0))),"",INDEX('Policy Characteristics'!H:H,MATCH($C55,'Policy Characteristics'!$C:$C,0)))</f>
        <v>0.02</v>
      </c>
      <c r="O55" s="236" t="str">
        <f>IF(ISBLANK(INDEX('Policy Characteristics'!I:I,MATCH($C55,'Policy Characteristics'!$C:$C,0))),"",INDEX('Policy Characteristics'!I:I,MATCH($C55,'Policy Characteristics'!$C:$C,0)))</f>
        <v>% reduction in emissions</v>
      </c>
      <c r="P55" s="23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236" t="str">
        <f>IF(ISBLANK(INDEX('Policy Characteristics'!K:K,MATCH($C55,'Policy Characteristics'!$C:$C,0))),"",INDEX('Policy Characteristics'!K:K,MATCH($C55,'Policy Characteristics'!$C:$C,0)))</f>
        <v>transportation-sector-main.html#conv-pol-stds</v>
      </c>
      <c r="R55" s="236" t="str">
        <f>IF(ISBLANK(INDEX('Policy Characteristics'!L:L,MATCH($C55,'Policy Characteristics'!$C:$C,0))),"",INDEX('Policy Characteristics'!L:L,MATCH($C55,'Policy Characteristics'!$C:$C,0)))</f>
        <v>conventional-pollutant-standards.html</v>
      </c>
      <c r="S55" s="290" t="s">
        <v>187</v>
      </c>
    </row>
    <row r="56" spans="1:19" s="290" customFormat="1" x14ac:dyDescent="0.25">
      <c r="A56" s="236" t="str">
        <f>IF(ISBLANK(INDEX('Policy Characteristics'!A:A,MATCH($C56,'Policy Characteristics'!$C:$C,0))),"",INDEX('Policy Characteristics'!A:A,MATCH($C56,'Policy Characteristics'!$C:$C,0)))</f>
        <v>Transportation</v>
      </c>
      <c r="B56" s="372" t="str">
        <f>IF(ISBLANK(INDEX('Policy Characteristics'!B:B,MATCH($C56,'Policy Characteristics'!$C:$C,0))),"",INDEX('Policy Characteristics'!B:B,MATCH($C56,'Policy Characteristics'!$C:$C,0)))</f>
        <v>Conventional Pollutant Standards</v>
      </c>
      <c r="C56" s="236" t="str">
        <f t="shared" si="1"/>
        <v>Percentage Reduction of Separately Regulated Pollutants</v>
      </c>
      <c r="D56" s="290" t="s">
        <v>112</v>
      </c>
      <c r="E56" s="290" t="s">
        <v>2225</v>
      </c>
      <c r="F56" s="290" t="s">
        <v>3264</v>
      </c>
      <c r="G56" s="290" t="s">
        <v>2312</v>
      </c>
      <c r="H56" s="292">
        <v>354</v>
      </c>
      <c r="I56" s="373" t="s">
        <v>43</v>
      </c>
      <c r="J56" s="374" t="str">
        <f>IF(ISBLANK(INDEX('Policy Characteristics'!D:D,MATCH($C56,'Policy Characteristics'!$C:$C,0))),"",INDEX('Policy Characteristics'!D:D,MATCH($C56,'Policy Characteristics'!$C:$C,0)))</f>
        <v>Conventional Pollutant Standard</v>
      </c>
      <c r="K56" s="236" t="str">
        <f>IF(ISBLANK(INDEX('Policy Characteristics'!E:E,MATCH($C56,'Policy Characteristics'!$C:$C,0))),"",INDEX('Policy Characteristics'!E:E,MATCH($C56,'Policy Characteristics'!$C:$C,0)))</f>
        <v>trans reduce regulated pollutants</v>
      </c>
      <c r="L56" s="237">
        <f>IF(ISBLANK(INDEX('Policy Characteristics'!F:F,MATCH($C56,'Policy Characteristics'!$C:$C,0))),"",INDEX('Policy Characteristics'!F:F,MATCH($C56,'Policy Characteristics'!$C:$C,0)))</f>
        <v>0</v>
      </c>
      <c r="M56" s="237">
        <f>IF(ISBLANK(INDEX('Policy Characteristics'!G:G,MATCH($C56,'Policy Characteristics'!$C:$C,0))),"",INDEX('Policy Characteristics'!G:G,MATCH($C56,'Policy Characteristics'!$C:$C,0)))</f>
        <v>1</v>
      </c>
      <c r="N56" s="237">
        <f>IF(ISBLANK(INDEX('Policy Characteristics'!H:H,MATCH($C56,'Policy Characteristics'!$C:$C,0))),"",INDEX('Policy Characteristics'!H:H,MATCH($C56,'Policy Characteristics'!$C:$C,0)))</f>
        <v>0.02</v>
      </c>
      <c r="O56" s="236" t="str">
        <f>IF(ISBLANK(INDEX('Policy Characteristics'!I:I,MATCH($C56,'Policy Characteristics'!$C:$C,0))),"",INDEX('Policy Characteristics'!I:I,MATCH($C56,'Policy Characteristics'!$C:$C,0)))</f>
        <v>% reduction in emissions</v>
      </c>
      <c r="P56" s="23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236" t="str">
        <f>IF(ISBLANK(INDEX('Policy Characteristics'!K:K,MATCH($C56,'Policy Characteristics'!$C:$C,0))),"",INDEX('Policy Characteristics'!K:K,MATCH($C56,'Policy Characteristics'!$C:$C,0)))</f>
        <v>transportation-sector-main.html#conv-pol-stds</v>
      </c>
      <c r="R56" s="236" t="str">
        <f>IF(ISBLANK(INDEX('Policy Characteristics'!L:L,MATCH($C56,'Policy Characteristics'!$C:$C,0))),"",INDEX('Policy Characteristics'!L:L,MATCH($C56,'Policy Characteristics'!$C:$C,0)))</f>
        <v>conventional-pollutant-standards.html</v>
      </c>
      <c r="S56" s="290" t="s">
        <v>187</v>
      </c>
    </row>
    <row r="57" spans="1:19" s="290" customFormat="1" x14ac:dyDescent="0.25">
      <c r="A57" s="236" t="str">
        <f>IF(ISBLANK(INDEX('Policy Characteristics'!A:A,MATCH($C57,'Policy Characteristics'!$C:$C,0))),"",INDEX('Policy Characteristics'!A:A,MATCH($C57,'Policy Characteristics'!$C:$C,0)))</f>
        <v>Transportation</v>
      </c>
      <c r="B57" s="372" t="str">
        <f>IF(ISBLANK(INDEX('Policy Characteristics'!B:B,MATCH($C57,'Policy Characteristics'!$C:$C,0))),"",INDEX('Policy Characteristics'!B:B,MATCH($C57,'Policy Characteristics'!$C:$C,0)))</f>
        <v>Conventional Pollutant Standards</v>
      </c>
      <c r="C57" s="236" t="str">
        <f t="shared" si="1"/>
        <v>Percentage Reduction of Separately Regulated Pollutants</v>
      </c>
      <c r="D57" s="290" t="s">
        <v>112</v>
      </c>
      <c r="E57" s="290" t="s">
        <v>2226</v>
      </c>
      <c r="F57" s="290" t="s">
        <v>3264</v>
      </c>
      <c r="G57" s="290" t="s">
        <v>2226</v>
      </c>
      <c r="H57" s="292">
        <v>355</v>
      </c>
      <c r="I57" s="373" t="s">
        <v>43</v>
      </c>
      <c r="J57" s="374" t="str">
        <f>IF(ISBLANK(INDEX('Policy Characteristics'!D:D,MATCH($C57,'Policy Characteristics'!$C:$C,0))),"",INDEX('Policy Characteristics'!D:D,MATCH($C57,'Policy Characteristics'!$C:$C,0)))</f>
        <v>Conventional Pollutant Standard</v>
      </c>
      <c r="K57" s="236" t="str">
        <f>IF(ISBLANK(INDEX('Policy Characteristics'!E:E,MATCH($C57,'Policy Characteristics'!$C:$C,0))),"",INDEX('Policy Characteristics'!E:E,MATCH($C57,'Policy Characteristics'!$C:$C,0)))</f>
        <v>trans reduce regulated pollutants</v>
      </c>
      <c r="L57" s="237">
        <f>IF(ISBLANK(INDEX('Policy Characteristics'!F:F,MATCH($C57,'Policy Characteristics'!$C:$C,0))),"",INDEX('Policy Characteristics'!F:F,MATCH($C57,'Policy Characteristics'!$C:$C,0)))</f>
        <v>0</v>
      </c>
      <c r="M57" s="237">
        <f>IF(ISBLANK(INDEX('Policy Characteristics'!G:G,MATCH($C57,'Policy Characteristics'!$C:$C,0))),"",INDEX('Policy Characteristics'!G:G,MATCH($C57,'Policy Characteristics'!$C:$C,0)))</f>
        <v>1</v>
      </c>
      <c r="N57" s="237">
        <f>IF(ISBLANK(INDEX('Policy Characteristics'!H:H,MATCH($C57,'Policy Characteristics'!$C:$C,0))),"",INDEX('Policy Characteristics'!H:H,MATCH($C57,'Policy Characteristics'!$C:$C,0)))</f>
        <v>0.02</v>
      </c>
      <c r="O57" s="236" t="str">
        <f>IF(ISBLANK(INDEX('Policy Characteristics'!I:I,MATCH($C57,'Policy Characteristics'!$C:$C,0))),"",INDEX('Policy Characteristics'!I:I,MATCH($C57,'Policy Characteristics'!$C:$C,0)))</f>
        <v>% reduction in emissions</v>
      </c>
      <c r="P57" s="23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236" t="str">
        <f>IF(ISBLANK(INDEX('Policy Characteristics'!K:K,MATCH($C57,'Policy Characteristics'!$C:$C,0))),"",INDEX('Policy Characteristics'!K:K,MATCH($C57,'Policy Characteristics'!$C:$C,0)))</f>
        <v>transportation-sector-main.html#conv-pol-stds</v>
      </c>
      <c r="R57" s="236" t="str">
        <f>IF(ISBLANK(INDEX('Policy Characteristics'!L:L,MATCH($C57,'Policy Characteristics'!$C:$C,0))),"",INDEX('Policy Characteristics'!L:L,MATCH($C57,'Policy Characteristics'!$C:$C,0)))</f>
        <v>conventional-pollutant-standards.html</v>
      </c>
      <c r="S57" s="290" t="s">
        <v>187</v>
      </c>
    </row>
    <row r="58" spans="1:19" s="290" customFormat="1" x14ac:dyDescent="0.25">
      <c r="A58" s="236" t="str">
        <f>IF(ISBLANK(INDEX('Policy Characteristics'!A:A,MATCH($C58,'Policy Characteristics'!$C:$C,0))),"",INDEX('Policy Characteristics'!A:A,MATCH($C58,'Policy Characteristics'!$C:$C,0)))</f>
        <v>Transportation</v>
      </c>
      <c r="B58" s="372" t="str">
        <f>IF(ISBLANK(INDEX('Policy Characteristics'!B:B,MATCH($C58,'Policy Characteristics'!$C:$C,0))),"",INDEX('Policy Characteristics'!B:B,MATCH($C58,'Policy Characteristics'!$C:$C,0)))</f>
        <v>Conventional Pollutant Standards</v>
      </c>
      <c r="C58" s="236" t="str">
        <f t="shared" si="1"/>
        <v>Percentage Reduction of Separately Regulated Pollutants</v>
      </c>
      <c r="D58" s="290" t="s">
        <v>112</v>
      </c>
      <c r="E58" s="290" t="s">
        <v>2228</v>
      </c>
      <c r="F58" s="290" t="s">
        <v>3264</v>
      </c>
      <c r="G58" s="290" t="s">
        <v>2228</v>
      </c>
      <c r="H58" s="292">
        <v>356</v>
      </c>
      <c r="I58" s="373" t="s">
        <v>43</v>
      </c>
      <c r="J58" s="374" t="str">
        <f>IF(ISBLANK(INDEX('Policy Characteristics'!D:D,MATCH($C58,'Policy Characteristics'!$C:$C,0))),"",INDEX('Policy Characteristics'!D:D,MATCH($C58,'Policy Characteristics'!$C:$C,0)))</f>
        <v>Conventional Pollutant Standard</v>
      </c>
      <c r="K58" s="236" t="str">
        <f>IF(ISBLANK(INDEX('Policy Characteristics'!E:E,MATCH($C58,'Policy Characteristics'!$C:$C,0))),"",INDEX('Policy Characteristics'!E:E,MATCH($C58,'Policy Characteristics'!$C:$C,0)))</f>
        <v>trans reduce regulated pollutants</v>
      </c>
      <c r="L58" s="237">
        <f>IF(ISBLANK(INDEX('Policy Characteristics'!F:F,MATCH($C58,'Policy Characteristics'!$C:$C,0))),"",INDEX('Policy Characteristics'!F:F,MATCH($C58,'Policy Characteristics'!$C:$C,0)))</f>
        <v>0</v>
      </c>
      <c r="M58" s="237">
        <f>IF(ISBLANK(INDEX('Policy Characteristics'!G:G,MATCH($C58,'Policy Characteristics'!$C:$C,0))),"",INDEX('Policy Characteristics'!G:G,MATCH($C58,'Policy Characteristics'!$C:$C,0)))</f>
        <v>1</v>
      </c>
      <c r="N58" s="237">
        <f>IF(ISBLANK(INDEX('Policy Characteristics'!H:H,MATCH($C58,'Policy Characteristics'!$C:$C,0))),"",INDEX('Policy Characteristics'!H:H,MATCH($C58,'Policy Characteristics'!$C:$C,0)))</f>
        <v>0.02</v>
      </c>
      <c r="O58" s="236" t="str">
        <f>IF(ISBLANK(INDEX('Policy Characteristics'!I:I,MATCH($C58,'Policy Characteristics'!$C:$C,0))),"",INDEX('Policy Characteristics'!I:I,MATCH($C58,'Policy Characteristics'!$C:$C,0)))</f>
        <v>% reduction in emissions</v>
      </c>
      <c r="P58" s="23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236" t="str">
        <f>IF(ISBLANK(INDEX('Policy Characteristics'!K:K,MATCH($C58,'Policy Characteristics'!$C:$C,0))),"",INDEX('Policy Characteristics'!K:K,MATCH($C58,'Policy Characteristics'!$C:$C,0)))</f>
        <v>transportation-sector-main.html#conv-pol-stds</v>
      </c>
      <c r="R58" s="236" t="str">
        <f>IF(ISBLANK(INDEX('Policy Characteristics'!L:L,MATCH($C58,'Policy Characteristics'!$C:$C,0))),"",INDEX('Policy Characteristics'!L:L,MATCH($C58,'Policy Characteristics'!$C:$C,0)))</f>
        <v>conventional-pollutant-standards.html</v>
      </c>
      <c r="S58" s="290" t="s">
        <v>187</v>
      </c>
    </row>
    <row r="59" spans="1:19" s="290" customFormat="1" x14ac:dyDescent="0.25">
      <c r="A59" s="236" t="str">
        <f>IF(ISBLANK(INDEX('Policy Characteristics'!A:A,MATCH($C59,'Policy Characteristics'!$C:$C,0))),"",INDEX('Policy Characteristics'!A:A,MATCH($C59,'Policy Characteristics'!$C:$C,0)))</f>
        <v>Transportation</v>
      </c>
      <c r="B59" s="372" t="str">
        <f>IF(ISBLANK(INDEX('Policy Characteristics'!B:B,MATCH($C59,'Policy Characteristics'!$C:$C,0))),"",INDEX('Policy Characteristics'!B:B,MATCH($C59,'Policy Characteristics'!$C:$C,0)))</f>
        <v>Conventional Pollutant Standards</v>
      </c>
      <c r="C59" s="236" t="str">
        <f t="shared" si="1"/>
        <v>Percentage Reduction of Separately Regulated Pollutants</v>
      </c>
      <c r="D59" s="290" t="s">
        <v>112</v>
      </c>
      <c r="E59" s="290" t="s">
        <v>2230</v>
      </c>
      <c r="F59" s="290" t="s">
        <v>3264</v>
      </c>
      <c r="G59" s="290" t="s">
        <v>2230</v>
      </c>
      <c r="H59" s="292">
        <v>357</v>
      </c>
      <c r="I59" s="373" t="s">
        <v>43</v>
      </c>
      <c r="J59" s="374" t="str">
        <f>IF(ISBLANK(INDEX('Policy Characteristics'!D:D,MATCH($C59,'Policy Characteristics'!$C:$C,0))),"",INDEX('Policy Characteristics'!D:D,MATCH($C59,'Policy Characteristics'!$C:$C,0)))</f>
        <v>Conventional Pollutant Standard</v>
      </c>
      <c r="K59" s="236" t="str">
        <f>IF(ISBLANK(INDEX('Policy Characteristics'!E:E,MATCH($C59,'Policy Characteristics'!$C:$C,0))),"",INDEX('Policy Characteristics'!E:E,MATCH($C59,'Policy Characteristics'!$C:$C,0)))</f>
        <v>trans reduce regulated pollutants</v>
      </c>
      <c r="L59" s="237">
        <f>IF(ISBLANK(INDEX('Policy Characteristics'!F:F,MATCH($C59,'Policy Characteristics'!$C:$C,0))),"",INDEX('Policy Characteristics'!F:F,MATCH($C59,'Policy Characteristics'!$C:$C,0)))</f>
        <v>0</v>
      </c>
      <c r="M59" s="237">
        <f>IF(ISBLANK(INDEX('Policy Characteristics'!G:G,MATCH($C59,'Policy Characteristics'!$C:$C,0))),"",INDEX('Policy Characteristics'!G:G,MATCH($C59,'Policy Characteristics'!$C:$C,0)))</f>
        <v>1</v>
      </c>
      <c r="N59" s="237">
        <f>IF(ISBLANK(INDEX('Policy Characteristics'!H:H,MATCH($C59,'Policy Characteristics'!$C:$C,0))),"",INDEX('Policy Characteristics'!H:H,MATCH($C59,'Policy Characteristics'!$C:$C,0)))</f>
        <v>0.02</v>
      </c>
      <c r="O59" s="236" t="str">
        <f>IF(ISBLANK(INDEX('Policy Characteristics'!I:I,MATCH($C59,'Policy Characteristics'!$C:$C,0))),"",INDEX('Policy Characteristics'!I:I,MATCH($C59,'Policy Characteristics'!$C:$C,0)))</f>
        <v>% reduction in emissions</v>
      </c>
      <c r="P59" s="23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236" t="str">
        <f>IF(ISBLANK(INDEX('Policy Characteristics'!K:K,MATCH($C59,'Policy Characteristics'!$C:$C,0))),"",INDEX('Policy Characteristics'!K:K,MATCH($C59,'Policy Characteristics'!$C:$C,0)))</f>
        <v>transportation-sector-main.html#conv-pol-stds</v>
      </c>
      <c r="R59" s="236" t="str">
        <f>IF(ISBLANK(INDEX('Policy Characteristics'!L:L,MATCH($C59,'Policy Characteristics'!$C:$C,0))),"",INDEX('Policy Characteristics'!L:L,MATCH($C59,'Policy Characteristics'!$C:$C,0)))</f>
        <v>conventional-pollutant-standards.html</v>
      </c>
      <c r="S59" s="290" t="s">
        <v>187</v>
      </c>
    </row>
    <row r="60" spans="1:19" s="290" customFormat="1" x14ac:dyDescent="0.25">
      <c r="A60" s="236" t="str">
        <f>IF(ISBLANK(INDEX('Policy Characteristics'!A:A,MATCH($C60,'Policy Characteristics'!$C:$C,0))),"",INDEX('Policy Characteristics'!A:A,MATCH($C60,'Policy Characteristics'!$C:$C,0)))</f>
        <v>Transportation</v>
      </c>
      <c r="B60" s="372" t="str">
        <f>IF(ISBLANK(INDEX('Policy Characteristics'!B:B,MATCH($C60,'Policy Characteristics'!$C:$C,0))),"",INDEX('Policy Characteristics'!B:B,MATCH($C60,'Policy Characteristics'!$C:$C,0)))</f>
        <v>Conventional Pollutant Standards</v>
      </c>
      <c r="C60" s="236" t="str">
        <f t="shared" si="1"/>
        <v>Percentage Reduction of Separately Regulated Pollutants</v>
      </c>
      <c r="D60" s="290" t="s">
        <v>112</v>
      </c>
      <c r="E60" s="290" t="s">
        <v>2232</v>
      </c>
      <c r="F60" s="290" t="s">
        <v>3264</v>
      </c>
      <c r="G60" s="290" t="s">
        <v>2232</v>
      </c>
      <c r="H60" s="292">
        <v>358</v>
      </c>
      <c r="I60" s="375" t="s">
        <v>44</v>
      </c>
      <c r="J60" s="374" t="str">
        <f>IF(ISBLANK(INDEX('Policy Characteristics'!D:D,MATCH($C60,'Policy Characteristics'!$C:$C,0))),"",INDEX('Policy Characteristics'!D:D,MATCH($C60,'Policy Characteristics'!$C:$C,0)))</f>
        <v>Conventional Pollutant Standard</v>
      </c>
      <c r="K60" s="236" t="str">
        <f>IF(ISBLANK(INDEX('Policy Characteristics'!E:E,MATCH($C60,'Policy Characteristics'!$C:$C,0))),"",INDEX('Policy Characteristics'!E:E,MATCH($C60,'Policy Characteristics'!$C:$C,0)))</f>
        <v>trans reduce regulated pollutants</v>
      </c>
      <c r="L60" s="237">
        <f>IF(ISBLANK(INDEX('Policy Characteristics'!F:F,MATCH($C60,'Policy Characteristics'!$C:$C,0))),"",INDEX('Policy Characteristics'!F:F,MATCH($C60,'Policy Characteristics'!$C:$C,0)))</f>
        <v>0</v>
      </c>
      <c r="M60" s="237">
        <f>IF(ISBLANK(INDEX('Policy Characteristics'!G:G,MATCH($C60,'Policy Characteristics'!$C:$C,0))),"",INDEX('Policy Characteristics'!G:G,MATCH($C60,'Policy Characteristics'!$C:$C,0)))</f>
        <v>1</v>
      </c>
      <c r="N60" s="237">
        <f>IF(ISBLANK(INDEX('Policy Characteristics'!H:H,MATCH($C60,'Policy Characteristics'!$C:$C,0))),"",INDEX('Policy Characteristics'!H:H,MATCH($C60,'Policy Characteristics'!$C:$C,0)))</f>
        <v>0.02</v>
      </c>
      <c r="O60" s="236" t="str">
        <f>IF(ISBLANK(INDEX('Policy Characteristics'!I:I,MATCH($C60,'Policy Characteristics'!$C:$C,0))),"",INDEX('Policy Characteristics'!I:I,MATCH($C60,'Policy Characteristics'!$C:$C,0)))</f>
        <v>% reduction in emissions</v>
      </c>
      <c r="P60" s="23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236" t="str">
        <f>IF(ISBLANK(INDEX('Policy Characteristics'!K:K,MATCH($C60,'Policy Characteristics'!$C:$C,0))),"",INDEX('Policy Characteristics'!K:K,MATCH($C60,'Policy Characteristics'!$C:$C,0)))</f>
        <v>transportation-sector-main.html#conv-pol-stds</v>
      </c>
      <c r="R60" s="236" t="str">
        <f>IF(ISBLANK(INDEX('Policy Characteristics'!L:L,MATCH($C60,'Policy Characteristics'!$C:$C,0))),"",INDEX('Policy Characteristics'!L:L,MATCH($C60,'Policy Characteristics'!$C:$C,0)))</f>
        <v>conventional-pollutant-standards.html</v>
      </c>
      <c r="S60" s="290" t="s">
        <v>187</v>
      </c>
    </row>
    <row r="61" spans="1:19" s="290" customFormat="1" x14ac:dyDescent="0.25">
      <c r="A61" s="236" t="str">
        <f>IF(ISBLANK(INDEX('Policy Characteristics'!A:A,MATCH($C61,'Policy Characteristics'!$C:$C,0))),"",INDEX('Policy Characteristics'!A:A,MATCH($C61,'Policy Characteristics'!$C:$C,0)))</f>
        <v>Transportation</v>
      </c>
      <c r="B61" s="372" t="str">
        <f>IF(ISBLANK(INDEX('Policy Characteristics'!B:B,MATCH($C61,'Policy Characteristics'!$C:$C,0))),"",INDEX('Policy Characteristics'!B:B,MATCH($C61,'Policy Characteristics'!$C:$C,0)))</f>
        <v>Conventional Pollutant Standards</v>
      </c>
      <c r="C61" s="236" t="str">
        <f t="shared" si="1"/>
        <v>Percentage Reduction of Separately Regulated Pollutants</v>
      </c>
      <c r="D61" s="290" t="s">
        <v>112</v>
      </c>
      <c r="E61" s="290" t="s">
        <v>2234</v>
      </c>
      <c r="F61" s="290" t="s">
        <v>3264</v>
      </c>
      <c r="G61" s="290" t="s">
        <v>2234</v>
      </c>
      <c r="H61" s="292">
        <v>359</v>
      </c>
      <c r="I61" s="375" t="s">
        <v>44</v>
      </c>
      <c r="J61" s="374" t="str">
        <f>IF(ISBLANK(INDEX('Policy Characteristics'!D:D,MATCH($C61,'Policy Characteristics'!$C:$C,0))),"",INDEX('Policy Characteristics'!D:D,MATCH($C61,'Policy Characteristics'!$C:$C,0)))</f>
        <v>Conventional Pollutant Standard</v>
      </c>
      <c r="K61" s="236" t="str">
        <f>IF(ISBLANK(INDEX('Policy Characteristics'!E:E,MATCH($C61,'Policy Characteristics'!$C:$C,0))),"",INDEX('Policy Characteristics'!E:E,MATCH($C61,'Policy Characteristics'!$C:$C,0)))</f>
        <v>trans reduce regulated pollutants</v>
      </c>
      <c r="L61" s="237">
        <f>IF(ISBLANK(INDEX('Policy Characteristics'!F:F,MATCH($C61,'Policy Characteristics'!$C:$C,0))),"",INDEX('Policy Characteristics'!F:F,MATCH($C61,'Policy Characteristics'!$C:$C,0)))</f>
        <v>0</v>
      </c>
      <c r="M61" s="237">
        <f>IF(ISBLANK(INDEX('Policy Characteristics'!G:G,MATCH($C61,'Policy Characteristics'!$C:$C,0))),"",INDEX('Policy Characteristics'!G:G,MATCH($C61,'Policy Characteristics'!$C:$C,0)))</f>
        <v>1</v>
      </c>
      <c r="N61" s="237">
        <f>IF(ISBLANK(INDEX('Policy Characteristics'!H:H,MATCH($C61,'Policy Characteristics'!$C:$C,0))),"",INDEX('Policy Characteristics'!H:H,MATCH($C61,'Policy Characteristics'!$C:$C,0)))</f>
        <v>0.02</v>
      </c>
      <c r="O61" s="236" t="str">
        <f>IF(ISBLANK(INDEX('Policy Characteristics'!I:I,MATCH($C61,'Policy Characteristics'!$C:$C,0))),"",INDEX('Policy Characteristics'!I:I,MATCH($C61,'Policy Characteristics'!$C:$C,0)))</f>
        <v>% reduction in emissions</v>
      </c>
      <c r="P61" s="23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236" t="str">
        <f>IF(ISBLANK(INDEX('Policy Characteristics'!K:K,MATCH($C61,'Policy Characteristics'!$C:$C,0))),"",INDEX('Policy Characteristics'!K:K,MATCH($C61,'Policy Characteristics'!$C:$C,0)))</f>
        <v>transportation-sector-main.html#conv-pol-stds</v>
      </c>
      <c r="R61" s="236" t="str">
        <f>IF(ISBLANK(INDEX('Policy Characteristics'!L:L,MATCH($C61,'Policy Characteristics'!$C:$C,0))),"",INDEX('Policy Characteristics'!L:L,MATCH($C61,'Policy Characteristics'!$C:$C,0)))</f>
        <v>conventional-pollutant-standards.html</v>
      </c>
      <c r="S61" s="290" t="s">
        <v>187</v>
      </c>
    </row>
    <row r="62" spans="1:19" s="290" customFormat="1" x14ac:dyDescent="0.25">
      <c r="A62" s="236" t="str">
        <f>IF(ISBLANK(INDEX('Policy Characteristics'!A:A,MATCH($C62,'Policy Characteristics'!$C:$C,0))),"",INDEX('Policy Characteristics'!A:A,MATCH($C62,'Policy Characteristics'!$C:$C,0)))</f>
        <v>Transportation</v>
      </c>
      <c r="B62" s="372" t="str">
        <f>IF(ISBLANK(INDEX('Policy Characteristics'!B:B,MATCH($C62,'Policy Characteristics'!$C:$C,0))),"",INDEX('Policy Characteristics'!B:B,MATCH($C62,'Policy Characteristics'!$C:$C,0)))</f>
        <v>Electric Vehicle Charger Deployment</v>
      </c>
      <c r="C62" t="s">
        <v>3426</v>
      </c>
      <c r="H62" s="292">
        <v>360</v>
      </c>
      <c r="I62" s="375" t="s">
        <v>43</v>
      </c>
      <c r="J62" s="374" t="str">
        <f>IF(ISBLANK(INDEX('Policy Characteristics'!D:D,MATCH($C62,'Policy Characteristics'!$C:$C,0))),"",INDEX('Policy Characteristics'!D:D,MATCH($C62,'Policy Characteristics'!$C:$C,0)))</f>
        <v>EV Charger Deployment</v>
      </c>
      <c r="K62" s="236" t="str">
        <f>IF(ISBLANK(INDEX('Policy Characteristics'!E:E,MATCH($C62,'Policy Characteristics'!$C:$C,0))),"",INDEX('Policy Characteristics'!E:E,MATCH($C62,'Policy Characteristics'!$C:$C,0)))</f>
        <v>trans EV charger deployment</v>
      </c>
      <c r="L62" s="236">
        <f>IF(ISBLANK(INDEX('Policy Characteristics'!F:F,MATCH($C62,'Policy Characteristics'!$C:$C,0))),"",INDEX('Policy Characteristics'!F:F,MATCH($C62,'Policy Characteristics'!$C:$C,0)))</f>
        <v>-1</v>
      </c>
      <c r="M62" s="236">
        <f>IF(ISBLANK(INDEX('Policy Characteristics'!G:G,MATCH($C62,'Policy Characteristics'!$C:$C,0))),"",INDEX('Policy Characteristics'!G:G,MATCH($C62,'Policy Characteristics'!$C:$C,0)))</f>
        <v>3</v>
      </c>
      <c r="N62" s="236">
        <f>IF(ISBLANK(INDEX('Policy Characteristics'!H:H,MATCH($C62,'Policy Characteristics'!$C:$C,0))),"",INDEX('Policy Characteristics'!H:H,MATCH($C62,'Policy Characteristics'!$C:$C,0)))</f>
        <v>0.1</v>
      </c>
      <c r="O62" s="236" t="str">
        <f>IF(ISBLANK(INDEX('Policy Characteristics'!I:I,MATCH($C62,'Policy Characteristics'!$C:$C,0))),"",INDEX('Policy Characteristics'!I:I,MATCH($C62,'Policy Characteristics'!$C:$C,0)))</f>
        <v>% change</v>
      </c>
      <c r="P62" s="236"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ev-charger-deployment.html</v>
      </c>
      <c r="S62" s="290" t="s">
        <v>3851</v>
      </c>
    </row>
    <row r="63" spans="1:19" s="290" customFormat="1" x14ac:dyDescent="0.25">
      <c r="A63" s="236" t="str">
        <f>IF(ISBLANK(INDEX('Policy Characteristics'!A:A,MATCH($C63,'Policy Characteristics'!$C:$C,0))),"",INDEX('Policy Characteristics'!A:A,MATCH($C63,'Policy Characteristics'!$C:$C,0)))</f>
        <v>Transportation</v>
      </c>
      <c r="B63" s="372" t="str">
        <f>IF(ISBLANK(INDEX('Policy Characteristics'!B:B,MATCH($C63,'Policy Characteristics'!$C:$C,0))),"",INDEX('Policy Characteristics'!B:B,MATCH($C63,'Policy Characteristics'!$C:$C,0)))</f>
        <v>Passenger Vehicle Subsidy</v>
      </c>
      <c r="C63" t="s">
        <v>3405</v>
      </c>
      <c r="D63" s="334" t="s">
        <v>37</v>
      </c>
      <c r="E63" s="334" t="s">
        <v>2242</v>
      </c>
      <c r="F63" s="290" t="s">
        <v>3268</v>
      </c>
      <c r="G63" s="334" t="s">
        <v>3411</v>
      </c>
      <c r="H63" s="292">
        <v>189</v>
      </c>
      <c r="I63" s="373" t="s">
        <v>43</v>
      </c>
      <c r="J63" s="374" t="str">
        <f>IF(ISBLANK(INDEX('Policy Characteristics'!D:D,MATCH($C63,'Policy Characteristics'!$C:$C,0))),"",INDEX('Policy Characteristics'!D:D,MATCH($C63,'Policy Characteristics'!$C:$C,0)))</f>
        <v>Vehicle Subsidy</v>
      </c>
      <c r="K63" s="236" t="str">
        <f>IF(ISBLANK(INDEX('Policy Characteristics'!E:E,MATCH($C63,'Policy Characteristics'!$C:$C,0))),"",INDEX('Policy Characteristics'!E:E,MATCH($C63,'Policy Characteristics'!$C:$C,0)))</f>
        <v>trans psgr subsidy</v>
      </c>
      <c r="L63" s="237">
        <f>IF(ISBLANK(INDEX('Policy Characteristics'!F:F,MATCH($C63,'Policy Characteristics'!$C:$C,0))),"",INDEX('Policy Characteristics'!F:F,MATCH($C63,'Policy Characteristics'!$C:$C,0)))</f>
        <v>-45000</v>
      </c>
      <c r="M63" s="237">
        <f>IF(ISBLANK(INDEX('Policy Characteristics'!G:G,MATCH($C63,'Policy Characteristics'!$C:$C,0))),"",INDEX('Policy Characteristics'!G:G,MATCH($C63,'Policy Characteristics'!$C:$C,0)))</f>
        <v>50000</v>
      </c>
      <c r="N63" s="237">
        <f>IF(ISBLANK(INDEX('Policy Characteristics'!H:H,MATCH($C63,'Policy Characteristics'!$C:$C,0))),"",INDEX('Policy Characteristics'!H:H,MATCH($C63,'Policy Characteristics'!$C:$C,0)))</f>
        <v>100</v>
      </c>
      <c r="O63" s="236" t="str">
        <f>IF(ISBLANK(INDEX('Policy Characteristics'!I:I,MATCH($C63,'Policy Characteristics'!$C:$C,0))),"",INDEX('Policy Characteristics'!I:I,MATCH($C63,'Policy Characteristics'!$C:$C,0)))</f>
        <v>$ / vehicle</v>
      </c>
      <c r="P63" s="23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3" s="236" t="str">
        <f>IF(ISBLANK(INDEX('Policy Characteristics'!K:K,MATCH($C63,'Policy Characteristics'!$C:$C,0))),"",INDEX('Policy Characteristics'!K:K,MATCH($C63,'Policy Characteristics'!$C:$C,0)))</f>
        <v>transportation-sector-main.html#ev-subsidy</v>
      </c>
      <c r="R63" s="236" t="str">
        <f>IF(ISBLANK(INDEX('Policy Characteristics'!L:L,MATCH($C63,'Policy Characteristics'!$C:$C,0))),"",INDEX('Policy Characteristics'!L:L,MATCH($C63,'Policy Characteristics'!$C:$C,0)))</f>
        <v>ev-subsidy.html</v>
      </c>
      <c r="S63" s="290" t="s">
        <v>3852</v>
      </c>
    </row>
    <row r="64" spans="1:19" ht="14.65" customHeight="1" x14ac:dyDescent="0.25">
      <c r="A64" s="236" t="str">
        <f>IF(ISBLANK(INDEX('Policy Characteristics'!A:A,MATCH($C64,'Policy Characteristics'!$C:$C,0))),"",INDEX('Policy Characteristics'!A:A,MATCH($C64,'Policy Characteristics'!$C:$C,0)))</f>
        <v>Transportation</v>
      </c>
      <c r="B64" s="372" t="str">
        <f>IF(ISBLANK(INDEX('Policy Characteristics'!B:B,MATCH($C64,'Policy Characteristics'!$C:$C,0))),"",INDEX('Policy Characteristics'!B:B,MATCH($C64,'Policy Characteristics'!$C:$C,0)))</f>
        <v>Passenger Vehicle Subsidy</v>
      </c>
      <c r="C64" s="236" t="str">
        <f t="shared" ref="C64:C104" si="2">C$63</f>
        <v>Additional Passenger Vehicle Subsidy</v>
      </c>
      <c r="D64" s="334" t="s">
        <v>37</v>
      </c>
      <c r="E64" s="290" t="s">
        <v>2243</v>
      </c>
      <c r="F64" s="290" t="s">
        <v>3268</v>
      </c>
      <c r="G64" s="290" t="s">
        <v>3412</v>
      </c>
      <c r="H64" s="17">
        <v>592</v>
      </c>
      <c r="I64" s="375" t="s">
        <v>44</v>
      </c>
      <c r="J64" s="374" t="str">
        <f>IF(ISBLANK(INDEX('Policy Characteristics'!D:D,MATCH($C64,'Policy Characteristics'!$C:$C,0))),"",INDEX('Policy Characteristics'!D:D,MATCH($C64,'Policy Characteristics'!$C:$C,0)))</f>
        <v>Vehicle Subsidy</v>
      </c>
      <c r="K64" s="236" t="str">
        <f>IF(ISBLANK(INDEX('Policy Characteristics'!E:E,MATCH($C64,'Policy Characteristics'!$C:$C,0))),"",INDEX('Policy Characteristics'!E:E,MATCH($C64,'Policy Characteristics'!$C:$C,0)))</f>
        <v>trans psgr subsidy</v>
      </c>
      <c r="L64" s="237">
        <f>IF(ISBLANK(INDEX('Policy Characteristics'!F:F,MATCH($C64,'Policy Characteristics'!$C:$C,0))),"",INDEX('Policy Characteristics'!F:F,MATCH($C64,'Policy Characteristics'!$C:$C,0)))</f>
        <v>-45000</v>
      </c>
      <c r="M64" s="237">
        <f>IF(ISBLANK(INDEX('Policy Characteristics'!G:G,MATCH($C64,'Policy Characteristics'!$C:$C,0))),"",INDEX('Policy Characteristics'!G:G,MATCH($C64,'Policy Characteristics'!$C:$C,0)))</f>
        <v>50000</v>
      </c>
      <c r="N64" s="237">
        <f>IF(ISBLANK(INDEX('Policy Characteristics'!H:H,MATCH($C64,'Policy Characteristics'!$C:$C,0))),"",INDEX('Policy Characteristics'!H:H,MATCH($C64,'Policy Characteristics'!$C:$C,0)))</f>
        <v>100</v>
      </c>
      <c r="O64" s="236" t="str">
        <f>IF(ISBLANK(INDEX('Policy Characteristics'!I:I,MATCH($C64,'Policy Characteristics'!$C:$C,0))),"",INDEX('Policy Characteristics'!I:I,MATCH($C64,'Policy Characteristics'!$C:$C,0)))</f>
        <v>$ / vehicle</v>
      </c>
      <c r="P64" s="23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4" s="236" t="str">
        <f>IF(ISBLANK(INDEX('Policy Characteristics'!K:K,MATCH($C64,'Policy Characteristics'!$C:$C,0))),"",INDEX('Policy Characteristics'!K:K,MATCH($C64,'Policy Characteristics'!$C:$C,0)))</f>
        <v>transportation-sector-main.html#ev-subsidy</v>
      </c>
      <c r="R64" s="236" t="str">
        <f>IF(ISBLANK(INDEX('Policy Characteristics'!L:L,MATCH($C64,'Policy Characteristics'!$C:$C,0))),"",INDEX('Policy Characteristics'!L:L,MATCH($C64,'Policy Characteristics'!$C:$C,0)))</f>
        <v>ev-subsidy.html</v>
      </c>
      <c r="S64" s="290" t="s">
        <v>187</v>
      </c>
    </row>
    <row r="65" spans="1:19" x14ac:dyDescent="0.25">
      <c r="A65" s="236" t="str">
        <f>IF(ISBLANK(INDEX('Policy Characteristics'!A:A,MATCH($C65,'Policy Characteristics'!$C:$C,0))),"",INDEX('Policy Characteristics'!A:A,MATCH($C65,'Policy Characteristics'!$C:$C,0)))</f>
        <v>Transportation</v>
      </c>
      <c r="B65" s="372" t="str">
        <f>IF(ISBLANK(INDEX('Policy Characteristics'!B:B,MATCH($C65,'Policy Characteristics'!$C:$C,0))),"",INDEX('Policy Characteristics'!B:B,MATCH($C65,'Policy Characteristics'!$C:$C,0)))</f>
        <v>Passenger Vehicle Subsidy</v>
      </c>
      <c r="C65" s="236" t="str">
        <f t="shared" si="2"/>
        <v>Additional Passenger Vehicle Subsidy</v>
      </c>
      <c r="D65" s="334" t="s">
        <v>37</v>
      </c>
      <c r="E65" s="290" t="s">
        <v>2244</v>
      </c>
      <c r="F65" s="290" t="s">
        <v>3268</v>
      </c>
      <c r="G65" s="290" t="s">
        <v>3413</v>
      </c>
      <c r="H65" s="17">
        <v>593</v>
      </c>
      <c r="I65" s="375" t="s">
        <v>44</v>
      </c>
      <c r="J65" s="374" t="str">
        <f>IF(ISBLANK(INDEX('Policy Characteristics'!D:D,MATCH($C65,'Policy Characteristics'!$C:$C,0))),"",INDEX('Policy Characteristics'!D:D,MATCH($C65,'Policy Characteristics'!$C:$C,0)))</f>
        <v>Vehicle Subsidy</v>
      </c>
      <c r="K65" s="236" t="str">
        <f>IF(ISBLANK(INDEX('Policy Characteristics'!E:E,MATCH($C65,'Policy Characteristics'!$C:$C,0))),"",INDEX('Policy Characteristics'!E:E,MATCH($C65,'Policy Characteristics'!$C:$C,0)))</f>
        <v>trans psgr subsidy</v>
      </c>
      <c r="L65" s="237">
        <f>IF(ISBLANK(INDEX('Policy Characteristics'!F:F,MATCH($C65,'Policy Characteristics'!$C:$C,0))),"",INDEX('Policy Characteristics'!F:F,MATCH($C65,'Policy Characteristics'!$C:$C,0)))</f>
        <v>-45000</v>
      </c>
      <c r="M65" s="237">
        <f>IF(ISBLANK(INDEX('Policy Characteristics'!G:G,MATCH($C65,'Policy Characteristics'!$C:$C,0))),"",INDEX('Policy Characteristics'!G:G,MATCH($C65,'Policy Characteristics'!$C:$C,0)))</f>
        <v>50000</v>
      </c>
      <c r="N65" s="237">
        <f>IF(ISBLANK(INDEX('Policy Characteristics'!H:H,MATCH($C65,'Policy Characteristics'!$C:$C,0))),"",INDEX('Policy Characteristics'!H:H,MATCH($C65,'Policy Characteristics'!$C:$C,0)))</f>
        <v>100</v>
      </c>
      <c r="O65" s="236" t="str">
        <f>IF(ISBLANK(INDEX('Policy Characteristics'!I:I,MATCH($C65,'Policy Characteristics'!$C:$C,0))),"",INDEX('Policy Characteristics'!I:I,MATCH($C65,'Policy Characteristics'!$C:$C,0)))</f>
        <v>$ / vehicle</v>
      </c>
      <c r="P65" s="23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5" s="236" t="str">
        <f>IF(ISBLANK(INDEX('Policy Characteristics'!K:K,MATCH($C65,'Policy Characteristics'!$C:$C,0))),"",INDEX('Policy Characteristics'!K:K,MATCH($C65,'Policy Characteristics'!$C:$C,0)))</f>
        <v>transportation-sector-main.html#ev-subsidy</v>
      </c>
      <c r="R65" s="236" t="str">
        <f>IF(ISBLANK(INDEX('Policy Characteristics'!L:L,MATCH($C65,'Policy Characteristics'!$C:$C,0))),"",INDEX('Policy Characteristics'!L:L,MATCH($C65,'Policy Characteristics'!$C:$C,0)))</f>
        <v>ev-subsidy.html</v>
      </c>
      <c r="S65" s="290" t="s">
        <v>187</v>
      </c>
    </row>
    <row r="66" spans="1:19" x14ac:dyDescent="0.25">
      <c r="A66" s="236" t="str">
        <f>IF(ISBLANK(INDEX('Policy Characteristics'!A:A,MATCH($C66,'Policy Characteristics'!$C:$C,0))),"",INDEX('Policy Characteristics'!A:A,MATCH($C66,'Policy Characteristics'!$C:$C,0)))</f>
        <v>Transportation</v>
      </c>
      <c r="B66" s="372" t="str">
        <f>IF(ISBLANK(INDEX('Policy Characteristics'!B:B,MATCH($C66,'Policy Characteristics'!$C:$C,0))),"",INDEX('Policy Characteristics'!B:B,MATCH($C66,'Policy Characteristics'!$C:$C,0)))</f>
        <v>Passenger Vehicle Subsidy</v>
      </c>
      <c r="C66" s="236" t="str">
        <f t="shared" si="2"/>
        <v>Additional Passenger Vehicle Subsidy</v>
      </c>
      <c r="D66" s="334" t="s">
        <v>37</v>
      </c>
      <c r="E66" s="290" t="s">
        <v>2245</v>
      </c>
      <c r="F66" s="290" t="s">
        <v>3268</v>
      </c>
      <c r="G66" s="290" t="s">
        <v>3414</v>
      </c>
      <c r="H66" s="17">
        <v>594</v>
      </c>
      <c r="I66" s="375" t="s">
        <v>44</v>
      </c>
      <c r="J66" s="374" t="str">
        <f>IF(ISBLANK(INDEX('Policy Characteristics'!D:D,MATCH($C66,'Policy Characteristics'!$C:$C,0))),"",INDEX('Policy Characteristics'!D:D,MATCH($C66,'Policy Characteristics'!$C:$C,0)))</f>
        <v>Vehicle Subsidy</v>
      </c>
      <c r="K66" s="236" t="str">
        <f>IF(ISBLANK(INDEX('Policy Characteristics'!E:E,MATCH($C66,'Policy Characteristics'!$C:$C,0))),"",INDEX('Policy Characteristics'!E:E,MATCH($C66,'Policy Characteristics'!$C:$C,0)))</f>
        <v>trans psgr subsidy</v>
      </c>
      <c r="L66" s="237">
        <f>IF(ISBLANK(INDEX('Policy Characteristics'!F:F,MATCH($C66,'Policy Characteristics'!$C:$C,0))),"",INDEX('Policy Characteristics'!F:F,MATCH($C66,'Policy Characteristics'!$C:$C,0)))</f>
        <v>-45000</v>
      </c>
      <c r="M66" s="237">
        <f>IF(ISBLANK(INDEX('Policy Characteristics'!G:G,MATCH($C66,'Policy Characteristics'!$C:$C,0))),"",INDEX('Policy Characteristics'!G:G,MATCH($C66,'Policy Characteristics'!$C:$C,0)))</f>
        <v>50000</v>
      </c>
      <c r="N66" s="237">
        <f>IF(ISBLANK(INDEX('Policy Characteristics'!H:H,MATCH($C66,'Policy Characteristics'!$C:$C,0))),"",INDEX('Policy Characteristics'!H:H,MATCH($C66,'Policy Characteristics'!$C:$C,0)))</f>
        <v>100</v>
      </c>
      <c r="O66" s="236" t="str">
        <f>IF(ISBLANK(INDEX('Policy Characteristics'!I:I,MATCH($C66,'Policy Characteristics'!$C:$C,0))),"",INDEX('Policy Characteristics'!I:I,MATCH($C66,'Policy Characteristics'!$C:$C,0)))</f>
        <v>$ / vehicle</v>
      </c>
      <c r="P66" s="23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6" s="236" t="str">
        <f>IF(ISBLANK(INDEX('Policy Characteristics'!K:K,MATCH($C66,'Policy Characteristics'!$C:$C,0))),"",INDEX('Policy Characteristics'!K:K,MATCH($C66,'Policy Characteristics'!$C:$C,0)))</f>
        <v>transportation-sector-main.html#ev-subsidy</v>
      </c>
      <c r="R66" s="236" t="str">
        <f>IF(ISBLANK(INDEX('Policy Characteristics'!L:L,MATCH($C66,'Policy Characteristics'!$C:$C,0))),"",INDEX('Policy Characteristics'!L:L,MATCH($C66,'Policy Characteristics'!$C:$C,0)))</f>
        <v>ev-subsidy.html</v>
      </c>
      <c r="S66" s="290" t="s">
        <v>187</v>
      </c>
    </row>
    <row r="67" spans="1:19" x14ac:dyDescent="0.25">
      <c r="A67" s="236" t="str">
        <f>IF(ISBLANK(INDEX('Policy Characteristics'!A:A,MATCH($C67,'Policy Characteristics'!$C:$C,0))),"",INDEX('Policy Characteristics'!A:A,MATCH($C67,'Policy Characteristics'!$C:$C,0)))</f>
        <v>Transportation</v>
      </c>
      <c r="B67" s="372" t="str">
        <f>IF(ISBLANK(INDEX('Policy Characteristics'!B:B,MATCH($C67,'Policy Characteristics'!$C:$C,0))),"",INDEX('Policy Characteristics'!B:B,MATCH($C67,'Policy Characteristics'!$C:$C,0)))</f>
        <v>Passenger Vehicle Subsidy</v>
      </c>
      <c r="C67" s="236" t="str">
        <f t="shared" si="2"/>
        <v>Additional Passenger Vehicle Subsidy</v>
      </c>
      <c r="D67" s="334" t="s">
        <v>37</v>
      </c>
      <c r="E67" s="290" t="s">
        <v>2246</v>
      </c>
      <c r="F67" s="290" t="s">
        <v>3268</v>
      </c>
      <c r="G67" s="290" t="s">
        <v>3415</v>
      </c>
      <c r="H67" s="17">
        <v>595</v>
      </c>
      <c r="I67" s="373" t="s">
        <v>43</v>
      </c>
      <c r="J67" s="374" t="str">
        <f>IF(ISBLANK(INDEX('Policy Characteristics'!D:D,MATCH($C67,'Policy Characteristics'!$C:$C,0))),"",INDEX('Policy Characteristics'!D:D,MATCH($C67,'Policy Characteristics'!$C:$C,0)))</f>
        <v>Vehicle Subsidy</v>
      </c>
      <c r="K67" s="236" t="str">
        <f>IF(ISBLANK(INDEX('Policy Characteristics'!E:E,MATCH($C67,'Policy Characteristics'!$C:$C,0))),"",INDEX('Policy Characteristics'!E:E,MATCH($C67,'Policy Characteristics'!$C:$C,0)))</f>
        <v>trans psgr subsidy</v>
      </c>
      <c r="L67" s="237">
        <f>IF(ISBLANK(INDEX('Policy Characteristics'!F:F,MATCH($C67,'Policy Characteristics'!$C:$C,0))),"",INDEX('Policy Characteristics'!F:F,MATCH($C67,'Policy Characteristics'!$C:$C,0)))</f>
        <v>-45000</v>
      </c>
      <c r="M67" s="237">
        <f>IF(ISBLANK(INDEX('Policy Characteristics'!G:G,MATCH($C67,'Policy Characteristics'!$C:$C,0))),"",INDEX('Policy Characteristics'!G:G,MATCH($C67,'Policy Characteristics'!$C:$C,0)))</f>
        <v>50000</v>
      </c>
      <c r="N67" s="237">
        <f>IF(ISBLANK(INDEX('Policy Characteristics'!H:H,MATCH($C67,'Policy Characteristics'!$C:$C,0))),"",INDEX('Policy Characteristics'!H:H,MATCH($C67,'Policy Characteristics'!$C:$C,0)))</f>
        <v>100</v>
      </c>
      <c r="O67" s="236" t="str">
        <f>IF(ISBLANK(INDEX('Policy Characteristics'!I:I,MATCH($C67,'Policy Characteristics'!$C:$C,0))),"",INDEX('Policy Characteristics'!I:I,MATCH($C67,'Policy Characteristics'!$C:$C,0)))</f>
        <v>$ / vehicle</v>
      </c>
      <c r="P67" s="23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7" s="236" t="str">
        <f>IF(ISBLANK(INDEX('Policy Characteristics'!K:K,MATCH($C67,'Policy Characteristics'!$C:$C,0))),"",INDEX('Policy Characteristics'!K:K,MATCH($C67,'Policy Characteristics'!$C:$C,0)))</f>
        <v>transportation-sector-main.html#ev-subsidy</v>
      </c>
      <c r="R67" s="236" t="str">
        <f>IF(ISBLANK(INDEX('Policy Characteristics'!L:L,MATCH($C67,'Policy Characteristics'!$C:$C,0))),"",INDEX('Policy Characteristics'!L:L,MATCH($C67,'Policy Characteristics'!$C:$C,0)))</f>
        <v>ev-subsidy.html</v>
      </c>
      <c r="S67" s="290" t="s">
        <v>187</v>
      </c>
    </row>
    <row r="68" spans="1:19" x14ac:dyDescent="0.25">
      <c r="A68" s="236" t="str">
        <f>IF(ISBLANK(INDEX('Policy Characteristics'!A:A,MATCH($C68,'Policy Characteristics'!$C:$C,0))),"",INDEX('Policy Characteristics'!A:A,MATCH($C68,'Policy Characteristics'!$C:$C,0)))</f>
        <v>Transportation</v>
      </c>
      <c r="B68" s="372" t="str">
        <f>IF(ISBLANK(INDEX('Policy Characteristics'!B:B,MATCH($C68,'Policy Characteristics'!$C:$C,0))),"",INDEX('Policy Characteristics'!B:B,MATCH($C68,'Policy Characteristics'!$C:$C,0)))</f>
        <v>Passenger Vehicle Subsidy</v>
      </c>
      <c r="C68" s="236" t="str">
        <f t="shared" si="2"/>
        <v>Additional Passenger Vehicle Subsidy</v>
      </c>
      <c r="D68" s="334" t="s">
        <v>37</v>
      </c>
      <c r="E68" s="290" t="s">
        <v>2498</v>
      </c>
      <c r="F68" s="290" t="s">
        <v>3268</v>
      </c>
      <c r="G68" s="290" t="s">
        <v>2498</v>
      </c>
      <c r="H68" s="17">
        <v>596</v>
      </c>
      <c r="I68" s="375" t="s">
        <v>44</v>
      </c>
      <c r="J68" s="374" t="str">
        <f>IF(ISBLANK(INDEX('Policy Characteristics'!D:D,MATCH($C68,'Policy Characteristics'!$C:$C,0))),"",INDEX('Policy Characteristics'!D:D,MATCH($C68,'Policy Characteristics'!$C:$C,0)))</f>
        <v>Vehicle Subsidy</v>
      </c>
      <c r="K68" s="236" t="str">
        <f>IF(ISBLANK(INDEX('Policy Characteristics'!E:E,MATCH($C68,'Policy Characteristics'!$C:$C,0))),"",INDEX('Policy Characteristics'!E:E,MATCH($C68,'Policy Characteristics'!$C:$C,0)))</f>
        <v>trans psgr subsidy</v>
      </c>
      <c r="L68" s="237">
        <f>IF(ISBLANK(INDEX('Policy Characteristics'!F:F,MATCH($C68,'Policy Characteristics'!$C:$C,0))),"",INDEX('Policy Characteristics'!F:F,MATCH($C68,'Policy Characteristics'!$C:$C,0)))</f>
        <v>-45000</v>
      </c>
      <c r="M68" s="237">
        <f>IF(ISBLANK(INDEX('Policy Characteristics'!G:G,MATCH($C68,'Policy Characteristics'!$C:$C,0))),"",INDEX('Policy Characteristics'!G:G,MATCH($C68,'Policy Characteristics'!$C:$C,0)))</f>
        <v>50000</v>
      </c>
      <c r="N68" s="237">
        <f>IF(ISBLANK(INDEX('Policy Characteristics'!H:H,MATCH($C68,'Policy Characteristics'!$C:$C,0))),"",INDEX('Policy Characteristics'!H:H,MATCH($C68,'Policy Characteristics'!$C:$C,0)))</f>
        <v>100</v>
      </c>
      <c r="O68" s="236" t="str">
        <f>IF(ISBLANK(INDEX('Policy Characteristics'!I:I,MATCH($C68,'Policy Characteristics'!$C:$C,0))),"",INDEX('Policy Characteristics'!I:I,MATCH($C68,'Policy Characteristics'!$C:$C,0)))</f>
        <v>$ / vehicle</v>
      </c>
      <c r="P68" s="23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8" s="236" t="str">
        <f>IF(ISBLANK(INDEX('Policy Characteristics'!K:K,MATCH($C68,'Policy Characteristics'!$C:$C,0))),"",INDEX('Policy Characteristics'!K:K,MATCH($C68,'Policy Characteristics'!$C:$C,0)))</f>
        <v>transportation-sector-main.html#ev-subsidy</v>
      </c>
      <c r="R68" s="236" t="str">
        <f>IF(ISBLANK(INDEX('Policy Characteristics'!L:L,MATCH($C68,'Policy Characteristics'!$C:$C,0))),"",INDEX('Policy Characteristics'!L:L,MATCH($C68,'Policy Characteristics'!$C:$C,0)))</f>
        <v>ev-subsidy.html</v>
      </c>
      <c r="S68" s="290" t="s">
        <v>187</v>
      </c>
    </row>
    <row r="69" spans="1:19" x14ac:dyDescent="0.25">
      <c r="A69" s="236" t="str">
        <f>IF(ISBLANK(INDEX('Policy Characteristics'!A:A,MATCH($C69,'Policy Characteristics'!$C:$C,0))),"",INDEX('Policy Characteristics'!A:A,MATCH($C69,'Policy Characteristics'!$C:$C,0)))</f>
        <v>Transportation</v>
      </c>
      <c r="B69" s="372" t="str">
        <f>IF(ISBLANK(INDEX('Policy Characteristics'!B:B,MATCH($C69,'Policy Characteristics'!$C:$C,0))),"",INDEX('Policy Characteristics'!B:B,MATCH($C69,'Policy Characteristics'!$C:$C,0)))</f>
        <v>Passenger Vehicle Subsidy</v>
      </c>
      <c r="C69" s="236" t="str">
        <f t="shared" si="2"/>
        <v>Additional Passenger Vehicle Subsidy</v>
      </c>
      <c r="D69" s="334" t="s">
        <v>37</v>
      </c>
      <c r="E69" s="290" t="s">
        <v>2497</v>
      </c>
      <c r="F69" s="290" t="s">
        <v>3268</v>
      </c>
      <c r="G69" s="290" t="s">
        <v>3416</v>
      </c>
      <c r="H69" s="17">
        <v>597</v>
      </c>
      <c r="I69" s="373" t="s">
        <v>43</v>
      </c>
      <c r="J69" s="374" t="str">
        <f>IF(ISBLANK(INDEX('Policy Characteristics'!D:D,MATCH($C69,'Policy Characteristics'!$C:$C,0))),"",INDEX('Policy Characteristics'!D:D,MATCH($C69,'Policy Characteristics'!$C:$C,0)))</f>
        <v>Vehicle Subsidy</v>
      </c>
      <c r="K69" s="236" t="str">
        <f>IF(ISBLANK(INDEX('Policy Characteristics'!E:E,MATCH($C69,'Policy Characteristics'!$C:$C,0))),"",INDEX('Policy Characteristics'!E:E,MATCH($C69,'Policy Characteristics'!$C:$C,0)))</f>
        <v>trans psgr subsidy</v>
      </c>
      <c r="L69" s="237">
        <f>IF(ISBLANK(INDEX('Policy Characteristics'!F:F,MATCH($C69,'Policy Characteristics'!$C:$C,0))),"",INDEX('Policy Characteristics'!F:F,MATCH($C69,'Policy Characteristics'!$C:$C,0)))</f>
        <v>-45000</v>
      </c>
      <c r="M69" s="237">
        <f>IF(ISBLANK(INDEX('Policy Characteristics'!G:G,MATCH($C69,'Policy Characteristics'!$C:$C,0))),"",INDEX('Policy Characteristics'!G:G,MATCH($C69,'Policy Characteristics'!$C:$C,0)))</f>
        <v>50000</v>
      </c>
      <c r="N69" s="237">
        <f>IF(ISBLANK(INDEX('Policy Characteristics'!H:H,MATCH($C69,'Policy Characteristics'!$C:$C,0))),"",INDEX('Policy Characteristics'!H:H,MATCH($C69,'Policy Characteristics'!$C:$C,0)))</f>
        <v>100</v>
      </c>
      <c r="O69" s="236" t="str">
        <f>IF(ISBLANK(INDEX('Policy Characteristics'!I:I,MATCH($C69,'Policy Characteristics'!$C:$C,0))),"",INDEX('Policy Characteristics'!I:I,MATCH($C69,'Policy Characteristics'!$C:$C,0)))</f>
        <v>$ / vehicle</v>
      </c>
      <c r="P69" s="23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9" s="236" t="str">
        <f>IF(ISBLANK(INDEX('Policy Characteristics'!K:K,MATCH($C69,'Policy Characteristics'!$C:$C,0))),"",INDEX('Policy Characteristics'!K:K,MATCH($C69,'Policy Characteristics'!$C:$C,0)))</f>
        <v>transportation-sector-main.html#ev-subsidy</v>
      </c>
      <c r="R69" s="236" t="str">
        <f>IF(ISBLANK(INDEX('Policy Characteristics'!L:L,MATCH($C69,'Policy Characteristics'!$C:$C,0))),"",INDEX('Policy Characteristics'!L:L,MATCH($C69,'Policy Characteristics'!$C:$C,0)))</f>
        <v>ev-subsidy.html</v>
      </c>
      <c r="S69" s="290" t="s">
        <v>187</v>
      </c>
    </row>
    <row r="70" spans="1:19" x14ac:dyDescent="0.25">
      <c r="A70" s="236" t="str">
        <f>IF(ISBLANK(INDEX('Policy Characteristics'!A:A,MATCH($C70,'Policy Characteristics'!$C:$C,0))),"",INDEX('Policy Characteristics'!A:A,MATCH($C70,'Policy Characteristics'!$C:$C,0)))</f>
        <v>Transportation</v>
      </c>
      <c r="B70" s="372" t="str">
        <f>IF(ISBLANK(INDEX('Policy Characteristics'!B:B,MATCH($C70,'Policy Characteristics'!$C:$C,0))),"",INDEX('Policy Characteristics'!B:B,MATCH($C70,'Policy Characteristics'!$C:$C,0)))</f>
        <v>Passenger Vehicle Subsidy</v>
      </c>
      <c r="C70" s="236" t="str">
        <f t="shared" si="2"/>
        <v>Additional Passenger Vehicle Subsidy</v>
      </c>
      <c r="D70" s="334" t="s">
        <v>38</v>
      </c>
      <c r="E70" s="334" t="s">
        <v>2242</v>
      </c>
      <c r="F70" s="290" t="s">
        <v>2337</v>
      </c>
      <c r="G70" s="334" t="s">
        <v>3411</v>
      </c>
      <c r="H70" s="17">
        <v>598</v>
      </c>
      <c r="I70" s="373" t="s">
        <v>43</v>
      </c>
      <c r="J70" s="374" t="str">
        <f>IF(ISBLANK(INDEX('Policy Characteristics'!D:D,MATCH($C70,'Policy Characteristics'!$C:$C,0))),"",INDEX('Policy Characteristics'!D:D,MATCH($C70,'Policy Characteristics'!$C:$C,0)))</f>
        <v>Vehicle Subsidy</v>
      </c>
      <c r="K70" s="236" t="str">
        <f>IF(ISBLANK(INDEX('Policy Characteristics'!E:E,MATCH($C70,'Policy Characteristics'!$C:$C,0))),"",INDEX('Policy Characteristics'!E:E,MATCH($C70,'Policy Characteristics'!$C:$C,0)))</f>
        <v>trans psgr subsidy</v>
      </c>
      <c r="L70" s="237">
        <f>IF(ISBLANK(INDEX('Policy Characteristics'!F:F,MATCH($C70,'Policy Characteristics'!$C:$C,0))),"",INDEX('Policy Characteristics'!F:F,MATCH($C70,'Policy Characteristics'!$C:$C,0)))</f>
        <v>-45000</v>
      </c>
      <c r="M70" s="237">
        <f>IF(ISBLANK(INDEX('Policy Characteristics'!G:G,MATCH($C70,'Policy Characteristics'!$C:$C,0))),"",INDEX('Policy Characteristics'!G:G,MATCH($C70,'Policy Characteristics'!$C:$C,0)))</f>
        <v>50000</v>
      </c>
      <c r="N70" s="237">
        <f>IF(ISBLANK(INDEX('Policy Characteristics'!H:H,MATCH($C70,'Policy Characteristics'!$C:$C,0))),"",INDEX('Policy Characteristics'!H:H,MATCH($C70,'Policy Characteristics'!$C:$C,0)))</f>
        <v>100</v>
      </c>
      <c r="O70" s="236" t="str">
        <f>IF(ISBLANK(INDEX('Policy Characteristics'!I:I,MATCH($C70,'Policy Characteristics'!$C:$C,0))),"",INDEX('Policy Characteristics'!I:I,MATCH($C70,'Policy Characteristics'!$C:$C,0)))</f>
        <v>$ / vehicle</v>
      </c>
      <c r="P70" s="23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0" s="236" t="str">
        <f>IF(ISBLANK(INDEX('Policy Characteristics'!K:K,MATCH($C70,'Policy Characteristics'!$C:$C,0))),"",INDEX('Policy Characteristics'!K:K,MATCH($C70,'Policy Characteristics'!$C:$C,0)))</f>
        <v>transportation-sector-main.html#ev-subsidy</v>
      </c>
      <c r="R70" s="236" t="str">
        <f>IF(ISBLANK(INDEX('Policy Characteristics'!L:L,MATCH($C70,'Policy Characteristics'!$C:$C,0))),"",INDEX('Policy Characteristics'!L:L,MATCH($C70,'Policy Characteristics'!$C:$C,0)))</f>
        <v>ev-subsidy.html</v>
      </c>
      <c r="S70" s="290" t="s">
        <v>187</v>
      </c>
    </row>
    <row r="71" spans="1:19" x14ac:dyDescent="0.25">
      <c r="A71" s="236" t="str">
        <f>IF(ISBLANK(INDEX('Policy Characteristics'!A:A,MATCH($C71,'Policy Characteristics'!$C:$C,0))),"",INDEX('Policy Characteristics'!A:A,MATCH($C71,'Policy Characteristics'!$C:$C,0)))</f>
        <v>Transportation</v>
      </c>
      <c r="B71" s="372" t="str">
        <f>IF(ISBLANK(INDEX('Policy Characteristics'!B:B,MATCH($C71,'Policy Characteristics'!$C:$C,0))),"",INDEX('Policy Characteristics'!B:B,MATCH($C71,'Policy Characteristics'!$C:$C,0)))</f>
        <v>Passenger Vehicle Subsidy</v>
      </c>
      <c r="C71" s="236" t="str">
        <f t="shared" si="2"/>
        <v>Additional Passenger Vehicle Subsidy</v>
      </c>
      <c r="D71" s="334" t="s">
        <v>38</v>
      </c>
      <c r="E71" s="290" t="s">
        <v>2243</v>
      </c>
      <c r="F71" s="290" t="s">
        <v>2337</v>
      </c>
      <c r="G71" s="290" t="s">
        <v>3412</v>
      </c>
      <c r="H71" s="17">
        <v>599</v>
      </c>
      <c r="I71" s="375" t="s">
        <v>44</v>
      </c>
      <c r="J71" s="374" t="str">
        <f>IF(ISBLANK(INDEX('Policy Characteristics'!D:D,MATCH($C71,'Policy Characteristics'!$C:$C,0))),"",INDEX('Policy Characteristics'!D:D,MATCH($C71,'Policy Characteristics'!$C:$C,0)))</f>
        <v>Vehicle Subsidy</v>
      </c>
      <c r="K71" s="236" t="str">
        <f>IF(ISBLANK(INDEX('Policy Characteristics'!E:E,MATCH($C71,'Policy Characteristics'!$C:$C,0))),"",INDEX('Policy Characteristics'!E:E,MATCH($C71,'Policy Characteristics'!$C:$C,0)))</f>
        <v>trans psgr subsidy</v>
      </c>
      <c r="L71" s="237">
        <f>IF(ISBLANK(INDEX('Policy Characteristics'!F:F,MATCH($C71,'Policy Characteristics'!$C:$C,0))),"",INDEX('Policy Characteristics'!F:F,MATCH($C71,'Policy Characteristics'!$C:$C,0)))</f>
        <v>-45000</v>
      </c>
      <c r="M71" s="237">
        <f>IF(ISBLANK(INDEX('Policy Characteristics'!G:G,MATCH($C71,'Policy Characteristics'!$C:$C,0))),"",INDEX('Policy Characteristics'!G:G,MATCH($C71,'Policy Characteristics'!$C:$C,0)))</f>
        <v>50000</v>
      </c>
      <c r="N71" s="237">
        <f>IF(ISBLANK(INDEX('Policy Characteristics'!H:H,MATCH($C71,'Policy Characteristics'!$C:$C,0))),"",INDEX('Policy Characteristics'!H:H,MATCH($C71,'Policy Characteristics'!$C:$C,0)))</f>
        <v>100</v>
      </c>
      <c r="O71" s="236" t="str">
        <f>IF(ISBLANK(INDEX('Policy Characteristics'!I:I,MATCH($C71,'Policy Characteristics'!$C:$C,0))),"",INDEX('Policy Characteristics'!I:I,MATCH($C71,'Policy Characteristics'!$C:$C,0)))</f>
        <v>$ / vehicle</v>
      </c>
      <c r="P71" s="23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1" s="236" t="str">
        <f>IF(ISBLANK(INDEX('Policy Characteristics'!K:K,MATCH($C71,'Policy Characteristics'!$C:$C,0))),"",INDEX('Policy Characteristics'!K:K,MATCH($C71,'Policy Characteristics'!$C:$C,0)))</f>
        <v>transportation-sector-main.html#ev-subsidy</v>
      </c>
      <c r="R71" s="236" t="str">
        <f>IF(ISBLANK(INDEX('Policy Characteristics'!L:L,MATCH($C71,'Policy Characteristics'!$C:$C,0))),"",INDEX('Policy Characteristics'!L:L,MATCH($C71,'Policy Characteristics'!$C:$C,0)))</f>
        <v>ev-subsidy.html</v>
      </c>
      <c r="S71" s="290" t="s">
        <v>187</v>
      </c>
    </row>
    <row r="72" spans="1:19" x14ac:dyDescent="0.25">
      <c r="A72" s="236" t="str">
        <f>IF(ISBLANK(INDEX('Policy Characteristics'!A:A,MATCH($C72,'Policy Characteristics'!$C:$C,0))),"",INDEX('Policy Characteristics'!A:A,MATCH($C72,'Policy Characteristics'!$C:$C,0)))</f>
        <v>Transportation</v>
      </c>
      <c r="B72" s="372" t="str">
        <f>IF(ISBLANK(INDEX('Policy Characteristics'!B:B,MATCH($C72,'Policy Characteristics'!$C:$C,0))),"",INDEX('Policy Characteristics'!B:B,MATCH($C72,'Policy Characteristics'!$C:$C,0)))</f>
        <v>Passenger Vehicle Subsidy</v>
      </c>
      <c r="C72" s="236" t="str">
        <f t="shared" si="2"/>
        <v>Additional Passenger Vehicle Subsidy</v>
      </c>
      <c r="D72" s="334" t="s">
        <v>38</v>
      </c>
      <c r="E72" s="290" t="s">
        <v>2244</v>
      </c>
      <c r="F72" s="290" t="s">
        <v>2337</v>
      </c>
      <c r="G72" s="290" t="s">
        <v>3413</v>
      </c>
      <c r="H72" s="17">
        <v>600</v>
      </c>
      <c r="I72" s="375" t="s">
        <v>44</v>
      </c>
      <c r="J72" s="374" t="str">
        <f>IF(ISBLANK(INDEX('Policy Characteristics'!D:D,MATCH($C72,'Policy Characteristics'!$C:$C,0))),"",INDEX('Policy Characteristics'!D:D,MATCH($C72,'Policy Characteristics'!$C:$C,0)))</f>
        <v>Vehicle Subsidy</v>
      </c>
      <c r="K72" s="236" t="str">
        <f>IF(ISBLANK(INDEX('Policy Characteristics'!E:E,MATCH($C72,'Policy Characteristics'!$C:$C,0))),"",INDEX('Policy Characteristics'!E:E,MATCH($C72,'Policy Characteristics'!$C:$C,0)))</f>
        <v>trans psgr subsidy</v>
      </c>
      <c r="L72" s="237">
        <f>IF(ISBLANK(INDEX('Policy Characteristics'!F:F,MATCH($C72,'Policy Characteristics'!$C:$C,0))),"",INDEX('Policy Characteristics'!F:F,MATCH($C72,'Policy Characteristics'!$C:$C,0)))</f>
        <v>-45000</v>
      </c>
      <c r="M72" s="237">
        <f>IF(ISBLANK(INDEX('Policy Characteristics'!G:G,MATCH($C72,'Policy Characteristics'!$C:$C,0))),"",INDEX('Policy Characteristics'!G:G,MATCH($C72,'Policy Characteristics'!$C:$C,0)))</f>
        <v>50000</v>
      </c>
      <c r="N72" s="237">
        <f>IF(ISBLANK(INDEX('Policy Characteristics'!H:H,MATCH($C72,'Policy Characteristics'!$C:$C,0))),"",INDEX('Policy Characteristics'!H:H,MATCH($C72,'Policy Characteristics'!$C:$C,0)))</f>
        <v>100</v>
      </c>
      <c r="O72" s="236" t="str">
        <f>IF(ISBLANK(INDEX('Policy Characteristics'!I:I,MATCH($C72,'Policy Characteristics'!$C:$C,0))),"",INDEX('Policy Characteristics'!I:I,MATCH($C72,'Policy Characteristics'!$C:$C,0)))</f>
        <v>$ / vehicle</v>
      </c>
      <c r="P72" s="23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2" s="236" t="str">
        <f>IF(ISBLANK(INDEX('Policy Characteristics'!K:K,MATCH($C72,'Policy Characteristics'!$C:$C,0))),"",INDEX('Policy Characteristics'!K:K,MATCH($C72,'Policy Characteristics'!$C:$C,0)))</f>
        <v>transportation-sector-main.html#ev-subsidy</v>
      </c>
      <c r="R72" s="236" t="str">
        <f>IF(ISBLANK(INDEX('Policy Characteristics'!L:L,MATCH($C72,'Policy Characteristics'!$C:$C,0))),"",INDEX('Policy Characteristics'!L:L,MATCH($C72,'Policy Characteristics'!$C:$C,0)))</f>
        <v>ev-subsidy.html</v>
      </c>
      <c r="S72" s="290" t="s">
        <v>187</v>
      </c>
    </row>
    <row r="73" spans="1:19" x14ac:dyDescent="0.25">
      <c r="A73" s="236" t="str">
        <f>IF(ISBLANK(INDEX('Policy Characteristics'!A:A,MATCH($C73,'Policy Characteristics'!$C:$C,0))),"",INDEX('Policy Characteristics'!A:A,MATCH($C73,'Policy Characteristics'!$C:$C,0)))</f>
        <v>Transportation</v>
      </c>
      <c r="B73" s="372" t="str">
        <f>IF(ISBLANK(INDEX('Policy Characteristics'!B:B,MATCH($C73,'Policy Characteristics'!$C:$C,0))),"",INDEX('Policy Characteristics'!B:B,MATCH($C73,'Policy Characteristics'!$C:$C,0)))</f>
        <v>Passenger Vehicle Subsidy</v>
      </c>
      <c r="C73" s="236" t="str">
        <f t="shared" si="2"/>
        <v>Additional Passenger Vehicle Subsidy</v>
      </c>
      <c r="D73" s="334" t="s">
        <v>38</v>
      </c>
      <c r="E73" s="290" t="s">
        <v>2245</v>
      </c>
      <c r="F73" s="290" t="s">
        <v>2337</v>
      </c>
      <c r="G73" s="290" t="s">
        <v>3414</v>
      </c>
      <c r="H73" s="17">
        <v>601</v>
      </c>
      <c r="I73" s="375" t="s">
        <v>44</v>
      </c>
      <c r="J73" s="374" t="str">
        <f>IF(ISBLANK(INDEX('Policy Characteristics'!D:D,MATCH($C73,'Policy Characteristics'!$C:$C,0))),"",INDEX('Policy Characteristics'!D:D,MATCH($C73,'Policy Characteristics'!$C:$C,0)))</f>
        <v>Vehicle Subsidy</v>
      </c>
      <c r="K73" s="236" t="str">
        <f>IF(ISBLANK(INDEX('Policy Characteristics'!E:E,MATCH($C73,'Policy Characteristics'!$C:$C,0))),"",INDEX('Policy Characteristics'!E:E,MATCH($C73,'Policy Characteristics'!$C:$C,0)))</f>
        <v>trans psgr subsidy</v>
      </c>
      <c r="L73" s="237">
        <f>IF(ISBLANK(INDEX('Policy Characteristics'!F:F,MATCH($C73,'Policy Characteristics'!$C:$C,0))),"",INDEX('Policy Characteristics'!F:F,MATCH($C73,'Policy Characteristics'!$C:$C,0)))</f>
        <v>-45000</v>
      </c>
      <c r="M73" s="237">
        <f>IF(ISBLANK(INDEX('Policy Characteristics'!G:G,MATCH($C73,'Policy Characteristics'!$C:$C,0))),"",INDEX('Policy Characteristics'!G:G,MATCH($C73,'Policy Characteristics'!$C:$C,0)))</f>
        <v>50000</v>
      </c>
      <c r="N73" s="237">
        <f>IF(ISBLANK(INDEX('Policy Characteristics'!H:H,MATCH($C73,'Policy Characteristics'!$C:$C,0))),"",INDEX('Policy Characteristics'!H:H,MATCH($C73,'Policy Characteristics'!$C:$C,0)))</f>
        <v>100</v>
      </c>
      <c r="O73" s="236" t="str">
        <f>IF(ISBLANK(INDEX('Policy Characteristics'!I:I,MATCH($C73,'Policy Characteristics'!$C:$C,0))),"",INDEX('Policy Characteristics'!I:I,MATCH($C73,'Policy Characteristics'!$C:$C,0)))</f>
        <v>$ / vehicle</v>
      </c>
      <c r="P73" s="23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3" s="236" t="str">
        <f>IF(ISBLANK(INDEX('Policy Characteristics'!K:K,MATCH($C73,'Policy Characteristics'!$C:$C,0))),"",INDEX('Policy Characteristics'!K:K,MATCH($C73,'Policy Characteristics'!$C:$C,0)))</f>
        <v>transportation-sector-main.html#ev-subsidy</v>
      </c>
      <c r="R73" s="236" t="str">
        <f>IF(ISBLANK(INDEX('Policy Characteristics'!L:L,MATCH($C73,'Policy Characteristics'!$C:$C,0))),"",INDEX('Policy Characteristics'!L:L,MATCH($C73,'Policy Characteristics'!$C:$C,0)))</f>
        <v>ev-subsidy.html</v>
      </c>
      <c r="S73" s="290" t="s">
        <v>187</v>
      </c>
    </row>
    <row r="74" spans="1:19" x14ac:dyDescent="0.25">
      <c r="A74" s="236" t="str">
        <f>IF(ISBLANK(INDEX('Policy Characteristics'!A:A,MATCH($C74,'Policy Characteristics'!$C:$C,0))),"",INDEX('Policy Characteristics'!A:A,MATCH($C74,'Policy Characteristics'!$C:$C,0)))</f>
        <v>Transportation</v>
      </c>
      <c r="B74" s="372" t="str">
        <f>IF(ISBLANK(INDEX('Policy Characteristics'!B:B,MATCH($C74,'Policy Characteristics'!$C:$C,0))),"",INDEX('Policy Characteristics'!B:B,MATCH($C74,'Policy Characteristics'!$C:$C,0)))</f>
        <v>Passenger Vehicle Subsidy</v>
      </c>
      <c r="C74" s="236" t="str">
        <f t="shared" si="2"/>
        <v>Additional Passenger Vehicle Subsidy</v>
      </c>
      <c r="D74" s="334" t="s">
        <v>38</v>
      </c>
      <c r="E74" s="290" t="s">
        <v>2246</v>
      </c>
      <c r="F74" s="290" t="s">
        <v>2337</v>
      </c>
      <c r="G74" s="290" t="s">
        <v>3415</v>
      </c>
      <c r="H74" s="17">
        <v>602</v>
      </c>
      <c r="I74" s="373" t="s">
        <v>43</v>
      </c>
      <c r="J74" s="374" t="str">
        <f>IF(ISBLANK(INDEX('Policy Characteristics'!D:D,MATCH($C74,'Policy Characteristics'!$C:$C,0))),"",INDEX('Policy Characteristics'!D:D,MATCH($C74,'Policy Characteristics'!$C:$C,0)))</f>
        <v>Vehicle Subsidy</v>
      </c>
      <c r="K74" s="236" t="str">
        <f>IF(ISBLANK(INDEX('Policy Characteristics'!E:E,MATCH($C74,'Policy Characteristics'!$C:$C,0))),"",INDEX('Policy Characteristics'!E:E,MATCH($C74,'Policy Characteristics'!$C:$C,0)))</f>
        <v>trans psgr subsidy</v>
      </c>
      <c r="L74" s="237">
        <f>IF(ISBLANK(INDEX('Policy Characteristics'!F:F,MATCH($C74,'Policy Characteristics'!$C:$C,0))),"",INDEX('Policy Characteristics'!F:F,MATCH($C74,'Policy Characteristics'!$C:$C,0)))</f>
        <v>-45000</v>
      </c>
      <c r="M74" s="237">
        <f>IF(ISBLANK(INDEX('Policy Characteristics'!G:G,MATCH($C74,'Policy Characteristics'!$C:$C,0))),"",INDEX('Policy Characteristics'!G:G,MATCH($C74,'Policy Characteristics'!$C:$C,0)))</f>
        <v>50000</v>
      </c>
      <c r="N74" s="237">
        <f>IF(ISBLANK(INDEX('Policy Characteristics'!H:H,MATCH($C74,'Policy Characteristics'!$C:$C,0))),"",INDEX('Policy Characteristics'!H:H,MATCH($C74,'Policy Characteristics'!$C:$C,0)))</f>
        <v>100</v>
      </c>
      <c r="O74" s="236" t="str">
        <f>IF(ISBLANK(INDEX('Policy Characteristics'!I:I,MATCH($C74,'Policy Characteristics'!$C:$C,0))),"",INDEX('Policy Characteristics'!I:I,MATCH($C74,'Policy Characteristics'!$C:$C,0)))</f>
        <v>$ / vehicle</v>
      </c>
      <c r="P74" s="23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4" s="236" t="str">
        <f>IF(ISBLANK(INDEX('Policy Characteristics'!K:K,MATCH($C74,'Policy Characteristics'!$C:$C,0))),"",INDEX('Policy Characteristics'!K:K,MATCH($C74,'Policy Characteristics'!$C:$C,0)))</f>
        <v>transportation-sector-main.html#ev-subsidy</v>
      </c>
      <c r="R74" s="236" t="str">
        <f>IF(ISBLANK(INDEX('Policy Characteristics'!L:L,MATCH($C74,'Policy Characteristics'!$C:$C,0))),"",INDEX('Policy Characteristics'!L:L,MATCH($C74,'Policy Characteristics'!$C:$C,0)))</f>
        <v>ev-subsidy.html</v>
      </c>
      <c r="S74" s="290" t="s">
        <v>187</v>
      </c>
    </row>
    <row r="75" spans="1:19" x14ac:dyDescent="0.25">
      <c r="A75" s="236" t="str">
        <f>IF(ISBLANK(INDEX('Policy Characteristics'!A:A,MATCH($C75,'Policy Characteristics'!$C:$C,0))),"",INDEX('Policy Characteristics'!A:A,MATCH($C75,'Policy Characteristics'!$C:$C,0)))</f>
        <v>Transportation</v>
      </c>
      <c r="B75" s="372" t="str">
        <f>IF(ISBLANK(INDEX('Policy Characteristics'!B:B,MATCH($C75,'Policy Characteristics'!$C:$C,0))),"",INDEX('Policy Characteristics'!B:B,MATCH($C75,'Policy Characteristics'!$C:$C,0)))</f>
        <v>Passenger Vehicle Subsidy</v>
      </c>
      <c r="C75" s="236" t="str">
        <f t="shared" si="2"/>
        <v>Additional Passenger Vehicle Subsidy</v>
      </c>
      <c r="D75" s="334" t="s">
        <v>38</v>
      </c>
      <c r="E75" s="290" t="s">
        <v>2498</v>
      </c>
      <c r="F75" s="290" t="s">
        <v>2337</v>
      </c>
      <c r="G75" s="290" t="s">
        <v>2498</v>
      </c>
      <c r="H75" s="17">
        <v>1656</v>
      </c>
      <c r="I75" s="375" t="s">
        <v>44</v>
      </c>
      <c r="J75" s="374" t="str">
        <f>IF(ISBLANK(INDEX('Policy Characteristics'!D:D,MATCH($C75,'Policy Characteristics'!$C:$C,0))),"",INDEX('Policy Characteristics'!D:D,MATCH($C75,'Policy Characteristics'!$C:$C,0)))</f>
        <v>Vehicle Subsidy</v>
      </c>
      <c r="K75" s="236" t="str">
        <f>IF(ISBLANK(INDEX('Policy Characteristics'!E:E,MATCH($C75,'Policy Characteristics'!$C:$C,0))),"",INDEX('Policy Characteristics'!E:E,MATCH($C75,'Policy Characteristics'!$C:$C,0)))</f>
        <v>trans psgr subsidy</v>
      </c>
      <c r="L75" s="237">
        <f>IF(ISBLANK(INDEX('Policy Characteristics'!F:F,MATCH($C75,'Policy Characteristics'!$C:$C,0))),"",INDEX('Policy Characteristics'!F:F,MATCH($C75,'Policy Characteristics'!$C:$C,0)))</f>
        <v>-45000</v>
      </c>
      <c r="M75" s="237">
        <f>IF(ISBLANK(INDEX('Policy Characteristics'!G:G,MATCH($C75,'Policy Characteristics'!$C:$C,0))),"",INDEX('Policy Characteristics'!G:G,MATCH($C75,'Policy Characteristics'!$C:$C,0)))</f>
        <v>50000</v>
      </c>
      <c r="N75" s="237">
        <f>IF(ISBLANK(INDEX('Policy Characteristics'!H:H,MATCH($C75,'Policy Characteristics'!$C:$C,0))),"",INDEX('Policy Characteristics'!H:H,MATCH($C75,'Policy Characteristics'!$C:$C,0)))</f>
        <v>100</v>
      </c>
      <c r="O75" s="236" t="str">
        <f>IF(ISBLANK(INDEX('Policy Characteristics'!I:I,MATCH($C75,'Policy Characteristics'!$C:$C,0))),"",INDEX('Policy Characteristics'!I:I,MATCH($C75,'Policy Characteristics'!$C:$C,0)))</f>
        <v>$ / vehicle</v>
      </c>
      <c r="P75" s="23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5" s="236" t="str">
        <f>IF(ISBLANK(INDEX('Policy Characteristics'!K:K,MATCH($C75,'Policy Characteristics'!$C:$C,0))),"",INDEX('Policy Characteristics'!K:K,MATCH($C75,'Policy Characteristics'!$C:$C,0)))</f>
        <v>transportation-sector-main.html#ev-subsidy</v>
      </c>
      <c r="R75" s="236" t="str">
        <f>IF(ISBLANK(INDEX('Policy Characteristics'!L:L,MATCH($C75,'Policy Characteristics'!$C:$C,0))),"",INDEX('Policy Characteristics'!L:L,MATCH($C75,'Policy Characteristics'!$C:$C,0)))</f>
        <v>ev-subsidy.html</v>
      </c>
      <c r="S75" s="290" t="s">
        <v>187</v>
      </c>
    </row>
    <row r="76" spans="1:19" x14ac:dyDescent="0.25">
      <c r="A76" s="236" t="str">
        <f>IF(ISBLANK(INDEX('Policy Characteristics'!A:A,MATCH($C76,'Policy Characteristics'!$C:$C,0))),"",INDEX('Policy Characteristics'!A:A,MATCH($C76,'Policy Characteristics'!$C:$C,0)))</f>
        <v>Transportation</v>
      </c>
      <c r="B76" s="372" t="str">
        <f>IF(ISBLANK(INDEX('Policy Characteristics'!B:B,MATCH($C76,'Policy Characteristics'!$C:$C,0))),"",INDEX('Policy Characteristics'!B:B,MATCH($C76,'Policy Characteristics'!$C:$C,0)))</f>
        <v>Passenger Vehicle Subsidy</v>
      </c>
      <c r="C76" s="236" t="str">
        <f t="shared" si="2"/>
        <v>Additional Passenger Vehicle Subsidy</v>
      </c>
      <c r="D76" s="334" t="s">
        <v>38</v>
      </c>
      <c r="E76" s="290" t="s">
        <v>2497</v>
      </c>
      <c r="F76" s="290" t="s">
        <v>2337</v>
      </c>
      <c r="G76" s="290" t="s">
        <v>3416</v>
      </c>
      <c r="H76" s="17">
        <v>1657</v>
      </c>
      <c r="I76" s="373" t="s">
        <v>43</v>
      </c>
      <c r="J76" s="374" t="str">
        <f>IF(ISBLANK(INDEX('Policy Characteristics'!D:D,MATCH($C76,'Policy Characteristics'!$C:$C,0))),"",INDEX('Policy Characteristics'!D:D,MATCH($C76,'Policy Characteristics'!$C:$C,0)))</f>
        <v>Vehicle Subsidy</v>
      </c>
      <c r="K76" s="236" t="str">
        <f>IF(ISBLANK(INDEX('Policy Characteristics'!E:E,MATCH($C76,'Policy Characteristics'!$C:$C,0))),"",INDEX('Policy Characteristics'!E:E,MATCH($C76,'Policy Characteristics'!$C:$C,0)))</f>
        <v>trans psgr subsidy</v>
      </c>
      <c r="L76" s="237">
        <f>IF(ISBLANK(INDEX('Policy Characteristics'!F:F,MATCH($C76,'Policy Characteristics'!$C:$C,0))),"",INDEX('Policy Characteristics'!F:F,MATCH($C76,'Policy Characteristics'!$C:$C,0)))</f>
        <v>-45000</v>
      </c>
      <c r="M76" s="237">
        <f>IF(ISBLANK(INDEX('Policy Characteristics'!G:G,MATCH($C76,'Policy Characteristics'!$C:$C,0))),"",INDEX('Policy Characteristics'!G:G,MATCH($C76,'Policy Characteristics'!$C:$C,0)))</f>
        <v>50000</v>
      </c>
      <c r="N76" s="237">
        <f>IF(ISBLANK(INDEX('Policy Characteristics'!H:H,MATCH($C76,'Policy Characteristics'!$C:$C,0))),"",INDEX('Policy Characteristics'!H:H,MATCH($C76,'Policy Characteristics'!$C:$C,0)))</f>
        <v>100</v>
      </c>
      <c r="O76" s="236" t="str">
        <f>IF(ISBLANK(INDEX('Policy Characteristics'!I:I,MATCH($C76,'Policy Characteristics'!$C:$C,0))),"",INDEX('Policy Characteristics'!I:I,MATCH($C76,'Policy Characteristics'!$C:$C,0)))</f>
        <v>$ / vehicle</v>
      </c>
      <c r="P76" s="23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6" s="236" t="str">
        <f>IF(ISBLANK(INDEX('Policy Characteristics'!K:K,MATCH($C76,'Policy Characteristics'!$C:$C,0))),"",INDEX('Policy Characteristics'!K:K,MATCH($C76,'Policy Characteristics'!$C:$C,0)))</f>
        <v>transportation-sector-main.html#ev-subsidy</v>
      </c>
      <c r="R76" s="236" t="str">
        <f>IF(ISBLANK(INDEX('Policy Characteristics'!L:L,MATCH($C76,'Policy Characteristics'!$C:$C,0))),"",INDEX('Policy Characteristics'!L:L,MATCH($C76,'Policy Characteristics'!$C:$C,0)))</f>
        <v>ev-subsidy.html</v>
      </c>
      <c r="S76" s="290" t="s">
        <v>187</v>
      </c>
    </row>
    <row r="77" spans="1:19" x14ac:dyDescent="0.25">
      <c r="A77" s="236" t="str">
        <f>IF(ISBLANK(INDEX('Policy Characteristics'!A:A,MATCH($C77,'Policy Characteristics'!$C:$C,0))),"",INDEX('Policy Characteristics'!A:A,MATCH($C77,'Policy Characteristics'!$C:$C,0)))</f>
        <v>Transportation</v>
      </c>
      <c r="B77" s="372" t="str">
        <f>IF(ISBLANK(INDEX('Policy Characteristics'!B:B,MATCH($C77,'Policy Characteristics'!$C:$C,0))),"",INDEX('Policy Characteristics'!B:B,MATCH($C77,'Policy Characteristics'!$C:$C,0)))</f>
        <v>Passenger Vehicle Subsidy</v>
      </c>
      <c r="C77" s="236" t="str">
        <f t="shared" si="2"/>
        <v>Additional Passenger Vehicle Subsidy</v>
      </c>
      <c r="D77" s="290" t="s">
        <v>39</v>
      </c>
      <c r="E77" s="334" t="s">
        <v>2242</v>
      </c>
      <c r="F77" s="290" t="s">
        <v>3265</v>
      </c>
      <c r="G77" s="334" t="s">
        <v>3411</v>
      </c>
      <c r="H77" s="17">
        <v>1658</v>
      </c>
      <c r="I77" s="375" t="s">
        <v>44</v>
      </c>
      <c r="J77" s="374" t="str">
        <f>IF(ISBLANK(INDEX('Policy Characteristics'!D:D,MATCH($C77,'Policy Characteristics'!$C:$C,0))),"",INDEX('Policy Characteristics'!D:D,MATCH($C77,'Policy Characteristics'!$C:$C,0)))</f>
        <v>Vehicle Subsidy</v>
      </c>
      <c r="K77" s="236" t="str">
        <f>IF(ISBLANK(INDEX('Policy Characteristics'!E:E,MATCH($C77,'Policy Characteristics'!$C:$C,0))),"",INDEX('Policy Characteristics'!E:E,MATCH($C77,'Policy Characteristics'!$C:$C,0)))</f>
        <v>trans psgr subsidy</v>
      </c>
      <c r="L77" s="237">
        <f>IF(ISBLANK(INDEX('Policy Characteristics'!F:F,MATCH($C77,'Policy Characteristics'!$C:$C,0))),"",INDEX('Policy Characteristics'!F:F,MATCH($C77,'Policy Characteristics'!$C:$C,0)))</f>
        <v>-45000</v>
      </c>
      <c r="M77" s="237">
        <f>IF(ISBLANK(INDEX('Policy Characteristics'!G:G,MATCH($C77,'Policy Characteristics'!$C:$C,0))),"",INDEX('Policy Characteristics'!G:G,MATCH($C77,'Policy Characteristics'!$C:$C,0)))</f>
        <v>50000</v>
      </c>
      <c r="N77" s="237">
        <f>IF(ISBLANK(INDEX('Policy Characteristics'!H:H,MATCH($C77,'Policy Characteristics'!$C:$C,0))),"",INDEX('Policy Characteristics'!H:H,MATCH($C77,'Policy Characteristics'!$C:$C,0)))</f>
        <v>100</v>
      </c>
      <c r="O77" s="236" t="str">
        <f>IF(ISBLANK(INDEX('Policy Characteristics'!I:I,MATCH($C77,'Policy Characteristics'!$C:$C,0))),"",INDEX('Policy Characteristics'!I:I,MATCH($C77,'Policy Characteristics'!$C:$C,0)))</f>
        <v>$ / vehicle</v>
      </c>
      <c r="P77" s="23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7" s="236" t="str">
        <f>IF(ISBLANK(INDEX('Policy Characteristics'!K:K,MATCH($C77,'Policy Characteristics'!$C:$C,0))),"",INDEX('Policy Characteristics'!K:K,MATCH($C77,'Policy Characteristics'!$C:$C,0)))</f>
        <v>transportation-sector-main.html#ev-subsidy</v>
      </c>
      <c r="R77" s="236" t="str">
        <f>IF(ISBLANK(INDEX('Policy Characteristics'!L:L,MATCH($C77,'Policy Characteristics'!$C:$C,0))),"",INDEX('Policy Characteristics'!L:L,MATCH($C77,'Policy Characteristics'!$C:$C,0)))</f>
        <v>ev-subsidy.html</v>
      </c>
      <c r="S77" s="290" t="s">
        <v>187</v>
      </c>
    </row>
    <row r="78" spans="1:19" x14ac:dyDescent="0.25">
      <c r="A78" s="236" t="str">
        <f>IF(ISBLANK(INDEX('Policy Characteristics'!A:A,MATCH($C78,'Policy Characteristics'!$C:$C,0))),"",INDEX('Policy Characteristics'!A:A,MATCH($C78,'Policy Characteristics'!$C:$C,0)))</f>
        <v>Transportation</v>
      </c>
      <c r="B78" s="372" t="str">
        <f>IF(ISBLANK(INDEX('Policy Characteristics'!B:B,MATCH($C78,'Policy Characteristics'!$C:$C,0))),"",INDEX('Policy Characteristics'!B:B,MATCH($C78,'Policy Characteristics'!$C:$C,0)))</f>
        <v>Passenger Vehicle Subsidy</v>
      </c>
      <c r="C78" s="236" t="str">
        <f t="shared" si="2"/>
        <v>Additional Passenger Vehicle Subsidy</v>
      </c>
      <c r="D78" s="290" t="s">
        <v>39</v>
      </c>
      <c r="E78" s="290" t="s">
        <v>2243</v>
      </c>
      <c r="F78" s="290" t="s">
        <v>3265</v>
      </c>
      <c r="G78" s="290" t="s">
        <v>3412</v>
      </c>
      <c r="H78" s="17">
        <v>1659</v>
      </c>
      <c r="I78" s="375" t="s">
        <v>44</v>
      </c>
      <c r="J78" s="374" t="str">
        <f>IF(ISBLANK(INDEX('Policy Characteristics'!D:D,MATCH($C78,'Policy Characteristics'!$C:$C,0))),"",INDEX('Policy Characteristics'!D:D,MATCH($C78,'Policy Characteristics'!$C:$C,0)))</f>
        <v>Vehicle Subsidy</v>
      </c>
      <c r="K78" s="236" t="str">
        <f>IF(ISBLANK(INDEX('Policy Characteristics'!E:E,MATCH($C78,'Policy Characteristics'!$C:$C,0))),"",INDEX('Policy Characteristics'!E:E,MATCH($C78,'Policy Characteristics'!$C:$C,0)))</f>
        <v>trans psgr subsidy</v>
      </c>
      <c r="L78" s="237">
        <f>IF(ISBLANK(INDEX('Policy Characteristics'!F:F,MATCH($C78,'Policy Characteristics'!$C:$C,0))),"",INDEX('Policy Characteristics'!F:F,MATCH($C78,'Policy Characteristics'!$C:$C,0)))</f>
        <v>-45000</v>
      </c>
      <c r="M78" s="237">
        <f>IF(ISBLANK(INDEX('Policy Characteristics'!G:G,MATCH($C78,'Policy Characteristics'!$C:$C,0))),"",INDEX('Policy Characteristics'!G:G,MATCH($C78,'Policy Characteristics'!$C:$C,0)))</f>
        <v>50000</v>
      </c>
      <c r="N78" s="237">
        <f>IF(ISBLANK(INDEX('Policy Characteristics'!H:H,MATCH($C78,'Policy Characteristics'!$C:$C,0))),"",INDEX('Policy Characteristics'!H:H,MATCH($C78,'Policy Characteristics'!$C:$C,0)))</f>
        <v>100</v>
      </c>
      <c r="O78" s="236" t="str">
        <f>IF(ISBLANK(INDEX('Policy Characteristics'!I:I,MATCH($C78,'Policy Characteristics'!$C:$C,0))),"",INDEX('Policy Characteristics'!I:I,MATCH($C78,'Policy Characteristics'!$C:$C,0)))</f>
        <v>$ / vehicle</v>
      </c>
      <c r="P78" s="23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8" s="236" t="str">
        <f>IF(ISBLANK(INDEX('Policy Characteristics'!K:K,MATCH($C78,'Policy Characteristics'!$C:$C,0))),"",INDEX('Policy Characteristics'!K:K,MATCH($C78,'Policy Characteristics'!$C:$C,0)))</f>
        <v>transportation-sector-main.html#ev-subsidy</v>
      </c>
      <c r="R78" s="236" t="str">
        <f>IF(ISBLANK(INDEX('Policy Characteristics'!L:L,MATCH($C78,'Policy Characteristics'!$C:$C,0))),"",INDEX('Policy Characteristics'!L:L,MATCH($C78,'Policy Characteristics'!$C:$C,0)))</f>
        <v>ev-subsidy.html</v>
      </c>
      <c r="S78" s="290" t="s">
        <v>187</v>
      </c>
    </row>
    <row r="79" spans="1:19" x14ac:dyDescent="0.25">
      <c r="A79" s="236" t="str">
        <f>IF(ISBLANK(INDEX('Policy Characteristics'!A:A,MATCH($C79,'Policy Characteristics'!$C:$C,0))),"",INDEX('Policy Characteristics'!A:A,MATCH($C79,'Policy Characteristics'!$C:$C,0)))</f>
        <v>Transportation</v>
      </c>
      <c r="B79" s="372" t="str">
        <f>IF(ISBLANK(INDEX('Policy Characteristics'!B:B,MATCH($C79,'Policy Characteristics'!$C:$C,0))),"",INDEX('Policy Characteristics'!B:B,MATCH($C79,'Policy Characteristics'!$C:$C,0)))</f>
        <v>Passenger Vehicle Subsidy</v>
      </c>
      <c r="C79" s="236" t="str">
        <f t="shared" si="2"/>
        <v>Additional Passenger Vehicle Subsidy</v>
      </c>
      <c r="D79" s="290" t="s">
        <v>39</v>
      </c>
      <c r="E79" s="290" t="s">
        <v>2244</v>
      </c>
      <c r="F79" s="290" t="s">
        <v>3265</v>
      </c>
      <c r="G79" s="290" t="s">
        <v>3413</v>
      </c>
      <c r="H79" s="17">
        <v>1660</v>
      </c>
      <c r="I79" s="375" t="s">
        <v>44</v>
      </c>
      <c r="J79" s="374" t="str">
        <f>IF(ISBLANK(INDEX('Policy Characteristics'!D:D,MATCH($C79,'Policy Characteristics'!$C:$C,0))),"",INDEX('Policy Characteristics'!D:D,MATCH($C79,'Policy Characteristics'!$C:$C,0)))</f>
        <v>Vehicle Subsidy</v>
      </c>
      <c r="K79" s="236" t="str">
        <f>IF(ISBLANK(INDEX('Policy Characteristics'!E:E,MATCH($C79,'Policy Characteristics'!$C:$C,0))),"",INDEX('Policy Characteristics'!E:E,MATCH($C79,'Policy Characteristics'!$C:$C,0)))</f>
        <v>trans psgr subsidy</v>
      </c>
      <c r="L79" s="237">
        <f>IF(ISBLANK(INDEX('Policy Characteristics'!F:F,MATCH($C79,'Policy Characteristics'!$C:$C,0))),"",INDEX('Policy Characteristics'!F:F,MATCH($C79,'Policy Characteristics'!$C:$C,0)))</f>
        <v>-45000</v>
      </c>
      <c r="M79" s="237">
        <f>IF(ISBLANK(INDEX('Policy Characteristics'!G:G,MATCH($C79,'Policy Characteristics'!$C:$C,0))),"",INDEX('Policy Characteristics'!G:G,MATCH($C79,'Policy Characteristics'!$C:$C,0)))</f>
        <v>50000</v>
      </c>
      <c r="N79" s="237">
        <f>IF(ISBLANK(INDEX('Policy Characteristics'!H:H,MATCH($C79,'Policy Characteristics'!$C:$C,0))),"",INDEX('Policy Characteristics'!H:H,MATCH($C79,'Policy Characteristics'!$C:$C,0)))</f>
        <v>100</v>
      </c>
      <c r="O79" s="236" t="str">
        <f>IF(ISBLANK(INDEX('Policy Characteristics'!I:I,MATCH($C79,'Policy Characteristics'!$C:$C,0))),"",INDEX('Policy Characteristics'!I:I,MATCH($C79,'Policy Characteristics'!$C:$C,0)))</f>
        <v>$ / vehicle</v>
      </c>
      <c r="P79" s="23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9" s="236" t="str">
        <f>IF(ISBLANK(INDEX('Policy Characteristics'!K:K,MATCH($C79,'Policy Characteristics'!$C:$C,0))),"",INDEX('Policy Characteristics'!K:K,MATCH($C79,'Policy Characteristics'!$C:$C,0)))</f>
        <v>transportation-sector-main.html#ev-subsidy</v>
      </c>
      <c r="R79" s="236" t="str">
        <f>IF(ISBLANK(INDEX('Policy Characteristics'!L:L,MATCH($C79,'Policy Characteristics'!$C:$C,0))),"",INDEX('Policy Characteristics'!L:L,MATCH($C79,'Policy Characteristics'!$C:$C,0)))</f>
        <v>ev-subsidy.html</v>
      </c>
      <c r="S79" s="290" t="s">
        <v>187</v>
      </c>
    </row>
    <row r="80" spans="1:19" x14ac:dyDescent="0.25">
      <c r="A80" s="236" t="str">
        <f>IF(ISBLANK(INDEX('Policy Characteristics'!A:A,MATCH($C80,'Policy Characteristics'!$C:$C,0))),"",INDEX('Policy Characteristics'!A:A,MATCH($C80,'Policy Characteristics'!$C:$C,0)))</f>
        <v>Transportation</v>
      </c>
      <c r="B80" s="372" t="str">
        <f>IF(ISBLANK(INDEX('Policy Characteristics'!B:B,MATCH($C80,'Policy Characteristics'!$C:$C,0))),"",INDEX('Policy Characteristics'!B:B,MATCH($C80,'Policy Characteristics'!$C:$C,0)))</f>
        <v>Passenger Vehicle Subsidy</v>
      </c>
      <c r="C80" s="236" t="str">
        <f t="shared" si="2"/>
        <v>Additional Passenger Vehicle Subsidy</v>
      </c>
      <c r="D80" s="290" t="s">
        <v>39</v>
      </c>
      <c r="E80" s="290" t="s">
        <v>2245</v>
      </c>
      <c r="F80" s="290" t="s">
        <v>3265</v>
      </c>
      <c r="G80" s="290" t="s">
        <v>3414</v>
      </c>
      <c r="H80" s="17">
        <v>1661</v>
      </c>
      <c r="I80" s="375" t="s">
        <v>44</v>
      </c>
      <c r="J80" s="374" t="str">
        <f>IF(ISBLANK(INDEX('Policy Characteristics'!D:D,MATCH($C80,'Policy Characteristics'!$C:$C,0))),"",INDEX('Policy Characteristics'!D:D,MATCH($C80,'Policy Characteristics'!$C:$C,0)))</f>
        <v>Vehicle Subsidy</v>
      </c>
      <c r="K80" s="236" t="str">
        <f>IF(ISBLANK(INDEX('Policy Characteristics'!E:E,MATCH($C80,'Policy Characteristics'!$C:$C,0))),"",INDEX('Policy Characteristics'!E:E,MATCH($C80,'Policy Characteristics'!$C:$C,0)))</f>
        <v>trans psgr subsidy</v>
      </c>
      <c r="L80" s="237">
        <f>IF(ISBLANK(INDEX('Policy Characteristics'!F:F,MATCH($C80,'Policy Characteristics'!$C:$C,0))),"",INDEX('Policy Characteristics'!F:F,MATCH($C80,'Policy Characteristics'!$C:$C,0)))</f>
        <v>-45000</v>
      </c>
      <c r="M80" s="237">
        <f>IF(ISBLANK(INDEX('Policy Characteristics'!G:G,MATCH($C80,'Policy Characteristics'!$C:$C,0))),"",INDEX('Policy Characteristics'!G:G,MATCH($C80,'Policy Characteristics'!$C:$C,0)))</f>
        <v>50000</v>
      </c>
      <c r="N80" s="237">
        <f>IF(ISBLANK(INDEX('Policy Characteristics'!H:H,MATCH($C80,'Policy Characteristics'!$C:$C,0))),"",INDEX('Policy Characteristics'!H:H,MATCH($C80,'Policy Characteristics'!$C:$C,0)))</f>
        <v>100</v>
      </c>
      <c r="O80" s="236" t="str">
        <f>IF(ISBLANK(INDEX('Policy Characteristics'!I:I,MATCH($C80,'Policy Characteristics'!$C:$C,0))),"",INDEX('Policy Characteristics'!I:I,MATCH($C80,'Policy Characteristics'!$C:$C,0)))</f>
        <v>$ / vehicle</v>
      </c>
      <c r="P80" s="23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0" s="236" t="str">
        <f>IF(ISBLANK(INDEX('Policy Characteristics'!K:K,MATCH($C80,'Policy Characteristics'!$C:$C,0))),"",INDEX('Policy Characteristics'!K:K,MATCH($C80,'Policy Characteristics'!$C:$C,0)))</f>
        <v>transportation-sector-main.html#ev-subsidy</v>
      </c>
      <c r="R80" s="236" t="str">
        <f>IF(ISBLANK(INDEX('Policy Characteristics'!L:L,MATCH($C80,'Policy Characteristics'!$C:$C,0))),"",INDEX('Policy Characteristics'!L:L,MATCH($C80,'Policy Characteristics'!$C:$C,0)))</f>
        <v>ev-subsidy.html</v>
      </c>
      <c r="S80" s="290" t="s">
        <v>187</v>
      </c>
    </row>
    <row r="81" spans="1:19" x14ac:dyDescent="0.25">
      <c r="A81" s="236" t="str">
        <f>IF(ISBLANK(INDEX('Policy Characteristics'!A:A,MATCH($C81,'Policy Characteristics'!$C:$C,0))),"",INDEX('Policy Characteristics'!A:A,MATCH($C81,'Policy Characteristics'!$C:$C,0)))</f>
        <v>Transportation</v>
      </c>
      <c r="B81" s="372" t="str">
        <f>IF(ISBLANK(INDEX('Policy Characteristics'!B:B,MATCH($C81,'Policy Characteristics'!$C:$C,0))),"",INDEX('Policy Characteristics'!B:B,MATCH($C81,'Policy Characteristics'!$C:$C,0)))</f>
        <v>Passenger Vehicle Subsidy</v>
      </c>
      <c r="C81" s="236" t="str">
        <f t="shared" si="2"/>
        <v>Additional Passenger Vehicle Subsidy</v>
      </c>
      <c r="D81" s="290" t="s">
        <v>39</v>
      </c>
      <c r="E81" s="290" t="s">
        <v>2246</v>
      </c>
      <c r="F81" s="290" t="s">
        <v>3265</v>
      </c>
      <c r="G81" s="290" t="s">
        <v>3415</v>
      </c>
      <c r="H81" s="17">
        <v>1662</v>
      </c>
      <c r="I81" s="375" t="s">
        <v>44</v>
      </c>
      <c r="J81" s="374" t="str">
        <f>IF(ISBLANK(INDEX('Policy Characteristics'!D:D,MATCH($C81,'Policy Characteristics'!$C:$C,0))),"",INDEX('Policy Characteristics'!D:D,MATCH($C81,'Policy Characteristics'!$C:$C,0)))</f>
        <v>Vehicle Subsidy</v>
      </c>
      <c r="K81" s="236" t="str">
        <f>IF(ISBLANK(INDEX('Policy Characteristics'!E:E,MATCH($C81,'Policy Characteristics'!$C:$C,0))),"",INDEX('Policy Characteristics'!E:E,MATCH($C81,'Policy Characteristics'!$C:$C,0)))</f>
        <v>trans psgr subsidy</v>
      </c>
      <c r="L81" s="237">
        <f>IF(ISBLANK(INDEX('Policy Characteristics'!F:F,MATCH($C81,'Policy Characteristics'!$C:$C,0))),"",INDEX('Policy Characteristics'!F:F,MATCH($C81,'Policy Characteristics'!$C:$C,0)))</f>
        <v>-45000</v>
      </c>
      <c r="M81" s="237">
        <f>IF(ISBLANK(INDEX('Policy Characteristics'!G:G,MATCH($C81,'Policy Characteristics'!$C:$C,0))),"",INDEX('Policy Characteristics'!G:G,MATCH($C81,'Policy Characteristics'!$C:$C,0)))</f>
        <v>50000</v>
      </c>
      <c r="N81" s="237">
        <f>IF(ISBLANK(INDEX('Policy Characteristics'!H:H,MATCH($C81,'Policy Characteristics'!$C:$C,0))),"",INDEX('Policy Characteristics'!H:H,MATCH($C81,'Policy Characteristics'!$C:$C,0)))</f>
        <v>100</v>
      </c>
      <c r="O81" s="236" t="str">
        <f>IF(ISBLANK(INDEX('Policy Characteristics'!I:I,MATCH($C81,'Policy Characteristics'!$C:$C,0))),"",INDEX('Policy Characteristics'!I:I,MATCH($C81,'Policy Characteristics'!$C:$C,0)))</f>
        <v>$ / vehicle</v>
      </c>
      <c r="P81" s="23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1" s="236" t="str">
        <f>IF(ISBLANK(INDEX('Policy Characteristics'!K:K,MATCH($C81,'Policy Characteristics'!$C:$C,0))),"",INDEX('Policy Characteristics'!K:K,MATCH($C81,'Policy Characteristics'!$C:$C,0)))</f>
        <v>transportation-sector-main.html#ev-subsidy</v>
      </c>
      <c r="R81" s="236" t="str">
        <f>IF(ISBLANK(INDEX('Policy Characteristics'!L:L,MATCH($C81,'Policy Characteristics'!$C:$C,0))),"",INDEX('Policy Characteristics'!L:L,MATCH($C81,'Policy Characteristics'!$C:$C,0)))</f>
        <v>ev-subsidy.html</v>
      </c>
      <c r="S81" s="290" t="s">
        <v>187</v>
      </c>
    </row>
    <row r="82" spans="1:19" x14ac:dyDescent="0.25">
      <c r="A82" s="236" t="str">
        <f>IF(ISBLANK(INDEX('Policy Characteristics'!A:A,MATCH($C82,'Policy Characteristics'!$C:$C,0))),"",INDEX('Policy Characteristics'!A:A,MATCH($C82,'Policy Characteristics'!$C:$C,0)))</f>
        <v>Transportation</v>
      </c>
      <c r="B82" s="372" t="str">
        <f>IF(ISBLANK(INDEX('Policy Characteristics'!B:B,MATCH($C82,'Policy Characteristics'!$C:$C,0))),"",INDEX('Policy Characteristics'!B:B,MATCH($C82,'Policy Characteristics'!$C:$C,0)))</f>
        <v>Passenger Vehicle Subsidy</v>
      </c>
      <c r="C82" s="236" t="str">
        <f t="shared" si="2"/>
        <v>Additional Passenger Vehicle Subsidy</v>
      </c>
      <c r="D82" s="290" t="s">
        <v>39</v>
      </c>
      <c r="E82" s="290" t="s">
        <v>2498</v>
      </c>
      <c r="F82" s="290" t="s">
        <v>3265</v>
      </c>
      <c r="G82" s="290" t="s">
        <v>2498</v>
      </c>
      <c r="H82" s="17">
        <v>1663</v>
      </c>
      <c r="I82" s="375" t="s">
        <v>44</v>
      </c>
      <c r="J82" s="374" t="str">
        <f>IF(ISBLANK(INDEX('Policy Characteristics'!D:D,MATCH($C82,'Policy Characteristics'!$C:$C,0))),"",INDEX('Policy Characteristics'!D:D,MATCH($C82,'Policy Characteristics'!$C:$C,0)))</f>
        <v>Vehicle Subsidy</v>
      </c>
      <c r="K82" s="236" t="str">
        <f>IF(ISBLANK(INDEX('Policy Characteristics'!E:E,MATCH($C82,'Policy Characteristics'!$C:$C,0))),"",INDEX('Policy Characteristics'!E:E,MATCH($C82,'Policy Characteristics'!$C:$C,0)))</f>
        <v>trans psgr subsidy</v>
      </c>
      <c r="L82" s="237">
        <f>IF(ISBLANK(INDEX('Policy Characteristics'!F:F,MATCH($C82,'Policy Characteristics'!$C:$C,0))),"",INDEX('Policy Characteristics'!F:F,MATCH($C82,'Policy Characteristics'!$C:$C,0)))</f>
        <v>-45000</v>
      </c>
      <c r="M82" s="237">
        <f>IF(ISBLANK(INDEX('Policy Characteristics'!G:G,MATCH($C82,'Policy Characteristics'!$C:$C,0))),"",INDEX('Policy Characteristics'!G:G,MATCH($C82,'Policy Characteristics'!$C:$C,0)))</f>
        <v>50000</v>
      </c>
      <c r="N82" s="237">
        <f>IF(ISBLANK(INDEX('Policy Characteristics'!H:H,MATCH($C82,'Policy Characteristics'!$C:$C,0))),"",INDEX('Policy Characteristics'!H:H,MATCH($C82,'Policy Characteristics'!$C:$C,0)))</f>
        <v>100</v>
      </c>
      <c r="O82" s="236" t="str">
        <f>IF(ISBLANK(INDEX('Policy Characteristics'!I:I,MATCH($C82,'Policy Characteristics'!$C:$C,0))),"",INDEX('Policy Characteristics'!I:I,MATCH($C82,'Policy Characteristics'!$C:$C,0)))</f>
        <v>$ / vehicle</v>
      </c>
      <c r="P82" s="23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2" s="236" t="str">
        <f>IF(ISBLANK(INDEX('Policy Characteristics'!K:K,MATCH($C82,'Policy Characteristics'!$C:$C,0))),"",INDEX('Policy Characteristics'!K:K,MATCH($C82,'Policy Characteristics'!$C:$C,0)))</f>
        <v>transportation-sector-main.html#ev-subsidy</v>
      </c>
      <c r="R82" s="236" t="str">
        <f>IF(ISBLANK(INDEX('Policy Characteristics'!L:L,MATCH($C82,'Policy Characteristics'!$C:$C,0))),"",INDEX('Policy Characteristics'!L:L,MATCH($C82,'Policy Characteristics'!$C:$C,0)))</f>
        <v>ev-subsidy.html</v>
      </c>
      <c r="S82" s="290" t="s">
        <v>187</v>
      </c>
    </row>
    <row r="83" spans="1:19" x14ac:dyDescent="0.25">
      <c r="A83" s="236" t="str">
        <f>IF(ISBLANK(INDEX('Policy Characteristics'!A:A,MATCH($C83,'Policy Characteristics'!$C:$C,0))),"",INDEX('Policy Characteristics'!A:A,MATCH($C83,'Policy Characteristics'!$C:$C,0)))</f>
        <v>Transportation</v>
      </c>
      <c r="B83" s="372" t="str">
        <f>IF(ISBLANK(INDEX('Policy Characteristics'!B:B,MATCH($C83,'Policy Characteristics'!$C:$C,0))),"",INDEX('Policy Characteristics'!B:B,MATCH($C83,'Policy Characteristics'!$C:$C,0)))</f>
        <v>Passenger Vehicle Subsidy</v>
      </c>
      <c r="C83" s="236" t="str">
        <f t="shared" si="2"/>
        <v>Additional Passenger Vehicle Subsidy</v>
      </c>
      <c r="D83" s="290" t="s">
        <v>39</v>
      </c>
      <c r="E83" s="290" t="s">
        <v>2497</v>
      </c>
      <c r="F83" s="290" t="s">
        <v>3265</v>
      </c>
      <c r="G83" s="290" t="s">
        <v>3416</v>
      </c>
      <c r="H83" s="17">
        <v>1664</v>
      </c>
      <c r="I83" s="375" t="s">
        <v>44</v>
      </c>
      <c r="J83" s="374" t="str">
        <f>IF(ISBLANK(INDEX('Policy Characteristics'!D:D,MATCH($C83,'Policy Characteristics'!$C:$C,0))),"",INDEX('Policy Characteristics'!D:D,MATCH($C83,'Policy Characteristics'!$C:$C,0)))</f>
        <v>Vehicle Subsidy</v>
      </c>
      <c r="K83" s="236" t="str">
        <f>IF(ISBLANK(INDEX('Policy Characteristics'!E:E,MATCH($C83,'Policy Characteristics'!$C:$C,0))),"",INDEX('Policy Characteristics'!E:E,MATCH($C83,'Policy Characteristics'!$C:$C,0)))</f>
        <v>trans psgr subsidy</v>
      </c>
      <c r="L83" s="237">
        <f>IF(ISBLANK(INDEX('Policy Characteristics'!F:F,MATCH($C83,'Policy Characteristics'!$C:$C,0))),"",INDEX('Policy Characteristics'!F:F,MATCH($C83,'Policy Characteristics'!$C:$C,0)))</f>
        <v>-45000</v>
      </c>
      <c r="M83" s="237">
        <f>IF(ISBLANK(INDEX('Policy Characteristics'!G:G,MATCH($C83,'Policy Characteristics'!$C:$C,0))),"",INDEX('Policy Characteristics'!G:G,MATCH($C83,'Policy Characteristics'!$C:$C,0)))</f>
        <v>50000</v>
      </c>
      <c r="N83" s="237">
        <f>IF(ISBLANK(INDEX('Policy Characteristics'!H:H,MATCH($C83,'Policy Characteristics'!$C:$C,0))),"",INDEX('Policy Characteristics'!H:H,MATCH($C83,'Policy Characteristics'!$C:$C,0)))</f>
        <v>100</v>
      </c>
      <c r="O83" s="236" t="str">
        <f>IF(ISBLANK(INDEX('Policy Characteristics'!I:I,MATCH($C83,'Policy Characteristics'!$C:$C,0))),"",INDEX('Policy Characteristics'!I:I,MATCH($C83,'Policy Characteristics'!$C:$C,0)))</f>
        <v>$ / vehicle</v>
      </c>
      <c r="P83" s="23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3" s="236" t="str">
        <f>IF(ISBLANK(INDEX('Policy Characteristics'!K:K,MATCH($C83,'Policy Characteristics'!$C:$C,0))),"",INDEX('Policy Characteristics'!K:K,MATCH($C83,'Policy Characteristics'!$C:$C,0)))</f>
        <v>transportation-sector-main.html#ev-subsidy</v>
      </c>
      <c r="R83" s="236" t="str">
        <f>IF(ISBLANK(INDEX('Policy Characteristics'!L:L,MATCH($C83,'Policy Characteristics'!$C:$C,0))),"",INDEX('Policy Characteristics'!L:L,MATCH($C83,'Policy Characteristics'!$C:$C,0)))</f>
        <v>ev-subsidy.html</v>
      </c>
      <c r="S83" s="290" t="s">
        <v>187</v>
      </c>
    </row>
    <row r="84" spans="1:19" x14ac:dyDescent="0.25">
      <c r="A84" s="236" t="str">
        <f>IF(ISBLANK(INDEX('Policy Characteristics'!A:A,MATCH($C84,'Policy Characteristics'!$C:$C,0))),"",INDEX('Policy Characteristics'!A:A,MATCH($C84,'Policy Characteristics'!$C:$C,0)))</f>
        <v>Transportation</v>
      </c>
      <c r="B84" s="372" t="str">
        <f>IF(ISBLANK(INDEX('Policy Characteristics'!B:B,MATCH($C84,'Policy Characteristics'!$C:$C,0))),"",INDEX('Policy Characteristics'!B:B,MATCH($C84,'Policy Characteristics'!$C:$C,0)))</f>
        <v>Passenger Vehicle Subsidy</v>
      </c>
      <c r="C84" s="236" t="str">
        <f t="shared" si="2"/>
        <v>Additional Passenger Vehicle Subsidy</v>
      </c>
      <c r="D84" s="334" t="s">
        <v>40</v>
      </c>
      <c r="E84" s="334" t="s">
        <v>2242</v>
      </c>
      <c r="F84" s="290" t="s">
        <v>86</v>
      </c>
      <c r="G84" s="334" t="s">
        <v>3411</v>
      </c>
      <c r="H84" s="17">
        <v>1665</v>
      </c>
      <c r="I84" s="375" t="s">
        <v>44</v>
      </c>
      <c r="J84" s="374" t="str">
        <f>IF(ISBLANK(INDEX('Policy Characteristics'!D:D,MATCH($C84,'Policy Characteristics'!$C:$C,0))),"",INDEX('Policy Characteristics'!D:D,MATCH($C84,'Policy Characteristics'!$C:$C,0)))</f>
        <v>Vehicle Subsidy</v>
      </c>
      <c r="K84" s="236" t="str">
        <f>IF(ISBLANK(INDEX('Policy Characteristics'!E:E,MATCH($C84,'Policy Characteristics'!$C:$C,0))),"",INDEX('Policy Characteristics'!E:E,MATCH($C84,'Policy Characteristics'!$C:$C,0)))</f>
        <v>trans psgr subsidy</v>
      </c>
      <c r="L84" s="237">
        <f>IF(ISBLANK(INDEX('Policy Characteristics'!F:F,MATCH($C84,'Policy Characteristics'!$C:$C,0))),"",INDEX('Policy Characteristics'!F:F,MATCH($C84,'Policy Characteristics'!$C:$C,0)))</f>
        <v>-45000</v>
      </c>
      <c r="M84" s="237">
        <f>IF(ISBLANK(INDEX('Policy Characteristics'!G:G,MATCH($C84,'Policy Characteristics'!$C:$C,0))),"",INDEX('Policy Characteristics'!G:G,MATCH($C84,'Policy Characteristics'!$C:$C,0)))</f>
        <v>50000</v>
      </c>
      <c r="N84" s="237">
        <f>IF(ISBLANK(INDEX('Policy Characteristics'!H:H,MATCH($C84,'Policy Characteristics'!$C:$C,0))),"",INDEX('Policy Characteristics'!H:H,MATCH($C84,'Policy Characteristics'!$C:$C,0)))</f>
        <v>100</v>
      </c>
      <c r="O84" s="236" t="str">
        <f>IF(ISBLANK(INDEX('Policy Characteristics'!I:I,MATCH($C84,'Policy Characteristics'!$C:$C,0))),"",INDEX('Policy Characteristics'!I:I,MATCH($C84,'Policy Characteristics'!$C:$C,0)))</f>
        <v>$ / vehicle</v>
      </c>
      <c r="P84" s="23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4" s="236" t="str">
        <f>IF(ISBLANK(INDEX('Policy Characteristics'!K:K,MATCH($C84,'Policy Characteristics'!$C:$C,0))),"",INDEX('Policy Characteristics'!K:K,MATCH($C84,'Policy Characteristics'!$C:$C,0)))</f>
        <v>transportation-sector-main.html#ev-subsidy</v>
      </c>
      <c r="R84" s="236" t="str">
        <f>IF(ISBLANK(INDEX('Policy Characteristics'!L:L,MATCH($C84,'Policy Characteristics'!$C:$C,0))),"",INDEX('Policy Characteristics'!L:L,MATCH($C84,'Policy Characteristics'!$C:$C,0)))</f>
        <v>ev-subsidy.html</v>
      </c>
      <c r="S84" s="290" t="s">
        <v>187</v>
      </c>
    </row>
    <row r="85" spans="1:19" x14ac:dyDescent="0.25">
      <c r="A85" s="236" t="str">
        <f>IF(ISBLANK(INDEX('Policy Characteristics'!A:A,MATCH($C85,'Policy Characteristics'!$C:$C,0))),"",INDEX('Policy Characteristics'!A:A,MATCH($C85,'Policy Characteristics'!$C:$C,0)))</f>
        <v>Transportation</v>
      </c>
      <c r="B85" s="372" t="str">
        <f>IF(ISBLANK(INDEX('Policy Characteristics'!B:B,MATCH($C85,'Policy Characteristics'!$C:$C,0))),"",INDEX('Policy Characteristics'!B:B,MATCH($C85,'Policy Characteristics'!$C:$C,0)))</f>
        <v>Passenger Vehicle Subsidy</v>
      </c>
      <c r="C85" s="236" t="str">
        <f t="shared" si="2"/>
        <v>Additional Passenger Vehicle Subsidy</v>
      </c>
      <c r="D85" s="334" t="s">
        <v>40</v>
      </c>
      <c r="E85" s="290" t="s">
        <v>2243</v>
      </c>
      <c r="F85" s="290" t="s">
        <v>86</v>
      </c>
      <c r="G85" s="290" t="s">
        <v>3412</v>
      </c>
      <c r="H85" s="17">
        <v>1666</v>
      </c>
      <c r="I85" s="375" t="s">
        <v>44</v>
      </c>
      <c r="J85" s="374" t="str">
        <f>IF(ISBLANK(INDEX('Policy Characteristics'!D:D,MATCH($C85,'Policy Characteristics'!$C:$C,0))),"",INDEX('Policy Characteristics'!D:D,MATCH($C85,'Policy Characteristics'!$C:$C,0)))</f>
        <v>Vehicle Subsidy</v>
      </c>
      <c r="K85" s="236" t="str">
        <f>IF(ISBLANK(INDEX('Policy Characteristics'!E:E,MATCH($C85,'Policy Characteristics'!$C:$C,0))),"",INDEX('Policy Characteristics'!E:E,MATCH($C85,'Policy Characteristics'!$C:$C,0)))</f>
        <v>trans psgr subsidy</v>
      </c>
      <c r="L85" s="237">
        <f>IF(ISBLANK(INDEX('Policy Characteristics'!F:F,MATCH($C85,'Policy Characteristics'!$C:$C,0))),"",INDEX('Policy Characteristics'!F:F,MATCH($C85,'Policy Characteristics'!$C:$C,0)))</f>
        <v>-45000</v>
      </c>
      <c r="M85" s="237">
        <f>IF(ISBLANK(INDEX('Policy Characteristics'!G:G,MATCH($C85,'Policy Characteristics'!$C:$C,0))),"",INDEX('Policy Characteristics'!G:G,MATCH($C85,'Policy Characteristics'!$C:$C,0)))</f>
        <v>50000</v>
      </c>
      <c r="N85" s="237">
        <f>IF(ISBLANK(INDEX('Policy Characteristics'!H:H,MATCH($C85,'Policy Characteristics'!$C:$C,0))),"",INDEX('Policy Characteristics'!H:H,MATCH($C85,'Policy Characteristics'!$C:$C,0)))</f>
        <v>100</v>
      </c>
      <c r="O85" s="236" t="str">
        <f>IF(ISBLANK(INDEX('Policy Characteristics'!I:I,MATCH($C85,'Policy Characteristics'!$C:$C,0))),"",INDEX('Policy Characteristics'!I:I,MATCH($C85,'Policy Characteristics'!$C:$C,0)))</f>
        <v>$ / vehicle</v>
      </c>
      <c r="P85" s="23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5" s="236" t="str">
        <f>IF(ISBLANK(INDEX('Policy Characteristics'!K:K,MATCH($C85,'Policy Characteristics'!$C:$C,0))),"",INDEX('Policy Characteristics'!K:K,MATCH($C85,'Policy Characteristics'!$C:$C,0)))</f>
        <v>transportation-sector-main.html#ev-subsidy</v>
      </c>
      <c r="R85" s="236" t="str">
        <f>IF(ISBLANK(INDEX('Policy Characteristics'!L:L,MATCH($C85,'Policy Characteristics'!$C:$C,0))),"",INDEX('Policy Characteristics'!L:L,MATCH($C85,'Policy Characteristics'!$C:$C,0)))</f>
        <v>ev-subsidy.html</v>
      </c>
      <c r="S85" s="290" t="s">
        <v>187</v>
      </c>
    </row>
    <row r="86" spans="1:19" x14ac:dyDescent="0.25">
      <c r="A86" s="236" t="str">
        <f>IF(ISBLANK(INDEX('Policy Characteristics'!A:A,MATCH($C86,'Policy Characteristics'!$C:$C,0))),"",INDEX('Policy Characteristics'!A:A,MATCH($C86,'Policy Characteristics'!$C:$C,0)))</f>
        <v>Transportation</v>
      </c>
      <c r="B86" s="372" t="str">
        <f>IF(ISBLANK(INDEX('Policy Characteristics'!B:B,MATCH($C86,'Policy Characteristics'!$C:$C,0))),"",INDEX('Policy Characteristics'!B:B,MATCH($C86,'Policy Characteristics'!$C:$C,0)))</f>
        <v>Passenger Vehicle Subsidy</v>
      </c>
      <c r="C86" s="236" t="str">
        <f t="shared" si="2"/>
        <v>Additional Passenger Vehicle Subsidy</v>
      </c>
      <c r="D86" s="334" t="s">
        <v>40</v>
      </c>
      <c r="E86" s="290" t="s">
        <v>2244</v>
      </c>
      <c r="F86" s="290" t="s">
        <v>86</v>
      </c>
      <c r="G86" s="290" t="s">
        <v>3413</v>
      </c>
      <c r="H86" s="17">
        <v>1667</v>
      </c>
      <c r="I86" s="375" t="s">
        <v>44</v>
      </c>
      <c r="J86" s="374" t="str">
        <f>IF(ISBLANK(INDEX('Policy Characteristics'!D:D,MATCH($C86,'Policy Characteristics'!$C:$C,0))),"",INDEX('Policy Characteristics'!D:D,MATCH($C86,'Policy Characteristics'!$C:$C,0)))</f>
        <v>Vehicle Subsidy</v>
      </c>
      <c r="K86" s="236" t="str">
        <f>IF(ISBLANK(INDEX('Policy Characteristics'!E:E,MATCH($C86,'Policy Characteristics'!$C:$C,0))),"",INDEX('Policy Characteristics'!E:E,MATCH($C86,'Policy Characteristics'!$C:$C,0)))</f>
        <v>trans psgr subsidy</v>
      </c>
      <c r="L86" s="237">
        <f>IF(ISBLANK(INDEX('Policy Characteristics'!F:F,MATCH($C86,'Policy Characteristics'!$C:$C,0))),"",INDEX('Policy Characteristics'!F:F,MATCH($C86,'Policy Characteristics'!$C:$C,0)))</f>
        <v>-45000</v>
      </c>
      <c r="M86" s="237">
        <f>IF(ISBLANK(INDEX('Policy Characteristics'!G:G,MATCH($C86,'Policy Characteristics'!$C:$C,0))),"",INDEX('Policy Characteristics'!G:G,MATCH($C86,'Policy Characteristics'!$C:$C,0)))</f>
        <v>50000</v>
      </c>
      <c r="N86" s="237">
        <f>IF(ISBLANK(INDEX('Policy Characteristics'!H:H,MATCH($C86,'Policy Characteristics'!$C:$C,0))),"",INDEX('Policy Characteristics'!H:H,MATCH($C86,'Policy Characteristics'!$C:$C,0)))</f>
        <v>100</v>
      </c>
      <c r="O86" s="236" t="str">
        <f>IF(ISBLANK(INDEX('Policy Characteristics'!I:I,MATCH($C86,'Policy Characteristics'!$C:$C,0))),"",INDEX('Policy Characteristics'!I:I,MATCH($C86,'Policy Characteristics'!$C:$C,0)))</f>
        <v>$ / vehicle</v>
      </c>
      <c r="P86" s="23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6" s="236" t="str">
        <f>IF(ISBLANK(INDEX('Policy Characteristics'!K:K,MATCH($C86,'Policy Characteristics'!$C:$C,0))),"",INDEX('Policy Characteristics'!K:K,MATCH($C86,'Policy Characteristics'!$C:$C,0)))</f>
        <v>transportation-sector-main.html#ev-subsidy</v>
      </c>
      <c r="R86" s="236" t="str">
        <f>IF(ISBLANK(INDEX('Policy Characteristics'!L:L,MATCH($C86,'Policy Characteristics'!$C:$C,0))),"",INDEX('Policy Characteristics'!L:L,MATCH($C86,'Policy Characteristics'!$C:$C,0)))</f>
        <v>ev-subsidy.html</v>
      </c>
      <c r="S86" s="290" t="s">
        <v>187</v>
      </c>
    </row>
    <row r="87" spans="1:19" x14ac:dyDescent="0.25">
      <c r="A87" s="236" t="str">
        <f>IF(ISBLANK(INDEX('Policy Characteristics'!A:A,MATCH($C87,'Policy Characteristics'!$C:$C,0))),"",INDEX('Policy Characteristics'!A:A,MATCH($C87,'Policy Characteristics'!$C:$C,0)))</f>
        <v>Transportation</v>
      </c>
      <c r="B87" s="372" t="str">
        <f>IF(ISBLANK(INDEX('Policy Characteristics'!B:B,MATCH($C87,'Policy Characteristics'!$C:$C,0))),"",INDEX('Policy Characteristics'!B:B,MATCH($C87,'Policy Characteristics'!$C:$C,0)))</f>
        <v>Passenger Vehicle Subsidy</v>
      </c>
      <c r="C87" s="236" t="str">
        <f t="shared" si="2"/>
        <v>Additional Passenger Vehicle Subsidy</v>
      </c>
      <c r="D87" s="334" t="s">
        <v>40</v>
      </c>
      <c r="E87" s="290" t="s">
        <v>2245</v>
      </c>
      <c r="F87" s="290" t="s">
        <v>86</v>
      </c>
      <c r="G87" s="290" t="s">
        <v>3414</v>
      </c>
      <c r="H87" s="17">
        <v>1668</v>
      </c>
      <c r="I87" s="375" t="s">
        <v>44</v>
      </c>
      <c r="J87" s="374" t="str">
        <f>IF(ISBLANK(INDEX('Policy Characteristics'!D:D,MATCH($C87,'Policy Characteristics'!$C:$C,0))),"",INDEX('Policy Characteristics'!D:D,MATCH($C87,'Policy Characteristics'!$C:$C,0)))</f>
        <v>Vehicle Subsidy</v>
      </c>
      <c r="K87" s="236" t="str">
        <f>IF(ISBLANK(INDEX('Policy Characteristics'!E:E,MATCH($C87,'Policy Characteristics'!$C:$C,0))),"",INDEX('Policy Characteristics'!E:E,MATCH($C87,'Policy Characteristics'!$C:$C,0)))</f>
        <v>trans psgr subsidy</v>
      </c>
      <c r="L87" s="237">
        <f>IF(ISBLANK(INDEX('Policy Characteristics'!F:F,MATCH($C87,'Policy Characteristics'!$C:$C,0))),"",INDEX('Policy Characteristics'!F:F,MATCH($C87,'Policy Characteristics'!$C:$C,0)))</f>
        <v>-45000</v>
      </c>
      <c r="M87" s="237">
        <f>IF(ISBLANK(INDEX('Policy Characteristics'!G:G,MATCH($C87,'Policy Characteristics'!$C:$C,0))),"",INDEX('Policy Characteristics'!G:G,MATCH($C87,'Policy Characteristics'!$C:$C,0)))</f>
        <v>50000</v>
      </c>
      <c r="N87" s="237">
        <f>IF(ISBLANK(INDEX('Policy Characteristics'!H:H,MATCH($C87,'Policy Characteristics'!$C:$C,0))),"",INDEX('Policy Characteristics'!H:H,MATCH($C87,'Policy Characteristics'!$C:$C,0)))</f>
        <v>100</v>
      </c>
      <c r="O87" s="236" t="str">
        <f>IF(ISBLANK(INDEX('Policy Characteristics'!I:I,MATCH($C87,'Policy Characteristics'!$C:$C,0))),"",INDEX('Policy Characteristics'!I:I,MATCH($C87,'Policy Characteristics'!$C:$C,0)))</f>
        <v>$ / vehicle</v>
      </c>
      <c r="P87" s="23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7" s="236" t="str">
        <f>IF(ISBLANK(INDEX('Policy Characteristics'!K:K,MATCH($C87,'Policy Characteristics'!$C:$C,0))),"",INDEX('Policy Characteristics'!K:K,MATCH($C87,'Policy Characteristics'!$C:$C,0)))</f>
        <v>transportation-sector-main.html#ev-subsidy</v>
      </c>
      <c r="R87" s="236" t="str">
        <f>IF(ISBLANK(INDEX('Policy Characteristics'!L:L,MATCH($C87,'Policy Characteristics'!$C:$C,0))),"",INDEX('Policy Characteristics'!L:L,MATCH($C87,'Policy Characteristics'!$C:$C,0)))</f>
        <v>ev-subsidy.html</v>
      </c>
      <c r="S87" s="290" t="s">
        <v>187</v>
      </c>
    </row>
    <row r="88" spans="1:19" x14ac:dyDescent="0.25">
      <c r="A88" s="236" t="str">
        <f>IF(ISBLANK(INDEX('Policy Characteristics'!A:A,MATCH($C88,'Policy Characteristics'!$C:$C,0))),"",INDEX('Policy Characteristics'!A:A,MATCH($C88,'Policy Characteristics'!$C:$C,0)))</f>
        <v>Transportation</v>
      </c>
      <c r="B88" s="372" t="str">
        <f>IF(ISBLANK(INDEX('Policy Characteristics'!B:B,MATCH($C88,'Policy Characteristics'!$C:$C,0))),"",INDEX('Policy Characteristics'!B:B,MATCH($C88,'Policy Characteristics'!$C:$C,0)))</f>
        <v>Passenger Vehicle Subsidy</v>
      </c>
      <c r="C88" s="236" t="str">
        <f t="shared" si="2"/>
        <v>Additional Passenger Vehicle Subsidy</v>
      </c>
      <c r="D88" s="334" t="s">
        <v>40</v>
      </c>
      <c r="E88" s="290" t="s">
        <v>2246</v>
      </c>
      <c r="F88" s="290" t="s">
        <v>86</v>
      </c>
      <c r="G88" s="290" t="s">
        <v>3415</v>
      </c>
      <c r="H88" s="17">
        <v>1669</v>
      </c>
      <c r="I88" s="375" t="s">
        <v>44</v>
      </c>
      <c r="J88" s="374" t="str">
        <f>IF(ISBLANK(INDEX('Policy Characteristics'!D:D,MATCH($C88,'Policy Characteristics'!$C:$C,0))),"",INDEX('Policy Characteristics'!D:D,MATCH($C88,'Policy Characteristics'!$C:$C,0)))</f>
        <v>Vehicle Subsidy</v>
      </c>
      <c r="K88" s="236" t="str">
        <f>IF(ISBLANK(INDEX('Policy Characteristics'!E:E,MATCH($C88,'Policy Characteristics'!$C:$C,0))),"",INDEX('Policy Characteristics'!E:E,MATCH($C88,'Policy Characteristics'!$C:$C,0)))</f>
        <v>trans psgr subsidy</v>
      </c>
      <c r="L88" s="237">
        <f>IF(ISBLANK(INDEX('Policy Characteristics'!F:F,MATCH($C88,'Policy Characteristics'!$C:$C,0))),"",INDEX('Policy Characteristics'!F:F,MATCH($C88,'Policy Characteristics'!$C:$C,0)))</f>
        <v>-45000</v>
      </c>
      <c r="M88" s="237">
        <f>IF(ISBLANK(INDEX('Policy Characteristics'!G:G,MATCH($C88,'Policy Characteristics'!$C:$C,0))),"",INDEX('Policy Characteristics'!G:G,MATCH($C88,'Policy Characteristics'!$C:$C,0)))</f>
        <v>50000</v>
      </c>
      <c r="N88" s="237">
        <f>IF(ISBLANK(INDEX('Policy Characteristics'!H:H,MATCH($C88,'Policy Characteristics'!$C:$C,0))),"",INDEX('Policy Characteristics'!H:H,MATCH($C88,'Policy Characteristics'!$C:$C,0)))</f>
        <v>100</v>
      </c>
      <c r="O88" s="236" t="str">
        <f>IF(ISBLANK(INDEX('Policy Characteristics'!I:I,MATCH($C88,'Policy Characteristics'!$C:$C,0))),"",INDEX('Policy Characteristics'!I:I,MATCH($C88,'Policy Characteristics'!$C:$C,0)))</f>
        <v>$ / vehicle</v>
      </c>
      <c r="P88" s="23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8" s="236" t="str">
        <f>IF(ISBLANK(INDEX('Policy Characteristics'!K:K,MATCH($C88,'Policy Characteristics'!$C:$C,0))),"",INDEX('Policy Characteristics'!K:K,MATCH($C88,'Policy Characteristics'!$C:$C,0)))</f>
        <v>transportation-sector-main.html#ev-subsidy</v>
      </c>
      <c r="R88" s="236" t="str">
        <f>IF(ISBLANK(INDEX('Policy Characteristics'!L:L,MATCH($C88,'Policy Characteristics'!$C:$C,0))),"",INDEX('Policy Characteristics'!L:L,MATCH($C88,'Policy Characteristics'!$C:$C,0)))</f>
        <v>ev-subsidy.html</v>
      </c>
      <c r="S88" s="290" t="s">
        <v>187</v>
      </c>
    </row>
    <row r="89" spans="1:19" x14ac:dyDescent="0.25">
      <c r="A89" s="236" t="str">
        <f>IF(ISBLANK(INDEX('Policy Characteristics'!A:A,MATCH($C89,'Policy Characteristics'!$C:$C,0))),"",INDEX('Policy Characteristics'!A:A,MATCH($C89,'Policy Characteristics'!$C:$C,0)))</f>
        <v>Transportation</v>
      </c>
      <c r="B89" s="372" t="str">
        <f>IF(ISBLANK(INDEX('Policy Characteristics'!B:B,MATCH($C89,'Policy Characteristics'!$C:$C,0))),"",INDEX('Policy Characteristics'!B:B,MATCH($C89,'Policy Characteristics'!$C:$C,0)))</f>
        <v>Passenger Vehicle Subsidy</v>
      </c>
      <c r="C89" s="236" t="str">
        <f t="shared" si="2"/>
        <v>Additional Passenger Vehicle Subsidy</v>
      </c>
      <c r="D89" s="334" t="s">
        <v>40</v>
      </c>
      <c r="E89" s="290" t="s">
        <v>2498</v>
      </c>
      <c r="F89" s="290" t="s">
        <v>86</v>
      </c>
      <c r="G89" s="290" t="s">
        <v>2498</v>
      </c>
      <c r="H89" s="17">
        <v>1670</v>
      </c>
      <c r="I89" s="375" t="s">
        <v>44</v>
      </c>
      <c r="J89" s="374" t="str">
        <f>IF(ISBLANK(INDEX('Policy Characteristics'!D:D,MATCH($C89,'Policy Characteristics'!$C:$C,0))),"",INDEX('Policy Characteristics'!D:D,MATCH($C89,'Policy Characteristics'!$C:$C,0)))</f>
        <v>Vehicle Subsidy</v>
      </c>
      <c r="K89" s="236" t="str">
        <f>IF(ISBLANK(INDEX('Policy Characteristics'!E:E,MATCH($C89,'Policy Characteristics'!$C:$C,0))),"",INDEX('Policy Characteristics'!E:E,MATCH($C89,'Policy Characteristics'!$C:$C,0)))</f>
        <v>trans psgr subsidy</v>
      </c>
      <c r="L89" s="237">
        <f>IF(ISBLANK(INDEX('Policy Characteristics'!F:F,MATCH($C89,'Policy Characteristics'!$C:$C,0))),"",INDEX('Policy Characteristics'!F:F,MATCH($C89,'Policy Characteristics'!$C:$C,0)))</f>
        <v>-45000</v>
      </c>
      <c r="M89" s="237">
        <f>IF(ISBLANK(INDEX('Policy Characteristics'!G:G,MATCH($C89,'Policy Characteristics'!$C:$C,0))),"",INDEX('Policy Characteristics'!G:G,MATCH($C89,'Policy Characteristics'!$C:$C,0)))</f>
        <v>50000</v>
      </c>
      <c r="N89" s="237">
        <f>IF(ISBLANK(INDEX('Policy Characteristics'!H:H,MATCH($C89,'Policy Characteristics'!$C:$C,0))),"",INDEX('Policy Characteristics'!H:H,MATCH($C89,'Policy Characteristics'!$C:$C,0)))</f>
        <v>100</v>
      </c>
      <c r="O89" s="236" t="str">
        <f>IF(ISBLANK(INDEX('Policy Characteristics'!I:I,MATCH($C89,'Policy Characteristics'!$C:$C,0))),"",INDEX('Policy Characteristics'!I:I,MATCH($C89,'Policy Characteristics'!$C:$C,0)))</f>
        <v>$ / vehicle</v>
      </c>
      <c r="P89" s="23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9" s="236" t="str">
        <f>IF(ISBLANK(INDEX('Policy Characteristics'!K:K,MATCH($C89,'Policy Characteristics'!$C:$C,0))),"",INDEX('Policy Characteristics'!K:K,MATCH($C89,'Policy Characteristics'!$C:$C,0)))</f>
        <v>transportation-sector-main.html#ev-subsidy</v>
      </c>
      <c r="R89" s="236" t="str">
        <f>IF(ISBLANK(INDEX('Policy Characteristics'!L:L,MATCH($C89,'Policy Characteristics'!$C:$C,0))),"",INDEX('Policy Characteristics'!L:L,MATCH($C89,'Policy Characteristics'!$C:$C,0)))</f>
        <v>ev-subsidy.html</v>
      </c>
      <c r="S89" s="290" t="s">
        <v>187</v>
      </c>
    </row>
    <row r="90" spans="1:19" x14ac:dyDescent="0.25">
      <c r="A90" s="236" t="str">
        <f>IF(ISBLANK(INDEX('Policy Characteristics'!A:A,MATCH($C90,'Policy Characteristics'!$C:$C,0))),"",INDEX('Policy Characteristics'!A:A,MATCH($C90,'Policy Characteristics'!$C:$C,0)))</f>
        <v>Transportation</v>
      </c>
      <c r="B90" s="372" t="str">
        <f>IF(ISBLANK(INDEX('Policy Characteristics'!B:B,MATCH($C90,'Policy Characteristics'!$C:$C,0))),"",INDEX('Policy Characteristics'!B:B,MATCH($C90,'Policy Characteristics'!$C:$C,0)))</f>
        <v>Passenger Vehicle Subsidy</v>
      </c>
      <c r="C90" s="236" t="str">
        <f t="shared" si="2"/>
        <v>Additional Passenger Vehicle Subsidy</v>
      </c>
      <c r="D90" s="334" t="s">
        <v>40</v>
      </c>
      <c r="E90" s="290" t="s">
        <v>2497</v>
      </c>
      <c r="F90" s="290" t="s">
        <v>86</v>
      </c>
      <c r="G90" s="290" t="s">
        <v>3416</v>
      </c>
      <c r="H90" s="17">
        <v>1671</v>
      </c>
      <c r="I90" s="375" t="s">
        <v>44</v>
      </c>
      <c r="J90" s="374" t="str">
        <f>IF(ISBLANK(INDEX('Policy Characteristics'!D:D,MATCH($C90,'Policy Characteristics'!$C:$C,0))),"",INDEX('Policy Characteristics'!D:D,MATCH($C90,'Policy Characteristics'!$C:$C,0)))</f>
        <v>Vehicle Subsidy</v>
      </c>
      <c r="K90" s="236" t="str">
        <f>IF(ISBLANK(INDEX('Policy Characteristics'!E:E,MATCH($C90,'Policy Characteristics'!$C:$C,0))),"",INDEX('Policy Characteristics'!E:E,MATCH($C90,'Policy Characteristics'!$C:$C,0)))</f>
        <v>trans psgr subsidy</v>
      </c>
      <c r="L90" s="237">
        <f>IF(ISBLANK(INDEX('Policy Characteristics'!F:F,MATCH($C90,'Policy Characteristics'!$C:$C,0))),"",INDEX('Policy Characteristics'!F:F,MATCH($C90,'Policy Characteristics'!$C:$C,0)))</f>
        <v>-45000</v>
      </c>
      <c r="M90" s="237">
        <f>IF(ISBLANK(INDEX('Policy Characteristics'!G:G,MATCH($C90,'Policy Characteristics'!$C:$C,0))),"",INDEX('Policy Characteristics'!G:G,MATCH($C90,'Policy Characteristics'!$C:$C,0)))</f>
        <v>50000</v>
      </c>
      <c r="N90" s="237">
        <f>IF(ISBLANK(INDEX('Policy Characteristics'!H:H,MATCH($C90,'Policy Characteristics'!$C:$C,0))),"",INDEX('Policy Characteristics'!H:H,MATCH($C90,'Policy Characteristics'!$C:$C,0)))</f>
        <v>100</v>
      </c>
      <c r="O90" s="236" t="str">
        <f>IF(ISBLANK(INDEX('Policy Characteristics'!I:I,MATCH($C90,'Policy Characteristics'!$C:$C,0))),"",INDEX('Policy Characteristics'!I:I,MATCH($C90,'Policy Characteristics'!$C:$C,0)))</f>
        <v>$ / vehicle</v>
      </c>
      <c r="P90" s="23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0" s="236" t="str">
        <f>IF(ISBLANK(INDEX('Policy Characteristics'!K:K,MATCH($C90,'Policy Characteristics'!$C:$C,0))),"",INDEX('Policy Characteristics'!K:K,MATCH($C90,'Policy Characteristics'!$C:$C,0)))</f>
        <v>transportation-sector-main.html#ev-subsidy</v>
      </c>
      <c r="R90" s="236" t="str">
        <f>IF(ISBLANK(INDEX('Policy Characteristics'!L:L,MATCH($C90,'Policy Characteristics'!$C:$C,0))),"",INDEX('Policy Characteristics'!L:L,MATCH($C90,'Policy Characteristics'!$C:$C,0)))</f>
        <v>ev-subsidy.html</v>
      </c>
      <c r="S90" s="290" t="s">
        <v>187</v>
      </c>
    </row>
    <row r="91" spans="1:19" x14ac:dyDescent="0.25">
      <c r="A91" s="236" t="str">
        <f>IF(ISBLANK(INDEX('Policy Characteristics'!A:A,MATCH($C91,'Policy Characteristics'!$C:$C,0))),"",INDEX('Policy Characteristics'!A:A,MATCH($C91,'Policy Characteristics'!$C:$C,0)))</f>
        <v>Transportation</v>
      </c>
      <c r="B91" s="372" t="str">
        <f>IF(ISBLANK(INDEX('Policy Characteristics'!B:B,MATCH($C91,'Policy Characteristics'!$C:$C,0))),"",INDEX('Policy Characteristics'!B:B,MATCH($C91,'Policy Characteristics'!$C:$C,0)))</f>
        <v>Passenger Vehicle Subsidy</v>
      </c>
      <c r="C91" s="236" t="str">
        <f t="shared" si="2"/>
        <v>Additional Passenger Vehicle Subsidy</v>
      </c>
      <c r="D91" s="334" t="s">
        <v>41</v>
      </c>
      <c r="E91" s="334" t="s">
        <v>2242</v>
      </c>
      <c r="F91" s="290" t="s">
        <v>3266</v>
      </c>
      <c r="G91" s="334" t="s">
        <v>3411</v>
      </c>
      <c r="H91" s="17">
        <v>1672</v>
      </c>
      <c r="I91" s="375" t="s">
        <v>44</v>
      </c>
      <c r="J91" s="374" t="str">
        <f>IF(ISBLANK(INDEX('Policy Characteristics'!D:D,MATCH($C91,'Policy Characteristics'!$C:$C,0))),"",INDEX('Policy Characteristics'!D:D,MATCH($C91,'Policy Characteristics'!$C:$C,0)))</f>
        <v>Vehicle Subsidy</v>
      </c>
      <c r="K91" s="236" t="str">
        <f>IF(ISBLANK(INDEX('Policy Characteristics'!E:E,MATCH($C91,'Policy Characteristics'!$C:$C,0))),"",INDEX('Policy Characteristics'!E:E,MATCH($C91,'Policy Characteristics'!$C:$C,0)))</f>
        <v>trans psgr subsidy</v>
      </c>
      <c r="L91" s="237">
        <f>IF(ISBLANK(INDEX('Policy Characteristics'!F:F,MATCH($C91,'Policy Characteristics'!$C:$C,0))),"",INDEX('Policy Characteristics'!F:F,MATCH($C91,'Policy Characteristics'!$C:$C,0)))</f>
        <v>-45000</v>
      </c>
      <c r="M91" s="237">
        <f>IF(ISBLANK(INDEX('Policy Characteristics'!G:G,MATCH($C91,'Policy Characteristics'!$C:$C,0))),"",INDEX('Policy Characteristics'!G:G,MATCH($C91,'Policy Characteristics'!$C:$C,0)))</f>
        <v>50000</v>
      </c>
      <c r="N91" s="237">
        <f>IF(ISBLANK(INDEX('Policy Characteristics'!H:H,MATCH($C91,'Policy Characteristics'!$C:$C,0))),"",INDEX('Policy Characteristics'!H:H,MATCH($C91,'Policy Characteristics'!$C:$C,0)))</f>
        <v>100</v>
      </c>
      <c r="O91" s="236" t="str">
        <f>IF(ISBLANK(INDEX('Policy Characteristics'!I:I,MATCH($C91,'Policy Characteristics'!$C:$C,0))),"",INDEX('Policy Characteristics'!I:I,MATCH($C91,'Policy Characteristics'!$C:$C,0)))</f>
        <v>$ / vehicle</v>
      </c>
      <c r="P91" s="23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1" s="236" t="str">
        <f>IF(ISBLANK(INDEX('Policy Characteristics'!K:K,MATCH($C91,'Policy Characteristics'!$C:$C,0))),"",INDEX('Policy Characteristics'!K:K,MATCH($C91,'Policy Characteristics'!$C:$C,0)))</f>
        <v>transportation-sector-main.html#ev-subsidy</v>
      </c>
      <c r="R91" s="236" t="str">
        <f>IF(ISBLANK(INDEX('Policy Characteristics'!L:L,MATCH($C91,'Policy Characteristics'!$C:$C,0))),"",INDEX('Policy Characteristics'!L:L,MATCH($C91,'Policy Characteristics'!$C:$C,0)))</f>
        <v>ev-subsidy.html</v>
      </c>
      <c r="S91" s="290" t="s">
        <v>187</v>
      </c>
    </row>
    <row r="92" spans="1:19" x14ac:dyDescent="0.25">
      <c r="A92" s="236" t="str">
        <f>IF(ISBLANK(INDEX('Policy Characteristics'!A:A,MATCH($C92,'Policy Characteristics'!$C:$C,0))),"",INDEX('Policy Characteristics'!A:A,MATCH($C92,'Policy Characteristics'!$C:$C,0)))</f>
        <v>Transportation</v>
      </c>
      <c r="B92" s="372" t="str">
        <f>IF(ISBLANK(INDEX('Policy Characteristics'!B:B,MATCH($C92,'Policy Characteristics'!$C:$C,0))),"",INDEX('Policy Characteristics'!B:B,MATCH($C92,'Policy Characteristics'!$C:$C,0)))</f>
        <v>Passenger Vehicle Subsidy</v>
      </c>
      <c r="C92" s="236" t="str">
        <f t="shared" si="2"/>
        <v>Additional Passenger Vehicle Subsidy</v>
      </c>
      <c r="D92" s="334" t="s">
        <v>41</v>
      </c>
      <c r="E92" s="290" t="s">
        <v>2243</v>
      </c>
      <c r="F92" s="290" t="s">
        <v>3266</v>
      </c>
      <c r="G92" s="290" t="s">
        <v>3412</v>
      </c>
      <c r="H92" s="17">
        <v>1673</v>
      </c>
      <c r="I92" s="375" t="s">
        <v>44</v>
      </c>
      <c r="J92" s="374" t="str">
        <f>IF(ISBLANK(INDEX('Policy Characteristics'!D:D,MATCH($C92,'Policy Characteristics'!$C:$C,0))),"",INDEX('Policy Characteristics'!D:D,MATCH($C92,'Policy Characteristics'!$C:$C,0)))</f>
        <v>Vehicle Subsidy</v>
      </c>
      <c r="K92" s="236" t="str">
        <f>IF(ISBLANK(INDEX('Policy Characteristics'!E:E,MATCH($C92,'Policy Characteristics'!$C:$C,0))),"",INDEX('Policy Characteristics'!E:E,MATCH($C92,'Policy Characteristics'!$C:$C,0)))</f>
        <v>trans psgr subsidy</v>
      </c>
      <c r="L92" s="237">
        <f>IF(ISBLANK(INDEX('Policy Characteristics'!F:F,MATCH($C92,'Policy Characteristics'!$C:$C,0))),"",INDEX('Policy Characteristics'!F:F,MATCH($C92,'Policy Characteristics'!$C:$C,0)))</f>
        <v>-45000</v>
      </c>
      <c r="M92" s="237">
        <f>IF(ISBLANK(INDEX('Policy Characteristics'!G:G,MATCH($C92,'Policy Characteristics'!$C:$C,0))),"",INDEX('Policy Characteristics'!G:G,MATCH($C92,'Policy Characteristics'!$C:$C,0)))</f>
        <v>50000</v>
      </c>
      <c r="N92" s="237">
        <f>IF(ISBLANK(INDEX('Policy Characteristics'!H:H,MATCH($C92,'Policy Characteristics'!$C:$C,0))),"",INDEX('Policy Characteristics'!H:H,MATCH($C92,'Policy Characteristics'!$C:$C,0)))</f>
        <v>100</v>
      </c>
      <c r="O92" s="236" t="str">
        <f>IF(ISBLANK(INDEX('Policy Characteristics'!I:I,MATCH($C92,'Policy Characteristics'!$C:$C,0))),"",INDEX('Policy Characteristics'!I:I,MATCH($C92,'Policy Characteristics'!$C:$C,0)))</f>
        <v>$ / vehicle</v>
      </c>
      <c r="P92" s="23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2" s="236" t="str">
        <f>IF(ISBLANK(INDEX('Policy Characteristics'!K:K,MATCH($C92,'Policy Characteristics'!$C:$C,0))),"",INDEX('Policy Characteristics'!K:K,MATCH($C92,'Policy Characteristics'!$C:$C,0)))</f>
        <v>transportation-sector-main.html#ev-subsidy</v>
      </c>
      <c r="R92" s="236" t="str">
        <f>IF(ISBLANK(INDEX('Policy Characteristics'!L:L,MATCH($C92,'Policy Characteristics'!$C:$C,0))),"",INDEX('Policy Characteristics'!L:L,MATCH($C92,'Policy Characteristics'!$C:$C,0)))</f>
        <v>ev-subsidy.html</v>
      </c>
      <c r="S92" s="290" t="s">
        <v>187</v>
      </c>
    </row>
    <row r="93" spans="1:19" x14ac:dyDescent="0.25">
      <c r="A93" s="236" t="str">
        <f>IF(ISBLANK(INDEX('Policy Characteristics'!A:A,MATCH($C93,'Policy Characteristics'!$C:$C,0))),"",INDEX('Policy Characteristics'!A:A,MATCH($C93,'Policy Characteristics'!$C:$C,0)))</f>
        <v>Transportation</v>
      </c>
      <c r="B93" s="372" t="str">
        <f>IF(ISBLANK(INDEX('Policy Characteristics'!B:B,MATCH($C93,'Policy Characteristics'!$C:$C,0))),"",INDEX('Policy Characteristics'!B:B,MATCH($C93,'Policy Characteristics'!$C:$C,0)))</f>
        <v>Passenger Vehicle Subsidy</v>
      </c>
      <c r="C93" s="236" t="str">
        <f t="shared" si="2"/>
        <v>Additional Passenger Vehicle Subsidy</v>
      </c>
      <c r="D93" s="334" t="s">
        <v>41</v>
      </c>
      <c r="E93" s="290" t="s">
        <v>2244</v>
      </c>
      <c r="F93" s="290" t="s">
        <v>3266</v>
      </c>
      <c r="G93" s="290" t="s">
        <v>3413</v>
      </c>
      <c r="H93" s="17">
        <v>1674</v>
      </c>
      <c r="I93" s="375" t="s">
        <v>44</v>
      </c>
      <c r="J93" s="374" t="str">
        <f>IF(ISBLANK(INDEX('Policy Characteristics'!D:D,MATCH($C93,'Policy Characteristics'!$C:$C,0))),"",INDEX('Policy Characteristics'!D:D,MATCH($C93,'Policy Characteristics'!$C:$C,0)))</f>
        <v>Vehicle Subsidy</v>
      </c>
      <c r="K93" s="236" t="str">
        <f>IF(ISBLANK(INDEX('Policy Characteristics'!E:E,MATCH($C93,'Policy Characteristics'!$C:$C,0))),"",INDEX('Policy Characteristics'!E:E,MATCH($C93,'Policy Characteristics'!$C:$C,0)))</f>
        <v>trans psgr subsidy</v>
      </c>
      <c r="L93" s="237">
        <f>IF(ISBLANK(INDEX('Policy Characteristics'!F:F,MATCH($C93,'Policy Characteristics'!$C:$C,0))),"",INDEX('Policy Characteristics'!F:F,MATCH($C93,'Policy Characteristics'!$C:$C,0)))</f>
        <v>-45000</v>
      </c>
      <c r="M93" s="237">
        <f>IF(ISBLANK(INDEX('Policy Characteristics'!G:G,MATCH($C93,'Policy Characteristics'!$C:$C,0))),"",INDEX('Policy Characteristics'!G:G,MATCH($C93,'Policy Characteristics'!$C:$C,0)))</f>
        <v>50000</v>
      </c>
      <c r="N93" s="237">
        <f>IF(ISBLANK(INDEX('Policy Characteristics'!H:H,MATCH($C93,'Policy Characteristics'!$C:$C,0))),"",INDEX('Policy Characteristics'!H:H,MATCH($C93,'Policy Characteristics'!$C:$C,0)))</f>
        <v>100</v>
      </c>
      <c r="O93" s="236" t="str">
        <f>IF(ISBLANK(INDEX('Policy Characteristics'!I:I,MATCH($C93,'Policy Characteristics'!$C:$C,0))),"",INDEX('Policy Characteristics'!I:I,MATCH($C93,'Policy Characteristics'!$C:$C,0)))</f>
        <v>$ / vehicle</v>
      </c>
      <c r="P93" s="23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3" s="236" t="str">
        <f>IF(ISBLANK(INDEX('Policy Characteristics'!K:K,MATCH($C93,'Policy Characteristics'!$C:$C,0))),"",INDEX('Policy Characteristics'!K:K,MATCH($C93,'Policy Characteristics'!$C:$C,0)))</f>
        <v>transportation-sector-main.html#ev-subsidy</v>
      </c>
      <c r="R93" s="236" t="str">
        <f>IF(ISBLANK(INDEX('Policy Characteristics'!L:L,MATCH($C93,'Policy Characteristics'!$C:$C,0))),"",INDEX('Policy Characteristics'!L:L,MATCH($C93,'Policy Characteristics'!$C:$C,0)))</f>
        <v>ev-subsidy.html</v>
      </c>
      <c r="S93" s="290" t="s">
        <v>187</v>
      </c>
    </row>
    <row r="94" spans="1:19" x14ac:dyDescent="0.25">
      <c r="A94" s="236" t="str">
        <f>IF(ISBLANK(INDEX('Policy Characteristics'!A:A,MATCH($C94,'Policy Characteristics'!$C:$C,0))),"",INDEX('Policy Characteristics'!A:A,MATCH($C94,'Policy Characteristics'!$C:$C,0)))</f>
        <v>Transportation</v>
      </c>
      <c r="B94" s="372" t="str">
        <f>IF(ISBLANK(INDEX('Policy Characteristics'!B:B,MATCH($C94,'Policy Characteristics'!$C:$C,0))),"",INDEX('Policy Characteristics'!B:B,MATCH($C94,'Policy Characteristics'!$C:$C,0)))</f>
        <v>Passenger Vehicle Subsidy</v>
      </c>
      <c r="C94" s="236" t="str">
        <f t="shared" si="2"/>
        <v>Additional Passenger Vehicle Subsidy</v>
      </c>
      <c r="D94" s="334" t="s">
        <v>41</v>
      </c>
      <c r="E94" s="290" t="s">
        <v>2245</v>
      </c>
      <c r="F94" s="290" t="s">
        <v>3266</v>
      </c>
      <c r="G94" s="290" t="s">
        <v>3414</v>
      </c>
      <c r="H94" s="17">
        <v>1675</v>
      </c>
      <c r="I94" s="375" t="s">
        <v>44</v>
      </c>
      <c r="J94" s="374" t="str">
        <f>IF(ISBLANK(INDEX('Policy Characteristics'!D:D,MATCH($C94,'Policy Characteristics'!$C:$C,0))),"",INDEX('Policy Characteristics'!D:D,MATCH($C94,'Policy Characteristics'!$C:$C,0)))</f>
        <v>Vehicle Subsidy</v>
      </c>
      <c r="K94" s="236" t="str">
        <f>IF(ISBLANK(INDEX('Policy Characteristics'!E:E,MATCH($C94,'Policy Characteristics'!$C:$C,0))),"",INDEX('Policy Characteristics'!E:E,MATCH($C94,'Policy Characteristics'!$C:$C,0)))</f>
        <v>trans psgr subsidy</v>
      </c>
      <c r="L94" s="237">
        <f>IF(ISBLANK(INDEX('Policy Characteristics'!F:F,MATCH($C94,'Policy Characteristics'!$C:$C,0))),"",INDEX('Policy Characteristics'!F:F,MATCH($C94,'Policy Characteristics'!$C:$C,0)))</f>
        <v>-45000</v>
      </c>
      <c r="M94" s="237">
        <f>IF(ISBLANK(INDEX('Policy Characteristics'!G:G,MATCH($C94,'Policy Characteristics'!$C:$C,0))),"",INDEX('Policy Characteristics'!G:G,MATCH($C94,'Policy Characteristics'!$C:$C,0)))</f>
        <v>50000</v>
      </c>
      <c r="N94" s="237">
        <f>IF(ISBLANK(INDEX('Policy Characteristics'!H:H,MATCH($C94,'Policy Characteristics'!$C:$C,0))),"",INDEX('Policy Characteristics'!H:H,MATCH($C94,'Policy Characteristics'!$C:$C,0)))</f>
        <v>100</v>
      </c>
      <c r="O94" s="236" t="str">
        <f>IF(ISBLANK(INDEX('Policy Characteristics'!I:I,MATCH($C94,'Policy Characteristics'!$C:$C,0))),"",INDEX('Policy Characteristics'!I:I,MATCH($C94,'Policy Characteristics'!$C:$C,0)))</f>
        <v>$ / vehicle</v>
      </c>
      <c r="P94" s="23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4" s="236" t="str">
        <f>IF(ISBLANK(INDEX('Policy Characteristics'!K:K,MATCH($C94,'Policy Characteristics'!$C:$C,0))),"",INDEX('Policy Characteristics'!K:K,MATCH($C94,'Policy Characteristics'!$C:$C,0)))</f>
        <v>transportation-sector-main.html#ev-subsidy</v>
      </c>
      <c r="R94" s="236" t="str">
        <f>IF(ISBLANK(INDEX('Policy Characteristics'!L:L,MATCH($C94,'Policy Characteristics'!$C:$C,0))),"",INDEX('Policy Characteristics'!L:L,MATCH($C94,'Policy Characteristics'!$C:$C,0)))</f>
        <v>ev-subsidy.html</v>
      </c>
      <c r="S94" s="290" t="s">
        <v>187</v>
      </c>
    </row>
    <row r="95" spans="1:19" x14ac:dyDescent="0.25">
      <c r="A95" s="236" t="str">
        <f>IF(ISBLANK(INDEX('Policy Characteristics'!A:A,MATCH($C95,'Policy Characteristics'!$C:$C,0))),"",INDEX('Policy Characteristics'!A:A,MATCH($C95,'Policy Characteristics'!$C:$C,0)))</f>
        <v>Transportation</v>
      </c>
      <c r="B95" s="372" t="str">
        <f>IF(ISBLANK(INDEX('Policy Characteristics'!B:B,MATCH($C95,'Policy Characteristics'!$C:$C,0))),"",INDEX('Policy Characteristics'!B:B,MATCH($C95,'Policy Characteristics'!$C:$C,0)))</f>
        <v>Passenger Vehicle Subsidy</v>
      </c>
      <c r="C95" s="236" t="str">
        <f t="shared" si="2"/>
        <v>Additional Passenger Vehicle Subsidy</v>
      </c>
      <c r="D95" s="334" t="s">
        <v>41</v>
      </c>
      <c r="E95" s="290" t="s">
        <v>2246</v>
      </c>
      <c r="F95" s="290" t="s">
        <v>3266</v>
      </c>
      <c r="G95" s="290" t="s">
        <v>3415</v>
      </c>
      <c r="H95" s="17">
        <v>1676</v>
      </c>
      <c r="I95" s="375" t="s">
        <v>44</v>
      </c>
      <c r="J95" s="374" t="str">
        <f>IF(ISBLANK(INDEX('Policy Characteristics'!D:D,MATCH($C95,'Policy Characteristics'!$C:$C,0))),"",INDEX('Policy Characteristics'!D:D,MATCH($C95,'Policy Characteristics'!$C:$C,0)))</f>
        <v>Vehicle Subsidy</v>
      </c>
      <c r="K95" s="236" t="str">
        <f>IF(ISBLANK(INDEX('Policy Characteristics'!E:E,MATCH($C95,'Policy Characteristics'!$C:$C,0))),"",INDEX('Policy Characteristics'!E:E,MATCH($C95,'Policy Characteristics'!$C:$C,0)))</f>
        <v>trans psgr subsidy</v>
      </c>
      <c r="L95" s="237">
        <f>IF(ISBLANK(INDEX('Policy Characteristics'!F:F,MATCH($C95,'Policy Characteristics'!$C:$C,0))),"",INDEX('Policy Characteristics'!F:F,MATCH($C95,'Policy Characteristics'!$C:$C,0)))</f>
        <v>-45000</v>
      </c>
      <c r="M95" s="237">
        <f>IF(ISBLANK(INDEX('Policy Characteristics'!G:G,MATCH($C95,'Policy Characteristics'!$C:$C,0))),"",INDEX('Policy Characteristics'!G:G,MATCH($C95,'Policy Characteristics'!$C:$C,0)))</f>
        <v>50000</v>
      </c>
      <c r="N95" s="237">
        <f>IF(ISBLANK(INDEX('Policy Characteristics'!H:H,MATCH($C95,'Policy Characteristics'!$C:$C,0))),"",INDEX('Policy Characteristics'!H:H,MATCH($C95,'Policy Characteristics'!$C:$C,0)))</f>
        <v>100</v>
      </c>
      <c r="O95" s="236" t="str">
        <f>IF(ISBLANK(INDEX('Policy Characteristics'!I:I,MATCH($C95,'Policy Characteristics'!$C:$C,0))),"",INDEX('Policy Characteristics'!I:I,MATCH($C95,'Policy Characteristics'!$C:$C,0)))</f>
        <v>$ / vehicle</v>
      </c>
      <c r="P95" s="23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5" s="236" t="str">
        <f>IF(ISBLANK(INDEX('Policy Characteristics'!K:K,MATCH($C95,'Policy Characteristics'!$C:$C,0))),"",INDEX('Policy Characteristics'!K:K,MATCH($C95,'Policy Characteristics'!$C:$C,0)))</f>
        <v>transportation-sector-main.html#ev-subsidy</v>
      </c>
      <c r="R95" s="236" t="str">
        <f>IF(ISBLANK(INDEX('Policy Characteristics'!L:L,MATCH($C95,'Policy Characteristics'!$C:$C,0))),"",INDEX('Policy Characteristics'!L:L,MATCH($C95,'Policy Characteristics'!$C:$C,0)))</f>
        <v>ev-subsidy.html</v>
      </c>
      <c r="S95" s="290" t="s">
        <v>187</v>
      </c>
    </row>
    <row r="96" spans="1:19" x14ac:dyDescent="0.25">
      <c r="A96" s="236" t="str">
        <f>IF(ISBLANK(INDEX('Policy Characteristics'!A:A,MATCH($C96,'Policy Characteristics'!$C:$C,0))),"",INDEX('Policy Characteristics'!A:A,MATCH($C96,'Policy Characteristics'!$C:$C,0)))</f>
        <v>Transportation</v>
      </c>
      <c r="B96" s="372" t="str">
        <f>IF(ISBLANK(INDEX('Policy Characteristics'!B:B,MATCH($C96,'Policy Characteristics'!$C:$C,0))),"",INDEX('Policy Characteristics'!B:B,MATCH($C96,'Policy Characteristics'!$C:$C,0)))</f>
        <v>Passenger Vehicle Subsidy</v>
      </c>
      <c r="C96" s="236" t="str">
        <f t="shared" si="2"/>
        <v>Additional Passenger Vehicle Subsidy</v>
      </c>
      <c r="D96" s="334" t="s">
        <v>41</v>
      </c>
      <c r="E96" s="290" t="s">
        <v>2498</v>
      </c>
      <c r="F96" s="290" t="s">
        <v>3266</v>
      </c>
      <c r="G96" s="290" t="s">
        <v>2498</v>
      </c>
      <c r="H96" s="17">
        <v>1677</v>
      </c>
      <c r="I96" s="375" t="s">
        <v>44</v>
      </c>
      <c r="J96" s="374" t="str">
        <f>IF(ISBLANK(INDEX('Policy Characteristics'!D:D,MATCH($C96,'Policy Characteristics'!$C:$C,0))),"",INDEX('Policy Characteristics'!D:D,MATCH($C96,'Policy Characteristics'!$C:$C,0)))</f>
        <v>Vehicle Subsidy</v>
      </c>
      <c r="K96" s="236" t="str">
        <f>IF(ISBLANK(INDEX('Policy Characteristics'!E:E,MATCH($C96,'Policy Characteristics'!$C:$C,0))),"",INDEX('Policy Characteristics'!E:E,MATCH($C96,'Policy Characteristics'!$C:$C,0)))</f>
        <v>trans psgr subsidy</v>
      </c>
      <c r="L96" s="237">
        <f>IF(ISBLANK(INDEX('Policy Characteristics'!F:F,MATCH($C96,'Policy Characteristics'!$C:$C,0))),"",INDEX('Policy Characteristics'!F:F,MATCH($C96,'Policy Characteristics'!$C:$C,0)))</f>
        <v>-45000</v>
      </c>
      <c r="M96" s="237">
        <f>IF(ISBLANK(INDEX('Policy Characteristics'!G:G,MATCH($C96,'Policy Characteristics'!$C:$C,0))),"",INDEX('Policy Characteristics'!G:G,MATCH($C96,'Policy Characteristics'!$C:$C,0)))</f>
        <v>50000</v>
      </c>
      <c r="N96" s="237">
        <f>IF(ISBLANK(INDEX('Policy Characteristics'!H:H,MATCH($C96,'Policy Characteristics'!$C:$C,0))),"",INDEX('Policy Characteristics'!H:H,MATCH($C96,'Policy Characteristics'!$C:$C,0)))</f>
        <v>100</v>
      </c>
      <c r="O96" s="236" t="str">
        <f>IF(ISBLANK(INDEX('Policy Characteristics'!I:I,MATCH($C96,'Policy Characteristics'!$C:$C,0))),"",INDEX('Policy Characteristics'!I:I,MATCH($C96,'Policy Characteristics'!$C:$C,0)))</f>
        <v>$ / vehicle</v>
      </c>
      <c r="P96" s="23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6" s="236" t="str">
        <f>IF(ISBLANK(INDEX('Policy Characteristics'!K:K,MATCH($C96,'Policy Characteristics'!$C:$C,0))),"",INDEX('Policy Characteristics'!K:K,MATCH($C96,'Policy Characteristics'!$C:$C,0)))</f>
        <v>transportation-sector-main.html#ev-subsidy</v>
      </c>
      <c r="R96" s="236" t="str">
        <f>IF(ISBLANK(INDEX('Policy Characteristics'!L:L,MATCH($C96,'Policy Characteristics'!$C:$C,0))),"",INDEX('Policy Characteristics'!L:L,MATCH($C96,'Policy Characteristics'!$C:$C,0)))</f>
        <v>ev-subsidy.html</v>
      </c>
      <c r="S96" s="290" t="s">
        <v>187</v>
      </c>
    </row>
    <row r="97" spans="1:19" x14ac:dyDescent="0.25">
      <c r="A97" s="236" t="str">
        <f>IF(ISBLANK(INDEX('Policy Characteristics'!A:A,MATCH($C97,'Policy Characteristics'!$C:$C,0))),"",INDEX('Policy Characteristics'!A:A,MATCH($C97,'Policy Characteristics'!$C:$C,0)))</f>
        <v>Transportation</v>
      </c>
      <c r="B97" s="372" t="str">
        <f>IF(ISBLANK(INDEX('Policy Characteristics'!B:B,MATCH($C97,'Policy Characteristics'!$C:$C,0))),"",INDEX('Policy Characteristics'!B:B,MATCH($C97,'Policy Characteristics'!$C:$C,0)))</f>
        <v>Passenger Vehicle Subsidy</v>
      </c>
      <c r="C97" s="236" t="str">
        <f t="shared" si="2"/>
        <v>Additional Passenger Vehicle Subsidy</v>
      </c>
      <c r="D97" s="334" t="s">
        <v>41</v>
      </c>
      <c r="E97" s="290" t="s">
        <v>2497</v>
      </c>
      <c r="F97" s="290" t="s">
        <v>3266</v>
      </c>
      <c r="G97" s="290" t="s">
        <v>3416</v>
      </c>
      <c r="H97" s="17">
        <v>1678</v>
      </c>
      <c r="I97" s="375" t="s">
        <v>44</v>
      </c>
      <c r="J97" s="374" t="str">
        <f>IF(ISBLANK(INDEX('Policy Characteristics'!D:D,MATCH($C97,'Policy Characteristics'!$C:$C,0))),"",INDEX('Policy Characteristics'!D:D,MATCH($C97,'Policy Characteristics'!$C:$C,0)))</f>
        <v>Vehicle Subsidy</v>
      </c>
      <c r="K97" s="236" t="str">
        <f>IF(ISBLANK(INDEX('Policy Characteristics'!E:E,MATCH($C97,'Policy Characteristics'!$C:$C,0))),"",INDEX('Policy Characteristics'!E:E,MATCH($C97,'Policy Characteristics'!$C:$C,0)))</f>
        <v>trans psgr subsidy</v>
      </c>
      <c r="L97" s="237">
        <f>IF(ISBLANK(INDEX('Policy Characteristics'!F:F,MATCH($C97,'Policy Characteristics'!$C:$C,0))),"",INDEX('Policy Characteristics'!F:F,MATCH($C97,'Policy Characteristics'!$C:$C,0)))</f>
        <v>-45000</v>
      </c>
      <c r="M97" s="237">
        <f>IF(ISBLANK(INDEX('Policy Characteristics'!G:G,MATCH($C97,'Policy Characteristics'!$C:$C,0))),"",INDEX('Policy Characteristics'!G:G,MATCH($C97,'Policy Characteristics'!$C:$C,0)))</f>
        <v>50000</v>
      </c>
      <c r="N97" s="237">
        <f>IF(ISBLANK(INDEX('Policy Characteristics'!H:H,MATCH($C97,'Policy Characteristics'!$C:$C,0))),"",INDEX('Policy Characteristics'!H:H,MATCH($C97,'Policy Characteristics'!$C:$C,0)))</f>
        <v>100</v>
      </c>
      <c r="O97" s="236" t="str">
        <f>IF(ISBLANK(INDEX('Policy Characteristics'!I:I,MATCH($C97,'Policy Characteristics'!$C:$C,0))),"",INDEX('Policy Characteristics'!I:I,MATCH($C97,'Policy Characteristics'!$C:$C,0)))</f>
        <v>$ / vehicle</v>
      </c>
      <c r="P97" s="23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7" s="236" t="str">
        <f>IF(ISBLANK(INDEX('Policy Characteristics'!K:K,MATCH($C97,'Policy Characteristics'!$C:$C,0))),"",INDEX('Policy Characteristics'!K:K,MATCH($C97,'Policy Characteristics'!$C:$C,0)))</f>
        <v>transportation-sector-main.html#ev-subsidy</v>
      </c>
      <c r="R97" s="236" t="str">
        <f>IF(ISBLANK(INDEX('Policy Characteristics'!L:L,MATCH($C97,'Policy Characteristics'!$C:$C,0))),"",INDEX('Policy Characteristics'!L:L,MATCH($C97,'Policy Characteristics'!$C:$C,0)))</f>
        <v>ev-subsidy.html</v>
      </c>
      <c r="S97" s="290" t="s">
        <v>187</v>
      </c>
    </row>
    <row r="98" spans="1:19" x14ac:dyDescent="0.25">
      <c r="A98" s="236" t="str">
        <f>IF(ISBLANK(INDEX('Policy Characteristics'!A:A,MATCH($C98,'Policy Characteristics'!$C:$C,0))),"",INDEX('Policy Characteristics'!A:A,MATCH($C98,'Policy Characteristics'!$C:$C,0)))</f>
        <v>Transportation</v>
      </c>
      <c r="B98" s="372" t="str">
        <f>IF(ISBLANK(INDEX('Policy Characteristics'!B:B,MATCH($C98,'Policy Characteristics'!$C:$C,0))),"",INDEX('Policy Characteristics'!B:B,MATCH($C98,'Policy Characteristics'!$C:$C,0)))</f>
        <v>Passenger Vehicle Subsidy</v>
      </c>
      <c r="C98" s="236" t="str">
        <f t="shared" si="2"/>
        <v>Additional Passenger Vehicle Subsidy</v>
      </c>
      <c r="D98" s="334" t="s">
        <v>112</v>
      </c>
      <c r="E98" s="334" t="s">
        <v>2242</v>
      </c>
      <c r="F98" s="290" t="s">
        <v>142</v>
      </c>
      <c r="G98" s="334" t="s">
        <v>3411</v>
      </c>
      <c r="H98" s="17">
        <v>1679</v>
      </c>
      <c r="I98" s="373" t="s">
        <v>43</v>
      </c>
      <c r="J98" s="374" t="str">
        <f>IF(ISBLANK(INDEX('Policy Characteristics'!D:D,MATCH($C98,'Policy Characteristics'!$C:$C,0))),"",INDEX('Policy Characteristics'!D:D,MATCH($C98,'Policy Characteristics'!$C:$C,0)))</f>
        <v>Vehicle Subsidy</v>
      </c>
      <c r="K98" s="236" t="str">
        <f>IF(ISBLANK(INDEX('Policy Characteristics'!E:E,MATCH($C98,'Policy Characteristics'!$C:$C,0))),"",INDEX('Policy Characteristics'!E:E,MATCH($C98,'Policy Characteristics'!$C:$C,0)))</f>
        <v>trans psgr subsidy</v>
      </c>
      <c r="L98" s="237">
        <f>IF(ISBLANK(INDEX('Policy Characteristics'!F:F,MATCH($C98,'Policy Characteristics'!$C:$C,0))),"",INDEX('Policy Characteristics'!F:F,MATCH($C98,'Policy Characteristics'!$C:$C,0)))</f>
        <v>-45000</v>
      </c>
      <c r="M98" s="237">
        <f>IF(ISBLANK(INDEX('Policy Characteristics'!G:G,MATCH($C98,'Policy Characteristics'!$C:$C,0))),"",INDEX('Policy Characteristics'!G:G,MATCH($C98,'Policy Characteristics'!$C:$C,0)))</f>
        <v>50000</v>
      </c>
      <c r="N98" s="237">
        <f>IF(ISBLANK(INDEX('Policy Characteristics'!H:H,MATCH($C98,'Policy Characteristics'!$C:$C,0))),"",INDEX('Policy Characteristics'!H:H,MATCH($C98,'Policy Characteristics'!$C:$C,0)))</f>
        <v>100</v>
      </c>
      <c r="O98" s="236" t="str">
        <f>IF(ISBLANK(INDEX('Policy Characteristics'!I:I,MATCH($C98,'Policy Characteristics'!$C:$C,0))),"",INDEX('Policy Characteristics'!I:I,MATCH($C98,'Policy Characteristics'!$C:$C,0)))</f>
        <v>$ / vehicle</v>
      </c>
      <c r="P98" s="23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8" s="236" t="str">
        <f>IF(ISBLANK(INDEX('Policy Characteristics'!K:K,MATCH($C98,'Policy Characteristics'!$C:$C,0))),"",INDEX('Policy Characteristics'!K:K,MATCH($C98,'Policy Characteristics'!$C:$C,0)))</f>
        <v>transportation-sector-main.html#ev-subsidy</v>
      </c>
      <c r="R98" s="236" t="str">
        <f>IF(ISBLANK(INDEX('Policy Characteristics'!L:L,MATCH($C98,'Policy Characteristics'!$C:$C,0))),"",INDEX('Policy Characteristics'!L:L,MATCH($C98,'Policy Characteristics'!$C:$C,0)))</f>
        <v>ev-subsidy.html</v>
      </c>
      <c r="S98" s="290" t="s">
        <v>187</v>
      </c>
    </row>
    <row r="99" spans="1:19" x14ac:dyDescent="0.25">
      <c r="A99" s="236" t="str">
        <f>IF(ISBLANK(INDEX('Policy Characteristics'!A:A,MATCH($C99,'Policy Characteristics'!$C:$C,0))),"",INDEX('Policy Characteristics'!A:A,MATCH($C99,'Policy Characteristics'!$C:$C,0)))</f>
        <v>Transportation</v>
      </c>
      <c r="B99" s="372" t="str">
        <f>IF(ISBLANK(INDEX('Policy Characteristics'!B:B,MATCH($C99,'Policy Characteristics'!$C:$C,0))),"",INDEX('Policy Characteristics'!B:B,MATCH($C99,'Policy Characteristics'!$C:$C,0)))</f>
        <v>Passenger Vehicle Subsidy</v>
      </c>
      <c r="C99" s="236" t="str">
        <f t="shared" si="2"/>
        <v>Additional Passenger Vehicle Subsidy</v>
      </c>
      <c r="D99" s="334" t="s">
        <v>112</v>
      </c>
      <c r="E99" s="290" t="s">
        <v>2243</v>
      </c>
      <c r="F99" s="290" t="s">
        <v>142</v>
      </c>
      <c r="G99" s="290" t="s">
        <v>3412</v>
      </c>
      <c r="H99" s="17">
        <v>1680</v>
      </c>
      <c r="I99" s="375" t="s">
        <v>44</v>
      </c>
      <c r="J99" s="374" t="str">
        <f>IF(ISBLANK(INDEX('Policy Characteristics'!D:D,MATCH($C99,'Policy Characteristics'!$C:$C,0))),"",INDEX('Policy Characteristics'!D:D,MATCH($C99,'Policy Characteristics'!$C:$C,0)))</f>
        <v>Vehicle Subsidy</v>
      </c>
      <c r="K99" s="236" t="str">
        <f>IF(ISBLANK(INDEX('Policy Characteristics'!E:E,MATCH($C99,'Policy Characteristics'!$C:$C,0))),"",INDEX('Policy Characteristics'!E:E,MATCH($C99,'Policy Characteristics'!$C:$C,0)))</f>
        <v>trans psgr subsidy</v>
      </c>
      <c r="L99" s="237">
        <f>IF(ISBLANK(INDEX('Policy Characteristics'!F:F,MATCH($C99,'Policy Characteristics'!$C:$C,0))),"",INDEX('Policy Characteristics'!F:F,MATCH($C99,'Policy Characteristics'!$C:$C,0)))</f>
        <v>-45000</v>
      </c>
      <c r="M99" s="237">
        <f>IF(ISBLANK(INDEX('Policy Characteristics'!G:G,MATCH($C99,'Policy Characteristics'!$C:$C,0))),"",INDEX('Policy Characteristics'!G:G,MATCH($C99,'Policy Characteristics'!$C:$C,0)))</f>
        <v>50000</v>
      </c>
      <c r="N99" s="237">
        <f>IF(ISBLANK(INDEX('Policy Characteristics'!H:H,MATCH($C99,'Policy Characteristics'!$C:$C,0))),"",INDEX('Policy Characteristics'!H:H,MATCH($C99,'Policy Characteristics'!$C:$C,0)))</f>
        <v>100</v>
      </c>
      <c r="O99" s="236" t="str">
        <f>IF(ISBLANK(INDEX('Policy Characteristics'!I:I,MATCH($C99,'Policy Characteristics'!$C:$C,0))),"",INDEX('Policy Characteristics'!I:I,MATCH($C99,'Policy Characteristics'!$C:$C,0)))</f>
        <v>$ / vehicle</v>
      </c>
      <c r="P99" s="23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9" s="236" t="str">
        <f>IF(ISBLANK(INDEX('Policy Characteristics'!K:K,MATCH($C99,'Policy Characteristics'!$C:$C,0))),"",INDEX('Policy Characteristics'!K:K,MATCH($C99,'Policy Characteristics'!$C:$C,0)))</f>
        <v>transportation-sector-main.html#ev-subsidy</v>
      </c>
      <c r="R99" s="236" t="str">
        <f>IF(ISBLANK(INDEX('Policy Characteristics'!L:L,MATCH($C99,'Policy Characteristics'!$C:$C,0))),"",INDEX('Policy Characteristics'!L:L,MATCH($C99,'Policy Characteristics'!$C:$C,0)))</f>
        <v>ev-subsidy.html</v>
      </c>
      <c r="S99" s="290" t="s">
        <v>187</v>
      </c>
    </row>
    <row r="100" spans="1:19" x14ac:dyDescent="0.25">
      <c r="A100" s="236" t="str">
        <f>IF(ISBLANK(INDEX('Policy Characteristics'!A:A,MATCH($C100,'Policy Characteristics'!$C:$C,0))),"",INDEX('Policy Characteristics'!A:A,MATCH($C100,'Policy Characteristics'!$C:$C,0)))</f>
        <v>Transportation</v>
      </c>
      <c r="B100" s="372" t="str">
        <f>IF(ISBLANK(INDEX('Policy Characteristics'!B:B,MATCH($C100,'Policy Characteristics'!$C:$C,0))),"",INDEX('Policy Characteristics'!B:B,MATCH($C100,'Policy Characteristics'!$C:$C,0)))</f>
        <v>Passenger Vehicle Subsidy</v>
      </c>
      <c r="C100" s="236" t="str">
        <f t="shared" si="2"/>
        <v>Additional Passenger Vehicle Subsidy</v>
      </c>
      <c r="D100" s="334" t="s">
        <v>112</v>
      </c>
      <c r="E100" s="290" t="s">
        <v>2244</v>
      </c>
      <c r="F100" s="290" t="s">
        <v>142</v>
      </c>
      <c r="G100" s="290" t="s">
        <v>3413</v>
      </c>
      <c r="H100" s="17">
        <v>1681</v>
      </c>
      <c r="I100" s="375" t="s">
        <v>44</v>
      </c>
      <c r="J100" s="374" t="str">
        <f>IF(ISBLANK(INDEX('Policy Characteristics'!D:D,MATCH($C100,'Policy Characteristics'!$C:$C,0))),"",INDEX('Policy Characteristics'!D:D,MATCH($C100,'Policy Characteristics'!$C:$C,0)))</f>
        <v>Vehicle Subsidy</v>
      </c>
      <c r="K100" s="236" t="str">
        <f>IF(ISBLANK(INDEX('Policy Characteristics'!E:E,MATCH($C100,'Policy Characteristics'!$C:$C,0))),"",INDEX('Policy Characteristics'!E:E,MATCH($C100,'Policy Characteristics'!$C:$C,0)))</f>
        <v>trans psgr subsidy</v>
      </c>
      <c r="L100" s="237">
        <f>IF(ISBLANK(INDEX('Policy Characteristics'!F:F,MATCH($C100,'Policy Characteristics'!$C:$C,0))),"",INDEX('Policy Characteristics'!F:F,MATCH($C100,'Policy Characteristics'!$C:$C,0)))</f>
        <v>-45000</v>
      </c>
      <c r="M100" s="237">
        <f>IF(ISBLANK(INDEX('Policy Characteristics'!G:G,MATCH($C100,'Policy Characteristics'!$C:$C,0))),"",INDEX('Policy Characteristics'!G:G,MATCH($C100,'Policy Characteristics'!$C:$C,0)))</f>
        <v>50000</v>
      </c>
      <c r="N100" s="237">
        <f>IF(ISBLANK(INDEX('Policy Characteristics'!H:H,MATCH($C100,'Policy Characteristics'!$C:$C,0))),"",INDEX('Policy Characteristics'!H:H,MATCH($C100,'Policy Characteristics'!$C:$C,0)))</f>
        <v>100</v>
      </c>
      <c r="O100" s="236" t="str">
        <f>IF(ISBLANK(INDEX('Policy Characteristics'!I:I,MATCH($C100,'Policy Characteristics'!$C:$C,0))),"",INDEX('Policy Characteristics'!I:I,MATCH($C100,'Policy Characteristics'!$C:$C,0)))</f>
        <v>$ / vehicle</v>
      </c>
      <c r="P100" s="23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0" s="236" t="str">
        <f>IF(ISBLANK(INDEX('Policy Characteristics'!K:K,MATCH($C100,'Policy Characteristics'!$C:$C,0))),"",INDEX('Policy Characteristics'!K:K,MATCH($C100,'Policy Characteristics'!$C:$C,0)))</f>
        <v>transportation-sector-main.html#ev-subsidy</v>
      </c>
      <c r="R100" s="236" t="str">
        <f>IF(ISBLANK(INDEX('Policy Characteristics'!L:L,MATCH($C100,'Policy Characteristics'!$C:$C,0))),"",INDEX('Policy Characteristics'!L:L,MATCH($C100,'Policy Characteristics'!$C:$C,0)))</f>
        <v>ev-subsidy.html</v>
      </c>
      <c r="S100" s="290" t="s">
        <v>187</v>
      </c>
    </row>
    <row r="101" spans="1:19" x14ac:dyDescent="0.25">
      <c r="A101" s="236" t="str">
        <f>IF(ISBLANK(INDEX('Policy Characteristics'!A:A,MATCH($C101,'Policy Characteristics'!$C:$C,0))),"",INDEX('Policy Characteristics'!A:A,MATCH($C101,'Policy Characteristics'!$C:$C,0)))</f>
        <v>Transportation</v>
      </c>
      <c r="B101" s="372" t="str">
        <f>IF(ISBLANK(INDEX('Policy Characteristics'!B:B,MATCH($C101,'Policy Characteristics'!$C:$C,0))),"",INDEX('Policy Characteristics'!B:B,MATCH($C101,'Policy Characteristics'!$C:$C,0)))</f>
        <v>Passenger Vehicle Subsidy</v>
      </c>
      <c r="C101" s="236" t="str">
        <f t="shared" si="2"/>
        <v>Additional Passenger Vehicle Subsidy</v>
      </c>
      <c r="D101" s="334" t="s">
        <v>112</v>
      </c>
      <c r="E101" s="290" t="s">
        <v>2245</v>
      </c>
      <c r="F101" s="290" t="s">
        <v>142</v>
      </c>
      <c r="G101" s="290" t="s">
        <v>3414</v>
      </c>
      <c r="H101" s="17">
        <v>1682</v>
      </c>
      <c r="I101" s="375" t="s">
        <v>44</v>
      </c>
      <c r="J101" s="374" t="str">
        <f>IF(ISBLANK(INDEX('Policy Characteristics'!D:D,MATCH($C101,'Policy Characteristics'!$C:$C,0))),"",INDEX('Policy Characteristics'!D:D,MATCH($C101,'Policy Characteristics'!$C:$C,0)))</f>
        <v>Vehicle Subsidy</v>
      </c>
      <c r="K101" s="236" t="str">
        <f>IF(ISBLANK(INDEX('Policy Characteristics'!E:E,MATCH($C101,'Policy Characteristics'!$C:$C,0))),"",INDEX('Policy Characteristics'!E:E,MATCH($C101,'Policy Characteristics'!$C:$C,0)))</f>
        <v>trans psgr subsidy</v>
      </c>
      <c r="L101" s="237">
        <f>IF(ISBLANK(INDEX('Policy Characteristics'!F:F,MATCH($C101,'Policy Characteristics'!$C:$C,0))),"",INDEX('Policy Characteristics'!F:F,MATCH($C101,'Policy Characteristics'!$C:$C,0)))</f>
        <v>-45000</v>
      </c>
      <c r="M101" s="237">
        <f>IF(ISBLANK(INDEX('Policy Characteristics'!G:G,MATCH($C101,'Policy Characteristics'!$C:$C,0))),"",INDEX('Policy Characteristics'!G:G,MATCH($C101,'Policy Characteristics'!$C:$C,0)))</f>
        <v>50000</v>
      </c>
      <c r="N101" s="237">
        <f>IF(ISBLANK(INDEX('Policy Characteristics'!H:H,MATCH($C101,'Policy Characteristics'!$C:$C,0))),"",INDEX('Policy Characteristics'!H:H,MATCH($C101,'Policy Characteristics'!$C:$C,0)))</f>
        <v>100</v>
      </c>
      <c r="O101" s="236" t="str">
        <f>IF(ISBLANK(INDEX('Policy Characteristics'!I:I,MATCH($C101,'Policy Characteristics'!$C:$C,0))),"",INDEX('Policy Characteristics'!I:I,MATCH($C101,'Policy Characteristics'!$C:$C,0)))</f>
        <v>$ / vehicle</v>
      </c>
      <c r="P101" s="23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1" s="236" t="str">
        <f>IF(ISBLANK(INDEX('Policy Characteristics'!K:K,MATCH($C101,'Policy Characteristics'!$C:$C,0))),"",INDEX('Policy Characteristics'!K:K,MATCH($C101,'Policy Characteristics'!$C:$C,0)))</f>
        <v>transportation-sector-main.html#ev-subsidy</v>
      </c>
      <c r="R101" s="236" t="str">
        <f>IF(ISBLANK(INDEX('Policy Characteristics'!L:L,MATCH($C101,'Policy Characteristics'!$C:$C,0))),"",INDEX('Policy Characteristics'!L:L,MATCH($C101,'Policy Characteristics'!$C:$C,0)))</f>
        <v>ev-subsidy.html</v>
      </c>
      <c r="S101" s="290" t="s">
        <v>187</v>
      </c>
    </row>
    <row r="102" spans="1:19" x14ac:dyDescent="0.25">
      <c r="A102" s="236" t="str">
        <f>IF(ISBLANK(INDEX('Policy Characteristics'!A:A,MATCH($C102,'Policy Characteristics'!$C:$C,0))),"",INDEX('Policy Characteristics'!A:A,MATCH($C102,'Policy Characteristics'!$C:$C,0)))</f>
        <v>Transportation</v>
      </c>
      <c r="B102" s="372" t="str">
        <f>IF(ISBLANK(INDEX('Policy Characteristics'!B:B,MATCH($C102,'Policy Characteristics'!$C:$C,0))),"",INDEX('Policy Characteristics'!B:B,MATCH($C102,'Policy Characteristics'!$C:$C,0)))</f>
        <v>Passenger Vehicle Subsidy</v>
      </c>
      <c r="C102" s="236" t="str">
        <f t="shared" si="2"/>
        <v>Additional Passenger Vehicle Subsidy</v>
      </c>
      <c r="D102" s="334" t="s">
        <v>112</v>
      </c>
      <c r="E102" s="290" t="s">
        <v>2246</v>
      </c>
      <c r="F102" s="290" t="s">
        <v>142</v>
      </c>
      <c r="G102" s="290" t="s">
        <v>3415</v>
      </c>
      <c r="H102" s="17">
        <v>1683</v>
      </c>
      <c r="I102" s="373" t="s">
        <v>43</v>
      </c>
      <c r="J102" s="374" t="str">
        <f>IF(ISBLANK(INDEX('Policy Characteristics'!D:D,MATCH($C102,'Policy Characteristics'!$C:$C,0))),"",INDEX('Policy Characteristics'!D:D,MATCH($C102,'Policy Characteristics'!$C:$C,0)))</f>
        <v>Vehicle Subsidy</v>
      </c>
      <c r="K102" s="236" t="str">
        <f>IF(ISBLANK(INDEX('Policy Characteristics'!E:E,MATCH($C102,'Policy Characteristics'!$C:$C,0))),"",INDEX('Policy Characteristics'!E:E,MATCH($C102,'Policy Characteristics'!$C:$C,0)))</f>
        <v>trans psgr subsidy</v>
      </c>
      <c r="L102" s="237">
        <f>IF(ISBLANK(INDEX('Policy Characteristics'!F:F,MATCH($C102,'Policy Characteristics'!$C:$C,0))),"",INDEX('Policy Characteristics'!F:F,MATCH($C102,'Policy Characteristics'!$C:$C,0)))</f>
        <v>-45000</v>
      </c>
      <c r="M102" s="237">
        <f>IF(ISBLANK(INDEX('Policy Characteristics'!G:G,MATCH($C102,'Policy Characteristics'!$C:$C,0))),"",INDEX('Policy Characteristics'!G:G,MATCH($C102,'Policy Characteristics'!$C:$C,0)))</f>
        <v>50000</v>
      </c>
      <c r="N102" s="237">
        <f>IF(ISBLANK(INDEX('Policy Characteristics'!H:H,MATCH($C102,'Policy Characteristics'!$C:$C,0))),"",INDEX('Policy Characteristics'!H:H,MATCH($C102,'Policy Characteristics'!$C:$C,0)))</f>
        <v>100</v>
      </c>
      <c r="O102" s="236" t="str">
        <f>IF(ISBLANK(INDEX('Policy Characteristics'!I:I,MATCH($C102,'Policy Characteristics'!$C:$C,0))),"",INDEX('Policy Characteristics'!I:I,MATCH($C102,'Policy Characteristics'!$C:$C,0)))</f>
        <v>$ / vehicle</v>
      </c>
      <c r="P102" s="23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2" s="236" t="str">
        <f>IF(ISBLANK(INDEX('Policy Characteristics'!K:K,MATCH($C102,'Policy Characteristics'!$C:$C,0))),"",INDEX('Policy Characteristics'!K:K,MATCH($C102,'Policy Characteristics'!$C:$C,0)))</f>
        <v>transportation-sector-main.html#ev-subsidy</v>
      </c>
      <c r="R102" s="236" t="str">
        <f>IF(ISBLANK(INDEX('Policy Characteristics'!L:L,MATCH($C102,'Policy Characteristics'!$C:$C,0))),"",INDEX('Policy Characteristics'!L:L,MATCH($C102,'Policy Characteristics'!$C:$C,0)))</f>
        <v>ev-subsidy.html</v>
      </c>
      <c r="S102" s="290" t="s">
        <v>187</v>
      </c>
    </row>
    <row r="103" spans="1:19" x14ac:dyDescent="0.25">
      <c r="A103" s="236" t="str">
        <f>IF(ISBLANK(INDEX('Policy Characteristics'!A:A,MATCH($C103,'Policy Characteristics'!$C:$C,0))),"",INDEX('Policy Characteristics'!A:A,MATCH($C103,'Policy Characteristics'!$C:$C,0)))</f>
        <v>Transportation</v>
      </c>
      <c r="B103" s="372" t="str">
        <f>IF(ISBLANK(INDEX('Policy Characteristics'!B:B,MATCH($C103,'Policy Characteristics'!$C:$C,0))),"",INDEX('Policy Characteristics'!B:B,MATCH($C103,'Policy Characteristics'!$C:$C,0)))</f>
        <v>Passenger Vehicle Subsidy</v>
      </c>
      <c r="C103" s="236" t="str">
        <f t="shared" si="2"/>
        <v>Additional Passenger Vehicle Subsidy</v>
      </c>
      <c r="D103" s="334" t="s">
        <v>112</v>
      </c>
      <c r="E103" s="290" t="s">
        <v>2498</v>
      </c>
      <c r="F103" s="290" t="s">
        <v>142</v>
      </c>
      <c r="G103" s="290" t="s">
        <v>2498</v>
      </c>
      <c r="H103" s="17">
        <v>1684</v>
      </c>
      <c r="I103" s="375" t="s">
        <v>44</v>
      </c>
      <c r="J103" s="374" t="str">
        <f>IF(ISBLANK(INDEX('Policy Characteristics'!D:D,MATCH($C103,'Policy Characteristics'!$C:$C,0))),"",INDEX('Policy Characteristics'!D:D,MATCH($C103,'Policy Characteristics'!$C:$C,0)))</f>
        <v>Vehicle Subsidy</v>
      </c>
      <c r="K103" s="236" t="str">
        <f>IF(ISBLANK(INDEX('Policy Characteristics'!E:E,MATCH($C103,'Policy Characteristics'!$C:$C,0))),"",INDEX('Policy Characteristics'!E:E,MATCH($C103,'Policy Characteristics'!$C:$C,0)))</f>
        <v>trans psgr subsidy</v>
      </c>
      <c r="L103" s="237">
        <f>IF(ISBLANK(INDEX('Policy Characteristics'!F:F,MATCH($C103,'Policy Characteristics'!$C:$C,0))),"",INDEX('Policy Characteristics'!F:F,MATCH($C103,'Policy Characteristics'!$C:$C,0)))</f>
        <v>-45000</v>
      </c>
      <c r="M103" s="237">
        <f>IF(ISBLANK(INDEX('Policy Characteristics'!G:G,MATCH($C103,'Policy Characteristics'!$C:$C,0))),"",INDEX('Policy Characteristics'!G:G,MATCH($C103,'Policy Characteristics'!$C:$C,0)))</f>
        <v>50000</v>
      </c>
      <c r="N103" s="237">
        <f>IF(ISBLANK(INDEX('Policy Characteristics'!H:H,MATCH($C103,'Policy Characteristics'!$C:$C,0))),"",INDEX('Policy Characteristics'!H:H,MATCH($C103,'Policy Characteristics'!$C:$C,0)))</f>
        <v>100</v>
      </c>
      <c r="O103" s="236" t="str">
        <f>IF(ISBLANK(INDEX('Policy Characteristics'!I:I,MATCH($C103,'Policy Characteristics'!$C:$C,0))),"",INDEX('Policy Characteristics'!I:I,MATCH($C103,'Policy Characteristics'!$C:$C,0)))</f>
        <v>$ / vehicle</v>
      </c>
      <c r="P103" s="23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3" s="236" t="str">
        <f>IF(ISBLANK(INDEX('Policy Characteristics'!K:K,MATCH($C103,'Policy Characteristics'!$C:$C,0))),"",INDEX('Policy Characteristics'!K:K,MATCH($C103,'Policy Characteristics'!$C:$C,0)))</f>
        <v>transportation-sector-main.html#ev-subsidy</v>
      </c>
      <c r="R103" s="236" t="str">
        <f>IF(ISBLANK(INDEX('Policy Characteristics'!L:L,MATCH($C103,'Policy Characteristics'!$C:$C,0))),"",INDEX('Policy Characteristics'!L:L,MATCH($C103,'Policy Characteristics'!$C:$C,0)))</f>
        <v>ev-subsidy.html</v>
      </c>
      <c r="S103" s="290" t="s">
        <v>187</v>
      </c>
    </row>
    <row r="104" spans="1:19" x14ac:dyDescent="0.25">
      <c r="A104" s="236" t="str">
        <f>IF(ISBLANK(INDEX('Policy Characteristics'!A:A,MATCH($C104,'Policy Characteristics'!$C:$C,0))),"",INDEX('Policy Characteristics'!A:A,MATCH($C104,'Policy Characteristics'!$C:$C,0)))</f>
        <v>Transportation</v>
      </c>
      <c r="B104" s="372" t="str">
        <f>IF(ISBLANK(INDEX('Policy Characteristics'!B:B,MATCH($C104,'Policy Characteristics'!$C:$C,0))),"",INDEX('Policy Characteristics'!B:B,MATCH($C104,'Policy Characteristics'!$C:$C,0)))</f>
        <v>Passenger Vehicle Subsidy</v>
      </c>
      <c r="C104" s="236" t="str">
        <f t="shared" si="2"/>
        <v>Additional Passenger Vehicle Subsidy</v>
      </c>
      <c r="D104" s="334" t="s">
        <v>112</v>
      </c>
      <c r="E104" s="290" t="s">
        <v>2497</v>
      </c>
      <c r="F104" s="290" t="s">
        <v>142</v>
      </c>
      <c r="G104" s="290" t="s">
        <v>3416</v>
      </c>
      <c r="H104" s="17">
        <v>1685</v>
      </c>
      <c r="I104" s="373" t="s">
        <v>43</v>
      </c>
      <c r="J104" s="374" t="str">
        <f>IF(ISBLANK(INDEX('Policy Characteristics'!D:D,MATCH($C104,'Policy Characteristics'!$C:$C,0))),"",INDEX('Policy Characteristics'!D:D,MATCH($C104,'Policy Characteristics'!$C:$C,0)))</f>
        <v>Vehicle Subsidy</v>
      </c>
      <c r="K104" s="236" t="str">
        <f>IF(ISBLANK(INDEX('Policy Characteristics'!E:E,MATCH($C104,'Policy Characteristics'!$C:$C,0))),"",INDEX('Policy Characteristics'!E:E,MATCH($C104,'Policy Characteristics'!$C:$C,0)))</f>
        <v>trans psgr subsidy</v>
      </c>
      <c r="L104" s="237">
        <f>IF(ISBLANK(INDEX('Policy Characteristics'!F:F,MATCH($C104,'Policy Characteristics'!$C:$C,0))),"",INDEX('Policy Characteristics'!F:F,MATCH($C104,'Policy Characteristics'!$C:$C,0)))</f>
        <v>-45000</v>
      </c>
      <c r="M104" s="237">
        <f>IF(ISBLANK(INDEX('Policy Characteristics'!G:G,MATCH($C104,'Policy Characteristics'!$C:$C,0))),"",INDEX('Policy Characteristics'!G:G,MATCH($C104,'Policy Characteristics'!$C:$C,0)))</f>
        <v>50000</v>
      </c>
      <c r="N104" s="237">
        <f>IF(ISBLANK(INDEX('Policy Characteristics'!H:H,MATCH($C104,'Policy Characteristics'!$C:$C,0))),"",INDEX('Policy Characteristics'!H:H,MATCH($C104,'Policy Characteristics'!$C:$C,0)))</f>
        <v>100</v>
      </c>
      <c r="O104" s="236" t="str">
        <f>IF(ISBLANK(INDEX('Policy Characteristics'!I:I,MATCH($C104,'Policy Characteristics'!$C:$C,0))),"",INDEX('Policy Characteristics'!I:I,MATCH($C104,'Policy Characteristics'!$C:$C,0)))</f>
        <v>$ / vehicle</v>
      </c>
      <c r="P104" s="23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4" s="236" t="str">
        <f>IF(ISBLANK(INDEX('Policy Characteristics'!K:K,MATCH($C104,'Policy Characteristics'!$C:$C,0))),"",INDEX('Policy Characteristics'!K:K,MATCH($C104,'Policy Characteristics'!$C:$C,0)))</f>
        <v>transportation-sector-main.html#ev-subsidy</v>
      </c>
      <c r="R104" s="236" t="str">
        <f>IF(ISBLANK(INDEX('Policy Characteristics'!L:L,MATCH($C104,'Policy Characteristics'!$C:$C,0))),"",INDEX('Policy Characteristics'!L:L,MATCH($C104,'Policy Characteristics'!$C:$C,0)))</f>
        <v>ev-subsidy.html</v>
      </c>
      <c r="S104" s="290" t="s">
        <v>187</v>
      </c>
    </row>
    <row r="105" spans="1:19" s="290" customFormat="1" x14ac:dyDescent="0.25">
      <c r="A105" s="236" t="str">
        <f>IF(ISBLANK(INDEX('Policy Characteristics'!A:A,MATCH($C105,'Policy Characteristics'!$C:$C,0))),"",INDEX('Policy Characteristics'!A:A,MATCH($C105,'Policy Characteristics'!$C:$C,0)))</f>
        <v>Transportation</v>
      </c>
      <c r="B105" s="372" t="str">
        <f>IF(ISBLANK(INDEX('Policy Characteristics'!B:B,MATCH($C105,'Policy Characteristics'!$C:$C,0))),"",INDEX('Policy Characteristics'!B:B,MATCH($C105,'Policy Characteristics'!$C:$C,0)))</f>
        <v>Freight Vehicle Subsidy</v>
      </c>
      <c r="C105" t="s">
        <v>3406</v>
      </c>
      <c r="D105" s="334" t="s">
        <v>37</v>
      </c>
      <c r="E105" s="334" t="s">
        <v>2242</v>
      </c>
      <c r="F105" s="290" t="s">
        <v>3422</v>
      </c>
      <c r="G105" s="334" t="s">
        <v>3411</v>
      </c>
      <c r="H105" s="17">
        <v>1686</v>
      </c>
      <c r="I105" s="373" t="s">
        <v>43</v>
      </c>
      <c r="J105" s="374" t="str">
        <f>IF(ISBLANK(INDEX('Policy Characteristics'!D:D,MATCH($C105,'Policy Characteristics'!$C:$C,0))),"",INDEX('Policy Characteristics'!D:D,MATCH($C105,'Policy Characteristics'!$C:$C,0)))</f>
        <v>Vehicle Subsidy</v>
      </c>
      <c r="K105" s="236" t="str">
        <f>IF(ISBLANK(INDEX('Policy Characteristics'!E:E,MATCH($C105,'Policy Characteristics'!$C:$C,0))),"",INDEX('Policy Characteristics'!E:E,MATCH($C105,'Policy Characteristics'!$C:$C,0)))</f>
        <v>trans frgt subsidy</v>
      </c>
      <c r="L105" s="237">
        <f>IF(ISBLANK(INDEX('Policy Characteristics'!F:F,MATCH($C105,'Policy Characteristics'!$C:$C,0))),"",INDEX('Policy Characteristics'!F:F,MATCH($C105,'Policy Characteristics'!$C:$C,0)))</f>
        <v>-45000</v>
      </c>
      <c r="M105" s="237">
        <f>IF(ISBLANK(INDEX('Policy Characteristics'!G:G,MATCH($C105,'Policy Characteristics'!$C:$C,0))),"",INDEX('Policy Characteristics'!G:G,MATCH($C105,'Policy Characteristics'!$C:$C,0)))</f>
        <v>50000</v>
      </c>
      <c r="N105" s="237">
        <f>IF(ISBLANK(INDEX('Policy Characteristics'!H:H,MATCH($C105,'Policy Characteristics'!$C:$C,0))),"",INDEX('Policy Characteristics'!H:H,MATCH($C105,'Policy Characteristics'!$C:$C,0)))</f>
        <v>100</v>
      </c>
      <c r="O105" s="236" t="str">
        <f>IF(ISBLANK(INDEX('Policy Characteristics'!I:I,MATCH($C105,'Policy Characteristics'!$C:$C,0))),"",INDEX('Policy Characteristics'!I:I,MATCH($C105,'Policy Characteristics'!$C:$C,0)))</f>
        <v>$ / vehicle</v>
      </c>
      <c r="P105" s="236"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5" s="236" t="str">
        <f>IF(ISBLANK(INDEX('Policy Characteristics'!K:K,MATCH($C105,'Policy Characteristics'!$C:$C,0))),"",INDEX('Policy Characteristics'!K:K,MATCH($C105,'Policy Characteristics'!$C:$C,0)))</f>
        <v>transportation-sector-main.html#ev-subsidy</v>
      </c>
      <c r="R105" s="236" t="str">
        <f>IF(ISBLANK(INDEX('Policy Characteristics'!L:L,MATCH($C105,'Policy Characteristics'!$C:$C,0))),"",INDEX('Policy Characteristics'!L:L,MATCH($C105,'Policy Characteristics'!$C:$C,0)))</f>
        <v>ev-subsidy.html</v>
      </c>
      <c r="S105" s="290" t="s">
        <v>3853</v>
      </c>
    </row>
    <row r="106" spans="1:19" ht="14.65" customHeight="1" x14ac:dyDescent="0.25">
      <c r="A106" s="236" t="str">
        <f>IF(ISBLANK(INDEX('Policy Characteristics'!A:A,MATCH($C106,'Policy Characteristics'!$C:$C,0))),"",INDEX('Policy Characteristics'!A:A,MATCH($C106,'Policy Characteristics'!$C:$C,0)))</f>
        <v>Transportation</v>
      </c>
      <c r="B106" s="372" t="str">
        <f>IF(ISBLANK(INDEX('Policy Characteristics'!B:B,MATCH($C106,'Policy Characteristics'!$C:$C,0))),"",INDEX('Policy Characteristics'!B:B,MATCH($C106,'Policy Characteristics'!$C:$C,0)))</f>
        <v>Freight Vehicle Subsidy</v>
      </c>
      <c r="C106" s="236" t="str">
        <f t="shared" ref="C106:C146" si="3">C$105</f>
        <v>Additional Freight Vehicle Subsidy</v>
      </c>
      <c r="D106" s="334" t="s">
        <v>37</v>
      </c>
      <c r="E106" s="290" t="s">
        <v>2243</v>
      </c>
      <c r="F106" s="290" t="s">
        <v>3422</v>
      </c>
      <c r="G106" s="290" t="s">
        <v>3412</v>
      </c>
      <c r="H106" s="17">
        <v>1687</v>
      </c>
      <c r="I106" s="373" t="s">
        <v>43</v>
      </c>
      <c r="J106" s="374" t="str">
        <f>IF(ISBLANK(INDEX('Policy Characteristics'!D:D,MATCH($C106,'Policy Characteristics'!$C:$C,0))),"",INDEX('Policy Characteristics'!D:D,MATCH($C106,'Policy Characteristics'!$C:$C,0)))</f>
        <v>Vehicle Subsidy</v>
      </c>
      <c r="K106" s="236" t="str">
        <f>IF(ISBLANK(INDEX('Policy Characteristics'!E:E,MATCH($C106,'Policy Characteristics'!$C:$C,0))),"",INDEX('Policy Characteristics'!E:E,MATCH($C106,'Policy Characteristics'!$C:$C,0)))</f>
        <v>trans frgt subsidy</v>
      </c>
      <c r="L106" s="237">
        <f>IF(ISBLANK(INDEX('Policy Characteristics'!F:F,MATCH($C106,'Policy Characteristics'!$C:$C,0))),"",INDEX('Policy Characteristics'!F:F,MATCH($C106,'Policy Characteristics'!$C:$C,0)))</f>
        <v>-45000</v>
      </c>
      <c r="M106" s="237">
        <f>IF(ISBLANK(INDEX('Policy Characteristics'!G:G,MATCH($C106,'Policy Characteristics'!$C:$C,0))),"",INDEX('Policy Characteristics'!G:G,MATCH($C106,'Policy Characteristics'!$C:$C,0)))</f>
        <v>50000</v>
      </c>
      <c r="N106" s="237">
        <f>IF(ISBLANK(INDEX('Policy Characteristics'!H:H,MATCH($C106,'Policy Characteristics'!$C:$C,0))),"",INDEX('Policy Characteristics'!H:H,MATCH($C106,'Policy Characteristics'!$C:$C,0)))</f>
        <v>100</v>
      </c>
      <c r="O106" s="236" t="str">
        <f>IF(ISBLANK(INDEX('Policy Characteristics'!I:I,MATCH($C106,'Policy Characteristics'!$C:$C,0))),"",INDEX('Policy Characteristics'!I:I,MATCH($C106,'Policy Characteristics'!$C:$C,0)))</f>
        <v>$ / vehicle</v>
      </c>
      <c r="P106" s="236"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6" s="236" t="str">
        <f>IF(ISBLANK(INDEX('Policy Characteristics'!K:K,MATCH($C106,'Policy Characteristics'!$C:$C,0))),"",INDEX('Policy Characteristics'!K:K,MATCH($C106,'Policy Characteristics'!$C:$C,0)))</f>
        <v>transportation-sector-main.html#ev-subsidy</v>
      </c>
      <c r="R106" s="236" t="str">
        <f>IF(ISBLANK(INDEX('Policy Characteristics'!L:L,MATCH($C106,'Policy Characteristics'!$C:$C,0))),"",INDEX('Policy Characteristics'!L:L,MATCH($C106,'Policy Characteristics'!$C:$C,0)))</f>
        <v>ev-subsidy.html</v>
      </c>
      <c r="S106" s="290" t="s">
        <v>187</v>
      </c>
    </row>
    <row r="107" spans="1:19" x14ac:dyDescent="0.25">
      <c r="A107" s="236" t="str">
        <f>IF(ISBLANK(INDEX('Policy Characteristics'!A:A,MATCH($C107,'Policy Characteristics'!$C:$C,0))),"",INDEX('Policy Characteristics'!A:A,MATCH($C107,'Policy Characteristics'!$C:$C,0)))</f>
        <v>Transportation</v>
      </c>
      <c r="B107" s="372" t="str">
        <f>IF(ISBLANK(INDEX('Policy Characteristics'!B:B,MATCH($C107,'Policy Characteristics'!$C:$C,0))),"",INDEX('Policy Characteristics'!B:B,MATCH($C107,'Policy Characteristics'!$C:$C,0)))</f>
        <v>Freight Vehicle Subsidy</v>
      </c>
      <c r="C107" s="236" t="str">
        <f t="shared" si="3"/>
        <v>Additional Freight Vehicle Subsidy</v>
      </c>
      <c r="D107" s="334" t="s">
        <v>37</v>
      </c>
      <c r="E107" s="290" t="s">
        <v>2244</v>
      </c>
      <c r="F107" s="290" t="s">
        <v>3422</v>
      </c>
      <c r="G107" s="290" t="s">
        <v>3413</v>
      </c>
      <c r="H107" s="17">
        <v>1688</v>
      </c>
      <c r="I107" s="375" t="s">
        <v>44</v>
      </c>
      <c r="J107" s="374" t="str">
        <f>IF(ISBLANK(INDEX('Policy Characteristics'!D:D,MATCH($C107,'Policy Characteristics'!$C:$C,0))),"",INDEX('Policy Characteristics'!D:D,MATCH($C107,'Policy Characteristics'!$C:$C,0)))</f>
        <v>Vehicle Subsidy</v>
      </c>
      <c r="K107" s="236" t="str">
        <f>IF(ISBLANK(INDEX('Policy Characteristics'!E:E,MATCH($C107,'Policy Characteristics'!$C:$C,0))),"",INDEX('Policy Characteristics'!E:E,MATCH($C107,'Policy Characteristics'!$C:$C,0)))</f>
        <v>trans frgt subsidy</v>
      </c>
      <c r="L107" s="237">
        <f>IF(ISBLANK(INDEX('Policy Characteristics'!F:F,MATCH($C107,'Policy Characteristics'!$C:$C,0))),"",INDEX('Policy Characteristics'!F:F,MATCH($C107,'Policy Characteristics'!$C:$C,0)))</f>
        <v>-45000</v>
      </c>
      <c r="M107" s="237">
        <f>IF(ISBLANK(INDEX('Policy Characteristics'!G:G,MATCH($C107,'Policy Characteristics'!$C:$C,0))),"",INDEX('Policy Characteristics'!G:G,MATCH($C107,'Policy Characteristics'!$C:$C,0)))</f>
        <v>50000</v>
      </c>
      <c r="N107" s="237">
        <f>IF(ISBLANK(INDEX('Policy Characteristics'!H:H,MATCH($C107,'Policy Characteristics'!$C:$C,0))),"",INDEX('Policy Characteristics'!H:H,MATCH($C107,'Policy Characteristics'!$C:$C,0)))</f>
        <v>100</v>
      </c>
      <c r="O107" s="236" t="str">
        <f>IF(ISBLANK(INDEX('Policy Characteristics'!I:I,MATCH($C107,'Policy Characteristics'!$C:$C,0))),"",INDEX('Policy Characteristics'!I:I,MATCH($C107,'Policy Characteristics'!$C:$C,0)))</f>
        <v>$ / vehicle</v>
      </c>
      <c r="P107" s="236"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7" s="236" t="str">
        <f>IF(ISBLANK(INDEX('Policy Characteristics'!K:K,MATCH($C107,'Policy Characteristics'!$C:$C,0))),"",INDEX('Policy Characteristics'!K:K,MATCH($C107,'Policy Characteristics'!$C:$C,0)))</f>
        <v>transportation-sector-main.html#ev-subsidy</v>
      </c>
      <c r="R107" s="236" t="str">
        <f>IF(ISBLANK(INDEX('Policy Characteristics'!L:L,MATCH($C107,'Policy Characteristics'!$C:$C,0))),"",INDEX('Policy Characteristics'!L:L,MATCH($C107,'Policy Characteristics'!$C:$C,0)))</f>
        <v>ev-subsidy.html</v>
      </c>
      <c r="S107" s="290" t="s">
        <v>187</v>
      </c>
    </row>
    <row r="108" spans="1:19" x14ac:dyDescent="0.25">
      <c r="A108" s="236" t="str">
        <f>IF(ISBLANK(INDEX('Policy Characteristics'!A:A,MATCH($C108,'Policy Characteristics'!$C:$C,0))),"",INDEX('Policy Characteristics'!A:A,MATCH($C108,'Policy Characteristics'!$C:$C,0)))</f>
        <v>Transportation</v>
      </c>
      <c r="B108" s="372" t="str">
        <f>IF(ISBLANK(INDEX('Policy Characteristics'!B:B,MATCH($C108,'Policy Characteristics'!$C:$C,0))),"",INDEX('Policy Characteristics'!B:B,MATCH($C108,'Policy Characteristics'!$C:$C,0)))</f>
        <v>Freight Vehicle Subsidy</v>
      </c>
      <c r="C108" s="236" t="str">
        <f t="shared" si="3"/>
        <v>Additional Freight Vehicle Subsidy</v>
      </c>
      <c r="D108" s="334" t="s">
        <v>37</v>
      </c>
      <c r="E108" s="290" t="s">
        <v>2245</v>
      </c>
      <c r="F108" s="290" t="s">
        <v>3422</v>
      </c>
      <c r="G108" s="290" t="s">
        <v>3414</v>
      </c>
      <c r="H108" s="17">
        <v>1689</v>
      </c>
      <c r="I108" s="375" t="s">
        <v>44</v>
      </c>
      <c r="J108" s="374" t="str">
        <f>IF(ISBLANK(INDEX('Policy Characteristics'!D:D,MATCH($C108,'Policy Characteristics'!$C:$C,0))),"",INDEX('Policy Characteristics'!D:D,MATCH($C108,'Policy Characteristics'!$C:$C,0)))</f>
        <v>Vehicle Subsidy</v>
      </c>
      <c r="K108" s="236" t="str">
        <f>IF(ISBLANK(INDEX('Policy Characteristics'!E:E,MATCH($C108,'Policy Characteristics'!$C:$C,0))),"",INDEX('Policy Characteristics'!E:E,MATCH($C108,'Policy Characteristics'!$C:$C,0)))</f>
        <v>trans frgt subsidy</v>
      </c>
      <c r="L108" s="237">
        <f>IF(ISBLANK(INDEX('Policy Characteristics'!F:F,MATCH($C108,'Policy Characteristics'!$C:$C,0))),"",INDEX('Policy Characteristics'!F:F,MATCH($C108,'Policy Characteristics'!$C:$C,0)))</f>
        <v>-45000</v>
      </c>
      <c r="M108" s="237">
        <f>IF(ISBLANK(INDEX('Policy Characteristics'!G:G,MATCH($C108,'Policy Characteristics'!$C:$C,0))),"",INDEX('Policy Characteristics'!G:G,MATCH($C108,'Policy Characteristics'!$C:$C,0)))</f>
        <v>50000</v>
      </c>
      <c r="N108" s="237">
        <f>IF(ISBLANK(INDEX('Policy Characteristics'!H:H,MATCH($C108,'Policy Characteristics'!$C:$C,0))),"",INDEX('Policy Characteristics'!H:H,MATCH($C108,'Policy Characteristics'!$C:$C,0)))</f>
        <v>100</v>
      </c>
      <c r="O108" s="236" t="str">
        <f>IF(ISBLANK(INDEX('Policy Characteristics'!I:I,MATCH($C108,'Policy Characteristics'!$C:$C,0))),"",INDEX('Policy Characteristics'!I:I,MATCH($C108,'Policy Characteristics'!$C:$C,0)))</f>
        <v>$ / vehicle</v>
      </c>
      <c r="P108" s="236"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8" s="236" t="str">
        <f>IF(ISBLANK(INDEX('Policy Characteristics'!K:K,MATCH($C108,'Policy Characteristics'!$C:$C,0))),"",INDEX('Policy Characteristics'!K:K,MATCH($C108,'Policy Characteristics'!$C:$C,0)))</f>
        <v>transportation-sector-main.html#ev-subsidy</v>
      </c>
      <c r="R108" s="236" t="str">
        <f>IF(ISBLANK(INDEX('Policy Characteristics'!L:L,MATCH($C108,'Policy Characteristics'!$C:$C,0))),"",INDEX('Policy Characteristics'!L:L,MATCH($C108,'Policy Characteristics'!$C:$C,0)))</f>
        <v>ev-subsidy.html</v>
      </c>
      <c r="S108" s="290" t="s">
        <v>187</v>
      </c>
    </row>
    <row r="109" spans="1:19" x14ac:dyDescent="0.25">
      <c r="A109" s="236" t="str">
        <f>IF(ISBLANK(INDEX('Policy Characteristics'!A:A,MATCH($C109,'Policy Characteristics'!$C:$C,0))),"",INDEX('Policy Characteristics'!A:A,MATCH($C109,'Policy Characteristics'!$C:$C,0)))</f>
        <v>Transportation</v>
      </c>
      <c r="B109" s="372" t="str">
        <f>IF(ISBLANK(INDEX('Policy Characteristics'!B:B,MATCH($C109,'Policy Characteristics'!$C:$C,0))),"",INDEX('Policy Characteristics'!B:B,MATCH($C109,'Policy Characteristics'!$C:$C,0)))</f>
        <v>Freight Vehicle Subsidy</v>
      </c>
      <c r="C109" s="236" t="str">
        <f t="shared" si="3"/>
        <v>Additional Freight Vehicle Subsidy</v>
      </c>
      <c r="D109" s="334" t="s">
        <v>37</v>
      </c>
      <c r="E109" s="290" t="s">
        <v>2246</v>
      </c>
      <c r="F109" s="290" t="s">
        <v>3422</v>
      </c>
      <c r="G109" s="290" t="s">
        <v>3415</v>
      </c>
      <c r="H109" s="17">
        <v>1690</v>
      </c>
      <c r="I109" s="375" t="s">
        <v>43</v>
      </c>
      <c r="J109" s="374" t="str">
        <f>IF(ISBLANK(INDEX('Policy Characteristics'!D:D,MATCH($C109,'Policy Characteristics'!$C:$C,0))),"",INDEX('Policy Characteristics'!D:D,MATCH($C109,'Policy Characteristics'!$C:$C,0)))</f>
        <v>Vehicle Subsidy</v>
      </c>
      <c r="K109" s="236" t="str">
        <f>IF(ISBLANK(INDEX('Policy Characteristics'!E:E,MATCH($C109,'Policy Characteristics'!$C:$C,0))),"",INDEX('Policy Characteristics'!E:E,MATCH($C109,'Policy Characteristics'!$C:$C,0)))</f>
        <v>trans frgt subsidy</v>
      </c>
      <c r="L109" s="237">
        <f>IF(ISBLANK(INDEX('Policy Characteristics'!F:F,MATCH($C109,'Policy Characteristics'!$C:$C,0))),"",INDEX('Policy Characteristics'!F:F,MATCH($C109,'Policy Characteristics'!$C:$C,0)))</f>
        <v>-45000</v>
      </c>
      <c r="M109" s="237">
        <f>IF(ISBLANK(INDEX('Policy Characteristics'!G:G,MATCH($C109,'Policy Characteristics'!$C:$C,0))),"",INDEX('Policy Characteristics'!G:G,MATCH($C109,'Policy Characteristics'!$C:$C,0)))</f>
        <v>50000</v>
      </c>
      <c r="N109" s="237">
        <f>IF(ISBLANK(INDEX('Policy Characteristics'!H:H,MATCH($C109,'Policy Characteristics'!$C:$C,0))),"",INDEX('Policy Characteristics'!H:H,MATCH($C109,'Policy Characteristics'!$C:$C,0)))</f>
        <v>100</v>
      </c>
      <c r="O109" s="236" t="str">
        <f>IF(ISBLANK(INDEX('Policy Characteristics'!I:I,MATCH($C109,'Policy Characteristics'!$C:$C,0))),"",INDEX('Policy Characteristics'!I:I,MATCH($C109,'Policy Characteristics'!$C:$C,0)))</f>
        <v>$ / vehicle</v>
      </c>
      <c r="P109" s="236"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9" s="236" t="str">
        <f>IF(ISBLANK(INDEX('Policy Characteristics'!K:K,MATCH($C109,'Policy Characteristics'!$C:$C,0))),"",INDEX('Policy Characteristics'!K:K,MATCH($C109,'Policy Characteristics'!$C:$C,0)))</f>
        <v>transportation-sector-main.html#ev-subsidy</v>
      </c>
      <c r="R109" s="236" t="str">
        <f>IF(ISBLANK(INDEX('Policy Characteristics'!L:L,MATCH($C109,'Policy Characteristics'!$C:$C,0))),"",INDEX('Policy Characteristics'!L:L,MATCH($C109,'Policy Characteristics'!$C:$C,0)))</f>
        <v>ev-subsidy.html</v>
      </c>
      <c r="S109" s="290" t="s">
        <v>187</v>
      </c>
    </row>
    <row r="110" spans="1:19" x14ac:dyDescent="0.25">
      <c r="A110" s="236" t="str">
        <f>IF(ISBLANK(INDEX('Policy Characteristics'!A:A,MATCH($C110,'Policy Characteristics'!$C:$C,0))),"",INDEX('Policy Characteristics'!A:A,MATCH($C110,'Policy Characteristics'!$C:$C,0)))</f>
        <v>Transportation</v>
      </c>
      <c r="B110" s="372" t="str">
        <f>IF(ISBLANK(INDEX('Policy Characteristics'!B:B,MATCH($C110,'Policy Characteristics'!$C:$C,0))),"",INDEX('Policy Characteristics'!B:B,MATCH($C110,'Policy Characteristics'!$C:$C,0)))</f>
        <v>Freight Vehicle Subsidy</v>
      </c>
      <c r="C110" s="236" t="str">
        <f t="shared" si="3"/>
        <v>Additional Freight Vehicle Subsidy</v>
      </c>
      <c r="D110" s="334" t="s">
        <v>37</v>
      </c>
      <c r="E110" s="290" t="s">
        <v>2498</v>
      </c>
      <c r="F110" s="290" t="s">
        <v>3422</v>
      </c>
      <c r="G110" s="290" t="s">
        <v>2498</v>
      </c>
      <c r="H110" s="17">
        <v>1691</v>
      </c>
      <c r="I110" s="373" t="s">
        <v>43</v>
      </c>
      <c r="J110" s="374" t="str">
        <f>IF(ISBLANK(INDEX('Policy Characteristics'!D:D,MATCH($C110,'Policy Characteristics'!$C:$C,0))),"",INDEX('Policy Characteristics'!D:D,MATCH($C110,'Policy Characteristics'!$C:$C,0)))</f>
        <v>Vehicle Subsidy</v>
      </c>
      <c r="K110" s="236" t="str">
        <f>IF(ISBLANK(INDEX('Policy Characteristics'!E:E,MATCH($C110,'Policy Characteristics'!$C:$C,0))),"",INDEX('Policy Characteristics'!E:E,MATCH($C110,'Policy Characteristics'!$C:$C,0)))</f>
        <v>trans frgt subsidy</v>
      </c>
      <c r="L110" s="237">
        <f>IF(ISBLANK(INDEX('Policy Characteristics'!F:F,MATCH($C110,'Policy Characteristics'!$C:$C,0))),"",INDEX('Policy Characteristics'!F:F,MATCH($C110,'Policy Characteristics'!$C:$C,0)))</f>
        <v>-45000</v>
      </c>
      <c r="M110" s="237">
        <f>IF(ISBLANK(INDEX('Policy Characteristics'!G:G,MATCH($C110,'Policy Characteristics'!$C:$C,0))),"",INDEX('Policy Characteristics'!G:G,MATCH($C110,'Policy Characteristics'!$C:$C,0)))</f>
        <v>50000</v>
      </c>
      <c r="N110" s="237">
        <f>IF(ISBLANK(INDEX('Policy Characteristics'!H:H,MATCH($C110,'Policy Characteristics'!$C:$C,0))),"",INDEX('Policy Characteristics'!H:H,MATCH($C110,'Policy Characteristics'!$C:$C,0)))</f>
        <v>100</v>
      </c>
      <c r="O110" s="236" t="str">
        <f>IF(ISBLANK(INDEX('Policy Characteristics'!I:I,MATCH($C110,'Policy Characteristics'!$C:$C,0))),"",INDEX('Policy Characteristics'!I:I,MATCH($C110,'Policy Characteristics'!$C:$C,0)))</f>
        <v>$ / vehicle</v>
      </c>
      <c r="P110" s="236"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0" s="236" t="str">
        <f>IF(ISBLANK(INDEX('Policy Characteristics'!K:K,MATCH($C110,'Policy Characteristics'!$C:$C,0))),"",INDEX('Policy Characteristics'!K:K,MATCH($C110,'Policy Characteristics'!$C:$C,0)))</f>
        <v>transportation-sector-main.html#ev-subsidy</v>
      </c>
      <c r="R110" s="236" t="str">
        <f>IF(ISBLANK(INDEX('Policy Characteristics'!L:L,MATCH($C110,'Policy Characteristics'!$C:$C,0))),"",INDEX('Policy Characteristics'!L:L,MATCH($C110,'Policy Characteristics'!$C:$C,0)))</f>
        <v>ev-subsidy.html</v>
      </c>
      <c r="S110" s="290" t="s">
        <v>187</v>
      </c>
    </row>
    <row r="111" spans="1:19" x14ac:dyDescent="0.25">
      <c r="A111" s="236" t="str">
        <f>IF(ISBLANK(INDEX('Policy Characteristics'!A:A,MATCH($C111,'Policy Characteristics'!$C:$C,0))),"",INDEX('Policy Characteristics'!A:A,MATCH($C111,'Policy Characteristics'!$C:$C,0)))</f>
        <v>Transportation</v>
      </c>
      <c r="B111" s="372" t="str">
        <f>IF(ISBLANK(INDEX('Policy Characteristics'!B:B,MATCH($C111,'Policy Characteristics'!$C:$C,0))),"",INDEX('Policy Characteristics'!B:B,MATCH($C111,'Policy Characteristics'!$C:$C,0)))</f>
        <v>Freight Vehicle Subsidy</v>
      </c>
      <c r="C111" s="236" t="str">
        <f t="shared" si="3"/>
        <v>Additional Freight Vehicle Subsidy</v>
      </c>
      <c r="D111" s="334" t="s">
        <v>37</v>
      </c>
      <c r="E111" s="290" t="s">
        <v>2497</v>
      </c>
      <c r="F111" s="290" t="s">
        <v>3422</v>
      </c>
      <c r="G111" s="290" t="s">
        <v>3416</v>
      </c>
      <c r="H111" s="17">
        <v>1692</v>
      </c>
      <c r="I111" s="375" t="s">
        <v>43</v>
      </c>
      <c r="J111" s="374" t="str">
        <f>IF(ISBLANK(INDEX('Policy Characteristics'!D:D,MATCH($C111,'Policy Characteristics'!$C:$C,0))),"",INDEX('Policy Characteristics'!D:D,MATCH($C111,'Policy Characteristics'!$C:$C,0)))</f>
        <v>Vehicle Subsidy</v>
      </c>
      <c r="K111" s="236" t="str">
        <f>IF(ISBLANK(INDEX('Policy Characteristics'!E:E,MATCH($C111,'Policy Characteristics'!$C:$C,0))),"",INDEX('Policy Characteristics'!E:E,MATCH($C111,'Policy Characteristics'!$C:$C,0)))</f>
        <v>trans frgt subsidy</v>
      </c>
      <c r="L111" s="237">
        <f>IF(ISBLANK(INDEX('Policy Characteristics'!F:F,MATCH($C111,'Policy Characteristics'!$C:$C,0))),"",INDEX('Policy Characteristics'!F:F,MATCH($C111,'Policy Characteristics'!$C:$C,0)))</f>
        <v>-45000</v>
      </c>
      <c r="M111" s="237">
        <f>IF(ISBLANK(INDEX('Policy Characteristics'!G:G,MATCH($C111,'Policy Characteristics'!$C:$C,0))),"",INDEX('Policy Characteristics'!G:G,MATCH($C111,'Policy Characteristics'!$C:$C,0)))</f>
        <v>50000</v>
      </c>
      <c r="N111" s="237">
        <f>IF(ISBLANK(INDEX('Policy Characteristics'!H:H,MATCH($C111,'Policy Characteristics'!$C:$C,0))),"",INDEX('Policy Characteristics'!H:H,MATCH($C111,'Policy Characteristics'!$C:$C,0)))</f>
        <v>100</v>
      </c>
      <c r="O111" s="236" t="str">
        <f>IF(ISBLANK(INDEX('Policy Characteristics'!I:I,MATCH($C111,'Policy Characteristics'!$C:$C,0))),"",INDEX('Policy Characteristics'!I:I,MATCH($C111,'Policy Characteristics'!$C:$C,0)))</f>
        <v>$ / vehicle</v>
      </c>
      <c r="P111" s="236"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1" s="236" t="str">
        <f>IF(ISBLANK(INDEX('Policy Characteristics'!K:K,MATCH($C111,'Policy Characteristics'!$C:$C,0))),"",INDEX('Policy Characteristics'!K:K,MATCH($C111,'Policy Characteristics'!$C:$C,0)))</f>
        <v>transportation-sector-main.html#ev-subsidy</v>
      </c>
      <c r="R111" s="236" t="str">
        <f>IF(ISBLANK(INDEX('Policy Characteristics'!L:L,MATCH($C111,'Policy Characteristics'!$C:$C,0))),"",INDEX('Policy Characteristics'!L:L,MATCH($C111,'Policy Characteristics'!$C:$C,0)))</f>
        <v>ev-subsidy.html</v>
      </c>
      <c r="S111" s="290" t="s">
        <v>187</v>
      </c>
    </row>
    <row r="112" spans="1:19" x14ac:dyDescent="0.25">
      <c r="A112" s="236" t="str">
        <f>IF(ISBLANK(INDEX('Policy Characteristics'!A:A,MATCH($C112,'Policy Characteristics'!$C:$C,0))),"",INDEX('Policy Characteristics'!A:A,MATCH($C112,'Policy Characteristics'!$C:$C,0)))</f>
        <v>Transportation</v>
      </c>
      <c r="B112" s="372" t="str">
        <f>IF(ISBLANK(INDEX('Policy Characteristics'!B:B,MATCH($C112,'Policy Characteristics'!$C:$C,0))),"",INDEX('Policy Characteristics'!B:B,MATCH($C112,'Policy Characteristics'!$C:$C,0)))</f>
        <v>Freight Vehicle Subsidy</v>
      </c>
      <c r="C112" s="236" t="str">
        <f t="shared" si="3"/>
        <v>Additional Freight Vehicle Subsidy</v>
      </c>
      <c r="D112" s="334" t="s">
        <v>38</v>
      </c>
      <c r="E112" s="334" t="s">
        <v>2242</v>
      </c>
      <c r="F112" s="290" t="s">
        <v>3419</v>
      </c>
      <c r="G112" s="334" t="s">
        <v>3411</v>
      </c>
      <c r="H112" s="17">
        <v>1693</v>
      </c>
      <c r="I112" s="373" t="s">
        <v>43</v>
      </c>
      <c r="J112" s="374" t="str">
        <f>IF(ISBLANK(INDEX('Policy Characteristics'!D:D,MATCH($C112,'Policy Characteristics'!$C:$C,0))),"",INDEX('Policy Characteristics'!D:D,MATCH($C112,'Policy Characteristics'!$C:$C,0)))</f>
        <v>Vehicle Subsidy</v>
      </c>
      <c r="K112" s="236" t="str">
        <f>IF(ISBLANK(INDEX('Policy Characteristics'!E:E,MATCH($C112,'Policy Characteristics'!$C:$C,0))),"",INDEX('Policy Characteristics'!E:E,MATCH($C112,'Policy Characteristics'!$C:$C,0)))</f>
        <v>trans frgt subsidy</v>
      </c>
      <c r="L112" s="237">
        <f>IF(ISBLANK(INDEX('Policy Characteristics'!F:F,MATCH($C112,'Policy Characteristics'!$C:$C,0))),"",INDEX('Policy Characteristics'!F:F,MATCH($C112,'Policy Characteristics'!$C:$C,0)))</f>
        <v>-45000</v>
      </c>
      <c r="M112" s="237">
        <f>IF(ISBLANK(INDEX('Policy Characteristics'!G:G,MATCH($C112,'Policy Characteristics'!$C:$C,0))),"",INDEX('Policy Characteristics'!G:G,MATCH($C112,'Policy Characteristics'!$C:$C,0)))</f>
        <v>50000</v>
      </c>
      <c r="N112" s="237">
        <f>IF(ISBLANK(INDEX('Policy Characteristics'!H:H,MATCH($C112,'Policy Characteristics'!$C:$C,0))),"",INDEX('Policy Characteristics'!H:H,MATCH($C112,'Policy Characteristics'!$C:$C,0)))</f>
        <v>100</v>
      </c>
      <c r="O112" s="236" t="str">
        <f>IF(ISBLANK(INDEX('Policy Characteristics'!I:I,MATCH($C112,'Policy Characteristics'!$C:$C,0))),"",INDEX('Policy Characteristics'!I:I,MATCH($C112,'Policy Characteristics'!$C:$C,0)))</f>
        <v>$ / vehicle</v>
      </c>
      <c r="P112" s="236"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2" s="236" t="str">
        <f>IF(ISBLANK(INDEX('Policy Characteristics'!K:K,MATCH($C112,'Policy Characteristics'!$C:$C,0))),"",INDEX('Policy Characteristics'!K:K,MATCH($C112,'Policy Characteristics'!$C:$C,0)))</f>
        <v>transportation-sector-main.html#ev-subsidy</v>
      </c>
      <c r="R112" s="236" t="str">
        <f>IF(ISBLANK(INDEX('Policy Characteristics'!L:L,MATCH($C112,'Policy Characteristics'!$C:$C,0))),"",INDEX('Policy Characteristics'!L:L,MATCH($C112,'Policy Characteristics'!$C:$C,0)))</f>
        <v>ev-subsidy.html</v>
      </c>
      <c r="S112" s="290" t="s">
        <v>187</v>
      </c>
    </row>
    <row r="113" spans="1:19" x14ac:dyDescent="0.25">
      <c r="A113" s="236" t="str">
        <f>IF(ISBLANK(INDEX('Policy Characteristics'!A:A,MATCH($C113,'Policy Characteristics'!$C:$C,0))),"",INDEX('Policy Characteristics'!A:A,MATCH($C113,'Policy Characteristics'!$C:$C,0)))</f>
        <v>Transportation</v>
      </c>
      <c r="B113" s="372" t="str">
        <f>IF(ISBLANK(INDEX('Policy Characteristics'!B:B,MATCH($C113,'Policy Characteristics'!$C:$C,0))),"",INDEX('Policy Characteristics'!B:B,MATCH($C113,'Policy Characteristics'!$C:$C,0)))</f>
        <v>Freight Vehicle Subsidy</v>
      </c>
      <c r="C113" s="236" t="str">
        <f t="shared" si="3"/>
        <v>Additional Freight Vehicle Subsidy</v>
      </c>
      <c r="D113" s="334" t="s">
        <v>38</v>
      </c>
      <c r="E113" s="290" t="s">
        <v>2243</v>
      </c>
      <c r="F113" s="290" t="s">
        <v>3419</v>
      </c>
      <c r="G113" s="290" t="s">
        <v>3412</v>
      </c>
      <c r="H113" s="17">
        <v>1694</v>
      </c>
      <c r="I113" s="375" t="s">
        <v>44</v>
      </c>
      <c r="J113" s="374" t="str">
        <f>IF(ISBLANK(INDEX('Policy Characteristics'!D:D,MATCH($C113,'Policy Characteristics'!$C:$C,0))),"",INDEX('Policy Characteristics'!D:D,MATCH($C113,'Policy Characteristics'!$C:$C,0)))</f>
        <v>Vehicle Subsidy</v>
      </c>
      <c r="K113" s="236" t="str">
        <f>IF(ISBLANK(INDEX('Policy Characteristics'!E:E,MATCH($C113,'Policy Characteristics'!$C:$C,0))),"",INDEX('Policy Characteristics'!E:E,MATCH($C113,'Policy Characteristics'!$C:$C,0)))</f>
        <v>trans frgt subsidy</v>
      </c>
      <c r="L113" s="237">
        <f>IF(ISBLANK(INDEX('Policy Characteristics'!F:F,MATCH($C113,'Policy Characteristics'!$C:$C,0))),"",INDEX('Policy Characteristics'!F:F,MATCH($C113,'Policy Characteristics'!$C:$C,0)))</f>
        <v>-45000</v>
      </c>
      <c r="M113" s="237">
        <f>IF(ISBLANK(INDEX('Policy Characteristics'!G:G,MATCH($C113,'Policy Characteristics'!$C:$C,0))),"",INDEX('Policy Characteristics'!G:G,MATCH($C113,'Policy Characteristics'!$C:$C,0)))</f>
        <v>50000</v>
      </c>
      <c r="N113" s="237">
        <f>IF(ISBLANK(INDEX('Policy Characteristics'!H:H,MATCH($C113,'Policy Characteristics'!$C:$C,0))),"",INDEX('Policy Characteristics'!H:H,MATCH($C113,'Policy Characteristics'!$C:$C,0)))</f>
        <v>100</v>
      </c>
      <c r="O113" s="236" t="str">
        <f>IF(ISBLANK(INDEX('Policy Characteristics'!I:I,MATCH($C113,'Policy Characteristics'!$C:$C,0))),"",INDEX('Policy Characteristics'!I:I,MATCH($C113,'Policy Characteristics'!$C:$C,0)))</f>
        <v>$ / vehicle</v>
      </c>
      <c r="P113" s="236"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3" s="236" t="str">
        <f>IF(ISBLANK(INDEX('Policy Characteristics'!K:K,MATCH($C113,'Policy Characteristics'!$C:$C,0))),"",INDEX('Policy Characteristics'!K:K,MATCH($C113,'Policy Characteristics'!$C:$C,0)))</f>
        <v>transportation-sector-main.html#ev-subsidy</v>
      </c>
      <c r="R113" s="236" t="str">
        <f>IF(ISBLANK(INDEX('Policy Characteristics'!L:L,MATCH($C113,'Policy Characteristics'!$C:$C,0))),"",INDEX('Policy Characteristics'!L:L,MATCH($C113,'Policy Characteristics'!$C:$C,0)))</f>
        <v>ev-subsidy.html</v>
      </c>
      <c r="S113" s="290" t="s">
        <v>187</v>
      </c>
    </row>
    <row r="114" spans="1:19" x14ac:dyDescent="0.25">
      <c r="A114" s="236" t="str">
        <f>IF(ISBLANK(INDEX('Policy Characteristics'!A:A,MATCH($C114,'Policy Characteristics'!$C:$C,0))),"",INDEX('Policy Characteristics'!A:A,MATCH($C114,'Policy Characteristics'!$C:$C,0)))</f>
        <v>Transportation</v>
      </c>
      <c r="B114" s="372" t="str">
        <f>IF(ISBLANK(INDEX('Policy Characteristics'!B:B,MATCH($C114,'Policy Characteristics'!$C:$C,0))),"",INDEX('Policy Characteristics'!B:B,MATCH($C114,'Policy Characteristics'!$C:$C,0)))</f>
        <v>Freight Vehicle Subsidy</v>
      </c>
      <c r="C114" s="236" t="str">
        <f t="shared" si="3"/>
        <v>Additional Freight Vehicle Subsidy</v>
      </c>
      <c r="D114" s="334" t="s">
        <v>38</v>
      </c>
      <c r="E114" s="290" t="s">
        <v>2244</v>
      </c>
      <c r="F114" s="290" t="s">
        <v>3419</v>
      </c>
      <c r="G114" s="290" t="s">
        <v>3413</v>
      </c>
      <c r="H114" s="17">
        <v>1695</v>
      </c>
      <c r="I114" s="375" t="s">
        <v>44</v>
      </c>
      <c r="J114" s="374" t="str">
        <f>IF(ISBLANK(INDEX('Policy Characteristics'!D:D,MATCH($C114,'Policy Characteristics'!$C:$C,0))),"",INDEX('Policy Characteristics'!D:D,MATCH($C114,'Policy Characteristics'!$C:$C,0)))</f>
        <v>Vehicle Subsidy</v>
      </c>
      <c r="K114" s="236" t="str">
        <f>IF(ISBLANK(INDEX('Policy Characteristics'!E:E,MATCH($C114,'Policy Characteristics'!$C:$C,0))),"",INDEX('Policy Characteristics'!E:E,MATCH($C114,'Policy Characteristics'!$C:$C,0)))</f>
        <v>trans frgt subsidy</v>
      </c>
      <c r="L114" s="237">
        <f>IF(ISBLANK(INDEX('Policy Characteristics'!F:F,MATCH($C114,'Policy Characteristics'!$C:$C,0))),"",INDEX('Policy Characteristics'!F:F,MATCH($C114,'Policy Characteristics'!$C:$C,0)))</f>
        <v>-45000</v>
      </c>
      <c r="M114" s="237">
        <f>IF(ISBLANK(INDEX('Policy Characteristics'!G:G,MATCH($C114,'Policy Characteristics'!$C:$C,0))),"",INDEX('Policy Characteristics'!G:G,MATCH($C114,'Policy Characteristics'!$C:$C,0)))</f>
        <v>50000</v>
      </c>
      <c r="N114" s="237">
        <f>IF(ISBLANK(INDEX('Policy Characteristics'!H:H,MATCH($C114,'Policy Characteristics'!$C:$C,0))),"",INDEX('Policy Characteristics'!H:H,MATCH($C114,'Policy Characteristics'!$C:$C,0)))</f>
        <v>100</v>
      </c>
      <c r="O114" s="236" t="str">
        <f>IF(ISBLANK(INDEX('Policy Characteristics'!I:I,MATCH($C114,'Policy Characteristics'!$C:$C,0))),"",INDEX('Policy Characteristics'!I:I,MATCH($C114,'Policy Characteristics'!$C:$C,0)))</f>
        <v>$ / vehicle</v>
      </c>
      <c r="P114" s="236"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4" s="236" t="str">
        <f>IF(ISBLANK(INDEX('Policy Characteristics'!K:K,MATCH($C114,'Policy Characteristics'!$C:$C,0))),"",INDEX('Policy Characteristics'!K:K,MATCH($C114,'Policy Characteristics'!$C:$C,0)))</f>
        <v>transportation-sector-main.html#ev-subsidy</v>
      </c>
      <c r="R114" s="236" t="str">
        <f>IF(ISBLANK(INDEX('Policy Characteristics'!L:L,MATCH($C114,'Policy Characteristics'!$C:$C,0))),"",INDEX('Policy Characteristics'!L:L,MATCH($C114,'Policy Characteristics'!$C:$C,0)))</f>
        <v>ev-subsidy.html</v>
      </c>
      <c r="S114" s="290" t="s">
        <v>187</v>
      </c>
    </row>
    <row r="115" spans="1:19" x14ac:dyDescent="0.25">
      <c r="A115" s="236" t="str">
        <f>IF(ISBLANK(INDEX('Policy Characteristics'!A:A,MATCH($C115,'Policy Characteristics'!$C:$C,0))),"",INDEX('Policy Characteristics'!A:A,MATCH($C115,'Policy Characteristics'!$C:$C,0)))</f>
        <v>Transportation</v>
      </c>
      <c r="B115" s="372" t="str">
        <f>IF(ISBLANK(INDEX('Policy Characteristics'!B:B,MATCH($C115,'Policy Characteristics'!$C:$C,0))),"",INDEX('Policy Characteristics'!B:B,MATCH($C115,'Policy Characteristics'!$C:$C,0)))</f>
        <v>Freight Vehicle Subsidy</v>
      </c>
      <c r="C115" s="236" t="str">
        <f t="shared" si="3"/>
        <v>Additional Freight Vehicle Subsidy</v>
      </c>
      <c r="D115" s="334" t="s">
        <v>38</v>
      </c>
      <c r="E115" s="290" t="s">
        <v>2245</v>
      </c>
      <c r="F115" s="290" t="s">
        <v>3419</v>
      </c>
      <c r="G115" s="290" t="s">
        <v>3414</v>
      </c>
      <c r="H115" s="17">
        <v>1696</v>
      </c>
      <c r="I115" s="375" t="s">
        <v>44</v>
      </c>
      <c r="J115" s="374" t="str">
        <f>IF(ISBLANK(INDEX('Policy Characteristics'!D:D,MATCH($C115,'Policy Characteristics'!$C:$C,0))),"",INDEX('Policy Characteristics'!D:D,MATCH($C115,'Policy Characteristics'!$C:$C,0)))</f>
        <v>Vehicle Subsidy</v>
      </c>
      <c r="K115" s="236" t="str">
        <f>IF(ISBLANK(INDEX('Policy Characteristics'!E:E,MATCH($C115,'Policy Characteristics'!$C:$C,0))),"",INDEX('Policy Characteristics'!E:E,MATCH($C115,'Policy Characteristics'!$C:$C,0)))</f>
        <v>trans frgt subsidy</v>
      </c>
      <c r="L115" s="237">
        <f>IF(ISBLANK(INDEX('Policy Characteristics'!F:F,MATCH($C115,'Policy Characteristics'!$C:$C,0))),"",INDEX('Policy Characteristics'!F:F,MATCH($C115,'Policy Characteristics'!$C:$C,0)))</f>
        <v>-45000</v>
      </c>
      <c r="M115" s="237">
        <f>IF(ISBLANK(INDEX('Policy Characteristics'!G:G,MATCH($C115,'Policy Characteristics'!$C:$C,0))),"",INDEX('Policy Characteristics'!G:G,MATCH($C115,'Policy Characteristics'!$C:$C,0)))</f>
        <v>50000</v>
      </c>
      <c r="N115" s="237">
        <f>IF(ISBLANK(INDEX('Policy Characteristics'!H:H,MATCH($C115,'Policy Characteristics'!$C:$C,0))),"",INDEX('Policy Characteristics'!H:H,MATCH($C115,'Policy Characteristics'!$C:$C,0)))</f>
        <v>100</v>
      </c>
      <c r="O115" s="236" t="str">
        <f>IF(ISBLANK(INDEX('Policy Characteristics'!I:I,MATCH($C115,'Policy Characteristics'!$C:$C,0))),"",INDEX('Policy Characteristics'!I:I,MATCH($C115,'Policy Characteristics'!$C:$C,0)))</f>
        <v>$ / vehicle</v>
      </c>
      <c r="P115" s="236"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5" s="236" t="str">
        <f>IF(ISBLANK(INDEX('Policy Characteristics'!K:K,MATCH($C115,'Policy Characteristics'!$C:$C,0))),"",INDEX('Policy Characteristics'!K:K,MATCH($C115,'Policy Characteristics'!$C:$C,0)))</f>
        <v>transportation-sector-main.html#ev-subsidy</v>
      </c>
      <c r="R115" s="236" t="str">
        <f>IF(ISBLANK(INDEX('Policy Characteristics'!L:L,MATCH($C115,'Policy Characteristics'!$C:$C,0))),"",INDEX('Policy Characteristics'!L:L,MATCH($C115,'Policy Characteristics'!$C:$C,0)))</f>
        <v>ev-subsidy.html</v>
      </c>
      <c r="S115" s="290" t="s">
        <v>187</v>
      </c>
    </row>
    <row r="116" spans="1:19" x14ac:dyDescent="0.25">
      <c r="A116" s="236" t="str">
        <f>IF(ISBLANK(INDEX('Policy Characteristics'!A:A,MATCH($C116,'Policy Characteristics'!$C:$C,0))),"",INDEX('Policy Characteristics'!A:A,MATCH($C116,'Policy Characteristics'!$C:$C,0)))</f>
        <v>Transportation</v>
      </c>
      <c r="B116" s="372" t="str">
        <f>IF(ISBLANK(INDEX('Policy Characteristics'!B:B,MATCH($C116,'Policy Characteristics'!$C:$C,0))),"",INDEX('Policy Characteristics'!B:B,MATCH($C116,'Policy Characteristics'!$C:$C,0)))</f>
        <v>Freight Vehicle Subsidy</v>
      </c>
      <c r="C116" s="236" t="str">
        <f t="shared" si="3"/>
        <v>Additional Freight Vehicle Subsidy</v>
      </c>
      <c r="D116" s="334" t="s">
        <v>38</v>
      </c>
      <c r="E116" s="290" t="s">
        <v>2246</v>
      </c>
      <c r="F116" s="290" t="s">
        <v>3419</v>
      </c>
      <c r="G116" s="290" t="s">
        <v>3415</v>
      </c>
      <c r="H116" s="17">
        <v>1697</v>
      </c>
      <c r="I116" s="373" t="s">
        <v>43</v>
      </c>
      <c r="J116" s="374" t="str">
        <f>IF(ISBLANK(INDEX('Policy Characteristics'!D:D,MATCH($C116,'Policy Characteristics'!$C:$C,0))),"",INDEX('Policy Characteristics'!D:D,MATCH($C116,'Policy Characteristics'!$C:$C,0)))</f>
        <v>Vehicle Subsidy</v>
      </c>
      <c r="K116" s="236" t="str">
        <f>IF(ISBLANK(INDEX('Policy Characteristics'!E:E,MATCH($C116,'Policy Characteristics'!$C:$C,0))),"",INDEX('Policy Characteristics'!E:E,MATCH($C116,'Policy Characteristics'!$C:$C,0)))</f>
        <v>trans frgt subsidy</v>
      </c>
      <c r="L116" s="237">
        <f>IF(ISBLANK(INDEX('Policy Characteristics'!F:F,MATCH($C116,'Policy Characteristics'!$C:$C,0))),"",INDEX('Policy Characteristics'!F:F,MATCH($C116,'Policy Characteristics'!$C:$C,0)))</f>
        <v>-45000</v>
      </c>
      <c r="M116" s="237">
        <f>IF(ISBLANK(INDEX('Policy Characteristics'!G:G,MATCH($C116,'Policy Characteristics'!$C:$C,0))),"",INDEX('Policy Characteristics'!G:G,MATCH($C116,'Policy Characteristics'!$C:$C,0)))</f>
        <v>50000</v>
      </c>
      <c r="N116" s="237">
        <f>IF(ISBLANK(INDEX('Policy Characteristics'!H:H,MATCH($C116,'Policy Characteristics'!$C:$C,0))),"",INDEX('Policy Characteristics'!H:H,MATCH($C116,'Policy Characteristics'!$C:$C,0)))</f>
        <v>100</v>
      </c>
      <c r="O116" s="236" t="str">
        <f>IF(ISBLANK(INDEX('Policy Characteristics'!I:I,MATCH($C116,'Policy Characteristics'!$C:$C,0))),"",INDEX('Policy Characteristics'!I:I,MATCH($C116,'Policy Characteristics'!$C:$C,0)))</f>
        <v>$ / vehicle</v>
      </c>
      <c r="P116" s="236"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6" s="236" t="str">
        <f>IF(ISBLANK(INDEX('Policy Characteristics'!K:K,MATCH($C116,'Policy Characteristics'!$C:$C,0))),"",INDEX('Policy Characteristics'!K:K,MATCH($C116,'Policy Characteristics'!$C:$C,0)))</f>
        <v>transportation-sector-main.html#ev-subsidy</v>
      </c>
      <c r="R116" s="236" t="str">
        <f>IF(ISBLANK(INDEX('Policy Characteristics'!L:L,MATCH($C116,'Policy Characteristics'!$C:$C,0))),"",INDEX('Policy Characteristics'!L:L,MATCH($C116,'Policy Characteristics'!$C:$C,0)))</f>
        <v>ev-subsidy.html</v>
      </c>
      <c r="S116" s="290" t="s">
        <v>187</v>
      </c>
    </row>
    <row r="117" spans="1:19" x14ac:dyDescent="0.25">
      <c r="A117" s="236" t="str">
        <f>IF(ISBLANK(INDEX('Policy Characteristics'!A:A,MATCH($C117,'Policy Characteristics'!$C:$C,0))),"",INDEX('Policy Characteristics'!A:A,MATCH($C117,'Policy Characteristics'!$C:$C,0)))</f>
        <v>Transportation</v>
      </c>
      <c r="B117" s="372" t="str">
        <f>IF(ISBLANK(INDEX('Policy Characteristics'!B:B,MATCH($C117,'Policy Characteristics'!$C:$C,0))),"",INDEX('Policy Characteristics'!B:B,MATCH($C117,'Policy Characteristics'!$C:$C,0)))</f>
        <v>Freight Vehicle Subsidy</v>
      </c>
      <c r="C117" s="236" t="str">
        <f t="shared" si="3"/>
        <v>Additional Freight Vehicle Subsidy</v>
      </c>
      <c r="D117" s="334" t="s">
        <v>38</v>
      </c>
      <c r="E117" s="290" t="s">
        <v>2498</v>
      </c>
      <c r="F117" s="290" t="s">
        <v>3419</v>
      </c>
      <c r="G117" s="290" t="s">
        <v>2498</v>
      </c>
      <c r="H117" s="17">
        <v>1698</v>
      </c>
      <c r="I117" s="375" t="s">
        <v>44</v>
      </c>
      <c r="J117" s="374" t="str">
        <f>IF(ISBLANK(INDEX('Policy Characteristics'!D:D,MATCH($C117,'Policy Characteristics'!$C:$C,0))),"",INDEX('Policy Characteristics'!D:D,MATCH($C117,'Policy Characteristics'!$C:$C,0)))</f>
        <v>Vehicle Subsidy</v>
      </c>
      <c r="K117" s="236" t="str">
        <f>IF(ISBLANK(INDEX('Policy Characteristics'!E:E,MATCH($C117,'Policy Characteristics'!$C:$C,0))),"",INDEX('Policy Characteristics'!E:E,MATCH($C117,'Policy Characteristics'!$C:$C,0)))</f>
        <v>trans frgt subsidy</v>
      </c>
      <c r="L117" s="237">
        <f>IF(ISBLANK(INDEX('Policy Characteristics'!F:F,MATCH($C117,'Policy Characteristics'!$C:$C,0))),"",INDEX('Policy Characteristics'!F:F,MATCH($C117,'Policy Characteristics'!$C:$C,0)))</f>
        <v>-45000</v>
      </c>
      <c r="M117" s="237">
        <f>IF(ISBLANK(INDEX('Policy Characteristics'!G:G,MATCH($C117,'Policy Characteristics'!$C:$C,0))),"",INDEX('Policy Characteristics'!G:G,MATCH($C117,'Policy Characteristics'!$C:$C,0)))</f>
        <v>50000</v>
      </c>
      <c r="N117" s="237">
        <f>IF(ISBLANK(INDEX('Policy Characteristics'!H:H,MATCH($C117,'Policy Characteristics'!$C:$C,0))),"",INDEX('Policy Characteristics'!H:H,MATCH($C117,'Policy Characteristics'!$C:$C,0)))</f>
        <v>100</v>
      </c>
      <c r="O117" s="236" t="str">
        <f>IF(ISBLANK(INDEX('Policy Characteristics'!I:I,MATCH($C117,'Policy Characteristics'!$C:$C,0))),"",INDEX('Policy Characteristics'!I:I,MATCH($C117,'Policy Characteristics'!$C:$C,0)))</f>
        <v>$ / vehicle</v>
      </c>
      <c r="P117" s="236"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7" s="236" t="str">
        <f>IF(ISBLANK(INDEX('Policy Characteristics'!K:K,MATCH($C117,'Policy Characteristics'!$C:$C,0))),"",INDEX('Policy Characteristics'!K:K,MATCH($C117,'Policy Characteristics'!$C:$C,0)))</f>
        <v>transportation-sector-main.html#ev-subsidy</v>
      </c>
      <c r="R117" s="236" t="str">
        <f>IF(ISBLANK(INDEX('Policy Characteristics'!L:L,MATCH($C117,'Policy Characteristics'!$C:$C,0))),"",INDEX('Policy Characteristics'!L:L,MATCH($C117,'Policy Characteristics'!$C:$C,0)))</f>
        <v>ev-subsidy.html</v>
      </c>
      <c r="S117" s="290" t="s">
        <v>187</v>
      </c>
    </row>
    <row r="118" spans="1:19" x14ac:dyDescent="0.25">
      <c r="A118" s="236" t="str">
        <f>IF(ISBLANK(INDEX('Policy Characteristics'!A:A,MATCH($C118,'Policy Characteristics'!$C:$C,0))),"",INDEX('Policy Characteristics'!A:A,MATCH($C118,'Policy Characteristics'!$C:$C,0)))</f>
        <v>Transportation</v>
      </c>
      <c r="B118" s="372" t="str">
        <f>IF(ISBLANK(INDEX('Policy Characteristics'!B:B,MATCH($C118,'Policy Characteristics'!$C:$C,0))),"",INDEX('Policy Characteristics'!B:B,MATCH($C118,'Policy Characteristics'!$C:$C,0)))</f>
        <v>Freight Vehicle Subsidy</v>
      </c>
      <c r="C118" s="236" t="str">
        <f t="shared" si="3"/>
        <v>Additional Freight Vehicle Subsidy</v>
      </c>
      <c r="D118" s="334" t="s">
        <v>38</v>
      </c>
      <c r="E118" s="290" t="s">
        <v>2497</v>
      </c>
      <c r="F118" s="290" t="s">
        <v>3419</v>
      </c>
      <c r="G118" s="290" t="s">
        <v>3416</v>
      </c>
      <c r="H118" s="17">
        <v>1699</v>
      </c>
      <c r="I118" s="373" t="s">
        <v>43</v>
      </c>
      <c r="J118" s="374" t="str">
        <f>IF(ISBLANK(INDEX('Policy Characteristics'!D:D,MATCH($C118,'Policy Characteristics'!$C:$C,0))),"",INDEX('Policy Characteristics'!D:D,MATCH($C118,'Policy Characteristics'!$C:$C,0)))</f>
        <v>Vehicle Subsidy</v>
      </c>
      <c r="K118" s="236" t="str">
        <f>IF(ISBLANK(INDEX('Policy Characteristics'!E:E,MATCH($C118,'Policy Characteristics'!$C:$C,0))),"",INDEX('Policy Characteristics'!E:E,MATCH($C118,'Policy Characteristics'!$C:$C,0)))</f>
        <v>trans frgt subsidy</v>
      </c>
      <c r="L118" s="237">
        <f>IF(ISBLANK(INDEX('Policy Characteristics'!F:F,MATCH($C118,'Policy Characteristics'!$C:$C,0))),"",INDEX('Policy Characteristics'!F:F,MATCH($C118,'Policy Characteristics'!$C:$C,0)))</f>
        <v>-45000</v>
      </c>
      <c r="M118" s="237">
        <f>IF(ISBLANK(INDEX('Policy Characteristics'!G:G,MATCH($C118,'Policy Characteristics'!$C:$C,0))),"",INDEX('Policy Characteristics'!G:G,MATCH($C118,'Policy Characteristics'!$C:$C,0)))</f>
        <v>50000</v>
      </c>
      <c r="N118" s="237">
        <f>IF(ISBLANK(INDEX('Policy Characteristics'!H:H,MATCH($C118,'Policy Characteristics'!$C:$C,0))),"",INDEX('Policy Characteristics'!H:H,MATCH($C118,'Policy Characteristics'!$C:$C,0)))</f>
        <v>100</v>
      </c>
      <c r="O118" s="236" t="str">
        <f>IF(ISBLANK(INDEX('Policy Characteristics'!I:I,MATCH($C118,'Policy Characteristics'!$C:$C,0))),"",INDEX('Policy Characteristics'!I:I,MATCH($C118,'Policy Characteristics'!$C:$C,0)))</f>
        <v>$ / vehicle</v>
      </c>
      <c r="P118" s="236"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8" s="236" t="str">
        <f>IF(ISBLANK(INDEX('Policy Characteristics'!K:K,MATCH($C118,'Policy Characteristics'!$C:$C,0))),"",INDEX('Policy Characteristics'!K:K,MATCH($C118,'Policy Characteristics'!$C:$C,0)))</f>
        <v>transportation-sector-main.html#ev-subsidy</v>
      </c>
      <c r="R118" s="236" t="str">
        <f>IF(ISBLANK(INDEX('Policy Characteristics'!L:L,MATCH($C118,'Policy Characteristics'!$C:$C,0))),"",INDEX('Policy Characteristics'!L:L,MATCH($C118,'Policy Characteristics'!$C:$C,0)))</f>
        <v>ev-subsidy.html</v>
      </c>
      <c r="S118" s="290" t="s">
        <v>187</v>
      </c>
    </row>
    <row r="119" spans="1:19" x14ac:dyDescent="0.25">
      <c r="A119" s="236" t="str">
        <f>IF(ISBLANK(INDEX('Policy Characteristics'!A:A,MATCH($C119,'Policy Characteristics'!$C:$C,0))),"",INDEX('Policy Characteristics'!A:A,MATCH($C119,'Policy Characteristics'!$C:$C,0)))</f>
        <v>Transportation</v>
      </c>
      <c r="B119" s="372" t="str">
        <f>IF(ISBLANK(INDEX('Policy Characteristics'!B:B,MATCH($C119,'Policy Characteristics'!$C:$C,0))),"",INDEX('Policy Characteristics'!B:B,MATCH($C119,'Policy Characteristics'!$C:$C,0)))</f>
        <v>Freight Vehicle Subsidy</v>
      </c>
      <c r="C119" s="236" t="str">
        <f t="shared" si="3"/>
        <v>Additional Freight Vehicle Subsidy</v>
      </c>
      <c r="D119" s="290" t="s">
        <v>39</v>
      </c>
      <c r="E119" s="334" t="s">
        <v>2242</v>
      </c>
      <c r="F119" s="290" t="s">
        <v>3265</v>
      </c>
      <c r="G119" s="334" t="s">
        <v>3411</v>
      </c>
      <c r="H119" s="17">
        <v>1700</v>
      </c>
      <c r="I119" s="375" t="s">
        <v>44</v>
      </c>
      <c r="J119" s="374" t="str">
        <f>IF(ISBLANK(INDEX('Policy Characteristics'!D:D,MATCH($C119,'Policy Characteristics'!$C:$C,0))),"",INDEX('Policy Characteristics'!D:D,MATCH($C119,'Policy Characteristics'!$C:$C,0)))</f>
        <v>Vehicle Subsidy</v>
      </c>
      <c r="K119" s="236" t="str">
        <f>IF(ISBLANK(INDEX('Policy Characteristics'!E:E,MATCH($C119,'Policy Characteristics'!$C:$C,0))),"",INDEX('Policy Characteristics'!E:E,MATCH($C119,'Policy Characteristics'!$C:$C,0)))</f>
        <v>trans frgt subsidy</v>
      </c>
      <c r="L119" s="237">
        <f>IF(ISBLANK(INDEX('Policy Characteristics'!F:F,MATCH($C119,'Policy Characteristics'!$C:$C,0))),"",INDEX('Policy Characteristics'!F:F,MATCH($C119,'Policy Characteristics'!$C:$C,0)))</f>
        <v>-45000</v>
      </c>
      <c r="M119" s="237">
        <f>IF(ISBLANK(INDEX('Policy Characteristics'!G:G,MATCH($C119,'Policy Characteristics'!$C:$C,0))),"",INDEX('Policy Characteristics'!G:G,MATCH($C119,'Policy Characteristics'!$C:$C,0)))</f>
        <v>50000</v>
      </c>
      <c r="N119" s="237">
        <f>IF(ISBLANK(INDEX('Policy Characteristics'!H:H,MATCH($C119,'Policy Characteristics'!$C:$C,0))),"",INDEX('Policy Characteristics'!H:H,MATCH($C119,'Policy Characteristics'!$C:$C,0)))</f>
        <v>100</v>
      </c>
      <c r="O119" s="236" t="str">
        <f>IF(ISBLANK(INDEX('Policy Characteristics'!I:I,MATCH($C119,'Policy Characteristics'!$C:$C,0))),"",INDEX('Policy Characteristics'!I:I,MATCH($C119,'Policy Characteristics'!$C:$C,0)))</f>
        <v>$ / vehicle</v>
      </c>
      <c r="P119" s="236"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9" s="236" t="str">
        <f>IF(ISBLANK(INDEX('Policy Characteristics'!K:K,MATCH($C119,'Policy Characteristics'!$C:$C,0))),"",INDEX('Policy Characteristics'!K:K,MATCH($C119,'Policy Characteristics'!$C:$C,0)))</f>
        <v>transportation-sector-main.html#ev-subsidy</v>
      </c>
      <c r="R119" s="236" t="str">
        <f>IF(ISBLANK(INDEX('Policy Characteristics'!L:L,MATCH($C119,'Policy Characteristics'!$C:$C,0))),"",INDEX('Policy Characteristics'!L:L,MATCH($C119,'Policy Characteristics'!$C:$C,0)))</f>
        <v>ev-subsidy.html</v>
      </c>
      <c r="S119" s="290" t="s">
        <v>187</v>
      </c>
    </row>
    <row r="120" spans="1:19" x14ac:dyDescent="0.25">
      <c r="A120" s="236" t="str">
        <f>IF(ISBLANK(INDEX('Policy Characteristics'!A:A,MATCH($C120,'Policy Characteristics'!$C:$C,0))),"",INDEX('Policy Characteristics'!A:A,MATCH($C120,'Policy Characteristics'!$C:$C,0)))</f>
        <v>Transportation</v>
      </c>
      <c r="B120" s="372" t="str">
        <f>IF(ISBLANK(INDEX('Policy Characteristics'!B:B,MATCH($C120,'Policy Characteristics'!$C:$C,0))),"",INDEX('Policy Characteristics'!B:B,MATCH($C120,'Policy Characteristics'!$C:$C,0)))</f>
        <v>Freight Vehicle Subsidy</v>
      </c>
      <c r="C120" s="236" t="str">
        <f t="shared" si="3"/>
        <v>Additional Freight Vehicle Subsidy</v>
      </c>
      <c r="D120" s="290" t="s">
        <v>39</v>
      </c>
      <c r="E120" s="290" t="s">
        <v>2243</v>
      </c>
      <c r="F120" s="290" t="s">
        <v>3265</v>
      </c>
      <c r="G120" s="290" t="s">
        <v>3412</v>
      </c>
      <c r="H120" s="17">
        <v>1701</v>
      </c>
      <c r="I120" s="375" t="s">
        <v>44</v>
      </c>
      <c r="J120" s="374" t="str">
        <f>IF(ISBLANK(INDEX('Policy Characteristics'!D:D,MATCH($C120,'Policy Characteristics'!$C:$C,0))),"",INDEX('Policy Characteristics'!D:D,MATCH($C120,'Policy Characteristics'!$C:$C,0)))</f>
        <v>Vehicle Subsidy</v>
      </c>
      <c r="K120" s="236" t="str">
        <f>IF(ISBLANK(INDEX('Policy Characteristics'!E:E,MATCH($C120,'Policy Characteristics'!$C:$C,0))),"",INDEX('Policy Characteristics'!E:E,MATCH($C120,'Policy Characteristics'!$C:$C,0)))</f>
        <v>trans frgt subsidy</v>
      </c>
      <c r="L120" s="237">
        <f>IF(ISBLANK(INDEX('Policy Characteristics'!F:F,MATCH($C120,'Policy Characteristics'!$C:$C,0))),"",INDEX('Policy Characteristics'!F:F,MATCH($C120,'Policy Characteristics'!$C:$C,0)))</f>
        <v>-45000</v>
      </c>
      <c r="M120" s="237">
        <f>IF(ISBLANK(INDEX('Policy Characteristics'!G:G,MATCH($C120,'Policy Characteristics'!$C:$C,0))),"",INDEX('Policy Characteristics'!G:G,MATCH($C120,'Policy Characteristics'!$C:$C,0)))</f>
        <v>50000</v>
      </c>
      <c r="N120" s="237">
        <f>IF(ISBLANK(INDEX('Policy Characteristics'!H:H,MATCH($C120,'Policy Characteristics'!$C:$C,0))),"",INDEX('Policy Characteristics'!H:H,MATCH($C120,'Policy Characteristics'!$C:$C,0)))</f>
        <v>100</v>
      </c>
      <c r="O120" s="236" t="str">
        <f>IF(ISBLANK(INDEX('Policy Characteristics'!I:I,MATCH($C120,'Policy Characteristics'!$C:$C,0))),"",INDEX('Policy Characteristics'!I:I,MATCH($C120,'Policy Characteristics'!$C:$C,0)))</f>
        <v>$ / vehicle</v>
      </c>
      <c r="P120" s="236"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0" s="236" t="str">
        <f>IF(ISBLANK(INDEX('Policy Characteristics'!K:K,MATCH($C120,'Policy Characteristics'!$C:$C,0))),"",INDEX('Policy Characteristics'!K:K,MATCH($C120,'Policy Characteristics'!$C:$C,0)))</f>
        <v>transportation-sector-main.html#ev-subsidy</v>
      </c>
      <c r="R120" s="236" t="str">
        <f>IF(ISBLANK(INDEX('Policy Characteristics'!L:L,MATCH($C120,'Policy Characteristics'!$C:$C,0))),"",INDEX('Policy Characteristics'!L:L,MATCH($C120,'Policy Characteristics'!$C:$C,0)))</f>
        <v>ev-subsidy.html</v>
      </c>
      <c r="S120" s="290" t="s">
        <v>187</v>
      </c>
    </row>
    <row r="121" spans="1:19" x14ac:dyDescent="0.25">
      <c r="A121" s="236" t="str">
        <f>IF(ISBLANK(INDEX('Policy Characteristics'!A:A,MATCH($C121,'Policy Characteristics'!$C:$C,0))),"",INDEX('Policy Characteristics'!A:A,MATCH($C121,'Policy Characteristics'!$C:$C,0)))</f>
        <v>Transportation</v>
      </c>
      <c r="B121" s="372" t="str">
        <f>IF(ISBLANK(INDEX('Policy Characteristics'!B:B,MATCH($C121,'Policy Characteristics'!$C:$C,0))),"",INDEX('Policy Characteristics'!B:B,MATCH($C121,'Policy Characteristics'!$C:$C,0)))</f>
        <v>Freight Vehicle Subsidy</v>
      </c>
      <c r="C121" s="236" t="str">
        <f t="shared" si="3"/>
        <v>Additional Freight Vehicle Subsidy</v>
      </c>
      <c r="D121" s="290" t="s">
        <v>39</v>
      </c>
      <c r="E121" s="290" t="s">
        <v>2244</v>
      </c>
      <c r="F121" s="290" t="s">
        <v>3265</v>
      </c>
      <c r="G121" s="290" t="s">
        <v>3413</v>
      </c>
      <c r="H121" s="17">
        <v>1702</v>
      </c>
      <c r="I121" s="375" t="s">
        <v>44</v>
      </c>
      <c r="J121" s="374" t="str">
        <f>IF(ISBLANK(INDEX('Policy Characteristics'!D:D,MATCH($C121,'Policy Characteristics'!$C:$C,0))),"",INDEX('Policy Characteristics'!D:D,MATCH($C121,'Policy Characteristics'!$C:$C,0)))</f>
        <v>Vehicle Subsidy</v>
      </c>
      <c r="K121" s="236" t="str">
        <f>IF(ISBLANK(INDEX('Policy Characteristics'!E:E,MATCH($C121,'Policy Characteristics'!$C:$C,0))),"",INDEX('Policy Characteristics'!E:E,MATCH($C121,'Policy Characteristics'!$C:$C,0)))</f>
        <v>trans frgt subsidy</v>
      </c>
      <c r="L121" s="237">
        <f>IF(ISBLANK(INDEX('Policy Characteristics'!F:F,MATCH($C121,'Policy Characteristics'!$C:$C,0))),"",INDEX('Policy Characteristics'!F:F,MATCH($C121,'Policy Characteristics'!$C:$C,0)))</f>
        <v>-45000</v>
      </c>
      <c r="M121" s="237">
        <f>IF(ISBLANK(INDEX('Policy Characteristics'!G:G,MATCH($C121,'Policy Characteristics'!$C:$C,0))),"",INDEX('Policy Characteristics'!G:G,MATCH($C121,'Policy Characteristics'!$C:$C,0)))</f>
        <v>50000</v>
      </c>
      <c r="N121" s="237">
        <f>IF(ISBLANK(INDEX('Policy Characteristics'!H:H,MATCH($C121,'Policy Characteristics'!$C:$C,0))),"",INDEX('Policy Characteristics'!H:H,MATCH($C121,'Policy Characteristics'!$C:$C,0)))</f>
        <v>100</v>
      </c>
      <c r="O121" s="236" t="str">
        <f>IF(ISBLANK(INDEX('Policy Characteristics'!I:I,MATCH($C121,'Policy Characteristics'!$C:$C,0))),"",INDEX('Policy Characteristics'!I:I,MATCH($C121,'Policy Characteristics'!$C:$C,0)))</f>
        <v>$ / vehicle</v>
      </c>
      <c r="P121" s="236"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1" s="236" t="str">
        <f>IF(ISBLANK(INDEX('Policy Characteristics'!K:K,MATCH($C121,'Policy Characteristics'!$C:$C,0))),"",INDEX('Policy Characteristics'!K:K,MATCH($C121,'Policy Characteristics'!$C:$C,0)))</f>
        <v>transportation-sector-main.html#ev-subsidy</v>
      </c>
      <c r="R121" s="236" t="str">
        <f>IF(ISBLANK(INDEX('Policy Characteristics'!L:L,MATCH($C121,'Policy Characteristics'!$C:$C,0))),"",INDEX('Policy Characteristics'!L:L,MATCH($C121,'Policy Characteristics'!$C:$C,0)))</f>
        <v>ev-subsidy.html</v>
      </c>
      <c r="S121" s="290" t="s">
        <v>187</v>
      </c>
    </row>
    <row r="122" spans="1:19" x14ac:dyDescent="0.25">
      <c r="A122" s="236" t="str">
        <f>IF(ISBLANK(INDEX('Policy Characteristics'!A:A,MATCH($C122,'Policy Characteristics'!$C:$C,0))),"",INDEX('Policy Characteristics'!A:A,MATCH($C122,'Policy Characteristics'!$C:$C,0)))</f>
        <v>Transportation</v>
      </c>
      <c r="B122" s="372" t="str">
        <f>IF(ISBLANK(INDEX('Policy Characteristics'!B:B,MATCH($C122,'Policy Characteristics'!$C:$C,0))),"",INDEX('Policy Characteristics'!B:B,MATCH($C122,'Policy Characteristics'!$C:$C,0)))</f>
        <v>Freight Vehicle Subsidy</v>
      </c>
      <c r="C122" s="236" t="str">
        <f t="shared" si="3"/>
        <v>Additional Freight Vehicle Subsidy</v>
      </c>
      <c r="D122" s="290" t="s">
        <v>39</v>
      </c>
      <c r="E122" s="290" t="s">
        <v>2245</v>
      </c>
      <c r="F122" s="290" t="s">
        <v>3265</v>
      </c>
      <c r="G122" s="290" t="s">
        <v>3414</v>
      </c>
      <c r="H122" s="17">
        <v>1703</v>
      </c>
      <c r="I122" s="375" t="s">
        <v>44</v>
      </c>
      <c r="J122" s="374" t="str">
        <f>IF(ISBLANK(INDEX('Policy Characteristics'!D:D,MATCH($C122,'Policy Characteristics'!$C:$C,0))),"",INDEX('Policy Characteristics'!D:D,MATCH($C122,'Policy Characteristics'!$C:$C,0)))</f>
        <v>Vehicle Subsidy</v>
      </c>
      <c r="K122" s="236" t="str">
        <f>IF(ISBLANK(INDEX('Policy Characteristics'!E:E,MATCH($C122,'Policy Characteristics'!$C:$C,0))),"",INDEX('Policy Characteristics'!E:E,MATCH($C122,'Policy Characteristics'!$C:$C,0)))</f>
        <v>trans frgt subsidy</v>
      </c>
      <c r="L122" s="237">
        <f>IF(ISBLANK(INDEX('Policy Characteristics'!F:F,MATCH($C122,'Policy Characteristics'!$C:$C,0))),"",INDEX('Policy Characteristics'!F:F,MATCH($C122,'Policy Characteristics'!$C:$C,0)))</f>
        <v>-45000</v>
      </c>
      <c r="M122" s="237">
        <f>IF(ISBLANK(INDEX('Policy Characteristics'!G:G,MATCH($C122,'Policy Characteristics'!$C:$C,0))),"",INDEX('Policy Characteristics'!G:G,MATCH($C122,'Policy Characteristics'!$C:$C,0)))</f>
        <v>50000</v>
      </c>
      <c r="N122" s="237">
        <f>IF(ISBLANK(INDEX('Policy Characteristics'!H:H,MATCH($C122,'Policy Characteristics'!$C:$C,0))),"",INDEX('Policy Characteristics'!H:H,MATCH($C122,'Policy Characteristics'!$C:$C,0)))</f>
        <v>100</v>
      </c>
      <c r="O122" s="236" t="str">
        <f>IF(ISBLANK(INDEX('Policy Characteristics'!I:I,MATCH($C122,'Policy Characteristics'!$C:$C,0))),"",INDEX('Policy Characteristics'!I:I,MATCH($C122,'Policy Characteristics'!$C:$C,0)))</f>
        <v>$ / vehicle</v>
      </c>
      <c r="P122" s="236"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2" s="236" t="str">
        <f>IF(ISBLANK(INDEX('Policy Characteristics'!K:K,MATCH($C122,'Policy Characteristics'!$C:$C,0))),"",INDEX('Policy Characteristics'!K:K,MATCH($C122,'Policy Characteristics'!$C:$C,0)))</f>
        <v>transportation-sector-main.html#ev-subsidy</v>
      </c>
      <c r="R122" s="236" t="str">
        <f>IF(ISBLANK(INDEX('Policy Characteristics'!L:L,MATCH($C122,'Policy Characteristics'!$C:$C,0))),"",INDEX('Policy Characteristics'!L:L,MATCH($C122,'Policy Characteristics'!$C:$C,0)))</f>
        <v>ev-subsidy.html</v>
      </c>
      <c r="S122" s="290" t="s">
        <v>187</v>
      </c>
    </row>
    <row r="123" spans="1:19" x14ac:dyDescent="0.25">
      <c r="A123" s="236" t="str">
        <f>IF(ISBLANK(INDEX('Policy Characteristics'!A:A,MATCH($C123,'Policy Characteristics'!$C:$C,0))),"",INDEX('Policy Characteristics'!A:A,MATCH($C123,'Policy Characteristics'!$C:$C,0)))</f>
        <v>Transportation</v>
      </c>
      <c r="B123" s="372" t="str">
        <f>IF(ISBLANK(INDEX('Policy Characteristics'!B:B,MATCH($C123,'Policy Characteristics'!$C:$C,0))),"",INDEX('Policy Characteristics'!B:B,MATCH($C123,'Policy Characteristics'!$C:$C,0)))</f>
        <v>Freight Vehicle Subsidy</v>
      </c>
      <c r="C123" s="236" t="str">
        <f t="shared" si="3"/>
        <v>Additional Freight Vehicle Subsidy</v>
      </c>
      <c r="D123" s="290" t="s">
        <v>39</v>
      </c>
      <c r="E123" s="290" t="s">
        <v>2246</v>
      </c>
      <c r="F123" s="290" t="s">
        <v>3265</v>
      </c>
      <c r="G123" s="290" t="s">
        <v>3415</v>
      </c>
      <c r="H123" s="17">
        <v>1704</v>
      </c>
      <c r="I123" s="375" t="s">
        <v>44</v>
      </c>
      <c r="J123" s="374" t="str">
        <f>IF(ISBLANK(INDEX('Policy Characteristics'!D:D,MATCH($C123,'Policy Characteristics'!$C:$C,0))),"",INDEX('Policy Characteristics'!D:D,MATCH($C123,'Policy Characteristics'!$C:$C,0)))</f>
        <v>Vehicle Subsidy</v>
      </c>
      <c r="K123" s="236" t="str">
        <f>IF(ISBLANK(INDEX('Policy Characteristics'!E:E,MATCH($C123,'Policy Characteristics'!$C:$C,0))),"",INDEX('Policy Characteristics'!E:E,MATCH($C123,'Policy Characteristics'!$C:$C,0)))</f>
        <v>trans frgt subsidy</v>
      </c>
      <c r="L123" s="237">
        <f>IF(ISBLANK(INDEX('Policy Characteristics'!F:F,MATCH($C123,'Policy Characteristics'!$C:$C,0))),"",INDEX('Policy Characteristics'!F:F,MATCH($C123,'Policy Characteristics'!$C:$C,0)))</f>
        <v>-45000</v>
      </c>
      <c r="M123" s="237">
        <f>IF(ISBLANK(INDEX('Policy Characteristics'!G:G,MATCH($C123,'Policy Characteristics'!$C:$C,0))),"",INDEX('Policy Characteristics'!G:G,MATCH($C123,'Policy Characteristics'!$C:$C,0)))</f>
        <v>50000</v>
      </c>
      <c r="N123" s="237">
        <f>IF(ISBLANK(INDEX('Policy Characteristics'!H:H,MATCH($C123,'Policy Characteristics'!$C:$C,0))),"",INDEX('Policy Characteristics'!H:H,MATCH($C123,'Policy Characteristics'!$C:$C,0)))</f>
        <v>100</v>
      </c>
      <c r="O123" s="236" t="str">
        <f>IF(ISBLANK(INDEX('Policy Characteristics'!I:I,MATCH($C123,'Policy Characteristics'!$C:$C,0))),"",INDEX('Policy Characteristics'!I:I,MATCH($C123,'Policy Characteristics'!$C:$C,0)))</f>
        <v>$ / vehicle</v>
      </c>
      <c r="P123" s="236"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3" s="236" t="str">
        <f>IF(ISBLANK(INDEX('Policy Characteristics'!K:K,MATCH($C123,'Policy Characteristics'!$C:$C,0))),"",INDEX('Policy Characteristics'!K:K,MATCH($C123,'Policy Characteristics'!$C:$C,0)))</f>
        <v>transportation-sector-main.html#ev-subsidy</v>
      </c>
      <c r="R123" s="236" t="str">
        <f>IF(ISBLANK(INDEX('Policy Characteristics'!L:L,MATCH($C123,'Policy Characteristics'!$C:$C,0))),"",INDEX('Policy Characteristics'!L:L,MATCH($C123,'Policy Characteristics'!$C:$C,0)))</f>
        <v>ev-subsidy.html</v>
      </c>
      <c r="S123" s="290" t="s">
        <v>187</v>
      </c>
    </row>
    <row r="124" spans="1:19" x14ac:dyDescent="0.25">
      <c r="A124" s="236" t="str">
        <f>IF(ISBLANK(INDEX('Policy Characteristics'!A:A,MATCH($C124,'Policy Characteristics'!$C:$C,0))),"",INDEX('Policy Characteristics'!A:A,MATCH($C124,'Policy Characteristics'!$C:$C,0)))</f>
        <v>Transportation</v>
      </c>
      <c r="B124" s="372" t="str">
        <f>IF(ISBLANK(INDEX('Policy Characteristics'!B:B,MATCH($C124,'Policy Characteristics'!$C:$C,0))),"",INDEX('Policy Characteristics'!B:B,MATCH($C124,'Policy Characteristics'!$C:$C,0)))</f>
        <v>Freight Vehicle Subsidy</v>
      </c>
      <c r="C124" s="236" t="str">
        <f t="shared" si="3"/>
        <v>Additional Freight Vehicle Subsidy</v>
      </c>
      <c r="D124" s="290" t="s">
        <v>39</v>
      </c>
      <c r="E124" s="290" t="s">
        <v>2498</v>
      </c>
      <c r="F124" s="290" t="s">
        <v>3265</v>
      </c>
      <c r="G124" s="290" t="s">
        <v>2498</v>
      </c>
      <c r="H124" s="17">
        <v>1705</v>
      </c>
      <c r="I124" s="375" t="s">
        <v>44</v>
      </c>
      <c r="J124" s="374" t="str">
        <f>IF(ISBLANK(INDEX('Policy Characteristics'!D:D,MATCH($C124,'Policy Characteristics'!$C:$C,0))),"",INDEX('Policy Characteristics'!D:D,MATCH($C124,'Policy Characteristics'!$C:$C,0)))</f>
        <v>Vehicle Subsidy</v>
      </c>
      <c r="K124" s="236" t="str">
        <f>IF(ISBLANK(INDEX('Policy Characteristics'!E:E,MATCH($C124,'Policy Characteristics'!$C:$C,0))),"",INDEX('Policy Characteristics'!E:E,MATCH($C124,'Policy Characteristics'!$C:$C,0)))</f>
        <v>trans frgt subsidy</v>
      </c>
      <c r="L124" s="237">
        <f>IF(ISBLANK(INDEX('Policy Characteristics'!F:F,MATCH($C124,'Policy Characteristics'!$C:$C,0))),"",INDEX('Policy Characteristics'!F:F,MATCH($C124,'Policy Characteristics'!$C:$C,0)))</f>
        <v>-45000</v>
      </c>
      <c r="M124" s="237">
        <f>IF(ISBLANK(INDEX('Policy Characteristics'!G:G,MATCH($C124,'Policy Characteristics'!$C:$C,0))),"",INDEX('Policy Characteristics'!G:G,MATCH($C124,'Policy Characteristics'!$C:$C,0)))</f>
        <v>50000</v>
      </c>
      <c r="N124" s="237">
        <f>IF(ISBLANK(INDEX('Policy Characteristics'!H:H,MATCH($C124,'Policy Characteristics'!$C:$C,0))),"",INDEX('Policy Characteristics'!H:H,MATCH($C124,'Policy Characteristics'!$C:$C,0)))</f>
        <v>100</v>
      </c>
      <c r="O124" s="236" t="str">
        <f>IF(ISBLANK(INDEX('Policy Characteristics'!I:I,MATCH($C124,'Policy Characteristics'!$C:$C,0))),"",INDEX('Policy Characteristics'!I:I,MATCH($C124,'Policy Characteristics'!$C:$C,0)))</f>
        <v>$ / vehicle</v>
      </c>
      <c r="P124" s="236"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4" s="236" t="str">
        <f>IF(ISBLANK(INDEX('Policy Characteristics'!K:K,MATCH($C124,'Policy Characteristics'!$C:$C,0))),"",INDEX('Policy Characteristics'!K:K,MATCH($C124,'Policy Characteristics'!$C:$C,0)))</f>
        <v>transportation-sector-main.html#ev-subsidy</v>
      </c>
      <c r="R124" s="236" t="str">
        <f>IF(ISBLANK(INDEX('Policy Characteristics'!L:L,MATCH($C124,'Policy Characteristics'!$C:$C,0))),"",INDEX('Policy Characteristics'!L:L,MATCH($C124,'Policy Characteristics'!$C:$C,0)))</f>
        <v>ev-subsidy.html</v>
      </c>
      <c r="S124" s="290" t="s">
        <v>187</v>
      </c>
    </row>
    <row r="125" spans="1:19" x14ac:dyDescent="0.25">
      <c r="A125" s="236" t="str">
        <f>IF(ISBLANK(INDEX('Policy Characteristics'!A:A,MATCH($C125,'Policy Characteristics'!$C:$C,0))),"",INDEX('Policy Characteristics'!A:A,MATCH($C125,'Policy Characteristics'!$C:$C,0)))</f>
        <v>Transportation</v>
      </c>
      <c r="B125" s="372" t="str">
        <f>IF(ISBLANK(INDEX('Policy Characteristics'!B:B,MATCH($C125,'Policy Characteristics'!$C:$C,0))),"",INDEX('Policy Characteristics'!B:B,MATCH($C125,'Policy Characteristics'!$C:$C,0)))</f>
        <v>Freight Vehicle Subsidy</v>
      </c>
      <c r="C125" s="236" t="str">
        <f t="shared" si="3"/>
        <v>Additional Freight Vehicle Subsidy</v>
      </c>
      <c r="D125" s="290" t="s">
        <v>39</v>
      </c>
      <c r="E125" s="290" t="s">
        <v>2497</v>
      </c>
      <c r="F125" s="290" t="s">
        <v>3265</v>
      </c>
      <c r="G125" s="290" t="s">
        <v>3416</v>
      </c>
      <c r="H125" s="17">
        <v>1706</v>
      </c>
      <c r="I125" s="375" t="s">
        <v>44</v>
      </c>
      <c r="J125" s="374" t="str">
        <f>IF(ISBLANK(INDEX('Policy Characteristics'!D:D,MATCH($C125,'Policy Characteristics'!$C:$C,0))),"",INDEX('Policy Characteristics'!D:D,MATCH($C125,'Policy Characteristics'!$C:$C,0)))</f>
        <v>Vehicle Subsidy</v>
      </c>
      <c r="K125" s="236" t="str">
        <f>IF(ISBLANK(INDEX('Policy Characteristics'!E:E,MATCH($C125,'Policy Characteristics'!$C:$C,0))),"",INDEX('Policy Characteristics'!E:E,MATCH($C125,'Policy Characteristics'!$C:$C,0)))</f>
        <v>trans frgt subsidy</v>
      </c>
      <c r="L125" s="237">
        <f>IF(ISBLANK(INDEX('Policy Characteristics'!F:F,MATCH($C125,'Policy Characteristics'!$C:$C,0))),"",INDEX('Policy Characteristics'!F:F,MATCH($C125,'Policy Characteristics'!$C:$C,0)))</f>
        <v>-45000</v>
      </c>
      <c r="M125" s="237">
        <f>IF(ISBLANK(INDEX('Policy Characteristics'!G:G,MATCH($C125,'Policy Characteristics'!$C:$C,0))),"",INDEX('Policy Characteristics'!G:G,MATCH($C125,'Policy Characteristics'!$C:$C,0)))</f>
        <v>50000</v>
      </c>
      <c r="N125" s="237">
        <f>IF(ISBLANK(INDEX('Policy Characteristics'!H:H,MATCH($C125,'Policy Characteristics'!$C:$C,0))),"",INDEX('Policy Characteristics'!H:H,MATCH($C125,'Policy Characteristics'!$C:$C,0)))</f>
        <v>100</v>
      </c>
      <c r="O125" s="236" t="str">
        <f>IF(ISBLANK(INDEX('Policy Characteristics'!I:I,MATCH($C125,'Policy Characteristics'!$C:$C,0))),"",INDEX('Policy Characteristics'!I:I,MATCH($C125,'Policy Characteristics'!$C:$C,0)))</f>
        <v>$ / vehicle</v>
      </c>
      <c r="P125" s="236"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5" s="236" t="str">
        <f>IF(ISBLANK(INDEX('Policy Characteristics'!K:K,MATCH($C125,'Policy Characteristics'!$C:$C,0))),"",INDEX('Policy Characteristics'!K:K,MATCH($C125,'Policy Characteristics'!$C:$C,0)))</f>
        <v>transportation-sector-main.html#ev-subsidy</v>
      </c>
      <c r="R125" s="236" t="str">
        <f>IF(ISBLANK(INDEX('Policy Characteristics'!L:L,MATCH($C125,'Policy Characteristics'!$C:$C,0))),"",INDEX('Policy Characteristics'!L:L,MATCH($C125,'Policy Characteristics'!$C:$C,0)))</f>
        <v>ev-subsidy.html</v>
      </c>
      <c r="S125" s="290" t="s">
        <v>187</v>
      </c>
    </row>
    <row r="126" spans="1:19" x14ac:dyDescent="0.25">
      <c r="A126" s="236" t="str">
        <f>IF(ISBLANK(INDEX('Policy Characteristics'!A:A,MATCH($C126,'Policy Characteristics'!$C:$C,0))),"",INDEX('Policy Characteristics'!A:A,MATCH($C126,'Policy Characteristics'!$C:$C,0)))</f>
        <v>Transportation</v>
      </c>
      <c r="B126" s="372" t="str">
        <f>IF(ISBLANK(INDEX('Policy Characteristics'!B:B,MATCH($C126,'Policy Characteristics'!$C:$C,0))),"",INDEX('Policy Characteristics'!B:B,MATCH($C126,'Policy Characteristics'!$C:$C,0)))</f>
        <v>Freight Vehicle Subsidy</v>
      </c>
      <c r="C126" s="236" t="str">
        <f t="shared" si="3"/>
        <v>Additional Freight Vehicle Subsidy</v>
      </c>
      <c r="D126" s="334" t="s">
        <v>40</v>
      </c>
      <c r="E126" s="334" t="s">
        <v>2242</v>
      </c>
      <c r="F126" s="290" t="s">
        <v>86</v>
      </c>
      <c r="G126" s="334" t="s">
        <v>3411</v>
      </c>
      <c r="H126" s="17">
        <v>1707</v>
      </c>
      <c r="I126" s="375" t="s">
        <v>44</v>
      </c>
      <c r="J126" s="374" t="str">
        <f>IF(ISBLANK(INDEX('Policy Characteristics'!D:D,MATCH($C126,'Policy Characteristics'!$C:$C,0))),"",INDEX('Policy Characteristics'!D:D,MATCH($C126,'Policy Characteristics'!$C:$C,0)))</f>
        <v>Vehicle Subsidy</v>
      </c>
      <c r="K126" s="236" t="str">
        <f>IF(ISBLANK(INDEX('Policy Characteristics'!E:E,MATCH($C126,'Policy Characteristics'!$C:$C,0))),"",INDEX('Policy Characteristics'!E:E,MATCH($C126,'Policy Characteristics'!$C:$C,0)))</f>
        <v>trans frgt subsidy</v>
      </c>
      <c r="L126" s="237">
        <f>IF(ISBLANK(INDEX('Policy Characteristics'!F:F,MATCH($C126,'Policy Characteristics'!$C:$C,0))),"",INDEX('Policy Characteristics'!F:F,MATCH($C126,'Policy Characteristics'!$C:$C,0)))</f>
        <v>-45000</v>
      </c>
      <c r="M126" s="237">
        <f>IF(ISBLANK(INDEX('Policy Characteristics'!G:G,MATCH($C126,'Policy Characteristics'!$C:$C,0))),"",INDEX('Policy Characteristics'!G:G,MATCH($C126,'Policy Characteristics'!$C:$C,0)))</f>
        <v>50000</v>
      </c>
      <c r="N126" s="237">
        <f>IF(ISBLANK(INDEX('Policy Characteristics'!H:H,MATCH($C126,'Policy Characteristics'!$C:$C,0))),"",INDEX('Policy Characteristics'!H:H,MATCH($C126,'Policy Characteristics'!$C:$C,0)))</f>
        <v>100</v>
      </c>
      <c r="O126" s="236" t="str">
        <f>IF(ISBLANK(INDEX('Policy Characteristics'!I:I,MATCH($C126,'Policy Characteristics'!$C:$C,0))),"",INDEX('Policy Characteristics'!I:I,MATCH($C126,'Policy Characteristics'!$C:$C,0)))</f>
        <v>$ / vehicle</v>
      </c>
      <c r="P126" s="236"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6" s="236" t="str">
        <f>IF(ISBLANK(INDEX('Policy Characteristics'!K:K,MATCH($C126,'Policy Characteristics'!$C:$C,0))),"",INDEX('Policy Characteristics'!K:K,MATCH($C126,'Policy Characteristics'!$C:$C,0)))</f>
        <v>transportation-sector-main.html#ev-subsidy</v>
      </c>
      <c r="R126" s="236" t="str">
        <f>IF(ISBLANK(INDEX('Policy Characteristics'!L:L,MATCH($C126,'Policy Characteristics'!$C:$C,0))),"",INDEX('Policy Characteristics'!L:L,MATCH($C126,'Policy Characteristics'!$C:$C,0)))</f>
        <v>ev-subsidy.html</v>
      </c>
      <c r="S126" s="290" t="s">
        <v>187</v>
      </c>
    </row>
    <row r="127" spans="1:19" x14ac:dyDescent="0.25">
      <c r="A127" s="236" t="str">
        <f>IF(ISBLANK(INDEX('Policy Characteristics'!A:A,MATCH($C127,'Policy Characteristics'!$C:$C,0))),"",INDEX('Policy Characteristics'!A:A,MATCH($C127,'Policy Characteristics'!$C:$C,0)))</f>
        <v>Transportation</v>
      </c>
      <c r="B127" s="372" t="str">
        <f>IF(ISBLANK(INDEX('Policy Characteristics'!B:B,MATCH($C127,'Policy Characteristics'!$C:$C,0))),"",INDEX('Policy Characteristics'!B:B,MATCH($C127,'Policy Characteristics'!$C:$C,0)))</f>
        <v>Freight Vehicle Subsidy</v>
      </c>
      <c r="C127" s="236" t="str">
        <f t="shared" si="3"/>
        <v>Additional Freight Vehicle Subsidy</v>
      </c>
      <c r="D127" s="334" t="s">
        <v>40</v>
      </c>
      <c r="E127" s="290" t="s">
        <v>2243</v>
      </c>
      <c r="F127" s="290" t="s">
        <v>86</v>
      </c>
      <c r="G127" s="290" t="s">
        <v>3412</v>
      </c>
      <c r="H127" s="17">
        <v>1708</v>
      </c>
      <c r="I127" s="375" t="s">
        <v>44</v>
      </c>
      <c r="J127" s="374" t="str">
        <f>IF(ISBLANK(INDEX('Policy Characteristics'!D:D,MATCH($C127,'Policy Characteristics'!$C:$C,0))),"",INDEX('Policy Characteristics'!D:D,MATCH($C127,'Policy Characteristics'!$C:$C,0)))</f>
        <v>Vehicle Subsidy</v>
      </c>
      <c r="K127" s="236" t="str">
        <f>IF(ISBLANK(INDEX('Policy Characteristics'!E:E,MATCH($C127,'Policy Characteristics'!$C:$C,0))),"",INDEX('Policy Characteristics'!E:E,MATCH($C127,'Policy Characteristics'!$C:$C,0)))</f>
        <v>trans frgt subsidy</v>
      </c>
      <c r="L127" s="237">
        <f>IF(ISBLANK(INDEX('Policy Characteristics'!F:F,MATCH($C127,'Policy Characteristics'!$C:$C,0))),"",INDEX('Policy Characteristics'!F:F,MATCH($C127,'Policy Characteristics'!$C:$C,0)))</f>
        <v>-45000</v>
      </c>
      <c r="M127" s="237">
        <f>IF(ISBLANK(INDEX('Policy Characteristics'!G:G,MATCH($C127,'Policy Characteristics'!$C:$C,0))),"",INDEX('Policy Characteristics'!G:G,MATCH($C127,'Policy Characteristics'!$C:$C,0)))</f>
        <v>50000</v>
      </c>
      <c r="N127" s="237">
        <f>IF(ISBLANK(INDEX('Policy Characteristics'!H:H,MATCH($C127,'Policy Characteristics'!$C:$C,0))),"",INDEX('Policy Characteristics'!H:H,MATCH($C127,'Policy Characteristics'!$C:$C,0)))</f>
        <v>100</v>
      </c>
      <c r="O127" s="236" t="str">
        <f>IF(ISBLANK(INDEX('Policy Characteristics'!I:I,MATCH($C127,'Policy Characteristics'!$C:$C,0))),"",INDEX('Policy Characteristics'!I:I,MATCH($C127,'Policy Characteristics'!$C:$C,0)))</f>
        <v>$ / vehicle</v>
      </c>
      <c r="P127" s="236"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7" s="236" t="str">
        <f>IF(ISBLANK(INDEX('Policy Characteristics'!K:K,MATCH($C127,'Policy Characteristics'!$C:$C,0))),"",INDEX('Policy Characteristics'!K:K,MATCH($C127,'Policy Characteristics'!$C:$C,0)))</f>
        <v>transportation-sector-main.html#ev-subsidy</v>
      </c>
      <c r="R127" s="236" t="str">
        <f>IF(ISBLANK(INDEX('Policy Characteristics'!L:L,MATCH($C127,'Policy Characteristics'!$C:$C,0))),"",INDEX('Policy Characteristics'!L:L,MATCH($C127,'Policy Characteristics'!$C:$C,0)))</f>
        <v>ev-subsidy.html</v>
      </c>
      <c r="S127" s="290" t="s">
        <v>187</v>
      </c>
    </row>
    <row r="128" spans="1:19" x14ac:dyDescent="0.25">
      <c r="A128" s="236" t="str">
        <f>IF(ISBLANK(INDEX('Policy Characteristics'!A:A,MATCH($C128,'Policy Characteristics'!$C:$C,0))),"",INDEX('Policy Characteristics'!A:A,MATCH($C128,'Policy Characteristics'!$C:$C,0)))</f>
        <v>Transportation</v>
      </c>
      <c r="B128" s="372" t="str">
        <f>IF(ISBLANK(INDEX('Policy Characteristics'!B:B,MATCH($C128,'Policy Characteristics'!$C:$C,0))),"",INDEX('Policy Characteristics'!B:B,MATCH($C128,'Policy Characteristics'!$C:$C,0)))</f>
        <v>Freight Vehicle Subsidy</v>
      </c>
      <c r="C128" s="236" t="str">
        <f t="shared" si="3"/>
        <v>Additional Freight Vehicle Subsidy</v>
      </c>
      <c r="D128" s="334" t="s">
        <v>40</v>
      </c>
      <c r="E128" s="290" t="s">
        <v>2244</v>
      </c>
      <c r="F128" s="290" t="s">
        <v>86</v>
      </c>
      <c r="G128" s="290" t="s">
        <v>3413</v>
      </c>
      <c r="H128" s="17">
        <v>1709</v>
      </c>
      <c r="I128" s="375" t="s">
        <v>44</v>
      </c>
      <c r="J128" s="374" t="str">
        <f>IF(ISBLANK(INDEX('Policy Characteristics'!D:D,MATCH($C128,'Policy Characteristics'!$C:$C,0))),"",INDEX('Policy Characteristics'!D:D,MATCH($C128,'Policy Characteristics'!$C:$C,0)))</f>
        <v>Vehicle Subsidy</v>
      </c>
      <c r="K128" s="236" t="str">
        <f>IF(ISBLANK(INDEX('Policy Characteristics'!E:E,MATCH($C128,'Policy Characteristics'!$C:$C,0))),"",INDEX('Policy Characteristics'!E:E,MATCH($C128,'Policy Characteristics'!$C:$C,0)))</f>
        <v>trans frgt subsidy</v>
      </c>
      <c r="L128" s="237">
        <f>IF(ISBLANK(INDEX('Policy Characteristics'!F:F,MATCH($C128,'Policy Characteristics'!$C:$C,0))),"",INDEX('Policy Characteristics'!F:F,MATCH($C128,'Policy Characteristics'!$C:$C,0)))</f>
        <v>-45000</v>
      </c>
      <c r="M128" s="237">
        <f>IF(ISBLANK(INDEX('Policy Characteristics'!G:G,MATCH($C128,'Policy Characteristics'!$C:$C,0))),"",INDEX('Policy Characteristics'!G:G,MATCH($C128,'Policy Characteristics'!$C:$C,0)))</f>
        <v>50000</v>
      </c>
      <c r="N128" s="237">
        <f>IF(ISBLANK(INDEX('Policy Characteristics'!H:H,MATCH($C128,'Policy Characteristics'!$C:$C,0))),"",INDEX('Policy Characteristics'!H:H,MATCH($C128,'Policy Characteristics'!$C:$C,0)))</f>
        <v>100</v>
      </c>
      <c r="O128" s="236" t="str">
        <f>IF(ISBLANK(INDEX('Policy Characteristics'!I:I,MATCH($C128,'Policy Characteristics'!$C:$C,0))),"",INDEX('Policy Characteristics'!I:I,MATCH($C128,'Policy Characteristics'!$C:$C,0)))</f>
        <v>$ / vehicle</v>
      </c>
      <c r="P128" s="236"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8" s="236" t="str">
        <f>IF(ISBLANK(INDEX('Policy Characteristics'!K:K,MATCH($C128,'Policy Characteristics'!$C:$C,0))),"",INDEX('Policy Characteristics'!K:K,MATCH($C128,'Policy Characteristics'!$C:$C,0)))</f>
        <v>transportation-sector-main.html#ev-subsidy</v>
      </c>
      <c r="R128" s="236" t="str">
        <f>IF(ISBLANK(INDEX('Policy Characteristics'!L:L,MATCH($C128,'Policy Characteristics'!$C:$C,0))),"",INDEX('Policy Characteristics'!L:L,MATCH($C128,'Policy Characteristics'!$C:$C,0)))</f>
        <v>ev-subsidy.html</v>
      </c>
      <c r="S128" s="290" t="s">
        <v>187</v>
      </c>
    </row>
    <row r="129" spans="1:19" x14ac:dyDescent="0.25">
      <c r="A129" s="236" t="str">
        <f>IF(ISBLANK(INDEX('Policy Characteristics'!A:A,MATCH($C129,'Policy Characteristics'!$C:$C,0))),"",INDEX('Policy Characteristics'!A:A,MATCH($C129,'Policy Characteristics'!$C:$C,0)))</f>
        <v>Transportation</v>
      </c>
      <c r="B129" s="372" t="str">
        <f>IF(ISBLANK(INDEX('Policy Characteristics'!B:B,MATCH($C129,'Policy Characteristics'!$C:$C,0))),"",INDEX('Policy Characteristics'!B:B,MATCH($C129,'Policy Characteristics'!$C:$C,0)))</f>
        <v>Freight Vehicle Subsidy</v>
      </c>
      <c r="C129" s="236" t="str">
        <f t="shared" si="3"/>
        <v>Additional Freight Vehicle Subsidy</v>
      </c>
      <c r="D129" s="334" t="s">
        <v>40</v>
      </c>
      <c r="E129" s="290" t="s">
        <v>2245</v>
      </c>
      <c r="F129" s="290" t="s">
        <v>86</v>
      </c>
      <c r="G129" s="290" t="s">
        <v>3414</v>
      </c>
      <c r="H129" s="17">
        <v>1710</v>
      </c>
      <c r="I129" s="375" t="s">
        <v>44</v>
      </c>
      <c r="J129" s="374" t="str">
        <f>IF(ISBLANK(INDEX('Policy Characteristics'!D:D,MATCH($C129,'Policy Characteristics'!$C:$C,0))),"",INDEX('Policy Characteristics'!D:D,MATCH($C129,'Policy Characteristics'!$C:$C,0)))</f>
        <v>Vehicle Subsidy</v>
      </c>
      <c r="K129" s="236" t="str">
        <f>IF(ISBLANK(INDEX('Policy Characteristics'!E:E,MATCH($C129,'Policy Characteristics'!$C:$C,0))),"",INDEX('Policy Characteristics'!E:E,MATCH($C129,'Policy Characteristics'!$C:$C,0)))</f>
        <v>trans frgt subsidy</v>
      </c>
      <c r="L129" s="237">
        <f>IF(ISBLANK(INDEX('Policy Characteristics'!F:F,MATCH($C129,'Policy Characteristics'!$C:$C,0))),"",INDEX('Policy Characteristics'!F:F,MATCH($C129,'Policy Characteristics'!$C:$C,0)))</f>
        <v>-45000</v>
      </c>
      <c r="M129" s="237">
        <f>IF(ISBLANK(INDEX('Policy Characteristics'!G:G,MATCH($C129,'Policy Characteristics'!$C:$C,0))),"",INDEX('Policy Characteristics'!G:G,MATCH($C129,'Policy Characteristics'!$C:$C,0)))</f>
        <v>50000</v>
      </c>
      <c r="N129" s="237">
        <f>IF(ISBLANK(INDEX('Policy Characteristics'!H:H,MATCH($C129,'Policy Characteristics'!$C:$C,0))),"",INDEX('Policy Characteristics'!H:H,MATCH($C129,'Policy Characteristics'!$C:$C,0)))</f>
        <v>100</v>
      </c>
      <c r="O129" s="236" t="str">
        <f>IF(ISBLANK(INDEX('Policy Characteristics'!I:I,MATCH($C129,'Policy Characteristics'!$C:$C,0))),"",INDEX('Policy Characteristics'!I:I,MATCH($C129,'Policy Characteristics'!$C:$C,0)))</f>
        <v>$ / vehicle</v>
      </c>
      <c r="P129" s="236"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9" s="236" t="str">
        <f>IF(ISBLANK(INDEX('Policy Characteristics'!K:K,MATCH($C129,'Policy Characteristics'!$C:$C,0))),"",INDEX('Policy Characteristics'!K:K,MATCH($C129,'Policy Characteristics'!$C:$C,0)))</f>
        <v>transportation-sector-main.html#ev-subsidy</v>
      </c>
      <c r="R129" s="236" t="str">
        <f>IF(ISBLANK(INDEX('Policy Characteristics'!L:L,MATCH($C129,'Policy Characteristics'!$C:$C,0))),"",INDEX('Policy Characteristics'!L:L,MATCH($C129,'Policy Characteristics'!$C:$C,0)))</f>
        <v>ev-subsidy.html</v>
      </c>
      <c r="S129" s="290" t="s">
        <v>187</v>
      </c>
    </row>
    <row r="130" spans="1:19" x14ac:dyDescent="0.25">
      <c r="A130" s="236" t="str">
        <f>IF(ISBLANK(INDEX('Policy Characteristics'!A:A,MATCH($C130,'Policy Characteristics'!$C:$C,0))),"",INDEX('Policy Characteristics'!A:A,MATCH($C130,'Policy Characteristics'!$C:$C,0)))</f>
        <v>Transportation</v>
      </c>
      <c r="B130" s="372" t="str">
        <f>IF(ISBLANK(INDEX('Policy Characteristics'!B:B,MATCH($C130,'Policy Characteristics'!$C:$C,0))),"",INDEX('Policy Characteristics'!B:B,MATCH($C130,'Policy Characteristics'!$C:$C,0)))</f>
        <v>Freight Vehicle Subsidy</v>
      </c>
      <c r="C130" s="236" t="str">
        <f t="shared" si="3"/>
        <v>Additional Freight Vehicle Subsidy</v>
      </c>
      <c r="D130" s="334" t="s">
        <v>40</v>
      </c>
      <c r="E130" s="290" t="s">
        <v>2246</v>
      </c>
      <c r="F130" s="290" t="s">
        <v>86</v>
      </c>
      <c r="G130" s="290" t="s">
        <v>3415</v>
      </c>
      <c r="H130" s="17">
        <v>1711</v>
      </c>
      <c r="I130" s="375" t="s">
        <v>44</v>
      </c>
      <c r="J130" s="374" t="str">
        <f>IF(ISBLANK(INDEX('Policy Characteristics'!D:D,MATCH($C130,'Policy Characteristics'!$C:$C,0))),"",INDEX('Policy Characteristics'!D:D,MATCH($C130,'Policy Characteristics'!$C:$C,0)))</f>
        <v>Vehicle Subsidy</v>
      </c>
      <c r="K130" s="236" t="str">
        <f>IF(ISBLANK(INDEX('Policy Characteristics'!E:E,MATCH($C130,'Policy Characteristics'!$C:$C,0))),"",INDEX('Policy Characteristics'!E:E,MATCH($C130,'Policy Characteristics'!$C:$C,0)))</f>
        <v>trans frgt subsidy</v>
      </c>
      <c r="L130" s="237">
        <f>IF(ISBLANK(INDEX('Policy Characteristics'!F:F,MATCH($C130,'Policy Characteristics'!$C:$C,0))),"",INDEX('Policy Characteristics'!F:F,MATCH($C130,'Policy Characteristics'!$C:$C,0)))</f>
        <v>-45000</v>
      </c>
      <c r="M130" s="237">
        <f>IF(ISBLANK(INDEX('Policy Characteristics'!G:G,MATCH($C130,'Policy Characteristics'!$C:$C,0))),"",INDEX('Policy Characteristics'!G:G,MATCH($C130,'Policy Characteristics'!$C:$C,0)))</f>
        <v>50000</v>
      </c>
      <c r="N130" s="237">
        <f>IF(ISBLANK(INDEX('Policy Characteristics'!H:H,MATCH($C130,'Policy Characteristics'!$C:$C,0))),"",INDEX('Policy Characteristics'!H:H,MATCH($C130,'Policy Characteristics'!$C:$C,0)))</f>
        <v>100</v>
      </c>
      <c r="O130" s="236" t="str">
        <f>IF(ISBLANK(INDEX('Policy Characteristics'!I:I,MATCH($C130,'Policy Characteristics'!$C:$C,0))),"",INDEX('Policy Characteristics'!I:I,MATCH($C130,'Policy Characteristics'!$C:$C,0)))</f>
        <v>$ / vehicle</v>
      </c>
      <c r="P130" s="236"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0" s="236" t="str">
        <f>IF(ISBLANK(INDEX('Policy Characteristics'!K:K,MATCH($C130,'Policy Characteristics'!$C:$C,0))),"",INDEX('Policy Characteristics'!K:K,MATCH($C130,'Policy Characteristics'!$C:$C,0)))</f>
        <v>transportation-sector-main.html#ev-subsidy</v>
      </c>
      <c r="R130" s="236" t="str">
        <f>IF(ISBLANK(INDEX('Policy Characteristics'!L:L,MATCH($C130,'Policy Characteristics'!$C:$C,0))),"",INDEX('Policy Characteristics'!L:L,MATCH($C130,'Policy Characteristics'!$C:$C,0)))</f>
        <v>ev-subsidy.html</v>
      </c>
      <c r="S130" s="290" t="s">
        <v>187</v>
      </c>
    </row>
    <row r="131" spans="1:19" x14ac:dyDescent="0.25">
      <c r="A131" s="236" t="str">
        <f>IF(ISBLANK(INDEX('Policy Characteristics'!A:A,MATCH($C131,'Policy Characteristics'!$C:$C,0))),"",INDEX('Policy Characteristics'!A:A,MATCH($C131,'Policy Characteristics'!$C:$C,0)))</f>
        <v>Transportation</v>
      </c>
      <c r="B131" s="372" t="str">
        <f>IF(ISBLANK(INDEX('Policy Characteristics'!B:B,MATCH($C131,'Policy Characteristics'!$C:$C,0))),"",INDEX('Policy Characteristics'!B:B,MATCH($C131,'Policy Characteristics'!$C:$C,0)))</f>
        <v>Freight Vehicle Subsidy</v>
      </c>
      <c r="C131" s="236" t="str">
        <f t="shared" si="3"/>
        <v>Additional Freight Vehicle Subsidy</v>
      </c>
      <c r="D131" s="334" t="s">
        <v>40</v>
      </c>
      <c r="E131" s="290" t="s">
        <v>2498</v>
      </c>
      <c r="F131" s="290" t="s">
        <v>86</v>
      </c>
      <c r="G131" s="290" t="s">
        <v>2498</v>
      </c>
      <c r="H131" s="17">
        <v>1712</v>
      </c>
      <c r="I131" s="375" t="s">
        <v>44</v>
      </c>
      <c r="J131" s="374" t="str">
        <f>IF(ISBLANK(INDEX('Policy Characteristics'!D:D,MATCH($C131,'Policy Characteristics'!$C:$C,0))),"",INDEX('Policy Characteristics'!D:D,MATCH($C131,'Policy Characteristics'!$C:$C,0)))</f>
        <v>Vehicle Subsidy</v>
      </c>
      <c r="K131" s="236" t="str">
        <f>IF(ISBLANK(INDEX('Policy Characteristics'!E:E,MATCH($C131,'Policy Characteristics'!$C:$C,0))),"",INDEX('Policy Characteristics'!E:E,MATCH($C131,'Policy Characteristics'!$C:$C,0)))</f>
        <v>trans frgt subsidy</v>
      </c>
      <c r="L131" s="237">
        <f>IF(ISBLANK(INDEX('Policy Characteristics'!F:F,MATCH($C131,'Policy Characteristics'!$C:$C,0))),"",INDEX('Policy Characteristics'!F:F,MATCH($C131,'Policy Characteristics'!$C:$C,0)))</f>
        <v>-45000</v>
      </c>
      <c r="M131" s="237">
        <f>IF(ISBLANK(INDEX('Policy Characteristics'!G:G,MATCH($C131,'Policy Characteristics'!$C:$C,0))),"",INDEX('Policy Characteristics'!G:G,MATCH($C131,'Policy Characteristics'!$C:$C,0)))</f>
        <v>50000</v>
      </c>
      <c r="N131" s="237">
        <f>IF(ISBLANK(INDEX('Policy Characteristics'!H:H,MATCH($C131,'Policy Characteristics'!$C:$C,0))),"",INDEX('Policy Characteristics'!H:H,MATCH($C131,'Policy Characteristics'!$C:$C,0)))</f>
        <v>100</v>
      </c>
      <c r="O131" s="236" t="str">
        <f>IF(ISBLANK(INDEX('Policy Characteristics'!I:I,MATCH($C131,'Policy Characteristics'!$C:$C,0))),"",INDEX('Policy Characteristics'!I:I,MATCH($C131,'Policy Characteristics'!$C:$C,0)))</f>
        <v>$ / vehicle</v>
      </c>
      <c r="P131" s="236"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1" s="236" t="str">
        <f>IF(ISBLANK(INDEX('Policy Characteristics'!K:K,MATCH($C131,'Policy Characteristics'!$C:$C,0))),"",INDEX('Policy Characteristics'!K:K,MATCH($C131,'Policy Characteristics'!$C:$C,0)))</f>
        <v>transportation-sector-main.html#ev-subsidy</v>
      </c>
      <c r="R131" s="236" t="str">
        <f>IF(ISBLANK(INDEX('Policy Characteristics'!L:L,MATCH($C131,'Policy Characteristics'!$C:$C,0))),"",INDEX('Policy Characteristics'!L:L,MATCH($C131,'Policy Characteristics'!$C:$C,0)))</f>
        <v>ev-subsidy.html</v>
      </c>
      <c r="S131" s="290" t="s">
        <v>187</v>
      </c>
    </row>
    <row r="132" spans="1:19" x14ac:dyDescent="0.25">
      <c r="A132" s="236" t="str">
        <f>IF(ISBLANK(INDEX('Policy Characteristics'!A:A,MATCH($C132,'Policy Characteristics'!$C:$C,0))),"",INDEX('Policy Characteristics'!A:A,MATCH($C132,'Policy Characteristics'!$C:$C,0)))</f>
        <v>Transportation</v>
      </c>
      <c r="B132" s="372" t="str">
        <f>IF(ISBLANK(INDEX('Policy Characteristics'!B:B,MATCH($C132,'Policy Characteristics'!$C:$C,0))),"",INDEX('Policy Characteristics'!B:B,MATCH($C132,'Policy Characteristics'!$C:$C,0)))</f>
        <v>Freight Vehicle Subsidy</v>
      </c>
      <c r="C132" s="236" t="str">
        <f t="shared" si="3"/>
        <v>Additional Freight Vehicle Subsidy</v>
      </c>
      <c r="D132" s="334" t="s">
        <v>40</v>
      </c>
      <c r="E132" s="290" t="s">
        <v>2497</v>
      </c>
      <c r="F132" s="290" t="s">
        <v>86</v>
      </c>
      <c r="G132" s="290" t="s">
        <v>3416</v>
      </c>
      <c r="H132" s="17">
        <v>1713</v>
      </c>
      <c r="I132" s="375" t="s">
        <v>44</v>
      </c>
      <c r="J132" s="374" t="str">
        <f>IF(ISBLANK(INDEX('Policy Characteristics'!D:D,MATCH($C132,'Policy Characteristics'!$C:$C,0))),"",INDEX('Policy Characteristics'!D:D,MATCH($C132,'Policy Characteristics'!$C:$C,0)))</f>
        <v>Vehicle Subsidy</v>
      </c>
      <c r="K132" s="236" t="str">
        <f>IF(ISBLANK(INDEX('Policy Characteristics'!E:E,MATCH($C132,'Policy Characteristics'!$C:$C,0))),"",INDEX('Policy Characteristics'!E:E,MATCH($C132,'Policy Characteristics'!$C:$C,0)))</f>
        <v>trans frgt subsidy</v>
      </c>
      <c r="L132" s="237">
        <f>IF(ISBLANK(INDEX('Policy Characteristics'!F:F,MATCH($C132,'Policy Characteristics'!$C:$C,0))),"",INDEX('Policy Characteristics'!F:F,MATCH($C132,'Policy Characteristics'!$C:$C,0)))</f>
        <v>-45000</v>
      </c>
      <c r="M132" s="237">
        <f>IF(ISBLANK(INDEX('Policy Characteristics'!G:G,MATCH($C132,'Policy Characteristics'!$C:$C,0))),"",INDEX('Policy Characteristics'!G:G,MATCH($C132,'Policy Characteristics'!$C:$C,0)))</f>
        <v>50000</v>
      </c>
      <c r="N132" s="237">
        <f>IF(ISBLANK(INDEX('Policy Characteristics'!H:H,MATCH($C132,'Policy Characteristics'!$C:$C,0))),"",INDEX('Policy Characteristics'!H:H,MATCH($C132,'Policy Characteristics'!$C:$C,0)))</f>
        <v>100</v>
      </c>
      <c r="O132" s="236" t="str">
        <f>IF(ISBLANK(INDEX('Policy Characteristics'!I:I,MATCH($C132,'Policy Characteristics'!$C:$C,0))),"",INDEX('Policy Characteristics'!I:I,MATCH($C132,'Policy Characteristics'!$C:$C,0)))</f>
        <v>$ / vehicle</v>
      </c>
      <c r="P132" s="236"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2" s="236" t="str">
        <f>IF(ISBLANK(INDEX('Policy Characteristics'!K:K,MATCH($C132,'Policy Characteristics'!$C:$C,0))),"",INDEX('Policy Characteristics'!K:K,MATCH($C132,'Policy Characteristics'!$C:$C,0)))</f>
        <v>transportation-sector-main.html#ev-subsidy</v>
      </c>
      <c r="R132" s="236" t="str">
        <f>IF(ISBLANK(INDEX('Policy Characteristics'!L:L,MATCH($C132,'Policy Characteristics'!$C:$C,0))),"",INDEX('Policy Characteristics'!L:L,MATCH($C132,'Policy Characteristics'!$C:$C,0)))</f>
        <v>ev-subsidy.html</v>
      </c>
      <c r="S132" s="290" t="s">
        <v>187</v>
      </c>
    </row>
    <row r="133" spans="1:19" x14ac:dyDescent="0.25">
      <c r="A133" s="236" t="str">
        <f>IF(ISBLANK(INDEX('Policy Characteristics'!A:A,MATCH($C133,'Policy Characteristics'!$C:$C,0))),"",INDEX('Policy Characteristics'!A:A,MATCH($C133,'Policy Characteristics'!$C:$C,0)))</f>
        <v>Transportation</v>
      </c>
      <c r="B133" s="372" t="str">
        <f>IF(ISBLANK(INDEX('Policy Characteristics'!B:B,MATCH($C133,'Policy Characteristics'!$C:$C,0))),"",INDEX('Policy Characteristics'!B:B,MATCH($C133,'Policy Characteristics'!$C:$C,0)))</f>
        <v>Freight Vehicle Subsidy</v>
      </c>
      <c r="C133" s="236" t="str">
        <f t="shared" si="3"/>
        <v>Additional Freight Vehicle Subsidy</v>
      </c>
      <c r="D133" s="334" t="s">
        <v>41</v>
      </c>
      <c r="E133" s="334" t="s">
        <v>2242</v>
      </c>
      <c r="F133" s="290" t="s">
        <v>3267</v>
      </c>
      <c r="G133" s="334" t="s">
        <v>3411</v>
      </c>
      <c r="H133" s="17">
        <v>1714</v>
      </c>
      <c r="I133" s="375" t="s">
        <v>44</v>
      </c>
      <c r="J133" s="374" t="str">
        <f>IF(ISBLANK(INDEX('Policy Characteristics'!D:D,MATCH($C133,'Policy Characteristics'!$C:$C,0))),"",INDEX('Policy Characteristics'!D:D,MATCH($C133,'Policy Characteristics'!$C:$C,0)))</f>
        <v>Vehicle Subsidy</v>
      </c>
      <c r="K133" s="236" t="str">
        <f>IF(ISBLANK(INDEX('Policy Characteristics'!E:E,MATCH($C133,'Policy Characteristics'!$C:$C,0))),"",INDEX('Policy Characteristics'!E:E,MATCH($C133,'Policy Characteristics'!$C:$C,0)))</f>
        <v>trans frgt subsidy</v>
      </c>
      <c r="L133" s="237">
        <f>IF(ISBLANK(INDEX('Policy Characteristics'!F:F,MATCH($C133,'Policy Characteristics'!$C:$C,0))),"",INDEX('Policy Characteristics'!F:F,MATCH($C133,'Policy Characteristics'!$C:$C,0)))</f>
        <v>-45000</v>
      </c>
      <c r="M133" s="237">
        <f>IF(ISBLANK(INDEX('Policy Characteristics'!G:G,MATCH($C133,'Policy Characteristics'!$C:$C,0))),"",INDEX('Policy Characteristics'!G:G,MATCH($C133,'Policy Characteristics'!$C:$C,0)))</f>
        <v>50000</v>
      </c>
      <c r="N133" s="237">
        <f>IF(ISBLANK(INDEX('Policy Characteristics'!H:H,MATCH($C133,'Policy Characteristics'!$C:$C,0))),"",INDEX('Policy Characteristics'!H:H,MATCH($C133,'Policy Characteristics'!$C:$C,0)))</f>
        <v>100</v>
      </c>
      <c r="O133" s="236" t="str">
        <f>IF(ISBLANK(INDEX('Policy Characteristics'!I:I,MATCH($C133,'Policy Characteristics'!$C:$C,0))),"",INDEX('Policy Characteristics'!I:I,MATCH($C133,'Policy Characteristics'!$C:$C,0)))</f>
        <v>$ / vehicle</v>
      </c>
      <c r="P133" s="236"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3" s="236" t="str">
        <f>IF(ISBLANK(INDEX('Policy Characteristics'!K:K,MATCH($C133,'Policy Characteristics'!$C:$C,0))),"",INDEX('Policy Characteristics'!K:K,MATCH($C133,'Policy Characteristics'!$C:$C,0)))</f>
        <v>transportation-sector-main.html#ev-subsidy</v>
      </c>
      <c r="R133" s="236" t="str">
        <f>IF(ISBLANK(INDEX('Policy Characteristics'!L:L,MATCH($C133,'Policy Characteristics'!$C:$C,0))),"",INDEX('Policy Characteristics'!L:L,MATCH($C133,'Policy Characteristics'!$C:$C,0)))</f>
        <v>ev-subsidy.html</v>
      </c>
      <c r="S133" s="290" t="s">
        <v>187</v>
      </c>
    </row>
    <row r="134" spans="1:19" x14ac:dyDescent="0.25">
      <c r="A134" s="236" t="str">
        <f>IF(ISBLANK(INDEX('Policy Characteristics'!A:A,MATCH($C134,'Policy Characteristics'!$C:$C,0))),"",INDEX('Policy Characteristics'!A:A,MATCH($C134,'Policy Characteristics'!$C:$C,0)))</f>
        <v>Transportation</v>
      </c>
      <c r="B134" s="372" t="str">
        <f>IF(ISBLANK(INDEX('Policy Characteristics'!B:B,MATCH($C134,'Policy Characteristics'!$C:$C,0))),"",INDEX('Policy Characteristics'!B:B,MATCH($C134,'Policy Characteristics'!$C:$C,0)))</f>
        <v>Freight Vehicle Subsidy</v>
      </c>
      <c r="C134" s="236" t="str">
        <f t="shared" si="3"/>
        <v>Additional Freight Vehicle Subsidy</v>
      </c>
      <c r="D134" s="334" t="s">
        <v>41</v>
      </c>
      <c r="E134" s="290" t="s">
        <v>2243</v>
      </c>
      <c r="F134" s="290" t="s">
        <v>3267</v>
      </c>
      <c r="G134" s="290" t="s">
        <v>3412</v>
      </c>
      <c r="H134" s="17">
        <v>1715</v>
      </c>
      <c r="I134" s="375" t="s">
        <v>44</v>
      </c>
      <c r="J134" s="374" t="str">
        <f>IF(ISBLANK(INDEX('Policy Characteristics'!D:D,MATCH($C134,'Policy Characteristics'!$C:$C,0))),"",INDEX('Policy Characteristics'!D:D,MATCH($C134,'Policy Characteristics'!$C:$C,0)))</f>
        <v>Vehicle Subsidy</v>
      </c>
      <c r="K134" s="236" t="str">
        <f>IF(ISBLANK(INDEX('Policy Characteristics'!E:E,MATCH($C134,'Policy Characteristics'!$C:$C,0))),"",INDEX('Policy Characteristics'!E:E,MATCH($C134,'Policy Characteristics'!$C:$C,0)))</f>
        <v>trans frgt subsidy</v>
      </c>
      <c r="L134" s="237">
        <f>IF(ISBLANK(INDEX('Policy Characteristics'!F:F,MATCH($C134,'Policy Characteristics'!$C:$C,0))),"",INDEX('Policy Characteristics'!F:F,MATCH($C134,'Policy Characteristics'!$C:$C,0)))</f>
        <v>-45000</v>
      </c>
      <c r="M134" s="237">
        <f>IF(ISBLANK(INDEX('Policy Characteristics'!G:G,MATCH($C134,'Policy Characteristics'!$C:$C,0))),"",INDEX('Policy Characteristics'!G:G,MATCH($C134,'Policy Characteristics'!$C:$C,0)))</f>
        <v>50000</v>
      </c>
      <c r="N134" s="237">
        <f>IF(ISBLANK(INDEX('Policy Characteristics'!H:H,MATCH($C134,'Policy Characteristics'!$C:$C,0))),"",INDEX('Policy Characteristics'!H:H,MATCH($C134,'Policy Characteristics'!$C:$C,0)))</f>
        <v>100</v>
      </c>
      <c r="O134" s="236" t="str">
        <f>IF(ISBLANK(INDEX('Policy Characteristics'!I:I,MATCH($C134,'Policy Characteristics'!$C:$C,0))),"",INDEX('Policy Characteristics'!I:I,MATCH($C134,'Policy Characteristics'!$C:$C,0)))</f>
        <v>$ / vehicle</v>
      </c>
      <c r="P134" s="236"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4" s="236" t="str">
        <f>IF(ISBLANK(INDEX('Policy Characteristics'!K:K,MATCH($C134,'Policy Characteristics'!$C:$C,0))),"",INDEX('Policy Characteristics'!K:K,MATCH($C134,'Policy Characteristics'!$C:$C,0)))</f>
        <v>transportation-sector-main.html#ev-subsidy</v>
      </c>
      <c r="R134" s="236" t="str">
        <f>IF(ISBLANK(INDEX('Policy Characteristics'!L:L,MATCH($C134,'Policy Characteristics'!$C:$C,0))),"",INDEX('Policy Characteristics'!L:L,MATCH($C134,'Policy Characteristics'!$C:$C,0)))</f>
        <v>ev-subsidy.html</v>
      </c>
      <c r="S134" s="290" t="s">
        <v>187</v>
      </c>
    </row>
    <row r="135" spans="1:19" x14ac:dyDescent="0.25">
      <c r="A135" s="236" t="str">
        <f>IF(ISBLANK(INDEX('Policy Characteristics'!A:A,MATCH($C135,'Policy Characteristics'!$C:$C,0))),"",INDEX('Policy Characteristics'!A:A,MATCH($C135,'Policy Characteristics'!$C:$C,0)))</f>
        <v>Transportation</v>
      </c>
      <c r="B135" s="372" t="str">
        <f>IF(ISBLANK(INDEX('Policy Characteristics'!B:B,MATCH($C135,'Policy Characteristics'!$C:$C,0))),"",INDEX('Policy Characteristics'!B:B,MATCH($C135,'Policy Characteristics'!$C:$C,0)))</f>
        <v>Freight Vehicle Subsidy</v>
      </c>
      <c r="C135" s="236" t="str">
        <f t="shared" si="3"/>
        <v>Additional Freight Vehicle Subsidy</v>
      </c>
      <c r="D135" s="334" t="s">
        <v>41</v>
      </c>
      <c r="E135" s="290" t="s">
        <v>2244</v>
      </c>
      <c r="F135" s="290" t="s">
        <v>3267</v>
      </c>
      <c r="G135" s="290" t="s">
        <v>3413</v>
      </c>
      <c r="H135" s="17">
        <v>1716</v>
      </c>
      <c r="I135" s="375" t="s">
        <v>44</v>
      </c>
      <c r="J135" s="374" t="str">
        <f>IF(ISBLANK(INDEX('Policy Characteristics'!D:D,MATCH($C135,'Policy Characteristics'!$C:$C,0))),"",INDEX('Policy Characteristics'!D:D,MATCH($C135,'Policy Characteristics'!$C:$C,0)))</f>
        <v>Vehicle Subsidy</v>
      </c>
      <c r="K135" s="236" t="str">
        <f>IF(ISBLANK(INDEX('Policy Characteristics'!E:E,MATCH($C135,'Policy Characteristics'!$C:$C,0))),"",INDEX('Policy Characteristics'!E:E,MATCH($C135,'Policy Characteristics'!$C:$C,0)))</f>
        <v>trans frgt subsidy</v>
      </c>
      <c r="L135" s="237">
        <f>IF(ISBLANK(INDEX('Policy Characteristics'!F:F,MATCH($C135,'Policy Characteristics'!$C:$C,0))),"",INDEX('Policy Characteristics'!F:F,MATCH($C135,'Policy Characteristics'!$C:$C,0)))</f>
        <v>-45000</v>
      </c>
      <c r="M135" s="237">
        <f>IF(ISBLANK(INDEX('Policy Characteristics'!G:G,MATCH($C135,'Policy Characteristics'!$C:$C,0))),"",INDEX('Policy Characteristics'!G:G,MATCH($C135,'Policy Characteristics'!$C:$C,0)))</f>
        <v>50000</v>
      </c>
      <c r="N135" s="237">
        <f>IF(ISBLANK(INDEX('Policy Characteristics'!H:H,MATCH($C135,'Policy Characteristics'!$C:$C,0))),"",INDEX('Policy Characteristics'!H:H,MATCH($C135,'Policy Characteristics'!$C:$C,0)))</f>
        <v>100</v>
      </c>
      <c r="O135" s="236" t="str">
        <f>IF(ISBLANK(INDEX('Policy Characteristics'!I:I,MATCH($C135,'Policy Characteristics'!$C:$C,0))),"",INDEX('Policy Characteristics'!I:I,MATCH($C135,'Policy Characteristics'!$C:$C,0)))</f>
        <v>$ / vehicle</v>
      </c>
      <c r="P135" s="236"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5" s="236" t="str">
        <f>IF(ISBLANK(INDEX('Policy Characteristics'!K:K,MATCH($C135,'Policy Characteristics'!$C:$C,0))),"",INDEX('Policy Characteristics'!K:K,MATCH($C135,'Policy Characteristics'!$C:$C,0)))</f>
        <v>transportation-sector-main.html#ev-subsidy</v>
      </c>
      <c r="R135" s="236" t="str">
        <f>IF(ISBLANK(INDEX('Policy Characteristics'!L:L,MATCH($C135,'Policy Characteristics'!$C:$C,0))),"",INDEX('Policy Characteristics'!L:L,MATCH($C135,'Policy Characteristics'!$C:$C,0)))</f>
        <v>ev-subsidy.html</v>
      </c>
      <c r="S135" s="290" t="s">
        <v>187</v>
      </c>
    </row>
    <row r="136" spans="1:19" x14ac:dyDescent="0.25">
      <c r="A136" s="236" t="str">
        <f>IF(ISBLANK(INDEX('Policy Characteristics'!A:A,MATCH($C136,'Policy Characteristics'!$C:$C,0))),"",INDEX('Policy Characteristics'!A:A,MATCH($C136,'Policy Characteristics'!$C:$C,0)))</f>
        <v>Transportation</v>
      </c>
      <c r="B136" s="372" t="str">
        <f>IF(ISBLANK(INDEX('Policy Characteristics'!B:B,MATCH($C136,'Policy Characteristics'!$C:$C,0))),"",INDEX('Policy Characteristics'!B:B,MATCH($C136,'Policy Characteristics'!$C:$C,0)))</f>
        <v>Freight Vehicle Subsidy</v>
      </c>
      <c r="C136" s="236" t="str">
        <f t="shared" si="3"/>
        <v>Additional Freight Vehicle Subsidy</v>
      </c>
      <c r="D136" s="334" t="s">
        <v>41</v>
      </c>
      <c r="E136" s="290" t="s">
        <v>2245</v>
      </c>
      <c r="F136" s="290" t="s">
        <v>3267</v>
      </c>
      <c r="G136" s="290" t="s">
        <v>3414</v>
      </c>
      <c r="H136" s="17">
        <v>1717</v>
      </c>
      <c r="I136" s="375" t="s">
        <v>44</v>
      </c>
      <c r="J136" s="374" t="str">
        <f>IF(ISBLANK(INDEX('Policy Characteristics'!D:D,MATCH($C136,'Policy Characteristics'!$C:$C,0))),"",INDEX('Policy Characteristics'!D:D,MATCH($C136,'Policy Characteristics'!$C:$C,0)))</f>
        <v>Vehicle Subsidy</v>
      </c>
      <c r="K136" s="236" t="str">
        <f>IF(ISBLANK(INDEX('Policy Characteristics'!E:E,MATCH($C136,'Policy Characteristics'!$C:$C,0))),"",INDEX('Policy Characteristics'!E:E,MATCH($C136,'Policy Characteristics'!$C:$C,0)))</f>
        <v>trans frgt subsidy</v>
      </c>
      <c r="L136" s="237">
        <f>IF(ISBLANK(INDEX('Policy Characteristics'!F:F,MATCH($C136,'Policy Characteristics'!$C:$C,0))),"",INDEX('Policy Characteristics'!F:F,MATCH($C136,'Policy Characteristics'!$C:$C,0)))</f>
        <v>-45000</v>
      </c>
      <c r="M136" s="237">
        <f>IF(ISBLANK(INDEX('Policy Characteristics'!G:G,MATCH($C136,'Policy Characteristics'!$C:$C,0))),"",INDEX('Policy Characteristics'!G:G,MATCH($C136,'Policy Characteristics'!$C:$C,0)))</f>
        <v>50000</v>
      </c>
      <c r="N136" s="237">
        <f>IF(ISBLANK(INDEX('Policy Characteristics'!H:H,MATCH($C136,'Policy Characteristics'!$C:$C,0))),"",INDEX('Policy Characteristics'!H:H,MATCH($C136,'Policy Characteristics'!$C:$C,0)))</f>
        <v>100</v>
      </c>
      <c r="O136" s="236" t="str">
        <f>IF(ISBLANK(INDEX('Policy Characteristics'!I:I,MATCH($C136,'Policy Characteristics'!$C:$C,0))),"",INDEX('Policy Characteristics'!I:I,MATCH($C136,'Policy Characteristics'!$C:$C,0)))</f>
        <v>$ / vehicle</v>
      </c>
      <c r="P136" s="236"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6" s="236" t="str">
        <f>IF(ISBLANK(INDEX('Policy Characteristics'!K:K,MATCH($C136,'Policy Characteristics'!$C:$C,0))),"",INDEX('Policy Characteristics'!K:K,MATCH($C136,'Policy Characteristics'!$C:$C,0)))</f>
        <v>transportation-sector-main.html#ev-subsidy</v>
      </c>
      <c r="R136" s="236" t="str">
        <f>IF(ISBLANK(INDEX('Policy Characteristics'!L:L,MATCH($C136,'Policy Characteristics'!$C:$C,0))),"",INDEX('Policy Characteristics'!L:L,MATCH($C136,'Policy Characteristics'!$C:$C,0)))</f>
        <v>ev-subsidy.html</v>
      </c>
      <c r="S136" s="290" t="s">
        <v>187</v>
      </c>
    </row>
    <row r="137" spans="1:19" x14ac:dyDescent="0.25">
      <c r="A137" s="236" t="str">
        <f>IF(ISBLANK(INDEX('Policy Characteristics'!A:A,MATCH($C137,'Policy Characteristics'!$C:$C,0))),"",INDEX('Policy Characteristics'!A:A,MATCH($C137,'Policy Characteristics'!$C:$C,0)))</f>
        <v>Transportation</v>
      </c>
      <c r="B137" s="372" t="str">
        <f>IF(ISBLANK(INDEX('Policy Characteristics'!B:B,MATCH($C137,'Policy Characteristics'!$C:$C,0))),"",INDEX('Policy Characteristics'!B:B,MATCH($C137,'Policy Characteristics'!$C:$C,0)))</f>
        <v>Freight Vehicle Subsidy</v>
      </c>
      <c r="C137" s="236" t="str">
        <f t="shared" si="3"/>
        <v>Additional Freight Vehicle Subsidy</v>
      </c>
      <c r="D137" s="334" t="s">
        <v>41</v>
      </c>
      <c r="E137" s="290" t="s">
        <v>2246</v>
      </c>
      <c r="F137" s="290" t="s">
        <v>3267</v>
      </c>
      <c r="G137" s="290" t="s">
        <v>3415</v>
      </c>
      <c r="H137" s="17">
        <v>1718</v>
      </c>
      <c r="I137" s="375" t="s">
        <v>44</v>
      </c>
      <c r="J137" s="374" t="str">
        <f>IF(ISBLANK(INDEX('Policy Characteristics'!D:D,MATCH($C137,'Policy Characteristics'!$C:$C,0))),"",INDEX('Policy Characteristics'!D:D,MATCH($C137,'Policy Characteristics'!$C:$C,0)))</f>
        <v>Vehicle Subsidy</v>
      </c>
      <c r="K137" s="236" t="str">
        <f>IF(ISBLANK(INDEX('Policy Characteristics'!E:E,MATCH($C137,'Policy Characteristics'!$C:$C,0))),"",INDEX('Policy Characteristics'!E:E,MATCH($C137,'Policy Characteristics'!$C:$C,0)))</f>
        <v>trans frgt subsidy</v>
      </c>
      <c r="L137" s="237">
        <f>IF(ISBLANK(INDEX('Policy Characteristics'!F:F,MATCH($C137,'Policy Characteristics'!$C:$C,0))),"",INDEX('Policy Characteristics'!F:F,MATCH($C137,'Policy Characteristics'!$C:$C,0)))</f>
        <v>-45000</v>
      </c>
      <c r="M137" s="237">
        <f>IF(ISBLANK(INDEX('Policy Characteristics'!G:G,MATCH($C137,'Policy Characteristics'!$C:$C,0))),"",INDEX('Policy Characteristics'!G:G,MATCH($C137,'Policy Characteristics'!$C:$C,0)))</f>
        <v>50000</v>
      </c>
      <c r="N137" s="237">
        <f>IF(ISBLANK(INDEX('Policy Characteristics'!H:H,MATCH($C137,'Policy Characteristics'!$C:$C,0))),"",INDEX('Policy Characteristics'!H:H,MATCH($C137,'Policy Characteristics'!$C:$C,0)))</f>
        <v>100</v>
      </c>
      <c r="O137" s="236" t="str">
        <f>IF(ISBLANK(INDEX('Policy Characteristics'!I:I,MATCH($C137,'Policy Characteristics'!$C:$C,0))),"",INDEX('Policy Characteristics'!I:I,MATCH($C137,'Policy Characteristics'!$C:$C,0)))</f>
        <v>$ / vehicle</v>
      </c>
      <c r="P137" s="236"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7" s="236" t="str">
        <f>IF(ISBLANK(INDEX('Policy Characteristics'!K:K,MATCH($C137,'Policy Characteristics'!$C:$C,0))),"",INDEX('Policy Characteristics'!K:K,MATCH($C137,'Policy Characteristics'!$C:$C,0)))</f>
        <v>transportation-sector-main.html#ev-subsidy</v>
      </c>
      <c r="R137" s="236" t="str">
        <f>IF(ISBLANK(INDEX('Policy Characteristics'!L:L,MATCH($C137,'Policy Characteristics'!$C:$C,0))),"",INDEX('Policy Characteristics'!L:L,MATCH($C137,'Policy Characteristics'!$C:$C,0)))</f>
        <v>ev-subsidy.html</v>
      </c>
      <c r="S137" s="290" t="s">
        <v>187</v>
      </c>
    </row>
    <row r="138" spans="1:19" x14ac:dyDescent="0.25">
      <c r="A138" s="236" t="str">
        <f>IF(ISBLANK(INDEX('Policy Characteristics'!A:A,MATCH($C138,'Policy Characteristics'!$C:$C,0))),"",INDEX('Policy Characteristics'!A:A,MATCH($C138,'Policy Characteristics'!$C:$C,0)))</f>
        <v>Transportation</v>
      </c>
      <c r="B138" s="372" t="str">
        <f>IF(ISBLANK(INDEX('Policy Characteristics'!B:B,MATCH($C138,'Policy Characteristics'!$C:$C,0))),"",INDEX('Policy Characteristics'!B:B,MATCH($C138,'Policy Characteristics'!$C:$C,0)))</f>
        <v>Freight Vehicle Subsidy</v>
      </c>
      <c r="C138" s="236" t="str">
        <f t="shared" si="3"/>
        <v>Additional Freight Vehicle Subsidy</v>
      </c>
      <c r="D138" s="334" t="s">
        <v>41</v>
      </c>
      <c r="E138" s="290" t="s">
        <v>2498</v>
      </c>
      <c r="F138" s="290" t="s">
        <v>3267</v>
      </c>
      <c r="G138" s="290" t="s">
        <v>2498</v>
      </c>
      <c r="H138" s="17">
        <v>1719</v>
      </c>
      <c r="I138" s="375" t="s">
        <v>44</v>
      </c>
      <c r="J138" s="374" t="str">
        <f>IF(ISBLANK(INDEX('Policy Characteristics'!D:D,MATCH($C138,'Policy Characteristics'!$C:$C,0))),"",INDEX('Policy Characteristics'!D:D,MATCH($C138,'Policy Characteristics'!$C:$C,0)))</f>
        <v>Vehicle Subsidy</v>
      </c>
      <c r="K138" s="236" t="str">
        <f>IF(ISBLANK(INDEX('Policy Characteristics'!E:E,MATCH($C138,'Policy Characteristics'!$C:$C,0))),"",INDEX('Policy Characteristics'!E:E,MATCH($C138,'Policy Characteristics'!$C:$C,0)))</f>
        <v>trans frgt subsidy</v>
      </c>
      <c r="L138" s="237">
        <f>IF(ISBLANK(INDEX('Policy Characteristics'!F:F,MATCH($C138,'Policy Characteristics'!$C:$C,0))),"",INDEX('Policy Characteristics'!F:F,MATCH($C138,'Policy Characteristics'!$C:$C,0)))</f>
        <v>-45000</v>
      </c>
      <c r="M138" s="237">
        <f>IF(ISBLANK(INDEX('Policy Characteristics'!G:G,MATCH($C138,'Policy Characteristics'!$C:$C,0))),"",INDEX('Policy Characteristics'!G:G,MATCH($C138,'Policy Characteristics'!$C:$C,0)))</f>
        <v>50000</v>
      </c>
      <c r="N138" s="237">
        <f>IF(ISBLANK(INDEX('Policy Characteristics'!H:H,MATCH($C138,'Policy Characteristics'!$C:$C,0))),"",INDEX('Policy Characteristics'!H:H,MATCH($C138,'Policy Characteristics'!$C:$C,0)))</f>
        <v>100</v>
      </c>
      <c r="O138" s="236" t="str">
        <f>IF(ISBLANK(INDEX('Policy Characteristics'!I:I,MATCH($C138,'Policy Characteristics'!$C:$C,0))),"",INDEX('Policy Characteristics'!I:I,MATCH($C138,'Policy Characteristics'!$C:$C,0)))</f>
        <v>$ / vehicle</v>
      </c>
      <c r="P138" s="236"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8" s="236" t="str">
        <f>IF(ISBLANK(INDEX('Policy Characteristics'!K:K,MATCH($C138,'Policy Characteristics'!$C:$C,0))),"",INDEX('Policy Characteristics'!K:K,MATCH($C138,'Policy Characteristics'!$C:$C,0)))</f>
        <v>transportation-sector-main.html#ev-subsidy</v>
      </c>
      <c r="R138" s="236" t="str">
        <f>IF(ISBLANK(INDEX('Policy Characteristics'!L:L,MATCH($C138,'Policy Characteristics'!$C:$C,0))),"",INDEX('Policy Characteristics'!L:L,MATCH($C138,'Policy Characteristics'!$C:$C,0)))</f>
        <v>ev-subsidy.html</v>
      </c>
      <c r="S138" s="290" t="s">
        <v>187</v>
      </c>
    </row>
    <row r="139" spans="1:19" x14ac:dyDescent="0.25">
      <c r="A139" s="236" t="str">
        <f>IF(ISBLANK(INDEX('Policy Characteristics'!A:A,MATCH($C139,'Policy Characteristics'!$C:$C,0))),"",INDEX('Policy Characteristics'!A:A,MATCH($C139,'Policy Characteristics'!$C:$C,0)))</f>
        <v>Transportation</v>
      </c>
      <c r="B139" s="372" t="str">
        <f>IF(ISBLANK(INDEX('Policy Characteristics'!B:B,MATCH($C139,'Policy Characteristics'!$C:$C,0))),"",INDEX('Policy Characteristics'!B:B,MATCH($C139,'Policy Characteristics'!$C:$C,0)))</f>
        <v>Freight Vehicle Subsidy</v>
      </c>
      <c r="C139" s="236" t="str">
        <f t="shared" si="3"/>
        <v>Additional Freight Vehicle Subsidy</v>
      </c>
      <c r="D139" s="334" t="s">
        <v>41</v>
      </c>
      <c r="E139" s="290" t="s">
        <v>2497</v>
      </c>
      <c r="F139" s="290" t="s">
        <v>3267</v>
      </c>
      <c r="G139" s="290" t="s">
        <v>3416</v>
      </c>
      <c r="H139" s="17">
        <v>1720</v>
      </c>
      <c r="I139" s="375" t="s">
        <v>44</v>
      </c>
      <c r="J139" s="374" t="str">
        <f>IF(ISBLANK(INDEX('Policy Characteristics'!D:D,MATCH($C139,'Policy Characteristics'!$C:$C,0))),"",INDEX('Policy Characteristics'!D:D,MATCH($C139,'Policy Characteristics'!$C:$C,0)))</f>
        <v>Vehicle Subsidy</v>
      </c>
      <c r="K139" s="236" t="str">
        <f>IF(ISBLANK(INDEX('Policy Characteristics'!E:E,MATCH($C139,'Policy Characteristics'!$C:$C,0))),"",INDEX('Policy Characteristics'!E:E,MATCH($C139,'Policy Characteristics'!$C:$C,0)))</f>
        <v>trans frgt subsidy</v>
      </c>
      <c r="L139" s="237">
        <f>IF(ISBLANK(INDEX('Policy Characteristics'!F:F,MATCH($C139,'Policy Characteristics'!$C:$C,0))),"",INDEX('Policy Characteristics'!F:F,MATCH($C139,'Policy Characteristics'!$C:$C,0)))</f>
        <v>-45000</v>
      </c>
      <c r="M139" s="237">
        <f>IF(ISBLANK(INDEX('Policy Characteristics'!G:G,MATCH($C139,'Policy Characteristics'!$C:$C,0))),"",INDEX('Policy Characteristics'!G:G,MATCH($C139,'Policy Characteristics'!$C:$C,0)))</f>
        <v>50000</v>
      </c>
      <c r="N139" s="237">
        <f>IF(ISBLANK(INDEX('Policy Characteristics'!H:H,MATCH($C139,'Policy Characteristics'!$C:$C,0))),"",INDEX('Policy Characteristics'!H:H,MATCH($C139,'Policy Characteristics'!$C:$C,0)))</f>
        <v>100</v>
      </c>
      <c r="O139" s="236" t="str">
        <f>IF(ISBLANK(INDEX('Policy Characteristics'!I:I,MATCH($C139,'Policy Characteristics'!$C:$C,0))),"",INDEX('Policy Characteristics'!I:I,MATCH($C139,'Policy Characteristics'!$C:$C,0)))</f>
        <v>$ / vehicle</v>
      </c>
      <c r="P139" s="236"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9" s="236" t="str">
        <f>IF(ISBLANK(INDEX('Policy Characteristics'!K:K,MATCH($C139,'Policy Characteristics'!$C:$C,0))),"",INDEX('Policy Characteristics'!K:K,MATCH($C139,'Policy Characteristics'!$C:$C,0)))</f>
        <v>transportation-sector-main.html#ev-subsidy</v>
      </c>
      <c r="R139" s="236" t="str">
        <f>IF(ISBLANK(INDEX('Policy Characteristics'!L:L,MATCH($C139,'Policy Characteristics'!$C:$C,0))),"",INDEX('Policy Characteristics'!L:L,MATCH($C139,'Policy Characteristics'!$C:$C,0)))</f>
        <v>ev-subsidy.html</v>
      </c>
      <c r="S139" s="290" t="s">
        <v>187</v>
      </c>
    </row>
    <row r="140" spans="1:19" x14ac:dyDescent="0.25">
      <c r="A140" s="236" t="str">
        <f>IF(ISBLANK(INDEX('Policy Characteristics'!A:A,MATCH($C140,'Policy Characteristics'!$C:$C,0))),"",INDEX('Policy Characteristics'!A:A,MATCH($C140,'Policy Characteristics'!$C:$C,0)))</f>
        <v>Transportation</v>
      </c>
      <c r="B140" s="372" t="str">
        <f>IF(ISBLANK(INDEX('Policy Characteristics'!B:B,MATCH($C140,'Policy Characteristics'!$C:$C,0))),"",INDEX('Policy Characteristics'!B:B,MATCH($C140,'Policy Characteristics'!$C:$C,0)))</f>
        <v>Freight Vehicle Subsidy</v>
      </c>
      <c r="C140" s="236" t="str">
        <f t="shared" si="3"/>
        <v>Additional Freight Vehicle Subsidy</v>
      </c>
      <c r="D140" s="334" t="s">
        <v>112</v>
      </c>
      <c r="E140" s="334" t="s">
        <v>2242</v>
      </c>
      <c r="F140" s="290" t="s">
        <v>142</v>
      </c>
      <c r="G140" s="334" t="s">
        <v>3411</v>
      </c>
      <c r="H140" s="17">
        <v>1721</v>
      </c>
      <c r="I140" s="375" t="s">
        <v>44</v>
      </c>
      <c r="J140" s="374" t="str">
        <f>IF(ISBLANK(INDEX('Policy Characteristics'!D:D,MATCH($C140,'Policy Characteristics'!$C:$C,0))),"",INDEX('Policy Characteristics'!D:D,MATCH($C140,'Policy Characteristics'!$C:$C,0)))</f>
        <v>Vehicle Subsidy</v>
      </c>
      <c r="K140" s="236" t="str">
        <f>IF(ISBLANK(INDEX('Policy Characteristics'!E:E,MATCH($C140,'Policy Characteristics'!$C:$C,0))),"",INDEX('Policy Characteristics'!E:E,MATCH($C140,'Policy Characteristics'!$C:$C,0)))</f>
        <v>trans frgt subsidy</v>
      </c>
      <c r="L140" s="237">
        <f>IF(ISBLANK(INDEX('Policy Characteristics'!F:F,MATCH($C140,'Policy Characteristics'!$C:$C,0))),"",INDEX('Policy Characteristics'!F:F,MATCH($C140,'Policy Characteristics'!$C:$C,0)))</f>
        <v>-45000</v>
      </c>
      <c r="M140" s="237">
        <f>IF(ISBLANK(INDEX('Policy Characteristics'!G:G,MATCH($C140,'Policy Characteristics'!$C:$C,0))),"",INDEX('Policy Characteristics'!G:G,MATCH($C140,'Policy Characteristics'!$C:$C,0)))</f>
        <v>50000</v>
      </c>
      <c r="N140" s="237">
        <f>IF(ISBLANK(INDEX('Policy Characteristics'!H:H,MATCH($C140,'Policy Characteristics'!$C:$C,0))),"",INDEX('Policy Characteristics'!H:H,MATCH($C140,'Policy Characteristics'!$C:$C,0)))</f>
        <v>100</v>
      </c>
      <c r="O140" s="236" t="str">
        <f>IF(ISBLANK(INDEX('Policy Characteristics'!I:I,MATCH($C140,'Policy Characteristics'!$C:$C,0))),"",INDEX('Policy Characteristics'!I:I,MATCH($C140,'Policy Characteristics'!$C:$C,0)))</f>
        <v>$ / vehicle</v>
      </c>
      <c r="P140" s="236"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0" s="236" t="str">
        <f>IF(ISBLANK(INDEX('Policy Characteristics'!K:K,MATCH($C140,'Policy Characteristics'!$C:$C,0))),"",INDEX('Policy Characteristics'!K:K,MATCH($C140,'Policy Characteristics'!$C:$C,0)))</f>
        <v>transportation-sector-main.html#ev-subsidy</v>
      </c>
      <c r="R140" s="236" t="str">
        <f>IF(ISBLANK(INDEX('Policy Characteristics'!L:L,MATCH($C140,'Policy Characteristics'!$C:$C,0))),"",INDEX('Policy Characteristics'!L:L,MATCH($C140,'Policy Characteristics'!$C:$C,0)))</f>
        <v>ev-subsidy.html</v>
      </c>
      <c r="S140" s="290" t="s">
        <v>187</v>
      </c>
    </row>
    <row r="141" spans="1:19" x14ac:dyDescent="0.25">
      <c r="A141" s="236" t="str">
        <f>IF(ISBLANK(INDEX('Policy Characteristics'!A:A,MATCH($C141,'Policy Characteristics'!$C:$C,0))),"",INDEX('Policy Characteristics'!A:A,MATCH($C141,'Policy Characteristics'!$C:$C,0)))</f>
        <v>Transportation</v>
      </c>
      <c r="B141" s="372" t="str">
        <f>IF(ISBLANK(INDEX('Policy Characteristics'!B:B,MATCH($C141,'Policy Characteristics'!$C:$C,0))),"",INDEX('Policy Characteristics'!B:B,MATCH($C141,'Policy Characteristics'!$C:$C,0)))</f>
        <v>Freight Vehicle Subsidy</v>
      </c>
      <c r="C141" s="236" t="str">
        <f t="shared" si="3"/>
        <v>Additional Freight Vehicle Subsidy</v>
      </c>
      <c r="D141" s="334" t="s">
        <v>112</v>
      </c>
      <c r="E141" s="290" t="s">
        <v>2243</v>
      </c>
      <c r="F141" s="290" t="s">
        <v>142</v>
      </c>
      <c r="G141" s="290" t="s">
        <v>3412</v>
      </c>
      <c r="H141" s="17">
        <v>1722</v>
      </c>
      <c r="I141" s="375" t="s">
        <v>44</v>
      </c>
      <c r="J141" s="374" t="str">
        <f>IF(ISBLANK(INDEX('Policy Characteristics'!D:D,MATCH($C141,'Policy Characteristics'!$C:$C,0))),"",INDEX('Policy Characteristics'!D:D,MATCH($C141,'Policy Characteristics'!$C:$C,0)))</f>
        <v>Vehicle Subsidy</v>
      </c>
      <c r="K141" s="236" t="str">
        <f>IF(ISBLANK(INDEX('Policy Characteristics'!E:E,MATCH($C141,'Policy Characteristics'!$C:$C,0))),"",INDEX('Policy Characteristics'!E:E,MATCH($C141,'Policy Characteristics'!$C:$C,0)))</f>
        <v>trans frgt subsidy</v>
      </c>
      <c r="L141" s="237">
        <f>IF(ISBLANK(INDEX('Policy Characteristics'!F:F,MATCH($C141,'Policy Characteristics'!$C:$C,0))),"",INDEX('Policy Characteristics'!F:F,MATCH($C141,'Policy Characteristics'!$C:$C,0)))</f>
        <v>-45000</v>
      </c>
      <c r="M141" s="237">
        <f>IF(ISBLANK(INDEX('Policy Characteristics'!G:G,MATCH($C141,'Policy Characteristics'!$C:$C,0))),"",INDEX('Policy Characteristics'!G:G,MATCH($C141,'Policy Characteristics'!$C:$C,0)))</f>
        <v>50000</v>
      </c>
      <c r="N141" s="237">
        <f>IF(ISBLANK(INDEX('Policy Characteristics'!H:H,MATCH($C141,'Policy Characteristics'!$C:$C,0))),"",INDEX('Policy Characteristics'!H:H,MATCH($C141,'Policy Characteristics'!$C:$C,0)))</f>
        <v>100</v>
      </c>
      <c r="O141" s="236" t="str">
        <f>IF(ISBLANK(INDEX('Policy Characteristics'!I:I,MATCH($C141,'Policy Characteristics'!$C:$C,0))),"",INDEX('Policy Characteristics'!I:I,MATCH($C141,'Policy Characteristics'!$C:$C,0)))</f>
        <v>$ / vehicle</v>
      </c>
      <c r="P141" s="236"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1" s="236" t="str">
        <f>IF(ISBLANK(INDEX('Policy Characteristics'!K:K,MATCH($C141,'Policy Characteristics'!$C:$C,0))),"",INDEX('Policy Characteristics'!K:K,MATCH($C141,'Policy Characteristics'!$C:$C,0)))</f>
        <v>transportation-sector-main.html#ev-subsidy</v>
      </c>
      <c r="R141" s="236" t="str">
        <f>IF(ISBLANK(INDEX('Policy Characteristics'!L:L,MATCH($C141,'Policy Characteristics'!$C:$C,0))),"",INDEX('Policy Characteristics'!L:L,MATCH($C141,'Policy Characteristics'!$C:$C,0)))</f>
        <v>ev-subsidy.html</v>
      </c>
      <c r="S141" s="290" t="s">
        <v>187</v>
      </c>
    </row>
    <row r="142" spans="1:19" x14ac:dyDescent="0.25">
      <c r="A142" s="236" t="str">
        <f>IF(ISBLANK(INDEX('Policy Characteristics'!A:A,MATCH($C142,'Policy Characteristics'!$C:$C,0))),"",INDEX('Policy Characteristics'!A:A,MATCH($C142,'Policy Characteristics'!$C:$C,0)))</f>
        <v>Transportation</v>
      </c>
      <c r="B142" s="372" t="str">
        <f>IF(ISBLANK(INDEX('Policy Characteristics'!B:B,MATCH($C142,'Policy Characteristics'!$C:$C,0))),"",INDEX('Policy Characteristics'!B:B,MATCH($C142,'Policy Characteristics'!$C:$C,0)))</f>
        <v>Freight Vehicle Subsidy</v>
      </c>
      <c r="C142" s="236" t="str">
        <f t="shared" si="3"/>
        <v>Additional Freight Vehicle Subsidy</v>
      </c>
      <c r="D142" s="334" t="s">
        <v>112</v>
      </c>
      <c r="E142" s="290" t="s">
        <v>2244</v>
      </c>
      <c r="F142" s="290" t="s">
        <v>142</v>
      </c>
      <c r="G142" s="290" t="s">
        <v>3413</v>
      </c>
      <c r="H142" s="17">
        <v>1723</v>
      </c>
      <c r="I142" s="375" t="s">
        <v>44</v>
      </c>
      <c r="J142" s="374" t="str">
        <f>IF(ISBLANK(INDEX('Policy Characteristics'!D:D,MATCH($C142,'Policy Characteristics'!$C:$C,0))),"",INDEX('Policy Characteristics'!D:D,MATCH($C142,'Policy Characteristics'!$C:$C,0)))</f>
        <v>Vehicle Subsidy</v>
      </c>
      <c r="K142" s="236" t="str">
        <f>IF(ISBLANK(INDEX('Policy Characteristics'!E:E,MATCH($C142,'Policy Characteristics'!$C:$C,0))),"",INDEX('Policy Characteristics'!E:E,MATCH($C142,'Policy Characteristics'!$C:$C,0)))</f>
        <v>trans frgt subsidy</v>
      </c>
      <c r="L142" s="237">
        <f>IF(ISBLANK(INDEX('Policy Characteristics'!F:F,MATCH($C142,'Policy Characteristics'!$C:$C,0))),"",INDEX('Policy Characteristics'!F:F,MATCH($C142,'Policy Characteristics'!$C:$C,0)))</f>
        <v>-45000</v>
      </c>
      <c r="M142" s="237">
        <f>IF(ISBLANK(INDEX('Policy Characteristics'!G:G,MATCH($C142,'Policy Characteristics'!$C:$C,0))),"",INDEX('Policy Characteristics'!G:G,MATCH($C142,'Policy Characteristics'!$C:$C,0)))</f>
        <v>50000</v>
      </c>
      <c r="N142" s="237">
        <f>IF(ISBLANK(INDEX('Policy Characteristics'!H:H,MATCH($C142,'Policy Characteristics'!$C:$C,0))),"",INDEX('Policy Characteristics'!H:H,MATCH($C142,'Policy Characteristics'!$C:$C,0)))</f>
        <v>100</v>
      </c>
      <c r="O142" s="236" t="str">
        <f>IF(ISBLANK(INDEX('Policy Characteristics'!I:I,MATCH($C142,'Policy Characteristics'!$C:$C,0))),"",INDEX('Policy Characteristics'!I:I,MATCH($C142,'Policy Characteristics'!$C:$C,0)))</f>
        <v>$ / vehicle</v>
      </c>
      <c r="P142" s="236"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2" s="236" t="str">
        <f>IF(ISBLANK(INDEX('Policy Characteristics'!K:K,MATCH($C142,'Policy Characteristics'!$C:$C,0))),"",INDEX('Policy Characteristics'!K:K,MATCH($C142,'Policy Characteristics'!$C:$C,0)))</f>
        <v>transportation-sector-main.html#ev-subsidy</v>
      </c>
      <c r="R142" s="236" t="str">
        <f>IF(ISBLANK(INDEX('Policy Characteristics'!L:L,MATCH($C142,'Policy Characteristics'!$C:$C,0))),"",INDEX('Policy Characteristics'!L:L,MATCH($C142,'Policy Characteristics'!$C:$C,0)))</f>
        <v>ev-subsidy.html</v>
      </c>
      <c r="S142" s="290" t="s">
        <v>187</v>
      </c>
    </row>
    <row r="143" spans="1:19" x14ac:dyDescent="0.25">
      <c r="A143" s="236" t="str">
        <f>IF(ISBLANK(INDEX('Policy Characteristics'!A:A,MATCH($C143,'Policy Characteristics'!$C:$C,0))),"",INDEX('Policy Characteristics'!A:A,MATCH($C143,'Policy Characteristics'!$C:$C,0)))</f>
        <v>Transportation</v>
      </c>
      <c r="B143" s="372" t="str">
        <f>IF(ISBLANK(INDEX('Policy Characteristics'!B:B,MATCH($C143,'Policy Characteristics'!$C:$C,0))),"",INDEX('Policy Characteristics'!B:B,MATCH($C143,'Policy Characteristics'!$C:$C,0)))</f>
        <v>Freight Vehicle Subsidy</v>
      </c>
      <c r="C143" s="236" t="str">
        <f t="shared" si="3"/>
        <v>Additional Freight Vehicle Subsidy</v>
      </c>
      <c r="D143" s="334" t="s">
        <v>112</v>
      </c>
      <c r="E143" s="290" t="s">
        <v>2245</v>
      </c>
      <c r="F143" s="290" t="s">
        <v>142</v>
      </c>
      <c r="G143" s="290" t="s">
        <v>3414</v>
      </c>
      <c r="H143" s="17">
        <v>1724</v>
      </c>
      <c r="I143" s="375" t="s">
        <v>44</v>
      </c>
      <c r="J143" s="374" t="str">
        <f>IF(ISBLANK(INDEX('Policy Characteristics'!D:D,MATCH($C143,'Policy Characteristics'!$C:$C,0))),"",INDEX('Policy Characteristics'!D:D,MATCH($C143,'Policy Characteristics'!$C:$C,0)))</f>
        <v>Vehicle Subsidy</v>
      </c>
      <c r="K143" s="236" t="str">
        <f>IF(ISBLANK(INDEX('Policy Characteristics'!E:E,MATCH($C143,'Policy Characteristics'!$C:$C,0))),"",INDEX('Policy Characteristics'!E:E,MATCH($C143,'Policy Characteristics'!$C:$C,0)))</f>
        <v>trans frgt subsidy</v>
      </c>
      <c r="L143" s="237">
        <f>IF(ISBLANK(INDEX('Policy Characteristics'!F:F,MATCH($C143,'Policy Characteristics'!$C:$C,0))),"",INDEX('Policy Characteristics'!F:F,MATCH($C143,'Policy Characteristics'!$C:$C,0)))</f>
        <v>-45000</v>
      </c>
      <c r="M143" s="237">
        <f>IF(ISBLANK(INDEX('Policy Characteristics'!G:G,MATCH($C143,'Policy Characteristics'!$C:$C,0))),"",INDEX('Policy Characteristics'!G:G,MATCH($C143,'Policy Characteristics'!$C:$C,0)))</f>
        <v>50000</v>
      </c>
      <c r="N143" s="237">
        <f>IF(ISBLANK(INDEX('Policy Characteristics'!H:H,MATCH($C143,'Policy Characteristics'!$C:$C,0))),"",INDEX('Policy Characteristics'!H:H,MATCH($C143,'Policy Characteristics'!$C:$C,0)))</f>
        <v>100</v>
      </c>
      <c r="O143" s="236" t="str">
        <f>IF(ISBLANK(INDEX('Policy Characteristics'!I:I,MATCH($C143,'Policy Characteristics'!$C:$C,0))),"",INDEX('Policy Characteristics'!I:I,MATCH($C143,'Policy Characteristics'!$C:$C,0)))</f>
        <v>$ / vehicle</v>
      </c>
      <c r="P143" s="236"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3" s="236" t="str">
        <f>IF(ISBLANK(INDEX('Policy Characteristics'!K:K,MATCH($C143,'Policy Characteristics'!$C:$C,0))),"",INDEX('Policy Characteristics'!K:K,MATCH($C143,'Policy Characteristics'!$C:$C,0)))</f>
        <v>transportation-sector-main.html#ev-subsidy</v>
      </c>
      <c r="R143" s="236" t="str">
        <f>IF(ISBLANK(INDEX('Policy Characteristics'!L:L,MATCH($C143,'Policy Characteristics'!$C:$C,0))),"",INDEX('Policy Characteristics'!L:L,MATCH($C143,'Policy Characteristics'!$C:$C,0)))</f>
        <v>ev-subsidy.html</v>
      </c>
      <c r="S143" s="290" t="s">
        <v>187</v>
      </c>
    </row>
    <row r="144" spans="1:19" x14ac:dyDescent="0.25">
      <c r="A144" s="236" t="str">
        <f>IF(ISBLANK(INDEX('Policy Characteristics'!A:A,MATCH($C144,'Policy Characteristics'!$C:$C,0))),"",INDEX('Policy Characteristics'!A:A,MATCH($C144,'Policy Characteristics'!$C:$C,0)))</f>
        <v>Transportation</v>
      </c>
      <c r="B144" s="372" t="str">
        <f>IF(ISBLANK(INDEX('Policy Characteristics'!B:B,MATCH($C144,'Policy Characteristics'!$C:$C,0))),"",INDEX('Policy Characteristics'!B:B,MATCH($C144,'Policy Characteristics'!$C:$C,0)))</f>
        <v>Freight Vehicle Subsidy</v>
      </c>
      <c r="C144" s="236" t="str">
        <f t="shared" si="3"/>
        <v>Additional Freight Vehicle Subsidy</v>
      </c>
      <c r="D144" s="334" t="s">
        <v>112</v>
      </c>
      <c r="E144" s="290" t="s">
        <v>2246</v>
      </c>
      <c r="F144" s="290" t="s">
        <v>142</v>
      </c>
      <c r="G144" s="290" t="s">
        <v>3415</v>
      </c>
      <c r="H144" s="17">
        <v>1725</v>
      </c>
      <c r="I144" s="375" t="s">
        <v>44</v>
      </c>
      <c r="J144" s="374" t="str">
        <f>IF(ISBLANK(INDEX('Policy Characteristics'!D:D,MATCH($C144,'Policy Characteristics'!$C:$C,0))),"",INDEX('Policy Characteristics'!D:D,MATCH($C144,'Policy Characteristics'!$C:$C,0)))</f>
        <v>Vehicle Subsidy</v>
      </c>
      <c r="K144" s="236" t="str">
        <f>IF(ISBLANK(INDEX('Policy Characteristics'!E:E,MATCH($C144,'Policy Characteristics'!$C:$C,0))),"",INDEX('Policy Characteristics'!E:E,MATCH($C144,'Policy Characteristics'!$C:$C,0)))</f>
        <v>trans frgt subsidy</v>
      </c>
      <c r="L144" s="237">
        <f>IF(ISBLANK(INDEX('Policy Characteristics'!F:F,MATCH($C144,'Policy Characteristics'!$C:$C,0))),"",INDEX('Policy Characteristics'!F:F,MATCH($C144,'Policy Characteristics'!$C:$C,0)))</f>
        <v>-45000</v>
      </c>
      <c r="M144" s="237">
        <f>IF(ISBLANK(INDEX('Policy Characteristics'!G:G,MATCH($C144,'Policy Characteristics'!$C:$C,0))),"",INDEX('Policy Characteristics'!G:G,MATCH($C144,'Policy Characteristics'!$C:$C,0)))</f>
        <v>50000</v>
      </c>
      <c r="N144" s="237">
        <f>IF(ISBLANK(INDEX('Policy Characteristics'!H:H,MATCH($C144,'Policy Characteristics'!$C:$C,0))),"",INDEX('Policy Characteristics'!H:H,MATCH($C144,'Policy Characteristics'!$C:$C,0)))</f>
        <v>100</v>
      </c>
      <c r="O144" s="236" t="str">
        <f>IF(ISBLANK(INDEX('Policy Characteristics'!I:I,MATCH($C144,'Policy Characteristics'!$C:$C,0))),"",INDEX('Policy Characteristics'!I:I,MATCH($C144,'Policy Characteristics'!$C:$C,0)))</f>
        <v>$ / vehicle</v>
      </c>
      <c r="P144" s="236"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4" s="236" t="str">
        <f>IF(ISBLANK(INDEX('Policy Characteristics'!K:K,MATCH($C144,'Policy Characteristics'!$C:$C,0))),"",INDEX('Policy Characteristics'!K:K,MATCH($C144,'Policy Characteristics'!$C:$C,0)))</f>
        <v>transportation-sector-main.html#ev-subsidy</v>
      </c>
      <c r="R144" s="236" t="str">
        <f>IF(ISBLANK(INDEX('Policy Characteristics'!L:L,MATCH($C144,'Policy Characteristics'!$C:$C,0))),"",INDEX('Policy Characteristics'!L:L,MATCH($C144,'Policy Characteristics'!$C:$C,0)))</f>
        <v>ev-subsidy.html</v>
      </c>
      <c r="S144" s="290" t="s">
        <v>187</v>
      </c>
    </row>
    <row r="145" spans="1:19" x14ac:dyDescent="0.25">
      <c r="A145" s="236" t="str">
        <f>IF(ISBLANK(INDEX('Policy Characteristics'!A:A,MATCH($C145,'Policy Characteristics'!$C:$C,0))),"",INDEX('Policy Characteristics'!A:A,MATCH($C145,'Policy Characteristics'!$C:$C,0)))</f>
        <v>Transportation</v>
      </c>
      <c r="B145" s="372" t="str">
        <f>IF(ISBLANK(INDEX('Policy Characteristics'!B:B,MATCH($C145,'Policy Characteristics'!$C:$C,0))),"",INDEX('Policy Characteristics'!B:B,MATCH($C145,'Policy Characteristics'!$C:$C,0)))</f>
        <v>Freight Vehicle Subsidy</v>
      </c>
      <c r="C145" s="236" t="str">
        <f t="shared" si="3"/>
        <v>Additional Freight Vehicle Subsidy</v>
      </c>
      <c r="D145" s="334" t="s">
        <v>112</v>
      </c>
      <c r="E145" s="290" t="s">
        <v>2498</v>
      </c>
      <c r="F145" s="290" t="s">
        <v>142</v>
      </c>
      <c r="G145" s="290" t="s">
        <v>2498</v>
      </c>
      <c r="H145" s="17">
        <v>1726</v>
      </c>
      <c r="I145" s="375" t="s">
        <v>44</v>
      </c>
      <c r="J145" s="374" t="str">
        <f>IF(ISBLANK(INDEX('Policy Characteristics'!D:D,MATCH($C145,'Policy Characteristics'!$C:$C,0))),"",INDEX('Policy Characteristics'!D:D,MATCH($C145,'Policy Characteristics'!$C:$C,0)))</f>
        <v>Vehicle Subsidy</v>
      </c>
      <c r="K145" s="236" t="str">
        <f>IF(ISBLANK(INDEX('Policy Characteristics'!E:E,MATCH($C145,'Policy Characteristics'!$C:$C,0))),"",INDEX('Policy Characteristics'!E:E,MATCH($C145,'Policy Characteristics'!$C:$C,0)))</f>
        <v>trans frgt subsidy</v>
      </c>
      <c r="L145" s="237">
        <f>IF(ISBLANK(INDEX('Policy Characteristics'!F:F,MATCH($C145,'Policy Characteristics'!$C:$C,0))),"",INDEX('Policy Characteristics'!F:F,MATCH($C145,'Policy Characteristics'!$C:$C,0)))</f>
        <v>-45000</v>
      </c>
      <c r="M145" s="237">
        <f>IF(ISBLANK(INDEX('Policy Characteristics'!G:G,MATCH($C145,'Policy Characteristics'!$C:$C,0))),"",INDEX('Policy Characteristics'!G:G,MATCH($C145,'Policy Characteristics'!$C:$C,0)))</f>
        <v>50000</v>
      </c>
      <c r="N145" s="237">
        <f>IF(ISBLANK(INDEX('Policy Characteristics'!H:H,MATCH($C145,'Policy Characteristics'!$C:$C,0))),"",INDEX('Policy Characteristics'!H:H,MATCH($C145,'Policy Characteristics'!$C:$C,0)))</f>
        <v>100</v>
      </c>
      <c r="O145" s="236" t="str">
        <f>IF(ISBLANK(INDEX('Policy Characteristics'!I:I,MATCH($C145,'Policy Characteristics'!$C:$C,0))),"",INDEX('Policy Characteristics'!I:I,MATCH($C145,'Policy Characteristics'!$C:$C,0)))</f>
        <v>$ / vehicle</v>
      </c>
      <c r="P145" s="236"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5" s="236" t="str">
        <f>IF(ISBLANK(INDEX('Policy Characteristics'!K:K,MATCH($C145,'Policy Characteristics'!$C:$C,0))),"",INDEX('Policy Characteristics'!K:K,MATCH($C145,'Policy Characteristics'!$C:$C,0)))</f>
        <v>transportation-sector-main.html#ev-subsidy</v>
      </c>
      <c r="R145" s="236" t="str">
        <f>IF(ISBLANK(INDEX('Policy Characteristics'!L:L,MATCH($C145,'Policy Characteristics'!$C:$C,0))),"",INDEX('Policy Characteristics'!L:L,MATCH($C145,'Policy Characteristics'!$C:$C,0)))</f>
        <v>ev-subsidy.html</v>
      </c>
      <c r="S145" s="290" t="s">
        <v>187</v>
      </c>
    </row>
    <row r="146" spans="1:19" x14ac:dyDescent="0.25">
      <c r="A146" s="236" t="str">
        <f>IF(ISBLANK(INDEX('Policy Characteristics'!A:A,MATCH($C146,'Policy Characteristics'!$C:$C,0))),"",INDEX('Policy Characteristics'!A:A,MATCH($C146,'Policy Characteristics'!$C:$C,0)))</f>
        <v>Transportation</v>
      </c>
      <c r="B146" s="372" t="str">
        <f>IF(ISBLANK(INDEX('Policy Characteristics'!B:B,MATCH($C146,'Policy Characteristics'!$C:$C,0))),"",INDEX('Policy Characteristics'!B:B,MATCH($C146,'Policy Characteristics'!$C:$C,0)))</f>
        <v>Freight Vehicle Subsidy</v>
      </c>
      <c r="C146" s="236" t="str">
        <f t="shared" si="3"/>
        <v>Additional Freight Vehicle Subsidy</v>
      </c>
      <c r="D146" s="334" t="s">
        <v>112</v>
      </c>
      <c r="E146" s="290" t="s">
        <v>2497</v>
      </c>
      <c r="F146" s="290" t="s">
        <v>142</v>
      </c>
      <c r="G146" s="290" t="s">
        <v>3416</v>
      </c>
      <c r="H146" s="17">
        <v>1727</v>
      </c>
      <c r="I146" s="375" t="s">
        <v>44</v>
      </c>
      <c r="J146" s="374" t="str">
        <f>IF(ISBLANK(INDEX('Policy Characteristics'!D:D,MATCH($C146,'Policy Characteristics'!$C:$C,0))),"",INDEX('Policy Characteristics'!D:D,MATCH($C146,'Policy Characteristics'!$C:$C,0)))</f>
        <v>Vehicle Subsidy</v>
      </c>
      <c r="K146" s="236" t="str">
        <f>IF(ISBLANK(INDEX('Policy Characteristics'!E:E,MATCH($C146,'Policy Characteristics'!$C:$C,0))),"",INDEX('Policy Characteristics'!E:E,MATCH($C146,'Policy Characteristics'!$C:$C,0)))</f>
        <v>trans frgt subsidy</v>
      </c>
      <c r="L146" s="237">
        <f>IF(ISBLANK(INDEX('Policy Characteristics'!F:F,MATCH($C146,'Policy Characteristics'!$C:$C,0))),"",INDEX('Policy Characteristics'!F:F,MATCH($C146,'Policy Characteristics'!$C:$C,0)))</f>
        <v>-45000</v>
      </c>
      <c r="M146" s="237">
        <f>IF(ISBLANK(INDEX('Policy Characteristics'!G:G,MATCH($C146,'Policy Characteristics'!$C:$C,0))),"",INDEX('Policy Characteristics'!G:G,MATCH($C146,'Policy Characteristics'!$C:$C,0)))</f>
        <v>50000</v>
      </c>
      <c r="N146" s="237">
        <f>IF(ISBLANK(INDEX('Policy Characteristics'!H:H,MATCH($C146,'Policy Characteristics'!$C:$C,0))),"",INDEX('Policy Characteristics'!H:H,MATCH($C146,'Policy Characteristics'!$C:$C,0)))</f>
        <v>100</v>
      </c>
      <c r="O146" s="236" t="str">
        <f>IF(ISBLANK(INDEX('Policy Characteristics'!I:I,MATCH($C146,'Policy Characteristics'!$C:$C,0))),"",INDEX('Policy Characteristics'!I:I,MATCH($C146,'Policy Characteristics'!$C:$C,0)))</f>
        <v>$ / vehicle</v>
      </c>
      <c r="P146" s="236"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6" s="236" t="str">
        <f>IF(ISBLANK(INDEX('Policy Characteristics'!K:K,MATCH($C146,'Policy Characteristics'!$C:$C,0))),"",INDEX('Policy Characteristics'!K:K,MATCH($C146,'Policy Characteristics'!$C:$C,0)))</f>
        <v>transportation-sector-main.html#ev-subsidy</v>
      </c>
      <c r="R146" s="236" t="str">
        <f>IF(ISBLANK(INDEX('Policy Characteristics'!L:L,MATCH($C146,'Policy Characteristics'!$C:$C,0))),"",INDEX('Policy Characteristics'!L:L,MATCH($C146,'Policy Characteristics'!$C:$C,0)))</f>
        <v>ev-subsidy.html</v>
      </c>
      <c r="S146" s="290" t="s">
        <v>187</v>
      </c>
    </row>
    <row r="147" spans="1:19" x14ac:dyDescent="0.25">
      <c r="A147" s="236" t="str">
        <f>IF(ISBLANK(INDEX('Policy Characteristics'!A:A,MATCH($C147,'Policy Characteristics'!$C:$C,0))),"",INDEX('Policy Characteristics'!A:A,MATCH($C147,'Policy Characteristics'!$C:$C,0)))</f>
        <v>Transportation</v>
      </c>
      <c r="B147" s="372" t="str">
        <f>IF(ISBLANK(INDEX('Policy Characteristics'!B:B,MATCH($C147,'Policy Characteristics'!$C:$C,0))),"",INDEX('Policy Characteristics'!B:B,MATCH($C147,'Policy Characteristics'!$C:$C,0)))</f>
        <v>Feebate</v>
      </c>
      <c r="C147" t="s">
        <v>111</v>
      </c>
      <c r="D147" s="334"/>
      <c r="E147" s="334"/>
      <c r="F147" s="334"/>
      <c r="G147" s="334"/>
      <c r="H147" s="17">
        <v>1</v>
      </c>
      <c r="I147" s="373" t="s">
        <v>43</v>
      </c>
      <c r="J147" s="374" t="str">
        <f>IF(ISBLANK(INDEX('Policy Characteristics'!D:D,MATCH($C147,'Policy Characteristics'!$C:$C,0))),"",INDEX('Policy Characteristics'!D:D,MATCH($C147,'Policy Characteristics'!$C:$C,0)))</f>
        <v>Feebate</v>
      </c>
      <c r="K147" s="236" t="str">
        <f>IF(ISBLANK(INDEX('Policy Characteristics'!E:E,MATCH($C147,'Policy Characteristics'!$C:$C,0))),"",INDEX('Policy Characteristics'!E:E,MATCH($C147,'Policy Characteristics'!$C:$C,0)))</f>
        <v>trans LDVs feebate</v>
      </c>
      <c r="L147" s="237">
        <f>IF(ISBLANK(INDEX('Policy Characteristics'!F:F,MATCH($C147,'Policy Characteristics'!$C:$C,0))),"",INDEX('Policy Characteristics'!F:F,MATCH($C147,'Policy Characteristics'!$C:$C,0)))</f>
        <v>0</v>
      </c>
      <c r="M147" s="237">
        <f>IF(ISBLANK(INDEX('Policy Characteristics'!G:G,MATCH($C147,'Policy Characteristics'!$C:$C,0))),"",INDEX('Policy Characteristics'!G:G,MATCH($C147,'Policy Characteristics'!$C:$C,0)))</f>
        <v>1</v>
      </c>
      <c r="N147" s="237">
        <f>IF(ISBLANK(INDEX('Policy Characteristics'!H:H,MATCH($C147,'Policy Characteristics'!$C:$C,0))),"",INDEX('Policy Characteristics'!H:H,MATCH($C147,'Policy Characteristics'!$C:$C,0)))</f>
        <v>0.02</v>
      </c>
      <c r="O147" s="236" t="str">
        <f>IF(ISBLANK(INDEX('Policy Characteristics'!I:I,MATCH($C147,'Policy Characteristics'!$C:$C,0))),"",INDEX('Policy Characteristics'!I:I,MATCH($C147,'Policy Characteristics'!$C:$C,0)))</f>
        <v>% of global best practice rate</v>
      </c>
      <c r="P147" s="23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236" t="str">
        <f>IF(ISBLANK(INDEX('Policy Characteristics'!K:K,MATCH($C147,'Policy Characteristics'!$C:$C,0))),"",INDEX('Policy Characteristics'!K:K,MATCH($C147,'Policy Characteristics'!$C:$C,0)))</f>
        <v>transportation-sector-main.html#feebate</v>
      </c>
      <c r="R147" s="236" t="str">
        <f>IF(ISBLANK(INDEX('Policy Characteristics'!L:L,MATCH($C147,'Policy Characteristics'!$C:$C,0))),"",INDEX('Policy Characteristics'!L:L,MATCH($C147,'Policy Characteristics'!$C:$C,0)))</f>
        <v>feebate.html</v>
      </c>
      <c r="S147" s="290" t="s">
        <v>3854</v>
      </c>
    </row>
    <row r="148" spans="1:19" x14ac:dyDescent="0.25">
      <c r="A148" s="236" t="str">
        <f>IF(ISBLANK(INDEX('Policy Characteristics'!A:A,MATCH($C148,'Policy Characteristics'!$C:$C,0))),"",INDEX('Policy Characteristics'!A:A,MATCH($C148,'Policy Characteristics'!$C:$C,0)))</f>
        <v>Transportation</v>
      </c>
      <c r="B148" s="372" t="str">
        <f>IF(ISBLANK(INDEX('Policy Characteristics'!B:B,MATCH($C148,'Policy Characteristics'!$C:$C,0))),"",INDEX('Policy Characteristics'!B:B,MATCH($C148,'Policy Characteristics'!$C:$C,0)))</f>
        <v>Fuel Economy Standard</v>
      </c>
      <c r="C148" t="s">
        <v>297</v>
      </c>
      <c r="D148" s="334" t="s">
        <v>45</v>
      </c>
      <c r="E148" s="334" t="s">
        <v>37</v>
      </c>
      <c r="F148" s="334" t="s">
        <v>84</v>
      </c>
      <c r="G148" s="290" t="s">
        <v>3268</v>
      </c>
      <c r="H148" s="17">
        <v>362</v>
      </c>
      <c r="I148" s="375" t="s">
        <v>43</v>
      </c>
      <c r="J148" s="374" t="str">
        <f>IF(ISBLANK(INDEX('Policy Characteristics'!D:D,MATCH($C148,'Policy Characteristics'!$C:$C,0))),"",INDEX('Policy Characteristics'!D:D,MATCH($C148,'Policy Characteristics'!$C:$C,0)))</f>
        <v>Vehicle Fuel Economy Standards</v>
      </c>
      <c r="K148" s="236" t="str">
        <f>IF(ISBLANK(INDEX('Policy Characteristics'!E:E,MATCH($C148,'Policy Characteristics'!$C:$C,0))),"",INDEX('Policy Characteristics'!E:E,MATCH($C148,'Policy Characteristics'!$C:$C,0)))</f>
        <v>trans fuel economy standards</v>
      </c>
      <c r="L148" s="237">
        <f>IF(ISBLANK(INDEX('Policy Characteristics'!F:F,MATCH($C148,'Policy Characteristics'!$C:$C,0))),"",INDEX('Policy Characteristics'!F:F,MATCH($C148,'Policy Characteristics'!$C:$C,0)))</f>
        <v>-0.25</v>
      </c>
      <c r="M148" s="237">
        <f>IF(ISBLANK(INDEX('Policy Characteristics'!G:G,MATCH($C148,'Policy Characteristics'!$C:$C,0))),"",INDEX('Policy Characteristics'!G:G,MATCH($C148,'Policy Characteristics'!$C:$C,0)))</f>
        <v>1</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change in miles/gal</v>
      </c>
      <c r="P148" s="23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236" t="str">
        <f>IF(ISBLANK(INDEX('Policy Characteristics'!K:K,MATCH($C148,'Policy Characteristics'!$C:$C,0))),"",INDEX('Policy Characteristics'!K:K,MATCH($C148,'Policy Characteristics'!$C:$C,0)))</f>
        <v>transportation-sector-main.html#fuel-econ-std</v>
      </c>
      <c r="R148" s="236" t="str">
        <f>IF(ISBLANK(INDEX('Policy Characteristics'!L:L,MATCH($C148,'Policy Characteristics'!$C:$C,0))),"",INDEX('Policy Characteristics'!L:L,MATCH($C148,'Policy Characteristics'!$C:$C,0)))</f>
        <v>fuel-economy-standard.html</v>
      </c>
      <c r="S148" s="290" t="s">
        <v>3855</v>
      </c>
    </row>
    <row r="149" spans="1:19" x14ac:dyDescent="0.25">
      <c r="A149" s="236" t="str">
        <f>IF(ISBLANK(INDEX('Policy Characteristics'!A:A,MATCH($C149,'Policy Characteristics'!$C:$C,0))),"",INDEX('Policy Characteristics'!A:A,MATCH($C149,'Policy Characteristics'!$C:$C,0)))</f>
        <v>Transportation</v>
      </c>
      <c r="B149" s="372" t="str">
        <f>IF(ISBLANK(INDEX('Policy Characteristics'!B:B,MATCH($C149,'Policy Characteristics'!$C:$C,0))),"",INDEX('Policy Characteristics'!B:B,MATCH($C149,'Policy Characteristics'!$C:$C,0)))</f>
        <v>Fuel Economy Standard</v>
      </c>
      <c r="C149" s="236" t="str">
        <f t="shared" ref="C149:C159" si="4">C$148</f>
        <v>Percentage Additional Improvement of Fuel Economy Std</v>
      </c>
      <c r="D149" s="334" t="s">
        <v>42</v>
      </c>
      <c r="E149" s="334" t="s">
        <v>37</v>
      </c>
      <c r="F149" s="334" t="s">
        <v>85</v>
      </c>
      <c r="G149" s="290" t="s">
        <v>3422</v>
      </c>
      <c r="H149" s="17">
        <v>363</v>
      </c>
      <c r="I149" s="375" t="s">
        <v>43</v>
      </c>
      <c r="J149" s="374" t="str">
        <f>IF(ISBLANK(INDEX('Policy Characteristics'!D:D,MATCH($C149,'Policy Characteristics'!$C:$C,0))),"",INDEX('Policy Characteristics'!D:D,MATCH($C149,'Policy Characteristics'!$C:$C,0)))</f>
        <v>Vehicle Fuel Economy Standards</v>
      </c>
      <c r="K149" s="236" t="str">
        <f>IF(ISBLANK(INDEX('Policy Characteristics'!E:E,MATCH($C149,'Policy Characteristics'!$C:$C,0))),"",INDEX('Policy Characteristics'!E:E,MATCH($C149,'Policy Characteristics'!$C:$C,0)))</f>
        <v>trans fuel economy standards</v>
      </c>
      <c r="L149" s="237">
        <f>IF(ISBLANK(INDEX('Policy Characteristics'!F:F,MATCH($C149,'Policy Characteristics'!$C:$C,0))),"",INDEX('Policy Characteristics'!F:F,MATCH($C149,'Policy Characteristics'!$C:$C,0)))</f>
        <v>-0.25</v>
      </c>
      <c r="M149" s="237">
        <f>IF(ISBLANK(INDEX('Policy Characteristics'!G:G,MATCH($C149,'Policy Characteristics'!$C:$C,0))),"",INDEX('Policy Characteristics'!G:G,MATCH($C149,'Policy Characteristics'!$C:$C,0)))</f>
        <v>1</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change in miles/gal</v>
      </c>
      <c r="P149" s="23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236" t="str">
        <f>IF(ISBLANK(INDEX('Policy Characteristics'!K:K,MATCH($C149,'Policy Characteristics'!$C:$C,0))),"",INDEX('Policy Characteristics'!K:K,MATCH($C149,'Policy Characteristics'!$C:$C,0)))</f>
        <v>transportation-sector-main.html#fuel-econ-std</v>
      </c>
      <c r="R149" s="236" t="str">
        <f>IF(ISBLANK(INDEX('Policy Characteristics'!L:L,MATCH($C149,'Policy Characteristics'!$C:$C,0))),"",INDEX('Policy Characteristics'!L:L,MATCH($C149,'Policy Characteristics'!$C:$C,0)))</f>
        <v>fuel-economy-standard.html</v>
      </c>
      <c r="S149" s="290" t="s">
        <v>187</v>
      </c>
    </row>
    <row r="150" spans="1:19" x14ac:dyDescent="0.25">
      <c r="A150" s="236" t="str">
        <f>IF(ISBLANK(INDEX('Policy Characteristics'!A:A,MATCH($C150,'Policy Characteristics'!$C:$C,0))),"",INDEX('Policy Characteristics'!A:A,MATCH($C150,'Policy Characteristics'!$C:$C,0)))</f>
        <v>Transportation</v>
      </c>
      <c r="B150" s="372" t="str">
        <f>IF(ISBLANK(INDEX('Policy Characteristics'!B:B,MATCH($C150,'Policy Characteristics'!$C:$C,0))),"",INDEX('Policy Characteristics'!B:B,MATCH($C150,'Policy Characteristics'!$C:$C,0)))</f>
        <v>Fuel Economy Standard</v>
      </c>
      <c r="C150" s="236" t="str">
        <f t="shared" si="4"/>
        <v>Percentage Additional Improvement of Fuel Economy Std</v>
      </c>
      <c r="D150" s="334" t="s">
        <v>45</v>
      </c>
      <c r="E150" s="334" t="s">
        <v>38</v>
      </c>
      <c r="F150" s="334" t="s">
        <v>84</v>
      </c>
      <c r="G150" s="290" t="s">
        <v>2337</v>
      </c>
      <c r="H150" s="17">
        <v>364</v>
      </c>
      <c r="I150" s="375" t="s">
        <v>43</v>
      </c>
      <c r="J150" s="374" t="str">
        <f>IF(ISBLANK(INDEX('Policy Characteristics'!D:D,MATCH($C150,'Policy Characteristics'!$C:$C,0))),"",INDEX('Policy Characteristics'!D:D,MATCH($C150,'Policy Characteristics'!$C:$C,0)))</f>
        <v>Vehicle Fuel Economy Standards</v>
      </c>
      <c r="K150" s="236" t="str">
        <f>IF(ISBLANK(INDEX('Policy Characteristics'!E:E,MATCH($C150,'Policy Characteristics'!$C:$C,0))),"",INDEX('Policy Characteristics'!E:E,MATCH($C150,'Policy Characteristics'!$C:$C,0)))</f>
        <v>trans fuel economy standards</v>
      </c>
      <c r="L150" s="237">
        <f>IF(ISBLANK(INDEX('Policy Characteristics'!F:F,MATCH($C150,'Policy Characteristics'!$C:$C,0))),"",INDEX('Policy Characteristics'!F:F,MATCH($C150,'Policy Characteristics'!$C:$C,0)))</f>
        <v>-0.25</v>
      </c>
      <c r="M150" s="237">
        <f>IF(ISBLANK(INDEX('Policy Characteristics'!G:G,MATCH($C150,'Policy Characteristics'!$C:$C,0))),"",INDEX('Policy Characteristics'!G:G,MATCH($C150,'Policy Characteristics'!$C:$C,0)))</f>
        <v>1</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change in miles/gal</v>
      </c>
      <c r="P150" s="23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236" t="str">
        <f>IF(ISBLANK(INDEX('Policy Characteristics'!K:K,MATCH($C150,'Policy Characteristics'!$C:$C,0))),"",INDEX('Policy Characteristics'!K:K,MATCH($C150,'Policy Characteristics'!$C:$C,0)))</f>
        <v>transportation-sector-main.html#fuel-econ-std</v>
      </c>
      <c r="R150" s="236" t="str">
        <f>IF(ISBLANK(INDEX('Policy Characteristics'!L:L,MATCH($C150,'Policy Characteristics'!$C:$C,0))),"",INDEX('Policy Characteristics'!L:L,MATCH($C150,'Policy Characteristics'!$C:$C,0)))</f>
        <v>fuel-economy-standard.html</v>
      </c>
      <c r="S150" s="290" t="s">
        <v>187</v>
      </c>
    </row>
    <row r="151" spans="1:19" x14ac:dyDescent="0.25">
      <c r="A151" s="236" t="str">
        <f>IF(ISBLANK(INDEX('Policy Characteristics'!A:A,MATCH($C151,'Policy Characteristics'!$C:$C,0))),"",INDEX('Policy Characteristics'!A:A,MATCH($C151,'Policy Characteristics'!$C:$C,0)))</f>
        <v>Transportation</v>
      </c>
      <c r="B151" s="372" t="str">
        <f>IF(ISBLANK(INDEX('Policy Characteristics'!B:B,MATCH($C151,'Policy Characteristics'!$C:$C,0))),"",INDEX('Policy Characteristics'!B:B,MATCH($C151,'Policy Characteristics'!$C:$C,0)))</f>
        <v>Fuel Economy Standard</v>
      </c>
      <c r="C151" s="236" t="str">
        <f t="shared" si="4"/>
        <v>Percentage Additional Improvement of Fuel Economy Std</v>
      </c>
      <c r="D151" s="334" t="s">
        <v>42</v>
      </c>
      <c r="E151" s="334" t="s">
        <v>38</v>
      </c>
      <c r="F151" s="334" t="s">
        <v>85</v>
      </c>
      <c r="G151" s="290" t="s">
        <v>3419</v>
      </c>
      <c r="H151" s="17">
        <v>365</v>
      </c>
      <c r="I151" s="375" t="s">
        <v>43</v>
      </c>
      <c r="J151" s="374" t="str">
        <f>IF(ISBLANK(INDEX('Policy Characteristics'!D:D,MATCH($C151,'Policy Characteristics'!$C:$C,0))),"",INDEX('Policy Characteristics'!D:D,MATCH($C151,'Policy Characteristics'!$C:$C,0)))</f>
        <v>Vehicle Fuel Economy Standards</v>
      </c>
      <c r="K151" s="236" t="str">
        <f>IF(ISBLANK(INDEX('Policy Characteristics'!E:E,MATCH($C151,'Policy Characteristics'!$C:$C,0))),"",INDEX('Policy Characteristics'!E:E,MATCH($C151,'Policy Characteristics'!$C:$C,0)))</f>
        <v>trans fuel economy standards</v>
      </c>
      <c r="L151" s="237">
        <f>IF(ISBLANK(INDEX('Policy Characteristics'!F:F,MATCH($C151,'Policy Characteristics'!$C:$C,0))),"",INDEX('Policy Characteristics'!F:F,MATCH($C151,'Policy Characteristics'!$C:$C,0)))</f>
        <v>-0.25</v>
      </c>
      <c r="M151" s="237">
        <f>IF(ISBLANK(INDEX('Policy Characteristics'!G:G,MATCH($C151,'Policy Characteristics'!$C:$C,0))),"",INDEX('Policy Characteristics'!G:G,MATCH($C151,'Policy Characteristics'!$C:$C,0)))</f>
        <v>1</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change in miles/gal</v>
      </c>
      <c r="P151" s="23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236" t="str">
        <f>IF(ISBLANK(INDEX('Policy Characteristics'!K:K,MATCH($C151,'Policy Characteristics'!$C:$C,0))),"",INDEX('Policy Characteristics'!K:K,MATCH($C151,'Policy Characteristics'!$C:$C,0)))</f>
        <v>transportation-sector-main.html#fuel-econ-std</v>
      </c>
      <c r="R151" s="236" t="str">
        <f>IF(ISBLANK(INDEX('Policy Characteristics'!L:L,MATCH($C151,'Policy Characteristics'!$C:$C,0))),"",INDEX('Policy Characteristics'!L:L,MATCH($C151,'Policy Characteristics'!$C:$C,0)))</f>
        <v>fuel-economy-standard.html</v>
      </c>
      <c r="S151" s="290" t="s">
        <v>187</v>
      </c>
    </row>
    <row r="152" spans="1:19" x14ac:dyDescent="0.25">
      <c r="A152" s="236" t="str">
        <f>IF(ISBLANK(INDEX('Policy Characteristics'!A:A,MATCH($C152,'Policy Characteristics'!$C:$C,0))),"",INDEX('Policy Characteristics'!A:A,MATCH($C152,'Policy Characteristics'!$C:$C,0)))</f>
        <v>Transportation</v>
      </c>
      <c r="B152" s="372" t="str">
        <f>IF(ISBLANK(INDEX('Policy Characteristics'!B:B,MATCH($C152,'Policy Characteristics'!$C:$C,0))),"",INDEX('Policy Characteristics'!B:B,MATCH($C152,'Policy Characteristics'!$C:$C,0)))</f>
        <v>Fuel Economy Standard</v>
      </c>
      <c r="C152" s="236" t="str">
        <f t="shared" si="4"/>
        <v>Percentage Additional Improvement of Fuel Economy Std</v>
      </c>
      <c r="D152" s="334" t="s">
        <v>45</v>
      </c>
      <c r="E152" s="334" t="s">
        <v>39</v>
      </c>
      <c r="F152" s="334" t="s">
        <v>84</v>
      </c>
      <c r="G152" s="290" t="s">
        <v>3265</v>
      </c>
      <c r="H152" s="17">
        <v>366</v>
      </c>
      <c r="I152" s="375" t="s">
        <v>43</v>
      </c>
      <c r="J152" s="374" t="str">
        <f>IF(ISBLANK(INDEX('Policy Characteristics'!D:D,MATCH($C152,'Policy Characteristics'!$C:$C,0))),"",INDEX('Policy Characteristics'!D:D,MATCH($C152,'Policy Characteristics'!$C:$C,0)))</f>
        <v>Vehicle Fuel Economy Standards</v>
      </c>
      <c r="K152" s="236" t="str">
        <f>IF(ISBLANK(INDEX('Policy Characteristics'!E:E,MATCH($C152,'Policy Characteristics'!$C:$C,0))),"",INDEX('Policy Characteristics'!E:E,MATCH($C152,'Policy Characteristics'!$C:$C,0)))</f>
        <v>trans fuel economy standards</v>
      </c>
      <c r="L152" s="237">
        <f>IF(ISBLANK(INDEX('Policy Characteristics'!F:F,MATCH($C152,'Policy Characteristics'!$C:$C,0))),"",INDEX('Policy Characteristics'!F:F,MATCH($C152,'Policy Characteristics'!$C:$C,0)))</f>
        <v>-0.25</v>
      </c>
      <c r="M152" s="237">
        <f>IF(ISBLANK(INDEX('Policy Characteristics'!G:G,MATCH($C152,'Policy Characteristics'!$C:$C,0))),"",INDEX('Policy Characteristics'!G:G,MATCH($C152,'Policy Characteristics'!$C:$C,0)))</f>
        <v>1</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change in miles/gal</v>
      </c>
      <c r="P152" s="23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236" t="str">
        <f>IF(ISBLANK(INDEX('Policy Characteristics'!K:K,MATCH($C152,'Policy Characteristics'!$C:$C,0))),"",INDEX('Policy Characteristics'!K:K,MATCH($C152,'Policy Characteristics'!$C:$C,0)))</f>
        <v>transportation-sector-main.html#fuel-econ-std</v>
      </c>
      <c r="R152" s="236" t="str">
        <f>IF(ISBLANK(INDEX('Policy Characteristics'!L:L,MATCH($C152,'Policy Characteristics'!$C:$C,0))),"",INDEX('Policy Characteristics'!L:L,MATCH($C152,'Policy Characteristics'!$C:$C,0)))</f>
        <v>fuel-economy-standard.html</v>
      </c>
      <c r="S152" s="290" t="s">
        <v>187</v>
      </c>
    </row>
    <row r="153" spans="1:19" x14ac:dyDescent="0.25">
      <c r="A153" s="236" t="str">
        <f>IF(ISBLANK(INDEX('Policy Characteristics'!A:A,MATCH($C153,'Policy Characteristics'!$C:$C,0))),"",INDEX('Policy Characteristics'!A:A,MATCH($C153,'Policy Characteristics'!$C:$C,0)))</f>
        <v>Transportation</v>
      </c>
      <c r="B153" s="372" t="str">
        <f>IF(ISBLANK(INDEX('Policy Characteristics'!B:B,MATCH($C153,'Policy Characteristics'!$C:$C,0))),"",INDEX('Policy Characteristics'!B:B,MATCH($C153,'Policy Characteristics'!$C:$C,0)))</f>
        <v>Fuel Economy Standard</v>
      </c>
      <c r="C153" s="236" t="str">
        <f t="shared" si="4"/>
        <v>Percentage Additional Improvement of Fuel Economy Std</v>
      </c>
      <c r="D153" s="334" t="s">
        <v>42</v>
      </c>
      <c r="E153" s="334" t="s">
        <v>39</v>
      </c>
      <c r="F153" s="334" t="s">
        <v>85</v>
      </c>
      <c r="G153" s="290" t="s">
        <v>3265</v>
      </c>
      <c r="H153" s="17">
        <v>367</v>
      </c>
      <c r="I153" s="375" t="s">
        <v>43</v>
      </c>
      <c r="J153" s="374" t="str">
        <f>IF(ISBLANK(INDEX('Policy Characteristics'!D:D,MATCH($C153,'Policy Characteristics'!$C:$C,0))),"",INDEX('Policy Characteristics'!D:D,MATCH($C153,'Policy Characteristics'!$C:$C,0)))</f>
        <v>Vehicle Fuel Economy Standards</v>
      </c>
      <c r="K153" s="236" t="str">
        <f>IF(ISBLANK(INDEX('Policy Characteristics'!E:E,MATCH($C153,'Policy Characteristics'!$C:$C,0))),"",INDEX('Policy Characteristics'!E:E,MATCH($C153,'Policy Characteristics'!$C:$C,0)))</f>
        <v>trans fuel economy standards</v>
      </c>
      <c r="L153" s="237">
        <f>IF(ISBLANK(INDEX('Policy Characteristics'!F:F,MATCH($C153,'Policy Characteristics'!$C:$C,0))),"",INDEX('Policy Characteristics'!F:F,MATCH($C153,'Policy Characteristics'!$C:$C,0)))</f>
        <v>-0.25</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change in miles/gal</v>
      </c>
      <c r="P153" s="23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236" t="str">
        <f>IF(ISBLANK(INDEX('Policy Characteristics'!K:K,MATCH($C153,'Policy Characteristics'!$C:$C,0))),"",INDEX('Policy Characteristics'!K:K,MATCH($C153,'Policy Characteristics'!$C:$C,0)))</f>
        <v>transportation-sector-main.html#fuel-econ-std</v>
      </c>
      <c r="R153" s="236" t="str">
        <f>IF(ISBLANK(INDEX('Policy Characteristics'!L:L,MATCH($C153,'Policy Characteristics'!$C:$C,0))),"",INDEX('Policy Characteristics'!L:L,MATCH($C153,'Policy Characteristics'!$C:$C,0)))</f>
        <v>fuel-economy-standard.html</v>
      </c>
      <c r="S153" s="290" t="s">
        <v>187</v>
      </c>
    </row>
    <row r="154" spans="1:19" x14ac:dyDescent="0.25">
      <c r="A154" s="236" t="str">
        <f>IF(ISBLANK(INDEX('Policy Characteristics'!A:A,MATCH($C154,'Policy Characteristics'!$C:$C,0))),"",INDEX('Policy Characteristics'!A:A,MATCH($C154,'Policy Characteristics'!$C:$C,0)))</f>
        <v>Transportation</v>
      </c>
      <c r="B154" s="372" t="str">
        <f>IF(ISBLANK(INDEX('Policy Characteristics'!B:B,MATCH($C154,'Policy Characteristics'!$C:$C,0))),"",INDEX('Policy Characteristics'!B:B,MATCH($C154,'Policy Characteristics'!$C:$C,0)))</f>
        <v>Fuel Economy Standard</v>
      </c>
      <c r="C154" s="236" t="str">
        <f t="shared" si="4"/>
        <v>Percentage Additional Improvement of Fuel Economy Std</v>
      </c>
      <c r="D154" s="334" t="s">
        <v>45</v>
      </c>
      <c r="E154" s="334" t="s">
        <v>40</v>
      </c>
      <c r="F154" s="334" t="s">
        <v>84</v>
      </c>
      <c r="G154" s="290" t="s">
        <v>86</v>
      </c>
      <c r="H154" s="17">
        <v>368</v>
      </c>
      <c r="I154" s="375" t="s">
        <v>43</v>
      </c>
      <c r="J154" s="374" t="str">
        <f>IF(ISBLANK(INDEX('Policy Characteristics'!D:D,MATCH($C154,'Policy Characteristics'!$C:$C,0))),"",INDEX('Policy Characteristics'!D:D,MATCH($C154,'Policy Characteristics'!$C:$C,0)))</f>
        <v>Vehicle Fuel Economy Standards</v>
      </c>
      <c r="K154" s="236" t="str">
        <f>IF(ISBLANK(INDEX('Policy Characteristics'!E:E,MATCH($C154,'Policy Characteristics'!$C:$C,0))),"",INDEX('Policy Characteristics'!E:E,MATCH($C154,'Policy Characteristics'!$C:$C,0)))</f>
        <v>trans fuel economy standards</v>
      </c>
      <c r="L154" s="237">
        <f>IF(ISBLANK(INDEX('Policy Characteristics'!F:F,MATCH($C154,'Policy Characteristics'!$C:$C,0))),"",INDEX('Policy Characteristics'!F:F,MATCH($C154,'Policy Characteristics'!$C:$C,0)))</f>
        <v>-0.25</v>
      </c>
      <c r="M154" s="237">
        <f>IF(ISBLANK(INDEX('Policy Characteristics'!G:G,MATCH($C154,'Policy Characteristics'!$C:$C,0))),"",INDEX('Policy Characteristics'!G:G,MATCH($C154,'Policy Characteristics'!$C:$C,0)))</f>
        <v>1</v>
      </c>
      <c r="N154" s="237">
        <f>IF(ISBLANK(INDEX('Policy Characteristics'!H:H,MATCH($C154,'Policy Characteristics'!$C:$C,0))),"",INDEX('Policy Characteristics'!H:H,MATCH($C154,'Policy Characteristics'!$C:$C,0)))</f>
        <v>0.01</v>
      </c>
      <c r="O154" s="236" t="str">
        <f>IF(ISBLANK(INDEX('Policy Characteristics'!I:I,MATCH($C154,'Policy Characteristics'!$C:$C,0))),"",INDEX('Policy Characteristics'!I:I,MATCH($C154,'Policy Characteristics'!$C:$C,0)))</f>
        <v>% change in miles/gal</v>
      </c>
      <c r="P154" s="23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236" t="str">
        <f>IF(ISBLANK(INDEX('Policy Characteristics'!K:K,MATCH($C154,'Policy Characteristics'!$C:$C,0))),"",INDEX('Policy Characteristics'!K:K,MATCH($C154,'Policy Characteristics'!$C:$C,0)))</f>
        <v>transportation-sector-main.html#fuel-econ-std</v>
      </c>
      <c r="R154" s="236" t="str">
        <f>IF(ISBLANK(INDEX('Policy Characteristics'!L:L,MATCH($C154,'Policy Characteristics'!$C:$C,0))),"",INDEX('Policy Characteristics'!L:L,MATCH($C154,'Policy Characteristics'!$C:$C,0)))</f>
        <v>fuel-economy-standard.html</v>
      </c>
      <c r="S154" s="290" t="s">
        <v>187</v>
      </c>
    </row>
    <row r="155" spans="1:19" x14ac:dyDescent="0.25">
      <c r="A155" s="236" t="str">
        <f>IF(ISBLANK(INDEX('Policy Characteristics'!A:A,MATCH($C155,'Policy Characteristics'!$C:$C,0))),"",INDEX('Policy Characteristics'!A:A,MATCH($C155,'Policy Characteristics'!$C:$C,0)))</f>
        <v>Transportation</v>
      </c>
      <c r="B155" s="372" t="str">
        <f>IF(ISBLANK(INDEX('Policy Characteristics'!B:B,MATCH($C155,'Policy Characteristics'!$C:$C,0))),"",INDEX('Policy Characteristics'!B:B,MATCH($C155,'Policy Characteristics'!$C:$C,0)))</f>
        <v>Fuel Economy Standard</v>
      </c>
      <c r="C155" s="236" t="str">
        <f t="shared" si="4"/>
        <v>Percentage Additional Improvement of Fuel Economy Std</v>
      </c>
      <c r="D155" s="334" t="s">
        <v>42</v>
      </c>
      <c r="E155" s="334" t="s">
        <v>40</v>
      </c>
      <c r="F155" s="334" t="s">
        <v>85</v>
      </c>
      <c r="G155" s="290" t="s">
        <v>86</v>
      </c>
      <c r="H155" s="17">
        <v>369</v>
      </c>
      <c r="I155" s="375" t="s">
        <v>43</v>
      </c>
      <c r="J155" s="374" t="str">
        <f>IF(ISBLANK(INDEX('Policy Characteristics'!D:D,MATCH($C155,'Policy Characteristics'!$C:$C,0))),"",INDEX('Policy Characteristics'!D:D,MATCH($C155,'Policy Characteristics'!$C:$C,0)))</f>
        <v>Vehicle Fuel Economy Standards</v>
      </c>
      <c r="K155" s="236" t="str">
        <f>IF(ISBLANK(INDEX('Policy Characteristics'!E:E,MATCH($C155,'Policy Characteristics'!$C:$C,0))),"",INDEX('Policy Characteristics'!E:E,MATCH($C155,'Policy Characteristics'!$C:$C,0)))</f>
        <v>trans fuel economy standards</v>
      </c>
      <c r="L155" s="237">
        <f>IF(ISBLANK(INDEX('Policy Characteristics'!F:F,MATCH($C155,'Policy Characteristics'!$C:$C,0))),"",INDEX('Policy Characteristics'!F:F,MATCH($C155,'Policy Characteristics'!$C:$C,0)))</f>
        <v>-0.25</v>
      </c>
      <c r="M155" s="237">
        <f>IF(ISBLANK(INDEX('Policy Characteristics'!G:G,MATCH($C155,'Policy Characteristics'!$C:$C,0))),"",INDEX('Policy Characteristics'!G:G,MATCH($C155,'Policy Characteristics'!$C:$C,0)))</f>
        <v>1</v>
      </c>
      <c r="N155" s="237">
        <f>IF(ISBLANK(INDEX('Policy Characteristics'!H:H,MATCH($C155,'Policy Characteristics'!$C:$C,0))),"",INDEX('Policy Characteristics'!H:H,MATCH($C155,'Policy Characteristics'!$C:$C,0)))</f>
        <v>0.01</v>
      </c>
      <c r="O155" s="236" t="str">
        <f>IF(ISBLANK(INDEX('Policy Characteristics'!I:I,MATCH($C155,'Policy Characteristics'!$C:$C,0))),"",INDEX('Policy Characteristics'!I:I,MATCH($C155,'Policy Characteristics'!$C:$C,0)))</f>
        <v>% change in miles/gal</v>
      </c>
      <c r="P155" s="23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236" t="str">
        <f>IF(ISBLANK(INDEX('Policy Characteristics'!K:K,MATCH($C155,'Policy Characteristics'!$C:$C,0))),"",INDEX('Policy Characteristics'!K:K,MATCH($C155,'Policy Characteristics'!$C:$C,0)))</f>
        <v>transportation-sector-main.html#fuel-econ-std</v>
      </c>
      <c r="R155" s="236" t="str">
        <f>IF(ISBLANK(INDEX('Policy Characteristics'!L:L,MATCH($C155,'Policy Characteristics'!$C:$C,0))),"",INDEX('Policy Characteristics'!L:L,MATCH($C155,'Policy Characteristics'!$C:$C,0)))</f>
        <v>fuel-economy-standard.html</v>
      </c>
      <c r="S155" s="290" t="s">
        <v>187</v>
      </c>
    </row>
    <row r="156" spans="1:19" x14ac:dyDescent="0.25">
      <c r="A156" s="236" t="str">
        <f>IF(ISBLANK(INDEX('Policy Characteristics'!A:A,MATCH($C156,'Policy Characteristics'!$C:$C,0))),"",INDEX('Policy Characteristics'!A:A,MATCH($C156,'Policy Characteristics'!$C:$C,0)))</f>
        <v>Transportation</v>
      </c>
      <c r="B156" s="372" t="str">
        <f>IF(ISBLANK(INDEX('Policy Characteristics'!B:B,MATCH($C156,'Policy Characteristics'!$C:$C,0))),"",INDEX('Policy Characteristics'!B:B,MATCH($C156,'Policy Characteristics'!$C:$C,0)))</f>
        <v>Fuel Economy Standard</v>
      </c>
      <c r="C156" s="236" t="str">
        <f t="shared" si="4"/>
        <v>Percentage Additional Improvement of Fuel Economy Std</v>
      </c>
      <c r="D156" s="334" t="s">
        <v>45</v>
      </c>
      <c r="E156" s="334" t="s">
        <v>41</v>
      </c>
      <c r="F156" s="334" t="s">
        <v>84</v>
      </c>
      <c r="G156" s="290" t="s">
        <v>3266</v>
      </c>
      <c r="H156" s="17">
        <v>370</v>
      </c>
      <c r="I156" s="375" t="s">
        <v>43</v>
      </c>
      <c r="J156" s="374" t="str">
        <f>IF(ISBLANK(INDEX('Policy Characteristics'!D:D,MATCH($C156,'Policy Characteristics'!$C:$C,0))),"",INDEX('Policy Characteristics'!D:D,MATCH($C156,'Policy Characteristics'!$C:$C,0)))</f>
        <v>Vehicle Fuel Economy Standards</v>
      </c>
      <c r="K156" s="236" t="str">
        <f>IF(ISBLANK(INDEX('Policy Characteristics'!E:E,MATCH($C156,'Policy Characteristics'!$C:$C,0))),"",INDEX('Policy Characteristics'!E:E,MATCH($C156,'Policy Characteristics'!$C:$C,0)))</f>
        <v>trans fuel economy standards</v>
      </c>
      <c r="L156" s="237">
        <f>IF(ISBLANK(INDEX('Policy Characteristics'!F:F,MATCH($C156,'Policy Characteristics'!$C:$C,0))),"",INDEX('Policy Characteristics'!F:F,MATCH($C156,'Policy Characteristics'!$C:$C,0)))</f>
        <v>-0.25</v>
      </c>
      <c r="M156" s="237">
        <f>IF(ISBLANK(INDEX('Policy Characteristics'!G:G,MATCH($C156,'Policy Characteristics'!$C:$C,0))),"",INDEX('Policy Characteristics'!G:G,MATCH($C156,'Policy Characteristics'!$C:$C,0)))</f>
        <v>1</v>
      </c>
      <c r="N156" s="237">
        <f>IF(ISBLANK(INDEX('Policy Characteristics'!H:H,MATCH($C156,'Policy Characteristics'!$C:$C,0))),"",INDEX('Policy Characteristics'!H:H,MATCH($C156,'Policy Characteristics'!$C:$C,0)))</f>
        <v>0.01</v>
      </c>
      <c r="O156" s="236" t="str">
        <f>IF(ISBLANK(INDEX('Policy Characteristics'!I:I,MATCH($C156,'Policy Characteristics'!$C:$C,0))),"",INDEX('Policy Characteristics'!I:I,MATCH($C156,'Policy Characteristics'!$C:$C,0)))</f>
        <v>% change in miles/gal</v>
      </c>
      <c r="P156" s="23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236" t="str">
        <f>IF(ISBLANK(INDEX('Policy Characteristics'!K:K,MATCH($C156,'Policy Characteristics'!$C:$C,0))),"",INDEX('Policy Characteristics'!K:K,MATCH($C156,'Policy Characteristics'!$C:$C,0)))</f>
        <v>transportation-sector-main.html#fuel-econ-std</v>
      </c>
      <c r="R156" s="236" t="str">
        <f>IF(ISBLANK(INDEX('Policy Characteristics'!L:L,MATCH($C156,'Policy Characteristics'!$C:$C,0))),"",INDEX('Policy Characteristics'!L:L,MATCH($C156,'Policy Characteristics'!$C:$C,0)))</f>
        <v>fuel-economy-standard.html</v>
      </c>
      <c r="S156" s="290" t="s">
        <v>187</v>
      </c>
    </row>
    <row r="157" spans="1:19" x14ac:dyDescent="0.25">
      <c r="A157" s="236" t="str">
        <f>IF(ISBLANK(INDEX('Policy Characteristics'!A:A,MATCH($C157,'Policy Characteristics'!$C:$C,0))),"",INDEX('Policy Characteristics'!A:A,MATCH($C157,'Policy Characteristics'!$C:$C,0)))</f>
        <v>Transportation</v>
      </c>
      <c r="B157" s="372" t="str">
        <f>IF(ISBLANK(INDEX('Policy Characteristics'!B:B,MATCH($C157,'Policy Characteristics'!$C:$C,0))),"",INDEX('Policy Characteristics'!B:B,MATCH($C157,'Policy Characteristics'!$C:$C,0)))</f>
        <v>Fuel Economy Standard</v>
      </c>
      <c r="C157" s="236" t="str">
        <f t="shared" si="4"/>
        <v>Percentage Additional Improvement of Fuel Economy Std</v>
      </c>
      <c r="D157" s="334" t="s">
        <v>42</v>
      </c>
      <c r="E157" s="334" t="s">
        <v>41</v>
      </c>
      <c r="F157" s="334" t="s">
        <v>85</v>
      </c>
      <c r="G157" s="290" t="s">
        <v>3267</v>
      </c>
      <c r="H157" s="17">
        <v>371</v>
      </c>
      <c r="I157" s="375" t="s">
        <v>43</v>
      </c>
      <c r="J157" s="374" t="str">
        <f>IF(ISBLANK(INDEX('Policy Characteristics'!D:D,MATCH($C157,'Policy Characteristics'!$C:$C,0))),"",INDEX('Policy Characteristics'!D:D,MATCH($C157,'Policy Characteristics'!$C:$C,0)))</f>
        <v>Vehicle Fuel Economy Standards</v>
      </c>
      <c r="K157" s="236" t="str">
        <f>IF(ISBLANK(INDEX('Policy Characteristics'!E:E,MATCH($C157,'Policy Characteristics'!$C:$C,0))),"",INDEX('Policy Characteristics'!E:E,MATCH($C157,'Policy Characteristics'!$C:$C,0)))</f>
        <v>trans fuel economy standards</v>
      </c>
      <c r="L157" s="237">
        <f>IF(ISBLANK(INDEX('Policy Characteristics'!F:F,MATCH($C157,'Policy Characteristics'!$C:$C,0))),"",INDEX('Policy Characteristics'!F:F,MATCH($C157,'Policy Characteristics'!$C:$C,0)))</f>
        <v>-0.25</v>
      </c>
      <c r="M157" s="237">
        <f>IF(ISBLANK(INDEX('Policy Characteristics'!G:G,MATCH($C157,'Policy Characteristics'!$C:$C,0))),"",INDEX('Policy Characteristics'!G:G,MATCH($C157,'Policy Characteristics'!$C:$C,0)))</f>
        <v>1</v>
      </c>
      <c r="N157" s="237">
        <f>IF(ISBLANK(INDEX('Policy Characteristics'!H:H,MATCH($C157,'Policy Characteristics'!$C:$C,0))),"",INDEX('Policy Characteristics'!H:H,MATCH($C157,'Policy Characteristics'!$C:$C,0)))</f>
        <v>0.01</v>
      </c>
      <c r="O157" s="236" t="str">
        <f>IF(ISBLANK(INDEX('Policy Characteristics'!I:I,MATCH($C157,'Policy Characteristics'!$C:$C,0))),"",INDEX('Policy Characteristics'!I:I,MATCH($C157,'Policy Characteristics'!$C:$C,0)))</f>
        <v>% change in miles/gal</v>
      </c>
      <c r="P157" s="23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236" t="str">
        <f>IF(ISBLANK(INDEX('Policy Characteristics'!K:K,MATCH($C157,'Policy Characteristics'!$C:$C,0))),"",INDEX('Policy Characteristics'!K:K,MATCH($C157,'Policy Characteristics'!$C:$C,0)))</f>
        <v>transportation-sector-main.html#fuel-econ-std</v>
      </c>
      <c r="R157" s="236" t="str">
        <f>IF(ISBLANK(INDEX('Policy Characteristics'!L:L,MATCH($C157,'Policy Characteristics'!$C:$C,0))),"",INDEX('Policy Characteristics'!L:L,MATCH($C157,'Policy Characteristics'!$C:$C,0)))</f>
        <v>fuel-economy-standard.html</v>
      </c>
      <c r="S157" s="290" t="s">
        <v>187</v>
      </c>
    </row>
    <row r="158" spans="1:19" x14ac:dyDescent="0.25">
      <c r="A158" s="236" t="str">
        <f>IF(ISBLANK(INDEX('Policy Characteristics'!A:A,MATCH($C158,'Policy Characteristics'!$C:$C,0))),"",INDEX('Policy Characteristics'!A:A,MATCH($C158,'Policy Characteristics'!$C:$C,0)))</f>
        <v>Transportation</v>
      </c>
      <c r="B158" s="372" t="str">
        <f>IF(ISBLANK(INDEX('Policy Characteristics'!B:B,MATCH($C158,'Policy Characteristics'!$C:$C,0))),"",INDEX('Policy Characteristics'!B:B,MATCH($C158,'Policy Characteristics'!$C:$C,0)))</f>
        <v>Fuel Economy Standard</v>
      </c>
      <c r="C158" s="236" t="str">
        <f t="shared" si="4"/>
        <v>Percentage Additional Improvement of Fuel Economy Std</v>
      </c>
      <c r="D158" s="334" t="s">
        <v>45</v>
      </c>
      <c r="E158" s="334" t="s">
        <v>112</v>
      </c>
      <c r="F158" s="334" t="s">
        <v>84</v>
      </c>
      <c r="G158" s="290" t="s">
        <v>142</v>
      </c>
      <c r="H158" s="17">
        <v>372</v>
      </c>
      <c r="I158" s="375" t="s">
        <v>43</v>
      </c>
      <c r="J158" s="374" t="str">
        <f>IF(ISBLANK(INDEX('Policy Characteristics'!D:D,MATCH($C158,'Policy Characteristics'!$C:$C,0))),"",INDEX('Policy Characteristics'!D:D,MATCH($C158,'Policy Characteristics'!$C:$C,0)))</f>
        <v>Vehicle Fuel Economy Standards</v>
      </c>
      <c r="K158" s="236" t="str">
        <f>IF(ISBLANK(INDEX('Policy Characteristics'!E:E,MATCH($C158,'Policy Characteristics'!$C:$C,0))),"",INDEX('Policy Characteristics'!E:E,MATCH($C158,'Policy Characteristics'!$C:$C,0)))</f>
        <v>trans fuel economy standards</v>
      </c>
      <c r="L158" s="237">
        <f>IF(ISBLANK(INDEX('Policy Characteristics'!F:F,MATCH($C158,'Policy Characteristics'!$C:$C,0))),"",INDEX('Policy Characteristics'!F:F,MATCH($C158,'Policy Characteristics'!$C:$C,0)))</f>
        <v>-0.25</v>
      </c>
      <c r="M158" s="237">
        <f>IF(ISBLANK(INDEX('Policy Characteristics'!G:G,MATCH($C158,'Policy Characteristics'!$C:$C,0))),"",INDEX('Policy Characteristics'!G:G,MATCH($C158,'Policy Characteristics'!$C:$C,0)))</f>
        <v>1</v>
      </c>
      <c r="N158" s="237">
        <f>IF(ISBLANK(INDEX('Policy Characteristics'!H:H,MATCH($C158,'Policy Characteristics'!$C:$C,0))),"",INDEX('Policy Characteristics'!H:H,MATCH($C158,'Policy Characteristics'!$C:$C,0)))</f>
        <v>0.01</v>
      </c>
      <c r="O158" s="236" t="str">
        <f>IF(ISBLANK(INDEX('Policy Characteristics'!I:I,MATCH($C158,'Policy Characteristics'!$C:$C,0))),"",INDEX('Policy Characteristics'!I:I,MATCH($C158,'Policy Characteristics'!$C:$C,0)))</f>
        <v>% change in miles/gal</v>
      </c>
      <c r="P158" s="23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236" t="str">
        <f>IF(ISBLANK(INDEX('Policy Characteristics'!K:K,MATCH($C158,'Policy Characteristics'!$C:$C,0))),"",INDEX('Policy Characteristics'!K:K,MATCH($C158,'Policy Characteristics'!$C:$C,0)))</f>
        <v>transportation-sector-main.html#fuel-econ-std</v>
      </c>
      <c r="R158" s="236" t="str">
        <f>IF(ISBLANK(INDEX('Policy Characteristics'!L:L,MATCH($C158,'Policy Characteristics'!$C:$C,0))),"",INDEX('Policy Characteristics'!L:L,MATCH($C158,'Policy Characteristics'!$C:$C,0)))</f>
        <v>fuel-economy-standard.html</v>
      </c>
      <c r="S158" s="290" t="s">
        <v>187</v>
      </c>
    </row>
    <row r="159" spans="1:19" x14ac:dyDescent="0.25">
      <c r="A159" s="236" t="str">
        <f>IF(ISBLANK(INDEX('Policy Characteristics'!A:A,MATCH($C159,'Policy Characteristics'!$C:$C,0))),"",INDEX('Policy Characteristics'!A:A,MATCH($C159,'Policy Characteristics'!$C:$C,0)))</f>
        <v>Transportation</v>
      </c>
      <c r="B159" s="372" t="str">
        <f>IF(ISBLANK(INDEX('Policy Characteristics'!B:B,MATCH($C159,'Policy Characteristics'!$C:$C,0))),"",INDEX('Policy Characteristics'!B:B,MATCH($C159,'Policy Characteristics'!$C:$C,0)))</f>
        <v>Fuel Economy Standard</v>
      </c>
      <c r="C159" s="236" t="str">
        <f t="shared" si="4"/>
        <v>Percentage Additional Improvement of Fuel Economy Std</v>
      </c>
      <c r="D159" s="334" t="s">
        <v>42</v>
      </c>
      <c r="E159" s="334" t="s">
        <v>112</v>
      </c>
      <c r="F159" s="334" t="s">
        <v>85</v>
      </c>
      <c r="G159" s="290" t="s">
        <v>142</v>
      </c>
      <c r="H159" s="17">
        <v>373</v>
      </c>
      <c r="I159" s="375" t="s">
        <v>44</v>
      </c>
      <c r="J159" s="374" t="str">
        <f>IF(ISBLANK(INDEX('Policy Characteristics'!D:D,MATCH($C159,'Policy Characteristics'!$C:$C,0))),"",INDEX('Policy Characteristics'!D:D,MATCH($C159,'Policy Characteristics'!$C:$C,0)))</f>
        <v>Vehicle Fuel Economy Standards</v>
      </c>
      <c r="K159" s="236" t="str">
        <f>IF(ISBLANK(INDEX('Policy Characteristics'!E:E,MATCH($C159,'Policy Characteristics'!$C:$C,0))),"",INDEX('Policy Characteristics'!E:E,MATCH($C159,'Policy Characteristics'!$C:$C,0)))</f>
        <v>trans fuel economy standards</v>
      </c>
      <c r="L159" s="237">
        <f>IF(ISBLANK(INDEX('Policy Characteristics'!F:F,MATCH($C159,'Policy Characteristics'!$C:$C,0))),"",INDEX('Policy Characteristics'!F:F,MATCH($C159,'Policy Characteristics'!$C:$C,0)))</f>
        <v>-0.25</v>
      </c>
      <c r="M159" s="237">
        <f>IF(ISBLANK(INDEX('Policy Characteristics'!G:G,MATCH($C159,'Policy Characteristics'!$C:$C,0))),"",INDEX('Policy Characteristics'!G:G,MATCH($C159,'Policy Characteristics'!$C:$C,0)))</f>
        <v>1</v>
      </c>
      <c r="N159" s="237">
        <f>IF(ISBLANK(INDEX('Policy Characteristics'!H:H,MATCH($C159,'Policy Characteristics'!$C:$C,0))),"",INDEX('Policy Characteristics'!H:H,MATCH($C159,'Policy Characteristics'!$C:$C,0)))</f>
        <v>0.01</v>
      </c>
      <c r="O159" s="236" t="str">
        <f>IF(ISBLANK(INDEX('Policy Characteristics'!I:I,MATCH($C159,'Policy Characteristics'!$C:$C,0))),"",INDEX('Policy Characteristics'!I:I,MATCH($C159,'Policy Characteristics'!$C:$C,0)))</f>
        <v>% change in miles/gal</v>
      </c>
      <c r="P159" s="23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236" t="str">
        <f>IF(ISBLANK(INDEX('Policy Characteristics'!K:K,MATCH($C159,'Policy Characteristics'!$C:$C,0))),"",INDEX('Policy Characteristics'!K:K,MATCH($C159,'Policy Characteristics'!$C:$C,0)))</f>
        <v>transportation-sector-main.html#fuel-econ-std</v>
      </c>
      <c r="R159" s="236" t="str">
        <f>IF(ISBLANK(INDEX('Policy Characteristics'!L:L,MATCH($C159,'Policy Characteristics'!$C:$C,0))),"",INDEX('Policy Characteristics'!L:L,MATCH($C159,'Policy Characteristics'!$C:$C,0)))</f>
        <v>fuel-economy-standard.html</v>
      </c>
      <c r="S159" s="290" t="s">
        <v>187</v>
      </c>
    </row>
    <row r="160" spans="1:19" s="290" customFormat="1" x14ac:dyDescent="0.25">
      <c r="A160" s="236" t="str">
        <f>IF(ISBLANK(INDEX('Policy Characteristics'!A:A,MATCH($C160,'Policy Characteristics'!$C:$C,0))),"",INDEX('Policy Characteristics'!A:A,MATCH($C160,'Policy Characteristics'!$C:$C,0)))</f>
        <v>Transportation</v>
      </c>
      <c r="B160" s="372" t="str">
        <f>IF(ISBLANK(INDEX('Policy Characteristics'!B:B,MATCH($C160,'Policy Characteristics'!$C:$C,0))),"",INDEX('Policy Characteristics'!B:B,MATCH($C160,'Policy Characteristics'!$C:$C,0)))</f>
        <v>Low Carbon Fuel Standard</v>
      </c>
      <c r="C160" s="290" t="s">
        <v>462</v>
      </c>
      <c r="D160" s="334"/>
      <c r="E160" s="334"/>
      <c r="F160" s="334"/>
      <c r="G160" s="334"/>
      <c r="H160" s="292">
        <v>190</v>
      </c>
      <c r="I160" s="373" t="s">
        <v>43</v>
      </c>
      <c r="J160" s="374" t="str">
        <f>IF(ISBLANK(INDEX('Policy Characteristics'!D:D,MATCH($C160,'Policy Characteristics'!$C:$C,0))),"",INDEX('Policy Characteristics'!D:D,MATCH($C160,'Policy Characteristics'!$C:$C,0)))</f>
        <v>Low Carbon Fuel Standard</v>
      </c>
      <c r="K160" s="236" t="str">
        <f>IF(ISBLANK(INDEX('Policy Characteristics'!E:E,MATCH($C160,'Policy Characteristics'!$C:$C,0))),"",INDEX('Policy Characteristics'!E:E,MATCH($C160,'Policy Characteristics'!$C:$C,0)))</f>
        <v>trans LCFS</v>
      </c>
      <c r="L160" s="237">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7">
        <f>IF(ISBLANK(INDEX('Policy Characteristics'!H:H,MATCH($C160,'Policy Characteristics'!$C:$C,0))),"",INDEX('Policy Characteristics'!H:H,MATCH($C160,'Policy Characteristics'!$C:$C,0)))</f>
        <v>0.01</v>
      </c>
      <c r="O160" s="236" t="str">
        <f>IF(ISBLANK(INDEX('Policy Characteristics'!I:I,MATCH($C160,'Policy Characteristics'!$C:$C,0))),"",INDEX('Policy Characteristics'!I:I,MATCH($C160,'Policy Characteristics'!$C:$C,0)))</f>
        <v>% reduction in carbon emissions</v>
      </c>
      <c r="P160" s="23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160" s="236" t="str">
        <f>IF(ISBLANK(INDEX('Policy Characteristics'!K:K,MATCH($C160,'Policy Characteristics'!$C:$C,0))),"",INDEX('Policy Characteristics'!K:K,MATCH($C160,'Policy Characteristics'!$C:$C,0)))</f>
        <v>transportation-sector-main.html#lcfs</v>
      </c>
      <c r="R160" s="236" t="str">
        <f>IF(ISBLANK(INDEX('Policy Characteristics'!L:L,MATCH($C160,'Policy Characteristics'!$C:$C,0))),"",INDEX('Policy Characteristics'!L:L,MATCH($C160,'Policy Characteristics'!$C:$C,0)))</f>
        <v>low-carbon-fuel-standard.html</v>
      </c>
      <c r="S160" s="290" t="s">
        <v>3856</v>
      </c>
    </row>
    <row r="161" spans="1:19" s="290" customFormat="1" x14ac:dyDescent="0.25">
      <c r="A161" s="236" t="str">
        <f>IF(ISBLANK(INDEX('Policy Characteristics'!A:A,MATCH($C161,'Policy Characteristics'!$C:$C,0))),"",INDEX('Policy Characteristics'!A:A,MATCH($C161,'Policy Characteristics'!$C:$C,0)))</f>
        <v>Transportation</v>
      </c>
      <c r="B161" s="372" t="str">
        <f>IF(ISBLANK(INDEX('Policy Characteristics'!B:B,MATCH($C161,'Policy Characteristics'!$C:$C,0))),"",INDEX('Policy Characteristics'!B:B,MATCH($C161,'Policy Characteristics'!$C:$C,0)))</f>
        <v>Non-BAU LCFS-Qualifying Vehicles</v>
      </c>
      <c r="C161" t="s">
        <v>3600</v>
      </c>
      <c r="D161" s="334"/>
      <c r="E161" s="334"/>
      <c r="F161" s="334"/>
      <c r="G161" s="334"/>
      <c r="H161" s="292">
        <v>2284</v>
      </c>
      <c r="I161" s="373" t="s">
        <v>43</v>
      </c>
      <c r="J161" s="374" t="str">
        <f>IF(ISBLANK(INDEX('Policy Characteristics'!D:D,MATCH($C161,'Policy Characteristics'!$C:$C,0))),"",INDEX('Policy Characteristics'!D:D,MATCH($C161,'Policy Characteristics'!$C:$C,0)))</f>
        <v>Low Carbon Fuel Standard</v>
      </c>
      <c r="K161" s="236" t="str">
        <f>IF(ISBLANK(INDEX('Policy Characteristics'!E:E,MATCH($C161,'Policy Characteristics'!$C:$C,0))),"",INDEX('Policy Characteristics'!E:E,MATCH($C161,'Policy Characteristics'!$C:$C,0)))</f>
        <v>trans LCFS vehicles</v>
      </c>
      <c r="L161" s="237">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7">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on/off</v>
      </c>
      <c r="P161" s="23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36" t="str">
        <f>IF(ISBLANK(INDEX('Policy Characteristics'!K:K,MATCH($C161,'Policy Characteristics'!$C:$C,0))),"",INDEX('Policy Characteristics'!K:K,MATCH($C161,'Policy Characteristics'!$C:$C,0)))</f>
        <v>transportation-sector-main.html#lcfs</v>
      </c>
      <c r="R161" s="236" t="str">
        <f>IF(ISBLANK(INDEX('Policy Characteristics'!L:L,MATCH($C161,'Policy Characteristics'!$C:$C,0))),"",INDEX('Policy Characteristics'!L:L,MATCH($C161,'Policy Characteristics'!$C:$C,0)))</f>
        <v>low-carbon-fuel-standard.html</v>
      </c>
      <c r="S161" s="290" t="s">
        <v>3857</v>
      </c>
    </row>
    <row r="162" spans="1:19" x14ac:dyDescent="0.25">
      <c r="A162" s="236" t="str">
        <f>IF(ISBLANK(INDEX('Policy Characteristics'!A:A,MATCH($C162,'Policy Characteristics'!$C:$C,0))),"",INDEX('Policy Characteristics'!A:A,MATCH($C162,'Policy Characteristics'!$C:$C,0)))</f>
        <v>Transportation</v>
      </c>
      <c r="B162" s="372" t="str">
        <f>IF(ISBLANK(INDEX('Policy Characteristics'!B:B,MATCH($C162,'Policy Characteristics'!$C:$C,0))),"",INDEX('Policy Characteristics'!B:B,MATCH($C162,'Policy Characteristics'!$C:$C,0)))</f>
        <v>Mode Shifting</v>
      </c>
      <c r="C162" t="s">
        <v>2969</v>
      </c>
      <c r="D162" s="334" t="s">
        <v>45</v>
      </c>
      <c r="E162" s="334" t="s">
        <v>37</v>
      </c>
      <c r="F162" s="334" t="s">
        <v>84</v>
      </c>
      <c r="G162" s="290" t="s">
        <v>3268</v>
      </c>
      <c r="H162" s="17">
        <v>848</v>
      </c>
      <c r="I162" s="373" t="s">
        <v>43</v>
      </c>
      <c r="J162" s="374" t="str">
        <f>IF(ISBLANK(INDEX('Policy Characteristics'!D:D,MATCH($C162,'Policy Characteristics'!$C:$C,0))),"",INDEX('Policy Characteristics'!D:D,MATCH($C162,'Policy Characteristics'!$C:$C,0)))</f>
        <v>Mode Shifting</v>
      </c>
      <c r="K162" s="236" t="str">
        <f>IF(ISBLANK(INDEX('Policy Characteristics'!E:E,MATCH($C162,'Policy Characteristics'!$C:$C,0))),"",INDEX('Policy Characteristics'!E:E,MATCH($C162,'Policy Characteristics'!$C:$C,0)))</f>
        <v>trans mode shifting</v>
      </c>
      <c r="L162" s="237">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0.33</v>
      </c>
      <c r="N162" s="237">
        <f>IF(ISBLANK(INDEX('Policy Characteristics'!H:H,MATCH($C162,'Policy Characteristics'!$C:$C,0))),"",INDEX('Policy Characteristics'!H:H,MATCH($C162,'Policy Characteristics'!$C:$C,0)))</f>
        <v>0.01</v>
      </c>
      <c r="O162" s="236" t="str">
        <f>IF(ISBLANK(INDEX('Policy Characteristics'!I:I,MATCH($C162,'Policy Characteristics'!$C:$C,0))),"",INDEX('Policy Characteristics'!I:I,MATCH($C162,'Policy Characteristics'!$C:$C,0)))</f>
        <v>% of trips shifted</v>
      </c>
      <c r="P162" s="236"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236" t="str">
        <f>IF(ISBLANK(INDEX('Policy Characteristics'!K:K,MATCH($C162,'Policy Characteristics'!$C:$C,0))),"",INDEX('Policy Characteristics'!K:K,MATCH($C162,'Policy Characteristics'!$C:$C,0)))</f>
        <v>transportation-sector-main.html#tdm</v>
      </c>
      <c r="R162" s="236" t="str">
        <f>IF(ISBLANK(INDEX('Policy Characteristics'!L:L,MATCH($C162,'Policy Characteristics'!$C:$C,0))),"",INDEX('Policy Characteristics'!L:L,MATCH($C162,'Policy Characteristics'!$C:$C,0)))</f>
        <v>transportation-demand-management.html</v>
      </c>
      <c r="S162" s="290" t="s">
        <v>3858</v>
      </c>
    </row>
    <row r="163" spans="1:19" x14ac:dyDescent="0.25">
      <c r="A163" s="236" t="str">
        <f>IF(ISBLANK(INDEX('Policy Characteristics'!A:A,MATCH($C163,'Policy Characteristics'!$C:$C,0))),"",INDEX('Policy Characteristics'!A:A,MATCH($C163,'Policy Characteristics'!$C:$C,0)))</f>
        <v>Transportation</v>
      </c>
      <c r="B163" s="372" t="str">
        <f>IF(ISBLANK(INDEX('Policy Characteristics'!B:B,MATCH($C163,'Policy Characteristics'!$C:$C,0))),"",INDEX('Policy Characteristics'!B:B,MATCH($C163,'Policy Characteristics'!$C:$C,0)))</f>
        <v>Mode Shifting</v>
      </c>
      <c r="C163" s="236" t="str">
        <f t="shared" ref="C163:C173" si="5">C$162</f>
        <v>Percent of Travel Demand Shifted to Other Modes or Eliminated</v>
      </c>
      <c r="D163" s="334" t="s">
        <v>45</v>
      </c>
      <c r="E163" s="334" t="s">
        <v>38</v>
      </c>
      <c r="F163" s="334" t="s">
        <v>84</v>
      </c>
      <c r="G163" s="290" t="s">
        <v>2337</v>
      </c>
      <c r="H163" s="17">
        <v>849</v>
      </c>
      <c r="I163" s="375" t="s">
        <v>44</v>
      </c>
      <c r="J163" s="374" t="str">
        <f>IF(ISBLANK(INDEX('Policy Characteristics'!D:D,MATCH($C163,'Policy Characteristics'!$C:$C,0))),"",INDEX('Policy Characteristics'!D:D,MATCH($C163,'Policy Characteristics'!$C:$C,0)))</f>
        <v>Mode Shifting</v>
      </c>
      <c r="K163" s="236" t="str">
        <f>IF(ISBLANK(INDEX('Policy Characteristics'!E:E,MATCH($C163,'Policy Characteristics'!$C:$C,0))),"",INDEX('Policy Characteristics'!E:E,MATCH($C163,'Policy Characteristics'!$C:$C,0)))</f>
        <v>trans mode shifting</v>
      </c>
      <c r="L163" s="237">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0.33</v>
      </c>
      <c r="N163" s="237">
        <f>IF(ISBLANK(INDEX('Policy Characteristics'!H:H,MATCH($C163,'Policy Characteristics'!$C:$C,0))),"",INDEX('Policy Characteristics'!H:H,MATCH($C163,'Policy Characteristics'!$C:$C,0)))</f>
        <v>0.01</v>
      </c>
      <c r="O163" s="236" t="str">
        <f>IF(ISBLANK(INDEX('Policy Characteristics'!I:I,MATCH($C163,'Policy Characteristics'!$C:$C,0))),"",INDEX('Policy Characteristics'!I:I,MATCH($C163,'Policy Characteristics'!$C:$C,0)))</f>
        <v>% of trips shifted</v>
      </c>
      <c r="P163" s="236"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236" t="str">
        <f>IF(ISBLANK(INDEX('Policy Characteristics'!K:K,MATCH($C163,'Policy Characteristics'!$C:$C,0))),"",INDEX('Policy Characteristics'!K:K,MATCH($C163,'Policy Characteristics'!$C:$C,0)))</f>
        <v>transportation-sector-main.html#tdm</v>
      </c>
      <c r="R163" s="236" t="str">
        <f>IF(ISBLANK(INDEX('Policy Characteristics'!L:L,MATCH($C163,'Policy Characteristics'!$C:$C,0))),"",INDEX('Policy Characteristics'!L:L,MATCH($C163,'Policy Characteristics'!$C:$C,0)))</f>
        <v>transportation-demand-management.html</v>
      </c>
      <c r="S163" s="290" t="s">
        <v>187</v>
      </c>
    </row>
    <row r="164" spans="1:19" x14ac:dyDescent="0.25">
      <c r="A164" s="236" t="str">
        <f>IF(ISBLANK(INDEX('Policy Characteristics'!A:A,MATCH($C164,'Policy Characteristics'!$C:$C,0))),"",INDEX('Policy Characteristics'!A:A,MATCH($C164,'Policy Characteristics'!$C:$C,0)))</f>
        <v>Transportation</v>
      </c>
      <c r="B164" s="372" t="str">
        <f>IF(ISBLANK(INDEX('Policy Characteristics'!B:B,MATCH($C164,'Policy Characteristics'!$C:$C,0))),"",INDEX('Policy Characteristics'!B:B,MATCH($C164,'Policy Characteristics'!$C:$C,0)))</f>
        <v>Mode Shifting</v>
      </c>
      <c r="C164" s="236" t="str">
        <f t="shared" si="5"/>
        <v>Percent of Travel Demand Shifted to Other Modes or Eliminated</v>
      </c>
      <c r="D164" s="334" t="s">
        <v>45</v>
      </c>
      <c r="E164" s="334" t="s">
        <v>39</v>
      </c>
      <c r="F164" s="334" t="s">
        <v>84</v>
      </c>
      <c r="G164" s="290" t="s">
        <v>3265</v>
      </c>
      <c r="H164" s="17">
        <v>850</v>
      </c>
      <c r="I164" s="373" t="s">
        <v>43</v>
      </c>
      <c r="J164" s="374" t="str">
        <f>IF(ISBLANK(INDEX('Policy Characteristics'!D:D,MATCH($C164,'Policy Characteristics'!$C:$C,0))),"",INDEX('Policy Characteristics'!D:D,MATCH($C164,'Policy Characteristics'!$C:$C,0)))</f>
        <v>Mode Shifting</v>
      </c>
      <c r="K164" s="236" t="str">
        <f>IF(ISBLANK(INDEX('Policy Characteristics'!E:E,MATCH($C164,'Policy Characteristics'!$C:$C,0))),"",INDEX('Policy Characteristics'!E:E,MATCH($C164,'Policy Characteristics'!$C:$C,0)))</f>
        <v>trans mode shifting</v>
      </c>
      <c r="L164" s="237">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0.33</v>
      </c>
      <c r="N164" s="237">
        <f>IF(ISBLANK(INDEX('Policy Characteristics'!H:H,MATCH($C164,'Policy Characteristics'!$C:$C,0))),"",INDEX('Policy Characteristics'!H:H,MATCH($C164,'Policy Characteristics'!$C:$C,0)))</f>
        <v>0.01</v>
      </c>
      <c r="O164" s="236" t="str">
        <f>IF(ISBLANK(INDEX('Policy Characteristics'!I:I,MATCH($C164,'Policy Characteristics'!$C:$C,0))),"",INDEX('Policy Characteristics'!I:I,MATCH($C164,'Policy Characteristics'!$C:$C,0)))</f>
        <v>% of trips shifted</v>
      </c>
      <c r="P164" s="236"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236" t="str">
        <f>IF(ISBLANK(INDEX('Policy Characteristics'!K:K,MATCH($C164,'Policy Characteristics'!$C:$C,0))),"",INDEX('Policy Characteristics'!K:K,MATCH($C164,'Policy Characteristics'!$C:$C,0)))</f>
        <v>transportation-sector-main.html#tdm</v>
      </c>
      <c r="R164" s="236" t="str">
        <f>IF(ISBLANK(INDEX('Policy Characteristics'!L:L,MATCH($C164,'Policy Characteristics'!$C:$C,0))),"",INDEX('Policy Characteristics'!L:L,MATCH($C164,'Policy Characteristics'!$C:$C,0)))</f>
        <v>transportation-demand-management.html</v>
      </c>
      <c r="S164" s="290" t="s">
        <v>187</v>
      </c>
    </row>
    <row r="165" spans="1:19" x14ac:dyDescent="0.25">
      <c r="A165" s="236" t="str">
        <f>IF(ISBLANK(INDEX('Policy Characteristics'!A:A,MATCH($C165,'Policy Characteristics'!$C:$C,0))),"",INDEX('Policy Characteristics'!A:A,MATCH($C165,'Policy Characteristics'!$C:$C,0)))</f>
        <v>Transportation</v>
      </c>
      <c r="B165" s="372" t="str">
        <f>IF(ISBLANK(INDEX('Policy Characteristics'!B:B,MATCH($C165,'Policy Characteristics'!$C:$C,0))),"",INDEX('Policy Characteristics'!B:B,MATCH($C165,'Policy Characteristics'!$C:$C,0)))</f>
        <v>Mode Shifting</v>
      </c>
      <c r="C165" s="236" t="str">
        <f t="shared" si="5"/>
        <v>Percent of Travel Demand Shifted to Other Modes or Eliminated</v>
      </c>
      <c r="D165" s="334" t="s">
        <v>45</v>
      </c>
      <c r="E165" s="334" t="s">
        <v>40</v>
      </c>
      <c r="F165" s="334" t="s">
        <v>84</v>
      </c>
      <c r="G165" s="334" t="s">
        <v>86</v>
      </c>
      <c r="H165" s="17">
        <v>851</v>
      </c>
      <c r="I165" s="375" t="s">
        <v>44</v>
      </c>
      <c r="J165" s="374" t="str">
        <f>IF(ISBLANK(INDEX('Policy Characteristics'!D:D,MATCH($C165,'Policy Characteristics'!$C:$C,0))),"",INDEX('Policy Characteristics'!D:D,MATCH($C165,'Policy Characteristics'!$C:$C,0)))</f>
        <v>Mode Shifting</v>
      </c>
      <c r="K165" s="236" t="str">
        <f>IF(ISBLANK(INDEX('Policy Characteristics'!E:E,MATCH($C165,'Policy Characteristics'!$C:$C,0))),"",INDEX('Policy Characteristics'!E:E,MATCH($C165,'Policy Characteristics'!$C:$C,0)))</f>
        <v>trans mode shifting</v>
      </c>
      <c r="L165" s="237">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0.33</v>
      </c>
      <c r="N165" s="237">
        <f>IF(ISBLANK(INDEX('Policy Characteristics'!H:H,MATCH($C165,'Policy Characteristics'!$C:$C,0))),"",INDEX('Policy Characteristics'!H:H,MATCH($C165,'Policy Characteristics'!$C:$C,0)))</f>
        <v>0.01</v>
      </c>
      <c r="O165" s="236" t="str">
        <f>IF(ISBLANK(INDEX('Policy Characteristics'!I:I,MATCH($C165,'Policy Characteristics'!$C:$C,0))),"",INDEX('Policy Characteristics'!I:I,MATCH($C165,'Policy Characteristics'!$C:$C,0)))</f>
        <v>% of trips shifted</v>
      </c>
      <c r="P165" s="236"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236" t="str">
        <f>IF(ISBLANK(INDEX('Policy Characteristics'!K:K,MATCH($C165,'Policy Characteristics'!$C:$C,0))),"",INDEX('Policy Characteristics'!K:K,MATCH($C165,'Policy Characteristics'!$C:$C,0)))</f>
        <v>transportation-sector-main.html#tdm</v>
      </c>
      <c r="R165" s="236" t="str">
        <f>IF(ISBLANK(INDEX('Policy Characteristics'!L:L,MATCH($C165,'Policy Characteristics'!$C:$C,0))),"",INDEX('Policy Characteristics'!L:L,MATCH($C165,'Policy Characteristics'!$C:$C,0)))</f>
        <v>transportation-demand-management.html</v>
      </c>
      <c r="S165" s="290" t="s">
        <v>187</v>
      </c>
    </row>
    <row r="166" spans="1:19" x14ac:dyDescent="0.25">
      <c r="A166" s="236" t="str">
        <f>IF(ISBLANK(INDEX('Policy Characteristics'!A:A,MATCH($C166,'Policy Characteristics'!$C:$C,0))),"",INDEX('Policy Characteristics'!A:A,MATCH($C166,'Policy Characteristics'!$C:$C,0)))</f>
        <v>Transportation</v>
      </c>
      <c r="B166" s="372" t="str">
        <f>IF(ISBLANK(INDEX('Policy Characteristics'!B:B,MATCH($C166,'Policy Characteristics'!$C:$C,0))),"",INDEX('Policy Characteristics'!B:B,MATCH($C166,'Policy Characteristics'!$C:$C,0)))</f>
        <v>Mode Shifting</v>
      </c>
      <c r="C166" s="236" t="str">
        <f t="shared" si="5"/>
        <v>Percent of Travel Demand Shifted to Other Modes or Eliminated</v>
      </c>
      <c r="D166" s="334" t="s">
        <v>45</v>
      </c>
      <c r="E166" s="334" t="s">
        <v>41</v>
      </c>
      <c r="F166" s="334" t="s">
        <v>84</v>
      </c>
      <c r="G166" s="290" t="s">
        <v>3266</v>
      </c>
      <c r="H166" s="17">
        <v>852</v>
      </c>
      <c r="I166" s="375" t="s">
        <v>44</v>
      </c>
      <c r="J166" s="374" t="str">
        <f>IF(ISBLANK(INDEX('Policy Characteristics'!D:D,MATCH($C166,'Policy Characteristics'!$C:$C,0))),"",INDEX('Policy Characteristics'!D:D,MATCH($C166,'Policy Characteristics'!$C:$C,0)))</f>
        <v>Mode Shifting</v>
      </c>
      <c r="K166" s="236" t="str">
        <f>IF(ISBLANK(INDEX('Policy Characteristics'!E:E,MATCH($C166,'Policy Characteristics'!$C:$C,0))),"",INDEX('Policy Characteristics'!E:E,MATCH($C166,'Policy Characteristics'!$C:$C,0)))</f>
        <v>trans mode shifting</v>
      </c>
      <c r="L166" s="237">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0.33</v>
      </c>
      <c r="N166" s="237">
        <f>IF(ISBLANK(INDEX('Policy Characteristics'!H:H,MATCH($C166,'Policy Characteristics'!$C:$C,0))),"",INDEX('Policy Characteristics'!H:H,MATCH($C166,'Policy Characteristics'!$C:$C,0)))</f>
        <v>0.01</v>
      </c>
      <c r="O166" s="236" t="str">
        <f>IF(ISBLANK(INDEX('Policy Characteristics'!I:I,MATCH($C166,'Policy Characteristics'!$C:$C,0))),"",INDEX('Policy Characteristics'!I:I,MATCH($C166,'Policy Characteristics'!$C:$C,0)))</f>
        <v>% of trips shifted</v>
      </c>
      <c r="P166" s="236"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236" t="str">
        <f>IF(ISBLANK(INDEX('Policy Characteristics'!K:K,MATCH($C166,'Policy Characteristics'!$C:$C,0))),"",INDEX('Policy Characteristics'!K:K,MATCH($C166,'Policy Characteristics'!$C:$C,0)))</f>
        <v>transportation-sector-main.html#tdm</v>
      </c>
      <c r="R166" s="236" t="str">
        <f>IF(ISBLANK(INDEX('Policy Characteristics'!L:L,MATCH($C166,'Policy Characteristics'!$C:$C,0))),"",INDEX('Policy Characteristics'!L:L,MATCH($C166,'Policy Characteristics'!$C:$C,0)))</f>
        <v>transportation-demand-management.html</v>
      </c>
      <c r="S166" s="290" t="s">
        <v>187</v>
      </c>
    </row>
    <row r="167" spans="1:19" x14ac:dyDescent="0.25">
      <c r="A167" s="236" t="str">
        <f>IF(ISBLANK(INDEX('Policy Characteristics'!A:A,MATCH($C167,'Policy Characteristics'!$C:$C,0))),"",INDEX('Policy Characteristics'!A:A,MATCH($C167,'Policy Characteristics'!$C:$C,0)))</f>
        <v>Transportation</v>
      </c>
      <c r="B167" s="372" t="str">
        <f>IF(ISBLANK(INDEX('Policy Characteristics'!B:B,MATCH($C167,'Policy Characteristics'!$C:$C,0))),"",INDEX('Policy Characteristics'!B:B,MATCH($C167,'Policy Characteristics'!$C:$C,0)))</f>
        <v>Mode Shifting</v>
      </c>
      <c r="C167" s="236" t="str">
        <f t="shared" si="5"/>
        <v>Percent of Travel Demand Shifted to Other Modes or Eliminated</v>
      </c>
      <c r="D167" s="334" t="s">
        <v>45</v>
      </c>
      <c r="E167" s="334" t="s">
        <v>112</v>
      </c>
      <c r="F167" s="334" t="s">
        <v>84</v>
      </c>
      <c r="G167" s="334" t="s">
        <v>142</v>
      </c>
      <c r="H167" s="17">
        <v>853</v>
      </c>
      <c r="I167" s="375" t="s">
        <v>44</v>
      </c>
      <c r="J167" s="374" t="str">
        <f>IF(ISBLANK(INDEX('Policy Characteristics'!D:D,MATCH($C167,'Policy Characteristics'!$C:$C,0))),"",INDEX('Policy Characteristics'!D:D,MATCH($C167,'Policy Characteristics'!$C:$C,0)))</f>
        <v>Mode Shifting</v>
      </c>
      <c r="K167" s="236" t="str">
        <f>IF(ISBLANK(INDEX('Policy Characteristics'!E:E,MATCH($C167,'Policy Characteristics'!$C:$C,0))),"",INDEX('Policy Characteristics'!E:E,MATCH($C167,'Policy Characteristics'!$C:$C,0)))</f>
        <v>trans mode shifting</v>
      </c>
      <c r="L167" s="237">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0.33</v>
      </c>
      <c r="N167" s="237">
        <f>IF(ISBLANK(INDEX('Policy Characteristics'!H:H,MATCH($C167,'Policy Characteristics'!$C:$C,0))),"",INDEX('Policy Characteristics'!H:H,MATCH($C167,'Policy Characteristics'!$C:$C,0)))</f>
        <v>0.01</v>
      </c>
      <c r="O167" s="236" t="str">
        <f>IF(ISBLANK(INDEX('Policy Characteristics'!I:I,MATCH($C167,'Policy Characteristics'!$C:$C,0))),"",INDEX('Policy Characteristics'!I:I,MATCH($C167,'Policy Characteristics'!$C:$C,0)))</f>
        <v>% of trips shifted</v>
      </c>
      <c r="P167" s="236"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236" t="str">
        <f>IF(ISBLANK(INDEX('Policy Characteristics'!K:K,MATCH($C167,'Policy Characteristics'!$C:$C,0))),"",INDEX('Policy Characteristics'!K:K,MATCH($C167,'Policy Characteristics'!$C:$C,0)))</f>
        <v>transportation-sector-main.html#tdm</v>
      </c>
      <c r="R167" s="236" t="str">
        <f>IF(ISBLANK(INDEX('Policy Characteristics'!L:L,MATCH($C167,'Policy Characteristics'!$C:$C,0))),"",INDEX('Policy Characteristics'!L:L,MATCH($C167,'Policy Characteristics'!$C:$C,0)))</f>
        <v>transportation-demand-management.html</v>
      </c>
      <c r="S167" s="290" t="s">
        <v>187</v>
      </c>
    </row>
    <row r="168" spans="1:19" x14ac:dyDescent="0.25">
      <c r="A168" s="236" t="str">
        <f>IF(ISBLANK(INDEX('Policy Characteristics'!A:A,MATCH($C168,'Policy Characteristics'!$C:$C,0))),"",INDEX('Policy Characteristics'!A:A,MATCH($C168,'Policy Characteristics'!$C:$C,0)))</f>
        <v>Transportation</v>
      </c>
      <c r="B168" s="372" t="str">
        <f>IF(ISBLANK(INDEX('Policy Characteristics'!B:B,MATCH($C168,'Policy Characteristics'!$C:$C,0))),"",INDEX('Policy Characteristics'!B:B,MATCH($C168,'Policy Characteristics'!$C:$C,0)))</f>
        <v>Mode Shifting</v>
      </c>
      <c r="C168" s="236" t="str">
        <f t="shared" si="5"/>
        <v>Percent of Travel Demand Shifted to Other Modes or Eliminated</v>
      </c>
      <c r="D168" s="334" t="s">
        <v>42</v>
      </c>
      <c r="E168" s="334" t="s">
        <v>37</v>
      </c>
      <c r="F168" s="334" t="s">
        <v>85</v>
      </c>
      <c r="G168" s="290" t="s">
        <v>3422</v>
      </c>
      <c r="H168" s="17">
        <v>854</v>
      </c>
      <c r="I168" s="375" t="s">
        <v>44</v>
      </c>
      <c r="J168" s="374" t="str">
        <f>IF(ISBLANK(INDEX('Policy Characteristics'!D:D,MATCH($C168,'Policy Characteristics'!$C:$C,0))),"",INDEX('Policy Characteristics'!D:D,MATCH($C168,'Policy Characteristics'!$C:$C,0)))</f>
        <v>Mode Shifting</v>
      </c>
      <c r="K168" s="236" t="str">
        <f>IF(ISBLANK(INDEX('Policy Characteristics'!E:E,MATCH($C168,'Policy Characteristics'!$C:$C,0))),"",INDEX('Policy Characteristics'!E:E,MATCH($C168,'Policy Characteristics'!$C:$C,0)))</f>
        <v>trans mode shifting</v>
      </c>
      <c r="L168" s="237">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0.33</v>
      </c>
      <c r="N168" s="237">
        <f>IF(ISBLANK(INDEX('Policy Characteristics'!H:H,MATCH($C168,'Policy Characteristics'!$C:$C,0))),"",INDEX('Policy Characteristics'!H:H,MATCH($C168,'Policy Characteristics'!$C:$C,0)))</f>
        <v>0.01</v>
      </c>
      <c r="O168" s="236" t="str">
        <f>IF(ISBLANK(INDEX('Policy Characteristics'!I:I,MATCH($C168,'Policy Characteristics'!$C:$C,0))),"",INDEX('Policy Characteristics'!I:I,MATCH($C168,'Policy Characteristics'!$C:$C,0)))</f>
        <v>% of trips shifted</v>
      </c>
      <c r="P168" s="236"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236" t="str">
        <f>IF(ISBLANK(INDEX('Policy Characteristics'!K:K,MATCH($C168,'Policy Characteristics'!$C:$C,0))),"",INDEX('Policy Characteristics'!K:K,MATCH($C168,'Policy Characteristics'!$C:$C,0)))</f>
        <v>transportation-sector-main.html#tdm</v>
      </c>
      <c r="R168" s="236" t="str">
        <f>IF(ISBLANK(INDEX('Policy Characteristics'!L:L,MATCH($C168,'Policy Characteristics'!$C:$C,0))),"",INDEX('Policy Characteristics'!L:L,MATCH($C168,'Policy Characteristics'!$C:$C,0)))</f>
        <v>transportation-demand-management.html</v>
      </c>
      <c r="S168" s="290" t="s">
        <v>187</v>
      </c>
    </row>
    <row r="169" spans="1:19" x14ac:dyDescent="0.25">
      <c r="A169" s="236" t="str">
        <f>IF(ISBLANK(INDEX('Policy Characteristics'!A:A,MATCH($C169,'Policy Characteristics'!$C:$C,0))),"",INDEX('Policy Characteristics'!A:A,MATCH($C169,'Policy Characteristics'!$C:$C,0)))</f>
        <v>Transportation</v>
      </c>
      <c r="B169" s="372" t="str">
        <f>IF(ISBLANK(INDEX('Policy Characteristics'!B:B,MATCH($C169,'Policy Characteristics'!$C:$C,0))),"",INDEX('Policy Characteristics'!B:B,MATCH($C169,'Policy Characteristics'!$C:$C,0)))</f>
        <v>Mode Shifting</v>
      </c>
      <c r="C169" s="236" t="str">
        <f t="shared" si="5"/>
        <v>Percent of Travel Demand Shifted to Other Modes or Eliminated</v>
      </c>
      <c r="D169" s="334" t="s">
        <v>42</v>
      </c>
      <c r="E169" s="334" t="s">
        <v>38</v>
      </c>
      <c r="F169" s="334" t="s">
        <v>85</v>
      </c>
      <c r="G169" s="290" t="s">
        <v>3419</v>
      </c>
      <c r="H169" s="17">
        <v>855</v>
      </c>
      <c r="I169" s="373" t="s">
        <v>43</v>
      </c>
      <c r="J169" s="374" t="str">
        <f>IF(ISBLANK(INDEX('Policy Characteristics'!D:D,MATCH($C169,'Policy Characteristics'!$C:$C,0))),"",INDEX('Policy Characteristics'!D:D,MATCH($C169,'Policy Characteristics'!$C:$C,0)))</f>
        <v>Mode Shifting</v>
      </c>
      <c r="K169" s="236" t="str">
        <f>IF(ISBLANK(INDEX('Policy Characteristics'!E:E,MATCH($C169,'Policy Characteristics'!$C:$C,0))),"",INDEX('Policy Characteristics'!E:E,MATCH($C169,'Policy Characteristics'!$C:$C,0)))</f>
        <v>trans mode shifting</v>
      </c>
      <c r="L169" s="237">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0.33</v>
      </c>
      <c r="N169" s="237">
        <f>IF(ISBLANK(INDEX('Policy Characteristics'!H:H,MATCH($C169,'Policy Characteristics'!$C:$C,0))),"",INDEX('Policy Characteristics'!H:H,MATCH($C169,'Policy Characteristics'!$C:$C,0)))</f>
        <v>0.01</v>
      </c>
      <c r="O169" s="236" t="str">
        <f>IF(ISBLANK(INDEX('Policy Characteristics'!I:I,MATCH($C169,'Policy Characteristics'!$C:$C,0))),"",INDEX('Policy Characteristics'!I:I,MATCH($C169,'Policy Characteristics'!$C:$C,0)))</f>
        <v>% of trips shifted</v>
      </c>
      <c r="P169" s="236"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236" t="str">
        <f>IF(ISBLANK(INDEX('Policy Characteristics'!K:K,MATCH($C169,'Policy Characteristics'!$C:$C,0))),"",INDEX('Policy Characteristics'!K:K,MATCH($C169,'Policy Characteristics'!$C:$C,0)))</f>
        <v>transportation-sector-main.html#tdm</v>
      </c>
      <c r="R169" s="236" t="str">
        <f>IF(ISBLANK(INDEX('Policy Characteristics'!L:L,MATCH($C169,'Policy Characteristics'!$C:$C,0))),"",INDEX('Policy Characteristics'!L:L,MATCH($C169,'Policy Characteristics'!$C:$C,0)))</f>
        <v>transportation-demand-management.html</v>
      </c>
      <c r="S169" s="290" t="s">
        <v>187</v>
      </c>
    </row>
    <row r="170" spans="1:19" x14ac:dyDescent="0.25">
      <c r="A170" s="236" t="str">
        <f>IF(ISBLANK(INDEX('Policy Characteristics'!A:A,MATCH($C170,'Policy Characteristics'!$C:$C,0))),"",INDEX('Policy Characteristics'!A:A,MATCH($C170,'Policy Characteristics'!$C:$C,0)))</f>
        <v>Transportation</v>
      </c>
      <c r="B170" s="372" t="str">
        <f>IF(ISBLANK(INDEX('Policy Characteristics'!B:B,MATCH($C170,'Policy Characteristics'!$C:$C,0))),"",INDEX('Policy Characteristics'!B:B,MATCH($C170,'Policy Characteristics'!$C:$C,0)))</f>
        <v>Mode Shifting</v>
      </c>
      <c r="C170" s="236" t="str">
        <f t="shared" si="5"/>
        <v>Percent of Travel Demand Shifted to Other Modes or Eliminated</v>
      </c>
      <c r="D170" s="334" t="s">
        <v>42</v>
      </c>
      <c r="E170" s="334" t="s">
        <v>39</v>
      </c>
      <c r="F170" s="334" t="s">
        <v>85</v>
      </c>
      <c r="G170" s="290" t="s">
        <v>3265</v>
      </c>
      <c r="H170" s="17">
        <v>856</v>
      </c>
      <c r="I170" s="375" t="s">
        <v>44</v>
      </c>
      <c r="J170" s="374" t="str">
        <f>IF(ISBLANK(INDEX('Policy Characteristics'!D:D,MATCH($C170,'Policy Characteristics'!$C:$C,0))),"",INDEX('Policy Characteristics'!D:D,MATCH($C170,'Policy Characteristics'!$C:$C,0)))</f>
        <v>Mode Shifting</v>
      </c>
      <c r="K170" s="236" t="str">
        <f>IF(ISBLANK(INDEX('Policy Characteristics'!E:E,MATCH($C170,'Policy Characteristics'!$C:$C,0))),"",INDEX('Policy Characteristics'!E:E,MATCH($C170,'Policy Characteristics'!$C:$C,0)))</f>
        <v>trans mode shifting</v>
      </c>
      <c r="L170" s="237">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0.33</v>
      </c>
      <c r="N170" s="237">
        <f>IF(ISBLANK(INDEX('Policy Characteristics'!H:H,MATCH($C170,'Policy Characteristics'!$C:$C,0))),"",INDEX('Policy Characteristics'!H:H,MATCH($C170,'Policy Characteristics'!$C:$C,0)))</f>
        <v>0.01</v>
      </c>
      <c r="O170" s="236" t="str">
        <f>IF(ISBLANK(INDEX('Policy Characteristics'!I:I,MATCH($C170,'Policy Characteristics'!$C:$C,0))),"",INDEX('Policy Characteristics'!I:I,MATCH($C170,'Policy Characteristics'!$C:$C,0)))</f>
        <v>% of trips shifted</v>
      </c>
      <c r="P170" s="236"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236" t="str">
        <f>IF(ISBLANK(INDEX('Policy Characteristics'!K:K,MATCH($C170,'Policy Characteristics'!$C:$C,0))),"",INDEX('Policy Characteristics'!K:K,MATCH($C170,'Policy Characteristics'!$C:$C,0)))</f>
        <v>transportation-sector-main.html#tdm</v>
      </c>
      <c r="R170" s="236" t="str">
        <f>IF(ISBLANK(INDEX('Policy Characteristics'!L:L,MATCH($C170,'Policy Characteristics'!$C:$C,0))),"",INDEX('Policy Characteristics'!L:L,MATCH($C170,'Policy Characteristics'!$C:$C,0)))</f>
        <v>transportation-demand-management.html</v>
      </c>
      <c r="S170" s="290" t="s">
        <v>187</v>
      </c>
    </row>
    <row r="171" spans="1:19" x14ac:dyDescent="0.25">
      <c r="A171" s="236" t="str">
        <f>IF(ISBLANK(INDEX('Policy Characteristics'!A:A,MATCH($C171,'Policy Characteristics'!$C:$C,0))),"",INDEX('Policy Characteristics'!A:A,MATCH($C171,'Policy Characteristics'!$C:$C,0)))</f>
        <v>Transportation</v>
      </c>
      <c r="B171" s="372" t="str">
        <f>IF(ISBLANK(INDEX('Policy Characteristics'!B:B,MATCH($C171,'Policy Characteristics'!$C:$C,0))),"",INDEX('Policy Characteristics'!B:B,MATCH($C171,'Policy Characteristics'!$C:$C,0)))</f>
        <v>Mode Shifting</v>
      </c>
      <c r="C171" s="236" t="str">
        <f t="shared" si="5"/>
        <v>Percent of Travel Demand Shifted to Other Modes or Eliminated</v>
      </c>
      <c r="D171" s="334" t="s">
        <v>42</v>
      </c>
      <c r="E171" s="334" t="s">
        <v>40</v>
      </c>
      <c r="F171" s="334" t="s">
        <v>85</v>
      </c>
      <c r="G171" s="334" t="s">
        <v>86</v>
      </c>
      <c r="H171" s="17">
        <v>857</v>
      </c>
      <c r="I171" s="375" t="s">
        <v>43</v>
      </c>
      <c r="J171" s="374" t="str">
        <f>IF(ISBLANK(INDEX('Policy Characteristics'!D:D,MATCH($C171,'Policy Characteristics'!$C:$C,0))),"",INDEX('Policy Characteristics'!D:D,MATCH($C171,'Policy Characteristics'!$C:$C,0)))</f>
        <v>Mode Shifting</v>
      </c>
      <c r="K171" s="236" t="str">
        <f>IF(ISBLANK(INDEX('Policy Characteristics'!E:E,MATCH($C171,'Policy Characteristics'!$C:$C,0))),"",INDEX('Policy Characteristics'!E:E,MATCH($C171,'Policy Characteristics'!$C:$C,0)))</f>
        <v>trans mode shifting</v>
      </c>
      <c r="L171" s="237">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0.33</v>
      </c>
      <c r="N171" s="237">
        <f>IF(ISBLANK(INDEX('Policy Characteristics'!H:H,MATCH($C171,'Policy Characteristics'!$C:$C,0))),"",INDEX('Policy Characteristics'!H:H,MATCH($C171,'Policy Characteristics'!$C:$C,0)))</f>
        <v>0.01</v>
      </c>
      <c r="O171" s="236" t="str">
        <f>IF(ISBLANK(INDEX('Policy Characteristics'!I:I,MATCH($C171,'Policy Characteristics'!$C:$C,0))),"",INDEX('Policy Characteristics'!I:I,MATCH($C171,'Policy Characteristics'!$C:$C,0)))</f>
        <v>% of trips shifted</v>
      </c>
      <c r="P171" s="236"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236" t="str">
        <f>IF(ISBLANK(INDEX('Policy Characteristics'!K:K,MATCH($C171,'Policy Characteristics'!$C:$C,0))),"",INDEX('Policy Characteristics'!K:K,MATCH($C171,'Policy Characteristics'!$C:$C,0)))</f>
        <v>transportation-sector-main.html#tdm</v>
      </c>
      <c r="R171" s="236" t="str">
        <f>IF(ISBLANK(INDEX('Policy Characteristics'!L:L,MATCH($C171,'Policy Characteristics'!$C:$C,0))),"",INDEX('Policy Characteristics'!L:L,MATCH($C171,'Policy Characteristics'!$C:$C,0)))</f>
        <v>transportation-demand-management.html</v>
      </c>
      <c r="S171" s="290" t="s">
        <v>187</v>
      </c>
    </row>
    <row r="172" spans="1:19" x14ac:dyDescent="0.25">
      <c r="A172" s="236" t="str">
        <f>IF(ISBLANK(INDEX('Policy Characteristics'!A:A,MATCH($C172,'Policy Characteristics'!$C:$C,0))),"",INDEX('Policy Characteristics'!A:A,MATCH($C172,'Policy Characteristics'!$C:$C,0)))</f>
        <v>Transportation</v>
      </c>
      <c r="B172" s="372" t="str">
        <f>IF(ISBLANK(INDEX('Policy Characteristics'!B:B,MATCH($C172,'Policy Characteristics'!$C:$C,0))),"",INDEX('Policy Characteristics'!B:B,MATCH($C172,'Policy Characteristics'!$C:$C,0)))</f>
        <v>Mode Shifting</v>
      </c>
      <c r="C172" s="236" t="str">
        <f t="shared" si="5"/>
        <v>Percent of Travel Demand Shifted to Other Modes or Eliminated</v>
      </c>
      <c r="D172" s="334" t="s">
        <v>42</v>
      </c>
      <c r="E172" s="334" t="s">
        <v>41</v>
      </c>
      <c r="F172" s="334" t="s">
        <v>85</v>
      </c>
      <c r="G172" s="290" t="s">
        <v>3267</v>
      </c>
      <c r="H172" s="17">
        <v>858</v>
      </c>
      <c r="I172" s="375" t="s">
        <v>44</v>
      </c>
      <c r="J172" s="374" t="str">
        <f>IF(ISBLANK(INDEX('Policy Characteristics'!D:D,MATCH($C172,'Policy Characteristics'!$C:$C,0))),"",INDEX('Policy Characteristics'!D:D,MATCH($C172,'Policy Characteristics'!$C:$C,0)))</f>
        <v>Mode Shifting</v>
      </c>
      <c r="K172" s="236" t="str">
        <f>IF(ISBLANK(INDEX('Policy Characteristics'!E:E,MATCH($C172,'Policy Characteristics'!$C:$C,0))),"",INDEX('Policy Characteristics'!E:E,MATCH($C172,'Policy Characteristics'!$C:$C,0)))</f>
        <v>trans mode shifting</v>
      </c>
      <c r="L172" s="237">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0.33</v>
      </c>
      <c r="N172" s="237">
        <f>IF(ISBLANK(INDEX('Policy Characteristics'!H:H,MATCH($C172,'Policy Characteristics'!$C:$C,0))),"",INDEX('Policy Characteristics'!H:H,MATCH($C172,'Policy Characteristics'!$C:$C,0)))</f>
        <v>0.01</v>
      </c>
      <c r="O172" s="236" t="str">
        <f>IF(ISBLANK(INDEX('Policy Characteristics'!I:I,MATCH($C172,'Policy Characteristics'!$C:$C,0))),"",INDEX('Policy Characteristics'!I:I,MATCH($C172,'Policy Characteristics'!$C:$C,0)))</f>
        <v>% of trips shifted</v>
      </c>
      <c r="P172" s="236"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236" t="str">
        <f>IF(ISBLANK(INDEX('Policy Characteristics'!K:K,MATCH($C172,'Policy Characteristics'!$C:$C,0))),"",INDEX('Policy Characteristics'!K:K,MATCH($C172,'Policy Characteristics'!$C:$C,0)))</f>
        <v>transportation-sector-main.html#tdm</v>
      </c>
      <c r="R172" s="236" t="str">
        <f>IF(ISBLANK(INDEX('Policy Characteristics'!L:L,MATCH($C172,'Policy Characteristics'!$C:$C,0))),"",INDEX('Policy Characteristics'!L:L,MATCH($C172,'Policy Characteristics'!$C:$C,0)))</f>
        <v>transportation-demand-management.html</v>
      </c>
      <c r="S172" s="290" t="s">
        <v>187</v>
      </c>
    </row>
    <row r="173" spans="1:19" x14ac:dyDescent="0.25">
      <c r="A173" s="236" t="str">
        <f>IF(ISBLANK(INDEX('Policy Characteristics'!A:A,MATCH($C173,'Policy Characteristics'!$C:$C,0))),"",INDEX('Policy Characteristics'!A:A,MATCH($C173,'Policy Characteristics'!$C:$C,0)))</f>
        <v>Transportation</v>
      </c>
      <c r="B173" s="372" t="str">
        <f>IF(ISBLANK(INDEX('Policy Characteristics'!B:B,MATCH($C173,'Policy Characteristics'!$C:$C,0))),"",INDEX('Policy Characteristics'!B:B,MATCH($C173,'Policy Characteristics'!$C:$C,0)))</f>
        <v>Mode Shifting</v>
      </c>
      <c r="C173" s="236" t="str">
        <f t="shared" si="5"/>
        <v>Percent of Travel Demand Shifted to Other Modes or Eliminated</v>
      </c>
      <c r="D173" s="334" t="s">
        <v>42</v>
      </c>
      <c r="E173" s="334" t="s">
        <v>112</v>
      </c>
      <c r="F173" s="334" t="s">
        <v>85</v>
      </c>
      <c r="G173" s="334" t="s">
        <v>142</v>
      </c>
      <c r="H173" s="17">
        <v>859</v>
      </c>
      <c r="I173" s="375" t="s">
        <v>44</v>
      </c>
      <c r="J173" s="374" t="str">
        <f>IF(ISBLANK(INDEX('Policy Characteristics'!D:D,MATCH($C173,'Policy Characteristics'!$C:$C,0))),"",INDEX('Policy Characteristics'!D:D,MATCH($C173,'Policy Characteristics'!$C:$C,0)))</f>
        <v>Mode Shifting</v>
      </c>
      <c r="K173" s="236" t="str">
        <f>IF(ISBLANK(INDEX('Policy Characteristics'!E:E,MATCH($C173,'Policy Characteristics'!$C:$C,0))),"",INDEX('Policy Characteristics'!E:E,MATCH($C173,'Policy Characteristics'!$C:$C,0)))</f>
        <v>trans mode shifting</v>
      </c>
      <c r="L173" s="237">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0.33</v>
      </c>
      <c r="N173" s="237">
        <f>IF(ISBLANK(INDEX('Policy Characteristics'!H:H,MATCH($C173,'Policy Characteristics'!$C:$C,0))),"",INDEX('Policy Characteristics'!H:H,MATCH($C173,'Policy Characteristics'!$C:$C,0)))</f>
        <v>0.01</v>
      </c>
      <c r="O173" s="236" t="str">
        <f>IF(ISBLANK(INDEX('Policy Characteristics'!I:I,MATCH($C173,'Policy Characteristics'!$C:$C,0))),"",INDEX('Policy Characteristics'!I:I,MATCH($C173,'Policy Characteristics'!$C:$C,0)))</f>
        <v>% of trips shifted</v>
      </c>
      <c r="P173" s="236"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236" t="str">
        <f>IF(ISBLANK(INDEX('Policy Characteristics'!K:K,MATCH($C173,'Policy Characteristics'!$C:$C,0))),"",INDEX('Policy Characteristics'!K:K,MATCH($C173,'Policy Characteristics'!$C:$C,0)))</f>
        <v>transportation-sector-main.html#tdm</v>
      </c>
      <c r="R173" s="236" t="str">
        <f>IF(ISBLANK(INDEX('Policy Characteristics'!L:L,MATCH($C173,'Policy Characteristics'!$C:$C,0))),"",INDEX('Policy Characteristics'!L:L,MATCH($C173,'Policy Characteristics'!$C:$C,0)))</f>
        <v>transportation-demand-management.html</v>
      </c>
      <c r="S173" s="290" t="s">
        <v>187</v>
      </c>
    </row>
    <row r="174" spans="1:19" x14ac:dyDescent="0.25">
      <c r="A174" s="236" t="str">
        <f>IF(ISBLANK(INDEX('Policy Characteristics'!A:A,MATCH($C174,'Policy Characteristics'!$C:$C,0))),"",INDEX('Policy Characteristics'!A:A,MATCH($C174,'Policy Characteristics'!$C:$C,0)))</f>
        <v>Transportation</v>
      </c>
      <c r="B174" s="372" t="str">
        <f>IF(ISBLANK(INDEX('Policy Characteristics'!B:B,MATCH($C174,'Policy Characteristics'!$C:$C,0))),"",INDEX('Policy Characteristics'!B:B,MATCH($C174,'Policy Characteristics'!$C:$C,0)))</f>
        <v>Federal Zero-Emission Vehicle Sales Standard</v>
      </c>
      <c r="C174" t="s">
        <v>3770</v>
      </c>
      <c r="D174" s="334" t="s">
        <v>45</v>
      </c>
      <c r="E174" s="334" t="s">
        <v>37</v>
      </c>
      <c r="F174" s="334" t="s">
        <v>84</v>
      </c>
      <c r="G174" s="290" t="s">
        <v>3268</v>
      </c>
      <c r="H174" s="292">
        <v>186</v>
      </c>
      <c r="I174" s="373" t="s">
        <v>43</v>
      </c>
      <c r="J174" s="374" t="str">
        <f>IF(ISBLANK(INDEX('Policy Characteristics'!D:D,MATCH($C174,'Policy Characteristics'!$C:$C,0))),"",INDEX('Policy Characteristics'!D:D,MATCH($C174,'Policy Characteristics'!$C:$C,0)))</f>
        <v>ZEV Sales Standard</v>
      </c>
      <c r="K174" s="236" t="str">
        <f>IF(ISBLANK(INDEX('Policy Characteristics'!E:E,MATCH($C174,'Policy Characteristics'!$C:$C,0))),"",INDEX('Policy Characteristics'!E:E,MATCH($C174,'Policy Characteristics'!$C:$C,0)))</f>
        <v>trans ZEV minimum</v>
      </c>
      <c r="L174" s="237">
        <f>IF(ISBLANK(INDEX('Policy Characteristics'!F:F,MATCH($C174,'Policy Characteristics'!$C:$C,0))),"",INDEX('Policy Characteristics'!F:F,MATCH($C174,'Policy Characteristics'!$C:$C,0)))</f>
        <v>-1</v>
      </c>
      <c r="M174" s="237">
        <f>IF(ISBLANK(INDEX('Policy Characteristics'!G:G,MATCH($C174,'Policy Characteristics'!$C:$C,0))),"",INDEX('Policy Characteristics'!G:G,MATCH($C174,'Policy Characteristics'!$C:$C,0)))</f>
        <v>1</v>
      </c>
      <c r="N174" s="237">
        <f>IF(ISBLANK(INDEX('Policy Characteristics'!H:H,MATCH($C174,'Policy Characteristics'!$C:$C,0))),"",INDEX('Policy Characteristics'!H:H,MATCH($C174,'Policy Characteristics'!$C:$C,0)))</f>
        <v>0.01</v>
      </c>
      <c r="O174" s="236" t="str">
        <f>IF(ISBLANK(INDEX('Policy Characteristics'!I:I,MATCH($C174,'Policy Characteristics'!$C:$C,0))),"",INDEX('Policy Characteristics'!I:I,MATCH($C174,'Policy Characteristics'!$C:$C,0)))</f>
        <v>% of new vehicles sold</v>
      </c>
      <c r="P174" s="236"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4" s="236" t="str">
        <f>IF(ISBLANK(INDEX('Policy Characteristics'!K:K,MATCH($C174,'Policy Characteristics'!$C:$C,0))),"",INDEX('Policy Characteristics'!K:K,MATCH($C174,'Policy Characteristics'!$C:$C,0)))</f>
        <v>transportation-sector-main.html#ev-mandate</v>
      </c>
      <c r="R174" s="236" t="str">
        <f>IF(ISBLANK(INDEX('Policy Characteristics'!L:L,MATCH($C174,'Policy Characteristics'!$C:$C,0))),"",INDEX('Policy Characteristics'!L:L,MATCH($C174,'Policy Characteristics'!$C:$C,0)))</f>
        <v>ev-mandate.html</v>
      </c>
      <c r="S174" s="290" t="s">
        <v>3859</v>
      </c>
    </row>
    <row r="175" spans="1:19" x14ac:dyDescent="0.25">
      <c r="A175" s="236" t="str">
        <f>IF(ISBLANK(INDEX('Policy Characteristics'!A:A,MATCH($C175,'Policy Characteristics'!$C:$C,0))),"",INDEX('Policy Characteristics'!A:A,MATCH($C175,'Policy Characteristics'!$C:$C,0)))</f>
        <v>Transportation</v>
      </c>
      <c r="B175" s="372" t="str">
        <f>IF(ISBLANK(INDEX('Policy Characteristics'!B:B,MATCH($C175,'Policy Characteristics'!$C:$C,0))),"",INDEX('Policy Characteristics'!B:B,MATCH($C175,'Policy Characteristics'!$C:$C,0)))</f>
        <v>Federal Zero-Emission Vehicle Sales Standard</v>
      </c>
      <c r="C175" s="236" t="str">
        <f t="shared" ref="C175:C185" si="6">C$174</f>
        <v>Additional Minimum Required ZEV Sales Percentage for Model Region</v>
      </c>
      <c r="D175" s="290" t="s">
        <v>42</v>
      </c>
      <c r="E175" s="290" t="s">
        <v>37</v>
      </c>
      <c r="F175" s="290" t="s">
        <v>85</v>
      </c>
      <c r="G175" s="290" t="s">
        <v>3422</v>
      </c>
      <c r="H175" s="292">
        <v>203</v>
      </c>
      <c r="I175" s="375" t="s">
        <v>43</v>
      </c>
      <c r="J175" s="374" t="str">
        <f>IF(ISBLANK(INDEX('Policy Characteristics'!D:D,MATCH($C175,'Policy Characteristics'!$C:$C,0))),"",INDEX('Policy Characteristics'!D:D,MATCH($C175,'Policy Characteristics'!$C:$C,0)))</f>
        <v>ZEV Sales Standard</v>
      </c>
      <c r="K175" s="236" t="str">
        <f>IF(ISBLANK(INDEX('Policy Characteristics'!E:E,MATCH($C175,'Policy Characteristics'!$C:$C,0))),"",INDEX('Policy Characteristics'!E:E,MATCH($C175,'Policy Characteristics'!$C:$C,0)))</f>
        <v>trans ZEV minimum</v>
      </c>
      <c r="L175" s="237">
        <f>IF(ISBLANK(INDEX('Policy Characteristics'!F:F,MATCH($C175,'Policy Characteristics'!$C:$C,0))),"",INDEX('Policy Characteristics'!F:F,MATCH($C175,'Policy Characteristics'!$C:$C,0)))</f>
        <v>-1</v>
      </c>
      <c r="M175" s="237">
        <f>IF(ISBLANK(INDEX('Policy Characteristics'!G:G,MATCH($C175,'Policy Characteristics'!$C:$C,0))),"",INDEX('Policy Characteristics'!G:G,MATCH($C175,'Policy Characteristics'!$C:$C,0)))</f>
        <v>1</v>
      </c>
      <c r="N175" s="237">
        <f>IF(ISBLANK(INDEX('Policy Characteristics'!H:H,MATCH($C175,'Policy Characteristics'!$C:$C,0))),"",INDEX('Policy Characteristics'!H:H,MATCH($C175,'Policy Characteristics'!$C:$C,0)))</f>
        <v>0.01</v>
      </c>
      <c r="O175" s="236" t="str">
        <f>IF(ISBLANK(INDEX('Policy Characteristics'!I:I,MATCH($C175,'Policy Characteristics'!$C:$C,0))),"",INDEX('Policy Characteristics'!I:I,MATCH($C175,'Policy Characteristics'!$C:$C,0)))</f>
        <v>% of new vehicles sold</v>
      </c>
      <c r="P175" s="236"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5" s="236" t="str">
        <f>IF(ISBLANK(INDEX('Policy Characteristics'!K:K,MATCH($C175,'Policy Characteristics'!$C:$C,0))),"",INDEX('Policy Characteristics'!K:K,MATCH($C175,'Policy Characteristics'!$C:$C,0)))</f>
        <v>transportation-sector-main.html#ev-mandate</v>
      </c>
      <c r="R175" s="236" t="str">
        <f>IF(ISBLANK(INDEX('Policy Characteristics'!L:L,MATCH($C175,'Policy Characteristics'!$C:$C,0))),"",INDEX('Policy Characteristics'!L:L,MATCH($C175,'Policy Characteristics'!$C:$C,0)))</f>
        <v>ev-mandate.html</v>
      </c>
      <c r="S175" s="290" t="s">
        <v>187</v>
      </c>
    </row>
    <row r="176" spans="1:19" x14ac:dyDescent="0.25">
      <c r="A176" s="236" t="str">
        <f>IF(ISBLANK(INDEX('Policy Characteristics'!A:A,MATCH($C176,'Policy Characteristics'!$C:$C,0))),"",INDEX('Policy Characteristics'!A:A,MATCH($C176,'Policy Characteristics'!$C:$C,0)))</f>
        <v>Transportation</v>
      </c>
      <c r="B176" s="372" t="str">
        <f>IF(ISBLANK(INDEX('Policy Characteristics'!B:B,MATCH($C176,'Policy Characteristics'!$C:$C,0))),"",INDEX('Policy Characteristics'!B:B,MATCH($C176,'Policy Characteristics'!$C:$C,0)))</f>
        <v>Federal Zero-Emission Vehicle Sales Standard</v>
      </c>
      <c r="C176" s="236" t="str">
        <f t="shared" si="6"/>
        <v>Additional Minimum Required ZEV Sales Percentage for Model Region</v>
      </c>
      <c r="D176" s="290" t="s">
        <v>45</v>
      </c>
      <c r="E176" s="290" t="s">
        <v>38</v>
      </c>
      <c r="F176" s="290" t="s">
        <v>84</v>
      </c>
      <c r="G176" s="290" t="s">
        <v>2337</v>
      </c>
      <c r="H176" s="292">
        <v>187</v>
      </c>
      <c r="I176" s="373" t="s">
        <v>43</v>
      </c>
      <c r="J176" s="374" t="str">
        <f>IF(ISBLANK(INDEX('Policy Characteristics'!D:D,MATCH($C176,'Policy Characteristics'!$C:$C,0))),"",INDEX('Policy Characteristics'!D:D,MATCH($C176,'Policy Characteristics'!$C:$C,0)))</f>
        <v>ZEV Sales Standard</v>
      </c>
      <c r="K176" s="236" t="str">
        <f>IF(ISBLANK(INDEX('Policy Characteristics'!E:E,MATCH($C176,'Policy Characteristics'!$C:$C,0))),"",INDEX('Policy Characteristics'!E:E,MATCH($C176,'Policy Characteristics'!$C:$C,0)))</f>
        <v>trans ZEV minimum</v>
      </c>
      <c r="L176" s="237">
        <f>IF(ISBLANK(INDEX('Policy Characteristics'!F:F,MATCH($C176,'Policy Characteristics'!$C:$C,0))),"",INDEX('Policy Characteristics'!F:F,MATCH($C176,'Policy Characteristics'!$C:$C,0)))</f>
        <v>-1</v>
      </c>
      <c r="M176" s="237">
        <f>IF(ISBLANK(INDEX('Policy Characteristics'!G:G,MATCH($C176,'Policy Characteristics'!$C:$C,0))),"",INDEX('Policy Characteristics'!G:G,MATCH($C176,'Policy Characteristics'!$C:$C,0)))</f>
        <v>1</v>
      </c>
      <c r="N176" s="237">
        <f>IF(ISBLANK(INDEX('Policy Characteristics'!H:H,MATCH($C176,'Policy Characteristics'!$C:$C,0))),"",INDEX('Policy Characteristics'!H:H,MATCH($C176,'Policy Characteristics'!$C:$C,0)))</f>
        <v>0.01</v>
      </c>
      <c r="O176" s="236" t="str">
        <f>IF(ISBLANK(INDEX('Policy Characteristics'!I:I,MATCH($C176,'Policy Characteristics'!$C:$C,0))),"",INDEX('Policy Characteristics'!I:I,MATCH($C176,'Policy Characteristics'!$C:$C,0)))</f>
        <v>% of new vehicles sold</v>
      </c>
      <c r="P176" s="236"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6" s="236" t="str">
        <f>IF(ISBLANK(INDEX('Policy Characteristics'!K:K,MATCH($C176,'Policy Characteristics'!$C:$C,0))),"",INDEX('Policy Characteristics'!K:K,MATCH($C176,'Policy Characteristics'!$C:$C,0)))</f>
        <v>transportation-sector-main.html#ev-mandate</v>
      </c>
      <c r="R176" s="236" t="str">
        <f>IF(ISBLANK(INDEX('Policy Characteristics'!L:L,MATCH($C176,'Policy Characteristics'!$C:$C,0))),"",INDEX('Policy Characteristics'!L:L,MATCH($C176,'Policy Characteristics'!$C:$C,0)))</f>
        <v>ev-mandate.html</v>
      </c>
      <c r="S176" s="290" t="s">
        <v>187</v>
      </c>
    </row>
    <row r="177" spans="1:19" x14ac:dyDescent="0.25">
      <c r="A177" s="236" t="str">
        <f>IF(ISBLANK(INDEX('Policy Characteristics'!A:A,MATCH($C177,'Policy Characteristics'!$C:$C,0))),"",INDEX('Policy Characteristics'!A:A,MATCH($C177,'Policy Characteristics'!$C:$C,0)))</f>
        <v>Transportation</v>
      </c>
      <c r="B177" s="372" t="str">
        <f>IF(ISBLANK(INDEX('Policy Characteristics'!B:B,MATCH($C177,'Policy Characteristics'!$C:$C,0))),"",INDEX('Policy Characteristics'!B:B,MATCH($C177,'Policy Characteristics'!$C:$C,0)))</f>
        <v>Federal Zero-Emission Vehicle Sales Standard</v>
      </c>
      <c r="C177" s="236" t="str">
        <f t="shared" si="6"/>
        <v>Additional Minimum Required ZEV Sales Percentage for Model Region</v>
      </c>
      <c r="D177" s="290" t="s">
        <v>42</v>
      </c>
      <c r="E177" s="290" t="s">
        <v>38</v>
      </c>
      <c r="F177" s="290" t="s">
        <v>85</v>
      </c>
      <c r="G177" s="290" t="s">
        <v>3419</v>
      </c>
      <c r="H177" s="292">
        <v>191</v>
      </c>
      <c r="I177" s="373" t="s">
        <v>43</v>
      </c>
      <c r="J177" s="374" t="str">
        <f>IF(ISBLANK(INDEX('Policy Characteristics'!D:D,MATCH($C177,'Policy Characteristics'!$C:$C,0))),"",INDEX('Policy Characteristics'!D:D,MATCH($C177,'Policy Characteristics'!$C:$C,0)))</f>
        <v>ZEV Sales Standard</v>
      </c>
      <c r="K177" s="236" t="str">
        <f>IF(ISBLANK(INDEX('Policy Characteristics'!E:E,MATCH($C177,'Policy Characteristics'!$C:$C,0))),"",INDEX('Policy Characteristics'!E:E,MATCH($C177,'Policy Characteristics'!$C:$C,0)))</f>
        <v>trans ZEV minimum</v>
      </c>
      <c r="L177" s="237">
        <f>IF(ISBLANK(INDEX('Policy Characteristics'!F:F,MATCH($C177,'Policy Characteristics'!$C:$C,0))),"",INDEX('Policy Characteristics'!F:F,MATCH($C177,'Policy Characteristics'!$C:$C,0)))</f>
        <v>-1</v>
      </c>
      <c r="M177" s="237">
        <f>IF(ISBLANK(INDEX('Policy Characteristics'!G:G,MATCH($C177,'Policy Characteristics'!$C:$C,0))),"",INDEX('Policy Characteristics'!G:G,MATCH($C177,'Policy Characteristics'!$C:$C,0)))</f>
        <v>1</v>
      </c>
      <c r="N177" s="237">
        <f>IF(ISBLANK(INDEX('Policy Characteristics'!H:H,MATCH($C177,'Policy Characteristics'!$C:$C,0))),"",INDEX('Policy Characteristics'!H:H,MATCH($C177,'Policy Characteristics'!$C:$C,0)))</f>
        <v>0.01</v>
      </c>
      <c r="O177" s="236" t="str">
        <f>IF(ISBLANK(INDEX('Policy Characteristics'!I:I,MATCH($C177,'Policy Characteristics'!$C:$C,0))),"",INDEX('Policy Characteristics'!I:I,MATCH($C177,'Policy Characteristics'!$C:$C,0)))</f>
        <v>% of new vehicles sold</v>
      </c>
      <c r="P177" s="236"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7" s="236" t="str">
        <f>IF(ISBLANK(INDEX('Policy Characteristics'!K:K,MATCH($C177,'Policy Characteristics'!$C:$C,0))),"",INDEX('Policy Characteristics'!K:K,MATCH($C177,'Policy Characteristics'!$C:$C,0)))</f>
        <v>transportation-sector-main.html#ev-mandate</v>
      </c>
      <c r="R177" s="236" t="str">
        <f>IF(ISBLANK(INDEX('Policy Characteristics'!L:L,MATCH($C177,'Policy Characteristics'!$C:$C,0))),"",INDEX('Policy Characteristics'!L:L,MATCH($C177,'Policy Characteristics'!$C:$C,0)))</f>
        <v>ev-mandate.html</v>
      </c>
      <c r="S177" s="290" t="s">
        <v>187</v>
      </c>
    </row>
    <row r="178" spans="1:19" x14ac:dyDescent="0.25">
      <c r="A178" s="236" t="str">
        <f>IF(ISBLANK(INDEX('Policy Characteristics'!A:A,MATCH($C178,'Policy Characteristics'!$C:$C,0))),"",INDEX('Policy Characteristics'!A:A,MATCH($C178,'Policy Characteristics'!$C:$C,0)))</f>
        <v>Transportation</v>
      </c>
      <c r="B178" s="372" t="str">
        <f>IF(ISBLANK(INDEX('Policy Characteristics'!B:B,MATCH($C178,'Policy Characteristics'!$C:$C,0))),"",INDEX('Policy Characteristics'!B:B,MATCH($C178,'Policy Characteristics'!$C:$C,0)))</f>
        <v>Federal Zero-Emission Vehicle Sales Standard</v>
      </c>
      <c r="C178" s="236" t="str">
        <f t="shared" si="6"/>
        <v>Additional Minimum Required ZEV Sales Percentage for Model Region</v>
      </c>
      <c r="D178" s="290" t="s">
        <v>45</v>
      </c>
      <c r="E178" s="290" t="s">
        <v>39</v>
      </c>
      <c r="F178" s="290" t="s">
        <v>84</v>
      </c>
      <c r="G178" s="290" t="s">
        <v>3265</v>
      </c>
      <c r="H178" s="292">
        <v>496</v>
      </c>
      <c r="I178" s="373" t="s">
        <v>44</v>
      </c>
      <c r="J178" s="374" t="str">
        <f>IF(ISBLANK(INDEX('Policy Characteristics'!D:D,MATCH($C178,'Policy Characteristics'!$C:$C,0))),"",INDEX('Policy Characteristics'!D:D,MATCH($C178,'Policy Characteristics'!$C:$C,0)))</f>
        <v>ZEV Sales Standard</v>
      </c>
      <c r="K178" s="236" t="str">
        <f>IF(ISBLANK(INDEX('Policy Characteristics'!E:E,MATCH($C178,'Policy Characteristics'!$C:$C,0))),"",INDEX('Policy Characteristics'!E:E,MATCH($C178,'Policy Characteristics'!$C:$C,0)))</f>
        <v>trans ZEV minimum</v>
      </c>
      <c r="L178" s="237">
        <f>IF(ISBLANK(INDEX('Policy Characteristics'!F:F,MATCH($C178,'Policy Characteristics'!$C:$C,0))),"",INDEX('Policy Characteristics'!F:F,MATCH($C178,'Policy Characteristics'!$C:$C,0)))</f>
        <v>-1</v>
      </c>
      <c r="M178" s="237">
        <f>IF(ISBLANK(INDEX('Policy Characteristics'!G:G,MATCH($C178,'Policy Characteristics'!$C:$C,0))),"",INDEX('Policy Characteristics'!G:G,MATCH($C178,'Policy Characteristics'!$C:$C,0)))</f>
        <v>1</v>
      </c>
      <c r="N178" s="237">
        <f>IF(ISBLANK(INDEX('Policy Characteristics'!H:H,MATCH($C178,'Policy Characteristics'!$C:$C,0))),"",INDEX('Policy Characteristics'!H:H,MATCH($C178,'Policy Characteristics'!$C:$C,0)))</f>
        <v>0.01</v>
      </c>
      <c r="O178" s="236" t="str">
        <f>IF(ISBLANK(INDEX('Policy Characteristics'!I:I,MATCH($C178,'Policy Characteristics'!$C:$C,0))),"",INDEX('Policy Characteristics'!I:I,MATCH($C178,'Policy Characteristics'!$C:$C,0)))</f>
        <v>% of new vehicles sold</v>
      </c>
      <c r="P178" s="236"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8" s="236" t="str">
        <f>IF(ISBLANK(INDEX('Policy Characteristics'!K:K,MATCH($C178,'Policy Characteristics'!$C:$C,0))),"",INDEX('Policy Characteristics'!K:K,MATCH($C178,'Policy Characteristics'!$C:$C,0)))</f>
        <v>transportation-sector-main.html#ev-mandate</v>
      </c>
      <c r="R178" s="236" t="str">
        <f>IF(ISBLANK(INDEX('Policy Characteristics'!L:L,MATCH($C178,'Policy Characteristics'!$C:$C,0))),"",INDEX('Policy Characteristics'!L:L,MATCH($C178,'Policy Characteristics'!$C:$C,0)))</f>
        <v>ev-mandate.html</v>
      </c>
      <c r="S178" s="290" t="s">
        <v>187</v>
      </c>
    </row>
    <row r="179" spans="1:19" x14ac:dyDescent="0.25">
      <c r="A179" s="236" t="str">
        <f>IF(ISBLANK(INDEX('Policy Characteristics'!A:A,MATCH($C179,'Policy Characteristics'!$C:$C,0))),"",INDEX('Policy Characteristics'!A:A,MATCH($C179,'Policy Characteristics'!$C:$C,0)))</f>
        <v>Transportation</v>
      </c>
      <c r="B179" s="372" t="str">
        <f>IF(ISBLANK(INDEX('Policy Characteristics'!B:B,MATCH($C179,'Policy Characteristics'!$C:$C,0))),"",INDEX('Policy Characteristics'!B:B,MATCH($C179,'Policy Characteristics'!$C:$C,0)))</f>
        <v>Federal Zero-Emission Vehicle Sales Standard</v>
      </c>
      <c r="C179" s="236" t="str">
        <f t="shared" si="6"/>
        <v>Additional Minimum Required ZEV Sales Percentage for Model Region</v>
      </c>
      <c r="D179" s="290" t="s">
        <v>42</v>
      </c>
      <c r="E179" s="290" t="s">
        <v>39</v>
      </c>
      <c r="F179" s="290" t="s">
        <v>85</v>
      </c>
      <c r="G179" s="290" t="s">
        <v>3265</v>
      </c>
      <c r="H179" s="292">
        <v>497</v>
      </c>
      <c r="I179" s="373" t="s">
        <v>44</v>
      </c>
      <c r="J179" s="374" t="str">
        <f>IF(ISBLANK(INDEX('Policy Characteristics'!D:D,MATCH($C179,'Policy Characteristics'!$C:$C,0))),"",INDEX('Policy Characteristics'!D:D,MATCH($C179,'Policy Characteristics'!$C:$C,0)))</f>
        <v>ZEV Sales Standard</v>
      </c>
      <c r="K179" s="236" t="str">
        <f>IF(ISBLANK(INDEX('Policy Characteristics'!E:E,MATCH($C179,'Policy Characteristics'!$C:$C,0))),"",INDEX('Policy Characteristics'!E:E,MATCH($C179,'Policy Characteristics'!$C:$C,0)))</f>
        <v>trans ZEV minimum</v>
      </c>
      <c r="L179" s="237">
        <f>IF(ISBLANK(INDEX('Policy Characteristics'!F:F,MATCH($C179,'Policy Characteristics'!$C:$C,0))),"",INDEX('Policy Characteristics'!F:F,MATCH($C179,'Policy Characteristics'!$C:$C,0)))</f>
        <v>-1</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new vehicles sold</v>
      </c>
      <c r="P179" s="236"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9" s="236" t="str">
        <f>IF(ISBLANK(INDEX('Policy Characteristics'!K:K,MATCH($C179,'Policy Characteristics'!$C:$C,0))),"",INDEX('Policy Characteristics'!K:K,MATCH($C179,'Policy Characteristics'!$C:$C,0)))</f>
        <v>transportation-sector-main.html#ev-mandate</v>
      </c>
      <c r="R179" s="236" t="str">
        <f>IF(ISBLANK(INDEX('Policy Characteristics'!L:L,MATCH($C179,'Policy Characteristics'!$C:$C,0))),"",INDEX('Policy Characteristics'!L:L,MATCH($C179,'Policy Characteristics'!$C:$C,0)))</f>
        <v>ev-mandate.html</v>
      </c>
      <c r="S179" s="290" t="s">
        <v>187</v>
      </c>
    </row>
    <row r="180" spans="1:19" x14ac:dyDescent="0.25">
      <c r="A180" s="236" t="str">
        <f>IF(ISBLANK(INDEX('Policy Characteristics'!A:A,MATCH($C180,'Policy Characteristics'!$C:$C,0))),"",INDEX('Policy Characteristics'!A:A,MATCH($C180,'Policy Characteristics'!$C:$C,0)))</f>
        <v>Transportation</v>
      </c>
      <c r="B180" s="372" t="str">
        <f>IF(ISBLANK(INDEX('Policy Characteristics'!B:B,MATCH($C180,'Policy Characteristics'!$C:$C,0))),"",INDEX('Policy Characteristics'!B:B,MATCH($C180,'Policy Characteristics'!$C:$C,0)))</f>
        <v>Federal Zero-Emission Vehicle Sales Standard</v>
      </c>
      <c r="C180" s="236" t="str">
        <f t="shared" si="6"/>
        <v>Additional Minimum Required ZEV Sales Percentage for Model Region</v>
      </c>
      <c r="D180" s="290" t="s">
        <v>45</v>
      </c>
      <c r="E180" s="290" t="s">
        <v>40</v>
      </c>
      <c r="F180" s="290" t="s">
        <v>84</v>
      </c>
      <c r="G180" s="290" t="s">
        <v>86</v>
      </c>
      <c r="H180" s="292">
        <v>498</v>
      </c>
      <c r="I180" s="373" t="s">
        <v>44</v>
      </c>
      <c r="J180" s="374" t="str">
        <f>IF(ISBLANK(INDEX('Policy Characteristics'!D:D,MATCH($C180,'Policy Characteristics'!$C:$C,0))),"",INDEX('Policy Characteristics'!D:D,MATCH($C180,'Policy Characteristics'!$C:$C,0)))</f>
        <v>ZEV Sales Standard</v>
      </c>
      <c r="K180" s="236" t="str">
        <f>IF(ISBLANK(INDEX('Policy Characteristics'!E:E,MATCH($C180,'Policy Characteristics'!$C:$C,0))),"",INDEX('Policy Characteristics'!E:E,MATCH($C180,'Policy Characteristics'!$C:$C,0)))</f>
        <v>trans ZEV minimum</v>
      </c>
      <c r="L180" s="237">
        <f>IF(ISBLANK(INDEX('Policy Characteristics'!F:F,MATCH($C180,'Policy Characteristics'!$C:$C,0))),"",INDEX('Policy Characteristics'!F:F,MATCH($C180,'Policy Characteristics'!$C:$C,0)))</f>
        <v>-1</v>
      </c>
      <c r="M180" s="237">
        <f>IF(ISBLANK(INDEX('Policy Characteristics'!G:G,MATCH($C180,'Policy Characteristics'!$C:$C,0))),"",INDEX('Policy Characteristics'!G:G,MATCH($C180,'Policy Characteristics'!$C:$C,0)))</f>
        <v>1</v>
      </c>
      <c r="N180" s="237">
        <f>IF(ISBLANK(INDEX('Policy Characteristics'!H:H,MATCH($C180,'Policy Characteristics'!$C:$C,0))),"",INDEX('Policy Characteristics'!H:H,MATCH($C180,'Policy Characteristics'!$C:$C,0)))</f>
        <v>0.01</v>
      </c>
      <c r="O180" s="236" t="str">
        <f>IF(ISBLANK(INDEX('Policy Characteristics'!I:I,MATCH($C180,'Policy Characteristics'!$C:$C,0))),"",INDEX('Policy Characteristics'!I:I,MATCH($C180,'Policy Characteristics'!$C:$C,0)))</f>
        <v>% of new vehicles sold</v>
      </c>
      <c r="P180" s="236"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0" s="236" t="str">
        <f>IF(ISBLANK(INDEX('Policy Characteristics'!K:K,MATCH($C180,'Policy Characteristics'!$C:$C,0))),"",INDEX('Policy Characteristics'!K:K,MATCH($C180,'Policy Characteristics'!$C:$C,0)))</f>
        <v>transportation-sector-main.html#ev-mandate</v>
      </c>
      <c r="R180" s="236" t="str">
        <f>IF(ISBLANK(INDEX('Policy Characteristics'!L:L,MATCH($C180,'Policy Characteristics'!$C:$C,0))),"",INDEX('Policy Characteristics'!L:L,MATCH($C180,'Policy Characteristics'!$C:$C,0)))</f>
        <v>ev-mandate.html</v>
      </c>
      <c r="S180" s="290" t="s">
        <v>187</v>
      </c>
    </row>
    <row r="181" spans="1:19" x14ac:dyDescent="0.25">
      <c r="A181" s="236" t="str">
        <f>IF(ISBLANK(INDEX('Policy Characteristics'!A:A,MATCH($C181,'Policy Characteristics'!$C:$C,0))),"",INDEX('Policy Characteristics'!A:A,MATCH($C181,'Policy Characteristics'!$C:$C,0)))</f>
        <v>Transportation</v>
      </c>
      <c r="B181" s="372" t="str">
        <f>IF(ISBLANK(INDEX('Policy Characteristics'!B:B,MATCH($C181,'Policy Characteristics'!$C:$C,0))),"",INDEX('Policy Characteristics'!B:B,MATCH($C181,'Policy Characteristics'!$C:$C,0)))</f>
        <v>Federal Zero-Emission Vehicle Sales Standard</v>
      </c>
      <c r="C181" s="236" t="str">
        <f t="shared" si="6"/>
        <v>Additional Minimum Required ZEV Sales Percentage for Model Region</v>
      </c>
      <c r="D181" s="290" t="s">
        <v>42</v>
      </c>
      <c r="E181" s="290" t="s">
        <v>40</v>
      </c>
      <c r="F181" s="290" t="s">
        <v>85</v>
      </c>
      <c r="G181" s="290" t="s">
        <v>86</v>
      </c>
      <c r="H181" s="292">
        <v>499</v>
      </c>
      <c r="I181" s="373" t="s">
        <v>44</v>
      </c>
      <c r="J181" s="374" t="str">
        <f>IF(ISBLANK(INDEX('Policy Characteristics'!D:D,MATCH($C181,'Policy Characteristics'!$C:$C,0))),"",INDEX('Policy Characteristics'!D:D,MATCH($C181,'Policy Characteristics'!$C:$C,0)))</f>
        <v>ZEV Sales Standard</v>
      </c>
      <c r="K181" s="236" t="str">
        <f>IF(ISBLANK(INDEX('Policy Characteristics'!E:E,MATCH($C181,'Policy Characteristics'!$C:$C,0))),"",INDEX('Policy Characteristics'!E:E,MATCH($C181,'Policy Characteristics'!$C:$C,0)))</f>
        <v>trans ZEV minimum</v>
      </c>
      <c r="L181" s="237">
        <f>IF(ISBLANK(INDEX('Policy Characteristics'!F:F,MATCH($C181,'Policy Characteristics'!$C:$C,0))),"",INDEX('Policy Characteristics'!F:F,MATCH($C181,'Policy Characteristics'!$C:$C,0)))</f>
        <v>-1</v>
      </c>
      <c r="M181" s="237">
        <f>IF(ISBLANK(INDEX('Policy Characteristics'!G:G,MATCH($C181,'Policy Characteristics'!$C:$C,0))),"",INDEX('Policy Characteristics'!G:G,MATCH($C181,'Policy Characteristics'!$C:$C,0)))</f>
        <v>1</v>
      </c>
      <c r="N181" s="237">
        <f>IF(ISBLANK(INDEX('Policy Characteristics'!H:H,MATCH($C181,'Policy Characteristics'!$C:$C,0))),"",INDEX('Policy Characteristics'!H:H,MATCH($C181,'Policy Characteristics'!$C:$C,0)))</f>
        <v>0.01</v>
      </c>
      <c r="O181" s="236" t="str">
        <f>IF(ISBLANK(INDEX('Policy Characteristics'!I:I,MATCH($C181,'Policy Characteristics'!$C:$C,0))),"",INDEX('Policy Characteristics'!I:I,MATCH($C181,'Policy Characteristics'!$C:$C,0)))</f>
        <v>% of new vehicles sold</v>
      </c>
      <c r="P181" s="236"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1" s="236" t="str">
        <f>IF(ISBLANK(INDEX('Policy Characteristics'!K:K,MATCH($C181,'Policy Characteristics'!$C:$C,0))),"",INDEX('Policy Characteristics'!K:K,MATCH($C181,'Policy Characteristics'!$C:$C,0)))</f>
        <v>transportation-sector-main.html#ev-mandate</v>
      </c>
      <c r="R181" s="236" t="str">
        <f>IF(ISBLANK(INDEX('Policy Characteristics'!L:L,MATCH($C181,'Policy Characteristics'!$C:$C,0))),"",INDEX('Policy Characteristics'!L:L,MATCH($C181,'Policy Characteristics'!$C:$C,0)))</f>
        <v>ev-mandate.html</v>
      </c>
      <c r="S181" s="290" t="s">
        <v>187</v>
      </c>
    </row>
    <row r="182" spans="1:19" x14ac:dyDescent="0.25">
      <c r="A182" s="236" t="str">
        <f>IF(ISBLANK(INDEX('Policy Characteristics'!A:A,MATCH($C182,'Policy Characteristics'!$C:$C,0))),"",INDEX('Policy Characteristics'!A:A,MATCH($C182,'Policy Characteristics'!$C:$C,0)))</f>
        <v>Transportation</v>
      </c>
      <c r="B182" s="372" t="str">
        <f>IF(ISBLANK(INDEX('Policy Characteristics'!B:B,MATCH($C182,'Policy Characteristics'!$C:$C,0))),"",INDEX('Policy Characteristics'!B:B,MATCH($C182,'Policy Characteristics'!$C:$C,0)))</f>
        <v>Federal Zero-Emission Vehicle Sales Standard</v>
      </c>
      <c r="C182" s="236" t="str">
        <f t="shared" si="6"/>
        <v>Additional Minimum Required ZEV Sales Percentage for Model Region</v>
      </c>
      <c r="D182" s="290" t="s">
        <v>45</v>
      </c>
      <c r="E182" s="290" t="s">
        <v>41</v>
      </c>
      <c r="F182" s="290" t="s">
        <v>84</v>
      </c>
      <c r="G182" s="290" t="s">
        <v>3266</v>
      </c>
      <c r="H182" s="292">
        <v>500</v>
      </c>
      <c r="I182" s="373" t="s">
        <v>44</v>
      </c>
      <c r="J182" s="374" t="str">
        <f>IF(ISBLANK(INDEX('Policy Characteristics'!D:D,MATCH($C182,'Policy Characteristics'!$C:$C,0))),"",INDEX('Policy Characteristics'!D:D,MATCH($C182,'Policy Characteristics'!$C:$C,0)))</f>
        <v>ZEV Sales Standard</v>
      </c>
      <c r="K182" s="236" t="str">
        <f>IF(ISBLANK(INDEX('Policy Characteristics'!E:E,MATCH($C182,'Policy Characteristics'!$C:$C,0))),"",INDEX('Policy Characteristics'!E:E,MATCH($C182,'Policy Characteristics'!$C:$C,0)))</f>
        <v>trans ZEV minimum</v>
      </c>
      <c r="L182" s="237">
        <f>IF(ISBLANK(INDEX('Policy Characteristics'!F:F,MATCH($C182,'Policy Characteristics'!$C:$C,0))),"",INDEX('Policy Characteristics'!F:F,MATCH($C182,'Policy Characteristics'!$C:$C,0)))</f>
        <v>-1</v>
      </c>
      <c r="M182" s="237">
        <f>IF(ISBLANK(INDEX('Policy Characteristics'!G:G,MATCH($C182,'Policy Characteristics'!$C:$C,0))),"",INDEX('Policy Characteristics'!G:G,MATCH($C182,'Policy Characteristics'!$C:$C,0)))</f>
        <v>1</v>
      </c>
      <c r="N182" s="237">
        <f>IF(ISBLANK(INDEX('Policy Characteristics'!H:H,MATCH($C182,'Policy Characteristics'!$C:$C,0))),"",INDEX('Policy Characteristics'!H:H,MATCH($C182,'Policy Characteristics'!$C:$C,0)))</f>
        <v>0.01</v>
      </c>
      <c r="O182" s="236" t="str">
        <f>IF(ISBLANK(INDEX('Policy Characteristics'!I:I,MATCH($C182,'Policy Characteristics'!$C:$C,0))),"",INDEX('Policy Characteristics'!I:I,MATCH($C182,'Policy Characteristics'!$C:$C,0)))</f>
        <v>% of new vehicles sold</v>
      </c>
      <c r="P182" s="236"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2" s="236" t="str">
        <f>IF(ISBLANK(INDEX('Policy Characteristics'!K:K,MATCH($C182,'Policy Characteristics'!$C:$C,0))),"",INDEX('Policy Characteristics'!K:K,MATCH($C182,'Policy Characteristics'!$C:$C,0)))</f>
        <v>transportation-sector-main.html#ev-mandate</v>
      </c>
      <c r="R182" s="236" t="str">
        <f>IF(ISBLANK(INDEX('Policy Characteristics'!L:L,MATCH($C182,'Policy Characteristics'!$C:$C,0))),"",INDEX('Policy Characteristics'!L:L,MATCH($C182,'Policy Characteristics'!$C:$C,0)))</f>
        <v>ev-mandate.html</v>
      </c>
      <c r="S182" s="290" t="s">
        <v>187</v>
      </c>
    </row>
    <row r="183" spans="1:19" x14ac:dyDescent="0.25">
      <c r="A183" s="236" t="str">
        <f>IF(ISBLANK(INDEX('Policy Characteristics'!A:A,MATCH($C183,'Policy Characteristics'!$C:$C,0))),"",INDEX('Policy Characteristics'!A:A,MATCH($C183,'Policy Characteristics'!$C:$C,0)))</f>
        <v>Transportation</v>
      </c>
      <c r="B183" s="372" t="str">
        <f>IF(ISBLANK(INDEX('Policy Characteristics'!B:B,MATCH($C183,'Policy Characteristics'!$C:$C,0))),"",INDEX('Policy Characteristics'!B:B,MATCH($C183,'Policy Characteristics'!$C:$C,0)))</f>
        <v>Federal Zero-Emission Vehicle Sales Standard</v>
      </c>
      <c r="C183" s="236" t="str">
        <f t="shared" si="6"/>
        <v>Additional Minimum Required ZEV Sales Percentage for Model Region</v>
      </c>
      <c r="D183" s="290" t="s">
        <v>42</v>
      </c>
      <c r="E183" s="290" t="s">
        <v>41</v>
      </c>
      <c r="F183" s="290" t="s">
        <v>85</v>
      </c>
      <c r="G183" s="290" t="s">
        <v>3267</v>
      </c>
      <c r="H183" s="292">
        <v>501</v>
      </c>
      <c r="I183" s="373" t="s">
        <v>44</v>
      </c>
      <c r="J183" s="374" t="str">
        <f>IF(ISBLANK(INDEX('Policy Characteristics'!D:D,MATCH($C183,'Policy Characteristics'!$C:$C,0))),"",INDEX('Policy Characteristics'!D:D,MATCH($C183,'Policy Characteristics'!$C:$C,0)))</f>
        <v>ZEV Sales Standard</v>
      </c>
      <c r="K183" s="236" t="str">
        <f>IF(ISBLANK(INDEX('Policy Characteristics'!E:E,MATCH($C183,'Policy Characteristics'!$C:$C,0))),"",INDEX('Policy Characteristics'!E:E,MATCH($C183,'Policy Characteristics'!$C:$C,0)))</f>
        <v>trans ZEV minimum</v>
      </c>
      <c r="L183" s="237">
        <f>IF(ISBLANK(INDEX('Policy Characteristics'!F:F,MATCH($C183,'Policy Characteristics'!$C:$C,0))),"",INDEX('Policy Characteristics'!F:F,MATCH($C183,'Policy Characteristics'!$C:$C,0)))</f>
        <v>-1</v>
      </c>
      <c r="M183" s="237">
        <f>IF(ISBLANK(INDEX('Policy Characteristics'!G:G,MATCH($C183,'Policy Characteristics'!$C:$C,0))),"",INDEX('Policy Characteristics'!G:G,MATCH($C183,'Policy Characteristics'!$C:$C,0)))</f>
        <v>1</v>
      </c>
      <c r="N183" s="237">
        <f>IF(ISBLANK(INDEX('Policy Characteristics'!H:H,MATCH($C183,'Policy Characteristics'!$C:$C,0))),"",INDEX('Policy Characteristics'!H:H,MATCH($C183,'Policy Characteristics'!$C:$C,0)))</f>
        <v>0.01</v>
      </c>
      <c r="O183" s="236" t="str">
        <f>IF(ISBLANK(INDEX('Policy Characteristics'!I:I,MATCH($C183,'Policy Characteristics'!$C:$C,0))),"",INDEX('Policy Characteristics'!I:I,MATCH($C183,'Policy Characteristics'!$C:$C,0)))</f>
        <v>% of new vehicles sold</v>
      </c>
      <c r="P183" s="236"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3" s="236" t="str">
        <f>IF(ISBLANK(INDEX('Policy Characteristics'!K:K,MATCH($C183,'Policy Characteristics'!$C:$C,0))),"",INDEX('Policy Characteristics'!K:K,MATCH($C183,'Policy Characteristics'!$C:$C,0)))</f>
        <v>transportation-sector-main.html#ev-mandate</v>
      </c>
      <c r="R183" s="236" t="str">
        <f>IF(ISBLANK(INDEX('Policy Characteristics'!L:L,MATCH($C183,'Policy Characteristics'!$C:$C,0))),"",INDEX('Policy Characteristics'!L:L,MATCH($C183,'Policy Characteristics'!$C:$C,0)))</f>
        <v>ev-mandate.html</v>
      </c>
      <c r="S183" s="290" t="s">
        <v>187</v>
      </c>
    </row>
    <row r="184" spans="1:19" x14ac:dyDescent="0.25">
      <c r="A184" s="236" t="str">
        <f>IF(ISBLANK(INDEX('Policy Characteristics'!A:A,MATCH($C184,'Policy Characteristics'!$C:$C,0))),"",INDEX('Policy Characteristics'!A:A,MATCH($C184,'Policy Characteristics'!$C:$C,0)))</f>
        <v>Transportation</v>
      </c>
      <c r="B184" s="372" t="str">
        <f>IF(ISBLANK(INDEX('Policy Characteristics'!B:B,MATCH($C184,'Policy Characteristics'!$C:$C,0))),"",INDEX('Policy Characteristics'!B:B,MATCH($C184,'Policy Characteristics'!$C:$C,0)))</f>
        <v>Federal Zero-Emission Vehicle Sales Standard</v>
      </c>
      <c r="C184" s="236" t="str">
        <f t="shared" si="6"/>
        <v>Additional Minimum Required ZEV Sales Percentage for Model Region</v>
      </c>
      <c r="D184" s="290" t="s">
        <v>45</v>
      </c>
      <c r="E184" s="290" t="s">
        <v>112</v>
      </c>
      <c r="F184" s="290" t="s">
        <v>84</v>
      </c>
      <c r="G184" s="290" t="s">
        <v>142</v>
      </c>
      <c r="H184" s="292">
        <v>188</v>
      </c>
      <c r="I184" s="373" t="s">
        <v>43</v>
      </c>
      <c r="J184" s="374" t="str">
        <f>IF(ISBLANK(INDEX('Policy Characteristics'!D:D,MATCH($C184,'Policy Characteristics'!$C:$C,0))),"",INDEX('Policy Characteristics'!D:D,MATCH($C184,'Policy Characteristics'!$C:$C,0)))</f>
        <v>ZEV Sales Standard</v>
      </c>
      <c r="K184" s="236" t="str">
        <f>IF(ISBLANK(INDEX('Policy Characteristics'!E:E,MATCH($C184,'Policy Characteristics'!$C:$C,0))),"",INDEX('Policy Characteristics'!E:E,MATCH($C184,'Policy Characteristics'!$C:$C,0)))</f>
        <v>trans ZEV minimum</v>
      </c>
      <c r="L184" s="237">
        <f>IF(ISBLANK(INDEX('Policy Characteristics'!F:F,MATCH($C184,'Policy Characteristics'!$C:$C,0))),"",INDEX('Policy Characteristics'!F:F,MATCH($C184,'Policy Characteristics'!$C:$C,0)))</f>
        <v>-1</v>
      </c>
      <c r="M184" s="237">
        <f>IF(ISBLANK(INDEX('Policy Characteristics'!G:G,MATCH($C184,'Policy Characteristics'!$C:$C,0))),"",INDEX('Policy Characteristics'!G:G,MATCH($C184,'Policy Characteristics'!$C:$C,0)))</f>
        <v>1</v>
      </c>
      <c r="N184" s="237">
        <f>IF(ISBLANK(INDEX('Policy Characteristics'!H:H,MATCH($C184,'Policy Characteristics'!$C:$C,0))),"",INDEX('Policy Characteristics'!H:H,MATCH($C184,'Policy Characteristics'!$C:$C,0)))</f>
        <v>0.01</v>
      </c>
      <c r="O184" s="236" t="str">
        <f>IF(ISBLANK(INDEX('Policy Characteristics'!I:I,MATCH($C184,'Policy Characteristics'!$C:$C,0))),"",INDEX('Policy Characteristics'!I:I,MATCH($C184,'Policy Characteristics'!$C:$C,0)))</f>
        <v>% of new vehicles sold</v>
      </c>
      <c r="P184" s="236"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4" s="236" t="str">
        <f>IF(ISBLANK(INDEX('Policy Characteristics'!K:K,MATCH($C184,'Policy Characteristics'!$C:$C,0))),"",INDEX('Policy Characteristics'!K:K,MATCH($C184,'Policy Characteristics'!$C:$C,0)))</f>
        <v>transportation-sector-main.html#ev-mandate</v>
      </c>
      <c r="R184" s="236" t="str">
        <f>IF(ISBLANK(INDEX('Policy Characteristics'!L:L,MATCH($C184,'Policy Characteristics'!$C:$C,0))),"",INDEX('Policy Characteristics'!L:L,MATCH($C184,'Policy Characteristics'!$C:$C,0)))</f>
        <v>ev-mandate.html</v>
      </c>
      <c r="S184" s="290" t="s">
        <v>187</v>
      </c>
    </row>
    <row r="185" spans="1:19" x14ac:dyDescent="0.25">
      <c r="A185" s="236" t="str">
        <f>IF(ISBLANK(INDEX('Policy Characteristics'!A:A,MATCH($C185,'Policy Characteristics'!$C:$C,0))),"",INDEX('Policy Characteristics'!A:A,MATCH($C185,'Policy Characteristics'!$C:$C,0)))</f>
        <v>Transportation</v>
      </c>
      <c r="B185" s="372" t="str">
        <f>IF(ISBLANK(INDEX('Policy Characteristics'!B:B,MATCH($C185,'Policy Characteristics'!$C:$C,0))),"",INDEX('Policy Characteristics'!B:B,MATCH($C185,'Policy Characteristics'!$C:$C,0)))</f>
        <v>Federal Zero-Emission Vehicle Sales Standard</v>
      </c>
      <c r="C185" s="236" t="str">
        <f t="shared" si="6"/>
        <v>Additional Minimum Required ZEV Sales Percentage for Model Region</v>
      </c>
      <c r="D185" s="290" t="s">
        <v>42</v>
      </c>
      <c r="E185" s="290" t="s">
        <v>112</v>
      </c>
      <c r="F185" s="290" t="s">
        <v>85</v>
      </c>
      <c r="G185" s="290" t="s">
        <v>142</v>
      </c>
      <c r="H185" s="292">
        <v>591</v>
      </c>
      <c r="I185" s="375" t="s">
        <v>44</v>
      </c>
      <c r="J185" s="374" t="str">
        <f>IF(ISBLANK(INDEX('Policy Characteristics'!D:D,MATCH($C185,'Policy Characteristics'!$C:$C,0))),"",INDEX('Policy Characteristics'!D:D,MATCH($C185,'Policy Characteristics'!$C:$C,0)))</f>
        <v>ZEV Sales Standard</v>
      </c>
      <c r="K185" s="236" t="str">
        <f>IF(ISBLANK(INDEX('Policy Characteristics'!E:E,MATCH($C185,'Policy Characteristics'!$C:$C,0))),"",INDEX('Policy Characteristics'!E:E,MATCH($C185,'Policy Characteristics'!$C:$C,0)))</f>
        <v>trans ZEV minimum</v>
      </c>
      <c r="L185" s="237">
        <f>IF(ISBLANK(INDEX('Policy Characteristics'!F:F,MATCH($C185,'Policy Characteristics'!$C:$C,0))),"",INDEX('Policy Characteristics'!F:F,MATCH($C185,'Policy Characteristics'!$C:$C,0)))</f>
        <v>-1</v>
      </c>
      <c r="M185" s="237">
        <f>IF(ISBLANK(INDEX('Policy Characteristics'!G:G,MATCH($C185,'Policy Characteristics'!$C:$C,0))),"",INDEX('Policy Characteristics'!G:G,MATCH($C185,'Policy Characteristics'!$C:$C,0)))</f>
        <v>1</v>
      </c>
      <c r="N185" s="237">
        <f>IF(ISBLANK(INDEX('Policy Characteristics'!H:H,MATCH($C185,'Policy Characteristics'!$C:$C,0))),"",INDEX('Policy Characteristics'!H:H,MATCH($C185,'Policy Characteristics'!$C:$C,0)))</f>
        <v>0.01</v>
      </c>
      <c r="O185" s="236" t="str">
        <f>IF(ISBLANK(INDEX('Policy Characteristics'!I:I,MATCH($C185,'Policy Characteristics'!$C:$C,0))),"",INDEX('Policy Characteristics'!I:I,MATCH($C185,'Policy Characteristics'!$C:$C,0)))</f>
        <v>% of new vehicles sold</v>
      </c>
      <c r="P185" s="236"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5" s="236" t="str">
        <f>IF(ISBLANK(INDEX('Policy Characteristics'!K:K,MATCH($C185,'Policy Characteristics'!$C:$C,0))),"",INDEX('Policy Characteristics'!K:K,MATCH($C185,'Policy Characteristics'!$C:$C,0)))</f>
        <v>transportation-sector-main.html#ev-mandate</v>
      </c>
      <c r="R185" s="236" t="str">
        <f>IF(ISBLANK(INDEX('Policy Characteristics'!L:L,MATCH($C185,'Policy Characteristics'!$C:$C,0))),"",INDEX('Policy Characteristics'!L:L,MATCH($C185,'Policy Characteristics'!$C:$C,0)))</f>
        <v>ev-mandate.html</v>
      </c>
      <c r="S185" s="290" t="s">
        <v>187</v>
      </c>
    </row>
    <row r="186" spans="1:19" x14ac:dyDescent="0.25">
      <c r="A186" s="236" t="str">
        <f>IF(ISBLANK(INDEX('Policy Characteristics'!A:A,MATCH($C186,'Policy Characteristics'!$C:$C,0))),"",INDEX('Policy Characteristics'!A:A,MATCH($C186,'Policy Characteristics'!$C:$C,0)))</f>
        <v>Transportation</v>
      </c>
      <c r="B186" s="372" t="str">
        <f>IF(ISBLANK(INDEX('Policy Characteristics'!B:B,MATCH($C186,'Policy Characteristics'!$C:$C,0))),"",INDEX('Policy Characteristics'!B:B,MATCH($C186,'Policy Characteristics'!$C:$C,0)))</f>
        <v>Non-BAU ZEV-Qualifying Vehicles</v>
      </c>
      <c r="C186" t="s">
        <v>3401</v>
      </c>
      <c r="D186" s="334"/>
      <c r="E186" s="334"/>
      <c r="F186" s="334"/>
      <c r="G186" s="334"/>
      <c r="H186" s="17">
        <v>1655</v>
      </c>
      <c r="I186" s="373" t="s">
        <v>43</v>
      </c>
      <c r="J186" s="374" t="str">
        <f>IF(ISBLANK(INDEX('Policy Characteristics'!D:D,MATCH($C186,'Policy Characteristics'!$C:$C,0))),"",INDEX('Policy Characteristics'!D:D,MATCH($C186,'Policy Characteristics'!$C:$C,0)))</f>
        <v>ZEV Sales Standard</v>
      </c>
      <c r="K186" s="236" t="str">
        <f>IF(ISBLANK(INDEX('Policy Characteristics'!E:E,MATCH($C186,'Policy Characteristics'!$C:$C,0))),"",INDEX('Policy Characteristics'!E:E,MATCH($C186,'Policy Characteristics'!$C:$C,0)))</f>
        <v>trans non BAU ZEV vehicle definitions</v>
      </c>
      <c r="L186" s="237">
        <f>IF(ISBLANK(INDEX('Policy Characteristics'!F:F,MATCH($C186,'Policy Characteristics'!$C:$C,0))),"",INDEX('Policy Characteristics'!F:F,MATCH($C186,'Policy Characteristics'!$C:$C,0)))</f>
        <v>0</v>
      </c>
      <c r="M186" s="237">
        <f>IF(ISBLANK(INDEX('Policy Characteristics'!G:G,MATCH($C186,'Policy Characteristics'!$C:$C,0))),"",INDEX('Policy Characteristics'!G:G,MATCH($C186,'Policy Characteristics'!$C:$C,0)))</f>
        <v>1</v>
      </c>
      <c r="N186" s="237">
        <f>IF(ISBLANK(INDEX('Policy Characteristics'!H:H,MATCH($C186,'Policy Characteristics'!$C:$C,0))),"",INDEX('Policy Characteristics'!H:H,MATCH($C186,'Policy Characteristics'!$C:$C,0)))</f>
        <v>1</v>
      </c>
      <c r="O186" s="236" t="str">
        <f>IF(ISBLANK(INDEX('Policy Characteristics'!I:I,MATCH($C186,'Policy Characteristics'!$C:$C,0))),"",INDEX('Policy Characteristics'!I:I,MATCH($C186,'Policy Characteristics'!$C:$C,0)))</f>
        <v>on/off</v>
      </c>
      <c r="P186" s="23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36" t="str">
        <f>IF(ISBLANK(INDEX('Policy Characteristics'!K:K,MATCH($C186,'Policy Characteristics'!$C:$C,0))),"",INDEX('Policy Characteristics'!K:K,MATCH($C186,'Policy Characteristics'!$C:$C,0)))</f>
        <v/>
      </c>
      <c r="R186" s="236" t="str">
        <f>IF(ISBLANK(INDEX('Policy Characteristics'!L:L,MATCH($C186,'Policy Characteristics'!$C:$C,0))),"",INDEX('Policy Characteristics'!L:L,MATCH($C186,'Policy Characteristics'!$C:$C,0)))</f>
        <v/>
      </c>
      <c r="S186" s="290" t="s">
        <v>3860</v>
      </c>
    </row>
    <row r="187" spans="1:19" s="290" customFormat="1" x14ac:dyDescent="0.25">
      <c r="A187" s="236" t="str">
        <f>IF(ISBLANK(INDEX('Policy Characteristics'!A:A,MATCH($C187,'Policy Characteristics'!$C:$C,0))),"",INDEX('Policy Characteristics'!A:A,MATCH($C187,'Policy Characteristics'!$C:$C,0)))</f>
        <v>Transportation</v>
      </c>
      <c r="B187" s="372" t="str">
        <f>IF(ISBLANK(INDEX('Policy Characteristics'!B:B,MATCH($C187,'Policy Characteristics'!$C:$C,0))),"",INDEX('Policy Characteristics'!B:B,MATCH($C187,'Policy Characteristics'!$C:$C,0)))</f>
        <v>Subsidy for Vehicle Battery Production</v>
      </c>
      <c r="C187" t="s">
        <v>3561</v>
      </c>
      <c r="H187" s="17">
        <v>2257</v>
      </c>
      <c r="I187" s="373" t="s">
        <v>43</v>
      </c>
      <c r="J187" s="374" t="str">
        <f>IF(ISBLANK(INDEX('Policy Characteristics'!D:D,MATCH($C187,'Policy Characteristics'!$C:$C,0))),"",INDEX('Policy Characteristics'!D:D,MATCH($C187,'Policy Characteristics'!$C:$C,0)))</f>
        <v>Vehicle Battery Production Subsidy</v>
      </c>
      <c r="K187" s="236" t="str">
        <f>IF(ISBLANK(INDEX('Policy Characteristics'!E:E,MATCH($C187,'Policy Characteristics'!$C:$C,0))),"",INDEX('Policy Characteristics'!E:E,MATCH($C187,'Policy Characteristics'!$C:$C,0)))</f>
        <v>trans battery subsidy</v>
      </c>
      <c r="L187" s="326">
        <f>IF(ISBLANK(INDEX('Policy Characteristics'!F:F,MATCH($C187,'Policy Characteristics'!$C:$C,0))),"",INDEX('Policy Characteristics'!F:F,MATCH($C187,'Policy Characteristics'!$C:$C,0)))</f>
        <v>-50</v>
      </c>
      <c r="M187" s="326">
        <f>IF(ISBLANK(INDEX('Policy Characteristics'!G:G,MATCH($C187,'Policy Characteristics'!$C:$C,0))),"",INDEX('Policy Characteristics'!G:G,MATCH($C187,'Policy Characteristics'!$C:$C,0)))</f>
        <v>50</v>
      </c>
      <c r="N187" s="326">
        <f>IF(ISBLANK(INDEX('Policy Characteristics'!H:H,MATCH($C187,'Policy Characteristics'!$C:$C,0))),"",INDEX('Policy Characteristics'!H:H,MATCH($C187,'Policy Characteristics'!$C:$C,0)))</f>
        <v>1</v>
      </c>
      <c r="O187" s="236" t="str">
        <f>IF(ISBLANK(INDEX('Policy Characteristics'!I:I,MATCH($C187,'Policy Characteristics'!$C:$C,0))),"",INDEX('Policy Characteristics'!I:I,MATCH($C187,'Policy Characteristics'!$C:$C,0)))</f>
        <v>$/kWh</v>
      </c>
      <c r="P187" s="236"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187" s="236" t="str">
        <f>IF(ISBLANK(INDEX('Policy Characteristics'!K:K,MATCH($C187,'Policy Characteristics'!$C:$C,0))),"",INDEX('Policy Characteristics'!K:K,MATCH($C187,'Policy Characteristics'!$C:$C,0)))</f>
        <v/>
      </c>
      <c r="R187" s="236" t="str">
        <f>IF(ISBLANK(INDEX('Policy Characteristics'!L:L,MATCH($C187,'Policy Characteristics'!$C:$C,0))),"",INDEX('Policy Characteristics'!L:L,MATCH($C187,'Policy Characteristics'!$C:$C,0)))</f>
        <v/>
      </c>
      <c r="S187" s="290" t="s">
        <v>3861</v>
      </c>
    </row>
    <row r="188" spans="1:19" s="290" customFormat="1" x14ac:dyDescent="0.25">
      <c r="A188" s="236" t="str">
        <f>IF(ISBLANK(INDEX('Policy Characteristics'!A:A,MATCH($C188,'Policy Characteristics'!$C:$C,0))),"",INDEX('Policy Characteristics'!A:A,MATCH($C188,'Policy Characteristics'!$C:$C,0)))</f>
        <v>Transportation</v>
      </c>
      <c r="B188" s="372" t="str">
        <f>IF(ISBLANK(INDEX('Policy Characteristics'!B:B,MATCH($C188,'Policy Characteristics'!$C:$C,0))),"",INDEX('Policy Characteristics'!B:B,MATCH($C188,'Policy Characteristics'!$C:$C,0)))</f>
        <v>Non-BAU State-Level Zero-Emission Vehicle Sales Standard</v>
      </c>
      <c r="C188" s="290" t="s">
        <v>3707</v>
      </c>
      <c r="D188" s="334" t="s">
        <v>45</v>
      </c>
      <c r="E188" s="334" t="s">
        <v>37</v>
      </c>
      <c r="F188" s="334" t="s">
        <v>84</v>
      </c>
      <c r="G188" s="290" t="s">
        <v>3268</v>
      </c>
      <c r="H188" s="17">
        <v>2710</v>
      </c>
      <c r="I188" s="334" t="s">
        <v>4124</v>
      </c>
      <c r="J188" s="374" t="str">
        <f>IF(ISBLANK(INDEX('Policy Characteristics'!D:D,MATCH($C188,'Policy Characteristics'!$C:$C,0))),"",INDEX('Policy Characteristics'!D:D,MATCH($C188,'Policy Characteristics'!$C:$C,0)))</f>
        <v>ZEV Sales Standard</v>
      </c>
      <c r="K188" s="236" t="str">
        <f>IF(ISBLANK(INDEX('Policy Characteristics'!E:E,MATCH($C188,'Policy Characteristics'!$C:$C,0))),"",INDEX('Policy Characteristics'!E:E,MATCH($C188,'Policy Characteristics'!$C:$C,0)))</f>
        <v>trans non BAU ZEV minimum</v>
      </c>
      <c r="L188" s="326">
        <f>IF(ISBLANK(INDEX('Policy Characteristics'!F:F,MATCH($C188,'Policy Characteristics'!$C:$C,0))),"",INDEX('Policy Characteristics'!F:F,MATCH($C188,'Policy Characteristics'!$C:$C,0)))</f>
        <v>0</v>
      </c>
      <c r="M188" s="326">
        <f>IF(ISBLANK(INDEX('Policy Characteristics'!G:G,MATCH($C188,'Policy Characteristics'!$C:$C,0))),"",INDEX('Policy Characteristics'!G:G,MATCH($C188,'Policy Characteristics'!$C:$C,0)))</f>
        <v>1</v>
      </c>
      <c r="N188" s="326">
        <f>IF(ISBLANK(INDEX('Policy Characteristics'!H:H,MATCH($C188,'Policy Characteristics'!$C:$C,0))),"",INDEX('Policy Characteristics'!H:H,MATCH($C188,'Policy Characteristics'!$C:$C,0)))</f>
        <v>1</v>
      </c>
      <c r="O188" s="236" t="str">
        <f>IF(ISBLANK(INDEX('Policy Characteristics'!I:I,MATCH($C188,'Policy Characteristics'!$C:$C,0))),"",INDEX('Policy Characteristics'!I:I,MATCH($C188,'Policy Characteristics'!$C:$C,0)))</f>
        <v>on/off</v>
      </c>
      <c r="P188" s="236"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36" t="str">
        <f>IF(ISBLANK(INDEX('Policy Characteristics'!K:K,MATCH($C188,'Policy Characteristics'!$C:$C,0))),"",INDEX('Policy Characteristics'!K:K,MATCH($C188,'Policy Characteristics'!$C:$C,0)))</f>
        <v/>
      </c>
      <c r="R188" s="236" t="str">
        <f>IF(ISBLANK(INDEX('Policy Characteristics'!L:L,MATCH($C188,'Policy Characteristics'!$C:$C,0))),"",INDEX('Policy Characteristics'!L:L,MATCH($C188,'Policy Characteristics'!$C:$C,0)))</f>
        <v/>
      </c>
      <c r="S188" s="290" t="s">
        <v>3862</v>
      </c>
    </row>
    <row r="189" spans="1:19" s="290" customFormat="1" x14ac:dyDescent="0.25">
      <c r="A189" s="236" t="str">
        <f>IF(ISBLANK(INDEX('Policy Characteristics'!A:A,MATCH($C189,'Policy Characteristics'!$C:$C,0))),"",INDEX('Policy Characteristics'!A:A,MATCH($C189,'Policy Characteristics'!$C:$C,0)))</f>
        <v>Transportation</v>
      </c>
      <c r="B189" s="372" t="str">
        <f>IF(ISBLANK(INDEX('Policy Characteristics'!B:B,MATCH($C189,'Policy Characteristics'!$C:$C,0))),"",INDEX('Policy Characteristics'!B:B,MATCH($C189,'Policy Characteristics'!$C:$C,0)))</f>
        <v>Non-BAU State-Level Zero-Emission Vehicle Sales Standard</v>
      </c>
      <c r="C189" s="236" t="str">
        <f t="shared" ref="C189:C199" si="7">C188</f>
        <v>Boolean Use Non BAU Minimum Required ZEV Sales Percentage by Subregion</v>
      </c>
      <c r="D189" s="290" t="s">
        <v>42</v>
      </c>
      <c r="E189" s="290" t="s">
        <v>37</v>
      </c>
      <c r="F189" s="290" t="s">
        <v>85</v>
      </c>
      <c r="G189" s="290" t="s">
        <v>3422</v>
      </c>
      <c r="H189" s="17">
        <v>2711</v>
      </c>
      <c r="I189" s="334" t="s">
        <v>4124</v>
      </c>
      <c r="J189" s="374" t="str">
        <f>IF(ISBLANK(INDEX('Policy Characteristics'!D:D,MATCH($C189,'Policy Characteristics'!$C:$C,0))),"",INDEX('Policy Characteristics'!D:D,MATCH($C189,'Policy Characteristics'!$C:$C,0)))</f>
        <v>ZEV Sales Standard</v>
      </c>
      <c r="K189" s="236" t="str">
        <f>IF(ISBLANK(INDEX('Policy Characteristics'!E:E,MATCH($C189,'Policy Characteristics'!$C:$C,0))),"",INDEX('Policy Characteristics'!E:E,MATCH($C189,'Policy Characteristics'!$C:$C,0)))</f>
        <v>trans non BAU ZEV minimum</v>
      </c>
      <c r="L189" s="326">
        <f>IF(ISBLANK(INDEX('Policy Characteristics'!F:F,MATCH($C189,'Policy Characteristics'!$C:$C,0))),"",INDEX('Policy Characteristics'!F:F,MATCH($C189,'Policy Characteristics'!$C:$C,0)))</f>
        <v>0</v>
      </c>
      <c r="M189" s="326">
        <f>IF(ISBLANK(INDEX('Policy Characteristics'!G:G,MATCH($C189,'Policy Characteristics'!$C:$C,0))),"",INDEX('Policy Characteristics'!G:G,MATCH($C189,'Policy Characteristics'!$C:$C,0)))</f>
        <v>1</v>
      </c>
      <c r="N189" s="326">
        <f>IF(ISBLANK(INDEX('Policy Characteristics'!H:H,MATCH($C189,'Policy Characteristics'!$C:$C,0))),"",INDEX('Policy Characteristics'!H:H,MATCH($C189,'Policy Characteristics'!$C:$C,0)))</f>
        <v>1</v>
      </c>
      <c r="O189" s="236" t="str">
        <f>IF(ISBLANK(INDEX('Policy Characteristics'!I:I,MATCH($C189,'Policy Characteristics'!$C:$C,0))),"",INDEX('Policy Characteristics'!I:I,MATCH($C189,'Policy Characteristics'!$C:$C,0)))</f>
        <v>on/off</v>
      </c>
      <c r="P189" s="236"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36" t="str">
        <f>IF(ISBLANK(INDEX('Policy Characteristics'!K:K,MATCH($C189,'Policy Characteristics'!$C:$C,0))),"",INDEX('Policy Characteristics'!K:K,MATCH($C189,'Policy Characteristics'!$C:$C,0)))</f>
        <v/>
      </c>
      <c r="R189" s="236" t="str">
        <f>IF(ISBLANK(INDEX('Policy Characteristics'!L:L,MATCH($C189,'Policy Characteristics'!$C:$C,0))),"",INDEX('Policy Characteristics'!L:L,MATCH($C189,'Policy Characteristics'!$C:$C,0)))</f>
        <v/>
      </c>
      <c r="S189" s="290" t="s">
        <v>187</v>
      </c>
    </row>
    <row r="190" spans="1:19" s="290" customFormat="1" x14ac:dyDescent="0.25">
      <c r="A190" s="236" t="str">
        <f>IF(ISBLANK(INDEX('Policy Characteristics'!A:A,MATCH($C190,'Policy Characteristics'!$C:$C,0))),"",INDEX('Policy Characteristics'!A:A,MATCH($C190,'Policy Characteristics'!$C:$C,0)))</f>
        <v>Transportation</v>
      </c>
      <c r="B190" s="372" t="str">
        <f>IF(ISBLANK(INDEX('Policy Characteristics'!B:B,MATCH($C190,'Policy Characteristics'!$C:$C,0))),"",INDEX('Policy Characteristics'!B:B,MATCH($C190,'Policy Characteristics'!$C:$C,0)))</f>
        <v>Non-BAU State-Level Zero-Emission Vehicle Sales Standard</v>
      </c>
      <c r="C190" s="236" t="str">
        <f t="shared" si="7"/>
        <v>Boolean Use Non BAU Minimum Required ZEV Sales Percentage by Subregion</v>
      </c>
      <c r="D190" s="290" t="s">
        <v>45</v>
      </c>
      <c r="E190" s="290" t="s">
        <v>38</v>
      </c>
      <c r="F190" s="290" t="s">
        <v>84</v>
      </c>
      <c r="G190" s="290" t="s">
        <v>2337</v>
      </c>
      <c r="H190" s="17">
        <v>2712</v>
      </c>
      <c r="I190" s="334" t="s">
        <v>4124</v>
      </c>
      <c r="J190" s="374" t="str">
        <f>IF(ISBLANK(INDEX('Policy Characteristics'!D:D,MATCH($C190,'Policy Characteristics'!$C:$C,0))),"",INDEX('Policy Characteristics'!D:D,MATCH($C190,'Policy Characteristics'!$C:$C,0)))</f>
        <v>ZEV Sales Standard</v>
      </c>
      <c r="K190" s="236" t="str">
        <f>IF(ISBLANK(INDEX('Policy Characteristics'!E:E,MATCH($C190,'Policy Characteristics'!$C:$C,0))),"",INDEX('Policy Characteristics'!E:E,MATCH($C190,'Policy Characteristics'!$C:$C,0)))</f>
        <v>trans non BAU ZEV minimum</v>
      </c>
      <c r="L190" s="326">
        <f>IF(ISBLANK(INDEX('Policy Characteristics'!F:F,MATCH($C190,'Policy Characteristics'!$C:$C,0))),"",INDEX('Policy Characteristics'!F:F,MATCH($C190,'Policy Characteristics'!$C:$C,0)))</f>
        <v>0</v>
      </c>
      <c r="M190" s="326">
        <f>IF(ISBLANK(INDEX('Policy Characteristics'!G:G,MATCH($C190,'Policy Characteristics'!$C:$C,0))),"",INDEX('Policy Characteristics'!G:G,MATCH($C190,'Policy Characteristics'!$C:$C,0)))</f>
        <v>1</v>
      </c>
      <c r="N190" s="326">
        <f>IF(ISBLANK(INDEX('Policy Characteristics'!H:H,MATCH($C190,'Policy Characteristics'!$C:$C,0))),"",INDEX('Policy Characteristics'!H:H,MATCH($C190,'Policy Characteristics'!$C:$C,0)))</f>
        <v>1</v>
      </c>
      <c r="O190" s="236" t="str">
        <f>IF(ISBLANK(INDEX('Policy Characteristics'!I:I,MATCH($C190,'Policy Characteristics'!$C:$C,0))),"",INDEX('Policy Characteristics'!I:I,MATCH($C190,'Policy Characteristics'!$C:$C,0)))</f>
        <v>on/off</v>
      </c>
      <c r="P190" s="236"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36" t="str">
        <f>IF(ISBLANK(INDEX('Policy Characteristics'!K:K,MATCH($C190,'Policy Characteristics'!$C:$C,0))),"",INDEX('Policy Characteristics'!K:K,MATCH($C190,'Policy Characteristics'!$C:$C,0)))</f>
        <v/>
      </c>
      <c r="R190" s="236" t="str">
        <f>IF(ISBLANK(INDEX('Policy Characteristics'!L:L,MATCH($C190,'Policy Characteristics'!$C:$C,0))),"",INDEX('Policy Characteristics'!L:L,MATCH($C190,'Policy Characteristics'!$C:$C,0)))</f>
        <v/>
      </c>
      <c r="S190" s="290" t="s">
        <v>187</v>
      </c>
    </row>
    <row r="191" spans="1:19" s="290" customFormat="1" x14ac:dyDescent="0.25">
      <c r="A191" s="236" t="str">
        <f>IF(ISBLANK(INDEX('Policy Characteristics'!A:A,MATCH($C191,'Policy Characteristics'!$C:$C,0))),"",INDEX('Policy Characteristics'!A:A,MATCH($C191,'Policy Characteristics'!$C:$C,0)))</f>
        <v>Transportation</v>
      </c>
      <c r="B191" s="372" t="str">
        <f>IF(ISBLANK(INDEX('Policy Characteristics'!B:B,MATCH($C191,'Policy Characteristics'!$C:$C,0))),"",INDEX('Policy Characteristics'!B:B,MATCH($C191,'Policy Characteristics'!$C:$C,0)))</f>
        <v>Non-BAU State-Level Zero-Emission Vehicle Sales Standard</v>
      </c>
      <c r="C191" s="236" t="str">
        <f t="shared" si="7"/>
        <v>Boolean Use Non BAU Minimum Required ZEV Sales Percentage by Subregion</v>
      </c>
      <c r="D191" s="290" t="s">
        <v>42</v>
      </c>
      <c r="E191" s="290" t="s">
        <v>38</v>
      </c>
      <c r="F191" s="290" t="s">
        <v>85</v>
      </c>
      <c r="G191" s="290" t="s">
        <v>3419</v>
      </c>
      <c r="H191" s="17">
        <v>2713</v>
      </c>
      <c r="I191" s="334" t="s">
        <v>4124</v>
      </c>
      <c r="J191" s="374" t="str">
        <f>IF(ISBLANK(INDEX('Policy Characteristics'!D:D,MATCH($C191,'Policy Characteristics'!$C:$C,0))),"",INDEX('Policy Characteristics'!D:D,MATCH($C191,'Policy Characteristics'!$C:$C,0)))</f>
        <v>ZEV Sales Standard</v>
      </c>
      <c r="K191" s="236" t="str">
        <f>IF(ISBLANK(INDEX('Policy Characteristics'!E:E,MATCH($C191,'Policy Characteristics'!$C:$C,0))),"",INDEX('Policy Characteristics'!E:E,MATCH($C191,'Policy Characteristics'!$C:$C,0)))</f>
        <v>trans non BAU ZEV minimum</v>
      </c>
      <c r="L191" s="326">
        <f>IF(ISBLANK(INDEX('Policy Characteristics'!F:F,MATCH($C191,'Policy Characteristics'!$C:$C,0))),"",INDEX('Policy Characteristics'!F:F,MATCH($C191,'Policy Characteristics'!$C:$C,0)))</f>
        <v>0</v>
      </c>
      <c r="M191" s="326">
        <f>IF(ISBLANK(INDEX('Policy Characteristics'!G:G,MATCH($C191,'Policy Characteristics'!$C:$C,0))),"",INDEX('Policy Characteristics'!G:G,MATCH($C191,'Policy Characteristics'!$C:$C,0)))</f>
        <v>1</v>
      </c>
      <c r="N191" s="326">
        <f>IF(ISBLANK(INDEX('Policy Characteristics'!H:H,MATCH($C191,'Policy Characteristics'!$C:$C,0))),"",INDEX('Policy Characteristics'!H:H,MATCH($C191,'Policy Characteristics'!$C:$C,0)))</f>
        <v>1</v>
      </c>
      <c r="O191" s="236" t="str">
        <f>IF(ISBLANK(INDEX('Policy Characteristics'!I:I,MATCH($C191,'Policy Characteristics'!$C:$C,0))),"",INDEX('Policy Characteristics'!I:I,MATCH($C191,'Policy Characteristics'!$C:$C,0)))</f>
        <v>on/off</v>
      </c>
      <c r="P191" s="236"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36" t="str">
        <f>IF(ISBLANK(INDEX('Policy Characteristics'!K:K,MATCH($C191,'Policy Characteristics'!$C:$C,0))),"",INDEX('Policy Characteristics'!K:K,MATCH($C191,'Policy Characteristics'!$C:$C,0)))</f>
        <v/>
      </c>
      <c r="R191" s="236" t="str">
        <f>IF(ISBLANK(INDEX('Policy Characteristics'!L:L,MATCH($C191,'Policy Characteristics'!$C:$C,0))),"",INDEX('Policy Characteristics'!L:L,MATCH($C191,'Policy Characteristics'!$C:$C,0)))</f>
        <v/>
      </c>
      <c r="S191" s="290" t="s">
        <v>187</v>
      </c>
    </row>
    <row r="192" spans="1:19" s="290" customFormat="1" x14ac:dyDescent="0.25">
      <c r="A192" s="236" t="str">
        <f>IF(ISBLANK(INDEX('Policy Characteristics'!A:A,MATCH($C192,'Policy Characteristics'!$C:$C,0))),"",INDEX('Policy Characteristics'!A:A,MATCH($C192,'Policy Characteristics'!$C:$C,0)))</f>
        <v>Transportation</v>
      </c>
      <c r="B192" s="372" t="str">
        <f>IF(ISBLANK(INDEX('Policy Characteristics'!B:B,MATCH($C192,'Policy Characteristics'!$C:$C,0))),"",INDEX('Policy Characteristics'!B:B,MATCH($C192,'Policy Characteristics'!$C:$C,0)))</f>
        <v>Non-BAU State-Level Zero-Emission Vehicle Sales Standard</v>
      </c>
      <c r="C192" s="236" t="str">
        <f t="shared" si="7"/>
        <v>Boolean Use Non BAU Minimum Required ZEV Sales Percentage by Subregion</v>
      </c>
      <c r="D192" s="290" t="s">
        <v>45</v>
      </c>
      <c r="E192" s="290" t="s">
        <v>39</v>
      </c>
      <c r="F192" s="290" t="s">
        <v>84</v>
      </c>
      <c r="G192" s="290" t="s">
        <v>3265</v>
      </c>
      <c r="H192" s="17">
        <v>2714</v>
      </c>
      <c r="I192" s="334" t="s">
        <v>44</v>
      </c>
      <c r="J192" s="374" t="str">
        <f>IF(ISBLANK(INDEX('Policy Characteristics'!D:D,MATCH($C192,'Policy Characteristics'!$C:$C,0))),"",INDEX('Policy Characteristics'!D:D,MATCH($C192,'Policy Characteristics'!$C:$C,0)))</f>
        <v>ZEV Sales Standard</v>
      </c>
      <c r="K192" s="236" t="str">
        <f>IF(ISBLANK(INDEX('Policy Characteristics'!E:E,MATCH($C192,'Policy Characteristics'!$C:$C,0))),"",INDEX('Policy Characteristics'!E:E,MATCH($C192,'Policy Characteristics'!$C:$C,0)))</f>
        <v>trans non BAU ZEV minimum</v>
      </c>
      <c r="L192" s="326">
        <f>IF(ISBLANK(INDEX('Policy Characteristics'!F:F,MATCH($C192,'Policy Characteristics'!$C:$C,0))),"",INDEX('Policy Characteristics'!F:F,MATCH($C192,'Policy Characteristics'!$C:$C,0)))</f>
        <v>0</v>
      </c>
      <c r="M192" s="326">
        <f>IF(ISBLANK(INDEX('Policy Characteristics'!G:G,MATCH($C192,'Policy Characteristics'!$C:$C,0))),"",INDEX('Policy Characteristics'!G:G,MATCH($C192,'Policy Characteristics'!$C:$C,0)))</f>
        <v>1</v>
      </c>
      <c r="N192" s="326">
        <f>IF(ISBLANK(INDEX('Policy Characteristics'!H:H,MATCH($C192,'Policy Characteristics'!$C:$C,0))),"",INDEX('Policy Characteristics'!H:H,MATCH($C192,'Policy Characteristics'!$C:$C,0)))</f>
        <v>1</v>
      </c>
      <c r="O192" s="236" t="str">
        <f>IF(ISBLANK(INDEX('Policy Characteristics'!I:I,MATCH($C192,'Policy Characteristics'!$C:$C,0))),"",INDEX('Policy Characteristics'!I:I,MATCH($C192,'Policy Characteristics'!$C:$C,0)))</f>
        <v>on/off</v>
      </c>
      <c r="P192" s="236"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36" t="str">
        <f>IF(ISBLANK(INDEX('Policy Characteristics'!K:K,MATCH($C192,'Policy Characteristics'!$C:$C,0))),"",INDEX('Policy Characteristics'!K:K,MATCH($C192,'Policy Characteristics'!$C:$C,0)))</f>
        <v/>
      </c>
      <c r="R192" s="236" t="str">
        <f>IF(ISBLANK(INDEX('Policy Characteristics'!L:L,MATCH($C192,'Policy Characteristics'!$C:$C,0))),"",INDEX('Policy Characteristics'!L:L,MATCH($C192,'Policy Characteristics'!$C:$C,0)))</f>
        <v/>
      </c>
      <c r="S192" s="290" t="s">
        <v>187</v>
      </c>
    </row>
    <row r="193" spans="1:19" s="290" customFormat="1" x14ac:dyDescent="0.25">
      <c r="A193" s="236" t="str">
        <f>IF(ISBLANK(INDEX('Policy Characteristics'!A:A,MATCH($C193,'Policy Characteristics'!$C:$C,0))),"",INDEX('Policy Characteristics'!A:A,MATCH($C193,'Policy Characteristics'!$C:$C,0)))</f>
        <v>Transportation</v>
      </c>
      <c r="B193" s="372" t="str">
        <f>IF(ISBLANK(INDEX('Policy Characteristics'!B:B,MATCH($C193,'Policy Characteristics'!$C:$C,0))),"",INDEX('Policy Characteristics'!B:B,MATCH($C193,'Policy Characteristics'!$C:$C,0)))</f>
        <v>Non-BAU State-Level Zero-Emission Vehicle Sales Standard</v>
      </c>
      <c r="C193" s="236" t="str">
        <f t="shared" si="7"/>
        <v>Boolean Use Non BAU Minimum Required ZEV Sales Percentage by Subregion</v>
      </c>
      <c r="D193" s="290" t="s">
        <v>42</v>
      </c>
      <c r="E193" s="290" t="s">
        <v>39</v>
      </c>
      <c r="F193" s="290" t="s">
        <v>85</v>
      </c>
      <c r="G193" s="290" t="s">
        <v>3265</v>
      </c>
      <c r="H193" s="17">
        <v>2715</v>
      </c>
      <c r="I193" s="334" t="s">
        <v>44</v>
      </c>
      <c r="J193" s="374" t="str">
        <f>IF(ISBLANK(INDEX('Policy Characteristics'!D:D,MATCH($C193,'Policy Characteristics'!$C:$C,0))),"",INDEX('Policy Characteristics'!D:D,MATCH($C193,'Policy Characteristics'!$C:$C,0)))</f>
        <v>ZEV Sales Standard</v>
      </c>
      <c r="K193" s="236" t="str">
        <f>IF(ISBLANK(INDEX('Policy Characteristics'!E:E,MATCH($C193,'Policy Characteristics'!$C:$C,0))),"",INDEX('Policy Characteristics'!E:E,MATCH($C193,'Policy Characteristics'!$C:$C,0)))</f>
        <v>trans non BAU ZEV minimum</v>
      </c>
      <c r="L193" s="326">
        <f>IF(ISBLANK(INDEX('Policy Characteristics'!F:F,MATCH($C193,'Policy Characteristics'!$C:$C,0))),"",INDEX('Policy Characteristics'!F:F,MATCH($C193,'Policy Characteristics'!$C:$C,0)))</f>
        <v>0</v>
      </c>
      <c r="M193" s="326">
        <f>IF(ISBLANK(INDEX('Policy Characteristics'!G:G,MATCH($C193,'Policy Characteristics'!$C:$C,0))),"",INDEX('Policy Characteristics'!G:G,MATCH($C193,'Policy Characteristics'!$C:$C,0)))</f>
        <v>1</v>
      </c>
      <c r="N193" s="326">
        <f>IF(ISBLANK(INDEX('Policy Characteristics'!H:H,MATCH($C193,'Policy Characteristics'!$C:$C,0))),"",INDEX('Policy Characteristics'!H:H,MATCH($C193,'Policy Characteristics'!$C:$C,0)))</f>
        <v>1</v>
      </c>
      <c r="O193" s="236" t="str">
        <f>IF(ISBLANK(INDEX('Policy Characteristics'!I:I,MATCH($C193,'Policy Characteristics'!$C:$C,0))),"",INDEX('Policy Characteristics'!I:I,MATCH($C193,'Policy Characteristics'!$C:$C,0)))</f>
        <v>on/off</v>
      </c>
      <c r="P193" s="236"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36" t="str">
        <f>IF(ISBLANK(INDEX('Policy Characteristics'!K:K,MATCH($C193,'Policy Characteristics'!$C:$C,0))),"",INDEX('Policy Characteristics'!K:K,MATCH($C193,'Policy Characteristics'!$C:$C,0)))</f>
        <v/>
      </c>
      <c r="R193" s="236" t="str">
        <f>IF(ISBLANK(INDEX('Policy Characteristics'!L:L,MATCH($C193,'Policy Characteristics'!$C:$C,0))),"",INDEX('Policy Characteristics'!L:L,MATCH($C193,'Policy Characteristics'!$C:$C,0)))</f>
        <v/>
      </c>
      <c r="S193" s="290" t="s">
        <v>187</v>
      </c>
    </row>
    <row r="194" spans="1:19" s="290" customFormat="1" x14ac:dyDescent="0.25">
      <c r="A194" s="236" t="str">
        <f>IF(ISBLANK(INDEX('Policy Characteristics'!A:A,MATCH($C194,'Policy Characteristics'!$C:$C,0))),"",INDEX('Policy Characteristics'!A:A,MATCH($C194,'Policy Characteristics'!$C:$C,0)))</f>
        <v>Transportation</v>
      </c>
      <c r="B194" s="372" t="str">
        <f>IF(ISBLANK(INDEX('Policy Characteristics'!B:B,MATCH($C194,'Policy Characteristics'!$C:$C,0))),"",INDEX('Policy Characteristics'!B:B,MATCH($C194,'Policy Characteristics'!$C:$C,0)))</f>
        <v>Non-BAU State-Level Zero-Emission Vehicle Sales Standard</v>
      </c>
      <c r="C194" s="236" t="str">
        <f t="shared" si="7"/>
        <v>Boolean Use Non BAU Minimum Required ZEV Sales Percentage by Subregion</v>
      </c>
      <c r="D194" s="290" t="s">
        <v>45</v>
      </c>
      <c r="E194" s="290" t="s">
        <v>40</v>
      </c>
      <c r="F194" s="290" t="s">
        <v>84</v>
      </c>
      <c r="G194" s="290" t="s">
        <v>86</v>
      </c>
      <c r="H194" s="17">
        <v>2716</v>
      </c>
      <c r="I194" s="334" t="s">
        <v>44</v>
      </c>
      <c r="J194" s="374" t="str">
        <f>IF(ISBLANK(INDEX('Policy Characteristics'!D:D,MATCH($C194,'Policy Characteristics'!$C:$C,0))),"",INDEX('Policy Characteristics'!D:D,MATCH($C194,'Policy Characteristics'!$C:$C,0)))</f>
        <v>ZEV Sales Standard</v>
      </c>
      <c r="K194" s="236" t="str">
        <f>IF(ISBLANK(INDEX('Policy Characteristics'!E:E,MATCH($C194,'Policy Characteristics'!$C:$C,0))),"",INDEX('Policy Characteristics'!E:E,MATCH($C194,'Policy Characteristics'!$C:$C,0)))</f>
        <v>trans non BAU ZEV minimum</v>
      </c>
      <c r="L194" s="326">
        <f>IF(ISBLANK(INDEX('Policy Characteristics'!F:F,MATCH($C194,'Policy Characteristics'!$C:$C,0))),"",INDEX('Policy Characteristics'!F:F,MATCH($C194,'Policy Characteristics'!$C:$C,0)))</f>
        <v>0</v>
      </c>
      <c r="M194" s="326">
        <f>IF(ISBLANK(INDEX('Policy Characteristics'!G:G,MATCH($C194,'Policy Characteristics'!$C:$C,0))),"",INDEX('Policy Characteristics'!G:G,MATCH($C194,'Policy Characteristics'!$C:$C,0)))</f>
        <v>1</v>
      </c>
      <c r="N194" s="326">
        <f>IF(ISBLANK(INDEX('Policy Characteristics'!H:H,MATCH($C194,'Policy Characteristics'!$C:$C,0))),"",INDEX('Policy Characteristics'!H:H,MATCH($C194,'Policy Characteristics'!$C:$C,0)))</f>
        <v>1</v>
      </c>
      <c r="O194" s="236" t="str">
        <f>IF(ISBLANK(INDEX('Policy Characteristics'!I:I,MATCH($C194,'Policy Characteristics'!$C:$C,0))),"",INDEX('Policy Characteristics'!I:I,MATCH($C194,'Policy Characteristics'!$C:$C,0)))</f>
        <v>on/off</v>
      </c>
      <c r="P194" s="236"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36" t="str">
        <f>IF(ISBLANK(INDEX('Policy Characteristics'!K:K,MATCH($C194,'Policy Characteristics'!$C:$C,0))),"",INDEX('Policy Characteristics'!K:K,MATCH($C194,'Policy Characteristics'!$C:$C,0)))</f>
        <v/>
      </c>
      <c r="R194" s="236" t="str">
        <f>IF(ISBLANK(INDEX('Policy Characteristics'!L:L,MATCH($C194,'Policy Characteristics'!$C:$C,0))),"",INDEX('Policy Characteristics'!L:L,MATCH($C194,'Policy Characteristics'!$C:$C,0)))</f>
        <v/>
      </c>
      <c r="S194" s="290" t="s">
        <v>187</v>
      </c>
    </row>
    <row r="195" spans="1:19" s="290" customFormat="1" x14ac:dyDescent="0.25">
      <c r="A195" s="236" t="str">
        <f>IF(ISBLANK(INDEX('Policy Characteristics'!A:A,MATCH($C195,'Policy Characteristics'!$C:$C,0))),"",INDEX('Policy Characteristics'!A:A,MATCH($C195,'Policy Characteristics'!$C:$C,0)))</f>
        <v>Transportation</v>
      </c>
      <c r="B195" s="372" t="str">
        <f>IF(ISBLANK(INDEX('Policy Characteristics'!B:B,MATCH($C195,'Policy Characteristics'!$C:$C,0))),"",INDEX('Policy Characteristics'!B:B,MATCH($C195,'Policy Characteristics'!$C:$C,0)))</f>
        <v>Non-BAU State-Level Zero-Emission Vehicle Sales Standard</v>
      </c>
      <c r="C195" s="236" t="str">
        <f t="shared" si="7"/>
        <v>Boolean Use Non BAU Minimum Required ZEV Sales Percentage by Subregion</v>
      </c>
      <c r="D195" s="290" t="s">
        <v>42</v>
      </c>
      <c r="E195" s="290" t="s">
        <v>40</v>
      </c>
      <c r="F195" s="290" t="s">
        <v>85</v>
      </c>
      <c r="G195" s="290" t="s">
        <v>86</v>
      </c>
      <c r="H195" s="17">
        <v>2717</v>
      </c>
      <c r="I195" s="334" t="s">
        <v>44</v>
      </c>
      <c r="J195" s="374" t="str">
        <f>IF(ISBLANK(INDEX('Policy Characteristics'!D:D,MATCH($C195,'Policy Characteristics'!$C:$C,0))),"",INDEX('Policy Characteristics'!D:D,MATCH($C195,'Policy Characteristics'!$C:$C,0)))</f>
        <v>ZEV Sales Standard</v>
      </c>
      <c r="K195" s="236" t="str">
        <f>IF(ISBLANK(INDEX('Policy Characteristics'!E:E,MATCH($C195,'Policy Characteristics'!$C:$C,0))),"",INDEX('Policy Characteristics'!E:E,MATCH($C195,'Policy Characteristics'!$C:$C,0)))</f>
        <v>trans non BAU ZEV minimum</v>
      </c>
      <c r="L195" s="326">
        <f>IF(ISBLANK(INDEX('Policy Characteristics'!F:F,MATCH($C195,'Policy Characteristics'!$C:$C,0))),"",INDEX('Policy Characteristics'!F:F,MATCH($C195,'Policy Characteristics'!$C:$C,0)))</f>
        <v>0</v>
      </c>
      <c r="M195" s="326">
        <f>IF(ISBLANK(INDEX('Policy Characteristics'!G:G,MATCH($C195,'Policy Characteristics'!$C:$C,0))),"",INDEX('Policy Characteristics'!G:G,MATCH($C195,'Policy Characteristics'!$C:$C,0)))</f>
        <v>1</v>
      </c>
      <c r="N195" s="326">
        <f>IF(ISBLANK(INDEX('Policy Characteristics'!H:H,MATCH($C195,'Policy Characteristics'!$C:$C,0))),"",INDEX('Policy Characteristics'!H:H,MATCH($C195,'Policy Characteristics'!$C:$C,0)))</f>
        <v>1</v>
      </c>
      <c r="O195" s="236" t="str">
        <f>IF(ISBLANK(INDEX('Policy Characteristics'!I:I,MATCH($C195,'Policy Characteristics'!$C:$C,0))),"",INDEX('Policy Characteristics'!I:I,MATCH($C195,'Policy Characteristics'!$C:$C,0)))</f>
        <v>on/off</v>
      </c>
      <c r="P195" s="236"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36" t="str">
        <f>IF(ISBLANK(INDEX('Policy Characteristics'!K:K,MATCH($C195,'Policy Characteristics'!$C:$C,0))),"",INDEX('Policy Characteristics'!K:K,MATCH($C195,'Policy Characteristics'!$C:$C,0)))</f>
        <v/>
      </c>
      <c r="R195" s="236" t="str">
        <f>IF(ISBLANK(INDEX('Policy Characteristics'!L:L,MATCH($C195,'Policy Characteristics'!$C:$C,0))),"",INDEX('Policy Characteristics'!L:L,MATCH($C195,'Policy Characteristics'!$C:$C,0)))</f>
        <v/>
      </c>
      <c r="S195" s="290" t="s">
        <v>187</v>
      </c>
    </row>
    <row r="196" spans="1:19" s="290" customFormat="1" x14ac:dyDescent="0.25">
      <c r="A196" s="236" t="str">
        <f>IF(ISBLANK(INDEX('Policy Characteristics'!A:A,MATCH($C196,'Policy Characteristics'!$C:$C,0))),"",INDEX('Policy Characteristics'!A:A,MATCH($C196,'Policy Characteristics'!$C:$C,0)))</f>
        <v>Transportation</v>
      </c>
      <c r="B196" s="372" t="str">
        <f>IF(ISBLANK(INDEX('Policy Characteristics'!B:B,MATCH($C196,'Policy Characteristics'!$C:$C,0))),"",INDEX('Policy Characteristics'!B:B,MATCH($C196,'Policy Characteristics'!$C:$C,0)))</f>
        <v>Non-BAU State-Level Zero-Emission Vehicle Sales Standard</v>
      </c>
      <c r="C196" s="236" t="str">
        <f t="shared" si="7"/>
        <v>Boolean Use Non BAU Minimum Required ZEV Sales Percentage by Subregion</v>
      </c>
      <c r="D196" s="290" t="s">
        <v>45</v>
      </c>
      <c r="E196" s="290" t="s">
        <v>41</v>
      </c>
      <c r="F196" s="290" t="s">
        <v>84</v>
      </c>
      <c r="G196" s="290" t="s">
        <v>3266</v>
      </c>
      <c r="H196" s="17">
        <v>2718</v>
      </c>
      <c r="I196" s="334" t="s">
        <v>44</v>
      </c>
      <c r="J196" s="374" t="str">
        <f>IF(ISBLANK(INDEX('Policy Characteristics'!D:D,MATCH($C196,'Policy Characteristics'!$C:$C,0))),"",INDEX('Policy Characteristics'!D:D,MATCH($C196,'Policy Characteristics'!$C:$C,0)))</f>
        <v>ZEV Sales Standard</v>
      </c>
      <c r="K196" s="236" t="str">
        <f>IF(ISBLANK(INDEX('Policy Characteristics'!E:E,MATCH($C196,'Policy Characteristics'!$C:$C,0))),"",INDEX('Policy Characteristics'!E:E,MATCH($C196,'Policy Characteristics'!$C:$C,0)))</f>
        <v>trans non BAU ZEV minimum</v>
      </c>
      <c r="L196" s="326">
        <f>IF(ISBLANK(INDEX('Policy Characteristics'!F:F,MATCH($C196,'Policy Characteristics'!$C:$C,0))),"",INDEX('Policy Characteristics'!F:F,MATCH($C196,'Policy Characteristics'!$C:$C,0)))</f>
        <v>0</v>
      </c>
      <c r="M196" s="326">
        <f>IF(ISBLANK(INDEX('Policy Characteristics'!G:G,MATCH($C196,'Policy Characteristics'!$C:$C,0))),"",INDEX('Policy Characteristics'!G:G,MATCH($C196,'Policy Characteristics'!$C:$C,0)))</f>
        <v>1</v>
      </c>
      <c r="N196" s="326">
        <f>IF(ISBLANK(INDEX('Policy Characteristics'!H:H,MATCH($C196,'Policy Characteristics'!$C:$C,0))),"",INDEX('Policy Characteristics'!H:H,MATCH($C196,'Policy Characteristics'!$C:$C,0)))</f>
        <v>1</v>
      </c>
      <c r="O196" s="236" t="str">
        <f>IF(ISBLANK(INDEX('Policy Characteristics'!I:I,MATCH($C196,'Policy Characteristics'!$C:$C,0))),"",INDEX('Policy Characteristics'!I:I,MATCH($C196,'Policy Characteristics'!$C:$C,0)))</f>
        <v>on/off</v>
      </c>
      <c r="P196" s="236"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36" t="str">
        <f>IF(ISBLANK(INDEX('Policy Characteristics'!K:K,MATCH($C196,'Policy Characteristics'!$C:$C,0))),"",INDEX('Policy Characteristics'!K:K,MATCH($C196,'Policy Characteristics'!$C:$C,0)))</f>
        <v/>
      </c>
      <c r="R196" s="236" t="str">
        <f>IF(ISBLANK(INDEX('Policy Characteristics'!L:L,MATCH($C196,'Policy Characteristics'!$C:$C,0))),"",INDEX('Policy Characteristics'!L:L,MATCH($C196,'Policy Characteristics'!$C:$C,0)))</f>
        <v/>
      </c>
      <c r="S196" s="290" t="s">
        <v>187</v>
      </c>
    </row>
    <row r="197" spans="1:19" s="290" customFormat="1" x14ac:dyDescent="0.25">
      <c r="A197" s="236" t="str">
        <f>IF(ISBLANK(INDEX('Policy Characteristics'!A:A,MATCH($C197,'Policy Characteristics'!$C:$C,0))),"",INDEX('Policy Characteristics'!A:A,MATCH($C197,'Policy Characteristics'!$C:$C,0)))</f>
        <v>Transportation</v>
      </c>
      <c r="B197" s="372" t="str">
        <f>IF(ISBLANK(INDEX('Policy Characteristics'!B:B,MATCH($C197,'Policy Characteristics'!$C:$C,0))),"",INDEX('Policy Characteristics'!B:B,MATCH($C197,'Policy Characteristics'!$C:$C,0)))</f>
        <v>Non-BAU State-Level Zero-Emission Vehicle Sales Standard</v>
      </c>
      <c r="C197" s="236" t="str">
        <f t="shared" si="7"/>
        <v>Boolean Use Non BAU Minimum Required ZEV Sales Percentage by Subregion</v>
      </c>
      <c r="D197" s="290" t="s">
        <v>42</v>
      </c>
      <c r="E197" s="290" t="s">
        <v>41</v>
      </c>
      <c r="F197" s="290" t="s">
        <v>85</v>
      </c>
      <c r="G197" s="290" t="s">
        <v>3267</v>
      </c>
      <c r="H197" s="17">
        <v>2719</v>
      </c>
      <c r="I197" s="334" t="s">
        <v>44</v>
      </c>
      <c r="J197" s="374" t="str">
        <f>IF(ISBLANK(INDEX('Policy Characteristics'!D:D,MATCH($C197,'Policy Characteristics'!$C:$C,0))),"",INDEX('Policy Characteristics'!D:D,MATCH($C197,'Policy Characteristics'!$C:$C,0)))</f>
        <v>ZEV Sales Standard</v>
      </c>
      <c r="K197" s="236" t="str">
        <f>IF(ISBLANK(INDEX('Policy Characteristics'!E:E,MATCH($C197,'Policy Characteristics'!$C:$C,0))),"",INDEX('Policy Characteristics'!E:E,MATCH($C197,'Policy Characteristics'!$C:$C,0)))</f>
        <v>trans non BAU ZEV minimum</v>
      </c>
      <c r="L197" s="326">
        <f>IF(ISBLANK(INDEX('Policy Characteristics'!F:F,MATCH($C197,'Policy Characteristics'!$C:$C,0))),"",INDEX('Policy Characteristics'!F:F,MATCH($C197,'Policy Characteristics'!$C:$C,0)))</f>
        <v>0</v>
      </c>
      <c r="M197" s="326">
        <f>IF(ISBLANK(INDEX('Policy Characteristics'!G:G,MATCH($C197,'Policy Characteristics'!$C:$C,0))),"",INDEX('Policy Characteristics'!G:G,MATCH($C197,'Policy Characteristics'!$C:$C,0)))</f>
        <v>1</v>
      </c>
      <c r="N197" s="326">
        <f>IF(ISBLANK(INDEX('Policy Characteristics'!H:H,MATCH($C197,'Policy Characteristics'!$C:$C,0))),"",INDEX('Policy Characteristics'!H:H,MATCH($C197,'Policy Characteristics'!$C:$C,0)))</f>
        <v>1</v>
      </c>
      <c r="O197" s="236" t="str">
        <f>IF(ISBLANK(INDEX('Policy Characteristics'!I:I,MATCH($C197,'Policy Characteristics'!$C:$C,0))),"",INDEX('Policy Characteristics'!I:I,MATCH($C197,'Policy Characteristics'!$C:$C,0)))</f>
        <v>on/off</v>
      </c>
      <c r="P197" s="236"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36" t="str">
        <f>IF(ISBLANK(INDEX('Policy Characteristics'!K:K,MATCH($C197,'Policy Characteristics'!$C:$C,0))),"",INDEX('Policy Characteristics'!K:K,MATCH($C197,'Policy Characteristics'!$C:$C,0)))</f>
        <v/>
      </c>
      <c r="R197" s="236" t="str">
        <f>IF(ISBLANK(INDEX('Policy Characteristics'!L:L,MATCH($C197,'Policy Characteristics'!$C:$C,0))),"",INDEX('Policy Characteristics'!L:L,MATCH($C197,'Policy Characteristics'!$C:$C,0)))</f>
        <v/>
      </c>
      <c r="S197" s="290" t="s">
        <v>187</v>
      </c>
    </row>
    <row r="198" spans="1:19" s="290" customFormat="1" x14ac:dyDescent="0.25">
      <c r="A198" s="236" t="str">
        <f>IF(ISBLANK(INDEX('Policy Characteristics'!A:A,MATCH($C198,'Policy Characteristics'!$C:$C,0))),"",INDEX('Policy Characteristics'!A:A,MATCH($C198,'Policy Characteristics'!$C:$C,0)))</f>
        <v>Transportation</v>
      </c>
      <c r="B198" s="372" t="str">
        <f>IF(ISBLANK(INDEX('Policy Characteristics'!B:B,MATCH($C198,'Policy Characteristics'!$C:$C,0))),"",INDEX('Policy Characteristics'!B:B,MATCH($C198,'Policy Characteristics'!$C:$C,0)))</f>
        <v>Non-BAU State-Level Zero-Emission Vehicle Sales Standard</v>
      </c>
      <c r="C198" s="236" t="str">
        <f t="shared" si="7"/>
        <v>Boolean Use Non BAU Minimum Required ZEV Sales Percentage by Subregion</v>
      </c>
      <c r="D198" s="290" t="s">
        <v>45</v>
      </c>
      <c r="E198" s="290" t="s">
        <v>112</v>
      </c>
      <c r="F198" s="290" t="s">
        <v>84</v>
      </c>
      <c r="G198" s="290" t="s">
        <v>142</v>
      </c>
      <c r="H198" s="17">
        <v>2720</v>
      </c>
      <c r="I198" s="334" t="s">
        <v>44</v>
      </c>
      <c r="J198" s="374" t="str">
        <f>IF(ISBLANK(INDEX('Policy Characteristics'!D:D,MATCH($C198,'Policy Characteristics'!$C:$C,0))),"",INDEX('Policy Characteristics'!D:D,MATCH($C198,'Policy Characteristics'!$C:$C,0)))</f>
        <v>ZEV Sales Standard</v>
      </c>
      <c r="K198" s="236" t="str">
        <f>IF(ISBLANK(INDEX('Policy Characteristics'!E:E,MATCH($C198,'Policy Characteristics'!$C:$C,0))),"",INDEX('Policy Characteristics'!E:E,MATCH($C198,'Policy Characteristics'!$C:$C,0)))</f>
        <v>trans non BAU ZEV minimum</v>
      </c>
      <c r="L198" s="326">
        <f>IF(ISBLANK(INDEX('Policy Characteristics'!F:F,MATCH($C198,'Policy Characteristics'!$C:$C,0))),"",INDEX('Policy Characteristics'!F:F,MATCH($C198,'Policy Characteristics'!$C:$C,0)))</f>
        <v>0</v>
      </c>
      <c r="M198" s="326">
        <f>IF(ISBLANK(INDEX('Policy Characteristics'!G:G,MATCH($C198,'Policy Characteristics'!$C:$C,0))),"",INDEX('Policy Characteristics'!G:G,MATCH($C198,'Policy Characteristics'!$C:$C,0)))</f>
        <v>1</v>
      </c>
      <c r="N198" s="326">
        <f>IF(ISBLANK(INDEX('Policy Characteristics'!H:H,MATCH($C198,'Policy Characteristics'!$C:$C,0))),"",INDEX('Policy Characteristics'!H:H,MATCH($C198,'Policy Characteristics'!$C:$C,0)))</f>
        <v>1</v>
      </c>
      <c r="O198" s="236" t="str">
        <f>IF(ISBLANK(INDEX('Policy Characteristics'!I:I,MATCH($C198,'Policy Characteristics'!$C:$C,0))),"",INDEX('Policy Characteristics'!I:I,MATCH($C198,'Policy Characteristics'!$C:$C,0)))</f>
        <v>on/off</v>
      </c>
      <c r="P198" s="236"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36" t="str">
        <f>IF(ISBLANK(INDEX('Policy Characteristics'!K:K,MATCH($C198,'Policy Characteristics'!$C:$C,0))),"",INDEX('Policy Characteristics'!K:K,MATCH($C198,'Policy Characteristics'!$C:$C,0)))</f>
        <v/>
      </c>
      <c r="R198" s="236" t="str">
        <f>IF(ISBLANK(INDEX('Policy Characteristics'!L:L,MATCH($C198,'Policy Characteristics'!$C:$C,0))),"",INDEX('Policy Characteristics'!L:L,MATCH($C198,'Policy Characteristics'!$C:$C,0)))</f>
        <v/>
      </c>
      <c r="S198" s="290" t="s">
        <v>187</v>
      </c>
    </row>
    <row r="199" spans="1:19" x14ac:dyDescent="0.25">
      <c r="A199" s="236" t="str">
        <f>IF(ISBLANK(INDEX('Policy Characteristics'!A:A,MATCH($C199,'Policy Characteristics'!$C:$C,0))),"",INDEX('Policy Characteristics'!A:A,MATCH($C199,'Policy Characteristics'!$C:$C,0)))</f>
        <v>Transportation</v>
      </c>
      <c r="B199" s="372" t="str">
        <f>IF(ISBLANK(INDEX('Policy Characteristics'!B:B,MATCH($C199,'Policy Characteristics'!$C:$C,0))),"",INDEX('Policy Characteristics'!B:B,MATCH($C199,'Policy Characteristics'!$C:$C,0)))</f>
        <v>Non-BAU State-Level Zero-Emission Vehicle Sales Standard</v>
      </c>
      <c r="C199" s="236" t="str">
        <f t="shared" si="7"/>
        <v>Boolean Use Non BAU Minimum Required ZEV Sales Percentage by Subregion</v>
      </c>
      <c r="D199" s="290" t="s">
        <v>42</v>
      </c>
      <c r="E199" s="290" t="s">
        <v>112</v>
      </c>
      <c r="F199" s="290" t="s">
        <v>85</v>
      </c>
      <c r="G199" s="290" t="s">
        <v>142</v>
      </c>
      <c r="H199" s="17">
        <v>2721</v>
      </c>
      <c r="I199" s="334" t="s">
        <v>44</v>
      </c>
      <c r="J199" s="374" t="str">
        <f>IF(ISBLANK(INDEX('Policy Characteristics'!D:D,MATCH($C199,'Policy Characteristics'!$C:$C,0))),"",INDEX('Policy Characteristics'!D:D,MATCH($C199,'Policy Characteristics'!$C:$C,0)))</f>
        <v>ZEV Sales Standard</v>
      </c>
      <c r="K199" s="236" t="str">
        <f>IF(ISBLANK(INDEX('Policy Characteristics'!E:E,MATCH($C199,'Policy Characteristics'!$C:$C,0))),"",INDEX('Policy Characteristics'!E:E,MATCH($C199,'Policy Characteristics'!$C:$C,0)))</f>
        <v>trans non BAU ZEV minimum</v>
      </c>
      <c r="L199" s="326">
        <f>IF(ISBLANK(INDEX('Policy Characteristics'!F:F,MATCH($C199,'Policy Characteristics'!$C:$C,0))),"",INDEX('Policy Characteristics'!F:F,MATCH($C199,'Policy Characteristics'!$C:$C,0)))</f>
        <v>0</v>
      </c>
      <c r="M199" s="326">
        <f>IF(ISBLANK(INDEX('Policy Characteristics'!G:G,MATCH($C199,'Policy Characteristics'!$C:$C,0))),"",INDEX('Policy Characteristics'!G:G,MATCH($C199,'Policy Characteristics'!$C:$C,0)))</f>
        <v>1</v>
      </c>
      <c r="N199" s="326">
        <f>IF(ISBLANK(INDEX('Policy Characteristics'!H:H,MATCH($C199,'Policy Characteristics'!$C:$C,0))),"",INDEX('Policy Characteristics'!H:H,MATCH($C199,'Policy Characteristics'!$C:$C,0)))</f>
        <v>1</v>
      </c>
      <c r="O199" s="236" t="str">
        <f>IF(ISBLANK(INDEX('Policy Characteristics'!I:I,MATCH($C199,'Policy Characteristics'!$C:$C,0))),"",INDEX('Policy Characteristics'!I:I,MATCH($C199,'Policy Characteristics'!$C:$C,0)))</f>
        <v>on/off</v>
      </c>
      <c r="P199" s="236"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36" t="str">
        <f>IF(ISBLANK(INDEX('Policy Characteristics'!K:K,MATCH($C199,'Policy Characteristics'!$C:$C,0))),"",INDEX('Policy Characteristics'!K:K,MATCH($C199,'Policy Characteristics'!$C:$C,0)))</f>
        <v/>
      </c>
      <c r="R199" s="236" t="str">
        <f>IF(ISBLANK(INDEX('Policy Characteristics'!L:L,MATCH($C199,'Policy Characteristics'!$C:$C,0))),"",INDEX('Policy Characteristics'!L:L,MATCH($C199,'Policy Characteristics'!$C:$C,0)))</f>
        <v/>
      </c>
      <c r="S199" s="290" t="s">
        <v>187</v>
      </c>
    </row>
    <row r="200" spans="1:19" x14ac:dyDescent="0.25">
      <c r="A200" s="236" t="str">
        <f>IF(ISBLANK(INDEX('Policy Characteristics'!A:A,MATCH($C200,'Policy Characteristics'!$C:$C,0))),"",INDEX('Policy Characteristics'!A:A,MATCH($C200,'Policy Characteristics'!$C:$C,0)))</f>
        <v>Transportation</v>
      </c>
      <c r="B200" s="372" t="str">
        <f>IF(ISBLANK(INDEX('Policy Characteristics'!B:B,MATCH($C200,'Policy Characteristics'!$C:$C,0))),"",INDEX('Policy Characteristics'!B:B,MATCH($C200,'Policy Characteristics'!$C:$C,0)))</f>
        <v>Non-BAU Max Fuel Consumption by Vehicle Type</v>
      </c>
      <c r="C200" t="s">
        <v>3843</v>
      </c>
      <c r="D200" s="290"/>
      <c r="E200" s="290"/>
      <c r="F200" s="290"/>
      <c r="G200" s="290"/>
      <c r="H200" s="17">
        <v>2771</v>
      </c>
      <c r="I200" s="334" t="s">
        <v>43</v>
      </c>
      <c r="J200" s="374" t="str">
        <f>IF(ISBLANK(INDEX('Policy Characteristics'!D:D,MATCH($C200,'Policy Characteristics'!$C:$C,0))),"",INDEX('Policy Characteristics'!D:D,MATCH($C200,'Policy Characteristics'!$C:$C,0)))</f>
        <v>Low Carbon Fuel Standard</v>
      </c>
      <c r="K200" s="236" t="str">
        <f>IF(ISBLANK(INDEX('Policy Characteristics'!E:E,MATCH($C200,'Policy Characteristics'!$C:$C,0))),"",INDEX('Policy Characteristics'!E:E,MATCH($C200,'Policy Characteristics'!$C:$C,0)))</f>
        <v/>
      </c>
      <c r="L200" s="326">
        <f>IF(ISBLANK(INDEX('Policy Characteristics'!F:F,MATCH($C200,'Policy Characteristics'!$C:$C,0))),"",INDEX('Policy Characteristics'!F:F,MATCH($C200,'Policy Characteristics'!$C:$C,0)))</f>
        <v>0</v>
      </c>
      <c r="M200" s="326">
        <f>IF(ISBLANK(INDEX('Policy Characteristics'!G:G,MATCH($C200,'Policy Characteristics'!$C:$C,0))),"",INDEX('Policy Characteristics'!G:G,MATCH($C200,'Policy Characteristics'!$C:$C,0)))</f>
        <v>1</v>
      </c>
      <c r="N200" s="326">
        <f>IF(ISBLANK(INDEX('Policy Characteristics'!H:H,MATCH($C200,'Policy Characteristics'!$C:$C,0))),"",INDEX('Policy Characteristics'!H:H,MATCH($C200,'Policy Characteristics'!$C:$C,0)))</f>
        <v>1</v>
      </c>
      <c r="O200" s="236" t="str">
        <f>IF(ISBLANK(INDEX('Policy Characteristics'!I:I,MATCH($C200,'Policy Characteristics'!$C:$C,0))),"",INDEX('Policy Characteristics'!I:I,MATCH($C200,'Policy Characteristics'!$C:$C,0)))</f>
        <v>on/off</v>
      </c>
      <c r="P200" s="236" t="str">
        <f>IF(ISBLANK(INDEX('Policy Characteristics'!J:J,MATCH($C200,'Policy Characteristics'!$C:$C,0))),"",INDEX('Policy Characteristics'!J:J,MATCH($C200,'Policy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200" s="236" t="str">
        <f>IF(ISBLANK(INDEX('Policy Characteristics'!K:K,MATCH($C200,'Policy Characteristics'!$C:$C,0))),"",INDEX('Policy Characteristics'!K:K,MATCH($C200,'Policy Characteristics'!$C:$C,0)))</f>
        <v/>
      </c>
      <c r="R200" s="236" t="str">
        <f>IF(ISBLANK(INDEX('Policy Characteristics'!L:L,MATCH($C200,'Policy Characteristics'!$C:$C,0))),"",INDEX('Policy Characteristics'!L:L,MATCH($C200,'Policy Characteristics'!$C:$C,0)))</f>
        <v/>
      </c>
      <c r="S200" s="290" t="s">
        <v>187</v>
      </c>
    </row>
    <row r="201" spans="1:19" x14ac:dyDescent="0.25">
      <c r="A201" s="236" t="str">
        <f>IF(ISBLANK(INDEX('Policy Characteristics'!A:A,MATCH($C201,'Policy Characteristics'!$C:$C,0))),"",INDEX('Policy Characteristics'!A:A,MATCH($C201,'Policy Characteristics'!$C:$C,0)))</f>
        <v>Buildings and Appliances</v>
      </c>
      <c r="B201" s="372" t="str">
        <f>IF(ISBLANK(INDEX('Policy Characteristics'!B:B,MATCH($C201,'Policy Characteristics'!$C:$C,0))),"",INDEX('Policy Characteristics'!B:B,MATCH($C201,'Policy Characteristics'!$C:$C,0)))</f>
        <v>Building Component Electrification</v>
      </c>
      <c r="C201" t="s">
        <v>2476</v>
      </c>
      <c r="D201" s="334" t="s">
        <v>114</v>
      </c>
      <c r="E201" s="334" t="s">
        <v>275</v>
      </c>
      <c r="F201" s="334" t="s">
        <v>120</v>
      </c>
      <c r="G201" s="334" t="s">
        <v>279</v>
      </c>
      <c r="H201" s="17">
        <v>435</v>
      </c>
      <c r="I201" s="373" t="s">
        <v>43</v>
      </c>
      <c r="J201" s="374" t="str">
        <f>IF(ISBLANK(INDEX('Policy Characteristics'!D:D,MATCH($C201,'Policy Characteristics'!$C:$C,0))),"",INDEX('Policy Characteristics'!D:D,MATCH($C201,'Policy Characteristics'!$C:$C,0)))</f>
        <v>Building Component Electrification</v>
      </c>
      <c r="K201" s="236" t="str">
        <f>IF(ISBLANK(INDEX('Policy Characteristics'!E:E,MATCH($C201,'Policy Characteristics'!$C:$C,0))),"",INDEX('Policy Characteristics'!E:E,MATCH($C201,'Policy Characteristics'!$C:$C,0)))</f>
        <v>bldgs new component fuel shifting</v>
      </c>
      <c r="L201" s="237">
        <f>IF(ISBLANK(INDEX('Policy Characteristics'!F:F,MATCH($C201,'Policy Characteristics'!$C:$C,0))),"",INDEX('Policy Characteristics'!F:F,MATCH($C201,'Policy Characteristics'!$C:$C,0)))</f>
        <v>0</v>
      </c>
      <c r="M201" s="237">
        <f>IF(ISBLANK(INDEX('Policy Characteristics'!G:G,MATCH($C201,'Policy Characteristics'!$C:$C,0))),"",INDEX('Policy Characteristics'!G:G,MATCH($C201,'Policy Characteristics'!$C:$C,0)))</f>
        <v>1</v>
      </c>
      <c r="N201" s="237">
        <f>IF(ISBLANK(INDEX('Policy Characteristics'!H:H,MATCH($C201,'Policy Characteristics'!$C:$C,0))),"",INDEX('Policy Characteristics'!H:H,MATCH($C201,'Policy Characteristics'!$C:$C,0)))</f>
        <v>0.01</v>
      </c>
      <c r="O201" s="236" t="str">
        <f>IF(ISBLANK(INDEX('Policy Characteristics'!I:I,MATCH($C201,'Policy Characteristics'!$C:$C,0))),"",INDEX('Policy Characteristics'!I:I,MATCH($C201,'Policy Characteristics'!$C:$C,0)))</f>
        <v>% of newly sold non-electric building components</v>
      </c>
      <c r="P201" s="236" t="str">
        <f>IF(ISBLANK(INDEX('Policy Characteristics'!J:J,MATCH($C201,'Policy Characteristics'!$C:$C,0))),"",INDEX('Policy Characteristics'!J:J,MATCH($C201,'Policy Characteristics'!$C:$C,0)))</f>
        <v xml:space="preserve">**Description:** This policy replaces the specified fraction of newly sold non-electric building components of the selected type(s) in buildings of the selected type(s) with electricity-using components. </v>
      </c>
      <c r="Q201" s="236" t="str">
        <f>IF(ISBLANK(INDEX('Policy Characteristics'!K:K,MATCH($C201,'Policy Characteristics'!$C:$C,0))),"",INDEX('Policy Characteristics'!K:K,MATCH($C201,'Policy Characteristics'!$C:$C,0)))</f>
        <v>buildings-sector-main.html#component-elec</v>
      </c>
      <c r="R201" s="236" t="str">
        <f>IF(ISBLANK(INDEX('Policy Characteristics'!L:L,MATCH($C201,'Policy Characteristics'!$C:$C,0))),"",INDEX('Policy Characteristics'!L:L,MATCH($C201,'Policy Characteristics'!$C:$C,0)))</f>
        <v>building-component-electrification.html</v>
      </c>
      <c r="S201" s="290" t="s">
        <v>3863</v>
      </c>
    </row>
    <row r="202" spans="1:19" x14ac:dyDescent="0.25">
      <c r="A202" s="236" t="str">
        <f>IF(ISBLANK(INDEX('Policy Characteristics'!A:A,MATCH($C202,'Policy Characteristics'!$C:$C,0))),"",INDEX('Policy Characteristics'!A:A,MATCH($C202,'Policy Characteristics'!$C:$C,0)))</f>
        <v>Buildings and Appliances</v>
      </c>
      <c r="B202" s="372" t="str">
        <f>IF(ISBLANK(INDEX('Policy Characteristics'!B:B,MATCH($C202,'Policy Characteristics'!$C:$C,0))),"",INDEX('Policy Characteristics'!B:B,MATCH($C202,'Policy Characteristics'!$C:$C,0)))</f>
        <v>Building Component Electrification</v>
      </c>
      <c r="C202" s="236" t="str">
        <f t="shared" ref="C202:C215" si="8">C$201</f>
        <v>Fraction of New Bldg Components Shifted to Other Fuels</v>
      </c>
      <c r="D202" s="334" t="s">
        <v>115</v>
      </c>
      <c r="E202" s="334" t="s">
        <v>275</v>
      </c>
      <c r="F202" s="334" t="s">
        <v>121</v>
      </c>
      <c r="G202" s="334" t="s">
        <v>279</v>
      </c>
      <c r="H202" s="17">
        <v>436</v>
      </c>
      <c r="I202" s="373" t="s">
        <v>44</v>
      </c>
      <c r="J202" s="374" t="str">
        <f>IF(ISBLANK(INDEX('Policy Characteristics'!D:D,MATCH($C202,'Policy Characteristics'!$C:$C,0))),"",INDEX('Policy Characteristics'!D:D,MATCH($C202,'Policy Characteristics'!$C:$C,0)))</f>
        <v>Building Component Electrification</v>
      </c>
      <c r="K202" s="236" t="str">
        <f>IF(ISBLANK(INDEX('Policy Characteristics'!E:E,MATCH($C202,'Policy Characteristics'!$C:$C,0))),"",INDEX('Policy Characteristics'!E:E,MATCH($C202,'Policy Characteristics'!$C:$C,0)))</f>
        <v>bldgs new component fuel shifting</v>
      </c>
      <c r="L202" s="237">
        <f>IF(ISBLANK(INDEX('Policy Characteristics'!F:F,MATCH($C202,'Policy Characteristics'!$C:$C,0))),"",INDEX('Policy Characteristics'!F:F,MATCH($C202,'Policy Characteristics'!$C:$C,0)))</f>
        <v>0</v>
      </c>
      <c r="M202" s="237">
        <f>IF(ISBLANK(INDEX('Policy Characteristics'!G:G,MATCH($C202,'Policy Characteristics'!$C:$C,0))),"",INDEX('Policy Characteristics'!G:G,MATCH($C202,'Policy Characteristics'!$C:$C,0)))</f>
        <v>1</v>
      </c>
      <c r="N202" s="237">
        <f>IF(ISBLANK(INDEX('Policy Characteristics'!H:H,MATCH($C202,'Policy Characteristics'!$C:$C,0))),"",INDEX('Policy Characteristics'!H:H,MATCH($C202,'Policy Characteristics'!$C:$C,0)))</f>
        <v>0.01</v>
      </c>
      <c r="O202" s="236" t="str">
        <f>IF(ISBLANK(INDEX('Policy Characteristics'!I:I,MATCH($C202,'Policy Characteristics'!$C:$C,0))),"",INDEX('Policy Characteristics'!I:I,MATCH($C202,'Policy Characteristics'!$C:$C,0)))</f>
        <v>% of newly sold non-electric building components</v>
      </c>
      <c r="P202" s="236" t="str">
        <f>IF(ISBLANK(INDEX('Policy Characteristics'!J:J,MATCH($C202,'Policy Characteristics'!$C:$C,0))),"",INDEX('Policy Characteristics'!J:J,MATCH($C202,'Policy Characteristics'!$C:$C,0)))</f>
        <v xml:space="preserve">**Description:** This policy replaces the specified fraction of newly sold non-electric building components of the selected type(s) in buildings of the selected type(s) with electricity-using components. </v>
      </c>
      <c r="Q202" s="236" t="str">
        <f>IF(ISBLANK(INDEX('Policy Characteristics'!K:K,MATCH($C202,'Policy Characteristics'!$C:$C,0))),"",INDEX('Policy Characteristics'!K:K,MATCH($C202,'Policy Characteristics'!$C:$C,0)))</f>
        <v>buildings-sector-main.html#component-elec</v>
      </c>
      <c r="R202" s="236" t="str">
        <f>IF(ISBLANK(INDEX('Policy Characteristics'!L:L,MATCH($C202,'Policy Characteristics'!$C:$C,0))),"",INDEX('Policy Characteristics'!L:L,MATCH($C202,'Policy Characteristics'!$C:$C,0)))</f>
        <v>building-component-electrification.html</v>
      </c>
      <c r="S202" s="290" t="s">
        <v>187</v>
      </c>
    </row>
    <row r="203" spans="1:19" x14ac:dyDescent="0.25">
      <c r="A203" s="236" t="str">
        <f>IF(ISBLANK(INDEX('Policy Characteristics'!A:A,MATCH($C203,'Policy Characteristics'!$C:$C,0))),"",INDEX('Policy Characteristics'!A:A,MATCH($C203,'Policy Characteristics'!$C:$C,0)))</f>
        <v>Buildings and Appliances</v>
      </c>
      <c r="B203" s="372" t="str">
        <f>IF(ISBLANK(INDEX('Policy Characteristics'!B:B,MATCH($C203,'Policy Characteristics'!$C:$C,0))),"",INDEX('Policy Characteristics'!B:B,MATCH($C203,'Policy Characteristics'!$C:$C,0)))</f>
        <v>Building Component Electrification</v>
      </c>
      <c r="C203" s="236" t="str">
        <f t="shared" si="8"/>
        <v>Fraction of New Bldg Components Shifted to Other Fuels</v>
      </c>
      <c r="D203" s="334" t="s">
        <v>117</v>
      </c>
      <c r="E203" s="334" t="s">
        <v>275</v>
      </c>
      <c r="F203" s="334" t="s">
        <v>123</v>
      </c>
      <c r="G203" s="334" t="s">
        <v>279</v>
      </c>
      <c r="H203" s="17">
        <v>437</v>
      </c>
      <c r="I203" s="373" t="s">
        <v>44</v>
      </c>
      <c r="J203" s="374" t="str">
        <f>IF(ISBLANK(INDEX('Policy Characteristics'!D:D,MATCH($C203,'Policy Characteristics'!$C:$C,0))),"",INDEX('Policy Characteristics'!D:D,MATCH($C203,'Policy Characteristics'!$C:$C,0)))</f>
        <v>Building Component Electrification</v>
      </c>
      <c r="K203" s="236" t="str">
        <f>IF(ISBLANK(INDEX('Policy Characteristics'!E:E,MATCH($C203,'Policy Characteristics'!$C:$C,0))),"",INDEX('Policy Characteristics'!E:E,MATCH($C203,'Policy Characteristics'!$C:$C,0)))</f>
        <v>bldgs new component fuel shifting</v>
      </c>
      <c r="L203" s="237">
        <f>IF(ISBLANK(INDEX('Policy Characteristics'!F:F,MATCH($C203,'Policy Characteristics'!$C:$C,0))),"",INDEX('Policy Characteristics'!F:F,MATCH($C203,'Policy Characteristics'!$C:$C,0)))</f>
        <v>0</v>
      </c>
      <c r="M203" s="237">
        <f>IF(ISBLANK(INDEX('Policy Characteristics'!G:G,MATCH($C203,'Policy Characteristics'!$C:$C,0))),"",INDEX('Policy Characteristics'!G:G,MATCH($C203,'Policy Characteristics'!$C:$C,0)))</f>
        <v>1</v>
      </c>
      <c r="N203" s="237">
        <f>IF(ISBLANK(INDEX('Policy Characteristics'!H:H,MATCH($C203,'Policy Characteristics'!$C:$C,0))),"",INDEX('Policy Characteristics'!H:H,MATCH($C203,'Policy Characteristics'!$C:$C,0)))</f>
        <v>0.01</v>
      </c>
      <c r="O203" s="236" t="str">
        <f>IF(ISBLANK(INDEX('Policy Characteristics'!I:I,MATCH($C203,'Policy Characteristics'!$C:$C,0))),"",INDEX('Policy Characteristics'!I:I,MATCH($C203,'Policy Characteristics'!$C:$C,0)))</f>
        <v>% of newly sold non-electric building components</v>
      </c>
      <c r="P203" s="236" t="str">
        <f>IF(ISBLANK(INDEX('Policy Characteristics'!J:J,MATCH($C203,'Policy Characteristics'!$C:$C,0))),"",INDEX('Policy Characteristics'!J:J,MATCH($C203,'Policy Characteristics'!$C:$C,0)))</f>
        <v xml:space="preserve">**Description:** This policy replaces the specified fraction of newly sold non-electric building components of the selected type(s) in buildings of the selected type(s) with electricity-using components. </v>
      </c>
      <c r="Q203" s="236" t="str">
        <f>IF(ISBLANK(INDEX('Policy Characteristics'!K:K,MATCH($C203,'Policy Characteristics'!$C:$C,0))),"",INDEX('Policy Characteristics'!K:K,MATCH($C203,'Policy Characteristics'!$C:$C,0)))</f>
        <v>buildings-sector-main.html#component-elec</v>
      </c>
      <c r="R203" s="236" t="str">
        <f>IF(ISBLANK(INDEX('Policy Characteristics'!L:L,MATCH($C203,'Policy Characteristics'!$C:$C,0))),"",INDEX('Policy Characteristics'!L:L,MATCH($C203,'Policy Characteristics'!$C:$C,0)))</f>
        <v>building-component-electrification.html</v>
      </c>
      <c r="S203" s="290" t="s">
        <v>187</v>
      </c>
    </row>
    <row r="204" spans="1:19" x14ac:dyDescent="0.25">
      <c r="A204" s="236" t="str">
        <f>IF(ISBLANK(INDEX('Policy Characteristics'!A:A,MATCH($C204,'Policy Characteristics'!$C:$C,0))),"",INDEX('Policy Characteristics'!A:A,MATCH($C204,'Policy Characteristics'!$C:$C,0)))</f>
        <v>Buildings and Appliances</v>
      </c>
      <c r="B204" s="372" t="str">
        <f>IF(ISBLANK(INDEX('Policy Characteristics'!B:B,MATCH($C204,'Policy Characteristics'!$C:$C,0))),"",INDEX('Policy Characteristics'!B:B,MATCH($C204,'Policy Characteristics'!$C:$C,0)))</f>
        <v>Building Component Electrification</v>
      </c>
      <c r="C204" s="236" t="str">
        <f t="shared" si="8"/>
        <v>Fraction of New Bldg Components Shifted to Other Fuels</v>
      </c>
      <c r="D204" s="334" t="s">
        <v>118</v>
      </c>
      <c r="E204" s="334" t="s">
        <v>275</v>
      </c>
      <c r="F204" s="334" t="s">
        <v>124</v>
      </c>
      <c r="G204" s="334" t="s">
        <v>279</v>
      </c>
      <c r="H204" s="17">
        <v>438</v>
      </c>
      <c r="I204" s="373" t="s">
        <v>43</v>
      </c>
      <c r="J204" s="374" t="str">
        <f>IF(ISBLANK(INDEX('Policy Characteristics'!D:D,MATCH($C204,'Policy Characteristics'!$C:$C,0))),"",INDEX('Policy Characteristics'!D:D,MATCH($C204,'Policy Characteristics'!$C:$C,0)))</f>
        <v>Building Component Electrification</v>
      </c>
      <c r="K204" s="236" t="str">
        <f>IF(ISBLANK(INDEX('Policy Characteristics'!E:E,MATCH($C204,'Policy Characteristics'!$C:$C,0))),"",INDEX('Policy Characteristics'!E:E,MATCH($C204,'Policy Characteristics'!$C:$C,0)))</f>
        <v>bldgs new component fuel shifting</v>
      </c>
      <c r="L204" s="237">
        <f>IF(ISBLANK(INDEX('Policy Characteristics'!F:F,MATCH($C204,'Policy Characteristics'!$C:$C,0))),"",INDEX('Policy Characteristics'!F:F,MATCH($C204,'Policy Characteristics'!$C:$C,0)))</f>
        <v>0</v>
      </c>
      <c r="M204" s="237">
        <f>IF(ISBLANK(INDEX('Policy Characteristics'!G:G,MATCH($C204,'Policy Characteristics'!$C:$C,0))),"",INDEX('Policy Characteristics'!G:G,MATCH($C204,'Policy Characteristics'!$C:$C,0)))</f>
        <v>1</v>
      </c>
      <c r="N204" s="237">
        <f>IF(ISBLANK(INDEX('Policy Characteristics'!H:H,MATCH($C204,'Policy Characteristics'!$C:$C,0))),"",INDEX('Policy Characteristics'!H:H,MATCH($C204,'Policy Characteristics'!$C:$C,0)))</f>
        <v>0.01</v>
      </c>
      <c r="O204" s="236" t="str">
        <f>IF(ISBLANK(INDEX('Policy Characteristics'!I:I,MATCH($C204,'Policy Characteristics'!$C:$C,0))),"",INDEX('Policy Characteristics'!I:I,MATCH($C204,'Policy Characteristics'!$C:$C,0)))</f>
        <v>% of newly sold non-electric building components</v>
      </c>
      <c r="P204" s="236" t="str">
        <f>IF(ISBLANK(INDEX('Policy Characteristics'!J:J,MATCH($C204,'Policy Characteristics'!$C:$C,0))),"",INDEX('Policy Characteristics'!J:J,MATCH($C204,'Policy Characteristics'!$C:$C,0)))</f>
        <v xml:space="preserve">**Description:** This policy replaces the specified fraction of newly sold non-electric building components of the selected type(s) in buildings of the selected type(s) with electricity-using components. </v>
      </c>
      <c r="Q204" s="236" t="str">
        <f>IF(ISBLANK(INDEX('Policy Characteristics'!K:K,MATCH($C204,'Policy Characteristics'!$C:$C,0))),"",INDEX('Policy Characteristics'!K:K,MATCH($C204,'Policy Characteristics'!$C:$C,0)))</f>
        <v>buildings-sector-main.html#component-elec</v>
      </c>
      <c r="R204" s="236" t="str">
        <f>IF(ISBLANK(INDEX('Policy Characteristics'!L:L,MATCH($C204,'Policy Characteristics'!$C:$C,0))),"",INDEX('Policy Characteristics'!L:L,MATCH($C204,'Policy Characteristics'!$C:$C,0)))</f>
        <v>building-component-electrification.html</v>
      </c>
      <c r="S204" s="290" t="s">
        <v>187</v>
      </c>
    </row>
    <row r="205" spans="1:19" x14ac:dyDescent="0.25">
      <c r="A205" s="236" t="str">
        <f>IF(ISBLANK(INDEX('Policy Characteristics'!A:A,MATCH($C205,'Policy Characteristics'!$C:$C,0))),"",INDEX('Policy Characteristics'!A:A,MATCH($C205,'Policy Characteristics'!$C:$C,0)))</f>
        <v>Buildings and Appliances</v>
      </c>
      <c r="B205" s="372" t="str">
        <f>IF(ISBLANK(INDEX('Policy Characteristics'!B:B,MATCH($C205,'Policy Characteristics'!$C:$C,0))),"",INDEX('Policy Characteristics'!B:B,MATCH($C205,'Policy Characteristics'!$C:$C,0)))</f>
        <v>Building Component Electrification</v>
      </c>
      <c r="C205" s="236" t="str">
        <f t="shared" si="8"/>
        <v>Fraction of New Bldg Components Shifted to Other Fuels</v>
      </c>
      <c r="D205" s="334" t="s">
        <v>119</v>
      </c>
      <c r="E205" s="334" t="s">
        <v>275</v>
      </c>
      <c r="F205" s="334" t="s">
        <v>125</v>
      </c>
      <c r="G205" s="334" t="s">
        <v>279</v>
      </c>
      <c r="H205" s="17">
        <v>439</v>
      </c>
      <c r="I205" s="373" t="s">
        <v>43</v>
      </c>
      <c r="J205" s="374" t="str">
        <f>IF(ISBLANK(INDEX('Policy Characteristics'!D:D,MATCH($C205,'Policy Characteristics'!$C:$C,0))),"",INDEX('Policy Characteristics'!D:D,MATCH($C205,'Policy Characteristics'!$C:$C,0)))</f>
        <v>Building Component Electrification</v>
      </c>
      <c r="K205" s="236" t="str">
        <f>IF(ISBLANK(INDEX('Policy Characteristics'!E:E,MATCH($C205,'Policy Characteristics'!$C:$C,0))),"",INDEX('Policy Characteristics'!E:E,MATCH($C205,'Policy Characteristics'!$C:$C,0)))</f>
        <v>bldgs new component fuel shifting</v>
      </c>
      <c r="L205" s="237">
        <f>IF(ISBLANK(INDEX('Policy Characteristics'!F:F,MATCH($C205,'Policy Characteristics'!$C:$C,0))),"",INDEX('Policy Characteristics'!F:F,MATCH($C205,'Policy Characteristics'!$C:$C,0)))</f>
        <v>0</v>
      </c>
      <c r="M205" s="237">
        <f>IF(ISBLANK(INDEX('Policy Characteristics'!G:G,MATCH($C205,'Policy Characteristics'!$C:$C,0))),"",INDEX('Policy Characteristics'!G:G,MATCH($C205,'Policy Characteristics'!$C:$C,0)))</f>
        <v>1</v>
      </c>
      <c r="N205" s="237">
        <f>IF(ISBLANK(INDEX('Policy Characteristics'!H:H,MATCH($C205,'Policy Characteristics'!$C:$C,0))),"",INDEX('Policy Characteristics'!H:H,MATCH($C205,'Policy Characteristics'!$C:$C,0)))</f>
        <v>0.01</v>
      </c>
      <c r="O205" s="236" t="str">
        <f>IF(ISBLANK(INDEX('Policy Characteristics'!I:I,MATCH($C205,'Policy Characteristics'!$C:$C,0))),"",INDEX('Policy Characteristics'!I:I,MATCH($C205,'Policy Characteristics'!$C:$C,0)))</f>
        <v>% of newly sold non-electric building components</v>
      </c>
      <c r="P205" s="236" t="str">
        <f>IF(ISBLANK(INDEX('Policy Characteristics'!J:J,MATCH($C205,'Policy Characteristics'!$C:$C,0))),"",INDEX('Policy Characteristics'!J:J,MATCH($C205,'Policy Characteristics'!$C:$C,0)))</f>
        <v xml:space="preserve">**Description:** This policy replaces the specified fraction of newly sold non-electric building components of the selected type(s) in buildings of the selected type(s) with electricity-using components. </v>
      </c>
      <c r="Q205" s="236" t="str">
        <f>IF(ISBLANK(INDEX('Policy Characteristics'!K:K,MATCH($C205,'Policy Characteristics'!$C:$C,0))),"",INDEX('Policy Characteristics'!K:K,MATCH($C205,'Policy Characteristics'!$C:$C,0)))</f>
        <v>buildings-sector-main.html#component-elec</v>
      </c>
      <c r="R205" s="236" t="str">
        <f>IF(ISBLANK(INDEX('Policy Characteristics'!L:L,MATCH($C205,'Policy Characteristics'!$C:$C,0))),"",INDEX('Policy Characteristics'!L:L,MATCH($C205,'Policy Characteristics'!$C:$C,0)))</f>
        <v>building-component-electrification.html</v>
      </c>
      <c r="S205" s="290" t="s">
        <v>187</v>
      </c>
    </row>
    <row r="206" spans="1:19" x14ac:dyDescent="0.25">
      <c r="A206" s="236" t="str">
        <f>IF(ISBLANK(INDEX('Policy Characteristics'!A:A,MATCH($C206,'Policy Characteristics'!$C:$C,0))),"",INDEX('Policy Characteristics'!A:A,MATCH($C206,'Policy Characteristics'!$C:$C,0)))</f>
        <v>Buildings and Appliances</v>
      </c>
      <c r="B206" s="372" t="str">
        <f>IF(ISBLANK(INDEX('Policy Characteristics'!B:B,MATCH($C206,'Policy Characteristics'!$C:$C,0))),"",INDEX('Policy Characteristics'!B:B,MATCH($C206,'Policy Characteristics'!$C:$C,0)))</f>
        <v>Building Component Electrification</v>
      </c>
      <c r="C206" s="236" t="str">
        <f t="shared" si="8"/>
        <v>Fraction of New Bldg Components Shifted to Other Fuels</v>
      </c>
      <c r="D206" s="334" t="s">
        <v>114</v>
      </c>
      <c r="E206" s="334" t="s">
        <v>276</v>
      </c>
      <c r="F206" s="334" t="s">
        <v>120</v>
      </c>
      <c r="G206" s="334" t="s">
        <v>278</v>
      </c>
      <c r="H206" s="17">
        <v>440</v>
      </c>
      <c r="I206" s="373" t="s">
        <v>43</v>
      </c>
      <c r="J206" s="374" t="str">
        <f>IF(ISBLANK(INDEX('Policy Characteristics'!D:D,MATCH($C206,'Policy Characteristics'!$C:$C,0))),"",INDEX('Policy Characteristics'!D:D,MATCH($C206,'Policy Characteristics'!$C:$C,0)))</f>
        <v>Building Component Electrification</v>
      </c>
      <c r="K206" s="236" t="str">
        <f>IF(ISBLANK(INDEX('Policy Characteristics'!E:E,MATCH($C206,'Policy Characteristics'!$C:$C,0))),"",INDEX('Policy Characteristics'!E:E,MATCH($C206,'Policy Characteristics'!$C:$C,0)))</f>
        <v>bldgs new component fuel shifting</v>
      </c>
      <c r="L206" s="237">
        <f>IF(ISBLANK(INDEX('Policy Characteristics'!F:F,MATCH($C206,'Policy Characteristics'!$C:$C,0))),"",INDEX('Policy Characteristics'!F:F,MATCH($C206,'Policy Characteristics'!$C:$C,0)))</f>
        <v>0</v>
      </c>
      <c r="M206" s="237">
        <f>IF(ISBLANK(INDEX('Policy Characteristics'!G:G,MATCH($C206,'Policy Characteristics'!$C:$C,0))),"",INDEX('Policy Characteristics'!G:G,MATCH($C206,'Policy Characteristics'!$C:$C,0)))</f>
        <v>1</v>
      </c>
      <c r="N206" s="237">
        <f>IF(ISBLANK(INDEX('Policy Characteristics'!H:H,MATCH($C206,'Policy Characteristics'!$C:$C,0))),"",INDEX('Policy Characteristics'!H:H,MATCH($C206,'Policy Characteristics'!$C:$C,0)))</f>
        <v>0.01</v>
      </c>
      <c r="O206" s="236" t="str">
        <f>IF(ISBLANK(INDEX('Policy Characteristics'!I:I,MATCH($C206,'Policy Characteristics'!$C:$C,0))),"",INDEX('Policy Characteristics'!I:I,MATCH($C206,'Policy Characteristics'!$C:$C,0)))</f>
        <v>% of newly sold non-electric building components</v>
      </c>
      <c r="P206" s="236" t="str">
        <f>IF(ISBLANK(INDEX('Policy Characteristics'!J:J,MATCH($C206,'Policy Characteristics'!$C:$C,0))),"",INDEX('Policy Characteristics'!J:J,MATCH($C206,'Policy Characteristics'!$C:$C,0)))</f>
        <v xml:space="preserve">**Description:** This policy replaces the specified fraction of newly sold non-electric building components of the selected type(s) in buildings of the selected type(s) with electricity-using components. </v>
      </c>
      <c r="Q206" s="236" t="str">
        <f>IF(ISBLANK(INDEX('Policy Characteristics'!K:K,MATCH($C206,'Policy Characteristics'!$C:$C,0))),"",INDEX('Policy Characteristics'!K:K,MATCH($C206,'Policy Characteristics'!$C:$C,0)))</f>
        <v>buildings-sector-main.html#component-elec</v>
      </c>
      <c r="R206" s="236" t="str">
        <f>IF(ISBLANK(INDEX('Policy Characteristics'!L:L,MATCH($C206,'Policy Characteristics'!$C:$C,0))),"",INDEX('Policy Characteristics'!L:L,MATCH($C206,'Policy Characteristics'!$C:$C,0)))</f>
        <v>building-component-electrification.html</v>
      </c>
      <c r="S206" s="290" t="s">
        <v>187</v>
      </c>
    </row>
    <row r="207" spans="1:19" x14ac:dyDescent="0.25">
      <c r="A207" s="236" t="str">
        <f>IF(ISBLANK(INDEX('Policy Characteristics'!A:A,MATCH($C207,'Policy Characteristics'!$C:$C,0))),"",INDEX('Policy Characteristics'!A:A,MATCH($C207,'Policy Characteristics'!$C:$C,0)))</f>
        <v>Buildings and Appliances</v>
      </c>
      <c r="B207" s="372" t="str">
        <f>IF(ISBLANK(INDEX('Policy Characteristics'!B:B,MATCH($C207,'Policy Characteristics'!$C:$C,0))),"",INDEX('Policy Characteristics'!B:B,MATCH($C207,'Policy Characteristics'!$C:$C,0)))</f>
        <v>Building Component Electrification</v>
      </c>
      <c r="C207" s="236" t="str">
        <f t="shared" si="8"/>
        <v>Fraction of New Bldg Components Shifted to Other Fuels</v>
      </c>
      <c r="D207" s="334" t="s">
        <v>115</v>
      </c>
      <c r="E207" s="334" t="s">
        <v>276</v>
      </c>
      <c r="F207" s="334" t="s">
        <v>121</v>
      </c>
      <c r="G207" s="334" t="s">
        <v>278</v>
      </c>
      <c r="H207" s="17">
        <v>441</v>
      </c>
      <c r="I207" s="373" t="s">
        <v>44</v>
      </c>
      <c r="J207" s="374" t="str">
        <f>IF(ISBLANK(INDEX('Policy Characteristics'!D:D,MATCH($C207,'Policy Characteristics'!$C:$C,0))),"",INDEX('Policy Characteristics'!D:D,MATCH($C207,'Policy Characteristics'!$C:$C,0)))</f>
        <v>Building Component Electrification</v>
      </c>
      <c r="K207" s="236" t="str">
        <f>IF(ISBLANK(INDEX('Policy Characteristics'!E:E,MATCH($C207,'Policy Characteristics'!$C:$C,0))),"",INDEX('Policy Characteristics'!E:E,MATCH($C207,'Policy Characteristics'!$C:$C,0)))</f>
        <v>bldgs new component fuel shifting</v>
      </c>
      <c r="L207" s="237">
        <f>IF(ISBLANK(INDEX('Policy Characteristics'!F:F,MATCH($C207,'Policy Characteristics'!$C:$C,0))),"",INDEX('Policy Characteristics'!F:F,MATCH($C207,'Policy Characteristics'!$C:$C,0)))</f>
        <v>0</v>
      </c>
      <c r="M207" s="237">
        <f>IF(ISBLANK(INDEX('Policy Characteristics'!G:G,MATCH($C207,'Policy Characteristics'!$C:$C,0))),"",INDEX('Policy Characteristics'!G:G,MATCH($C207,'Policy Characteristics'!$C:$C,0)))</f>
        <v>1</v>
      </c>
      <c r="N207" s="237">
        <f>IF(ISBLANK(INDEX('Policy Characteristics'!H:H,MATCH($C207,'Policy Characteristics'!$C:$C,0))),"",INDEX('Policy Characteristics'!H:H,MATCH($C207,'Policy Characteristics'!$C:$C,0)))</f>
        <v>0.01</v>
      </c>
      <c r="O207" s="236" t="str">
        <f>IF(ISBLANK(INDEX('Policy Characteristics'!I:I,MATCH($C207,'Policy Characteristics'!$C:$C,0))),"",INDEX('Policy Characteristics'!I:I,MATCH($C207,'Policy Characteristics'!$C:$C,0)))</f>
        <v>% of newly sold non-electric building components</v>
      </c>
      <c r="P207" s="236" t="str">
        <f>IF(ISBLANK(INDEX('Policy Characteristics'!J:J,MATCH($C207,'Policy Characteristics'!$C:$C,0))),"",INDEX('Policy Characteristics'!J:J,MATCH($C207,'Policy Characteristics'!$C:$C,0)))</f>
        <v xml:space="preserve">**Description:** This policy replaces the specified fraction of newly sold non-electric building components of the selected type(s) in buildings of the selected type(s) with electricity-using components. </v>
      </c>
      <c r="Q207" s="236" t="str">
        <f>IF(ISBLANK(INDEX('Policy Characteristics'!K:K,MATCH($C207,'Policy Characteristics'!$C:$C,0))),"",INDEX('Policy Characteristics'!K:K,MATCH($C207,'Policy Characteristics'!$C:$C,0)))</f>
        <v>buildings-sector-main.html#component-elec</v>
      </c>
      <c r="R207" s="236" t="str">
        <f>IF(ISBLANK(INDEX('Policy Characteristics'!L:L,MATCH($C207,'Policy Characteristics'!$C:$C,0))),"",INDEX('Policy Characteristics'!L:L,MATCH($C207,'Policy Characteristics'!$C:$C,0)))</f>
        <v>building-component-electrification.html</v>
      </c>
      <c r="S207" s="290" t="s">
        <v>187</v>
      </c>
    </row>
    <row r="208" spans="1:19" x14ac:dyDescent="0.25">
      <c r="A208" s="236" t="str">
        <f>IF(ISBLANK(INDEX('Policy Characteristics'!A:A,MATCH($C208,'Policy Characteristics'!$C:$C,0))),"",INDEX('Policy Characteristics'!A:A,MATCH($C208,'Policy Characteristics'!$C:$C,0)))</f>
        <v>Buildings and Appliances</v>
      </c>
      <c r="B208" s="372" t="str">
        <f>IF(ISBLANK(INDEX('Policy Characteristics'!B:B,MATCH($C208,'Policy Characteristics'!$C:$C,0))),"",INDEX('Policy Characteristics'!B:B,MATCH($C208,'Policy Characteristics'!$C:$C,0)))</f>
        <v>Building Component Electrification</v>
      </c>
      <c r="C208" s="236" t="str">
        <f t="shared" si="8"/>
        <v>Fraction of New Bldg Components Shifted to Other Fuels</v>
      </c>
      <c r="D208" s="334" t="s">
        <v>117</v>
      </c>
      <c r="E208" s="334" t="s">
        <v>276</v>
      </c>
      <c r="F208" s="334" t="s">
        <v>123</v>
      </c>
      <c r="G208" s="334" t="s">
        <v>278</v>
      </c>
      <c r="H208" s="17">
        <v>442</v>
      </c>
      <c r="I208" s="373" t="s">
        <v>44</v>
      </c>
      <c r="J208" s="374" t="str">
        <f>IF(ISBLANK(INDEX('Policy Characteristics'!D:D,MATCH($C208,'Policy Characteristics'!$C:$C,0))),"",INDEX('Policy Characteristics'!D:D,MATCH($C208,'Policy Characteristics'!$C:$C,0)))</f>
        <v>Building Component Electrification</v>
      </c>
      <c r="K208" s="236" t="str">
        <f>IF(ISBLANK(INDEX('Policy Characteristics'!E:E,MATCH($C208,'Policy Characteristics'!$C:$C,0))),"",INDEX('Policy Characteristics'!E:E,MATCH($C208,'Policy Characteristics'!$C:$C,0)))</f>
        <v>bldgs new component fuel shifting</v>
      </c>
      <c r="L208" s="237">
        <f>IF(ISBLANK(INDEX('Policy Characteristics'!F:F,MATCH($C208,'Policy Characteristics'!$C:$C,0))),"",INDEX('Policy Characteristics'!F:F,MATCH($C208,'Policy Characteristics'!$C:$C,0)))</f>
        <v>0</v>
      </c>
      <c r="M208" s="237">
        <f>IF(ISBLANK(INDEX('Policy Characteristics'!G:G,MATCH($C208,'Policy Characteristics'!$C:$C,0))),"",INDEX('Policy Characteristics'!G:G,MATCH($C208,'Policy Characteristics'!$C:$C,0)))</f>
        <v>1</v>
      </c>
      <c r="N208" s="237">
        <f>IF(ISBLANK(INDEX('Policy Characteristics'!H:H,MATCH($C208,'Policy Characteristics'!$C:$C,0))),"",INDEX('Policy Characteristics'!H:H,MATCH($C208,'Policy Characteristics'!$C:$C,0)))</f>
        <v>0.01</v>
      </c>
      <c r="O208" s="236" t="str">
        <f>IF(ISBLANK(INDEX('Policy Characteristics'!I:I,MATCH($C208,'Policy Characteristics'!$C:$C,0))),"",INDEX('Policy Characteristics'!I:I,MATCH($C208,'Policy Characteristics'!$C:$C,0)))</f>
        <v>% of newly sold non-electric building components</v>
      </c>
      <c r="P208" s="236" t="str">
        <f>IF(ISBLANK(INDEX('Policy Characteristics'!J:J,MATCH($C208,'Policy Characteristics'!$C:$C,0))),"",INDEX('Policy Characteristics'!J:J,MATCH($C208,'Policy Characteristics'!$C:$C,0)))</f>
        <v xml:space="preserve">**Description:** This policy replaces the specified fraction of newly sold non-electric building components of the selected type(s) in buildings of the selected type(s) with electricity-using components. </v>
      </c>
      <c r="Q208" s="236" t="str">
        <f>IF(ISBLANK(INDEX('Policy Characteristics'!K:K,MATCH($C208,'Policy Characteristics'!$C:$C,0))),"",INDEX('Policy Characteristics'!K:K,MATCH($C208,'Policy Characteristics'!$C:$C,0)))</f>
        <v>buildings-sector-main.html#component-elec</v>
      </c>
      <c r="R208" s="236" t="str">
        <f>IF(ISBLANK(INDEX('Policy Characteristics'!L:L,MATCH($C208,'Policy Characteristics'!$C:$C,0))),"",INDEX('Policy Characteristics'!L:L,MATCH($C208,'Policy Characteristics'!$C:$C,0)))</f>
        <v>building-component-electrification.html</v>
      </c>
      <c r="S208" s="290" t="s">
        <v>187</v>
      </c>
    </row>
    <row r="209" spans="1:19" x14ac:dyDescent="0.25">
      <c r="A209" s="236" t="str">
        <f>IF(ISBLANK(INDEX('Policy Characteristics'!A:A,MATCH($C209,'Policy Characteristics'!$C:$C,0))),"",INDEX('Policy Characteristics'!A:A,MATCH($C209,'Policy Characteristics'!$C:$C,0)))</f>
        <v>Buildings and Appliances</v>
      </c>
      <c r="B209" s="372" t="str">
        <f>IF(ISBLANK(INDEX('Policy Characteristics'!B:B,MATCH($C209,'Policy Characteristics'!$C:$C,0))),"",INDEX('Policy Characteristics'!B:B,MATCH($C209,'Policy Characteristics'!$C:$C,0)))</f>
        <v>Building Component Electrification</v>
      </c>
      <c r="C209" s="236" t="str">
        <f t="shared" si="8"/>
        <v>Fraction of New Bldg Components Shifted to Other Fuels</v>
      </c>
      <c r="D209" s="334" t="s">
        <v>118</v>
      </c>
      <c r="E209" s="334" t="s">
        <v>276</v>
      </c>
      <c r="F209" s="334" t="s">
        <v>124</v>
      </c>
      <c r="G209" s="334" t="s">
        <v>278</v>
      </c>
      <c r="H209" s="17">
        <v>443</v>
      </c>
      <c r="I209" s="373" t="s">
        <v>43</v>
      </c>
      <c r="J209" s="374" t="str">
        <f>IF(ISBLANK(INDEX('Policy Characteristics'!D:D,MATCH($C209,'Policy Characteristics'!$C:$C,0))),"",INDEX('Policy Characteristics'!D:D,MATCH($C209,'Policy Characteristics'!$C:$C,0)))</f>
        <v>Building Component Electrification</v>
      </c>
      <c r="K209" s="236" t="str">
        <f>IF(ISBLANK(INDEX('Policy Characteristics'!E:E,MATCH($C209,'Policy Characteristics'!$C:$C,0))),"",INDEX('Policy Characteristics'!E:E,MATCH($C209,'Policy Characteristics'!$C:$C,0)))</f>
        <v>bldgs new component fuel shifting</v>
      </c>
      <c r="L209" s="237">
        <f>IF(ISBLANK(INDEX('Policy Characteristics'!F:F,MATCH($C209,'Policy Characteristics'!$C:$C,0))),"",INDEX('Policy Characteristics'!F:F,MATCH($C209,'Policy Characteristics'!$C:$C,0)))</f>
        <v>0</v>
      </c>
      <c r="M209" s="237">
        <f>IF(ISBLANK(INDEX('Policy Characteristics'!G:G,MATCH($C209,'Policy Characteristics'!$C:$C,0))),"",INDEX('Policy Characteristics'!G:G,MATCH($C209,'Policy Characteristics'!$C:$C,0)))</f>
        <v>1</v>
      </c>
      <c r="N209" s="237">
        <f>IF(ISBLANK(INDEX('Policy Characteristics'!H:H,MATCH($C209,'Policy Characteristics'!$C:$C,0))),"",INDEX('Policy Characteristics'!H:H,MATCH($C209,'Policy Characteristics'!$C:$C,0)))</f>
        <v>0.01</v>
      </c>
      <c r="O209" s="236" t="str">
        <f>IF(ISBLANK(INDEX('Policy Characteristics'!I:I,MATCH($C209,'Policy Characteristics'!$C:$C,0))),"",INDEX('Policy Characteristics'!I:I,MATCH($C209,'Policy Characteristics'!$C:$C,0)))</f>
        <v>% of newly sold non-electric building components</v>
      </c>
      <c r="P209" s="236" t="str">
        <f>IF(ISBLANK(INDEX('Policy Characteristics'!J:J,MATCH($C209,'Policy Characteristics'!$C:$C,0))),"",INDEX('Policy Characteristics'!J:J,MATCH($C209,'Policy Characteristics'!$C:$C,0)))</f>
        <v xml:space="preserve">**Description:** This policy replaces the specified fraction of newly sold non-electric building components of the selected type(s) in buildings of the selected type(s) with electricity-using components. </v>
      </c>
      <c r="Q209" s="236" t="str">
        <f>IF(ISBLANK(INDEX('Policy Characteristics'!K:K,MATCH($C209,'Policy Characteristics'!$C:$C,0))),"",INDEX('Policy Characteristics'!K:K,MATCH($C209,'Policy Characteristics'!$C:$C,0)))</f>
        <v>buildings-sector-main.html#component-elec</v>
      </c>
      <c r="R209" s="236" t="str">
        <f>IF(ISBLANK(INDEX('Policy Characteristics'!L:L,MATCH($C209,'Policy Characteristics'!$C:$C,0))),"",INDEX('Policy Characteristics'!L:L,MATCH($C209,'Policy Characteristics'!$C:$C,0)))</f>
        <v>building-component-electrification.html</v>
      </c>
      <c r="S209" s="290" t="s">
        <v>187</v>
      </c>
    </row>
    <row r="210" spans="1:19" x14ac:dyDescent="0.25">
      <c r="A210" s="236" t="str">
        <f>IF(ISBLANK(INDEX('Policy Characteristics'!A:A,MATCH($C210,'Policy Characteristics'!$C:$C,0))),"",INDEX('Policy Characteristics'!A:A,MATCH($C210,'Policy Characteristics'!$C:$C,0)))</f>
        <v>Buildings and Appliances</v>
      </c>
      <c r="B210" s="372" t="str">
        <f>IF(ISBLANK(INDEX('Policy Characteristics'!B:B,MATCH($C210,'Policy Characteristics'!$C:$C,0))),"",INDEX('Policy Characteristics'!B:B,MATCH($C210,'Policy Characteristics'!$C:$C,0)))</f>
        <v>Building Component Electrification</v>
      </c>
      <c r="C210" s="236" t="str">
        <f t="shared" si="8"/>
        <v>Fraction of New Bldg Components Shifted to Other Fuels</v>
      </c>
      <c r="D210" s="334" t="s">
        <v>119</v>
      </c>
      <c r="E210" s="334" t="s">
        <v>276</v>
      </c>
      <c r="F210" s="334" t="s">
        <v>125</v>
      </c>
      <c r="G210" s="334" t="s">
        <v>278</v>
      </c>
      <c r="H210" s="17">
        <v>444</v>
      </c>
      <c r="I210" s="373" t="s">
        <v>43</v>
      </c>
      <c r="J210" s="374" t="str">
        <f>IF(ISBLANK(INDEX('Policy Characteristics'!D:D,MATCH($C210,'Policy Characteristics'!$C:$C,0))),"",INDEX('Policy Characteristics'!D:D,MATCH($C210,'Policy Characteristics'!$C:$C,0)))</f>
        <v>Building Component Electrification</v>
      </c>
      <c r="K210" s="236" t="str">
        <f>IF(ISBLANK(INDEX('Policy Characteristics'!E:E,MATCH($C210,'Policy Characteristics'!$C:$C,0))),"",INDEX('Policy Characteristics'!E:E,MATCH($C210,'Policy Characteristics'!$C:$C,0)))</f>
        <v>bldgs new component fuel shifting</v>
      </c>
      <c r="L210" s="237">
        <f>IF(ISBLANK(INDEX('Policy Characteristics'!F:F,MATCH($C210,'Policy Characteristics'!$C:$C,0))),"",INDEX('Policy Characteristics'!F:F,MATCH($C210,'Policy Characteristics'!$C:$C,0)))</f>
        <v>0</v>
      </c>
      <c r="M210" s="237">
        <f>IF(ISBLANK(INDEX('Policy Characteristics'!G:G,MATCH($C210,'Policy Characteristics'!$C:$C,0))),"",INDEX('Policy Characteristics'!G:G,MATCH($C210,'Policy Characteristics'!$C:$C,0)))</f>
        <v>1</v>
      </c>
      <c r="N210" s="237">
        <f>IF(ISBLANK(INDEX('Policy Characteristics'!H:H,MATCH($C210,'Policy Characteristics'!$C:$C,0))),"",INDEX('Policy Characteristics'!H:H,MATCH($C210,'Policy Characteristics'!$C:$C,0)))</f>
        <v>0.01</v>
      </c>
      <c r="O210" s="236" t="str">
        <f>IF(ISBLANK(INDEX('Policy Characteristics'!I:I,MATCH($C210,'Policy Characteristics'!$C:$C,0))),"",INDEX('Policy Characteristics'!I:I,MATCH($C210,'Policy Characteristics'!$C:$C,0)))</f>
        <v>% of newly sold non-electric building components</v>
      </c>
      <c r="P210" s="236" t="str">
        <f>IF(ISBLANK(INDEX('Policy Characteristics'!J:J,MATCH($C210,'Policy Characteristics'!$C:$C,0))),"",INDEX('Policy Characteristics'!J:J,MATCH($C210,'Policy Characteristics'!$C:$C,0)))</f>
        <v xml:space="preserve">**Description:** This policy replaces the specified fraction of newly sold non-electric building components of the selected type(s) in buildings of the selected type(s) with electricity-using components. </v>
      </c>
      <c r="Q210" s="236" t="str">
        <f>IF(ISBLANK(INDEX('Policy Characteristics'!K:K,MATCH($C210,'Policy Characteristics'!$C:$C,0))),"",INDEX('Policy Characteristics'!K:K,MATCH($C210,'Policy Characteristics'!$C:$C,0)))</f>
        <v>buildings-sector-main.html#component-elec</v>
      </c>
      <c r="R210" s="236" t="str">
        <f>IF(ISBLANK(INDEX('Policy Characteristics'!L:L,MATCH($C210,'Policy Characteristics'!$C:$C,0))),"",INDEX('Policy Characteristics'!L:L,MATCH($C210,'Policy Characteristics'!$C:$C,0)))</f>
        <v>building-component-electrification.html</v>
      </c>
      <c r="S210" s="290" t="s">
        <v>187</v>
      </c>
    </row>
    <row r="211" spans="1:19" x14ac:dyDescent="0.25">
      <c r="A211" s="236" t="str">
        <f>IF(ISBLANK(INDEX('Policy Characteristics'!A:A,MATCH($C211,'Policy Characteristics'!$C:$C,0))),"",INDEX('Policy Characteristics'!A:A,MATCH($C211,'Policy Characteristics'!$C:$C,0)))</f>
        <v>Buildings and Appliances</v>
      </c>
      <c r="B211" s="372" t="str">
        <f>IF(ISBLANK(INDEX('Policy Characteristics'!B:B,MATCH($C211,'Policy Characteristics'!$C:$C,0))),"",INDEX('Policy Characteristics'!B:B,MATCH($C211,'Policy Characteristics'!$C:$C,0)))</f>
        <v>Building Component Electrification</v>
      </c>
      <c r="C211" s="236" t="str">
        <f t="shared" si="8"/>
        <v>Fraction of New Bldg Components Shifted to Other Fuels</v>
      </c>
      <c r="D211" s="334" t="s">
        <v>114</v>
      </c>
      <c r="E211" s="334" t="s">
        <v>277</v>
      </c>
      <c r="F211" s="334" t="s">
        <v>120</v>
      </c>
      <c r="G211" s="334" t="s">
        <v>163</v>
      </c>
      <c r="H211" s="17">
        <v>445</v>
      </c>
      <c r="I211" s="373" t="s">
        <v>43</v>
      </c>
      <c r="J211" s="374" t="str">
        <f>IF(ISBLANK(INDEX('Policy Characteristics'!D:D,MATCH($C211,'Policy Characteristics'!$C:$C,0))),"",INDEX('Policy Characteristics'!D:D,MATCH($C211,'Policy Characteristics'!$C:$C,0)))</f>
        <v>Building Component Electrification</v>
      </c>
      <c r="K211" s="236" t="str">
        <f>IF(ISBLANK(INDEX('Policy Characteristics'!E:E,MATCH($C211,'Policy Characteristics'!$C:$C,0))),"",INDEX('Policy Characteristics'!E:E,MATCH($C211,'Policy Characteristics'!$C:$C,0)))</f>
        <v>bldgs new component fuel shifting</v>
      </c>
      <c r="L211" s="237">
        <f>IF(ISBLANK(INDEX('Policy Characteristics'!F:F,MATCH($C211,'Policy Characteristics'!$C:$C,0))),"",INDEX('Policy Characteristics'!F:F,MATCH($C211,'Policy Characteristics'!$C:$C,0)))</f>
        <v>0</v>
      </c>
      <c r="M211" s="237">
        <f>IF(ISBLANK(INDEX('Policy Characteristics'!G:G,MATCH($C211,'Policy Characteristics'!$C:$C,0))),"",INDEX('Policy Characteristics'!G:G,MATCH($C211,'Policy Characteristics'!$C:$C,0)))</f>
        <v>1</v>
      </c>
      <c r="N211" s="237">
        <f>IF(ISBLANK(INDEX('Policy Characteristics'!H:H,MATCH($C211,'Policy Characteristics'!$C:$C,0))),"",INDEX('Policy Characteristics'!H:H,MATCH($C211,'Policy Characteristics'!$C:$C,0)))</f>
        <v>0.01</v>
      </c>
      <c r="O211" s="236" t="str">
        <f>IF(ISBLANK(INDEX('Policy Characteristics'!I:I,MATCH($C211,'Policy Characteristics'!$C:$C,0))),"",INDEX('Policy Characteristics'!I:I,MATCH($C211,'Policy Characteristics'!$C:$C,0)))</f>
        <v>% of newly sold non-electric building components</v>
      </c>
      <c r="P211" s="236" t="str">
        <f>IF(ISBLANK(INDEX('Policy Characteristics'!J:J,MATCH($C211,'Policy Characteristics'!$C:$C,0))),"",INDEX('Policy Characteristics'!J:J,MATCH($C211,'Policy Characteristics'!$C:$C,0)))</f>
        <v xml:space="preserve">**Description:** This policy replaces the specified fraction of newly sold non-electric building components of the selected type(s) in buildings of the selected type(s) with electricity-using components. </v>
      </c>
      <c r="Q211" s="236" t="str">
        <f>IF(ISBLANK(INDEX('Policy Characteristics'!K:K,MATCH($C211,'Policy Characteristics'!$C:$C,0))),"",INDEX('Policy Characteristics'!K:K,MATCH($C211,'Policy Characteristics'!$C:$C,0)))</f>
        <v>buildings-sector-main.html#component-elec</v>
      </c>
      <c r="R211" s="236" t="str">
        <f>IF(ISBLANK(INDEX('Policy Characteristics'!L:L,MATCH($C211,'Policy Characteristics'!$C:$C,0))),"",INDEX('Policy Characteristics'!L:L,MATCH($C211,'Policy Characteristics'!$C:$C,0)))</f>
        <v>building-component-electrification.html</v>
      </c>
      <c r="S211" s="290" t="s">
        <v>187</v>
      </c>
    </row>
    <row r="212" spans="1:19" x14ac:dyDescent="0.25">
      <c r="A212" s="236" t="str">
        <f>IF(ISBLANK(INDEX('Policy Characteristics'!A:A,MATCH($C212,'Policy Characteristics'!$C:$C,0))),"",INDEX('Policy Characteristics'!A:A,MATCH($C212,'Policy Characteristics'!$C:$C,0)))</f>
        <v>Buildings and Appliances</v>
      </c>
      <c r="B212" s="372" t="str">
        <f>IF(ISBLANK(INDEX('Policy Characteristics'!B:B,MATCH($C212,'Policy Characteristics'!$C:$C,0))),"",INDEX('Policy Characteristics'!B:B,MATCH($C212,'Policy Characteristics'!$C:$C,0)))</f>
        <v>Building Component Electrification</v>
      </c>
      <c r="C212" s="236" t="str">
        <f t="shared" si="8"/>
        <v>Fraction of New Bldg Components Shifted to Other Fuels</v>
      </c>
      <c r="D212" s="334" t="s">
        <v>115</v>
      </c>
      <c r="E212" s="334" t="s">
        <v>277</v>
      </c>
      <c r="F212" s="334" t="s">
        <v>121</v>
      </c>
      <c r="G212" s="334" t="s">
        <v>163</v>
      </c>
      <c r="H212" s="17">
        <v>446</v>
      </c>
      <c r="I212" s="373" t="s">
        <v>44</v>
      </c>
      <c r="J212" s="374" t="str">
        <f>IF(ISBLANK(INDEX('Policy Characteristics'!D:D,MATCH($C212,'Policy Characteristics'!$C:$C,0))),"",INDEX('Policy Characteristics'!D:D,MATCH($C212,'Policy Characteristics'!$C:$C,0)))</f>
        <v>Building Component Electrification</v>
      </c>
      <c r="K212" s="236" t="str">
        <f>IF(ISBLANK(INDEX('Policy Characteristics'!E:E,MATCH($C212,'Policy Characteristics'!$C:$C,0))),"",INDEX('Policy Characteristics'!E:E,MATCH($C212,'Policy Characteristics'!$C:$C,0)))</f>
        <v>bldgs new component fuel shifting</v>
      </c>
      <c r="L212" s="237">
        <f>IF(ISBLANK(INDEX('Policy Characteristics'!F:F,MATCH($C212,'Policy Characteristics'!$C:$C,0))),"",INDEX('Policy Characteristics'!F:F,MATCH($C212,'Policy Characteristics'!$C:$C,0)))</f>
        <v>0</v>
      </c>
      <c r="M212" s="237">
        <f>IF(ISBLANK(INDEX('Policy Characteristics'!G:G,MATCH($C212,'Policy Characteristics'!$C:$C,0))),"",INDEX('Policy Characteristics'!G:G,MATCH($C212,'Policy Characteristics'!$C:$C,0)))</f>
        <v>1</v>
      </c>
      <c r="N212" s="237">
        <f>IF(ISBLANK(INDEX('Policy Characteristics'!H:H,MATCH($C212,'Policy Characteristics'!$C:$C,0))),"",INDEX('Policy Characteristics'!H:H,MATCH($C212,'Policy Characteristics'!$C:$C,0)))</f>
        <v>0.01</v>
      </c>
      <c r="O212" s="236" t="str">
        <f>IF(ISBLANK(INDEX('Policy Characteristics'!I:I,MATCH($C212,'Policy Characteristics'!$C:$C,0))),"",INDEX('Policy Characteristics'!I:I,MATCH($C212,'Policy Characteristics'!$C:$C,0)))</f>
        <v>% of newly sold non-electric building components</v>
      </c>
      <c r="P212" s="236" t="str">
        <f>IF(ISBLANK(INDEX('Policy Characteristics'!J:J,MATCH($C212,'Policy Characteristics'!$C:$C,0))),"",INDEX('Policy Characteristics'!J:J,MATCH($C212,'Policy Characteristics'!$C:$C,0)))</f>
        <v xml:space="preserve">**Description:** This policy replaces the specified fraction of newly sold non-electric building components of the selected type(s) in buildings of the selected type(s) with electricity-using components. </v>
      </c>
      <c r="Q212" s="236" t="str">
        <f>IF(ISBLANK(INDEX('Policy Characteristics'!K:K,MATCH($C212,'Policy Characteristics'!$C:$C,0))),"",INDEX('Policy Characteristics'!K:K,MATCH($C212,'Policy Characteristics'!$C:$C,0)))</f>
        <v>buildings-sector-main.html#component-elec</v>
      </c>
      <c r="R212" s="236" t="str">
        <f>IF(ISBLANK(INDEX('Policy Characteristics'!L:L,MATCH($C212,'Policy Characteristics'!$C:$C,0))),"",INDEX('Policy Characteristics'!L:L,MATCH($C212,'Policy Characteristics'!$C:$C,0)))</f>
        <v>building-component-electrification.html</v>
      </c>
      <c r="S212" s="290" t="s">
        <v>187</v>
      </c>
    </row>
    <row r="213" spans="1:19" x14ac:dyDescent="0.25">
      <c r="A213" s="236" t="str">
        <f>IF(ISBLANK(INDEX('Policy Characteristics'!A:A,MATCH($C213,'Policy Characteristics'!$C:$C,0))),"",INDEX('Policy Characteristics'!A:A,MATCH($C213,'Policy Characteristics'!$C:$C,0)))</f>
        <v>Buildings and Appliances</v>
      </c>
      <c r="B213" s="372" t="str">
        <f>IF(ISBLANK(INDEX('Policy Characteristics'!B:B,MATCH($C213,'Policy Characteristics'!$C:$C,0))),"",INDEX('Policy Characteristics'!B:B,MATCH($C213,'Policy Characteristics'!$C:$C,0)))</f>
        <v>Building Component Electrification</v>
      </c>
      <c r="C213" s="236" t="str">
        <f t="shared" si="8"/>
        <v>Fraction of New Bldg Components Shifted to Other Fuels</v>
      </c>
      <c r="D213" s="334" t="s">
        <v>117</v>
      </c>
      <c r="E213" s="334" t="s">
        <v>277</v>
      </c>
      <c r="F213" s="334" t="s">
        <v>123</v>
      </c>
      <c r="G213" s="334" t="s">
        <v>163</v>
      </c>
      <c r="H213" s="17">
        <v>447</v>
      </c>
      <c r="I213" s="373" t="s">
        <v>44</v>
      </c>
      <c r="J213" s="374" t="str">
        <f>IF(ISBLANK(INDEX('Policy Characteristics'!D:D,MATCH($C213,'Policy Characteristics'!$C:$C,0))),"",INDEX('Policy Characteristics'!D:D,MATCH($C213,'Policy Characteristics'!$C:$C,0)))</f>
        <v>Building Component Electrification</v>
      </c>
      <c r="K213" s="236" t="str">
        <f>IF(ISBLANK(INDEX('Policy Characteristics'!E:E,MATCH($C213,'Policy Characteristics'!$C:$C,0))),"",INDEX('Policy Characteristics'!E:E,MATCH($C213,'Policy Characteristics'!$C:$C,0)))</f>
        <v>bldgs new component fuel shifting</v>
      </c>
      <c r="L213" s="237">
        <f>IF(ISBLANK(INDEX('Policy Characteristics'!F:F,MATCH($C213,'Policy Characteristics'!$C:$C,0))),"",INDEX('Policy Characteristics'!F:F,MATCH($C213,'Policy Characteristics'!$C:$C,0)))</f>
        <v>0</v>
      </c>
      <c r="M213" s="237">
        <f>IF(ISBLANK(INDEX('Policy Characteristics'!G:G,MATCH($C213,'Policy Characteristics'!$C:$C,0))),"",INDEX('Policy Characteristics'!G:G,MATCH($C213,'Policy Characteristics'!$C:$C,0)))</f>
        <v>1</v>
      </c>
      <c r="N213" s="237">
        <f>IF(ISBLANK(INDEX('Policy Characteristics'!H:H,MATCH($C213,'Policy Characteristics'!$C:$C,0))),"",INDEX('Policy Characteristics'!H:H,MATCH($C213,'Policy Characteristics'!$C:$C,0)))</f>
        <v>0.01</v>
      </c>
      <c r="O213" s="236" t="str">
        <f>IF(ISBLANK(INDEX('Policy Characteristics'!I:I,MATCH($C213,'Policy Characteristics'!$C:$C,0))),"",INDEX('Policy Characteristics'!I:I,MATCH($C213,'Policy Characteristics'!$C:$C,0)))</f>
        <v>% of newly sold non-electric building components</v>
      </c>
      <c r="P213" s="236" t="str">
        <f>IF(ISBLANK(INDEX('Policy Characteristics'!J:J,MATCH($C213,'Policy Characteristics'!$C:$C,0))),"",INDEX('Policy Characteristics'!J:J,MATCH($C213,'Policy Characteristics'!$C:$C,0)))</f>
        <v xml:space="preserve">**Description:** This policy replaces the specified fraction of newly sold non-electric building components of the selected type(s) in buildings of the selected type(s) with electricity-using components. </v>
      </c>
      <c r="Q213" s="236" t="str">
        <f>IF(ISBLANK(INDEX('Policy Characteristics'!K:K,MATCH($C213,'Policy Characteristics'!$C:$C,0))),"",INDEX('Policy Characteristics'!K:K,MATCH($C213,'Policy Characteristics'!$C:$C,0)))</f>
        <v>buildings-sector-main.html#component-elec</v>
      </c>
      <c r="R213" s="236" t="str">
        <f>IF(ISBLANK(INDEX('Policy Characteristics'!L:L,MATCH($C213,'Policy Characteristics'!$C:$C,0))),"",INDEX('Policy Characteristics'!L:L,MATCH($C213,'Policy Characteristics'!$C:$C,0)))</f>
        <v>building-component-electrification.html</v>
      </c>
      <c r="S213" s="290" t="s">
        <v>187</v>
      </c>
    </row>
    <row r="214" spans="1:19" x14ac:dyDescent="0.25">
      <c r="A214" s="236" t="str">
        <f>IF(ISBLANK(INDEX('Policy Characteristics'!A:A,MATCH($C214,'Policy Characteristics'!$C:$C,0))),"",INDEX('Policy Characteristics'!A:A,MATCH($C214,'Policy Characteristics'!$C:$C,0)))</f>
        <v>Buildings and Appliances</v>
      </c>
      <c r="B214" s="372" t="str">
        <f>IF(ISBLANK(INDEX('Policy Characteristics'!B:B,MATCH($C214,'Policy Characteristics'!$C:$C,0))),"",INDEX('Policy Characteristics'!B:B,MATCH($C214,'Policy Characteristics'!$C:$C,0)))</f>
        <v>Building Component Electrification</v>
      </c>
      <c r="C214" s="236" t="str">
        <f t="shared" si="8"/>
        <v>Fraction of New Bldg Components Shifted to Other Fuels</v>
      </c>
      <c r="D214" s="334" t="s">
        <v>118</v>
      </c>
      <c r="E214" s="334" t="s">
        <v>277</v>
      </c>
      <c r="F214" s="334" t="s">
        <v>124</v>
      </c>
      <c r="G214" s="334" t="s">
        <v>163</v>
      </c>
      <c r="H214" s="17">
        <v>448</v>
      </c>
      <c r="I214" s="373" t="s">
        <v>43</v>
      </c>
      <c r="J214" s="374" t="str">
        <f>IF(ISBLANK(INDEX('Policy Characteristics'!D:D,MATCH($C214,'Policy Characteristics'!$C:$C,0))),"",INDEX('Policy Characteristics'!D:D,MATCH($C214,'Policy Characteristics'!$C:$C,0)))</f>
        <v>Building Component Electrification</v>
      </c>
      <c r="K214" s="236" t="str">
        <f>IF(ISBLANK(INDEX('Policy Characteristics'!E:E,MATCH($C214,'Policy Characteristics'!$C:$C,0))),"",INDEX('Policy Characteristics'!E:E,MATCH($C214,'Policy Characteristics'!$C:$C,0)))</f>
        <v>bldgs new component fuel shifting</v>
      </c>
      <c r="L214" s="237">
        <f>IF(ISBLANK(INDEX('Policy Characteristics'!F:F,MATCH($C214,'Policy Characteristics'!$C:$C,0))),"",INDEX('Policy Characteristics'!F:F,MATCH($C214,'Policy Characteristics'!$C:$C,0)))</f>
        <v>0</v>
      </c>
      <c r="M214" s="237">
        <f>IF(ISBLANK(INDEX('Policy Characteristics'!G:G,MATCH($C214,'Policy Characteristics'!$C:$C,0))),"",INDEX('Policy Characteristics'!G:G,MATCH($C214,'Policy Characteristics'!$C:$C,0)))</f>
        <v>1</v>
      </c>
      <c r="N214" s="237">
        <f>IF(ISBLANK(INDEX('Policy Characteristics'!H:H,MATCH($C214,'Policy Characteristics'!$C:$C,0))),"",INDEX('Policy Characteristics'!H:H,MATCH($C214,'Policy Characteristics'!$C:$C,0)))</f>
        <v>0.01</v>
      </c>
      <c r="O214" s="236" t="str">
        <f>IF(ISBLANK(INDEX('Policy Characteristics'!I:I,MATCH($C214,'Policy Characteristics'!$C:$C,0))),"",INDEX('Policy Characteristics'!I:I,MATCH($C214,'Policy Characteristics'!$C:$C,0)))</f>
        <v>% of newly sold non-electric building components</v>
      </c>
      <c r="P214" s="236" t="str">
        <f>IF(ISBLANK(INDEX('Policy Characteristics'!J:J,MATCH($C214,'Policy Characteristics'!$C:$C,0))),"",INDEX('Policy Characteristics'!J:J,MATCH($C214,'Policy Characteristics'!$C:$C,0)))</f>
        <v xml:space="preserve">**Description:** This policy replaces the specified fraction of newly sold non-electric building components of the selected type(s) in buildings of the selected type(s) with electricity-using components. </v>
      </c>
      <c r="Q214" s="236" t="str">
        <f>IF(ISBLANK(INDEX('Policy Characteristics'!K:K,MATCH($C214,'Policy Characteristics'!$C:$C,0))),"",INDEX('Policy Characteristics'!K:K,MATCH($C214,'Policy Characteristics'!$C:$C,0)))</f>
        <v>buildings-sector-main.html#component-elec</v>
      </c>
      <c r="R214" s="236" t="str">
        <f>IF(ISBLANK(INDEX('Policy Characteristics'!L:L,MATCH($C214,'Policy Characteristics'!$C:$C,0))),"",INDEX('Policy Characteristics'!L:L,MATCH($C214,'Policy Characteristics'!$C:$C,0)))</f>
        <v>building-component-electrification.html</v>
      </c>
      <c r="S214" s="290" t="s">
        <v>187</v>
      </c>
    </row>
    <row r="215" spans="1:19" x14ac:dyDescent="0.25">
      <c r="A215" s="236" t="str">
        <f>IF(ISBLANK(INDEX('Policy Characteristics'!A:A,MATCH($C215,'Policy Characteristics'!$C:$C,0))),"",INDEX('Policy Characteristics'!A:A,MATCH($C215,'Policy Characteristics'!$C:$C,0)))</f>
        <v>Buildings and Appliances</v>
      </c>
      <c r="B215" s="372" t="str">
        <f>IF(ISBLANK(INDEX('Policy Characteristics'!B:B,MATCH($C215,'Policy Characteristics'!$C:$C,0))),"",INDEX('Policy Characteristics'!B:B,MATCH($C215,'Policy Characteristics'!$C:$C,0)))</f>
        <v>Building Component Electrification</v>
      </c>
      <c r="C215" s="236" t="str">
        <f t="shared" si="8"/>
        <v>Fraction of New Bldg Components Shifted to Other Fuels</v>
      </c>
      <c r="D215" s="334" t="s">
        <v>119</v>
      </c>
      <c r="E215" s="334" t="s">
        <v>277</v>
      </c>
      <c r="F215" s="334" t="s">
        <v>125</v>
      </c>
      <c r="G215" s="334" t="s">
        <v>163</v>
      </c>
      <c r="H215" s="17">
        <v>449</v>
      </c>
      <c r="I215" s="373" t="s">
        <v>43</v>
      </c>
      <c r="J215" s="374" t="str">
        <f>IF(ISBLANK(INDEX('Policy Characteristics'!D:D,MATCH($C215,'Policy Characteristics'!$C:$C,0))),"",INDEX('Policy Characteristics'!D:D,MATCH($C215,'Policy Characteristics'!$C:$C,0)))</f>
        <v>Building Component Electrification</v>
      </c>
      <c r="K215" s="236" t="str">
        <f>IF(ISBLANK(INDEX('Policy Characteristics'!E:E,MATCH($C215,'Policy Characteristics'!$C:$C,0))),"",INDEX('Policy Characteristics'!E:E,MATCH($C215,'Policy Characteristics'!$C:$C,0)))</f>
        <v>bldgs new component fuel shifting</v>
      </c>
      <c r="L215" s="237">
        <f>IF(ISBLANK(INDEX('Policy Characteristics'!F:F,MATCH($C215,'Policy Characteristics'!$C:$C,0))),"",INDEX('Policy Characteristics'!F:F,MATCH($C215,'Policy Characteristics'!$C:$C,0)))</f>
        <v>0</v>
      </c>
      <c r="M215" s="237">
        <f>IF(ISBLANK(INDEX('Policy Characteristics'!G:G,MATCH($C215,'Policy Characteristics'!$C:$C,0))),"",INDEX('Policy Characteristics'!G:G,MATCH($C215,'Policy Characteristics'!$C:$C,0)))</f>
        <v>1</v>
      </c>
      <c r="N215" s="237">
        <f>IF(ISBLANK(INDEX('Policy Characteristics'!H:H,MATCH($C215,'Policy Characteristics'!$C:$C,0))),"",INDEX('Policy Characteristics'!H:H,MATCH($C215,'Policy Characteristics'!$C:$C,0)))</f>
        <v>0.01</v>
      </c>
      <c r="O215" s="236" t="str">
        <f>IF(ISBLANK(INDEX('Policy Characteristics'!I:I,MATCH($C215,'Policy Characteristics'!$C:$C,0))),"",INDEX('Policy Characteristics'!I:I,MATCH($C215,'Policy Characteristics'!$C:$C,0)))</f>
        <v>% of newly sold non-electric building components</v>
      </c>
      <c r="P215" s="236" t="str">
        <f>IF(ISBLANK(INDEX('Policy Characteristics'!J:J,MATCH($C215,'Policy Characteristics'!$C:$C,0))),"",INDEX('Policy Characteristics'!J:J,MATCH($C215,'Policy Characteristics'!$C:$C,0)))</f>
        <v xml:space="preserve">**Description:** This policy replaces the specified fraction of newly sold non-electric building components of the selected type(s) in buildings of the selected type(s) with electricity-using components. </v>
      </c>
      <c r="Q215" s="236" t="str">
        <f>IF(ISBLANK(INDEX('Policy Characteristics'!K:K,MATCH($C215,'Policy Characteristics'!$C:$C,0))),"",INDEX('Policy Characteristics'!K:K,MATCH($C215,'Policy Characteristics'!$C:$C,0)))</f>
        <v>buildings-sector-main.html#component-elec</v>
      </c>
      <c r="R215" s="236" t="str">
        <f>IF(ISBLANK(INDEX('Policy Characteristics'!L:L,MATCH($C215,'Policy Characteristics'!$C:$C,0))),"",INDEX('Policy Characteristics'!L:L,MATCH($C215,'Policy Characteristics'!$C:$C,0)))</f>
        <v>building-component-electrification.html</v>
      </c>
      <c r="S215" s="290" t="s">
        <v>187</v>
      </c>
    </row>
    <row r="216" spans="1:19" s="236" customFormat="1" x14ac:dyDescent="0.25">
      <c r="A216" s="236" t="str">
        <f>IF(ISBLANK(INDEX('Policy Characteristics'!A:A,MATCH($C216,'Policy Characteristics'!$C:$C,0))),"",INDEX('Policy Characteristics'!A:A,MATCH($C216,'Policy Characteristics'!$C:$C,0)))</f>
        <v>Buildings and Appliances</v>
      </c>
      <c r="B216" s="372" t="str">
        <f>IF(ISBLANK(INDEX('Policy Characteristics'!B:B,MATCH($C216,'Policy Characteristics'!$C:$C,0))),"",INDEX('Policy Characteristics'!B:B,MATCH($C216,'Policy Characteristics'!$C:$C,0)))</f>
        <v>Building Energy Efficiency Standards</v>
      </c>
      <c r="C216" t="s">
        <v>298</v>
      </c>
      <c r="D216" s="334" t="s">
        <v>114</v>
      </c>
      <c r="E216" s="334" t="s">
        <v>275</v>
      </c>
      <c r="F216" s="334" t="s">
        <v>120</v>
      </c>
      <c r="G216" s="334" t="s">
        <v>279</v>
      </c>
      <c r="H216" s="17">
        <v>13</v>
      </c>
      <c r="I216" s="373" t="s">
        <v>43</v>
      </c>
      <c r="J216" s="374" t="str">
        <f>IF(ISBLANK(INDEX('Policy Characteristics'!D:D,MATCH($C216,'Policy Characteristics'!$C:$C,0))),"",INDEX('Policy Characteristics'!D:D,MATCH($C216,'Policy Characteristics'!$C:$C,0)))</f>
        <v>Building Energy Efficiency Standards</v>
      </c>
      <c r="K216" s="236" t="str">
        <f>IF(ISBLANK(INDEX('Policy Characteristics'!E:E,MATCH($C216,'Policy Characteristics'!$C:$C,0))),"",INDEX('Policy Characteristics'!E:E,MATCH($C216,'Policy Characteristics'!$C:$C,0)))</f>
        <v>bldgs efficiency standards</v>
      </c>
      <c r="L216" s="237">
        <f>IF(ISBLANK(INDEX('Policy Characteristics'!F:F,MATCH($C216,'Policy Characteristics'!$C:$C,0))),"",INDEX('Policy Characteristics'!F:F,MATCH($C216,'Policy Characteristics'!$C:$C,0)))</f>
        <v>0</v>
      </c>
      <c r="M216" s="237">
        <f>IF(ISBLANK(INDEX('Policy Characteristics'!G:G,MATCH($C216,'Policy Characteristics'!$C:$C,0))),"",INDEX('Policy Characteristics'!G:G,MATCH($C216,'Policy Characteristics'!$C:$C,0)))</f>
        <v>0.75</v>
      </c>
      <c r="N216" s="237">
        <f>IF(ISBLANK(INDEX('Policy Characteristics'!H:H,MATCH($C216,'Policy Characteristics'!$C:$C,0))),"",INDEX('Policy Characteristics'!H:H,MATCH($C216,'Policy Characteristics'!$C:$C,0)))</f>
        <v>0.01</v>
      </c>
      <c r="O216" s="236" t="str">
        <f>IF(ISBLANK(INDEX('Policy Characteristics'!I:I,MATCH($C216,'Policy Characteristics'!$C:$C,0))),"",INDEX('Policy Characteristics'!I:I,MATCH($C216,'Policy Characteristics'!$C:$C,0)))</f>
        <v>% reduction in energy use</v>
      </c>
      <c r="P216" s="23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236" t="str">
        <f>IF(ISBLANK(INDEX('Policy Characteristics'!K:K,MATCH($C216,'Policy Characteristics'!$C:$C,0))),"",INDEX('Policy Characteristics'!K:K,MATCH($C216,'Policy Characteristics'!$C:$C,0)))</f>
        <v>buildings-sector-main.html#eff-stds</v>
      </c>
      <c r="R216" s="236" t="str">
        <f>IF(ISBLANK(INDEX('Policy Characteristics'!L:L,MATCH($C216,'Policy Characteristics'!$C:$C,0))),"",INDEX('Policy Characteristics'!L:L,MATCH($C216,'Policy Characteristics'!$C:$C,0)))</f>
        <v>building-energy-efficiency-standards.html</v>
      </c>
      <c r="S216" s="290" t="s">
        <v>3864</v>
      </c>
    </row>
    <row r="217" spans="1:19" s="236" customFormat="1" x14ac:dyDescent="0.25">
      <c r="A217" s="236" t="str">
        <f>IF(ISBLANK(INDEX('Policy Characteristics'!A:A,MATCH($C217,'Policy Characteristics'!$C:$C,0))),"",INDEX('Policy Characteristics'!A:A,MATCH($C217,'Policy Characteristics'!$C:$C,0)))</f>
        <v>Buildings and Appliances</v>
      </c>
      <c r="B217" s="372" t="str">
        <f>IF(ISBLANK(INDEX('Policy Characteristics'!B:B,MATCH($C217,'Policy Characteristics'!$C:$C,0))),"",INDEX('Policy Characteristics'!B:B,MATCH($C217,'Policy Characteristics'!$C:$C,0)))</f>
        <v>Building Energy Efficiency Standards</v>
      </c>
      <c r="C217" s="236" t="str">
        <f t="shared" ref="C217:C233" si="9">C$216</f>
        <v>Reduction in E Use Allowed by Component Eff Std</v>
      </c>
      <c r="D217" s="334" t="s">
        <v>115</v>
      </c>
      <c r="E217" s="334" t="s">
        <v>275</v>
      </c>
      <c r="F217" s="334" t="s">
        <v>121</v>
      </c>
      <c r="G217" s="334" t="s">
        <v>279</v>
      </c>
      <c r="H217" s="17">
        <v>14</v>
      </c>
      <c r="I217" s="373" t="s">
        <v>43</v>
      </c>
      <c r="J217" s="374" t="str">
        <f>IF(ISBLANK(INDEX('Policy Characteristics'!D:D,MATCH($C217,'Policy Characteristics'!$C:$C,0))),"",INDEX('Policy Characteristics'!D:D,MATCH($C217,'Policy Characteristics'!$C:$C,0)))</f>
        <v>Building Energy Efficiency Standards</v>
      </c>
      <c r="K217" s="236" t="str">
        <f>IF(ISBLANK(INDEX('Policy Characteristics'!E:E,MATCH($C217,'Policy Characteristics'!$C:$C,0))),"",INDEX('Policy Characteristics'!E:E,MATCH($C217,'Policy Characteristics'!$C:$C,0)))</f>
        <v>bldgs efficiency standards</v>
      </c>
      <c r="L217" s="237">
        <f>IF(ISBLANK(INDEX('Policy Characteristics'!F:F,MATCH($C217,'Policy Characteristics'!$C:$C,0))),"",INDEX('Policy Characteristics'!F:F,MATCH($C217,'Policy Characteristics'!$C:$C,0)))</f>
        <v>0</v>
      </c>
      <c r="M217" s="237">
        <f>IF(ISBLANK(INDEX('Policy Characteristics'!G:G,MATCH($C217,'Policy Characteristics'!$C:$C,0))),"",INDEX('Policy Characteristics'!G:G,MATCH($C217,'Policy Characteristics'!$C:$C,0)))</f>
        <v>0.75</v>
      </c>
      <c r="N217" s="237">
        <f>IF(ISBLANK(INDEX('Policy Characteristics'!H:H,MATCH($C217,'Policy Characteristics'!$C:$C,0))),"",INDEX('Policy Characteristics'!H:H,MATCH($C217,'Policy Characteristics'!$C:$C,0)))</f>
        <v>0.01</v>
      </c>
      <c r="O217" s="236" t="str">
        <f>IF(ISBLANK(INDEX('Policy Characteristics'!I:I,MATCH($C217,'Policy Characteristics'!$C:$C,0))),"",INDEX('Policy Characteristics'!I:I,MATCH($C217,'Policy Characteristics'!$C:$C,0)))</f>
        <v>% reduction in energy use</v>
      </c>
      <c r="P217" s="23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236" t="str">
        <f>IF(ISBLANK(INDEX('Policy Characteristics'!K:K,MATCH($C217,'Policy Characteristics'!$C:$C,0))),"",INDEX('Policy Characteristics'!K:K,MATCH($C217,'Policy Characteristics'!$C:$C,0)))</f>
        <v>buildings-sector-main.html#eff-stds</v>
      </c>
      <c r="R217" s="236" t="str">
        <f>IF(ISBLANK(INDEX('Policy Characteristics'!L:L,MATCH($C217,'Policy Characteristics'!$C:$C,0))),"",INDEX('Policy Characteristics'!L:L,MATCH($C217,'Policy Characteristics'!$C:$C,0)))</f>
        <v>building-energy-efficiency-standards.html</v>
      </c>
      <c r="S217" s="290" t="s">
        <v>187</v>
      </c>
    </row>
    <row r="218" spans="1:19" s="236" customFormat="1" x14ac:dyDescent="0.25">
      <c r="A218" s="236" t="str">
        <f>IF(ISBLANK(INDEX('Policy Characteristics'!A:A,MATCH($C218,'Policy Characteristics'!$C:$C,0))),"",INDEX('Policy Characteristics'!A:A,MATCH($C218,'Policy Characteristics'!$C:$C,0)))</f>
        <v>Buildings and Appliances</v>
      </c>
      <c r="B218" s="372" t="str">
        <f>IF(ISBLANK(INDEX('Policy Characteristics'!B:B,MATCH($C218,'Policy Characteristics'!$C:$C,0))),"",INDEX('Policy Characteristics'!B:B,MATCH($C218,'Policy Characteristics'!$C:$C,0)))</f>
        <v>Building Energy Efficiency Standards</v>
      </c>
      <c r="C218" s="236" t="str">
        <f t="shared" si="9"/>
        <v>Reduction in E Use Allowed by Component Eff Std</v>
      </c>
      <c r="D218" s="334" t="s">
        <v>116</v>
      </c>
      <c r="E218" s="334" t="s">
        <v>275</v>
      </c>
      <c r="F218" s="334" t="s">
        <v>122</v>
      </c>
      <c r="G218" s="334" t="s">
        <v>279</v>
      </c>
      <c r="H218" s="17">
        <v>15</v>
      </c>
      <c r="I218" s="373" t="s">
        <v>43</v>
      </c>
      <c r="J218" s="374" t="str">
        <f>IF(ISBLANK(INDEX('Policy Characteristics'!D:D,MATCH($C218,'Policy Characteristics'!$C:$C,0))),"",INDEX('Policy Characteristics'!D:D,MATCH($C218,'Policy Characteristics'!$C:$C,0)))</f>
        <v>Building Energy Efficiency Standards</v>
      </c>
      <c r="K218" s="236" t="str">
        <f>IF(ISBLANK(INDEX('Policy Characteristics'!E:E,MATCH($C218,'Policy Characteristics'!$C:$C,0))),"",INDEX('Policy Characteristics'!E:E,MATCH($C218,'Policy Characteristics'!$C:$C,0)))</f>
        <v>bldgs efficiency standards</v>
      </c>
      <c r="L218" s="237">
        <f>IF(ISBLANK(INDEX('Policy Characteristics'!F:F,MATCH($C218,'Policy Characteristics'!$C:$C,0))),"",INDEX('Policy Characteristics'!F:F,MATCH($C218,'Policy Characteristics'!$C:$C,0)))</f>
        <v>0</v>
      </c>
      <c r="M218" s="237">
        <f>IF(ISBLANK(INDEX('Policy Characteristics'!G:G,MATCH($C218,'Policy Characteristics'!$C:$C,0))),"",INDEX('Policy Characteristics'!G:G,MATCH($C218,'Policy Characteristics'!$C:$C,0)))</f>
        <v>0.75</v>
      </c>
      <c r="N218" s="237">
        <f>IF(ISBLANK(INDEX('Policy Characteristics'!H:H,MATCH($C218,'Policy Characteristics'!$C:$C,0))),"",INDEX('Policy Characteristics'!H:H,MATCH($C218,'Policy Characteristics'!$C:$C,0)))</f>
        <v>0.01</v>
      </c>
      <c r="O218" s="236" t="str">
        <f>IF(ISBLANK(INDEX('Policy Characteristics'!I:I,MATCH($C218,'Policy Characteristics'!$C:$C,0))),"",INDEX('Policy Characteristics'!I:I,MATCH($C218,'Policy Characteristics'!$C:$C,0)))</f>
        <v>% reduction in energy use</v>
      </c>
      <c r="P218" s="23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236" t="str">
        <f>IF(ISBLANK(INDEX('Policy Characteristics'!K:K,MATCH($C218,'Policy Characteristics'!$C:$C,0))),"",INDEX('Policy Characteristics'!K:K,MATCH($C218,'Policy Characteristics'!$C:$C,0)))</f>
        <v>buildings-sector-main.html#eff-stds</v>
      </c>
      <c r="R218" s="236" t="str">
        <f>IF(ISBLANK(INDEX('Policy Characteristics'!L:L,MATCH($C218,'Policy Characteristics'!$C:$C,0))),"",INDEX('Policy Characteristics'!L:L,MATCH($C218,'Policy Characteristics'!$C:$C,0)))</f>
        <v>building-energy-efficiency-standards.html</v>
      </c>
      <c r="S218" s="290" t="s">
        <v>187</v>
      </c>
    </row>
    <row r="219" spans="1:19" s="236" customFormat="1" x14ac:dyDescent="0.25">
      <c r="A219" s="236" t="str">
        <f>IF(ISBLANK(INDEX('Policy Characteristics'!A:A,MATCH($C219,'Policy Characteristics'!$C:$C,0))),"",INDEX('Policy Characteristics'!A:A,MATCH($C219,'Policy Characteristics'!$C:$C,0)))</f>
        <v>Buildings and Appliances</v>
      </c>
      <c r="B219" s="372" t="str">
        <f>IF(ISBLANK(INDEX('Policy Characteristics'!B:B,MATCH($C219,'Policy Characteristics'!$C:$C,0))),"",INDEX('Policy Characteristics'!B:B,MATCH($C219,'Policy Characteristics'!$C:$C,0)))</f>
        <v>Building Energy Efficiency Standards</v>
      </c>
      <c r="C219" s="236" t="str">
        <f t="shared" si="9"/>
        <v>Reduction in E Use Allowed by Component Eff Std</v>
      </c>
      <c r="D219" s="334" t="s">
        <v>117</v>
      </c>
      <c r="E219" s="334" t="s">
        <v>275</v>
      </c>
      <c r="F219" s="334" t="s">
        <v>123</v>
      </c>
      <c r="G219" s="334" t="s">
        <v>279</v>
      </c>
      <c r="H219" s="17">
        <v>16</v>
      </c>
      <c r="I219" s="373" t="s">
        <v>43</v>
      </c>
      <c r="J219" s="374" t="str">
        <f>IF(ISBLANK(INDEX('Policy Characteristics'!D:D,MATCH($C219,'Policy Characteristics'!$C:$C,0))),"",INDEX('Policy Characteristics'!D:D,MATCH($C219,'Policy Characteristics'!$C:$C,0)))</f>
        <v>Building Energy Efficiency Standards</v>
      </c>
      <c r="K219" s="236" t="str">
        <f>IF(ISBLANK(INDEX('Policy Characteristics'!E:E,MATCH($C219,'Policy Characteristics'!$C:$C,0))),"",INDEX('Policy Characteristics'!E:E,MATCH($C219,'Policy Characteristics'!$C:$C,0)))</f>
        <v>bldgs efficiency standards</v>
      </c>
      <c r="L219" s="237">
        <f>IF(ISBLANK(INDEX('Policy Characteristics'!F:F,MATCH($C219,'Policy Characteristics'!$C:$C,0))),"",INDEX('Policy Characteristics'!F:F,MATCH($C219,'Policy Characteristics'!$C:$C,0)))</f>
        <v>0</v>
      </c>
      <c r="M219" s="237">
        <f>IF(ISBLANK(INDEX('Policy Characteristics'!G:G,MATCH($C219,'Policy Characteristics'!$C:$C,0))),"",INDEX('Policy Characteristics'!G:G,MATCH($C219,'Policy Characteristics'!$C:$C,0)))</f>
        <v>0.75</v>
      </c>
      <c r="N219" s="237">
        <f>IF(ISBLANK(INDEX('Policy Characteristics'!H:H,MATCH($C219,'Policy Characteristics'!$C:$C,0))),"",INDEX('Policy Characteristics'!H:H,MATCH($C219,'Policy Characteristics'!$C:$C,0)))</f>
        <v>0.01</v>
      </c>
      <c r="O219" s="236" t="str">
        <f>IF(ISBLANK(INDEX('Policy Characteristics'!I:I,MATCH($C219,'Policy Characteristics'!$C:$C,0))),"",INDEX('Policy Characteristics'!I:I,MATCH($C219,'Policy Characteristics'!$C:$C,0)))</f>
        <v>% reduction in energy use</v>
      </c>
      <c r="P219" s="23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236" t="str">
        <f>IF(ISBLANK(INDEX('Policy Characteristics'!K:K,MATCH($C219,'Policy Characteristics'!$C:$C,0))),"",INDEX('Policy Characteristics'!K:K,MATCH($C219,'Policy Characteristics'!$C:$C,0)))</f>
        <v>buildings-sector-main.html#eff-stds</v>
      </c>
      <c r="R219" s="236" t="str">
        <f>IF(ISBLANK(INDEX('Policy Characteristics'!L:L,MATCH($C219,'Policy Characteristics'!$C:$C,0))),"",INDEX('Policy Characteristics'!L:L,MATCH($C219,'Policy Characteristics'!$C:$C,0)))</f>
        <v>building-energy-efficiency-standards.html</v>
      </c>
      <c r="S219" s="290" t="s">
        <v>187</v>
      </c>
    </row>
    <row r="220" spans="1:19" s="236" customFormat="1" x14ac:dyDescent="0.25">
      <c r="A220" s="236" t="str">
        <f>IF(ISBLANK(INDEX('Policy Characteristics'!A:A,MATCH($C220,'Policy Characteristics'!$C:$C,0))),"",INDEX('Policy Characteristics'!A:A,MATCH($C220,'Policy Characteristics'!$C:$C,0)))</f>
        <v>Buildings and Appliances</v>
      </c>
      <c r="B220" s="372" t="str">
        <f>IF(ISBLANK(INDEX('Policy Characteristics'!B:B,MATCH($C220,'Policy Characteristics'!$C:$C,0))),"",INDEX('Policy Characteristics'!B:B,MATCH($C220,'Policy Characteristics'!$C:$C,0)))</f>
        <v>Building Energy Efficiency Standards</v>
      </c>
      <c r="C220" s="236" t="str">
        <f t="shared" si="9"/>
        <v>Reduction in E Use Allowed by Component Eff Std</v>
      </c>
      <c r="D220" s="334" t="s">
        <v>118</v>
      </c>
      <c r="E220" s="334" t="s">
        <v>275</v>
      </c>
      <c r="F220" s="334" t="s">
        <v>124</v>
      </c>
      <c r="G220" s="334" t="s">
        <v>279</v>
      </c>
      <c r="H220" s="17">
        <v>17</v>
      </c>
      <c r="I220" s="373" t="s">
        <v>43</v>
      </c>
      <c r="J220" s="374" t="str">
        <f>IF(ISBLANK(INDEX('Policy Characteristics'!D:D,MATCH($C220,'Policy Characteristics'!$C:$C,0))),"",INDEX('Policy Characteristics'!D:D,MATCH($C220,'Policy Characteristics'!$C:$C,0)))</f>
        <v>Building Energy Efficiency Standards</v>
      </c>
      <c r="K220" s="236" t="str">
        <f>IF(ISBLANK(INDEX('Policy Characteristics'!E:E,MATCH($C220,'Policy Characteristics'!$C:$C,0))),"",INDEX('Policy Characteristics'!E:E,MATCH($C220,'Policy Characteristics'!$C:$C,0)))</f>
        <v>bldgs efficiency standards</v>
      </c>
      <c r="L220" s="237">
        <f>IF(ISBLANK(INDEX('Policy Characteristics'!F:F,MATCH($C220,'Policy Characteristics'!$C:$C,0))),"",INDEX('Policy Characteristics'!F:F,MATCH($C220,'Policy Characteristics'!$C:$C,0)))</f>
        <v>0</v>
      </c>
      <c r="M220" s="237">
        <f>IF(ISBLANK(INDEX('Policy Characteristics'!G:G,MATCH($C220,'Policy Characteristics'!$C:$C,0))),"",INDEX('Policy Characteristics'!G:G,MATCH($C220,'Policy Characteristics'!$C:$C,0)))</f>
        <v>0.75</v>
      </c>
      <c r="N220" s="237">
        <f>IF(ISBLANK(INDEX('Policy Characteristics'!H:H,MATCH($C220,'Policy Characteristics'!$C:$C,0))),"",INDEX('Policy Characteristics'!H:H,MATCH($C220,'Policy Characteristics'!$C:$C,0)))</f>
        <v>0.01</v>
      </c>
      <c r="O220" s="236" t="str">
        <f>IF(ISBLANK(INDEX('Policy Characteristics'!I:I,MATCH($C220,'Policy Characteristics'!$C:$C,0))),"",INDEX('Policy Characteristics'!I:I,MATCH($C220,'Policy Characteristics'!$C:$C,0)))</f>
        <v>% reduction in energy use</v>
      </c>
      <c r="P220" s="23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236" t="str">
        <f>IF(ISBLANK(INDEX('Policy Characteristics'!K:K,MATCH($C220,'Policy Characteristics'!$C:$C,0))),"",INDEX('Policy Characteristics'!K:K,MATCH($C220,'Policy Characteristics'!$C:$C,0)))</f>
        <v>buildings-sector-main.html#eff-stds</v>
      </c>
      <c r="R220" s="236" t="str">
        <f>IF(ISBLANK(INDEX('Policy Characteristics'!L:L,MATCH($C220,'Policy Characteristics'!$C:$C,0))),"",INDEX('Policy Characteristics'!L:L,MATCH($C220,'Policy Characteristics'!$C:$C,0)))</f>
        <v>building-energy-efficiency-standards.html</v>
      </c>
      <c r="S220" s="290" t="s">
        <v>187</v>
      </c>
    </row>
    <row r="221" spans="1:19" s="236" customFormat="1" x14ac:dyDescent="0.25">
      <c r="A221" s="236" t="str">
        <f>IF(ISBLANK(INDEX('Policy Characteristics'!A:A,MATCH($C221,'Policy Characteristics'!$C:$C,0))),"",INDEX('Policy Characteristics'!A:A,MATCH($C221,'Policy Characteristics'!$C:$C,0)))</f>
        <v>Buildings and Appliances</v>
      </c>
      <c r="B221" s="372" t="str">
        <f>IF(ISBLANK(INDEX('Policy Characteristics'!B:B,MATCH($C221,'Policy Characteristics'!$C:$C,0))),"",INDEX('Policy Characteristics'!B:B,MATCH($C221,'Policy Characteristics'!$C:$C,0)))</f>
        <v>Building Energy Efficiency Standards</v>
      </c>
      <c r="C221" s="236" t="str">
        <f t="shared" si="9"/>
        <v>Reduction in E Use Allowed by Component Eff Std</v>
      </c>
      <c r="D221" s="334" t="s">
        <v>119</v>
      </c>
      <c r="E221" s="334" t="s">
        <v>275</v>
      </c>
      <c r="F221" s="334" t="s">
        <v>125</v>
      </c>
      <c r="G221" s="334" t="s">
        <v>279</v>
      </c>
      <c r="H221" s="17">
        <v>18</v>
      </c>
      <c r="I221" s="373" t="s">
        <v>43</v>
      </c>
      <c r="J221" s="374" t="str">
        <f>IF(ISBLANK(INDEX('Policy Characteristics'!D:D,MATCH($C221,'Policy Characteristics'!$C:$C,0))),"",INDEX('Policy Characteristics'!D:D,MATCH($C221,'Policy Characteristics'!$C:$C,0)))</f>
        <v>Building Energy Efficiency Standards</v>
      </c>
      <c r="K221" s="236" t="str">
        <f>IF(ISBLANK(INDEX('Policy Characteristics'!E:E,MATCH($C221,'Policy Characteristics'!$C:$C,0))),"",INDEX('Policy Characteristics'!E:E,MATCH($C221,'Policy Characteristics'!$C:$C,0)))</f>
        <v>bldgs efficiency standards</v>
      </c>
      <c r="L221" s="237">
        <f>IF(ISBLANK(INDEX('Policy Characteristics'!F:F,MATCH($C221,'Policy Characteristics'!$C:$C,0))),"",INDEX('Policy Characteristics'!F:F,MATCH($C221,'Policy Characteristics'!$C:$C,0)))</f>
        <v>0</v>
      </c>
      <c r="M221" s="237">
        <f>IF(ISBLANK(INDEX('Policy Characteristics'!G:G,MATCH($C221,'Policy Characteristics'!$C:$C,0))),"",INDEX('Policy Characteristics'!G:G,MATCH($C221,'Policy Characteristics'!$C:$C,0)))</f>
        <v>0.75</v>
      </c>
      <c r="N221" s="237">
        <f>IF(ISBLANK(INDEX('Policy Characteristics'!H:H,MATCH($C221,'Policy Characteristics'!$C:$C,0))),"",INDEX('Policy Characteristics'!H:H,MATCH($C221,'Policy Characteristics'!$C:$C,0)))</f>
        <v>0.01</v>
      </c>
      <c r="O221" s="236" t="str">
        <f>IF(ISBLANK(INDEX('Policy Characteristics'!I:I,MATCH($C221,'Policy Characteristics'!$C:$C,0))),"",INDEX('Policy Characteristics'!I:I,MATCH($C221,'Policy Characteristics'!$C:$C,0)))</f>
        <v>% reduction in energy use</v>
      </c>
      <c r="P221" s="23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236" t="str">
        <f>IF(ISBLANK(INDEX('Policy Characteristics'!K:K,MATCH($C221,'Policy Characteristics'!$C:$C,0))),"",INDEX('Policy Characteristics'!K:K,MATCH($C221,'Policy Characteristics'!$C:$C,0)))</f>
        <v>buildings-sector-main.html#eff-stds</v>
      </c>
      <c r="R221" s="236" t="str">
        <f>IF(ISBLANK(INDEX('Policy Characteristics'!L:L,MATCH($C221,'Policy Characteristics'!$C:$C,0))),"",INDEX('Policy Characteristics'!L:L,MATCH($C221,'Policy Characteristics'!$C:$C,0)))</f>
        <v>building-energy-efficiency-standards.html</v>
      </c>
      <c r="S221" s="290" t="s">
        <v>187</v>
      </c>
    </row>
    <row r="222" spans="1:19" s="236" customFormat="1" x14ac:dyDescent="0.25">
      <c r="A222" s="236" t="str">
        <f>IF(ISBLANK(INDEX('Policy Characteristics'!A:A,MATCH($C222,'Policy Characteristics'!$C:$C,0))),"",INDEX('Policy Characteristics'!A:A,MATCH($C222,'Policy Characteristics'!$C:$C,0)))</f>
        <v>Buildings and Appliances</v>
      </c>
      <c r="B222" s="372" t="str">
        <f>IF(ISBLANK(INDEX('Policy Characteristics'!B:B,MATCH($C222,'Policy Characteristics'!$C:$C,0))),"",INDEX('Policy Characteristics'!B:B,MATCH($C222,'Policy Characteristics'!$C:$C,0)))</f>
        <v>Building Energy Efficiency Standards</v>
      </c>
      <c r="C222" s="236" t="str">
        <f t="shared" si="9"/>
        <v>Reduction in E Use Allowed by Component Eff Std</v>
      </c>
      <c r="D222" s="334" t="s">
        <v>114</v>
      </c>
      <c r="E222" s="334" t="s">
        <v>276</v>
      </c>
      <c r="F222" s="334" t="s">
        <v>120</v>
      </c>
      <c r="G222" s="334" t="s">
        <v>278</v>
      </c>
      <c r="H222" s="17">
        <v>150</v>
      </c>
      <c r="I222" s="373" t="s">
        <v>43</v>
      </c>
      <c r="J222" s="374" t="str">
        <f>IF(ISBLANK(INDEX('Policy Characteristics'!D:D,MATCH($C222,'Policy Characteristics'!$C:$C,0))),"",INDEX('Policy Characteristics'!D:D,MATCH($C222,'Policy Characteristics'!$C:$C,0)))</f>
        <v>Building Energy Efficiency Standards</v>
      </c>
      <c r="K222" s="236" t="str">
        <f>IF(ISBLANK(INDEX('Policy Characteristics'!E:E,MATCH($C222,'Policy Characteristics'!$C:$C,0))),"",INDEX('Policy Characteristics'!E:E,MATCH($C222,'Policy Characteristics'!$C:$C,0)))</f>
        <v>bldgs efficiency standards</v>
      </c>
      <c r="L222" s="237">
        <f>IF(ISBLANK(INDEX('Policy Characteristics'!F:F,MATCH($C222,'Policy Characteristics'!$C:$C,0))),"",INDEX('Policy Characteristics'!F:F,MATCH($C222,'Policy Characteristics'!$C:$C,0)))</f>
        <v>0</v>
      </c>
      <c r="M222" s="237">
        <f>IF(ISBLANK(INDEX('Policy Characteristics'!G:G,MATCH($C222,'Policy Characteristics'!$C:$C,0))),"",INDEX('Policy Characteristics'!G:G,MATCH($C222,'Policy Characteristics'!$C:$C,0)))</f>
        <v>0.75</v>
      </c>
      <c r="N222" s="237">
        <f>IF(ISBLANK(INDEX('Policy Characteristics'!H:H,MATCH($C222,'Policy Characteristics'!$C:$C,0))),"",INDEX('Policy Characteristics'!H:H,MATCH($C222,'Policy Characteristics'!$C:$C,0)))</f>
        <v>0.01</v>
      </c>
      <c r="O222" s="236" t="str">
        <f>IF(ISBLANK(INDEX('Policy Characteristics'!I:I,MATCH($C222,'Policy Characteristics'!$C:$C,0))),"",INDEX('Policy Characteristics'!I:I,MATCH($C222,'Policy Characteristics'!$C:$C,0)))</f>
        <v>% reduction in energy use</v>
      </c>
      <c r="P222" s="23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236" t="str">
        <f>IF(ISBLANK(INDEX('Policy Characteristics'!K:K,MATCH($C222,'Policy Characteristics'!$C:$C,0))),"",INDEX('Policy Characteristics'!K:K,MATCH($C222,'Policy Characteristics'!$C:$C,0)))</f>
        <v>buildings-sector-main.html#eff-stds</v>
      </c>
      <c r="R222" s="236" t="str">
        <f>IF(ISBLANK(INDEX('Policy Characteristics'!L:L,MATCH($C222,'Policy Characteristics'!$C:$C,0))),"",INDEX('Policy Characteristics'!L:L,MATCH($C222,'Policy Characteristics'!$C:$C,0)))</f>
        <v>building-energy-efficiency-standards.html</v>
      </c>
      <c r="S222" s="290" t="s">
        <v>187</v>
      </c>
    </row>
    <row r="223" spans="1:19" s="236" customFormat="1" x14ac:dyDescent="0.25">
      <c r="A223" s="236" t="str">
        <f>IF(ISBLANK(INDEX('Policy Characteristics'!A:A,MATCH($C223,'Policy Characteristics'!$C:$C,0))),"",INDEX('Policy Characteristics'!A:A,MATCH($C223,'Policy Characteristics'!$C:$C,0)))</f>
        <v>Buildings and Appliances</v>
      </c>
      <c r="B223" s="372" t="str">
        <f>IF(ISBLANK(INDEX('Policy Characteristics'!B:B,MATCH($C223,'Policy Characteristics'!$C:$C,0))),"",INDEX('Policy Characteristics'!B:B,MATCH($C223,'Policy Characteristics'!$C:$C,0)))</f>
        <v>Building Energy Efficiency Standards</v>
      </c>
      <c r="C223" s="236" t="str">
        <f t="shared" si="9"/>
        <v>Reduction in E Use Allowed by Component Eff Std</v>
      </c>
      <c r="D223" s="334" t="s">
        <v>115</v>
      </c>
      <c r="E223" s="334" t="s">
        <v>276</v>
      </c>
      <c r="F223" s="334" t="s">
        <v>121</v>
      </c>
      <c r="G223" s="334" t="s">
        <v>278</v>
      </c>
      <c r="H223" s="17">
        <v>151</v>
      </c>
      <c r="I223" s="373" t="s">
        <v>43</v>
      </c>
      <c r="J223" s="374" t="str">
        <f>IF(ISBLANK(INDEX('Policy Characteristics'!D:D,MATCH($C223,'Policy Characteristics'!$C:$C,0))),"",INDEX('Policy Characteristics'!D:D,MATCH($C223,'Policy Characteristics'!$C:$C,0)))</f>
        <v>Building Energy Efficiency Standards</v>
      </c>
      <c r="K223" s="236" t="str">
        <f>IF(ISBLANK(INDEX('Policy Characteristics'!E:E,MATCH($C223,'Policy Characteristics'!$C:$C,0))),"",INDEX('Policy Characteristics'!E:E,MATCH($C223,'Policy Characteristics'!$C:$C,0)))</f>
        <v>bldgs efficiency standards</v>
      </c>
      <c r="L223" s="237">
        <f>IF(ISBLANK(INDEX('Policy Characteristics'!F:F,MATCH($C223,'Policy Characteristics'!$C:$C,0))),"",INDEX('Policy Characteristics'!F:F,MATCH($C223,'Policy Characteristics'!$C:$C,0)))</f>
        <v>0</v>
      </c>
      <c r="M223" s="237">
        <f>IF(ISBLANK(INDEX('Policy Characteristics'!G:G,MATCH($C223,'Policy Characteristics'!$C:$C,0))),"",INDEX('Policy Characteristics'!G:G,MATCH($C223,'Policy Characteristics'!$C:$C,0)))</f>
        <v>0.75</v>
      </c>
      <c r="N223" s="237">
        <f>IF(ISBLANK(INDEX('Policy Characteristics'!H:H,MATCH($C223,'Policy Characteristics'!$C:$C,0))),"",INDEX('Policy Characteristics'!H:H,MATCH($C223,'Policy Characteristics'!$C:$C,0)))</f>
        <v>0.01</v>
      </c>
      <c r="O223" s="236" t="str">
        <f>IF(ISBLANK(INDEX('Policy Characteristics'!I:I,MATCH($C223,'Policy Characteristics'!$C:$C,0))),"",INDEX('Policy Characteristics'!I:I,MATCH($C223,'Policy Characteristics'!$C:$C,0)))</f>
        <v>% reduction in energy use</v>
      </c>
      <c r="P223" s="23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236" t="str">
        <f>IF(ISBLANK(INDEX('Policy Characteristics'!K:K,MATCH($C223,'Policy Characteristics'!$C:$C,0))),"",INDEX('Policy Characteristics'!K:K,MATCH($C223,'Policy Characteristics'!$C:$C,0)))</f>
        <v>buildings-sector-main.html#eff-stds</v>
      </c>
      <c r="R223" s="236" t="str">
        <f>IF(ISBLANK(INDEX('Policy Characteristics'!L:L,MATCH($C223,'Policy Characteristics'!$C:$C,0))),"",INDEX('Policy Characteristics'!L:L,MATCH($C223,'Policy Characteristics'!$C:$C,0)))</f>
        <v>building-energy-efficiency-standards.html</v>
      </c>
      <c r="S223" s="290" t="s">
        <v>187</v>
      </c>
    </row>
    <row r="224" spans="1:19" s="236" customFormat="1" x14ac:dyDescent="0.25">
      <c r="A224" s="236" t="str">
        <f>IF(ISBLANK(INDEX('Policy Characteristics'!A:A,MATCH($C224,'Policy Characteristics'!$C:$C,0))),"",INDEX('Policy Characteristics'!A:A,MATCH($C224,'Policy Characteristics'!$C:$C,0)))</f>
        <v>Buildings and Appliances</v>
      </c>
      <c r="B224" s="372" t="str">
        <f>IF(ISBLANK(INDEX('Policy Characteristics'!B:B,MATCH($C224,'Policy Characteristics'!$C:$C,0))),"",INDEX('Policy Characteristics'!B:B,MATCH($C224,'Policy Characteristics'!$C:$C,0)))</f>
        <v>Building Energy Efficiency Standards</v>
      </c>
      <c r="C224" s="236" t="str">
        <f t="shared" si="9"/>
        <v>Reduction in E Use Allowed by Component Eff Std</v>
      </c>
      <c r="D224" s="334" t="s">
        <v>116</v>
      </c>
      <c r="E224" s="334" t="s">
        <v>276</v>
      </c>
      <c r="F224" s="334" t="s">
        <v>122</v>
      </c>
      <c r="G224" s="334" t="s">
        <v>278</v>
      </c>
      <c r="H224" s="17">
        <v>152</v>
      </c>
      <c r="I224" s="373" t="s">
        <v>43</v>
      </c>
      <c r="J224" s="374" t="str">
        <f>IF(ISBLANK(INDEX('Policy Characteristics'!D:D,MATCH($C224,'Policy Characteristics'!$C:$C,0))),"",INDEX('Policy Characteristics'!D:D,MATCH($C224,'Policy Characteristics'!$C:$C,0)))</f>
        <v>Building Energy Efficiency Standards</v>
      </c>
      <c r="K224" s="236" t="str">
        <f>IF(ISBLANK(INDEX('Policy Characteristics'!E:E,MATCH($C224,'Policy Characteristics'!$C:$C,0))),"",INDEX('Policy Characteristics'!E:E,MATCH($C224,'Policy Characteristics'!$C:$C,0)))</f>
        <v>bldgs efficiency standards</v>
      </c>
      <c r="L224" s="237">
        <f>IF(ISBLANK(INDEX('Policy Characteristics'!F:F,MATCH($C224,'Policy Characteristics'!$C:$C,0))),"",INDEX('Policy Characteristics'!F:F,MATCH($C224,'Policy Characteristics'!$C:$C,0)))</f>
        <v>0</v>
      </c>
      <c r="M224" s="237">
        <f>IF(ISBLANK(INDEX('Policy Characteristics'!G:G,MATCH($C224,'Policy Characteristics'!$C:$C,0))),"",INDEX('Policy Characteristics'!G:G,MATCH($C224,'Policy Characteristics'!$C:$C,0)))</f>
        <v>0.75</v>
      </c>
      <c r="N224" s="237">
        <f>IF(ISBLANK(INDEX('Policy Characteristics'!H:H,MATCH($C224,'Policy Characteristics'!$C:$C,0))),"",INDEX('Policy Characteristics'!H:H,MATCH($C224,'Policy Characteristics'!$C:$C,0)))</f>
        <v>0.01</v>
      </c>
      <c r="O224" s="236" t="str">
        <f>IF(ISBLANK(INDEX('Policy Characteristics'!I:I,MATCH($C224,'Policy Characteristics'!$C:$C,0))),"",INDEX('Policy Characteristics'!I:I,MATCH($C224,'Policy Characteristics'!$C:$C,0)))</f>
        <v>% reduction in energy use</v>
      </c>
      <c r="P224" s="23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236" t="str">
        <f>IF(ISBLANK(INDEX('Policy Characteristics'!K:K,MATCH($C224,'Policy Characteristics'!$C:$C,0))),"",INDEX('Policy Characteristics'!K:K,MATCH($C224,'Policy Characteristics'!$C:$C,0)))</f>
        <v>buildings-sector-main.html#eff-stds</v>
      </c>
      <c r="R224" s="236" t="str">
        <f>IF(ISBLANK(INDEX('Policy Characteristics'!L:L,MATCH($C224,'Policy Characteristics'!$C:$C,0))),"",INDEX('Policy Characteristics'!L:L,MATCH($C224,'Policy Characteristics'!$C:$C,0)))</f>
        <v>building-energy-efficiency-standards.html</v>
      </c>
      <c r="S224" s="290" t="s">
        <v>187</v>
      </c>
    </row>
    <row r="225" spans="1:19" s="236" customFormat="1" x14ac:dyDescent="0.25">
      <c r="A225" s="236" t="str">
        <f>IF(ISBLANK(INDEX('Policy Characteristics'!A:A,MATCH($C225,'Policy Characteristics'!$C:$C,0))),"",INDEX('Policy Characteristics'!A:A,MATCH($C225,'Policy Characteristics'!$C:$C,0)))</f>
        <v>Buildings and Appliances</v>
      </c>
      <c r="B225" s="372" t="str">
        <f>IF(ISBLANK(INDEX('Policy Characteristics'!B:B,MATCH($C225,'Policy Characteristics'!$C:$C,0))),"",INDEX('Policy Characteristics'!B:B,MATCH($C225,'Policy Characteristics'!$C:$C,0)))</f>
        <v>Building Energy Efficiency Standards</v>
      </c>
      <c r="C225" s="236" t="str">
        <f t="shared" si="9"/>
        <v>Reduction in E Use Allowed by Component Eff Std</v>
      </c>
      <c r="D225" s="334" t="s">
        <v>117</v>
      </c>
      <c r="E225" s="334" t="s">
        <v>276</v>
      </c>
      <c r="F225" s="334" t="s">
        <v>123</v>
      </c>
      <c r="G225" s="334" t="s">
        <v>278</v>
      </c>
      <c r="H225" s="17">
        <v>153</v>
      </c>
      <c r="I225" s="373" t="s">
        <v>43</v>
      </c>
      <c r="J225" s="374" t="str">
        <f>IF(ISBLANK(INDEX('Policy Characteristics'!D:D,MATCH($C225,'Policy Characteristics'!$C:$C,0))),"",INDEX('Policy Characteristics'!D:D,MATCH($C225,'Policy Characteristics'!$C:$C,0)))</f>
        <v>Building Energy Efficiency Standards</v>
      </c>
      <c r="K225" s="236" t="str">
        <f>IF(ISBLANK(INDEX('Policy Characteristics'!E:E,MATCH($C225,'Policy Characteristics'!$C:$C,0))),"",INDEX('Policy Characteristics'!E:E,MATCH($C225,'Policy Characteristics'!$C:$C,0)))</f>
        <v>bldgs efficiency standards</v>
      </c>
      <c r="L225" s="237">
        <f>IF(ISBLANK(INDEX('Policy Characteristics'!F:F,MATCH($C225,'Policy Characteristics'!$C:$C,0))),"",INDEX('Policy Characteristics'!F:F,MATCH($C225,'Policy Characteristics'!$C:$C,0)))</f>
        <v>0</v>
      </c>
      <c r="M225" s="237">
        <f>IF(ISBLANK(INDEX('Policy Characteristics'!G:G,MATCH($C225,'Policy Characteristics'!$C:$C,0))),"",INDEX('Policy Characteristics'!G:G,MATCH($C225,'Policy Characteristics'!$C:$C,0)))</f>
        <v>0.75</v>
      </c>
      <c r="N225" s="237">
        <f>IF(ISBLANK(INDEX('Policy Characteristics'!H:H,MATCH($C225,'Policy Characteristics'!$C:$C,0))),"",INDEX('Policy Characteristics'!H:H,MATCH($C225,'Policy Characteristics'!$C:$C,0)))</f>
        <v>0.01</v>
      </c>
      <c r="O225" s="236" t="str">
        <f>IF(ISBLANK(INDEX('Policy Characteristics'!I:I,MATCH($C225,'Policy Characteristics'!$C:$C,0))),"",INDEX('Policy Characteristics'!I:I,MATCH($C225,'Policy Characteristics'!$C:$C,0)))</f>
        <v>% reduction in energy use</v>
      </c>
      <c r="P225" s="23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236" t="str">
        <f>IF(ISBLANK(INDEX('Policy Characteristics'!K:K,MATCH($C225,'Policy Characteristics'!$C:$C,0))),"",INDEX('Policy Characteristics'!K:K,MATCH($C225,'Policy Characteristics'!$C:$C,0)))</f>
        <v>buildings-sector-main.html#eff-stds</v>
      </c>
      <c r="R225" s="236" t="str">
        <f>IF(ISBLANK(INDEX('Policy Characteristics'!L:L,MATCH($C225,'Policy Characteristics'!$C:$C,0))),"",INDEX('Policy Characteristics'!L:L,MATCH($C225,'Policy Characteristics'!$C:$C,0)))</f>
        <v>building-energy-efficiency-standards.html</v>
      </c>
      <c r="S225" s="290" t="s">
        <v>187</v>
      </c>
    </row>
    <row r="226" spans="1:19" s="236" customFormat="1" x14ac:dyDescent="0.25">
      <c r="A226" s="236" t="str">
        <f>IF(ISBLANK(INDEX('Policy Characteristics'!A:A,MATCH($C226,'Policy Characteristics'!$C:$C,0))),"",INDEX('Policy Characteristics'!A:A,MATCH($C226,'Policy Characteristics'!$C:$C,0)))</f>
        <v>Buildings and Appliances</v>
      </c>
      <c r="B226" s="372" t="str">
        <f>IF(ISBLANK(INDEX('Policy Characteristics'!B:B,MATCH($C226,'Policy Characteristics'!$C:$C,0))),"",INDEX('Policy Characteristics'!B:B,MATCH($C226,'Policy Characteristics'!$C:$C,0)))</f>
        <v>Building Energy Efficiency Standards</v>
      </c>
      <c r="C226" s="236" t="str">
        <f t="shared" si="9"/>
        <v>Reduction in E Use Allowed by Component Eff Std</v>
      </c>
      <c r="D226" s="334" t="s">
        <v>118</v>
      </c>
      <c r="E226" s="334" t="s">
        <v>276</v>
      </c>
      <c r="F226" s="334" t="s">
        <v>124</v>
      </c>
      <c r="G226" s="334" t="s">
        <v>278</v>
      </c>
      <c r="H226" s="17">
        <v>154</v>
      </c>
      <c r="I226" s="373" t="s">
        <v>43</v>
      </c>
      <c r="J226" s="374" t="str">
        <f>IF(ISBLANK(INDEX('Policy Characteristics'!D:D,MATCH($C226,'Policy Characteristics'!$C:$C,0))),"",INDEX('Policy Characteristics'!D:D,MATCH($C226,'Policy Characteristics'!$C:$C,0)))</f>
        <v>Building Energy Efficiency Standards</v>
      </c>
      <c r="K226" s="236" t="str">
        <f>IF(ISBLANK(INDEX('Policy Characteristics'!E:E,MATCH($C226,'Policy Characteristics'!$C:$C,0))),"",INDEX('Policy Characteristics'!E:E,MATCH($C226,'Policy Characteristics'!$C:$C,0)))</f>
        <v>bldgs efficiency standards</v>
      </c>
      <c r="L226" s="237">
        <f>IF(ISBLANK(INDEX('Policy Characteristics'!F:F,MATCH($C226,'Policy Characteristics'!$C:$C,0))),"",INDEX('Policy Characteristics'!F:F,MATCH($C226,'Policy Characteristics'!$C:$C,0)))</f>
        <v>0</v>
      </c>
      <c r="M226" s="237">
        <f>IF(ISBLANK(INDEX('Policy Characteristics'!G:G,MATCH($C226,'Policy Characteristics'!$C:$C,0))),"",INDEX('Policy Characteristics'!G:G,MATCH($C226,'Policy Characteristics'!$C:$C,0)))</f>
        <v>0.75</v>
      </c>
      <c r="N226" s="237">
        <f>IF(ISBLANK(INDEX('Policy Characteristics'!H:H,MATCH($C226,'Policy Characteristics'!$C:$C,0))),"",INDEX('Policy Characteristics'!H:H,MATCH($C226,'Policy Characteristics'!$C:$C,0)))</f>
        <v>0.01</v>
      </c>
      <c r="O226" s="236" t="str">
        <f>IF(ISBLANK(INDEX('Policy Characteristics'!I:I,MATCH($C226,'Policy Characteristics'!$C:$C,0))),"",INDEX('Policy Characteristics'!I:I,MATCH($C226,'Policy Characteristics'!$C:$C,0)))</f>
        <v>% reduction in energy use</v>
      </c>
      <c r="P226" s="23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236" t="str">
        <f>IF(ISBLANK(INDEX('Policy Characteristics'!K:K,MATCH($C226,'Policy Characteristics'!$C:$C,0))),"",INDEX('Policy Characteristics'!K:K,MATCH($C226,'Policy Characteristics'!$C:$C,0)))</f>
        <v>buildings-sector-main.html#eff-stds</v>
      </c>
      <c r="R226" s="236" t="str">
        <f>IF(ISBLANK(INDEX('Policy Characteristics'!L:L,MATCH($C226,'Policy Characteristics'!$C:$C,0))),"",INDEX('Policy Characteristics'!L:L,MATCH($C226,'Policy Characteristics'!$C:$C,0)))</f>
        <v>building-energy-efficiency-standards.html</v>
      </c>
      <c r="S226" s="290" t="s">
        <v>187</v>
      </c>
    </row>
    <row r="227" spans="1:19" s="236" customFormat="1" x14ac:dyDescent="0.25">
      <c r="A227" s="236" t="str">
        <f>IF(ISBLANK(INDEX('Policy Characteristics'!A:A,MATCH($C227,'Policy Characteristics'!$C:$C,0))),"",INDEX('Policy Characteristics'!A:A,MATCH($C227,'Policy Characteristics'!$C:$C,0)))</f>
        <v>Buildings and Appliances</v>
      </c>
      <c r="B227" s="372" t="str">
        <f>IF(ISBLANK(INDEX('Policy Characteristics'!B:B,MATCH($C227,'Policy Characteristics'!$C:$C,0))),"",INDEX('Policy Characteristics'!B:B,MATCH($C227,'Policy Characteristics'!$C:$C,0)))</f>
        <v>Building Energy Efficiency Standards</v>
      </c>
      <c r="C227" s="236" t="str">
        <f t="shared" si="9"/>
        <v>Reduction in E Use Allowed by Component Eff Std</v>
      </c>
      <c r="D227" s="334" t="s">
        <v>119</v>
      </c>
      <c r="E227" s="334" t="s">
        <v>276</v>
      </c>
      <c r="F227" s="334" t="s">
        <v>125</v>
      </c>
      <c r="G227" s="334" t="s">
        <v>278</v>
      </c>
      <c r="H227" s="17">
        <v>155</v>
      </c>
      <c r="I227" s="373" t="s">
        <v>43</v>
      </c>
      <c r="J227" s="374" t="str">
        <f>IF(ISBLANK(INDEX('Policy Characteristics'!D:D,MATCH($C227,'Policy Characteristics'!$C:$C,0))),"",INDEX('Policy Characteristics'!D:D,MATCH($C227,'Policy Characteristics'!$C:$C,0)))</f>
        <v>Building Energy Efficiency Standards</v>
      </c>
      <c r="K227" s="236" t="str">
        <f>IF(ISBLANK(INDEX('Policy Characteristics'!E:E,MATCH($C227,'Policy Characteristics'!$C:$C,0))),"",INDEX('Policy Characteristics'!E:E,MATCH($C227,'Policy Characteristics'!$C:$C,0)))</f>
        <v>bldgs efficiency standards</v>
      </c>
      <c r="L227" s="237">
        <f>IF(ISBLANK(INDEX('Policy Characteristics'!F:F,MATCH($C227,'Policy Characteristics'!$C:$C,0))),"",INDEX('Policy Characteristics'!F:F,MATCH($C227,'Policy Characteristics'!$C:$C,0)))</f>
        <v>0</v>
      </c>
      <c r="M227" s="237">
        <f>IF(ISBLANK(INDEX('Policy Characteristics'!G:G,MATCH($C227,'Policy Characteristics'!$C:$C,0))),"",INDEX('Policy Characteristics'!G:G,MATCH($C227,'Policy Characteristics'!$C:$C,0)))</f>
        <v>0.75</v>
      </c>
      <c r="N227" s="237">
        <f>IF(ISBLANK(INDEX('Policy Characteristics'!H:H,MATCH($C227,'Policy Characteristics'!$C:$C,0))),"",INDEX('Policy Characteristics'!H:H,MATCH($C227,'Policy Characteristics'!$C:$C,0)))</f>
        <v>0.01</v>
      </c>
      <c r="O227" s="236" t="str">
        <f>IF(ISBLANK(INDEX('Policy Characteristics'!I:I,MATCH($C227,'Policy Characteristics'!$C:$C,0))),"",INDEX('Policy Characteristics'!I:I,MATCH($C227,'Policy Characteristics'!$C:$C,0)))</f>
        <v>% reduction in energy use</v>
      </c>
      <c r="P227" s="23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236" t="str">
        <f>IF(ISBLANK(INDEX('Policy Characteristics'!K:K,MATCH($C227,'Policy Characteristics'!$C:$C,0))),"",INDEX('Policy Characteristics'!K:K,MATCH($C227,'Policy Characteristics'!$C:$C,0)))</f>
        <v>buildings-sector-main.html#eff-stds</v>
      </c>
      <c r="R227" s="236" t="str">
        <f>IF(ISBLANK(INDEX('Policy Characteristics'!L:L,MATCH($C227,'Policy Characteristics'!$C:$C,0))),"",INDEX('Policy Characteristics'!L:L,MATCH($C227,'Policy Characteristics'!$C:$C,0)))</f>
        <v>building-energy-efficiency-standards.html</v>
      </c>
      <c r="S227" s="290" t="s">
        <v>187</v>
      </c>
    </row>
    <row r="228" spans="1:19" s="236" customFormat="1" x14ac:dyDescent="0.25">
      <c r="A228" s="236" t="str">
        <f>IF(ISBLANK(INDEX('Policy Characteristics'!A:A,MATCH($C228,'Policy Characteristics'!$C:$C,0))),"",INDEX('Policy Characteristics'!A:A,MATCH($C228,'Policy Characteristics'!$C:$C,0)))</f>
        <v>Buildings and Appliances</v>
      </c>
      <c r="B228" s="372" t="str">
        <f>IF(ISBLANK(INDEX('Policy Characteristics'!B:B,MATCH($C228,'Policy Characteristics'!$C:$C,0))),"",INDEX('Policy Characteristics'!B:B,MATCH($C228,'Policy Characteristics'!$C:$C,0)))</f>
        <v>Building Energy Efficiency Standards</v>
      </c>
      <c r="C228" s="236" t="str">
        <f t="shared" si="9"/>
        <v>Reduction in E Use Allowed by Component Eff Std</v>
      </c>
      <c r="D228" s="334" t="s">
        <v>114</v>
      </c>
      <c r="E228" s="334" t="s">
        <v>277</v>
      </c>
      <c r="F228" s="334" t="s">
        <v>120</v>
      </c>
      <c r="G228" s="334" t="s">
        <v>163</v>
      </c>
      <c r="H228" s="17">
        <v>156</v>
      </c>
      <c r="I228" s="373" t="s">
        <v>43</v>
      </c>
      <c r="J228" s="374" t="str">
        <f>IF(ISBLANK(INDEX('Policy Characteristics'!D:D,MATCH($C228,'Policy Characteristics'!$C:$C,0))),"",INDEX('Policy Characteristics'!D:D,MATCH($C228,'Policy Characteristics'!$C:$C,0)))</f>
        <v>Building Energy Efficiency Standards</v>
      </c>
      <c r="K228" s="236" t="str">
        <f>IF(ISBLANK(INDEX('Policy Characteristics'!E:E,MATCH($C228,'Policy Characteristics'!$C:$C,0))),"",INDEX('Policy Characteristics'!E:E,MATCH($C228,'Policy Characteristics'!$C:$C,0)))</f>
        <v>bldgs efficiency standards</v>
      </c>
      <c r="L228" s="237">
        <f>IF(ISBLANK(INDEX('Policy Characteristics'!F:F,MATCH($C228,'Policy Characteristics'!$C:$C,0))),"",INDEX('Policy Characteristics'!F:F,MATCH($C228,'Policy Characteristics'!$C:$C,0)))</f>
        <v>0</v>
      </c>
      <c r="M228" s="237">
        <f>IF(ISBLANK(INDEX('Policy Characteristics'!G:G,MATCH($C228,'Policy Characteristics'!$C:$C,0))),"",INDEX('Policy Characteristics'!G:G,MATCH($C228,'Policy Characteristics'!$C:$C,0)))</f>
        <v>0.75</v>
      </c>
      <c r="N228" s="237">
        <f>IF(ISBLANK(INDEX('Policy Characteristics'!H:H,MATCH($C228,'Policy Characteristics'!$C:$C,0))),"",INDEX('Policy Characteristics'!H:H,MATCH($C228,'Policy Characteristics'!$C:$C,0)))</f>
        <v>0.01</v>
      </c>
      <c r="O228" s="236" t="str">
        <f>IF(ISBLANK(INDEX('Policy Characteristics'!I:I,MATCH($C228,'Policy Characteristics'!$C:$C,0))),"",INDEX('Policy Characteristics'!I:I,MATCH($C228,'Policy Characteristics'!$C:$C,0)))</f>
        <v>% reduction in energy use</v>
      </c>
      <c r="P228" s="23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236" t="str">
        <f>IF(ISBLANK(INDEX('Policy Characteristics'!K:K,MATCH($C228,'Policy Characteristics'!$C:$C,0))),"",INDEX('Policy Characteristics'!K:K,MATCH($C228,'Policy Characteristics'!$C:$C,0)))</f>
        <v>buildings-sector-main.html#eff-stds</v>
      </c>
      <c r="R228" s="236" t="str">
        <f>IF(ISBLANK(INDEX('Policy Characteristics'!L:L,MATCH($C228,'Policy Characteristics'!$C:$C,0))),"",INDEX('Policy Characteristics'!L:L,MATCH($C228,'Policy Characteristics'!$C:$C,0)))</f>
        <v>building-energy-efficiency-standards.html</v>
      </c>
      <c r="S228" s="290" t="s">
        <v>187</v>
      </c>
    </row>
    <row r="229" spans="1:19" s="236" customFormat="1" x14ac:dyDescent="0.25">
      <c r="A229" s="236" t="str">
        <f>IF(ISBLANK(INDEX('Policy Characteristics'!A:A,MATCH($C229,'Policy Characteristics'!$C:$C,0))),"",INDEX('Policy Characteristics'!A:A,MATCH($C229,'Policy Characteristics'!$C:$C,0)))</f>
        <v>Buildings and Appliances</v>
      </c>
      <c r="B229" s="372" t="str">
        <f>IF(ISBLANK(INDEX('Policy Characteristics'!B:B,MATCH($C229,'Policy Characteristics'!$C:$C,0))),"",INDEX('Policy Characteristics'!B:B,MATCH($C229,'Policy Characteristics'!$C:$C,0)))</f>
        <v>Building Energy Efficiency Standards</v>
      </c>
      <c r="C229" s="236" t="str">
        <f t="shared" si="9"/>
        <v>Reduction in E Use Allowed by Component Eff Std</v>
      </c>
      <c r="D229" s="334" t="s">
        <v>115</v>
      </c>
      <c r="E229" s="334" t="s">
        <v>277</v>
      </c>
      <c r="F229" s="334" t="s">
        <v>121</v>
      </c>
      <c r="G229" s="334" t="s">
        <v>163</v>
      </c>
      <c r="H229" s="17">
        <v>157</v>
      </c>
      <c r="I229" s="373" t="s">
        <v>43</v>
      </c>
      <c r="J229" s="374" t="str">
        <f>IF(ISBLANK(INDEX('Policy Characteristics'!D:D,MATCH($C229,'Policy Characteristics'!$C:$C,0))),"",INDEX('Policy Characteristics'!D:D,MATCH($C229,'Policy Characteristics'!$C:$C,0)))</f>
        <v>Building Energy Efficiency Standards</v>
      </c>
      <c r="K229" s="236" t="str">
        <f>IF(ISBLANK(INDEX('Policy Characteristics'!E:E,MATCH($C229,'Policy Characteristics'!$C:$C,0))),"",INDEX('Policy Characteristics'!E:E,MATCH($C229,'Policy Characteristics'!$C:$C,0)))</f>
        <v>bldgs efficiency standards</v>
      </c>
      <c r="L229" s="237">
        <f>IF(ISBLANK(INDEX('Policy Characteristics'!F:F,MATCH($C229,'Policy Characteristics'!$C:$C,0))),"",INDEX('Policy Characteristics'!F:F,MATCH($C229,'Policy Characteristics'!$C:$C,0)))</f>
        <v>0</v>
      </c>
      <c r="M229" s="237">
        <f>IF(ISBLANK(INDEX('Policy Characteristics'!G:G,MATCH($C229,'Policy Characteristics'!$C:$C,0))),"",INDEX('Policy Characteristics'!G:G,MATCH($C229,'Policy Characteristics'!$C:$C,0)))</f>
        <v>0.75</v>
      </c>
      <c r="N229" s="237">
        <f>IF(ISBLANK(INDEX('Policy Characteristics'!H:H,MATCH($C229,'Policy Characteristics'!$C:$C,0))),"",INDEX('Policy Characteristics'!H:H,MATCH($C229,'Policy Characteristics'!$C:$C,0)))</f>
        <v>0.01</v>
      </c>
      <c r="O229" s="236" t="str">
        <f>IF(ISBLANK(INDEX('Policy Characteristics'!I:I,MATCH($C229,'Policy Characteristics'!$C:$C,0))),"",INDEX('Policy Characteristics'!I:I,MATCH($C229,'Policy Characteristics'!$C:$C,0)))</f>
        <v>% reduction in energy use</v>
      </c>
      <c r="P229" s="23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236" t="str">
        <f>IF(ISBLANK(INDEX('Policy Characteristics'!K:K,MATCH($C229,'Policy Characteristics'!$C:$C,0))),"",INDEX('Policy Characteristics'!K:K,MATCH($C229,'Policy Characteristics'!$C:$C,0)))</f>
        <v>buildings-sector-main.html#eff-stds</v>
      </c>
      <c r="R229" s="236" t="str">
        <f>IF(ISBLANK(INDEX('Policy Characteristics'!L:L,MATCH($C229,'Policy Characteristics'!$C:$C,0))),"",INDEX('Policy Characteristics'!L:L,MATCH($C229,'Policy Characteristics'!$C:$C,0)))</f>
        <v>building-energy-efficiency-standards.html</v>
      </c>
      <c r="S229" s="290" t="s">
        <v>187</v>
      </c>
    </row>
    <row r="230" spans="1:19" s="236" customFormat="1" x14ac:dyDescent="0.25">
      <c r="A230" s="236" t="str">
        <f>IF(ISBLANK(INDEX('Policy Characteristics'!A:A,MATCH($C230,'Policy Characteristics'!$C:$C,0))),"",INDEX('Policy Characteristics'!A:A,MATCH($C230,'Policy Characteristics'!$C:$C,0)))</f>
        <v>Buildings and Appliances</v>
      </c>
      <c r="B230" s="372" t="str">
        <f>IF(ISBLANK(INDEX('Policy Characteristics'!B:B,MATCH($C230,'Policy Characteristics'!$C:$C,0))),"",INDEX('Policy Characteristics'!B:B,MATCH($C230,'Policy Characteristics'!$C:$C,0)))</f>
        <v>Building Energy Efficiency Standards</v>
      </c>
      <c r="C230" s="236" t="str">
        <f t="shared" si="9"/>
        <v>Reduction in E Use Allowed by Component Eff Std</v>
      </c>
      <c r="D230" s="334" t="s">
        <v>116</v>
      </c>
      <c r="E230" s="334" t="s">
        <v>277</v>
      </c>
      <c r="F230" s="334" t="s">
        <v>122</v>
      </c>
      <c r="G230" s="334" t="s">
        <v>163</v>
      </c>
      <c r="H230" s="17">
        <v>158</v>
      </c>
      <c r="I230" s="373" t="s">
        <v>43</v>
      </c>
      <c r="J230" s="374" t="str">
        <f>IF(ISBLANK(INDEX('Policy Characteristics'!D:D,MATCH($C230,'Policy Characteristics'!$C:$C,0))),"",INDEX('Policy Characteristics'!D:D,MATCH($C230,'Policy Characteristics'!$C:$C,0)))</f>
        <v>Building Energy Efficiency Standards</v>
      </c>
      <c r="K230" s="236" t="str">
        <f>IF(ISBLANK(INDEX('Policy Characteristics'!E:E,MATCH($C230,'Policy Characteristics'!$C:$C,0))),"",INDEX('Policy Characteristics'!E:E,MATCH($C230,'Policy Characteristics'!$C:$C,0)))</f>
        <v>bldgs efficiency standards</v>
      </c>
      <c r="L230" s="237">
        <f>IF(ISBLANK(INDEX('Policy Characteristics'!F:F,MATCH($C230,'Policy Characteristics'!$C:$C,0))),"",INDEX('Policy Characteristics'!F:F,MATCH($C230,'Policy Characteristics'!$C:$C,0)))</f>
        <v>0</v>
      </c>
      <c r="M230" s="237">
        <f>IF(ISBLANK(INDEX('Policy Characteristics'!G:G,MATCH($C230,'Policy Characteristics'!$C:$C,0))),"",INDEX('Policy Characteristics'!G:G,MATCH($C230,'Policy Characteristics'!$C:$C,0)))</f>
        <v>0.75</v>
      </c>
      <c r="N230" s="237">
        <f>IF(ISBLANK(INDEX('Policy Characteristics'!H:H,MATCH($C230,'Policy Characteristics'!$C:$C,0))),"",INDEX('Policy Characteristics'!H:H,MATCH($C230,'Policy Characteristics'!$C:$C,0)))</f>
        <v>0.01</v>
      </c>
      <c r="O230" s="236" t="str">
        <f>IF(ISBLANK(INDEX('Policy Characteristics'!I:I,MATCH($C230,'Policy Characteristics'!$C:$C,0))),"",INDEX('Policy Characteristics'!I:I,MATCH($C230,'Policy Characteristics'!$C:$C,0)))</f>
        <v>% reduction in energy use</v>
      </c>
      <c r="P230" s="23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236" t="str">
        <f>IF(ISBLANK(INDEX('Policy Characteristics'!K:K,MATCH($C230,'Policy Characteristics'!$C:$C,0))),"",INDEX('Policy Characteristics'!K:K,MATCH($C230,'Policy Characteristics'!$C:$C,0)))</f>
        <v>buildings-sector-main.html#eff-stds</v>
      </c>
      <c r="R230" s="236" t="str">
        <f>IF(ISBLANK(INDEX('Policy Characteristics'!L:L,MATCH($C230,'Policy Characteristics'!$C:$C,0))),"",INDEX('Policy Characteristics'!L:L,MATCH($C230,'Policy Characteristics'!$C:$C,0)))</f>
        <v>building-energy-efficiency-standards.html</v>
      </c>
      <c r="S230" s="290" t="s">
        <v>187</v>
      </c>
    </row>
    <row r="231" spans="1:19" s="236" customFormat="1" x14ac:dyDescent="0.25">
      <c r="A231" s="236" t="str">
        <f>IF(ISBLANK(INDEX('Policy Characteristics'!A:A,MATCH($C231,'Policy Characteristics'!$C:$C,0))),"",INDEX('Policy Characteristics'!A:A,MATCH($C231,'Policy Characteristics'!$C:$C,0)))</f>
        <v>Buildings and Appliances</v>
      </c>
      <c r="B231" s="372" t="str">
        <f>IF(ISBLANK(INDEX('Policy Characteristics'!B:B,MATCH($C231,'Policy Characteristics'!$C:$C,0))),"",INDEX('Policy Characteristics'!B:B,MATCH($C231,'Policy Characteristics'!$C:$C,0)))</f>
        <v>Building Energy Efficiency Standards</v>
      </c>
      <c r="C231" s="236" t="str">
        <f t="shared" si="9"/>
        <v>Reduction in E Use Allowed by Component Eff Std</v>
      </c>
      <c r="D231" s="334" t="s">
        <v>117</v>
      </c>
      <c r="E231" s="334" t="s">
        <v>277</v>
      </c>
      <c r="F231" s="334" t="s">
        <v>123</v>
      </c>
      <c r="G231" s="334" t="s">
        <v>163</v>
      </c>
      <c r="H231" s="17">
        <v>159</v>
      </c>
      <c r="I231" s="373" t="s">
        <v>43</v>
      </c>
      <c r="J231" s="374" t="str">
        <f>IF(ISBLANK(INDEX('Policy Characteristics'!D:D,MATCH($C231,'Policy Characteristics'!$C:$C,0))),"",INDEX('Policy Characteristics'!D:D,MATCH($C231,'Policy Characteristics'!$C:$C,0)))</f>
        <v>Building Energy Efficiency Standards</v>
      </c>
      <c r="K231" s="236" t="str">
        <f>IF(ISBLANK(INDEX('Policy Characteristics'!E:E,MATCH($C231,'Policy Characteristics'!$C:$C,0))),"",INDEX('Policy Characteristics'!E:E,MATCH($C231,'Policy Characteristics'!$C:$C,0)))</f>
        <v>bldgs efficiency standards</v>
      </c>
      <c r="L231" s="237">
        <f>IF(ISBLANK(INDEX('Policy Characteristics'!F:F,MATCH($C231,'Policy Characteristics'!$C:$C,0))),"",INDEX('Policy Characteristics'!F:F,MATCH($C231,'Policy Characteristics'!$C:$C,0)))</f>
        <v>0</v>
      </c>
      <c r="M231" s="237">
        <f>IF(ISBLANK(INDEX('Policy Characteristics'!G:G,MATCH($C231,'Policy Characteristics'!$C:$C,0))),"",INDEX('Policy Characteristics'!G:G,MATCH($C231,'Policy Characteristics'!$C:$C,0)))</f>
        <v>0.75</v>
      </c>
      <c r="N231" s="237">
        <f>IF(ISBLANK(INDEX('Policy Characteristics'!H:H,MATCH($C231,'Policy Characteristics'!$C:$C,0))),"",INDEX('Policy Characteristics'!H:H,MATCH($C231,'Policy Characteristics'!$C:$C,0)))</f>
        <v>0.01</v>
      </c>
      <c r="O231" s="236" t="str">
        <f>IF(ISBLANK(INDEX('Policy Characteristics'!I:I,MATCH($C231,'Policy Characteristics'!$C:$C,0))),"",INDEX('Policy Characteristics'!I:I,MATCH($C231,'Policy Characteristics'!$C:$C,0)))</f>
        <v>% reduction in energy use</v>
      </c>
      <c r="P231" s="23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236" t="str">
        <f>IF(ISBLANK(INDEX('Policy Characteristics'!K:K,MATCH($C231,'Policy Characteristics'!$C:$C,0))),"",INDEX('Policy Characteristics'!K:K,MATCH($C231,'Policy Characteristics'!$C:$C,0)))</f>
        <v>buildings-sector-main.html#eff-stds</v>
      </c>
      <c r="R231" s="236" t="str">
        <f>IF(ISBLANK(INDEX('Policy Characteristics'!L:L,MATCH($C231,'Policy Characteristics'!$C:$C,0))),"",INDEX('Policy Characteristics'!L:L,MATCH($C231,'Policy Characteristics'!$C:$C,0)))</f>
        <v>building-energy-efficiency-standards.html</v>
      </c>
      <c r="S231" s="290" t="s">
        <v>187</v>
      </c>
    </row>
    <row r="232" spans="1:19" s="236" customFormat="1" x14ac:dyDescent="0.25">
      <c r="A232" s="236" t="str">
        <f>IF(ISBLANK(INDEX('Policy Characteristics'!A:A,MATCH($C232,'Policy Characteristics'!$C:$C,0))),"",INDEX('Policy Characteristics'!A:A,MATCH($C232,'Policy Characteristics'!$C:$C,0)))</f>
        <v>Buildings and Appliances</v>
      </c>
      <c r="B232" s="372" t="str">
        <f>IF(ISBLANK(INDEX('Policy Characteristics'!B:B,MATCH($C232,'Policy Characteristics'!$C:$C,0))),"",INDEX('Policy Characteristics'!B:B,MATCH($C232,'Policy Characteristics'!$C:$C,0)))</f>
        <v>Building Energy Efficiency Standards</v>
      </c>
      <c r="C232" s="236" t="str">
        <f t="shared" si="9"/>
        <v>Reduction in E Use Allowed by Component Eff Std</v>
      </c>
      <c r="D232" s="334" t="s">
        <v>118</v>
      </c>
      <c r="E232" s="334" t="s">
        <v>277</v>
      </c>
      <c r="F232" s="334" t="s">
        <v>124</v>
      </c>
      <c r="G232" s="334" t="s">
        <v>163</v>
      </c>
      <c r="H232" s="17">
        <v>160</v>
      </c>
      <c r="I232" s="373" t="s">
        <v>43</v>
      </c>
      <c r="J232" s="374" t="str">
        <f>IF(ISBLANK(INDEX('Policy Characteristics'!D:D,MATCH($C232,'Policy Characteristics'!$C:$C,0))),"",INDEX('Policy Characteristics'!D:D,MATCH($C232,'Policy Characteristics'!$C:$C,0)))</f>
        <v>Building Energy Efficiency Standards</v>
      </c>
      <c r="K232" s="236" t="str">
        <f>IF(ISBLANK(INDEX('Policy Characteristics'!E:E,MATCH($C232,'Policy Characteristics'!$C:$C,0))),"",INDEX('Policy Characteristics'!E:E,MATCH($C232,'Policy Characteristics'!$C:$C,0)))</f>
        <v>bldgs efficiency standards</v>
      </c>
      <c r="L232" s="237">
        <f>IF(ISBLANK(INDEX('Policy Characteristics'!F:F,MATCH($C232,'Policy Characteristics'!$C:$C,0))),"",INDEX('Policy Characteristics'!F:F,MATCH($C232,'Policy Characteristics'!$C:$C,0)))</f>
        <v>0</v>
      </c>
      <c r="M232" s="237">
        <f>IF(ISBLANK(INDEX('Policy Characteristics'!G:G,MATCH($C232,'Policy Characteristics'!$C:$C,0))),"",INDEX('Policy Characteristics'!G:G,MATCH($C232,'Policy Characteristics'!$C:$C,0)))</f>
        <v>0.75</v>
      </c>
      <c r="N232" s="237">
        <f>IF(ISBLANK(INDEX('Policy Characteristics'!H:H,MATCH($C232,'Policy Characteristics'!$C:$C,0))),"",INDEX('Policy Characteristics'!H:H,MATCH($C232,'Policy Characteristics'!$C:$C,0)))</f>
        <v>0.01</v>
      </c>
      <c r="O232" s="236" t="str">
        <f>IF(ISBLANK(INDEX('Policy Characteristics'!I:I,MATCH($C232,'Policy Characteristics'!$C:$C,0))),"",INDEX('Policy Characteristics'!I:I,MATCH($C232,'Policy Characteristics'!$C:$C,0)))</f>
        <v>% reduction in energy use</v>
      </c>
      <c r="P232" s="23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236" t="str">
        <f>IF(ISBLANK(INDEX('Policy Characteristics'!K:K,MATCH($C232,'Policy Characteristics'!$C:$C,0))),"",INDEX('Policy Characteristics'!K:K,MATCH($C232,'Policy Characteristics'!$C:$C,0)))</f>
        <v>buildings-sector-main.html#eff-stds</v>
      </c>
      <c r="R232" s="236" t="str">
        <f>IF(ISBLANK(INDEX('Policy Characteristics'!L:L,MATCH($C232,'Policy Characteristics'!$C:$C,0))),"",INDEX('Policy Characteristics'!L:L,MATCH($C232,'Policy Characteristics'!$C:$C,0)))</f>
        <v>building-energy-efficiency-standards.html</v>
      </c>
      <c r="S232" s="290" t="s">
        <v>187</v>
      </c>
    </row>
    <row r="233" spans="1:19" s="236" customFormat="1" x14ac:dyDescent="0.25">
      <c r="A233" s="236" t="str">
        <f>IF(ISBLANK(INDEX('Policy Characteristics'!A:A,MATCH($C233,'Policy Characteristics'!$C:$C,0))),"",INDEX('Policy Characteristics'!A:A,MATCH($C233,'Policy Characteristics'!$C:$C,0)))</f>
        <v>Buildings and Appliances</v>
      </c>
      <c r="B233" s="372" t="str">
        <f>IF(ISBLANK(INDEX('Policy Characteristics'!B:B,MATCH($C233,'Policy Characteristics'!$C:$C,0))),"",INDEX('Policy Characteristics'!B:B,MATCH($C233,'Policy Characteristics'!$C:$C,0)))</f>
        <v>Building Energy Efficiency Standards</v>
      </c>
      <c r="C233" s="236" t="str">
        <f t="shared" si="9"/>
        <v>Reduction in E Use Allowed by Component Eff Std</v>
      </c>
      <c r="D233" s="334" t="s">
        <v>119</v>
      </c>
      <c r="E233" s="334" t="s">
        <v>277</v>
      </c>
      <c r="F233" s="334" t="s">
        <v>125</v>
      </c>
      <c r="G233" s="334" t="s">
        <v>163</v>
      </c>
      <c r="H233" s="17">
        <v>161</v>
      </c>
      <c r="I233" s="373" t="s">
        <v>43</v>
      </c>
      <c r="J233" s="374" t="str">
        <f>IF(ISBLANK(INDEX('Policy Characteristics'!D:D,MATCH($C233,'Policy Characteristics'!$C:$C,0))),"",INDEX('Policy Characteristics'!D:D,MATCH($C233,'Policy Characteristics'!$C:$C,0)))</f>
        <v>Building Energy Efficiency Standards</v>
      </c>
      <c r="K233" s="236" t="str">
        <f>IF(ISBLANK(INDEX('Policy Characteristics'!E:E,MATCH($C233,'Policy Characteristics'!$C:$C,0))),"",INDEX('Policy Characteristics'!E:E,MATCH($C233,'Policy Characteristics'!$C:$C,0)))</f>
        <v>bldgs efficiency standards</v>
      </c>
      <c r="L233" s="237">
        <f>IF(ISBLANK(INDEX('Policy Characteristics'!F:F,MATCH($C233,'Policy Characteristics'!$C:$C,0))),"",INDEX('Policy Characteristics'!F:F,MATCH($C233,'Policy Characteristics'!$C:$C,0)))</f>
        <v>0</v>
      </c>
      <c r="M233" s="237">
        <f>IF(ISBLANK(INDEX('Policy Characteristics'!G:G,MATCH($C233,'Policy Characteristics'!$C:$C,0))),"",INDEX('Policy Characteristics'!G:G,MATCH($C233,'Policy Characteristics'!$C:$C,0)))</f>
        <v>0.75</v>
      </c>
      <c r="N233" s="237">
        <f>IF(ISBLANK(INDEX('Policy Characteristics'!H:H,MATCH($C233,'Policy Characteristics'!$C:$C,0))),"",INDEX('Policy Characteristics'!H:H,MATCH($C233,'Policy Characteristics'!$C:$C,0)))</f>
        <v>0.01</v>
      </c>
      <c r="O233" s="236" t="str">
        <f>IF(ISBLANK(INDEX('Policy Characteristics'!I:I,MATCH($C233,'Policy Characteristics'!$C:$C,0))),"",INDEX('Policy Characteristics'!I:I,MATCH($C233,'Policy Characteristics'!$C:$C,0)))</f>
        <v>% reduction in energy use</v>
      </c>
      <c r="P233" s="236" t="str">
        <f>IF(ISBLANK(INDEX('Policy Characteristics'!J:J,MATCH($C233,'Policy Characteristics'!$C:$C,0))),"",INDEX('Policy Characteristics'!J:J,MATCH($C233,'Policy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3" s="236" t="str">
        <f>IF(ISBLANK(INDEX('Policy Characteristics'!K:K,MATCH($C233,'Policy Characteristics'!$C:$C,0))),"",INDEX('Policy Characteristics'!K:K,MATCH($C233,'Policy Characteristics'!$C:$C,0)))</f>
        <v>buildings-sector-main.html#eff-stds</v>
      </c>
      <c r="R233" s="236" t="str">
        <f>IF(ISBLANK(INDEX('Policy Characteristics'!L:L,MATCH($C233,'Policy Characteristics'!$C:$C,0))),"",INDEX('Policy Characteristics'!L:L,MATCH($C233,'Policy Characteristics'!$C:$C,0)))</f>
        <v>building-energy-efficiency-standards.html</v>
      </c>
      <c r="S233" s="290" t="s">
        <v>187</v>
      </c>
    </row>
    <row r="234" spans="1:19" s="236" customFormat="1" x14ac:dyDescent="0.25">
      <c r="A234" s="236" t="str">
        <f>IF(ISBLANK(INDEX('Policy Characteristics'!A:A,MATCH($C234,'Policy Characteristics'!$C:$C,0))),"",INDEX('Policy Characteristics'!A:A,MATCH($C234,'Policy Characteristics'!$C:$C,0)))</f>
        <v>Buildings and Appliances</v>
      </c>
      <c r="B234" s="372" t="str">
        <f>IF(ISBLANK(INDEX('Policy Characteristics'!B:B,MATCH($C234,'Policy Characteristics'!$C:$C,0))),"",INDEX('Policy Characteristics'!B:B,MATCH($C234,'Policy Characteristics'!$C:$C,0)))</f>
        <v>Contractor Training</v>
      </c>
      <c r="C234" t="s">
        <v>7</v>
      </c>
      <c r="D234" s="334"/>
      <c r="E234" s="334"/>
      <c r="F234" s="334"/>
      <c r="G234" s="334"/>
      <c r="H234" s="17">
        <v>19</v>
      </c>
      <c r="I234" s="373" t="s">
        <v>43</v>
      </c>
      <c r="J234" s="374" t="str">
        <f>IF(ISBLANK(INDEX('Policy Characteristics'!D:D,MATCH($C234,'Policy Characteristics'!$C:$C,0))),"",INDEX('Policy Characteristics'!D:D,MATCH($C234,'Policy Characteristics'!$C:$C,0)))</f>
        <v>Contractor Training</v>
      </c>
      <c r="K234" s="236" t="str">
        <f>IF(ISBLANK(INDEX('Policy Characteristics'!E:E,MATCH($C234,'Policy Characteristics'!$C:$C,0))),"",INDEX('Policy Characteristics'!E:E,MATCH($C234,'Policy Characteristics'!$C:$C,0)))</f>
        <v>bldgs contractor training</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1</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on/off</v>
      </c>
      <c r="P234" s="236" t="str">
        <f>IF(ISBLANK(INDEX('Policy Characteristics'!J:J,MATCH($C234,'Policy Characteristics'!$C:$C,0))),"",INDEX('Policy Characteristics'!J:J,MATCH($C234,'Policy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4" s="236" t="str">
        <f>IF(ISBLANK(INDEX('Policy Characteristics'!K:K,MATCH($C234,'Policy Characteristics'!$C:$C,0))),"",INDEX('Policy Characteristics'!K:K,MATCH($C234,'Policy Characteristics'!$C:$C,0)))</f>
        <v>buildings-sector-main.html#contractor-ed</v>
      </c>
      <c r="R234" s="236" t="str">
        <f>IF(ISBLANK(INDEX('Policy Characteristics'!L:L,MATCH($C234,'Policy Characteristics'!$C:$C,0))),"",INDEX('Policy Characteristics'!L:L,MATCH($C234,'Policy Characteristics'!$C:$C,0)))</f>
        <v>contractor-training.html</v>
      </c>
      <c r="S234" s="290" t="s">
        <v>3865</v>
      </c>
    </row>
    <row r="235" spans="1:19" s="236" customFormat="1" x14ac:dyDescent="0.25">
      <c r="A235" s="236" t="str">
        <f>IF(ISBLANK(INDEX('Policy Characteristics'!A:A,MATCH($C235,'Policy Characteristics'!$C:$C,0))),"",INDEX('Policy Characteristics'!A:A,MATCH($C235,'Policy Characteristics'!$C:$C,0)))</f>
        <v>Buildings and Appliances</v>
      </c>
      <c r="B235" s="372" t="str">
        <f>IF(ISBLANK(INDEX('Policy Characteristics'!B:B,MATCH($C235,'Policy Characteristics'!$C:$C,0))),"",INDEX('Policy Characteristics'!B:B,MATCH($C235,'Policy Characteristics'!$C:$C,0)))</f>
        <v>Distributed Solar Carve-Out</v>
      </c>
      <c r="C235" t="s">
        <v>299</v>
      </c>
      <c r="D235" s="334"/>
      <c r="E235" s="334"/>
      <c r="F235" s="334"/>
      <c r="G235" s="334"/>
      <c r="H235" s="17">
        <v>146</v>
      </c>
      <c r="I235" s="373" t="s">
        <v>43</v>
      </c>
      <c r="J235" s="374" t="str">
        <f>IF(ISBLANK(INDEX('Policy Characteristics'!D:D,MATCH($C235,'Policy Characteristics'!$C:$C,0))),"",INDEX('Policy Characteristics'!D:D,MATCH($C235,'Policy Characteristics'!$C:$C,0)))</f>
        <v>Distributed Solar Promotion</v>
      </c>
      <c r="K235" s="236" t="str">
        <f>IF(ISBLANK(INDEX('Policy Characteristics'!E:E,MATCH($C235,'Policy Characteristics'!$C:$C,0))),"",INDEX('Policy Characteristics'!E:E,MATCH($C235,'Policy Characteristics'!$C:$C,0)))</f>
        <v>bldgs min fraction distributed solar</v>
      </c>
      <c r="L235" s="237">
        <f>IF(ISBLANK(INDEX('Policy Characteristics'!F:F,MATCH($C235,'Policy Characteristics'!$C:$C,0))),"",INDEX('Policy Characteristics'!F:F,MATCH($C235,'Policy Characteristics'!$C:$C,0)))</f>
        <v>0</v>
      </c>
      <c r="M235" s="237">
        <f>IF(ISBLANK(INDEX('Policy Characteristics'!G:G,MATCH($C235,'Policy Characteristics'!$C:$C,0))),"",INDEX('Policy Characteristics'!G:G,MATCH($C235,'Policy Characteristics'!$C:$C,0)))</f>
        <v>0.24</v>
      </c>
      <c r="N235" s="237">
        <f>IF(ISBLANK(INDEX('Policy Characteristics'!H:H,MATCH($C235,'Policy Characteristics'!$C:$C,0))),"",INDEX('Policy Characteristics'!H:H,MATCH($C235,'Policy Characteristics'!$C:$C,0)))</f>
        <v>5.0000000000000001E-3</v>
      </c>
      <c r="O235" s="236" t="str">
        <f>IF(ISBLANK(INDEX('Policy Characteristics'!I:I,MATCH($C235,'Policy Characteristics'!$C:$C,0))),"",INDEX('Policy Characteristics'!I:I,MATCH($C235,'Policy Characteristics'!$C:$C,0)))</f>
        <v>minimum % elec from solar</v>
      </c>
      <c r="P235" s="236" t="str">
        <f>IF(ISBLANK(INDEX('Policy Characteristics'!J:J,MATCH($C235,'Policy Characteristics'!$C:$C,0))),"",INDEX('Policy Characteristics'!J:J,MATCH($C235,'Policy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235" s="236" t="str">
        <f>IF(ISBLANK(INDEX('Policy Characteristics'!K:K,MATCH($C235,'Policy Characteristics'!$C:$C,0))),"",INDEX('Policy Characteristics'!K:K,MATCH($C235,'Policy Characteristics'!$C:$C,0)))</f>
        <v>buildings-sector-main.html#solar-carve-out</v>
      </c>
      <c r="R235" s="236" t="str">
        <f>IF(ISBLANK(INDEX('Policy Characteristics'!L:L,MATCH($C235,'Policy Characteristics'!$C:$C,0))),"",INDEX('Policy Characteristics'!L:L,MATCH($C235,'Policy Characteristics'!$C:$C,0)))</f>
        <v>solar-carve-out.html</v>
      </c>
      <c r="S235" s="290" t="s">
        <v>3866</v>
      </c>
    </row>
    <row r="236" spans="1:19" s="236" customFormat="1" x14ac:dyDescent="0.25">
      <c r="A236" s="236" t="str">
        <f>IF(ISBLANK(INDEX('Policy Characteristics'!A:A,MATCH($C236,'Policy Characteristics'!$C:$C,0))),"",INDEX('Policy Characteristics'!A:A,MATCH($C236,'Policy Characteristics'!$C:$C,0)))</f>
        <v>Buildings and Appliances</v>
      </c>
      <c r="B236" s="372" t="str">
        <f>IF(ISBLANK(INDEX('Policy Characteristics'!B:B,MATCH($C236,'Policy Characteristics'!$C:$C,0))),"",INDEX('Policy Characteristics'!B:B,MATCH($C236,'Policy Characteristics'!$C:$C,0)))</f>
        <v>Distributed Solar Subsidy</v>
      </c>
      <c r="C236" t="s">
        <v>3423</v>
      </c>
      <c r="D236" s="334" t="s">
        <v>275</v>
      </c>
      <c r="E236" s="334"/>
      <c r="F236" s="334" t="s">
        <v>279</v>
      </c>
      <c r="G236" s="334"/>
      <c r="H236" s="17">
        <v>147</v>
      </c>
      <c r="I236" s="373" t="s">
        <v>43</v>
      </c>
      <c r="J236" s="374" t="str">
        <f>IF(ISBLANK(INDEX('Policy Characteristics'!D:D,MATCH($C236,'Policy Characteristics'!$C:$C,0))),"",INDEX('Policy Characteristics'!D:D,MATCH($C236,'Policy Characteristics'!$C:$C,0)))</f>
        <v>Distributed Solar Promotion</v>
      </c>
      <c r="K236" s="236" t="str">
        <f>IF(ISBLANK(INDEX('Policy Characteristics'!E:E,MATCH($C236,'Policy Characteristics'!$C:$C,0))),"",INDEX('Policy Characteristics'!E:E,MATCH($C236,'Policy Characteristics'!$C:$C,0)))</f>
        <v>bldgs distributed solar subsidy</v>
      </c>
      <c r="L236" s="237">
        <f>IF(ISBLANK(INDEX('Policy Characteristics'!F:F,MATCH($C236,'Policy Characteristics'!$C:$C,0))),"",INDEX('Policy Characteristics'!F:F,MATCH($C236,'Policy Characteristics'!$C:$C,0)))</f>
        <v>0</v>
      </c>
      <c r="M236" s="237">
        <f>IF(ISBLANK(INDEX('Policy Characteristics'!G:G,MATCH($C236,'Policy Characteristics'!$C:$C,0))),"",INDEX('Policy Characteristics'!G:G,MATCH($C236,'Policy Characteristics'!$C:$C,0)))</f>
        <v>0.5</v>
      </c>
      <c r="N236" s="237">
        <f>IF(ISBLANK(INDEX('Policy Characteristics'!H:H,MATCH($C236,'Policy Characteristics'!$C:$C,0))),"",INDEX('Policy Characteristics'!H:H,MATCH($C236,'Policy Characteristics'!$C:$C,0)))</f>
        <v>0.01</v>
      </c>
      <c r="O236" s="236" t="str">
        <f>IF(ISBLANK(INDEX('Policy Characteristics'!I:I,MATCH($C236,'Policy Characteristics'!$C:$C,0))),"",INDEX('Policy Characteristics'!I:I,MATCH($C236,'Policy Characteristics'!$C:$C,0)))</f>
        <v>% of PV system cost</v>
      </c>
      <c r="P236" s="236" t="str">
        <f>IF(ISBLANK(INDEX('Policy Characteristics'!J:J,MATCH($C236,'Policy Characteristics'!$C:$C,0))),"",INDEX('Policy Characteristics'!J:J,MATCH($C236,'Policy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6" s="236" t="str">
        <f>IF(ISBLANK(INDEX('Policy Characteristics'!K:K,MATCH($C236,'Policy Characteristics'!$C:$C,0))),"",INDEX('Policy Characteristics'!K:K,MATCH($C236,'Policy Characteristics'!$C:$C,0)))</f>
        <v>buildings-sector-main.html#distributed-solar-subsidy</v>
      </c>
      <c r="R236" s="236" t="str">
        <f>IF(ISBLANK(INDEX('Policy Characteristics'!L:L,MATCH($C236,'Policy Characteristics'!$C:$C,0))),"",INDEX('Policy Characteristics'!L:L,MATCH($C236,'Policy Characteristics'!$C:$C,0)))</f>
        <v>distributed-solar-subsidy.html</v>
      </c>
      <c r="S236" s="290" t="s">
        <v>3867</v>
      </c>
    </row>
    <row r="237" spans="1:19" s="236" customFormat="1" x14ac:dyDescent="0.25">
      <c r="A237" s="236" t="str">
        <f>IF(ISBLANK(INDEX('Policy Characteristics'!A:A,MATCH($C237,'Policy Characteristics'!$C:$C,0))),"",INDEX('Policy Characteristics'!A:A,MATCH($C237,'Policy Characteristics'!$C:$C,0)))</f>
        <v>Buildings and Appliances</v>
      </c>
      <c r="B237" s="372" t="str">
        <f>IF(ISBLANK(INDEX('Policy Characteristics'!B:B,MATCH($C237,'Policy Characteristics'!$C:$C,0))),"",INDEX('Policy Characteristics'!B:B,MATCH($C237,'Policy Characteristics'!$C:$C,0)))</f>
        <v>Distributed Solar Subsidy</v>
      </c>
      <c r="C237" s="236" t="str">
        <f>$C$236</f>
        <v>Additional Perc Subsidy for Distributed Solar PV Capacity</v>
      </c>
      <c r="D237" s="334" t="s">
        <v>276</v>
      </c>
      <c r="E237" s="334"/>
      <c r="F237" s="334" t="s">
        <v>278</v>
      </c>
      <c r="G237" s="334"/>
      <c r="H237" s="17">
        <v>1728</v>
      </c>
      <c r="I237" s="373" t="s">
        <v>43</v>
      </c>
      <c r="J237" s="374" t="str">
        <f>IF(ISBLANK(INDEX('Policy Characteristics'!D:D,MATCH($C237,'Policy Characteristics'!$C:$C,0))),"",INDEX('Policy Characteristics'!D:D,MATCH($C237,'Policy Characteristics'!$C:$C,0)))</f>
        <v>Distributed Solar Promotion</v>
      </c>
      <c r="K237" s="236" t="str">
        <f>IF(ISBLANK(INDEX('Policy Characteristics'!E:E,MATCH($C237,'Policy Characteristics'!$C:$C,0))),"",INDEX('Policy Characteristics'!E:E,MATCH($C237,'Policy Characteristics'!$C:$C,0)))</f>
        <v>bldgs distributed solar subsidy</v>
      </c>
      <c r="L237" s="237">
        <f>IF(ISBLANK(INDEX('Policy Characteristics'!F:F,MATCH($C237,'Policy Characteristics'!$C:$C,0))),"",INDEX('Policy Characteristics'!F:F,MATCH($C237,'Policy Characteristics'!$C:$C,0)))</f>
        <v>0</v>
      </c>
      <c r="M237" s="237">
        <f>IF(ISBLANK(INDEX('Policy Characteristics'!G:G,MATCH($C237,'Policy Characteristics'!$C:$C,0))),"",INDEX('Policy Characteristics'!G:G,MATCH($C237,'Policy Characteristics'!$C:$C,0)))</f>
        <v>0.5</v>
      </c>
      <c r="N237" s="237">
        <f>IF(ISBLANK(INDEX('Policy Characteristics'!H:H,MATCH($C237,'Policy Characteristics'!$C:$C,0))),"",INDEX('Policy Characteristics'!H:H,MATCH($C237,'Policy Characteristics'!$C:$C,0)))</f>
        <v>0.01</v>
      </c>
      <c r="O237" s="236" t="str">
        <f>IF(ISBLANK(INDEX('Policy Characteristics'!I:I,MATCH($C237,'Policy Characteristics'!$C:$C,0))),"",INDEX('Policy Characteristics'!I:I,MATCH($C237,'Policy Characteristics'!$C:$C,0)))</f>
        <v>% of PV system cost</v>
      </c>
      <c r="P237" s="236" t="str">
        <f>IF(ISBLANK(INDEX('Policy Characteristics'!J:J,MATCH($C237,'Policy Characteristics'!$C:$C,0))),"",INDEX('Policy Characteristics'!J:J,MATCH($C237,'Policy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7" s="236" t="str">
        <f>IF(ISBLANK(INDEX('Policy Characteristics'!K:K,MATCH($C237,'Policy Characteristics'!$C:$C,0))),"",INDEX('Policy Characteristics'!K:K,MATCH($C237,'Policy Characteristics'!$C:$C,0)))</f>
        <v>buildings-sector-main.html#distributed-solar-subsidy</v>
      </c>
      <c r="R237" s="236" t="str">
        <f>IF(ISBLANK(INDEX('Policy Characteristics'!L:L,MATCH($C237,'Policy Characteristics'!$C:$C,0))),"",INDEX('Policy Characteristics'!L:L,MATCH($C237,'Policy Characteristics'!$C:$C,0)))</f>
        <v>distributed-solar-subsidy.html</v>
      </c>
      <c r="S237" s="290" t="s">
        <v>187</v>
      </c>
    </row>
    <row r="238" spans="1:19" s="236" customFormat="1" x14ac:dyDescent="0.25">
      <c r="A238" s="236" t="str">
        <f>IF(ISBLANK(INDEX('Policy Characteristics'!A:A,MATCH($C238,'Policy Characteristics'!$C:$C,0))),"",INDEX('Policy Characteristics'!A:A,MATCH($C238,'Policy Characteristics'!$C:$C,0)))</f>
        <v>Buildings and Appliances</v>
      </c>
      <c r="B238" s="372" t="str">
        <f>IF(ISBLANK(INDEX('Policy Characteristics'!B:B,MATCH($C238,'Policy Characteristics'!$C:$C,0))),"",INDEX('Policy Characteristics'!B:B,MATCH($C238,'Policy Characteristics'!$C:$C,0)))</f>
        <v>Distributed Solar Subsidy</v>
      </c>
      <c r="C238" s="236" t="str">
        <f>$C$236</f>
        <v>Additional Perc Subsidy for Distributed Solar PV Capacity</v>
      </c>
      <c r="D238" s="334" t="s">
        <v>277</v>
      </c>
      <c r="E238" s="334"/>
      <c r="F238" s="334" t="s">
        <v>163</v>
      </c>
      <c r="G238" s="334"/>
      <c r="H238" s="17">
        <v>1729</v>
      </c>
      <c r="I238" s="373" t="s">
        <v>43</v>
      </c>
      <c r="J238" s="374" t="str">
        <f>IF(ISBLANK(INDEX('Policy Characteristics'!D:D,MATCH($C238,'Policy Characteristics'!$C:$C,0))),"",INDEX('Policy Characteristics'!D:D,MATCH($C238,'Policy Characteristics'!$C:$C,0)))</f>
        <v>Distributed Solar Promotion</v>
      </c>
      <c r="K238" s="236" t="str">
        <f>IF(ISBLANK(INDEX('Policy Characteristics'!E:E,MATCH($C238,'Policy Characteristics'!$C:$C,0))),"",INDEX('Policy Characteristics'!E:E,MATCH($C238,'Policy Characteristics'!$C:$C,0)))</f>
        <v>bldgs distributed solar subsidy</v>
      </c>
      <c r="L238" s="237">
        <f>IF(ISBLANK(INDEX('Policy Characteristics'!F:F,MATCH($C238,'Policy Characteristics'!$C:$C,0))),"",INDEX('Policy Characteristics'!F:F,MATCH($C238,'Policy Characteristics'!$C:$C,0)))</f>
        <v>0</v>
      </c>
      <c r="M238" s="237">
        <f>IF(ISBLANK(INDEX('Policy Characteristics'!G:G,MATCH($C238,'Policy Characteristics'!$C:$C,0))),"",INDEX('Policy Characteristics'!G:G,MATCH($C238,'Policy Characteristics'!$C:$C,0)))</f>
        <v>0.5</v>
      </c>
      <c r="N238" s="237">
        <f>IF(ISBLANK(INDEX('Policy Characteristics'!H:H,MATCH($C238,'Policy Characteristics'!$C:$C,0))),"",INDEX('Policy Characteristics'!H:H,MATCH($C238,'Policy Characteristics'!$C:$C,0)))</f>
        <v>0.01</v>
      </c>
      <c r="O238" s="236" t="str">
        <f>IF(ISBLANK(INDEX('Policy Characteristics'!I:I,MATCH($C238,'Policy Characteristics'!$C:$C,0))),"",INDEX('Policy Characteristics'!I:I,MATCH($C238,'Policy Characteristics'!$C:$C,0)))</f>
        <v>% of PV system cost</v>
      </c>
      <c r="P238" s="236" t="str">
        <f>IF(ISBLANK(INDEX('Policy Characteristics'!J:J,MATCH($C238,'Policy Characteristics'!$C:$C,0))),"",INDEX('Policy Characteristics'!J:J,MATCH($C238,'Policy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8" s="236" t="str">
        <f>IF(ISBLANK(INDEX('Policy Characteristics'!K:K,MATCH($C238,'Policy Characteristics'!$C:$C,0))),"",INDEX('Policy Characteristics'!K:K,MATCH($C238,'Policy Characteristics'!$C:$C,0)))</f>
        <v>buildings-sector-main.html#distributed-solar-subsidy</v>
      </c>
      <c r="R238" s="236" t="str">
        <f>IF(ISBLANK(INDEX('Policy Characteristics'!L:L,MATCH($C238,'Policy Characteristics'!$C:$C,0))),"",INDEX('Policy Characteristics'!L:L,MATCH($C238,'Policy Characteristics'!$C:$C,0)))</f>
        <v>distributed-solar-subsidy.html</v>
      </c>
      <c r="S238" s="290" t="s">
        <v>187</v>
      </c>
    </row>
    <row r="239" spans="1:19" s="236" customFormat="1" x14ac:dyDescent="0.25">
      <c r="A239" s="236" t="str">
        <f>IF(ISBLANK(INDEX('Policy Characteristics'!A:A,MATCH($C239,'Policy Characteristics'!$C:$C,0))),"",INDEX('Policy Characteristics'!A:A,MATCH($C239,'Policy Characteristics'!$C:$C,0)))</f>
        <v>Buildings and Appliances</v>
      </c>
      <c r="B239" s="372" t="str">
        <f>IF(ISBLANK(INDEX('Policy Characteristics'!B:B,MATCH($C239,'Policy Characteristics'!$C:$C,0))),"",INDEX('Policy Characteristics'!B:B,MATCH($C239,'Policy Characteristics'!$C:$C,0)))</f>
        <v>Distributed Solar Capacity Requirement</v>
      </c>
      <c r="C239" t="s">
        <v>3668</v>
      </c>
      <c r="D239" s="334" t="s">
        <v>275</v>
      </c>
      <c r="E239" s="334"/>
      <c r="F239" s="334" t="s">
        <v>279</v>
      </c>
      <c r="G239" s="334"/>
      <c r="H239" s="17">
        <v>2433</v>
      </c>
      <c r="I239" s="373" t="s">
        <v>43</v>
      </c>
      <c r="J239" s="374" t="str">
        <f>IF(ISBLANK(INDEX('Policy Characteristics'!D:D,MATCH($C239,'Policy Characteristics'!$C:$C,0))),"",INDEX('Policy Characteristics'!D:D,MATCH($C239,'Policy Characteristics'!$C:$C,0)))</f>
        <v>Distributed Solar Promotion</v>
      </c>
      <c r="K239" s="236" t="str">
        <f>IF(ISBLANK(INDEX('Policy Characteristics'!E:E,MATCH($C239,'Policy Characteristics'!$C:$C,0))),"",INDEX('Policy Characteristics'!E:E,MATCH($C239,'Policy Characteristics'!$C:$C,0)))</f>
        <v>bldgs min req rooftop solar</v>
      </c>
      <c r="L239" s="237">
        <f>IF(ISBLANK(INDEX('Policy Characteristics'!F:F,MATCH($C239,'Policy Characteristics'!$C:$C,0))),"",INDEX('Policy Characteristics'!F:F,MATCH($C239,'Policy Characteristics'!$C:$C,0)))</f>
        <v>0</v>
      </c>
      <c r="M239" s="355">
        <f>IF(ISBLANK(INDEX('Policy Characteristics'!G:G,MATCH($C239,'Policy Characteristics'!$C:$C,0))),"",INDEX('Policy Characteristics'!G:G,MATCH($C239,'Policy Characteristics'!$C:$C,0)))</f>
        <v>600000</v>
      </c>
      <c r="N239" s="355">
        <f>IF(ISBLANK(INDEX('Policy Characteristics'!H:H,MATCH($C239,'Policy Characteristics'!$C:$C,0))),"",INDEX('Policy Characteristics'!H:H,MATCH($C239,'Policy Characteristics'!$C:$C,0)))</f>
        <v>5000</v>
      </c>
      <c r="O239" s="236" t="str">
        <f>IF(ISBLANK(INDEX('Policy Characteristics'!I:I,MATCH($C239,'Policy Characteristics'!$C:$C,0))),"",INDEX('Policy Characteristics'!I:I,MATCH($C239,'Policy Characteristics'!$C:$C,0)))</f>
        <v>MW</v>
      </c>
      <c r="P239" s="236" t="str">
        <f>IF(ISBLANK(INDEX('Policy Characteristics'!J:J,MATCH($C239,'Policy Characteristics'!$C:$C,0))),"",INDEX('Policy Characteristics'!J:J,MATCH($C239,'Policy Characteristics'!$C:$C,0)))</f>
        <v>**Description:** This policy requires at least the specified capacity of distributed solar be built by the model.</v>
      </c>
      <c r="Q239" s="236" t="str">
        <f>IF(ISBLANK(INDEX('Policy Characteristics'!K:K,MATCH($C239,'Policy Characteristics'!$C:$C,0))),"",INDEX('Policy Characteristics'!K:K,MATCH($C239,'Policy Characteristics'!$C:$C,0)))</f>
        <v/>
      </c>
      <c r="R239" s="236" t="str">
        <f>IF(ISBLANK(INDEX('Policy Characteristics'!L:L,MATCH($C239,'Policy Characteristics'!$C:$C,0))),"",INDEX('Policy Characteristics'!L:L,MATCH($C239,'Policy Characteristics'!$C:$C,0)))</f>
        <v/>
      </c>
      <c r="S239" s="290" t="s">
        <v>3868</v>
      </c>
    </row>
    <row r="240" spans="1:19" s="236" customFormat="1" x14ac:dyDescent="0.25">
      <c r="A240" s="236" t="str">
        <f>IF(ISBLANK(INDEX('Policy Characteristics'!A:A,MATCH($C240,'Policy Characteristics'!$C:$C,0))),"",INDEX('Policy Characteristics'!A:A,MATCH($C240,'Policy Characteristics'!$C:$C,0)))</f>
        <v>Buildings and Appliances</v>
      </c>
      <c r="B240" s="372" t="str">
        <f>IF(ISBLANK(INDEX('Policy Characteristics'!B:B,MATCH($C240,'Policy Characteristics'!$C:$C,0))),"",INDEX('Policy Characteristics'!B:B,MATCH($C240,'Policy Characteristics'!$C:$C,0)))</f>
        <v>Distributed Solar Capacity Requirement</v>
      </c>
      <c r="C240" s="236" t="str">
        <f>C$239</f>
        <v>Min Required Rooftop Solar Capacity</v>
      </c>
      <c r="D240" s="334" t="s">
        <v>276</v>
      </c>
      <c r="E240" s="334"/>
      <c r="F240" s="334" t="s">
        <v>278</v>
      </c>
      <c r="G240" s="334"/>
      <c r="H240" s="17">
        <v>2434</v>
      </c>
      <c r="I240" s="373" t="s">
        <v>43</v>
      </c>
      <c r="J240" s="374" t="str">
        <f>IF(ISBLANK(INDEX('Policy Characteristics'!D:D,MATCH($C240,'Policy Characteristics'!$C:$C,0))),"",INDEX('Policy Characteristics'!D:D,MATCH($C240,'Policy Characteristics'!$C:$C,0)))</f>
        <v>Distributed Solar Promotion</v>
      </c>
      <c r="K240" s="236" t="str">
        <f>IF(ISBLANK(INDEX('Policy Characteristics'!E:E,MATCH($C240,'Policy Characteristics'!$C:$C,0))),"",INDEX('Policy Characteristics'!E:E,MATCH($C240,'Policy Characteristics'!$C:$C,0)))</f>
        <v>bldgs min req rooftop solar</v>
      </c>
      <c r="L240" s="237">
        <f>IF(ISBLANK(INDEX('Policy Characteristics'!F:F,MATCH($C240,'Policy Characteristics'!$C:$C,0))),"",INDEX('Policy Characteristics'!F:F,MATCH($C240,'Policy Characteristics'!$C:$C,0)))</f>
        <v>0</v>
      </c>
      <c r="M240" s="355">
        <f>IF(ISBLANK(INDEX('Policy Characteristics'!G:G,MATCH($C240,'Policy Characteristics'!$C:$C,0))),"",INDEX('Policy Characteristics'!G:G,MATCH($C240,'Policy Characteristics'!$C:$C,0)))</f>
        <v>600000</v>
      </c>
      <c r="N240" s="355">
        <f>IF(ISBLANK(INDEX('Policy Characteristics'!H:H,MATCH($C240,'Policy Characteristics'!$C:$C,0))),"",INDEX('Policy Characteristics'!H:H,MATCH($C240,'Policy Characteristics'!$C:$C,0)))</f>
        <v>5000</v>
      </c>
      <c r="O240" s="236" t="str">
        <f>IF(ISBLANK(INDEX('Policy Characteristics'!I:I,MATCH($C240,'Policy Characteristics'!$C:$C,0))),"",INDEX('Policy Characteristics'!I:I,MATCH($C240,'Policy Characteristics'!$C:$C,0)))</f>
        <v>MW</v>
      </c>
      <c r="P240" s="236" t="str">
        <f>IF(ISBLANK(INDEX('Policy Characteristics'!J:J,MATCH($C240,'Policy Characteristics'!$C:$C,0))),"",INDEX('Policy Characteristics'!J:J,MATCH($C240,'Policy Characteristics'!$C:$C,0)))</f>
        <v>**Description:** This policy requires at least the specified capacity of distributed solar be built by the model.</v>
      </c>
      <c r="Q240" s="236" t="str">
        <f>IF(ISBLANK(INDEX('Policy Characteristics'!K:K,MATCH($C240,'Policy Characteristics'!$C:$C,0))),"",INDEX('Policy Characteristics'!K:K,MATCH($C240,'Policy Characteristics'!$C:$C,0)))</f>
        <v/>
      </c>
      <c r="R240" s="236" t="str">
        <f>IF(ISBLANK(INDEX('Policy Characteristics'!L:L,MATCH($C240,'Policy Characteristics'!$C:$C,0))),"",INDEX('Policy Characteristics'!L:L,MATCH($C240,'Policy Characteristics'!$C:$C,0)))</f>
        <v/>
      </c>
      <c r="S240" s="290" t="s">
        <v>187</v>
      </c>
    </row>
    <row r="241" spans="1:19" s="236" customFormat="1" x14ac:dyDescent="0.25">
      <c r="A241" s="236" t="str">
        <f>IF(ISBLANK(INDEX('Policy Characteristics'!A:A,MATCH($C241,'Policy Characteristics'!$C:$C,0))),"",INDEX('Policy Characteristics'!A:A,MATCH($C241,'Policy Characteristics'!$C:$C,0)))</f>
        <v>Buildings and Appliances</v>
      </c>
      <c r="B241" s="372" t="str">
        <f>IF(ISBLANK(INDEX('Policy Characteristics'!B:B,MATCH($C241,'Policy Characteristics'!$C:$C,0))),"",INDEX('Policy Characteristics'!B:B,MATCH($C241,'Policy Characteristics'!$C:$C,0)))</f>
        <v>Distributed Solar Capacity Requirement</v>
      </c>
      <c r="C241" s="236" t="str">
        <f>C$239</f>
        <v>Min Required Rooftop Solar Capacity</v>
      </c>
      <c r="D241" s="334" t="s">
        <v>277</v>
      </c>
      <c r="E241" s="334"/>
      <c r="F241" s="334" t="s">
        <v>163</v>
      </c>
      <c r="G241" s="334"/>
      <c r="H241" s="17">
        <v>2435</v>
      </c>
      <c r="I241" s="373" t="s">
        <v>43</v>
      </c>
      <c r="J241" s="374" t="str">
        <f>IF(ISBLANK(INDEX('Policy Characteristics'!D:D,MATCH($C241,'Policy Characteristics'!$C:$C,0))),"",INDEX('Policy Characteristics'!D:D,MATCH($C241,'Policy Characteristics'!$C:$C,0)))</f>
        <v>Distributed Solar Promotion</v>
      </c>
      <c r="K241" s="236" t="str">
        <f>IF(ISBLANK(INDEX('Policy Characteristics'!E:E,MATCH($C241,'Policy Characteristics'!$C:$C,0))),"",INDEX('Policy Characteristics'!E:E,MATCH($C241,'Policy Characteristics'!$C:$C,0)))</f>
        <v>bldgs min req rooftop solar</v>
      </c>
      <c r="L241" s="237">
        <f>IF(ISBLANK(INDEX('Policy Characteristics'!F:F,MATCH($C241,'Policy Characteristics'!$C:$C,0))),"",INDEX('Policy Characteristics'!F:F,MATCH($C241,'Policy Characteristics'!$C:$C,0)))</f>
        <v>0</v>
      </c>
      <c r="M241" s="355">
        <f>IF(ISBLANK(INDEX('Policy Characteristics'!G:G,MATCH($C241,'Policy Characteristics'!$C:$C,0))),"",INDEX('Policy Characteristics'!G:G,MATCH($C241,'Policy Characteristics'!$C:$C,0)))</f>
        <v>600000</v>
      </c>
      <c r="N241" s="355">
        <f>IF(ISBLANK(INDEX('Policy Characteristics'!H:H,MATCH($C241,'Policy Characteristics'!$C:$C,0))),"",INDEX('Policy Characteristics'!H:H,MATCH($C241,'Policy Characteristics'!$C:$C,0)))</f>
        <v>5000</v>
      </c>
      <c r="O241" s="236" t="str">
        <f>IF(ISBLANK(INDEX('Policy Characteristics'!I:I,MATCH($C241,'Policy Characteristics'!$C:$C,0))),"",INDEX('Policy Characteristics'!I:I,MATCH($C241,'Policy Characteristics'!$C:$C,0)))</f>
        <v>MW</v>
      </c>
      <c r="P241" s="236" t="str">
        <f>IF(ISBLANK(INDEX('Policy Characteristics'!J:J,MATCH($C241,'Policy Characteristics'!$C:$C,0))),"",INDEX('Policy Characteristics'!J:J,MATCH($C241,'Policy Characteristics'!$C:$C,0)))</f>
        <v>**Description:** This policy requires at least the specified capacity of distributed solar be built by the model.</v>
      </c>
      <c r="Q241" s="236" t="str">
        <f>IF(ISBLANK(INDEX('Policy Characteristics'!K:K,MATCH($C241,'Policy Characteristics'!$C:$C,0))),"",INDEX('Policy Characteristics'!K:K,MATCH($C241,'Policy Characteristics'!$C:$C,0)))</f>
        <v/>
      </c>
      <c r="R241" s="236" t="str">
        <f>IF(ISBLANK(INDEX('Policy Characteristics'!L:L,MATCH($C241,'Policy Characteristics'!$C:$C,0))),"",INDEX('Policy Characteristics'!L:L,MATCH($C241,'Policy Characteristics'!$C:$C,0)))</f>
        <v/>
      </c>
      <c r="S241" s="290" t="s">
        <v>187</v>
      </c>
    </row>
    <row r="242" spans="1:19" s="236" customFormat="1" x14ac:dyDescent="0.25">
      <c r="A242" s="236" t="str">
        <f>IF(ISBLANK(INDEX('Policy Characteristics'!A:A,MATCH($C242,'Policy Characteristics'!$C:$C,0))),"",INDEX('Policy Characteristics'!A:A,MATCH($C242,'Policy Characteristics'!$C:$C,0)))</f>
        <v>Buildings and Appliances</v>
      </c>
      <c r="B242" s="372" t="str">
        <f>IF(ISBLANK(INDEX('Policy Characteristics'!B:B,MATCH($C242,'Policy Characteristics'!$C:$C,0))),"",INDEX('Policy Characteristics'!B:B,MATCH($C242,'Policy Characteristics'!$C:$C,0)))</f>
        <v>Non BAU Distributed Solar Capacity</v>
      </c>
      <c r="C242" t="s">
        <v>3716</v>
      </c>
      <c r="D242" s="334" t="s">
        <v>275</v>
      </c>
      <c r="E242" s="334"/>
      <c r="F242" s="334" t="s">
        <v>279</v>
      </c>
      <c r="G242" s="334"/>
      <c r="H242" s="17">
        <v>2748</v>
      </c>
      <c r="I242" s="373" t="s">
        <v>3943</v>
      </c>
      <c r="J242" s="374" t="str">
        <f>IF(ISBLANK(INDEX('Policy Characteristics'!D:D,MATCH($C242,'Policy Characteristics'!$C:$C,0))),"",INDEX('Policy Characteristics'!D:D,MATCH($C242,'Policy Characteristics'!$C:$C,0)))</f>
        <v>Distributed Solar Promotion</v>
      </c>
      <c r="K242" s="236" t="str">
        <f>IF(ISBLANK(INDEX('Policy Characteristics'!E:E,MATCH($C242,'Policy Characteristics'!$C:$C,0))),"",INDEX('Policy Characteristics'!E:E,MATCH($C242,'Policy Characteristics'!$C:$C,0)))</f>
        <v>non BAU dist solar</v>
      </c>
      <c r="L242" s="237">
        <f>IF(ISBLANK(INDEX('Policy Characteristics'!F:F,MATCH($C242,'Policy Characteristics'!$C:$C,0))),"",INDEX('Policy Characteristics'!F:F,MATCH($C242,'Policy Characteristics'!$C:$C,0)))</f>
        <v>0</v>
      </c>
      <c r="M242" s="355">
        <f>IF(ISBLANK(INDEX('Policy Characteristics'!G:G,MATCH($C242,'Policy Characteristics'!$C:$C,0))),"",INDEX('Policy Characteristics'!G:G,MATCH($C242,'Policy Characteristics'!$C:$C,0)))</f>
        <v>1</v>
      </c>
      <c r="N242" s="355">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on/off</v>
      </c>
      <c r="P242" s="236" t="str">
        <f>IF(ISBLANK(INDEX('Policy Characteristics'!J:J,MATCH($C242,'Policy Characteristics'!$C:$C,0))),"",INDEX('Policy Characteristics'!J:J,MATCH($C242,'Policy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2" s="290" t="s">
        <v>3869</v>
      </c>
    </row>
    <row r="243" spans="1:19" s="236" customFormat="1" x14ac:dyDescent="0.25">
      <c r="A243" s="236" t="str">
        <f>IF(ISBLANK(INDEX('Policy Characteristics'!A:A,MATCH($C243,'Policy Characteristics'!$C:$C,0))),"",INDEX('Policy Characteristics'!A:A,MATCH($C243,'Policy Characteristics'!$C:$C,0)))</f>
        <v>Buildings and Appliances</v>
      </c>
      <c r="B243" s="372" t="str">
        <f>IF(ISBLANK(INDEX('Policy Characteristics'!B:B,MATCH($C243,'Policy Characteristics'!$C:$C,0))),"",INDEX('Policy Characteristics'!B:B,MATCH($C243,'Policy Characteristics'!$C:$C,0)))</f>
        <v>Non BAU Distributed Solar Capacity</v>
      </c>
      <c r="C243" s="236" t="str">
        <f>$C$242</f>
        <v>Boolean Use Non BAU Distributed Solar Capacity</v>
      </c>
      <c r="D243" s="334" t="s">
        <v>276</v>
      </c>
      <c r="E243" s="334"/>
      <c r="F243" s="334" t="s">
        <v>278</v>
      </c>
      <c r="G243" s="334"/>
      <c r="H243" s="17">
        <v>2749</v>
      </c>
      <c r="I243" s="373" t="s">
        <v>3943</v>
      </c>
      <c r="J243" s="374" t="str">
        <f>IF(ISBLANK(INDEX('Policy Characteristics'!D:D,MATCH($C243,'Policy Characteristics'!$C:$C,0))),"",INDEX('Policy Characteristics'!D:D,MATCH($C243,'Policy Characteristics'!$C:$C,0)))</f>
        <v>Distributed Solar Promotion</v>
      </c>
      <c r="K243" s="236" t="str">
        <f>IF(ISBLANK(INDEX('Policy Characteristics'!E:E,MATCH($C243,'Policy Characteristics'!$C:$C,0))),"",INDEX('Policy Characteristics'!E:E,MATCH($C243,'Policy Characteristics'!$C:$C,0)))</f>
        <v>non BAU dist solar</v>
      </c>
      <c r="L243" s="237">
        <f>IF(ISBLANK(INDEX('Policy Characteristics'!F:F,MATCH($C243,'Policy Characteristics'!$C:$C,0))),"",INDEX('Policy Characteristics'!F:F,MATCH($C243,'Policy Characteristics'!$C:$C,0)))</f>
        <v>0</v>
      </c>
      <c r="M243" s="355">
        <f>IF(ISBLANK(INDEX('Policy Characteristics'!G:G,MATCH($C243,'Policy Characteristics'!$C:$C,0))),"",INDEX('Policy Characteristics'!G:G,MATCH($C243,'Policy Characteristics'!$C:$C,0)))</f>
        <v>1</v>
      </c>
      <c r="N243" s="355">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on/off</v>
      </c>
      <c r="P243" s="236" t="str">
        <f>IF(ISBLANK(INDEX('Policy Characteristics'!J:J,MATCH($C243,'Policy Characteristics'!$C:$C,0))),"",INDEX('Policy Characteristics'!J:J,MATCH($C243,'Policy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3" s="290" t="s">
        <v>187</v>
      </c>
    </row>
    <row r="244" spans="1:19" s="236" customFormat="1" x14ac:dyDescent="0.25">
      <c r="A244" s="236" t="str">
        <f>IF(ISBLANK(INDEX('Policy Characteristics'!A:A,MATCH($C244,'Policy Characteristics'!$C:$C,0))),"",INDEX('Policy Characteristics'!A:A,MATCH($C244,'Policy Characteristics'!$C:$C,0)))</f>
        <v>Buildings and Appliances</v>
      </c>
      <c r="B244" s="372" t="str">
        <f>IF(ISBLANK(INDEX('Policy Characteristics'!B:B,MATCH($C244,'Policy Characteristics'!$C:$C,0))),"",INDEX('Policy Characteristics'!B:B,MATCH($C244,'Policy Characteristics'!$C:$C,0)))</f>
        <v>Non BAU Distributed Solar Capacity</v>
      </c>
      <c r="C244" s="236" t="str">
        <f>$C$242</f>
        <v>Boolean Use Non BAU Distributed Solar Capacity</v>
      </c>
      <c r="D244" s="334" t="s">
        <v>277</v>
      </c>
      <c r="E244" s="334"/>
      <c r="F244" s="334" t="s">
        <v>163</v>
      </c>
      <c r="G244" s="334"/>
      <c r="H244" s="17">
        <v>2750</v>
      </c>
      <c r="I244" s="373" t="s">
        <v>44</v>
      </c>
      <c r="J244" s="374" t="str">
        <f>IF(ISBLANK(INDEX('Policy Characteristics'!D:D,MATCH($C244,'Policy Characteristics'!$C:$C,0))),"",INDEX('Policy Characteristics'!D:D,MATCH($C244,'Policy Characteristics'!$C:$C,0)))</f>
        <v>Distributed Solar Promotion</v>
      </c>
      <c r="K244" s="236" t="str">
        <f>IF(ISBLANK(INDEX('Policy Characteristics'!E:E,MATCH($C244,'Policy Characteristics'!$C:$C,0))),"",INDEX('Policy Characteristics'!E:E,MATCH($C244,'Policy Characteristics'!$C:$C,0)))</f>
        <v>non BAU dist solar</v>
      </c>
      <c r="L244" s="237">
        <f>IF(ISBLANK(INDEX('Policy Characteristics'!F:F,MATCH($C244,'Policy Characteristics'!$C:$C,0))),"",INDEX('Policy Characteristics'!F:F,MATCH($C244,'Policy Characteristics'!$C:$C,0)))</f>
        <v>0</v>
      </c>
      <c r="M244" s="355">
        <f>IF(ISBLANK(INDEX('Policy Characteristics'!G:G,MATCH($C244,'Policy Characteristics'!$C:$C,0))),"",INDEX('Policy Characteristics'!G:G,MATCH($C244,'Policy Characteristics'!$C:$C,0)))</f>
        <v>1</v>
      </c>
      <c r="N244" s="355">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on/off</v>
      </c>
      <c r="P244" s="236" t="str">
        <f>IF(ISBLANK(INDEX('Policy Characteristics'!J:J,MATCH($C244,'Policy Characteristics'!$C:$C,0))),"",INDEX('Policy Characteristics'!J:J,MATCH($C244,'Policy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4" s="290" t="s">
        <v>187</v>
      </c>
    </row>
    <row r="245" spans="1:19" s="236" customFormat="1" x14ac:dyDescent="0.25">
      <c r="A245" s="236" t="str">
        <f>IF(ISBLANK(INDEX('Policy Characteristics'!A:A,MATCH($C245,'Policy Characteristics'!$C:$C,0))),"",INDEX('Policy Characteristics'!A:A,MATCH($C245,'Policy Characteristics'!$C:$C,0)))</f>
        <v>Buildings and Appliances</v>
      </c>
      <c r="B245" s="372" t="str">
        <f>IF(ISBLANK(INDEX('Policy Characteristics'!B:B,MATCH($C245,'Policy Characteristics'!$C:$C,0))),"",INDEX('Policy Characteristics'!B:B,MATCH($C245,'Policy Characteristics'!$C:$C,0)))</f>
        <v>Improved Labeling</v>
      </c>
      <c r="C245" t="s">
        <v>126</v>
      </c>
      <c r="D245" s="334"/>
      <c r="E245" s="334"/>
      <c r="F245" s="334"/>
      <c r="G245" s="334"/>
      <c r="H245" s="17">
        <v>20</v>
      </c>
      <c r="I245" s="373" t="s">
        <v>43</v>
      </c>
      <c r="J245" s="374" t="str">
        <f>IF(ISBLANK(INDEX('Policy Characteristics'!D:D,MATCH($C245,'Policy Characteristics'!$C:$C,0))),"",INDEX('Policy Characteristics'!D:D,MATCH($C245,'Policy Characteristics'!$C:$C,0)))</f>
        <v>Improved Labeling</v>
      </c>
      <c r="K245" s="236" t="str">
        <f>IF(ISBLANK(INDEX('Policy Characteristics'!E:E,MATCH($C245,'Policy Characteristics'!$C:$C,0))),"",INDEX('Policy Characteristics'!E:E,MATCH($C245,'Policy Characteristics'!$C:$C,0)))</f>
        <v>bldgs device labeling</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1</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on/off</v>
      </c>
      <c r="P245" s="236" t="str">
        <f>IF(ISBLANK(INDEX('Policy Characteristics'!J:J,MATCH($C245,'Policy Characteristics'!$C:$C,0))),"",INDEX('Policy Characteristics'!J:J,MATCH($C245,'Policy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5" s="236" t="str">
        <f>IF(ISBLANK(INDEX('Policy Characteristics'!K:K,MATCH($C245,'Policy Characteristics'!$C:$C,0))),"",INDEX('Policy Characteristics'!K:K,MATCH($C245,'Policy Characteristics'!$C:$C,0)))</f>
        <v>buildings-sector-main.html#device-labeling</v>
      </c>
      <c r="R245" s="236" t="str">
        <f>IF(ISBLANK(INDEX('Policy Characteristics'!L:L,MATCH($C245,'Policy Characteristics'!$C:$C,0))),"",INDEX('Policy Characteristics'!L:L,MATCH($C245,'Policy Characteristics'!$C:$C,0)))</f>
        <v>improved-labeling.html</v>
      </c>
      <c r="S245" s="290" t="s">
        <v>3870</v>
      </c>
    </row>
    <row r="246" spans="1:19" s="236" customFormat="1" x14ac:dyDescent="0.25">
      <c r="A246" s="236" t="str">
        <f>IF(ISBLANK(INDEX('Policy Characteristics'!A:A,MATCH($C246,'Policy Characteristics'!$C:$C,0))),"",INDEX('Policy Characteristics'!A:A,MATCH($C246,'Policy Characteristics'!$C:$C,0)))</f>
        <v>Buildings and Appliances</v>
      </c>
      <c r="B246" s="372" t="str">
        <f>IF(ISBLANK(INDEX('Policy Characteristics'!B:B,MATCH($C246,'Policy Characteristics'!$C:$C,0))),"",INDEX('Policy Characteristics'!B:B,MATCH($C246,'Policy Characteristics'!$C:$C,0)))</f>
        <v>Retrofit Existing Buildings</v>
      </c>
      <c r="C246" t="s">
        <v>2452</v>
      </c>
      <c r="D246" s="334" t="s">
        <v>275</v>
      </c>
      <c r="E246" s="334"/>
      <c r="F246" s="334" t="s">
        <v>279</v>
      </c>
      <c r="G246" s="334"/>
      <c r="H246" s="17">
        <v>378</v>
      </c>
      <c r="I246" s="373" t="s">
        <v>43</v>
      </c>
      <c r="J246" s="374" t="str">
        <f>IF(ISBLANK(INDEX('Policy Characteristics'!D:D,MATCH($C246,'Policy Characteristics'!$C:$C,0))),"",INDEX('Policy Characteristics'!D:D,MATCH($C246,'Policy Characteristics'!$C:$C,0)))</f>
        <v>Increased Retrofitting</v>
      </c>
      <c r="K246" s="236" t="str">
        <f>IF(ISBLANK(INDEX('Policy Characteristics'!E:E,MATCH($C246,'Policy Characteristics'!$C:$C,0))),"",INDEX('Policy Characteristics'!E:E,MATCH($C246,'Policy Characteristics'!$C:$C,0)))</f>
        <v>bldgs retrofitting</v>
      </c>
      <c r="L246" s="237">
        <f>IF(ISBLANK(INDEX('Policy Characteristics'!F:F,MATCH($C246,'Policy Characteristics'!$C:$C,0))),"",INDEX('Policy Characteristics'!F:F,MATCH($C246,'Policy Characteristics'!$C:$C,0)))</f>
        <v>0</v>
      </c>
      <c r="M246" s="237">
        <f>IF(ISBLANK(INDEX('Policy Characteristics'!G:G,MATCH($C246,'Policy Characteristics'!$C:$C,0))),"",INDEX('Policy Characteristics'!G:G,MATCH($C246,'Policy Characteristics'!$C:$C,0)))</f>
        <v>0.5</v>
      </c>
      <c r="N246" s="237">
        <f>IF(ISBLANK(INDEX('Policy Characteristics'!H:H,MATCH($C246,'Policy Characteristics'!$C:$C,0))),"",INDEX('Policy Characteristics'!H:H,MATCH($C246,'Policy Characteristics'!$C:$C,0)))</f>
        <v>0.01</v>
      </c>
      <c r="O246" s="236" t="str">
        <f>IF(ISBLANK(INDEX('Policy Characteristics'!I:I,MATCH($C246,'Policy Characteristics'!$C:$C,0))),"",INDEX('Policy Characteristics'!I:I,MATCH($C246,'Policy Characteristics'!$C:$C,0)))</f>
        <v>% of existing buildings</v>
      </c>
      <c r="P246" s="23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6" s="236" t="str">
        <f>IF(ISBLANK(INDEX('Policy Characteristics'!K:K,MATCH($C246,'Policy Characteristics'!$C:$C,0))),"",INDEX('Policy Characteristics'!K:K,MATCH($C246,'Policy Characteristics'!$C:$C,0)))</f>
        <v>buildings-sector-main.html#retrofitting</v>
      </c>
      <c r="R246" s="236" t="str">
        <f>IF(ISBLANK(INDEX('Policy Characteristics'!L:L,MATCH($C246,'Policy Characteristics'!$C:$C,0))),"",INDEX('Policy Characteristics'!L:L,MATCH($C246,'Policy Characteristics'!$C:$C,0)))</f>
        <v>increased-retrofitting.html</v>
      </c>
      <c r="S246" s="290" t="s">
        <v>3871</v>
      </c>
    </row>
    <row r="247" spans="1:19" s="236" customFormat="1" x14ac:dyDescent="0.25">
      <c r="A247" s="236" t="str">
        <f>IF(ISBLANK(INDEX('Policy Characteristics'!A:A,MATCH($C247,'Policy Characteristics'!$C:$C,0))),"",INDEX('Policy Characteristics'!A:A,MATCH($C247,'Policy Characteristics'!$C:$C,0)))</f>
        <v>Buildings and Appliances</v>
      </c>
      <c r="B247" s="372" t="str">
        <f>IF(ISBLANK(INDEX('Policy Characteristics'!B:B,MATCH($C247,'Policy Characteristics'!$C:$C,0))),"",INDEX('Policy Characteristics'!B:B,MATCH($C247,'Policy Characteristics'!$C:$C,0)))</f>
        <v>Retrofit Existing Buildings</v>
      </c>
      <c r="C247" s="236" t="str">
        <f>C$246</f>
        <v>Share of Preexisting Buildings Subject to Retrofitting</v>
      </c>
      <c r="D247" s="334" t="s">
        <v>276</v>
      </c>
      <c r="E247" s="334"/>
      <c r="F247" s="334" t="s">
        <v>278</v>
      </c>
      <c r="G247" s="334"/>
      <c r="H247" s="17">
        <v>379</v>
      </c>
      <c r="I247" s="373" t="s">
        <v>43</v>
      </c>
      <c r="J247" s="374" t="str">
        <f>IF(ISBLANK(INDEX('Policy Characteristics'!D:D,MATCH($C247,'Policy Characteristics'!$C:$C,0))),"",INDEX('Policy Characteristics'!D:D,MATCH($C247,'Policy Characteristics'!$C:$C,0)))</f>
        <v>Increased Retrofitting</v>
      </c>
      <c r="K247" s="236" t="str">
        <f>IF(ISBLANK(INDEX('Policy Characteristics'!E:E,MATCH($C247,'Policy Characteristics'!$C:$C,0))),"",INDEX('Policy Characteristics'!E:E,MATCH($C247,'Policy Characteristics'!$C:$C,0)))</f>
        <v>bldgs retrofitting</v>
      </c>
      <c r="L247" s="237">
        <f>IF(ISBLANK(INDEX('Policy Characteristics'!F:F,MATCH($C247,'Policy Characteristics'!$C:$C,0))),"",INDEX('Policy Characteristics'!F:F,MATCH($C247,'Policy Characteristics'!$C:$C,0)))</f>
        <v>0</v>
      </c>
      <c r="M247" s="237">
        <f>IF(ISBLANK(INDEX('Policy Characteristics'!G:G,MATCH($C247,'Policy Characteristics'!$C:$C,0))),"",INDEX('Policy Characteristics'!G:G,MATCH($C247,'Policy Characteristics'!$C:$C,0)))</f>
        <v>0.5</v>
      </c>
      <c r="N247" s="237">
        <f>IF(ISBLANK(INDEX('Policy Characteristics'!H:H,MATCH($C247,'Policy Characteristics'!$C:$C,0))),"",INDEX('Policy Characteristics'!H:H,MATCH($C247,'Policy Characteristics'!$C:$C,0)))</f>
        <v>0.01</v>
      </c>
      <c r="O247" s="236" t="str">
        <f>IF(ISBLANK(INDEX('Policy Characteristics'!I:I,MATCH($C247,'Policy Characteristics'!$C:$C,0))),"",INDEX('Policy Characteristics'!I:I,MATCH($C247,'Policy Characteristics'!$C:$C,0)))</f>
        <v>% of existing buildings</v>
      </c>
      <c r="P247" s="23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7" s="236" t="str">
        <f>IF(ISBLANK(INDEX('Policy Characteristics'!K:K,MATCH($C247,'Policy Characteristics'!$C:$C,0))),"",INDEX('Policy Characteristics'!K:K,MATCH($C247,'Policy Characteristics'!$C:$C,0)))</f>
        <v>buildings-sector-main.html#retrofitting</v>
      </c>
      <c r="R247" s="236" t="str">
        <f>IF(ISBLANK(INDEX('Policy Characteristics'!L:L,MATCH($C247,'Policy Characteristics'!$C:$C,0))),"",INDEX('Policy Characteristics'!L:L,MATCH($C247,'Policy Characteristics'!$C:$C,0)))</f>
        <v>increased-retrofitting.html</v>
      </c>
      <c r="S247" s="290" t="s">
        <v>187</v>
      </c>
    </row>
    <row r="248" spans="1:19" s="236" customFormat="1" x14ac:dyDescent="0.25">
      <c r="A248" s="236" t="str">
        <f>IF(ISBLANK(INDEX('Policy Characteristics'!A:A,MATCH($C248,'Policy Characteristics'!$C:$C,0))),"",INDEX('Policy Characteristics'!A:A,MATCH($C248,'Policy Characteristics'!$C:$C,0)))</f>
        <v>Buildings and Appliances</v>
      </c>
      <c r="B248" s="372" t="str">
        <f>IF(ISBLANK(INDEX('Policy Characteristics'!B:B,MATCH($C248,'Policy Characteristics'!$C:$C,0))),"",INDEX('Policy Characteristics'!B:B,MATCH($C248,'Policy Characteristics'!$C:$C,0)))</f>
        <v>Retrofit Existing Buildings</v>
      </c>
      <c r="C248" s="236" t="str">
        <f>C$246</f>
        <v>Share of Preexisting Buildings Subject to Retrofitting</v>
      </c>
      <c r="D248" s="334" t="s">
        <v>277</v>
      </c>
      <c r="E248" s="334"/>
      <c r="F248" s="334" t="s">
        <v>163</v>
      </c>
      <c r="G248" s="334"/>
      <c r="H248" s="17">
        <v>380</v>
      </c>
      <c r="I248" s="373" t="s">
        <v>43</v>
      </c>
      <c r="J248" s="374" t="str">
        <f>IF(ISBLANK(INDEX('Policy Characteristics'!D:D,MATCH($C248,'Policy Characteristics'!$C:$C,0))),"",INDEX('Policy Characteristics'!D:D,MATCH($C248,'Policy Characteristics'!$C:$C,0)))</f>
        <v>Increased Retrofitting</v>
      </c>
      <c r="K248" s="236" t="str">
        <f>IF(ISBLANK(INDEX('Policy Characteristics'!E:E,MATCH($C248,'Policy Characteristics'!$C:$C,0))),"",INDEX('Policy Characteristics'!E:E,MATCH($C248,'Policy Characteristics'!$C:$C,0)))</f>
        <v>bldgs retrofitting</v>
      </c>
      <c r="L248" s="237">
        <f>IF(ISBLANK(INDEX('Policy Characteristics'!F:F,MATCH($C248,'Policy Characteristics'!$C:$C,0))),"",INDEX('Policy Characteristics'!F:F,MATCH($C248,'Policy Characteristics'!$C:$C,0)))</f>
        <v>0</v>
      </c>
      <c r="M248" s="237">
        <f>IF(ISBLANK(INDEX('Policy Characteristics'!G:G,MATCH($C248,'Policy Characteristics'!$C:$C,0))),"",INDEX('Policy Characteristics'!G:G,MATCH($C248,'Policy Characteristics'!$C:$C,0)))</f>
        <v>0.5</v>
      </c>
      <c r="N248" s="237">
        <f>IF(ISBLANK(INDEX('Policy Characteristics'!H:H,MATCH($C248,'Policy Characteristics'!$C:$C,0))),"",INDEX('Policy Characteristics'!H:H,MATCH($C248,'Policy Characteristics'!$C:$C,0)))</f>
        <v>0.01</v>
      </c>
      <c r="O248" s="236" t="str">
        <f>IF(ISBLANK(INDEX('Policy Characteristics'!I:I,MATCH($C248,'Policy Characteristics'!$C:$C,0))),"",INDEX('Policy Characteristics'!I:I,MATCH($C248,'Policy Characteristics'!$C:$C,0)))</f>
        <v>% of existing buildings</v>
      </c>
      <c r="P248" s="236" t="str">
        <f>IF(ISBLANK(INDEX('Policy Characteristics'!J:J,MATCH($C248,'Policy Characteristics'!$C:$C,0))),"",INDEX('Policy Characteristics'!J:J,MATCH($C248,'Policy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8" s="236" t="str">
        <f>IF(ISBLANK(INDEX('Policy Characteristics'!K:K,MATCH($C248,'Policy Characteristics'!$C:$C,0))),"",INDEX('Policy Characteristics'!K:K,MATCH($C248,'Policy Characteristics'!$C:$C,0)))</f>
        <v>buildings-sector-main.html#retrofitting</v>
      </c>
      <c r="R248" s="236" t="str">
        <f>IF(ISBLANK(INDEX('Policy Characteristics'!L:L,MATCH($C248,'Policy Characteristics'!$C:$C,0))),"",INDEX('Policy Characteristics'!L:L,MATCH($C248,'Policy Characteristics'!$C:$C,0)))</f>
        <v>increased-retrofitting.html</v>
      </c>
      <c r="S248" s="290" t="s">
        <v>187</v>
      </c>
    </row>
    <row r="249" spans="1:19" s="236" customFormat="1" x14ac:dyDescent="0.25">
      <c r="A249" s="236" t="str">
        <f>IF(ISBLANK(INDEX('Policy Characteristics'!A:A,MATCH($C249,'Policy Characteristics'!$C:$C,0))),"",INDEX('Policy Characteristics'!A:A,MATCH($C249,'Policy Characteristics'!$C:$C,0)))</f>
        <v>Buildings and Appliances</v>
      </c>
      <c r="B249" s="372" t="str">
        <f>IF(ISBLANK(INDEX('Policy Characteristics'!B:B,MATCH($C249,'Policy Characteristics'!$C:$C,0))),"",INDEX('Policy Characteristics'!B:B,MATCH($C249,'Policy Characteristics'!$C:$C,0)))</f>
        <v>Rebate for Efficient Products</v>
      </c>
      <c r="C249" t="s">
        <v>6</v>
      </c>
      <c r="D249" s="334" t="s">
        <v>114</v>
      </c>
      <c r="E249" s="334"/>
      <c r="F249" s="334" t="s">
        <v>120</v>
      </c>
      <c r="G249" s="334"/>
      <c r="H249" s="17">
        <v>27</v>
      </c>
      <c r="I249" s="373" t="s">
        <v>43</v>
      </c>
      <c r="J249" s="374" t="str">
        <f>IF(ISBLANK(INDEX('Policy Characteristics'!D:D,MATCH($C249,'Policy Characteristics'!$C:$C,0))),"",INDEX('Policy Characteristics'!D:D,MATCH($C249,'Policy Characteristics'!$C:$C,0)))</f>
        <v>Rebate for Efficient Products</v>
      </c>
      <c r="K249" s="236" t="str">
        <f>IF(ISBLANK(INDEX('Policy Characteristics'!E:E,MATCH($C249,'Policy Characteristics'!$C:$C,0))),"",INDEX('Policy Characteristics'!E:E,MATCH($C249,'Policy Characteristics'!$C:$C,0)))</f>
        <v>bldgs rebate</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1</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on/off</v>
      </c>
      <c r="P249" s="23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36" t="str">
        <f>IF(ISBLANK(INDEX('Policy Characteristics'!K:K,MATCH($C249,'Policy Characteristics'!$C:$C,0))),"",INDEX('Policy Characteristics'!K:K,MATCH($C249,'Policy Characteristics'!$C:$C,0)))</f>
        <v>buildings-sector-main.html#rebate</v>
      </c>
      <c r="R249" s="236" t="str">
        <f>IF(ISBLANK(INDEX('Policy Characteristics'!L:L,MATCH($C249,'Policy Characteristics'!$C:$C,0))),"",INDEX('Policy Characteristics'!L:L,MATCH($C249,'Policy Characteristics'!$C:$C,0)))</f>
        <v>rebate-for-efficient-products.html</v>
      </c>
      <c r="S249" s="290" t="s">
        <v>3872</v>
      </c>
    </row>
    <row r="250" spans="1:19" s="236" customFormat="1" x14ac:dyDescent="0.25">
      <c r="A250" s="236" t="str">
        <f>IF(ISBLANK(INDEX('Policy Characteristics'!A:A,MATCH($C250,'Policy Characteristics'!$C:$C,0))),"",INDEX('Policy Characteristics'!A:A,MATCH($C250,'Policy Characteristics'!$C:$C,0)))</f>
        <v>Buildings and Appliances</v>
      </c>
      <c r="B250" s="372" t="str">
        <f>IF(ISBLANK(INDEX('Policy Characteristics'!B:B,MATCH($C250,'Policy Characteristics'!$C:$C,0))),"",INDEX('Policy Characteristics'!B:B,MATCH($C250,'Policy Characteristics'!$C:$C,0)))</f>
        <v>Rebate for Efficient Products</v>
      </c>
      <c r="C250" s="236" t="str">
        <f>C$249</f>
        <v>Boolean Rebate Program for Efficient Components</v>
      </c>
      <c r="D250" s="334" t="s">
        <v>115</v>
      </c>
      <c r="E250" s="334"/>
      <c r="F250" s="334" t="s">
        <v>121</v>
      </c>
      <c r="G250" s="334"/>
      <c r="H250" s="17">
        <v>28</v>
      </c>
      <c r="I250" s="373" t="s">
        <v>43</v>
      </c>
      <c r="J250" s="374" t="str">
        <f>IF(ISBLANK(INDEX('Policy Characteristics'!D:D,MATCH($C250,'Policy Characteristics'!$C:$C,0))),"",INDEX('Policy Characteristics'!D:D,MATCH($C250,'Policy Characteristics'!$C:$C,0)))</f>
        <v>Rebate for Efficient Products</v>
      </c>
      <c r="K250" s="236" t="str">
        <f>IF(ISBLANK(INDEX('Policy Characteristics'!E:E,MATCH($C250,'Policy Characteristics'!$C:$C,0))),"",INDEX('Policy Characteristics'!E:E,MATCH($C250,'Policy Characteristics'!$C:$C,0)))</f>
        <v>bldgs rebate</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1</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on/off</v>
      </c>
      <c r="P250" s="23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36" t="str">
        <f>IF(ISBLANK(INDEX('Policy Characteristics'!K:K,MATCH($C250,'Policy Characteristics'!$C:$C,0))),"",INDEX('Policy Characteristics'!K:K,MATCH($C250,'Policy Characteristics'!$C:$C,0)))</f>
        <v>buildings-sector-main.html#rebate</v>
      </c>
      <c r="R250" s="236" t="str">
        <f>IF(ISBLANK(INDEX('Policy Characteristics'!L:L,MATCH($C250,'Policy Characteristics'!$C:$C,0))),"",INDEX('Policy Characteristics'!L:L,MATCH($C250,'Policy Characteristics'!$C:$C,0)))</f>
        <v>rebate-for-efficient-products.html</v>
      </c>
      <c r="S250" s="290" t="s">
        <v>187</v>
      </c>
    </row>
    <row r="251" spans="1:19" s="236" customFormat="1" x14ac:dyDescent="0.25">
      <c r="A251" s="236" t="str">
        <f>IF(ISBLANK(INDEX('Policy Characteristics'!A:A,MATCH($C251,'Policy Characteristics'!$C:$C,0))),"",INDEX('Policy Characteristics'!A:A,MATCH($C251,'Policy Characteristics'!$C:$C,0)))</f>
        <v>Buildings and Appliances</v>
      </c>
      <c r="B251" s="372" t="str">
        <f>IF(ISBLANK(INDEX('Policy Characteristics'!B:B,MATCH($C251,'Policy Characteristics'!$C:$C,0))),"",INDEX('Policy Characteristics'!B:B,MATCH($C251,'Policy Characteristics'!$C:$C,0)))</f>
        <v>Rebate for Efficient Products</v>
      </c>
      <c r="C251" s="236" t="str">
        <f>C$249</f>
        <v>Boolean Rebate Program for Efficient Components</v>
      </c>
      <c r="D251" s="334" t="s">
        <v>116</v>
      </c>
      <c r="E251" s="334"/>
      <c r="F251" s="334" t="s">
        <v>122</v>
      </c>
      <c r="G251" s="334"/>
      <c r="H251" s="17">
        <v>605</v>
      </c>
      <c r="I251" s="373" t="s">
        <v>44</v>
      </c>
      <c r="J251" s="374" t="str">
        <f>IF(ISBLANK(INDEX('Policy Characteristics'!D:D,MATCH($C251,'Policy Characteristics'!$C:$C,0))),"",INDEX('Policy Characteristics'!D:D,MATCH($C251,'Policy Characteristics'!$C:$C,0)))</f>
        <v>Rebate for Efficient Products</v>
      </c>
      <c r="K251" s="236" t="str">
        <f>IF(ISBLANK(INDEX('Policy Characteristics'!E:E,MATCH($C251,'Policy Characteristics'!$C:$C,0))),"",INDEX('Policy Characteristics'!E:E,MATCH($C251,'Policy Characteristics'!$C:$C,0)))</f>
        <v>bldgs rebate</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1</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on/off</v>
      </c>
      <c r="P251" s="23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36" t="str">
        <f>IF(ISBLANK(INDEX('Policy Characteristics'!K:K,MATCH($C251,'Policy Characteristics'!$C:$C,0))),"",INDEX('Policy Characteristics'!K:K,MATCH($C251,'Policy Characteristics'!$C:$C,0)))</f>
        <v>buildings-sector-main.html#rebate</v>
      </c>
      <c r="R251" s="236" t="str">
        <f>IF(ISBLANK(INDEX('Policy Characteristics'!L:L,MATCH($C251,'Policy Characteristics'!$C:$C,0))),"",INDEX('Policy Characteristics'!L:L,MATCH($C251,'Policy Characteristics'!$C:$C,0)))</f>
        <v>rebate-for-efficient-products.html</v>
      </c>
      <c r="S251" s="290" t="s">
        <v>187</v>
      </c>
    </row>
    <row r="252" spans="1:19" s="236" customFormat="1" x14ac:dyDescent="0.25">
      <c r="A252" s="236" t="str">
        <f>IF(ISBLANK(INDEX('Policy Characteristics'!A:A,MATCH($C252,'Policy Characteristics'!$C:$C,0))),"",INDEX('Policy Characteristics'!A:A,MATCH($C252,'Policy Characteristics'!$C:$C,0)))</f>
        <v>Buildings and Appliances</v>
      </c>
      <c r="B252" s="372" t="str">
        <f>IF(ISBLANK(INDEX('Policy Characteristics'!B:B,MATCH($C252,'Policy Characteristics'!$C:$C,0))),"",INDEX('Policy Characteristics'!B:B,MATCH($C252,'Policy Characteristics'!$C:$C,0)))</f>
        <v>Rebate for Efficient Products</v>
      </c>
      <c r="C252" s="236" t="str">
        <f>C$249</f>
        <v>Boolean Rebate Program for Efficient Components</v>
      </c>
      <c r="D252" s="334" t="s">
        <v>117</v>
      </c>
      <c r="E252" s="334"/>
      <c r="F252" s="334" t="s">
        <v>123</v>
      </c>
      <c r="G252" s="334"/>
      <c r="H252" s="17">
        <v>606</v>
      </c>
      <c r="I252" s="373" t="s">
        <v>44</v>
      </c>
      <c r="J252" s="374" t="str">
        <f>IF(ISBLANK(INDEX('Policy Characteristics'!D:D,MATCH($C252,'Policy Characteristics'!$C:$C,0))),"",INDEX('Policy Characteristics'!D:D,MATCH($C252,'Policy Characteristics'!$C:$C,0)))</f>
        <v>Rebate for Efficient Products</v>
      </c>
      <c r="K252" s="236" t="str">
        <f>IF(ISBLANK(INDEX('Policy Characteristics'!E:E,MATCH($C252,'Policy Characteristics'!$C:$C,0))),"",INDEX('Policy Characteristics'!E:E,MATCH($C252,'Policy Characteristics'!$C:$C,0)))</f>
        <v>bldgs rebate</v>
      </c>
      <c r="L252" s="236">
        <f>IF(ISBLANK(INDEX('Policy Characteristics'!F:F,MATCH($C252,'Policy Characteristics'!$C:$C,0))),"",INDEX('Policy Characteristics'!F:F,MATCH($C252,'Policy Characteristics'!$C:$C,0)))</f>
        <v>0</v>
      </c>
      <c r="M252" s="236">
        <f>IF(ISBLANK(INDEX('Policy Characteristics'!G:G,MATCH($C252,'Policy Characteristics'!$C:$C,0))),"",INDEX('Policy Characteristics'!G:G,MATCH($C252,'Policy Characteristics'!$C:$C,0)))</f>
        <v>1</v>
      </c>
      <c r="N252" s="23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36" t="str">
        <f>IF(ISBLANK(INDEX('Policy Characteristics'!K:K,MATCH($C252,'Policy Characteristics'!$C:$C,0))),"",INDEX('Policy Characteristics'!K:K,MATCH($C252,'Policy Characteristics'!$C:$C,0)))</f>
        <v>buildings-sector-main.html#rebate</v>
      </c>
      <c r="R252" s="236" t="str">
        <f>IF(ISBLANK(INDEX('Policy Characteristics'!L:L,MATCH($C252,'Policy Characteristics'!$C:$C,0))),"",INDEX('Policy Characteristics'!L:L,MATCH($C252,'Policy Characteristics'!$C:$C,0)))</f>
        <v>rebate-for-efficient-products.html</v>
      </c>
      <c r="S252" s="290" t="s">
        <v>187</v>
      </c>
    </row>
    <row r="253" spans="1:19" s="236" customFormat="1" x14ac:dyDescent="0.25">
      <c r="A253" s="236" t="str">
        <f>IF(ISBLANK(INDEX('Policy Characteristics'!A:A,MATCH($C253,'Policy Characteristics'!$C:$C,0))),"",INDEX('Policy Characteristics'!A:A,MATCH($C253,'Policy Characteristics'!$C:$C,0)))</f>
        <v>Buildings and Appliances</v>
      </c>
      <c r="B253" s="372" t="str">
        <f>IF(ISBLANK(INDEX('Policy Characteristics'!B:B,MATCH($C253,'Policy Characteristics'!$C:$C,0))),"",INDEX('Policy Characteristics'!B:B,MATCH($C253,'Policy Characteristics'!$C:$C,0)))</f>
        <v>Rebate for Efficient Products</v>
      </c>
      <c r="C253" s="236" t="str">
        <f>C$249</f>
        <v>Boolean Rebate Program for Efficient Components</v>
      </c>
      <c r="D253" s="334" t="s">
        <v>118</v>
      </c>
      <c r="E253" s="334"/>
      <c r="F253" s="334" t="s">
        <v>124</v>
      </c>
      <c r="G253" s="334"/>
      <c r="H253" s="17">
        <v>29</v>
      </c>
      <c r="I253" s="373" t="s">
        <v>43</v>
      </c>
      <c r="J253" s="374" t="str">
        <f>IF(ISBLANK(INDEX('Policy Characteristics'!D:D,MATCH($C253,'Policy Characteristics'!$C:$C,0))),"",INDEX('Policy Characteristics'!D:D,MATCH($C253,'Policy Characteristics'!$C:$C,0)))</f>
        <v>Rebate for Efficient Products</v>
      </c>
      <c r="K253" s="236" t="str">
        <f>IF(ISBLANK(INDEX('Policy Characteristics'!E:E,MATCH($C253,'Policy Characteristics'!$C:$C,0))),"",INDEX('Policy Characteristics'!E:E,MATCH($C253,'Policy Characteristics'!$C:$C,0)))</f>
        <v>bldgs rebate</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36" t="str">
        <f>IF(ISBLANK(INDEX('Policy Characteristics'!K:K,MATCH($C253,'Policy Characteristics'!$C:$C,0))),"",INDEX('Policy Characteristics'!K:K,MATCH($C253,'Policy Characteristics'!$C:$C,0)))</f>
        <v>buildings-sector-main.html#rebate</v>
      </c>
      <c r="R253" s="236" t="str">
        <f>IF(ISBLANK(INDEX('Policy Characteristics'!L:L,MATCH($C253,'Policy Characteristics'!$C:$C,0))),"",INDEX('Policy Characteristics'!L:L,MATCH($C253,'Policy Characteristics'!$C:$C,0)))</f>
        <v>rebate-for-efficient-products.html</v>
      </c>
      <c r="S253" s="290" t="s">
        <v>187</v>
      </c>
    </row>
    <row r="254" spans="1:19" s="236" customFormat="1" x14ac:dyDescent="0.25">
      <c r="A254" s="236" t="str">
        <f>IF(ISBLANK(INDEX('Policy Characteristics'!A:A,MATCH($C254,'Policy Characteristics'!$C:$C,0))),"",INDEX('Policy Characteristics'!A:A,MATCH($C254,'Policy Characteristics'!$C:$C,0)))</f>
        <v>Buildings and Appliances</v>
      </c>
      <c r="B254" s="372" t="str">
        <f>IF(ISBLANK(INDEX('Policy Characteristics'!B:B,MATCH($C254,'Policy Characteristics'!$C:$C,0))),"",INDEX('Policy Characteristics'!B:B,MATCH($C254,'Policy Characteristics'!$C:$C,0)))</f>
        <v>Rebate for Efficient Products</v>
      </c>
      <c r="C254" s="236" t="str">
        <f>C$249</f>
        <v>Boolean Rebate Program for Efficient Components</v>
      </c>
      <c r="D254" s="334" t="s">
        <v>119</v>
      </c>
      <c r="E254" s="334"/>
      <c r="F254" s="334" t="s">
        <v>125</v>
      </c>
      <c r="G254" s="334"/>
      <c r="H254" s="17">
        <v>607</v>
      </c>
      <c r="I254" s="373" t="s">
        <v>44</v>
      </c>
      <c r="J254" s="374" t="str">
        <f>IF(ISBLANK(INDEX('Policy Characteristics'!D:D,MATCH($C254,'Policy Characteristics'!$C:$C,0))),"",INDEX('Policy Characteristics'!D:D,MATCH($C254,'Policy Characteristics'!$C:$C,0)))</f>
        <v>Rebate for Efficient Products</v>
      </c>
      <c r="K254" s="236" t="str">
        <f>IF(ISBLANK(INDEX('Policy Characteristics'!E:E,MATCH($C254,'Policy Characteristics'!$C:$C,0))),"",INDEX('Policy Characteristics'!E:E,MATCH($C254,'Policy Characteristics'!$C:$C,0)))</f>
        <v>bldgs rebate</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4" s="236" t="str">
        <f>IF(ISBLANK(INDEX('Policy Characteristics'!K:K,MATCH($C254,'Policy Characteristics'!$C:$C,0))),"",INDEX('Policy Characteristics'!K:K,MATCH($C254,'Policy Characteristics'!$C:$C,0)))</f>
        <v>buildings-sector-main.html#rebate</v>
      </c>
      <c r="R254" s="236" t="str">
        <f>IF(ISBLANK(INDEX('Policy Characteristics'!L:L,MATCH($C254,'Policy Characteristics'!$C:$C,0))),"",INDEX('Policy Characteristics'!L:L,MATCH($C254,'Policy Characteristics'!$C:$C,0)))</f>
        <v>rebate-for-efficient-products.html</v>
      </c>
      <c r="S254" s="290" t="s">
        <v>187</v>
      </c>
    </row>
    <row r="255" spans="1:19"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Ban New Power Plants</v>
      </c>
      <c r="C255" s="290" t="s">
        <v>328</v>
      </c>
      <c r="D255" s="334" t="s">
        <v>444</v>
      </c>
      <c r="E255" s="334"/>
      <c r="F255" s="334" t="s">
        <v>443</v>
      </c>
      <c r="G255" s="289"/>
      <c r="H255" s="292">
        <v>167</v>
      </c>
      <c r="I255" s="375" t="s">
        <v>43</v>
      </c>
      <c r="J255" s="374" t="str">
        <f>IF(ISBLANK(INDEX('Policy Characteristics'!D:D,MATCH($C255,'Policy Characteristics'!$C:$C,0))),"",INDEX('Policy Characteristics'!D:D,MATCH($C255,'Policy Characteristics'!$C:$C,0)))</f>
        <v>Ban New Power Plants</v>
      </c>
      <c r="K255" s="236" t="str">
        <f>IF(ISBLANK(INDEX('Policy Characteristics'!E:E,MATCH($C255,'Policy Characteristics'!$C:$C,0))),"",INDEX('Policy Characteristics'!E:E,MATCH($C255,'Policy Characteristics'!$C:$C,0)))</f>
        <v>elec ban new power plants</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This policy prevents new capacity of the selected type(s) from being built or deployed.</v>
      </c>
      <c r="Q255" s="236" t="str">
        <f>IF(ISBLANK(INDEX('Policy Characteristics'!K:K,MATCH($C255,'Policy Characteristics'!$C:$C,0))),"",INDEX('Policy Characteristics'!K:K,MATCH($C255,'Policy Characteristics'!$C:$C,0)))</f>
        <v>electricity-sector-main.html#ban</v>
      </c>
      <c r="R255" s="236" t="str">
        <f>IF(ISBLANK(INDEX('Policy Characteristics'!L:L,MATCH($C255,'Policy Characteristics'!$C:$C,0))),"",INDEX('Policy Characteristics'!L:L,MATCH($C255,'Policy Characteristics'!$C:$C,0)))</f>
        <v>ban-new-capacity.html</v>
      </c>
      <c r="S255" s="290" t="s">
        <v>3873</v>
      </c>
    </row>
    <row r="256" spans="1:19"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Ban New Power Plants</v>
      </c>
      <c r="C256" s="236" t="str">
        <f t="shared" ref="C256:C278" si="10">C$255</f>
        <v>Boolean Ban New Power Plants</v>
      </c>
      <c r="D256" s="289" t="s">
        <v>3450</v>
      </c>
      <c r="E256" s="334"/>
      <c r="F256" s="289" t="s">
        <v>3392</v>
      </c>
      <c r="G256" s="334"/>
      <c r="H256" s="17">
        <v>168</v>
      </c>
      <c r="I256" s="373" t="s">
        <v>43</v>
      </c>
      <c r="J256" s="374" t="str">
        <f>IF(ISBLANK(INDEX('Policy Characteristics'!D:D,MATCH($C256,'Policy Characteristics'!$C:$C,0))),"",INDEX('Policy Characteristics'!D:D,MATCH($C256,'Policy Characteristics'!$C:$C,0)))</f>
        <v>Ban New Power Plants</v>
      </c>
      <c r="K256" s="236" t="str">
        <f>IF(ISBLANK(INDEX('Policy Characteristics'!E:E,MATCH($C256,'Policy Characteristics'!$C:$C,0))),"",INDEX('Policy Characteristics'!E:E,MATCH($C256,'Policy Characteristics'!$C:$C,0)))</f>
        <v>elec ban new power plants</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This policy prevents new capacity of the selected type(s) from being built or deployed.</v>
      </c>
      <c r="Q256" s="236" t="str">
        <f>IF(ISBLANK(INDEX('Policy Characteristics'!K:K,MATCH($C256,'Policy Characteristics'!$C:$C,0))),"",INDEX('Policy Characteristics'!K:K,MATCH($C256,'Policy Characteristics'!$C:$C,0)))</f>
        <v>electricity-sector-main.html#ban</v>
      </c>
      <c r="R256" s="236" t="str">
        <f>IF(ISBLANK(INDEX('Policy Characteristics'!L:L,MATCH($C256,'Policy Characteristics'!$C:$C,0))),"",INDEX('Policy Characteristics'!L:L,MATCH($C256,'Policy Characteristics'!$C:$C,0)))</f>
        <v>ban-new-capacity.html</v>
      </c>
      <c r="S256" s="290" t="s">
        <v>187</v>
      </c>
    </row>
    <row r="257" spans="1:19"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Ban New Power Plants</v>
      </c>
      <c r="C257" s="236" t="str">
        <f t="shared" si="10"/>
        <v>Boolean Ban New Power Plants</v>
      </c>
      <c r="D257" s="289" t="s">
        <v>3451</v>
      </c>
      <c r="E257" s="334"/>
      <c r="F257" s="289" t="s">
        <v>3393</v>
      </c>
      <c r="G257" s="334"/>
      <c r="H257" s="17">
        <v>1746</v>
      </c>
      <c r="I257" s="373" t="s">
        <v>43</v>
      </c>
      <c r="J257" s="374" t="str">
        <f>IF(ISBLANK(INDEX('Policy Characteristics'!D:D,MATCH($C257,'Policy Characteristics'!$C:$C,0))),"",INDEX('Policy Characteristics'!D:D,MATCH($C257,'Policy Characteristics'!$C:$C,0)))</f>
        <v>Ban New Power Plants</v>
      </c>
      <c r="K257" s="236" t="str">
        <f>IF(ISBLANK(INDEX('Policy Characteristics'!E:E,MATCH($C257,'Policy Characteristics'!$C:$C,0))),"",INDEX('Policy Characteristics'!E:E,MATCH($C257,'Policy Characteristics'!$C:$C,0)))</f>
        <v>elec ban new power plants</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This policy prevents new capacity of the selected type(s) from being built or deployed.</v>
      </c>
      <c r="Q257" s="236" t="str">
        <f>IF(ISBLANK(INDEX('Policy Characteristics'!K:K,MATCH($C257,'Policy Characteristics'!$C:$C,0))),"",INDEX('Policy Characteristics'!K:K,MATCH($C257,'Policy Characteristics'!$C:$C,0)))</f>
        <v>electricity-sector-main.html#ban</v>
      </c>
      <c r="R257" s="236" t="str">
        <f>IF(ISBLANK(INDEX('Policy Characteristics'!L:L,MATCH($C257,'Policy Characteristics'!$C:$C,0))),"",INDEX('Policy Characteristics'!L:L,MATCH($C257,'Policy Characteristics'!$C:$C,0)))</f>
        <v>ban-new-capacity.html</v>
      </c>
      <c r="S257" s="290" t="s">
        <v>187</v>
      </c>
    </row>
    <row r="258" spans="1:19"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Ban New Power Plants</v>
      </c>
      <c r="C258" s="236" t="str">
        <f t="shared" si="10"/>
        <v>Boolean Ban New Power Plants</v>
      </c>
      <c r="D258" s="289" t="s">
        <v>76</v>
      </c>
      <c r="E258" s="334"/>
      <c r="F258" s="289" t="s">
        <v>3461</v>
      </c>
      <c r="G258" s="334"/>
      <c r="H258" s="292">
        <v>169</v>
      </c>
      <c r="I258" s="373" t="s">
        <v>43</v>
      </c>
      <c r="J258" s="374" t="str">
        <f>IF(ISBLANK(INDEX('Policy Characteristics'!D:D,MATCH($C258,'Policy Characteristics'!$C:$C,0))),"",INDEX('Policy Characteristics'!D:D,MATCH($C258,'Policy Characteristics'!$C:$C,0)))</f>
        <v>Ban New Power Plants</v>
      </c>
      <c r="K258" s="236" t="str">
        <f>IF(ISBLANK(INDEX('Policy Characteristics'!E:E,MATCH($C258,'Policy Characteristics'!$C:$C,0))),"",INDEX('Policy Characteristics'!E:E,MATCH($C258,'Policy Characteristics'!$C:$C,0)))</f>
        <v>elec ban new power plants</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This policy prevents new capacity of the selected type(s) from being built or deployed.</v>
      </c>
      <c r="Q258" s="236" t="str">
        <f>IF(ISBLANK(INDEX('Policy Characteristics'!K:K,MATCH($C258,'Policy Characteristics'!$C:$C,0))),"",INDEX('Policy Characteristics'!K:K,MATCH($C258,'Policy Characteristics'!$C:$C,0)))</f>
        <v>electricity-sector-main.html#ban</v>
      </c>
      <c r="R258" s="236" t="str">
        <f>IF(ISBLANK(INDEX('Policy Characteristics'!L:L,MATCH($C258,'Policy Characteristics'!$C:$C,0))),"",INDEX('Policy Characteristics'!L:L,MATCH($C258,'Policy Characteristics'!$C:$C,0)))</f>
        <v>ban-new-capacity.html</v>
      </c>
      <c r="S258" s="290" t="s">
        <v>187</v>
      </c>
    </row>
    <row r="259" spans="1:19"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Ban New Power Plants</v>
      </c>
      <c r="C259" s="236" t="str">
        <f t="shared" si="10"/>
        <v>Boolean Ban New Power Plants</v>
      </c>
      <c r="D259" s="289" t="s">
        <v>77</v>
      </c>
      <c r="E259" s="334"/>
      <c r="F259" s="289" t="s">
        <v>89</v>
      </c>
      <c r="G259" s="334"/>
      <c r="H259" s="17">
        <v>170</v>
      </c>
      <c r="I259" s="373" t="s">
        <v>43</v>
      </c>
      <c r="J259" s="374" t="str">
        <f>IF(ISBLANK(INDEX('Policy Characteristics'!D:D,MATCH($C259,'Policy Characteristics'!$C:$C,0))),"",INDEX('Policy Characteristics'!D:D,MATCH($C259,'Policy Characteristics'!$C:$C,0)))</f>
        <v>Ban New Power Plants</v>
      </c>
      <c r="K259" s="236" t="str">
        <f>IF(ISBLANK(INDEX('Policy Characteristics'!E:E,MATCH($C259,'Policy Characteristics'!$C:$C,0))),"",INDEX('Policy Characteristics'!E:E,MATCH($C259,'Policy Characteristics'!$C:$C,0)))</f>
        <v>elec ban new power plants</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This policy prevents new capacity of the selected type(s) from being built or deployed.</v>
      </c>
      <c r="Q259" s="236" t="str">
        <f>IF(ISBLANK(INDEX('Policy Characteristics'!K:K,MATCH($C259,'Policy Characteristics'!$C:$C,0))),"",INDEX('Policy Characteristics'!K:K,MATCH($C259,'Policy Characteristics'!$C:$C,0)))</f>
        <v>electricity-sector-main.html#ban</v>
      </c>
      <c r="R259" s="236" t="str">
        <f>IF(ISBLANK(INDEX('Policy Characteristics'!L:L,MATCH($C259,'Policy Characteristics'!$C:$C,0))),"",INDEX('Policy Characteristics'!L:L,MATCH($C259,'Policy Characteristics'!$C:$C,0)))</f>
        <v>ban-new-capacity.html</v>
      </c>
      <c r="S259" s="290" t="s">
        <v>187</v>
      </c>
    </row>
    <row r="260" spans="1:19"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Ban New Power Plants</v>
      </c>
      <c r="C260" s="236" t="str">
        <f t="shared" si="10"/>
        <v>Boolean Ban New Power Plants</v>
      </c>
      <c r="D260" s="289" t="s">
        <v>445</v>
      </c>
      <c r="E260" s="334"/>
      <c r="F260" s="289" t="s">
        <v>448</v>
      </c>
      <c r="G260" s="334"/>
      <c r="H260" s="17">
        <v>608</v>
      </c>
      <c r="I260" s="373" t="s">
        <v>44</v>
      </c>
      <c r="J260" s="374" t="str">
        <f>IF(ISBLANK(INDEX('Policy Characteristics'!D:D,MATCH($C260,'Policy Characteristics'!$C:$C,0))),"",INDEX('Policy Characteristics'!D:D,MATCH($C260,'Policy Characteristics'!$C:$C,0)))</f>
        <v>Ban New Power Plants</v>
      </c>
      <c r="K260" s="236" t="str">
        <f>IF(ISBLANK(INDEX('Policy Characteristics'!E:E,MATCH($C260,'Policy Characteristics'!$C:$C,0))),"",INDEX('Policy Characteristics'!E:E,MATCH($C260,'Policy Characteristics'!$C:$C,0)))</f>
        <v>elec ban new power plants</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This policy prevents new capacity of the selected type(s) from being built or deployed.</v>
      </c>
      <c r="Q260" s="236" t="str">
        <f>IF(ISBLANK(INDEX('Policy Characteristics'!K:K,MATCH($C260,'Policy Characteristics'!$C:$C,0))),"",INDEX('Policy Characteristics'!K:K,MATCH($C260,'Policy Characteristics'!$C:$C,0)))</f>
        <v>electricity-sector-main.html#ban</v>
      </c>
      <c r="R260" s="236" t="str">
        <f>IF(ISBLANK(INDEX('Policy Characteristics'!L:L,MATCH($C260,'Policy Characteristics'!$C:$C,0))),"",INDEX('Policy Characteristics'!L:L,MATCH($C260,'Policy Characteristics'!$C:$C,0)))</f>
        <v>ban-new-capacity.html</v>
      </c>
      <c r="S260" s="290" t="s">
        <v>187</v>
      </c>
    </row>
    <row r="261" spans="1:19"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Ban New Power Plants</v>
      </c>
      <c r="C261" s="236" t="str">
        <f t="shared" si="10"/>
        <v>Boolean Ban New Power Plants</v>
      </c>
      <c r="D261" s="289" t="s">
        <v>78</v>
      </c>
      <c r="E261" s="334"/>
      <c r="F261" s="289" t="s">
        <v>90</v>
      </c>
      <c r="G261" s="334"/>
      <c r="H261" s="17">
        <v>609</v>
      </c>
      <c r="I261" s="373" t="s">
        <v>44</v>
      </c>
      <c r="J261" s="374" t="str">
        <f>IF(ISBLANK(INDEX('Policy Characteristics'!D:D,MATCH($C261,'Policy Characteristics'!$C:$C,0))),"",INDEX('Policy Characteristics'!D:D,MATCH($C261,'Policy Characteristics'!$C:$C,0)))</f>
        <v>Ban New Power Plants</v>
      </c>
      <c r="K261" s="236" t="str">
        <f>IF(ISBLANK(INDEX('Policy Characteristics'!E:E,MATCH($C261,'Policy Characteristics'!$C:$C,0))),"",INDEX('Policy Characteristics'!E:E,MATCH($C261,'Policy Characteristics'!$C:$C,0)))</f>
        <v>elec ban new power plants</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This policy prevents new capacity of the selected type(s) from being built or deployed.</v>
      </c>
      <c r="Q261" s="236" t="str">
        <f>IF(ISBLANK(INDEX('Policy Characteristics'!K:K,MATCH($C261,'Policy Characteristics'!$C:$C,0))),"",INDEX('Policy Characteristics'!K:K,MATCH($C261,'Policy Characteristics'!$C:$C,0)))</f>
        <v>electricity-sector-main.html#ban</v>
      </c>
      <c r="R261" s="236" t="str">
        <f>IF(ISBLANK(INDEX('Policy Characteristics'!L:L,MATCH($C261,'Policy Characteristics'!$C:$C,0))),"",INDEX('Policy Characteristics'!L:L,MATCH($C261,'Policy Characteristics'!$C:$C,0)))</f>
        <v>ban-new-capacity.html</v>
      </c>
      <c r="S261" s="290" t="s">
        <v>187</v>
      </c>
    </row>
    <row r="262" spans="1:19"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Ban New Power Plants</v>
      </c>
      <c r="C262" s="236" t="str">
        <f t="shared" si="10"/>
        <v>Boolean Ban New Power Plants</v>
      </c>
      <c r="D262" s="289" t="s">
        <v>79</v>
      </c>
      <c r="E262" s="334"/>
      <c r="F262" s="289" t="s">
        <v>91</v>
      </c>
      <c r="G262" s="334"/>
      <c r="H262" s="17">
        <v>610</v>
      </c>
      <c r="I262" s="373" t="s">
        <v>44</v>
      </c>
      <c r="J262" s="374" t="str">
        <f>IF(ISBLANK(INDEX('Policy Characteristics'!D:D,MATCH($C262,'Policy Characteristics'!$C:$C,0))),"",INDEX('Policy Characteristics'!D:D,MATCH($C262,'Policy Characteristics'!$C:$C,0)))</f>
        <v>Ban New Power Plants</v>
      </c>
      <c r="K262" s="236" t="str">
        <f>IF(ISBLANK(INDEX('Policy Characteristics'!E:E,MATCH($C262,'Policy Characteristics'!$C:$C,0))),"",INDEX('Policy Characteristics'!E:E,MATCH($C262,'Policy Characteristics'!$C:$C,0)))</f>
        <v>elec ban new power plants</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This policy prevents new capacity of the selected type(s) from being built or deployed.</v>
      </c>
      <c r="Q262" s="236" t="str">
        <f>IF(ISBLANK(INDEX('Policy Characteristics'!K:K,MATCH($C262,'Policy Characteristics'!$C:$C,0))),"",INDEX('Policy Characteristics'!K:K,MATCH($C262,'Policy Characteristics'!$C:$C,0)))</f>
        <v>electricity-sector-main.html#ban</v>
      </c>
      <c r="R262" s="236" t="str">
        <f>IF(ISBLANK(INDEX('Policy Characteristics'!L:L,MATCH($C262,'Policy Characteristics'!$C:$C,0))),"",INDEX('Policy Characteristics'!L:L,MATCH($C262,'Policy Characteristics'!$C:$C,0)))</f>
        <v>ban-new-capacity.html</v>
      </c>
      <c r="S262" s="290" t="s">
        <v>187</v>
      </c>
    </row>
    <row r="263" spans="1:19"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Ban New Power Plants</v>
      </c>
      <c r="C263" s="236" t="str">
        <f t="shared" si="10"/>
        <v>Boolean Ban New Power Plants</v>
      </c>
      <c r="D263" s="289" t="s">
        <v>80</v>
      </c>
      <c r="E263" s="334"/>
      <c r="F263" s="289" t="s">
        <v>92</v>
      </c>
      <c r="G263" s="334"/>
      <c r="H263" s="17">
        <v>611</v>
      </c>
      <c r="I263" s="373" t="s">
        <v>44</v>
      </c>
      <c r="J263" s="374" t="str">
        <f>IF(ISBLANK(INDEX('Policy Characteristics'!D:D,MATCH($C263,'Policy Characteristics'!$C:$C,0))),"",INDEX('Policy Characteristics'!D:D,MATCH($C263,'Policy Characteristics'!$C:$C,0)))</f>
        <v>Ban New Power Plants</v>
      </c>
      <c r="K263" s="236" t="str">
        <f>IF(ISBLANK(INDEX('Policy Characteristics'!E:E,MATCH($C263,'Policy Characteristics'!$C:$C,0))),"",INDEX('Policy Characteristics'!E:E,MATCH($C263,'Policy Characteristics'!$C:$C,0)))</f>
        <v>elec ban new power plants</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This policy prevents new capacity of the selected type(s) from being built or deployed.</v>
      </c>
      <c r="Q263" s="236" t="str">
        <f>IF(ISBLANK(INDEX('Policy Characteristics'!K:K,MATCH($C263,'Policy Characteristics'!$C:$C,0))),"",INDEX('Policy Characteristics'!K:K,MATCH($C263,'Policy Characteristics'!$C:$C,0)))</f>
        <v>electricity-sector-main.html#ban</v>
      </c>
      <c r="R263" s="236" t="str">
        <f>IF(ISBLANK(INDEX('Policy Characteristics'!L:L,MATCH($C263,'Policy Characteristics'!$C:$C,0))),"",INDEX('Policy Characteristics'!L:L,MATCH($C263,'Policy Characteristics'!$C:$C,0)))</f>
        <v>ban-new-capacity.html</v>
      </c>
      <c r="S263" s="290" t="s">
        <v>187</v>
      </c>
    </row>
    <row r="264" spans="1:19"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Ban New Power Plants</v>
      </c>
      <c r="C264" s="236" t="str">
        <f t="shared" si="10"/>
        <v>Boolean Ban New Power Plants</v>
      </c>
      <c r="D264" s="289" t="s">
        <v>2418</v>
      </c>
      <c r="E264" s="334"/>
      <c r="F264" s="289" t="s">
        <v>433</v>
      </c>
      <c r="G264" s="334"/>
      <c r="H264" s="17">
        <v>612</v>
      </c>
      <c r="I264" s="373" t="s">
        <v>44</v>
      </c>
      <c r="J264" s="374" t="str">
        <f>IF(ISBLANK(INDEX('Policy Characteristics'!D:D,MATCH($C264,'Policy Characteristics'!$C:$C,0))),"",INDEX('Policy Characteristics'!D:D,MATCH($C264,'Policy Characteristics'!$C:$C,0)))</f>
        <v>Ban New Power Plants</v>
      </c>
      <c r="K264" s="236" t="str">
        <f>IF(ISBLANK(INDEX('Policy Characteristics'!E:E,MATCH($C264,'Policy Characteristics'!$C:$C,0))),"",INDEX('Policy Characteristics'!E:E,MATCH($C264,'Policy Characteristics'!$C:$C,0)))</f>
        <v>elec ban new power plants</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This policy prevents new capacity of the selected type(s) from being built or deployed.</v>
      </c>
      <c r="Q264" s="236" t="str">
        <f>IF(ISBLANK(INDEX('Policy Characteristics'!K:K,MATCH($C264,'Policy Characteristics'!$C:$C,0))),"",INDEX('Policy Characteristics'!K:K,MATCH($C264,'Policy Characteristics'!$C:$C,0)))</f>
        <v>electricity-sector-main.html#ban</v>
      </c>
      <c r="R264" s="236" t="str">
        <f>IF(ISBLANK(INDEX('Policy Characteristics'!L:L,MATCH($C264,'Policy Characteristics'!$C:$C,0))),"",INDEX('Policy Characteristics'!L:L,MATCH($C264,'Policy Characteristics'!$C:$C,0)))</f>
        <v>ban-new-capacity.html</v>
      </c>
      <c r="S264" s="290" t="s">
        <v>187</v>
      </c>
    </row>
    <row r="265" spans="1:19"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Ban New Power Plants</v>
      </c>
      <c r="C265" s="236" t="str">
        <f t="shared" si="10"/>
        <v>Boolean Ban New Power Plants</v>
      </c>
      <c r="D265" s="289" t="s">
        <v>307</v>
      </c>
      <c r="E265" s="334"/>
      <c r="F265" s="289" t="s">
        <v>309</v>
      </c>
      <c r="G265" s="334"/>
      <c r="H265" s="17">
        <v>613</v>
      </c>
      <c r="I265" s="373" t="s">
        <v>43</v>
      </c>
      <c r="J265" s="374" t="str">
        <f>IF(ISBLANK(INDEX('Policy Characteristics'!D:D,MATCH($C265,'Policy Characteristics'!$C:$C,0))),"",INDEX('Policy Characteristics'!D:D,MATCH($C265,'Policy Characteristics'!$C:$C,0)))</f>
        <v>Ban New Power Plants</v>
      </c>
      <c r="K265" s="236" t="str">
        <f>IF(ISBLANK(INDEX('Policy Characteristics'!E:E,MATCH($C265,'Policy Characteristics'!$C:$C,0))),"",INDEX('Policy Characteristics'!E:E,MATCH($C265,'Policy Characteristics'!$C:$C,0)))</f>
        <v>elec ban new power plants</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This policy prevents new capacity of the selected type(s) from being built or deployed.</v>
      </c>
      <c r="Q265" s="236" t="str">
        <f>IF(ISBLANK(INDEX('Policy Characteristics'!K:K,MATCH($C265,'Policy Characteristics'!$C:$C,0))),"",INDEX('Policy Characteristics'!K:K,MATCH($C265,'Policy Characteristics'!$C:$C,0)))</f>
        <v>electricity-sector-main.html#ban</v>
      </c>
      <c r="R265" s="236" t="str">
        <f>IF(ISBLANK(INDEX('Policy Characteristics'!L:L,MATCH($C265,'Policy Characteristics'!$C:$C,0))),"",INDEX('Policy Characteristics'!L:L,MATCH($C265,'Policy Characteristics'!$C:$C,0)))</f>
        <v>ban-new-capacity.html</v>
      </c>
      <c r="S265" s="290" t="s">
        <v>187</v>
      </c>
    </row>
    <row r="266" spans="1:19"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Ban New Power Plants</v>
      </c>
      <c r="C266" s="236" t="str">
        <f t="shared" si="10"/>
        <v>Boolean Ban New Power Plants</v>
      </c>
      <c r="D266" s="289" t="s">
        <v>308</v>
      </c>
      <c r="E266" s="334"/>
      <c r="F266" s="289" t="s">
        <v>310</v>
      </c>
      <c r="G266" s="334"/>
      <c r="H266" s="17">
        <v>614</v>
      </c>
      <c r="I266" s="373" t="s">
        <v>43</v>
      </c>
      <c r="J266" s="374" t="str">
        <f>IF(ISBLANK(INDEX('Policy Characteristics'!D:D,MATCH($C266,'Policy Characteristics'!$C:$C,0))),"",INDEX('Policy Characteristics'!D:D,MATCH($C266,'Policy Characteristics'!$C:$C,0)))</f>
        <v>Ban New Power Plants</v>
      </c>
      <c r="K266" s="236" t="str">
        <f>IF(ISBLANK(INDEX('Policy Characteristics'!E:E,MATCH($C266,'Policy Characteristics'!$C:$C,0))),"",INDEX('Policy Characteristics'!E:E,MATCH($C266,'Policy Characteristics'!$C:$C,0)))</f>
        <v>elec ban new power plants</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This policy prevents new capacity of the selected type(s) from being built or deployed.</v>
      </c>
      <c r="Q266" s="236" t="str">
        <f>IF(ISBLANK(INDEX('Policy Characteristics'!K:K,MATCH($C266,'Policy Characteristics'!$C:$C,0))),"",INDEX('Policy Characteristics'!K:K,MATCH($C266,'Policy Characteristics'!$C:$C,0)))</f>
        <v>electricity-sector-main.html#ban</v>
      </c>
      <c r="R266" s="236" t="str">
        <f>IF(ISBLANK(INDEX('Policy Characteristics'!L:L,MATCH($C266,'Policy Characteristics'!$C:$C,0))),"",INDEX('Policy Characteristics'!L:L,MATCH($C266,'Policy Characteristics'!$C:$C,0)))</f>
        <v>ban-new-capacity.html</v>
      </c>
      <c r="S266" s="290" t="s">
        <v>187</v>
      </c>
    </row>
    <row r="267" spans="1:19"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Ban New Power Plants</v>
      </c>
      <c r="C267" s="236" t="str">
        <f t="shared" si="10"/>
        <v>Boolean Ban New Power Plants</v>
      </c>
      <c r="D267" s="289" t="s">
        <v>441</v>
      </c>
      <c r="E267" s="334"/>
      <c r="F267" s="289" t="s">
        <v>440</v>
      </c>
      <c r="G267" s="334"/>
      <c r="H267" s="17">
        <v>116</v>
      </c>
      <c r="I267" s="373" t="s">
        <v>43</v>
      </c>
      <c r="J267" s="374" t="str">
        <f>IF(ISBLANK(INDEX('Policy Characteristics'!D:D,MATCH($C267,'Policy Characteristics'!$C:$C,0))),"",INDEX('Policy Characteristics'!D:D,MATCH($C267,'Policy Characteristics'!$C:$C,0)))</f>
        <v>Ban New Power Plants</v>
      </c>
      <c r="K267" s="236" t="str">
        <f>IF(ISBLANK(INDEX('Policy Characteristics'!E:E,MATCH($C267,'Policy Characteristics'!$C:$C,0))),"",INDEX('Policy Characteristics'!E:E,MATCH($C267,'Policy Characteristics'!$C:$C,0)))</f>
        <v>elec ban new power plants</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This policy prevents new capacity of the selected type(s) from being built or deployed.</v>
      </c>
      <c r="Q267" s="236" t="str">
        <f>IF(ISBLANK(INDEX('Policy Characteristics'!K:K,MATCH($C267,'Policy Characteristics'!$C:$C,0))),"",INDEX('Policy Characteristics'!K:K,MATCH($C267,'Policy Characteristics'!$C:$C,0)))</f>
        <v>electricity-sector-main.html#ban</v>
      </c>
      <c r="R267" s="236" t="str">
        <f>IF(ISBLANK(INDEX('Policy Characteristics'!L:L,MATCH($C267,'Policy Characteristics'!$C:$C,0))),"",INDEX('Policy Characteristics'!L:L,MATCH($C267,'Policy Characteristics'!$C:$C,0)))</f>
        <v>ban-new-capacity.html</v>
      </c>
      <c r="S267" s="290" t="s">
        <v>187</v>
      </c>
    </row>
    <row r="268" spans="1:19"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Ban New Power Plants</v>
      </c>
      <c r="C268" s="236" t="str">
        <f t="shared" si="10"/>
        <v>Boolean Ban New Power Plants</v>
      </c>
      <c r="D268" s="289" t="s">
        <v>450</v>
      </c>
      <c r="E268" s="334"/>
      <c r="F268" s="289" t="s">
        <v>451</v>
      </c>
      <c r="G268" s="334"/>
      <c r="H268" s="17">
        <v>615</v>
      </c>
      <c r="I268" s="373" t="s">
        <v>44</v>
      </c>
      <c r="J268" s="374" t="str">
        <f>IF(ISBLANK(INDEX('Policy Characteristics'!D:D,MATCH($C268,'Policy Characteristics'!$C:$C,0))),"",INDEX('Policy Characteristics'!D:D,MATCH($C268,'Policy Characteristics'!$C:$C,0)))</f>
        <v>Ban New Power Plants</v>
      </c>
      <c r="K268" s="236" t="str">
        <f>IF(ISBLANK(INDEX('Policy Characteristics'!E:E,MATCH($C268,'Policy Characteristics'!$C:$C,0))),"",INDEX('Policy Characteristics'!E:E,MATCH($C268,'Policy Characteristics'!$C:$C,0)))</f>
        <v>elec ban new power plants</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This policy prevents new capacity of the selected type(s) from being built or deployed.</v>
      </c>
      <c r="Q268" s="236" t="str">
        <f>IF(ISBLANK(INDEX('Policy Characteristics'!K:K,MATCH($C268,'Policy Characteristics'!$C:$C,0))),"",INDEX('Policy Characteristics'!K:K,MATCH($C268,'Policy Characteristics'!$C:$C,0)))</f>
        <v>electricity-sector-main.html#ban</v>
      </c>
      <c r="R268" s="236" t="str">
        <f>IF(ISBLANK(INDEX('Policy Characteristics'!L:L,MATCH($C268,'Policy Characteristics'!$C:$C,0))),"",INDEX('Policy Characteristics'!L:L,MATCH($C268,'Policy Characteristics'!$C:$C,0)))</f>
        <v>ban-new-capacity.html</v>
      </c>
      <c r="S268" s="290" t="s">
        <v>187</v>
      </c>
    </row>
    <row r="269" spans="1:19"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Ban New Power Plants</v>
      </c>
      <c r="C269" s="236" t="str">
        <f t="shared" si="10"/>
        <v>Boolean Ban New Power Plants</v>
      </c>
      <c r="D269" s="289" t="s">
        <v>2737</v>
      </c>
      <c r="E269" s="334"/>
      <c r="F269" s="289" t="s">
        <v>2461</v>
      </c>
      <c r="G269" s="334"/>
      <c r="H269" s="17">
        <v>616</v>
      </c>
      <c r="I269" s="373" t="s">
        <v>44</v>
      </c>
      <c r="J269" s="374" t="str">
        <f>IF(ISBLANK(INDEX('Policy Characteristics'!D:D,MATCH($C269,'Policy Characteristics'!$C:$C,0))),"",INDEX('Policy Characteristics'!D:D,MATCH($C269,'Policy Characteristics'!$C:$C,0)))</f>
        <v>Ban New Power Plants</v>
      </c>
      <c r="K269" s="236" t="str">
        <f>IF(ISBLANK(INDEX('Policy Characteristics'!E:E,MATCH($C269,'Policy Characteristics'!$C:$C,0))),"",INDEX('Policy Characteristics'!E:E,MATCH($C269,'Policy Characteristics'!$C:$C,0)))</f>
        <v>elec ban new power plants</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This policy prevents new capacity of the selected type(s) from being built or deployed.</v>
      </c>
      <c r="Q269" s="236" t="str">
        <f>IF(ISBLANK(INDEX('Policy Characteristics'!K:K,MATCH($C269,'Policy Characteristics'!$C:$C,0))),"",INDEX('Policy Characteristics'!K:K,MATCH($C269,'Policy Characteristics'!$C:$C,0)))</f>
        <v>electricity-sector-main.html#ban</v>
      </c>
      <c r="R269" s="236" t="str">
        <f>IF(ISBLANK(INDEX('Policy Characteristics'!L:L,MATCH($C269,'Policy Characteristics'!$C:$C,0))),"",INDEX('Policy Characteristics'!L:L,MATCH($C269,'Policy Characteristics'!$C:$C,0)))</f>
        <v>ban-new-capacity.html</v>
      </c>
      <c r="S269" s="290" t="s">
        <v>187</v>
      </c>
    </row>
    <row r="270" spans="1:19"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Ban New Power Plants</v>
      </c>
      <c r="C270" s="236" t="str">
        <f t="shared" si="10"/>
        <v>Boolean Ban New Power Plants</v>
      </c>
      <c r="D270" s="289" t="s">
        <v>2738</v>
      </c>
      <c r="E270" s="334"/>
      <c r="F270" s="289" t="s">
        <v>2581</v>
      </c>
      <c r="G270" s="334"/>
      <c r="H270" s="17">
        <v>617</v>
      </c>
      <c r="I270" s="373" t="s">
        <v>44</v>
      </c>
      <c r="J270" s="374" t="str">
        <f>IF(ISBLANK(INDEX('Policy Characteristics'!D:D,MATCH($C270,'Policy Characteristics'!$C:$C,0))),"",INDEX('Policy Characteristics'!D:D,MATCH($C270,'Policy Characteristics'!$C:$C,0)))</f>
        <v>Ban New Power Plants</v>
      </c>
      <c r="K270" s="236" t="str">
        <f>IF(ISBLANK(INDEX('Policy Characteristics'!E:E,MATCH($C270,'Policy Characteristics'!$C:$C,0))),"",INDEX('Policy Characteristics'!E:E,MATCH($C270,'Policy Characteristics'!$C:$C,0)))</f>
        <v>elec ban new power plants</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This policy prevents new capacity of the selected type(s) from being built or deployed.</v>
      </c>
      <c r="Q270" s="236" t="str">
        <f>IF(ISBLANK(INDEX('Policy Characteristics'!K:K,MATCH($C270,'Policy Characteristics'!$C:$C,0))),"",INDEX('Policy Characteristics'!K:K,MATCH($C270,'Policy Characteristics'!$C:$C,0)))</f>
        <v>electricity-sector-main.html#ban</v>
      </c>
      <c r="R270" s="236" t="str">
        <f>IF(ISBLANK(INDEX('Policy Characteristics'!L:L,MATCH($C270,'Policy Characteristics'!$C:$C,0))),"",INDEX('Policy Characteristics'!L:L,MATCH($C270,'Policy Characteristics'!$C:$C,0)))</f>
        <v>ban-new-capacity.html</v>
      </c>
      <c r="S270" s="290" t="s">
        <v>187</v>
      </c>
    </row>
    <row r="271" spans="1:19"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Ban New Power Plants</v>
      </c>
      <c r="C271" s="236" t="str">
        <f t="shared" si="10"/>
        <v>Boolean Ban New Power Plants</v>
      </c>
      <c r="D271" s="289" t="s">
        <v>2739</v>
      </c>
      <c r="E271" s="334"/>
      <c r="F271" s="289" t="s">
        <v>2463</v>
      </c>
      <c r="G271" s="334"/>
      <c r="H271" s="17">
        <v>618</v>
      </c>
      <c r="I271" s="373" t="s">
        <v>43</v>
      </c>
      <c r="J271" s="374" t="str">
        <f>IF(ISBLANK(INDEX('Policy Characteristics'!D:D,MATCH($C271,'Policy Characteristics'!$C:$C,0))),"",INDEX('Policy Characteristics'!D:D,MATCH($C271,'Policy Characteristics'!$C:$C,0)))</f>
        <v>Ban New Power Plants</v>
      </c>
      <c r="K271" s="236" t="str">
        <f>IF(ISBLANK(INDEX('Policy Characteristics'!E:E,MATCH($C271,'Policy Characteristics'!$C:$C,0))),"",INDEX('Policy Characteristics'!E:E,MATCH($C271,'Policy Characteristics'!$C:$C,0)))</f>
        <v>elec ban new power plants</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This policy prevents new capacity of the selected type(s) from being built or deployed.</v>
      </c>
      <c r="Q271" s="236" t="str">
        <f>IF(ISBLANK(INDEX('Policy Characteristics'!K:K,MATCH($C271,'Policy Characteristics'!$C:$C,0))),"",INDEX('Policy Characteristics'!K:K,MATCH($C271,'Policy Characteristics'!$C:$C,0)))</f>
        <v>electricity-sector-main.html#ban</v>
      </c>
      <c r="R271" s="236" t="str">
        <f>IF(ISBLANK(INDEX('Policy Characteristics'!L:L,MATCH($C271,'Policy Characteristics'!$C:$C,0))),"",INDEX('Policy Characteristics'!L:L,MATCH($C271,'Policy Characteristics'!$C:$C,0)))</f>
        <v>ban-new-capacity.html</v>
      </c>
      <c r="S271" s="290" t="s">
        <v>187</v>
      </c>
    </row>
    <row r="272" spans="1:19"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Ban New Power Plants</v>
      </c>
      <c r="C272" s="236" t="str">
        <f t="shared" si="10"/>
        <v>Boolean Ban New Power Plants</v>
      </c>
      <c r="D272" s="289" t="s">
        <v>3449</v>
      </c>
      <c r="E272" s="334"/>
      <c r="F272" s="289" t="s">
        <v>3456</v>
      </c>
      <c r="G272" s="334"/>
      <c r="H272" s="17">
        <v>1747</v>
      </c>
      <c r="I272" s="373" t="s">
        <v>43</v>
      </c>
      <c r="J272" s="374" t="str">
        <f>IF(ISBLANK(INDEX('Policy Characteristics'!D:D,MATCH($C272,'Policy Characteristics'!$C:$C,0))),"",INDEX('Policy Characteristics'!D:D,MATCH($C272,'Policy Characteristics'!$C:$C,0)))</f>
        <v>Ban New Power Plants</v>
      </c>
      <c r="K272" s="236" t="str">
        <f>IF(ISBLANK(INDEX('Policy Characteristics'!E:E,MATCH($C272,'Policy Characteristics'!$C:$C,0))),"",INDEX('Policy Characteristics'!E:E,MATCH($C272,'Policy Characteristics'!$C:$C,0)))</f>
        <v>elec ban new power plants</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This policy prevents new capacity of the selected type(s) from being built or deployed.</v>
      </c>
      <c r="Q272" s="236" t="str">
        <f>IF(ISBLANK(INDEX('Policy Characteristics'!K:K,MATCH($C272,'Policy Characteristics'!$C:$C,0))),"",INDEX('Policy Characteristics'!K:K,MATCH($C272,'Policy Characteristics'!$C:$C,0)))</f>
        <v>electricity-sector-main.html#ban</v>
      </c>
      <c r="R272" s="236" t="str">
        <f>IF(ISBLANK(INDEX('Policy Characteristics'!L:L,MATCH($C272,'Policy Characteristics'!$C:$C,0))),"",INDEX('Policy Characteristics'!L:L,MATCH($C272,'Policy Characteristics'!$C:$C,0)))</f>
        <v>ban-new-capacity.html</v>
      </c>
      <c r="S272" s="290" t="s">
        <v>187</v>
      </c>
    </row>
    <row r="273" spans="1:19"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Ban New Power Plants</v>
      </c>
      <c r="C273" s="236" t="str">
        <f t="shared" si="10"/>
        <v>Boolean Ban New Power Plants</v>
      </c>
      <c r="D273" s="289" t="s">
        <v>3452</v>
      </c>
      <c r="E273" s="334"/>
      <c r="F273" s="289" t="s">
        <v>3457</v>
      </c>
      <c r="G273" s="334"/>
      <c r="H273" s="17">
        <v>1748</v>
      </c>
      <c r="I273" s="373" t="s">
        <v>43</v>
      </c>
      <c r="J273" s="374" t="str">
        <f>IF(ISBLANK(INDEX('Policy Characteristics'!D:D,MATCH($C273,'Policy Characteristics'!$C:$C,0))),"",INDEX('Policy Characteristics'!D:D,MATCH($C273,'Policy Characteristics'!$C:$C,0)))</f>
        <v>Ban New Power Plants</v>
      </c>
      <c r="K273" s="236" t="str">
        <f>IF(ISBLANK(INDEX('Policy Characteristics'!E:E,MATCH($C273,'Policy Characteristics'!$C:$C,0))),"",INDEX('Policy Characteristics'!E:E,MATCH($C273,'Policy Characteristics'!$C:$C,0)))</f>
        <v>elec ban new power plants</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This policy prevents new capacity of the selected type(s) from being built or deployed.</v>
      </c>
      <c r="Q273" s="236" t="str">
        <f>IF(ISBLANK(INDEX('Policy Characteristics'!K:K,MATCH($C273,'Policy Characteristics'!$C:$C,0))),"",INDEX('Policy Characteristics'!K:K,MATCH($C273,'Policy Characteristics'!$C:$C,0)))</f>
        <v>electricity-sector-main.html#ban</v>
      </c>
      <c r="R273" s="236" t="str">
        <f>IF(ISBLANK(INDEX('Policy Characteristics'!L:L,MATCH($C273,'Policy Characteristics'!$C:$C,0))),"",INDEX('Policy Characteristics'!L:L,MATCH($C273,'Policy Characteristics'!$C:$C,0)))</f>
        <v>ban-new-capacity.html</v>
      </c>
      <c r="S273" s="290" t="s">
        <v>187</v>
      </c>
    </row>
    <row r="274" spans="1:19"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Ban New Power Plants</v>
      </c>
      <c r="C274" s="236" t="str">
        <f t="shared" si="10"/>
        <v>Boolean Ban New Power Plants</v>
      </c>
      <c r="D274" s="289" t="s">
        <v>3453</v>
      </c>
      <c r="E274" s="334"/>
      <c r="F274" s="289" t="s">
        <v>3458</v>
      </c>
      <c r="G274" s="334"/>
      <c r="H274" s="17">
        <v>1749</v>
      </c>
      <c r="I274" s="373" t="s">
        <v>43</v>
      </c>
      <c r="J274" s="374" t="str">
        <f>IF(ISBLANK(INDEX('Policy Characteristics'!D:D,MATCH($C274,'Policy Characteristics'!$C:$C,0))),"",INDEX('Policy Characteristics'!D:D,MATCH($C274,'Policy Characteristics'!$C:$C,0)))</f>
        <v>Ban New Power Plants</v>
      </c>
      <c r="K274" s="236" t="str">
        <f>IF(ISBLANK(INDEX('Policy Characteristics'!E:E,MATCH($C274,'Policy Characteristics'!$C:$C,0))),"",INDEX('Policy Characteristics'!E:E,MATCH($C274,'Policy Characteristics'!$C:$C,0)))</f>
        <v>elec ban new power plants</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This policy prevents new capacity of the selected type(s) from being built or deployed.</v>
      </c>
      <c r="Q274" s="236" t="str">
        <f>IF(ISBLANK(INDEX('Policy Characteristics'!K:K,MATCH($C274,'Policy Characteristics'!$C:$C,0))),"",INDEX('Policy Characteristics'!K:K,MATCH($C274,'Policy Characteristics'!$C:$C,0)))</f>
        <v>electricity-sector-main.html#ban</v>
      </c>
      <c r="R274" s="236" t="str">
        <f>IF(ISBLANK(INDEX('Policy Characteristics'!L:L,MATCH($C274,'Policy Characteristics'!$C:$C,0))),"",INDEX('Policy Characteristics'!L:L,MATCH($C274,'Policy Characteristics'!$C:$C,0)))</f>
        <v>ban-new-capacity.html</v>
      </c>
      <c r="S274" s="290" t="s">
        <v>187</v>
      </c>
    </row>
    <row r="275" spans="1:19"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Ban New Power Plants</v>
      </c>
      <c r="C275" s="236" t="str">
        <f t="shared" si="10"/>
        <v>Boolean Ban New Power Plants</v>
      </c>
      <c r="D275" s="289" t="s">
        <v>3454</v>
      </c>
      <c r="E275" s="334"/>
      <c r="F275" s="289" t="s">
        <v>3459</v>
      </c>
      <c r="G275" s="334"/>
      <c r="H275" s="17">
        <v>1750</v>
      </c>
      <c r="I275" s="373" t="s">
        <v>43</v>
      </c>
      <c r="J275" s="374" t="str">
        <f>IF(ISBLANK(INDEX('Policy Characteristics'!D:D,MATCH($C275,'Policy Characteristics'!$C:$C,0))),"",INDEX('Policy Characteristics'!D:D,MATCH($C275,'Policy Characteristics'!$C:$C,0)))</f>
        <v>Ban New Power Plants</v>
      </c>
      <c r="K275" s="236" t="str">
        <f>IF(ISBLANK(INDEX('Policy Characteristics'!E:E,MATCH($C275,'Policy Characteristics'!$C:$C,0))),"",INDEX('Policy Characteristics'!E:E,MATCH($C275,'Policy Characteristics'!$C:$C,0)))</f>
        <v>elec ban new power plants</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This policy prevents new capacity of the selected type(s) from being built or deployed.</v>
      </c>
      <c r="Q275" s="236" t="str">
        <f>IF(ISBLANK(INDEX('Policy Characteristics'!K:K,MATCH($C275,'Policy Characteristics'!$C:$C,0))),"",INDEX('Policy Characteristics'!K:K,MATCH($C275,'Policy Characteristics'!$C:$C,0)))</f>
        <v>electricity-sector-main.html#ban</v>
      </c>
      <c r="R275" s="236" t="str">
        <f>IF(ISBLANK(INDEX('Policy Characteristics'!L:L,MATCH($C275,'Policy Characteristics'!$C:$C,0))),"",INDEX('Policy Characteristics'!L:L,MATCH($C275,'Policy Characteristics'!$C:$C,0)))</f>
        <v>ban-new-capacity.html</v>
      </c>
      <c r="S275" s="290" t="s">
        <v>187</v>
      </c>
    </row>
    <row r="276" spans="1:19"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Ban New Power Plants</v>
      </c>
      <c r="C276" s="236" t="str">
        <f t="shared" si="10"/>
        <v>Boolean Ban New Power Plants</v>
      </c>
      <c r="D276" s="289" t="s">
        <v>3455</v>
      </c>
      <c r="E276" s="334"/>
      <c r="F276" s="289" t="s">
        <v>3460</v>
      </c>
      <c r="G276" s="334"/>
      <c r="H276" s="17">
        <v>1751</v>
      </c>
      <c r="I276" s="373" t="s">
        <v>43</v>
      </c>
      <c r="J276" s="374" t="str">
        <f>IF(ISBLANK(INDEX('Policy Characteristics'!D:D,MATCH($C276,'Policy Characteristics'!$C:$C,0))),"",INDEX('Policy Characteristics'!D:D,MATCH($C276,'Policy Characteristics'!$C:$C,0)))</f>
        <v>Ban New Power Plants</v>
      </c>
      <c r="K276" s="236" t="str">
        <f>IF(ISBLANK(INDEX('Policy Characteristics'!E:E,MATCH($C276,'Policy Characteristics'!$C:$C,0))),"",INDEX('Policy Characteristics'!E:E,MATCH($C276,'Policy Characteristics'!$C:$C,0)))</f>
        <v>elec ban new power plants</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This policy prevents new capacity of the selected type(s) from being built or deployed.</v>
      </c>
      <c r="Q276" s="236" t="str">
        <f>IF(ISBLANK(INDEX('Policy Characteristics'!K:K,MATCH($C276,'Policy Characteristics'!$C:$C,0))),"",INDEX('Policy Characteristics'!K:K,MATCH($C276,'Policy Characteristics'!$C:$C,0)))</f>
        <v>electricity-sector-main.html#ban</v>
      </c>
      <c r="R276" s="236" t="str">
        <f>IF(ISBLANK(INDEX('Policy Characteristics'!L:L,MATCH($C276,'Policy Characteristics'!$C:$C,0))),"",INDEX('Policy Characteristics'!L:L,MATCH($C276,'Policy Characteristics'!$C:$C,0)))</f>
        <v>ban-new-capacity.html</v>
      </c>
      <c r="S276" s="290" t="s">
        <v>187</v>
      </c>
    </row>
    <row r="277" spans="1:19" s="236" customFormat="1" x14ac:dyDescent="0.25">
      <c r="A277" s="236" t="str">
        <f>IF(ISBLANK(INDEX('Policy Characteristics'!A:A,MATCH($C277,'Policy Characteristics'!$C:$C,0))),"",INDEX('Policy Characteristics'!A:A,MATCH($C277,'Policy Characteristics'!$C:$C,0)))</f>
        <v>Electricity Supply</v>
      </c>
      <c r="B277" s="372" t="str">
        <f>IF(ISBLANK(INDEX('Policy Characteristics'!B:B,MATCH($C277,'Policy Characteristics'!$C:$C,0))),"",INDEX('Policy Characteristics'!B:B,MATCH($C277,'Policy Characteristics'!$C:$C,0)))</f>
        <v>Ban New Power Plants</v>
      </c>
      <c r="C277" s="236" t="str">
        <f t="shared" si="10"/>
        <v>Boolean Ban New Power Plants</v>
      </c>
      <c r="D277" s="289" t="s">
        <v>3528</v>
      </c>
      <c r="E277" s="334"/>
      <c r="F277" s="289" t="s">
        <v>3526</v>
      </c>
      <c r="G277" s="334"/>
      <c r="H277" s="17">
        <v>1752</v>
      </c>
      <c r="I277" s="373" t="s">
        <v>43</v>
      </c>
      <c r="J277" s="374" t="str">
        <f>IF(ISBLANK(INDEX('Policy Characteristics'!D:D,MATCH($C277,'Policy Characteristics'!$C:$C,0))),"",INDEX('Policy Characteristics'!D:D,MATCH($C277,'Policy Characteristics'!$C:$C,0)))</f>
        <v>Ban New Power Plants</v>
      </c>
      <c r="K277" s="236" t="str">
        <f>IF(ISBLANK(INDEX('Policy Characteristics'!E:E,MATCH($C277,'Policy Characteristics'!$C:$C,0))),"",INDEX('Policy Characteristics'!E:E,MATCH($C277,'Policy Characteristics'!$C:$C,0)))</f>
        <v>elec ban new power plants</v>
      </c>
      <c r="L277" s="236">
        <f>IF(ISBLANK(INDEX('Policy Characteristics'!F:F,MATCH($C277,'Policy Characteristics'!$C:$C,0))),"",INDEX('Policy Characteristics'!F:F,MATCH($C277,'Policy Characteristics'!$C:$C,0)))</f>
        <v>0</v>
      </c>
      <c r="M277" s="236">
        <f>IF(ISBLANK(INDEX('Policy Characteristics'!G:G,MATCH($C277,'Policy Characteristics'!$C:$C,0))),"",INDEX('Policy Characteristics'!G:G,MATCH($C277,'Policy Characteristics'!$C:$C,0)))</f>
        <v>1</v>
      </c>
      <c r="N277" s="236">
        <f>IF(ISBLANK(INDEX('Policy Characteristics'!H:H,MATCH($C277,'Policy Characteristics'!$C:$C,0))),"",INDEX('Policy Characteristics'!H:H,MATCH($C277,'Policy Characteristics'!$C:$C,0)))</f>
        <v>1</v>
      </c>
      <c r="O277" s="236" t="str">
        <f>IF(ISBLANK(INDEX('Policy Characteristics'!I:I,MATCH($C277,'Policy Characteristics'!$C:$C,0))),"",INDEX('Policy Characteristics'!I:I,MATCH($C277,'Policy Characteristics'!$C:$C,0)))</f>
        <v>on/off</v>
      </c>
      <c r="P277" s="236" t="str">
        <f>IF(ISBLANK(INDEX('Policy Characteristics'!J:J,MATCH($C277,'Policy Characteristics'!$C:$C,0))),"",INDEX('Policy Characteristics'!J:J,MATCH($C277,'Policy Characteristics'!$C:$C,0)))</f>
        <v>**Description:** This policy prevents new capacity of the selected type(s) from being built or deployed.</v>
      </c>
      <c r="Q277" s="236" t="str">
        <f>IF(ISBLANK(INDEX('Policy Characteristics'!K:K,MATCH($C277,'Policy Characteristics'!$C:$C,0))),"",INDEX('Policy Characteristics'!K:K,MATCH($C277,'Policy Characteristics'!$C:$C,0)))</f>
        <v>electricity-sector-main.html#ban</v>
      </c>
      <c r="R277" s="236" t="str">
        <f>IF(ISBLANK(INDEX('Policy Characteristics'!L:L,MATCH($C277,'Policy Characteristics'!$C:$C,0))),"",INDEX('Policy Characteristics'!L:L,MATCH($C277,'Policy Characteristics'!$C:$C,0)))</f>
        <v>ban-new-capacity.html</v>
      </c>
      <c r="S277" s="290" t="s">
        <v>187</v>
      </c>
    </row>
    <row r="278" spans="1:19"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Ban New Power Plants</v>
      </c>
      <c r="C278" s="236" t="str">
        <f t="shared" si="10"/>
        <v>Boolean Ban New Power Plants</v>
      </c>
      <c r="D278" s="289" t="s">
        <v>3529</v>
      </c>
      <c r="E278" s="334"/>
      <c r="F278" s="289" t="s">
        <v>3527</v>
      </c>
      <c r="G278" s="334"/>
      <c r="H278" s="17">
        <v>2236</v>
      </c>
      <c r="I278" s="373" t="s">
        <v>43</v>
      </c>
      <c r="J278" s="374" t="str">
        <f>IF(ISBLANK(INDEX('Policy Characteristics'!D:D,MATCH($C278,'Policy Characteristics'!$C:$C,0))),"",INDEX('Policy Characteristics'!D:D,MATCH($C278,'Policy Characteristics'!$C:$C,0)))</f>
        <v>Ban New Power Plants</v>
      </c>
      <c r="K278" s="236" t="str">
        <f>IF(ISBLANK(INDEX('Policy Characteristics'!E:E,MATCH($C278,'Policy Characteristics'!$C:$C,0))),"",INDEX('Policy Characteristics'!E:E,MATCH($C278,'Policy Characteristics'!$C:$C,0)))</f>
        <v>elec ban new power plants</v>
      </c>
      <c r="L278" s="236">
        <f>IF(ISBLANK(INDEX('Policy Characteristics'!F:F,MATCH($C278,'Policy Characteristics'!$C:$C,0))),"",INDEX('Policy Characteristics'!F:F,MATCH($C278,'Policy Characteristics'!$C:$C,0)))</f>
        <v>0</v>
      </c>
      <c r="M278" s="236">
        <f>IF(ISBLANK(INDEX('Policy Characteristics'!G:G,MATCH($C278,'Policy Characteristics'!$C:$C,0))),"",INDEX('Policy Characteristics'!G:G,MATCH($C278,'Policy Characteristics'!$C:$C,0)))</f>
        <v>1</v>
      </c>
      <c r="N278" s="236">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**Description:** This policy prevents new capacity of the selected type(s) from being built or deployed.</v>
      </c>
      <c r="Q278" s="236" t="str">
        <f>IF(ISBLANK(INDEX('Policy Characteristics'!K:K,MATCH($C278,'Policy Characteristics'!$C:$C,0))),"",INDEX('Policy Characteristics'!K:K,MATCH($C278,'Policy Characteristics'!$C:$C,0)))</f>
        <v>electricity-sector-main.html#ban</v>
      </c>
      <c r="R278" s="236" t="str">
        <f>IF(ISBLANK(INDEX('Policy Characteristics'!L:L,MATCH($C278,'Policy Characteristics'!$C:$C,0))),"",INDEX('Policy Characteristics'!L:L,MATCH($C278,'Policy Characteristics'!$C:$C,0)))</f>
        <v>ban-new-capacity.html</v>
      </c>
      <c r="S278" s="290" t="s">
        <v>187</v>
      </c>
    </row>
    <row r="279" spans="1:19"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Ban New Power Plant Retrofits</v>
      </c>
      <c r="C279" s="290" t="s">
        <v>3672</v>
      </c>
      <c r="D279" s="334" t="s">
        <v>444</v>
      </c>
      <c r="E279" s="334"/>
      <c r="F279" s="334" t="s">
        <v>443</v>
      </c>
      <c r="G279" s="334"/>
      <c r="H279" s="17">
        <v>2436</v>
      </c>
      <c r="I279" s="373" t="s">
        <v>44</v>
      </c>
      <c r="J279" s="374" t="str">
        <f>IF(ISBLANK(INDEX('Policy Characteristics'!D:D,MATCH($C279,'Policy Characteristics'!$C:$C,0))),"",INDEX('Policy Characteristics'!D:D,MATCH($C279,'Policy Characteristics'!$C:$C,0)))</f>
        <v>Ban New Power Plant Retrofits</v>
      </c>
      <c r="K279" s="236" t="str">
        <f>IF(ISBLANK(INDEX('Policy Characteristics'!E:E,MATCH($C279,'Policy Characteristics'!$C:$C,0))),"",INDEX('Policy Characteristics'!E:E,MATCH($C279,'Policy Characteristics'!$C:$C,0)))</f>
        <v>elec ban new power plant retrofits</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3874</v>
      </c>
    </row>
    <row r="280" spans="1:19"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Ban New Power Plant Retrofits</v>
      </c>
      <c r="C280" s="236" t="str">
        <f t="shared" ref="C280:C302" si="11">C$279</f>
        <v>Boolean Ban New Power Plant Retrofits</v>
      </c>
      <c r="D280" s="289" t="s">
        <v>3450</v>
      </c>
      <c r="E280" s="334"/>
      <c r="F280" s="289" t="s">
        <v>3392</v>
      </c>
      <c r="G280" s="334"/>
      <c r="H280" s="17">
        <v>2437</v>
      </c>
      <c r="I280" s="373" t="s">
        <v>44</v>
      </c>
      <c r="J280" s="374" t="str">
        <f>IF(ISBLANK(INDEX('Policy Characteristics'!D:D,MATCH($C280,'Policy Characteristics'!$C:$C,0))),"",INDEX('Policy Characteristics'!D:D,MATCH($C280,'Policy Characteristics'!$C:$C,0)))</f>
        <v>Ban New Power Plant Retrofits</v>
      </c>
      <c r="K280" s="236" t="str">
        <f>IF(ISBLANK(INDEX('Policy Characteristics'!E:E,MATCH($C280,'Policy Characteristics'!$C:$C,0))),"",INDEX('Policy Characteristics'!E:E,MATCH($C280,'Policy Characteristics'!$C:$C,0)))</f>
        <v>elec ban new power plant retrofits</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19"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Ban New Power Plant Retrofits</v>
      </c>
      <c r="C281" s="236" t="str">
        <f t="shared" si="11"/>
        <v>Boolean Ban New Power Plant Retrofits</v>
      </c>
      <c r="D281" s="289" t="s">
        <v>3451</v>
      </c>
      <c r="E281" s="334"/>
      <c r="F281" s="289" t="s">
        <v>3393</v>
      </c>
      <c r="G281" s="334"/>
      <c r="H281" s="17">
        <v>2438</v>
      </c>
      <c r="I281" s="373" t="s">
        <v>44</v>
      </c>
      <c r="J281" s="374" t="str">
        <f>IF(ISBLANK(INDEX('Policy Characteristics'!D:D,MATCH($C281,'Policy Characteristics'!$C:$C,0))),"",INDEX('Policy Characteristics'!D:D,MATCH($C281,'Policy Characteristics'!$C:$C,0)))</f>
        <v>Ban New Power Plant Retrofits</v>
      </c>
      <c r="K281" s="236" t="str">
        <f>IF(ISBLANK(INDEX('Policy Characteristics'!E:E,MATCH($C281,'Policy Characteristics'!$C:$C,0))),"",INDEX('Policy Characteristics'!E:E,MATCH($C281,'Policy Characteristics'!$C:$C,0)))</f>
        <v>elec ban new power plant retrofits</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19"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Ban New Power Plant Retrofits</v>
      </c>
      <c r="C282" s="236" t="str">
        <f t="shared" si="11"/>
        <v>Boolean Ban New Power Plant Retrofits</v>
      </c>
      <c r="D282" s="289" t="s">
        <v>76</v>
      </c>
      <c r="E282" s="334"/>
      <c r="F282" s="289" t="s">
        <v>3461</v>
      </c>
      <c r="G282" s="334"/>
      <c r="H282" s="17">
        <v>2439</v>
      </c>
      <c r="I282" s="373" t="s">
        <v>44</v>
      </c>
      <c r="J282" s="374" t="str">
        <f>IF(ISBLANK(INDEX('Policy Characteristics'!D:D,MATCH($C282,'Policy Characteristics'!$C:$C,0))),"",INDEX('Policy Characteristics'!D:D,MATCH($C282,'Policy Characteristics'!$C:$C,0)))</f>
        <v>Ban New Power Plant Retrofits</v>
      </c>
      <c r="K282" s="236" t="str">
        <f>IF(ISBLANK(INDEX('Policy Characteristics'!E:E,MATCH($C282,'Policy Characteristics'!$C:$C,0))),"",INDEX('Policy Characteristics'!E:E,MATCH($C282,'Policy Characteristics'!$C:$C,0)))</f>
        <v>elec ban new power plant retrofits</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19"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Ban New Power Plant Retrofits</v>
      </c>
      <c r="C283" s="236" t="str">
        <f t="shared" si="11"/>
        <v>Boolean Ban New Power Plant Retrofits</v>
      </c>
      <c r="D283" s="289" t="s">
        <v>77</v>
      </c>
      <c r="E283" s="334"/>
      <c r="F283" s="289" t="s">
        <v>89</v>
      </c>
      <c r="G283" s="334"/>
      <c r="H283" s="17">
        <v>2440</v>
      </c>
      <c r="I283" s="373" t="s">
        <v>44</v>
      </c>
      <c r="J283" s="374" t="str">
        <f>IF(ISBLANK(INDEX('Policy Characteristics'!D:D,MATCH($C283,'Policy Characteristics'!$C:$C,0))),"",INDEX('Policy Characteristics'!D:D,MATCH($C283,'Policy Characteristics'!$C:$C,0)))</f>
        <v>Ban New Power Plant Retrofits</v>
      </c>
      <c r="K283" s="236" t="str">
        <f>IF(ISBLANK(INDEX('Policy Characteristics'!E:E,MATCH($C283,'Policy Characteristics'!$C:$C,0))),"",INDEX('Policy Characteristics'!E:E,MATCH($C283,'Policy Characteristics'!$C:$C,0)))</f>
        <v>elec ban new power plant retrofits</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19"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Ban New Power Plant Retrofits</v>
      </c>
      <c r="C284" s="236" t="str">
        <f t="shared" si="11"/>
        <v>Boolean Ban New Power Plant Retrofits</v>
      </c>
      <c r="D284" s="289" t="s">
        <v>445</v>
      </c>
      <c r="E284" s="334"/>
      <c r="F284" s="289" t="s">
        <v>448</v>
      </c>
      <c r="G284" s="334"/>
      <c r="H284" s="17">
        <v>2441</v>
      </c>
      <c r="I284" s="373" t="s">
        <v>44</v>
      </c>
      <c r="J284" s="374" t="str">
        <f>IF(ISBLANK(INDEX('Policy Characteristics'!D:D,MATCH($C284,'Policy Characteristics'!$C:$C,0))),"",INDEX('Policy Characteristics'!D:D,MATCH($C284,'Policy Characteristics'!$C:$C,0)))</f>
        <v>Ban New Power Plant Retrofits</v>
      </c>
      <c r="K284" s="236" t="str">
        <f>IF(ISBLANK(INDEX('Policy Characteristics'!E:E,MATCH($C284,'Policy Characteristics'!$C:$C,0))),"",INDEX('Policy Characteristics'!E:E,MATCH($C284,'Policy Characteristics'!$C:$C,0)))</f>
        <v>elec ban new power plant retrofits</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19"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Ban New Power Plant Retrofits</v>
      </c>
      <c r="C285" s="236" t="str">
        <f t="shared" si="11"/>
        <v>Boolean Ban New Power Plant Retrofits</v>
      </c>
      <c r="D285" s="289" t="s">
        <v>78</v>
      </c>
      <c r="E285" s="334"/>
      <c r="F285" s="289" t="s">
        <v>90</v>
      </c>
      <c r="G285" s="334"/>
      <c r="H285" s="17">
        <v>2442</v>
      </c>
      <c r="I285" s="373" t="s">
        <v>44</v>
      </c>
      <c r="J285" s="374" t="str">
        <f>IF(ISBLANK(INDEX('Policy Characteristics'!D:D,MATCH($C285,'Policy Characteristics'!$C:$C,0))),"",INDEX('Policy Characteristics'!D:D,MATCH($C285,'Policy Characteristics'!$C:$C,0)))</f>
        <v>Ban New Power Plant Retrofits</v>
      </c>
      <c r="K285" s="236" t="str">
        <f>IF(ISBLANK(INDEX('Policy Characteristics'!E:E,MATCH($C285,'Policy Characteristics'!$C:$C,0))),"",INDEX('Policy Characteristics'!E:E,MATCH($C285,'Policy Characteristics'!$C:$C,0)))</f>
        <v>elec ban new power plant retrofits</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19"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Ban New Power Plant Retrofits</v>
      </c>
      <c r="C286" s="236" t="str">
        <f t="shared" si="11"/>
        <v>Boolean Ban New Power Plant Retrofits</v>
      </c>
      <c r="D286" s="289" t="s">
        <v>79</v>
      </c>
      <c r="E286" s="334"/>
      <c r="F286" s="289" t="s">
        <v>91</v>
      </c>
      <c r="G286" s="334"/>
      <c r="H286" s="17">
        <v>2443</v>
      </c>
      <c r="I286" s="373" t="s">
        <v>44</v>
      </c>
      <c r="J286" s="374" t="str">
        <f>IF(ISBLANK(INDEX('Policy Characteristics'!D:D,MATCH($C286,'Policy Characteristics'!$C:$C,0))),"",INDEX('Policy Characteristics'!D:D,MATCH($C286,'Policy Characteristics'!$C:$C,0)))</f>
        <v>Ban New Power Plant Retrofits</v>
      </c>
      <c r="K286" s="236" t="str">
        <f>IF(ISBLANK(INDEX('Policy Characteristics'!E:E,MATCH($C286,'Policy Characteristics'!$C:$C,0))),"",INDEX('Policy Characteristics'!E:E,MATCH($C286,'Policy Characteristics'!$C:$C,0)))</f>
        <v>elec ban new power plant retrofits</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19"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Ban New Power Plant Retrofits</v>
      </c>
      <c r="C287" s="236" t="str">
        <f t="shared" si="11"/>
        <v>Boolean Ban New Power Plant Retrofits</v>
      </c>
      <c r="D287" s="289" t="s">
        <v>80</v>
      </c>
      <c r="E287" s="334"/>
      <c r="F287" s="289" t="s">
        <v>92</v>
      </c>
      <c r="G287" s="334"/>
      <c r="H287" s="17">
        <v>2444</v>
      </c>
      <c r="I287" s="373" t="s">
        <v>44</v>
      </c>
      <c r="J287" s="374" t="str">
        <f>IF(ISBLANK(INDEX('Policy Characteristics'!D:D,MATCH($C287,'Policy Characteristics'!$C:$C,0))),"",INDEX('Policy Characteristics'!D:D,MATCH($C287,'Policy Characteristics'!$C:$C,0)))</f>
        <v>Ban New Power Plant Retrofits</v>
      </c>
      <c r="K287" s="236" t="str">
        <f>IF(ISBLANK(INDEX('Policy Characteristics'!E:E,MATCH($C287,'Policy Characteristics'!$C:$C,0))),"",INDEX('Policy Characteristics'!E:E,MATCH($C287,'Policy Characteristics'!$C:$C,0)))</f>
        <v>elec ban new power plant retrofits</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19"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Ban New Power Plant Retrofits</v>
      </c>
      <c r="C288" s="236" t="str">
        <f t="shared" si="11"/>
        <v>Boolean Ban New Power Plant Retrofits</v>
      </c>
      <c r="D288" s="289" t="s">
        <v>2418</v>
      </c>
      <c r="E288" s="334"/>
      <c r="F288" s="289" t="s">
        <v>433</v>
      </c>
      <c r="G288" s="334"/>
      <c r="H288" s="17">
        <v>2445</v>
      </c>
      <c r="I288" s="373" t="s">
        <v>44</v>
      </c>
      <c r="J288" s="374" t="str">
        <f>IF(ISBLANK(INDEX('Policy Characteristics'!D:D,MATCH($C288,'Policy Characteristics'!$C:$C,0))),"",INDEX('Policy Characteristics'!D:D,MATCH($C288,'Policy Characteristics'!$C:$C,0)))</f>
        <v>Ban New Power Plant Retrofits</v>
      </c>
      <c r="K288" s="236" t="str">
        <f>IF(ISBLANK(INDEX('Policy Characteristics'!E:E,MATCH($C288,'Policy Characteristics'!$C:$C,0))),"",INDEX('Policy Characteristics'!E:E,MATCH($C288,'Policy Characteristics'!$C:$C,0)))</f>
        <v>elec ban new power plant retrofits</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Ban New Power Plant Retrofits</v>
      </c>
      <c r="C289" s="236" t="str">
        <f t="shared" si="11"/>
        <v>Boolean Ban New Power Plant Retrofits</v>
      </c>
      <c r="D289" s="289" t="s">
        <v>307</v>
      </c>
      <c r="E289" s="334"/>
      <c r="F289" s="289" t="s">
        <v>309</v>
      </c>
      <c r="G289" s="334"/>
      <c r="H289" s="17">
        <v>2446</v>
      </c>
      <c r="I289" s="373" t="s">
        <v>44</v>
      </c>
      <c r="J289" s="374" t="str">
        <f>IF(ISBLANK(INDEX('Policy Characteristics'!D:D,MATCH($C289,'Policy Characteristics'!$C:$C,0))),"",INDEX('Policy Characteristics'!D:D,MATCH($C289,'Policy Characteristics'!$C:$C,0)))</f>
        <v>Ban New Power Plant Retrofits</v>
      </c>
      <c r="K289" s="236" t="str">
        <f>IF(ISBLANK(INDEX('Policy Characteristics'!E:E,MATCH($C289,'Policy Characteristics'!$C:$C,0))),"",INDEX('Policy Characteristics'!E:E,MATCH($C289,'Policy Characteristics'!$C:$C,0)))</f>
        <v>elec ban new power plant retrofits</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Ban New Power Plant Retrofits</v>
      </c>
      <c r="C290" s="236" t="str">
        <f t="shared" si="11"/>
        <v>Boolean Ban New Power Plant Retrofits</v>
      </c>
      <c r="D290" s="289" t="s">
        <v>308</v>
      </c>
      <c r="E290" s="334"/>
      <c r="F290" s="289" t="s">
        <v>310</v>
      </c>
      <c r="G290" s="334"/>
      <c r="H290" s="17">
        <v>2447</v>
      </c>
      <c r="I290" s="373" t="s">
        <v>44</v>
      </c>
      <c r="J290" s="374" t="str">
        <f>IF(ISBLANK(INDEX('Policy Characteristics'!D:D,MATCH($C290,'Policy Characteristics'!$C:$C,0))),"",INDEX('Policy Characteristics'!D:D,MATCH($C290,'Policy Characteristics'!$C:$C,0)))</f>
        <v>Ban New Power Plant Retrofits</v>
      </c>
      <c r="K290" s="236" t="str">
        <f>IF(ISBLANK(INDEX('Policy Characteristics'!E:E,MATCH($C290,'Policy Characteristics'!$C:$C,0))),"",INDEX('Policy Characteristics'!E:E,MATCH($C290,'Policy Characteristics'!$C:$C,0)))</f>
        <v>elec ban new power plant retrofits</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Ban New Power Plant Retrofits</v>
      </c>
      <c r="C291" s="236" t="str">
        <f t="shared" si="11"/>
        <v>Boolean Ban New Power Plant Retrofits</v>
      </c>
      <c r="D291" s="289" t="s">
        <v>441</v>
      </c>
      <c r="E291" s="334"/>
      <c r="F291" s="289" t="s">
        <v>440</v>
      </c>
      <c r="G291" s="334"/>
      <c r="H291" s="17">
        <v>2448</v>
      </c>
      <c r="I291" s="373" t="s">
        <v>44</v>
      </c>
      <c r="J291" s="374" t="str">
        <f>IF(ISBLANK(INDEX('Policy Characteristics'!D:D,MATCH($C291,'Policy Characteristics'!$C:$C,0))),"",INDEX('Policy Characteristics'!D:D,MATCH($C291,'Policy Characteristics'!$C:$C,0)))</f>
        <v>Ban New Power Plant Retrofits</v>
      </c>
      <c r="K291" s="236" t="str">
        <f>IF(ISBLANK(INDEX('Policy Characteristics'!E:E,MATCH($C291,'Policy Characteristics'!$C:$C,0))),"",INDEX('Policy Characteristics'!E:E,MATCH($C291,'Policy Characteristics'!$C:$C,0)))</f>
        <v>elec ban new power plant retrofits</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Ban New Power Plant Retrofits</v>
      </c>
      <c r="C292" s="236" t="str">
        <f t="shared" si="11"/>
        <v>Boolean Ban New Power Plant Retrofits</v>
      </c>
      <c r="D292" s="289" t="s">
        <v>450</v>
      </c>
      <c r="E292" s="334"/>
      <c r="F292" s="289" t="s">
        <v>451</v>
      </c>
      <c r="G292" s="334"/>
      <c r="H292" s="17">
        <v>2449</v>
      </c>
      <c r="I292" s="373" t="s">
        <v>44</v>
      </c>
      <c r="J292" s="374" t="str">
        <f>IF(ISBLANK(INDEX('Policy Characteristics'!D:D,MATCH($C292,'Policy Characteristics'!$C:$C,0))),"",INDEX('Policy Characteristics'!D:D,MATCH($C292,'Policy Characteristics'!$C:$C,0)))</f>
        <v>Ban New Power Plant Retrofits</v>
      </c>
      <c r="K292" s="236" t="str">
        <f>IF(ISBLANK(INDEX('Policy Characteristics'!E:E,MATCH($C292,'Policy Characteristics'!$C:$C,0))),"",INDEX('Policy Characteristics'!E:E,MATCH($C292,'Policy Characteristics'!$C:$C,0)))</f>
        <v>elec ban new power plant retrofits</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Ban New Power Plant Retrofits</v>
      </c>
      <c r="C293" s="236" t="str">
        <f t="shared" si="11"/>
        <v>Boolean Ban New Power Plant Retrofits</v>
      </c>
      <c r="D293" s="289" t="s">
        <v>2737</v>
      </c>
      <c r="E293" s="334"/>
      <c r="F293" s="289" t="s">
        <v>2461</v>
      </c>
      <c r="G293" s="334"/>
      <c r="H293" s="17">
        <v>2450</v>
      </c>
      <c r="I293" s="373" t="s">
        <v>44</v>
      </c>
      <c r="J293" s="374" t="str">
        <f>IF(ISBLANK(INDEX('Policy Characteristics'!D:D,MATCH($C293,'Policy Characteristics'!$C:$C,0))),"",INDEX('Policy Characteristics'!D:D,MATCH($C293,'Policy Characteristics'!$C:$C,0)))</f>
        <v>Ban New Power Plant Retrofits</v>
      </c>
      <c r="K293" s="236" t="str">
        <f>IF(ISBLANK(INDEX('Policy Characteristics'!E:E,MATCH($C293,'Policy Characteristics'!$C:$C,0))),"",INDEX('Policy Characteristics'!E:E,MATCH($C293,'Policy Characteristics'!$C:$C,0)))</f>
        <v>elec ban new power plant retrofits</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Ban New Power Plant Retrofits</v>
      </c>
      <c r="C294" s="236" t="str">
        <f t="shared" si="11"/>
        <v>Boolean Ban New Power Plant Retrofits</v>
      </c>
      <c r="D294" s="289" t="s">
        <v>2738</v>
      </c>
      <c r="E294" s="334"/>
      <c r="F294" s="289" t="s">
        <v>2581</v>
      </c>
      <c r="G294" s="334"/>
      <c r="H294" s="17">
        <v>2451</v>
      </c>
      <c r="I294" s="373" t="s">
        <v>44</v>
      </c>
      <c r="J294" s="374" t="str">
        <f>IF(ISBLANK(INDEX('Policy Characteristics'!D:D,MATCH($C294,'Policy Characteristics'!$C:$C,0))),"",INDEX('Policy Characteristics'!D:D,MATCH($C294,'Policy Characteristics'!$C:$C,0)))</f>
        <v>Ban New Power Plant Retrofits</v>
      </c>
      <c r="K294" s="236" t="str">
        <f>IF(ISBLANK(INDEX('Policy Characteristics'!E:E,MATCH($C294,'Policy Characteristics'!$C:$C,0))),"",INDEX('Policy Characteristics'!E:E,MATCH($C294,'Policy Characteristics'!$C:$C,0)))</f>
        <v>elec ban new power plant retrofits</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Ban New Power Plant Retrofits</v>
      </c>
      <c r="C295" s="236" t="str">
        <f t="shared" si="11"/>
        <v>Boolean Ban New Power Plant Retrofits</v>
      </c>
      <c r="D295" s="289" t="s">
        <v>2739</v>
      </c>
      <c r="E295" s="334"/>
      <c r="F295" s="289" t="s">
        <v>2463</v>
      </c>
      <c r="G295" s="334"/>
      <c r="H295" s="17">
        <v>2452</v>
      </c>
      <c r="I295" s="373" t="s">
        <v>44</v>
      </c>
      <c r="J295" s="374" t="str">
        <f>IF(ISBLANK(INDEX('Policy Characteristics'!D:D,MATCH($C295,'Policy Characteristics'!$C:$C,0))),"",INDEX('Policy Characteristics'!D:D,MATCH($C295,'Policy Characteristics'!$C:$C,0)))</f>
        <v>Ban New Power Plant Retrofits</v>
      </c>
      <c r="K295" s="236" t="str">
        <f>IF(ISBLANK(INDEX('Policy Characteristics'!E:E,MATCH($C295,'Policy Characteristics'!$C:$C,0))),"",INDEX('Policy Characteristics'!E:E,MATCH($C295,'Policy Characteristics'!$C:$C,0)))</f>
        <v>elec ban new power plant retrofits</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Ban New Power Plant Retrofits</v>
      </c>
      <c r="C296" s="236" t="str">
        <f t="shared" si="11"/>
        <v>Boolean Ban New Power Plant Retrofits</v>
      </c>
      <c r="D296" s="289" t="s">
        <v>3449</v>
      </c>
      <c r="E296" s="334"/>
      <c r="F296" s="289" t="s">
        <v>3456</v>
      </c>
      <c r="G296" s="334"/>
      <c r="H296" s="17">
        <v>2453</v>
      </c>
      <c r="I296" s="373" t="s">
        <v>43</v>
      </c>
      <c r="J296" s="374" t="str">
        <f>IF(ISBLANK(INDEX('Policy Characteristics'!D:D,MATCH($C296,'Policy Characteristics'!$C:$C,0))),"",INDEX('Policy Characteristics'!D:D,MATCH($C296,'Policy Characteristics'!$C:$C,0)))</f>
        <v>Ban New Power Plant Retrofits</v>
      </c>
      <c r="K296" s="236" t="str">
        <f>IF(ISBLANK(INDEX('Policy Characteristics'!E:E,MATCH($C296,'Policy Characteristics'!$C:$C,0))),"",INDEX('Policy Characteristics'!E:E,MATCH($C296,'Policy Characteristics'!$C:$C,0)))</f>
        <v>elec ban new power plant retrofits</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3875</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Ban New Power Plant Retrofits</v>
      </c>
      <c r="C297" s="236" t="str">
        <f t="shared" si="11"/>
        <v>Boolean Ban New Power Plant Retrofits</v>
      </c>
      <c r="D297" s="289" t="s">
        <v>3452</v>
      </c>
      <c r="E297" s="334"/>
      <c r="F297" s="289" t="s">
        <v>3457</v>
      </c>
      <c r="G297" s="334"/>
      <c r="H297" s="17">
        <v>2454</v>
      </c>
      <c r="I297" s="373" t="s">
        <v>43</v>
      </c>
      <c r="J297" s="374" t="str">
        <f>IF(ISBLANK(INDEX('Policy Characteristics'!D:D,MATCH($C297,'Policy Characteristics'!$C:$C,0))),"",INDEX('Policy Characteristics'!D:D,MATCH($C297,'Policy Characteristics'!$C:$C,0)))</f>
        <v>Ban New Power Plant Retrofits</v>
      </c>
      <c r="K297" s="236" t="str">
        <f>IF(ISBLANK(INDEX('Policy Characteristics'!E:E,MATCH($C297,'Policy Characteristics'!$C:$C,0))),"",INDEX('Policy Characteristics'!E:E,MATCH($C297,'Policy Characteristics'!$C:$C,0)))</f>
        <v>elec ban new power plant retrofits</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Ban New Power Plant Retrofits</v>
      </c>
      <c r="C298" s="236" t="str">
        <f t="shared" si="11"/>
        <v>Boolean Ban New Power Plant Retrofits</v>
      </c>
      <c r="D298" s="289" t="s">
        <v>3453</v>
      </c>
      <c r="E298" s="334"/>
      <c r="F298" s="289" t="s">
        <v>3458</v>
      </c>
      <c r="G298" s="334"/>
      <c r="H298" s="17">
        <v>2455</v>
      </c>
      <c r="I298" s="373" t="s">
        <v>43</v>
      </c>
      <c r="J298" s="374" t="str">
        <f>IF(ISBLANK(INDEX('Policy Characteristics'!D:D,MATCH($C298,'Policy Characteristics'!$C:$C,0))),"",INDEX('Policy Characteristics'!D:D,MATCH($C298,'Policy Characteristics'!$C:$C,0)))</f>
        <v>Ban New Power Plant Retrofits</v>
      </c>
      <c r="K298" s="236" t="str">
        <f>IF(ISBLANK(INDEX('Policy Characteristics'!E:E,MATCH($C298,'Policy Characteristics'!$C:$C,0))),"",INDEX('Policy Characteristics'!E:E,MATCH($C298,'Policy Characteristics'!$C:$C,0)))</f>
        <v>elec ban new power plant retrofits</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Ban New Power Plant Retrofits</v>
      </c>
      <c r="C299" s="236" t="str">
        <f t="shared" si="11"/>
        <v>Boolean Ban New Power Plant Retrofits</v>
      </c>
      <c r="D299" s="289" t="s">
        <v>3454</v>
      </c>
      <c r="E299" s="334"/>
      <c r="F299" s="289" t="s">
        <v>3459</v>
      </c>
      <c r="G299" s="334"/>
      <c r="H299" s="17">
        <v>2456</v>
      </c>
      <c r="I299" s="373" t="s">
        <v>43</v>
      </c>
      <c r="J299" s="374" t="str">
        <f>IF(ISBLANK(INDEX('Policy Characteristics'!D:D,MATCH($C299,'Policy Characteristics'!$C:$C,0))),"",INDEX('Policy Characteristics'!D:D,MATCH($C299,'Policy Characteristics'!$C:$C,0)))</f>
        <v>Ban New Power Plant Retrofits</v>
      </c>
      <c r="K299" s="236" t="str">
        <f>IF(ISBLANK(INDEX('Policy Characteristics'!E:E,MATCH($C299,'Policy Characteristics'!$C:$C,0))),"",INDEX('Policy Characteristics'!E:E,MATCH($C299,'Policy Characteristics'!$C:$C,0)))</f>
        <v>elec ban new power plant retrofits</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Ban New Power Plant Retrofits</v>
      </c>
      <c r="C300" s="236" t="str">
        <f t="shared" si="11"/>
        <v>Boolean Ban New Power Plant Retrofits</v>
      </c>
      <c r="D300" s="289" t="s">
        <v>3455</v>
      </c>
      <c r="E300" s="334"/>
      <c r="F300" s="289" t="s">
        <v>3460</v>
      </c>
      <c r="G300" s="334"/>
      <c r="H300" s="17">
        <v>2457</v>
      </c>
      <c r="I300" s="373" t="s">
        <v>44</v>
      </c>
      <c r="J300" s="374" t="str">
        <f>IF(ISBLANK(INDEX('Policy Characteristics'!D:D,MATCH($C300,'Policy Characteristics'!$C:$C,0))),"",INDEX('Policy Characteristics'!D:D,MATCH($C300,'Policy Characteristics'!$C:$C,0)))</f>
        <v>Ban New Power Plant Retrofits</v>
      </c>
      <c r="K300" s="236" t="str">
        <f>IF(ISBLANK(INDEX('Policy Characteristics'!E:E,MATCH($C300,'Policy Characteristics'!$C:$C,0))),"",INDEX('Policy Characteristics'!E:E,MATCH($C300,'Policy Characteristics'!$C:$C,0)))</f>
        <v>elec ban new power plant retrofits</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Ban New Power Plant Retrofits</v>
      </c>
      <c r="C301" s="236" t="str">
        <f t="shared" si="11"/>
        <v>Boolean Ban New Power Plant Retrofits</v>
      </c>
      <c r="D301" s="289" t="s">
        <v>3528</v>
      </c>
      <c r="E301" s="334"/>
      <c r="F301" s="289" t="s">
        <v>3526</v>
      </c>
      <c r="G301" s="334"/>
      <c r="H301" s="17">
        <v>2458</v>
      </c>
      <c r="I301" s="373" t="s">
        <v>44</v>
      </c>
      <c r="J301" s="374" t="str">
        <f>IF(ISBLANK(INDEX('Policy Characteristics'!D:D,MATCH($C301,'Policy Characteristics'!$C:$C,0))),"",INDEX('Policy Characteristics'!D:D,MATCH($C301,'Policy Characteristics'!$C:$C,0)))</f>
        <v>Ban New Power Plant Retrofits</v>
      </c>
      <c r="K301" s="236" t="str">
        <f>IF(ISBLANK(INDEX('Policy Characteristics'!E:E,MATCH($C301,'Policy Characteristics'!$C:$C,0))),"",INDEX('Policy Characteristics'!E:E,MATCH($C301,'Policy Characteristics'!$C:$C,0)))</f>
        <v>elec ban new power plant retrofits</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Ban New Power Plant Retrofits</v>
      </c>
      <c r="C302" s="236" t="str">
        <f t="shared" si="11"/>
        <v>Boolean Ban New Power Plant Retrofits</v>
      </c>
      <c r="D302" s="289" t="s">
        <v>3529</v>
      </c>
      <c r="E302" s="334"/>
      <c r="F302" s="289" t="s">
        <v>3527</v>
      </c>
      <c r="G302" s="334"/>
      <c r="H302" s="17">
        <v>2459</v>
      </c>
      <c r="I302" s="373" t="s">
        <v>44</v>
      </c>
      <c r="J302" s="374" t="str">
        <f>IF(ISBLANK(INDEX('Policy Characteristics'!D:D,MATCH($C302,'Policy Characteristics'!$C:$C,0))),"",INDEX('Policy Characteristics'!D:D,MATCH($C302,'Policy Characteristics'!$C:$C,0)))</f>
        <v>Ban New Power Plant Retrofits</v>
      </c>
      <c r="K302" s="236" t="str">
        <f>IF(ISBLANK(INDEX('Policy Characteristics'!E:E,MATCH($C302,'Policy Characteristics'!$C:$C,0))),"",INDEX('Policy Characteristics'!E:E,MATCH($C302,'Policy Characteristics'!$C:$C,0)))</f>
        <v>elec ban new power plant retrofits</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This policy prevents new capacity of the selected CCS plant type(s) from being built to replace existing non-CCS plants.</v>
      </c>
      <c r="Q302" s="236" t="str">
        <f>IF(ISBLANK(INDEX('Policy Characteristics'!K:K,MATCH($C302,'Policy Characteristics'!$C:$C,0))),"",INDEX('Policy Characteristics'!K:K,MATCH($C302,'Policy Characteristics'!$C:$C,0)))</f>
        <v/>
      </c>
      <c r="R302" s="236" t="str">
        <f>IF(ISBLANK(INDEX('Policy Characteristics'!L:L,MATCH($C302,'Policy Characteristics'!$C:$C,0))),"",INDEX('Policy Characteristics'!L:L,MATCH($C302,'Policy Characteristics'!$C:$C,0)))</f>
        <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Renewable Portfolio Standard</v>
      </c>
      <c r="C303" t="s">
        <v>2729</v>
      </c>
      <c r="D303" s="334"/>
      <c r="E303" s="334"/>
      <c r="F303" s="334"/>
      <c r="G303" s="334"/>
      <c r="H303" s="17">
        <v>508</v>
      </c>
      <c r="I303" s="373" t="s">
        <v>43</v>
      </c>
      <c r="J303" s="374" t="str">
        <f>IF(ISBLANK(INDEX('Policy Characteristics'!D:D,MATCH($C303,'Policy Characteristics'!$C:$C,0))),"",INDEX('Policy Characteristics'!D:D,MATCH($C303,'Policy Characteristics'!$C:$C,0)))</f>
        <v>Renewable Portfolio Standard</v>
      </c>
      <c r="K303" s="236" t="str">
        <f>IF(ISBLANK(INDEX('Policy Characteristics'!E:E,MATCH($C303,'Policy Characteristics'!$C:$C,0))),"",INDEX('Policy Characteristics'!E:E,MATCH($C303,'Policy Characteristics'!$C:$C,0)))</f>
        <v>elec renewable portfolio standards</v>
      </c>
      <c r="L303" s="237">
        <f>IF(ISBLANK(INDEX('Policy Characteristics'!F:F,MATCH($C303,'Policy Characteristics'!$C:$C,0))),"",INDEX('Policy Characteristics'!F:F,MATCH($C303,'Policy Characteristics'!$C:$C,0)))</f>
        <v>0</v>
      </c>
      <c r="M303" s="237">
        <f>IF(ISBLANK(INDEX('Policy Characteristics'!G:G,MATCH($C303,'Policy Characteristics'!$C:$C,0))),"",INDEX('Policy Characteristics'!G:G,MATCH($C303,'Policy Characteristics'!$C:$C,0)))</f>
        <v>1</v>
      </c>
      <c r="N303" s="237">
        <f>IF(ISBLANK(INDEX('Policy Characteristics'!H:H,MATCH($C303,'Policy Characteristics'!$C:$C,0))),"",INDEX('Policy Characteristics'!H:H,MATCH($C303,'Policy Characteristics'!$C:$C,0)))</f>
        <v>0.01</v>
      </c>
      <c r="O303" s="236" t="str">
        <f>IF(ISBLANK(INDEX('Policy Characteristics'!I:I,MATCH($C303,'Policy Characteristics'!$C:$C,0))),"",INDEX('Policy Characteristics'!I:I,MATCH($C303,'Policy Characteristics'!$C:$C,0)))</f>
        <v>% of electricity generation</v>
      </c>
      <c r="P303" s="236" t="str">
        <f>IF(ISBLANK(INDEX('Policy Characteristics'!J:J,MATCH($C303,'Policy Characteristics'!$C:$C,0))),"",INDEX('Policy Characteristics'!J:J,MATCH($C303,'Policy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3934</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Clean Electricity Standard</v>
      </c>
      <c r="C304" t="s">
        <v>3814</v>
      </c>
      <c r="D304" s="334"/>
      <c r="E304" s="334"/>
      <c r="F304" s="334"/>
      <c r="G304" s="334"/>
      <c r="H304" s="17">
        <v>2770</v>
      </c>
      <c r="I304" s="373" t="s">
        <v>43</v>
      </c>
      <c r="J304" s="374" t="str">
        <f>IF(ISBLANK(INDEX('Policy Characteristics'!D:D,MATCH($C304,'Policy Characteristics'!$C:$C,0))),"",INDEX('Policy Characteristics'!D:D,MATCH($C304,'Policy Characteristics'!$C:$C,0)))</f>
        <v>Clean Electricity Standard</v>
      </c>
      <c r="K304" s="236" t="str">
        <f>IF(ISBLANK(INDEX('Policy Characteristics'!E:E,MATCH($C304,'Policy Characteristics'!$C:$C,0))),"",INDEX('Policy Characteristics'!E:E,MATCH($C304,'Policy Characteristics'!$C:$C,0)))</f>
        <v>elec clean electricity standards</v>
      </c>
      <c r="L304" s="237">
        <f>IF(ISBLANK(INDEX('Policy Characteristics'!F:F,MATCH($C304,'Policy Characteristics'!$C:$C,0))),"",INDEX('Policy Characteristics'!F:F,MATCH($C304,'Policy Characteristics'!$C:$C,0)))</f>
        <v>0</v>
      </c>
      <c r="M304" s="237">
        <f>IF(ISBLANK(INDEX('Policy Characteristics'!G:G,MATCH($C304,'Policy Characteristics'!$C:$C,0))),"",INDEX('Policy Characteristics'!G:G,MATCH($C304,'Policy Characteristics'!$C:$C,0)))</f>
        <v>1</v>
      </c>
      <c r="N304" s="237">
        <f>IF(ISBLANK(INDEX('Policy Characteristics'!H:H,MATCH($C304,'Policy Characteristics'!$C:$C,0))),"",INDEX('Policy Characteristics'!H:H,MATCH($C304,'Policy Characteristics'!$C:$C,0)))</f>
        <v>0.01</v>
      </c>
      <c r="O304" s="236" t="str">
        <f>IF(ISBLANK(INDEX('Policy Characteristics'!I:I,MATCH($C304,'Policy Characteristics'!$C:$C,0))),"",INDEX('Policy Characteristics'!I:I,MATCH($C304,'Policy Characteristics'!$C:$C,0)))</f>
        <v>% of electricity generation</v>
      </c>
      <c r="P304" s="236" t="str">
        <f>IF(ISBLANK(INDEX('Policy Characteristics'!J:J,MATCH($C304,'Policy Characteristics'!$C:$C,0))),"",INDEX('Policy Characteristics'!J:J,MATCH($C304,'Policy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304" s="236" t="str">
        <f>IF(ISBLANK(INDEX('Policy Characteristics'!K:K,MATCH($C304,'Policy Characteristics'!$C:$C,0))),"",INDEX('Policy Characteristics'!K:K,MATCH($C304,'Policy Characteristics'!$C:$C,0)))</f>
        <v>electricity-sector-main.html#ces</v>
      </c>
      <c r="R304" s="236" t="str">
        <f>IF(ISBLANK(INDEX('Policy Characteristics'!L:L,MATCH($C304,'Policy Characteristics'!$C:$C,0))),"",INDEX('Policy Characteristics'!L:L,MATCH($C304,'Policy Characteristics'!$C:$C,0)))</f>
        <v>clean-energy-standard.html</v>
      </c>
      <c r="S304" s="290" t="s">
        <v>3876</v>
      </c>
    </row>
    <row r="305" spans="1:19"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Clean Electricity Standard Foresight</v>
      </c>
      <c r="C305" t="s">
        <v>3506</v>
      </c>
      <c r="D305" s="334"/>
      <c r="E305" s="334"/>
      <c r="F305" s="334"/>
      <c r="G305" s="334"/>
      <c r="H305" s="17">
        <v>2234</v>
      </c>
      <c r="I305" s="373" t="s">
        <v>44</v>
      </c>
      <c r="J305" s="374" t="str">
        <f>IF(ISBLANK(INDEX('Policy Characteristics'!D:D,MATCH($C305,'Policy Characteristics'!$C:$C,0))),"",INDEX('Policy Characteristics'!D:D,MATCH($C305,'Policy Characteristics'!$C:$C,0)))</f>
        <v/>
      </c>
      <c r="K305" s="236" t="str">
        <f>IF(ISBLANK(INDEX('Policy Characteristics'!E:E,MATCH($C305,'Policy Characteristics'!$C:$C,0))),"",INDEX('Policy Characteristics'!E:E,MATCH($C305,'Policy Characteristics'!$C:$C,0)))</f>
        <v/>
      </c>
      <c r="L305" s="326">
        <f>IF(ISBLANK(INDEX('Policy Characteristics'!F:F,MATCH($C305,'Policy Characteristics'!$C:$C,0))),"",INDEX('Policy Characteristics'!F:F,MATCH($C305,'Policy Characteristics'!$C:$C,0)))</f>
        <v>0</v>
      </c>
      <c r="M305" s="326">
        <f>IF(ISBLANK(INDEX('Policy Characteristics'!G:G,MATCH($C305,'Policy Characteristics'!$C:$C,0))),"",INDEX('Policy Characteristics'!G:G,MATCH($C305,'Policy Characteristics'!$C:$C,0)))</f>
        <v>1</v>
      </c>
      <c r="N305" s="32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19"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 xml:space="preserve">Lift the Clean Electricity Standard Alternative Compliance Payment </v>
      </c>
      <c r="C306" t="s">
        <v>3660</v>
      </c>
      <c r="D306" s="334"/>
      <c r="E306" s="334"/>
      <c r="F306" s="334"/>
      <c r="G306" s="334"/>
      <c r="H306" s="17">
        <v>2285</v>
      </c>
      <c r="I306" s="373" t="s">
        <v>44</v>
      </c>
      <c r="J306" s="374" t="str">
        <f>IF(ISBLANK(INDEX('Policy Characteristics'!D:D,MATCH($C306,'Policy Characteristics'!$C:$C,0))),"",INDEX('Policy Characteristics'!D:D,MATCH($C306,'Policy Characteristics'!$C:$C,0)))</f>
        <v>Clean Electricity Standard</v>
      </c>
      <c r="K306" s="236" t="str">
        <f>IF(ISBLANK(INDEX('Policy Characteristics'!E:E,MATCH($C306,'Policy Characteristics'!$C:$C,0))),"",INDEX('Policy Characteristics'!E:E,MATCH($C306,'Policy Characteristics'!$C:$C,0)))</f>
        <v>elec non BAU RACP</v>
      </c>
      <c r="L306" s="326">
        <f>IF(ISBLANK(INDEX('Policy Characteristics'!F:F,MATCH($C306,'Policy Characteristics'!$C:$C,0))),"",INDEX('Policy Characteristics'!F:F,MATCH($C306,'Policy Characteristics'!$C:$C,0)))</f>
        <v>0</v>
      </c>
      <c r="M306" s="326">
        <f>IF(ISBLANK(INDEX('Policy Characteristics'!G:G,MATCH($C306,'Policy Characteristics'!$C:$C,0))),"",INDEX('Policy Characteristics'!G:G,MATCH($C306,'Policy Characteristics'!$C:$C,0)))</f>
        <v>1</v>
      </c>
      <c r="N306" s="32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3877</v>
      </c>
    </row>
    <row r="307" spans="1:19"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Change Electricity Exports</v>
      </c>
      <c r="C307" s="290" t="s">
        <v>269</v>
      </c>
      <c r="D307" s="289"/>
      <c r="E307" s="289"/>
      <c r="F307" s="289"/>
      <c r="G307" s="289"/>
      <c r="H307" s="292">
        <v>148</v>
      </c>
      <c r="I307" s="373" t="s">
        <v>43</v>
      </c>
      <c r="J307" s="374" t="str">
        <f>IF(ISBLANK(INDEX('Policy Characteristics'!D:D,MATCH($C307,'Policy Characteristics'!$C:$C,0))),"",INDEX('Policy Characteristics'!D:D,MATCH($C307,'Policy Characteristics'!$C:$C,0)))</f>
        <v>Electricity Imports and Exports</v>
      </c>
      <c r="K307" s="236" t="str">
        <f>IF(ISBLANK(INDEX('Policy Characteristics'!E:E,MATCH($C307,'Policy Characteristics'!$C:$C,0))),"",INDEX('Policy Characteristics'!E:E,MATCH($C307,'Policy Characteristics'!$C:$C,0)))</f>
        <v>elec change exports</v>
      </c>
      <c r="L307" s="237">
        <f>IF(ISBLANK(INDEX('Policy Characteristics'!F:F,MATCH($C307,'Policy Characteristics'!$C:$C,0))),"",INDEX('Policy Characteristics'!F:F,MATCH($C307,'Policy Characteristics'!$C:$C,0)))</f>
        <v>-0.5</v>
      </c>
      <c r="M307" s="237">
        <f>IF(ISBLANK(INDEX('Policy Characteristics'!G:G,MATCH($C307,'Policy Characteristics'!$C:$C,0))),"",INDEX('Policy Characteristics'!G:G,MATCH($C307,'Policy Characteristics'!$C:$C,0)))</f>
        <v>1</v>
      </c>
      <c r="N307" s="237">
        <f>IF(ISBLANK(INDEX('Policy Characteristics'!H:H,MATCH($C307,'Policy Characteristics'!$C:$C,0))),"",INDEX('Policy Characteristics'!H:H,MATCH($C307,'Policy Characteristics'!$C:$C,0)))</f>
        <v>0.02</v>
      </c>
      <c r="O307" s="236" t="str">
        <f>IF(ISBLANK(INDEX('Policy Characteristics'!I:I,MATCH($C307,'Policy Characteristics'!$C:$C,0))),"",INDEX('Policy Characteristics'!I:I,MATCH($C307,'Policy Characteristics'!$C:$C,0)))</f>
        <v>% change in exports</v>
      </c>
      <c r="P307" s="236" t="str">
        <f>IF(ISBLANK(INDEX('Policy Characteristics'!J:J,MATCH($C307,'Policy Characteristics'!$C:$C,0))),"",INDEX('Policy Characteristics'!J:J,MATCH($C307,'Policy Characteristics'!$C:$C,0)))</f>
        <v>**Description:** This policy increases or decreases the amount of electricity exported from the state to surrounding states.  It does not cause the construction or removal of transmission lines linking these states.</v>
      </c>
      <c r="Q307" s="236" t="str">
        <f>IF(ISBLANK(INDEX('Policy Characteristics'!K:K,MATCH($C307,'Policy Characteristics'!$C:$C,0))),"",INDEX('Policy Characteristics'!K:K,MATCH($C307,'Policy Characteristics'!$C:$C,0)))</f>
        <v>electricity-sector-main.html#elec-exports</v>
      </c>
      <c r="R307" s="236" t="str">
        <f>IF(ISBLANK(INDEX('Policy Characteristics'!L:L,MATCH($C307,'Policy Characteristics'!$C:$C,0))),"",INDEX('Policy Characteristics'!L:L,MATCH($C307,'Policy Characteristics'!$C:$C,0)))</f>
        <v>electricity-imports-exports.html</v>
      </c>
      <c r="S307" s="290" t="s">
        <v>3878</v>
      </c>
    </row>
    <row r="308" spans="1:19"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Change Electricity Imports</v>
      </c>
      <c r="C308" s="290" t="s">
        <v>268</v>
      </c>
      <c r="D308" s="334" t="s">
        <v>444</v>
      </c>
      <c r="E308" s="334"/>
      <c r="F308" s="334" t="s">
        <v>443</v>
      </c>
      <c r="G308" s="289"/>
      <c r="H308" s="292">
        <v>149</v>
      </c>
      <c r="I308" s="373" t="s">
        <v>43</v>
      </c>
      <c r="J308" s="374" t="str">
        <f>IF(ISBLANK(INDEX('Policy Characteristics'!D:D,MATCH($C308,'Policy Characteristics'!$C:$C,0))),"",INDEX('Policy Characteristics'!D:D,MATCH($C308,'Policy Characteristics'!$C:$C,0)))</f>
        <v>Electricity Imports and Exports</v>
      </c>
      <c r="K308" s="236" t="str">
        <f>IF(ISBLANK(INDEX('Policy Characteristics'!E:E,MATCH($C308,'Policy Characteristics'!$C:$C,0))),"",INDEX('Policy Characteristics'!E:E,MATCH($C308,'Policy Characteristics'!$C:$C,0)))</f>
        <v>elec change imports</v>
      </c>
      <c r="L308" s="237">
        <f>IF(ISBLANK(INDEX('Policy Characteristics'!F:F,MATCH($C308,'Policy Characteristics'!$C:$C,0))),"",INDEX('Policy Characteristics'!F:F,MATCH($C308,'Policy Characteristics'!$C:$C,0)))</f>
        <v>-0.5</v>
      </c>
      <c r="M308" s="237">
        <f>IF(ISBLANK(INDEX('Policy Characteristics'!G:G,MATCH($C308,'Policy Characteristics'!$C:$C,0))),"",INDEX('Policy Characteristics'!G:G,MATCH($C308,'Policy Characteristics'!$C:$C,0)))</f>
        <v>1</v>
      </c>
      <c r="N308" s="237">
        <f>IF(ISBLANK(INDEX('Policy Characteristics'!H:H,MATCH($C308,'Policy Characteristics'!$C:$C,0))),"",INDEX('Policy Characteristics'!H:H,MATCH($C308,'Policy Characteristics'!$C:$C,0)))</f>
        <v>0.02</v>
      </c>
      <c r="O308" s="236" t="str">
        <f>IF(ISBLANK(INDEX('Policy Characteristics'!I:I,MATCH($C308,'Policy Characteristics'!$C:$C,0))),"",INDEX('Policy Characteristics'!I:I,MATCH($C308,'Policy Characteristics'!$C:$C,0)))</f>
        <v>% change in imports</v>
      </c>
      <c r="P308" s="236" t="str">
        <f>IF(ISBLANK(INDEX('Policy Characteristics'!J:J,MATCH($C308,'Policy Characteristics'!$C:$C,0))),"",INDEX('Policy Characteristics'!J:J,MATCH($C308,'Policy Characteristics'!$C:$C,0)))</f>
        <v xml:space="preserve">**Description:** This policy increases or decreases the amount of electricity imported to the state from surrounding states.  It does not cause the construction or removal of transmission lines linking these states. </v>
      </c>
      <c r="Q308" s="236" t="str">
        <f>IF(ISBLANK(INDEX('Policy Characteristics'!K:K,MATCH($C308,'Policy Characteristics'!$C:$C,0))),"",INDEX('Policy Characteristics'!K:K,MATCH($C308,'Policy Characteristics'!$C:$C,0)))</f>
        <v>electricity-sector-main.html#elec-imports</v>
      </c>
      <c r="R308" s="236" t="str">
        <f>IF(ISBLANK(INDEX('Policy Characteristics'!L:L,MATCH($C308,'Policy Characteristics'!$C:$C,0))),"",INDEX('Policy Characteristics'!L:L,MATCH($C308,'Policy Characteristics'!$C:$C,0)))</f>
        <v>electricity-imports-exports.html</v>
      </c>
      <c r="S308" s="290" t="s">
        <v>3879</v>
      </c>
    </row>
    <row r="309" spans="1:19"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Change Electricity Imports</v>
      </c>
      <c r="C309" s="236" t="str">
        <f t="shared" ref="C309:C331" si="12">C$308</f>
        <v>Percent Change in Electricity Imports</v>
      </c>
      <c r="D309" s="289" t="s">
        <v>3450</v>
      </c>
      <c r="E309" s="334"/>
      <c r="F309" s="289" t="s">
        <v>3392</v>
      </c>
      <c r="G309" s="289"/>
      <c r="H309" s="292">
        <v>526</v>
      </c>
      <c r="I309" s="373" t="s">
        <v>43</v>
      </c>
      <c r="J309" s="374" t="str">
        <f>IF(ISBLANK(INDEX('Policy Characteristics'!D:D,MATCH($C309,'Policy Characteristics'!$C:$C,0))),"",INDEX('Policy Characteristics'!D:D,MATCH($C309,'Policy Characteristics'!$C:$C,0)))</f>
        <v>Electricity Imports and Exports</v>
      </c>
      <c r="K309" s="236" t="str">
        <f>IF(ISBLANK(INDEX('Policy Characteristics'!E:E,MATCH($C309,'Policy Characteristics'!$C:$C,0))),"",INDEX('Policy Characteristics'!E:E,MATCH($C309,'Policy Characteristics'!$C:$C,0)))</f>
        <v>elec change imports</v>
      </c>
      <c r="L309" s="237">
        <f>IF(ISBLANK(INDEX('Policy Characteristics'!F:F,MATCH($C309,'Policy Characteristics'!$C:$C,0))),"",INDEX('Policy Characteristics'!F:F,MATCH($C309,'Policy Characteristics'!$C:$C,0)))</f>
        <v>-0.5</v>
      </c>
      <c r="M309" s="237">
        <f>IF(ISBLANK(INDEX('Policy Characteristics'!G:G,MATCH($C309,'Policy Characteristics'!$C:$C,0))),"",INDEX('Policy Characteristics'!G:G,MATCH($C309,'Policy Characteristics'!$C:$C,0)))</f>
        <v>1</v>
      </c>
      <c r="N309" s="237">
        <f>IF(ISBLANK(INDEX('Policy Characteristics'!H:H,MATCH($C309,'Policy Characteristics'!$C:$C,0))),"",INDEX('Policy Characteristics'!H:H,MATCH($C309,'Policy Characteristics'!$C:$C,0)))</f>
        <v>0.02</v>
      </c>
      <c r="O309" s="236" t="str">
        <f>IF(ISBLANK(INDEX('Policy Characteristics'!I:I,MATCH($C309,'Policy Characteristics'!$C:$C,0))),"",INDEX('Policy Characteristics'!I:I,MATCH($C309,'Policy Characteristics'!$C:$C,0)))</f>
        <v>% change in imports</v>
      </c>
      <c r="P309" s="236" t="str">
        <f>IF(ISBLANK(INDEX('Policy Characteristics'!J:J,MATCH($C309,'Policy Characteristics'!$C:$C,0))),"",INDEX('Policy Characteristics'!J:J,MATCH($C309,'Policy Characteristics'!$C:$C,0)))</f>
        <v xml:space="preserve">**Description:** This policy increases or decreases the amount of electricity imported to the state from surrounding states.  It does not cause the construction or removal of transmission lines linking these states. </v>
      </c>
      <c r="Q309" s="236" t="str">
        <f>IF(ISBLANK(INDEX('Policy Characteristics'!K:K,MATCH($C309,'Policy Characteristics'!$C:$C,0))),"",INDEX('Policy Characteristics'!K:K,MATCH($C309,'Policy Characteristics'!$C:$C,0)))</f>
        <v>electricity-sector-main.html#elec-imports</v>
      </c>
      <c r="R309" s="236" t="str">
        <f>IF(ISBLANK(INDEX('Policy Characteristics'!L:L,MATCH($C309,'Policy Characteristics'!$C:$C,0))),"",INDEX('Policy Characteristics'!L:L,MATCH($C309,'Policy Characteristics'!$C:$C,0)))</f>
        <v>electricity-imports-exports.html</v>
      </c>
      <c r="S309" s="290" t="s">
        <v>187</v>
      </c>
    </row>
    <row r="310" spans="1:19"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Change Electricity Imports</v>
      </c>
      <c r="C310" s="236" t="str">
        <f t="shared" si="12"/>
        <v>Percent Change in Electricity Imports</v>
      </c>
      <c r="D310" s="289" t="s">
        <v>3451</v>
      </c>
      <c r="E310" s="334"/>
      <c r="F310" s="289" t="s">
        <v>3393</v>
      </c>
      <c r="G310" s="289"/>
      <c r="H310" s="292">
        <v>1753</v>
      </c>
      <c r="I310" s="373" t="s">
        <v>43</v>
      </c>
      <c r="J310" s="374" t="str">
        <f>IF(ISBLANK(INDEX('Policy Characteristics'!D:D,MATCH($C310,'Policy Characteristics'!$C:$C,0))),"",INDEX('Policy Characteristics'!D:D,MATCH($C310,'Policy Characteristics'!$C:$C,0)))</f>
        <v>Electricity Imports and Exports</v>
      </c>
      <c r="K310" s="236" t="str">
        <f>IF(ISBLANK(INDEX('Policy Characteristics'!E:E,MATCH($C310,'Policy Characteristics'!$C:$C,0))),"",INDEX('Policy Characteristics'!E:E,MATCH($C310,'Policy Characteristics'!$C:$C,0)))</f>
        <v>elec change imports</v>
      </c>
      <c r="L310" s="237">
        <f>IF(ISBLANK(INDEX('Policy Characteristics'!F:F,MATCH($C310,'Policy Characteristics'!$C:$C,0))),"",INDEX('Policy Characteristics'!F:F,MATCH($C310,'Policy Characteristics'!$C:$C,0)))</f>
        <v>-0.5</v>
      </c>
      <c r="M310" s="237">
        <f>IF(ISBLANK(INDEX('Policy Characteristics'!G:G,MATCH($C310,'Policy Characteristics'!$C:$C,0))),"",INDEX('Policy Characteristics'!G:G,MATCH($C310,'Policy Characteristics'!$C:$C,0)))</f>
        <v>1</v>
      </c>
      <c r="N310" s="237">
        <f>IF(ISBLANK(INDEX('Policy Characteristics'!H:H,MATCH($C310,'Policy Characteristics'!$C:$C,0))),"",INDEX('Policy Characteristics'!H:H,MATCH($C310,'Policy Characteristics'!$C:$C,0)))</f>
        <v>0.02</v>
      </c>
      <c r="O310" s="236" t="str">
        <f>IF(ISBLANK(INDEX('Policy Characteristics'!I:I,MATCH($C310,'Policy Characteristics'!$C:$C,0))),"",INDEX('Policy Characteristics'!I:I,MATCH($C310,'Policy Characteristics'!$C:$C,0)))</f>
        <v>% change in imports</v>
      </c>
      <c r="P310" s="236" t="str">
        <f>IF(ISBLANK(INDEX('Policy Characteristics'!J:J,MATCH($C310,'Policy Characteristics'!$C:$C,0))),"",INDEX('Policy Characteristics'!J:J,MATCH($C310,'Policy Characteristics'!$C:$C,0)))</f>
        <v xml:space="preserve">**Description:** This policy increases or decreases the amount of electricity imported to the state from surrounding states.  It does not cause the construction or removal of transmission lines linking these states. </v>
      </c>
      <c r="Q310" s="236" t="str">
        <f>IF(ISBLANK(INDEX('Policy Characteristics'!K:K,MATCH($C310,'Policy Characteristics'!$C:$C,0))),"",INDEX('Policy Characteristics'!K:K,MATCH($C310,'Policy Characteristics'!$C:$C,0)))</f>
        <v>electricity-sector-main.html#elec-imports</v>
      </c>
      <c r="R310" s="236" t="str">
        <f>IF(ISBLANK(INDEX('Policy Characteristics'!L:L,MATCH($C310,'Policy Characteristics'!$C:$C,0))),"",INDEX('Policy Characteristics'!L:L,MATCH($C310,'Policy Characteristics'!$C:$C,0)))</f>
        <v>electricity-imports-exports.html</v>
      </c>
      <c r="S310" s="290" t="s">
        <v>187</v>
      </c>
    </row>
    <row r="311" spans="1:19"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Change Electricity Imports</v>
      </c>
      <c r="C311" s="236" t="str">
        <f t="shared" si="12"/>
        <v>Percent Change in Electricity Imports</v>
      </c>
      <c r="D311" s="289" t="s">
        <v>76</v>
      </c>
      <c r="E311" s="334"/>
      <c r="F311" s="289" t="s">
        <v>3461</v>
      </c>
      <c r="G311" s="289"/>
      <c r="H311" s="292">
        <v>527</v>
      </c>
      <c r="I311" s="373" t="s">
        <v>43</v>
      </c>
      <c r="J311" s="374" t="str">
        <f>IF(ISBLANK(INDEX('Policy Characteristics'!D:D,MATCH($C311,'Policy Characteristics'!$C:$C,0))),"",INDEX('Policy Characteristics'!D:D,MATCH($C311,'Policy Characteristics'!$C:$C,0)))</f>
        <v>Electricity Imports and Exports</v>
      </c>
      <c r="K311" s="236" t="str">
        <f>IF(ISBLANK(INDEX('Policy Characteristics'!E:E,MATCH($C311,'Policy Characteristics'!$C:$C,0))),"",INDEX('Policy Characteristics'!E:E,MATCH($C311,'Policy Characteristics'!$C:$C,0)))</f>
        <v>elec change imports</v>
      </c>
      <c r="L311" s="237">
        <f>IF(ISBLANK(INDEX('Policy Characteristics'!F:F,MATCH($C311,'Policy Characteristics'!$C:$C,0))),"",INDEX('Policy Characteristics'!F:F,MATCH($C311,'Policy Characteristics'!$C:$C,0)))</f>
        <v>-0.5</v>
      </c>
      <c r="M311" s="237">
        <f>IF(ISBLANK(INDEX('Policy Characteristics'!G:G,MATCH($C311,'Policy Characteristics'!$C:$C,0))),"",INDEX('Policy Characteristics'!G:G,MATCH($C311,'Policy Characteristics'!$C:$C,0)))</f>
        <v>1</v>
      </c>
      <c r="N311" s="237">
        <f>IF(ISBLANK(INDEX('Policy Characteristics'!H:H,MATCH($C311,'Policy Characteristics'!$C:$C,0))),"",INDEX('Policy Characteristics'!H:H,MATCH($C311,'Policy Characteristics'!$C:$C,0)))</f>
        <v>0.02</v>
      </c>
      <c r="O311" s="236" t="str">
        <f>IF(ISBLANK(INDEX('Policy Characteristics'!I:I,MATCH($C311,'Policy Characteristics'!$C:$C,0))),"",INDEX('Policy Characteristics'!I:I,MATCH($C311,'Policy Characteristics'!$C:$C,0)))</f>
        <v>% change in imports</v>
      </c>
      <c r="P311" s="236" t="str">
        <f>IF(ISBLANK(INDEX('Policy Characteristics'!J:J,MATCH($C311,'Policy Characteristics'!$C:$C,0))),"",INDEX('Policy Characteristics'!J:J,MATCH($C311,'Policy Characteristics'!$C:$C,0)))</f>
        <v xml:space="preserve">**Description:** This policy increases or decreases the amount of electricity imported to the state from surrounding states.  It does not cause the construction or removal of transmission lines linking these states. </v>
      </c>
      <c r="Q311" s="236" t="str">
        <f>IF(ISBLANK(INDEX('Policy Characteristics'!K:K,MATCH($C311,'Policy Characteristics'!$C:$C,0))),"",INDEX('Policy Characteristics'!K:K,MATCH($C311,'Policy Characteristics'!$C:$C,0)))</f>
        <v>electricity-sector-main.html#elec-imports</v>
      </c>
      <c r="R311" s="236" t="str">
        <f>IF(ISBLANK(INDEX('Policy Characteristics'!L:L,MATCH($C311,'Policy Characteristics'!$C:$C,0))),"",INDEX('Policy Characteristics'!L:L,MATCH($C311,'Policy Characteristics'!$C:$C,0)))</f>
        <v>electricity-imports-exports.html</v>
      </c>
      <c r="S311" s="290" t="s">
        <v>187</v>
      </c>
    </row>
    <row r="312" spans="1:19"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Change Electricity Imports</v>
      </c>
      <c r="C312" s="236" t="str">
        <f t="shared" si="12"/>
        <v>Percent Change in Electricity Imports</v>
      </c>
      <c r="D312" s="289" t="s">
        <v>77</v>
      </c>
      <c r="E312" s="334"/>
      <c r="F312" s="289" t="s">
        <v>89</v>
      </c>
      <c r="G312" s="289"/>
      <c r="H312" s="292">
        <v>528</v>
      </c>
      <c r="I312" s="373" t="s">
        <v>43</v>
      </c>
      <c r="J312" s="374" t="str">
        <f>IF(ISBLANK(INDEX('Policy Characteristics'!D:D,MATCH($C312,'Policy Characteristics'!$C:$C,0))),"",INDEX('Policy Characteristics'!D:D,MATCH($C312,'Policy Characteristics'!$C:$C,0)))</f>
        <v>Electricity Imports and Exports</v>
      </c>
      <c r="K312" s="236" t="str">
        <f>IF(ISBLANK(INDEX('Policy Characteristics'!E:E,MATCH($C312,'Policy Characteristics'!$C:$C,0))),"",INDEX('Policy Characteristics'!E:E,MATCH($C312,'Policy Characteristics'!$C:$C,0)))</f>
        <v>elec change imports</v>
      </c>
      <c r="L312" s="237">
        <f>IF(ISBLANK(INDEX('Policy Characteristics'!F:F,MATCH($C312,'Policy Characteristics'!$C:$C,0))),"",INDEX('Policy Characteristics'!F:F,MATCH($C312,'Policy Characteristics'!$C:$C,0)))</f>
        <v>-0.5</v>
      </c>
      <c r="M312" s="237">
        <f>IF(ISBLANK(INDEX('Policy Characteristics'!G:G,MATCH($C312,'Policy Characteristics'!$C:$C,0))),"",INDEX('Policy Characteristics'!G:G,MATCH($C312,'Policy Characteristics'!$C:$C,0)))</f>
        <v>1</v>
      </c>
      <c r="N312" s="237">
        <f>IF(ISBLANK(INDEX('Policy Characteristics'!H:H,MATCH($C312,'Policy Characteristics'!$C:$C,0))),"",INDEX('Policy Characteristics'!H:H,MATCH($C312,'Policy Characteristics'!$C:$C,0)))</f>
        <v>0.02</v>
      </c>
      <c r="O312" s="236" t="str">
        <f>IF(ISBLANK(INDEX('Policy Characteristics'!I:I,MATCH($C312,'Policy Characteristics'!$C:$C,0))),"",INDEX('Policy Characteristics'!I:I,MATCH($C312,'Policy Characteristics'!$C:$C,0)))</f>
        <v>% change in imports</v>
      </c>
      <c r="P312" s="236" t="str">
        <f>IF(ISBLANK(INDEX('Policy Characteristics'!J:J,MATCH($C312,'Policy Characteristics'!$C:$C,0))),"",INDEX('Policy Characteristics'!J:J,MATCH($C312,'Policy Characteristics'!$C:$C,0)))</f>
        <v xml:space="preserve">**Description:** This policy increases or decreases the amount of electricity imported to the state from surrounding states.  It does not cause the construction or removal of transmission lines linking these states. </v>
      </c>
      <c r="Q312" s="236" t="str">
        <f>IF(ISBLANK(INDEX('Policy Characteristics'!K:K,MATCH($C312,'Policy Characteristics'!$C:$C,0))),"",INDEX('Policy Characteristics'!K:K,MATCH($C312,'Policy Characteristics'!$C:$C,0)))</f>
        <v>electricity-sector-main.html#elec-imports</v>
      </c>
      <c r="R312" s="236" t="str">
        <f>IF(ISBLANK(INDEX('Policy Characteristics'!L:L,MATCH($C312,'Policy Characteristics'!$C:$C,0))),"",INDEX('Policy Characteristics'!L:L,MATCH($C312,'Policy Characteristics'!$C:$C,0)))</f>
        <v>electricity-imports-exports.html</v>
      </c>
      <c r="S312" s="290" t="s">
        <v>187</v>
      </c>
    </row>
    <row r="313" spans="1:19"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Change Electricity Imports</v>
      </c>
      <c r="C313" s="236" t="str">
        <f t="shared" si="12"/>
        <v>Percent Change in Electricity Imports</v>
      </c>
      <c r="D313" s="289" t="s">
        <v>445</v>
      </c>
      <c r="E313" s="334"/>
      <c r="F313" s="289" t="s">
        <v>448</v>
      </c>
      <c r="G313" s="289"/>
      <c r="H313" s="292">
        <v>529</v>
      </c>
      <c r="I313" s="373" t="s">
        <v>43</v>
      </c>
      <c r="J313" s="374" t="str">
        <f>IF(ISBLANK(INDEX('Policy Characteristics'!D:D,MATCH($C313,'Policy Characteristics'!$C:$C,0))),"",INDEX('Policy Characteristics'!D:D,MATCH($C313,'Policy Characteristics'!$C:$C,0)))</f>
        <v>Electricity Imports and Exports</v>
      </c>
      <c r="K313" s="236" t="str">
        <f>IF(ISBLANK(INDEX('Policy Characteristics'!E:E,MATCH($C313,'Policy Characteristics'!$C:$C,0))),"",INDEX('Policy Characteristics'!E:E,MATCH($C313,'Policy Characteristics'!$C:$C,0)))</f>
        <v>elec change imports</v>
      </c>
      <c r="L313" s="237">
        <f>IF(ISBLANK(INDEX('Policy Characteristics'!F:F,MATCH($C313,'Policy Characteristics'!$C:$C,0))),"",INDEX('Policy Characteristics'!F:F,MATCH($C313,'Policy Characteristics'!$C:$C,0)))</f>
        <v>-0.5</v>
      </c>
      <c r="M313" s="237">
        <f>IF(ISBLANK(INDEX('Policy Characteristics'!G:G,MATCH($C313,'Policy Characteristics'!$C:$C,0))),"",INDEX('Policy Characteristics'!G:G,MATCH($C313,'Policy Characteristics'!$C:$C,0)))</f>
        <v>1</v>
      </c>
      <c r="N313" s="237">
        <f>IF(ISBLANK(INDEX('Policy Characteristics'!H:H,MATCH($C313,'Policy Characteristics'!$C:$C,0))),"",INDEX('Policy Characteristics'!H:H,MATCH($C313,'Policy Characteristics'!$C:$C,0)))</f>
        <v>0.02</v>
      </c>
      <c r="O313" s="236" t="str">
        <f>IF(ISBLANK(INDEX('Policy Characteristics'!I:I,MATCH($C313,'Policy Characteristics'!$C:$C,0))),"",INDEX('Policy Characteristics'!I:I,MATCH($C313,'Policy Characteristics'!$C:$C,0)))</f>
        <v>% change in imports</v>
      </c>
      <c r="P313" s="236" t="str">
        <f>IF(ISBLANK(INDEX('Policy Characteristics'!J:J,MATCH($C313,'Policy Characteristics'!$C:$C,0))),"",INDEX('Policy Characteristics'!J:J,MATCH($C313,'Policy Characteristics'!$C:$C,0)))</f>
        <v xml:space="preserve">**Description:** This policy increases or decreases the amount of electricity imported to the state from surrounding states.  It does not cause the construction or removal of transmission lines linking these states. </v>
      </c>
      <c r="Q313" s="236" t="str">
        <f>IF(ISBLANK(INDEX('Policy Characteristics'!K:K,MATCH($C313,'Policy Characteristics'!$C:$C,0))),"",INDEX('Policy Characteristics'!K:K,MATCH($C313,'Policy Characteristics'!$C:$C,0)))</f>
        <v>electricity-sector-main.html#elec-imports</v>
      </c>
      <c r="R313" s="236" t="str">
        <f>IF(ISBLANK(INDEX('Policy Characteristics'!L:L,MATCH($C313,'Policy Characteristics'!$C:$C,0))),"",INDEX('Policy Characteristics'!L:L,MATCH($C313,'Policy Characteristics'!$C:$C,0)))</f>
        <v>electricity-imports-exports.html</v>
      </c>
      <c r="S313" s="290" t="s">
        <v>187</v>
      </c>
    </row>
    <row r="314" spans="1:19"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Change Electricity Imports</v>
      </c>
      <c r="C314" s="236" t="str">
        <f t="shared" si="12"/>
        <v>Percent Change in Electricity Imports</v>
      </c>
      <c r="D314" s="289" t="s">
        <v>78</v>
      </c>
      <c r="E314" s="334"/>
      <c r="F314" s="289" t="s">
        <v>90</v>
      </c>
      <c r="G314" s="289"/>
      <c r="H314" s="292">
        <v>530</v>
      </c>
      <c r="I314" s="373" t="s">
        <v>43</v>
      </c>
      <c r="J314" s="374" t="str">
        <f>IF(ISBLANK(INDEX('Policy Characteristics'!D:D,MATCH($C314,'Policy Characteristics'!$C:$C,0))),"",INDEX('Policy Characteristics'!D:D,MATCH($C314,'Policy Characteristics'!$C:$C,0)))</f>
        <v>Electricity Imports and Exports</v>
      </c>
      <c r="K314" s="236" t="str">
        <f>IF(ISBLANK(INDEX('Policy Characteristics'!E:E,MATCH($C314,'Policy Characteristics'!$C:$C,0))),"",INDEX('Policy Characteristics'!E:E,MATCH($C314,'Policy Characteristics'!$C:$C,0)))</f>
        <v>elec change imports</v>
      </c>
      <c r="L314" s="237">
        <f>IF(ISBLANK(INDEX('Policy Characteristics'!F:F,MATCH($C314,'Policy Characteristics'!$C:$C,0))),"",INDEX('Policy Characteristics'!F:F,MATCH($C314,'Policy Characteristics'!$C:$C,0)))</f>
        <v>-0.5</v>
      </c>
      <c r="M314" s="237">
        <f>IF(ISBLANK(INDEX('Policy Characteristics'!G:G,MATCH($C314,'Policy Characteristics'!$C:$C,0))),"",INDEX('Policy Characteristics'!G:G,MATCH($C314,'Policy Characteristics'!$C:$C,0)))</f>
        <v>1</v>
      </c>
      <c r="N314" s="237">
        <f>IF(ISBLANK(INDEX('Policy Characteristics'!H:H,MATCH($C314,'Policy Characteristics'!$C:$C,0))),"",INDEX('Policy Characteristics'!H:H,MATCH($C314,'Policy Characteristics'!$C:$C,0)))</f>
        <v>0.02</v>
      </c>
      <c r="O314" s="236" t="str">
        <f>IF(ISBLANK(INDEX('Policy Characteristics'!I:I,MATCH($C314,'Policy Characteristics'!$C:$C,0))),"",INDEX('Policy Characteristics'!I:I,MATCH($C314,'Policy Characteristics'!$C:$C,0)))</f>
        <v>% change in imports</v>
      </c>
      <c r="P314" s="236" t="str">
        <f>IF(ISBLANK(INDEX('Policy Characteristics'!J:J,MATCH($C314,'Policy Characteristics'!$C:$C,0))),"",INDEX('Policy Characteristics'!J:J,MATCH($C314,'Policy Characteristics'!$C:$C,0)))</f>
        <v xml:space="preserve">**Description:** This policy increases or decreases the amount of electricity imported to the state from surrounding states.  It does not cause the construction or removal of transmission lines linking these states. </v>
      </c>
      <c r="Q314" s="236" t="str">
        <f>IF(ISBLANK(INDEX('Policy Characteristics'!K:K,MATCH($C314,'Policy Characteristics'!$C:$C,0))),"",INDEX('Policy Characteristics'!K:K,MATCH($C314,'Policy Characteristics'!$C:$C,0)))</f>
        <v>electricity-sector-main.html#elec-imports</v>
      </c>
      <c r="R314" s="236" t="str">
        <f>IF(ISBLANK(INDEX('Policy Characteristics'!L:L,MATCH($C314,'Policy Characteristics'!$C:$C,0))),"",INDEX('Policy Characteristics'!L:L,MATCH($C314,'Policy Characteristics'!$C:$C,0)))</f>
        <v>electricity-imports-exports.html</v>
      </c>
      <c r="S314" s="290" t="s">
        <v>187</v>
      </c>
    </row>
    <row r="315" spans="1:19"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Change Electricity Imports</v>
      </c>
      <c r="C315" s="236" t="str">
        <f t="shared" si="12"/>
        <v>Percent Change in Electricity Imports</v>
      </c>
      <c r="D315" s="289" t="s">
        <v>79</v>
      </c>
      <c r="E315" s="334"/>
      <c r="F315" s="289" t="s">
        <v>91</v>
      </c>
      <c r="G315" s="289"/>
      <c r="H315" s="292">
        <v>531</v>
      </c>
      <c r="I315" s="373" t="s">
        <v>44</v>
      </c>
      <c r="J315" s="374" t="str">
        <f>IF(ISBLANK(INDEX('Policy Characteristics'!D:D,MATCH($C315,'Policy Characteristics'!$C:$C,0))),"",INDEX('Policy Characteristics'!D:D,MATCH($C315,'Policy Characteristics'!$C:$C,0)))</f>
        <v>Electricity Imports and Exports</v>
      </c>
      <c r="K315" s="236" t="str">
        <f>IF(ISBLANK(INDEX('Policy Characteristics'!E:E,MATCH($C315,'Policy Characteristics'!$C:$C,0))),"",INDEX('Policy Characteristics'!E:E,MATCH($C315,'Policy Characteristics'!$C:$C,0)))</f>
        <v>elec change imports</v>
      </c>
      <c r="L315" s="237">
        <f>IF(ISBLANK(INDEX('Policy Characteristics'!F:F,MATCH($C315,'Policy Characteristics'!$C:$C,0))),"",INDEX('Policy Characteristics'!F:F,MATCH($C315,'Policy Characteristics'!$C:$C,0)))</f>
        <v>-0.5</v>
      </c>
      <c r="M315" s="237">
        <f>IF(ISBLANK(INDEX('Policy Characteristics'!G:G,MATCH($C315,'Policy Characteristics'!$C:$C,0))),"",INDEX('Policy Characteristics'!G:G,MATCH($C315,'Policy Characteristics'!$C:$C,0)))</f>
        <v>1</v>
      </c>
      <c r="N315" s="237">
        <f>IF(ISBLANK(INDEX('Policy Characteristics'!H:H,MATCH($C315,'Policy Characteristics'!$C:$C,0))),"",INDEX('Policy Characteristics'!H:H,MATCH($C315,'Policy Characteristics'!$C:$C,0)))</f>
        <v>0.02</v>
      </c>
      <c r="O315" s="236" t="str">
        <f>IF(ISBLANK(INDEX('Policy Characteristics'!I:I,MATCH($C315,'Policy Characteristics'!$C:$C,0))),"",INDEX('Policy Characteristics'!I:I,MATCH($C315,'Policy Characteristics'!$C:$C,0)))</f>
        <v>% change in imports</v>
      </c>
      <c r="P315" s="236" t="str">
        <f>IF(ISBLANK(INDEX('Policy Characteristics'!J:J,MATCH($C315,'Policy Characteristics'!$C:$C,0))),"",INDEX('Policy Characteristics'!J:J,MATCH($C315,'Policy Characteristics'!$C:$C,0)))</f>
        <v xml:space="preserve">**Description:** This policy increases or decreases the amount of electricity imported to the state from surrounding states.  It does not cause the construction or removal of transmission lines linking these states. </v>
      </c>
      <c r="Q315" s="236" t="str">
        <f>IF(ISBLANK(INDEX('Policy Characteristics'!K:K,MATCH($C315,'Policy Characteristics'!$C:$C,0))),"",INDEX('Policy Characteristics'!K:K,MATCH($C315,'Policy Characteristics'!$C:$C,0)))</f>
        <v>electricity-sector-main.html#elec-imports</v>
      </c>
      <c r="R315" s="236" t="str">
        <f>IF(ISBLANK(INDEX('Policy Characteristics'!L:L,MATCH($C315,'Policy Characteristics'!$C:$C,0))),"",INDEX('Policy Characteristics'!L:L,MATCH($C315,'Policy Characteristics'!$C:$C,0)))</f>
        <v>electricity-imports-exports.html</v>
      </c>
      <c r="S315" s="290" t="s">
        <v>187</v>
      </c>
    </row>
    <row r="316" spans="1:19"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Change Electricity Imports</v>
      </c>
      <c r="C316" s="236" t="str">
        <f t="shared" si="12"/>
        <v>Percent Change in Electricity Imports</v>
      </c>
      <c r="D316" s="289" t="s">
        <v>80</v>
      </c>
      <c r="E316" s="334"/>
      <c r="F316" s="289" t="s">
        <v>92</v>
      </c>
      <c r="G316" s="289"/>
      <c r="H316" s="292">
        <v>532</v>
      </c>
      <c r="I316" s="373" t="s">
        <v>43</v>
      </c>
      <c r="J316" s="374" t="str">
        <f>IF(ISBLANK(INDEX('Policy Characteristics'!D:D,MATCH($C316,'Policy Characteristics'!$C:$C,0))),"",INDEX('Policy Characteristics'!D:D,MATCH($C316,'Policy Characteristics'!$C:$C,0)))</f>
        <v>Electricity Imports and Exports</v>
      </c>
      <c r="K316" s="236" t="str">
        <f>IF(ISBLANK(INDEX('Policy Characteristics'!E:E,MATCH($C316,'Policy Characteristics'!$C:$C,0))),"",INDEX('Policy Characteristics'!E:E,MATCH($C316,'Policy Characteristics'!$C:$C,0)))</f>
        <v>elec change imports</v>
      </c>
      <c r="L316" s="237">
        <f>IF(ISBLANK(INDEX('Policy Characteristics'!F:F,MATCH($C316,'Policy Characteristics'!$C:$C,0))),"",INDEX('Policy Characteristics'!F:F,MATCH($C316,'Policy Characteristics'!$C:$C,0)))</f>
        <v>-0.5</v>
      </c>
      <c r="M316" s="237">
        <f>IF(ISBLANK(INDEX('Policy Characteristics'!G:G,MATCH($C316,'Policy Characteristics'!$C:$C,0))),"",INDEX('Policy Characteristics'!G:G,MATCH($C316,'Policy Characteristics'!$C:$C,0)))</f>
        <v>1</v>
      </c>
      <c r="N316" s="237">
        <f>IF(ISBLANK(INDEX('Policy Characteristics'!H:H,MATCH($C316,'Policy Characteristics'!$C:$C,0))),"",INDEX('Policy Characteristics'!H:H,MATCH($C316,'Policy Characteristics'!$C:$C,0)))</f>
        <v>0.02</v>
      </c>
      <c r="O316" s="236" t="str">
        <f>IF(ISBLANK(INDEX('Policy Characteristics'!I:I,MATCH($C316,'Policy Characteristics'!$C:$C,0))),"",INDEX('Policy Characteristics'!I:I,MATCH($C316,'Policy Characteristics'!$C:$C,0)))</f>
        <v>% change in imports</v>
      </c>
      <c r="P316" s="236" t="str">
        <f>IF(ISBLANK(INDEX('Policy Characteristics'!J:J,MATCH($C316,'Policy Characteristics'!$C:$C,0))),"",INDEX('Policy Characteristics'!J:J,MATCH($C316,'Policy Characteristics'!$C:$C,0)))</f>
        <v xml:space="preserve">**Description:** This policy increases or decreases the amount of electricity imported to the state from surrounding states.  It does not cause the construction or removal of transmission lines linking these states. </v>
      </c>
      <c r="Q316" s="236" t="str">
        <f>IF(ISBLANK(INDEX('Policy Characteristics'!K:K,MATCH($C316,'Policy Characteristics'!$C:$C,0))),"",INDEX('Policy Characteristics'!K:K,MATCH($C316,'Policy Characteristics'!$C:$C,0)))</f>
        <v>electricity-sector-main.html#elec-imports</v>
      </c>
      <c r="R316" s="236" t="str">
        <f>IF(ISBLANK(INDEX('Policy Characteristics'!L:L,MATCH($C316,'Policy Characteristics'!$C:$C,0))),"",INDEX('Policy Characteristics'!L:L,MATCH($C316,'Policy Characteristics'!$C:$C,0)))</f>
        <v>electricity-imports-exports.html</v>
      </c>
      <c r="S316" s="290" t="s">
        <v>187</v>
      </c>
    </row>
    <row r="317" spans="1:19"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Change Electricity Imports</v>
      </c>
      <c r="C317" s="236" t="str">
        <f t="shared" si="12"/>
        <v>Percent Change in Electricity Imports</v>
      </c>
      <c r="D317" s="289" t="s">
        <v>2418</v>
      </c>
      <c r="E317" s="334"/>
      <c r="F317" s="289" t="s">
        <v>433</v>
      </c>
      <c r="G317" s="289"/>
      <c r="H317" s="292">
        <v>533</v>
      </c>
      <c r="I317" s="373" t="s">
        <v>44</v>
      </c>
      <c r="J317" s="374" t="str">
        <f>IF(ISBLANK(INDEX('Policy Characteristics'!D:D,MATCH($C317,'Policy Characteristics'!$C:$C,0))),"",INDEX('Policy Characteristics'!D:D,MATCH($C317,'Policy Characteristics'!$C:$C,0)))</f>
        <v>Electricity Imports and Exports</v>
      </c>
      <c r="K317" s="236" t="str">
        <f>IF(ISBLANK(INDEX('Policy Characteristics'!E:E,MATCH($C317,'Policy Characteristics'!$C:$C,0))),"",INDEX('Policy Characteristics'!E:E,MATCH($C317,'Policy Characteristics'!$C:$C,0)))</f>
        <v>elec change imports</v>
      </c>
      <c r="L317" s="237">
        <f>IF(ISBLANK(INDEX('Policy Characteristics'!F:F,MATCH($C317,'Policy Characteristics'!$C:$C,0))),"",INDEX('Policy Characteristics'!F:F,MATCH($C317,'Policy Characteristics'!$C:$C,0)))</f>
        <v>-0.5</v>
      </c>
      <c r="M317" s="237">
        <f>IF(ISBLANK(INDEX('Policy Characteristics'!G:G,MATCH($C317,'Policy Characteristics'!$C:$C,0))),"",INDEX('Policy Characteristics'!G:G,MATCH($C317,'Policy Characteristics'!$C:$C,0)))</f>
        <v>1</v>
      </c>
      <c r="N317" s="237">
        <f>IF(ISBLANK(INDEX('Policy Characteristics'!H:H,MATCH($C317,'Policy Characteristics'!$C:$C,0))),"",INDEX('Policy Characteristics'!H:H,MATCH($C317,'Policy Characteristics'!$C:$C,0)))</f>
        <v>0.02</v>
      </c>
      <c r="O317" s="236" t="str">
        <f>IF(ISBLANK(INDEX('Policy Characteristics'!I:I,MATCH($C317,'Policy Characteristics'!$C:$C,0))),"",INDEX('Policy Characteristics'!I:I,MATCH($C317,'Policy Characteristics'!$C:$C,0)))</f>
        <v>% change in imports</v>
      </c>
      <c r="P317" s="236" t="str">
        <f>IF(ISBLANK(INDEX('Policy Characteristics'!J:J,MATCH($C317,'Policy Characteristics'!$C:$C,0))),"",INDEX('Policy Characteristics'!J:J,MATCH($C317,'Policy Characteristics'!$C:$C,0)))</f>
        <v xml:space="preserve">**Description:** This policy increases or decreases the amount of electricity imported to the state from surrounding states.  It does not cause the construction or removal of transmission lines linking these states. </v>
      </c>
      <c r="Q317" s="236" t="str">
        <f>IF(ISBLANK(INDEX('Policy Characteristics'!K:K,MATCH($C317,'Policy Characteristics'!$C:$C,0))),"",INDEX('Policy Characteristics'!K:K,MATCH($C317,'Policy Characteristics'!$C:$C,0)))</f>
        <v>electricity-sector-main.html#elec-imports</v>
      </c>
      <c r="R317" s="236" t="str">
        <f>IF(ISBLANK(INDEX('Policy Characteristics'!L:L,MATCH($C317,'Policy Characteristics'!$C:$C,0))),"",INDEX('Policy Characteristics'!L:L,MATCH($C317,'Policy Characteristics'!$C:$C,0)))</f>
        <v>electricity-imports-exports.html</v>
      </c>
      <c r="S317" s="290" t="s">
        <v>187</v>
      </c>
    </row>
    <row r="318" spans="1:19"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Change Electricity Imports</v>
      </c>
      <c r="C318" s="236" t="str">
        <f t="shared" si="12"/>
        <v>Percent Change in Electricity Imports</v>
      </c>
      <c r="D318" s="289" t="s">
        <v>307</v>
      </c>
      <c r="E318" s="334"/>
      <c r="F318" s="289" t="s">
        <v>309</v>
      </c>
      <c r="G318" s="289"/>
      <c r="H318" s="292">
        <v>534</v>
      </c>
      <c r="I318" s="373" t="s">
        <v>43</v>
      </c>
      <c r="J318" s="374" t="str">
        <f>IF(ISBLANK(INDEX('Policy Characteristics'!D:D,MATCH($C318,'Policy Characteristics'!$C:$C,0))),"",INDEX('Policy Characteristics'!D:D,MATCH($C318,'Policy Characteristics'!$C:$C,0)))</f>
        <v>Electricity Imports and Exports</v>
      </c>
      <c r="K318" s="236" t="str">
        <f>IF(ISBLANK(INDEX('Policy Characteristics'!E:E,MATCH($C318,'Policy Characteristics'!$C:$C,0))),"",INDEX('Policy Characteristics'!E:E,MATCH($C318,'Policy Characteristics'!$C:$C,0)))</f>
        <v>elec change imports</v>
      </c>
      <c r="L318" s="237">
        <f>IF(ISBLANK(INDEX('Policy Characteristics'!F:F,MATCH($C318,'Policy Characteristics'!$C:$C,0))),"",INDEX('Policy Characteristics'!F:F,MATCH($C318,'Policy Characteristics'!$C:$C,0)))</f>
        <v>-0.5</v>
      </c>
      <c r="M318" s="237">
        <f>IF(ISBLANK(INDEX('Policy Characteristics'!G:G,MATCH($C318,'Policy Characteristics'!$C:$C,0))),"",INDEX('Policy Characteristics'!G:G,MATCH($C318,'Policy Characteristics'!$C:$C,0)))</f>
        <v>1</v>
      </c>
      <c r="N318" s="237">
        <f>IF(ISBLANK(INDEX('Policy Characteristics'!H:H,MATCH($C318,'Policy Characteristics'!$C:$C,0))),"",INDEX('Policy Characteristics'!H:H,MATCH($C318,'Policy Characteristics'!$C:$C,0)))</f>
        <v>0.02</v>
      </c>
      <c r="O318" s="236" t="str">
        <f>IF(ISBLANK(INDEX('Policy Characteristics'!I:I,MATCH($C318,'Policy Characteristics'!$C:$C,0))),"",INDEX('Policy Characteristics'!I:I,MATCH($C318,'Policy Characteristics'!$C:$C,0)))</f>
        <v>% change in imports</v>
      </c>
      <c r="P318" s="236" t="str">
        <f>IF(ISBLANK(INDEX('Policy Characteristics'!J:J,MATCH($C318,'Policy Characteristics'!$C:$C,0))),"",INDEX('Policy Characteristics'!J:J,MATCH($C318,'Policy Characteristics'!$C:$C,0)))</f>
        <v xml:space="preserve">**Description:** This policy increases or decreases the amount of electricity imported to the state from surrounding states.  It does not cause the construction or removal of transmission lines linking these states. </v>
      </c>
      <c r="Q318" s="236" t="str">
        <f>IF(ISBLANK(INDEX('Policy Characteristics'!K:K,MATCH($C318,'Policy Characteristics'!$C:$C,0))),"",INDEX('Policy Characteristics'!K:K,MATCH($C318,'Policy Characteristics'!$C:$C,0)))</f>
        <v>electricity-sector-main.html#elec-imports</v>
      </c>
      <c r="R318" s="236" t="str">
        <f>IF(ISBLANK(INDEX('Policy Characteristics'!L:L,MATCH($C318,'Policy Characteristics'!$C:$C,0))),"",INDEX('Policy Characteristics'!L:L,MATCH($C318,'Policy Characteristics'!$C:$C,0)))</f>
        <v>electricity-imports-exports.html</v>
      </c>
      <c r="S318" s="290" t="s">
        <v>187</v>
      </c>
    </row>
    <row r="319" spans="1:19"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Change Electricity Imports</v>
      </c>
      <c r="C319" s="236" t="str">
        <f t="shared" si="12"/>
        <v>Percent Change in Electricity Imports</v>
      </c>
      <c r="D319" s="289" t="s">
        <v>308</v>
      </c>
      <c r="E319" s="334"/>
      <c r="F319" s="289" t="s">
        <v>310</v>
      </c>
      <c r="G319" s="289"/>
      <c r="H319" s="292">
        <v>535</v>
      </c>
      <c r="I319" s="373" t="s">
        <v>44</v>
      </c>
      <c r="J319" s="374" t="str">
        <f>IF(ISBLANK(INDEX('Policy Characteristics'!D:D,MATCH($C319,'Policy Characteristics'!$C:$C,0))),"",INDEX('Policy Characteristics'!D:D,MATCH($C319,'Policy Characteristics'!$C:$C,0)))</f>
        <v>Electricity Imports and Exports</v>
      </c>
      <c r="K319" s="236" t="str">
        <f>IF(ISBLANK(INDEX('Policy Characteristics'!E:E,MATCH($C319,'Policy Characteristics'!$C:$C,0))),"",INDEX('Policy Characteristics'!E:E,MATCH($C319,'Policy Characteristics'!$C:$C,0)))</f>
        <v>elec change imports</v>
      </c>
      <c r="L319" s="237">
        <f>IF(ISBLANK(INDEX('Policy Characteristics'!F:F,MATCH($C319,'Policy Characteristics'!$C:$C,0))),"",INDEX('Policy Characteristics'!F:F,MATCH($C319,'Policy Characteristics'!$C:$C,0)))</f>
        <v>-0.5</v>
      </c>
      <c r="M319" s="237">
        <f>IF(ISBLANK(INDEX('Policy Characteristics'!G:G,MATCH($C319,'Policy Characteristics'!$C:$C,0))),"",INDEX('Policy Characteristics'!G:G,MATCH($C319,'Policy Characteristics'!$C:$C,0)))</f>
        <v>1</v>
      </c>
      <c r="N319" s="237">
        <f>IF(ISBLANK(INDEX('Policy Characteristics'!H:H,MATCH($C319,'Policy Characteristics'!$C:$C,0))),"",INDEX('Policy Characteristics'!H:H,MATCH($C319,'Policy Characteristics'!$C:$C,0)))</f>
        <v>0.02</v>
      </c>
      <c r="O319" s="236" t="str">
        <f>IF(ISBLANK(INDEX('Policy Characteristics'!I:I,MATCH($C319,'Policy Characteristics'!$C:$C,0))),"",INDEX('Policy Characteristics'!I:I,MATCH($C319,'Policy Characteristics'!$C:$C,0)))</f>
        <v>% change in imports</v>
      </c>
      <c r="P319" s="236" t="str">
        <f>IF(ISBLANK(INDEX('Policy Characteristics'!J:J,MATCH($C319,'Policy Characteristics'!$C:$C,0))),"",INDEX('Policy Characteristics'!J:J,MATCH($C319,'Policy Characteristics'!$C:$C,0)))</f>
        <v xml:space="preserve">**Description:** This policy increases or decreases the amount of electricity imported to the state from surrounding states.  It does not cause the construction or removal of transmission lines linking these states. </v>
      </c>
      <c r="Q319" s="236" t="str">
        <f>IF(ISBLANK(INDEX('Policy Characteristics'!K:K,MATCH($C319,'Policy Characteristics'!$C:$C,0))),"",INDEX('Policy Characteristics'!K:K,MATCH($C319,'Policy Characteristics'!$C:$C,0)))</f>
        <v>electricity-sector-main.html#elec-imports</v>
      </c>
      <c r="R319" s="236" t="str">
        <f>IF(ISBLANK(INDEX('Policy Characteristics'!L:L,MATCH($C319,'Policy Characteristics'!$C:$C,0))),"",INDEX('Policy Characteristics'!L:L,MATCH($C319,'Policy Characteristics'!$C:$C,0)))</f>
        <v>electricity-imports-exports.html</v>
      </c>
      <c r="S319" s="290" t="s">
        <v>187</v>
      </c>
    </row>
    <row r="320" spans="1:19"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Change Electricity Imports</v>
      </c>
      <c r="C320" s="236" t="str">
        <f t="shared" si="12"/>
        <v>Percent Change in Electricity Imports</v>
      </c>
      <c r="D320" s="289" t="s">
        <v>441</v>
      </c>
      <c r="E320" s="334"/>
      <c r="F320" s="289" t="s">
        <v>440</v>
      </c>
      <c r="G320" s="289"/>
      <c r="H320" s="292">
        <v>536</v>
      </c>
      <c r="I320" s="373" t="s">
        <v>44</v>
      </c>
      <c r="J320" s="374" t="str">
        <f>IF(ISBLANK(INDEX('Policy Characteristics'!D:D,MATCH($C320,'Policy Characteristics'!$C:$C,0))),"",INDEX('Policy Characteristics'!D:D,MATCH($C320,'Policy Characteristics'!$C:$C,0)))</f>
        <v>Electricity Imports and Exports</v>
      </c>
      <c r="K320" s="236" t="str">
        <f>IF(ISBLANK(INDEX('Policy Characteristics'!E:E,MATCH($C320,'Policy Characteristics'!$C:$C,0))),"",INDEX('Policy Characteristics'!E:E,MATCH($C320,'Policy Characteristics'!$C:$C,0)))</f>
        <v>elec change imports</v>
      </c>
      <c r="L320" s="237">
        <f>IF(ISBLANK(INDEX('Policy Characteristics'!F:F,MATCH($C320,'Policy Characteristics'!$C:$C,0))),"",INDEX('Policy Characteristics'!F:F,MATCH($C320,'Policy Characteristics'!$C:$C,0)))</f>
        <v>-0.5</v>
      </c>
      <c r="M320" s="237">
        <f>IF(ISBLANK(INDEX('Policy Characteristics'!G:G,MATCH($C320,'Policy Characteristics'!$C:$C,0))),"",INDEX('Policy Characteristics'!G:G,MATCH($C320,'Policy Characteristics'!$C:$C,0)))</f>
        <v>1</v>
      </c>
      <c r="N320" s="237">
        <f>IF(ISBLANK(INDEX('Policy Characteristics'!H:H,MATCH($C320,'Policy Characteristics'!$C:$C,0))),"",INDEX('Policy Characteristics'!H:H,MATCH($C320,'Policy Characteristics'!$C:$C,0)))</f>
        <v>0.02</v>
      </c>
      <c r="O320" s="236" t="str">
        <f>IF(ISBLANK(INDEX('Policy Characteristics'!I:I,MATCH($C320,'Policy Characteristics'!$C:$C,0))),"",INDEX('Policy Characteristics'!I:I,MATCH($C320,'Policy Characteristics'!$C:$C,0)))</f>
        <v>% change in imports</v>
      </c>
      <c r="P320" s="236" t="str">
        <f>IF(ISBLANK(INDEX('Policy Characteristics'!J:J,MATCH($C320,'Policy Characteristics'!$C:$C,0))),"",INDEX('Policy Characteristics'!J:J,MATCH($C320,'Policy Characteristics'!$C:$C,0)))</f>
        <v xml:space="preserve">**Description:** This policy increases or decreases the amount of electricity imported to the state from surrounding states.  It does not cause the construction or removal of transmission lines linking these states. </v>
      </c>
      <c r="Q320" s="236" t="str">
        <f>IF(ISBLANK(INDEX('Policy Characteristics'!K:K,MATCH($C320,'Policy Characteristics'!$C:$C,0))),"",INDEX('Policy Characteristics'!K:K,MATCH($C320,'Policy Characteristics'!$C:$C,0)))</f>
        <v>electricity-sector-main.html#elec-imports</v>
      </c>
      <c r="R320" s="236" t="str">
        <f>IF(ISBLANK(INDEX('Policy Characteristics'!L:L,MATCH($C320,'Policy Characteristics'!$C:$C,0))),"",INDEX('Policy Characteristics'!L:L,MATCH($C320,'Policy Characteristics'!$C:$C,0)))</f>
        <v>electricity-imports-exports.html</v>
      </c>
      <c r="S320" s="290" t="s">
        <v>187</v>
      </c>
    </row>
    <row r="321" spans="1:19"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Change Electricity Imports</v>
      </c>
      <c r="C321" s="236" t="str">
        <f t="shared" si="12"/>
        <v>Percent Change in Electricity Imports</v>
      </c>
      <c r="D321" s="289" t="s">
        <v>450</v>
      </c>
      <c r="E321" s="334"/>
      <c r="F321" s="289" t="s">
        <v>451</v>
      </c>
      <c r="G321" s="289"/>
      <c r="H321" s="292">
        <v>537</v>
      </c>
      <c r="I321" s="373" t="s">
        <v>44</v>
      </c>
      <c r="J321" s="374" t="str">
        <f>IF(ISBLANK(INDEX('Policy Characteristics'!D:D,MATCH($C321,'Policy Characteristics'!$C:$C,0))),"",INDEX('Policy Characteristics'!D:D,MATCH($C321,'Policy Characteristics'!$C:$C,0)))</f>
        <v>Electricity Imports and Exports</v>
      </c>
      <c r="K321" s="236" t="str">
        <f>IF(ISBLANK(INDEX('Policy Characteristics'!E:E,MATCH($C321,'Policy Characteristics'!$C:$C,0))),"",INDEX('Policy Characteristics'!E:E,MATCH($C321,'Policy Characteristics'!$C:$C,0)))</f>
        <v>elec change imports</v>
      </c>
      <c r="L321" s="237">
        <f>IF(ISBLANK(INDEX('Policy Characteristics'!F:F,MATCH($C321,'Policy Characteristics'!$C:$C,0))),"",INDEX('Policy Characteristics'!F:F,MATCH($C321,'Policy Characteristics'!$C:$C,0)))</f>
        <v>-0.5</v>
      </c>
      <c r="M321" s="237">
        <f>IF(ISBLANK(INDEX('Policy Characteristics'!G:G,MATCH($C321,'Policy Characteristics'!$C:$C,0))),"",INDEX('Policy Characteristics'!G:G,MATCH($C321,'Policy Characteristics'!$C:$C,0)))</f>
        <v>1</v>
      </c>
      <c r="N321" s="237">
        <f>IF(ISBLANK(INDEX('Policy Characteristics'!H:H,MATCH($C321,'Policy Characteristics'!$C:$C,0))),"",INDEX('Policy Characteristics'!H:H,MATCH($C321,'Policy Characteristics'!$C:$C,0)))</f>
        <v>0.02</v>
      </c>
      <c r="O321" s="236" t="str">
        <f>IF(ISBLANK(INDEX('Policy Characteristics'!I:I,MATCH($C321,'Policy Characteristics'!$C:$C,0))),"",INDEX('Policy Characteristics'!I:I,MATCH($C321,'Policy Characteristics'!$C:$C,0)))</f>
        <v>% change in imports</v>
      </c>
      <c r="P321" s="236" t="str">
        <f>IF(ISBLANK(INDEX('Policy Characteristics'!J:J,MATCH($C321,'Policy Characteristics'!$C:$C,0))),"",INDEX('Policy Characteristics'!J:J,MATCH($C321,'Policy Characteristics'!$C:$C,0)))</f>
        <v xml:space="preserve">**Description:** This policy increases or decreases the amount of electricity imported to the state from surrounding states.  It does not cause the construction or removal of transmission lines linking these states. </v>
      </c>
      <c r="Q321" s="236" t="str">
        <f>IF(ISBLANK(INDEX('Policy Characteristics'!K:K,MATCH($C321,'Policy Characteristics'!$C:$C,0))),"",INDEX('Policy Characteristics'!K:K,MATCH($C321,'Policy Characteristics'!$C:$C,0)))</f>
        <v>electricity-sector-main.html#elec-imports</v>
      </c>
      <c r="R321" s="236" t="str">
        <f>IF(ISBLANK(INDEX('Policy Characteristics'!L:L,MATCH($C321,'Policy Characteristics'!$C:$C,0))),"",INDEX('Policy Characteristics'!L:L,MATCH($C321,'Policy Characteristics'!$C:$C,0)))</f>
        <v>electricity-imports-exports.html</v>
      </c>
      <c r="S321" s="290" t="s">
        <v>187</v>
      </c>
    </row>
    <row r="322" spans="1:19"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Change Electricity Imports</v>
      </c>
      <c r="C322" s="236" t="str">
        <f t="shared" si="12"/>
        <v>Percent Change in Electricity Imports</v>
      </c>
      <c r="D322" s="289" t="s">
        <v>2737</v>
      </c>
      <c r="E322" s="334"/>
      <c r="F322" s="289" t="s">
        <v>2461</v>
      </c>
      <c r="G322" s="289"/>
      <c r="H322" s="292">
        <v>538</v>
      </c>
      <c r="I322" s="373" t="s">
        <v>44</v>
      </c>
      <c r="J322" s="374" t="str">
        <f>IF(ISBLANK(INDEX('Policy Characteristics'!D:D,MATCH($C322,'Policy Characteristics'!$C:$C,0))),"",INDEX('Policy Characteristics'!D:D,MATCH($C322,'Policy Characteristics'!$C:$C,0)))</f>
        <v>Electricity Imports and Exports</v>
      </c>
      <c r="K322" s="236" t="str">
        <f>IF(ISBLANK(INDEX('Policy Characteristics'!E:E,MATCH($C322,'Policy Characteristics'!$C:$C,0))),"",INDEX('Policy Characteristics'!E:E,MATCH($C322,'Policy Characteristics'!$C:$C,0)))</f>
        <v>elec change imports</v>
      </c>
      <c r="L322" s="237">
        <f>IF(ISBLANK(INDEX('Policy Characteristics'!F:F,MATCH($C322,'Policy Characteristics'!$C:$C,0))),"",INDEX('Policy Characteristics'!F:F,MATCH($C322,'Policy Characteristics'!$C:$C,0)))</f>
        <v>-0.5</v>
      </c>
      <c r="M322" s="237">
        <f>IF(ISBLANK(INDEX('Policy Characteristics'!G:G,MATCH($C322,'Policy Characteristics'!$C:$C,0))),"",INDEX('Policy Characteristics'!G:G,MATCH($C322,'Policy Characteristics'!$C:$C,0)))</f>
        <v>1</v>
      </c>
      <c r="N322" s="237">
        <f>IF(ISBLANK(INDEX('Policy Characteristics'!H:H,MATCH($C322,'Policy Characteristics'!$C:$C,0))),"",INDEX('Policy Characteristics'!H:H,MATCH($C322,'Policy Characteristics'!$C:$C,0)))</f>
        <v>0.02</v>
      </c>
      <c r="O322" s="236" t="str">
        <f>IF(ISBLANK(INDEX('Policy Characteristics'!I:I,MATCH($C322,'Policy Characteristics'!$C:$C,0))),"",INDEX('Policy Characteristics'!I:I,MATCH($C322,'Policy Characteristics'!$C:$C,0)))</f>
        <v>% change in imports</v>
      </c>
      <c r="P322" s="236" t="str">
        <f>IF(ISBLANK(INDEX('Policy Characteristics'!J:J,MATCH($C322,'Policy Characteristics'!$C:$C,0))),"",INDEX('Policy Characteristics'!J:J,MATCH($C322,'Policy Characteristics'!$C:$C,0)))</f>
        <v xml:space="preserve">**Description:** This policy increases or decreases the amount of electricity imported to the state from surrounding states.  It does not cause the construction or removal of transmission lines linking these states. </v>
      </c>
      <c r="Q322" s="236" t="str">
        <f>IF(ISBLANK(INDEX('Policy Characteristics'!K:K,MATCH($C322,'Policy Characteristics'!$C:$C,0))),"",INDEX('Policy Characteristics'!K:K,MATCH($C322,'Policy Characteristics'!$C:$C,0)))</f>
        <v>electricity-sector-main.html#elec-imports</v>
      </c>
      <c r="R322" s="236" t="str">
        <f>IF(ISBLANK(INDEX('Policy Characteristics'!L:L,MATCH($C322,'Policy Characteristics'!$C:$C,0))),"",INDEX('Policy Characteristics'!L:L,MATCH($C322,'Policy Characteristics'!$C:$C,0)))</f>
        <v>electricity-imports-exports.html</v>
      </c>
      <c r="S322" s="290" t="s">
        <v>187</v>
      </c>
    </row>
    <row r="323" spans="1:19"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Change Electricity Imports</v>
      </c>
      <c r="C323" s="236" t="str">
        <f t="shared" si="12"/>
        <v>Percent Change in Electricity Imports</v>
      </c>
      <c r="D323" s="289" t="s">
        <v>2738</v>
      </c>
      <c r="E323" s="334"/>
      <c r="F323" s="289" t="s">
        <v>2581</v>
      </c>
      <c r="G323" s="289"/>
      <c r="H323" s="292">
        <v>539</v>
      </c>
      <c r="I323" s="373" t="s">
        <v>44</v>
      </c>
      <c r="J323" s="374" t="str">
        <f>IF(ISBLANK(INDEX('Policy Characteristics'!D:D,MATCH($C323,'Policy Characteristics'!$C:$C,0))),"",INDEX('Policy Characteristics'!D:D,MATCH($C323,'Policy Characteristics'!$C:$C,0)))</f>
        <v>Electricity Imports and Exports</v>
      </c>
      <c r="K323" s="236" t="str">
        <f>IF(ISBLANK(INDEX('Policy Characteristics'!E:E,MATCH($C323,'Policy Characteristics'!$C:$C,0))),"",INDEX('Policy Characteristics'!E:E,MATCH($C323,'Policy Characteristics'!$C:$C,0)))</f>
        <v>elec change imports</v>
      </c>
      <c r="L323" s="237">
        <f>IF(ISBLANK(INDEX('Policy Characteristics'!F:F,MATCH($C323,'Policy Characteristics'!$C:$C,0))),"",INDEX('Policy Characteristics'!F:F,MATCH($C323,'Policy Characteristics'!$C:$C,0)))</f>
        <v>-0.5</v>
      </c>
      <c r="M323" s="237">
        <f>IF(ISBLANK(INDEX('Policy Characteristics'!G:G,MATCH($C323,'Policy Characteristics'!$C:$C,0))),"",INDEX('Policy Characteristics'!G:G,MATCH($C323,'Policy Characteristics'!$C:$C,0)))</f>
        <v>1</v>
      </c>
      <c r="N323" s="237">
        <f>IF(ISBLANK(INDEX('Policy Characteristics'!H:H,MATCH($C323,'Policy Characteristics'!$C:$C,0))),"",INDEX('Policy Characteristics'!H:H,MATCH($C323,'Policy Characteristics'!$C:$C,0)))</f>
        <v>0.02</v>
      </c>
      <c r="O323" s="236" t="str">
        <f>IF(ISBLANK(INDEX('Policy Characteristics'!I:I,MATCH($C323,'Policy Characteristics'!$C:$C,0))),"",INDEX('Policy Characteristics'!I:I,MATCH($C323,'Policy Characteristics'!$C:$C,0)))</f>
        <v>% change in imports</v>
      </c>
      <c r="P323" s="236" t="str">
        <f>IF(ISBLANK(INDEX('Policy Characteristics'!J:J,MATCH($C323,'Policy Characteristics'!$C:$C,0))),"",INDEX('Policy Characteristics'!J:J,MATCH($C323,'Policy Characteristics'!$C:$C,0)))</f>
        <v xml:space="preserve">**Description:** This policy increases or decreases the amount of electricity imported to the state from surrounding states.  It does not cause the construction or removal of transmission lines linking these states. </v>
      </c>
      <c r="Q323" s="236" t="str">
        <f>IF(ISBLANK(INDEX('Policy Characteristics'!K:K,MATCH($C323,'Policy Characteristics'!$C:$C,0))),"",INDEX('Policy Characteristics'!K:K,MATCH($C323,'Policy Characteristics'!$C:$C,0)))</f>
        <v>electricity-sector-main.html#elec-imports</v>
      </c>
      <c r="R323" s="236" t="str">
        <f>IF(ISBLANK(INDEX('Policy Characteristics'!L:L,MATCH($C323,'Policy Characteristics'!$C:$C,0))),"",INDEX('Policy Characteristics'!L:L,MATCH($C323,'Policy Characteristics'!$C:$C,0)))</f>
        <v>electricity-imports-exports.html</v>
      </c>
      <c r="S323" s="290" t="s">
        <v>187</v>
      </c>
    </row>
    <row r="324" spans="1:19"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Change Electricity Imports</v>
      </c>
      <c r="C324" s="236" t="str">
        <f t="shared" si="12"/>
        <v>Percent Change in Electricity Imports</v>
      </c>
      <c r="D324" s="289" t="s">
        <v>2739</v>
      </c>
      <c r="E324" s="334"/>
      <c r="F324" s="289" t="s">
        <v>2463</v>
      </c>
      <c r="G324" s="289"/>
      <c r="H324" s="292">
        <v>540</v>
      </c>
      <c r="I324" s="373" t="s">
        <v>44</v>
      </c>
      <c r="J324" s="374" t="str">
        <f>IF(ISBLANK(INDEX('Policy Characteristics'!D:D,MATCH($C324,'Policy Characteristics'!$C:$C,0))),"",INDEX('Policy Characteristics'!D:D,MATCH($C324,'Policy Characteristics'!$C:$C,0)))</f>
        <v>Electricity Imports and Exports</v>
      </c>
      <c r="K324" s="236" t="str">
        <f>IF(ISBLANK(INDEX('Policy Characteristics'!E:E,MATCH($C324,'Policy Characteristics'!$C:$C,0))),"",INDEX('Policy Characteristics'!E:E,MATCH($C324,'Policy Characteristics'!$C:$C,0)))</f>
        <v>elec change imports</v>
      </c>
      <c r="L324" s="237">
        <f>IF(ISBLANK(INDEX('Policy Characteristics'!F:F,MATCH($C324,'Policy Characteristics'!$C:$C,0))),"",INDEX('Policy Characteristics'!F:F,MATCH($C324,'Policy Characteristics'!$C:$C,0)))</f>
        <v>-0.5</v>
      </c>
      <c r="M324" s="237">
        <f>IF(ISBLANK(INDEX('Policy Characteristics'!G:G,MATCH($C324,'Policy Characteristics'!$C:$C,0))),"",INDEX('Policy Characteristics'!G:G,MATCH($C324,'Policy Characteristics'!$C:$C,0)))</f>
        <v>1</v>
      </c>
      <c r="N324" s="237">
        <f>IF(ISBLANK(INDEX('Policy Characteristics'!H:H,MATCH($C324,'Policy Characteristics'!$C:$C,0))),"",INDEX('Policy Characteristics'!H:H,MATCH($C324,'Policy Characteristics'!$C:$C,0)))</f>
        <v>0.02</v>
      </c>
      <c r="O324" s="236" t="str">
        <f>IF(ISBLANK(INDEX('Policy Characteristics'!I:I,MATCH($C324,'Policy Characteristics'!$C:$C,0))),"",INDEX('Policy Characteristics'!I:I,MATCH($C324,'Policy Characteristics'!$C:$C,0)))</f>
        <v>% change in imports</v>
      </c>
      <c r="P324" s="236" t="str">
        <f>IF(ISBLANK(INDEX('Policy Characteristics'!J:J,MATCH($C324,'Policy Characteristics'!$C:$C,0))),"",INDEX('Policy Characteristics'!J:J,MATCH($C324,'Policy Characteristics'!$C:$C,0)))</f>
        <v xml:space="preserve">**Description:** This policy increases or decreases the amount of electricity imported to the state from surrounding states.  It does not cause the construction or removal of transmission lines linking these states. </v>
      </c>
      <c r="Q324" s="236" t="str">
        <f>IF(ISBLANK(INDEX('Policy Characteristics'!K:K,MATCH($C324,'Policy Characteristics'!$C:$C,0))),"",INDEX('Policy Characteristics'!K:K,MATCH($C324,'Policy Characteristics'!$C:$C,0)))</f>
        <v>electricity-sector-main.html#elec-imports</v>
      </c>
      <c r="R324" s="236" t="str">
        <f>IF(ISBLANK(INDEX('Policy Characteristics'!L:L,MATCH($C324,'Policy Characteristics'!$C:$C,0))),"",INDEX('Policy Characteristics'!L:L,MATCH($C324,'Policy Characteristics'!$C:$C,0)))</f>
        <v>electricity-imports-exports.html</v>
      </c>
      <c r="S324" s="290" t="s">
        <v>187</v>
      </c>
    </row>
    <row r="325" spans="1:19"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Change Electricity Imports</v>
      </c>
      <c r="C325" s="236" t="str">
        <f t="shared" si="12"/>
        <v>Percent Change in Electricity Imports</v>
      </c>
      <c r="D325" s="289" t="s">
        <v>3449</v>
      </c>
      <c r="E325" s="334"/>
      <c r="F325" s="289" t="s">
        <v>3456</v>
      </c>
      <c r="G325" s="289"/>
      <c r="H325" s="292">
        <v>1754</v>
      </c>
      <c r="I325" s="373" t="s">
        <v>44</v>
      </c>
      <c r="J325" s="374" t="str">
        <f>IF(ISBLANK(INDEX('Policy Characteristics'!D:D,MATCH($C325,'Policy Characteristics'!$C:$C,0))),"",INDEX('Policy Characteristics'!D:D,MATCH($C325,'Policy Characteristics'!$C:$C,0)))</f>
        <v>Electricity Imports and Exports</v>
      </c>
      <c r="K325" s="236" t="str">
        <f>IF(ISBLANK(INDEX('Policy Characteristics'!E:E,MATCH($C325,'Policy Characteristics'!$C:$C,0))),"",INDEX('Policy Characteristics'!E:E,MATCH($C325,'Policy Characteristics'!$C:$C,0)))</f>
        <v>elec change imports</v>
      </c>
      <c r="L325" s="237">
        <f>IF(ISBLANK(INDEX('Policy Characteristics'!F:F,MATCH($C325,'Policy Characteristics'!$C:$C,0))),"",INDEX('Policy Characteristics'!F:F,MATCH($C325,'Policy Characteristics'!$C:$C,0)))</f>
        <v>-0.5</v>
      </c>
      <c r="M325" s="237">
        <f>IF(ISBLANK(INDEX('Policy Characteristics'!G:G,MATCH($C325,'Policy Characteristics'!$C:$C,0))),"",INDEX('Policy Characteristics'!G:G,MATCH($C325,'Policy Characteristics'!$C:$C,0)))</f>
        <v>1</v>
      </c>
      <c r="N325" s="237">
        <f>IF(ISBLANK(INDEX('Policy Characteristics'!H:H,MATCH($C325,'Policy Characteristics'!$C:$C,0))),"",INDEX('Policy Characteristics'!H:H,MATCH($C325,'Policy Characteristics'!$C:$C,0)))</f>
        <v>0.02</v>
      </c>
      <c r="O325" s="236" t="str">
        <f>IF(ISBLANK(INDEX('Policy Characteristics'!I:I,MATCH($C325,'Policy Characteristics'!$C:$C,0))),"",INDEX('Policy Characteristics'!I:I,MATCH($C325,'Policy Characteristics'!$C:$C,0)))</f>
        <v>% change in imports</v>
      </c>
      <c r="P325" s="236" t="str">
        <f>IF(ISBLANK(INDEX('Policy Characteristics'!J:J,MATCH($C325,'Policy Characteristics'!$C:$C,0))),"",INDEX('Policy Characteristics'!J:J,MATCH($C325,'Policy Characteristics'!$C:$C,0)))</f>
        <v xml:space="preserve">**Description:** This policy increases or decreases the amount of electricity imported to the state from surrounding states.  It does not cause the construction or removal of transmission lines linking these states. </v>
      </c>
      <c r="Q325" s="236" t="str">
        <f>IF(ISBLANK(INDEX('Policy Characteristics'!K:K,MATCH($C325,'Policy Characteristics'!$C:$C,0))),"",INDEX('Policy Characteristics'!K:K,MATCH($C325,'Policy Characteristics'!$C:$C,0)))</f>
        <v>electricity-sector-main.html#elec-imports</v>
      </c>
      <c r="R325" s="236" t="str">
        <f>IF(ISBLANK(INDEX('Policy Characteristics'!L:L,MATCH($C325,'Policy Characteristics'!$C:$C,0))),"",INDEX('Policy Characteristics'!L:L,MATCH($C325,'Policy Characteristics'!$C:$C,0)))</f>
        <v>electricity-imports-exports.html</v>
      </c>
      <c r="S325" s="290" t="s">
        <v>187</v>
      </c>
    </row>
    <row r="326" spans="1:19"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Change Electricity Imports</v>
      </c>
      <c r="C326" s="236" t="str">
        <f t="shared" si="12"/>
        <v>Percent Change in Electricity Imports</v>
      </c>
      <c r="D326" s="289" t="s">
        <v>3452</v>
      </c>
      <c r="E326" s="334"/>
      <c r="F326" s="289" t="s">
        <v>3457</v>
      </c>
      <c r="G326" s="289"/>
      <c r="H326" s="292">
        <v>1755</v>
      </c>
      <c r="I326" s="373" t="s">
        <v>44</v>
      </c>
      <c r="J326" s="374" t="str">
        <f>IF(ISBLANK(INDEX('Policy Characteristics'!D:D,MATCH($C326,'Policy Characteristics'!$C:$C,0))),"",INDEX('Policy Characteristics'!D:D,MATCH($C326,'Policy Characteristics'!$C:$C,0)))</f>
        <v>Electricity Imports and Exports</v>
      </c>
      <c r="K326" s="236" t="str">
        <f>IF(ISBLANK(INDEX('Policy Characteristics'!E:E,MATCH($C326,'Policy Characteristics'!$C:$C,0))),"",INDEX('Policy Characteristics'!E:E,MATCH($C326,'Policy Characteristics'!$C:$C,0)))</f>
        <v>elec change imports</v>
      </c>
      <c r="L326" s="237">
        <f>IF(ISBLANK(INDEX('Policy Characteristics'!F:F,MATCH($C326,'Policy Characteristics'!$C:$C,0))),"",INDEX('Policy Characteristics'!F:F,MATCH($C326,'Policy Characteristics'!$C:$C,0)))</f>
        <v>-0.5</v>
      </c>
      <c r="M326" s="237">
        <f>IF(ISBLANK(INDEX('Policy Characteristics'!G:G,MATCH($C326,'Policy Characteristics'!$C:$C,0))),"",INDEX('Policy Characteristics'!G:G,MATCH($C326,'Policy Characteristics'!$C:$C,0)))</f>
        <v>1</v>
      </c>
      <c r="N326" s="237">
        <f>IF(ISBLANK(INDEX('Policy Characteristics'!H:H,MATCH($C326,'Policy Characteristics'!$C:$C,0))),"",INDEX('Policy Characteristics'!H:H,MATCH($C326,'Policy Characteristics'!$C:$C,0)))</f>
        <v>0.02</v>
      </c>
      <c r="O326" s="236" t="str">
        <f>IF(ISBLANK(INDEX('Policy Characteristics'!I:I,MATCH($C326,'Policy Characteristics'!$C:$C,0))),"",INDEX('Policy Characteristics'!I:I,MATCH($C326,'Policy Characteristics'!$C:$C,0)))</f>
        <v>% change in imports</v>
      </c>
      <c r="P326" s="236" t="str">
        <f>IF(ISBLANK(INDEX('Policy Characteristics'!J:J,MATCH($C326,'Policy Characteristics'!$C:$C,0))),"",INDEX('Policy Characteristics'!J:J,MATCH($C326,'Policy Characteristics'!$C:$C,0)))</f>
        <v xml:space="preserve">**Description:** This policy increases or decreases the amount of electricity imported to the state from surrounding states.  It does not cause the construction or removal of transmission lines linking these states. </v>
      </c>
      <c r="Q326" s="236" t="str">
        <f>IF(ISBLANK(INDEX('Policy Characteristics'!K:K,MATCH($C326,'Policy Characteristics'!$C:$C,0))),"",INDEX('Policy Characteristics'!K:K,MATCH($C326,'Policy Characteristics'!$C:$C,0)))</f>
        <v>electricity-sector-main.html#elec-imports</v>
      </c>
      <c r="R326" s="236" t="str">
        <f>IF(ISBLANK(INDEX('Policy Characteristics'!L:L,MATCH($C326,'Policy Characteristics'!$C:$C,0))),"",INDEX('Policy Characteristics'!L:L,MATCH($C326,'Policy Characteristics'!$C:$C,0)))</f>
        <v>electricity-imports-exports.html</v>
      </c>
      <c r="S326" s="290" t="s">
        <v>187</v>
      </c>
    </row>
    <row r="327" spans="1:19"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Change Electricity Imports</v>
      </c>
      <c r="C327" s="236" t="str">
        <f t="shared" si="12"/>
        <v>Percent Change in Electricity Imports</v>
      </c>
      <c r="D327" s="289" t="s">
        <v>3453</v>
      </c>
      <c r="E327" s="334"/>
      <c r="F327" s="289" t="s">
        <v>3458</v>
      </c>
      <c r="G327" s="289"/>
      <c r="H327" s="292">
        <v>1756</v>
      </c>
      <c r="I327" s="373" t="s">
        <v>44</v>
      </c>
      <c r="J327" s="374" t="str">
        <f>IF(ISBLANK(INDEX('Policy Characteristics'!D:D,MATCH($C327,'Policy Characteristics'!$C:$C,0))),"",INDEX('Policy Characteristics'!D:D,MATCH($C327,'Policy Characteristics'!$C:$C,0)))</f>
        <v>Electricity Imports and Exports</v>
      </c>
      <c r="K327" s="236" t="str">
        <f>IF(ISBLANK(INDEX('Policy Characteristics'!E:E,MATCH($C327,'Policy Characteristics'!$C:$C,0))),"",INDEX('Policy Characteristics'!E:E,MATCH($C327,'Policy Characteristics'!$C:$C,0)))</f>
        <v>elec change imports</v>
      </c>
      <c r="L327" s="237">
        <f>IF(ISBLANK(INDEX('Policy Characteristics'!F:F,MATCH($C327,'Policy Characteristics'!$C:$C,0))),"",INDEX('Policy Characteristics'!F:F,MATCH($C327,'Policy Characteristics'!$C:$C,0)))</f>
        <v>-0.5</v>
      </c>
      <c r="M327" s="237">
        <f>IF(ISBLANK(INDEX('Policy Characteristics'!G:G,MATCH($C327,'Policy Characteristics'!$C:$C,0))),"",INDEX('Policy Characteristics'!G:G,MATCH($C327,'Policy Characteristics'!$C:$C,0)))</f>
        <v>1</v>
      </c>
      <c r="N327" s="237">
        <f>IF(ISBLANK(INDEX('Policy Characteristics'!H:H,MATCH($C327,'Policy Characteristics'!$C:$C,0))),"",INDEX('Policy Characteristics'!H:H,MATCH($C327,'Policy Characteristics'!$C:$C,0)))</f>
        <v>0.02</v>
      </c>
      <c r="O327" s="236" t="str">
        <f>IF(ISBLANK(INDEX('Policy Characteristics'!I:I,MATCH($C327,'Policy Characteristics'!$C:$C,0))),"",INDEX('Policy Characteristics'!I:I,MATCH($C327,'Policy Characteristics'!$C:$C,0)))</f>
        <v>% change in imports</v>
      </c>
      <c r="P327" s="236" t="str">
        <f>IF(ISBLANK(INDEX('Policy Characteristics'!J:J,MATCH($C327,'Policy Characteristics'!$C:$C,0))),"",INDEX('Policy Characteristics'!J:J,MATCH($C327,'Policy Characteristics'!$C:$C,0)))</f>
        <v xml:space="preserve">**Description:** This policy increases or decreases the amount of electricity imported to the state from surrounding states.  It does not cause the construction or removal of transmission lines linking these states. </v>
      </c>
      <c r="Q327" s="236" t="str">
        <f>IF(ISBLANK(INDEX('Policy Characteristics'!K:K,MATCH($C327,'Policy Characteristics'!$C:$C,0))),"",INDEX('Policy Characteristics'!K:K,MATCH($C327,'Policy Characteristics'!$C:$C,0)))</f>
        <v>electricity-sector-main.html#elec-imports</v>
      </c>
      <c r="R327" s="236" t="str">
        <f>IF(ISBLANK(INDEX('Policy Characteristics'!L:L,MATCH($C327,'Policy Characteristics'!$C:$C,0))),"",INDEX('Policy Characteristics'!L:L,MATCH($C327,'Policy Characteristics'!$C:$C,0)))</f>
        <v>electricity-imports-exports.html</v>
      </c>
      <c r="S327" s="290" t="s">
        <v>187</v>
      </c>
    </row>
    <row r="328" spans="1:19"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Change Electricity Imports</v>
      </c>
      <c r="C328" s="236" t="str">
        <f t="shared" si="12"/>
        <v>Percent Change in Electricity Imports</v>
      </c>
      <c r="D328" s="289" t="s">
        <v>3454</v>
      </c>
      <c r="E328" s="334"/>
      <c r="F328" s="289" t="s">
        <v>3459</v>
      </c>
      <c r="G328" s="289"/>
      <c r="H328" s="292">
        <v>1757</v>
      </c>
      <c r="I328" s="373" t="s">
        <v>44</v>
      </c>
      <c r="J328" s="374" t="str">
        <f>IF(ISBLANK(INDEX('Policy Characteristics'!D:D,MATCH($C328,'Policy Characteristics'!$C:$C,0))),"",INDEX('Policy Characteristics'!D:D,MATCH($C328,'Policy Characteristics'!$C:$C,0)))</f>
        <v>Electricity Imports and Exports</v>
      </c>
      <c r="K328" s="236" t="str">
        <f>IF(ISBLANK(INDEX('Policy Characteristics'!E:E,MATCH($C328,'Policy Characteristics'!$C:$C,0))),"",INDEX('Policy Characteristics'!E:E,MATCH($C328,'Policy Characteristics'!$C:$C,0)))</f>
        <v>elec change imports</v>
      </c>
      <c r="L328" s="237">
        <f>IF(ISBLANK(INDEX('Policy Characteristics'!F:F,MATCH($C328,'Policy Characteristics'!$C:$C,0))),"",INDEX('Policy Characteristics'!F:F,MATCH($C328,'Policy Characteristics'!$C:$C,0)))</f>
        <v>-0.5</v>
      </c>
      <c r="M328" s="237">
        <f>IF(ISBLANK(INDEX('Policy Characteristics'!G:G,MATCH($C328,'Policy Characteristics'!$C:$C,0))),"",INDEX('Policy Characteristics'!G:G,MATCH($C328,'Policy Characteristics'!$C:$C,0)))</f>
        <v>1</v>
      </c>
      <c r="N328" s="237">
        <f>IF(ISBLANK(INDEX('Policy Characteristics'!H:H,MATCH($C328,'Policy Characteristics'!$C:$C,0))),"",INDEX('Policy Characteristics'!H:H,MATCH($C328,'Policy Characteristics'!$C:$C,0)))</f>
        <v>0.02</v>
      </c>
      <c r="O328" s="236" t="str">
        <f>IF(ISBLANK(INDEX('Policy Characteristics'!I:I,MATCH($C328,'Policy Characteristics'!$C:$C,0))),"",INDEX('Policy Characteristics'!I:I,MATCH($C328,'Policy Characteristics'!$C:$C,0)))</f>
        <v>% change in imports</v>
      </c>
      <c r="P328" s="236" t="str">
        <f>IF(ISBLANK(INDEX('Policy Characteristics'!J:J,MATCH($C328,'Policy Characteristics'!$C:$C,0))),"",INDEX('Policy Characteristics'!J:J,MATCH($C328,'Policy Characteristics'!$C:$C,0)))</f>
        <v xml:space="preserve">**Description:** This policy increases or decreases the amount of electricity imported to the state from surrounding states.  It does not cause the construction or removal of transmission lines linking these states. </v>
      </c>
      <c r="Q328" s="236" t="str">
        <f>IF(ISBLANK(INDEX('Policy Characteristics'!K:K,MATCH($C328,'Policy Characteristics'!$C:$C,0))),"",INDEX('Policy Characteristics'!K:K,MATCH($C328,'Policy Characteristics'!$C:$C,0)))</f>
        <v>electricity-sector-main.html#elec-imports</v>
      </c>
      <c r="R328" s="236" t="str">
        <f>IF(ISBLANK(INDEX('Policy Characteristics'!L:L,MATCH($C328,'Policy Characteristics'!$C:$C,0))),"",INDEX('Policy Characteristics'!L:L,MATCH($C328,'Policy Characteristics'!$C:$C,0)))</f>
        <v>electricity-imports-exports.html</v>
      </c>
      <c r="S328" s="290" t="s">
        <v>187</v>
      </c>
    </row>
    <row r="329" spans="1:19"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Change Electricity Imports</v>
      </c>
      <c r="C329" s="236" t="str">
        <f t="shared" si="12"/>
        <v>Percent Change in Electricity Imports</v>
      </c>
      <c r="D329" s="289" t="s">
        <v>3455</v>
      </c>
      <c r="E329" s="334"/>
      <c r="F329" s="289" t="s">
        <v>3460</v>
      </c>
      <c r="G329" s="289"/>
      <c r="H329" s="292">
        <v>1758</v>
      </c>
      <c r="I329" s="373" t="s">
        <v>44</v>
      </c>
      <c r="J329" s="374" t="str">
        <f>IF(ISBLANK(INDEX('Policy Characteristics'!D:D,MATCH($C329,'Policy Characteristics'!$C:$C,0))),"",INDEX('Policy Characteristics'!D:D,MATCH($C329,'Policy Characteristics'!$C:$C,0)))</f>
        <v>Electricity Imports and Exports</v>
      </c>
      <c r="K329" s="236" t="str">
        <f>IF(ISBLANK(INDEX('Policy Characteristics'!E:E,MATCH($C329,'Policy Characteristics'!$C:$C,0))),"",INDEX('Policy Characteristics'!E:E,MATCH($C329,'Policy Characteristics'!$C:$C,0)))</f>
        <v>elec change imports</v>
      </c>
      <c r="L329" s="237">
        <f>IF(ISBLANK(INDEX('Policy Characteristics'!F:F,MATCH($C329,'Policy Characteristics'!$C:$C,0))),"",INDEX('Policy Characteristics'!F:F,MATCH($C329,'Policy Characteristics'!$C:$C,0)))</f>
        <v>-0.5</v>
      </c>
      <c r="M329" s="237">
        <f>IF(ISBLANK(INDEX('Policy Characteristics'!G:G,MATCH($C329,'Policy Characteristics'!$C:$C,0))),"",INDEX('Policy Characteristics'!G:G,MATCH($C329,'Policy Characteristics'!$C:$C,0)))</f>
        <v>1</v>
      </c>
      <c r="N329" s="237">
        <f>IF(ISBLANK(INDEX('Policy Characteristics'!H:H,MATCH($C329,'Policy Characteristics'!$C:$C,0))),"",INDEX('Policy Characteristics'!H:H,MATCH($C329,'Policy Characteristics'!$C:$C,0)))</f>
        <v>0.02</v>
      </c>
      <c r="O329" s="236" t="str">
        <f>IF(ISBLANK(INDEX('Policy Characteristics'!I:I,MATCH($C329,'Policy Characteristics'!$C:$C,0))),"",INDEX('Policy Characteristics'!I:I,MATCH($C329,'Policy Characteristics'!$C:$C,0)))</f>
        <v>% change in imports</v>
      </c>
      <c r="P329" s="236" t="str">
        <f>IF(ISBLANK(INDEX('Policy Characteristics'!J:J,MATCH($C329,'Policy Characteristics'!$C:$C,0))),"",INDEX('Policy Characteristics'!J:J,MATCH($C329,'Policy Characteristics'!$C:$C,0)))</f>
        <v xml:space="preserve">**Description:** This policy increases or decreases the amount of electricity imported to the state from surrounding states.  It does not cause the construction or removal of transmission lines linking these states. </v>
      </c>
      <c r="Q329" s="236" t="str">
        <f>IF(ISBLANK(INDEX('Policy Characteristics'!K:K,MATCH($C329,'Policy Characteristics'!$C:$C,0))),"",INDEX('Policy Characteristics'!K:K,MATCH($C329,'Policy Characteristics'!$C:$C,0)))</f>
        <v>electricity-sector-main.html#elec-imports</v>
      </c>
      <c r="R329" s="236" t="str">
        <f>IF(ISBLANK(INDEX('Policy Characteristics'!L:L,MATCH($C329,'Policy Characteristics'!$C:$C,0))),"",INDEX('Policy Characteristics'!L:L,MATCH($C329,'Policy Characteristics'!$C:$C,0)))</f>
        <v>electricity-imports-exports.html</v>
      </c>
      <c r="S329" s="290" t="s">
        <v>187</v>
      </c>
    </row>
    <row r="330" spans="1:19"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Change Electricity Imports</v>
      </c>
      <c r="C330" s="236" t="str">
        <f t="shared" si="12"/>
        <v>Percent Change in Electricity Imports</v>
      </c>
      <c r="D330" s="289" t="s">
        <v>3528</v>
      </c>
      <c r="E330" s="334"/>
      <c r="F330" s="289" t="s">
        <v>3526</v>
      </c>
      <c r="G330" s="289"/>
      <c r="H330" s="292">
        <v>1759</v>
      </c>
      <c r="I330" s="373" t="s">
        <v>44</v>
      </c>
      <c r="J330" s="374" t="str">
        <f>IF(ISBLANK(INDEX('Policy Characteristics'!D:D,MATCH($C330,'Policy Characteristics'!$C:$C,0))),"",INDEX('Policy Characteristics'!D:D,MATCH($C330,'Policy Characteristics'!$C:$C,0)))</f>
        <v>Electricity Imports and Exports</v>
      </c>
      <c r="K330" s="236" t="str">
        <f>IF(ISBLANK(INDEX('Policy Characteristics'!E:E,MATCH($C330,'Policy Characteristics'!$C:$C,0))),"",INDEX('Policy Characteristics'!E:E,MATCH($C330,'Policy Characteristics'!$C:$C,0)))</f>
        <v>elec change imports</v>
      </c>
      <c r="L330" s="237">
        <f>IF(ISBLANK(INDEX('Policy Characteristics'!F:F,MATCH($C330,'Policy Characteristics'!$C:$C,0))),"",INDEX('Policy Characteristics'!F:F,MATCH($C330,'Policy Characteristics'!$C:$C,0)))</f>
        <v>-0.5</v>
      </c>
      <c r="M330" s="237">
        <f>IF(ISBLANK(INDEX('Policy Characteristics'!G:G,MATCH($C330,'Policy Characteristics'!$C:$C,0))),"",INDEX('Policy Characteristics'!G:G,MATCH($C330,'Policy Characteristics'!$C:$C,0)))</f>
        <v>1</v>
      </c>
      <c r="N330" s="237">
        <f>IF(ISBLANK(INDEX('Policy Characteristics'!H:H,MATCH($C330,'Policy Characteristics'!$C:$C,0))),"",INDEX('Policy Characteristics'!H:H,MATCH($C330,'Policy Characteristics'!$C:$C,0)))</f>
        <v>0.02</v>
      </c>
      <c r="O330" s="236" t="str">
        <f>IF(ISBLANK(INDEX('Policy Characteristics'!I:I,MATCH($C330,'Policy Characteristics'!$C:$C,0))),"",INDEX('Policy Characteristics'!I:I,MATCH($C330,'Policy Characteristics'!$C:$C,0)))</f>
        <v>% change in imports</v>
      </c>
      <c r="P330" s="236" t="str">
        <f>IF(ISBLANK(INDEX('Policy Characteristics'!J:J,MATCH($C330,'Policy Characteristics'!$C:$C,0))),"",INDEX('Policy Characteristics'!J:J,MATCH($C330,'Policy Characteristics'!$C:$C,0)))</f>
        <v xml:space="preserve">**Description:** This policy increases or decreases the amount of electricity imported to the state from surrounding states.  It does not cause the construction or removal of transmission lines linking these states. </v>
      </c>
      <c r="Q330" s="236" t="str">
        <f>IF(ISBLANK(INDEX('Policy Characteristics'!K:K,MATCH($C330,'Policy Characteristics'!$C:$C,0))),"",INDEX('Policy Characteristics'!K:K,MATCH($C330,'Policy Characteristics'!$C:$C,0)))</f>
        <v>electricity-sector-main.html#elec-imports</v>
      </c>
      <c r="R330" s="236" t="str">
        <f>IF(ISBLANK(INDEX('Policy Characteristics'!L:L,MATCH($C330,'Policy Characteristics'!$C:$C,0))),"",INDEX('Policy Characteristics'!L:L,MATCH($C330,'Policy Characteristics'!$C:$C,0)))</f>
        <v>electricity-imports-exports.html</v>
      </c>
      <c r="S330" s="290" t="s">
        <v>187</v>
      </c>
    </row>
    <row r="331" spans="1:19"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Change Electricity Imports</v>
      </c>
      <c r="C331" s="236" t="str">
        <f t="shared" si="12"/>
        <v>Percent Change in Electricity Imports</v>
      </c>
      <c r="D331" s="289" t="s">
        <v>3529</v>
      </c>
      <c r="E331" s="334"/>
      <c r="F331" s="289" t="s">
        <v>3527</v>
      </c>
      <c r="G331" s="289"/>
      <c r="H331" s="292">
        <v>2237</v>
      </c>
      <c r="I331" s="373" t="s">
        <v>44</v>
      </c>
      <c r="J331" s="374" t="str">
        <f>IF(ISBLANK(INDEX('Policy Characteristics'!D:D,MATCH($C331,'Policy Characteristics'!$C:$C,0))),"",INDEX('Policy Characteristics'!D:D,MATCH($C331,'Policy Characteristics'!$C:$C,0)))</f>
        <v>Electricity Imports and Exports</v>
      </c>
      <c r="K331" s="236" t="str">
        <f>IF(ISBLANK(INDEX('Policy Characteristics'!E:E,MATCH($C331,'Policy Characteristics'!$C:$C,0))),"",INDEX('Policy Characteristics'!E:E,MATCH($C331,'Policy Characteristics'!$C:$C,0)))</f>
        <v>elec change imports</v>
      </c>
      <c r="L331" s="237">
        <f>IF(ISBLANK(INDEX('Policy Characteristics'!F:F,MATCH($C331,'Policy Characteristics'!$C:$C,0))),"",INDEX('Policy Characteristics'!F:F,MATCH($C331,'Policy Characteristics'!$C:$C,0)))</f>
        <v>-0.5</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0.02</v>
      </c>
      <c r="O331" s="236" t="str">
        <f>IF(ISBLANK(INDEX('Policy Characteristics'!I:I,MATCH($C331,'Policy Characteristics'!$C:$C,0))),"",INDEX('Policy Characteristics'!I:I,MATCH($C331,'Policy Characteristics'!$C:$C,0)))</f>
        <v>% change in imports</v>
      </c>
      <c r="P331" s="236" t="str">
        <f>IF(ISBLANK(INDEX('Policy Characteristics'!J:J,MATCH($C331,'Policy Characteristics'!$C:$C,0))),"",INDEX('Policy Characteristics'!J:J,MATCH($C331,'Policy Characteristics'!$C:$C,0)))</f>
        <v xml:space="preserve">**Description:** This policy increases or decreases the amount of electricity imported to the state from surrounding states.  It does not cause the construction or removal of transmission lines linking these states. </v>
      </c>
      <c r="Q331" s="236" t="str">
        <f>IF(ISBLANK(INDEX('Policy Characteristics'!K:K,MATCH($C331,'Policy Characteristics'!$C:$C,0))),"",INDEX('Policy Characteristics'!K:K,MATCH($C331,'Policy Characteristics'!$C:$C,0)))</f>
        <v>electricity-sector-main.html#elec-imports</v>
      </c>
      <c r="R331" s="236" t="str">
        <f>IF(ISBLANK(INDEX('Policy Characteristics'!L:L,MATCH($C331,'Policy Characteristics'!$C:$C,0))),"",INDEX('Policy Characteristics'!L:L,MATCH($C331,'Policy Characteristics'!$C:$C,0)))</f>
        <v>electricity-imports-exports.html</v>
      </c>
      <c r="S331" s="290" t="s">
        <v>187</v>
      </c>
    </row>
    <row r="332" spans="1:19"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Non BAU Guaranteed Dispatch</v>
      </c>
      <c r="C332" t="s">
        <v>300</v>
      </c>
      <c r="D332" s="334"/>
      <c r="E332" s="334"/>
      <c r="F332" s="334"/>
      <c r="G332" s="334"/>
      <c r="H332" s="17">
        <v>619</v>
      </c>
      <c r="I332" s="373" t="s">
        <v>44</v>
      </c>
      <c r="J332" s="374" t="str">
        <f>IF(ISBLANK(INDEX('Policy Characteristics'!D:D,MATCH($C332,'Policy Characteristics'!$C:$C,0))),"",INDEX('Policy Characteristics'!D:D,MATCH($C332,'Policy Characteristics'!$C:$C,0)))</f>
        <v>Non BAU Guaranteed Dispatch</v>
      </c>
      <c r="K332" s="236" t="str">
        <f>IF(ISBLANK(INDEX('Policy Characteristics'!E:E,MATCH($C332,'Policy Characteristics'!$C:$C,0))),"",INDEX('Policy Characteristics'!E:E,MATCH($C332,'Policy Characteristics'!$C:$C,0)))</f>
        <v>elec non BAU guaranteed dispatch</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1</v>
      </c>
      <c r="N332" s="237">
        <f>IF(ISBLANK(INDEX('Policy Characteristics'!H:H,MATCH($C332,'Policy Characteristics'!$C:$C,0))),"",INDEX('Policy Characteristics'!H:H,MATCH($C332,'Policy Characteristics'!$C:$C,0)))</f>
        <v>1</v>
      </c>
      <c r="O332" s="236" t="str">
        <f>IF(ISBLANK(INDEX('Policy Characteristics'!I:I,MATCH($C332,'Policy Characteristics'!$C:$C,0))),"",INDEX('Policy Characteristics'!I:I,MATCH($C332,'Policy Characteristics'!$C:$C,0)))</f>
        <v>on/off</v>
      </c>
      <c r="P332" s="236" t="str">
        <f>IF(ISBLANK(INDEX('Policy Characteristics'!J:J,MATCH($C332,'Policy Characteristics'!$C:$C,0))),"",INDEX('Policy Characteristics'!J:J,MATCH($C332,'Policy Characteristics'!$C:$C,0)))</f>
        <v/>
      </c>
      <c r="Q332" s="236" t="str">
        <f>IF(ISBLANK(INDEX('Policy Characteristics'!K:K,MATCH($C332,'Policy Characteristics'!$C:$C,0))),"",INDEX('Policy Characteristics'!K:K,MATCH($C332,'Policy Characteristics'!$C:$C,0)))</f>
        <v/>
      </c>
      <c r="R332" s="236" t="str">
        <f>IF(ISBLANK(INDEX('Policy Characteristics'!L:L,MATCH($C332,'Policy Characteristics'!$C:$C,0))),"",INDEX('Policy Characteristics'!L:L,MATCH($C332,'Policy Characteristics'!$C:$C,0)))</f>
        <v/>
      </c>
      <c r="S332" s="290" t="s">
        <v>187</v>
      </c>
    </row>
    <row r="333" spans="1:19"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Decrease Cost of Capital</v>
      </c>
      <c r="C333" t="s">
        <v>3444</v>
      </c>
      <c r="D333" s="334" t="s">
        <v>444</v>
      </c>
      <c r="E333" s="334"/>
      <c r="F333" s="334" t="s">
        <v>443</v>
      </c>
      <c r="G333" s="289"/>
      <c r="H333" s="17">
        <v>1730</v>
      </c>
      <c r="I333" s="375" t="s">
        <v>44</v>
      </c>
      <c r="J333" s="374" t="str">
        <f>IF(ISBLANK(INDEX('Policy Characteristics'!D:D,MATCH($C333,'Policy Characteristics'!$C:$C,0))),"",INDEX('Policy Characteristics'!D:D,MATCH($C333,'Policy Characteristics'!$C:$C,0)))</f>
        <v>Decrease Electricity Sector Cost of Capital</v>
      </c>
      <c r="K333" s="236" t="str">
        <f>IF(ISBLANK(INDEX('Policy Characteristics'!E:E,MATCH($C333,'Policy Characteristics'!$C:$C,0))),"",INDEX('Policy Characteristics'!E:E,MATCH($C333,'Policy Characteristics'!$C:$C,0)))</f>
        <v>elec power plant cost of capital</v>
      </c>
      <c r="L333" s="236">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1</v>
      </c>
      <c r="N333" s="236">
        <f>IF(ISBLANK(INDEX('Policy Characteristics'!H:H,MATCH($C333,'Policy Characteristics'!$C:$C,0))),"",INDEX('Policy Characteristics'!H:H,MATCH($C333,'Policy Characteristics'!$C:$C,0)))</f>
        <v>1</v>
      </c>
      <c r="O333" s="236" t="str">
        <f>IF(ISBLANK(INDEX('Policy Characteristics'!I:I,MATCH($C333,'Policy Characteristics'!$C:$C,0))),"",INDEX('Policy Characteristics'!I:I,MATCH($C333,'Policy Characteristics'!$C:$C,0)))</f>
        <v>% decrease</v>
      </c>
      <c r="P333" s="23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36" t="str">
        <f>IF(ISBLANK(INDEX('Policy Characteristics'!K:K,MATCH($C333,'Policy Characteristics'!$C:$C,0))),"",INDEX('Policy Characteristics'!K:K,MATCH($C333,'Policy Characteristics'!$C:$C,0)))</f>
        <v/>
      </c>
      <c r="R333" s="236" t="str">
        <f>IF(ISBLANK(INDEX('Policy Characteristics'!L:L,MATCH($C333,'Policy Characteristics'!$C:$C,0))),"",INDEX('Policy Characteristics'!L:L,MATCH($C333,'Policy Characteristics'!$C:$C,0)))</f>
        <v/>
      </c>
      <c r="S333" s="290"/>
    </row>
    <row r="334" spans="1:19"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Decrease Cost of Capital</v>
      </c>
      <c r="C334" s="236" t="str">
        <f t="shared" ref="C334:C356" si="13">$C$333</f>
        <v>Percentage Decrease in Cost of Capital for Power Plants</v>
      </c>
      <c r="D334" s="289" t="s">
        <v>3450</v>
      </c>
      <c r="E334" s="334"/>
      <c r="F334" s="289" t="s">
        <v>3392</v>
      </c>
      <c r="G334" s="289"/>
      <c r="H334" s="17">
        <v>1731</v>
      </c>
      <c r="I334" s="375" t="s">
        <v>44</v>
      </c>
      <c r="J334" s="374" t="str">
        <f>IF(ISBLANK(INDEX('Policy Characteristics'!D:D,MATCH($C334,'Policy Characteristics'!$C:$C,0))),"",INDEX('Policy Characteristics'!D:D,MATCH($C334,'Policy Characteristics'!$C:$C,0)))</f>
        <v>Decrease Electricity Sector Cost of Capital</v>
      </c>
      <c r="K334" s="236" t="str">
        <f>IF(ISBLANK(INDEX('Policy Characteristics'!E:E,MATCH($C334,'Policy Characteristics'!$C:$C,0))),"",INDEX('Policy Characteristics'!E:E,MATCH($C334,'Policy Characteristics'!$C:$C,0)))</f>
        <v>elec power plant cost of capital</v>
      </c>
      <c r="L334" s="236">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1</v>
      </c>
      <c r="N334" s="236">
        <f>IF(ISBLANK(INDEX('Policy Characteristics'!H:H,MATCH($C334,'Policy Characteristics'!$C:$C,0))),"",INDEX('Policy Characteristics'!H:H,MATCH($C334,'Policy Characteristics'!$C:$C,0)))</f>
        <v>1</v>
      </c>
      <c r="O334" s="236" t="str">
        <f>IF(ISBLANK(INDEX('Policy Characteristics'!I:I,MATCH($C334,'Policy Characteristics'!$C:$C,0))),"",INDEX('Policy Characteristics'!I:I,MATCH($C334,'Policy Characteristics'!$C:$C,0)))</f>
        <v>% decrease</v>
      </c>
      <c r="P334" s="23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36" t="str">
        <f>IF(ISBLANK(INDEX('Policy Characteristics'!K:K,MATCH($C334,'Policy Characteristics'!$C:$C,0))),"",INDEX('Policy Characteristics'!K:K,MATCH($C334,'Policy Characteristics'!$C:$C,0)))</f>
        <v/>
      </c>
      <c r="R334" s="236" t="str">
        <f>IF(ISBLANK(INDEX('Policy Characteristics'!L:L,MATCH($C334,'Policy Characteristics'!$C:$C,0))),"",INDEX('Policy Characteristics'!L:L,MATCH($C334,'Policy Characteristics'!$C:$C,0)))</f>
        <v/>
      </c>
      <c r="S334" s="290" t="s">
        <v>187</v>
      </c>
    </row>
    <row r="335" spans="1:19"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Decrease Cost of Capital</v>
      </c>
      <c r="C335" s="236" t="str">
        <f t="shared" si="13"/>
        <v>Percentage Decrease in Cost of Capital for Power Plants</v>
      </c>
      <c r="D335" s="289" t="s">
        <v>3451</v>
      </c>
      <c r="E335" s="334"/>
      <c r="F335" s="289" t="s">
        <v>3393</v>
      </c>
      <c r="G335" s="289"/>
      <c r="H335" s="17">
        <v>1803</v>
      </c>
      <c r="I335" s="375" t="s">
        <v>44</v>
      </c>
      <c r="J335" s="374" t="str">
        <f>IF(ISBLANK(INDEX('Policy Characteristics'!D:D,MATCH($C335,'Policy Characteristics'!$C:$C,0))),"",INDEX('Policy Characteristics'!D:D,MATCH($C335,'Policy Characteristics'!$C:$C,0)))</f>
        <v>Decrease Electricity Sector Cost of Capital</v>
      </c>
      <c r="K335" s="236" t="str">
        <f>IF(ISBLANK(INDEX('Policy Characteristics'!E:E,MATCH($C335,'Policy Characteristics'!$C:$C,0))),"",INDEX('Policy Characteristics'!E:E,MATCH($C335,'Policy Characteristics'!$C:$C,0)))</f>
        <v>elec power plant cost of capital</v>
      </c>
      <c r="L335" s="236">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1</v>
      </c>
      <c r="N335" s="236">
        <f>IF(ISBLANK(INDEX('Policy Characteristics'!H:H,MATCH($C335,'Policy Characteristics'!$C:$C,0))),"",INDEX('Policy Characteristics'!H:H,MATCH($C335,'Policy Characteristics'!$C:$C,0)))</f>
        <v>1</v>
      </c>
      <c r="O335" s="236" t="str">
        <f>IF(ISBLANK(INDEX('Policy Characteristics'!I:I,MATCH($C335,'Policy Characteristics'!$C:$C,0))),"",INDEX('Policy Characteristics'!I:I,MATCH($C335,'Policy Characteristics'!$C:$C,0)))</f>
        <v>% decrease</v>
      </c>
      <c r="P335" s="23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36" t="str">
        <f>IF(ISBLANK(INDEX('Policy Characteristics'!K:K,MATCH($C335,'Policy Characteristics'!$C:$C,0))),"",INDEX('Policy Characteristics'!K:K,MATCH($C335,'Policy Characteristics'!$C:$C,0)))</f>
        <v/>
      </c>
      <c r="R335" s="236" t="str">
        <f>IF(ISBLANK(INDEX('Policy Characteristics'!L:L,MATCH($C335,'Policy Characteristics'!$C:$C,0))),"",INDEX('Policy Characteristics'!L:L,MATCH($C335,'Policy Characteristics'!$C:$C,0)))</f>
        <v/>
      </c>
      <c r="S335" s="290" t="s">
        <v>187</v>
      </c>
    </row>
    <row r="336" spans="1:19"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Decrease Cost of Capital</v>
      </c>
      <c r="C336" s="236" t="str">
        <f t="shared" si="13"/>
        <v>Percentage Decrease in Cost of Capital for Power Plants</v>
      </c>
      <c r="D336" s="289" t="s">
        <v>76</v>
      </c>
      <c r="E336" s="334"/>
      <c r="F336" s="289" t="s">
        <v>3461</v>
      </c>
      <c r="G336" s="289"/>
      <c r="H336" s="17">
        <v>1732</v>
      </c>
      <c r="I336" s="375" t="s">
        <v>44</v>
      </c>
      <c r="J336" s="374" t="str">
        <f>IF(ISBLANK(INDEX('Policy Characteristics'!D:D,MATCH($C336,'Policy Characteristics'!$C:$C,0))),"",INDEX('Policy Characteristics'!D:D,MATCH($C336,'Policy Characteristics'!$C:$C,0)))</f>
        <v>Decrease Electricity Sector Cost of Capital</v>
      </c>
      <c r="K336" s="236" t="str">
        <f>IF(ISBLANK(INDEX('Policy Characteristics'!E:E,MATCH($C336,'Policy Characteristics'!$C:$C,0))),"",INDEX('Policy Characteristics'!E:E,MATCH($C336,'Policy Characteristics'!$C:$C,0)))</f>
        <v>elec power plant cost of capital</v>
      </c>
      <c r="L336" s="236">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1</v>
      </c>
      <c r="N336" s="236">
        <f>IF(ISBLANK(INDEX('Policy Characteristics'!H:H,MATCH($C336,'Policy Characteristics'!$C:$C,0))),"",INDEX('Policy Characteristics'!H:H,MATCH($C336,'Policy Characteristics'!$C:$C,0)))</f>
        <v>1</v>
      </c>
      <c r="O336" s="236" t="str">
        <f>IF(ISBLANK(INDEX('Policy Characteristics'!I:I,MATCH($C336,'Policy Characteristics'!$C:$C,0))),"",INDEX('Policy Characteristics'!I:I,MATCH($C336,'Policy Characteristics'!$C:$C,0)))</f>
        <v>% decrease</v>
      </c>
      <c r="P336" s="23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36" t="str">
        <f>IF(ISBLANK(INDEX('Policy Characteristics'!K:K,MATCH($C336,'Policy Characteristics'!$C:$C,0))),"",INDEX('Policy Characteristics'!K:K,MATCH($C336,'Policy Characteristics'!$C:$C,0)))</f>
        <v/>
      </c>
      <c r="R336" s="236" t="str">
        <f>IF(ISBLANK(INDEX('Policy Characteristics'!L:L,MATCH($C336,'Policy Characteristics'!$C:$C,0))),"",INDEX('Policy Characteristics'!L:L,MATCH($C336,'Policy Characteristics'!$C:$C,0)))</f>
        <v/>
      </c>
      <c r="S336" s="290" t="s">
        <v>187</v>
      </c>
    </row>
    <row r="337" spans="1:19"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Decrease Cost of Capital</v>
      </c>
      <c r="C337" t="str">
        <f t="shared" si="13"/>
        <v>Percentage Decrease in Cost of Capital for Power Plants</v>
      </c>
      <c r="D337" s="334" t="s">
        <v>77</v>
      </c>
      <c r="E337" s="334"/>
      <c r="F337" s="334" t="s">
        <v>89</v>
      </c>
      <c r="G337" s="289"/>
      <c r="H337" s="17">
        <v>1733</v>
      </c>
      <c r="I337" s="375" t="s">
        <v>43</v>
      </c>
      <c r="J337" s="374" t="str">
        <f>IF(ISBLANK(INDEX('Policy Characteristics'!D:D,MATCH($C337,'Policy Characteristics'!$C:$C,0))),"",INDEX('Policy Characteristics'!D:D,MATCH($C337,'Policy Characteristics'!$C:$C,0)))</f>
        <v>Decrease Electricity Sector Cost of Capital</v>
      </c>
      <c r="K337" s="236" t="str">
        <f>IF(ISBLANK(INDEX('Policy Characteristics'!E:E,MATCH($C337,'Policy Characteristics'!$C:$C,0))),"",INDEX('Policy Characteristics'!E:E,MATCH($C337,'Policy Characteristics'!$C:$C,0)))</f>
        <v>elec power plant cost of capital</v>
      </c>
      <c r="L337" s="236">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1</v>
      </c>
      <c r="N337" s="236">
        <f>IF(ISBLANK(INDEX('Policy Characteristics'!H:H,MATCH($C337,'Policy Characteristics'!$C:$C,0))),"",INDEX('Policy Characteristics'!H:H,MATCH($C337,'Policy Characteristics'!$C:$C,0)))</f>
        <v>1</v>
      </c>
      <c r="O337" s="236" t="str">
        <f>IF(ISBLANK(INDEX('Policy Characteristics'!I:I,MATCH($C337,'Policy Characteristics'!$C:$C,0))),"",INDEX('Policy Characteristics'!I:I,MATCH($C337,'Policy Characteristics'!$C:$C,0)))</f>
        <v>% decrease</v>
      </c>
      <c r="P337" s="23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36" t="str">
        <f>IF(ISBLANK(INDEX('Policy Characteristics'!K:K,MATCH($C337,'Policy Characteristics'!$C:$C,0))),"",INDEX('Policy Characteristics'!K:K,MATCH($C337,'Policy Characteristics'!$C:$C,0)))</f>
        <v/>
      </c>
      <c r="R337" s="236" t="str">
        <f>IF(ISBLANK(INDEX('Policy Characteristics'!L:L,MATCH($C337,'Policy Characteristics'!$C:$C,0))),"",INDEX('Policy Characteristics'!L:L,MATCH($C337,'Policy Characteristics'!$C:$C,0)))</f>
        <v/>
      </c>
      <c r="S337" s="290" t="s">
        <v>3937</v>
      </c>
    </row>
    <row r="338" spans="1:19"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Decrease Cost of Capital</v>
      </c>
      <c r="C338" s="236" t="str">
        <f t="shared" si="13"/>
        <v>Percentage Decrease in Cost of Capital for Power Plants</v>
      </c>
      <c r="D338" s="289" t="s">
        <v>445</v>
      </c>
      <c r="E338" s="334"/>
      <c r="F338" s="289" t="s">
        <v>448</v>
      </c>
      <c r="G338" s="289"/>
      <c r="H338" s="17">
        <v>1734</v>
      </c>
      <c r="I338" s="375" t="s">
        <v>43</v>
      </c>
      <c r="J338" s="374" t="str">
        <f>IF(ISBLANK(INDEX('Policy Characteristics'!D:D,MATCH($C338,'Policy Characteristics'!$C:$C,0))),"",INDEX('Policy Characteristics'!D:D,MATCH($C338,'Policy Characteristics'!$C:$C,0)))</f>
        <v>Decrease Electricity Sector Cost of Capital</v>
      </c>
      <c r="K338" s="236" t="str">
        <f>IF(ISBLANK(INDEX('Policy Characteristics'!E:E,MATCH($C338,'Policy Characteristics'!$C:$C,0))),"",INDEX('Policy Characteristics'!E:E,MATCH($C338,'Policy Characteristics'!$C:$C,0)))</f>
        <v>elec power plant cost of capital</v>
      </c>
      <c r="L338" s="236">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1</v>
      </c>
      <c r="N338" s="236">
        <f>IF(ISBLANK(INDEX('Policy Characteristics'!H:H,MATCH($C338,'Policy Characteristics'!$C:$C,0))),"",INDEX('Policy Characteristics'!H:H,MATCH($C338,'Policy Characteristics'!$C:$C,0)))</f>
        <v>1</v>
      </c>
      <c r="O338" s="236" t="str">
        <f>IF(ISBLANK(INDEX('Policy Characteristics'!I:I,MATCH($C338,'Policy Characteristics'!$C:$C,0))),"",INDEX('Policy Characteristics'!I:I,MATCH($C338,'Policy Characteristics'!$C:$C,0)))</f>
        <v>% decrease</v>
      </c>
      <c r="P338" s="23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36" t="str">
        <f>IF(ISBLANK(INDEX('Policy Characteristics'!K:K,MATCH($C338,'Policy Characteristics'!$C:$C,0))),"",INDEX('Policy Characteristics'!K:K,MATCH($C338,'Policy Characteristics'!$C:$C,0)))</f>
        <v/>
      </c>
      <c r="R338" s="236" t="str">
        <f>IF(ISBLANK(INDEX('Policy Characteristics'!L:L,MATCH($C338,'Policy Characteristics'!$C:$C,0))),"",INDEX('Policy Characteristics'!L:L,MATCH($C338,'Policy Characteristics'!$C:$C,0)))</f>
        <v/>
      </c>
      <c r="S338" s="290" t="s">
        <v>187</v>
      </c>
    </row>
    <row r="339" spans="1:19"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Decrease Cost of Capital</v>
      </c>
      <c r="C339" s="236" t="str">
        <f t="shared" si="13"/>
        <v>Percentage Decrease in Cost of Capital for Power Plants</v>
      </c>
      <c r="D339" s="289" t="s">
        <v>78</v>
      </c>
      <c r="E339" s="334"/>
      <c r="F339" s="289" t="s">
        <v>90</v>
      </c>
      <c r="G339" s="289"/>
      <c r="H339" s="17">
        <v>1735</v>
      </c>
      <c r="I339" s="375" t="s">
        <v>43</v>
      </c>
      <c r="J339" s="374" t="str">
        <f>IF(ISBLANK(INDEX('Policy Characteristics'!D:D,MATCH($C339,'Policy Characteristics'!$C:$C,0))),"",INDEX('Policy Characteristics'!D:D,MATCH($C339,'Policy Characteristics'!$C:$C,0)))</f>
        <v>Decrease Electricity Sector Cost of Capital</v>
      </c>
      <c r="K339" s="236" t="str">
        <f>IF(ISBLANK(INDEX('Policy Characteristics'!E:E,MATCH($C339,'Policy Characteristics'!$C:$C,0))),"",INDEX('Policy Characteristics'!E:E,MATCH($C339,'Policy Characteristics'!$C:$C,0)))</f>
        <v>elec power plant cost of capital</v>
      </c>
      <c r="L339" s="236">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1</v>
      </c>
      <c r="N339" s="236">
        <f>IF(ISBLANK(INDEX('Policy Characteristics'!H:H,MATCH($C339,'Policy Characteristics'!$C:$C,0))),"",INDEX('Policy Characteristics'!H:H,MATCH($C339,'Policy Characteristics'!$C:$C,0)))</f>
        <v>1</v>
      </c>
      <c r="O339" s="236" t="str">
        <f>IF(ISBLANK(INDEX('Policy Characteristics'!I:I,MATCH($C339,'Policy Characteristics'!$C:$C,0))),"",INDEX('Policy Characteristics'!I:I,MATCH($C339,'Policy Characteristics'!$C:$C,0)))</f>
        <v>% decrease</v>
      </c>
      <c r="P339" s="23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36" t="str">
        <f>IF(ISBLANK(INDEX('Policy Characteristics'!K:K,MATCH($C339,'Policy Characteristics'!$C:$C,0))),"",INDEX('Policy Characteristics'!K:K,MATCH($C339,'Policy Characteristics'!$C:$C,0)))</f>
        <v/>
      </c>
      <c r="R339" s="236" t="str">
        <f>IF(ISBLANK(INDEX('Policy Characteristics'!L:L,MATCH($C339,'Policy Characteristics'!$C:$C,0))),"",INDEX('Policy Characteristics'!L:L,MATCH($C339,'Policy Characteristics'!$C:$C,0)))</f>
        <v/>
      </c>
      <c r="S339" s="290" t="s">
        <v>187</v>
      </c>
    </row>
    <row r="340" spans="1:19"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Decrease Cost of Capital</v>
      </c>
      <c r="C340" s="236" t="str">
        <f t="shared" si="13"/>
        <v>Percentage Decrease in Cost of Capital for Power Plants</v>
      </c>
      <c r="D340" s="289" t="s">
        <v>79</v>
      </c>
      <c r="E340" s="334"/>
      <c r="F340" s="289" t="s">
        <v>91</v>
      </c>
      <c r="G340" s="289"/>
      <c r="H340" s="17">
        <v>1736</v>
      </c>
      <c r="I340" s="375" t="s">
        <v>43</v>
      </c>
      <c r="J340" s="374" t="str">
        <f>IF(ISBLANK(INDEX('Policy Characteristics'!D:D,MATCH($C340,'Policy Characteristics'!$C:$C,0))),"",INDEX('Policy Characteristics'!D:D,MATCH($C340,'Policy Characteristics'!$C:$C,0)))</f>
        <v>Decrease Electricity Sector Cost of Capital</v>
      </c>
      <c r="K340" s="236" t="str">
        <f>IF(ISBLANK(INDEX('Policy Characteristics'!E:E,MATCH($C340,'Policy Characteristics'!$C:$C,0))),"",INDEX('Policy Characteristics'!E:E,MATCH($C340,'Policy Characteristics'!$C:$C,0)))</f>
        <v>elec power plant cost of capital</v>
      </c>
      <c r="L340" s="236">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1</v>
      </c>
      <c r="N340" s="236">
        <f>IF(ISBLANK(INDEX('Policy Characteristics'!H:H,MATCH($C340,'Policy Characteristics'!$C:$C,0))),"",INDEX('Policy Characteristics'!H:H,MATCH($C340,'Policy Characteristics'!$C:$C,0)))</f>
        <v>1</v>
      </c>
      <c r="O340" s="236" t="str">
        <f>IF(ISBLANK(INDEX('Policy Characteristics'!I:I,MATCH($C340,'Policy Characteristics'!$C:$C,0))),"",INDEX('Policy Characteristics'!I:I,MATCH($C340,'Policy Characteristics'!$C:$C,0)))</f>
        <v>% decrease</v>
      </c>
      <c r="P340" s="23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36" t="str">
        <f>IF(ISBLANK(INDEX('Policy Characteristics'!K:K,MATCH($C340,'Policy Characteristics'!$C:$C,0))),"",INDEX('Policy Characteristics'!K:K,MATCH($C340,'Policy Characteristics'!$C:$C,0)))</f>
        <v/>
      </c>
      <c r="R340" s="236" t="str">
        <f>IF(ISBLANK(INDEX('Policy Characteristics'!L:L,MATCH($C340,'Policy Characteristics'!$C:$C,0))),"",INDEX('Policy Characteristics'!L:L,MATCH($C340,'Policy Characteristics'!$C:$C,0)))</f>
        <v/>
      </c>
      <c r="S340" s="290" t="s">
        <v>187</v>
      </c>
    </row>
    <row r="341" spans="1:19"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Decrease Cost of Capital</v>
      </c>
      <c r="C341" s="236" t="str">
        <f t="shared" si="13"/>
        <v>Percentage Decrease in Cost of Capital for Power Plants</v>
      </c>
      <c r="D341" s="289" t="s">
        <v>80</v>
      </c>
      <c r="E341" s="334"/>
      <c r="F341" s="289" t="s">
        <v>92</v>
      </c>
      <c r="G341" s="289"/>
      <c r="H341" s="17">
        <v>1737</v>
      </c>
      <c r="I341" s="375" t="s">
        <v>43</v>
      </c>
      <c r="J341" s="374" t="str">
        <f>IF(ISBLANK(INDEX('Policy Characteristics'!D:D,MATCH($C341,'Policy Characteristics'!$C:$C,0))),"",INDEX('Policy Characteristics'!D:D,MATCH($C341,'Policy Characteristics'!$C:$C,0)))</f>
        <v>Decrease Electricity Sector Cost of Capital</v>
      </c>
      <c r="K341" s="236" t="str">
        <f>IF(ISBLANK(INDEX('Policy Characteristics'!E:E,MATCH($C341,'Policy Characteristics'!$C:$C,0))),"",INDEX('Policy Characteristics'!E:E,MATCH($C341,'Policy Characteristics'!$C:$C,0)))</f>
        <v>elec power plant cost of capital</v>
      </c>
      <c r="L341" s="236">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1</v>
      </c>
      <c r="N341" s="236">
        <f>IF(ISBLANK(INDEX('Policy Characteristics'!H:H,MATCH($C341,'Policy Characteristics'!$C:$C,0))),"",INDEX('Policy Characteristics'!H:H,MATCH($C341,'Policy Characteristics'!$C:$C,0)))</f>
        <v>1</v>
      </c>
      <c r="O341" s="236" t="str">
        <f>IF(ISBLANK(INDEX('Policy Characteristics'!I:I,MATCH($C341,'Policy Characteristics'!$C:$C,0))),"",INDEX('Policy Characteristics'!I:I,MATCH($C341,'Policy Characteristics'!$C:$C,0)))</f>
        <v>% decrease</v>
      </c>
      <c r="P341" s="23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36" t="str">
        <f>IF(ISBLANK(INDEX('Policy Characteristics'!K:K,MATCH($C341,'Policy Characteristics'!$C:$C,0))),"",INDEX('Policy Characteristics'!K:K,MATCH($C341,'Policy Characteristics'!$C:$C,0)))</f>
        <v/>
      </c>
      <c r="R341" s="236" t="str">
        <f>IF(ISBLANK(INDEX('Policy Characteristics'!L:L,MATCH($C341,'Policy Characteristics'!$C:$C,0))),"",INDEX('Policy Characteristics'!L:L,MATCH($C341,'Policy Characteristics'!$C:$C,0)))</f>
        <v/>
      </c>
      <c r="S341" s="290" t="s">
        <v>187</v>
      </c>
    </row>
    <row r="342" spans="1:19"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Decrease Cost of Capital</v>
      </c>
      <c r="C342" s="236" t="str">
        <f t="shared" si="13"/>
        <v>Percentage Decrease in Cost of Capital for Power Plants</v>
      </c>
      <c r="D342" s="289" t="s">
        <v>2418</v>
      </c>
      <c r="E342" s="334"/>
      <c r="F342" s="289" t="s">
        <v>433</v>
      </c>
      <c r="G342" s="289"/>
      <c r="H342" s="17">
        <v>1738</v>
      </c>
      <c r="I342" s="375" t="s">
        <v>43</v>
      </c>
      <c r="J342" s="374" t="str">
        <f>IF(ISBLANK(INDEX('Policy Characteristics'!D:D,MATCH($C342,'Policy Characteristics'!$C:$C,0))),"",INDEX('Policy Characteristics'!D:D,MATCH($C342,'Policy Characteristics'!$C:$C,0)))</f>
        <v>Decrease Electricity Sector Cost of Capital</v>
      </c>
      <c r="K342" s="236" t="str">
        <f>IF(ISBLANK(INDEX('Policy Characteristics'!E:E,MATCH($C342,'Policy Characteristics'!$C:$C,0))),"",INDEX('Policy Characteristics'!E:E,MATCH($C342,'Policy Characteristics'!$C:$C,0)))</f>
        <v>elec power plant cost of capital</v>
      </c>
      <c r="L342" s="236">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1</v>
      </c>
      <c r="N342" s="236">
        <f>IF(ISBLANK(INDEX('Policy Characteristics'!H:H,MATCH($C342,'Policy Characteristics'!$C:$C,0))),"",INDEX('Policy Characteristics'!H:H,MATCH($C342,'Policy Characteristics'!$C:$C,0)))</f>
        <v>1</v>
      </c>
      <c r="O342" s="236" t="str">
        <f>IF(ISBLANK(INDEX('Policy Characteristics'!I:I,MATCH($C342,'Policy Characteristics'!$C:$C,0))),"",INDEX('Policy Characteristics'!I:I,MATCH($C342,'Policy Characteristics'!$C:$C,0)))</f>
        <v>% decrease</v>
      </c>
      <c r="P342" s="23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36" t="str">
        <f>IF(ISBLANK(INDEX('Policy Characteristics'!K:K,MATCH($C342,'Policy Characteristics'!$C:$C,0))),"",INDEX('Policy Characteristics'!K:K,MATCH($C342,'Policy Characteristics'!$C:$C,0)))</f>
        <v/>
      </c>
      <c r="R342" s="236" t="str">
        <f>IF(ISBLANK(INDEX('Policy Characteristics'!L:L,MATCH($C342,'Policy Characteristics'!$C:$C,0))),"",INDEX('Policy Characteristics'!L:L,MATCH($C342,'Policy Characteristics'!$C:$C,0)))</f>
        <v/>
      </c>
      <c r="S342" s="290" t="s">
        <v>187</v>
      </c>
    </row>
    <row r="343" spans="1:19"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Decrease Cost of Capital</v>
      </c>
      <c r="C343" s="236" t="str">
        <f t="shared" si="13"/>
        <v>Percentage Decrease in Cost of Capital for Power Plants</v>
      </c>
      <c r="D343" s="289" t="s">
        <v>307</v>
      </c>
      <c r="E343" s="334"/>
      <c r="F343" s="289" t="s">
        <v>309</v>
      </c>
      <c r="G343" s="289"/>
      <c r="H343" s="17">
        <v>1739</v>
      </c>
      <c r="I343" s="375" t="s">
        <v>44</v>
      </c>
      <c r="J343" s="374" t="str">
        <f>IF(ISBLANK(INDEX('Policy Characteristics'!D:D,MATCH($C343,'Policy Characteristics'!$C:$C,0))),"",INDEX('Policy Characteristics'!D:D,MATCH($C343,'Policy Characteristics'!$C:$C,0)))</f>
        <v>Decrease Electricity Sector Cost of Capital</v>
      </c>
      <c r="K343" s="236" t="str">
        <f>IF(ISBLANK(INDEX('Policy Characteristics'!E:E,MATCH($C343,'Policy Characteristics'!$C:$C,0))),"",INDEX('Policy Characteristics'!E:E,MATCH($C343,'Policy Characteristics'!$C:$C,0)))</f>
        <v>elec power plant cost of capital</v>
      </c>
      <c r="L343" s="236">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1</v>
      </c>
      <c r="N343" s="236">
        <f>IF(ISBLANK(INDEX('Policy Characteristics'!H:H,MATCH($C343,'Policy Characteristics'!$C:$C,0))),"",INDEX('Policy Characteristics'!H:H,MATCH($C343,'Policy Characteristics'!$C:$C,0)))</f>
        <v>1</v>
      </c>
      <c r="O343" s="236" t="str">
        <f>IF(ISBLANK(INDEX('Policy Characteristics'!I:I,MATCH($C343,'Policy Characteristics'!$C:$C,0))),"",INDEX('Policy Characteristics'!I:I,MATCH($C343,'Policy Characteristics'!$C:$C,0)))</f>
        <v>% decrease</v>
      </c>
      <c r="P343" s="23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36" t="str">
        <f>IF(ISBLANK(INDEX('Policy Characteristics'!K:K,MATCH($C343,'Policy Characteristics'!$C:$C,0))),"",INDEX('Policy Characteristics'!K:K,MATCH($C343,'Policy Characteristics'!$C:$C,0)))</f>
        <v/>
      </c>
      <c r="R343" s="236" t="str">
        <f>IF(ISBLANK(INDEX('Policy Characteristics'!L:L,MATCH($C343,'Policy Characteristics'!$C:$C,0))),"",INDEX('Policy Characteristics'!L:L,MATCH($C343,'Policy Characteristics'!$C:$C,0)))</f>
        <v/>
      </c>
      <c r="S343" s="290" t="s">
        <v>187</v>
      </c>
    </row>
    <row r="344" spans="1:19"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Decrease Cost of Capital</v>
      </c>
      <c r="C344" s="236" t="str">
        <f t="shared" si="13"/>
        <v>Percentage Decrease in Cost of Capital for Power Plants</v>
      </c>
      <c r="D344" s="289" t="s">
        <v>308</v>
      </c>
      <c r="E344" s="334"/>
      <c r="F344" s="289" t="s">
        <v>310</v>
      </c>
      <c r="G344" s="289"/>
      <c r="H344" s="17">
        <v>1740</v>
      </c>
      <c r="I344" s="375" t="s">
        <v>44</v>
      </c>
      <c r="J344" s="374" t="str">
        <f>IF(ISBLANK(INDEX('Policy Characteristics'!D:D,MATCH($C344,'Policy Characteristics'!$C:$C,0))),"",INDEX('Policy Characteristics'!D:D,MATCH($C344,'Policy Characteristics'!$C:$C,0)))</f>
        <v>Decrease Electricity Sector Cost of Capital</v>
      </c>
      <c r="K344" s="236" t="str">
        <f>IF(ISBLANK(INDEX('Policy Characteristics'!E:E,MATCH($C344,'Policy Characteristics'!$C:$C,0))),"",INDEX('Policy Characteristics'!E:E,MATCH($C344,'Policy Characteristics'!$C:$C,0)))</f>
        <v>elec power plant cost of capital</v>
      </c>
      <c r="L344" s="236">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1</v>
      </c>
      <c r="N344" s="236">
        <f>IF(ISBLANK(INDEX('Policy Characteristics'!H:H,MATCH($C344,'Policy Characteristics'!$C:$C,0))),"",INDEX('Policy Characteristics'!H:H,MATCH($C344,'Policy Characteristics'!$C:$C,0)))</f>
        <v>1</v>
      </c>
      <c r="O344" s="236" t="str">
        <f>IF(ISBLANK(INDEX('Policy Characteristics'!I:I,MATCH($C344,'Policy Characteristics'!$C:$C,0))),"",INDEX('Policy Characteristics'!I:I,MATCH($C344,'Policy Characteristics'!$C:$C,0)))</f>
        <v>% decrease</v>
      </c>
      <c r="P344" s="23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36" t="str">
        <f>IF(ISBLANK(INDEX('Policy Characteristics'!K:K,MATCH($C344,'Policy Characteristics'!$C:$C,0))),"",INDEX('Policy Characteristics'!K:K,MATCH($C344,'Policy Characteristics'!$C:$C,0)))</f>
        <v/>
      </c>
      <c r="R344" s="236" t="str">
        <f>IF(ISBLANK(INDEX('Policy Characteristics'!L:L,MATCH($C344,'Policy Characteristics'!$C:$C,0))),"",INDEX('Policy Characteristics'!L:L,MATCH($C344,'Policy Characteristics'!$C:$C,0)))</f>
        <v/>
      </c>
      <c r="S344" s="290" t="s">
        <v>187</v>
      </c>
    </row>
    <row r="345" spans="1:19"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Decrease Cost of Capital</v>
      </c>
      <c r="C345" s="236" t="str">
        <f t="shared" si="13"/>
        <v>Percentage Decrease in Cost of Capital for Power Plants</v>
      </c>
      <c r="D345" s="289" t="s">
        <v>441</v>
      </c>
      <c r="E345" s="334"/>
      <c r="F345" s="289" t="s">
        <v>440</v>
      </c>
      <c r="G345" s="289"/>
      <c r="H345" s="17">
        <v>1741</v>
      </c>
      <c r="I345" s="375" t="s">
        <v>44</v>
      </c>
      <c r="J345" s="374" t="str">
        <f>IF(ISBLANK(INDEX('Policy Characteristics'!D:D,MATCH($C345,'Policy Characteristics'!$C:$C,0))),"",INDEX('Policy Characteristics'!D:D,MATCH($C345,'Policy Characteristics'!$C:$C,0)))</f>
        <v>Decrease Electricity Sector Cost of Capital</v>
      </c>
      <c r="K345" s="236" t="str">
        <f>IF(ISBLANK(INDEX('Policy Characteristics'!E:E,MATCH($C345,'Policy Characteristics'!$C:$C,0))),"",INDEX('Policy Characteristics'!E:E,MATCH($C345,'Policy Characteristics'!$C:$C,0)))</f>
        <v>elec power plant cost of capital</v>
      </c>
      <c r="L345" s="236">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1</v>
      </c>
      <c r="N345" s="236">
        <f>IF(ISBLANK(INDEX('Policy Characteristics'!H:H,MATCH($C345,'Policy Characteristics'!$C:$C,0))),"",INDEX('Policy Characteristics'!H:H,MATCH($C345,'Policy Characteristics'!$C:$C,0)))</f>
        <v>1</v>
      </c>
      <c r="O345" s="236" t="str">
        <f>IF(ISBLANK(INDEX('Policy Characteristics'!I:I,MATCH($C345,'Policy Characteristics'!$C:$C,0))),"",INDEX('Policy Characteristics'!I:I,MATCH($C345,'Policy Characteristics'!$C:$C,0)))</f>
        <v>% decrease</v>
      </c>
      <c r="P345" s="23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36" t="str">
        <f>IF(ISBLANK(INDEX('Policy Characteristics'!K:K,MATCH($C345,'Policy Characteristics'!$C:$C,0))),"",INDEX('Policy Characteristics'!K:K,MATCH($C345,'Policy Characteristics'!$C:$C,0)))</f>
        <v/>
      </c>
      <c r="R345" s="236" t="str">
        <f>IF(ISBLANK(INDEX('Policy Characteristics'!L:L,MATCH($C345,'Policy Characteristics'!$C:$C,0))),"",INDEX('Policy Characteristics'!L:L,MATCH($C345,'Policy Characteristics'!$C:$C,0)))</f>
        <v/>
      </c>
      <c r="S345" s="290" t="s">
        <v>187</v>
      </c>
    </row>
    <row r="346" spans="1:19"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Decrease Cost of Capital</v>
      </c>
      <c r="C346" s="236" t="str">
        <f t="shared" si="13"/>
        <v>Percentage Decrease in Cost of Capital for Power Plants</v>
      </c>
      <c r="D346" s="289" t="s">
        <v>450</v>
      </c>
      <c r="E346" s="334"/>
      <c r="F346" s="289" t="s">
        <v>451</v>
      </c>
      <c r="G346" s="289"/>
      <c r="H346" s="17">
        <v>1742</v>
      </c>
      <c r="I346" s="375" t="s">
        <v>43</v>
      </c>
      <c r="J346" s="374" t="str">
        <f>IF(ISBLANK(INDEX('Policy Characteristics'!D:D,MATCH($C346,'Policy Characteristics'!$C:$C,0))),"",INDEX('Policy Characteristics'!D:D,MATCH($C346,'Policy Characteristics'!$C:$C,0)))</f>
        <v>Decrease Electricity Sector Cost of Capital</v>
      </c>
      <c r="K346" s="236" t="str">
        <f>IF(ISBLANK(INDEX('Policy Characteristics'!E:E,MATCH($C346,'Policy Characteristics'!$C:$C,0))),"",INDEX('Policy Characteristics'!E:E,MATCH($C346,'Policy Characteristics'!$C:$C,0)))</f>
        <v>elec power plant cost of capital</v>
      </c>
      <c r="L346" s="236">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1</v>
      </c>
      <c r="N346" s="236">
        <f>IF(ISBLANK(INDEX('Policy Characteristics'!H:H,MATCH($C346,'Policy Characteristics'!$C:$C,0))),"",INDEX('Policy Characteristics'!H:H,MATCH($C346,'Policy Characteristics'!$C:$C,0)))</f>
        <v>1</v>
      </c>
      <c r="O346" s="236" t="str">
        <f>IF(ISBLANK(INDEX('Policy Characteristics'!I:I,MATCH($C346,'Policy Characteristics'!$C:$C,0))),"",INDEX('Policy Characteristics'!I:I,MATCH($C346,'Policy Characteristics'!$C:$C,0)))</f>
        <v>% decrease</v>
      </c>
      <c r="P346" s="23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36" t="str">
        <f>IF(ISBLANK(INDEX('Policy Characteristics'!K:K,MATCH($C346,'Policy Characteristics'!$C:$C,0))),"",INDEX('Policy Characteristics'!K:K,MATCH($C346,'Policy Characteristics'!$C:$C,0)))</f>
        <v/>
      </c>
      <c r="R346" s="236" t="str">
        <f>IF(ISBLANK(INDEX('Policy Characteristics'!L:L,MATCH($C346,'Policy Characteristics'!$C:$C,0))),"",INDEX('Policy Characteristics'!L:L,MATCH($C346,'Policy Characteristics'!$C:$C,0)))</f>
        <v/>
      </c>
      <c r="S346" s="290" t="s">
        <v>187</v>
      </c>
    </row>
    <row r="347" spans="1:19"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Decrease Cost of Capital</v>
      </c>
      <c r="C347" s="236" t="str">
        <f t="shared" si="13"/>
        <v>Percentage Decrease in Cost of Capital for Power Plants</v>
      </c>
      <c r="D347" s="289" t="s">
        <v>2737</v>
      </c>
      <c r="E347" s="334"/>
      <c r="F347" s="289" t="s">
        <v>2461</v>
      </c>
      <c r="G347" s="289"/>
      <c r="H347" s="17">
        <v>1743</v>
      </c>
      <c r="I347" s="375" t="s">
        <v>44</v>
      </c>
      <c r="J347" s="374" t="str">
        <f>IF(ISBLANK(INDEX('Policy Characteristics'!D:D,MATCH($C347,'Policy Characteristics'!$C:$C,0))),"",INDEX('Policy Characteristics'!D:D,MATCH($C347,'Policy Characteristics'!$C:$C,0)))</f>
        <v>Decrease Electricity Sector Cost of Capital</v>
      </c>
      <c r="K347" s="236" t="str">
        <f>IF(ISBLANK(INDEX('Policy Characteristics'!E:E,MATCH($C347,'Policy Characteristics'!$C:$C,0))),"",INDEX('Policy Characteristics'!E:E,MATCH($C347,'Policy Characteristics'!$C:$C,0)))</f>
        <v>elec power plant cost of capital</v>
      </c>
      <c r="L347" s="236">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1</v>
      </c>
      <c r="N347" s="236">
        <f>IF(ISBLANK(INDEX('Policy Characteristics'!H:H,MATCH($C347,'Policy Characteristics'!$C:$C,0))),"",INDEX('Policy Characteristics'!H:H,MATCH($C347,'Policy Characteristics'!$C:$C,0)))</f>
        <v>1</v>
      </c>
      <c r="O347" s="236" t="str">
        <f>IF(ISBLANK(INDEX('Policy Characteristics'!I:I,MATCH($C347,'Policy Characteristics'!$C:$C,0))),"",INDEX('Policy Characteristics'!I:I,MATCH($C347,'Policy Characteristics'!$C:$C,0)))</f>
        <v>% decrease</v>
      </c>
      <c r="P347" s="23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36" t="str">
        <f>IF(ISBLANK(INDEX('Policy Characteristics'!K:K,MATCH($C347,'Policy Characteristics'!$C:$C,0))),"",INDEX('Policy Characteristics'!K:K,MATCH($C347,'Policy Characteristics'!$C:$C,0)))</f>
        <v/>
      </c>
      <c r="R347" s="236" t="str">
        <f>IF(ISBLANK(INDEX('Policy Characteristics'!L:L,MATCH($C347,'Policy Characteristics'!$C:$C,0))),"",INDEX('Policy Characteristics'!L:L,MATCH($C347,'Policy Characteristics'!$C:$C,0)))</f>
        <v/>
      </c>
      <c r="S347" s="290" t="s">
        <v>187</v>
      </c>
    </row>
    <row r="348" spans="1:19"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Decrease Cost of Capital</v>
      </c>
      <c r="C348" s="236" t="str">
        <f t="shared" si="13"/>
        <v>Percentage Decrease in Cost of Capital for Power Plants</v>
      </c>
      <c r="D348" s="289" t="s">
        <v>2738</v>
      </c>
      <c r="E348" s="334"/>
      <c r="F348" s="289" t="s">
        <v>2581</v>
      </c>
      <c r="G348" s="289"/>
      <c r="H348" s="17">
        <v>1744</v>
      </c>
      <c r="I348" s="375" t="s">
        <v>44</v>
      </c>
      <c r="J348" s="374" t="str">
        <f>IF(ISBLANK(INDEX('Policy Characteristics'!D:D,MATCH($C348,'Policy Characteristics'!$C:$C,0))),"",INDEX('Policy Characteristics'!D:D,MATCH($C348,'Policy Characteristics'!$C:$C,0)))</f>
        <v>Decrease Electricity Sector Cost of Capital</v>
      </c>
      <c r="K348" s="236" t="str">
        <f>IF(ISBLANK(INDEX('Policy Characteristics'!E:E,MATCH($C348,'Policy Characteristics'!$C:$C,0))),"",INDEX('Policy Characteristics'!E:E,MATCH($C348,'Policy Characteristics'!$C:$C,0)))</f>
        <v>elec power plant cost of capital</v>
      </c>
      <c r="L348" s="236">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1</v>
      </c>
      <c r="N348" s="236">
        <f>IF(ISBLANK(INDEX('Policy Characteristics'!H:H,MATCH($C348,'Policy Characteristics'!$C:$C,0))),"",INDEX('Policy Characteristics'!H:H,MATCH($C348,'Policy Characteristics'!$C:$C,0)))</f>
        <v>1</v>
      </c>
      <c r="O348" s="236" t="str">
        <f>IF(ISBLANK(INDEX('Policy Characteristics'!I:I,MATCH($C348,'Policy Characteristics'!$C:$C,0))),"",INDEX('Policy Characteristics'!I:I,MATCH($C348,'Policy Characteristics'!$C:$C,0)))</f>
        <v>% decrease</v>
      </c>
      <c r="P348" s="23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36" t="str">
        <f>IF(ISBLANK(INDEX('Policy Characteristics'!K:K,MATCH($C348,'Policy Characteristics'!$C:$C,0))),"",INDEX('Policy Characteristics'!K:K,MATCH($C348,'Policy Characteristics'!$C:$C,0)))</f>
        <v/>
      </c>
      <c r="R348" s="236" t="str">
        <f>IF(ISBLANK(INDEX('Policy Characteristics'!L:L,MATCH($C348,'Policy Characteristics'!$C:$C,0))),"",INDEX('Policy Characteristics'!L:L,MATCH($C348,'Policy Characteristics'!$C:$C,0)))</f>
        <v/>
      </c>
      <c r="S348" s="290" t="s">
        <v>187</v>
      </c>
    </row>
    <row r="349" spans="1:19"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Decrease Cost of Capital</v>
      </c>
      <c r="C349" s="236" t="str">
        <f t="shared" si="13"/>
        <v>Percentage Decrease in Cost of Capital for Power Plants</v>
      </c>
      <c r="D349" s="289" t="s">
        <v>2739</v>
      </c>
      <c r="E349" s="334"/>
      <c r="F349" s="289" t="s">
        <v>2463</v>
      </c>
      <c r="G349" s="289"/>
      <c r="H349" s="17">
        <v>1745</v>
      </c>
      <c r="I349" s="375" t="s">
        <v>44</v>
      </c>
      <c r="J349" s="374" t="str">
        <f>IF(ISBLANK(INDEX('Policy Characteristics'!D:D,MATCH($C349,'Policy Characteristics'!$C:$C,0))),"",INDEX('Policy Characteristics'!D:D,MATCH($C349,'Policy Characteristics'!$C:$C,0)))</f>
        <v>Decrease Electricity Sector Cost of Capital</v>
      </c>
      <c r="K349" s="236" t="str">
        <f>IF(ISBLANK(INDEX('Policy Characteristics'!E:E,MATCH($C349,'Policy Characteristics'!$C:$C,0))),"",INDEX('Policy Characteristics'!E:E,MATCH($C349,'Policy Characteristics'!$C:$C,0)))</f>
        <v>elec power plant cost of capital</v>
      </c>
      <c r="L349" s="236">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1</v>
      </c>
      <c r="N349" s="236">
        <f>IF(ISBLANK(INDEX('Policy Characteristics'!H:H,MATCH($C349,'Policy Characteristics'!$C:$C,0))),"",INDEX('Policy Characteristics'!H:H,MATCH($C349,'Policy Characteristics'!$C:$C,0)))</f>
        <v>1</v>
      </c>
      <c r="O349" s="236" t="str">
        <f>IF(ISBLANK(INDEX('Policy Characteristics'!I:I,MATCH($C349,'Policy Characteristics'!$C:$C,0))),"",INDEX('Policy Characteristics'!I:I,MATCH($C349,'Policy Characteristics'!$C:$C,0)))</f>
        <v>% decrease</v>
      </c>
      <c r="P349" s="23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36" t="str">
        <f>IF(ISBLANK(INDEX('Policy Characteristics'!K:K,MATCH($C349,'Policy Characteristics'!$C:$C,0))),"",INDEX('Policy Characteristics'!K:K,MATCH($C349,'Policy Characteristics'!$C:$C,0)))</f>
        <v/>
      </c>
      <c r="R349" s="236" t="str">
        <f>IF(ISBLANK(INDEX('Policy Characteristics'!L:L,MATCH($C349,'Policy Characteristics'!$C:$C,0))),"",INDEX('Policy Characteristics'!L:L,MATCH($C349,'Policy Characteristics'!$C:$C,0)))</f>
        <v/>
      </c>
      <c r="S349" s="290" t="s">
        <v>187</v>
      </c>
    </row>
    <row r="350" spans="1:19"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Decrease Cost of Capital</v>
      </c>
      <c r="C350" s="236" t="str">
        <f t="shared" si="13"/>
        <v>Percentage Decrease in Cost of Capital for Power Plants</v>
      </c>
      <c r="D350" s="289" t="s">
        <v>3449</v>
      </c>
      <c r="E350" s="334"/>
      <c r="F350" s="289" t="s">
        <v>3456</v>
      </c>
      <c r="G350" s="289"/>
      <c r="H350" s="17">
        <v>1804</v>
      </c>
      <c r="I350" s="375" t="s">
        <v>43</v>
      </c>
      <c r="J350" s="374" t="str">
        <f>IF(ISBLANK(INDEX('Policy Characteristics'!D:D,MATCH($C350,'Policy Characteristics'!$C:$C,0))),"",INDEX('Policy Characteristics'!D:D,MATCH($C350,'Policy Characteristics'!$C:$C,0)))</f>
        <v>Decrease Electricity Sector Cost of Capital</v>
      </c>
      <c r="K350" s="236" t="str">
        <f>IF(ISBLANK(INDEX('Policy Characteristics'!E:E,MATCH($C350,'Policy Characteristics'!$C:$C,0))),"",INDEX('Policy Characteristics'!E:E,MATCH($C350,'Policy Characteristics'!$C:$C,0)))</f>
        <v>elec power plant cost of capital</v>
      </c>
      <c r="L350" s="236">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1</v>
      </c>
      <c r="N350" s="236">
        <f>IF(ISBLANK(INDEX('Policy Characteristics'!H:H,MATCH($C350,'Policy Characteristics'!$C:$C,0))),"",INDEX('Policy Characteristics'!H:H,MATCH($C350,'Policy Characteristics'!$C:$C,0)))</f>
        <v>1</v>
      </c>
      <c r="O350" s="236" t="str">
        <f>IF(ISBLANK(INDEX('Policy Characteristics'!I:I,MATCH($C350,'Policy Characteristics'!$C:$C,0))),"",INDEX('Policy Characteristics'!I:I,MATCH($C350,'Policy Characteristics'!$C:$C,0)))</f>
        <v>% decrease</v>
      </c>
      <c r="P350" s="23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36" t="str">
        <f>IF(ISBLANK(INDEX('Policy Characteristics'!K:K,MATCH($C350,'Policy Characteristics'!$C:$C,0))),"",INDEX('Policy Characteristics'!K:K,MATCH($C350,'Policy Characteristics'!$C:$C,0)))</f>
        <v/>
      </c>
      <c r="R350" s="236" t="str">
        <f>IF(ISBLANK(INDEX('Policy Characteristics'!L:L,MATCH($C350,'Policy Characteristics'!$C:$C,0))),"",INDEX('Policy Characteristics'!L:L,MATCH($C350,'Policy Characteristics'!$C:$C,0)))</f>
        <v/>
      </c>
      <c r="S350" s="290" t="s">
        <v>187</v>
      </c>
    </row>
    <row r="351" spans="1:19"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Decrease Cost of Capital</v>
      </c>
      <c r="C351" s="236" t="str">
        <f t="shared" si="13"/>
        <v>Percentage Decrease in Cost of Capital for Power Plants</v>
      </c>
      <c r="D351" s="289" t="s">
        <v>3452</v>
      </c>
      <c r="E351" s="334"/>
      <c r="F351" s="289" t="s">
        <v>3457</v>
      </c>
      <c r="G351" s="289"/>
      <c r="H351" s="17">
        <v>1805</v>
      </c>
      <c r="I351" s="375" t="s">
        <v>43</v>
      </c>
      <c r="J351" s="374" t="str">
        <f>IF(ISBLANK(INDEX('Policy Characteristics'!D:D,MATCH($C351,'Policy Characteristics'!$C:$C,0))),"",INDEX('Policy Characteristics'!D:D,MATCH($C351,'Policy Characteristics'!$C:$C,0)))</f>
        <v>Decrease Electricity Sector Cost of Capital</v>
      </c>
      <c r="K351" s="236" t="str">
        <f>IF(ISBLANK(INDEX('Policy Characteristics'!E:E,MATCH($C351,'Policy Characteristics'!$C:$C,0))),"",INDEX('Policy Characteristics'!E:E,MATCH($C351,'Policy Characteristics'!$C:$C,0)))</f>
        <v>elec power plant cost of capital</v>
      </c>
      <c r="L351" s="236">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1</v>
      </c>
      <c r="N351" s="236">
        <f>IF(ISBLANK(INDEX('Policy Characteristics'!H:H,MATCH($C351,'Policy Characteristics'!$C:$C,0))),"",INDEX('Policy Characteristics'!H:H,MATCH($C351,'Policy Characteristics'!$C:$C,0)))</f>
        <v>1</v>
      </c>
      <c r="O351" s="236" t="str">
        <f>IF(ISBLANK(INDEX('Policy Characteristics'!I:I,MATCH($C351,'Policy Characteristics'!$C:$C,0))),"",INDEX('Policy Characteristics'!I:I,MATCH($C351,'Policy Characteristics'!$C:$C,0)))</f>
        <v>% decrease</v>
      </c>
      <c r="P351" s="23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36" t="str">
        <f>IF(ISBLANK(INDEX('Policy Characteristics'!K:K,MATCH($C351,'Policy Characteristics'!$C:$C,0))),"",INDEX('Policy Characteristics'!K:K,MATCH($C351,'Policy Characteristics'!$C:$C,0)))</f>
        <v/>
      </c>
      <c r="R351" s="236" t="str">
        <f>IF(ISBLANK(INDEX('Policy Characteristics'!L:L,MATCH($C351,'Policy Characteristics'!$C:$C,0))),"",INDEX('Policy Characteristics'!L:L,MATCH($C351,'Policy Characteristics'!$C:$C,0)))</f>
        <v/>
      </c>
      <c r="S351" s="290" t="s">
        <v>187</v>
      </c>
    </row>
    <row r="352" spans="1:19"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Decrease Cost of Capital</v>
      </c>
      <c r="C352" s="236" t="str">
        <f t="shared" si="13"/>
        <v>Percentage Decrease in Cost of Capital for Power Plants</v>
      </c>
      <c r="D352" s="289" t="s">
        <v>3453</v>
      </c>
      <c r="E352" s="334"/>
      <c r="F352" s="289" t="s">
        <v>3458</v>
      </c>
      <c r="G352" s="289"/>
      <c r="H352" s="17">
        <v>1806</v>
      </c>
      <c r="I352" s="375" t="s">
        <v>43</v>
      </c>
      <c r="J352" s="374" t="str">
        <f>IF(ISBLANK(INDEX('Policy Characteristics'!D:D,MATCH($C352,'Policy Characteristics'!$C:$C,0))),"",INDEX('Policy Characteristics'!D:D,MATCH($C352,'Policy Characteristics'!$C:$C,0)))</f>
        <v>Decrease Electricity Sector Cost of Capital</v>
      </c>
      <c r="K352" s="236" t="str">
        <f>IF(ISBLANK(INDEX('Policy Characteristics'!E:E,MATCH($C352,'Policy Characteristics'!$C:$C,0))),"",INDEX('Policy Characteristics'!E:E,MATCH($C352,'Policy Characteristics'!$C:$C,0)))</f>
        <v>elec power plant cost of capital</v>
      </c>
      <c r="L352" s="236">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1</v>
      </c>
      <c r="N352" s="236">
        <f>IF(ISBLANK(INDEX('Policy Characteristics'!H:H,MATCH($C352,'Policy Characteristics'!$C:$C,0))),"",INDEX('Policy Characteristics'!H:H,MATCH($C352,'Policy Characteristics'!$C:$C,0)))</f>
        <v>1</v>
      </c>
      <c r="O352" s="236" t="str">
        <f>IF(ISBLANK(INDEX('Policy Characteristics'!I:I,MATCH($C352,'Policy Characteristics'!$C:$C,0))),"",INDEX('Policy Characteristics'!I:I,MATCH($C352,'Policy Characteristics'!$C:$C,0)))</f>
        <v>% decrease</v>
      </c>
      <c r="P352" s="23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36" t="str">
        <f>IF(ISBLANK(INDEX('Policy Characteristics'!K:K,MATCH($C352,'Policy Characteristics'!$C:$C,0))),"",INDEX('Policy Characteristics'!K:K,MATCH($C352,'Policy Characteristics'!$C:$C,0)))</f>
        <v/>
      </c>
      <c r="R352" s="236" t="str">
        <f>IF(ISBLANK(INDEX('Policy Characteristics'!L:L,MATCH($C352,'Policy Characteristics'!$C:$C,0))),"",INDEX('Policy Characteristics'!L:L,MATCH($C352,'Policy Characteristics'!$C:$C,0)))</f>
        <v/>
      </c>
      <c r="S352" s="290" t="s">
        <v>187</v>
      </c>
    </row>
    <row r="353" spans="1:19"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Decrease Cost of Capital</v>
      </c>
      <c r="C353" s="236" t="str">
        <f t="shared" si="13"/>
        <v>Percentage Decrease in Cost of Capital for Power Plants</v>
      </c>
      <c r="D353" s="289" t="s">
        <v>3454</v>
      </c>
      <c r="E353" s="334"/>
      <c r="F353" s="289" t="s">
        <v>3459</v>
      </c>
      <c r="G353" s="289"/>
      <c r="H353" s="17">
        <v>1807</v>
      </c>
      <c r="I353" s="375" t="s">
        <v>43</v>
      </c>
      <c r="J353" s="374" t="str">
        <f>IF(ISBLANK(INDEX('Policy Characteristics'!D:D,MATCH($C353,'Policy Characteristics'!$C:$C,0))),"",INDEX('Policy Characteristics'!D:D,MATCH($C353,'Policy Characteristics'!$C:$C,0)))</f>
        <v>Decrease Electricity Sector Cost of Capital</v>
      </c>
      <c r="K353" s="236" t="str">
        <f>IF(ISBLANK(INDEX('Policy Characteristics'!E:E,MATCH($C353,'Policy Characteristics'!$C:$C,0))),"",INDEX('Policy Characteristics'!E:E,MATCH($C353,'Policy Characteristics'!$C:$C,0)))</f>
        <v>elec power plant cost of capital</v>
      </c>
      <c r="L353" s="236">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1</v>
      </c>
      <c r="N353" s="236">
        <f>IF(ISBLANK(INDEX('Policy Characteristics'!H:H,MATCH($C353,'Policy Characteristics'!$C:$C,0))),"",INDEX('Policy Characteristics'!H:H,MATCH($C353,'Policy Characteristics'!$C:$C,0)))</f>
        <v>1</v>
      </c>
      <c r="O353" s="236" t="str">
        <f>IF(ISBLANK(INDEX('Policy Characteristics'!I:I,MATCH($C353,'Policy Characteristics'!$C:$C,0))),"",INDEX('Policy Characteristics'!I:I,MATCH($C353,'Policy Characteristics'!$C:$C,0)))</f>
        <v>% decrease</v>
      </c>
      <c r="P353" s="23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36" t="str">
        <f>IF(ISBLANK(INDEX('Policy Characteristics'!K:K,MATCH($C353,'Policy Characteristics'!$C:$C,0))),"",INDEX('Policy Characteristics'!K:K,MATCH($C353,'Policy Characteristics'!$C:$C,0)))</f>
        <v/>
      </c>
      <c r="R353" s="236" t="str">
        <f>IF(ISBLANK(INDEX('Policy Characteristics'!L:L,MATCH($C353,'Policy Characteristics'!$C:$C,0))),"",INDEX('Policy Characteristics'!L:L,MATCH($C353,'Policy Characteristics'!$C:$C,0)))</f>
        <v/>
      </c>
      <c r="S353" s="290" t="s">
        <v>187</v>
      </c>
    </row>
    <row r="354" spans="1:19"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Decrease Cost of Capital</v>
      </c>
      <c r="C354" s="236" t="str">
        <f t="shared" si="13"/>
        <v>Percentage Decrease in Cost of Capital for Power Plants</v>
      </c>
      <c r="D354" s="289" t="s">
        <v>3455</v>
      </c>
      <c r="E354" s="334"/>
      <c r="F354" s="289" t="s">
        <v>3460</v>
      </c>
      <c r="G354" s="289"/>
      <c r="H354" s="17">
        <v>1808</v>
      </c>
      <c r="I354" s="375" t="s">
        <v>43</v>
      </c>
      <c r="J354" s="374" t="str">
        <f>IF(ISBLANK(INDEX('Policy Characteristics'!D:D,MATCH($C354,'Policy Characteristics'!$C:$C,0))),"",INDEX('Policy Characteristics'!D:D,MATCH($C354,'Policy Characteristics'!$C:$C,0)))</f>
        <v>Decrease Electricity Sector Cost of Capital</v>
      </c>
      <c r="K354" s="236" t="str">
        <f>IF(ISBLANK(INDEX('Policy Characteristics'!E:E,MATCH($C354,'Policy Characteristics'!$C:$C,0))),"",INDEX('Policy Characteristics'!E:E,MATCH($C354,'Policy Characteristics'!$C:$C,0)))</f>
        <v>elec power plant cost of capital</v>
      </c>
      <c r="L354" s="236">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1</v>
      </c>
      <c r="N354" s="236">
        <f>IF(ISBLANK(INDEX('Policy Characteristics'!H:H,MATCH($C354,'Policy Characteristics'!$C:$C,0))),"",INDEX('Policy Characteristics'!H:H,MATCH($C354,'Policy Characteristics'!$C:$C,0)))</f>
        <v>1</v>
      </c>
      <c r="O354" s="236" t="str">
        <f>IF(ISBLANK(INDEX('Policy Characteristics'!I:I,MATCH($C354,'Policy Characteristics'!$C:$C,0))),"",INDEX('Policy Characteristics'!I:I,MATCH($C354,'Policy Characteristics'!$C:$C,0)))</f>
        <v>% decrease</v>
      </c>
      <c r="P354" s="23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36" t="str">
        <f>IF(ISBLANK(INDEX('Policy Characteristics'!K:K,MATCH($C354,'Policy Characteristics'!$C:$C,0))),"",INDEX('Policy Characteristics'!K:K,MATCH($C354,'Policy Characteristics'!$C:$C,0)))</f>
        <v/>
      </c>
      <c r="R354" s="236" t="str">
        <f>IF(ISBLANK(INDEX('Policy Characteristics'!L:L,MATCH($C354,'Policy Characteristics'!$C:$C,0))),"",INDEX('Policy Characteristics'!L:L,MATCH($C354,'Policy Characteristics'!$C:$C,0)))</f>
        <v/>
      </c>
      <c r="S354" s="290" t="s">
        <v>187</v>
      </c>
    </row>
    <row r="355" spans="1:19"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Decrease Cost of Capital</v>
      </c>
      <c r="C355" s="236" t="str">
        <f t="shared" si="13"/>
        <v>Percentage Decrease in Cost of Capital for Power Plants</v>
      </c>
      <c r="D355" s="289" t="s">
        <v>3528</v>
      </c>
      <c r="E355" s="334"/>
      <c r="F355" s="289" t="s">
        <v>3526</v>
      </c>
      <c r="G355" s="289"/>
      <c r="H355" s="17">
        <v>1809</v>
      </c>
      <c r="I355" s="375" t="s">
        <v>43</v>
      </c>
      <c r="J355" s="374" t="str">
        <f>IF(ISBLANK(INDEX('Policy Characteristics'!D:D,MATCH($C355,'Policy Characteristics'!$C:$C,0))),"",INDEX('Policy Characteristics'!D:D,MATCH($C355,'Policy Characteristics'!$C:$C,0)))</f>
        <v>Decrease Electricity Sector Cost of Capital</v>
      </c>
      <c r="K355" s="236" t="str">
        <f>IF(ISBLANK(INDEX('Policy Characteristics'!E:E,MATCH($C355,'Policy Characteristics'!$C:$C,0))),"",INDEX('Policy Characteristics'!E:E,MATCH($C355,'Policy Characteristics'!$C:$C,0)))</f>
        <v>elec power plant cost of capital</v>
      </c>
      <c r="L355" s="236">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1</v>
      </c>
      <c r="N355" s="236">
        <f>IF(ISBLANK(INDEX('Policy Characteristics'!H:H,MATCH($C355,'Policy Characteristics'!$C:$C,0))),"",INDEX('Policy Characteristics'!H:H,MATCH($C355,'Policy Characteristics'!$C:$C,0)))</f>
        <v>1</v>
      </c>
      <c r="O355" s="236" t="str">
        <f>IF(ISBLANK(INDEX('Policy Characteristics'!I:I,MATCH($C355,'Policy Characteristics'!$C:$C,0))),"",INDEX('Policy Characteristics'!I:I,MATCH($C355,'Policy Characteristics'!$C:$C,0)))</f>
        <v>% decrease</v>
      </c>
      <c r="P355" s="236"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236" t="str">
        <f>IF(ISBLANK(INDEX('Policy Characteristics'!K:K,MATCH($C355,'Policy Characteristics'!$C:$C,0))),"",INDEX('Policy Characteristics'!K:K,MATCH($C355,'Policy Characteristics'!$C:$C,0)))</f>
        <v/>
      </c>
      <c r="R355" s="236" t="str">
        <f>IF(ISBLANK(INDEX('Policy Characteristics'!L:L,MATCH($C355,'Policy Characteristics'!$C:$C,0))),"",INDEX('Policy Characteristics'!L:L,MATCH($C355,'Policy Characteristics'!$C:$C,0)))</f>
        <v/>
      </c>
      <c r="S355" s="290" t="s">
        <v>187</v>
      </c>
    </row>
    <row r="356" spans="1:19"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Decrease Cost of Capital</v>
      </c>
      <c r="C356" s="236" t="str">
        <f t="shared" si="13"/>
        <v>Percentage Decrease in Cost of Capital for Power Plants</v>
      </c>
      <c r="D356" s="289" t="s">
        <v>3529</v>
      </c>
      <c r="E356" s="334"/>
      <c r="F356" s="289" t="s">
        <v>3527</v>
      </c>
      <c r="G356" s="289"/>
      <c r="H356" s="17">
        <v>2238</v>
      </c>
      <c r="I356" s="375" t="s">
        <v>43</v>
      </c>
      <c r="J356" s="374" t="str">
        <f>IF(ISBLANK(INDEX('Policy Characteristics'!D:D,MATCH($C356,'Policy Characteristics'!$C:$C,0))),"",INDEX('Policy Characteristics'!D:D,MATCH($C356,'Policy Characteristics'!$C:$C,0)))</f>
        <v>Decrease Electricity Sector Cost of Capital</v>
      </c>
      <c r="K356" s="236" t="str">
        <f>IF(ISBLANK(INDEX('Policy Characteristics'!E:E,MATCH($C356,'Policy Characteristics'!$C:$C,0))),"",INDEX('Policy Characteristics'!E:E,MATCH($C356,'Policy Characteristics'!$C:$C,0)))</f>
        <v>elec power plant cost of capital</v>
      </c>
      <c r="L356" s="236">
        <f>IF(ISBLANK(INDEX('Policy Characteristics'!F:F,MATCH($C356,'Policy Characteristics'!$C:$C,0))),"",INDEX('Policy Characteristics'!F:F,MATCH($C356,'Policy Characteristics'!$C:$C,0)))</f>
        <v>0</v>
      </c>
      <c r="M356" s="237">
        <f>IF(ISBLANK(INDEX('Policy Characteristics'!G:G,MATCH($C356,'Policy Characteristics'!$C:$C,0))),"",INDEX('Policy Characteristics'!G:G,MATCH($C356,'Policy Characteristics'!$C:$C,0)))</f>
        <v>1</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 decrease</v>
      </c>
      <c r="P356" s="236" t="str">
        <f>IF(ISBLANK(INDEX('Policy Characteristics'!J:J,MATCH($C356,'Policy Characteristics'!$C:$C,0))),"",INDEX('Policy Characteristics'!J:J,MATCH($C356,'Policy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6" s="236"/>
      <c r="R356" s="236"/>
      <c r="S356" s="290" t="s">
        <v>187</v>
      </c>
    </row>
    <row r="357" spans="1:19"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Demand Response</v>
      </c>
      <c r="C357" t="s">
        <v>27</v>
      </c>
      <c r="D357" s="334"/>
      <c r="E357" s="334"/>
      <c r="F357" s="334"/>
      <c r="G357" s="334"/>
      <c r="H357" s="17">
        <v>30</v>
      </c>
      <c r="I357" s="373" t="s">
        <v>43</v>
      </c>
      <c r="J357" s="374" t="str">
        <f>IF(ISBLANK(INDEX('Policy Characteristics'!D:D,MATCH($C357,'Policy Characteristics'!$C:$C,0))),"",INDEX('Policy Characteristics'!D:D,MATCH($C357,'Policy Characteristics'!$C:$C,0)))</f>
        <v>Demand Response</v>
      </c>
      <c r="K357" s="236" t="str">
        <f>IF(ISBLANK(INDEX('Policy Characteristics'!E:E,MATCH($C357,'Policy Characteristics'!$C:$C,0))),"",INDEX('Policy Characteristics'!E:E,MATCH($C357,'Policy Characteristics'!$C:$C,0)))</f>
        <v>elec demand response</v>
      </c>
      <c r="L357" s="237">
        <f>IF(ISBLANK(INDEX('Policy Characteristics'!F:F,MATCH($C357,'Policy Characteristics'!$C:$C,0))),"",INDEX('Policy Characteristics'!F:F,MATCH($C357,'Policy Characteristics'!$C:$C,0)))</f>
        <v>0</v>
      </c>
      <c r="M357" s="237">
        <f>IF(ISBLANK(INDEX('Policy Characteristics'!G:G,MATCH($C357,'Policy Characteristics'!$C:$C,0))),"",INDEX('Policy Characteristics'!G:G,MATCH($C357,'Policy Characteristics'!$C:$C,0)))</f>
        <v>1</v>
      </c>
      <c r="N357" s="237">
        <f>IF(ISBLANK(INDEX('Policy Characteristics'!H:H,MATCH($C357,'Policy Characteristics'!$C:$C,0))),"",INDEX('Policy Characteristics'!H:H,MATCH($C357,'Policy Characteristics'!$C:$C,0)))</f>
        <v>0.01</v>
      </c>
      <c r="O357" s="236" t="str">
        <f>IF(ISBLANK(INDEX('Policy Characteristics'!I:I,MATCH($C357,'Policy Characteristics'!$C:$C,0))),"",INDEX('Policy Characteristics'!I:I,MATCH($C357,'Policy Characteristics'!$C:$C,0)))</f>
        <v>% of potential achieved</v>
      </c>
      <c r="P357" s="236" t="str">
        <f>IF(ISBLANK(INDEX('Policy Characteristics'!J:J,MATCH($C357,'Policy Characteristics'!$C:$C,0))),"",INDEX('Policy Characteristics'!J:J,MATCH($C357,'Policy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357" s="236" t="str">
        <f>IF(ISBLANK(INDEX('Policy Characteristics'!K:K,MATCH($C357,'Policy Characteristics'!$C:$C,0))),"",INDEX('Policy Characteristics'!K:K,MATCH($C357,'Policy Characteristics'!$C:$C,0)))</f>
        <v>electricity-sector-main.html#dr</v>
      </c>
      <c r="R357" s="236" t="str">
        <f>IF(ISBLANK(INDEX('Policy Characteristics'!L:L,MATCH($C357,'Policy Characteristics'!$C:$C,0))),"",INDEX('Policy Characteristics'!L:L,MATCH($C357,'Policy Characteristics'!$C:$C,0)))</f>
        <v>demand-response.html</v>
      </c>
      <c r="S357" s="290" t="s">
        <v>3880</v>
      </c>
    </row>
    <row r="358" spans="1:19"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Early Retirement of Power Plants</v>
      </c>
      <c r="C358" t="s">
        <v>127</v>
      </c>
      <c r="D358" s="334" t="s">
        <v>444</v>
      </c>
      <c r="E358" s="334"/>
      <c r="F358" s="334" t="s">
        <v>443</v>
      </c>
      <c r="G358" s="334"/>
      <c r="H358" s="17">
        <v>31</v>
      </c>
      <c r="I358" s="373" t="s">
        <v>43</v>
      </c>
      <c r="J358" s="374" t="str">
        <f>IF(ISBLANK(INDEX('Policy Characteristics'!D:D,MATCH($C358,'Policy Characteristics'!$C:$C,0))),"",INDEX('Policy Characteristics'!D:D,MATCH($C358,'Policy Characteristics'!$C:$C,0)))</f>
        <v>Early Retirement of Power Plants</v>
      </c>
      <c r="K358" s="236" t="str">
        <f>IF(ISBLANK(INDEX('Policy Characteristics'!E:E,MATCH($C358,'Policy Characteristics'!$C:$C,0))),"",INDEX('Policy Characteristics'!E:E,MATCH($C358,'Policy Characteristics'!$C:$C,0)))</f>
        <v>elec early retirement</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5000</v>
      </c>
      <c r="N358" s="236">
        <f>IF(ISBLANK(INDEX('Policy Characteristics'!H:H,MATCH($C358,'Policy Characteristics'!$C:$C,0))),"",INDEX('Policy Characteristics'!H:H,MATCH($C358,'Policy Characteristics'!$C:$C,0)))</f>
        <v>500</v>
      </c>
      <c r="O358" s="236" t="str">
        <f>IF(ISBLANK(INDEX('Policy Characteristics'!I:I,MATCH($C358,'Policy Characteristics'!$C:$C,0))),"",INDEX('Policy Characteristics'!I:I,MATCH($C358,'Policy Characteristics'!$C:$C,0)))</f>
        <v>MW/year</v>
      </c>
      <c r="P358" s="236"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36" t="str">
        <f>IF(ISBLANK(INDEX('Policy Characteristics'!K:K,MATCH($C358,'Policy Characteristics'!$C:$C,0))),"",INDEX('Policy Characteristics'!K:K,MATCH($C358,'Policy Characteristics'!$C:$C,0)))</f>
        <v>electricity-sector-main.html#early-ret</v>
      </c>
      <c r="R358" s="236" t="str">
        <f>IF(ISBLANK(INDEX('Policy Characteristics'!L:L,MATCH($C358,'Policy Characteristics'!$C:$C,0))),"",INDEX('Policy Characteristics'!L:L,MATCH($C358,'Policy Characteristics'!$C:$C,0)))</f>
        <v>early-retirement-of-power-plants.html</v>
      </c>
      <c r="S358" s="290" t="s">
        <v>3881</v>
      </c>
    </row>
    <row r="359" spans="1:19"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Early Retirement of Power Plants</v>
      </c>
      <c r="C359" t="s">
        <v>127</v>
      </c>
      <c r="D359" s="289" t="s">
        <v>3450</v>
      </c>
      <c r="E359" s="334"/>
      <c r="F359" s="289" t="s">
        <v>3392</v>
      </c>
      <c r="G359" s="334"/>
      <c r="H359" s="17">
        <v>1760</v>
      </c>
      <c r="I359" s="373" t="s">
        <v>43</v>
      </c>
      <c r="J359" s="374" t="str">
        <f>IF(ISBLANK(INDEX('Policy Characteristics'!D:D,MATCH($C359,'Policy Characteristics'!$C:$C,0))),"",INDEX('Policy Characteristics'!D:D,MATCH($C359,'Policy Characteristics'!$C:$C,0)))</f>
        <v>Early Retirement of Power Plants</v>
      </c>
      <c r="K359" s="236" t="str">
        <f>IF(ISBLANK(INDEX('Policy Characteristics'!E:E,MATCH($C359,'Policy Characteristics'!$C:$C,0))),"",INDEX('Policy Characteristics'!E:E,MATCH($C359,'Policy Characteristics'!$C:$C,0)))</f>
        <v>elec early retirement</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5000</v>
      </c>
      <c r="N359" s="236">
        <f>IF(ISBLANK(INDEX('Policy Characteristics'!H:H,MATCH($C359,'Policy Characteristics'!$C:$C,0))),"",INDEX('Policy Characteristics'!H:H,MATCH($C359,'Policy Characteristics'!$C:$C,0)))</f>
        <v>500</v>
      </c>
      <c r="O359" s="236" t="str">
        <f>IF(ISBLANK(INDEX('Policy Characteristics'!I:I,MATCH($C359,'Policy Characteristics'!$C:$C,0))),"",INDEX('Policy Characteristics'!I:I,MATCH($C359,'Policy Characteristics'!$C:$C,0)))</f>
        <v>MW/year</v>
      </c>
      <c r="P359" s="236"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36" t="str">
        <f>IF(ISBLANK(INDEX('Policy Characteristics'!K:K,MATCH($C359,'Policy Characteristics'!$C:$C,0))),"",INDEX('Policy Characteristics'!K:K,MATCH($C359,'Policy Characteristics'!$C:$C,0)))</f>
        <v>electricity-sector-main.html#early-ret</v>
      </c>
      <c r="R359" s="236" t="str">
        <f>IF(ISBLANK(INDEX('Policy Characteristics'!L:L,MATCH($C359,'Policy Characteristics'!$C:$C,0))),"",INDEX('Policy Characteristics'!L:L,MATCH($C359,'Policy Characteristics'!$C:$C,0)))</f>
        <v>early-retirement-of-power-plants.html</v>
      </c>
      <c r="S359" s="290" t="s">
        <v>187</v>
      </c>
    </row>
    <row r="360" spans="1:19"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Early Retirement of Power Plants</v>
      </c>
      <c r="C360" s="236" t="str">
        <f t="shared" ref="C360:C381" si="14">C$358</f>
        <v>Annual Additional Capacity Retired due to Early Retirement Policy</v>
      </c>
      <c r="D360" s="289" t="s">
        <v>3451</v>
      </c>
      <c r="E360" s="334"/>
      <c r="F360" s="289" t="s">
        <v>3393</v>
      </c>
      <c r="G360" s="334"/>
      <c r="H360" s="17">
        <v>620</v>
      </c>
      <c r="I360" s="373" t="s">
        <v>43</v>
      </c>
      <c r="J360" s="374" t="str">
        <f>IF(ISBLANK(INDEX('Policy Characteristics'!D:D,MATCH($C360,'Policy Characteristics'!$C:$C,0))),"",INDEX('Policy Characteristics'!D:D,MATCH($C360,'Policy Characteristics'!$C:$C,0)))</f>
        <v>Early Retirement of Power Plants</v>
      </c>
      <c r="K360" s="236" t="str">
        <f>IF(ISBLANK(INDEX('Policy Characteristics'!E:E,MATCH($C360,'Policy Characteristics'!$C:$C,0))),"",INDEX('Policy Characteristics'!E:E,MATCH($C360,'Policy Characteristics'!$C:$C,0)))</f>
        <v>elec early retirement</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5000</v>
      </c>
      <c r="N360" s="236">
        <f>IF(ISBLANK(INDEX('Policy Characteristics'!H:H,MATCH($C360,'Policy Characteristics'!$C:$C,0))),"",INDEX('Policy Characteristics'!H:H,MATCH($C360,'Policy Characteristics'!$C:$C,0)))</f>
        <v>500</v>
      </c>
      <c r="O360" s="236" t="str">
        <f>IF(ISBLANK(INDEX('Policy Characteristics'!I:I,MATCH($C360,'Policy Characteristics'!$C:$C,0))),"",INDEX('Policy Characteristics'!I:I,MATCH($C360,'Policy Characteristics'!$C:$C,0)))</f>
        <v>MW/year</v>
      </c>
      <c r="P360" s="236"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36" t="str">
        <f>IF(ISBLANK(INDEX('Policy Characteristics'!K:K,MATCH($C360,'Policy Characteristics'!$C:$C,0))),"",INDEX('Policy Characteristics'!K:K,MATCH($C360,'Policy Characteristics'!$C:$C,0)))</f>
        <v>electricity-sector-main.html#early-ret</v>
      </c>
      <c r="R360" s="236" t="str">
        <f>IF(ISBLANK(INDEX('Policy Characteristics'!L:L,MATCH($C360,'Policy Characteristics'!$C:$C,0))),"",INDEX('Policy Characteristics'!L:L,MATCH($C360,'Policy Characteristics'!$C:$C,0)))</f>
        <v>early-retirement-of-power-plants.html</v>
      </c>
      <c r="S360" s="290" t="s">
        <v>187</v>
      </c>
    </row>
    <row r="361" spans="1:19"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Early Retirement of Power Plants</v>
      </c>
      <c r="C361" s="236" t="str">
        <f t="shared" si="14"/>
        <v>Annual Additional Capacity Retired due to Early Retirement Policy</v>
      </c>
      <c r="D361" s="289" t="s">
        <v>76</v>
      </c>
      <c r="E361" s="334"/>
      <c r="F361" s="289" t="s">
        <v>3461</v>
      </c>
      <c r="G361" s="334"/>
      <c r="H361" s="17">
        <v>32</v>
      </c>
      <c r="I361" s="373" t="s">
        <v>43</v>
      </c>
      <c r="J361" s="374" t="str">
        <f>IF(ISBLANK(INDEX('Policy Characteristics'!D:D,MATCH($C361,'Policy Characteristics'!$C:$C,0))),"",INDEX('Policy Characteristics'!D:D,MATCH($C361,'Policy Characteristics'!$C:$C,0)))</f>
        <v>Early Retirement of Power Plants</v>
      </c>
      <c r="K361" s="236" t="str">
        <f>IF(ISBLANK(INDEX('Policy Characteristics'!E:E,MATCH($C361,'Policy Characteristics'!$C:$C,0))),"",INDEX('Policy Characteristics'!E:E,MATCH($C361,'Policy Characteristics'!$C:$C,0)))</f>
        <v>elec early retirement</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5000</v>
      </c>
      <c r="N361" s="236">
        <f>IF(ISBLANK(INDEX('Policy Characteristics'!H:H,MATCH($C361,'Policy Characteristics'!$C:$C,0))),"",INDEX('Policy Characteristics'!H:H,MATCH($C361,'Policy Characteristics'!$C:$C,0)))</f>
        <v>500</v>
      </c>
      <c r="O361" s="236" t="str">
        <f>IF(ISBLANK(INDEX('Policy Characteristics'!I:I,MATCH($C361,'Policy Characteristics'!$C:$C,0))),"",INDEX('Policy Characteristics'!I:I,MATCH($C361,'Policy Characteristics'!$C:$C,0)))</f>
        <v>MW/year</v>
      </c>
      <c r="P361" s="236"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36" t="str">
        <f>IF(ISBLANK(INDEX('Policy Characteristics'!K:K,MATCH($C361,'Policy Characteristics'!$C:$C,0))),"",INDEX('Policy Characteristics'!K:K,MATCH($C361,'Policy Characteristics'!$C:$C,0)))</f>
        <v>electricity-sector-main.html#early-ret</v>
      </c>
      <c r="R361" s="236" t="str">
        <f>IF(ISBLANK(INDEX('Policy Characteristics'!L:L,MATCH($C361,'Policy Characteristics'!$C:$C,0))),"",INDEX('Policy Characteristics'!L:L,MATCH($C361,'Policy Characteristics'!$C:$C,0)))</f>
        <v>early-retirement-of-power-plants.html</v>
      </c>
      <c r="S361" s="290" t="s">
        <v>187</v>
      </c>
    </row>
    <row r="362" spans="1:19"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Early Retirement of Power Plants</v>
      </c>
      <c r="C362" s="236" t="str">
        <f t="shared" si="14"/>
        <v>Annual Additional Capacity Retired due to Early Retirement Policy</v>
      </c>
      <c r="D362" s="289" t="s">
        <v>77</v>
      </c>
      <c r="E362" s="334"/>
      <c r="F362" s="289" t="s">
        <v>89</v>
      </c>
      <c r="G362" s="334"/>
      <c r="H362" s="17">
        <v>621</v>
      </c>
      <c r="I362" s="373" t="s">
        <v>44</v>
      </c>
      <c r="J362" s="374" t="str">
        <f>IF(ISBLANK(INDEX('Policy Characteristics'!D:D,MATCH($C362,'Policy Characteristics'!$C:$C,0))),"",INDEX('Policy Characteristics'!D:D,MATCH($C362,'Policy Characteristics'!$C:$C,0)))</f>
        <v>Early Retirement of Power Plants</v>
      </c>
      <c r="K362" s="236" t="str">
        <f>IF(ISBLANK(INDEX('Policy Characteristics'!E:E,MATCH($C362,'Policy Characteristics'!$C:$C,0))),"",INDEX('Policy Characteristics'!E:E,MATCH($C362,'Policy Characteristics'!$C:$C,0)))</f>
        <v>elec early retirement</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5000</v>
      </c>
      <c r="N362" s="236">
        <f>IF(ISBLANK(INDEX('Policy Characteristics'!H:H,MATCH($C362,'Policy Characteristics'!$C:$C,0))),"",INDEX('Policy Characteristics'!H:H,MATCH($C362,'Policy Characteristics'!$C:$C,0)))</f>
        <v>500</v>
      </c>
      <c r="O362" s="236" t="str">
        <f>IF(ISBLANK(INDEX('Policy Characteristics'!I:I,MATCH($C362,'Policy Characteristics'!$C:$C,0))),"",INDEX('Policy Characteristics'!I:I,MATCH($C362,'Policy Characteristics'!$C:$C,0)))</f>
        <v>MW/year</v>
      </c>
      <c r="P362" s="236"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36" t="str">
        <f>IF(ISBLANK(INDEX('Policy Characteristics'!K:K,MATCH($C362,'Policy Characteristics'!$C:$C,0))),"",INDEX('Policy Characteristics'!K:K,MATCH($C362,'Policy Characteristics'!$C:$C,0)))</f>
        <v>electricity-sector-main.html#early-ret</v>
      </c>
      <c r="R362" s="236" t="str">
        <f>IF(ISBLANK(INDEX('Policy Characteristics'!L:L,MATCH($C362,'Policy Characteristics'!$C:$C,0))),"",INDEX('Policy Characteristics'!L:L,MATCH($C362,'Policy Characteristics'!$C:$C,0)))</f>
        <v>early-retirement-of-power-plants.html</v>
      </c>
      <c r="S362" s="290" t="s">
        <v>187</v>
      </c>
    </row>
    <row r="363" spans="1:19"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Early Retirement of Power Plants</v>
      </c>
      <c r="C363" s="236" t="str">
        <f t="shared" si="14"/>
        <v>Annual Additional Capacity Retired due to Early Retirement Policy</v>
      </c>
      <c r="D363" s="289" t="s">
        <v>445</v>
      </c>
      <c r="E363" s="334"/>
      <c r="F363" s="289" t="s">
        <v>448</v>
      </c>
      <c r="G363" s="334"/>
      <c r="H363" s="17">
        <v>622</v>
      </c>
      <c r="I363" s="373" t="s">
        <v>44</v>
      </c>
      <c r="J363" s="374" t="str">
        <f>IF(ISBLANK(INDEX('Policy Characteristics'!D:D,MATCH($C363,'Policy Characteristics'!$C:$C,0))),"",INDEX('Policy Characteristics'!D:D,MATCH($C363,'Policy Characteristics'!$C:$C,0)))</f>
        <v>Early Retirement of Power Plants</v>
      </c>
      <c r="K363" s="236" t="str">
        <f>IF(ISBLANK(INDEX('Policy Characteristics'!E:E,MATCH($C363,'Policy Characteristics'!$C:$C,0))),"",INDEX('Policy Characteristics'!E:E,MATCH($C363,'Policy Characteristics'!$C:$C,0)))</f>
        <v>elec early retirement</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5000</v>
      </c>
      <c r="N363" s="236">
        <f>IF(ISBLANK(INDEX('Policy Characteristics'!H:H,MATCH($C363,'Policy Characteristics'!$C:$C,0))),"",INDEX('Policy Characteristics'!H:H,MATCH($C363,'Policy Characteristics'!$C:$C,0)))</f>
        <v>500</v>
      </c>
      <c r="O363" s="236" t="str">
        <f>IF(ISBLANK(INDEX('Policy Characteristics'!I:I,MATCH($C363,'Policy Characteristics'!$C:$C,0))),"",INDEX('Policy Characteristics'!I:I,MATCH($C363,'Policy Characteristics'!$C:$C,0)))</f>
        <v>MW/year</v>
      </c>
      <c r="P363" s="236"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36" t="str">
        <f>IF(ISBLANK(INDEX('Policy Characteristics'!K:K,MATCH($C363,'Policy Characteristics'!$C:$C,0))),"",INDEX('Policy Characteristics'!K:K,MATCH($C363,'Policy Characteristics'!$C:$C,0)))</f>
        <v>electricity-sector-main.html#early-ret</v>
      </c>
      <c r="R363" s="236" t="str">
        <f>IF(ISBLANK(INDEX('Policy Characteristics'!L:L,MATCH($C363,'Policy Characteristics'!$C:$C,0))),"",INDEX('Policy Characteristics'!L:L,MATCH($C363,'Policy Characteristics'!$C:$C,0)))</f>
        <v>early-retirement-of-power-plants.html</v>
      </c>
      <c r="S363" s="290" t="s">
        <v>187</v>
      </c>
    </row>
    <row r="364" spans="1:19"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Early Retirement of Power Plants</v>
      </c>
      <c r="C364" s="236" t="str">
        <f t="shared" si="14"/>
        <v>Annual Additional Capacity Retired due to Early Retirement Policy</v>
      </c>
      <c r="D364" s="289" t="s">
        <v>78</v>
      </c>
      <c r="E364" s="334"/>
      <c r="F364" s="289" t="s">
        <v>90</v>
      </c>
      <c r="G364" s="334"/>
      <c r="H364" s="17">
        <v>623</v>
      </c>
      <c r="I364" s="373" t="s">
        <v>44</v>
      </c>
      <c r="J364" s="374" t="str">
        <f>IF(ISBLANK(INDEX('Policy Characteristics'!D:D,MATCH($C364,'Policy Characteristics'!$C:$C,0))),"",INDEX('Policy Characteristics'!D:D,MATCH($C364,'Policy Characteristics'!$C:$C,0)))</f>
        <v>Early Retirement of Power Plants</v>
      </c>
      <c r="K364" s="236" t="str">
        <f>IF(ISBLANK(INDEX('Policy Characteristics'!E:E,MATCH($C364,'Policy Characteristics'!$C:$C,0))),"",INDEX('Policy Characteristics'!E:E,MATCH($C364,'Policy Characteristics'!$C:$C,0)))</f>
        <v>elec early retirement</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5000</v>
      </c>
      <c r="N364" s="236">
        <f>IF(ISBLANK(INDEX('Policy Characteristics'!H:H,MATCH($C364,'Policy Characteristics'!$C:$C,0))),"",INDEX('Policy Characteristics'!H:H,MATCH($C364,'Policy Characteristics'!$C:$C,0)))</f>
        <v>500</v>
      </c>
      <c r="O364" s="236" t="str">
        <f>IF(ISBLANK(INDEX('Policy Characteristics'!I:I,MATCH($C364,'Policy Characteristics'!$C:$C,0))),"",INDEX('Policy Characteristics'!I:I,MATCH($C364,'Policy Characteristics'!$C:$C,0)))</f>
        <v>MW/year</v>
      </c>
      <c r="P364" s="236"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36" t="str">
        <f>IF(ISBLANK(INDEX('Policy Characteristics'!K:K,MATCH($C364,'Policy Characteristics'!$C:$C,0))),"",INDEX('Policy Characteristics'!K:K,MATCH($C364,'Policy Characteristics'!$C:$C,0)))</f>
        <v>electricity-sector-main.html#early-ret</v>
      </c>
      <c r="R364" s="236" t="str">
        <f>IF(ISBLANK(INDEX('Policy Characteristics'!L:L,MATCH($C364,'Policy Characteristics'!$C:$C,0))),"",INDEX('Policy Characteristics'!L:L,MATCH($C364,'Policy Characteristics'!$C:$C,0)))</f>
        <v>early-retirement-of-power-plants.html</v>
      </c>
      <c r="S364" s="290" t="s">
        <v>187</v>
      </c>
    </row>
    <row r="365" spans="1:19"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Early Retirement of Power Plants</v>
      </c>
      <c r="C365" s="236" t="str">
        <f t="shared" si="14"/>
        <v>Annual Additional Capacity Retired due to Early Retirement Policy</v>
      </c>
      <c r="D365" s="289" t="s">
        <v>79</v>
      </c>
      <c r="E365" s="334"/>
      <c r="F365" s="289" t="s">
        <v>91</v>
      </c>
      <c r="G365" s="334"/>
      <c r="H365" s="17">
        <v>624</v>
      </c>
      <c r="I365" s="373" t="s">
        <v>44</v>
      </c>
      <c r="J365" s="374" t="str">
        <f>IF(ISBLANK(INDEX('Policy Characteristics'!D:D,MATCH($C365,'Policy Characteristics'!$C:$C,0))),"",INDEX('Policy Characteristics'!D:D,MATCH($C365,'Policy Characteristics'!$C:$C,0)))</f>
        <v>Early Retirement of Power Plants</v>
      </c>
      <c r="K365" s="236" t="str">
        <f>IF(ISBLANK(INDEX('Policy Characteristics'!E:E,MATCH($C365,'Policy Characteristics'!$C:$C,0))),"",INDEX('Policy Characteristics'!E:E,MATCH($C365,'Policy Characteristics'!$C:$C,0)))</f>
        <v>elec early retirement</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5000</v>
      </c>
      <c r="N365" s="236">
        <f>IF(ISBLANK(INDEX('Policy Characteristics'!H:H,MATCH($C365,'Policy Characteristics'!$C:$C,0))),"",INDEX('Policy Characteristics'!H:H,MATCH($C365,'Policy Characteristics'!$C:$C,0)))</f>
        <v>500</v>
      </c>
      <c r="O365" s="236" t="str">
        <f>IF(ISBLANK(INDEX('Policy Characteristics'!I:I,MATCH($C365,'Policy Characteristics'!$C:$C,0))),"",INDEX('Policy Characteristics'!I:I,MATCH($C365,'Policy Characteristics'!$C:$C,0)))</f>
        <v>MW/year</v>
      </c>
      <c r="P365" s="236"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36" t="str">
        <f>IF(ISBLANK(INDEX('Policy Characteristics'!K:K,MATCH($C365,'Policy Characteristics'!$C:$C,0))),"",INDEX('Policy Characteristics'!K:K,MATCH($C365,'Policy Characteristics'!$C:$C,0)))</f>
        <v>electricity-sector-main.html#early-ret</v>
      </c>
      <c r="R365" s="236" t="str">
        <f>IF(ISBLANK(INDEX('Policy Characteristics'!L:L,MATCH($C365,'Policy Characteristics'!$C:$C,0))),"",INDEX('Policy Characteristics'!L:L,MATCH($C365,'Policy Characteristics'!$C:$C,0)))</f>
        <v>early-retirement-of-power-plants.html</v>
      </c>
      <c r="S365" s="290" t="s">
        <v>187</v>
      </c>
    </row>
    <row r="366" spans="1:19"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Early Retirement of Power Plants</v>
      </c>
      <c r="C366" s="236" t="str">
        <f t="shared" si="14"/>
        <v>Annual Additional Capacity Retired due to Early Retirement Policy</v>
      </c>
      <c r="D366" s="289" t="s">
        <v>80</v>
      </c>
      <c r="E366" s="334"/>
      <c r="F366" s="289" t="s">
        <v>92</v>
      </c>
      <c r="G366" s="334"/>
      <c r="H366" s="17">
        <v>625</v>
      </c>
      <c r="I366" s="373" t="s">
        <v>44</v>
      </c>
      <c r="J366" s="374" t="str">
        <f>IF(ISBLANK(INDEX('Policy Characteristics'!D:D,MATCH($C366,'Policy Characteristics'!$C:$C,0))),"",INDEX('Policy Characteristics'!D:D,MATCH($C366,'Policy Characteristics'!$C:$C,0)))</f>
        <v>Early Retirement of Power Plants</v>
      </c>
      <c r="K366" s="236" t="str">
        <f>IF(ISBLANK(INDEX('Policy Characteristics'!E:E,MATCH($C366,'Policy Characteristics'!$C:$C,0))),"",INDEX('Policy Characteristics'!E:E,MATCH($C366,'Policy Characteristics'!$C:$C,0)))</f>
        <v>elec early retirement</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5000</v>
      </c>
      <c r="N366" s="236">
        <f>IF(ISBLANK(INDEX('Policy Characteristics'!H:H,MATCH($C366,'Policy Characteristics'!$C:$C,0))),"",INDEX('Policy Characteristics'!H:H,MATCH($C366,'Policy Characteristics'!$C:$C,0)))</f>
        <v>500</v>
      </c>
      <c r="O366" s="236" t="str">
        <f>IF(ISBLANK(INDEX('Policy Characteristics'!I:I,MATCH($C366,'Policy Characteristics'!$C:$C,0))),"",INDEX('Policy Characteristics'!I:I,MATCH($C366,'Policy Characteristics'!$C:$C,0)))</f>
        <v>MW/year</v>
      </c>
      <c r="P366" s="236"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36" t="str">
        <f>IF(ISBLANK(INDEX('Policy Characteristics'!K:K,MATCH($C366,'Policy Characteristics'!$C:$C,0))),"",INDEX('Policy Characteristics'!K:K,MATCH($C366,'Policy Characteristics'!$C:$C,0)))</f>
        <v>electricity-sector-main.html#early-ret</v>
      </c>
      <c r="R366" s="236" t="str">
        <f>IF(ISBLANK(INDEX('Policy Characteristics'!L:L,MATCH($C366,'Policy Characteristics'!$C:$C,0))),"",INDEX('Policy Characteristics'!L:L,MATCH($C366,'Policy Characteristics'!$C:$C,0)))</f>
        <v>early-retirement-of-power-plants.html</v>
      </c>
      <c r="S366" s="290" t="s">
        <v>187</v>
      </c>
    </row>
    <row r="367" spans="1:19"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Early Retirement of Power Plants</v>
      </c>
      <c r="C367" s="236" t="str">
        <f t="shared" si="14"/>
        <v>Annual Additional Capacity Retired due to Early Retirement Policy</v>
      </c>
      <c r="D367" s="289" t="s">
        <v>2418</v>
      </c>
      <c r="E367" s="334"/>
      <c r="F367" s="289" t="s">
        <v>433</v>
      </c>
      <c r="G367" s="334"/>
      <c r="H367" s="17">
        <v>626</v>
      </c>
      <c r="I367" s="373" t="s">
        <v>44</v>
      </c>
      <c r="J367" s="374" t="str">
        <f>IF(ISBLANK(INDEX('Policy Characteristics'!D:D,MATCH($C367,'Policy Characteristics'!$C:$C,0))),"",INDEX('Policy Characteristics'!D:D,MATCH($C367,'Policy Characteristics'!$C:$C,0)))</f>
        <v>Early Retirement of Power Plants</v>
      </c>
      <c r="K367" s="236" t="str">
        <f>IF(ISBLANK(INDEX('Policy Characteristics'!E:E,MATCH($C367,'Policy Characteristics'!$C:$C,0))),"",INDEX('Policy Characteristics'!E:E,MATCH($C367,'Policy Characteristics'!$C:$C,0)))</f>
        <v>elec early retirement</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5000</v>
      </c>
      <c r="N367" s="236">
        <f>IF(ISBLANK(INDEX('Policy Characteristics'!H:H,MATCH($C367,'Policy Characteristics'!$C:$C,0))),"",INDEX('Policy Characteristics'!H:H,MATCH($C367,'Policy Characteristics'!$C:$C,0)))</f>
        <v>500</v>
      </c>
      <c r="O367" s="236" t="str">
        <f>IF(ISBLANK(INDEX('Policy Characteristics'!I:I,MATCH($C367,'Policy Characteristics'!$C:$C,0))),"",INDEX('Policy Characteristics'!I:I,MATCH($C367,'Policy Characteristics'!$C:$C,0)))</f>
        <v>MW/year</v>
      </c>
      <c r="P367" s="236"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36" t="str">
        <f>IF(ISBLANK(INDEX('Policy Characteristics'!K:K,MATCH($C367,'Policy Characteristics'!$C:$C,0))),"",INDEX('Policy Characteristics'!K:K,MATCH($C367,'Policy Characteristics'!$C:$C,0)))</f>
        <v>electricity-sector-main.html#early-ret</v>
      </c>
      <c r="R367" s="236" t="str">
        <f>IF(ISBLANK(INDEX('Policy Characteristics'!L:L,MATCH($C367,'Policy Characteristics'!$C:$C,0))),"",INDEX('Policy Characteristics'!L:L,MATCH($C367,'Policy Characteristics'!$C:$C,0)))</f>
        <v>early-retirement-of-power-plants.html</v>
      </c>
      <c r="S367" s="290" t="s">
        <v>187</v>
      </c>
    </row>
    <row r="368" spans="1:19"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Early Retirement of Power Plants</v>
      </c>
      <c r="C368" s="236" t="str">
        <f t="shared" si="14"/>
        <v>Annual Additional Capacity Retired due to Early Retirement Policy</v>
      </c>
      <c r="D368" s="289" t="s">
        <v>307</v>
      </c>
      <c r="E368" s="334"/>
      <c r="F368" s="289" t="s">
        <v>309</v>
      </c>
      <c r="G368" s="334"/>
      <c r="H368" s="17">
        <v>627</v>
      </c>
      <c r="I368" s="373" t="s">
        <v>44</v>
      </c>
      <c r="J368" s="374" t="str">
        <f>IF(ISBLANK(INDEX('Policy Characteristics'!D:D,MATCH($C368,'Policy Characteristics'!$C:$C,0))),"",INDEX('Policy Characteristics'!D:D,MATCH($C368,'Policy Characteristics'!$C:$C,0)))</f>
        <v>Early Retirement of Power Plants</v>
      </c>
      <c r="K368" s="236" t="str">
        <f>IF(ISBLANK(INDEX('Policy Characteristics'!E:E,MATCH($C368,'Policy Characteristics'!$C:$C,0))),"",INDEX('Policy Characteristics'!E:E,MATCH($C368,'Policy Characteristics'!$C:$C,0)))</f>
        <v>elec early retirement</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5000</v>
      </c>
      <c r="N368" s="236">
        <f>IF(ISBLANK(INDEX('Policy Characteristics'!H:H,MATCH($C368,'Policy Characteristics'!$C:$C,0))),"",INDEX('Policy Characteristics'!H:H,MATCH($C368,'Policy Characteristics'!$C:$C,0)))</f>
        <v>500</v>
      </c>
      <c r="O368" s="236" t="str">
        <f>IF(ISBLANK(INDEX('Policy Characteristics'!I:I,MATCH($C368,'Policy Characteristics'!$C:$C,0))),"",INDEX('Policy Characteristics'!I:I,MATCH($C368,'Policy Characteristics'!$C:$C,0)))</f>
        <v>MW/year</v>
      </c>
      <c r="P368" s="236"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36" t="str">
        <f>IF(ISBLANK(INDEX('Policy Characteristics'!K:K,MATCH($C368,'Policy Characteristics'!$C:$C,0))),"",INDEX('Policy Characteristics'!K:K,MATCH($C368,'Policy Characteristics'!$C:$C,0)))</f>
        <v>electricity-sector-main.html#early-ret</v>
      </c>
      <c r="R368" s="236" t="str">
        <f>IF(ISBLANK(INDEX('Policy Characteristics'!L:L,MATCH($C368,'Policy Characteristics'!$C:$C,0))),"",INDEX('Policy Characteristics'!L:L,MATCH($C368,'Policy Characteristics'!$C:$C,0)))</f>
        <v>early-retirement-of-power-plants.html</v>
      </c>
      <c r="S368" s="290" t="s">
        <v>187</v>
      </c>
    </row>
    <row r="369" spans="1:19"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Early Retirement of Power Plants</v>
      </c>
      <c r="C369" s="236" t="str">
        <f t="shared" si="14"/>
        <v>Annual Additional Capacity Retired due to Early Retirement Policy</v>
      </c>
      <c r="D369" s="289" t="s">
        <v>308</v>
      </c>
      <c r="E369" s="334"/>
      <c r="F369" s="289" t="s">
        <v>310</v>
      </c>
      <c r="G369" s="334"/>
      <c r="H369" s="17">
        <v>628</v>
      </c>
      <c r="I369" s="373" t="s">
        <v>43</v>
      </c>
      <c r="J369" s="374" t="str">
        <f>IF(ISBLANK(INDEX('Policy Characteristics'!D:D,MATCH($C369,'Policy Characteristics'!$C:$C,0))),"",INDEX('Policy Characteristics'!D:D,MATCH($C369,'Policy Characteristics'!$C:$C,0)))</f>
        <v>Early Retirement of Power Plants</v>
      </c>
      <c r="K369" s="236" t="str">
        <f>IF(ISBLANK(INDEX('Policy Characteristics'!E:E,MATCH($C369,'Policy Characteristics'!$C:$C,0))),"",INDEX('Policy Characteristics'!E:E,MATCH($C369,'Policy Characteristics'!$C:$C,0)))</f>
        <v>elec early retirement</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5000</v>
      </c>
      <c r="N369" s="236">
        <f>IF(ISBLANK(INDEX('Policy Characteristics'!H:H,MATCH($C369,'Policy Characteristics'!$C:$C,0))),"",INDEX('Policy Characteristics'!H:H,MATCH($C369,'Policy Characteristics'!$C:$C,0)))</f>
        <v>500</v>
      </c>
      <c r="O369" s="236" t="str">
        <f>IF(ISBLANK(INDEX('Policy Characteristics'!I:I,MATCH($C369,'Policy Characteristics'!$C:$C,0))),"",INDEX('Policy Characteristics'!I:I,MATCH($C369,'Policy Characteristics'!$C:$C,0)))</f>
        <v>MW/year</v>
      </c>
      <c r="P369" s="236"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36" t="str">
        <f>IF(ISBLANK(INDEX('Policy Characteristics'!K:K,MATCH($C369,'Policy Characteristics'!$C:$C,0))),"",INDEX('Policy Characteristics'!K:K,MATCH($C369,'Policy Characteristics'!$C:$C,0)))</f>
        <v>electricity-sector-main.html#early-ret</v>
      </c>
      <c r="R369" s="236" t="str">
        <f>IF(ISBLANK(INDEX('Policy Characteristics'!L:L,MATCH($C369,'Policy Characteristics'!$C:$C,0))),"",INDEX('Policy Characteristics'!L:L,MATCH($C369,'Policy Characteristics'!$C:$C,0)))</f>
        <v>early-retirement-of-power-plants.html</v>
      </c>
      <c r="S369" s="290" t="s">
        <v>187</v>
      </c>
    </row>
    <row r="370" spans="1:19"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Early Retirement of Power Plants</v>
      </c>
      <c r="C370" s="236" t="str">
        <f t="shared" si="14"/>
        <v>Annual Additional Capacity Retired due to Early Retirement Policy</v>
      </c>
      <c r="D370" s="289" t="s">
        <v>441</v>
      </c>
      <c r="E370" s="334"/>
      <c r="F370" s="289" t="s">
        <v>440</v>
      </c>
      <c r="G370" s="334"/>
      <c r="H370" s="17">
        <v>590</v>
      </c>
      <c r="I370" s="373" t="s">
        <v>43</v>
      </c>
      <c r="J370" s="374" t="str">
        <f>IF(ISBLANK(INDEX('Policy Characteristics'!D:D,MATCH($C370,'Policy Characteristics'!$C:$C,0))),"",INDEX('Policy Characteristics'!D:D,MATCH($C370,'Policy Characteristics'!$C:$C,0)))</f>
        <v>Early Retirement of Power Plants</v>
      </c>
      <c r="K370" s="236" t="str">
        <f>IF(ISBLANK(INDEX('Policy Characteristics'!E:E,MATCH($C370,'Policy Characteristics'!$C:$C,0))),"",INDEX('Policy Characteristics'!E:E,MATCH($C370,'Policy Characteristics'!$C:$C,0)))</f>
        <v>elec early retirement</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5000</v>
      </c>
      <c r="N370" s="236">
        <f>IF(ISBLANK(INDEX('Policy Characteristics'!H:H,MATCH($C370,'Policy Characteristics'!$C:$C,0))),"",INDEX('Policy Characteristics'!H:H,MATCH($C370,'Policy Characteristics'!$C:$C,0)))</f>
        <v>500</v>
      </c>
      <c r="O370" s="236" t="str">
        <f>IF(ISBLANK(INDEX('Policy Characteristics'!I:I,MATCH($C370,'Policy Characteristics'!$C:$C,0))),"",INDEX('Policy Characteristics'!I:I,MATCH($C370,'Policy Characteristics'!$C:$C,0)))</f>
        <v>MW/year</v>
      </c>
      <c r="P370" s="236"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36" t="str">
        <f>IF(ISBLANK(INDEX('Policy Characteristics'!K:K,MATCH($C370,'Policy Characteristics'!$C:$C,0))),"",INDEX('Policy Characteristics'!K:K,MATCH($C370,'Policy Characteristics'!$C:$C,0)))</f>
        <v>electricity-sector-main.html#early-ret</v>
      </c>
      <c r="R370" s="236" t="str">
        <f>IF(ISBLANK(INDEX('Policy Characteristics'!L:L,MATCH($C370,'Policy Characteristics'!$C:$C,0))),"",INDEX('Policy Characteristics'!L:L,MATCH($C370,'Policy Characteristics'!$C:$C,0)))</f>
        <v>early-retirement-of-power-plants.html</v>
      </c>
      <c r="S370" s="290" t="s">
        <v>187</v>
      </c>
    </row>
    <row r="371" spans="1:19"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Early Retirement of Power Plants</v>
      </c>
      <c r="C371" s="236" t="str">
        <f t="shared" si="14"/>
        <v>Annual Additional Capacity Retired due to Early Retirement Policy</v>
      </c>
      <c r="D371" s="289" t="s">
        <v>450</v>
      </c>
      <c r="E371" s="334"/>
      <c r="F371" s="289" t="s">
        <v>451</v>
      </c>
      <c r="G371" s="334"/>
      <c r="H371" s="17">
        <v>629</v>
      </c>
      <c r="I371" s="373" t="s">
        <v>44</v>
      </c>
      <c r="J371" s="374" t="str">
        <f>IF(ISBLANK(INDEX('Policy Characteristics'!D:D,MATCH($C371,'Policy Characteristics'!$C:$C,0))),"",INDEX('Policy Characteristics'!D:D,MATCH($C371,'Policy Characteristics'!$C:$C,0)))</f>
        <v>Early Retirement of Power Plants</v>
      </c>
      <c r="K371" s="236" t="str">
        <f>IF(ISBLANK(INDEX('Policy Characteristics'!E:E,MATCH($C371,'Policy Characteristics'!$C:$C,0))),"",INDEX('Policy Characteristics'!E:E,MATCH($C371,'Policy Characteristics'!$C:$C,0)))</f>
        <v>elec early retirement</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5000</v>
      </c>
      <c r="N371" s="236">
        <f>IF(ISBLANK(INDEX('Policy Characteristics'!H:H,MATCH($C371,'Policy Characteristics'!$C:$C,0))),"",INDEX('Policy Characteristics'!H:H,MATCH($C371,'Policy Characteristics'!$C:$C,0)))</f>
        <v>500</v>
      </c>
      <c r="O371" s="236" t="str">
        <f>IF(ISBLANK(INDEX('Policy Characteristics'!I:I,MATCH($C371,'Policy Characteristics'!$C:$C,0))),"",INDEX('Policy Characteristics'!I:I,MATCH($C371,'Policy Characteristics'!$C:$C,0)))</f>
        <v>MW/year</v>
      </c>
      <c r="P371" s="236"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36" t="str">
        <f>IF(ISBLANK(INDEX('Policy Characteristics'!K:K,MATCH($C371,'Policy Characteristics'!$C:$C,0))),"",INDEX('Policy Characteristics'!K:K,MATCH($C371,'Policy Characteristics'!$C:$C,0)))</f>
        <v>electricity-sector-main.html#early-ret</v>
      </c>
      <c r="R371" s="236" t="str">
        <f>IF(ISBLANK(INDEX('Policy Characteristics'!L:L,MATCH($C371,'Policy Characteristics'!$C:$C,0))),"",INDEX('Policy Characteristics'!L:L,MATCH($C371,'Policy Characteristics'!$C:$C,0)))</f>
        <v>early-retirement-of-power-plants.html</v>
      </c>
      <c r="S371" s="290" t="s">
        <v>187</v>
      </c>
    </row>
    <row r="372" spans="1:19"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Early Retirement of Power Plants</v>
      </c>
      <c r="C372" s="236" t="str">
        <f t="shared" si="14"/>
        <v>Annual Additional Capacity Retired due to Early Retirement Policy</v>
      </c>
      <c r="D372" s="289" t="s">
        <v>2737</v>
      </c>
      <c r="E372" s="334"/>
      <c r="F372" s="289" t="s">
        <v>2461</v>
      </c>
      <c r="G372" s="334"/>
      <c r="H372" s="17">
        <v>630</v>
      </c>
      <c r="I372" s="373" t="s">
        <v>44</v>
      </c>
      <c r="J372" s="374" t="str">
        <f>IF(ISBLANK(INDEX('Policy Characteristics'!D:D,MATCH($C372,'Policy Characteristics'!$C:$C,0))),"",INDEX('Policy Characteristics'!D:D,MATCH($C372,'Policy Characteristics'!$C:$C,0)))</f>
        <v>Early Retirement of Power Plants</v>
      </c>
      <c r="K372" s="236" t="str">
        <f>IF(ISBLANK(INDEX('Policy Characteristics'!E:E,MATCH($C372,'Policy Characteristics'!$C:$C,0))),"",INDEX('Policy Characteristics'!E:E,MATCH($C372,'Policy Characteristics'!$C:$C,0)))</f>
        <v>elec early retirement</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5000</v>
      </c>
      <c r="N372" s="236">
        <f>IF(ISBLANK(INDEX('Policy Characteristics'!H:H,MATCH($C372,'Policy Characteristics'!$C:$C,0))),"",INDEX('Policy Characteristics'!H:H,MATCH($C372,'Policy Characteristics'!$C:$C,0)))</f>
        <v>500</v>
      </c>
      <c r="O372" s="236" t="str">
        <f>IF(ISBLANK(INDEX('Policy Characteristics'!I:I,MATCH($C372,'Policy Characteristics'!$C:$C,0))),"",INDEX('Policy Characteristics'!I:I,MATCH($C372,'Policy Characteristics'!$C:$C,0)))</f>
        <v>MW/year</v>
      </c>
      <c r="P372" s="236"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36" t="str">
        <f>IF(ISBLANK(INDEX('Policy Characteristics'!K:K,MATCH($C372,'Policy Characteristics'!$C:$C,0))),"",INDEX('Policy Characteristics'!K:K,MATCH($C372,'Policy Characteristics'!$C:$C,0)))</f>
        <v>electricity-sector-main.html#early-ret</v>
      </c>
      <c r="R372" s="236" t="str">
        <f>IF(ISBLANK(INDEX('Policy Characteristics'!L:L,MATCH($C372,'Policy Characteristics'!$C:$C,0))),"",INDEX('Policy Characteristics'!L:L,MATCH($C372,'Policy Characteristics'!$C:$C,0)))</f>
        <v>early-retirement-of-power-plants.html</v>
      </c>
      <c r="S372" s="290" t="s">
        <v>187</v>
      </c>
    </row>
    <row r="373" spans="1:19"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Early Retirement of Power Plants</v>
      </c>
      <c r="C373" s="236" t="str">
        <f t="shared" si="14"/>
        <v>Annual Additional Capacity Retired due to Early Retirement Policy</v>
      </c>
      <c r="D373" s="289" t="s">
        <v>2738</v>
      </c>
      <c r="E373" s="334"/>
      <c r="F373" s="289" t="s">
        <v>2581</v>
      </c>
      <c r="G373" s="334"/>
      <c r="H373" s="17">
        <v>631</v>
      </c>
      <c r="I373" s="373" t="s">
        <v>44</v>
      </c>
      <c r="J373" s="374" t="str">
        <f>IF(ISBLANK(INDEX('Policy Characteristics'!D:D,MATCH($C373,'Policy Characteristics'!$C:$C,0))),"",INDEX('Policy Characteristics'!D:D,MATCH($C373,'Policy Characteristics'!$C:$C,0)))</f>
        <v>Early Retirement of Power Plants</v>
      </c>
      <c r="K373" s="236" t="str">
        <f>IF(ISBLANK(INDEX('Policy Characteristics'!E:E,MATCH($C373,'Policy Characteristics'!$C:$C,0))),"",INDEX('Policy Characteristics'!E:E,MATCH($C373,'Policy Characteristics'!$C:$C,0)))</f>
        <v>elec early retirement</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5000</v>
      </c>
      <c r="N373" s="236">
        <f>IF(ISBLANK(INDEX('Policy Characteristics'!H:H,MATCH($C373,'Policy Characteristics'!$C:$C,0))),"",INDEX('Policy Characteristics'!H:H,MATCH($C373,'Policy Characteristics'!$C:$C,0)))</f>
        <v>500</v>
      </c>
      <c r="O373" s="236" t="str">
        <f>IF(ISBLANK(INDEX('Policy Characteristics'!I:I,MATCH($C373,'Policy Characteristics'!$C:$C,0))),"",INDEX('Policy Characteristics'!I:I,MATCH($C373,'Policy Characteristics'!$C:$C,0)))</f>
        <v>MW/year</v>
      </c>
      <c r="P373" s="236"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36" t="str">
        <f>IF(ISBLANK(INDEX('Policy Characteristics'!K:K,MATCH($C373,'Policy Characteristics'!$C:$C,0))),"",INDEX('Policy Characteristics'!K:K,MATCH($C373,'Policy Characteristics'!$C:$C,0)))</f>
        <v>electricity-sector-main.html#early-ret</v>
      </c>
      <c r="R373" s="236" t="str">
        <f>IF(ISBLANK(INDEX('Policy Characteristics'!L:L,MATCH($C373,'Policy Characteristics'!$C:$C,0))),"",INDEX('Policy Characteristics'!L:L,MATCH($C373,'Policy Characteristics'!$C:$C,0)))</f>
        <v>early-retirement-of-power-plants.html</v>
      </c>
      <c r="S373" s="290" t="s">
        <v>187</v>
      </c>
    </row>
    <row r="374" spans="1:19"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Early Retirement of Power Plants</v>
      </c>
      <c r="C374" s="236" t="str">
        <f t="shared" si="14"/>
        <v>Annual Additional Capacity Retired due to Early Retirement Policy</v>
      </c>
      <c r="D374" s="289" t="s">
        <v>2739</v>
      </c>
      <c r="E374" s="334"/>
      <c r="F374" s="289" t="s">
        <v>2463</v>
      </c>
      <c r="G374" s="334"/>
      <c r="H374" s="17">
        <v>632</v>
      </c>
      <c r="I374" s="373" t="s">
        <v>44</v>
      </c>
      <c r="J374" s="374" t="str">
        <f>IF(ISBLANK(INDEX('Policy Characteristics'!D:D,MATCH($C374,'Policy Characteristics'!$C:$C,0))),"",INDEX('Policy Characteristics'!D:D,MATCH($C374,'Policy Characteristics'!$C:$C,0)))</f>
        <v>Early Retirement of Power Plants</v>
      </c>
      <c r="K374" s="236" t="str">
        <f>IF(ISBLANK(INDEX('Policy Characteristics'!E:E,MATCH($C374,'Policy Characteristics'!$C:$C,0))),"",INDEX('Policy Characteristics'!E:E,MATCH($C374,'Policy Characteristics'!$C:$C,0)))</f>
        <v>elec early retirement</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5000</v>
      </c>
      <c r="N374" s="236">
        <f>IF(ISBLANK(INDEX('Policy Characteristics'!H:H,MATCH($C374,'Policy Characteristics'!$C:$C,0))),"",INDEX('Policy Characteristics'!H:H,MATCH($C374,'Policy Characteristics'!$C:$C,0)))</f>
        <v>500</v>
      </c>
      <c r="O374" s="236" t="str">
        <f>IF(ISBLANK(INDEX('Policy Characteristics'!I:I,MATCH($C374,'Policy Characteristics'!$C:$C,0))),"",INDEX('Policy Characteristics'!I:I,MATCH($C374,'Policy Characteristics'!$C:$C,0)))</f>
        <v>MW/year</v>
      </c>
      <c r="P374" s="236"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36" t="str">
        <f>IF(ISBLANK(INDEX('Policy Characteristics'!K:K,MATCH($C374,'Policy Characteristics'!$C:$C,0))),"",INDEX('Policy Characteristics'!K:K,MATCH($C374,'Policy Characteristics'!$C:$C,0)))</f>
        <v>electricity-sector-main.html#early-ret</v>
      </c>
      <c r="R374" s="236" t="str">
        <f>IF(ISBLANK(INDEX('Policy Characteristics'!L:L,MATCH($C374,'Policy Characteristics'!$C:$C,0))),"",INDEX('Policy Characteristics'!L:L,MATCH($C374,'Policy Characteristics'!$C:$C,0)))</f>
        <v>early-retirement-of-power-plants.html</v>
      </c>
      <c r="S374" s="290" t="s">
        <v>187</v>
      </c>
    </row>
    <row r="375" spans="1:19"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Early Retirement of Power Plants</v>
      </c>
      <c r="C375" s="236" t="str">
        <f t="shared" si="14"/>
        <v>Annual Additional Capacity Retired due to Early Retirement Policy</v>
      </c>
      <c r="D375" s="289" t="s">
        <v>3449</v>
      </c>
      <c r="E375" s="334"/>
      <c r="F375" s="289" t="s">
        <v>3456</v>
      </c>
      <c r="G375" s="334"/>
      <c r="H375" s="17">
        <v>1761</v>
      </c>
      <c r="I375" s="373" t="s">
        <v>44</v>
      </c>
      <c r="J375" s="374" t="str">
        <f>IF(ISBLANK(INDEX('Policy Characteristics'!D:D,MATCH($C375,'Policy Characteristics'!$C:$C,0))),"",INDEX('Policy Characteristics'!D:D,MATCH($C375,'Policy Characteristics'!$C:$C,0)))</f>
        <v>Early Retirement of Power Plants</v>
      </c>
      <c r="K375" s="236" t="str">
        <f>IF(ISBLANK(INDEX('Policy Characteristics'!E:E,MATCH($C375,'Policy Characteristics'!$C:$C,0))),"",INDEX('Policy Characteristics'!E:E,MATCH($C375,'Policy Characteristics'!$C:$C,0)))</f>
        <v>elec early retirement</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5000</v>
      </c>
      <c r="N375" s="236">
        <f>IF(ISBLANK(INDEX('Policy Characteristics'!H:H,MATCH($C375,'Policy Characteristics'!$C:$C,0))),"",INDEX('Policy Characteristics'!H:H,MATCH($C375,'Policy Characteristics'!$C:$C,0)))</f>
        <v>500</v>
      </c>
      <c r="O375" s="236" t="str">
        <f>IF(ISBLANK(INDEX('Policy Characteristics'!I:I,MATCH($C375,'Policy Characteristics'!$C:$C,0))),"",INDEX('Policy Characteristics'!I:I,MATCH($C375,'Policy Characteristics'!$C:$C,0)))</f>
        <v>MW/year</v>
      </c>
      <c r="P375" s="236"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36" t="str">
        <f>IF(ISBLANK(INDEX('Policy Characteristics'!K:K,MATCH($C375,'Policy Characteristics'!$C:$C,0))),"",INDEX('Policy Characteristics'!K:K,MATCH($C375,'Policy Characteristics'!$C:$C,0)))</f>
        <v>electricity-sector-main.html#early-ret</v>
      </c>
      <c r="R375" s="236" t="str">
        <f>IF(ISBLANK(INDEX('Policy Characteristics'!L:L,MATCH($C375,'Policy Characteristics'!$C:$C,0))),"",INDEX('Policy Characteristics'!L:L,MATCH($C375,'Policy Characteristics'!$C:$C,0)))</f>
        <v>early-retirement-of-power-plants.html</v>
      </c>
      <c r="S375" s="290" t="s">
        <v>187</v>
      </c>
    </row>
    <row r="376" spans="1:19"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Early Retirement of Power Plants</v>
      </c>
      <c r="C376" s="236" t="str">
        <f t="shared" si="14"/>
        <v>Annual Additional Capacity Retired due to Early Retirement Policy</v>
      </c>
      <c r="D376" s="289" t="s">
        <v>3452</v>
      </c>
      <c r="E376" s="334"/>
      <c r="F376" s="289" t="s">
        <v>3457</v>
      </c>
      <c r="G376" s="334"/>
      <c r="H376" s="17">
        <v>1762</v>
      </c>
      <c r="I376" s="373" t="s">
        <v>44</v>
      </c>
      <c r="J376" s="374" t="str">
        <f>IF(ISBLANK(INDEX('Policy Characteristics'!D:D,MATCH($C376,'Policy Characteristics'!$C:$C,0))),"",INDEX('Policy Characteristics'!D:D,MATCH($C376,'Policy Characteristics'!$C:$C,0)))</f>
        <v>Early Retirement of Power Plants</v>
      </c>
      <c r="K376" s="236" t="str">
        <f>IF(ISBLANK(INDEX('Policy Characteristics'!E:E,MATCH($C376,'Policy Characteristics'!$C:$C,0))),"",INDEX('Policy Characteristics'!E:E,MATCH($C376,'Policy Characteristics'!$C:$C,0)))</f>
        <v>elec early retirement</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5000</v>
      </c>
      <c r="N376" s="236">
        <f>IF(ISBLANK(INDEX('Policy Characteristics'!H:H,MATCH($C376,'Policy Characteristics'!$C:$C,0))),"",INDEX('Policy Characteristics'!H:H,MATCH($C376,'Policy Characteristics'!$C:$C,0)))</f>
        <v>500</v>
      </c>
      <c r="O376" s="236" t="str">
        <f>IF(ISBLANK(INDEX('Policy Characteristics'!I:I,MATCH($C376,'Policy Characteristics'!$C:$C,0))),"",INDEX('Policy Characteristics'!I:I,MATCH($C376,'Policy Characteristics'!$C:$C,0)))</f>
        <v>MW/year</v>
      </c>
      <c r="P376" s="236"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36" t="str">
        <f>IF(ISBLANK(INDEX('Policy Characteristics'!K:K,MATCH($C376,'Policy Characteristics'!$C:$C,0))),"",INDEX('Policy Characteristics'!K:K,MATCH($C376,'Policy Characteristics'!$C:$C,0)))</f>
        <v>electricity-sector-main.html#early-ret</v>
      </c>
      <c r="R376" s="236" t="str">
        <f>IF(ISBLANK(INDEX('Policy Characteristics'!L:L,MATCH($C376,'Policy Characteristics'!$C:$C,0))),"",INDEX('Policy Characteristics'!L:L,MATCH($C376,'Policy Characteristics'!$C:$C,0)))</f>
        <v>early-retirement-of-power-plants.html</v>
      </c>
      <c r="S376" s="290" t="s">
        <v>187</v>
      </c>
    </row>
    <row r="377" spans="1:19"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Early Retirement of Power Plants</v>
      </c>
      <c r="C377" s="236" t="str">
        <f t="shared" si="14"/>
        <v>Annual Additional Capacity Retired due to Early Retirement Policy</v>
      </c>
      <c r="D377" s="289" t="s">
        <v>3453</v>
      </c>
      <c r="E377" s="334"/>
      <c r="F377" s="289" t="s">
        <v>3458</v>
      </c>
      <c r="G377" s="334"/>
      <c r="H377" s="17">
        <v>1763</v>
      </c>
      <c r="I377" s="373" t="s">
        <v>44</v>
      </c>
      <c r="J377" s="374" t="str">
        <f>IF(ISBLANK(INDEX('Policy Characteristics'!D:D,MATCH($C377,'Policy Characteristics'!$C:$C,0))),"",INDEX('Policy Characteristics'!D:D,MATCH($C377,'Policy Characteristics'!$C:$C,0)))</f>
        <v>Early Retirement of Power Plants</v>
      </c>
      <c r="K377" s="236" t="str">
        <f>IF(ISBLANK(INDEX('Policy Characteristics'!E:E,MATCH($C377,'Policy Characteristics'!$C:$C,0))),"",INDEX('Policy Characteristics'!E:E,MATCH($C377,'Policy Characteristics'!$C:$C,0)))</f>
        <v>elec early retirement</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5000</v>
      </c>
      <c r="N377" s="236">
        <f>IF(ISBLANK(INDEX('Policy Characteristics'!H:H,MATCH($C377,'Policy Characteristics'!$C:$C,0))),"",INDEX('Policy Characteristics'!H:H,MATCH($C377,'Policy Characteristics'!$C:$C,0)))</f>
        <v>500</v>
      </c>
      <c r="O377" s="236" t="str">
        <f>IF(ISBLANK(INDEX('Policy Characteristics'!I:I,MATCH($C377,'Policy Characteristics'!$C:$C,0))),"",INDEX('Policy Characteristics'!I:I,MATCH($C377,'Policy Characteristics'!$C:$C,0)))</f>
        <v>MW/year</v>
      </c>
      <c r="P377" s="236"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36" t="str">
        <f>IF(ISBLANK(INDEX('Policy Characteristics'!K:K,MATCH($C377,'Policy Characteristics'!$C:$C,0))),"",INDEX('Policy Characteristics'!K:K,MATCH($C377,'Policy Characteristics'!$C:$C,0)))</f>
        <v>electricity-sector-main.html#early-ret</v>
      </c>
      <c r="R377" s="236" t="str">
        <f>IF(ISBLANK(INDEX('Policy Characteristics'!L:L,MATCH($C377,'Policy Characteristics'!$C:$C,0))),"",INDEX('Policy Characteristics'!L:L,MATCH($C377,'Policy Characteristics'!$C:$C,0)))</f>
        <v>early-retirement-of-power-plants.html</v>
      </c>
      <c r="S377" s="290" t="s">
        <v>187</v>
      </c>
    </row>
    <row r="378" spans="1:19"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Early Retirement of Power Plants</v>
      </c>
      <c r="C378" s="236" t="str">
        <f t="shared" si="14"/>
        <v>Annual Additional Capacity Retired due to Early Retirement Policy</v>
      </c>
      <c r="D378" s="289" t="s">
        <v>3454</v>
      </c>
      <c r="E378" s="334"/>
      <c r="F378" s="289" t="s">
        <v>3459</v>
      </c>
      <c r="G378" s="334"/>
      <c r="H378" s="17">
        <v>1764</v>
      </c>
      <c r="I378" s="373" t="s">
        <v>44</v>
      </c>
      <c r="J378" s="374" t="str">
        <f>IF(ISBLANK(INDEX('Policy Characteristics'!D:D,MATCH($C378,'Policy Characteristics'!$C:$C,0))),"",INDEX('Policy Characteristics'!D:D,MATCH($C378,'Policy Characteristics'!$C:$C,0)))</f>
        <v>Early Retirement of Power Plants</v>
      </c>
      <c r="K378" s="236" t="str">
        <f>IF(ISBLANK(INDEX('Policy Characteristics'!E:E,MATCH($C378,'Policy Characteristics'!$C:$C,0))),"",INDEX('Policy Characteristics'!E:E,MATCH($C378,'Policy Characteristics'!$C:$C,0)))</f>
        <v>elec early retirement</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5000</v>
      </c>
      <c r="N378" s="236">
        <f>IF(ISBLANK(INDEX('Policy Characteristics'!H:H,MATCH($C378,'Policy Characteristics'!$C:$C,0))),"",INDEX('Policy Characteristics'!H:H,MATCH($C378,'Policy Characteristics'!$C:$C,0)))</f>
        <v>500</v>
      </c>
      <c r="O378" s="236" t="str">
        <f>IF(ISBLANK(INDEX('Policy Characteristics'!I:I,MATCH($C378,'Policy Characteristics'!$C:$C,0))),"",INDEX('Policy Characteristics'!I:I,MATCH($C378,'Policy Characteristics'!$C:$C,0)))</f>
        <v>MW/year</v>
      </c>
      <c r="P378" s="236"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36" t="str">
        <f>IF(ISBLANK(INDEX('Policy Characteristics'!K:K,MATCH($C378,'Policy Characteristics'!$C:$C,0))),"",INDEX('Policy Characteristics'!K:K,MATCH($C378,'Policy Characteristics'!$C:$C,0)))</f>
        <v>electricity-sector-main.html#early-ret</v>
      </c>
      <c r="R378" s="236" t="str">
        <f>IF(ISBLANK(INDEX('Policy Characteristics'!L:L,MATCH($C378,'Policy Characteristics'!$C:$C,0))),"",INDEX('Policy Characteristics'!L:L,MATCH($C378,'Policy Characteristics'!$C:$C,0)))</f>
        <v>early-retirement-of-power-plants.html</v>
      </c>
      <c r="S378" s="290" t="s">
        <v>187</v>
      </c>
    </row>
    <row r="379" spans="1:19"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Early Retirement of Power Plants</v>
      </c>
      <c r="C379" s="236" t="str">
        <f t="shared" si="14"/>
        <v>Annual Additional Capacity Retired due to Early Retirement Policy</v>
      </c>
      <c r="D379" s="289" t="s">
        <v>3455</v>
      </c>
      <c r="E379" s="334"/>
      <c r="F379" s="289" t="s">
        <v>3460</v>
      </c>
      <c r="G379" s="334"/>
      <c r="H379" s="17">
        <v>1765</v>
      </c>
      <c r="I379" s="373" t="s">
        <v>44</v>
      </c>
      <c r="J379" s="374" t="str">
        <f>IF(ISBLANK(INDEX('Policy Characteristics'!D:D,MATCH($C379,'Policy Characteristics'!$C:$C,0))),"",INDEX('Policy Characteristics'!D:D,MATCH($C379,'Policy Characteristics'!$C:$C,0)))</f>
        <v>Early Retirement of Power Plants</v>
      </c>
      <c r="K379" s="236" t="str">
        <f>IF(ISBLANK(INDEX('Policy Characteristics'!E:E,MATCH($C379,'Policy Characteristics'!$C:$C,0))),"",INDEX('Policy Characteristics'!E:E,MATCH($C379,'Policy Characteristics'!$C:$C,0)))</f>
        <v>elec early retirement</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5000</v>
      </c>
      <c r="N379" s="236">
        <f>IF(ISBLANK(INDEX('Policy Characteristics'!H:H,MATCH($C379,'Policy Characteristics'!$C:$C,0))),"",INDEX('Policy Characteristics'!H:H,MATCH($C379,'Policy Characteristics'!$C:$C,0)))</f>
        <v>500</v>
      </c>
      <c r="O379" s="236" t="str">
        <f>IF(ISBLANK(INDEX('Policy Characteristics'!I:I,MATCH($C379,'Policy Characteristics'!$C:$C,0))),"",INDEX('Policy Characteristics'!I:I,MATCH($C379,'Policy Characteristics'!$C:$C,0)))</f>
        <v>MW/year</v>
      </c>
      <c r="P379" s="236"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36" t="str">
        <f>IF(ISBLANK(INDEX('Policy Characteristics'!K:K,MATCH($C379,'Policy Characteristics'!$C:$C,0))),"",INDEX('Policy Characteristics'!K:K,MATCH($C379,'Policy Characteristics'!$C:$C,0)))</f>
        <v>electricity-sector-main.html#early-ret</v>
      </c>
      <c r="R379" s="236" t="str">
        <f>IF(ISBLANK(INDEX('Policy Characteristics'!L:L,MATCH($C379,'Policy Characteristics'!$C:$C,0))),"",INDEX('Policy Characteristics'!L:L,MATCH($C379,'Policy Characteristics'!$C:$C,0)))</f>
        <v>early-retirement-of-power-plants.html</v>
      </c>
      <c r="S379" s="290" t="s">
        <v>187</v>
      </c>
    </row>
    <row r="380" spans="1:19"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Early Retirement of Power Plants</v>
      </c>
      <c r="C380" s="236" t="str">
        <f t="shared" si="14"/>
        <v>Annual Additional Capacity Retired due to Early Retirement Policy</v>
      </c>
      <c r="D380" s="289" t="s">
        <v>3528</v>
      </c>
      <c r="E380" s="334"/>
      <c r="F380" s="289" t="s">
        <v>3526</v>
      </c>
      <c r="G380" s="334"/>
      <c r="H380" s="17">
        <v>1766</v>
      </c>
      <c r="I380" s="373" t="s">
        <v>44</v>
      </c>
      <c r="J380" s="374" t="str">
        <f>IF(ISBLANK(INDEX('Policy Characteristics'!D:D,MATCH($C380,'Policy Characteristics'!$C:$C,0))),"",INDEX('Policy Characteristics'!D:D,MATCH($C380,'Policy Characteristics'!$C:$C,0)))</f>
        <v>Early Retirement of Power Plants</v>
      </c>
      <c r="K380" s="236" t="str">
        <f>IF(ISBLANK(INDEX('Policy Characteristics'!E:E,MATCH($C380,'Policy Characteristics'!$C:$C,0))),"",INDEX('Policy Characteristics'!E:E,MATCH($C380,'Policy Characteristics'!$C:$C,0)))</f>
        <v>elec early retirement</v>
      </c>
      <c r="L380" s="236">
        <f>IF(ISBLANK(INDEX('Policy Characteristics'!F:F,MATCH($C380,'Policy Characteristics'!$C:$C,0))),"",INDEX('Policy Characteristics'!F:F,MATCH($C380,'Policy Characteristics'!$C:$C,0)))</f>
        <v>0</v>
      </c>
      <c r="M380" s="236">
        <f>IF(ISBLANK(INDEX('Policy Characteristics'!G:G,MATCH($C380,'Policy Characteristics'!$C:$C,0))),"",INDEX('Policy Characteristics'!G:G,MATCH($C380,'Policy Characteristics'!$C:$C,0)))</f>
        <v>5000</v>
      </c>
      <c r="N380" s="236">
        <f>IF(ISBLANK(INDEX('Policy Characteristics'!H:H,MATCH($C380,'Policy Characteristics'!$C:$C,0))),"",INDEX('Policy Characteristics'!H:H,MATCH($C380,'Policy Characteristics'!$C:$C,0)))</f>
        <v>500</v>
      </c>
      <c r="O380" s="236" t="str">
        <f>IF(ISBLANK(INDEX('Policy Characteristics'!I:I,MATCH($C380,'Policy Characteristics'!$C:$C,0))),"",INDEX('Policy Characteristics'!I:I,MATCH($C380,'Policy Characteristics'!$C:$C,0)))</f>
        <v>MW/year</v>
      </c>
      <c r="P380" s="236"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236" t="str">
        <f>IF(ISBLANK(INDEX('Policy Characteristics'!K:K,MATCH($C380,'Policy Characteristics'!$C:$C,0))),"",INDEX('Policy Characteristics'!K:K,MATCH($C380,'Policy Characteristics'!$C:$C,0)))</f>
        <v>electricity-sector-main.html#early-ret</v>
      </c>
      <c r="R380" s="236" t="str">
        <f>IF(ISBLANK(INDEX('Policy Characteristics'!L:L,MATCH($C380,'Policy Characteristics'!$C:$C,0))),"",INDEX('Policy Characteristics'!L:L,MATCH($C380,'Policy Characteristics'!$C:$C,0)))</f>
        <v>early-retirement-of-power-plants.html</v>
      </c>
      <c r="S380" s="290" t="s">
        <v>187</v>
      </c>
    </row>
    <row r="381" spans="1:19"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Early Retirement of Power Plants</v>
      </c>
      <c r="C381" s="236" t="str">
        <f t="shared" si="14"/>
        <v>Annual Additional Capacity Retired due to Early Retirement Policy</v>
      </c>
      <c r="D381" s="289" t="s">
        <v>3529</v>
      </c>
      <c r="E381" s="334"/>
      <c r="F381" s="289" t="s">
        <v>3527</v>
      </c>
      <c r="G381" s="334"/>
      <c r="H381" s="17">
        <v>2239</v>
      </c>
      <c r="I381" s="373" t="s">
        <v>44</v>
      </c>
      <c r="J381" s="374" t="str">
        <f>IF(ISBLANK(INDEX('Policy Characteristics'!D:D,MATCH($C381,'Policy Characteristics'!$C:$C,0))),"",INDEX('Policy Characteristics'!D:D,MATCH($C381,'Policy Characteristics'!$C:$C,0)))</f>
        <v>Early Retirement of Power Plants</v>
      </c>
      <c r="K381" s="236" t="str">
        <f>IF(ISBLANK(INDEX('Policy Characteristics'!E:E,MATCH($C381,'Policy Characteristics'!$C:$C,0))),"",INDEX('Policy Characteristics'!E:E,MATCH($C381,'Policy Characteristics'!$C:$C,0)))</f>
        <v>elec early retirement</v>
      </c>
      <c r="L381" s="236">
        <f>IF(ISBLANK(INDEX('Policy Characteristics'!F:F,MATCH($C381,'Policy Characteristics'!$C:$C,0))),"",INDEX('Policy Characteristics'!F:F,MATCH($C381,'Policy Characteristics'!$C:$C,0)))</f>
        <v>0</v>
      </c>
      <c r="M381" s="236">
        <f>IF(ISBLANK(INDEX('Policy Characteristics'!G:G,MATCH($C381,'Policy Characteristics'!$C:$C,0))),"",INDEX('Policy Characteristics'!G:G,MATCH($C381,'Policy Characteristics'!$C:$C,0)))</f>
        <v>5000</v>
      </c>
      <c r="N381" s="236">
        <f>IF(ISBLANK(INDEX('Policy Characteristics'!H:H,MATCH($C381,'Policy Characteristics'!$C:$C,0))),"",INDEX('Policy Characteristics'!H:H,MATCH($C381,'Policy Characteristics'!$C:$C,0)))</f>
        <v>500</v>
      </c>
      <c r="O381" s="236" t="str">
        <f>IF(ISBLANK(INDEX('Policy Characteristics'!I:I,MATCH($C381,'Policy Characteristics'!$C:$C,0))),"",INDEX('Policy Characteristics'!I:I,MATCH($C381,'Policy Characteristics'!$C:$C,0)))</f>
        <v>MW/year</v>
      </c>
      <c r="P381" s="236" t="str">
        <f>IF(ISBLANK(INDEX('Policy Characteristics'!J:J,MATCH($C381,'Policy Characteristics'!$C:$C,0))),"",INDEX('Policy Characteristics'!J:J,MATCH($C381,'Policy Characteristics'!$C:$C,0)))</f>
        <v xml:space="preserve">**Description:** This policy causes the specified quantity of otherwise non-retiring capacity of the selected type(s) to be retired each year. </v>
      </c>
      <c r="Q381" s="236" t="str">
        <f>IF(ISBLANK(INDEX('Policy Characteristics'!K:K,MATCH($C381,'Policy Characteristics'!$C:$C,0))),"",INDEX('Policy Characteristics'!K:K,MATCH($C381,'Policy Characteristics'!$C:$C,0)))</f>
        <v>electricity-sector-main.html#early-ret</v>
      </c>
      <c r="R381" s="236" t="str">
        <f>IF(ISBLANK(INDEX('Policy Characteristics'!L:L,MATCH($C381,'Policy Characteristics'!$C:$C,0))),"",INDEX('Policy Characteristics'!L:L,MATCH($C381,'Policy Characteristics'!$C:$C,0)))</f>
        <v>early-retirement-of-power-plants.html</v>
      </c>
      <c r="S381" s="290" t="s">
        <v>187</v>
      </c>
    </row>
    <row r="382" spans="1:19"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Non BAU Capacity Retirement Schedule</v>
      </c>
      <c r="C382" t="s">
        <v>2998</v>
      </c>
      <c r="D382" s="334" t="s">
        <v>444</v>
      </c>
      <c r="E382" s="334"/>
      <c r="F382" s="334" t="s">
        <v>443</v>
      </c>
      <c r="G382" s="334"/>
      <c r="H382" s="17">
        <v>860</v>
      </c>
      <c r="I382" s="373" t="s">
        <v>44</v>
      </c>
      <c r="J382" s="374" t="str">
        <f>IF(ISBLANK(INDEX('Policy Characteristics'!D:D,MATCH($C382,'Policy Characteristics'!$C:$C,0))),"",INDEX('Policy Characteristics'!D:D,MATCH($C382,'Policy Characteristics'!$C:$C,0)))</f>
        <v>Non BAU Capacity Retirement Schedule</v>
      </c>
      <c r="K382" s="236" t="str">
        <f>IF(ISBLANK(INDEX('Policy Characteristics'!E:E,MATCH($C382,'Policy Characteristics'!$C:$C,0))),"",INDEX('Policy Characteristics'!E:E,MATCH($C382,'Policy Characteristics'!$C:$C,0)))</f>
        <v/>
      </c>
      <c r="L382" s="236">
        <f>IF(ISBLANK(INDEX('Policy Characteristics'!F:F,MATCH($C382,'Policy Characteristics'!$C:$C,0))),"",INDEX('Policy Characteristics'!F:F,MATCH($C382,'Policy Characteristics'!$C:$C,0)))</f>
        <v>0</v>
      </c>
      <c r="M382" s="236">
        <f>IF(ISBLANK(INDEX('Policy Characteristics'!G:G,MATCH($C382,'Policy Characteristics'!$C:$C,0))),"",INDEX('Policy Characteristics'!G:G,MATCH($C382,'Policy Characteristics'!$C:$C,0)))</f>
        <v>1</v>
      </c>
      <c r="N382" s="236">
        <f>IF(ISBLANK(INDEX('Policy Characteristics'!H:H,MATCH($C382,'Policy Characteristics'!$C:$C,0))),"",INDEX('Policy Characteristics'!H:H,MATCH($C382,'Policy Characteristics'!$C:$C,0)))</f>
        <v>1</v>
      </c>
      <c r="O382" s="236" t="str">
        <f>IF(ISBLANK(INDEX('Policy Characteristics'!I:I,MATCH($C382,'Policy Characteristics'!$C:$C,0))),"",INDEX('Policy Characteristics'!I:I,MATCH($C382,'Policy Characteristics'!$C:$C,0)))</f>
        <v>on/off</v>
      </c>
      <c r="P382" s="23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3882</v>
      </c>
    </row>
    <row r="383" spans="1:19" x14ac:dyDescent="0.25">
      <c r="A383" s="236" t="str">
        <f>IF(ISBLANK(INDEX('Policy Characteristics'!A:A,MATCH($C383,'Policy Characteristics'!$C:$C,0))),"",INDEX('Policy Characteristics'!A:A,MATCH($C383,'Policy Characteristics'!$C:$C,0)))</f>
        <v>Electricity Supply</v>
      </c>
      <c r="B383" s="372" t="str">
        <f>IF(ISBLANK(INDEX('Policy Characteristics'!B:B,MATCH($C383,'Policy Characteristics'!$C:$C,0))),"",INDEX('Policy Characteristics'!B:B,MATCH($C383,'Policy Characteristics'!$C:$C,0)))</f>
        <v>Non BAU Capacity Retirement Schedule</v>
      </c>
      <c r="C383" s="236" t="str">
        <f t="shared" ref="C383:C405" si="15">C$382</f>
        <v>Boolean Use Non BAU Capacity Retirement Schedule</v>
      </c>
      <c r="D383" s="289" t="s">
        <v>3450</v>
      </c>
      <c r="E383" s="334"/>
      <c r="F383" s="289" t="s">
        <v>3392</v>
      </c>
      <c r="G383" s="334"/>
      <c r="H383" s="17">
        <v>861</v>
      </c>
      <c r="I383" s="373" t="s">
        <v>44</v>
      </c>
      <c r="J383" s="374" t="str">
        <f>IF(ISBLANK(INDEX('Policy Characteristics'!D:D,MATCH($C383,'Policy Characteristics'!$C:$C,0))),"",INDEX('Policy Characteristics'!D:D,MATCH($C383,'Policy Characteristics'!$C:$C,0)))</f>
        <v>Non BAU Capacity Retirement Schedule</v>
      </c>
      <c r="K383" s="236" t="str">
        <f>IF(ISBLANK(INDEX('Policy Characteristics'!E:E,MATCH($C383,'Policy Characteristics'!$C:$C,0))),"",INDEX('Policy Characteristics'!E:E,MATCH($C383,'Policy Characteristics'!$C:$C,0)))</f>
        <v/>
      </c>
      <c r="L383" s="236">
        <f>IF(ISBLANK(INDEX('Policy Characteristics'!F:F,MATCH($C383,'Policy Characteristics'!$C:$C,0))),"",INDEX('Policy Characteristics'!F:F,MATCH($C383,'Policy Characteristics'!$C:$C,0)))</f>
        <v>0</v>
      </c>
      <c r="M383" s="236">
        <f>IF(ISBLANK(INDEX('Policy Characteristics'!G:G,MATCH($C383,'Policy Characteristics'!$C:$C,0))),"",INDEX('Policy Characteristics'!G:G,MATCH($C383,'Policy Characteristics'!$C:$C,0)))</f>
        <v>1</v>
      </c>
      <c r="N383" s="236">
        <f>IF(ISBLANK(INDEX('Policy Characteristics'!H:H,MATCH($C383,'Policy Characteristics'!$C:$C,0))),"",INDEX('Policy Characteristics'!H:H,MATCH($C383,'Policy Characteristics'!$C:$C,0)))</f>
        <v>1</v>
      </c>
      <c r="O383" s="236" t="str">
        <f>IF(ISBLANK(INDEX('Policy Characteristics'!I:I,MATCH($C383,'Policy Characteristics'!$C:$C,0))),"",INDEX('Policy Characteristics'!I:I,MATCH($C383,'Policy Characteristics'!$C:$C,0)))</f>
        <v>on/off</v>
      </c>
      <c r="P383" s="23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236" t="str">
        <f>IF(ISBLANK(INDEX('Policy Characteristics'!K:K,MATCH($C383,'Policy Characteristics'!$C:$C,0))),"",INDEX('Policy Characteristics'!K:K,MATCH($C383,'Policy Characteristics'!$C:$C,0)))</f>
        <v/>
      </c>
      <c r="R383" s="236" t="str">
        <f>IF(ISBLANK(INDEX('Policy Characteristics'!L:L,MATCH($C383,'Policy Characteristics'!$C:$C,0))),"",INDEX('Policy Characteristics'!L:L,MATCH($C383,'Policy Characteristics'!$C:$C,0)))</f>
        <v/>
      </c>
      <c r="S383" s="290" t="s">
        <v>187</v>
      </c>
    </row>
    <row r="384" spans="1:19" x14ac:dyDescent="0.25">
      <c r="A384" s="236" t="str">
        <f>IF(ISBLANK(INDEX('Policy Characteristics'!A:A,MATCH($C384,'Policy Characteristics'!$C:$C,0))),"",INDEX('Policy Characteristics'!A:A,MATCH($C384,'Policy Characteristics'!$C:$C,0)))</f>
        <v>Electricity Supply</v>
      </c>
      <c r="B384" s="372" t="str">
        <f>IF(ISBLANK(INDEX('Policy Characteristics'!B:B,MATCH($C384,'Policy Characteristics'!$C:$C,0))),"",INDEX('Policy Characteristics'!B:B,MATCH($C384,'Policy Characteristics'!$C:$C,0)))</f>
        <v>Non BAU Capacity Retirement Schedule</v>
      </c>
      <c r="C384" s="236" t="str">
        <f t="shared" si="15"/>
        <v>Boolean Use Non BAU Capacity Retirement Schedule</v>
      </c>
      <c r="D384" s="289" t="s">
        <v>3451</v>
      </c>
      <c r="E384" s="334"/>
      <c r="F384" s="289" t="s">
        <v>3393</v>
      </c>
      <c r="G384" s="334"/>
      <c r="H384" s="17">
        <v>1767</v>
      </c>
      <c r="I384" s="373" t="s">
        <v>44</v>
      </c>
      <c r="J384" s="374" t="str">
        <f>IF(ISBLANK(INDEX('Policy Characteristics'!D:D,MATCH($C384,'Policy Characteristics'!$C:$C,0))),"",INDEX('Policy Characteristics'!D:D,MATCH($C384,'Policy Characteristics'!$C:$C,0)))</f>
        <v>Non BAU Capacity Retirement Schedule</v>
      </c>
      <c r="K384" s="236" t="str">
        <f>IF(ISBLANK(INDEX('Policy Characteristics'!E:E,MATCH($C384,'Policy Characteristics'!$C:$C,0))),"",INDEX('Policy Characteristics'!E:E,MATCH($C384,'Policy Characteristics'!$C:$C,0)))</f>
        <v/>
      </c>
      <c r="L384" s="236">
        <f>IF(ISBLANK(INDEX('Policy Characteristics'!F:F,MATCH($C384,'Policy Characteristics'!$C:$C,0))),"",INDEX('Policy Characteristics'!F:F,MATCH($C384,'Policy Characteristics'!$C:$C,0)))</f>
        <v>0</v>
      </c>
      <c r="M384" s="236">
        <f>IF(ISBLANK(INDEX('Policy Characteristics'!G:G,MATCH($C384,'Policy Characteristics'!$C:$C,0))),"",INDEX('Policy Characteristics'!G:G,MATCH($C384,'Policy Characteristics'!$C:$C,0)))</f>
        <v>1</v>
      </c>
      <c r="N384" s="236">
        <f>IF(ISBLANK(INDEX('Policy Characteristics'!H:H,MATCH($C384,'Policy Characteristics'!$C:$C,0))),"",INDEX('Policy Characteristics'!H:H,MATCH($C384,'Policy Characteristics'!$C:$C,0)))</f>
        <v>1</v>
      </c>
      <c r="O384" s="236" t="str">
        <f>IF(ISBLANK(INDEX('Policy Characteristics'!I:I,MATCH($C384,'Policy Characteristics'!$C:$C,0))),"",INDEX('Policy Characteristics'!I:I,MATCH($C384,'Policy Characteristics'!$C:$C,0)))</f>
        <v>on/off</v>
      </c>
      <c r="P384" s="23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236" t="str">
        <f>IF(ISBLANK(INDEX('Policy Characteristics'!K:K,MATCH($C384,'Policy Characteristics'!$C:$C,0))),"",INDEX('Policy Characteristics'!K:K,MATCH($C384,'Policy Characteristics'!$C:$C,0)))</f>
        <v/>
      </c>
      <c r="R384" s="236" t="str">
        <f>IF(ISBLANK(INDEX('Policy Characteristics'!L:L,MATCH($C384,'Policy Characteristics'!$C:$C,0))),"",INDEX('Policy Characteristics'!L:L,MATCH($C384,'Policy Characteristics'!$C:$C,0)))</f>
        <v/>
      </c>
      <c r="S384" s="290" t="s">
        <v>187</v>
      </c>
    </row>
    <row r="385" spans="1:19" x14ac:dyDescent="0.25">
      <c r="A385" s="236" t="str">
        <f>IF(ISBLANK(INDEX('Policy Characteristics'!A:A,MATCH($C385,'Policy Characteristics'!$C:$C,0))),"",INDEX('Policy Characteristics'!A:A,MATCH($C385,'Policy Characteristics'!$C:$C,0)))</f>
        <v>Electricity Supply</v>
      </c>
      <c r="B385" s="372" t="str">
        <f>IF(ISBLANK(INDEX('Policy Characteristics'!B:B,MATCH($C385,'Policy Characteristics'!$C:$C,0))),"",INDEX('Policy Characteristics'!B:B,MATCH($C385,'Policy Characteristics'!$C:$C,0)))</f>
        <v>Non BAU Capacity Retirement Schedule</v>
      </c>
      <c r="C385" s="236" t="str">
        <f t="shared" si="15"/>
        <v>Boolean Use Non BAU Capacity Retirement Schedule</v>
      </c>
      <c r="D385" s="289" t="s">
        <v>76</v>
      </c>
      <c r="E385" s="334"/>
      <c r="F385" s="289" t="s">
        <v>3461</v>
      </c>
      <c r="G385" s="334"/>
      <c r="H385" s="17">
        <v>862</v>
      </c>
      <c r="I385" s="373" t="s">
        <v>44</v>
      </c>
      <c r="J385" s="374" t="str">
        <f>IF(ISBLANK(INDEX('Policy Characteristics'!D:D,MATCH($C385,'Policy Characteristics'!$C:$C,0))),"",INDEX('Policy Characteristics'!D:D,MATCH($C385,'Policy Characteristics'!$C:$C,0)))</f>
        <v>Non BAU Capacity Retirement Schedule</v>
      </c>
      <c r="K385" s="236" t="str">
        <f>IF(ISBLANK(INDEX('Policy Characteristics'!E:E,MATCH($C385,'Policy Characteristics'!$C:$C,0))),"",INDEX('Policy Characteristics'!E:E,MATCH($C385,'Policy Characteristics'!$C:$C,0)))</f>
        <v/>
      </c>
      <c r="L385" s="236">
        <f>IF(ISBLANK(INDEX('Policy Characteristics'!F:F,MATCH($C385,'Policy Characteristics'!$C:$C,0))),"",INDEX('Policy Characteristics'!F:F,MATCH($C385,'Policy Characteristics'!$C:$C,0)))</f>
        <v>0</v>
      </c>
      <c r="M385" s="236">
        <f>IF(ISBLANK(INDEX('Policy Characteristics'!G:G,MATCH($C385,'Policy Characteristics'!$C:$C,0))),"",INDEX('Policy Characteristics'!G:G,MATCH($C385,'Policy Characteristics'!$C:$C,0)))</f>
        <v>1</v>
      </c>
      <c r="N385" s="236">
        <f>IF(ISBLANK(INDEX('Policy Characteristics'!H:H,MATCH($C385,'Policy Characteristics'!$C:$C,0))),"",INDEX('Policy Characteristics'!H:H,MATCH($C385,'Policy Characteristics'!$C:$C,0)))</f>
        <v>1</v>
      </c>
      <c r="O385" s="236" t="str">
        <f>IF(ISBLANK(INDEX('Policy Characteristics'!I:I,MATCH($C385,'Policy Characteristics'!$C:$C,0))),"",INDEX('Policy Characteristics'!I:I,MATCH($C385,'Policy Characteristics'!$C:$C,0)))</f>
        <v>on/off</v>
      </c>
      <c r="P385" s="23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236" t="str">
        <f>IF(ISBLANK(INDEX('Policy Characteristics'!K:K,MATCH($C385,'Policy Characteristics'!$C:$C,0))),"",INDEX('Policy Characteristics'!K:K,MATCH($C385,'Policy Characteristics'!$C:$C,0)))</f>
        <v/>
      </c>
      <c r="R385" s="236" t="str">
        <f>IF(ISBLANK(INDEX('Policy Characteristics'!L:L,MATCH($C385,'Policy Characteristics'!$C:$C,0))),"",INDEX('Policy Characteristics'!L:L,MATCH($C385,'Policy Characteristics'!$C:$C,0)))</f>
        <v/>
      </c>
      <c r="S385" s="290" t="s">
        <v>187</v>
      </c>
    </row>
    <row r="386" spans="1:19" x14ac:dyDescent="0.25">
      <c r="A386" s="236" t="str">
        <f>IF(ISBLANK(INDEX('Policy Characteristics'!A:A,MATCH($C386,'Policy Characteristics'!$C:$C,0))),"",INDEX('Policy Characteristics'!A:A,MATCH($C386,'Policy Characteristics'!$C:$C,0)))</f>
        <v>Electricity Supply</v>
      </c>
      <c r="B386" s="372" t="str">
        <f>IF(ISBLANK(INDEX('Policy Characteristics'!B:B,MATCH($C386,'Policy Characteristics'!$C:$C,0))),"",INDEX('Policy Characteristics'!B:B,MATCH($C386,'Policy Characteristics'!$C:$C,0)))</f>
        <v>Non BAU Capacity Retirement Schedule</v>
      </c>
      <c r="C386" s="236" t="str">
        <f t="shared" si="15"/>
        <v>Boolean Use Non BAU Capacity Retirement Schedule</v>
      </c>
      <c r="D386" s="289" t="s">
        <v>77</v>
      </c>
      <c r="E386" s="334"/>
      <c r="F386" s="289" t="s">
        <v>89</v>
      </c>
      <c r="G386" s="334"/>
      <c r="H386" s="17">
        <v>863</v>
      </c>
      <c r="I386" s="373" t="s">
        <v>44</v>
      </c>
      <c r="J386" s="374" t="str">
        <f>IF(ISBLANK(INDEX('Policy Characteristics'!D:D,MATCH($C386,'Policy Characteristics'!$C:$C,0))),"",INDEX('Policy Characteristics'!D:D,MATCH($C386,'Policy Characteristics'!$C:$C,0)))</f>
        <v>Non BAU Capacity Retirement Schedule</v>
      </c>
      <c r="K386" s="236" t="str">
        <f>IF(ISBLANK(INDEX('Policy Characteristics'!E:E,MATCH($C386,'Policy Characteristics'!$C:$C,0))),"",INDEX('Policy Characteristics'!E:E,MATCH($C386,'Policy Characteristics'!$C:$C,0)))</f>
        <v/>
      </c>
      <c r="L386" s="236">
        <f>IF(ISBLANK(INDEX('Policy Characteristics'!F:F,MATCH($C386,'Policy Characteristics'!$C:$C,0))),"",INDEX('Policy Characteristics'!F:F,MATCH($C386,'Policy Characteristics'!$C:$C,0)))</f>
        <v>0</v>
      </c>
      <c r="M386" s="236">
        <f>IF(ISBLANK(INDEX('Policy Characteristics'!G:G,MATCH($C386,'Policy Characteristics'!$C:$C,0))),"",INDEX('Policy Characteristics'!G:G,MATCH($C386,'Policy Characteristics'!$C:$C,0)))</f>
        <v>1</v>
      </c>
      <c r="N386" s="236">
        <f>IF(ISBLANK(INDEX('Policy Characteristics'!H:H,MATCH($C386,'Policy Characteristics'!$C:$C,0))),"",INDEX('Policy Characteristics'!H:H,MATCH($C386,'Policy Characteristics'!$C:$C,0)))</f>
        <v>1</v>
      </c>
      <c r="O386" s="236" t="str">
        <f>IF(ISBLANK(INDEX('Policy Characteristics'!I:I,MATCH($C386,'Policy Characteristics'!$C:$C,0))),"",INDEX('Policy Characteristics'!I:I,MATCH($C386,'Policy Characteristics'!$C:$C,0)))</f>
        <v>on/off</v>
      </c>
      <c r="P386" s="23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236" t="str">
        <f>IF(ISBLANK(INDEX('Policy Characteristics'!K:K,MATCH($C386,'Policy Characteristics'!$C:$C,0))),"",INDEX('Policy Characteristics'!K:K,MATCH($C386,'Policy Characteristics'!$C:$C,0)))</f>
        <v/>
      </c>
      <c r="R386" s="236" t="str">
        <f>IF(ISBLANK(INDEX('Policy Characteristics'!L:L,MATCH($C386,'Policy Characteristics'!$C:$C,0))),"",INDEX('Policy Characteristics'!L:L,MATCH($C386,'Policy Characteristics'!$C:$C,0)))</f>
        <v/>
      </c>
      <c r="S386" s="290" t="s">
        <v>187</v>
      </c>
    </row>
    <row r="387" spans="1:19" x14ac:dyDescent="0.25">
      <c r="A387" s="236" t="str">
        <f>IF(ISBLANK(INDEX('Policy Characteristics'!A:A,MATCH($C387,'Policy Characteristics'!$C:$C,0))),"",INDEX('Policy Characteristics'!A:A,MATCH($C387,'Policy Characteristics'!$C:$C,0)))</f>
        <v>Electricity Supply</v>
      </c>
      <c r="B387" s="372" t="str">
        <f>IF(ISBLANK(INDEX('Policy Characteristics'!B:B,MATCH($C387,'Policy Characteristics'!$C:$C,0))),"",INDEX('Policy Characteristics'!B:B,MATCH($C387,'Policy Characteristics'!$C:$C,0)))</f>
        <v>Non BAU Capacity Retirement Schedule</v>
      </c>
      <c r="C387" s="236" t="str">
        <f t="shared" si="15"/>
        <v>Boolean Use Non BAU Capacity Retirement Schedule</v>
      </c>
      <c r="D387" s="289" t="s">
        <v>445</v>
      </c>
      <c r="E387" s="334"/>
      <c r="F387" s="289" t="s">
        <v>448</v>
      </c>
      <c r="G387" s="334"/>
      <c r="H387" s="17">
        <v>864</v>
      </c>
      <c r="I387" s="373" t="s">
        <v>44</v>
      </c>
      <c r="J387" s="374" t="str">
        <f>IF(ISBLANK(INDEX('Policy Characteristics'!D:D,MATCH($C387,'Policy Characteristics'!$C:$C,0))),"",INDEX('Policy Characteristics'!D:D,MATCH($C387,'Policy Characteristics'!$C:$C,0)))</f>
        <v>Non BAU Capacity Retirement Schedule</v>
      </c>
      <c r="K387" s="236" t="str">
        <f>IF(ISBLANK(INDEX('Policy Characteristics'!E:E,MATCH($C387,'Policy Characteristics'!$C:$C,0))),"",INDEX('Policy Characteristics'!E:E,MATCH($C387,'Policy Characteristics'!$C:$C,0)))</f>
        <v/>
      </c>
      <c r="L387" s="236">
        <f>IF(ISBLANK(INDEX('Policy Characteristics'!F:F,MATCH($C387,'Policy Characteristics'!$C:$C,0))),"",INDEX('Policy Characteristics'!F:F,MATCH($C387,'Policy Characteristics'!$C:$C,0)))</f>
        <v>0</v>
      </c>
      <c r="M387" s="236">
        <f>IF(ISBLANK(INDEX('Policy Characteristics'!G:G,MATCH($C387,'Policy Characteristics'!$C:$C,0))),"",INDEX('Policy Characteristics'!G:G,MATCH($C387,'Policy Characteristics'!$C:$C,0)))</f>
        <v>1</v>
      </c>
      <c r="N387" s="236">
        <f>IF(ISBLANK(INDEX('Policy Characteristics'!H:H,MATCH($C387,'Policy Characteristics'!$C:$C,0))),"",INDEX('Policy Characteristics'!H:H,MATCH($C387,'Policy Characteristics'!$C:$C,0)))</f>
        <v>1</v>
      </c>
      <c r="O387" s="236" t="str">
        <f>IF(ISBLANK(INDEX('Policy Characteristics'!I:I,MATCH($C387,'Policy Characteristics'!$C:$C,0))),"",INDEX('Policy Characteristics'!I:I,MATCH($C387,'Policy Characteristics'!$C:$C,0)))</f>
        <v>on/off</v>
      </c>
      <c r="P387" s="23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236" t="str">
        <f>IF(ISBLANK(INDEX('Policy Characteristics'!K:K,MATCH($C387,'Policy Characteristics'!$C:$C,0))),"",INDEX('Policy Characteristics'!K:K,MATCH($C387,'Policy Characteristics'!$C:$C,0)))</f>
        <v/>
      </c>
      <c r="R387" s="236" t="str">
        <f>IF(ISBLANK(INDEX('Policy Characteristics'!L:L,MATCH($C387,'Policy Characteristics'!$C:$C,0))),"",INDEX('Policy Characteristics'!L:L,MATCH($C387,'Policy Characteristics'!$C:$C,0)))</f>
        <v/>
      </c>
      <c r="S387" s="290" t="s">
        <v>187</v>
      </c>
    </row>
    <row r="388" spans="1:19" x14ac:dyDescent="0.25">
      <c r="A388" s="236" t="str">
        <f>IF(ISBLANK(INDEX('Policy Characteristics'!A:A,MATCH($C388,'Policy Characteristics'!$C:$C,0))),"",INDEX('Policy Characteristics'!A:A,MATCH($C388,'Policy Characteristics'!$C:$C,0)))</f>
        <v>Electricity Supply</v>
      </c>
      <c r="B388" s="372" t="str">
        <f>IF(ISBLANK(INDEX('Policy Characteristics'!B:B,MATCH($C388,'Policy Characteristics'!$C:$C,0))),"",INDEX('Policy Characteristics'!B:B,MATCH($C388,'Policy Characteristics'!$C:$C,0)))</f>
        <v>Non BAU Capacity Retirement Schedule</v>
      </c>
      <c r="C388" s="236" t="str">
        <f t="shared" si="15"/>
        <v>Boolean Use Non BAU Capacity Retirement Schedule</v>
      </c>
      <c r="D388" s="289" t="s">
        <v>78</v>
      </c>
      <c r="E388" s="334"/>
      <c r="F388" s="289" t="s">
        <v>90</v>
      </c>
      <c r="G388" s="334"/>
      <c r="H388" s="17">
        <v>865</v>
      </c>
      <c r="I388" s="373" t="s">
        <v>44</v>
      </c>
      <c r="J388" s="374" t="str">
        <f>IF(ISBLANK(INDEX('Policy Characteristics'!D:D,MATCH($C388,'Policy Characteristics'!$C:$C,0))),"",INDEX('Policy Characteristics'!D:D,MATCH($C388,'Policy Characteristics'!$C:$C,0)))</f>
        <v>Non BAU Capacity Retirement Schedule</v>
      </c>
      <c r="K388" s="236" t="str">
        <f>IF(ISBLANK(INDEX('Policy Characteristics'!E:E,MATCH($C388,'Policy Characteristics'!$C:$C,0))),"",INDEX('Policy Characteristics'!E:E,MATCH($C388,'Policy Characteristics'!$C:$C,0)))</f>
        <v/>
      </c>
      <c r="L388" s="236">
        <f>IF(ISBLANK(INDEX('Policy Characteristics'!F:F,MATCH($C388,'Policy Characteristics'!$C:$C,0))),"",INDEX('Policy Characteristics'!F:F,MATCH($C388,'Policy Characteristics'!$C:$C,0)))</f>
        <v>0</v>
      </c>
      <c r="M388" s="236">
        <f>IF(ISBLANK(INDEX('Policy Characteristics'!G:G,MATCH($C388,'Policy Characteristics'!$C:$C,0))),"",INDEX('Policy Characteristics'!G:G,MATCH($C388,'Policy Characteristics'!$C:$C,0)))</f>
        <v>1</v>
      </c>
      <c r="N388" s="236">
        <f>IF(ISBLANK(INDEX('Policy Characteristics'!H:H,MATCH($C388,'Policy Characteristics'!$C:$C,0))),"",INDEX('Policy Characteristics'!H:H,MATCH($C388,'Policy Characteristics'!$C:$C,0)))</f>
        <v>1</v>
      </c>
      <c r="O388" s="236" t="str">
        <f>IF(ISBLANK(INDEX('Policy Characteristics'!I:I,MATCH($C388,'Policy Characteristics'!$C:$C,0))),"",INDEX('Policy Characteristics'!I:I,MATCH($C388,'Policy Characteristics'!$C:$C,0)))</f>
        <v>on/off</v>
      </c>
      <c r="P388" s="23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236" t="str">
        <f>IF(ISBLANK(INDEX('Policy Characteristics'!K:K,MATCH($C388,'Policy Characteristics'!$C:$C,0))),"",INDEX('Policy Characteristics'!K:K,MATCH($C388,'Policy Characteristics'!$C:$C,0)))</f>
        <v/>
      </c>
      <c r="R388" s="236" t="str">
        <f>IF(ISBLANK(INDEX('Policy Characteristics'!L:L,MATCH($C388,'Policy Characteristics'!$C:$C,0))),"",INDEX('Policy Characteristics'!L:L,MATCH($C388,'Policy Characteristics'!$C:$C,0)))</f>
        <v/>
      </c>
      <c r="S388" s="290" t="s">
        <v>187</v>
      </c>
    </row>
    <row r="389" spans="1:19" x14ac:dyDescent="0.25">
      <c r="A389" s="236" t="str">
        <f>IF(ISBLANK(INDEX('Policy Characteristics'!A:A,MATCH($C389,'Policy Characteristics'!$C:$C,0))),"",INDEX('Policy Characteristics'!A:A,MATCH($C389,'Policy Characteristics'!$C:$C,0)))</f>
        <v>Electricity Supply</v>
      </c>
      <c r="B389" s="372" t="str">
        <f>IF(ISBLANK(INDEX('Policy Characteristics'!B:B,MATCH($C389,'Policy Characteristics'!$C:$C,0))),"",INDEX('Policy Characteristics'!B:B,MATCH($C389,'Policy Characteristics'!$C:$C,0)))</f>
        <v>Non BAU Capacity Retirement Schedule</v>
      </c>
      <c r="C389" s="236" t="str">
        <f t="shared" si="15"/>
        <v>Boolean Use Non BAU Capacity Retirement Schedule</v>
      </c>
      <c r="D389" s="289" t="s">
        <v>79</v>
      </c>
      <c r="E389" s="334"/>
      <c r="F389" s="289" t="s">
        <v>91</v>
      </c>
      <c r="G389" s="334"/>
      <c r="H389" s="17">
        <v>866</v>
      </c>
      <c r="I389" s="373" t="s">
        <v>44</v>
      </c>
      <c r="J389" s="374" t="str">
        <f>IF(ISBLANK(INDEX('Policy Characteristics'!D:D,MATCH($C389,'Policy Characteristics'!$C:$C,0))),"",INDEX('Policy Characteristics'!D:D,MATCH($C389,'Policy Characteristics'!$C:$C,0)))</f>
        <v>Non BAU Capacity Retirement Schedule</v>
      </c>
      <c r="K389" s="236" t="str">
        <f>IF(ISBLANK(INDEX('Policy Characteristics'!E:E,MATCH($C389,'Policy Characteristics'!$C:$C,0))),"",INDEX('Policy Characteristics'!E:E,MATCH($C389,'Policy Characteristics'!$C:$C,0)))</f>
        <v/>
      </c>
      <c r="L389" s="236">
        <f>IF(ISBLANK(INDEX('Policy Characteristics'!F:F,MATCH($C389,'Policy Characteristics'!$C:$C,0))),"",INDEX('Policy Characteristics'!F:F,MATCH($C389,'Policy Characteristics'!$C:$C,0)))</f>
        <v>0</v>
      </c>
      <c r="M389" s="236">
        <f>IF(ISBLANK(INDEX('Policy Characteristics'!G:G,MATCH($C389,'Policy Characteristics'!$C:$C,0))),"",INDEX('Policy Characteristics'!G:G,MATCH($C389,'Policy Characteristics'!$C:$C,0)))</f>
        <v>1</v>
      </c>
      <c r="N389" s="236">
        <f>IF(ISBLANK(INDEX('Policy Characteristics'!H:H,MATCH($C389,'Policy Characteristics'!$C:$C,0))),"",INDEX('Policy Characteristics'!H:H,MATCH($C389,'Policy Characteristics'!$C:$C,0)))</f>
        <v>1</v>
      </c>
      <c r="O389" s="236" t="str">
        <f>IF(ISBLANK(INDEX('Policy Characteristics'!I:I,MATCH($C389,'Policy Characteristics'!$C:$C,0))),"",INDEX('Policy Characteristics'!I:I,MATCH($C389,'Policy Characteristics'!$C:$C,0)))</f>
        <v>on/off</v>
      </c>
      <c r="P389" s="23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236" t="str">
        <f>IF(ISBLANK(INDEX('Policy Characteristics'!K:K,MATCH($C389,'Policy Characteristics'!$C:$C,0))),"",INDEX('Policy Characteristics'!K:K,MATCH($C389,'Policy Characteristics'!$C:$C,0)))</f>
        <v/>
      </c>
      <c r="R389" s="236" t="str">
        <f>IF(ISBLANK(INDEX('Policy Characteristics'!L:L,MATCH($C389,'Policy Characteristics'!$C:$C,0))),"",INDEX('Policy Characteristics'!L:L,MATCH($C389,'Policy Characteristics'!$C:$C,0)))</f>
        <v/>
      </c>
      <c r="S389" s="290" t="s">
        <v>187</v>
      </c>
    </row>
    <row r="390" spans="1:19" x14ac:dyDescent="0.25">
      <c r="A390" s="236" t="str">
        <f>IF(ISBLANK(INDEX('Policy Characteristics'!A:A,MATCH($C390,'Policy Characteristics'!$C:$C,0))),"",INDEX('Policy Characteristics'!A:A,MATCH($C390,'Policy Characteristics'!$C:$C,0)))</f>
        <v>Electricity Supply</v>
      </c>
      <c r="B390" s="372" t="str">
        <f>IF(ISBLANK(INDEX('Policy Characteristics'!B:B,MATCH($C390,'Policy Characteristics'!$C:$C,0))),"",INDEX('Policy Characteristics'!B:B,MATCH($C390,'Policy Characteristics'!$C:$C,0)))</f>
        <v>Non BAU Capacity Retirement Schedule</v>
      </c>
      <c r="C390" s="236" t="str">
        <f t="shared" si="15"/>
        <v>Boolean Use Non BAU Capacity Retirement Schedule</v>
      </c>
      <c r="D390" s="289" t="s">
        <v>80</v>
      </c>
      <c r="E390" s="334"/>
      <c r="F390" s="289" t="s">
        <v>92</v>
      </c>
      <c r="G390" s="334"/>
      <c r="H390" s="17">
        <v>867</v>
      </c>
      <c r="I390" s="373" t="s">
        <v>44</v>
      </c>
      <c r="J390" s="374" t="str">
        <f>IF(ISBLANK(INDEX('Policy Characteristics'!D:D,MATCH($C390,'Policy Characteristics'!$C:$C,0))),"",INDEX('Policy Characteristics'!D:D,MATCH($C390,'Policy Characteristics'!$C:$C,0)))</f>
        <v>Non BAU Capacity Retirement Schedule</v>
      </c>
      <c r="K390" s="236" t="str">
        <f>IF(ISBLANK(INDEX('Policy Characteristics'!E:E,MATCH($C390,'Policy Characteristics'!$C:$C,0))),"",INDEX('Policy Characteristics'!E:E,MATCH($C390,'Policy Characteristics'!$C:$C,0)))</f>
        <v/>
      </c>
      <c r="L390" s="236">
        <f>IF(ISBLANK(INDEX('Policy Characteristics'!F:F,MATCH($C390,'Policy Characteristics'!$C:$C,0))),"",INDEX('Policy Characteristics'!F:F,MATCH($C390,'Policy Characteristics'!$C:$C,0)))</f>
        <v>0</v>
      </c>
      <c r="M390" s="236">
        <f>IF(ISBLANK(INDEX('Policy Characteristics'!G:G,MATCH($C390,'Policy Characteristics'!$C:$C,0))),"",INDEX('Policy Characteristics'!G:G,MATCH($C390,'Policy Characteristics'!$C:$C,0)))</f>
        <v>1</v>
      </c>
      <c r="N390" s="236">
        <f>IF(ISBLANK(INDEX('Policy Characteristics'!H:H,MATCH($C390,'Policy Characteristics'!$C:$C,0))),"",INDEX('Policy Characteristics'!H:H,MATCH($C390,'Policy Characteristics'!$C:$C,0)))</f>
        <v>1</v>
      </c>
      <c r="O390" s="236" t="str">
        <f>IF(ISBLANK(INDEX('Policy Characteristics'!I:I,MATCH($C390,'Policy Characteristics'!$C:$C,0))),"",INDEX('Policy Characteristics'!I:I,MATCH($C390,'Policy Characteristics'!$C:$C,0)))</f>
        <v>on/off</v>
      </c>
      <c r="P390" s="23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236" t="str">
        <f>IF(ISBLANK(INDEX('Policy Characteristics'!K:K,MATCH($C390,'Policy Characteristics'!$C:$C,0))),"",INDEX('Policy Characteristics'!K:K,MATCH($C390,'Policy Characteristics'!$C:$C,0)))</f>
        <v/>
      </c>
      <c r="R390" s="236" t="str">
        <f>IF(ISBLANK(INDEX('Policy Characteristics'!L:L,MATCH($C390,'Policy Characteristics'!$C:$C,0))),"",INDEX('Policy Characteristics'!L:L,MATCH($C390,'Policy Characteristics'!$C:$C,0)))</f>
        <v/>
      </c>
      <c r="S390" s="290" t="s">
        <v>187</v>
      </c>
    </row>
    <row r="391" spans="1:19" x14ac:dyDescent="0.25">
      <c r="A391" s="236" t="str">
        <f>IF(ISBLANK(INDEX('Policy Characteristics'!A:A,MATCH($C391,'Policy Characteristics'!$C:$C,0))),"",INDEX('Policy Characteristics'!A:A,MATCH($C391,'Policy Characteristics'!$C:$C,0)))</f>
        <v>Electricity Supply</v>
      </c>
      <c r="B391" s="372" t="str">
        <f>IF(ISBLANK(INDEX('Policy Characteristics'!B:B,MATCH($C391,'Policy Characteristics'!$C:$C,0))),"",INDEX('Policy Characteristics'!B:B,MATCH($C391,'Policy Characteristics'!$C:$C,0)))</f>
        <v>Non BAU Capacity Retirement Schedule</v>
      </c>
      <c r="C391" s="236" t="str">
        <f t="shared" si="15"/>
        <v>Boolean Use Non BAU Capacity Retirement Schedule</v>
      </c>
      <c r="D391" s="289" t="s">
        <v>2418</v>
      </c>
      <c r="E391" s="334"/>
      <c r="F391" s="289" t="s">
        <v>433</v>
      </c>
      <c r="G391" s="334"/>
      <c r="H391" s="17">
        <v>868</v>
      </c>
      <c r="I391" s="373" t="s">
        <v>44</v>
      </c>
      <c r="J391" s="374" t="str">
        <f>IF(ISBLANK(INDEX('Policy Characteristics'!D:D,MATCH($C391,'Policy Characteristics'!$C:$C,0))),"",INDEX('Policy Characteristics'!D:D,MATCH($C391,'Policy Characteristics'!$C:$C,0)))</f>
        <v>Non BAU Capacity Retirement Schedule</v>
      </c>
      <c r="K391" s="236" t="str">
        <f>IF(ISBLANK(INDEX('Policy Characteristics'!E:E,MATCH($C391,'Policy Characteristics'!$C:$C,0))),"",INDEX('Policy Characteristics'!E:E,MATCH($C391,'Policy Characteristics'!$C:$C,0)))</f>
        <v/>
      </c>
      <c r="L391" s="236">
        <f>IF(ISBLANK(INDEX('Policy Characteristics'!F:F,MATCH($C391,'Policy Characteristics'!$C:$C,0))),"",INDEX('Policy Characteristics'!F:F,MATCH($C391,'Policy Characteristics'!$C:$C,0)))</f>
        <v>0</v>
      </c>
      <c r="M391" s="236">
        <f>IF(ISBLANK(INDEX('Policy Characteristics'!G:G,MATCH($C391,'Policy Characteristics'!$C:$C,0))),"",INDEX('Policy Characteristics'!G:G,MATCH($C391,'Policy Characteristics'!$C:$C,0)))</f>
        <v>1</v>
      </c>
      <c r="N391" s="236">
        <f>IF(ISBLANK(INDEX('Policy Characteristics'!H:H,MATCH($C391,'Policy Characteristics'!$C:$C,0))),"",INDEX('Policy Characteristics'!H:H,MATCH($C391,'Policy Characteristics'!$C:$C,0)))</f>
        <v>1</v>
      </c>
      <c r="O391" s="236" t="str">
        <f>IF(ISBLANK(INDEX('Policy Characteristics'!I:I,MATCH($C391,'Policy Characteristics'!$C:$C,0))),"",INDEX('Policy Characteristics'!I:I,MATCH($C391,'Policy Characteristics'!$C:$C,0)))</f>
        <v>on/off</v>
      </c>
      <c r="P391" s="23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236" t="str">
        <f>IF(ISBLANK(INDEX('Policy Characteristics'!K:K,MATCH($C391,'Policy Characteristics'!$C:$C,0))),"",INDEX('Policy Characteristics'!K:K,MATCH($C391,'Policy Characteristics'!$C:$C,0)))</f>
        <v/>
      </c>
      <c r="R391" s="236" t="str">
        <f>IF(ISBLANK(INDEX('Policy Characteristics'!L:L,MATCH($C391,'Policy Characteristics'!$C:$C,0))),"",INDEX('Policy Characteristics'!L:L,MATCH($C391,'Policy Characteristics'!$C:$C,0)))</f>
        <v/>
      </c>
      <c r="S391" s="290" t="s">
        <v>187</v>
      </c>
    </row>
    <row r="392" spans="1:19" x14ac:dyDescent="0.25">
      <c r="A392" s="236" t="str">
        <f>IF(ISBLANK(INDEX('Policy Characteristics'!A:A,MATCH($C392,'Policy Characteristics'!$C:$C,0))),"",INDEX('Policy Characteristics'!A:A,MATCH($C392,'Policy Characteristics'!$C:$C,0)))</f>
        <v>Electricity Supply</v>
      </c>
      <c r="B392" s="372" t="str">
        <f>IF(ISBLANK(INDEX('Policy Characteristics'!B:B,MATCH($C392,'Policy Characteristics'!$C:$C,0))),"",INDEX('Policy Characteristics'!B:B,MATCH($C392,'Policy Characteristics'!$C:$C,0)))</f>
        <v>Non BAU Capacity Retirement Schedule</v>
      </c>
      <c r="C392" s="236" t="str">
        <f t="shared" si="15"/>
        <v>Boolean Use Non BAU Capacity Retirement Schedule</v>
      </c>
      <c r="D392" s="289" t="s">
        <v>307</v>
      </c>
      <c r="E392" s="334"/>
      <c r="F392" s="289" t="s">
        <v>309</v>
      </c>
      <c r="G392" s="334"/>
      <c r="H392" s="17">
        <v>869</v>
      </c>
      <c r="I392" s="373" t="s">
        <v>44</v>
      </c>
      <c r="J392" s="374" t="str">
        <f>IF(ISBLANK(INDEX('Policy Characteristics'!D:D,MATCH($C392,'Policy Characteristics'!$C:$C,0))),"",INDEX('Policy Characteristics'!D:D,MATCH($C392,'Policy Characteristics'!$C:$C,0)))</f>
        <v>Non BAU Capacity Retirement Schedule</v>
      </c>
      <c r="K392" s="236" t="str">
        <f>IF(ISBLANK(INDEX('Policy Characteristics'!E:E,MATCH($C392,'Policy Characteristics'!$C:$C,0))),"",INDEX('Policy Characteristics'!E:E,MATCH($C392,'Policy Characteristics'!$C:$C,0)))</f>
        <v/>
      </c>
      <c r="L392" s="236">
        <f>IF(ISBLANK(INDEX('Policy Characteristics'!F:F,MATCH($C392,'Policy Characteristics'!$C:$C,0))),"",INDEX('Policy Characteristics'!F:F,MATCH($C392,'Policy Characteristics'!$C:$C,0)))</f>
        <v>0</v>
      </c>
      <c r="M392" s="236">
        <f>IF(ISBLANK(INDEX('Policy Characteristics'!G:G,MATCH($C392,'Policy Characteristics'!$C:$C,0))),"",INDEX('Policy Characteristics'!G:G,MATCH($C392,'Policy Characteristics'!$C:$C,0)))</f>
        <v>1</v>
      </c>
      <c r="N392" s="236">
        <f>IF(ISBLANK(INDEX('Policy Characteristics'!H:H,MATCH($C392,'Policy Characteristics'!$C:$C,0))),"",INDEX('Policy Characteristics'!H:H,MATCH($C392,'Policy Characteristics'!$C:$C,0)))</f>
        <v>1</v>
      </c>
      <c r="O392" s="236" t="str">
        <f>IF(ISBLANK(INDEX('Policy Characteristics'!I:I,MATCH($C392,'Policy Characteristics'!$C:$C,0))),"",INDEX('Policy Characteristics'!I:I,MATCH($C392,'Policy Characteristics'!$C:$C,0)))</f>
        <v>on/off</v>
      </c>
      <c r="P392" s="23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236" t="str">
        <f>IF(ISBLANK(INDEX('Policy Characteristics'!K:K,MATCH($C392,'Policy Characteristics'!$C:$C,0))),"",INDEX('Policy Characteristics'!K:K,MATCH($C392,'Policy Characteristics'!$C:$C,0)))</f>
        <v/>
      </c>
      <c r="R392" s="236" t="str">
        <f>IF(ISBLANK(INDEX('Policy Characteristics'!L:L,MATCH($C392,'Policy Characteristics'!$C:$C,0))),"",INDEX('Policy Characteristics'!L:L,MATCH($C392,'Policy Characteristics'!$C:$C,0)))</f>
        <v/>
      </c>
      <c r="S392" s="290" t="s">
        <v>187</v>
      </c>
    </row>
    <row r="393" spans="1:19" x14ac:dyDescent="0.25">
      <c r="A393" s="236" t="str">
        <f>IF(ISBLANK(INDEX('Policy Characteristics'!A:A,MATCH($C393,'Policy Characteristics'!$C:$C,0))),"",INDEX('Policy Characteristics'!A:A,MATCH($C393,'Policy Characteristics'!$C:$C,0)))</f>
        <v>Electricity Supply</v>
      </c>
      <c r="B393" s="372" t="str">
        <f>IF(ISBLANK(INDEX('Policy Characteristics'!B:B,MATCH($C393,'Policy Characteristics'!$C:$C,0))),"",INDEX('Policy Characteristics'!B:B,MATCH($C393,'Policy Characteristics'!$C:$C,0)))</f>
        <v>Non BAU Capacity Retirement Schedule</v>
      </c>
      <c r="C393" s="236" t="str">
        <f t="shared" si="15"/>
        <v>Boolean Use Non BAU Capacity Retirement Schedule</v>
      </c>
      <c r="D393" s="289" t="s">
        <v>308</v>
      </c>
      <c r="E393" s="334"/>
      <c r="F393" s="289" t="s">
        <v>310</v>
      </c>
      <c r="G393" s="334"/>
      <c r="H393" s="17">
        <v>870</v>
      </c>
      <c r="I393" s="373" t="s">
        <v>44</v>
      </c>
      <c r="J393" s="374" t="str">
        <f>IF(ISBLANK(INDEX('Policy Characteristics'!D:D,MATCH($C393,'Policy Characteristics'!$C:$C,0))),"",INDEX('Policy Characteristics'!D:D,MATCH($C393,'Policy Characteristics'!$C:$C,0)))</f>
        <v>Non BAU Capacity Retirement Schedule</v>
      </c>
      <c r="K393" s="236" t="str">
        <f>IF(ISBLANK(INDEX('Policy Characteristics'!E:E,MATCH($C393,'Policy Characteristics'!$C:$C,0))),"",INDEX('Policy Characteristics'!E:E,MATCH($C393,'Policy Characteristics'!$C:$C,0)))</f>
        <v/>
      </c>
      <c r="L393" s="236">
        <f>IF(ISBLANK(INDEX('Policy Characteristics'!F:F,MATCH($C393,'Policy Characteristics'!$C:$C,0))),"",INDEX('Policy Characteristics'!F:F,MATCH($C393,'Policy Characteristics'!$C:$C,0)))</f>
        <v>0</v>
      </c>
      <c r="M393" s="236">
        <f>IF(ISBLANK(INDEX('Policy Characteristics'!G:G,MATCH($C393,'Policy Characteristics'!$C:$C,0))),"",INDEX('Policy Characteristics'!G:G,MATCH($C393,'Policy Characteristics'!$C:$C,0)))</f>
        <v>1</v>
      </c>
      <c r="N393" s="236">
        <f>IF(ISBLANK(INDEX('Policy Characteristics'!H:H,MATCH($C393,'Policy Characteristics'!$C:$C,0))),"",INDEX('Policy Characteristics'!H:H,MATCH($C393,'Policy Characteristics'!$C:$C,0)))</f>
        <v>1</v>
      </c>
      <c r="O393" s="236" t="str">
        <f>IF(ISBLANK(INDEX('Policy Characteristics'!I:I,MATCH($C393,'Policy Characteristics'!$C:$C,0))),"",INDEX('Policy Characteristics'!I:I,MATCH($C393,'Policy Characteristics'!$C:$C,0)))</f>
        <v>on/off</v>
      </c>
      <c r="P393" s="23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236" t="str">
        <f>IF(ISBLANK(INDEX('Policy Characteristics'!K:K,MATCH($C393,'Policy Characteristics'!$C:$C,0))),"",INDEX('Policy Characteristics'!K:K,MATCH($C393,'Policy Characteristics'!$C:$C,0)))</f>
        <v/>
      </c>
      <c r="R393" s="236" t="str">
        <f>IF(ISBLANK(INDEX('Policy Characteristics'!L:L,MATCH($C393,'Policy Characteristics'!$C:$C,0))),"",INDEX('Policy Characteristics'!L:L,MATCH($C393,'Policy Characteristics'!$C:$C,0)))</f>
        <v/>
      </c>
      <c r="S393" s="290" t="s">
        <v>187</v>
      </c>
    </row>
    <row r="394" spans="1:19" x14ac:dyDescent="0.25">
      <c r="A394" s="236" t="str">
        <f>IF(ISBLANK(INDEX('Policy Characteristics'!A:A,MATCH($C394,'Policy Characteristics'!$C:$C,0))),"",INDEX('Policy Characteristics'!A:A,MATCH($C394,'Policy Characteristics'!$C:$C,0)))</f>
        <v>Electricity Supply</v>
      </c>
      <c r="B394" s="372" t="str">
        <f>IF(ISBLANK(INDEX('Policy Characteristics'!B:B,MATCH($C394,'Policy Characteristics'!$C:$C,0))),"",INDEX('Policy Characteristics'!B:B,MATCH($C394,'Policy Characteristics'!$C:$C,0)))</f>
        <v>Non BAU Capacity Retirement Schedule</v>
      </c>
      <c r="C394" s="236" t="str">
        <f t="shared" si="15"/>
        <v>Boolean Use Non BAU Capacity Retirement Schedule</v>
      </c>
      <c r="D394" s="289" t="s">
        <v>441</v>
      </c>
      <c r="E394" s="334"/>
      <c r="F394" s="289" t="s">
        <v>440</v>
      </c>
      <c r="G394" s="334"/>
      <c r="H394" s="17">
        <v>871</v>
      </c>
      <c r="I394" s="373" t="s">
        <v>44</v>
      </c>
      <c r="J394" s="374" t="str">
        <f>IF(ISBLANK(INDEX('Policy Characteristics'!D:D,MATCH($C394,'Policy Characteristics'!$C:$C,0))),"",INDEX('Policy Characteristics'!D:D,MATCH($C394,'Policy Characteristics'!$C:$C,0)))</f>
        <v>Non BAU Capacity Retirement Schedule</v>
      </c>
      <c r="K394" s="236" t="str">
        <f>IF(ISBLANK(INDEX('Policy Characteristics'!E:E,MATCH($C394,'Policy Characteristics'!$C:$C,0))),"",INDEX('Policy Characteristics'!E:E,MATCH($C394,'Policy Characteristics'!$C:$C,0)))</f>
        <v/>
      </c>
      <c r="L394" s="236">
        <f>IF(ISBLANK(INDEX('Policy Characteristics'!F:F,MATCH($C394,'Policy Characteristics'!$C:$C,0))),"",INDEX('Policy Characteristics'!F:F,MATCH($C394,'Policy Characteristics'!$C:$C,0)))</f>
        <v>0</v>
      </c>
      <c r="M394" s="236">
        <f>IF(ISBLANK(INDEX('Policy Characteristics'!G:G,MATCH($C394,'Policy Characteristics'!$C:$C,0))),"",INDEX('Policy Characteristics'!G:G,MATCH($C394,'Policy Characteristics'!$C:$C,0)))</f>
        <v>1</v>
      </c>
      <c r="N394" s="236">
        <f>IF(ISBLANK(INDEX('Policy Characteristics'!H:H,MATCH($C394,'Policy Characteristics'!$C:$C,0))),"",INDEX('Policy Characteristics'!H:H,MATCH($C394,'Policy Characteristics'!$C:$C,0)))</f>
        <v>1</v>
      </c>
      <c r="O394" s="236" t="str">
        <f>IF(ISBLANK(INDEX('Policy Characteristics'!I:I,MATCH($C394,'Policy Characteristics'!$C:$C,0))),"",INDEX('Policy Characteristics'!I:I,MATCH($C394,'Policy Characteristics'!$C:$C,0)))</f>
        <v>on/off</v>
      </c>
      <c r="P394" s="23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236" t="str">
        <f>IF(ISBLANK(INDEX('Policy Characteristics'!K:K,MATCH($C394,'Policy Characteristics'!$C:$C,0))),"",INDEX('Policy Characteristics'!K:K,MATCH($C394,'Policy Characteristics'!$C:$C,0)))</f>
        <v/>
      </c>
      <c r="R394" s="236" t="str">
        <f>IF(ISBLANK(INDEX('Policy Characteristics'!L:L,MATCH($C394,'Policy Characteristics'!$C:$C,0))),"",INDEX('Policy Characteristics'!L:L,MATCH($C394,'Policy Characteristics'!$C:$C,0)))</f>
        <v/>
      </c>
      <c r="S394" s="290" t="s">
        <v>187</v>
      </c>
    </row>
    <row r="395" spans="1:19" x14ac:dyDescent="0.25">
      <c r="A395" s="236" t="str">
        <f>IF(ISBLANK(INDEX('Policy Characteristics'!A:A,MATCH($C395,'Policy Characteristics'!$C:$C,0))),"",INDEX('Policy Characteristics'!A:A,MATCH($C395,'Policy Characteristics'!$C:$C,0)))</f>
        <v>Electricity Supply</v>
      </c>
      <c r="B395" s="372" t="str">
        <f>IF(ISBLANK(INDEX('Policy Characteristics'!B:B,MATCH($C395,'Policy Characteristics'!$C:$C,0))),"",INDEX('Policy Characteristics'!B:B,MATCH($C395,'Policy Characteristics'!$C:$C,0)))</f>
        <v>Non BAU Capacity Retirement Schedule</v>
      </c>
      <c r="C395" s="236" t="str">
        <f t="shared" si="15"/>
        <v>Boolean Use Non BAU Capacity Retirement Schedule</v>
      </c>
      <c r="D395" s="289" t="s">
        <v>450</v>
      </c>
      <c r="E395" s="334"/>
      <c r="F395" s="289" t="s">
        <v>451</v>
      </c>
      <c r="G395" s="334"/>
      <c r="H395" s="17">
        <v>872</v>
      </c>
      <c r="I395" s="373" t="s">
        <v>44</v>
      </c>
      <c r="J395" s="374" t="str">
        <f>IF(ISBLANK(INDEX('Policy Characteristics'!D:D,MATCH($C395,'Policy Characteristics'!$C:$C,0))),"",INDEX('Policy Characteristics'!D:D,MATCH($C395,'Policy Characteristics'!$C:$C,0)))</f>
        <v>Non BAU Capacity Retirement Schedule</v>
      </c>
      <c r="K395" s="236" t="str">
        <f>IF(ISBLANK(INDEX('Policy Characteristics'!E:E,MATCH($C395,'Policy Characteristics'!$C:$C,0))),"",INDEX('Policy Characteristics'!E:E,MATCH($C395,'Policy Characteristics'!$C:$C,0)))</f>
        <v/>
      </c>
      <c r="L395" s="236">
        <f>IF(ISBLANK(INDEX('Policy Characteristics'!F:F,MATCH($C395,'Policy Characteristics'!$C:$C,0))),"",INDEX('Policy Characteristics'!F:F,MATCH($C395,'Policy Characteristics'!$C:$C,0)))</f>
        <v>0</v>
      </c>
      <c r="M395" s="236">
        <f>IF(ISBLANK(INDEX('Policy Characteristics'!G:G,MATCH($C395,'Policy Characteristics'!$C:$C,0))),"",INDEX('Policy Characteristics'!G:G,MATCH($C395,'Policy Characteristics'!$C:$C,0)))</f>
        <v>1</v>
      </c>
      <c r="N395" s="236">
        <f>IF(ISBLANK(INDEX('Policy Characteristics'!H:H,MATCH($C395,'Policy Characteristics'!$C:$C,0))),"",INDEX('Policy Characteristics'!H:H,MATCH($C395,'Policy Characteristics'!$C:$C,0)))</f>
        <v>1</v>
      </c>
      <c r="O395" s="236" t="str">
        <f>IF(ISBLANK(INDEX('Policy Characteristics'!I:I,MATCH($C395,'Policy Characteristics'!$C:$C,0))),"",INDEX('Policy Characteristics'!I:I,MATCH($C395,'Policy Characteristics'!$C:$C,0)))</f>
        <v>on/off</v>
      </c>
      <c r="P395" s="23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236" t="str">
        <f>IF(ISBLANK(INDEX('Policy Characteristics'!K:K,MATCH($C395,'Policy Characteristics'!$C:$C,0))),"",INDEX('Policy Characteristics'!K:K,MATCH($C395,'Policy Characteristics'!$C:$C,0)))</f>
        <v/>
      </c>
      <c r="R395" s="236" t="str">
        <f>IF(ISBLANK(INDEX('Policy Characteristics'!L:L,MATCH($C395,'Policy Characteristics'!$C:$C,0))),"",INDEX('Policy Characteristics'!L:L,MATCH($C395,'Policy Characteristics'!$C:$C,0)))</f>
        <v/>
      </c>
      <c r="S395" s="290" t="s">
        <v>187</v>
      </c>
    </row>
    <row r="396" spans="1:19" x14ac:dyDescent="0.25">
      <c r="A396" s="236" t="str">
        <f>IF(ISBLANK(INDEX('Policy Characteristics'!A:A,MATCH($C396,'Policy Characteristics'!$C:$C,0))),"",INDEX('Policy Characteristics'!A:A,MATCH($C396,'Policy Characteristics'!$C:$C,0)))</f>
        <v>Electricity Supply</v>
      </c>
      <c r="B396" s="372" t="str">
        <f>IF(ISBLANK(INDEX('Policy Characteristics'!B:B,MATCH($C396,'Policy Characteristics'!$C:$C,0))),"",INDEX('Policy Characteristics'!B:B,MATCH($C396,'Policy Characteristics'!$C:$C,0)))</f>
        <v>Non BAU Capacity Retirement Schedule</v>
      </c>
      <c r="C396" s="236" t="str">
        <f t="shared" si="15"/>
        <v>Boolean Use Non BAU Capacity Retirement Schedule</v>
      </c>
      <c r="D396" s="289" t="s">
        <v>2737</v>
      </c>
      <c r="E396" s="334"/>
      <c r="F396" s="289" t="s">
        <v>2461</v>
      </c>
      <c r="G396" s="334"/>
      <c r="H396" s="17">
        <v>873</v>
      </c>
      <c r="I396" s="373" t="s">
        <v>44</v>
      </c>
      <c r="J396" s="374" t="str">
        <f>IF(ISBLANK(INDEX('Policy Characteristics'!D:D,MATCH($C396,'Policy Characteristics'!$C:$C,0))),"",INDEX('Policy Characteristics'!D:D,MATCH($C396,'Policy Characteristics'!$C:$C,0)))</f>
        <v>Non BAU Capacity Retirement Schedule</v>
      </c>
      <c r="K396" s="236" t="str">
        <f>IF(ISBLANK(INDEX('Policy Characteristics'!E:E,MATCH($C396,'Policy Characteristics'!$C:$C,0))),"",INDEX('Policy Characteristics'!E:E,MATCH($C396,'Policy Characteristics'!$C:$C,0)))</f>
        <v/>
      </c>
      <c r="L396" s="236">
        <f>IF(ISBLANK(INDEX('Policy Characteristics'!F:F,MATCH($C396,'Policy Characteristics'!$C:$C,0))),"",INDEX('Policy Characteristics'!F:F,MATCH($C396,'Policy Characteristics'!$C:$C,0)))</f>
        <v>0</v>
      </c>
      <c r="M396" s="236">
        <f>IF(ISBLANK(INDEX('Policy Characteristics'!G:G,MATCH($C396,'Policy Characteristics'!$C:$C,0))),"",INDEX('Policy Characteristics'!G:G,MATCH($C396,'Policy Characteristics'!$C:$C,0)))</f>
        <v>1</v>
      </c>
      <c r="N396" s="236">
        <f>IF(ISBLANK(INDEX('Policy Characteristics'!H:H,MATCH($C396,'Policy Characteristics'!$C:$C,0))),"",INDEX('Policy Characteristics'!H:H,MATCH($C396,'Policy Characteristics'!$C:$C,0)))</f>
        <v>1</v>
      </c>
      <c r="O396" s="236" t="str">
        <f>IF(ISBLANK(INDEX('Policy Characteristics'!I:I,MATCH($C396,'Policy Characteristics'!$C:$C,0))),"",INDEX('Policy Characteristics'!I:I,MATCH($C396,'Policy Characteristics'!$C:$C,0)))</f>
        <v>on/off</v>
      </c>
      <c r="P396" s="23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236" t="str">
        <f>IF(ISBLANK(INDEX('Policy Characteristics'!K:K,MATCH($C396,'Policy Characteristics'!$C:$C,0))),"",INDEX('Policy Characteristics'!K:K,MATCH($C396,'Policy Characteristics'!$C:$C,0)))</f>
        <v/>
      </c>
      <c r="R396" s="236" t="str">
        <f>IF(ISBLANK(INDEX('Policy Characteristics'!L:L,MATCH($C396,'Policy Characteristics'!$C:$C,0))),"",INDEX('Policy Characteristics'!L:L,MATCH($C396,'Policy Characteristics'!$C:$C,0)))</f>
        <v/>
      </c>
      <c r="S396" s="290" t="s">
        <v>187</v>
      </c>
    </row>
    <row r="397" spans="1:19" x14ac:dyDescent="0.25">
      <c r="A397" s="236" t="str">
        <f>IF(ISBLANK(INDEX('Policy Characteristics'!A:A,MATCH($C397,'Policy Characteristics'!$C:$C,0))),"",INDEX('Policy Characteristics'!A:A,MATCH($C397,'Policy Characteristics'!$C:$C,0)))</f>
        <v>Electricity Supply</v>
      </c>
      <c r="B397" s="372" t="str">
        <f>IF(ISBLANK(INDEX('Policy Characteristics'!B:B,MATCH($C397,'Policy Characteristics'!$C:$C,0))),"",INDEX('Policy Characteristics'!B:B,MATCH($C397,'Policy Characteristics'!$C:$C,0)))</f>
        <v>Non BAU Capacity Retirement Schedule</v>
      </c>
      <c r="C397" s="236" t="str">
        <f t="shared" si="15"/>
        <v>Boolean Use Non BAU Capacity Retirement Schedule</v>
      </c>
      <c r="D397" s="289" t="s">
        <v>2738</v>
      </c>
      <c r="E397" s="334"/>
      <c r="F397" s="289" t="s">
        <v>2581</v>
      </c>
      <c r="G397" s="334"/>
      <c r="H397" s="17">
        <v>874</v>
      </c>
      <c r="I397" s="373" t="s">
        <v>44</v>
      </c>
      <c r="J397" s="374" t="str">
        <f>IF(ISBLANK(INDEX('Policy Characteristics'!D:D,MATCH($C397,'Policy Characteristics'!$C:$C,0))),"",INDEX('Policy Characteristics'!D:D,MATCH($C397,'Policy Characteristics'!$C:$C,0)))</f>
        <v>Non BAU Capacity Retirement Schedule</v>
      </c>
      <c r="K397" s="236" t="str">
        <f>IF(ISBLANK(INDEX('Policy Characteristics'!E:E,MATCH($C397,'Policy Characteristics'!$C:$C,0))),"",INDEX('Policy Characteristics'!E:E,MATCH($C397,'Policy Characteristics'!$C:$C,0)))</f>
        <v/>
      </c>
      <c r="L397" s="236">
        <f>IF(ISBLANK(INDEX('Policy Characteristics'!F:F,MATCH($C397,'Policy Characteristics'!$C:$C,0))),"",INDEX('Policy Characteristics'!F:F,MATCH($C397,'Policy Characteristics'!$C:$C,0)))</f>
        <v>0</v>
      </c>
      <c r="M397" s="236">
        <f>IF(ISBLANK(INDEX('Policy Characteristics'!G:G,MATCH($C397,'Policy Characteristics'!$C:$C,0))),"",INDEX('Policy Characteristics'!G:G,MATCH($C397,'Policy Characteristics'!$C:$C,0)))</f>
        <v>1</v>
      </c>
      <c r="N397" s="236">
        <f>IF(ISBLANK(INDEX('Policy Characteristics'!H:H,MATCH($C397,'Policy Characteristics'!$C:$C,0))),"",INDEX('Policy Characteristics'!H:H,MATCH($C397,'Policy Characteristics'!$C:$C,0)))</f>
        <v>1</v>
      </c>
      <c r="O397" s="236" t="str">
        <f>IF(ISBLANK(INDEX('Policy Characteristics'!I:I,MATCH($C397,'Policy Characteristics'!$C:$C,0))),"",INDEX('Policy Characteristics'!I:I,MATCH($C397,'Policy Characteristics'!$C:$C,0)))</f>
        <v>on/off</v>
      </c>
      <c r="P397" s="23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236" t="str">
        <f>IF(ISBLANK(INDEX('Policy Characteristics'!K:K,MATCH($C397,'Policy Characteristics'!$C:$C,0))),"",INDEX('Policy Characteristics'!K:K,MATCH($C397,'Policy Characteristics'!$C:$C,0)))</f>
        <v/>
      </c>
      <c r="R397" s="236" t="str">
        <f>IF(ISBLANK(INDEX('Policy Characteristics'!L:L,MATCH($C397,'Policy Characteristics'!$C:$C,0))),"",INDEX('Policy Characteristics'!L:L,MATCH($C397,'Policy Characteristics'!$C:$C,0)))</f>
        <v/>
      </c>
      <c r="S397" s="290" t="s">
        <v>187</v>
      </c>
    </row>
    <row r="398" spans="1:19" x14ac:dyDescent="0.25">
      <c r="A398" s="236" t="str">
        <f>IF(ISBLANK(INDEX('Policy Characteristics'!A:A,MATCH($C398,'Policy Characteristics'!$C:$C,0))),"",INDEX('Policy Characteristics'!A:A,MATCH($C398,'Policy Characteristics'!$C:$C,0)))</f>
        <v>Electricity Supply</v>
      </c>
      <c r="B398" s="372" t="str">
        <f>IF(ISBLANK(INDEX('Policy Characteristics'!B:B,MATCH($C398,'Policy Characteristics'!$C:$C,0))),"",INDEX('Policy Characteristics'!B:B,MATCH($C398,'Policy Characteristics'!$C:$C,0)))</f>
        <v>Non BAU Capacity Retirement Schedule</v>
      </c>
      <c r="C398" s="236" t="str">
        <f t="shared" si="15"/>
        <v>Boolean Use Non BAU Capacity Retirement Schedule</v>
      </c>
      <c r="D398" s="289" t="s">
        <v>2739</v>
      </c>
      <c r="E398" s="334"/>
      <c r="F398" s="289" t="s">
        <v>2463</v>
      </c>
      <c r="G398" s="334"/>
      <c r="H398" s="17">
        <v>875</v>
      </c>
      <c r="I398" s="373" t="s">
        <v>44</v>
      </c>
      <c r="J398" s="374" t="str">
        <f>IF(ISBLANK(INDEX('Policy Characteristics'!D:D,MATCH($C398,'Policy Characteristics'!$C:$C,0))),"",INDEX('Policy Characteristics'!D:D,MATCH($C398,'Policy Characteristics'!$C:$C,0)))</f>
        <v>Non BAU Capacity Retirement Schedule</v>
      </c>
      <c r="K398" s="236" t="str">
        <f>IF(ISBLANK(INDEX('Policy Characteristics'!E:E,MATCH($C398,'Policy Characteristics'!$C:$C,0))),"",INDEX('Policy Characteristics'!E:E,MATCH($C398,'Policy Characteristics'!$C:$C,0)))</f>
        <v/>
      </c>
      <c r="L398" s="236">
        <f>IF(ISBLANK(INDEX('Policy Characteristics'!F:F,MATCH($C398,'Policy Characteristics'!$C:$C,0))),"",INDEX('Policy Characteristics'!F:F,MATCH($C398,'Policy Characteristics'!$C:$C,0)))</f>
        <v>0</v>
      </c>
      <c r="M398" s="236">
        <f>IF(ISBLANK(INDEX('Policy Characteristics'!G:G,MATCH($C398,'Policy Characteristics'!$C:$C,0))),"",INDEX('Policy Characteristics'!G:G,MATCH($C398,'Policy Characteristics'!$C:$C,0)))</f>
        <v>1</v>
      </c>
      <c r="N398" s="236">
        <f>IF(ISBLANK(INDEX('Policy Characteristics'!H:H,MATCH($C398,'Policy Characteristics'!$C:$C,0))),"",INDEX('Policy Characteristics'!H:H,MATCH($C398,'Policy Characteristics'!$C:$C,0)))</f>
        <v>1</v>
      </c>
      <c r="O398" s="236" t="str">
        <f>IF(ISBLANK(INDEX('Policy Characteristics'!I:I,MATCH($C398,'Policy Characteristics'!$C:$C,0))),"",INDEX('Policy Characteristics'!I:I,MATCH($C398,'Policy Characteristics'!$C:$C,0)))</f>
        <v>on/off</v>
      </c>
      <c r="P398" s="23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236" t="str">
        <f>IF(ISBLANK(INDEX('Policy Characteristics'!K:K,MATCH($C398,'Policy Characteristics'!$C:$C,0))),"",INDEX('Policy Characteristics'!K:K,MATCH($C398,'Policy Characteristics'!$C:$C,0)))</f>
        <v/>
      </c>
      <c r="R398" s="236" t="str">
        <f>IF(ISBLANK(INDEX('Policy Characteristics'!L:L,MATCH($C398,'Policy Characteristics'!$C:$C,0))),"",INDEX('Policy Characteristics'!L:L,MATCH($C398,'Policy Characteristics'!$C:$C,0)))</f>
        <v/>
      </c>
      <c r="S398" s="290" t="s">
        <v>187</v>
      </c>
    </row>
    <row r="399" spans="1:19" x14ac:dyDescent="0.25">
      <c r="A399" s="236" t="str">
        <f>IF(ISBLANK(INDEX('Policy Characteristics'!A:A,MATCH($C399,'Policy Characteristics'!$C:$C,0))),"",INDEX('Policy Characteristics'!A:A,MATCH($C399,'Policy Characteristics'!$C:$C,0)))</f>
        <v>Electricity Supply</v>
      </c>
      <c r="B399" s="372" t="str">
        <f>IF(ISBLANK(INDEX('Policy Characteristics'!B:B,MATCH($C399,'Policy Characteristics'!$C:$C,0))),"",INDEX('Policy Characteristics'!B:B,MATCH($C399,'Policy Characteristics'!$C:$C,0)))</f>
        <v>Non BAU Capacity Retirement Schedule</v>
      </c>
      <c r="C399" s="236" t="str">
        <f t="shared" si="15"/>
        <v>Boolean Use Non BAU Capacity Retirement Schedule</v>
      </c>
      <c r="D399" s="289" t="s">
        <v>3449</v>
      </c>
      <c r="E399" s="334"/>
      <c r="F399" s="289" t="s">
        <v>3456</v>
      </c>
      <c r="G399" s="334"/>
      <c r="H399" s="17">
        <v>1768</v>
      </c>
      <c r="I399" s="373" t="s">
        <v>44</v>
      </c>
      <c r="J399" s="374" t="str">
        <f>IF(ISBLANK(INDEX('Policy Characteristics'!D:D,MATCH($C399,'Policy Characteristics'!$C:$C,0))),"",INDEX('Policy Characteristics'!D:D,MATCH($C399,'Policy Characteristics'!$C:$C,0)))</f>
        <v>Non BAU Capacity Retirement Schedule</v>
      </c>
      <c r="K399" s="236" t="str">
        <f>IF(ISBLANK(INDEX('Policy Characteristics'!E:E,MATCH($C399,'Policy Characteristics'!$C:$C,0))),"",INDEX('Policy Characteristics'!E:E,MATCH($C399,'Policy Characteristics'!$C:$C,0)))</f>
        <v/>
      </c>
      <c r="L399" s="236">
        <f>IF(ISBLANK(INDEX('Policy Characteristics'!F:F,MATCH($C399,'Policy Characteristics'!$C:$C,0))),"",INDEX('Policy Characteristics'!F:F,MATCH($C399,'Policy Characteristics'!$C:$C,0)))</f>
        <v>0</v>
      </c>
      <c r="M399" s="236">
        <f>IF(ISBLANK(INDEX('Policy Characteristics'!G:G,MATCH($C399,'Policy Characteristics'!$C:$C,0))),"",INDEX('Policy Characteristics'!G:G,MATCH($C399,'Policy Characteristics'!$C:$C,0)))</f>
        <v>1</v>
      </c>
      <c r="N399" s="236">
        <f>IF(ISBLANK(INDEX('Policy Characteristics'!H:H,MATCH($C399,'Policy Characteristics'!$C:$C,0))),"",INDEX('Policy Characteristics'!H:H,MATCH($C399,'Policy Characteristics'!$C:$C,0)))</f>
        <v>1</v>
      </c>
      <c r="O399" s="236" t="str">
        <f>IF(ISBLANK(INDEX('Policy Characteristics'!I:I,MATCH($C399,'Policy Characteristics'!$C:$C,0))),"",INDEX('Policy Characteristics'!I:I,MATCH($C399,'Policy Characteristics'!$C:$C,0)))</f>
        <v>on/off</v>
      </c>
      <c r="P399" s="23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236" t="str">
        <f>IF(ISBLANK(INDEX('Policy Characteristics'!K:K,MATCH($C399,'Policy Characteristics'!$C:$C,0))),"",INDEX('Policy Characteristics'!K:K,MATCH($C399,'Policy Characteristics'!$C:$C,0)))</f>
        <v/>
      </c>
      <c r="R399" s="236" t="str">
        <f>IF(ISBLANK(INDEX('Policy Characteristics'!L:L,MATCH($C399,'Policy Characteristics'!$C:$C,0))),"",INDEX('Policy Characteristics'!L:L,MATCH($C399,'Policy Characteristics'!$C:$C,0)))</f>
        <v/>
      </c>
      <c r="S399" s="290" t="s">
        <v>187</v>
      </c>
    </row>
    <row r="400" spans="1:19" x14ac:dyDescent="0.25">
      <c r="A400" s="236" t="str">
        <f>IF(ISBLANK(INDEX('Policy Characteristics'!A:A,MATCH($C400,'Policy Characteristics'!$C:$C,0))),"",INDEX('Policy Characteristics'!A:A,MATCH($C400,'Policy Characteristics'!$C:$C,0)))</f>
        <v>Electricity Supply</v>
      </c>
      <c r="B400" s="372" t="str">
        <f>IF(ISBLANK(INDEX('Policy Characteristics'!B:B,MATCH($C400,'Policy Characteristics'!$C:$C,0))),"",INDEX('Policy Characteristics'!B:B,MATCH($C400,'Policy Characteristics'!$C:$C,0)))</f>
        <v>Non BAU Capacity Retirement Schedule</v>
      </c>
      <c r="C400" s="236" t="str">
        <f t="shared" si="15"/>
        <v>Boolean Use Non BAU Capacity Retirement Schedule</v>
      </c>
      <c r="D400" s="289" t="s">
        <v>3452</v>
      </c>
      <c r="E400" s="334"/>
      <c r="F400" s="289" t="s">
        <v>3457</v>
      </c>
      <c r="G400" s="334"/>
      <c r="H400" s="17">
        <v>1769</v>
      </c>
      <c r="I400" s="373" t="s">
        <v>44</v>
      </c>
      <c r="J400" s="374" t="str">
        <f>IF(ISBLANK(INDEX('Policy Characteristics'!D:D,MATCH($C400,'Policy Characteristics'!$C:$C,0))),"",INDEX('Policy Characteristics'!D:D,MATCH($C400,'Policy Characteristics'!$C:$C,0)))</f>
        <v>Non BAU Capacity Retirement Schedule</v>
      </c>
      <c r="K400" s="236" t="str">
        <f>IF(ISBLANK(INDEX('Policy Characteristics'!E:E,MATCH($C400,'Policy Characteristics'!$C:$C,0))),"",INDEX('Policy Characteristics'!E:E,MATCH($C400,'Policy Characteristics'!$C:$C,0)))</f>
        <v/>
      </c>
      <c r="L400" s="236">
        <f>IF(ISBLANK(INDEX('Policy Characteristics'!F:F,MATCH($C400,'Policy Characteristics'!$C:$C,0))),"",INDEX('Policy Characteristics'!F:F,MATCH($C400,'Policy Characteristics'!$C:$C,0)))</f>
        <v>0</v>
      </c>
      <c r="M400" s="236">
        <f>IF(ISBLANK(INDEX('Policy Characteristics'!G:G,MATCH($C400,'Policy Characteristics'!$C:$C,0))),"",INDEX('Policy Characteristics'!G:G,MATCH($C400,'Policy Characteristics'!$C:$C,0)))</f>
        <v>1</v>
      </c>
      <c r="N400" s="236">
        <f>IF(ISBLANK(INDEX('Policy Characteristics'!H:H,MATCH($C400,'Policy Characteristics'!$C:$C,0))),"",INDEX('Policy Characteristics'!H:H,MATCH($C400,'Policy Characteristics'!$C:$C,0)))</f>
        <v>1</v>
      </c>
      <c r="O400" s="236" t="str">
        <f>IF(ISBLANK(INDEX('Policy Characteristics'!I:I,MATCH($C400,'Policy Characteristics'!$C:$C,0))),"",INDEX('Policy Characteristics'!I:I,MATCH($C400,'Policy Characteristics'!$C:$C,0)))</f>
        <v>on/off</v>
      </c>
      <c r="P400" s="23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236" t="str">
        <f>IF(ISBLANK(INDEX('Policy Characteristics'!K:K,MATCH($C400,'Policy Characteristics'!$C:$C,0))),"",INDEX('Policy Characteristics'!K:K,MATCH($C400,'Policy Characteristics'!$C:$C,0)))</f>
        <v/>
      </c>
      <c r="R400" s="236" t="str">
        <f>IF(ISBLANK(INDEX('Policy Characteristics'!L:L,MATCH($C400,'Policy Characteristics'!$C:$C,0))),"",INDEX('Policy Characteristics'!L:L,MATCH($C400,'Policy Characteristics'!$C:$C,0)))</f>
        <v/>
      </c>
      <c r="S400" s="290" t="s">
        <v>187</v>
      </c>
    </row>
    <row r="401" spans="1:19" x14ac:dyDescent="0.25">
      <c r="A401" s="236" t="str">
        <f>IF(ISBLANK(INDEX('Policy Characteristics'!A:A,MATCH($C401,'Policy Characteristics'!$C:$C,0))),"",INDEX('Policy Characteristics'!A:A,MATCH($C401,'Policy Characteristics'!$C:$C,0)))</f>
        <v>Electricity Supply</v>
      </c>
      <c r="B401" s="372" t="str">
        <f>IF(ISBLANK(INDEX('Policy Characteristics'!B:B,MATCH($C401,'Policy Characteristics'!$C:$C,0))),"",INDEX('Policy Characteristics'!B:B,MATCH($C401,'Policy Characteristics'!$C:$C,0)))</f>
        <v>Non BAU Capacity Retirement Schedule</v>
      </c>
      <c r="C401" s="236" t="str">
        <f t="shared" si="15"/>
        <v>Boolean Use Non BAU Capacity Retirement Schedule</v>
      </c>
      <c r="D401" s="289" t="s">
        <v>3453</v>
      </c>
      <c r="E401" s="334"/>
      <c r="F401" s="289" t="s">
        <v>3458</v>
      </c>
      <c r="G401" s="334"/>
      <c r="H401" s="17">
        <v>1770</v>
      </c>
      <c r="I401" s="373" t="s">
        <v>44</v>
      </c>
      <c r="J401" s="374" t="str">
        <f>IF(ISBLANK(INDEX('Policy Characteristics'!D:D,MATCH($C401,'Policy Characteristics'!$C:$C,0))),"",INDEX('Policy Characteristics'!D:D,MATCH($C401,'Policy Characteristics'!$C:$C,0)))</f>
        <v>Non BAU Capacity Retirement Schedule</v>
      </c>
      <c r="K401" s="236" t="str">
        <f>IF(ISBLANK(INDEX('Policy Characteristics'!E:E,MATCH($C401,'Policy Characteristics'!$C:$C,0))),"",INDEX('Policy Characteristics'!E:E,MATCH($C401,'Policy Characteristics'!$C:$C,0)))</f>
        <v/>
      </c>
      <c r="L401" s="236">
        <f>IF(ISBLANK(INDEX('Policy Characteristics'!F:F,MATCH($C401,'Policy Characteristics'!$C:$C,0))),"",INDEX('Policy Characteristics'!F:F,MATCH($C401,'Policy Characteristics'!$C:$C,0)))</f>
        <v>0</v>
      </c>
      <c r="M401" s="236">
        <f>IF(ISBLANK(INDEX('Policy Characteristics'!G:G,MATCH($C401,'Policy Characteristics'!$C:$C,0))),"",INDEX('Policy Characteristics'!G:G,MATCH($C401,'Policy Characteristics'!$C:$C,0)))</f>
        <v>1</v>
      </c>
      <c r="N401" s="236">
        <f>IF(ISBLANK(INDEX('Policy Characteristics'!H:H,MATCH($C401,'Policy Characteristics'!$C:$C,0))),"",INDEX('Policy Characteristics'!H:H,MATCH($C401,'Policy Characteristics'!$C:$C,0)))</f>
        <v>1</v>
      </c>
      <c r="O401" s="236" t="str">
        <f>IF(ISBLANK(INDEX('Policy Characteristics'!I:I,MATCH($C401,'Policy Characteristics'!$C:$C,0))),"",INDEX('Policy Characteristics'!I:I,MATCH($C401,'Policy Characteristics'!$C:$C,0)))</f>
        <v>on/off</v>
      </c>
      <c r="P401" s="23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236" t="str">
        <f>IF(ISBLANK(INDEX('Policy Characteristics'!K:K,MATCH($C401,'Policy Characteristics'!$C:$C,0))),"",INDEX('Policy Characteristics'!K:K,MATCH($C401,'Policy Characteristics'!$C:$C,0)))</f>
        <v/>
      </c>
      <c r="R401" s="236" t="str">
        <f>IF(ISBLANK(INDEX('Policy Characteristics'!L:L,MATCH($C401,'Policy Characteristics'!$C:$C,0))),"",INDEX('Policy Characteristics'!L:L,MATCH($C401,'Policy Characteristics'!$C:$C,0)))</f>
        <v/>
      </c>
      <c r="S401" s="290" t="s">
        <v>187</v>
      </c>
    </row>
    <row r="402" spans="1:19" x14ac:dyDescent="0.25">
      <c r="A402" s="236" t="str">
        <f>IF(ISBLANK(INDEX('Policy Characteristics'!A:A,MATCH($C402,'Policy Characteristics'!$C:$C,0))),"",INDEX('Policy Characteristics'!A:A,MATCH($C402,'Policy Characteristics'!$C:$C,0)))</f>
        <v>Electricity Supply</v>
      </c>
      <c r="B402" s="372" t="str">
        <f>IF(ISBLANK(INDEX('Policy Characteristics'!B:B,MATCH($C402,'Policy Characteristics'!$C:$C,0))),"",INDEX('Policy Characteristics'!B:B,MATCH($C402,'Policy Characteristics'!$C:$C,0)))</f>
        <v>Non BAU Capacity Retirement Schedule</v>
      </c>
      <c r="C402" s="236" t="str">
        <f t="shared" si="15"/>
        <v>Boolean Use Non BAU Capacity Retirement Schedule</v>
      </c>
      <c r="D402" s="289" t="s">
        <v>3454</v>
      </c>
      <c r="E402" s="334"/>
      <c r="F402" s="289" t="s">
        <v>3459</v>
      </c>
      <c r="G402" s="334"/>
      <c r="H402" s="17">
        <v>1771</v>
      </c>
      <c r="I402" s="373" t="s">
        <v>44</v>
      </c>
      <c r="J402" s="374" t="str">
        <f>IF(ISBLANK(INDEX('Policy Characteristics'!D:D,MATCH($C402,'Policy Characteristics'!$C:$C,0))),"",INDEX('Policy Characteristics'!D:D,MATCH($C402,'Policy Characteristics'!$C:$C,0)))</f>
        <v>Non BAU Capacity Retirement Schedule</v>
      </c>
      <c r="K402" s="236" t="str">
        <f>IF(ISBLANK(INDEX('Policy Characteristics'!E:E,MATCH($C402,'Policy Characteristics'!$C:$C,0))),"",INDEX('Policy Characteristics'!E:E,MATCH($C402,'Policy Characteristics'!$C:$C,0)))</f>
        <v/>
      </c>
      <c r="L402" s="236">
        <f>IF(ISBLANK(INDEX('Policy Characteristics'!F:F,MATCH($C402,'Policy Characteristics'!$C:$C,0))),"",INDEX('Policy Characteristics'!F:F,MATCH($C402,'Policy Characteristics'!$C:$C,0)))</f>
        <v>0</v>
      </c>
      <c r="M402" s="236">
        <f>IF(ISBLANK(INDEX('Policy Characteristics'!G:G,MATCH($C402,'Policy Characteristics'!$C:$C,0))),"",INDEX('Policy Characteristics'!G:G,MATCH($C402,'Policy Characteristics'!$C:$C,0)))</f>
        <v>1</v>
      </c>
      <c r="N402" s="236">
        <f>IF(ISBLANK(INDEX('Policy Characteristics'!H:H,MATCH($C402,'Policy Characteristics'!$C:$C,0))),"",INDEX('Policy Characteristics'!H:H,MATCH($C402,'Policy Characteristics'!$C:$C,0)))</f>
        <v>1</v>
      </c>
      <c r="O402" s="236" t="str">
        <f>IF(ISBLANK(INDEX('Policy Characteristics'!I:I,MATCH($C402,'Policy Characteristics'!$C:$C,0))),"",INDEX('Policy Characteristics'!I:I,MATCH($C402,'Policy Characteristics'!$C:$C,0)))</f>
        <v>on/off</v>
      </c>
      <c r="P402" s="23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236" t="str">
        <f>IF(ISBLANK(INDEX('Policy Characteristics'!K:K,MATCH($C402,'Policy Characteristics'!$C:$C,0))),"",INDEX('Policy Characteristics'!K:K,MATCH($C402,'Policy Characteristics'!$C:$C,0)))</f>
        <v/>
      </c>
      <c r="R402" s="236" t="str">
        <f>IF(ISBLANK(INDEX('Policy Characteristics'!L:L,MATCH($C402,'Policy Characteristics'!$C:$C,0))),"",INDEX('Policy Characteristics'!L:L,MATCH($C402,'Policy Characteristics'!$C:$C,0)))</f>
        <v/>
      </c>
      <c r="S402" s="290" t="s">
        <v>187</v>
      </c>
    </row>
    <row r="403" spans="1:19" x14ac:dyDescent="0.25">
      <c r="A403" s="236" t="str">
        <f>IF(ISBLANK(INDEX('Policy Characteristics'!A:A,MATCH($C403,'Policy Characteristics'!$C:$C,0))),"",INDEX('Policy Characteristics'!A:A,MATCH($C403,'Policy Characteristics'!$C:$C,0)))</f>
        <v>Electricity Supply</v>
      </c>
      <c r="B403" s="372" t="str">
        <f>IF(ISBLANK(INDEX('Policy Characteristics'!B:B,MATCH($C403,'Policy Characteristics'!$C:$C,0))),"",INDEX('Policy Characteristics'!B:B,MATCH($C403,'Policy Characteristics'!$C:$C,0)))</f>
        <v>Non BAU Capacity Retirement Schedule</v>
      </c>
      <c r="C403" s="236" t="str">
        <f t="shared" si="15"/>
        <v>Boolean Use Non BAU Capacity Retirement Schedule</v>
      </c>
      <c r="D403" s="289" t="s">
        <v>3455</v>
      </c>
      <c r="E403" s="334"/>
      <c r="F403" s="289" t="s">
        <v>3460</v>
      </c>
      <c r="G403" s="334"/>
      <c r="H403" s="17">
        <v>1772</v>
      </c>
      <c r="I403" s="373" t="s">
        <v>44</v>
      </c>
      <c r="J403" s="374" t="str">
        <f>IF(ISBLANK(INDEX('Policy Characteristics'!D:D,MATCH($C403,'Policy Characteristics'!$C:$C,0))),"",INDEX('Policy Characteristics'!D:D,MATCH($C403,'Policy Characteristics'!$C:$C,0)))</f>
        <v>Non BAU Capacity Retirement Schedule</v>
      </c>
      <c r="K403" s="236" t="str">
        <f>IF(ISBLANK(INDEX('Policy Characteristics'!E:E,MATCH($C403,'Policy Characteristics'!$C:$C,0))),"",INDEX('Policy Characteristics'!E:E,MATCH($C403,'Policy Characteristics'!$C:$C,0)))</f>
        <v/>
      </c>
      <c r="L403" s="236">
        <f>IF(ISBLANK(INDEX('Policy Characteristics'!F:F,MATCH($C403,'Policy Characteristics'!$C:$C,0))),"",INDEX('Policy Characteristics'!F:F,MATCH($C403,'Policy Characteristics'!$C:$C,0)))</f>
        <v>0</v>
      </c>
      <c r="M403" s="236">
        <f>IF(ISBLANK(INDEX('Policy Characteristics'!G:G,MATCH($C403,'Policy Characteristics'!$C:$C,0))),"",INDEX('Policy Characteristics'!G:G,MATCH($C403,'Policy Characteristics'!$C:$C,0)))</f>
        <v>1</v>
      </c>
      <c r="N403" s="236">
        <f>IF(ISBLANK(INDEX('Policy Characteristics'!H:H,MATCH($C403,'Policy Characteristics'!$C:$C,0))),"",INDEX('Policy Characteristics'!H:H,MATCH($C403,'Policy Characteristics'!$C:$C,0)))</f>
        <v>1</v>
      </c>
      <c r="O403" s="236" t="str">
        <f>IF(ISBLANK(INDEX('Policy Characteristics'!I:I,MATCH($C403,'Policy Characteristics'!$C:$C,0))),"",INDEX('Policy Characteristics'!I:I,MATCH($C403,'Policy Characteristics'!$C:$C,0)))</f>
        <v>on/off</v>
      </c>
      <c r="P403" s="23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236" t="str">
        <f>IF(ISBLANK(INDEX('Policy Characteristics'!K:K,MATCH($C403,'Policy Characteristics'!$C:$C,0))),"",INDEX('Policy Characteristics'!K:K,MATCH($C403,'Policy Characteristics'!$C:$C,0)))</f>
        <v/>
      </c>
      <c r="R403" s="236" t="str">
        <f>IF(ISBLANK(INDEX('Policy Characteristics'!L:L,MATCH($C403,'Policy Characteristics'!$C:$C,0))),"",INDEX('Policy Characteristics'!L:L,MATCH($C403,'Policy Characteristics'!$C:$C,0)))</f>
        <v/>
      </c>
      <c r="S403" s="290" t="s">
        <v>187</v>
      </c>
    </row>
    <row r="404" spans="1:19" x14ac:dyDescent="0.25">
      <c r="A404" s="236" t="str">
        <f>IF(ISBLANK(INDEX('Policy Characteristics'!A:A,MATCH($C404,'Policy Characteristics'!$C:$C,0))),"",INDEX('Policy Characteristics'!A:A,MATCH($C404,'Policy Characteristics'!$C:$C,0)))</f>
        <v>Electricity Supply</v>
      </c>
      <c r="B404" s="372" t="str">
        <f>IF(ISBLANK(INDEX('Policy Characteristics'!B:B,MATCH($C404,'Policy Characteristics'!$C:$C,0))),"",INDEX('Policy Characteristics'!B:B,MATCH($C404,'Policy Characteristics'!$C:$C,0)))</f>
        <v>Non BAU Capacity Retirement Schedule</v>
      </c>
      <c r="C404" s="236" t="str">
        <f t="shared" si="15"/>
        <v>Boolean Use Non BAU Capacity Retirement Schedule</v>
      </c>
      <c r="D404" s="289" t="s">
        <v>3528</v>
      </c>
      <c r="E404" s="334"/>
      <c r="F404" s="289" t="s">
        <v>3526</v>
      </c>
      <c r="G404" s="334"/>
      <c r="H404" s="17">
        <v>1773</v>
      </c>
      <c r="I404" s="373" t="s">
        <v>44</v>
      </c>
      <c r="J404" s="374" t="str">
        <f>IF(ISBLANK(INDEX('Policy Characteristics'!D:D,MATCH($C404,'Policy Characteristics'!$C:$C,0))),"",INDEX('Policy Characteristics'!D:D,MATCH($C404,'Policy Characteristics'!$C:$C,0)))</f>
        <v>Non BAU Capacity Retirement Schedule</v>
      </c>
      <c r="K404" s="236" t="str">
        <f>IF(ISBLANK(INDEX('Policy Characteristics'!E:E,MATCH($C404,'Policy Characteristics'!$C:$C,0))),"",INDEX('Policy Characteristics'!E:E,MATCH($C404,'Policy Characteristics'!$C:$C,0)))</f>
        <v/>
      </c>
      <c r="L404" s="236">
        <f>IF(ISBLANK(INDEX('Policy Characteristics'!F:F,MATCH($C404,'Policy Characteristics'!$C:$C,0))),"",INDEX('Policy Characteristics'!F:F,MATCH($C404,'Policy Characteristics'!$C:$C,0)))</f>
        <v>0</v>
      </c>
      <c r="M404" s="236">
        <f>IF(ISBLANK(INDEX('Policy Characteristics'!G:G,MATCH($C404,'Policy Characteristics'!$C:$C,0))),"",INDEX('Policy Characteristics'!G:G,MATCH($C404,'Policy Characteristics'!$C:$C,0)))</f>
        <v>1</v>
      </c>
      <c r="N404" s="236">
        <f>IF(ISBLANK(INDEX('Policy Characteristics'!H:H,MATCH($C404,'Policy Characteristics'!$C:$C,0))),"",INDEX('Policy Characteristics'!H:H,MATCH($C404,'Policy Characteristics'!$C:$C,0)))</f>
        <v>1</v>
      </c>
      <c r="O404" s="236" t="str">
        <f>IF(ISBLANK(INDEX('Policy Characteristics'!I:I,MATCH($C404,'Policy Characteristics'!$C:$C,0))),"",INDEX('Policy Characteristics'!I:I,MATCH($C404,'Policy Characteristics'!$C:$C,0)))</f>
        <v>on/off</v>
      </c>
      <c r="P404" s="236" t="str">
        <f>IF(ISBLANK(INDEX('Policy Characteristics'!J:J,MATCH($C404,'Policy Characteristics'!$C:$C,0))),"",INDEX('Policy Characteristics'!J:J,MATCH($C404,'Policy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4" s="236" t="str">
        <f>IF(ISBLANK(INDEX('Policy Characteristics'!K:K,MATCH($C404,'Policy Characteristics'!$C:$C,0))),"",INDEX('Policy Characteristics'!K:K,MATCH($C404,'Policy Characteristics'!$C:$C,0)))</f>
        <v/>
      </c>
      <c r="R404" s="236" t="str">
        <f>IF(ISBLANK(INDEX('Policy Characteristics'!L:L,MATCH($C404,'Policy Characteristics'!$C:$C,0))),"",INDEX('Policy Characteristics'!L:L,MATCH($C404,'Policy Characteristics'!$C:$C,0)))</f>
        <v/>
      </c>
      <c r="S404" s="290" t="s">
        <v>187</v>
      </c>
    </row>
    <row r="405" spans="1:19" x14ac:dyDescent="0.25">
      <c r="A405" s="236" t="str">
        <f>IF(ISBLANK(INDEX('Policy Characteristics'!A:A,MATCH($C405,'Policy Characteristics'!$C:$C,0))),"",INDEX('Policy Characteristics'!A:A,MATCH($C405,'Policy Characteristics'!$C:$C,0)))</f>
        <v>Electricity Supply</v>
      </c>
      <c r="B405" s="372" t="str">
        <f>IF(ISBLANK(INDEX('Policy Characteristics'!B:B,MATCH($C405,'Policy Characteristics'!$C:$C,0))),"",INDEX('Policy Characteristics'!B:B,MATCH($C405,'Policy Characteristics'!$C:$C,0)))</f>
        <v>Non BAU Capacity Retirement Schedule</v>
      </c>
      <c r="C405" s="236" t="str">
        <f t="shared" si="15"/>
        <v>Boolean Use Non BAU Capacity Retirement Schedule</v>
      </c>
      <c r="D405" s="289" t="s">
        <v>3529</v>
      </c>
      <c r="E405" s="334"/>
      <c r="F405" s="289" t="s">
        <v>3527</v>
      </c>
      <c r="G405" s="334"/>
      <c r="H405" s="17">
        <v>2240</v>
      </c>
      <c r="I405" s="373" t="s">
        <v>44</v>
      </c>
      <c r="J405" s="374" t="str">
        <f>IF(ISBLANK(INDEX('Policy Characteristics'!D:D,MATCH($C405,'Policy Characteristics'!$C:$C,0))),"",INDEX('Policy Characteristics'!D:D,MATCH($C405,'Policy Characteristics'!$C:$C,0)))</f>
        <v>Non BAU Capacity Retirement Schedule</v>
      </c>
      <c r="K405" s="236" t="str">
        <f>IF(ISBLANK(INDEX('Policy Characteristics'!E:E,MATCH($C405,'Policy Characteristics'!$C:$C,0))),"",INDEX('Policy Characteristics'!E:E,MATCH($C405,'Policy Characteristics'!$C:$C,0)))</f>
        <v/>
      </c>
      <c r="L405" s="236">
        <f>IF(ISBLANK(INDEX('Policy Characteristics'!F:F,MATCH($C405,'Policy Characteristics'!$C:$C,0))),"",INDEX('Policy Characteristics'!F:F,MATCH($C405,'Policy Characteristics'!$C:$C,0)))</f>
        <v>0</v>
      </c>
      <c r="M405" s="236">
        <f>IF(ISBLANK(INDEX('Policy Characteristics'!G:G,MATCH($C405,'Policy Characteristics'!$C:$C,0))),"",INDEX('Policy Characteristics'!G:G,MATCH($C405,'Policy Characteristics'!$C:$C,0)))</f>
        <v>1</v>
      </c>
      <c r="N405" s="236">
        <f>IF(ISBLANK(INDEX('Policy Characteristics'!H:H,MATCH($C405,'Policy Characteristics'!$C:$C,0))),"",INDEX('Policy Characteristics'!H:H,MATCH($C405,'Policy Characteristics'!$C:$C,0)))</f>
        <v>1</v>
      </c>
      <c r="O405" s="236" t="str">
        <f>IF(ISBLANK(INDEX('Policy Characteristics'!I:I,MATCH($C405,'Policy Characteristics'!$C:$C,0))),"",INDEX('Policy Characteristics'!I:I,MATCH($C405,'Policy Characteristics'!$C:$C,0)))</f>
        <v>on/off</v>
      </c>
      <c r="P405" s="236" t="str">
        <f>IF(ISBLANK(INDEX('Policy Characteristics'!J:J,MATCH($C405,'Policy Characteristics'!$C:$C,0))),"",INDEX('Policy Characteristics'!J:J,MATCH($C405,'Policy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5" s="236"/>
      <c r="R405" s="236"/>
      <c r="S405" s="290" t="s">
        <v>187</v>
      </c>
    </row>
    <row r="406" spans="1:19" s="236" customFormat="1" x14ac:dyDescent="0.25">
      <c r="A406" s="236" t="str">
        <f>IF(ISBLANK(INDEX('Policy Characteristics'!A:A,MATCH($C406,'Policy Characteristics'!$C:$C,0))),"",INDEX('Policy Characteristics'!A:A,MATCH($C406,'Policy Characteristics'!$C:$C,0)))</f>
        <v>Electricity Supply</v>
      </c>
      <c r="B406" s="372" t="str">
        <f>IF(ISBLANK(INDEX('Policy Characteristics'!B:B,MATCH($C406,'Policy Characteristics'!$C:$C,0))),"",INDEX('Policy Characteristics'!B:B,MATCH($C406,'Policy Characteristics'!$C:$C,0)))</f>
        <v>Non BAU Mandated Capacity Construction</v>
      </c>
      <c r="C406" t="s">
        <v>129</v>
      </c>
      <c r="D406" s="334" t="s">
        <v>444</v>
      </c>
      <c r="E406" s="334"/>
      <c r="F406" s="334" t="s">
        <v>443</v>
      </c>
      <c r="G406" s="334"/>
      <c r="H406" s="17">
        <v>633</v>
      </c>
      <c r="I406" s="373" t="s">
        <v>44</v>
      </c>
      <c r="J406" s="374" t="str">
        <f>IF(ISBLANK(INDEX('Policy Characteristics'!D:D,MATCH($C406,'Policy Characteristics'!$C:$C,0))),"",INDEX('Policy Characteristics'!D:D,MATCH($C406,'Policy Characteristics'!$C:$C,0)))</f>
        <v>Non BAU Mandated Capacity Construction</v>
      </c>
      <c r="K406" s="236" t="str">
        <f>IF(ISBLANK(INDEX('Policy Characteristics'!E:E,MATCH($C406,'Policy Characteristics'!$C:$C,0))),"",INDEX('Policy Characteristics'!E:E,MATCH($C406,'Policy Characteristics'!$C:$C,0)))</f>
        <v/>
      </c>
      <c r="L406" s="236">
        <f>IF(ISBLANK(INDEX('Policy Characteristics'!F:F,MATCH($C406,'Policy Characteristics'!$C:$C,0))),"",INDEX('Policy Characteristics'!F:F,MATCH($C406,'Policy Characteristics'!$C:$C,0)))</f>
        <v>0</v>
      </c>
      <c r="M406" s="236">
        <f>IF(ISBLANK(INDEX('Policy Characteristics'!G:G,MATCH($C406,'Policy Characteristics'!$C:$C,0))),"",INDEX('Policy Characteristics'!G:G,MATCH($C406,'Policy Characteristics'!$C:$C,0)))</f>
        <v>1</v>
      </c>
      <c r="N406" s="236">
        <f>IF(ISBLANK(INDEX('Policy Characteristics'!H:H,MATCH($C406,'Policy Characteristics'!$C:$C,0))),"",INDEX('Policy Characteristics'!H:H,MATCH($C406,'Policy Characteristics'!$C:$C,0)))</f>
        <v>1</v>
      </c>
      <c r="O406" s="236" t="str">
        <f>IF(ISBLANK(INDEX('Policy Characteristics'!I:I,MATCH($C406,'Policy Characteristics'!$C:$C,0))),"",INDEX('Policy Characteristics'!I:I,MATCH($C406,'Policy Characteristics'!$C:$C,0)))</f>
        <v>on/off</v>
      </c>
      <c r="P406" s="236" t="str">
        <f>IF(ISBLANK(INDEX('Policy Characteristics'!J:J,MATCH($C406,'Policy Characteristics'!$C:$C,0))),"",INDEX('Policy Characteristics'!J:J,MATCH($C406,'Policy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6" s="236" t="str">
        <f>IF(ISBLANK(INDEX('Policy Characteristics'!K:K,MATCH($C406,'Policy Characteristics'!$C:$C,0))),"",INDEX('Policy Characteristics'!K:K,MATCH($C406,'Policy Characteristics'!$C:$C,0)))</f>
        <v/>
      </c>
      <c r="R406" s="236" t="str">
        <f>IF(ISBLANK(INDEX('Policy Characteristics'!L:L,MATCH($C406,'Policy Characteristics'!$C:$C,0))),"",INDEX('Policy Characteristics'!L:L,MATCH($C406,'Policy Characteristics'!$C:$C,0)))</f>
        <v/>
      </c>
      <c r="S406" s="290" t="s">
        <v>187</v>
      </c>
    </row>
    <row r="407" spans="1:19" s="236" customFormat="1" x14ac:dyDescent="0.25">
      <c r="A407" s="236" t="str">
        <f>IF(ISBLANK(INDEX('Policy Characteristics'!A:A,MATCH($C407,'Policy Characteristics'!$C:$C,0))),"",INDEX('Policy Characteristics'!A:A,MATCH($C407,'Policy Characteristics'!$C:$C,0)))</f>
        <v>Electricity Supply</v>
      </c>
      <c r="B407" s="372" t="str">
        <f>IF(ISBLANK(INDEX('Policy Characteristics'!B:B,MATCH($C407,'Policy Characteristics'!$C:$C,0))),"",INDEX('Policy Characteristics'!B:B,MATCH($C407,'Policy Characteristics'!$C:$C,0)))</f>
        <v>Non BAU Mandated Capacity Construction</v>
      </c>
      <c r="C407" s="236" t="str">
        <f t="shared" ref="C407:C429" si="16">C$406</f>
        <v>Boolean Use Non BAU Mandated Capacity Construction Schedule</v>
      </c>
      <c r="D407" s="289" t="s">
        <v>3450</v>
      </c>
      <c r="E407" s="334"/>
      <c r="F407" s="289" t="s">
        <v>3392</v>
      </c>
      <c r="G407" s="334"/>
      <c r="H407" s="17">
        <v>634</v>
      </c>
      <c r="I407" s="373" t="s">
        <v>44</v>
      </c>
      <c r="J407" s="374" t="str">
        <f>IF(ISBLANK(INDEX('Policy Characteristics'!D:D,MATCH($C407,'Policy Characteristics'!$C:$C,0))),"",INDEX('Policy Characteristics'!D:D,MATCH($C407,'Policy Characteristics'!$C:$C,0)))</f>
        <v>Non BAU Mandated Capacity Construction</v>
      </c>
      <c r="K407" s="236" t="str">
        <f>IF(ISBLANK(INDEX('Policy Characteristics'!E:E,MATCH($C407,'Policy Characteristics'!$C:$C,0))),"",INDEX('Policy Characteristics'!E:E,MATCH($C407,'Policy Characteristics'!$C:$C,0)))</f>
        <v/>
      </c>
      <c r="L407" s="236">
        <f>IF(ISBLANK(INDEX('Policy Characteristics'!F:F,MATCH($C407,'Policy Characteristics'!$C:$C,0))),"",INDEX('Policy Characteristics'!F:F,MATCH($C407,'Policy Characteristics'!$C:$C,0)))</f>
        <v>0</v>
      </c>
      <c r="M407" s="236">
        <f>IF(ISBLANK(INDEX('Policy Characteristics'!G:G,MATCH($C407,'Policy Characteristics'!$C:$C,0))),"",INDEX('Policy Characteristics'!G:G,MATCH($C407,'Policy Characteristics'!$C:$C,0)))</f>
        <v>1</v>
      </c>
      <c r="N407" s="236">
        <f>IF(ISBLANK(INDEX('Policy Characteristics'!H:H,MATCH($C407,'Policy Characteristics'!$C:$C,0))),"",INDEX('Policy Characteristics'!H:H,MATCH($C407,'Policy Characteristics'!$C:$C,0)))</f>
        <v>1</v>
      </c>
      <c r="O407" s="236" t="str">
        <f>IF(ISBLANK(INDEX('Policy Characteristics'!I:I,MATCH($C407,'Policy Characteristics'!$C:$C,0))),"",INDEX('Policy Characteristics'!I:I,MATCH($C407,'Policy Characteristics'!$C:$C,0)))</f>
        <v>on/off</v>
      </c>
      <c r="P407" s="236" t="str">
        <f>IF(ISBLANK(INDEX('Policy Characteristics'!J:J,MATCH($C407,'Policy Characteristics'!$C:$C,0))),"",INDEX('Policy Characteristics'!J:J,MATCH($C407,'Policy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7" s="236" t="str">
        <f>IF(ISBLANK(INDEX('Policy Characteristics'!K:K,MATCH($C407,'Policy Characteristics'!$C:$C,0))),"",INDEX('Policy Characteristics'!K:K,MATCH($C407,'Policy Characteristics'!$C:$C,0)))</f>
        <v/>
      </c>
      <c r="R407" s="236" t="str">
        <f>IF(ISBLANK(INDEX('Policy Characteristics'!L:L,MATCH($C407,'Policy Characteristics'!$C:$C,0))),"",INDEX('Policy Characteristics'!L:L,MATCH($C407,'Policy Characteristics'!$C:$C,0)))</f>
        <v/>
      </c>
      <c r="S407" s="290" t="s">
        <v>187</v>
      </c>
    </row>
    <row r="408" spans="1:19" s="236" customFormat="1" x14ac:dyDescent="0.25">
      <c r="A408" s="236" t="str">
        <f>IF(ISBLANK(INDEX('Policy Characteristics'!A:A,MATCH($C408,'Policy Characteristics'!$C:$C,0))),"",INDEX('Policy Characteristics'!A:A,MATCH($C408,'Policy Characteristics'!$C:$C,0)))</f>
        <v>Electricity Supply</v>
      </c>
      <c r="B408" s="372" t="str">
        <f>IF(ISBLANK(INDEX('Policy Characteristics'!B:B,MATCH($C408,'Policy Characteristics'!$C:$C,0))),"",INDEX('Policy Characteristics'!B:B,MATCH($C408,'Policy Characteristics'!$C:$C,0)))</f>
        <v>Non BAU Mandated Capacity Construction</v>
      </c>
      <c r="C408" s="236" t="str">
        <f t="shared" si="16"/>
        <v>Boolean Use Non BAU Mandated Capacity Construction Schedule</v>
      </c>
      <c r="D408" s="289" t="s">
        <v>3451</v>
      </c>
      <c r="E408" s="334"/>
      <c r="F408" s="289" t="s">
        <v>3393</v>
      </c>
      <c r="G408" s="334"/>
      <c r="H408" s="17">
        <v>1774</v>
      </c>
      <c r="I408" s="373" t="s">
        <v>44</v>
      </c>
      <c r="J408" s="374" t="str">
        <f>IF(ISBLANK(INDEX('Policy Characteristics'!D:D,MATCH($C408,'Policy Characteristics'!$C:$C,0))),"",INDEX('Policy Characteristics'!D:D,MATCH($C408,'Policy Characteristics'!$C:$C,0)))</f>
        <v>Non BAU Mandated Capacity Construction</v>
      </c>
      <c r="K408" s="236" t="str">
        <f>IF(ISBLANK(INDEX('Policy Characteristics'!E:E,MATCH($C408,'Policy Characteristics'!$C:$C,0))),"",INDEX('Policy Characteristics'!E:E,MATCH($C408,'Policy Characteristics'!$C:$C,0)))</f>
        <v/>
      </c>
      <c r="L408" s="236">
        <f>IF(ISBLANK(INDEX('Policy Characteristics'!F:F,MATCH($C408,'Policy Characteristics'!$C:$C,0))),"",INDEX('Policy Characteristics'!F:F,MATCH($C408,'Policy Characteristics'!$C:$C,0)))</f>
        <v>0</v>
      </c>
      <c r="M408" s="236">
        <f>IF(ISBLANK(INDEX('Policy Characteristics'!G:G,MATCH($C408,'Policy Characteristics'!$C:$C,0))),"",INDEX('Policy Characteristics'!G:G,MATCH($C408,'Policy Characteristics'!$C:$C,0)))</f>
        <v>1</v>
      </c>
      <c r="N408" s="236">
        <f>IF(ISBLANK(INDEX('Policy Characteristics'!H:H,MATCH($C408,'Policy Characteristics'!$C:$C,0))),"",INDEX('Policy Characteristics'!H:H,MATCH($C408,'Policy Characteristics'!$C:$C,0)))</f>
        <v>1</v>
      </c>
      <c r="O408" s="236" t="str">
        <f>IF(ISBLANK(INDEX('Policy Characteristics'!I:I,MATCH($C408,'Policy Characteristics'!$C:$C,0))),"",INDEX('Policy Characteristics'!I:I,MATCH($C408,'Policy Characteristics'!$C:$C,0)))</f>
        <v>on/off</v>
      </c>
      <c r="P408" s="236" t="str">
        <f>IF(ISBLANK(INDEX('Policy Characteristics'!J:J,MATCH($C408,'Policy Characteristics'!$C:$C,0))),"",INDEX('Policy Characteristics'!J:J,MATCH($C408,'Policy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8" s="236" t="str">
        <f>IF(ISBLANK(INDEX('Policy Characteristics'!K:K,MATCH($C408,'Policy Characteristics'!$C:$C,0))),"",INDEX('Policy Characteristics'!K:K,MATCH($C408,'Policy Characteristics'!$C:$C,0)))</f>
        <v/>
      </c>
      <c r="R408" s="236" t="str">
        <f>IF(ISBLANK(INDEX('Policy Characteristics'!L:L,MATCH($C408,'Policy Characteristics'!$C:$C,0))),"",INDEX('Policy Characteristics'!L:L,MATCH($C408,'Policy Characteristics'!$C:$C,0)))</f>
        <v/>
      </c>
      <c r="S408" s="290" t="s">
        <v>187</v>
      </c>
    </row>
    <row r="409" spans="1:19" s="236" customFormat="1" x14ac:dyDescent="0.25">
      <c r="A409" s="236" t="str">
        <f>IF(ISBLANK(INDEX('Policy Characteristics'!A:A,MATCH($C409,'Policy Characteristics'!$C:$C,0))),"",INDEX('Policy Characteristics'!A:A,MATCH($C409,'Policy Characteristics'!$C:$C,0)))</f>
        <v>Electricity Supply</v>
      </c>
      <c r="B409" s="372" t="str">
        <f>IF(ISBLANK(INDEX('Policy Characteristics'!B:B,MATCH($C409,'Policy Characteristics'!$C:$C,0))),"",INDEX('Policy Characteristics'!B:B,MATCH($C409,'Policy Characteristics'!$C:$C,0)))</f>
        <v>Non BAU Mandated Capacity Construction</v>
      </c>
      <c r="C409" s="236" t="str">
        <f t="shared" si="16"/>
        <v>Boolean Use Non BAU Mandated Capacity Construction Schedule</v>
      </c>
      <c r="D409" s="289" t="s">
        <v>76</v>
      </c>
      <c r="E409" s="334"/>
      <c r="F409" s="289" t="s">
        <v>3461</v>
      </c>
      <c r="G409" s="334"/>
      <c r="H409" s="17">
        <v>635</v>
      </c>
      <c r="I409" s="373" t="s">
        <v>44</v>
      </c>
      <c r="J409" s="374" t="str">
        <f>IF(ISBLANK(INDEX('Policy Characteristics'!D:D,MATCH($C409,'Policy Characteristics'!$C:$C,0))),"",INDEX('Policy Characteristics'!D:D,MATCH($C409,'Policy Characteristics'!$C:$C,0)))</f>
        <v>Non BAU Mandated Capacity Construction</v>
      </c>
      <c r="K409" s="236" t="str">
        <f>IF(ISBLANK(INDEX('Policy Characteristics'!E:E,MATCH($C409,'Policy Characteristics'!$C:$C,0))),"",INDEX('Policy Characteristics'!E:E,MATCH($C409,'Policy Characteristics'!$C:$C,0)))</f>
        <v/>
      </c>
      <c r="L409" s="236">
        <f>IF(ISBLANK(INDEX('Policy Characteristics'!F:F,MATCH($C409,'Policy Characteristics'!$C:$C,0))),"",INDEX('Policy Characteristics'!F:F,MATCH($C409,'Policy Characteristics'!$C:$C,0)))</f>
        <v>0</v>
      </c>
      <c r="M409" s="236">
        <f>IF(ISBLANK(INDEX('Policy Characteristics'!G:G,MATCH($C409,'Policy Characteristics'!$C:$C,0))),"",INDEX('Policy Characteristics'!G:G,MATCH($C409,'Policy Characteristics'!$C:$C,0)))</f>
        <v>1</v>
      </c>
      <c r="N409" s="236">
        <f>IF(ISBLANK(INDEX('Policy Characteristics'!H:H,MATCH($C409,'Policy Characteristics'!$C:$C,0))),"",INDEX('Policy Characteristics'!H:H,MATCH($C409,'Policy Characteristics'!$C:$C,0)))</f>
        <v>1</v>
      </c>
      <c r="O409" s="236" t="str">
        <f>IF(ISBLANK(INDEX('Policy Characteristics'!I:I,MATCH($C409,'Policy Characteristics'!$C:$C,0))),"",INDEX('Policy Characteristics'!I:I,MATCH($C409,'Policy Characteristics'!$C:$C,0)))</f>
        <v>on/off</v>
      </c>
      <c r="P409" s="236" t="str">
        <f>IF(ISBLANK(INDEX('Policy Characteristics'!J:J,MATCH($C409,'Policy Characteristics'!$C:$C,0))),"",INDEX('Policy Characteristics'!J:J,MATCH($C409,'Policy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9" s="236" t="str">
        <f>IF(ISBLANK(INDEX('Policy Characteristics'!K:K,MATCH($C409,'Policy Characteristics'!$C:$C,0))),"",INDEX('Policy Characteristics'!K:K,MATCH($C409,'Policy Characteristics'!$C:$C,0)))</f>
        <v/>
      </c>
      <c r="R409" s="236" t="str">
        <f>IF(ISBLANK(INDEX('Policy Characteristics'!L:L,MATCH($C409,'Policy Characteristics'!$C:$C,0))),"",INDEX('Policy Characteristics'!L:L,MATCH($C409,'Policy Characteristics'!$C:$C,0)))</f>
        <v/>
      </c>
      <c r="S409" s="290" t="s">
        <v>187</v>
      </c>
    </row>
    <row r="410" spans="1:19" s="236" customFormat="1" x14ac:dyDescent="0.25">
      <c r="A410" s="236" t="str">
        <f>IF(ISBLANK(INDEX('Policy Characteristics'!A:A,MATCH($C410,'Policy Characteristics'!$C:$C,0))),"",INDEX('Policy Characteristics'!A:A,MATCH($C410,'Policy Characteristics'!$C:$C,0)))</f>
        <v>Electricity Supply</v>
      </c>
      <c r="B410" s="372" t="str">
        <f>IF(ISBLANK(INDEX('Policy Characteristics'!B:B,MATCH($C410,'Policy Characteristics'!$C:$C,0))),"",INDEX('Policy Characteristics'!B:B,MATCH($C410,'Policy Characteristics'!$C:$C,0)))</f>
        <v>Non BAU Mandated Capacity Construction</v>
      </c>
      <c r="C410" s="236" t="str">
        <f t="shared" si="16"/>
        <v>Boolean Use Non BAU Mandated Capacity Construction Schedule</v>
      </c>
      <c r="D410" s="289" t="s">
        <v>77</v>
      </c>
      <c r="E410" s="334"/>
      <c r="F410" s="289" t="s">
        <v>89</v>
      </c>
      <c r="G410" s="334"/>
      <c r="H410" s="17">
        <v>636</v>
      </c>
      <c r="I410" s="373" t="s">
        <v>44</v>
      </c>
      <c r="J410" s="374" t="str">
        <f>IF(ISBLANK(INDEX('Policy Characteristics'!D:D,MATCH($C410,'Policy Characteristics'!$C:$C,0))),"",INDEX('Policy Characteristics'!D:D,MATCH($C410,'Policy Characteristics'!$C:$C,0)))</f>
        <v>Non BAU Mandated Capacity Construction</v>
      </c>
      <c r="K410" s="236" t="str">
        <f>IF(ISBLANK(INDEX('Policy Characteristics'!E:E,MATCH($C410,'Policy Characteristics'!$C:$C,0))),"",INDEX('Policy Characteristics'!E:E,MATCH($C410,'Policy Characteristics'!$C:$C,0)))</f>
        <v/>
      </c>
      <c r="L410" s="236">
        <f>IF(ISBLANK(INDEX('Policy Characteristics'!F:F,MATCH($C410,'Policy Characteristics'!$C:$C,0))),"",INDEX('Policy Characteristics'!F:F,MATCH($C410,'Policy Characteristics'!$C:$C,0)))</f>
        <v>0</v>
      </c>
      <c r="M410" s="236">
        <f>IF(ISBLANK(INDEX('Policy Characteristics'!G:G,MATCH($C410,'Policy Characteristics'!$C:$C,0))),"",INDEX('Policy Characteristics'!G:G,MATCH($C410,'Policy Characteristics'!$C:$C,0)))</f>
        <v>1</v>
      </c>
      <c r="N410" s="236">
        <f>IF(ISBLANK(INDEX('Policy Characteristics'!H:H,MATCH($C410,'Policy Characteristics'!$C:$C,0))),"",INDEX('Policy Characteristics'!H:H,MATCH($C410,'Policy Characteristics'!$C:$C,0)))</f>
        <v>1</v>
      </c>
      <c r="O410" s="236" t="str">
        <f>IF(ISBLANK(INDEX('Policy Characteristics'!I:I,MATCH($C410,'Policy Characteristics'!$C:$C,0))),"",INDEX('Policy Characteristics'!I:I,MATCH($C410,'Policy Characteristics'!$C:$C,0)))</f>
        <v>on/off</v>
      </c>
      <c r="P410" s="236" t="str">
        <f>IF(ISBLANK(INDEX('Policy Characteristics'!J:J,MATCH($C410,'Policy Characteristics'!$C:$C,0))),"",INDEX('Policy Characteristics'!J:J,MATCH($C410,'Policy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0" s="236" t="str">
        <f>IF(ISBLANK(INDEX('Policy Characteristics'!K:K,MATCH($C410,'Policy Characteristics'!$C:$C,0))),"",INDEX('Policy Characteristics'!K:K,MATCH($C410,'Policy Characteristics'!$C:$C,0)))</f>
        <v/>
      </c>
      <c r="R410" s="236" t="str">
        <f>IF(ISBLANK(INDEX('Policy Characteristics'!L:L,MATCH($C410,'Policy Characteristics'!$C:$C,0))),"",INDEX('Policy Characteristics'!L:L,MATCH($C410,'Policy Characteristics'!$C:$C,0)))</f>
        <v/>
      </c>
      <c r="S410" s="290" t="s">
        <v>187</v>
      </c>
    </row>
    <row r="411" spans="1:19" s="236" customFormat="1" x14ac:dyDescent="0.25">
      <c r="A411" s="236" t="str">
        <f>IF(ISBLANK(INDEX('Policy Characteristics'!A:A,MATCH($C411,'Policy Characteristics'!$C:$C,0))),"",INDEX('Policy Characteristics'!A:A,MATCH($C411,'Policy Characteristics'!$C:$C,0)))</f>
        <v>Electricity Supply</v>
      </c>
      <c r="B411" s="372" t="str">
        <f>IF(ISBLANK(INDEX('Policy Characteristics'!B:B,MATCH($C411,'Policy Characteristics'!$C:$C,0))),"",INDEX('Policy Characteristics'!B:B,MATCH($C411,'Policy Characteristics'!$C:$C,0)))</f>
        <v>Non BAU Mandated Capacity Construction</v>
      </c>
      <c r="C411" s="236" t="str">
        <f t="shared" si="16"/>
        <v>Boolean Use Non BAU Mandated Capacity Construction Schedule</v>
      </c>
      <c r="D411" s="289" t="s">
        <v>445</v>
      </c>
      <c r="E411" s="334"/>
      <c r="F411" s="289" t="s">
        <v>448</v>
      </c>
      <c r="G411" s="334"/>
      <c r="H411" s="17">
        <v>637</v>
      </c>
      <c r="I411" s="373" t="s">
        <v>44</v>
      </c>
      <c r="J411" s="374" t="str">
        <f>IF(ISBLANK(INDEX('Policy Characteristics'!D:D,MATCH($C411,'Policy Characteristics'!$C:$C,0))),"",INDEX('Policy Characteristics'!D:D,MATCH($C411,'Policy Characteristics'!$C:$C,0)))</f>
        <v>Non BAU Mandated Capacity Construction</v>
      </c>
      <c r="K411" s="236" t="str">
        <f>IF(ISBLANK(INDEX('Policy Characteristics'!E:E,MATCH($C411,'Policy Characteristics'!$C:$C,0))),"",INDEX('Policy Characteristics'!E:E,MATCH($C411,'Policy Characteristics'!$C:$C,0)))</f>
        <v/>
      </c>
      <c r="L411" s="236">
        <f>IF(ISBLANK(INDEX('Policy Characteristics'!F:F,MATCH($C411,'Policy Characteristics'!$C:$C,0))),"",INDEX('Policy Characteristics'!F:F,MATCH($C411,'Policy Characteristics'!$C:$C,0)))</f>
        <v>0</v>
      </c>
      <c r="M411" s="236">
        <f>IF(ISBLANK(INDEX('Policy Characteristics'!G:G,MATCH($C411,'Policy Characteristics'!$C:$C,0))),"",INDEX('Policy Characteristics'!G:G,MATCH($C411,'Policy Characteristics'!$C:$C,0)))</f>
        <v>1</v>
      </c>
      <c r="N411" s="236">
        <f>IF(ISBLANK(INDEX('Policy Characteristics'!H:H,MATCH($C411,'Policy Characteristics'!$C:$C,0))),"",INDEX('Policy Characteristics'!H:H,MATCH($C411,'Policy Characteristics'!$C:$C,0)))</f>
        <v>1</v>
      </c>
      <c r="O411" s="236" t="str">
        <f>IF(ISBLANK(INDEX('Policy Characteristics'!I:I,MATCH($C411,'Policy Characteristics'!$C:$C,0))),"",INDEX('Policy Characteristics'!I:I,MATCH($C411,'Policy Characteristics'!$C:$C,0)))</f>
        <v>on/off</v>
      </c>
      <c r="P411" s="236" t="str">
        <f>IF(ISBLANK(INDEX('Policy Characteristics'!J:J,MATCH($C411,'Policy Characteristics'!$C:$C,0))),"",INDEX('Policy Characteristics'!J:J,MATCH($C411,'Policy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1" s="236" t="str">
        <f>IF(ISBLANK(INDEX('Policy Characteristics'!K:K,MATCH($C411,'Policy Characteristics'!$C:$C,0))),"",INDEX('Policy Characteristics'!K:K,MATCH($C411,'Policy Characteristics'!$C:$C,0)))</f>
        <v/>
      </c>
      <c r="R411" s="236" t="str">
        <f>IF(ISBLANK(INDEX('Policy Characteristics'!L:L,MATCH($C411,'Policy Characteristics'!$C:$C,0))),"",INDEX('Policy Characteristics'!L:L,MATCH($C411,'Policy Characteristics'!$C:$C,0)))</f>
        <v/>
      </c>
      <c r="S411" s="290" t="s">
        <v>3883</v>
      </c>
    </row>
    <row r="412" spans="1:19" s="236" customFormat="1" x14ac:dyDescent="0.25">
      <c r="A412" s="236" t="str">
        <f>IF(ISBLANK(INDEX('Policy Characteristics'!A:A,MATCH($C412,'Policy Characteristics'!$C:$C,0))),"",INDEX('Policy Characteristics'!A:A,MATCH($C412,'Policy Characteristics'!$C:$C,0)))</f>
        <v>Electricity Supply</v>
      </c>
      <c r="B412" s="372" t="str">
        <f>IF(ISBLANK(INDEX('Policy Characteristics'!B:B,MATCH($C412,'Policy Characteristics'!$C:$C,0))),"",INDEX('Policy Characteristics'!B:B,MATCH($C412,'Policy Characteristics'!$C:$C,0)))</f>
        <v>Non BAU Mandated Capacity Construction</v>
      </c>
      <c r="C412" s="236" t="str">
        <f t="shared" si="16"/>
        <v>Boolean Use Non BAU Mandated Capacity Construction Schedule</v>
      </c>
      <c r="D412" s="289" t="s">
        <v>78</v>
      </c>
      <c r="E412" s="334"/>
      <c r="F412" s="289" t="s">
        <v>90</v>
      </c>
      <c r="G412" s="334"/>
      <c r="H412" s="17">
        <v>638</v>
      </c>
      <c r="I412" s="373" t="s">
        <v>44</v>
      </c>
      <c r="J412" s="374" t="str">
        <f>IF(ISBLANK(INDEX('Policy Characteristics'!D:D,MATCH($C412,'Policy Characteristics'!$C:$C,0))),"",INDEX('Policy Characteristics'!D:D,MATCH($C412,'Policy Characteristics'!$C:$C,0)))</f>
        <v>Non BAU Mandated Capacity Construction</v>
      </c>
      <c r="K412" s="236" t="str">
        <f>IF(ISBLANK(INDEX('Policy Characteristics'!E:E,MATCH($C412,'Policy Characteristics'!$C:$C,0))),"",INDEX('Policy Characteristics'!E:E,MATCH($C412,'Policy Characteristics'!$C:$C,0)))</f>
        <v/>
      </c>
      <c r="L412" s="236">
        <f>IF(ISBLANK(INDEX('Policy Characteristics'!F:F,MATCH($C412,'Policy Characteristics'!$C:$C,0))),"",INDEX('Policy Characteristics'!F:F,MATCH($C412,'Policy Characteristics'!$C:$C,0)))</f>
        <v>0</v>
      </c>
      <c r="M412" s="236">
        <f>IF(ISBLANK(INDEX('Policy Characteristics'!G:G,MATCH($C412,'Policy Characteristics'!$C:$C,0))),"",INDEX('Policy Characteristics'!G:G,MATCH($C412,'Policy Characteristics'!$C:$C,0)))</f>
        <v>1</v>
      </c>
      <c r="N412" s="236">
        <f>IF(ISBLANK(INDEX('Policy Characteristics'!H:H,MATCH($C412,'Policy Characteristics'!$C:$C,0))),"",INDEX('Policy Characteristics'!H:H,MATCH($C412,'Policy Characteristics'!$C:$C,0)))</f>
        <v>1</v>
      </c>
      <c r="O412" s="236" t="str">
        <f>IF(ISBLANK(INDEX('Policy Characteristics'!I:I,MATCH($C412,'Policy Characteristics'!$C:$C,0))),"",INDEX('Policy Characteristics'!I:I,MATCH($C412,'Policy Characteristics'!$C:$C,0)))</f>
        <v>on/off</v>
      </c>
      <c r="P412" s="236" t="str">
        <f>IF(ISBLANK(INDEX('Policy Characteristics'!J:J,MATCH($C412,'Policy Characteristics'!$C:$C,0))),"",INDEX('Policy Characteristics'!J:J,MATCH($C412,'Policy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2" s="236" t="str">
        <f>IF(ISBLANK(INDEX('Policy Characteristics'!K:K,MATCH($C412,'Policy Characteristics'!$C:$C,0))),"",INDEX('Policy Characteristics'!K:K,MATCH($C412,'Policy Characteristics'!$C:$C,0)))</f>
        <v/>
      </c>
      <c r="R412" s="236" t="str">
        <f>IF(ISBLANK(INDEX('Policy Characteristics'!L:L,MATCH($C412,'Policy Characteristics'!$C:$C,0))),"",INDEX('Policy Characteristics'!L:L,MATCH($C412,'Policy Characteristics'!$C:$C,0)))</f>
        <v/>
      </c>
      <c r="S412" s="290" t="s">
        <v>187</v>
      </c>
    </row>
    <row r="413" spans="1:19" s="236" customFormat="1" x14ac:dyDescent="0.25">
      <c r="A413" s="236" t="str">
        <f>IF(ISBLANK(INDEX('Policy Characteristics'!A:A,MATCH($C413,'Policy Characteristics'!$C:$C,0))),"",INDEX('Policy Characteristics'!A:A,MATCH($C413,'Policy Characteristics'!$C:$C,0)))</f>
        <v>Electricity Supply</v>
      </c>
      <c r="B413" s="372" t="str">
        <f>IF(ISBLANK(INDEX('Policy Characteristics'!B:B,MATCH($C413,'Policy Characteristics'!$C:$C,0))),"",INDEX('Policy Characteristics'!B:B,MATCH($C413,'Policy Characteristics'!$C:$C,0)))</f>
        <v>Non BAU Mandated Capacity Construction</v>
      </c>
      <c r="C413" s="236" t="str">
        <f t="shared" si="16"/>
        <v>Boolean Use Non BAU Mandated Capacity Construction Schedule</v>
      </c>
      <c r="D413" s="289" t="s">
        <v>79</v>
      </c>
      <c r="E413" s="334"/>
      <c r="F413" s="289" t="s">
        <v>91</v>
      </c>
      <c r="G413" s="334"/>
      <c r="H413" s="17">
        <v>639</v>
      </c>
      <c r="I413" s="373" t="s">
        <v>44</v>
      </c>
      <c r="J413" s="374" t="str">
        <f>IF(ISBLANK(INDEX('Policy Characteristics'!D:D,MATCH($C413,'Policy Characteristics'!$C:$C,0))),"",INDEX('Policy Characteristics'!D:D,MATCH($C413,'Policy Characteristics'!$C:$C,0)))</f>
        <v>Non BAU Mandated Capacity Construction</v>
      </c>
      <c r="K413" s="236" t="str">
        <f>IF(ISBLANK(INDEX('Policy Characteristics'!E:E,MATCH($C413,'Policy Characteristics'!$C:$C,0))),"",INDEX('Policy Characteristics'!E:E,MATCH($C413,'Policy Characteristics'!$C:$C,0)))</f>
        <v/>
      </c>
      <c r="L413" s="236">
        <f>IF(ISBLANK(INDEX('Policy Characteristics'!F:F,MATCH($C413,'Policy Characteristics'!$C:$C,0))),"",INDEX('Policy Characteristics'!F:F,MATCH($C413,'Policy Characteristics'!$C:$C,0)))</f>
        <v>0</v>
      </c>
      <c r="M413" s="236">
        <f>IF(ISBLANK(INDEX('Policy Characteristics'!G:G,MATCH($C413,'Policy Characteristics'!$C:$C,0))),"",INDEX('Policy Characteristics'!G:G,MATCH($C413,'Policy Characteristics'!$C:$C,0)))</f>
        <v>1</v>
      </c>
      <c r="N413" s="236">
        <f>IF(ISBLANK(INDEX('Policy Characteristics'!H:H,MATCH($C413,'Policy Characteristics'!$C:$C,0))),"",INDEX('Policy Characteristics'!H:H,MATCH($C413,'Policy Characteristics'!$C:$C,0)))</f>
        <v>1</v>
      </c>
      <c r="O413" s="236" t="str">
        <f>IF(ISBLANK(INDEX('Policy Characteristics'!I:I,MATCH($C413,'Policy Characteristics'!$C:$C,0))),"",INDEX('Policy Characteristics'!I:I,MATCH($C413,'Policy Characteristics'!$C:$C,0)))</f>
        <v>on/off</v>
      </c>
      <c r="P413" s="236" t="str">
        <f>IF(ISBLANK(INDEX('Policy Characteristics'!J:J,MATCH($C413,'Policy Characteristics'!$C:$C,0))),"",INDEX('Policy Characteristics'!J:J,MATCH($C413,'Policy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3" s="236" t="str">
        <f>IF(ISBLANK(INDEX('Policy Characteristics'!K:K,MATCH($C413,'Policy Characteristics'!$C:$C,0))),"",INDEX('Policy Characteristics'!K:K,MATCH($C413,'Policy Characteristics'!$C:$C,0)))</f>
        <v/>
      </c>
      <c r="R413" s="236" t="str">
        <f>IF(ISBLANK(INDEX('Policy Characteristics'!L:L,MATCH($C413,'Policy Characteristics'!$C:$C,0))),"",INDEX('Policy Characteristics'!L:L,MATCH($C413,'Policy Characteristics'!$C:$C,0)))</f>
        <v/>
      </c>
      <c r="S413" s="290" t="s">
        <v>187</v>
      </c>
    </row>
    <row r="414" spans="1:19" s="236" customFormat="1" x14ac:dyDescent="0.25">
      <c r="A414" s="236" t="str">
        <f>IF(ISBLANK(INDEX('Policy Characteristics'!A:A,MATCH($C414,'Policy Characteristics'!$C:$C,0))),"",INDEX('Policy Characteristics'!A:A,MATCH($C414,'Policy Characteristics'!$C:$C,0)))</f>
        <v>Electricity Supply</v>
      </c>
      <c r="B414" s="372" t="str">
        <f>IF(ISBLANK(INDEX('Policy Characteristics'!B:B,MATCH($C414,'Policy Characteristics'!$C:$C,0))),"",INDEX('Policy Characteristics'!B:B,MATCH($C414,'Policy Characteristics'!$C:$C,0)))</f>
        <v>Non BAU Mandated Capacity Construction</v>
      </c>
      <c r="C414" s="236" t="str">
        <f t="shared" si="16"/>
        <v>Boolean Use Non BAU Mandated Capacity Construction Schedule</v>
      </c>
      <c r="D414" s="289" t="s">
        <v>80</v>
      </c>
      <c r="E414" s="334"/>
      <c r="F414" s="289" t="s">
        <v>92</v>
      </c>
      <c r="G414" s="334"/>
      <c r="H414" s="17">
        <v>640</v>
      </c>
      <c r="I414" s="373" t="s">
        <v>44</v>
      </c>
      <c r="J414" s="374" t="str">
        <f>IF(ISBLANK(INDEX('Policy Characteristics'!D:D,MATCH($C414,'Policy Characteristics'!$C:$C,0))),"",INDEX('Policy Characteristics'!D:D,MATCH($C414,'Policy Characteristics'!$C:$C,0)))</f>
        <v>Non BAU Mandated Capacity Construction</v>
      </c>
      <c r="K414" s="236" t="str">
        <f>IF(ISBLANK(INDEX('Policy Characteristics'!E:E,MATCH($C414,'Policy Characteristics'!$C:$C,0))),"",INDEX('Policy Characteristics'!E:E,MATCH($C414,'Policy Characteristics'!$C:$C,0)))</f>
        <v/>
      </c>
      <c r="L414" s="236">
        <f>IF(ISBLANK(INDEX('Policy Characteristics'!F:F,MATCH($C414,'Policy Characteristics'!$C:$C,0))),"",INDEX('Policy Characteristics'!F:F,MATCH($C414,'Policy Characteristics'!$C:$C,0)))</f>
        <v>0</v>
      </c>
      <c r="M414" s="236">
        <f>IF(ISBLANK(INDEX('Policy Characteristics'!G:G,MATCH($C414,'Policy Characteristics'!$C:$C,0))),"",INDEX('Policy Characteristics'!G:G,MATCH($C414,'Policy Characteristics'!$C:$C,0)))</f>
        <v>1</v>
      </c>
      <c r="N414" s="236">
        <f>IF(ISBLANK(INDEX('Policy Characteristics'!H:H,MATCH($C414,'Policy Characteristics'!$C:$C,0))),"",INDEX('Policy Characteristics'!H:H,MATCH($C414,'Policy Characteristics'!$C:$C,0)))</f>
        <v>1</v>
      </c>
      <c r="O414" s="236" t="str">
        <f>IF(ISBLANK(INDEX('Policy Characteristics'!I:I,MATCH($C414,'Policy Characteristics'!$C:$C,0))),"",INDEX('Policy Characteristics'!I:I,MATCH($C414,'Policy Characteristics'!$C:$C,0)))</f>
        <v>on/off</v>
      </c>
      <c r="P414" s="236" t="str">
        <f>IF(ISBLANK(INDEX('Policy Characteristics'!J:J,MATCH($C414,'Policy Characteristics'!$C:$C,0))),"",INDEX('Policy Characteristics'!J:J,MATCH($C414,'Policy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4" s="236" t="str">
        <f>IF(ISBLANK(INDEX('Policy Characteristics'!K:K,MATCH($C414,'Policy Characteristics'!$C:$C,0))),"",INDEX('Policy Characteristics'!K:K,MATCH($C414,'Policy Characteristics'!$C:$C,0)))</f>
        <v/>
      </c>
      <c r="R414" s="236" t="str">
        <f>IF(ISBLANK(INDEX('Policy Characteristics'!L:L,MATCH($C414,'Policy Characteristics'!$C:$C,0))),"",INDEX('Policy Characteristics'!L:L,MATCH($C414,'Policy Characteristics'!$C:$C,0)))</f>
        <v/>
      </c>
      <c r="S414" s="290" t="s">
        <v>187</v>
      </c>
    </row>
    <row r="415" spans="1:19" s="236" customFormat="1" x14ac:dyDescent="0.25">
      <c r="A415" s="236" t="str">
        <f>IF(ISBLANK(INDEX('Policy Characteristics'!A:A,MATCH($C415,'Policy Characteristics'!$C:$C,0))),"",INDEX('Policy Characteristics'!A:A,MATCH($C415,'Policy Characteristics'!$C:$C,0)))</f>
        <v>Electricity Supply</v>
      </c>
      <c r="B415" s="372" t="str">
        <f>IF(ISBLANK(INDEX('Policy Characteristics'!B:B,MATCH($C415,'Policy Characteristics'!$C:$C,0))),"",INDEX('Policy Characteristics'!B:B,MATCH($C415,'Policy Characteristics'!$C:$C,0)))</f>
        <v>Non BAU Mandated Capacity Construction</v>
      </c>
      <c r="C415" s="236" t="str">
        <f t="shared" si="16"/>
        <v>Boolean Use Non BAU Mandated Capacity Construction Schedule</v>
      </c>
      <c r="D415" s="289" t="s">
        <v>2418</v>
      </c>
      <c r="E415" s="334"/>
      <c r="F415" s="289" t="s">
        <v>433</v>
      </c>
      <c r="G415" s="334"/>
      <c r="H415" s="17">
        <v>641</v>
      </c>
      <c r="I415" s="373" t="s">
        <v>44</v>
      </c>
      <c r="J415" s="374" t="str">
        <f>IF(ISBLANK(INDEX('Policy Characteristics'!D:D,MATCH($C415,'Policy Characteristics'!$C:$C,0))),"",INDEX('Policy Characteristics'!D:D,MATCH($C415,'Policy Characteristics'!$C:$C,0)))</f>
        <v>Non BAU Mandated Capacity Construction</v>
      </c>
      <c r="K415" s="236" t="str">
        <f>IF(ISBLANK(INDEX('Policy Characteristics'!E:E,MATCH($C415,'Policy Characteristics'!$C:$C,0))),"",INDEX('Policy Characteristics'!E:E,MATCH($C415,'Policy Characteristics'!$C:$C,0)))</f>
        <v/>
      </c>
      <c r="L415" s="236">
        <f>IF(ISBLANK(INDEX('Policy Characteristics'!F:F,MATCH($C415,'Policy Characteristics'!$C:$C,0))),"",INDEX('Policy Characteristics'!F:F,MATCH($C415,'Policy Characteristics'!$C:$C,0)))</f>
        <v>0</v>
      </c>
      <c r="M415" s="236">
        <f>IF(ISBLANK(INDEX('Policy Characteristics'!G:G,MATCH($C415,'Policy Characteristics'!$C:$C,0))),"",INDEX('Policy Characteristics'!G:G,MATCH($C415,'Policy Characteristics'!$C:$C,0)))</f>
        <v>1</v>
      </c>
      <c r="N415" s="236">
        <f>IF(ISBLANK(INDEX('Policy Characteristics'!H:H,MATCH($C415,'Policy Characteristics'!$C:$C,0))),"",INDEX('Policy Characteristics'!H:H,MATCH($C415,'Policy Characteristics'!$C:$C,0)))</f>
        <v>1</v>
      </c>
      <c r="O415" s="236" t="str">
        <f>IF(ISBLANK(INDEX('Policy Characteristics'!I:I,MATCH($C415,'Policy Characteristics'!$C:$C,0))),"",INDEX('Policy Characteristics'!I:I,MATCH($C415,'Policy Characteristics'!$C:$C,0)))</f>
        <v>on/off</v>
      </c>
      <c r="P415" s="236" t="str">
        <f>IF(ISBLANK(INDEX('Policy Characteristics'!J:J,MATCH($C415,'Policy Characteristics'!$C:$C,0))),"",INDEX('Policy Characteristics'!J:J,MATCH($C415,'Policy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5" s="236" t="str">
        <f>IF(ISBLANK(INDEX('Policy Characteristics'!K:K,MATCH($C415,'Policy Characteristics'!$C:$C,0))),"",INDEX('Policy Characteristics'!K:K,MATCH($C415,'Policy Characteristics'!$C:$C,0)))</f>
        <v/>
      </c>
      <c r="R415" s="236" t="str">
        <f>IF(ISBLANK(INDEX('Policy Characteristics'!L:L,MATCH($C415,'Policy Characteristics'!$C:$C,0))),"",INDEX('Policy Characteristics'!L:L,MATCH($C415,'Policy Characteristics'!$C:$C,0)))</f>
        <v/>
      </c>
      <c r="S415" s="290" t="s">
        <v>187</v>
      </c>
    </row>
    <row r="416" spans="1:19" s="236" customFormat="1" x14ac:dyDescent="0.25">
      <c r="A416" s="236" t="str">
        <f>IF(ISBLANK(INDEX('Policy Characteristics'!A:A,MATCH($C416,'Policy Characteristics'!$C:$C,0))),"",INDEX('Policy Characteristics'!A:A,MATCH($C416,'Policy Characteristics'!$C:$C,0)))</f>
        <v>Electricity Supply</v>
      </c>
      <c r="B416" s="372" t="str">
        <f>IF(ISBLANK(INDEX('Policy Characteristics'!B:B,MATCH($C416,'Policy Characteristics'!$C:$C,0))),"",INDEX('Policy Characteristics'!B:B,MATCH($C416,'Policy Characteristics'!$C:$C,0)))</f>
        <v>Non BAU Mandated Capacity Construction</v>
      </c>
      <c r="C416" s="236" t="str">
        <f t="shared" si="16"/>
        <v>Boolean Use Non BAU Mandated Capacity Construction Schedule</v>
      </c>
      <c r="D416" s="289" t="s">
        <v>307</v>
      </c>
      <c r="E416" s="334"/>
      <c r="F416" s="289" t="s">
        <v>309</v>
      </c>
      <c r="G416" s="334"/>
      <c r="H416" s="17">
        <v>642</v>
      </c>
      <c r="I416" s="373" t="s">
        <v>44</v>
      </c>
      <c r="J416" s="374" t="str">
        <f>IF(ISBLANK(INDEX('Policy Characteristics'!D:D,MATCH($C416,'Policy Characteristics'!$C:$C,0))),"",INDEX('Policy Characteristics'!D:D,MATCH($C416,'Policy Characteristics'!$C:$C,0)))</f>
        <v>Non BAU Mandated Capacity Construction</v>
      </c>
      <c r="K416" s="236" t="str">
        <f>IF(ISBLANK(INDEX('Policy Characteristics'!E:E,MATCH($C416,'Policy Characteristics'!$C:$C,0))),"",INDEX('Policy Characteristics'!E:E,MATCH($C416,'Policy Characteristics'!$C:$C,0)))</f>
        <v/>
      </c>
      <c r="L416" s="236">
        <f>IF(ISBLANK(INDEX('Policy Characteristics'!F:F,MATCH($C416,'Policy Characteristics'!$C:$C,0))),"",INDEX('Policy Characteristics'!F:F,MATCH($C416,'Policy Characteristics'!$C:$C,0)))</f>
        <v>0</v>
      </c>
      <c r="M416" s="236">
        <f>IF(ISBLANK(INDEX('Policy Characteristics'!G:G,MATCH($C416,'Policy Characteristics'!$C:$C,0))),"",INDEX('Policy Characteristics'!G:G,MATCH($C416,'Policy Characteristics'!$C:$C,0)))</f>
        <v>1</v>
      </c>
      <c r="N416" s="236">
        <f>IF(ISBLANK(INDEX('Policy Characteristics'!H:H,MATCH($C416,'Policy Characteristics'!$C:$C,0))),"",INDEX('Policy Characteristics'!H:H,MATCH($C416,'Policy Characteristics'!$C:$C,0)))</f>
        <v>1</v>
      </c>
      <c r="O416" s="236" t="str">
        <f>IF(ISBLANK(INDEX('Policy Characteristics'!I:I,MATCH($C416,'Policy Characteristics'!$C:$C,0))),"",INDEX('Policy Characteristics'!I:I,MATCH($C416,'Policy Characteristics'!$C:$C,0)))</f>
        <v>on/off</v>
      </c>
      <c r="P416" s="236" t="str">
        <f>IF(ISBLANK(INDEX('Policy Characteristics'!J:J,MATCH($C416,'Policy Characteristics'!$C:$C,0))),"",INDEX('Policy Characteristics'!J:J,MATCH($C416,'Policy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6" s="236" t="str">
        <f>IF(ISBLANK(INDEX('Policy Characteristics'!K:K,MATCH($C416,'Policy Characteristics'!$C:$C,0))),"",INDEX('Policy Characteristics'!K:K,MATCH($C416,'Policy Characteristics'!$C:$C,0)))</f>
        <v/>
      </c>
      <c r="R416" s="236" t="str">
        <f>IF(ISBLANK(INDEX('Policy Characteristics'!L:L,MATCH($C416,'Policy Characteristics'!$C:$C,0))),"",INDEX('Policy Characteristics'!L:L,MATCH($C416,'Policy Characteristics'!$C:$C,0)))</f>
        <v/>
      </c>
      <c r="S416" s="290" t="s">
        <v>187</v>
      </c>
    </row>
    <row r="417" spans="1:19" s="236" customFormat="1" x14ac:dyDescent="0.25">
      <c r="A417" s="236" t="str">
        <f>IF(ISBLANK(INDEX('Policy Characteristics'!A:A,MATCH($C417,'Policy Characteristics'!$C:$C,0))),"",INDEX('Policy Characteristics'!A:A,MATCH($C417,'Policy Characteristics'!$C:$C,0)))</f>
        <v>Electricity Supply</v>
      </c>
      <c r="B417" s="372" t="str">
        <f>IF(ISBLANK(INDEX('Policy Characteristics'!B:B,MATCH($C417,'Policy Characteristics'!$C:$C,0))),"",INDEX('Policy Characteristics'!B:B,MATCH($C417,'Policy Characteristics'!$C:$C,0)))</f>
        <v>Non BAU Mandated Capacity Construction</v>
      </c>
      <c r="C417" s="236" t="str">
        <f t="shared" si="16"/>
        <v>Boolean Use Non BAU Mandated Capacity Construction Schedule</v>
      </c>
      <c r="D417" s="289" t="s">
        <v>308</v>
      </c>
      <c r="E417" s="334"/>
      <c r="F417" s="289" t="s">
        <v>310</v>
      </c>
      <c r="G417" s="334"/>
      <c r="H417" s="17">
        <v>643</v>
      </c>
      <c r="I417" s="373" t="s">
        <v>44</v>
      </c>
      <c r="J417" s="374" t="str">
        <f>IF(ISBLANK(INDEX('Policy Characteristics'!D:D,MATCH($C417,'Policy Characteristics'!$C:$C,0))),"",INDEX('Policy Characteristics'!D:D,MATCH($C417,'Policy Characteristics'!$C:$C,0)))</f>
        <v>Non BAU Mandated Capacity Construction</v>
      </c>
      <c r="K417" s="236" t="str">
        <f>IF(ISBLANK(INDEX('Policy Characteristics'!E:E,MATCH($C417,'Policy Characteristics'!$C:$C,0))),"",INDEX('Policy Characteristics'!E:E,MATCH($C417,'Policy Characteristics'!$C:$C,0)))</f>
        <v/>
      </c>
      <c r="L417" s="236">
        <f>IF(ISBLANK(INDEX('Policy Characteristics'!F:F,MATCH($C417,'Policy Characteristics'!$C:$C,0))),"",INDEX('Policy Characteristics'!F:F,MATCH($C417,'Policy Characteristics'!$C:$C,0)))</f>
        <v>0</v>
      </c>
      <c r="M417" s="236">
        <f>IF(ISBLANK(INDEX('Policy Characteristics'!G:G,MATCH($C417,'Policy Characteristics'!$C:$C,0))),"",INDEX('Policy Characteristics'!G:G,MATCH($C417,'Policy Characteristics'!$C:$C,0)))</f>
        <v>1</v>
      </c>
      <c r="N417" s="236">
        <f>IF(ISBLANK(INDEX('Policy Characteristics'!H:H,MATCH($C417,'Policy Characteristics'!$C:$C,0))),"",INDEX('Policy Characteristics'!H:H,MATCH($C417,'Policy Characteristics'!$C:$C,0)))</f>
        <v>1</v>
      </c>
      <c r="O417" s="236" t="str">
        <f>IF(ISBLANK(INDEX('Policy Characteristics'!I:I,MATCH($C417,'Policy Characteristics'!$C:$C,0))),"",INDEX('Policy Characteristics'!I:I,MATCH($C417,'Policy Characteristics'!$C:$C,0)))</f>
        <v>on/off</v>
      </c>
      <c r="P417" s="236" t="str">
        <f>IF(ISBLANK(INDEX('Policy Characteristics'!J:J,MATCH($C417,'Policy Characteristics'!$C:$C,0))),"",INDEX('Policy Characteristics'!J:J,MATCH($C417,'Policy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7" s="236" t="str">
        <f>IF(ISBLANK(INDEX('Policy Characteristics'!K:K,MATCH($C417,'Policy Characteristics'!$C:$C,0))),"",INDEX('Policy Characteristics'!K:K,MATCH($C417,'Policy Characteristics'!$C:$C,0)))</f>
        <v/>
      </c>
      <c r="R417" s="236" t="str">
        <f>IF(ISBLANK(INDEX('Policy Characteristics'!L:L,MATCH($C417,'Policy Characteristics'!$C:$C,0))),"",INDEX('Policy Characteristics'!L:L,MATCH($C417,'Policy Characteristics'!$C:$C,0)))</f>
        <v/>
      </c>
      <c r="S417" s="290" t="s">
        <v>187</v>
      </c>
    </row>
    <row r="418" spans="1:19" s="236" customFormat="1" x14ac:dyDescent="0.25">
      <c r="A418" s="236" t="str">
        <f>IF(ISBLANK(INDEX('Policy Characteristics'!A:A,MATCH($C418,'Policy Characteristics'!$C:$C,0))),"",INDEX('Policy Characteristics'!A:A,MATCH($C418,'Policy Characteristics'!$C:$C,0)))</f>
        <v>Electricity Supply</v>
      </c>
      <c r="B418" s="372" t="str">
        <f>IF(ISBLANK(INDEX('Policy Characteristics'!B:B,MATCH($C418,'Policy Characteristics'!$C:$C,0))),"",INDEX('Policy Characteristics'!B:B,MATCH($C418,'Policy Characteristics'!$C:$C,0)))</f>
        <v>Non BAU Mandated Capacity Construction</v>
      </c>
      <c r="C418" s="236" t="str">
        <f t="shared" si="16"/>
        <v>Boolean Use Non BAU Mandated Capacity Construction Schedule</v>
      </c>
      <c r="D418" s="289" t="s">
        <v>441</v>
      </c>
      <c r="E418" s="334"/>
      <c r="F418" s="289" t="s">
        <v>440</v>
      </c>
      <c r="G418" s="334"/>
      <c r="H418" s="17">
        <v>644</v>
      </c>
      <c r="I418" s="373" t="s">
        <v>44</v>
      </c>
      <c r="J418" s="374" t="str">
        <f>IF(ISBLANK(INDEX('Policy Characteristics'!D:D,MATCH($C418,'Policy Characteristics'!$C:$C,0))),"",INDEX('Policy Characteristics'!D:D,MATCH($C418,'Policy Characteristics'!$C:$C,0)))</f>
        <v>Non BAU Mandated Capacity Construction</v>
      </c>
      <c r="K418" s="236" t="str">
        <f>IF(ISBLANK(INDEX('Policy Characteristics'!E:E,MATCH($C418,'Policy Characteristics'!$C:$C,0))),"",INDEX('Policy Characteristics'!E:E,MATCH($C418,'Policy Characteristics'!$C:$C,0)))</f>
        <v/>
      </c>
      <c r="L418" s="236">
        <f>IF(ISBLANK(INDEX('Policy Characteristics'!F:F,MATCH($C418,'Policy Characteristics'!$C:$C,0))),"",INDEX('Policy Characteristics'!F:F,MATCH($C418,'Policy Characteristics'!$C:$C,0)))</f>
        <v>0</v>
      </c>
      <c r="M418" s="236">
        <f>IF(ISBLANK(INDEX('Policy Characteristics'!G:G,MATCH($C418,'Policy Characteristics'!$C:$C,0))),"",INDEX('Policy Characteristics'!G:G,MATCH($C418,'Policy Characteristics'!$C:$C,0)))</f>
        <v>1</v>
      </c>
      <c r="N418" s="236">
        <f>IF(ISBLANK(INDEX('Policy Characteristics'!H:H,MATCH($C418,'Policy Characteristics'!$C:$C,0))),"",INDEX('Policy Characteristics'!H:H,MATCH($C418,'Policy Characteristics'!$C:$C,0)))</f>
        <v>1</v>
      </c>
      <c r="O418" s="236" t="str">
        <f>IF(ISBLANK(INDEX('Policy Characteristics'!I:I,MATCH($C418,'Policy Characteristics'!$C:$C,0))),"",INDEX('Policy Characteristics'!I:I,MATCH($C418,'Policy Characteristics'!$C:$C,0)))</f>
        <v>on/off</v>
      </c>
      <c r="P418" s="236" t="str">
        <f>IF(ISBLANK(INDEX('Policy Characteristics'!J:J,MATCH($C418,'Policy Characteristics'!$C:$C,0))),"",INDEX('Policy Characteristics'!J:J,MATCH($C418,'Policy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8" s="236" t="str">
        <f>IF(ISBLANK(INDEX('Policy Characteristics'!K:K,MATCH($C418,'Policy Characteristics'!$C:$C,0))),"",INDEX('Policy Characteristics'!K:K,MATCH($C418,'Policy Characteristics'!$C:$C,0)))</f>
        <v/>
      </c>
      <c r="R418" s="236" t="str">
        <f>IF(ISBLANK(INDEX('Policy Characteristics'!L:L,MATCH($C418,'Policy Characteristics'!$C:$C,0))),"",INDEX('Policy Characteristics'!L:L,MATCH($C418,'Policy Characteristics'!$C:$C,0)))</f>
        <v/>
      </c>
      <c r="S418" s="290" t="s">
        <v>187</v>
      </c>
    </row>
    <row r="419" spans="1:19" s="236" customFormat="1" x14ac:dyDescent="0.25">
      <c r="A419" s="236" t="str">
        <f>IF(ISBLANK(INDEX('Policy Characteristics'!A:A,MATCH($C419,'Policy Characteristics'!$C:$C,0))),"",INDEX('Policy Characteristics'!A:A,MATCH($C419,'Policy Characteristics'!$C:$C,0)))</f>
        <v>Electricity Supply</v>
      </c>
      <c r="B419" s="372" t="str">
        <f>IF(ISBLANK(INDEX('Policy Characteristics'!B:B,MATCH($C419,'Policy Characteristics'!$C:$C,0))),"",INDEX('Policy Characteristics'!B:B,MATCH($C419,'Policy Characteristics'!$C:$C,0)))</f>
        <v>Non BAU Mandated Capacity Construction</v>
      </c>
      <c r="C419" s="236" t="str">
        <f t="shared" si="16"/>
        <v>Boolean Use Non BAU Mandated Capacity Construction Schedule</v>
      </c>
      <c r="D419" s="289" t="s">
        <v>450</v>
      </c>
      <c r="E419" s="334"/>
      <c r="F419" s="289" t="s">
        <v>451</v>
      </c>
      <c r="G419" s="334"/>
      <c r="H419" s="17">
        <v>645</v>
      </c>
      <c r="I419" s="373" t="s">
        <v>44</v>
      </c>
      <c r="J419" s="374" t="str">
        <f>IF(ISBLANK(INDEX('Policy Characteristics'!D:D,MATCH($C419,'Policy Characteristics'!$C:$C,0))),"",INDEX('Policy Characteristics'!D:D,MATCH($C419,'Policy Characteristics'!$C:$C,0)))</f>
        <v>Non BAU Mandated Capacity Construction</v>
      </c>
      <c r="K419" s="236" t="str">
        <f>IF(ISBLANK(INDEX('Policy Characteristics'!E:E,MATCH($C419,'Policy Characteristics'!$C:$C,0))),"",INDEX('Policy Characteristics'!E:E,MATCH($C419,'Policy Characteristics'!$C:$C,0)))</f>
        <v/>
      </c>
      <c r="L419" s="236">
        <f>IF(ISBLANK(INDEX('Policy Characteristics'!F:F,MATCH($C419,'Policy Characteristics'!$C:$C,0))),"",INDEX('Policy Characteristics'!F:F,MATCH($C419,'Policy Characteristics'!$C:$C,0)))</f>
        <v>0</v>
      </c>
      <c r="M419" s="236">
        <f>IF(ISBLANK(INDEX('Policy Characteristics'!G:G,MATCH($C419,'Policy Characteristics'!$C:$C,0))),"",INDEX('Policy Characteristics'!G:G,MATCH($C419,'Policy Characteristics'!$C:$C,0)))</f>
        <v>1</v>
      </c>
      <c r="N419" s="236">
        <f>IF(ISBLANK(INDEX('Policy Characteristics'!H:H,MATCH($C419,'Policy Characteristics'!$C:$C,0))),"",INDEX('Policy Characteristics'!H:H,MATCH($C419,'Policy Characteristics'!$C:$C,0)))</f>
        <v>1</v>
      </c>
      <c r="O419" s="236" t="str">
        <f>IF(ISBLANK(INDEX('Policy Characteristics'!I:I,MATCH($C419,'Policy Characteristics'!$C:$C,0))),"",INDEX('Policy Characteristics'!I:I,MATCH($C419,'Policy Characteristics'!$C:$C,0)))</f>
        <v>on/off</v>
      </c>
      <c r="P419" s="236" t="str">
        <f>IF(ISBLANK(INDEX('Policy Characteristics'!J:J,MATCH($C419,'Policy Characteristics'!$C:$C,0))),"",INDEX('Policy Characteristics'!J:J,MATCH($C419,'Policy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9" s="236" t="str">
        <f>IF(ISBLANK(INDEX('Policy Characteristics'!K:K,MATCH($C419,'Policy Characteristics'!$C:$C,0))),"",INDEX('Policy Characteristics'!K:K,MATCH($C419,'Policy Characteristics'!$C:$C,0)))</f>
        <v/>
      </c>
      <c r="R419" s="236" t="str">
        <f>IF(ISBLANK(INDEX('Policy Characteristics'!L:L,MATCH($C419,'Policy Characteristics'!$C:$C,0))),"",INDEX('Policy Characteristics'!L:L,MATCH($C419,'Policy Characteristics'!$C:$C,0)))</f>
        <v/>
      </c>
      <c r="S419" s="290" t="s">
        <v>187</v>
      </c>
    </row>
    <row r="420" spans="1:19" s="236" customFormat="1" x14ac:dyDescent="0.25">
      <c r="A420" s="236" t="str">
        <f>IF(ISBLANK(INDEX('Policy Characteristics'!A:A,MATCH($C420,'Policy Characteristics'!$C:$C,0))),"",INDEX('Policy Characteristics'!A:A,MATCH($C420,'Policy Characteristics'!$C:$C,0)))</f>
        <v>Electricity Supply</v>
      </c>
      <c r="B420" s="372" t="str">
        <f>IF(ISBLANK(INDEX('Policy Characteristics'!B:B,MATCH($C420,'Policy Characteristics'!$C:$C,0))),"",INDEX('Policy Characteristics'!B:B,MATCH($C420,'Policy Characteristics'!$C:$C,0)))</f>
        <v>Non BAU Mandated Capacity Construction</v>
      </c>
      <c r="C420" s="236" t="str">
        <f t="shared" si="16"/>
        <v>Boolean Use Non BAU Mandated Capacity Construction Schedule</v>
      </c>
      <c r="D420" s="289" t="s">
        <v>2737</v>
      </c>
      <c r="E420" s="334"/>
      <c r="F420" s="289" t="s">
        <v>2461</v>
      </c>
      <c r="G420" s="334"/>
      <c r="H420" s="17">
        <v>646</v>
      </c>
      <c r="I420" s="373" t="s">
        <v>44</v>
      </c>
      <c r="J420" s="374" t="str">
        <f>IF(ISBLANK(INDEX('Policy Characteristics'!D:D,MATCH($C420,'Policy Characteristics'!$C:$C,0))),"",INDEX('Policy Characteristics'!D:D,MATCH($C420,'Policy Characteristics'!$C:$C,0)))</f>
        <v>Non BAU Mandated Capacity Construction</v>
      </c>
      <c r="K420" s="236" t="str">
        <f>IF(ISBLANK(INDEX('Policy Characteristics'!E:E,MATCH($C420,'Policy Characteristics'!$C:$C,0))),"",INDEX('Policy Characteristics'!E:E,MATCH($C420,'Policy Characteristics'!$C:$C,0)))</f>
        <v/>
      </c>
      <c r="L420" s="236">
        <f>IF(ISBLANK(INDEX('Policy Characteristics'!F:F,MATCH($C420,'Policy Characteristics'!$C:$C,0))),"",INDEX('Policy Characteristics'!F:F,MATCH($C420,'Policy Characteristics'!$C:$C,0)))</f>
        <v>0</v>
      </c>
      <c r="M420" s="236">
        <f>IF(ISBLANK(INDEX('Policy Characteristics'!G:G,MATCH($C420,'Policy Characteristics'!$C:$C,0))),"",INDEX('Policy Characteristics'!G:G,MATCH($C420,'Policy Characteristics'!$C:$C,0)))</f>
        <v>1</v>
      </c>
      <c r="N420" s="236">
        <f>IF(ISBLANK(INDEX('Policy Characteristics'!H:H,MATCH($C420,'Policy Characteristics'!$C:$C,0))),"",INDEX('Policy Characteristics'!H:H,MATCH($C420,'Policy Characteristics'!$C:$C,0)))</f>
        <v>1</v>
      </c>
      <c r="O420" s="236" t="str">
        <f>IF(ISBLANK(INDEX('Policy Characteristics'!I:I,MATCH($C420,'Policy Characteristics'!$C:$C,0))),"",INDEX('Policy Characteristics'!I:I,MATCH($C420,'Policy Characteristics'!$C:$C,0)))</f>
        <v>on/off</v>
      </c>
      <c r="P420" s="236" t="str">
        <f>IF(ISBLANK(INDEX('Policy Characteristics'!J:J,MATCH($C420,'Policy Characteristics'!$C:$C,0))),"",INDEX('Policy Characteristics'!J:J,MATCH($C420,'Policy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0" s="236" t="str">
        <f>IF(ISBLANK(INDEX('Policy Characteristics'!K:K,MATCH($C420,'Policy Characteristics'!$C:$C,0))),"",INDEX('Policy Characteristics'!K:K,MATCH($C420,'Policy Characteristics'!$C:$C,0)))</f>
        <v/>
      </c>
      <c r="R420" s="236" t="str">
        <f>IF(ISBLANK(INDEX('Policy Characteristics'!L:L,MATCH($C420,'Policy Characteristics'!$C:$C,0))),"",INDEX('Policy Characteristics'!L:L,MATCH($C420,'Policy Characteristics'!$C:$C,0)))</f>
        <v/>
      </c>
      <c r="S420" s="290" t="s">
        <v>187</v>
      </c>
    </row>
    <row r="421" spans="1:19" s="236" customFormat="1" x14ac:dyDescent="0.25">
      <c r="A421" s="236" t="str">
        <f>IF(ISBLANK(INDEX('Policy Characteristics'!A:A,MATCH($C421,'Policy Characteristics'!$C:$C,0))),"",INDEX('Policy Characteristics'!A:A,MATCH($C421,'Policy Characteristics'!$C:$C,0)))</f>
        <v>Electricity Supply</v>
      </c>
      <c r="B421" s="372" t="str">
        <f>IF(ISBLANK(INDEX('Policy Characteristics'!B:B,MATCH($C421,'Policy Characteristics'!$C:$C,0))),"",INDEX('Policy Characteristics'!B:B,MATCH($C421,'Policy Characteristics'!$C:$C,0)))</f>
        <v>Non BAU Mandated Capacity Construction</v>
      </c>
      <c r="C421" s="236" t="str">
        <f t="shared" si="16"/>
        <v>Boolean Use Non BAU Mandated Capacity Construction Schedule</v>
      </c>
      <c r="D421" s="289" t="s">
        <v>2738</v>
      </c>
      <c r="E421" s="334"/>
      <c r="F421" s="289" t="s">
        <v>2581</v>
      </c>
      <c r="G421" s="334"/>
      <c r="H421" s="17">
        <v>647</v>
      </c>
      <c r="I421" s="373" t="s">
        <v>44</v>
      </c>
      <c r="J421" s="374" t="str">
        <f>IF(ISBLANK(INDEX('Policy Characteristics'!D:D,MATCH($C421,'Policy Characteristics'!$C:$C,0))),"",INDEX('Policy Characteristics'!D:D,MATCH($C421,'Policy Characteristics'!$C:$C,0)))</f>
        <v>Non BAU Mandated Capacity Construction</v>
      </c>
      <c r="K421" s="236" t="str">
        <f>IF(ISBLANK(INDEX('Policy Characteristics'!E:E,MATCH($C421,'Policy Characteristics'!$C:$C,0))),"",INDEX('Policy Characteristics'!E:E,MATCH($C421,'Policy Characteristics'!$C:$C,0)))</f>
        <v/>
      </c>
      <c r="L421" s="236">
        <f>IF(ISBLANK(INDEX('Policy Characteristics'!F:F,MATCH($C421,'Policy Characteristics'!$C:$C,0))),"",INDEX('Policy Characteristics'!F:F,MATCH($C421,'Policy Characteristics'!$C:$C,0)))</f>
        <v>0</v>
      </c>
      <c r="M421" s="236">
        <f>IF(ISBLANK(INDEX('Policy Characteristics'!G:G,MATCH($C421,'Policy Characteristics'!$C:$C,0))),"",INDEX('Policy Characteristics'!G:G,MATCH($C421,'Policy Characteristics'!$C:$C,0)))</f>
        <v>1</v>
      </c>
      <c r="N421" s="236">
        <f>IF(ISBLANK(INDEX('Policy Characteristics'!H:H,MATCH($C421,'Policy Characteristics'!$C:$C,0))),"",INDEX('Policy Characteristics'!H:H,MATCH($C421,'Policy Characteristics'!$C:$C,0)))</f>
        <v>1</v>
      </c>
      <c r="O421" s="236" t="str">
        <f>IF(ISBLANK(INDEX('Policy Characteristics'!I:I,MATCH($C421,'Policy Characteristics'!$C:$C,0))),"",INDEX('Policy Characteristics'!I:I,MATCH($C421,'Policy Characteristics'!$C:$C,0)))</f>
        <v>on/off</v>
      </c>
      <c r="P421" s="236" t="str">
        <f>IF(ISBLANK(INDEX('Policy Characteristics'!J:J,MATCH($C421,'Policy Characteristics'!$C:$C,0))),"",INDEX('Policy Characteristics'!J:J,MATCH($C421,'Policy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1" s="236" t="str">
        <f>IF(ISBLANK(INDEX('Policy Characteristics'!K:K,MATCH($C421,'Policy Characteristics'!$C:$C,0))),"",INDEX('Policy Characteristics'!K:K,MATCH($C421,'Policy Characteristics'!$C:$C,0)))</f>
        <v/>
      </c>
      <c r="R421" s="236" t="str">
        <f>IF(ISBLANK(INDEX('Policy Characteristics'!L:L,MATCH($C421,'Policy Characteristics'!$C:$C,0))),"",INDEX('Policy Characteristics'!L:L,MATCH($C421,'Policy Characteristics'!$C:$C,0)))</f>
        <v/>
      </c>
      <c r="S421" s="290" t="s">
        <v>187</v>
      </c>
    </row>
    <row r="422" spans="1:19" s="236" customFormat="1" x14ac:dyDescent="0.25">
      <c r="A422" s="236" t="str">
        <f>IF(ISBLANK(INDEX('Policy Characteristics'!A:A,MATCH($C422,'Policy Characteristics'!$C:$C,0))),"",INDEX('Policy Characteristics'!A:A,MATCH($C422,'Policy Characteristics'!$C:$C,0)))</f>
        <v>Electricity Supply</v>
      </c>
      <c r="B422" s="372" t="str">
        <f>IF(ISBLANK(INDEX('Policy Characteristics'!B:B,MATCH($C422,'Policy Characteristics'!$C:$C,0))),"",INDEX('Policy Characteristics'!B:B,MATCH($C422,'Policy Characteristics'!$C:$C,0)))</f>
        <v>Non BAU Mandated Capacity Construction</v>
      </c>
      <c r="C422" s="236" t="str">
        <f t="shared" si="16"/>
        <v>Boolean Use Non BAU Mandated Capacity Construction Schedule</v>
      </c>
      <c r="D422" s="289" t="s">
        <v>2739</v>
      </c>
      <c r="E422" s="334"/>
      <c r="F422" s="289" t="s">
        <v>2463</v>
      </c>
      <c r="G422" s="334"/>
      <c r="H422" s="17">
        <v>648</v>
      </c>
      <c r="I422" s="373" t="s">
        <v>44</v>
      </c>
      <c r="J422" s="374" t="str">
        <f>IF(ISBLANK(INDEX('Policy Characteristics'!D:D,MATCH($C422,'Policy Characteristics'!$C:$C,0))),"",INDEX('Policy Characteristics'!D:D,MATCH($C422,'Policy Characteristics'!$C:$C,0)))</f>
        <v>Non BAU Mandated Capacity Construction</v>
      </c>
      <c r="K422" s="236" t="str">
        <f>IF(ISBLANK(INDEX('Policy Characteristics'!E:E,MATCH($C422,'Policy Characteristics'!$C:$C,0))),"",INDEX('Policy Characteristics'!E:E,MATCH($C422,'Policy Characteristics'!$C:$C,0)))</f>
        <v/>
      </c>
      <c r="L422" s="236">
        <f>IF(ISBLANK(INDEX('Policy Characteristics'!F:F,MATCH($C422,'Policy Characteristics'!$C:$C,0))),"",INDEX('Policy Characteristics'!F:F,MATCH($C422,'Policy Characteristics'!$C:$C,0)))</f>
        <v>0</v>
      </c>
      <c r="M422" s="236">
        <f>IF(ISBLANK(INDEX('Policy Characteristics'!G:G,MATCH($C422,'Policy Characteristics'!$C:$C,0))),"",INDEX('Policy Characteristics'!G:G,MATCH($C422,'Policy Characteristics'!$C:$C,0)))</f>
        <v>1</v>
      </c>
      <c r="N422" s="236">
        <f>IF(ISBLANK(INDEX('Policy Characteristics'!H:H,MATCH($C422,'Policy Characteristics'!$C:$C,0))),"",INDEX('Policy Characteristics'!H:H,MATCH($C422,'Policy Characteristics'!$C:$C,0)))</f>
        <v>1</v>
      </c>
      <c r="O422" s="236" t="str">
        <f>IF(ISBLANK(INDEX('Policy Characteristics'!I:I,MATCH($C422,'Policy Characteristics'!$C:$C,0))),"",INDEX('Policy Characteristics'!I:I,MATCH($C422,'Policy Characteristics'!$C:$C,0)))</f>
        <v>on/off</v>
      </c>
      <c r="P422" s="236" t="str">
        <f>IF(ISBLANK(INDEX('Policy Characteristics'!J:J,MATCH($C422,'Policy Characteristics'!$C:$C,0))),"",INDEX('Policy Characteristics'!J:J,MATCH($C422,'Policy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2" s="236" t="str">
        <f>IF(ISBLANK(INDEX('Policy Characteristics'!K:K,MATCH($C422,'Policy Characteristics'!$C:$C,0))),"",INDEX('Policy Characteristics'!K:K,MATCH($C422,'Policy Characteristics'!$C:$C,0)))</f>
        <v/>
      </c>
      <c r="R422" s="236" t="str">
        <f>IF(ISBLANK(INDEX('Policy Characteristics'!L:L,MATCH($C422,'Policy Characteristics'!$C:$C,0))),"",INDEX('Policy Characteristics'!L:L,MATCH($C422,'Policy Characteristics'!$C:$C,0)))</f>
        <v/>
      </c>
      <c r="S422" s="290" t="s">
        <v>187</v>
      </c>
    </row>
    <row r="423" spans="1:19" s="236" customFormat="1" x14ac:dyDescent="0.25">
      <c r="A423" s="236" t="str">
        <f>IF(ISBLANK(INDEX('Policy Characteristics'!A:A,MATCH($C423,'Policy Characteristics'!$C:$C,0))),"",INDEX('Policy Characteristics'!A:A,MATCH($C423,'Policy Characteristics'!$C:$C,0)))</f>
        <v>Electricity Supply</v>
      </c>
      <c r="B423" s="372" t="str">
        <f>IF(ISBLANK(INDEX('Policy Characteristics'!B:B,MATCH($C423,'Policy Characteristics'!$C:$C,0))),"",INDEX('Policy Characteristics'!B:B,MATCH($C423,'Policy Characteristics'!$C:$C,0)))</f>
        <v>Non BAU Mandated Capacity Construction</v>
      </c>
      <c r="C423" s="236" t="str">
        <f t="shared" si="16"/>
        <v>Boolean Use Non BAU Mandated Capacity Construction Schedule</v>
      </c>
      <c r="D423" s="289" t="s">
        <v>3449</v>
      </c>
      <c r="E423" s="334"/>
      <c r="F423" s="289" t="s">
        <v>3456</v>
      </c>
      <c r="G423" s="334"/>
      <c r="H423" s="17">
        <v>1775</v>
      </c>
      <c r="I423" s="373" t="s">
        <v>44</v>
      </c>
      <c r="J423" s="374" t="str">
        <f>IF(ISBLANK(INDEX('Policy Characteristics'!D:D,MATCH($C423,'Policy Characteristics'!$C:$C,0))),"",INDEX('Policy Characteristics'!D:D,MATCH($C423,'Policy Characteristics'!$C:$C,0)))</f>
        <v>Non BAU Mandated Capacity Construction</v>
      </c>
      <c r="K423" s="236" t="str">
        <f>IF(ISBLANK(INDEX('Policy Characteristics'!E:E,MATCH($C423,'Policy Characteristics'!$C:$C,0))),"",INDEX('Policy Characteristics'!E:E,MATCH($C423,'Policy Characteristics'!$C:$C,0)))</f>
        <v/>
      </c>
      <c r="L423" s="236">
        <f>IF(ISBLANK(INDEX('Policy Characteristics'!F:F,MATCH($C423,'Policy Characteristics'!$C:$C,0))),"",INDEX('Policy Characteristics'!F:F,MATCH($C423,'Policy Characteristics'!$C:$C,0)))</f>
        <v>0</v>
      </c>
      <c r="M423" s="236">
        <f>IF(ISBLANK(INDEX('Policy Characteristics'!G:G,MATCH($C423,'Policy Characteristics'!$C:$C,0))),"",INDEX('Policy Characteristics'!G:G,MATCH($C423,'Policy Characteristics'!$C:$C,0)))</f>
        <v>1</v>
      </c>
      <c r="N423" s="236">
        <f>IF(ISBLANK(INDEX('Policy Characteristics'!H:H,MATCH($C423,'Policy Characteristics'!$C:$C,0))),"",INDEX('Policy Characteristics'!H:H,MATCH($C423,'Policy Characteristics'!$C:$C,0)))</f>
        <v>1</v>
      </c>
      <c r="O423" s="236" t="str">
        <f>IF(ISBLANK(INDEX('Policy Characteristics'!I:I,MATCH($C423,'Policy Characteristics'!$C:$C,0))),"",INDEX('Policy Characteristics'!I:I,MATCH($C423,'Policy Characteristics'!$C:$C,0)))</f>
        <v>on/off</v>
      </c>
      <c r="P423" s="236" t="str">
        <f>IF(ISBLANK(INDEX('Policy Characteristics'!J:J,MATCH($C423,'Policy Characteristics'!$C:$C,0))),"",INDEX('Policy Characteristics'!J:J,MATCH($C423,'Policy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3" s="236" t="str">
        <f>IF(ISBLANK(INDEX('Policy Characteristics'!K:K,MATCH($C423,'Policy Characteristics'!$C:$C,0))),"",INDEX('Policy Characteristics'!K:K,MATCH($C423,'Policy Characteristics'!$C:$C,0)))</f>
        <v/>
      </c>
      <c r="R423" s="236" t="str">
        <f>IF(ISBLANK(INDEX('Policy Characteristics'!L:L,MATCH($C423,'Policy Characteristics'!$C:$C,0))),"",INDEX('Policy Characteristics'!L:L,MATCH($C423,'Policy Characteristics'!$C:$C,0)))</f>
        <v/>
      </c>
      <c r="S423" s="290" t="s">
        <v>187</v>
      </c>
    </row>
    <row r="424" spans="1:19" s="236" customFormat="1" x14ac:dyDescent="0.25">
      <c r="A424" s="236" t="str">
        <f>IF(ISBLANK(INDEX('Policy Characteristics'!A:A,MATCH($C424,'Policy Characteristics'!$C:$C,0))),"",INDEX('Policy Characteristics'!A:A,MATCH($C424,'Policy Characteristics'!$C:$C,0)))</f>
        <v>Electricity Supply</v>
      </c>
      <c r="B424" s="372" t="str">
        <f>IF(ISBLANK(INDEX('Policy Characteristics'!B:B,MATCH($C424,'Policy Characteristics'!$C:$C,0))),"",INDEX('Policy Characteristics'!B:B,MATCH($C424,'Policy Characteristics'!$C:$C,0)))</f>
        <v>Non BAU Mandated Capacity Construction</v>
      </c>
      <c r="C424" s="236" t="str">
        <f t="shared" si="16"/>
        <v>Boolean Use Non BAU Mandated Capacity Construction Schedule</v>
      </c>
      <c r="D424" s="289" t="s">
        <v>3452</v>
      </c>
      <c r="E424" s="334"/>
      <c r="F424" s="289" t="s">
        <v>3457</v>
      </c>
      <c r="G424" s="334"/>
      <c r="H424" s="17">
        <v>1776</v>
      </c>
      <c r="I424" s="373" t="s">
        <v>44</v>
      </c>
      <c r="J424" s="374" t="str">
        <f>IF(ISBLANK(INDEX('Policy Characteristics'!D:D,MATCH($C424,'Policy Characteristics'!$C:$C,0))),"",INDEX('Policy Characteristics'!D:D,MATCH($C424,'Policy Characteristics'!$C:$C,0)))</f>
        <v>Non BAU Mandated Capacity Construction</v>
      </c>
      <c r="K424" s="236" t="str">
        <f>IF(ISBLANK(INDEX('Policy Characteristics'!E:E,MATCH($C424,'Policy Characteristics'!$C:$C,0))),"",INDEX('Policy Characteristics'!E:E,MATCH($C424,'Policy Characteristics'!$C:$C,0)))</f>
        <v/>
      </c>
      <c r="L424" s="236">
        <f>IF(ISBLANK(INDEX('Policy Characteristics'!F:F,MATCH($C424,'Policy Characteristics'!$C:$C,0))),"",INDEX('Policy Characteristics'!F:F,MATCH($C424,'Policy Characteristics'!$C:$C,0)))</f>
        <v>0</v>
      </c>
      <c r="M424" s="236">
        <f>IF(ISBLANK(INDEX('Policy Characteristics'!G:G,MATCH($C424,'Policy Characteristics'!$C:$C,0))),"",INDEX('Policy Characteristics'!G:G,MATCH($C424,'Policy Characteristics'!$C:$C,0)))</f>
        <v>1</v>
      </c>
      <c r="N424" s="236">
        <f>IF(ISBLANK(INDEX('Policy Characteristics'!H:H,MATCH($C424,'Policy Characteristics'!$C:$C,0))),"",INDEX('Policy Characteristics'!H:H,MATCH($C424,'Policy Characteristics'!$C:$C,0)))</f>
        <v>1</v>
      </c>
      <c r="O424" s="236" t="str">
        <f>IF(ISBLANK(INDEX('Policy Characteristics'!I:I,MATCH($C424,'Policy Characteristics'!$C:$C,0))),"",INDEX('Policy Characteristics'!I:I,MATCH($C424,'Policy Characteristics'!$C:$C,0)))</f>
        <v>on/off</v>
      </c>
      <c r="P424" s="236" t="str">
        <f>IF(ISBLANK(INDEX('Policy Characteristics'!J:J,MATCH($C424,'Policy Characteristics'!$C:$C,0))),"",INDEX('Policy Characteristics'!J:J,MATCH($C424,'Policy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4" s="236" t="str">
        <f>IF(ISBLANK(INDEX('Policy Characteristics'!K:K,MATCH($C424,'Policy Characteristics'!$C:$C,0))),"",INDEX('Policy Characteristics'!K:K,MATCH($C424,'Policy Characteristics'!$C:$C,0)))</f>
        <v/>
      </c>
      <c r="R424" s="236" t="str">
        <f>IF(ISBLANK(INDEX('Policy Characteristics'!L:L,MATCH($C424,'Policy Characteristics'!$C:$C,0))),"",INDEX('Policy Characteristics'!L:L,MATCH($C424,'Policy Characteristics'!$C:$C,0)))</f>
        <v/>
      </c>
      <c r="S424" s="290" t="s">
        <v>187</v>
      </c>
    </row>
    <row r="425" spans="1:19" s="236" customFormat="1" x14ac:dyDescent="0.25">
      <c r="A425" s="236" t="str">
        <f>IF(ISBLANK(INDEX('Policy Characteristics'!A:A,MATCH($C425,'Policy Characteristics'!$C:$C,0))),"",INDEX('Policy Characteristics'!A:A,MATCH($C425,'Policy Characteristics'!$C:$C,0)))</f>
        <v>Electricity Supply</v>
      </c>
      <c r="B425" s="372" t="str">
        <f>IF(ISBLANK(INDEX('Policy Characteristics'!B:B,MATCH($C425,'Policy Characteristics'!$C:$C,0))),"",INDEX('Policy Characteristics'!B:B,MATCH($C425,'Policy Characteristics'!$C:$C,0)))</f>
        <v>Non BAU Mandated Capacity Construction</v>
      </c>
      <c r="C425" s="236" t="str">
        <f t="shared" si="16"/>
        <v>Boolean Use Non BAU Mandated Capacity Construction Schedule</v>
      </c>
      <c r="D425" s="289" t="s">
        <v>3453</v>
      </c>
      <c r="E425" s="334"/>
      <c r="F425" s="289" t="s">
        <v>3458</v>
      </c>
      <c r="G425" s="334"/>
      <c r="H425" s="17">
        <v>1777</v>
      </c>
      <c r="I425" s="373" t="s">
        <v>44</v>
      </c>
      <c r="J425" s="374" t="str">
        <f>IF(ISBLANK(INDEX('Policy Characteristics'!D:D,MATCH($C425,'Policy Characteristics'!$C:$C,0))),"",INDEX('Policy Characteristics'!D:D,MATCH($C425,'Policy Characteristics'!$C:$C,0)))</f>
        <v>Non BAU Mandated Capacity Construction</v>
      </c>
      <c r="K425" s="236" t="str">
        <f>IF(ISBLANK(INDEX('Policy Characteristics'!E:E,MATCH($C425,'Policy Characteristics'!$C:$C,0))),"",INDEX('Policy Characteristics'!E:E,MATCH($C425,'Policy Characteristics'!$C:$C,0)))</f>
        <v/>
      </c>
      <c r="L425" s="236">
        <f>IF(ISBLANK(INDEX('Policy Characteristics'!F:F,MATCH($C425,'Policy Characteristics'!$C:$C,0))),"",INDEX('Policy Characteristics'!F:F,MATCH($C425,'Policy Characteristics'!$C:$C,0)))</f>
        <v>0</v>
      </c>
      <c r="M425" s="236">
        <f>IF(ISBLANK(INDEX('Policy Characteristics'!G:G,MATCH($C425,'Policy Characteristics'!$C:$C,0))),"",INDEX('Policy Characteristics'!G:G,MATCH($C425,'Policy Characteristics'!$C:$C,0)))</f>
        <v>1</v>
      </c>
      <c r="N425" s="236">
        <f>IF(ISBLANK(INDEX('Policy Characteristics'!H:H,MATCH($C425,'Policy Characteristics'!$C:$C,0))),"",INDEX('Policy Characteristics'!H:H,MATCH($C425,'Policy Characteristics'!$C:$C,0)))</f>
        <v>1</v>
      </c>
      <c r="O425" s="236" t="str">
        <f>IF(ISBLANK(INDEX('Policy Characteristics'!I:I,MATCH($C425,'Policy Characteristics'!$C:$C,0))),"",INDEX('Policy Characteristics'!I:I,MATCH($C425,'Policy Characteristics'!$C:$C,0)))</f>
        <v>on/off</v>
      </c>
      <c r="P425" s="236" t="str">
        <f>IF(ISBLANK(INDEX('Policy Characteristics'!J:J,MATCH($C425,'Policy Characteristics'!$C:$C,0))),"",INDEX('Policy Characteristics'!J:J,MATCH($C425,'Policy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5" s="236" t="str">
        <f>IF(ISBLANK(INDEX('Policy Characteristics'!K:K,MATCH($C425,'Policy Characteristics'!$C:$C,0))),"",INDEX('Policy Characteristics'!K:K,MATCH($C425,'Policy Characteristics'!$C:$C,0)))</f>
        <v/>
      </c>
      <c r="R425" s="236" t="str">
        <f>IF(ISBLANK(INDEX('Policy Characteristics'!L:L,MATCH($C425,'Policy Characteristics'!$C:$C,0))),"",INDEX('Policy Characteristics'!L:L,MATCH($C425,'Policy Characteristics'!$C:$C,0)))</f>
        <v/>
      </c>
      <c r="S425" s="290" t="s">
        <v>187</v>
      </c>
    </row>
    <row r="426" spans="1:19" s="236" customFormat="1" x14ac:dyDescent="0.25">
      <c r="A426" s="236" t="str">
        <f>IF(ISBLANK(INDEX('Policy Characteristics'!A:A,MATCH($C426,'Policy Characteristics'!$C:$C,0))),"",INDEX('Policy Characteristics'!A:A,MATCH($C426,'Policy Characteristics'!$C:$C,0)))</f>
        <v>Electricity Supply</v>
      </c>
      <c r="B426" s="372" t="str">
        <f>IF(ISBLANK(INDEX('Policy Characteristics'!B:B,MATCH($C426,'Policy Characteristics'!$C:$C,0))),"",INDEX('Policy Characteristics'!B:B,MATCH($C426,'Policy Characteristics'!$C:$C,0)))</f>
        <v>Non BAU Mandated Capacity Construction</v>
      </c>
      <c r="C426" s="236" t="str">
        <f t="shared" si="16"/>
        <v>Boolean Use Non BAU Mandated Capacity Construction Schedule</v>
      </c>
      <c r="D426" s="289" t="s">
        <v>3454</v>
      </c>
      <c r="E426" s="334"/>
      <c r="F426" s="289" t="s">
        <v>3459</v>
      </c>
      <c r="G426" s="334"/>
      <c r="H426" s="17">
        <v>1778</v>
      </c>
      <c r="I426" s="373" t="s">
        <v>44</v>
      </c>
      <c r="J426" s="374" t="str">
        <f>IF(ISBLANK(INDEX('Policy Characteristics'!D:D,MATCH($C426,'Policy Characteristics'!$C:$C,0))),"",INDEX('Policy Characteristics'!D:D,MATCH($C426,'Policy Characteristics'!$C:$C,0)))</f>
        <v>Non BAU Mandated Capacity Construction</v>
      </c>
      <c r="K426" s="236" t="str">
        <f>IF(ISBLANK(INDEX('Policy Characteristics'!E:E,MATCH($C426,'Policy Characteristics'!$C:$C,0))),"",INDEX('Policy Characteristics'!E:E,MATCH($C426,'Policy Characteristics'!$C:$C,0)))</f>
        <v/>
      </c>
      <c r="L426" s="236">
        <f>IF(ISBLANK(INDEX('Policy Characteristics'!F:F,MATCH($C426,'Policy Characteristics'!$C:$C,0))),"",INDEX('Policy Characteristics'!F:F,MATCH($C426,'Policy Characteristics'!$C:$C,0)))</f>
        <v>0</v>
      </c>
      <c r="M426" s="236">
        <f>IF(ISBLANK(INDEX('Policy Characteristics'!G:G,MATCH($C426,'Policy Characteristics'!$C:$C,0))),"",INDEX('Policy Characteristics'!G:G,MATCH($C426,'Policy Characteristics'!$C:$C,0)))</f>
        <v>1</v>
      </c>
      <c r="N426" s="236">
        <f>IF(ISBLANK(INDEX('Policy Characteristics'!H:H,MATCH($C426,'Policy Characteristics'!$C:$C,0))),"",INDEX('Policy Characteristics'!H:H,MATCH($C426,'Policy Characteristics'!$C:$C,0)))</f>
        <v>1</v>
      </c>
      <c r="O426" s="236" t="str">
        <f>IF(ISBLANK(INDEX('Policy Characteristics'!I:I,MATCH($C426,'Policy Characteristics'!$C:$C,0))),"",INDEX('Policy Characteristics'!I:I,MATCH($C426,'Policy Characteristics'!$C:$C,0)))</f>
        <v>on/off</v>
      </c>
      <c r="P426" s="236" t="str">
        <f>IF(ISBLANK(INDEX('Policy Characteristics'!J:J,MATCH($C426,'Policy Characteristics'!$C:$C,0))),"",INDEX('Policy Characteristics'!J:J,MATCH($C426,'Policy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6" s="236" t="str">
        <f>IF(ISBLANK(INDEX('Policy Characteristics'!K:K,MATCH($C426,'Policy Characteristics'!$C:$C,0))),"",INDEX('Policy Characteristics'!K:K,MATCH($C426,'Policy Characteristics'!$C:$C,0)))</f>
        <v/>
      </c>
      <c r="R426" s="236" t="str">
        <f>IF(ISBLANK(INDEX('Policy Characteristics'!L:L,MATCH($C426,'Policy Characteristics'!$C:$C,0))),"",INDEX('Policy Characteristics'!L:L,MATCH($C426,'Policy Characteristics'!$C:$C,0)))</f>
        <v/>
      </c>
      <c r="S426" s="290" t="s">
        <v>187</v>
      </c>
    </row>
    <row r="427" spans="1:19" s="236" customFormat="1" x14ac:dyDescent="0.25">
      <c r="A427" s="236" t="str">
        <f>IF(ISBLANK(INDEX('Policy Characteristics'!A:A,MATCH($C427,'Policy Characteristics'!$C:$C,0))),"",INDEX('Policy Characteristics'!A:A,MATCH($C427,'Policy Characteristics'!$C:$C,0)))</f>
        <v>Electricity Supply</v>
      </c>
      <c r="B427" s="372" t="str">
        <f>IF(ISBLANK(INDEX('Policy Characteristics'!B:B,MATCH($C427,'Policy Characteristics'!$C:$C,0))),"",INDEX('Policy Characteristics'!B:B,MATCH($C427,'Policy Characteristics'!$C:$C,0)))</f>
        <v>Non BAU Mandated Capacity Construction</v>
      </c>
      <c r="C427" s="236" t="str">
        <f t="shared" si="16"/>
        <v>Boolean Use Non BAU Mandated Capacity Construction Schedule</v>
      </c>
      <c r="D427" s="289" t="s">
        <v>3455</v>
      </c>
      <c r="E427" s="334"/>
      <c r="F427" s="289" t="s">
        <v>3460</v>
      </c>
      <c r="G427" s="334"/>
      <c r="H427" s="17">
        <v>1779</v>
      </c>
      <c r="I427" s="373" t="s">
        <v>44</v>
      </c>
      <c r="J427" s="374" t="str">
        <f>IF(ISBLANK(INDEX('Policy Characteristics'!D:D,MATCH($C427,'Policy Characteristics'!$C:$C,0))),"",INDEX('Policy Characteristics'!D:D,MATCH($C427,'Policy Characteristics'!$C:$C,0)))</f>
        <v>Non BAU Mandated Capacity Construction</v>
      </c>
      <c r="K427" s="236" t="str">
        <f>IF(ISBLANK(INDEX('Policy Characteristics'!E:E,MATCH($C427,'Policy Characteristics'!$C:$C,0))),"",INDEX('Policy Characteristics'!E:E,MATCH($C427,'Policy Characteristics'!$C:$C,0)))</f>
        <v/>
      </c>
      <c r="L427" s="236">
        <f>IF(ISBLANK(INDEX('Policy Characteristics'!F:F,MATCH($C427,'Policy Characteristics'!$C:$C,0))),"",INDEX('Policy Characteristics'!F:F,MATCH($C427,'Policy Characteristics'!$C:$C,0)))</f>
        <v>0</v>
      </c>
      <c r="M427" s="236">
        <f>IF(ISBLANK(INDEX('Policy Characteristics'!G:G,MATCH($C427,'Policy Characteristics'!$C:$C,0))),"",INDEX('Policy Characteristics'!G:G,MATCH($C427,'Policy Characteristics'!$C:$C,0)))</f>
        <v>1</v>
      </c>
      <c r="N427" s="236">
        <f>IF(ISBLANK(INDEX('Policy Characteristics'!H:H,MATCH($C427,'Policy Characteristics'!$C:$C,0))),"",INDEX('Policy Characteristics'!H:H,MATCH($C427,'Policy Characteristics'!$C:$C,0)))</f>
        <v>1</v>
      </c>
      <c r="O427" s="236" t="str">
        <f>IF(ISBLANK(INDEX('Policy Characteristics'!I:I,MATCH($C427,'Policy Characteristics'!$C:$C,0))),"",INDEX('Policy Characteristics'!I:I,MATCH($C427,'Policy Characteristics'!$C:$C,0)))</f>
        <v>on/off</v>
      </c>
      <c r="P427" s="236" t="str">
        <f>IF(ISBLANK(INDEX('Policy Characteristics'!J:J,MATCH($C427,'Policy Characteristics'!$C:$C,0))),"",INDEX('Policy Characteristics'!J:J,MATCH($C427,'Policy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7" s="236" t="str">
        <f>IF(ISBLANK(INDEX('Policy Characteristics'!K:K,MATCH($C427,'Policy Characteristics'!$C:$C,0))),"",INDEX('Policy Characteristics'!K:K,MATCH($C427,'Policy Characteristics'!$C:$C,0)))</f>
        <v/>
      </c>
      <c r="R427" s="236" t="str">
        <f>IF(ISBLANK(INDEX('Policy Characteristics'!L:L,MATCH($C427,'Policy Characteristics'!$C:$C,0))),"",INDEX('Policy Characteristics'!L:L,MATCH($C427,'Policy Characteristics'!$C:$C,0)))</f>
        <v/>
      </c>
      <c r="S427" s="290" t="s">
        <v>187</v>
      </c>
    </row>
    <row r="428" spans="1:19" s="236" customFormat="1" x14ac:dyDescent="0.25">
      <c r="A428" s="236" t="str">
        <f>IF(ISBLANK(INDEX('Policy Characteristics'!A:A,MATCH($C428,'Policy Characteristics'!$C:$C,0))),"",INDEX('Policy Characteristics'!A:A,MATCH($C428,'Policy Characteristics'!$C:$C,0)))</f>
        <v>Electricity Supply</v>
      </c>
      <c r="B428" s="372" t="str">
        <f>IF(ISBLANK(INDEX('Policy Characteristics'!B:B,MATCH($C428,'Policy Characteristics'!$C:$C,0))),"",INDEX('Policy Characteristics'!B:B,MATCH($C428,'Policy Characteristics'!$C:$C,0)))</f>
        <v>Non BAU Mandated Capacity Construction</v>
      </c>
      <c r="C428" s="236" t="str">
        <f t="shared" si="16"/>
        <v>Boolean Use Non BAU Mandated Capacity Construction Schedule</v>
      </c>
      <c r="D428" s="289" t="s">
        <v>3528</v>
      </c>
      <c r="E428" s="334"/>
      <c r="F428" s="289" t="s">
        <v>3526</v>
      </c>
      <c r="G428" s="334"/>
      <c r="H428" s="17">
        <v>1780</v>
      </c>
      <c r="I428" s="373" t="s">
        <v>44</v>
      </c>
      <c r="J428" s="374" t="str">
        <f>IF(ISBLANK(INDEX('Policy Characteristics'!D:D,MATCH($C428,'Policy Characteristics'!$C:$C,0))),"",INDEX('Policy Characteristics'!D:D,MATCH($C428,'Policy Characteristics'!$C:$C,0)))</f>
        <v>Non BAU Mandated Capacity Construction</v>
      </c>
      <c r="K428" s="236" t="str">
        <f>IF(ISBLANK(INDEX('Policy Characteristics'!E:E,MATCH($C428,'Policy Characteristics'!$C:$C,0))),"",INDEX('Policy Characteristics'!E:E,MATCH($C428,'Policy Characteristics'!$C:$C,0)))</f>
        <v/>
      </c>
      <c r="L428" s="236">
        <f>IF(ISBLANK(INDEX('Policy Characteristics'!F:F,MATCH($C428,'Policy Characteristics'!$C:$C,0))),"",INDEX('Policy Characteristics'!F:F,MATCH($C428,'Policy Characteristics'!$C:$C,0)))</f>
        <v>0</v>
      </c>
      <c r="M428" s="236">
        <f>IF(ISBLANK(INDEX('Policy Characteristics'!G:G,MATCH($C428,'Policy Characteristics'!$C:$C,0))),"",INDEX('Policy Characteristics'!G:G,MATCH($C428,'Policy Characteristics'!$C:$C,0)))</f>
        <v>1</v>
      </c>
      <c r="N428" s="236">
        <f>IF(ISBLANK(INDEX('Policy Characteristics'!H:H,MATCH($C428,'Policy Characteristics'!$C:$C,0))),"",INDEX('Policy Characteristics'!H:H,MATCH($C428,'Policy Characteristics'!$C:$C,0)))</f>
        <v>1</v>
      </c>
      <c r="O428" s="236" t="str">
        <f>IF(ISBLANK(INDEX('Policy Characteristics'!I:I,MATCH($C428,'Policy Characteristics'!$C:$C,0))),"",INDEX('Policy Characteristics'!I:I,MATCH($C428,'Policy Characteristics'!$C:$C,0)))</f>
        <v>on/off</v>
      </c>
      <c r="P428" s="236" t="str">
        <f>IF(ISBLANK(INDEX('Policy Characteristics'!J:J,MATCH($C428,'Policy Characteristics'!$C:$C,0))),"",INDEX('Policy Characteristics'!J:J,MATCH($C428,'Policy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8" s="236" t="str">
        <f>IF(ISBLANK(INDEX('Policy Characteristics'!K:K,MATCH($C428,'Policy Characteristics'!$C:$C,0))),"",INDEX('Policy Characteristics'!K:K,MATCH($C428,'Policy Characteristics'!$C:$C,0)))</f>
        <v/>
      </c>
      <c r="R428" s="236" t="str">
        <f>IF(ISBLANK(INDEX('Policy Characteristics'!L:L,MATCH($C428,'Policy Characteristics'!$C:$C,0))),"",INDEX('Policy Characteristics'!L:L,MATCH($C428,'Policy Characteristics'!$C:$C,0)))</f>
        <v/>
      </c>
      <c r="S428" s="290" t="s">
        <v>187</v>
      </c>
    </row>
    <row r="429" spans="1:19" s="236" customFormat="1" x14ac:dyDescent="0.25">
      <c r="A429" s="236" t="str">
        <f>IF(ISBLANK(INDEX('Policy Characteristics'!A:A,MATCH($C429,'Policy Characteristics'!$C:$C,0))),"",INDEX('Policy Characteristics'!A:A,MATCH($C429,'Policy Characteristics'!$C:$C,0)))</f>
        <v>Electricity Supply</v>
      </c>
      <c r="B429" s="372" t="str">
        <f>IF(ISBLANK(INDEX('Policy Characteristics'!B:B,MATCH($C429,'Policy Characteristics'!$C:$C,0))),"",INDEX('Policy Characteristics'!B:B,MATCH($C429,'Policy Characteristics'!$C:$C,0)))</f>
        <v>Non BAU Mandated Capacity Construction</v>
      </c>
      <c r="C429" s="236" t="str">
        <f t="shared" si="16"/>
        <v>Boolean Use Non BAU Mandated Capacity Construction Schedule</v>
      </c>
      <c r="D429" s="289" t="s">
        <v>3529</v>
      </c>
      <c r="E429" s="334"/>
      <c r="F429" s="289" t="s">
        <v>3527</v>
      </c>
      <c r="G429" s="334"/>
      <c r="H429" s="17">
        <v>2241</v>
      </c>
      <c r="I429" s="373" t="s">
        <v>44</v>
      </c>
      <c r="J429" s="374" t="str">
        <f>IF(ISBLANK(INDEX('Policy Characteristics'!D:D,MATCH($C429,'Policy Characteristics'!$C:$C,0))),"",INDEX('Policy Characteristics'!D:D,MATCH($C429,'Policy Characteristics'!$C:$C,0)))</f>
        <v>Non BAU Mandated Capacity Construction</v>
      </c>
      <c r="K429" s="236" t="str">
        <f>IF(ISBLANK(INDEX('Policy Characteristics'!E:E,MATCH($C429,'Policy Characteristics'!$C:$C,0))),"",INDEX('Policy Characteristics'!E:E,MATCH($C429,'Policy Characteristics'!$C:$C,0)))</f>
        <v/>
      </c>
      <c r="L429" s="236">
        <f>IF(ISBLANK(INDEX('Policy Characteristics'!F:F,MATCH($C429,'Policy Characteristics'!$C:$C,0))),"",INDEX('Policy Characteristics'!F:F,MATCH($C429,'Policy Characteristics'!$C:$C,0)))</f>
        <v>0</v>
      </c>
      <c r="M429" s="236">
        <f>IF(ISBLANK(INDEX('Policy Characteristics'!G:G,MATCH($C429,'Policy Characteristics'!$C:$C,0))),"",INDEX('Policy Characteristics'!G:G,MATCH($C429,'Policy Characteristics'!$C:$C,0)))</f>
        <v>1</v>
      </c>
      <c r="N429" s="236">
        <f>IF(ISBLANK(INDEX('Policy Characteristics'!H:H,MATCH($C429,'Policy Characteristics'!$C:$C,0))),"",INDEX('Policy Characteristics'!H:H,MATCH($C429,'Policy Characteristics'!$C:$C,0)))</f>
        <v>1</v>
      </c>
      <c r="O429" s="236" t="str">
        <f>IF(ISBLANK(INDEX('Policy Characteristics'!I:I,MATCH($C429,'Policy Characteristics'!$C:$C,0))),"",INDEX('Policy Characteristics'!I:I,MATCH($C429,'Policy Characteristics'!$C:$C,0)))</f>
        <v>on/off</v>
      </c>
      <c r="P429" s="236" t="str">
        <f>IF(ISBLANK(INDEX('Policy Characteristics'!J:J,MATCH($C429,'Policy Characteristics'!$C:$C,0))),"",INDEX('Policy Characteristics'!J:J,MATCH($C429,'Policy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S429" s="290" t="s">
        <v>187</v>
      </c>
    </row>
    <row r="430" spans="1:19" s="236" customFormat="1" x14ac:dyDescent="0.25">
      <c r="A430" s="236" t="str">
        <f>IF(ISBLANK(INDEX('Policy Characteristics'!A:A,MATCH($C430,'Policy Characteristics'!$C:$C,0))),"",INDEX('Policy Characteristics'!A:A,MATCH($C430,'Policy Characteristics'!$C:$C,0)))</f>
        <v>Electricity Supply</v>
      </c>
      <c r="B430" s="372" t="str">
        <f>IF(ISBLANK(INDEX('Policy Characteristics'!B:B,MATCH($C430,'Policy Characteristics'!$C:$C,0))),"",INDEX('Policy Characteristics'!B:B,MATCH($C430,'Policy Characteristics'!$C:$C,0)))</f>
        <v>Non BAU Mandated Capacity CCUS Retrofits</v>
      </c>
      <c r="C430" t="s">
        <v>3631</v>
      </c>
      <c r="D430" s="334" t="s">
        <v>444</v>
      </c>
      <c r="E430" s="334"/>
      <c r="F430" s="334" t="s">
        <v>443</v>
      </c>
      <c r="G430" s="334"/>
      <c r="H430" s="17">
        <v>2289</v>
      </c>
      <c r="I430" s="373" t="s">
        <v>44</v>
      </c>
      <c r="J430" s="374" t="str">
        <f>IF(ISBLANK(INDEX('Policy Characteristics'!D:D,MATCH($C430,'Policy Characteristics'!$C:$C,0))),"",INDEX('Policy Characteristics'!D:D,MATCH($C430,'Policy Characteristics'!$C:$C,0)))</f>
        <v>Non BAU Mandated Capacity CCUS Retrofits</v>
      </c>
      <c r="K430" s="236" t="str">
        <f>IF(ISBLANK(INDEX('Policy Characteristics'!E:E,MATCH($C430,'Policy Characteristics'!$C:$C,0))),"",INDEX('Policy Characteristics'!E:E,MATCH($C430,'Policy Characteristics'!$C:$C,0)))</f>
        <v/>
      </c>
      <c r="L430" s="236">
        <f>IF(ISBLANK(INDEX('Policy Characteristics'!F:F,MATCH($C430,'Policy Characteristics'!$C:$C,0))),"",INDEX('Policy Characteristics'!F:F,MATCH($C430,'Policy Characteristics'!$C:$C,0)))</f>
        <v>0</v>
      </c>
      <c r="M430" s="236">
        <f>IF(ISBLANK(INDEX('Policy Characteristics'!G:G,MATCH($C430,'Policy Characteristics'!$C:$C,0))),"",INDEX('Policy Characteristics'!G:G,MATCH($C430,'Policy Characteristics'!$C:$C,0)))</f>
        <v>1</v>
      </c>
      <c r="N430" s="236">
        <f>IF(ISBLANK(INDEX('Policy Characteristics'!H:H,MATCH($C430,'Policy Characteristics'!$C:$C,0))),"",INDEX('Policy Characteristics'!H:H,MATCH($C430,'Policy Characteristics'!$C:$C,0)))</f>
        <v>1</v>
      </c>
      <c r="O430" s="236" t="str">
        <f>IF(ISBLANK(INDEX('Policy Characteristics'!I:I,MATCH($C430,'Policy Characteristics'!$C:$C,0))),"",INDEX('Policy Characteristics'!I:I,MATCH($C430,'Policy Characteristics'!$C:$C,0)))</f>
        <v>on/off</v>
      </c>
      <c r="P430" s="236" t="str">
        <f>IF(ISBLANK(INDEX('Policy Characteristics'!J:J,MATCH($C430,'Policy Characteristics'!$C:$C,0))),"",INDEX('Policy Characteristics'!J:J,MATCH($C430,'Policy Characteristics'!$C:$C,0)))</f>
        <v>**Description:** The business-as-usual case does not include any planned CCUS retrofits. Turning this policy lever "on" assumes retrofits modeled by the EPA for its latest Clean Air Act Section 111 regulations for power plants.</v>
      </c>
      <c r="Q430" s="236" t="str">
        <f>IF(ISBLANK(INDEX('Policy Characteristics'!K:K,MATCH($C430,'Policy Characteristics'!$C:$C,0))),"",INDEX('Policy Characteristics'!K:K,MATCH($C430,'Policy Characteristics'!$C:$C,0)))</f>
        <v/>
      </c>
      <c r="R430" s="236" t="str">
        <f>IF(ISBLANK(INDEX('Policy Characteristics'!L:L,MATCH($C430,'Policy Characteristics'!$C:$C,0))),"",INDEX('Policy Characteristics'!L:L,MATCH($C430,'Policy Characteristics'!$C:$C,0)))</f>
        <v/>
      </c>
      <c r="S430" s="290" t="s">
        <v>187</v>
      </c>
    </row>
    <row r="431" spans="1:19" s="236" customFormat="1" x14ac:dyDescent="0.25">
      <c r="A431" s="236" t="str">
        <f>IF(ISBLANK(INDEX('Policy Characteristics'!A:A,MATCH($C431,'Policy Characteristics'!$C:$C,0))),"",INDEX('Policy Characteristics'!A:A,MATCH($C431,'Policy Characteristics'!$C:$C,0)))</f>
        <v>Electricity Supply</v>
      </c>
      <c r="B431" s="372" t="str">
        <f>IF(ISBLANK(INDEX('Policy Characteristics'!B:B,MATCH($C431,'Policy Characteristics'!$C:$C,0))),"",INDEX('Policy Characteristics'!B:B,MATCH($C431,'Policy Characteristics'!$C:$C,0)))</f>
        <v>Non BAU Mandated Capacity CCUS Retrofits</v>
      </c>
      <c r="C431" s="236" t="str">
        <f t="shared" ref="C431:C453" si="17">$C$430</f>
        <v>Boolean Use Non BAU Mandated Capacity Retrofit Schedule</v>
      </c>
      <c r="D431" s="289" t="s">
        <v>3450</v>
      </c>
      <c r="E431" s="334"/>
      <c r="F431" s="289" t="s">
        <v>3392</v>
      </c>
      <c r="G431" s="334"/>
      <c r="H431" s="17">
        <v>2290</v>
      </c>
      <c r="I431" s="373" t="s">
        <v>44</v>
      </c>
      <c r="J431" s="374" t="str">
        <f>IF(ISBLANK(INDEX('Policy Characteristics'!D:D,MATCH($C431,'Policy Characteristics'!$C:$C,0))),"",INDEX('Policy Characteristics'!D:D,MATCH($C431,'Policy Characteristics'!$C:$C,0)))</f>
        <v>Non BAU Mandated Capacity CCUS Retrofits</v>
      </c>
      <c r="K431" s="236" t="str">
        <f>IF(ISBLANK(INDEX('Policy Characteristics'!E:E,MATCH($C431,'Policy Characteristics'!$C:$C,0))),"",INDEX('Policy Characteristics'!E:E,MATCH($C431,'Policy Characteristics'!$C:$C,0)))</f>
        <v/>
      </c>
      <c r="L431" s="236">
        <f>IF(ISBLANK(INDEX('Policy Characteristics'!F:F,MATCH($C431,'Policy Characteristics'!$C:$C,0))),"",INDEX('Policy Characteristics'!F:F,MATCH($C431,'Policy Characteristics'!$C:$C,0)))</f>
        <v>0</v>
      </c>
      <c r="M431" s="236">
        <f>IF(ISBLANK(INDEX('Policy Characteristics'!G:G,MATCH($C431,'Policy Characteristics'!$C:$C,0))),"",INDEX('Policy Characteristics'!G:G,MATCH($C431,'Policy Characteristics'!$C:$C,0)))</f>
        <v>1</v>
      </c>
      <c r="N431" s="236">
        <f>IF(ISBLANK(INDEX('Policy Characteristics'!H:H,MATCH($C431,'Policy Characteristics'!$C:$C,0))),"",INDEX('Policy Characteristics'!H:H,MATCH($C431,'Policy Characteristics'!$C:$C,0)))</f>
        <v>1</v>
      </c>
      <c r="O431" s="236" t="str">
        <f>IF(ISBLANK(INDEX('Policy Characteristics'!I:I,MATCH($C431,'Policy Characteristics'!$C:$C,0))),"",INDEX('Policy Characteristics'!I:I,MATCH($C431,'Policy Characteristics'!$C:$C,0)))</f>
        <v>on/off</v>
      </c>
      <c r="P431" s="236" t="str">
        <f>IF(ISBLANK(INDEX('Policy Characteristics'!J:J,MATCH($C431,'Policy Characteristics'!$C:$C,0))),"",INDEX('Policy Characteristics'!J:J,MATCH($C431,'Policy Characteristics'!$C:$C,0)))</f>
        <v>**Description:** The business-as-usual case does not include any planned CCUS retrofits. Turning this policy lever "on" assumes retrofits modeled by the EPA for its latest Clean Air Act Section 111 regulations for power plants.</v>
      </c>
      <c r="Q431" s="236" t="str">
        <f>IF(ISBLANK(INDEX('Policy Characteristics'!K:K,MATCH($C431,'Policy Characteristics'!$C:$C,0))),"",INDEX('Policy Characteristics'!K:K,MATCH($C431,'Policy Characteristics'!$C:$C,0)))</f>
        <v/>
      </c>
      <c r="R431" s="236" t="str">
        <f>IF(ISBLANK(INDEX('Policy Characteristics'!L:L,MATCH($C431,'Policy Characteristics'!$C:$C,0))),"",INDEX('Policy Characteristics'!L:L,MATCH($C431,'Policy Characteristics'!$C:$C,0)))</f>
        <v/>
      </c>
      <c r="S431" s="290" t="s">
        <v>187</v>
      </c>
    </row>
    <row r="432" spans="1:19" s="236" customFormat="1" x14ac:dyDescent="0.25">
      <c r="A432" s="236" t="str">
        <f>IF(ISBLANK(INDEX('Policy Characteristics'!A:A,MATCH($C432,'Policy Characteristics'!$C:$C,0))),"",INDEX('Policy Characteristics'!A:A,MATCH($C432,'Policy Characteristics'!$C:$C,0)))</f>
        <v>Electricity Supply</v>
      </c>
      <c r="B432" s="372" t="str">
        <f>IF(ISBLANK(INDEX('Policy Characteristics'!B:B,MATCH($C432,'Policy Characteristics'!$C:$C,0))),"",INDEX('Policy Characteristics'!B:B,MATCH($C432,'Policy Characteristics'!$C:$C,0)))</f>
        <v>Non BAU Mandated Capacity CCUS Retrofits</v>
      </c>
      <c r="C432" s="236" t="str">
        <f t="shared" si="17"/>
        <v>Boolean Use Non BAU Mandated Capacity Retrofit Schedule</v>
      </c>
      <c r="D432" s="289" t="s">
        <v>3451</v>
      </c>
      <c r="E432" s="334"/>
      <c r="F432" s="289" t="s">
        <v>3393</v>
      </c>
      <c r="G432" s="334"/>
      <c r="H432" s="17">
        <v>2291</v>
      </c>
      <c r="I432" s="373" t="s">
        <v>44</v>
      </c>
      <c r="J432" s="374" t="str">
        <f>IF(ISBLANK(INDEX('Policy Characteristics'!D:D,MATCH($C432,'Policy Characteristics'!$C:$C,0))),"",INDEX('Policy Characteristics'!D:D,MATCH($C432,'Policy Characteristics'!$C:$C,0)))</f>
        <v>Non BAU Mandated Capacity CCUS Retrofits</v>
      </c>
      <c r="K432" s="236" t="str">
        <f>IF(ISBLANK(INDEX('Policy Characteristics'!E:E,MATCH($C432,'Policy Characteristics'!$C:$C,0))),"",INDEX('Policy Characteristics'!E:E,MATCH($C432,'Policy Characteristics'!$C:$C,0)))</f>
        <v/>
      </c>
      <c r="L432" s="236">
        <f>IF(ISBLANK(INDEX('Policy Characteristics'!F:F,MATCH($C432,'Policy Characteristics'!$C:$C,0))),"",INDEX('Policy Characteristics'!F:F,MATCH($C432,'Policy Characteristics'!$C:$C,0)))</f>
        <v>0</v>
      </c>
      <c r="M432" s="236">
        <f>IF(ISBLANK(INDEX('Policy Characteristics'!G:G,MATCH($C432,'Policy Characteristics'!$C:$C,0))),"",INDEX('Policy Characteristics'!G:G,MATCH($C432,'Policy Characteristics'!$C:$C,0)))</f>
        <v>1</v>
      </c>
      <c r="N432" s="236">
        <f>IF(ISBLANK(INDEX('Policy Characteristics'!H:H,MATCH($C432,'Policy Characteristics'!$C:$C,0))),"",INDEX('Policy Characteristics'!H:H,MATCH($C432,'Policy Characteristics'!$C:$C,0)))</f>
        <v>1</v>
      </c>
      <c r="O432" s="236" t="str">
        <f>IF(ISBLANK(INDEX('Policy Characteristics'!I:I,MATCH($C432,'Policy Characteristics'!$C:$C,0))),"",INDEX('Policy Characteristics'!I:I,MATCH($C432,'Policy Characteristics'!$C:$C,0)))</f>
        <v>on/off</v>
      </c>
      <c r="P432" s="236" t="str">
        <f>IF(ISBLANK(INDEX('Policy Characteristics'!J:J,MATCH($C432,'Policy Characteristics'!$C:$C,0))),"",INDEX('Policy Characteristics'!J:J,MATCH($C432,'Policy Characteristics'!$C:$C,0)))</f>
        <v>**Description:** The business-as-usual case does not include any planned CCUS retrofits. Turning this policy lever "on" assumes retrofits modeled by the EPA for its latest Clean Air Act Section 111 regulations for power plants.</v>
      </c>
      <c r="Q432" s="236" t="str">
        <f>IF(ISBLANK(INDEX('Policy Characteristics'!K:K,MATCH($C432,'Policy Characteristics'!$C:$C,0))),"",INDEX('Policy Characteristics'!K:K,MATCH($C432,'Policy Characteristics'!$C:$C,0)))</f>
        <v/>
      </c>
      <c r="R432" s="236" t="str">
        <f>IF(ISBLANK(INDEX('Policy Characteristics'!L:L,MATCH($C432,'Policy Characteristics'!$C:$C,0))),"",INDEX('Policy Characteristics'!L:L,MATCH($C432,'Policy Characteristics'!$C:$C,0)))</f>
        <v/>
      </c>
      <c r="S432" s="290" t="s">
        <v>187</v>
      </c>
    </row>
    <row r="433" spans="1:19" s="236" customFormat="1" x14ac:dyDescent="0.25">
      <c r="A433" s="236" t="str">
        <f>IF(ISBLANK(INDEX('Policy Characteristics'!A:A,MATCH($C433,'Policy Characteristics'!$C:$C,0))),"",INDEX('Policy Characteristics'!A:A,MATCH($C433,'Policy Characteristics'!$C:$C,0)))</f>
        <v>Electricity Supply</v>
      </c>
      <c r="B433" s="372" t="str">
        <f>IF(ISBLANK(INDEX('Policy Characteristics'!B:B,MATCH($C433,'Policy Characteristics'!$C:$C,0))),"",INDEX('Policy Characteristics'!B:B,MATCH($C433,'Policy Characteristics'!$C:$C,0)))</f>
        <v>Non BAU Mandated Capacity CCUS Retrofits</v>
      </c>
      <c r="C433" s="236" t="str">
        <f t="shared" si="17"/>
        <v>Boolean Use Non BAU Mandated Capacity Retrofit Schedule</v>
      </c>
      <c r="D433" s="289" t="s">
        <v>76</v>
      </c>
      <c r="E433" s="334"/>
      <c r="F433" s="289" t="s">
        <v>3461</v>
      </c>
      <c r="G433" s="334"/>
      <c r="H433" s="17">
        <v>2292</v>
      </c>
      <c r="I433" s="373" t="s">
        <v>44</v>
      </c>
      <c r="J433" s="374" t="str">
        <f>IF(ISBLANK(INDEX('Policy Characteristics'!D:D,MATCH($C433,'Policy Characteristics'!$C:$C,0))),"",INDEX('Policy Characteristics'!D:D,MATCH($C433,'Policy Characteristics'!$C:$C,0)))</f>
        <v>Non BAU Mandated Capacity CCUS Retrofits</v>
      </c>
      <c r="K433" s="236" t="str">
        <f>IF(ISBLANK(INDEX('Policy Characteristics'!E:E,MATCH($C433,'Policy Characteristics'!$C:$C,0))),"",INDEX('Policy Characteristics'!E:E,MATCH($C433,'Policy Characteristics'!$C:$C,0)))</f>
        <v/>
      </c>
      <c r="L433" s="236">
        <f>IF(ISBLANK(INDEX('Policy Characteristics'!F:F,MATCH($C433,'Policy Characteristics'!$C:$C,0))),"",INDEX('Policy Characteristics'!F:F,MATCH($C433,'Policy Characteristics'!$C:$C,0)))</f>
        <v>0</v>
      </c>
      <c r="M433" s="236">
        <f>IF(ISBLANK(INDEX('Policy Characteristics'!G:G,MATCH($C433,'Policy Characteristics'!$C:$C,0))),"",INDEX('Policy Characteristics'!G:G,MATCH($C433,'Policy Characteristics'!$C:$C,0)))</f>
        <v>1</v>
      </c>
      <c r="N433" s="236">
        <f>IF(ISBLANK(INDEX('Policy Characteristics'!H:H,MATCH($C433,'Policy Characteristics'!$C:$C,0))),"",INDEX('Policy Characteristics'!H:H,MATCH($C433,'Policy Characteristics'!$C:$C,0)))</f>
        <v>1</v>
      </c>
      <c r="O433" s="236" t="str">
        <f>IF(ISBLANK(INDEX('Policy Characteristics'!I:I,MATCH($C433,'Policy Characteristics'!$C:$C,0))),"",INDEX('Policy Characteristics'!I:I,MATCH($C433,'Policy Characteristics'!$C:$C,0)))</f>
        <v>on/off</v>
      </c>
      <c r="P433" s="236" t="str">
        <f>IF(ISBLANK(INDEX('Policy Characteristics'!J:J,MATCH($C433,'Policy Characteristics'!$C:$C,0))),"",INDEX('Policy Characteristics'!J:J,MATCH($C433,'Policy Characteristics'!$C:$C,0)))</f>
        <v>**Description:** The business-as-usual case does not include any planned CCUS retrofits. Turning this policy lever "on" assumes retrofits modeled by the EPA for its latest Clean Air Act Section 111 regulations for power plants.</v>
      </c>
      <c r="Q433" s="236" t="str">
        <f>IF(ISBLANK(INDEX('Policy Characteristics'!K:K,MATCH($C433,'Policy Characteristics'!$C:$C,0))),"",INDEX('Policy Characteristics'!K:K,MATCH($C433,'Policy Characteristics'!$C:$C,0)))</f>
        <v/>
      </c>
      <c r="R433" s="236" t="str">
        <f>IF(ISBLANK(INDEX('Policy Characteristics'!L:L,MATCH($C433,'Policy Characteristics'!$C:$C,0))),"",INDEX('Policy Characteristics'!L:L,MATCH($C433,'Policy Characteristics'!$C:$C,0)))</f>
        <v/>
      </c>
      <c r="S433" s="290" t="s">
        <v>187</v>
      </c>
    </row>
    <row r="434" spans="1:19" s="236" customFormat="1" x14ac:dyDescent="0.25">
      <c r="A434" s="236" t="str">
        <f>IF(ISBLANK(INDEX('Policy Characteristics'!A:A,MATCH($C434,'Policy Characteristics'!$C:$C,0))),"",INDEX('Policy Characteristics'!A:A,MATCH($C434,'Policy Characteristics'!$C:$C,0)))</f>
        <v>Electricity Supply</v>
      </c>
      <c r="B434" s="372" t="str">
        <f>IF(ISBLANK(INDEX('Policy Characteristics'!B:B,MATCH($C434,'Policy Characteristics'!$C:$C,0))),"",INDEX('Policy Characteristics'!B:B,MATCH($C434,'Policy Characteristics'!$C:$C,0)))</f>
        <v>Non BAU Mandated Capacity CCUS Retrofits</v>
      </c>
      <c r="C434" s="236" t="str">
        <f t="shared" si="17"/>
        <v>Boolean Use Non BAU Mandated Capacity Retrofit Schedule</v>
      </c>
      <c r="D434" s="289" t="s">
        <v>77</v>
      </c>
      <c r="E434" s="334"/>
      <c r="F434" s="289" t="s">
        <v>89</v>
      </c>
      <c r="G434" s="334"/>
      <c r="H434" s="17">
        <v>2293</v>
      </c>
      <c r="I434" s="373" t="s">
        <v>44</v>
      </c>
      <c r="J434" s="374" t="str">
        <f>IF(ISBLANK(INDEX('Policy Characteristics'!D:D,MATCH($C434,'Policy Characteristics'!$C:$C,0))),"",INDEX('Policy Characteristics'!D:D,MATCH($C434,'Policy Characteristics'!$C:$C,0)))</f>
        <v>Non BAU Mandated Capacity CCUS Retrofits</v>
      </c>
      <c r="K434" s="236" t="str">
        <f>IF(ISBLANK(INDEX('Policy Characteristics'!E:E,MATCH($C434,'Policy Characteristics'!$C:$C,0))),"",INDEX('Policy Characteristics'!E:E,MATCH($C434,'Policy Characteristics'!$C:$C,0)))</f>
        <v/>
      </c>
      <c r="L434" s="236">
        <f>IF(ISBLANK(INDEX('Policy Characteristics'!F:F,MATCH($C434,'Policy Characteristics'!$C:$C,0))),"",INDEX('Policy Characteristics'!F:F,MATCH($C434,'Policy Characteristics'!$C:$C,0)))</f>
        <v>0</v>
      </c>
      <c r="M434" s="236">
        <f>IF(ISBLANK(INDEX('Policy Characteristics'!G:G,MATCH($C434,'Policy Characteristics'!$C:$C,0))),"",INDEX('Policy Characteristics'!G:G,MATCH($C434,'Policy Characteristics'!$C:$C,0)))</f>
        <v>1</v>
      </c>
      <c r="N434" s="236">
        <f>IF(ISBLANK(INDEX('Policy Characteristics'!H:H,MATCH($C434,'Policy Characteristics'!$C:$C,0))),"",INDEX('Policy Characteristics'!H:H,MATCH($C434,'Policy Characteristics'!$C:$C,0)))</f>
        <v>1</v>
      </c>
      <c r="O434" s="236" t="str">
        <f>IF(ISBLANK(INDEX('Policy Characteristics'!I:I,MATCH($C434,'Policy Characteristics'!$C:$C,0))),"",INDEX('Policy Characteristics'!I:I,MATCH($C434,'Policy Characteristics'!$C:$C,0)))</f>
        <v>on/off</v>
      </c>
      <c r="P434" s="236" t="str">
        <f>IF(ISBLANK(INDEX('Policy Characteristics'!J:J,MATCH($C434,'Policy Characteristics'!$C:$C,0))),"",INDEX('Policy Characteristics'!J:J,MATCH($C434,'Policy Characteristics'!$C:$C,0)))</f>
        <v>**Description:** The business-as-usual case does not include any planned CCUS retrofits. Turning this policy lever "on" assumes retrofits modeled by the EPA for its latest Clean Air Act Section 111 regulations for power plants.</v>
      </c>
      <c r="Q434" s="236" t="str">
        <f>IF(ISBLANK(INDEX('Policy Characteristics'!K:K,MATCH($C434,'Policy Characteristics'!$C:$C,0))),"",INDEX('Policy Characteristics'!K:K,MATCH($C434,'Policy Characteristics'!$C:$C,0)))</f>
        <v/>
      </c>
      <c r="R434" s="236" t="str">
        <f>IF(ISBLANK(INDEX('Policy Characteristics'!L:L,MATCH($C434,'Policy Characteristics'!$C:$C,0))),"",INDEX('Policy Characteristics'!L:L,MATCH($C434,'Policy Characteristics'!$C:$C,0)))</f>
        <v/>
      </c>
      <c r="S434" s="290" t="s">
        <v>187</v>
      </c>
    </row>
    <row r="435" spans="1:19" s="236" customFormat="1" x14ac:dyDescent="0.25">
      <c r="A435" s="236" t="str">
        <f>IF(ISBLANK(INDEX('Policy Characteristics'!A:A,MATCH($C435,'Policy Characteristics'!$C:$C,0))),"",INDEX('Policy Characteristics'!A:A,MATCH($C435,'Policy Characteristics'!$C:$C,0)))</f>
        <v>Electricity Supply</v>
      </c>
      <c r="B435" s="372" t="str">
        <f>IF(ISBLANK(INDEX('Policy Characteristics'!B:B,MATCH($C435,'Policy Characteristics'!$C:$C,0))),"",INDEX('Policy Characteristics'!B:B,MATCH($C435,'Policy Characteristics'!$C:$C,0)))</f>
        <v>Non BAU Mandated Capacity CCUS Retrofits</v>
      </c>
      <c r="C435" s="236" t="str">
        <f t="shared" si="17"/>
        <v>Boolean Use Non BAU Mandated Capacity Retrofit Schedule</v>
      </c>
      <c r="D435" s="289" t="s">
        <v>445</v>
      </c>
      <c r="E435" s="334"/>
      <c r="F435" s="289" t="s">
        <v>448</v>
      </c>
      <c r="G435" s="334"/>
      <c r="H435" s="17">
        <v>2294</v>
      </c>
      <c r="I435" s="373" t="s">
        <v>44</v>
      </c>
      <c r="J435" s="374" t="str">
        <f>IF(ISBLANK(INDEX('Policy Characteristics'!D:D,MATCH($C435,'Policy Characteristics'!$C:$C,0))),"",INDEX('Policy Characteristics'!D:D,MATCH($C435,'Policy Characteristics'!$C:$C,0)))</f>
        <v>Non BAU Mandated Capacity CCUS Retrofits</v>
      </c>
      <c r="K435" s="236" t="str">
        <f>IF(ISBLANK(INDEX('Policy Characteristics'!E:E,MATCH($C435,'Policy Characteristics'!$C:$C,0))),"",INDEX('Policy Characteristics'!E:E,MATCH($C435,'Policy Characteristics'!$C:$C,0)))</f>
        <v/>
      </c>
      <c r="L435" s="236">
        <f>IF(ISBLANK(INDEX('Policy Characteristics'!F:F,MATCH($C435,'Policy Characteristics'!$C:$C,0))),"",INDEX('Policy Characteristics'!F:F,MATCH($C435,'Policy Characteristics'!$C:$C,0)))</f>
        <v>0</v>
      </c>
      <c r="M435" s="236">
        <f>IF(ISBLANK(INDEX('Policy Characteristics'!G:G,MATCH($C435,'Policy Characteristics'!$C:$C,0))),"",INDEX('Policy Characteristics'!G:G,MATCH($C435,'Policy Characteristics'!$C:$C,0)))</f>
        <v>1</v>
      </c>
      <c r="N435" s="236">
        <f>IF(ISBLANK(INDEX('Policy Characteristics'!H:H,MATCH($C435,'Policy Characteristics'!$C:$C,0))),"",INDEX('Policy Characteristics'!H:H,MATCH($C435,'Policy Characteristics'!$C:$C,0)))</f>
        <v>1</v>
      </c>
      <c r="O435" s="236" t="str">
        <f>IF(ISBLANK(INDEX('Policy Characteristics'!I:I,MATCH($C435,'Policy Characteristics'!$C:$C,0))),"",INDEX('Policy Characteristics'!I:I,MATCH($C435,'Policy Characteristics'!$C:$C,0)))</f>
        <v>on/off</v>
      </c>
      <c r="P435" s="236" t="str">
        <f>IF(ISBLANK(INDEX('Policy Characteristics'!J:J,MATCH($C435,'Policy Characteristics'!$C:$C,0))),"",INDEX('Policy Characteristics'!J:J,MATCH($C435,'Policy Characteristics'!$C:$C,0)))</f>
        <v>**Description:** The business-as-usual case does not include any planned CCUS retrofits. Turning this policy lever "on" assumes retrofits modeled by the EPA for its latest Clean Air Act Section 111 regulations for power plants.</v>
      </c>
      <c r="Q435" s="236" t="str">
        <f>IF(ISBLANK(INDEX('Policy Characteristics'!K:K,MATCH($C435,'Policy Characteristics'!$C:$C,0))),"",INDEX('Policy Characteristics'!K:K,MATCH($C435,'Policy Characteristics'!$C:$C,0)))</f>
        <v/>
      </c>
      <c r="R435" s="236" t="str">
        <f>IF(ISBLANK(INDEX('Policy Characteristics'!L:L,MATCH($C435,'Policy Characteristics'!$C:$C,0))),"",INDEX('Policy Characteristics'!L:L,MATCH($C435,'Policy Characteristics'!$C:$C,0)))</f>
        <v/>
      </c>
      <c r="S435" s="290" t="s">
        <v>187</v>
      </c>
    </row>
    <row r="436" spans="1:19" s="236" customFormat="1" x14ac:dyDescent="0.25">
      <c r="A436" s="236" t="str">
        <f>IF(ISBLANK(INDEX('Policy Characteristics'!A:A,MATCH($C436,'Policy Characteristics'!$C:$C,0))),"",INDEX('Policy Characteristics'!A:A,MATCH($C436,'Policy Characteristics'!$C:$C,0)))</f>
        <v>Electricity Supply</v>
      </c>
      <c r="B436" s="372" t="str">
        <f>IF(ISBLANK(INDEX('Policy Characteristics'!B:B,MATCH($C436,'Policy Characteristics'!$C:$C,0))),"",INDEX('Policy Characteristics'!B:B,MATCH($C436,'Policy Characteristics'!$C:$C,0)))</f>
        <v>Non BAU Mandated Capacity CCUS Retrofits</v>
      </c>
      <c r="C436" s="236" t="str">
        <f t="shared" si="17"/>
        <v>Boolean Use Non BAU Mandated Capacity Retrofit Schedule</v>
      </c>
      <c r="D436" s="289" t="s">
        <v>78</v>
      </c>
      <c r="E436" s="334"/>
      <c r="F436" s="289" t="s">
        <v>90</v>
      </c>
      <c r="G436" s="334"/>
      <c r="H436" s="17">
        <v>2295</v>
      </c>
      <c r="I436" s="373" t="s">
        <v>44</v>
      </c>
      <c r="J436" s="374" t="str">
        <f>IF(ISBLANK(INDEX('Policy Characteristics'!D:D,MATCH($C436,'Policy Characteristics'!$C:$C,0))),"",INDEX('Policy Characteristics'!D:D,MATCH($C436,'Policy Characteristics'!$C:$C,0)))</f>
        <v>Non BAU Mandated Capacity CCUS Retrofits</v>
      </c>
      <c r="K436" s="236" t="str">
        <f>IF(ISBLANK(INDEX('Policy Characteristics'!E:E,MATCH($C436,'Policy Characteristics'!$C:$C,0))),"",INDEX('Policy Characteristics'!E:E,MATCH($C436,'Policy Characteristics'!$C:$C,0)))</f>
        <v/>
      </c>
      <c r="L436" s="236">
        <f>IF(ISBLANK(INDEX('Policy Characteristics'!F:F,MATCH($C436,'Policy Characteristics'!$C:$C,0))),"",INDEX('Policy Characteristics'!F:F,MATCH($C436,'Policy Characteristics'!$C:$C,0)))</f>
        <v>0</v>
      </c>
      <c r="M436" s="236">
        <f>IF(ISBLANK(INDEX('Policy Characteristics'!G:G,MATCH($C436,'Policy Characteristics'!$C:$C,0))),"",INDEX('Policy Characteristics'!G:G,MATCH($C436,'Policy Characteristics'!$C:$C,0)))</f>
        <v>1</v>
      </c>
      <c r="N436" s="236">
        <f>IF(ISBLANK(INDEX('Policy Characteristics'!H:H,MATCH($C436,'Policy Characteristics'!$C:$C,0))),"",INDEX('Policy Characteristics'!H:H,MATCH($C436,'Policy Characteristics'!$C:$C,0)))</f>
        <v>1</v>
      </c>
      <c r="O436" s="236" t="str">
        <f>IF(ISBLANK(INDEX('Policy Characteristics'!I:I,MATCH($C436,'Policy Characteristics'!$C:$C,0))),"",INDEX('Policy Characteristics'!I:I,MATCH($C436,'Policy Characteristics'!$C:$C,0)))</f>
        <v>on/off</v>
      </c>
      <c r="P436" s="236" t="str">
        <f>IF(ISBLANK(INDEX('Policy Characteristics'!J:J,MATCH($C436,'Policy Characteristics'!$C:$C,0))),"",INDEX('Policy Characteristics'!J:J,MATCH($C436,'Policy Characteristics'!$C:$C,0)))</f>
        <v>**Description:** The business-as-usual case does not include any planned CCUS retrofits. Turning this policy lever "on" assumes retrofits modeled by the EPA for its latest Clean Air Act Section 111 regulations for power plants.</v>
      </c>
      <c r="Q436" s="236" t="str">
        <f>IF(ISBLANK(INDEX('Policy Characteristics'!K:K,MATCH($C436,'Policy Characteristics'!$C:$C,0))),"",INDEX('Policy Characteristics'!K:K,MATCH($C436,'Policy Characteristics'!$C:$C,0)))</f>
        <v/>
      </c>
      <c r="R436" s="236" t="str">
        <f>IF(ISBLANK(INDEX('Policy Characteristics'!L:L,MATCH($C436,'Policy Characteristics'!$C:$C,0))),"",INDEX('Policy Characteristics'!L:L,MATCH($C436,'Policy Characteristics'!$C:$C,0)))</f>
        <v/>
      </c>
      <c r="S436" s="290" t="s">
        <v>187</v>
      </c>
    </row>
    <row r="437" spans="1:19" s="236" customFormat="1" x14ac:dyDescent="0.25">
      <c r="A437" s="236" t="str">
        <f>IF(ISBLANK(INDEX('Policy Characteristics'!A:A,MATCH($C437,'Policy Characteristics'!$C:$C,0))),"",INDEX('Policy Characteristics'!A:A,MATCH($C437,'Policy Characteristics'!$C:$C,0)))</f>
        <v>Electricity Supply</v>
      </c>
      <c r="B437" s="372" t="str">
        <f>IF(ISBLANK(INDEX('Policy Characteristics'!B:B,MATCH($C437,'Policy Characteristics'!$C:$C,0))),"",INDEX('Policy Characteristics'!B:B,MATCH($C437,'Policy Characteristics'!$C:$C,0)))</f>
        <v>Non BAU Mandated Capacity CCUS Retrofits</v>
      </c>
      <c r="C437" s="236" t="str">
        <f t="shared" si="17"/>
        <v>Boolean Use Non BAU Mandated Capacity Retrofit Schedule</v>
      </c>
      <c r="D437" s="289" t="s">
        <v>79</v>
      </c>
      <c r="E437" s="334"/>
      <c r="F437" s="289" t="s">
        <v>91</v>
      </c>
      <c r="G437" s="334"/>
      <c r="H437" s="17">
        <v>2296</v>
      </c>
      <c r="I437" s="373" t="s">
        <v>44</v>
      </c>
      <c r="J437" s="374" t="str">
        <f>IF(ISBLANK(INDEX('Policy Characteristics'!D:D,MATCH($C437,'Policy Characteristics'!$C:$C,0))),"",INDEX('Policy Characteristics'!D:D,MATCH($C437,'Policy Characteristics'!$C:$C,0)))</f>
        <v>Non BAU Mandated Capacity CCUS Retrofits</v>
      </c>
      <c r="K437" s="236" t="str">
        <f>IF(ISBLANK(INDEX('Policy Characteristics'!E:E,MATCH($C437,'Policy Characteristics'!$C:$C,0))),"",INDEX('Policy Characteristics'!E:E,MATCH($C437,'Policy Characteristics'!$C:$C,0)))</f>
        <v/>
      </c>
      <c r="L437" s="236">
        <f>IF(ISBLANK(INDEX('Policy Characteristics'!F:F,MATCH($C437,'Policy Characteristics'!$C:$C,0))),"",INDEX('Policy Characteristics'!F:F,MATCH($C437,'Policy Characteristics'!$C:$C,0)))</f>
        <v>0</v>
      </c>
      <c r="M437" s="236">
        <f>IF(ISBLANK(INDEX('Policy Characteristics'!G:G,MATCH($C437,'Policy Characteristics'!$C:$C,0))),"",INDEX('Policy Characteristics'!G:G,MATCH($C437,'Policy Characteristics'!$C:$C,0)))</f>
        <v>1</v>
      </c>
      <c r="N437" s="236">
        <f>IF(ISBLANK(INDEX('Policy Characteristics'!H:H,MATCH($C437,'Policy Characteristics'!$C:$C,0))),"",INDEX('Policy Characteristics'!H:H,MATCH($C437,'Policy Characteristics'!$C:$C,0)))</f>
        <v>1</v>
      </c>
      <c r="O437" s="236" t="str">
        <f>IF(ISBLANK(INDEX('Policy Characteristics'!I:I,MATCH($C437,'Policy Characteristics'!$C:$C,0))),"",INDEX('Policy Characteristics'!I:I,MATCH($C437,'Policy Characteristics'!$C:$C,0)))</f>
        <v>on/off</v>
      </c>
      <c r="P437" s="236" t="str">
        <f>IF(ISBLANK(INDEX('Policy Characteristics'!J:J,MATCH($C437,'Policy Characteristics'!$C:$C,0))),"",INDEX('Policy Characteristics'!J:J,MATCH($C437,'Policy Characteristics'!$C:$C,0)))</f>
        <v>**Description:** The business-as-usual case does not include any planned CCUS retrofits. Turning this policy lever "on" assumes retrofits modeled by the EPA for its latest Clean Air Act Section 111 regulations for power plants.</v>
      </c>
      <c r="Q437" s="236" t="str">
        <f>IF(ISBLANK(INDEX('Policy Characteristics'!K:K,MATCH($C437,'Policy Characteristics'!$C:$C,0))),"",INDEX('Policy Characteristics'!K:K,MATCH($C437,'Policy Characteristics'!$C:$C,0)))</f>
        <v/>
      </c>
      <c r="R437" s="236" t="str">
        <f>IF(ISBLANK(INDEX('Policy Characteristics'!L:L,MATCH($C437,'Policy Characteristics'!$C:$C,0))),"",INDEX('Policy Characteristics'!L:L,MATCH($C437,'Policy Characteristics'!$C:$C,0)))</f>
        <v/>
      </c>
      <c r="S437" s="290" t="s">
        <v>187</v>
      </c>
    </row>
    <row r="438" spans="1:19" s="236" customFormat="1" x14ac:dyDescent="0.25">
      <c r="A438" s="236" t="str">
        <f>IF(ISBLANK(INDEX('Policy Characteristics'!A:A,MATCH($C438,'Policy Characteristics'!$C:$C,0))),"",INDEX('Policy Characteristics'!A:A,MATCH($C438,'Policy Characteristics'!$C:$C,0)))</f>
        <v>Electricity Supply</v>
      </c>
      <c r="B438" s="372" t="str">
        <f>IF(ISBLANK(INDEX('Policy Characteristics'!B:B,MATCH($C438,'Policy Characteristics'!$C:$C,0))),"",INDEX('Policy Characteristics'!B:B,MATCH($C438,'Policy Characteristics'!$C:$C,0)))</f>
        <v>Non BAU Mandated Capacity CCUS Retrofits</v>
      </c>
      <c r="C438" s="236" t="str">
        <f t="shared" si="17"/>
        <v>Boolean Use Non BAU Mandated Capacity Retrofit Schedule</v>
      </c>
      <c r="D438" s="289" t="s">
        <v>80</v>
      </c>
      <c r="E438" s="334"/>
      <c r="F438" s="289" t="s">
        <v>92</v>
      </c>
      <c r="G438" s="334"/>
      <c r="H438" s="17">
        <v>2297</v>
      </c>
      <c r="I438" s="373" t="s">
        <v>44</v>
      </c>
      <c r="J438" s="374" t="str">
        <f>IF(ISBLANK(INDEX('Policy Characteristics'!D:D,MATCH($C438,'Policy Characteristics'!$C:$C,0))),"",INDEX('Policy Characteristics'!D:D,MATCH($C438,'Policy Characteristics'!$C:$C,0)))</f>
        <v>Non BAU Mandated Capacity CCUS Retrofits</v>
      </c>
      <c r="K438" s="236" t="str">
        <f>IF(ISBLANK(INDEX('Policy Characteristics'!E:E,MATCH($C438,'Policy Characteristics'!$C:$C,0))),"",INDEX('Policy Characteristics'!E:E,MATCH($C438,'Policy Characteristics'!$C:$C,0)))</f>
        <v/>
      </c>
      <c r="L438" s="236">
        <f>IF(ISBLANK(INDEX('Policy Characteristics'!F:F,MATCH($C438,'Policy Characteristics'!$C:$C,0))),"",INDEX('Policy Characteristics'!F:F,MATCH($C438,'Policy Characteristics'!$C:$C,0)))</f>
        <v>0</v>
      </c>
      <c r="M438" s="236">
        <f>IF(ISBLANK(INDEX('Policy Characteristics'!G:G,MATCH($C438,'Policy Characteristics'!$C:$C,0))),"",INDEX('Policy Characteristics'!G:G,MATCH($C438,'Policy Characteristics'!$C:$C,0)))</f>
        <v>1</v>
      </c>
      <c r="N438" s="236">
        <f>IF(ISBLANK(INDEX('Policy Characteristics'!H:H,MATCH($C438,'Policy Characteristics'!$C:$C,0))),"",INDEX('Policy Characteristics'!H:H,MATCH($C438,'Policy Characteristics'!$C:$C,0)))</f>
        <v>1</v>
      </c>
      <c r="O438" s="236" t="str">
        <f>IF(ISBLANK(INDEX('Policy Characteristics'!I:I,MATCH($C438,'Policy Characteristics'!$C:$C,0))),"",INDEX('Policy Characteristics'!I:I,MATCH($C438,'Policy Characteristics'!$C:$C,0)))</f>
        <v>on/off</v>
      </c>
      <c r="P438" s="236" t="str">
        <f>IF(ISBLANK(INDEX('Policy Characteristics'!J:J,MATCH($C438,'Policy Characteristics'!$C:$C,0))),"",INDEX('Policy Characteristics'!J:J,MATCH($C438,'Policy Characteristics'!$C:$C,0)))</f>
        <v>**Description:** The business-as-usual case does not include any planned CCUS retrofits. Turning this policy lever "on" assumes retrofits modeled by the EPA for its latest Clean Air Act Section 111 regulations for power plants.</v>
      </c>
      <c r="Q438" s="236" t="str">
        <f>IF(ISBLANK(INDEX('Policy Characteristics'!K:K,MATCH($C438,'Policy Characteristics'!$C:$C,0))),"",INDEX('Policy Characteristics'!K:K,MATCH($C438,'Policy Characteristics'!$C:$C,0)))</f>
        <v/>
      </c>
      <c r="R438" s="236" t="str">
        <f>IF(ISBLANK(INDEX('Policy Characteristics'!L:L,MATCH($C438,'Policy Characteristics'!$C:$C,0))),"",INDEX('Policy Characteristics'!L:L,MATCH($C438,'Policy Characteristics'!$C:$C,0)))</f>
        <v/>
      </c>
      <c r="S438" s="290" t="s">
        <v>187</v>
      </c>
    </row>
    <row r="439" spans="1:19" s="236" customFormat="1" x14ac:dyDescent="0.25">
      <c r="A439" s="236" t="str">
        <f>IF(ISBLANK(INDEX('Policy Characteristics'!A:A,MATCH($C439,'Policy Characteristics'!$C:$C,0))),"",INDEX('Policy Characteristics'!A:A,MATCH($C439,'Policy Characteristics'!$C:$C,0)))</f>
        <v>Electricity Supply</v>
      </c>
      <c r="B439" s="372" t="str">
        <f>IF(ISBLANK(INDEX('Policy Characteristics'!B:B,MATCH($C439,'Policy Characteristics'!$C:$C,0))),"",INDEX('Policy Characteristics'!B:B,MATCH($C439,'Policy Characteristics'!$C:$C,0)))</f>
        <v>Non BAU Mandated Capacity CCUS Retrofits</v>
      </c>
      <c r="C439" s="236" t="str">
        <f t="shared" si="17"/>
        <v>Boolean Use Non BAU Mandated Capacity Retrofit Schedule</v>
      </c>
      <c r="D439" s="289" t="s">
        <v>2418</v>
      </c>
      <c r="E439" s="334"/>
      <c r="F439" s="289" t="s">
        <v>433</v>
      </c>
      <c r="G439" s="334"/>
      <c r="H439" s="17">
        <v>2298</v>
      </c>
      <c r="I439" s="373" t="s">
        <v>44</v>
      </c>
      <c r="J439" s="374" t="str">
        <f>IF(ISBLANK(INDEX('Policy Characteristics'!D:D,MATCH($C439,'Policy Characteristics'!$C:$C,0))),"",INDEX('Policy Characteristics'!D:D,MATCH($C439,'Policy Characteristics'!$C:$C,0)))</f>
        <v>Non BAU Mandated Capacity CCUS Retrofits</v>
      </c>
      <c r="K439" s="236" t="str">
        <f>IF(ISBLANK(INDEX('Policy Characteristics'!E:E,MATCH($C439,'Policy Characteristics'!$C:$C,0))),"",INDEX('Policy Characteristics'!E:E,MATCH($C439,'Policy Characteristics'!$C:$C,0)))</f>
        <v/>
      </c>
      <c r="L439" s="236">
        <f>IF(ISBLANK(INDEX('Policy Characteristics'!F:F,MATCH($C439,'Policy Characteristics'!$C:$C,0))),"",INDEX('Policy Characteristics'!F:F,MATCH($C439,'Policy Characteristics'!$C:$C,0)))</f>
        <v>0</v>
      </c>
      <c r="M439" s="236">
        <f>IF(ISBLANK(INDEX('Policy Characteristics'!G:G,MATCH($C439,'Policy Characteristics'!$C:$C,0))),"",INDEX('Policy Characteristics'!G:G,MATCH($C439,'Policy Characteristics'!$C:$C,0)))</f>
        <v>1</v>
      </c>
      <c r="N439" s="236">
        <f>IF(ISBLANK(INDEX('Policy Characteristics'!H:H,MATCH($C439,'Policy Characteristics'!$C:$C,0))),"",INDEX('Policy Characteristics'!H:H,MATCH($C439,'Policy Characteristics'!$C:$C,0)))</f>
        <v>1</v>
      </c>
      <c r="O439" s="236" t="str">
        <f>IF(ISBLANK(INDEX('Policy Characteristics'!I:I,MATCH($C439,'Policy Characteristics'!$C:$C,0))),"",INDEX('Policy Characteristics'!I:I,MATCH($C439,'Policy Characteristics'!$C:$C,0)))</f>
        <v>on/off</v>
      </c>
      <c r="P439" s="236" t="str">
        <f>IF(ISBLANK(INDEX('Policy Characteristics'!J:J,MATCH($C439,'Policy Characteristics'!$C:$C,0))),"",INDEX('Policy Characteristics'!J:J,MATCH($C439,'Policy Characteristics'!$C:$C,0)))</f>
        <v>**Description:** The business-as-usual case does not include any planned CCUS retrofits. Turning this policy lever "on" assumes retrofits modeled by the EPA for its latest Clean Air Act Section 111 regulations for power plants.</v>
      </c>
      <c r="Q439" s="236" t="str">
        <f>IF(ISBLANK(INDEX('Policy Characteristics'!K:K,MATCH($C439,'Policy Characteristics'!$C:$C,0))),"",INDEX('Policy Characteristics'!K:K,MATCH($C439,'Policy Characteristics'!$C:$C,0)))</f>
        <v/>
      </c>
      <c r="R439" s="236" t="str">
        <f>IF(ISBLANK(INDEX('Policy Characteristics'!L:L,MATCH($C439,'Policy Characteristics'!$C:$C,0))),"",INDEX('Policy Characteristics'!L:L,MATCH($C439,'Policy Characteristics'!$C:$C,0)))</f>
        <v/>
      </c>
      <c r="S439" s="290" t="s">
        <v>187</v>
      </c>
    </row>
    <row r="440" spans="1:19" s="236" customFormat="1" x14ac:dyDescent="0.25">
      <c r="A440" s="236" t="str">
        <f>IF(ISBLANK(INDEX('Policy Characteristics'!A:A,MATCH($C440,'Policy Characteristics'!$C:$C,0))),"",INDEX('Policy Characteristics'!A:A,MATCH($C440,'Policy Characteristics'!$C:$C,0)))</f>
        <v>Electricity Supply</v>
      </c>
      <c r="B440" s="372" t="str">
        <f>IF(ISBLANK(INDEX('Policy Characteristics'!B:B,MATCH($C440,'Policy Characteristics'!$C:$C,0))),"",INDEX('Policy Characteristics'!B:B,MATCH($C440,'Policy Characteristics'!$C:$C,0)))</f>
        <v>Non BAU Mandated Capacity CCUS Retrofits</v>
      </c>
      <c r="C440" s="236" t="str">
        <f t="shared" si="17"/>
        <v>Boolean Use Non BAU Mandated Capacity Retrofit Schedule</v>
      </c>
      <c r="D440" s="289" t="s">
        <v>307</v>
      </c>
      <c r="E440" s="334"/>
      <c r="F440" s="289" t="s">
        <v>309</v>
      </c>
      <c r="G440" s="334"/>
      <c r="H440" s="17">
        <v>2299</v>
      </c>
      <c r="I440" s="373" t="s">
        <v>44</v>
      </c>
      <c r="J440" s="374" t="str">
        <f>IF(ISBLANK(INDEX('Policy Characteristics'!D:D,MATCH($C440,'Policy Characteristics'!$C:$C,0))),"",INDEX('Policy Characteristics'!D:D,MATCH($C440,'Policy Characteristics'!$C:$C,0)))</f>
        <v>Non BAU Mandated Capacity CCUS Retrofits</v>
      </c>
      <c r="K440" s="236" t="str">
        <f>IF(ISBLANK(INDEX('Policy Characteristics'!E:E,MATCH($C440,'Policy Characteristics'!$C:$C,0))),"",INDEX('Policy Characteristics'!E:E,MATCH($C440,'Policy Characteristics'!$C:$C,0)))</f>
        <v/>
      </c>
      <c r="L440" s="236">
        <f>IF(ISBLANK(INDEX('Policy Characteristics'!F:F,MATCH($C440,'Policy Characteristics'!$C:$C,0))),"",INDEX('Policy Characteristics'!F:F,MATCH($C440,'Policy Characteristics'!$C:$C,0)))</f>
        <v>0</v>
      </c>
      <c r="M440" s="236">
        <f>IF(ISBLANK(INDEX('Policy Characteristics'!G:G,MATCH($C440,'Policy Characteristics'!$C:$C,0))),"",INDEX('Policy Characteristics'!G:G,MATCH($C440,'Policy Characteristics'!$C:$C,0)))</f>
        <v>1</v>
      </c>
      <c r="N440" s="236">
        <f>IF(ISBLANK(INDEX('Policy Characteristics'!H:H,MATCH($C440,'Policy Characteristics'!$C:$C,0))),"",INDEX('Policy Characteristics'!H:H,MATCH($C440,'Policy Characteristics'!$C:$C,0)))</f>
        <v>1</v>
      </c>
      <c r="O440" s="236" t="str">
        <f>IF(ISBLANK(INDEX('Policy Characteristics'!I:I,MATCH($C440,'Policy Characteristics'!$C:$C,0))),"",INDEX('Policy Characteristics'!I:I,MATCH($C440,'Policy Characteristics'!$C:$C,0)))</f>
        <v>on/off</v>
      </c>
      <c r="P440" s="236" t="str">
        <f>IF(ISBLANK(INDEX('Policy Characteristics'!J:J,MATCH($C440,'Policy Characteristics'!$C:$C,0))),"",INDEX('Policy Characteristics'!J:J,MATCH($C440,'Policy Characteristics'!$C:$C,0)))</f>
        <v>**Description:** The business-as-usual case does not include any planned CCUS retrofits. Turning this policy lever "on" assumes retrofits modeled by the EPA for its latest Clean Air Act Section 111 regulations for power plants.</v>
      </c>
      <c r="Q440" s="236" t="str">
        <f>IF(ISBLANK(INDEX('Policy Characteristics'!K:K,MATCH($C440,'Policy Characteristics'!$C:$C,0))),"",INDEX('Policy Characteristics'!K:K,MATCH($C440,'Policy Characteristics'!$C:$C,0)))</f>
        <v/>
      </c>
      <c r="R440" s="236" t="str">
        <f>IF(ISBLANK(INDEX('Policy Characteristics'!L:L,MATCH($C440,'Policy Characteristics'!$C:$C,0))),"",INDEX('Policy Characteristics'!L:L,MATCH($C440,'Policy Characteristics'!$C:$C,0)))</f>
        <v/>
      </c>
      <c r="S440" s="290" t="s">
        <v>187</v>
      </c>
    </row>
    <row r="441" spans="1:19" s="236" customFormat="1" x14ac:dyDescent="0.25">
      <c r="A441" s="236" t="str">
        <f>IF(ISBLANK(INDEX('Policy Characteristics'!A:A,MATCH($C441,'Policy Characteristics'!$C:$C,0))),"",INDEX('Policy Characteristics'!A:A,MATCH($C441,'Policy Characteristics'!$C:$C,0)))</f>
        <v>Electricity Supply</v>
      </c>
      <c r="B441" s="372" t="str">
        <f>IF(ISBLANK(INDEX('Policy Characteristics'!B:B,MATCH($C441,'Policy Characteristics'!$C:$C,0))),"",INDEX('Policy Characteristics'!B:B,MATCH($C441,'Policy Characteristics'!$C:$C,0)))</f>
        <v>Non BAU Mandated Capacity CCUS Retrofits</v>
      </c>
      <c r="C441" s="236" t="str">
        <f t="shared" si="17"/>
        <v>Boolean Use Non BAU Mandated Capacity Retrofit Schedule</v>
      </c>
      <c r="D441" s="289" t="s">
        <v>308</v>
      </c>
      <c r="E441" s="334"/>
      <c r="F441" s="289" t="s">
        <v>310</v>
      </c>
      <c r="G441" s="334"/>
      <c r="H441" s="17">
        <v>2300</v>
      </c>
      <c r="I441" s="373" t="s">
        <v>44</v>
      </c>
      <c r="J441" s="374" t="str">
        <f>IF(ISBLANK(INDEX('Policy Characteristics'!D:D,MATCH($C441,'Policy Characteristics'!$C:$C,0))),"",INDEX('Policy Characteristics'!D:D,MATCH($C441,'Policy Characteristics'!$C:$C,0)))</f>
        <v>Non BAU Mandated Capacity CCUS Retrofits</v>
      </c>
      <c r="K441" s="236" t="str">
        <f>IF(ISBLANK(INDEX('Policy Characteristics'!E:E,MATCH($C441,'Policy Characteristics'!$C:$C,0))),"",INDEX('Policy Characteristics'!E:E,MATCH($C441,'Policy Characteristics'!$C:$C,0)))</f>
        <v/>
      </c>
      <c r="L441" s="236">
        <f>IF(ISBLANK(INDEX('Policy Characteristics'!F:F,MATCH($C441,'Policy Characteristics'!$C:$C,0))),"",INDEX('Policy Characteristics'!F:F,MATCH($C441,'Policy Characteristics'!$C:$C,0)))</f>
        <v>0</v>
      </c>
      <c r="M441" s="236">
        <f>IF(ISBLANK(INDEX('Policy Characteristics'!G:G,MATCH($C441,'Policy Characteristics'!$C:$C,0))),"",INDEX('Policy Characteristics'!G:G,MATCH($C441,'Policy Characteristics'!$C:$C,0)))</f>
        <v>1</v>
      </c>
      <c r="N441" s="236">
        <f>IF(ISBLANK(INDEX('Policy Characteristics'!H:H,MATCH($C441,'Policy Characteristics'!$C:$C,0))),"",INDEX('Policy Characteristics'!H:H,MATCH($C441,'Policy Characteristics'!$C:$C,0)))</f>
        <v>1</v>
      </c>
      <c r="O441" s="236" t="str">
        <f>IF(ISBLANK(INDEX('Policy Characteristics'!I:I,MATCH($C441,'Policy Characteristics'!$C:$C,0))),"",INDEX('Policy Characteristics'!I:I,MATCH($C441,'Policy Characteristics'!$C:$C,0)))</f>
        <v>on/off</v>
      </c>
      <c r="P441" s="236" t="str">
        <f>IF(ISBLANK(INDEX('Policy Characteristics'!J:J,MATCH($C441,'Policy Characteristics'!$C:$C,0))),"",INDEX('Policy Characteristics'!J:J,MATCH($C441,'Policy Characteristics'!$C:$C,0)))</f>
        <v>**Description:** The business-as-usual case does not include any planned CCUS retrofits. Turning this policy lever "on" assumes retrofits modeled by the EPA for its latest Clean Air Act Section 111 regulations for power plants.</v>
      </c>
      <c r="Q441" s="236" t="str">
        <f>IF(ISBLANK(INDEX('Policy Characteristics'!K:K,MATCH($C441,'Policy Characteristics'!$C:$C,0))),"",INDEX('Policy Characteristics'!K:K,MATCH($C441,'Policy Characteristics'!$C:$C,0)))</f>
        <v/>
      </c>
      <c r="R441" s="236" t="str">
        <f>IF(ISBLANK(INDEX('Policy Characteristics'!L:L,MATCH($C441,'Policy Characteristics'!$C:$C,0))),"",INDEX('Policy Characteristics'!L:L,MATCH($C441,'Policy Characteristics'!$C:$C,0)))</f>
        <v/>
      </c>
      <c r="S441" s="290" t="s">
        <v>187</v>
      </c>
    </row>
    <row r="442" spans="1:19" s="236" customFormat="1" x14ac:dyDescent="0.25">
      <c r="A442" s="236" t="str">
        <f>IF(ISBLANK(INDEX('Policy Characteristics'!A:A,MATCH($C442,'Policy Characteristics'!$C:$C,0))),"",INDEX('Policy Characteristics'!A:A,MATCH($C442,'Policy Characteristics'!$C:$C,0)))</f>
        <v>Electricity Supply</v>
      </c>
      <c r="B442" s="372" t="str">
        <f>IF(ISBLANK(INDEX('Policy Characteristics'!B:B,MATCH($C442,'Policy Characteristics'!$C:$C,0))),"",INDEX('Policy Characteristics'!B:B,MATCH($C442,'Policy Characteristics'!$C:$C,0)))</f>
        <v>Non BAU Mandated Capacity CCUS Retrofits</v>
      </c>
      <c r="C442" s="236" t="str">
        <f t="shared" si="17"/>
        <v>Boolean Use Non BAU Mandated Capacity Retrofit Schedule</v>
      </c>
      <c r="D442" s="289" t="s">
        <v>441</v>
      </c>
      <c r="E442" s="334"/>
      <c r="F442" s="289" t="s">
        <v>440</v>
      </c>
      <c r="G442" s="334"/>
      <c r="H442" s="17">
        <v>2301</v>
      </c>
      <c r="I442" s="373" t="s">
        <v>44</v>
      </c>
      <c r="J442" s="374" t="str">
        <f>IF(ISBLANK(INDEX('Policy Characteristics'!D:D,MATCH($C442,'Policy Characteristics'!$C:$C,0))),"",INDEX('Policy Characteristics'!D:D,MATCH($C442,'Policy Characteristics'!$C:$C,0)))</f>
        <v>Non BAU Mandated Capacity CCUS Retrofits</v>
      </c>
      <c r="K442" s="236" t="str">
        <f>IF(ISBLANK(INDEX('Policy Characteristics'!E:E,MATCH($C442,'Policy Characteristics'!$C:$C,0))),"",INDEX('Policy Characteristics'!E:E,MATCH($C442,'Policy Characteristics'!$C:$C,0)))</f>
        <v/>
      </c>
      <c r="L442" s="236">
        <f>IF(ISBLANK(INDEX('Policy Characteristics'!F:F,MATCH($C442,'Policy Characteristics'!$C:$C,0))),"",INDEX('Policy Characteristics'!F:F,MATCH($C442,'Policy Characteristics'!$C:$C,0)))</f>
        <v>0</v>
      </c>
      <c r="M442" s="236">
        <f>IF(ISBLANK(INDEX('Policy Characteristics'!G:G,MATCH($C442,'Policy Characteristics'!$C:$C,0))),"",INDEX('Policy Characteristics'!G:G,MATCH($C442,'Policy Characteristics'!$C:$C,0)))</f>
        <v>1</v>
      </c>
      <c r="N442" s="236">
        <f>IF(ISBLANK(INDEX('Policy Characteristics'!H:H,MATCH($C442,'Policy Characteristics'!$C:$C,0))),"",INDEX('Policy Characteristics'!H:H,MATCH($C442,'Policy Characteristics'!$C:$C,0)))</f>
        <v>1</v>
      </c>
      <c r="O442" s="236" t="str">
        <f>IF(ISBLANK(INDEX('Policy Characteristics'!I:I,MATCH($C442,'Policy Characteristics'!$C:$C,0))),"",INDEX('Policy Characteristics'!I:I,MATCH($C442,'Policy Characteristics'!$C:$C,0)))</f>
        <v>on/off</v>
      </c>
      <c r="P442" s="236" t="str">
        <f>IF(ISBLANK(INDEX('Policy Characteristics'!J:J,MATCH($C442,'Policy Characteristics'!$C:$C,0))),"",INDEX('Policy Characteristics'!J:J,MATCH($C442,'Policy Characteristics'!$C:$C,0)))</f>
        <v>**Description:** The business-as-usual case does not include any planned CCUS retrofits. Turning this policy lever "on" assumes retrofits modeled by the EPA for its latest Clean Air Act Section 111 regulations for power plants.</v>
      </c>
      <c r="Q442" s="236" t="str">
        <f>IF(ISBLANK(INDEX('Policy Characteristics'!K:K,MATCH($C442,'Policy Characteristics'!$C:$C,0))),"",INDEX('Policy Characteristics'!K:K,MATCH($C442,'Policy Characteristics'!$C:$C,0)))</f>
        <v/>
      </c>
      <c r="R442" s="236" t="str">
        <f>IF(ISBLANK(INDEX('Policy Characteristics'!L:L,MATCH($C442,'Policy Characteristics'!$C:$C,0))),"",INDEX('Policy Characteristics'!L:L,MATCH($C442,'Policy Characteristics'!$C:$C,0)))</f>
        <v/>
      </c>
      <c r="S442" s="290" t="s">
        <v>187</v>
      </c>
    </row>
    <row r="443" spans="1:19" s="236" customFormat="1" x14ac:dyDescent="0.25">
      <c r="A443" s="236" t="str">
        <f>IF(ISBLANK(INDEX('Policy Characteristics'!A:A,MATCH($C443,'Policy Characteristics'!$C:$C,0))),"",INDEX('Policy Characteristics'!A:A,MATCH($C443,'Policy Characteristics'!$C:$C,0)))</f>
        <v>Electricity Supply</v>
      </c>
      <c r="B443" s="372" t="str">
        <f>IF(ISBLANK(INDEX('Policy Characteristics'!B:B,MATCH($C443,'Policy Characteristics'!$C:$C,0))),"",INDEX('Policy Characteristics'!B:B,MATCH($C443,'Policy Characteristics'!$C:$C,0)))</f>
        <v>Non BAU Mandated Capacity CCUS Retrofits</v>
      </c>
      <c r="C443" s="236" t="str">
        <f t="shared" si="17"/>
        <v>Boolean Use Non BAU Mandated Capacity Retrofit Schedule</v>
      </c>
      <c r="D443" s="289" t="s">
        <v>450</v>
      </c>
      <c r="E443" s="334"/>
      <c r="F443" s="289" t="s">
        <v>451</v>
      </c>
      <c r="G443" s="334"/>
      <c r="H443" s="17">
        <v>2302</v>
      </c>
      <c r="I443" s="373" t="s">
        <v>44</v>
      </c>
      <c r="J443" s="374" t="str">
        <f>IF(ISBLANK(INDEX('Policy Characteristics'!D:D,MATCH($C443,'Policy Characteristics'!$C:$C,0))),"",INDEX('Policy Characteristics'!D:D,MATCH($C443,'Policy Characteristics'!$C:$C,0)))</f>
        <v>Non BAU Mandated Capacity CCUS Retrofits</v>
      </c>
      <c r="K443" s="236" t="str">
        <f>IF(ISBLANK(INDEX('Policy Characteristics'!E:E,MATCH($C443,'Policy Characteristics'!$C:$C,0))),"",INDEX('Policy Characteristics'!E:E,MATCH($C443,'Policy Characteristics'!$C:$C,0)))</f>
        <v/>
      </c>
      <c r="L443" s="236">
        <f>IF(ISBLANK(INDEX('Policy Characteristics'!F:F,MATCH($C443,'Policy Characteristics'!$C:$C,0))),"",INDEX('Policy Characteristics'!F:F,MATCH($C443,'Policy Characteristics'!$C:$C,0)))</f>
        <v>0</v>
      </c>
      <c r="M443" s="236">
        <f>IF(ISBLANK(INDEX('Policy Characteristics'!G:G,MATCH($C443,'Policy Characteristics'!$C:$C,0))),"",INDEX('Policy Characteristics'!G:G,MATCH($C443,'Policy Characteristics'!$C:$C,0)))</f>
        <v>1</v>
      </c>
      <c r="N443" s="236">
        <f>IF(ISBLANK(INDEX('Policy Characteristics'!H:H,MATCH($C443,'Policy Characteristics'!$C:$C,0))),"",INDEX('Policy Characteristics'!H:H,MATCH($C443,'Policy Characteristics'!$C:$C,0)))</f>
        <v>1</v>
      </c>
      <c r="O443" s="236" t="str">
        <f>IF(ISBLANK(INDEX('Policy Characteristics'!I:I,MATCH($C443,'Policy Characteristics'!$C:$C,0))),"",INDEX('Policy Characteristics'!I:I,MATCH($C443,'Policy Characteristics'!$C:$C,0)))</f>
        <v>on/off</v>
      </c>
      <c r="P443" s="236" t="str">
        <f>IF(ISBLANK(INDEX('Policy Characteristics'!J:J,MATCH($C443,'Policy Characteristics'!$C:$C,0))),"",INDEX('Policy Characteristics'!J:J,MATCH($C443,'Policy Characteristics'!$C:$C,0)))</f>
        <v>**Description:** The business-as-usual case does not include any planned CCUS retrofits. Turning this policy lever "on" assumes retrofits modeled by the EPA for its latest Clean Air Act Section 111 regulations for power plants.</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
      </c>
      <c r="S443" s="290" t="s">
        <v>187</v>
      </c>
    </row>
    <row r="444" spans="1:19" s="236" customFormat="1" x14ac:dyDescent="0.25">
      <c r="A444" s="236" t="str">
        <f>IF(ISBLANK(INDEX('Policy Characteristics'!A:A,MATCH($C444,'Policy Characteristics'!$C:$C,0))),"",INDEX('Policy Characteristics'!A:A,MATCH($C444,'Policy Characteristics'!$C:$C,0)))</f>
        <v>Electricity Supply</v>
      </c>
      <c r="B444" s="372" t="str">
        <f>IF(ISBLANK(INDEX('Policy Characteristics'!B:B,MATCH($C444,'Policy Characteristics'!$C:$C,0))),"",INDEX('Policy Characteristics'!B:B,MATCH($C444,'Policy Characteristics'!$C:$C,0)))</f>
        <v>Non BAU Mandated Capacity CCUS Retrofits</v>
      </c>
      <c r="C444" s="236" t="str">
        <f t="shared" si="17"/>
        <v>Boolean Use Non BAU Mandated Capacity Retrofit Schedule</v>
      </c>
      <c r="D444" s="289" t="s">
        <v>2737</v>
      </c>
      <c r="E444" s="334"/>
      <c r="F444" s="289" t="s">
        <v>2461</v>
      </c>
      <c r="G444" s="334"/>
      <c r="H444" s="17">
        <v>2303</v>
      </c>
      <c r="I444" s="373" t="s">
        <v>44</v>
      </c>
      <c r="J444" s="374" t="str">
        <f>IF(ISBLANK(INDEX('Policy Characteristics'!D:D,MATCH($C444,'Policy Characteristics'!$C:$C,0))),"",INDEX('Policy Characteristics'!D:D,MATCH($C444,'Policy Characteristics'!$C:$C,0)))</f>
        <v>Non BAU Mandated Capacity CCUS Retrofits</v>
      </c>
      <c r="K444" s="236" t="str">
        <f>IF(ISBLANK(INDEX('Policy Characteristics'!E:E,MATCH($C444,'Policy Characteristics'!$C:$C,0))),"",INDEX('Policy Characteristics'!E:E,MATCH($C444,'Policy Characteristics'!$C:$C,0)))</f>
        <v/>
      </c>
      <c r="L444" s="236">
        <f>IF(ISBLANK(INDEX('Policy Characteristics'!F:F,MATCH($C444,'Policy Characteristics'!$C:$C,0))),"",INDEX('Policy Characteristics'!F:F,MATCH($C444,'Policy Characteristics'!$C:$C,0)))</f>
        <v>0</v>
      </c>
      <c r="M444" s="236">
        <f>IF(ISBLANK(INDEX('Policy Characteristics'!G:G,MATCH($C444,'Policy Characteristics'!$C:$C,0))),"",INDEX('Policy Characteristics'!G:G,MATCH($C444,'Policy Characteristics'!$C:$C,0)))</f>
        <v>1</v>
      </c>
      <c r="N444" s="236">
        <f>IF(ISBLANK(INDEX('Policy Characteristics'!H:H,MATCH($C444,'Policy Characteristics'!$C:$C,0))),"",INDEX('Policy Characteristics'!H:H,MATCH($C444,'Policy Characteristics'!$C:$C,0)))</f>
        <v>1</v>
      </c>
      <c r="O444" s="236" t="str">
        <f>IF(ISBLANK(INDEX('Policy Characteristics'!I:I,MATCH($C444,'Policy Characteristics'!$C:$C,0))),"",INDEX('Policy Characteristics'!I:I,MATCH($C444,'Policy Characteristics'!$C:$C,0)))</f>
        <v>on/off</v>
      </c>
      <c r="P444" s="236" t="str">
        <f>IF(ISBLANK(INDEX('Policy Characteristics'!J:J,MATCH($C444,'Policy Characteristics'!$C:$C,0))),"",INDEX('Policy Characteristics'!J:J,MATCH($C444,'Policy Characteristics'!$C:$C,0)))</f>
        <v>**Description:** The business-as-usual case does not include any planned CCUS retrofits. Turning this policy lever "on" assumes retrofits modeled by the EPA for its latest Clean Air Act Section 111 regulations for power plants.</v>
      </c>
      <c r="Q444" s="236" t="str">
        <f>IF(ISBLANK(INDEX('Policy Characteristics'!K:K,MATCH($C444,'Policy Characteristics'!$C:$C,0))),"",INDEX('Policy Characteristics'!K:K,MATCH($C444,'Policy Characteristics'!$C:$C,0)))</f>
        <v/>
      </c>
      <c r="R444" s="236" t="str">
        <f>IF(ISBLANK(INDEX('Policy Characteristics'!L:L,MATCH($C444,'Policy Characteristics'!$C:$C,0))),"",INDEX('Policy Characteristics'!L:L,MATCH($C444,'Policy Characteristics'!$C:$C,0)))</f>
        <v/>
      </c>
      <c r="S444" s="290" t="s">
        <v>187</v>
      </c>
    </row>
    <row r="445" spans="1:19" s="236" customFormat="1" x14ac:dyDescent="0.25">
      <c r="A445" s="236" t="str">
        <f>IF(ISBLANK(INDEX('Policy Characteristics'!A:A,MATCH($C445,'Policy Characteristics'!$C:$C,0))),"",INDEX('Policy Characteristics'!A:A,MATCH($C445,'Policy Characteristics'!$C:$C,0)))</f>
        <v>Electricity Supply</v>
      </c>
      <c r="B445" s="372" t="str">
        <f>IF(ISBLANK(INDEX('Policy Characteristics'!B:B,MATCH($C445,'Policy Characteristics'!$C:$C,0))),"",INDEX('Policy Characteristics'!B:B,MATCH($C445,'Policy Characteristics'!$C:$C,0)))</f>
        <v>Non BAU Mandated Capacity CCUS Retrofits</v>
      </c>
      <c r="C445" s="236" t="str">
        <f t="shared" si="17"/>
        <v>Boolean Use Non BAU Mandated Capacity Retrofit Schedule</v>
      </c>
      <c r="D445" s="289" t="s">
        <v>2738</v>
      </c>
      <c r="E445" s="334"/>
      <c r="F445" s="289" t="s">
        <v>2581</v>
      </c>
      <c r="G445" s="334"/>
      <c r="H445" s="17">
        <v>2304</v>
      </c>
      <c r="I445" s="373" t="s">
        <v>44</v>
      </c>
      <c r="J445" s="374" t="str">
        <f>IF(ISBLANK(INDEX('Policy Characteristics'!D:D,MATCH($C445,'Policy Characteristics'!$C:$C,0))),"",INDEX('Policy Characteristics'!D:D,MATCH($C445,'Policy Characteristics'!$C:$C,0)))</f>
        <v>Non BAU Mandated Capacity CCUS Retrofits</v>
      </c>
      <c r="K445" s="236" t="str">
        <f>IF(ISBLANK(INDEX('Policy Characteristics'!E:E,MATCH($C445,'Policy Characteristics'!$C:$C,0))),"",INDEX('Policy Characteristics'!E:E,MATCH($C445,'Policy Characteristics'!$C:$C,0)))</f>
        <v/>
      </c>
      <c r="L445" s="236">
        <f>IF(ISBLANK(INDEX('Policy Characteristics'!F:F,MATCH($C445,'Policy Characteristics'!$C:$C,0))),"",INDEX('Policy Characteristics'!F:F,MATCH($C445,'Policy Characteristics'!$C:$C,0)))</f>
        <v>0</v>
      </c>
      <c r="M445" s="236">
        <f>IF(ISBLANK(INDEX('Policy Characteristics'!G:G,MATCH($C445,'Policy Characteristics'!$C:$C,0))),"",INDEX('Policy Characteristics'!G:G,MATCH($C445,'Policy Characteristics'!$C:$C,0)))</f>
        <v>1</v>
      </c>
      <c r="N445" s="236">
        <f>IF(ISBLANK(INDEX('Policy Characteristics'!H:H,MATCH($C445,'Policy Characteristics'!$C:$C,0))),"",INDEX('Policy Characteristics'!H:H,MATCH($C445,'Policy Characteristics'!$C:$C,0)))</f>
        <v>1</v>
      </c>
      <c r="O445" s="236" t="str">
        <f>IF(ISBLANK(INDEX('Policy Characteristics'!I:I,MATCH($C445,'Policy Characteristics'!$C:$C,0))),"",INDEX('Policy Characteristics'!I:I,MATCH($C445,'Policy Characteristics'!$C:$C,0)))</f>
        <v>on/off</v>
      </c>
      <c r="P445" s="236" t="str">
        <f>IF(ISBLANK(INDEX('Policy Characteristics'!J:J,MATCH($C445,'Policy Characteristics'!$C:$C,0))),"",INDEX('Policy Characteristics'!J:J,MATCH($C445,'Policy Characteristics'!$C:$C,0)))</f>
        <v>**Description:** The business-as-usual case does not include any planned CCUS retrofits. Turning this policy lever "on" assumes retrofits modeled by the EPA for its latest Clean Air Act Section 111 regulations for power plants.</v>
      </c>
      <c r="Q445" s="236" t="str">
        <f>IF(ISBLANK(INDEX('Policy Characteristics'!K:K,MATCH($C445,'Policy Characteristics'!$C:$C,0))),"",INDEX('Policy Characteristics'!K:K,MATCH($C445,'Policy Characteristics'!$C:$C,0)))</f>
        <v/>
      </c>
      <c r="R445" s="236" t="str">
        <f>IF(ISBLANK(INDEX('Policy Characteristics'!L:L,MATCH($C445,'Policy Characteristics'!$C:$C,0))),"",INDEX('Policy Characteristics'!L:L,MATCH($C445,'Policy Characteristics'!$C:$C,0)))</f>
        <v/>
      </c>
      <c r="S445" s="290" t="s">
        <v>187</v>
      </c>
    </row>
    <row r="446" spans="1:19" s="236" customFormat="1" x14ac:dyDescent="0.25">
      <c r="A446" s="236" t="str">
        <f>IF(ISBLANK(INDEX('Policy Characteristics'!A:A,MATCH($C446,'Policy Characteristics'!$C:$C,0))),"",INDEX('Policy Characteristics'!A:A,MATCH($C446,'Policy Characteristics'!$C:$C,0)))</f>
        <v>Electricity Supply</v>
      </c>
      <c r="B446" s="372" t="str">
        <f>IF(ISBLANK(INDEX('Policy Characteristics'!B:B,MATCH($C446,'Policy Characteristics'!$C:$C,0))),"",INDEX('Policy Characteristics'!B:B,MATCH($C446,'Policy Characteristics'!$C:$C,0)))</f>
        <v>Non BAU Mandated Capacity CCUS Retrofits</v>
      </c>
      <c r="C446" s="236" t="str">
        <f t="shared" si="17"/>
        <v>Boolean Use Non BAU Mandated Capacity Retrofit Schedule</v>
      </c>
      <c r="D446" s="289" t="s">
        <v>2739</v>
      </c>
      <c r="E446" s="334"/>
      <c r="F446" s="289" t="s">
        <v>2463</v>
      </c>
      <c r="G446" s="334"/>
      <c r="H446" s="17">
        <v>2305</v>
      </c>
      <c r="I446" s="373" t="s">
        <v>44</v>
      </c>
      <c r="J446" s="374" t="str">
        <f>IF(ISBLANK(INDEX('Policy Characteristics'!D:D,MATCH($C446,'Policy Characteristics'!$C:$C,0))),"",INDEX('Policy Characteristics'!D:D,MATCH($C446,'Policy Characteristics'!$C:$C,0)))</f>
        <v>Non BAU Mandated Capacity CCUS Retrofits</v>
      </c>
      <c r="K446" s="236" t="str">
        <f>IF(ISBLANK(INDEX('Policy Characteristics'!E:E,MATCH($C446,'Policy Characteristics'!$C:$C,0))),"",INDEX('Policy Characteristics'!E:E,MATCH($C446,'Policy Characteristics'!$C:$C,0)))</f>
        <v/>
      </c>
      <c r="L446" s="236">
        <f>IF(ISBLANK(INDEX('Policy Characteristics'!F:F,MATCH($C446,'Policy Characteristics'!$C:$C,0))),"",INDEX('Policy Characteristics'!F:F,MATCH($C446,'Policy Characteristics'!$C:$C,0)))</f>
        <v>0</v>
      </c>
      <c r="M446" s="236">
        <f>IF(ISBLANK(INDEX('Policy Characteristics'!G:G,MATCH($C446,'Policy Characteristics'!$C:$C,0))),"",INDEX('Policy Characteristics'!G:G,MATCH($C446,'Policy Characteristics'!$C:$C,0)))</f>
        <v>1</v>
      </c>
      <c r="N446" s="236">
        <f>IF(ISBLANK(INDEX('Policy Characteristics'!H:H,MATCH($C446,'Policy Characteristics'!$C:$C,0))),"",INDEX('Policy Characteristics'!H:H,MATCH($C446,'Policy Characteristics'!$C:$C,0)))</f>
        <v>1</v>
      </c>
      <c r="O446" s="236" t="str">
        <f>IF(ISBLANK(INDEX('Policy Characteristics'!I:I,MATCH($C446,'Policy Characteristics'!$C:$C,0))),"",INDEX('Policy Characteristics'!I:I,MATCH($C446,'Policy Characteristics'!$C:$C,0)))</f>
        <v>on/off</v>
      </c>
      <c r="P446" s="236" t="str">
        <f>IF(ISBLANK(INDEX('Policy Characteristics'!J:J,MATCH($C446,'Policy Characteristics'!$C:$C,0))),"",INDEX('Policy Characteristics'!J:J,MATCH($C446,'Policy Characteristics'!$C:$C,0)))</f>
        <v>**Description:** The business-as-usual case does not include any planned CCUS retrofits. Turning this policy lever "on" assumes retrofits modeled by the EPA for its latest Clean Air Act Section 111 regulations for power plants.</v>
      </c>
      <c r="Q446" s="236" t="str">
        <f>IF(ISBLANK(INDEX('Policy Characteristics'!K:K,MATCH($C446,'Policy Characteristics'!$C:$C,0))),"",INDEX('Policy Characteristics'!K:K,MATCH($C446,'Policy Characteristics'!$C:$C,0)))</f>
        <v/>
      </c>
      <c r="R446" s="236" t="str">
        <f>IF(ISBLANK(INDEX('Policy Characteristics'!L:L,MATCH($C446,'Policy Characteristics'!$C:$C,0))),"",INDEX('Policy Characteristics'!L:L,MATCH($C446,'Policy Characteristics'!$C:$C,0)))</f>
        <v/>
      </c>
      <c r="S446" s="290" t="s">
        <v>187</v>
      </c>
    </row>
    <row r="447" spans="1:19" s="236" customFormat="1" x14ac:dyDescent="0.25">
      <c r="A447" s="236" t="str">
        <f>IF(ISBLANK(INDEX('Policy Characteristics'!A:A,MATCH($C447,'Policy Characteristics'!$C:$C,0))),"",INDEX('Policy Characteristics'!A:A,MATCH($C447,'Policy Characteristics'!$C:$C,0)))</f>
        <v>Electricity Supply</v>
      </c>
      <c r="B447" s="372" t="str">
        <f>IF(ISBLANK(INDEX('Policy Characteristics'!B:B,MATCH($C447,'Policy Characteristics'!$C:$C,0))),"",INDEX('Policy Characteristics'!B:B,MATCH($C447,'Policy Characteristics'!$C:$C,0)))</f>
        <v>Non BAU Mandated Capacity CCUS Retrofits</v>
      </c>
      <c r="C447" s="236" t="str">
        <f t="shared" si="17"/>
        <v>Boolean Use Non BAU Mandated Capacity Retrofit Schedule</v>
      </c>
      <c r="D447" s="289" t="s">
        <v>3449</v>
      </c>
      <c r="E447" s="334"/>
      <c r="F447" s="289" t="s">
        <v>3456</v>
      </c>
      <c r="G447" s="334"/>
      <c r="H447" s="17">
        <v>2306</v>
      </c>
      <c r="I447" s="373" t="s">
        <v>44</v>
      </c>
      <c r="J447" s="374" t="str">
        <f>IF(ISBLANK(INDEX('Policy Characteristics'!D:D,MATCH($C447,'Policy Characteristics'!$C:$C,0))),"",INDEX('Policy Characteristics'!D:D,MATCH($C447,'Policy Characteristics'!$C:$C,0)))</f>
        <v>Non BAU Mandated Capacity CCUS Retrofits</v>
      </c>
      <c r="K447" s="236" t="str">
        <f>IF(ISBLANK(INDEX('Policy Characteristics'!E:E,MATCH($C447,'Policy Characteristics'!$C:$C,0))),"",INDEX('Policy Characteristics'!E:E,MATCH($C447,'Policy Characteristics'!$C:$C,0)))</f>
        <v/>
      </c>
      <c r="L447" s="236">
        <f>IF(ISBLANK(INDEX('Policy Characteristics'!F:F,MATCH($C447,'Policy Characteristics'!$C:$C,0))),"",INDEX('Policy Characteristics'!F:F,MATCH($C447,'Policy Characteristics'!$C:$C,0)))</f>
        <v>0</v>
      </c>
      <c r="M447" s="236">
        <f>IF(ISBLANK(INDEX('Policy Characteristics'!G:G,MATCH($C447,'Policy Characteristics'!$C:$C,0))),"",INDEX('Policy Characteristics'!G:G,MATCH($C447,'Policy Characteristics'!$C:$C,0)))</f>
        <v>1</v>
      </c>
      <c r="N447" s="236">
        <f>IF(ISBLANK(INDEX('Policy Characteristics'!H:H,MATCH($C447,'Policy Characteristics'!$C:$C,0))),"",INDEX('Policy Characteristics'!H:H,MATCH($C447,'Policy Characteristics'!$C:$C,0)))</f>
        <v>1</v>
      </c>
      <c r="O447" s="236" t="str">
        <f>IF(ISBLANK(INDEX('Policy Characteristics'!I:I,MATCH($C447,'Policy Characteristics'!$C:$C,0))),"",INDEX('Policy Characteristics'!I:I,MATCH($C447,'Policy Characteristics'!$C:$C,0)))</f>
        <v>on/off</v>
      </c>
      <c r="P447" s="236" t="str">
        <f>IF(ISBLANK(INDEX('Policy Characteristics'!J:J,MATCH($C447,'Policy Characteristics'!$C:$C,0))),"",INDEX('Policy Characteristics'!J:J,MATCH($C447,'Policy Characteristics'!$C:$C,0)))</f>
        <v>**Description:** The business-as-usual case does not include any planned CCUS retrofits. Turning this policy lever "on" assumes retrofits modeled by the EPA for its latest Clean Air Act Section 111 regulations for power plants.</v>
      </c>
      <c r="Q447" s="236" t="str">
        <f>IF(ISBLANK(INDEX('Policy Characteristics'!K:K,MATCH($C447,'Policy Characteristics'!$C:$C,0))),"",INDEX('Policy Characteristics'!K:K,MATCH($C447,'Policy Characteristics'!$C:$C,0)))</f>
        <v/>
      </c>
      <c r="R447" s="236" t="str">
        <f>IF(ISBLANK(INDEX('Policy Characteristics'!L:L,MATCH($C447,'Policy Characteristics'!$C:$C,0))),"",INDEX('Policy Characteristics'!L:L,MATCH($C447,'Policy Characteristics'!$C:$C,0)))</f>
        <v/>
      </c>
      <c r="S447" s="290" t="s">
        <v>3884</v>
      </c>
    </row>
    <row r="448" spans="1:19" s="236" customFormat="1" x14ac:dyDescent="0.25">
      <c r="A448" s="236" t="str">
        <f>IF(ISBLANK(INDEX('Policy Characteristics'!A:A,MATCH($C448,'Policy Characteristics'!$C:$C,0))),"",INDEX('Policy Characteristics'!A:A,MATCH($C448,'Policy Characteristics'!$C:$C,0)))</f>
        <v>Electricity Supply</v>
      </c>
      <c r="B448" s="372" t="str">
        <f>IF(ISBLANK(INDEX('Policy Characteristics'!B:B,MATCH($C448,'Policy Characteristics'!$C:$C,0))),"",INDEX('Policy Characteristics'!B:B,MATCH($C448,'Policy Characteristics'!$C:$C,0)))</f>
        <v>Non BAU Mandated Capacity CCUS Retrofits</v>
      </c>
      <c r="C448" s="236" t="str">
        <f t="shared" si="17"/>
        <v>Boolean Use Non BAU Mandated Capacity Retrofit Schedule</v>
      </c>
      <c r="D448" s="289" t="s">
        <v>3452</v>
      </c>
      <c r="E448" s="334"/>
      <c r="F448" s="289" t="s">
        <v>3457</v>
      </c>
      <c r="G448" s="334"/>
      <c r="H448" s="17">
        <v>2307</v>
      </c>
      <c r="I448" s="373" t="s">
        <v>44</v>
      </c>
      <c r="J448" s="374" t="str">
        <f>IF(ISBLANK(INDEX('Policy Characteristics'!D:D,MATCH($C448,'Policy Characteristics'!$C:$C,0))),"",INDEX('Policy Characteristics'!D:D,MATCH($C448,'Policy Characteristics'!$C:$C,0)))</f>
        <v>Non BAU Mandated Capacity CCUS Retrofits</v>
      </c>
      <c r="K448" s="236" t="str">
        <f>IF(ISBLANK(INDEX('Policy Characteristics'!E:E,MATCH($C448,'Policy Characteristics'!$C:$C,0))),"",INDEX('Policy Characteristics'!E:E,MATCH($C448,'Policy Characteristics'!$C:$C,0)))</f>
        <v/>
      </c>
      <c r="L448" s="236">
        <f>IF(ISBLANK(INDEX('Policy Characteristics'!F:F,MATCH($C448,'Policy Characteristics'!$C:$C,0))),"",INDEX('Policy Characteristics'!F:F,MATCH($C448,'Policy Characteristics'!$C:$C,0)))</f>
        <v>0</v>
      </c>
      <c r="M448" s="236">
        <f>IF(ISBLANK(INDEX('Policy Characteristics'!G:G,MATCH($C448,'Policy Characteristics'!$C:$C,0))),"",INDEX('Policy Characteristics'!G:G,MATCH($C448,'Policy Characteristics'!$C:$C,0)))</f>
        <v>1</v>
      </c>
      <c r="N448" s="236">
        <f>IF(ISBLANK(INDEX('Policy Characteristics'!H:H,MATCH($C448,'Policy Characteristics'!$C:$C,0))),"",INDEX('Policy Characteristics'!H:H,MATCH($C448,'Policy Characteristics'!$C:$C,0)))</f>
        <v>1</v>
      </c>
      <c r="O448" s="236" t="str">
        <f>IF(ISBLANK(INDEX('Policy Characteristics'!I:I,MATCH($C448,'Policy Characteristics'!$C:$C,0))),"",INDEX('Policy Characteristics'!I:I,MATCH($C448,'Policy Characteristics'!$C:$C,0)))</f>
        <v>on/off</v>
      </c>
      <c r="P448" s="236" t="str">
        <f>IF(ISBLANK(INDEX('Policy Characteristics'!J:J,MATCH($C448,'Policy Characteristics'!$C:$C,0))),"",INDEX('Policy Characteristics'!J:J,MATCH($C448,'Policy Characteristics'!$C:$C,0)))</f>
        <v>**Description:** The business-as-usual case does not include any planned CCUS retrofits. Turning this policy lever "on" assumes retrofits modeled by the EPA for its latest Clean Air Act Section 111 regulations for power plants.</v>
      </c>
      <c r="Q448" s="236" t="str">
        <f>IF(ISBLANK(INDEX('Policy Characteristics'!K:K,MATCH($C448,'Policy Characteristics'!$C:$C,0))),"",INDEX('Policy Characteristics'!K:K,MATCH($C448,'Policy Characteristics'!$C:$C,0)))</f>
        <v/>
      </c>
      <c r="R448" s="236" t="str">
        <f>IF(ISBLANK(INDEX('Policy Characteristics'!L:L,MATCH($C448,'Policy Characteristics'!$C:$C,0))),"",INDEX('Policy Characteristics'!L:L,MATCH($C448,'Policy Characteristics'!$C:$C,0)))</f>
        <v/>
      </c>
      <c r="S448" s="290" t="s">
        <v>187</v>
      </c>
    </row>
    <row r="449" spans="1:19" s="236" customFormat="1" x14ac:dyDescent="0.25">
      <c r="A449" s="236" t="str">
        <f>IF(ISBLANK(INDEX('Policy Characteristics'!A:A,MATCH($C449,'Policy Characteristics'!$C:$C,0))),"",INDEX('Policy Characteristics'!A:A,MATCH($C449,'Policy Characteristics'!$C:$C,0)))</f>
        <v>Electricity Supply</v>
      </c>
      <c r="B449" s="372" t="str">
        <f>IF(ISBLANK(INDEX('Policy Characteristics'!B:B,MATCH($C449,'Policy Characteristics'!$C:$C,0))),"",INDEX('Policy Characteristics'!B:B,MATCH($C449,'Policy Characteristics'!$C:$C,0)))</f>
        <v>Non BAU Mandated Capacity CCUS Retrofits</v>
      </c>
      <c r="C449" s="236" t="str">
        <f t="shared" si="17"/>
        <v>Boolean Use Non BAU Mandated Capacity Retrofit Schedule</v>
      </c>
      <c r="D449" s="289" t="s">
        <v>3453</v>
      </c>
      <c r="E449" s="334"/>
      <c r="F449" s="289" t="s">
        <v>3458</v>
      </c>
      <c r="G449" s="334"/>
      <c r="H449" s="17">
        <v>2308</v>
      </c>
      <c r="I449" s="373" t="s">
        <v>44</v>
      </c>
      <c r="J449" s="374" t="str">
        <f>IF(ISBLANK(INDEX('Policy Characteristics'!D:D,MATCH($C449,'Policy Characteristics'!$C:$C,0))),"",INDEX('Policy Characteristics'!D:D,MATCH($C449,'Policy Characteristics'!$C:$C,0)))</f>
        <v>Non BAU Mandated Capacity CCUS Retrofits</v>
      </c>
      <c r="K449" s="236" t="str">
        <f>IF(ISBLANK(INDEX('Policy Characteristics'!E:E,MATCH($C449,'Policy Characteristics'!$C:$C,0))),"",INDEX('Policy Characteristics'!E:E,MATCH($C449,'Policy Characteristics'!$C:$C,0)))</f>
        <v/>
      </c>
      <c r="L449" s="236">
        <f>IF(ISBLANK(INDEX('Policy Characteristics'!F:F,MATCH($C449,'Policy Characteristics'!$C:$C,0))),"",INDEX('Policy Characteristics'!F:F,MATCH($C449,'Policy Characteristics'!$C:$C,0)))</f>
        <v>0</v>
      </c>
      <c r="M449" s="236">
        <f>IF(ISBLANK(INDEX('Policy Characteristics'!G:G,MATCH($C449,'Policy Characteristics'!$C:$C,0))),"",INDEX('Policy Characteristics'!G:G,MATCH($C449,'Policy Characteristics'!$C:$C,0)))</f>
        <v>1</v>
      </c>
      <c r="N449" s="236">
        <f>IF(ISBLANK(INDEX('Policy Characteristics'!H:H,MATCH($C449,'Policy Characteristics'!$C:$C,0))),"",INDEX('Policy Characteristics'!H:H,MATCH($C449,'Policy Characteristics'!$C:$C,0)))</f>
        <v>1</v>
      </c>
      <c r="O449" s="236" t="str">
        <f>IF(ISBLANK(INDEX('Policy Characteristics'!I:I,MATCH($C449,'Policy Characteristics'!$C:$C,0))),"",INDEX('Policy Characteristics'!I:I,MATCH($C449,'Policy Characteristics'!$C:$C,0)))</f>
        <v>on/off</v>
      </c>
      <c r="P449" s="236" t="str">
        <f>IF(ISBLANK(INDEX('Policy Characteristics'!J:J,MATCH($C449,'Policy Characteristics'!$C:$C,0))),"",INDEX('Policy Characteristics'!J:J,MATCH($C449,'Policy Characteristics'!$C:$C,0)))</f>
        <v>**Description:** The business-as-usual case does not include any planned CCUS retrofits. Turning this policy lever "on" assumes retrofits modeled by the EPA for its latest Clean Air Act Section 111 regulations for power plants.</v>
      </c>
      <c r="Q449" s="236" t="str">
        <f>IF(ISBLANK(INDEX('Policy Characteristics'!K:K,MATCH($C449,'Policy Characteristics'!$C:$C,0))),"",INDEX('Policy Characteristics'!K:K,MATCH($C449,'Policy Characteristics'!$C:$C,0)))</f>
        <v/>
      </c>
      <c r="R449" s="236" t="str">
        <f>IF(ISBLANK(INDEX('Policy Characteristics'!L:L,MATCH($C449,'Policy Characteristics'!$C:$C,0))),"",INDEX('Policy Characteristics'!L:L,MATCH($C449,'Policy Characteristics'!$C:$C,0)))</f>
        <v/>
      </c>
      <c r="S449" s="290" t="s">
        <v>187</v>
      </c>
    </row>
    <row r="450" spans="1:19" s="236" customFormat="1" x14ac:dyDescent="0.25">
      <c r="A450" s="236" t="str">
        <f>IF(ISBLANK(INDEX('Policy Characteristics'!A:A,MATCH($C450,'Policy Characteristics'!$C:$C,0))),"",INDEX('Policy Characteristics'!A:A,MATCH($C450,'Policy Characteristics'!$C:$C,0)))</f>
        <v>Electricity Supply</v>
      </c>
      <c r="B450" s="372" t="str">
        <f>IF(ISBLANK(INDEX('Policy Characteristics'!B:B,MATCH($C450,'Policy Characteristics'!$C:$C,0))),"",INDEX('Policy Characteristics'!B:B,MATCH($C450,'Policy Characteristics'!$C:$C,0)))</f>
        <v>Non BAU Mandated Capacity CCUS Retrofits</v>
      </c>
      <c r="C450" s="236" t="str">
        <f t="shared" si="17"/>
        <v>Boolean Use Non BAU Mandated Capacity Retrofit Schedule</v>
      </c>
      <c r="D450" s="289" t="s">
        <v>3454</v>
      </c>
      <c r="E450" s="334"/>
      <c r="F450" s="289" t="s">
        <v>3459</v>
      </c>
      <c r="G450" s="334"/>
      <c r="H450" s="17">
        <v>2309</v>
      </c>
      <c r="I450" s="373" t="s">
        <v>44</v>
      </c>
      <c r="J450" s="374" t="str">
        <f>IF(ISBLANK(INDEX('Policy Characteristics'!D:D,MATCH($C450,'Policy Characteristics'!$C:$C,0))),"",INDEX('Policy Characteristics'!D:D,MATCH($C450,'Policy Characteristics'!$C:$C,0)))</f>
        <v>Non BAU Mandated Capacity CCUS Retrofits</v>
      </c>
      <c r="K450" s="236" t="str">
        <f>IF(ISBLANK(INDEX('Policy Characteristics'!E:E,MATCH($C450,'Policy Characteristics'!$C:$C,0))),"",INDEX('Policy Characteristics'!E:E,MATCH($C450,'Policy Characteristics'!$C:$C,0)))</f>
        <v/>
      </c>
      <c r="L450" s="236">
        <f>IF(ISBLANK(INDEX('Policy Characteristics'!F:F,MATCH($C450,'Policy Characteristics'!$C:$C,0))),"",INDEX('Policy Characteristics'!F:F,MATCH($C450,'Policy Characteristics'!$C:$C,0)))</f>
        <v>0</v>
      </c>
      <c r="M450" s="236">
        <f>IF(ISBLANK(INDEX('Policy Characteristics'!G:G,MATCH($C450,'Policy Characteristics'!$C:$C,0))),"",INDEX('Policy Characteristics'!G:G,MATCH($C450,'Policy Characteristics'!$C:$C,0)))</f>
        <v>1</v>
      </c>
      <c r="N450" s="236">
        <f>IF(ISBLANK(INDEX('Policy Characteristics'!H:H,MATCH($C450,'Policy Characteristics'!$C:$C,0))),"",INDEX('Policy Characteristics'!H:H,MATCH($C450,'Policy Characteristics'!$C:$C,0)))</f>
        <v>1</v>
      </c>
      <c r="O450" s="236" t="str">
        <f>IF(ISBLANK(INDEX('Policy Characteristics'!I:I,MATCH($C450,'Policy Characteristics'!$C:$C,0))),"",INDEX('Policy Characteristics'!I:I,MATCH($C450,'Policy Characteristics'!$C:$C,0)))</f>
        <v>on/off</v>
      </c>
      <c r="P450" s="236" t="str">
        <f>IF(ISBLANK(INDEX('Policy Characteristics'!J:J,MATCH($C450,'Policy Characteristics'!$C:$C,0))),"",INDEX('Policy Characteristics'!J:J,MATCH($C450,'Policy Characteristics'!$C:$C,0)))</f>
        <v>**Description:** The business-as-usual case does not include any planned CCUS retrofits. Turning this policy lever "on" assumes retrofits modeled by the EPA for its latest Clean Air Act Section 111 regulations for power plants.</v>
      </c>
      <c r="Q450" s="236" t="str">
        <f>IF(ISBLANK(INDEX('Policy Characteristics'!K:K,MATCH($C450,'Policy Characteristics'!$C:$C,0))),"",INDEX('Policy Characteristics'!K:K,MATCH($C450,'Policy Characteristics'!$C:$C,0)))</f>
        <v/>
      </c>
      <c r="R450" s="236" t="str">
        <f>IF(ISBLANK(INDEX('Policy Characteristics'!L:L,MATCH($C450,'Policy Characteristics'!$C:$C,0))),"",INDEX('Policy Characteristics'!L:L,MATCH($C450,'Policy Characteristics'!$C:$C,0)))</f>
        <v/>
      </c>
      <c r="S450" s="290" t="s">
        <v>187</v>
      </c>
    </row>
    <row r="451" spans="1:19" s="236" customFormat="1" x14ac:dyDescent="0.25">
      <c r="A451" s="236" t="str">
        <f>IF(ISBLANK(INDEX('Policy Characteristics'!A:A,MATCH($C451,'Policy Characteristics'!$C:$C,0))),"",INDEX('Policy Characteristics'!A:A,MATCH($C451,'Policy Characteristics'!$C:$C,0)))</f>
        <v>Electricity Supply</v>
      </c>
      <c r="B451" s="372" t="str">
        <f>IF(ISBLANK(INDEX('Policy Characteristics'!B:B,MATCH($C451,'Policy Characteristics'!$C:$C,0))),"",INDEX('Policy Characteristics'!B:B,MATCH($C451,'Policy Characteristics'!$C:$C,0)))</f>
        <v>Non BAU Mandated Capacity CCUS Retrofits</v>
      </c>
      <c r="C451" s="236" t="str">
        <f t="shared" si="17"/>
        <v>Boolean Use Non BAU Mandated Capacity Retrofit Schedule</v>
      </c>
      <c r="D451" s="289" t="s">
        <v>3455</v>
      </c>
      <c r="E451" s="334"/>
      <c r="F451" s="289" t="s">
        <v>3460</v>
      </c>
      <c r="G451" s="334"/>
      <c r="H451" s="17">
        <v>2310</v>
      </c>
      <c r="I451" s="373" t="s">
        <v>44</v>
      </c>
      <c r="J451" s="374" t="str">
        <f>IF(ISBLANK(INDEX('Policy Characteristics'!D:D,MATCH($C451,'Policy Characteristics'!$C:$C,0))),"",INDEX('Policy Characteristics'!D:D,MATCH($C451,'Policy Characteristics'!$C:$C,0)))</f>
        <v>Non BAU Mandated Capacity CCUS Retrofits</v>
      </c>
      <c r="K451" s="236" t="str">
        <f>IF(ISBLANK(INDEX('Policy Characteristics'!E:E,MATCH($C451,'Policy Characteristics'!$C:$C,0))),"",INDEX('Policy Characteristics'!E:E,MATCH($C451,'Policy Characteristics'!$C:$C,0)))</f>
        <v/>
      </c>
      <c r="L451" s="236">
        <f>IF(ISBLANK(INDEX('Policy Characteristics'!F:F,MATCH($C451,'Policy Characteristics'!$C:$C,0))),"",INDEX('Policy Characteristics'!F:F,MATCH($C451,'Policy Characteristics'!$C:$C,0)))</f>
        <v>0</v>
      </c>
      <c r="M451" s="236">
        <f>IF(ISBLANK(INDEX('Policy Characteristics'!G:G,MATCH($C451,'Policy Characteristics'!$C:$C,0))),"",INDEX('Policy Characteristics'!G:G,MATCH($C451,'Policy Characteristics'!$C:$C,0)))</f>
        <v>1</v>
      </c>
      <c r="N451" s="236">
        <f>IF(ISBLANK(INDEX('Policy Characteristics'!H:H,MATCH($C451,'Policy Characteristics'!$C:$C,0))),"",INDEX('Policy Characteristics'!H:H,MATCH($C451,'Policy Characteristics'!$C:$C,0)))</f>
        <v>1</v>
      </c>
      <c r="O451" s="236" t="str">
        <f>IF(ISBLANK(INDEX('Policy Characteristics'!I:I,MATCH($C451,'Policy Characteristics'!$C:$C,0))),"",INDEX('Policy Characteristics'!I:I,MATCH($C451,'Policy Characteristics'!$C:$C,0)))</f>
        <v>on/off</v>
      </c>
      <c r="P451" s="236" t="str">
        <f>IF(ISBLANK(INDEX('Policy Characteristics'!J:J,MATCH($C451,'Policy Characteristics'!$C:$C,0))),"",INDEX('Policy Characteristics'!J:J,MATCH($C451,'Policy Characteristics'!$C:$C,0)))</f>
        <v>**Description:** The business-as-usual case does not include any planned CCUS retrofits. Turning this policy lever "on" assumes retrofits modeled by the EPA for its latest Clean Air Act Section 111 regulations for power plants.</v>
      </c>
      <c r="Q451" s="236" t="str">
        <f>IF(ISBLANK(INDEX('Policy Characteristics'!K:K,MATCH($C451,'Policy Characteristics'!$C:$C,0))),"",INDEX('Policy Characteristics'!K:K,MATCH($C451,'Policy Characteristics'!$C:$C,0)))</f>
        <v/>
      </c>
      <c r="R451" s="236" t="str">
        <f>IF(ISBLANK(INDEX('Policy Characteristics'!L:L,MATCH($C451,'Policy Characteristics'!$C:$C,0))),"",INDEX('Policy Characteristics'!L:L,MATCH($C451,'Policy Characteristics'!$C:$C,0)))</f>
        <v/>
      </c>
      <c r="S451" s="290" t="s">
        <v>187</v>
      </c>
    </row>
    <row r="452" spans="1:19" s="236" customFormat="1" x14ac:dyDescent="0.25">
      <c r="A452" s="236" t="str">
        <f>IF(ISBLANK(INDEX('Policy Characteristics'!A:A,MATCH($C452,'Policy Characteristics'!$C:$C,0))),"",INDEX('Policy Characteristics'!A:A,MATCH($C452,'Policy Characteristics'!$C:$C,0)))</f>
        <v>Electricity Supply</v>
      </c>
      <c r="B452" s="372" t="str">
        <f>IF(ISBLANK(INDEX('Policy Characteristics'!B:B,MATCH($C452,'Policy Characteristics'!$C:$C,0))),"",INDEX('Policy Characteristics'!B:B,MATCH($C452,'Policy Characteristics'!$C:$C,0)))</f>
        <v>Non BAU Mandated Capacity CCUS Retrofits</v>
      </c>
      <c r="C452" s="236" t="str">
        <f t="shared" si="17"/>
        <v>Boolean Use Non BAU Mandated Capacity Retrofit Schedule</v>
      </c>
      <c r="D452" s="289" t="s">
        <v>3528</v>
      </c>
      <c r="E452" s="334"/>
      <c r="F452" s="289" t="s">
        <v>3526</v>
      </c>
      <c r="G452" s="334"/>
      <c r="H452" s="17">
        <v>2311</v>
      </c>
      <c r="I452" s="373" t="s">
        <v>44</v>
      </c>
      <c r="J452" s="374" t="str">
        <f>IF(ISBLANK(INDEX('Policy Characteristics'!D:D,MATCH($C452,'Policy Characteristics'!$C:$C,0))),"",INDEX('Policy Characteristics'!D:D,MATCH($C452,'Policy Characteristics'!$C:$C,0)))</f>
        <v>Non BAU Mandated Capacity CCUS Retrofits</v>
      </c>
      <c r="K452" s="236" t="str">
        <f>IF(ISBLANK(INDEX('Policy Characteristics'!E:E,MATCH($C452,'Policy Characteristics'!$C:$C,0))),"",INDEX('Policy Characteristics'!E:E,MATCH($C452,'Policy Characteristics'!$C:$C,0)))</f>
        <v/>
      </c>
      <c r="L452" s="236">
        <f>IF(ISBLANK(INDEX('Policy Characteristics'!F:F,MATCH($C452,'Policy Characteristics'!$C:$C,0))),"",INDEX('Policy Characteristics'!F:F,MATCH($C452,'Policy Characteristics'!$C:$C,0)))</f>
        <v>0</v>
      </c>
      <c r="M452" s="236">
        <f>IF(ISBLANK(INDEX('Policy Characteristics'!G:G,MATCH($C452,'Policy Characteristics'!$C:$C,0))),"",INDEX('Policy Characteristics'!G:G,MATCH($C452,'Policy Characteristics'!$C:$C,0)))</f>
        <v>1</v>
      </c>
      <c r="N452" s="236">
        <f>IF(ISBLANK(INDEX('Policy Characteristics'!H:H,MATCH($C452,'Policy Characteristics'!$C:$C,0))),"",INDEX('Policy Characteristics'!H:H,MATCH($C452,'Policy Characteristics'!$C:$C,0)))</f>
        <v>1</v>
      </c>
      <c r="O452" s="236" t="str">
        <f>IF(ISBLANK(INDEX('Policy Characteristics'!I:I,MATCH($C452,'Policy Characteristics'!$C:$C,0))),"",INDEX('Policy Characteristics'!I:I,MATCH($C452,'Policy Characteristics'!$C:$C,0)))</f>
        <v>on/off</v>
      </c>
      <c r="P452" s="236" t="str">
        <f>IF(ISBLANK(INDEX('Policy Characteristics'!J:J,MATCH($C452,'Policy Characteristics'!$C:$C,0))),"",INDEX('Policy Characteristics'!J:J,MATCH($C452,'Policy Characteristics'!$C:$C,0)))</f>
        <v>**Description:** The business-as-usual case does not include any planned CCUS retrofits. Turning this policy lever "on" assumes retrofits modeled by the EPA for its latest Clean Air Act Section 111 regulations for power plants.</v>
      </c>
      <c r="Q452" s="236" t="str">
        <f>IF(ISBLANK(INDEX('Policy Characteristics'!K:K,MATCH($C452,'Policy Characteristics'!$C:$C,0))),"",INDEX('Policy Characteristics'!K:K,MATCH($C452,'Policy Characteristics'!$C:$C,0)))</f>
        <v/>
      </c>
      <c r="R452" s="236" t="str">
        <f>IF(ISBLANK(INDEX('Policy Characteristics'!L:L,MATCH($C452,'Policy Characteristics'!$C:$C,0))),"",INDEX('Policy Characteristics'!L:L,MATCH($C452,'Policy Characteristics'!$C:$C,0)))</f>
        <v/>
      </c>
      <c r="S452" s="290" t="s">
        <v>187</v>
      </c>
    </row>
    <row r="453" spans="1:19" s="236" customFormat="1" x14ac:dyDescent="0.25">
      <c r="A453" s="236" t="str">
        <f>IF(ISBLANK(INDEX('Policy Characteristics'!A:A,MATCH($C453,'Policy Characteristics'!$C:$C,0))),"",INDEX('Policy Characteristics'!A:A,MATCH($C453,'Policy Characteristics'!$C:$C,0)))</f>
        <v>Electricity Supply</v>
      </c>
      <c r="B453" s="372" t="str">
        <f>IF(ISBLANK(INDEX('Policy Characteristics'!B:B,MATCH($C453,'Policy Characteristics'!$C:$C,0))),"",INDEX('Policy Characteristics'!B:B,MATCH($C453,'Policy Characteristics'!$C:$C,0)))</f>
        <v>Non BAU Mandated Capacity CCUS Retrofits</v>
      </c>
      <c r="C453" s="236" t="str">
        <f t="shared" si="17"/>
        <v>Boolean Use Non BAU Mandated Capacity Retrofit Schedule</v>
      </c>
      <c r="D453" s="289" t="s">
        <v>3529</v>
      </c>
      <c r="E453" s="334"/>
      <c r="F453" s="289" t="s">
        <v>3527</v>
      </c>
      <c r="G453" s="334"/>
      <c r="H453" s="17">
        <v>2312</v>
      </c>
      <c r="I453" s="373" t="s">
        <v>44</v>
      </c>
      <c r="J453" s="374" t="str">
        <f>IF(ISBLANK(INDEX('Policy Characteristics'!D:D,MATCH($C453,'Policy Characteristics'!$C:$C,0))),"",INDEX('Policy Characteristics'!D:D,MATCH($C453,'Policy Characteristics'!$C:$C,0)))</f>
        <v>Non BAU Mandated Capacity CCUS Retrofits</v>
      </c>
      <c r="K453" s="236" t="str">
        <f>IF(ISBLANK(INDEX('Policy Characteristics'!E:E,MATCH($C453,'Policy Characteristics'!$C:$C,0))),"",INDEX('Policy Characteristics'!E:E,MATCH($C453,'Policy Characteristics'!$C:$C,0)))</f>
        <v/>
      </c>
      <c r="L453" s="236">
        <f>IF(ISBLANK(INDEX('Policy Characteristics'!F:F,MATCH($C453,'Policy Characteristics'!$C:$C,0))),"",INDEX('Policy Characteristics'!F:F,MATCH($C453,'Policy Characteristics'!$C:$C,0)))</f>
        <v>0</v>
      </c>
      <c r="M453" s="236">
        <f>IF(ISBLANK(INDEX('Policy Characteristics'!G:G,MATCH($C453,'Policy Characteristics'!$C:$C,0))),"",INDEX('Policy Characteristics'!G:G,MATCH($C453,'Policy Characteristics'!$C:$C,0)))</f>
        <v>1</v>
      </c>
      <c r="N453" s="236">
        <f>IF(ISBLANK(INDEX('Policy Characteristics'!H:H,MATCH($C453,'Policy Characteristics'!$C:$C,0))),"",INDEX('Policy Characteristics'!H:H,MATCH($C453,'Policy Characteristics'!$C:$C,0)))</f>
        <v>1</v>
      </c>
      <c r="O453" s="236" t="str">
        <f>IF(ISBLANK(INDEX('Policy Characteristics'!I:I,MATCH($C453,'Policy Characteristics'!$C:$C,0))),"",INDEX('Policy Characteristics'!I:I,MATCH($C453,'Policy Characteristics'!$C:$C,0)))</f>
        <v>on/off</v>
      </c>
      <c r="P453" s="236" t="str">
        <f>IF(ISBLANK(INDEX('Policy Characteristics'!J:J,MATCH($C453,'Policy Characteristics'!$C:$C,0))),"",INDEX('Policy Characteristics'!J:J,MATCH($C453,'Policy Characteristics'!$C:$C,0)))</f>
        <v>**Description:** The business-as-usual case does not include any planned CCUS retrofits. Turning this policy lever "on" assumes retrofits modeled by the EPA for its latest Clean Air Act Section 111 regulations for power plants.</v>
      </c>
      <c r="S453" s="290" t="s">
        <v>187</v>
      </c>
    </row>
    <row r="454" spans="1:19" s="290" customFormat="1" x14ac:dyDescent="0.25">
      <c r="A454" s="236" t="str">
        <f>IF(ISBLANK(INDEX('Policy Characteristics'!A:A,MATCH($C454,'Policy Characteristics'!$C:$C,0))),"",INDEX('Policy Characteristics'!A:A,MATCH($C454,'Policy Characteristics'!$C:$C,0)))</f>
        <v>Electricity Supply</v>
      </c>
      <c r="B454" s="372" t="str">
        <f>IF(ISBLANK(INDEX('Policy Characteristics'!B:B,MATCH($C454,'Policy Characteristics'!$C:$C,0))),"",INDEX('Policy Characteristics'!B:B,MATCH($C454,'Policy Characteristics'!$C:$C,0)))</f>
        <v>Change in Expected Power Plant Capacity Factor</v>
      </c>
      <c r="C454" t="s">
        <v>254</v>
      </c>
      <c r="D454" s="334" t="s">
        <v>444</v>
      </c>
      <c r="E454" s="334"/>
      <c r="F454" s="334" t="s">
        <v>443</v>
      </c>
      <c r="G454" s="289"/>
      <c r="H454" s="292">
        <v>652</v>
      </c>
      <c r="I454" s="375" t="s">
        <v>44</v>
      </c>
      <c r="J454" s="374" t="str">
        <f>IF(ISBLANK(INDEX('Policy Characteristics'!D:D,MATCH($C454,'Policy Characteristics'!$C:$C,0))),"",INDEX('Policy Characteristics'!D:D,MATCH($C454,'Policy Characteristics'!$C:$C,0)))</f>
        <v>Reduce Plant Downtime</v>
      </c>
      <c r="K454" s="236" t="str">
        <f>IF(ISBLANK(INDEX('Policy Characteristics'!E:E,MATCH($C454,'Policy Characteristics'!$C:$C,0))),"",INDEX('Policy Characteristics'!E:E,MATCH($C454,'Policy Characteristics'!$C:$C,0)))</f>
        <v>elec reduce plant downtime</v>
      </c>
      <c r="L454" s="237">
        <f>IF(ISBLANK(INDEX('Policy Characteristics'!F:F,MATCH($C454,'Policy Characteristics'!$C:$C,0))),"",INDEX('Policy Characteristics'!F:F,MATCH($C454,'Policy Characteristics'!$C:$C,0)))</f>
        <v>-0.3</v>
      </c>
      <c r="M454" s="237">
        <f>IF(ISBLANK(INDEX('Policy Characteristics'!G:G,MATCH($C454,'Policy Characteristics'!$C:$C,0))),"",INDEX('Policy Characteristics'!G:G,MATCH($C454,'Policy Characteristics'!$C:$C,0)))</f>
        <v>0.6</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reduction in downtime</v>
      </c>
      <c r="P454" s="23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236" t="str">
        <f>IF(ISBLANK(INDEX('Policy Characteristics'!K:K,MATCH($C454,'Policy Characteristics'!$C:$C,0))),"",INDEX('Policy Characteristics'!K:K,MATCH($C454,'Policy Characteristics'!$C:$C,0)))</f>
        <v>electricity-sector-main.html#red-downtime</v>
      </c>
      <c r="R454" s="236" t="str">
        <f>IF(ISBLANK(INDEX('Policy Characteristics'!L:L,MATCH($C454,'Policy Characteristics'!$C:$C,0))),"",INDEX('Policy Characteristics'!L:L,MATCH($C454,'Policy Characteristics'!$C:$C,0)))</f>
        <v>reduce-downtime.html</v>
      </c>
      <c r="S454" s="290" t="s">
        <v>187</v>
      </c>
    </row>
    <row r="455" spans="1:19" s="290" customFormat="1" x14ac:dyDescent="0.25">
      <c r="A455" s="236" t="str">
        <f>IF(ISBLANK(INDEX('Policy Characteristics'!A:A,MATCH($C455,'Policy Characteristics'!$C:$C,0))),"",INDEX('Policy Characteristics'!A:A,MATCH($C455,'Policy Characteristics'!$C:$C,0)))</f>
        <v>Electricity Supply</v>
      </c>
      <c r="B455" s="372" t="str">
        <f>IF(ISBLANK(INDEX('Policy Characteristics'!B:B,MATCH($C455,'Policy Characteristics'!$C:$C,0))),"",INDEX('Policy Characteristics'!B:B,MATCH($C455,'Policy Characteristics'!$C:$C,0)))</f>
        <v>Change in Expected Power Plant Capacity Factor</v>
      </c>
      <c r="C455" s="291" t="str">
        <f t="shared" ref="C455:C477" si="18">$C$454</f>
        <v>Percentage Reduction in Plant Downtime</v>
      </c>
      <c r="D455" s="289" t="s">
        <v>3450</v>
      </c>
      <c r="E455" s="334"/>
      <c r="F455" s="289" t="s">
        <v>3392</v>
      </c>
      <c r="G455" s="289"/>
      <c r="H455" s="292">
        <v>654</v>
      </c>
      <c r="I455" s="375" t="s">
        <v>44</v>
      </c>
      <c r="J455" s="374" t="str">
        <f>IF(ISBLANK(INDEX('Policy Characteristics'!D:D,MATCH($C455,'Policy Characteristics'!$C:$C,0))),"",INDEX('Policy Characteristics'!D:D,MATCH($C455,'Policy Characteristics'!$C:$C,0)))</f>
        <v>Reduce Plant Downtime</v>
      </c>
      <c r="K455" s="236" t="str">
        <f>IF(ISBLANK(INDEX('Policy Characteristics'!E:E,MATCH($C455,'Policy Characteristics'!$C:$C,0))),"",INDEX('Policy Characteristics'!E:E,MATCH($C455,'Policy Characteristics'!$C:$C,0)))</f>
        <v>elec reduce plant downtime</v>
      </c>
      <c r="L455" s="237">
        <f>IF(ISBLANK(INDEX('Policy Characteristics'!F:F,MATCH($C455,'Policy Characteristics'!$C:$C,0))),"",INDEX('Policy Characteristics'!F:F,MATCH($C455,'Policy Characteristics'!$C:$C,0)))</f>
        <v>-0.3</v>
      </c>
      <c r="M455" s="237">
        <f>IF(ISBLANK(INDEX('Policy Characteristics'!G:G,MATCH($C455,'Policy Characteristics'!$C:$C,0))),"",INDEX('Policy Characteristics'!G:G,MATCH($C455,'Policy Characteristics'!$C:$C,0)))</f>
        <v>0.6</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reduction in downtime</v>
      </c>
      <c r="P455" s="23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236" t="str">
        <f>IF(ISBLANK(INDEX('Policy Characteristics'!K:K,MATCH($C455,'Policy Characteristics'!$C:$C,0))),"",INDEX('Policy Characteristics'!K:K,MATCH($C455,'Policy Characteristics'!$C:$C,0)))</f>
        <v>electricity-sector-main.html#red-downtime</v>
      </c>
      <c r="R455" s="236" t="str">
        <f>IF(ISBLANK(INDEX('Policy Characteristics'!L:L,MATCH($C455,'Policy Characteristics'!$C:$C,0))),"",INDEX('Policy Characteristics'!L:L,MATCH($C455,'Policy Characteristics'!$C:$C,0)))</f>
        <v>reduce-downtime.html</v>
      </c>
      <c r="S455" s="290" t="s">
        <v>187</v>
      </c>
    </row>
    <row r="456" spans="1:19" s="290" customFormat="1" x14ac:dyDescent="0.25">
      <c r="A456" s="236" t="str">
        <f>IF(ISBLANK(INDEX('Policy Characteristics'!A:A,MATCH($C456,'Policy Characteristics'!$C:$C,0))),"",INDEX('Policy Characteristics'!A:A,MATCH($C456,'Policy Characteristics'!$C:$C,0)))</f>
        <v>Electricity Supply</v>
      </c>
      <c r="B456" s="372" t="str">
        <f>IF(ISBLANK(INDEX('Policy Characteristics'!B:B,MATCH($C456,'Policy Characteristics'!$C:$C,0))),"",INDEX('Policy Characteristics'!B:B,MATCH($C456,'Policy Characteristics'!$C:$C,0)))</f>
        <v>Change in Expected Power Plant Capacity Factor</v>
      </c>
      <c r="C456" s="291" t="str">
        <f t="shared" si="18"/>
        <v>Percentage Reduction in Plant Downtime</v>
      </c>
      <c r="D456" s="289" t="s">
        <v>3451</v>
      </c>
      <c r="E456" s="334"/>
      <c r="F456" s="289" t="s">
        <v>3393</v>
      </c>
      <c r="G456" s="289"/>
      <c r="H456" s="292">
        <v>1781</v>
      </c>
      <c r="I456" s="375" t="s">
        <v>44</v>
      </c>
      <c r="J456" s="374" t="str">
        <f>IF(ISBLANK(INDEX('Policy Characteristics'!D:D,MATCH($C456,'Policy Characteristics'!$C:$C,0))),"",INDEX('Policy Characteristics'!D:D,MATCH($C456,'Policy Characteristics'!$C:$C,0)))</f>
        <v>Reduce Plant Downtime</v>
      </c>
      <c r="K456" s="236" t="str">
        <f>IF(ISBLANK(INDEX('Policy Characteristics'!E:E,MATCH($C456,'Policy Characteristics'!$C:$C,0))),"",INDEX('Policy Characteristics'!E:E,MATCH($C456,'Policy Characteristics'!$C:$C,0)))</f>
        <v>elec reduce plant downtime</v>
      </c>
      <c r="L456" s="237">
        <f>IF(ISBLANK(INDEX('Policy Characteristics'!F:F,MATCH($C456,'Policy Characteristics'!$C:$C,0))),"",INDEX('Policy Characteristics'!F:F,MATCH($C456,'Policy Characteristics'!$C:$C,0)))</f>
        <v>-0.3</v>
      </c>
      <c r="M456" s="237">
        <f>IF(ISBLANK(INDEX('Policy Characteristics'!G:G,MATCH($C456,'Policy Characteristics'!$C:$C,0))),"",INDEX('Policy Characteristics'!G:G,MATCH($C456,'Policy Characteristics'!$C:$C,0)))</f>
        <v>0.6</v>
      </c>
      <c r="N456" s="237">
        <f>IF(ISBLANK(INDEX('Policy Characteristics'!H:H,MATCH($C456,'Policy Characteristics'!$C:$C,0))),"",INDEX('Policy Characteristics'!H:H,MATCH($C456,'Policy Characteristics'!$C:$C,0)))</f>
        <v>0.01</v>
      </c>
      <c r="O456" s="236" t="str">
        <f>IF(ISBLANK(INDEX('Policy Characteristics'!I:I,MATCH($C456,'Policy Characteristics'!$C:$C,0))),"",INDEX('Policy Characteristics'!I:I,MATCH($C456,'Policy Characteristics'!$C:$C,0)))</f>
        <v>% reduction in downtime</v>
      </c>
      <c r="P456" s="23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236" t="str">
        <f>IF(ISBLANK(INDEX('Policy Characteristics'!K:K,MATCH($C456,'Policy Characteristics'!$C:$C,0))),"",INDEX('Policy Characteristics'!K:K,MATCH($C456,'Policy Characteristics'!$C:$C,0)))</f>
        <v>electricity-sector-main.html#red-downtime</v>
      </c>
      <c r="R456" s="236" t="str">
        <f>IF(ISBLANK(INDEX('Policy Characteristics'!L:L,MATCH($C456,'Policy Characteristics'!$C:$C,0))),"",INDEX('Policy Characteristics'!L:L,MATCH($C456,'Policy Characteristics'!$C:$C,0)))</f>
        <v>reduce-downtime.html</v>
      </c>
      <c r="S456" s="290" t="s">
        <v>3885</v>
      </c>
    </row>
    <row r="457" spans="1:19" s="290" customFormat="1" x14ac:dyDescent="0.25">
      <c r="A457" s="236" t="str">
        <f>IF(ISBLANK(INDEX('Policy Characteristics'!A:A,MATCH($C457,'Policy Characteristics'!$C:$C,0))),"",INDEX('Policy Characteristics'!A:A,MATCH($C457,'Policy Characteristics'!$C:$C,0)))</f>
        <v>Electricity Supply</v>
      </c>
      <c r="B457" s="372" t="str">
        <f>IF(ISBLANK(INDEX('Policy Characteristics'!B:B,MATCH($C457,'Policy Characteristics'!$C:$C,0))),"",INDEX('Policy Characteristics'!B:B,MATCH($C457,'Policy Characteristics'!$C:$C,0)))</f>
        <v>Change in Expected Power Plant Capacity Factor</v>
      </c>
      <c r="C457" s="291" t="str">
        <f t="shared" si="18"/>
        <v>Percentage Reduction in Plant Downtime</v>
      </c>
      <c r="D457" s="289" t="s">
        <v>76</v>
      </c>
      <c r="E457" s="334"/>
      <c r="F457" s="289" t="s">
        <v>3461</v>
      </c>
      <c r="G457" s="289"/>
      <c r="H457" s="292">
        <v>657</v>
      </c>
      <c r="I457" s="375" t="s">
        <v>44</v>
      </c>
      <c r="J457" s="374" t="str">
        <f>IF(ISBLANK(INDEX('Policy Characteristics'!D:D,MATCH($C457,'Policy Characteristics'!$C:$C,0))),"",INDEX('Policy Characteristics'!D:D,MATCH($C457,'Policy Characteristics'!$C:$C,0)))</f>
        <v>Reduce Plant Downtime</v>
      </c>
      <c r="K457" s="236" t="str">
        <f>IF(ISBLANK(INDEX('Policy Characteristics'!E:E,MATCH($C457,'Policy Characteristics'!$C:$C,0))),"",INDEX('Policy Characteristics'!E:E,MATCH($C457,'Policy Characteristics'!$C:$C,0)))</f>
        <v>elec reduce plant downtime</v>
      </c>
      <c r="L457" s="237">
        <f>IF(ISBLANK(INDEX('Policy Characteristics'!F:F,MATCH($C457,'Policy Characteristics'!$C:$C,0))),"",INDEX('Policy Characteristics'!F:F,MATCH($C457,'Policy Characteristics'!$C:$C,0)))</f>
        <v>-0.3</v>
      </c>
      <c r="M457" s="237">
        <f>IF(ISBLANK(INDEX('Policy Characteristics'!G:G,MATCH($C457,'Policy Characteristics'!$C:$C,0))),"",INDEX('Policy Characteristics'!G:G,MATCH($C457,'Policy Characteristics'!$C:$C,0)))</f>
        <v>0.6</v>
      </c>
      <c r="N457" s="237">
        <f>IF(ISBLANK(INDEX('Policy Characteristics'!H:H,MATCH($C457,'Policy Characteristics'!$C:$C,0))),"",INDEX('Policy Characteristics'!H:H,MATCH($C457,'Policy Characteristics'!$C:$C,0)))</f>
        <v>0.01</v>
      </c>
      <c r="O457" s="236" t="str">
        <f>IF(ISBLANK(INDEX('Policy Characteristics'!I:I,MATCH($C457,'Policy Characteristics'!$C:$C,0))),"",INDEX('Policy Characteristics'!I:I,MATCH($C457,'Policy Characteristics'!$C:$C,0)))</f>
        <v>% reduction in downtime</v>
      </c>
      <c r="P457" s="23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236" t="str">
        <f>IF(ISBLANK(INDEX('Policy Characteristics'!K:K,MATCH($C457,'Policy Characteristics'!$C:$C,0))),"",INDEX('Policy Characteristics'!K:K,MATCH($C457,'Policy Characteristics'!$C:$C,0)))</f>
        <v>electricity-sector-main.html#red-downtime</v>
      </c>
      <c r="R457" s="236" t="str">
        <f>IF(ISBLANK(INDEX('Policy Characteristics'!L:L,MATCH($C457,'Policy Characteristics'!$C:$C,0))),"",INDEX('Policy Characteristics'!L:L,MATCH($C457,'Policy Characteristics'!$C:$C,0)))</f>
        <v>reduce-downtime.html</v>
      </c>
      <c r="S457" s="290" t="s">
        <v>187</v>
      </c>
    </row>
    <row r="458" spans="1:19" s="290" customFormat="1" x14ac:dyDescent="0.25">
      <c r="A458" s="236" t="str">
        <f>IF(ISBLANK(INDEX('Policy Characteristics'!A:A,MATCH($C458,'Policy Characteristics'!$C:$C,0))),"",INDEX('Policy Characteristics'!A:A,MATCH($C458,'Policy Characteristics'!$C:$C,0)))</f>
        <v>Electricity Supply</v>
      </c>
      <c r="B458" s="372" t="str">
        <f>IF(ISBLANK(INDEX('Policy Characteristics'!B:B,MATCH($C458,'Policy Characteristics'!$C:$C,0))),"",INDEX('Policy Characteristics'!B:B,MATCH($C458,'Policy Characteristics'!$C:$C,0)))</f>
        <v>Change in Expected Power Plant Capacity Factor</v>
      </c>
      <c r="C458" s="291" t="str">
        <f t="shared" si="18"/>
        <v>Percentage Reduction in Plant Downtime</v>
      </c>
      <c r="D458" s="289" t="s">
        <v>77</v>
      </c>
      <c r="E458" s="334"/>
      <c r="F458" s="289" t="s">
        <v>89</v>
      </c>
      <c r="G458" s="289"/>
      <c r="H458" s="292">
        <v>660</v>
      </c>
      <c r="I458" s="375" t="s">
        <v>44</v>
      </c>
      <c r="J458" s="374" t="str">
        <f>IF(ISBLANK(INDEX('Policy Characteristics'!D:D,MATCH($C458,'Policy Characteristics'!$C:$C,0))),"",INDEX('Policy Characteristics'!D:D,MATCH($C458,'Policy Characteristics'!$C:$C,0)))</f>
        <v>Reduce Plant Downtime</v>
      </c>
      <c r="K458" s="236" t="str">
        <f>IF(ISBLANK(INDEX('Policy Characteristics'!E:E,MATCH($C458,'Policy Characteristics'!$C:$C,0))),"",INDEX('Policy Characteristics'!E:E,MATCH($C458,'Policy Characteristics'!$C:$C,0)))</f>
        <v>elec reduce plant downtime</v>
      </c>
      <c r="L458" s="237">
        <f>IF(ISBLANK(INDEX('Policy Characteristics'!F:F,MATCH($C458,'Policy Characteristics'!$C:$C,0))),"",INDEX('Policy Characteristics'!F:F,MATCH($C458,'Policy Characteristics'!$C:$C,0)))</f>
        <v>-0.3</v>
      </c>
      <c r="M458" s="237">
        <f>IF(ISBLANK(INDEX('Policy Characteristics'!G:G,MATCH($C458,'Policy Characteristics'!$C:$C,0))),"",INDEX('Policy Characteristics'!G:G,MATCH($C458,'Policy Characteristics'!$C:$C,0)))</f>
        <v>0.6</v>
      </c>
      <c r="N458" s="237">
        <f>IF(ISBLANK(INDEX('Policy Characteristics'!H:H,MATCH($C458,'Policy Characteristics'!$C:$C,0))),"",INDEX('Policy Characteristics'!H:H,MATCH($C458,'Policy Characteristics'!$C:$C,0)))</f>
        <v>0.01</v>
      </c>
      <c r="O458" s="236" t="str">
        <f>IF(ISBLANK(INDEX('Policy Characteristics'!I:I,MATCH($C458,'Policy Characteristics'!$C:$C,0))),"",INDEX('Policy Characteristics'!I:I,MATCH($C458,'Policy Characteristics'!$C:$C,0)))</f>
        <v>% reduction in downtime</v>
      </c>
      <c r="P458" s="23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236" t="str">
        <f>IF(ISBLANK(INDEX('Policy Characteristics'!K:K,MATCH($C458,'Policy Characteristics'!$C:$C,0))),"",INDEX('Policy Characteristics'!K:K,MATCH($C458,'Policy Characteristics'!$C:$C,0)))</f>
        <v>electricity-sector-main.html#red-downtime</v>
      </c>
      <c r="R458" s="236" t="str">
        <f>IF(ISBLANK(INDEX('Policy Characteristics'!L:L,MATCH($C458,'Policy Characteristics'!$C:$C,0))),"",INDEX('Policy Characteristics'!L:L,MATCH($C458,'Policy Characteristics'!$C:$C,0)))</f>
        <v>reduce-downtime.html</v>
      </c>
      <c r="S458" s="290" t="s">
        <v>187</v>
      </c>
    </row>
    <row r="459" spans="1:19" s="290" customFormat="1" x14ac:dyDescent="0.25">
      <c r="A459" s="236" t="str">
        <f>IF(ISBLANK(INDEX('Policy Characteristics'!A:A,MATCH($C459,'Policy Characteristics'!$C:$C,0))),"",INDEX('Policy Characteristics'!A:A,MATCH($C459,'Policy Characteristics'!$C:$C,0)))</f>
        <v>Electricity Supply</v>
      </c>
      <c r="B459" s="372" t="str">
        <f>IF(ISBLANK(INDEX('Policy Characteristics'!B:B,MATCH($C459,'Policy Characteristics'!$C:$C,0))),"",INDEX('Policy Characteristics'!B:B,MATCH($C459,'Policy Characteristics'!$C:$C,0)))</f>
        <v>Change in Expected Power Plant Capacity Factor</v>
      </c>
      <c r="C459" s="291" t="str">
        <f t="shared" si="18"/>
        <v>Percentage Reduction in Plant Downtime</v>
      </c>
      <c r="D459" s="289" t="s">
        <v>445</v>
      </c>
      <c r="E459" s="334"/>
      <c r="F459" s="289" t="s">
        <v>448</v>
      </c>
      <c r="G459" s="289"/>
      <c r="H459" s="292">
        <v>143</v>
      </c>
      <c r="I459" s="375" t="s">
        <v>44</v>
      </c>
      <c r="J459" s="374" t="str">
        <f>IF(ISBLANK(INDEX('Policy Characteristics'!D:D,MATCH($C459,'Policy Characteristics'!$C:$C,0))),"",INDEX('Policy Characteristics'!D:D,MATCH($C459,'Policy Characteristics'!$C:$C,0)))</f>
        <v>Reduce Plant Downtime</v>
      </c>
      <c r="K459" s="236" t="str">
        <f>IF(ISBLANK(INDEX('Policy Characteristics'!E:E,MATCH($C459,'Policy Characteristics'!$C:$C,0))),"",INDEX('Policy Characteristics'!E:E,MATCH($C459,'Policy Characteristics'!$C:$C,0)))</f>
        <v>elec reduce plant downtime</v>
      </c>
      <c r="L459" s="237">
        <f>IF(ISBLANK(INDEX('Policy Characteristics'!F:F,MATCH($C459,'Policy Characteristics'!$C:$C,0))),"",INDEX('Policy Characteristics'!F:F,MATCH($C459,'Policy Characteristics'!$C:$C,0)))</f>
        <v>-0.3</v>
      </c>
      <c r="M459" s="237">
        <f>IF(ISBLANK(INDEX('Policy Characteristics'!G:G,MATCH($C459,'Policy Characteristics'!$C:$C,0))),"",INDEX('Policy Characteristics'!G:G,MATCH($C459,'Policy Characteristics'!$C:$C,0)))</f>
        <v>0.6</v>
      </c>
      <c r="N459" s="237">
        <f>IF(ISBLANK(INDEX('Policy Characteristics'!H:H,MATCH($C459,'Policy Characteristics'!$C:$C,0))),"",INDEX('Policy Characteristics'!H:H,MATCH($C459,'Policy Characteristics'!$C:$C,0)))</f>
        <v>0.01</v>
      </c>
      <c r="O459" s="236" t="str">
        <f>IF(ISBLANK(INDEX('Policy Characteristics'!I:I,MATCH($C459,'Policy Characteristics'!$C:$C,0))),"",INDEX('Policy Characteristics'!I:I,MATCH($C459,'Policy Characteristics'!$C:$C,0)))</f>
        <v>% reduction in downtime</v>
      </c>
      <c r="P459" s="23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236" t="str">
        <f>IF(ISBLANK(INDEX('Policy Characteristics'!K:K,MATCH($C459,'Policy Characteristics'!$C:$C,0))),"",INDEX('Policy Characteristics'!K:K,MATCH($C459,'Policy Characteristics'!$C:$C,0)))</f>
        <v>electricity-sector-main.html#red-downtime</v>
      </c>
      <c r="R459" s="236" t="str">
        <f>IF(ISBLANK(INDEX('Policy Characteristics'!L:L,MATCH($C459,'Policy Characteristics'!$C:$C,0))),"",INDEX('Policy Characteristics'!L:L,MATCH($C459,'Policy Characteristics'!$C:$C,0)))</f>
        <v>reduce-downtime.html</v>
      </c>
      <c r="S459" s="290" t="s">
        <v>187</v>
      </c>
    </row>
    <row r="460" spans="1:19" s="290" customFormat="1" x14ac:dyDescent="0.25">
      <c r="A460" s="236" t="str">
        <f>IF(ISBLANK(INDEX('Policy Characteristics'!A:A,MATCH($C460,'Policy Characteristics'!$C:$C,0))),"",INDEX('Policy Characteristics'!A:A,MATCH($C460,'Policy Characteristics'!$C:$C,0)))</f>
        <v>Electricity Supply</v>
      </c>
      <c r="B460" s="372" t="str">
        <f>IF(ISBLANK(INDEX('Policy Characteristics'!B:B,MATCH($C460,'Policy Characteristics'!$C:$C,0))),"",INDEX('Policy Characteristics'!B:B,MATCH($C460,'Policy Characteristics'!$C:$C,0)))</f>
        <v>Change in Expected Power Plant Capacity Factor</v>
      </c>
      <c r="C460" s="291" t="str">
        <f t="shared" si="18"/>
        <v>Percentage Reduction in Plant Downtime</v>
      </c>
      <c r="D460" s="289" t="s">
        <v>78</v>
      </c>
      <c r="E460" s="334"/>
      <c r="F460" s="289" t="s">
        <v>90</v>
      </c>
      <c r="G460" s="289"/>
      <c r="H460" s="292">
        <v>144</v>
      </c>
      <c r="I460" s="375" t="s">
        <v>44</v>
      </c>
      <c r="J460" s="374" t="str">
        <f>IF(ISBLANK(INDEX('Policy Characteristics'!D:D,MATCH($C460,'Policy Characteristics'!$C:$C,0))),"",INDEX('Policy Characteristics'!D:D,MATCH($C460,'Policy Characteristics'!$C:$C,0)))</f>
        <v>Reduce Plant Downtime</v>
      </c>
      <c r="K460" s="236" t="str">
        <f>IF(ISBLANK(INDEX('Policy Characteristics'!E:E,MATCH($C460,'Policy Characteristics'!$C:$C,0))),"",INDEX('Policy Characteristics'!E:E,MATCH($C460,'Policy Characteristics'!$C:$C,0)))</f>
        <v>elec reduce plant downtime</v>
      </c>
      <c r="L460" s="237">
        <f>IF(ISBLANK(INDEX('Policy Characteristics'!F:F,MATCH($C460,'Policy Characteristics'!$C:$C,0))),"",INDEX('Policy Characteristics'!F:F,MATCH($C460,'Policy Characteristics'!$C:$C,0)))</f>
        <v>-0.3</v>
      </c>
      <c r="M460" s="237">
        <f>IF(ISBLANK(INDEX('Policy Characteristics'!G:G,MATCH($C460,'Policy Characteristics'!$C:$C,0))),"",INDEX('Policy Characteristics'!G:G,MATCH($C460,'Policy Characteristics'!$C:$C,0)))</f>
        <v>0.6</v>
      </c>
      <c r="N460" s="237">
        <f>IF(ISBLANK(INDEX('Policy Characteristics'!H:H,MATCH($C460,'Policy Characteristics'!$C:$C,0))),"",INDEX('Policy Characteristics'!H:H,MATCH($C460,'Policy Characteristics'!$C:$C,0)))</f>
        <v>0.01</v>
      </c>
      <c r="O460" s="236" t="str">
        <f>IF(ISBLANK(INDEX('Policy Characteristics'!I:I,MATCH($C460,'Policy Characteristics'!$C:$C,0))),"",INDEX('Policy Characteristics'!I:I,MATCH($C460,'Policy Characteristics'!$C:$C,0)))</f>
        <v>% reduction in downtime</v>
      </c>
      <c r="P460" s="23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236" t="str">
        <f>IF(ISBLANK(INDEX('Policy Characteristics'!K:K,MATCH($C460,'Policy Characteristics'!$C:$C,0))),"",INDEX('Policy Characteristics'!K:K,MATCH($C460,'Policy Characteristics'!$C:$C,0)))</f>
        <v>electricity-sector-main.html#red-downtime</v>
      </c>
      <c r="R460" s="236" t="str">
        <f>IF(ISBLANK(INDEX('Policy Characteristics'!L:L,MATCH($C460,'Policy Characteristics'!$C:$C,0))),"",INDEX('Policy Characteristics'!L:L,MATCH($C460,'Policy Characteristics'!$C:$C,0)))</f>
        <v>reduce-downtime.html</v>
      </c>
      <c r="S460" s="290" t="s">
        <v>187</v>
      </c>
    </row>
    <row r="461" spans="1:19" s="290" customFormat="1" x14ac:dyDescent="0.25">
      <c r="A461" s="236" t="str">
        <f>IF(ISBLANK(INDEX('Policy Characteristics'!A:A,MATCH($C461,'Policy Characteristics'!$C:$C,0))),"",INDEX('Policy Characteristics'!A:A,MATCH($C461,'Policy Characteristics'!$C:$C,0)))</f>
        <v>Electricity Supply</v>
      </c>
      <c r="B461" s="372" t="str">
        <f>IF(ISBLANK(INDEX('Policy Characteristics'!B:B,MATCH($C461,'Policy Characteristics'!$C:$C,0))),"",INDEX('Policy Characteristics'!B:B,MATCH($C461,'Policy Characteristics'!$C:$C,0)))</f>
        <v>Change in Expected Power Plant Capacity Factor</v>
      </c>
      <c r="C461" s="291" t="str">
        <f t="shared" si="18"/>
        <v>Percentage Reduction in Plant Downtime</v>
      </c>
      <c r="D461" s="289" t="s">
        <v>79</v>
      </c>
      <c r="E461" s="334"/>
      <c r="F461" s="289" t="s">
        <v>91</v>
      </c>
      <c r="G461" s="289"/>
      <c r="H461" s="292">
        <v>667</v>
      </c>
      <c r="I461" s="375" t="s">
        <v>44</v>
      </c>
      <c r="J461" s="374" t="str">
        <f>IF(ISBLANK(INDEX('Policy Characteristics'!D:D,MATCH($C461,'Policy Characteristics'!$C:$C,0))),"",INDEX('Policy Characteristics'!D:D,MATCH($C461,'Policy Characteristics'!$C:$C,0)))</f>
        <v>Reduce Plant Downtime</v>
      </c>
      <c r="K461" s="236" t="str">
        <f>IF(ISBLANK(INDEX('Policy Characteristics'!E:E,MATCH($C461,'Policy Characteristics'!$C:$C,0))),"",INDEX('Policy Characteristics'!E:E,MATCH($C461,'Policy Characteristics'!$C:$C,0)))</f>
        <v>elec reduce plant downtime</v>
      </c>
      <c r="L461" s="237">
        <f>IF(ISBLANK(INDEX('Policy Characteristics'!F:F,MATCH($C461,'Policy Characteristics'!$C:$C,0))),"",INDEX('Policy Characteristics'!F:F,MATCH($C461,'Policy Characteristics'!$C:$C,0)))</f>
        <v>-0.3</v>
      </c>
      <c r="M461" s="237">
        <f>IF(ISBLANK(INDEX('Policy Characteristics'!G:G,MATCH($C461,'Policy Characteristics'!$C:$C,0))),"",INDEX('Policy Characteristics'!G:G,MATCH($C461,'Policy Characteristics'!$C:$C,0)))</f>
        <v>0.6</v>
      </c>
      <c r="N461" s="237">
        <f>IF(ISBLANK(INDEX('Policy Characteristics'!H:H,MATCH($C461,'Policy Characteristics'!$C:$C,0))),"",INDEX('Policy Characteristics'!H:H,MATCH($C461,'Policy Characteristics'!$C:$C,0)))</f>
        <v>0.01</v>
      </c>
      <c r="O461" s="236" t="str">
        <f>IF(ISBLANK(INDEX('Policy Characteristics'!I:I,MATCH($C461,'Policy Characteristics'!$C:$C,0))),"",INDEX('Policy Characteristics'!I:I,MATCH($C461,'Policy Characteristics'!$C:$C,0)))</f>
        <v>% reduction in downtime</v>
      </c>
      <c r="P461" s="23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236" t="str">
        <f>IF(ISBLANK(INDEX('Policy Characteristics'!K:K,MATCH($C461,'Policy Characteristics'!$C:$C,0))),"",INDEX('Policy Characteristics'!K:K,MATCH($C461,'Policy Characteristics'!$C:$C,0)))</f>
        <v>electricity-sector-main.html#red-downtime</v>
      </c>
      <c r="R461" s="236" t="str">
        <f>IF(ISBLANK(INDEX('Policy Characteristics'!L:L,MATCH($C461,'Policy Characteristics'!$C:$C,0))),"",INDEX('Policy Characteristics'!L:L,MATCH($C461,'Policy Characteristics'!$C:$C,0)))</f>
        <v>reduce-downtime.html</v>
      </c>
      <c r="S461" s="290" t="s">
        <v>187</v>
      </c>
    </row>
    <row r="462" spans="1:19" s="290" customFormat="1" x14ac:dyDescent="0.25">
      <c r="A462" s="236" t="str">
        <f>IF(ISBLANK(INDEX('Policy Characteristics'!A:A,MATCH($C462,'Policy Characteristics'!$C:$C,0))),"",INDEX('Policy Characteristics'!A:A,MATCH($C462,'Policy Characteristics'!$C:$C,0)))</f>
        <v>Electricity Supply</v>
      </c>
      <c r="B462" s="372" t="str">
        <f>IF(ISBLANK(INDEX('Policy Characteristics'!B:B,MATCH($C462,'Policy Characteristics'!$C:$C,0))),"",INDEX('Policy Characteristics'!B:B,MATCH($C462,'Policy Characteristics'!$C:$C,0)))</f>
        <v>Change in Expected Power Plant Capacity Factor</v>
      </c>
      <c r="C462" s="291" t="str">
        <f t="shared" si="18"/>
        <v>Percentage Reduction in Plant Downtime</v>
      </c>
      <c r="D462" s="289" t="s">
        <v>80</v>
      </c>
      <c r="E462" s="334"/>
      <c r="F462" s="289" t="s">
        <v>92</v>
      </c>
      <c r="G462" s="289"/>
      <c r="H462" s="292">
        <v>670</v>
      </c>
      <c r="I462" s="375" t="s">
        <v>44</v>
      </c>
      <c r="J462" s="374" t="str">
        <f>IF(ISBLANK(INDEX('Policy Characteristics'!D:D,MATCH($C462,'Policy Characteristics'!$C:$C,0))),"",INDEX('Policy Characteristics'!D:D,MATCH($C462,'Policy Characteristics'!$C:$C,0)))</f>
        <v>Reduce Plant Downtime</v>
      </c>
      <c r="K462" s="236" t="str">
        <f>IF(ISBLANK(INDEX('Policy Characteristics'!E:E,MATCH($C462,'Policy Characteristics'!$C:$C,0))),"",INDEX('Policy Characteristics'!E:E,MATCH($C462,'Policy Characteristics'!$C:$C,0)))</f>
        <v>elec reduce plant downtime</v>
      </c>
      <c r="L462" s="237">
        <f>IF(ISBLANK(INDEX('Policy Characteristics'!F:F,MATCH($C462,'Policy Characteristics'!$C:$C,0))),"",INDEX('Policy Characteristics'!F:F,MATCH($C462,'Policy Characteristics'!$C:$C,0)))</f>
        <v>-0.3</v>
      </c>
      <c r="M462" s="237">
        <f>IF(ISBLANK(INDEX('Policy Characteristics'!G:G,MATCH($C462,'Policy Characteristics'!$C:$C,0))),"",INDEX('Policy Characteristics'!G:G,MATCH($C462,'Policy Characteristics'!$C:$C,0)))</f>
        <v>0.6</v>
      </c>
      <c r="N462" s="237">
        <f>IF(ISBLANK(INDEX('Policy Characteristics'!H:H,MATCH($C462,'Policy Characteristics'!$C:$C,0))),"",INDEX('Policy Characteristics'!H:H,MATCH($C462,'Policy Characteristics'!$C:$C,0)))</f>
        <v>0.01</v>
      </c>
      <c r="O462" s="236" t="str">
        <f>IF(ISBLANK(INDEX('Policy Characteristics'!I:I,MATCH($C462,'Policy Characteristics'!$C:$C,0))),"",INDEX('Policy Characteristics'!I:I,MATCH($C462,'Policy Characteristics'!$C:$C,0)))</f>
        <v>% reduction in downtime</v>
      </c>
      <c r="P462" s="23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236" t="str">
        <f>IF(ISBLANK(INDEX('Policy Characteristics'!K:K,MATCH($C462,'Policy Characteristics'!$C:$C,0))),"",INDEX('Policy Characteristics'!K:K,MATCH($C462,'Policy Characteristics'!$C:$C,0)))</f>
        <v>electricity-sector-main.html#red-downtime</v>
      </c>
      <c r="R462" s="236" t="str">
        <f>IF(ISBLANK(INDEX('Policy Characteristics'!L:L,MATCH($C462,'Policy Characteristics'!$C:$C,0))),"",INDEX('Policy Characteristics'!L:L,MATCH($C462,'Policy Characteristics'!$C:$C,0)))</f>
        <v>reduce-downtime.html</v>
      </c>
      <c r="S462" s="290" t="s">
        <v>187</v>
      </c>
    </row>
    <row r="463" spans="1:19" s="290" customFormat="1" x14ac:dyDescent="0.25">
      <c r="A463" s="236" t="str">
        <f>IF(ISBLANK(INDEX('Policy Characteristics'!A:A,MATCH($C463,'Policy Characteristics'!$C:$C,0))),"",INDEX('Policy Characteristics'!A:A,MATCH($C463,'Policy Characteristics'!$C:$C,0)))</f>
        <v>Electricity Supply</v>
      </c>
      <c r="B463" s="372" t="str">
        <f>IF(ISBLANK(INDEX('Policy Characteristics'!B:B,MATCH($C463,'Policy Characteristics'!$C:$C,0))),"",INDEX('Policy Characteristics'!B:B,MATCH($C463,'Policy Characteristics'!$C:$C,0)))</f>
        <v>Change in Expected Power Plant Capacity Factor</v>
      </c>
      <c r="C463" s="291" t="str">
        <f t="shared" si="18"/>
        <v>Percentage Reduction in Plant Downtime</v>
      </c>
      <c r="D463" s="289" t="s">
        <v>2418</v>
      </c>
      <c r="E463" s="334"/>
      <c r="F463" s="289" t="s">
        <v>433</v>
      </c>
      <c r="G463" s="289"/>
      <c r="H463" s="292">
        <v>673</v>
      </c>
      <c r="I463" s="375" t="s">
        <v>44</v>
      </c>
      <c r="J463" s="374" t="str">
        <f>IF(ISBLANK(INDEX('Policy Characteristics'!D:D,MATCH($C463,'Policy Characteristics'!$C:$C,0))),"",INDEX('Policy Characteristics'!D:D,MATCH($C463,'Policy Characteristics'!$C:$C,0)))</f>
        <v>Reduce Plant Downtime</v>
      </c>
      <c r="K463" s="236" t="str">
        <f>IF(ISBLANK(INDEX('Policy Characteristics'!E:E,MATCH($C463,'Policy Characteristics'!$C:$C,0))),"",INDEX('Policy Characteristics'!E:E,MATCH($C463,'Policy Characteristics'!$C:$C,0)))</f>
        <v>elec reduce plant downtime</v>
      </c>
      <c r="L463" s="237">
        <f>IF(ISBLANK(INDEX('Policy Characteristics'!F:F,MATCH($C463,'Policy Characteristics'!$C:$C,0))),"",INDEX('Policy Characteristics'!F:F,MATCH($C463,'Policy Characteristics'!$C:$C,0)))</f>
        <v>-0.3</v>
      </c>
      <c r="M463" s="237">
        <f>IF(ISBLANK(INDEX('Policy Characteristics'!G:G,MATCH($C463,'Policy Characteristics'!$C:$C,0))),"",INDEX('Policy Characteristics'!G:G,MATCH($C463,'Policy Characteristics'!$C:$C,0)))</f>
        <v>0.6</v>
      </c>
      <c r="N463" s="237">
        <f>IF(ISBLANK(INDEX('Policy Characteristics'!H:H,MATCH($C463,'Policy Characteristics'!$C:$C,0))),"",INDEX('Policy Characteristics'!H:H,MATCH($C463,'Policy Characteristics'!$C:$C,0)))</f>
        <v>0.01</v>
      </c>
      <c r="O463" s="236" t="str">
        <f>IF(ISBLANK(INDEX('Policy Characteristics'!I:I,MATCH($C463,'Policy Characteristics'!$C:$C,0))),"",INDEX('Policy Characteristics'!I:I,MATCH($C463,'Policy Characteristics'!$C:$C,0)))</f>
        <v>% reduction in downtime</v>
      </c>
      <c r="P463" s="23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236" t="str">
        <f>IF(ISBLANK(INDEX('Policy Characteristics'!K:K,MATCH($C463,'Policy Characteristics'!$C:$C,0))),"",INDEX('Policy Characteristics'!K:K,MATCH($C463,'Policy Characteristics'!$C:$C,0)))</f>
        <v>electricity-sector-main.html#red-downtime</v>
      </c>
      <c r="R463" s="236" t="str">
        <f>IF(ISBLANK(INDEX('Policy Characteristics'!L:L,MATCH($C463,'Policy Characteristics'!$C:$C,0))),"",INDEX('Policy Characteristics'!L:L,MATCH($C463,'Policy Characteristics'!$C:$C,0)))</f>
        <v>reduce-downtime.html</v>
      </c>
      <c r="S463" s="290" t="s">
        <v>187</v>
      </c>
    </row>
    <row r="464" spans="1:19" s="290" customFormat="1" x14ac:dyDescent="0.25">
      <c r="A464" s="236" t="str">
        <f>IF(ISBLANK(INDEX('Policy Characteristics'!A:A,MATCH($C464,'Policy Characteristics'!$C:$C,0))),"",INDEX('Policy Characteristics'!A:A,MATCH($C464,'Policy Characteristics'!$C:$C,0)))</f>
        <v>Electricity Supply</v>
      </c>
      <c r="B464" s="372" t="str">
        <f>IF(ISBLANK(INDEX('Policy Characteristics'!B:B,MATCH($C464,'Policy Characteristics'!$C:$C,0))),"",INDEX('Policy Characteristics'!B:B,MATCH($C464,'Policy Characteristics'!$C:$C,0)))</f>
        <v>Change in Expected Power Plant Capacity Factor</v>
      </c>
      <c r="C464" s="291" t="str">
        <f t="shared" si="18"/>
        <v>Percentage Reduction in Plant Downtime</v>
      </c>
      <c r="D464" s="289" t="s">
        <v>307</v>
      </c>
      <c r="E464" s="334"/>
      <c r="F464" s="289" t="s">
        <v>309</v>
      </c>
      <c r="G464" s="289"/>
      <c r="H464" s="292">
        <v>676</v>
      </c>
      <c r="I464" s="375" t="s">
        <v>44</v>
      </c>
      <c r="J464" s="374" t="str">
        <f>IF(ISBLANK(INDEX('Policy Characteristics'!D:D,MATCH($C464,'Policy Characteristics'!$C:$C,0))),"",INDEX('Policy Characteristics'!D:D,MATCH($C464,'Policy Characteristics'!$C:$C,0)))</f>
        <v>Reduce Plant Downtime</v>
      </c>
      <c r="K464" s="236" t="str">
        <f>IF(ISBLANK(INDEX('Policy Characteristics'!E:E,MATCH($C464,'Policy Characteristics'!$C:$C,0))),"",INDEX('Policy Characteristics'!E:E,MATCH($C464,'Policy Characteristics'!$C:$C,0)))</f>
        <v>elec reduce plant downtime</v>
      </c>
      <c r="L464" s="237">
        <f>IF(ISBLANK(INDEX('Policy Characteristics'!F:F,MATCH($C464,'Policy Characteristics'!$C:$C,0))),"",INDEX('Policy Characteristics'!F:F,MATCH($C464,'Policy Characteristics'!$C:$C,0)))</f>
        <v>-0.3</v>
      </c>
      <c r="M464" s="237">
        <f>IF(ISBLANK(INDEX('Policy Characteristics'!G:G,MATCH($C464,'Policy Characteristics'!$C:$C,0))),"",INDEX('Policy Characteristics'!G:G,MATCH($C464,'Policy Characteristics'!$C:$C,0)))</f>
        <v>0.6</v>
      </c>
      <c r="N464" s="237">
        <f>IF(ISBLANK(INDEX('Policy Characteristics'!H:H,MATCH($C464,'Policy Characteristics'!$C:$C,0))),"",INDEX('Policy Characteristics'!H:H,MATCH($C464,'Policy Characteristics'!$C:$C,0)))</f>
        <v>0.01</v>
      </c>
      <c r="O464" s="236" t="str">
        <f>IF(ISBLANK(INDEX('Policy Characteristics'!I:I,MATCH($C464,'Policy Characteristics'!$C:$C,0))),"",INDEX('Policy Characteristics'!I:I,MATCH($C464,'Policy Characteristics'!$C:$C,0)))</f>
        <v>% reduction in downtime</v>
      </c>
      <c r="P464" s="23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236" t="str">
        <f>IF(ISBLANK(INDEX('Policy Characteristics'!K:K,MATCH($C464,'Policy Characteristics'!$C:$C,0))),"",INDEX('Policy Characteristics'!K:K,MATCH($C464,'Policy Characteristics'!$C:$C,0)))</f>
        <v>electricity-sector-main.html#red-downtime</v>
      </c>
      <c r="R464" s="236" t="str">
        <f>IF(ISBLANK(INDEX('Policy Characteristics'!L:L,MATCH($C464,'Policy Characteristics'!$C:$C,0))),"",INDEX('Policy Characteristics'!L:L,MATCH($C464,'Policy Characteristics'!$C:$C,0)))</f>
        <v>reduce-downtime.html</v>
      </c>
      <c r="S464" s="290" t="s">
        <v>187</v>
      </c>
    </row>
    <row r="465" spans="1:19" s="290" customFormat="1" x14ac:dyDescent="0.25">
      <c r="A465" s="236" t="str">
        <f>IF(ISBLANK(INDEX('Policy Characteristics'!A:A,MATCH($C465,'Policy Characteristics'!$C:$C,0))),"",INDEX('Policy Characteristics'!A:A,MATCH($C465,'Policy Characteristics'!$C:$C,0)))</f>
        <v>Electricity Supply</v>
      </c>
      <c r="B465" s="372" t="str">
        <f>IF(ISBLANK(INDEX('Policy Characteristics'!B:B,MATCH($C465,'Policy Characteristics'!$C:$C,0))),"",INDEX('Policy Characteristics'!B:B,MATCH($C465,'Policy Characteristics'!$C:$C,0)))</f>
        <v>Change in Expected Power Plant Capacity Factor</v>
      </c>
      <c r="C465" s="291" t="str">
        <f t="shared" si="18"/>
        <v>Percentage Reduction in Plant Downtime</v>
      </c>
      <c r="D465" s="289" t="s">
        <v>308</v>
      </c>
      <c r="E465" s="334"/>
      <c r="F465" s="289" t="s">
        <v>310</v>
      </c>
      <c r="G465" s="289"/>
      <c r="H465" s="292">
        <v>679</v>
      </c>
      <c r="I465" s="375" t="s">
        <v>44</v>
      </c>
      <c r="J465" s="374" t="str">
        <f>IF(ISBLANK(INDEX('Policy Characteristics'!D:D,MATCH($C465,'Policy Characteristics'!$C:$C,0))),"",INDEX('Policy Characteristics'!D:D,MATCH($C465,'Policy Characteristics'!$C:$C,0)))</f>
        <v>Reduce Plant Downtime</v>
      </c>
      <c r="K465" s="236" t="str">
        <f>IF(ISBLANK(INDEX('Policy Characteristics'!E:E,MATCH($C465,'Policy Characteristics'!$C:$C,0))),"",INDEX('Policy Characteristics'!E:E,MATCH($C465,'Policy Characteristics'!$C:$C,0)))</f>
        <v>elec reduce plant downtime</v>
      </c>
      <c r="L465" s="237">
        <f>IF(ISBLANK(INDEX('Policy Characteristics'!F:F,MATCH($C465,'Policy Characteristics'!$C:$C,0))),"",INDEX('Policy Characteristics'!F:F,MATCH($C465,'Policy Characteristics'!$C:$C,0)))</f>
        <v>-0.3</v>
      </c>
      <c r="M465" s="237">
        <f>IF(ISBLANK(INDEX('Policy Characteristics'!G:G,MATCH($C465,'Policy Characteristics'!$C:$C,0))),"",INDEX('Policy Characteristics'!G:G,MATCH($C465,'Policy Characteristics'!$C:$C,0)))</f>
        <v>0.6</v>
      </c>
      <c r="N465" s="237">
        <f>IF(ISBLANK(INDEX('Policy Characteristics'!H:H,MATCH($C465,'Policy Characteristics'!$C:$C,0))),"",INDEX('Policy Characteristics'!H:H,MATCH($C465,'Policy Characteristics'!$C:$C,0)))</f>
        <v>0.01</v>
      </c>
      <c r="O465" s="236" t="str">
        <f>IF(ISBLANK(INDEX('Policy Characteristics'!I:I,MATCH($C465,'Policy Characteristics'!$C:$C,0))),"",INDEX('Policy Characteristics'!I:I,MATCH($C465,'Policy Characteristics'!$C:$C,0)))</f>
        <v>% reduction in downtime</v>
      </c>
      <c r="P465" s="23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236" t="str">
        <f>IF(ISBLANK(INDEX('Policy Characteristics'!K:K,MATCH($C465,'Policy Characteristics'!$C:$C,0))),"",INDEX('Policy Characteristics'!K:K,MATCH($C465,'Policy Characteristics'!$C:$C,0)))</f>
        <v>electricity-sector-main.html#red-downtime</v>
      </c>
      <c r="R465" s="236" t="str">
        <f>IF(ISBLANK(INDEX('Policy Characteristics'!L:L,MATCH($C465,'Policy Characteristics'!$C:$C,0))),"",INDEX('Policy Characteristics'!L:L,MATCH($C465,'Policy Characteristics'!$C:$C,0)))</f>
        <v>reduce-downtime.html</v>
      </c>
      <c r="S465" s="290" t="s">
        <v>187</v>
      </c>
    </row>
    <row r="466" spans="1:19" s="290" customFormat="1" x14ac:dyDescent="0.25">
      <c r="A466" s="236" t="str">
        <f>IF(ISBLANK(INDEX('Policy Characteristics'!A:A,MATCH($C466,'Policy Characteristics'!$C:$C,0))),"",INDEX('Policy Characteristics'!A:A,MATCH($C466,'Policy Characteristics'!$C:$C,0)))</f>
        <v>Electricity Supply</v>
      </c>
      <c r="B466" s="372" t="str">
        <f>IF(ISBLANK(INDEX('Policy Characteristics'!B:B,MATCH($C466,'Policy Characteristics'!$C:$C,0))),"",INDEX('Policy Characteristics'!B:B,MATCH($C466,'Policy Characteristics'!$C:$C,0)))</f>
        <v>Change in Expected Power Plant Capacity Factor</v>
      </c>
      <c r="C466" s="291" t="str">
        <f t="shared" si="18"/>
        <v>Percentage Reduction in Plant Downtime</v>
      </c>
      <c r="D466" s="289" t="s">
        <v>441</v>
      </c>
      <c r="E466" s="334"/>
      <c r="F466" s="289" t="s">
        <v>440</v>
      </c>
      <c r="G466" s="289"/>
      <c r="H466" s="292">
        <v>182</v>
      </c>
      <c r="I466" s="375" t="s">
        <v>44</v>
      </c>
      <c r="J466" s="374" t="str">
        <f>IF(ISBLANK(INDEX('Policy Characteristics'!D:D,MATCH($C466,'Policy Characteristics'!$C:$C,0))),"",INDEX('Policy Characteristics'!D:D,MATCH($C466,'Policy Characteristics'!$C:$C,0)))</f>
        <v>Reduce Plant Downtime</v>
      </c>
      <c r="K466" s="236" t="str">
        <f>IF(ISBLANK(INDEX('Policy Characteristics'!E:E,MATCH($C466,'Policy Characteristics'!$C:$C,0))),"",INDEX('Policy Characteristics'!E:E,MATCH($C466,'Policy Characteristics'!$C:$C,0)))</f>
        <v>elec reduce plant downtime</v>
      </c>
      <c r="L466" s="237">
        <f>IF(ISBLANK(INDEX('Policy Characteristics'!F:F,MATCH($C466,'Policy Characteristics'!$C:$C,0))),"",INDEX('Policy Characteristics'!F:F,MATCH($C466,'Policy Characteristics'!$C:$C,0)))</f>
        <v>-0.3</v>
      </c>
      <c r="M466" s="237">
        <f>IF(ISBLANK(INDEX('Policy Characteristics'!G:G,MATCH($C466,'Policy Characteristics'!$C:$C,0))),"",INDEX('Policy Characteristics'!G:G,MATCH($C466,'Policy Characteristics'!$C:$C,0)))</f>
        <v>0.6</v>
      </c>
      <c r="N466" s="237">
        <f>IF(ISBLANK(INDEX('Policy Characteristics'!H:H,MATCH($C466,'Policy Characteristics'!$C:$C,0))),"",INDEX('Policy Characteristics'!H:H,MATCH($C466,'Policy Characteristics'!$C:$C,0)))</f>
        <v>0.01</v>
      </c>
      <c r="O466" s="236" t="str">
        <f>IF(ISBLANK(INDEX('Policy Characteristics'!I:I,MATCH($C466,'Policy Characteristics'!$C:$C,0))),"",INDEX('Policy Characteristics'!I:I,MATCH($C466,'Policy Characteristics'!$C:$C,0)))</f>
        <v>% reduction in downtime</v>
      </c>
      <c r="P466" s="23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236" t="str">
        <f>IF(ISBLANK(INDEX('Policy Characteristics'!K:K,MATCH($C466,'Policy Characteristics'!$C:$C,0))),"",INDEX('Policy Characteristics'!K:K,MATCH($C466,'Policy Characteristics'!$C:$C,0)))</f>
        <v>electricity-sector-main.html#red-downtime</v>
      </c>
      <c r="R466" s="236" t="str">
        <f>IF(ISBLANK(INDEX('Policy Characteristics'!L:L,MATCH($C466,'Policy Characteristics'!$C:$C,0))),"",INDEX('Policy Characteristics'!L:L,MATCH($C466,'Policy Characteristics'!$C:$C,0)))</f>
        <v>reduce-downtime.html</v>
      </c>
      <c r="S466" s="290" t="s">
        <v>187</v>
      </c>
    </row>
    <row r="467" spans="1:19" s="290" customFormat="1" x14ac:dyDescent="0.25">
      <c r="A467" s="236" t="str">
        <f>IF(ISBLANK(INDEX('Policy Characteristics'!A:A,MATCH($C467,'Policy Characteristics'!$C:$C,0))),"",INDEX('Policy Characteristics'!A:A,MATCH($C467,'Policy Characteristics'!$C:$C,0)))</f>
        <v>Electricity Supply</v>
      </c>
      <c r="B467" s="372" t="str">
        <f>IF(ISBLANK(INDEX('Policy Characteristics'!B:B,MATCH($C467,'Policy Characteristics'!$C:$C,0))),"",INDEX('Policy Characteristics'!B:B,MATCH($C467,'Policy Characteristics'!$C:$C,0)))</f>
        <v>Change in Expected Power Plant Capacity Factor</v>
      </c>
      <c r="C467" s="291" t="str">
        <f t="shared" si="18"/>
        <v>Percentage Reduction in Plant Downtime</v>
      </c>
      <c r="D467" s="289" t="s">
        <v>450</v>
      </c>
      <c r="E467" s="334"/>
      <c r="F467" s="289" t="s">
        <v>451</v>
      </c>
      <c r="H467" s="292">
        <v>684</v>
      </c>
      <c r="I467" s="375" t="s">
        <v>44</v>
      </c>
      <c r="J467" s="374" t="str">
        <f>IF(ISBLANK(INDEX('Policy Characteristics'!D:D,MATCH($C467,'Policy Characteristics'!$C:$C,0))),"",INDEX('Policy Characteristics'!D:D,MATCH($C467,'Policy Characteristics'!$C:$C,0)))</f>
        <v>Reduce Plant Downtime</v>
      </c>
      <c r="K467" s="236" t="str">
        <f>IF(ISBLANK(INDEX('Policy Characteristics'!E:E,MATCH($C467,'Policy Characteristics'!$C:$C,0))),"",INDEX('Policy Characteristics'!E:E,MATCH($C467,'Policy Characteristics'!$C:$C,0)))</f>
        <v>elec reduce plant downtime</v>
      </c>
      <c r="L467" s="237">
        <f>IF(ISBLANK(INDEX('Policy Characteristics'!F:F,MATCH($C467,'Policy Characteristics'!$C:$C,0))),"",INDEX('Policy Characteristics'!F:F,MATCH($C467,'Policy Characteristics'!$C:$C,0)))</f>
        <v>-0.3</v>
      </c>
      <c r="M467" s="237">
        <f>IF(ISBLANK(INDEX('Policy Characteristics'!G:G,MATCH($C467,'Policy Characteristics'!$C:$C,0))),"",INDEX('Policy Characteristics'!G:G,MATCH($C467,'Policy Characteristics'!$C:$C,0)))</f>
        <v>0.6</v>
      </c>
      <c r="N467" s="237">
        <f>IF(ISBLANK(INDEX('Policy Characteristics'!H:H,MATCH($C467,'Policy Characteristics'!$C:$C,0))),"",INDEX('Policy Characteristics'!H:H,MATCH($C467,'Policy Characteristics'!$C:$C,0)))</f>
        <v>0.01</v>
      </c>
      <c r="O467" s="236" t="str">
        <f>IF(ISBLANK(INDEX('Policy Characteristics'!I:I,MATCH($C467,'Policy Characteristics'!$C:$C,0))),"",INDEX('Policy Characteristics'!I:I,MATCH($C467,'Policy Characteristics'!$C:$C,0)))</f>
        <v>% reduction in downtime</v>
      </c>
      <c r="P467" s="23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236" t="str">
        <f>IF(ISBLANK(INDEX('Policy Characteristics'!K:K,MATCH($C467,'Policy Characteristics'!$C:$C,0))),"",INDEX('Policy Characteristics'!K:K,MATCH($C467,'Policy Characteristics'!$C:$C,0)))</f>
        <v>electricity-sector-main.html#red-downtime</v>
      </c>
      <c r="R467" s="236" t="str">
        <f>IF(ISBLANK(INDEX('Policy Characteristics'!L:L,MATCH($C467,'Policy Characteristics'!$C:$C,0))),"",INDEX('Policy Characteristics'!L:L,MATCH($C467,'Policy Characteristics'!$C:$C,0)))</f>
        <v>reduce-downtime.html</v>
      </c>
      <c r="S467" s="290" t="s">
        <v>187</v>
      </c>
    </row>
    <row r="468" spans="1:19" s="290" customFormat="1" x14ac:dyDescent="0.25">
      <c r="A468" s="236" t="str">
        <f>IF(ISBLANK(INDEX('Policy Characteristics'!A:A,MATCH($C468,'Policy Characteristics'!$C:$C,0))),"",INDEX('Policy Characteristics'!A:A,MATCH($C468,'Policy Characteristics'!$C:$C,0)))</f>
        <v>Electricity Supply</v>
      </c>
      <c r="B468" s="372" t="str">
        <f>IF(ISBLANK(INDEX('Policy Characteristics'!B:B,MATCH($C468,'Policy Characteristics'!$C:$C,0))),"",INDEX('Policy Characteristics'!B:B,MATCH($C468,'Policy Characteristics'!$C:$C,0)))</f>
        <v>Change in Expected Power Plant Capacity Factor</v>
      </c>
      <c r="C468" s="291" t="str">
        <f t="shared" si="18"/>
        <v>Percentage Reduction in Plant Downtime</v>
      </c>
      <c r="D468" s="289" t="s">
        <v>2737</v>
      </c>
      <c r="E468" s="334"/>
      <c r="F468" s="289" t="s">
        <v>2461</v>
      </c>
      <c r="G468" s="289"/>
      <c r="H468" s="292">
        <v>687</v>
      </c>
      <c r="I468" s="375" t="s">
        <v>44</v>
      </c>
      <c r="J468" s="374" t="str">
        <f>IF(ISBLANK(INDEX('Policy Characteristics'!D:D,MATCH($C468,'Policy Characteristics'!$C:$C,0))),"",INDEX('Policy Characteristics'!D:D,MATCH($C468,'Policy Characteristics'!$C:$C,0)))</f>
        <v>Reduce Plant Downtime</v>
      </c>
      <c r="K468" s="236" t="str">
        <f>IF(ISBLANK(INDEX('Policy Characteristics'!E:E,MATCH($C468,'Policy Characteristics'!$C:$C,0))),"",INDEX('Policy Characteristics'!E:E,MATCH($C468,'Policy Characteristics'!$C:$C,0)))</f>
        <v>elec reduce plant downtime</v>
      </c>
      <c r="L468" s="237">
        <f>IF(ISBLANK(INDEX('Policy Characteristics'!F:F,MATCH($C468,'Policy Characteristics'!$C:$C,0))),"",INDEX('Policy Characteristics'!F:F,MATCH($C468,'Policy Characteristics'!$C:$C,0)))</f>
        <v>-0.3</v>
      </c>
      <c r="M468" s="237">
        <f>IF(ISBLANK(INDEX('Policy Characteristics'!G:G,MATCH($C468,'Policy Characteristics'!$C:$C,0))),"",INDEX('Policy Characteristics'!G:G,MATCH($C468,'Policy Characteristics'!$C:$C,0)))</f>
        <v>0.6</v>
      </c>
      <c r="N468" s="237">
        <f>IF(ISBLANK(INDEX('Policy Characteristics'!H:H,MATCH($C468,'Policy Characteristics'!$C:$C,0))),"",INDEX('Policy Characteristics'!H:H,MATCH($C468,'Policy Characteristics'!$C:$C,0)))</f>
        <v>0.01</v>
      </c>
      <c r="O468" s="236" t="str">
        <f>IF(ISBLANK(INDEX('Policy Characteristics'!I:I,MATCH($C468,'Policy Characteristics'!$C:$C,0))),"",INDEX('Policy Characteristics'!I:I,MATCH($C468,'Policy Characteristics'!$C:$C,0)))</f>
        <v>% reduction in downtime</v>
      </c>
      <c r="P468" s="23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236" t="str">
        <f>IF(ISBLANK(INDEX('Policy Characteristics'!K:K,MATCH($C468,'Policy Characteristics'!$C:$C,0))),"",INDEX('Policy Characteristics'!K:K,MATCH($C468,'Policy Characteristics'!$C:$C,0)))</f>
        <v>electricity-sector-main.html#red-downtime</v>
      </c>
      <c r="R468" s="236" t="str">
        <f>IF(ISBLANK(INDEX('Policy Characteristics'!L:L,MATCH($C468,'Policy Characteristics'!$C:$C,0))),"",INDEX('Policy Characteristics'!L:L,MATCH($C468,'Policy Characteristics'!$C:$C,0)))</f>
        <v>reduce-downtime.html</v>
      </c>
      <c r="S468" s="290" t="s">
        <v>187</v>
      </c>
    </row>
    <row r="469" spans="1:19" s="290" customFormat="1" x14ac:dyDescent="0.25">
      <c r="A469" s="236" t="str">
        <f>IF(ISBLANK(INDEX('Policy Characteristics'!A:A,MATCH($C469,'Policy Characteristics'!$C:$C,0))),"",INDEX('Policy Characteristics'!A:A,MATCH($C469,'Policy Characteristics'!$C:$C,0)))</f>
        <v>Electricity Supply</v>
      </c>
      <c r="B469" s="372" t="str">
        <f>IF(ISBLANK(INDEX('Policy Characteristics'!B:B,MATCH($C469,'Policy Characteristics'!$C:$C,0))),"",INDEX('Policy Characteristics'!B:B,MATCH($C469,'Policy Characteristics'!$C:$C,0)))</f>
        <v>Change in Expected Power Plant Capacity Factor</v>
      </c>
      <c r="C469" s="291" t="str">
        <f t="shared" si="18"/>
        <v>Percentage Reduction in Plant Downtime</v>
      </c>
      <c r="D469" s="289" t="s">
        <v>2738</v>
      </c>
      <c r="E469" s="334"/>
      <c r="F469" s="289" t="s">
        <v>2581</v>
      </c>
      <c r="G469" s="289"/>
      <c r="H469" s="292">
        <v>690</v>
      </c>
      <c r="I469" s="375" t="s">
        <v>44</v>
      </c>
      <c r="J469" s="374" t="str">
        <f>IF(ISBLANK(INDEX('Policy Characteristics'!D:D,MATCH($C469,'Policy Characteristics'!$C:$C,0))),"",INDEX('Policy Characteristics'!D:D,MATCH($C469,'Policy Characteristics'!$C:$C,0)))</f>
        <v>Reduce Plant Downtime</v>
      </c>
      <c r="K469" s="236" t="str">
        <f>IF(ISBLANK(INDEX('Policy Characteristics'!E:E,MATCH($C469,'Policy Characteristics'!$C:$C,0))),"",INDEX('Policy Characteristics'!E:E,MATCH($C469,'Policy Characteristics'!$C:$C,0)))</f>
        <v>elec reduce plant downtime</v>
      </c>
      <c r="L469" s="237">
        <f>IF(ISBLANK(INDEX('Policy Characteristics'!F:F,MATCH($C469,'Policy Characteristics'!$C:$C,0))),"",INDEX('Policy Characteristics'!F:F,MATCH($C469,'Policy Characteristics'!$C:$C,0)))</f>
        <v>-0.3</v>
      </c>
      <c r="M469" s="237">
        <f>IF(ISBLANK(INDEX('Policy Characteristics'!G:G,MATCH($C469,'Policy Characteristics'!$C:$C,0))),"",INDEX('Policy Characteristics'!G:G,MATCH($C469,'Policy Characteristics'!$C:$C,0)))</f>
        <v>0.6</v>
      </c>
      <c r="N469" s="237">
        <f>IF(ISBLANK(INDEX('Policy Characteristics'!H:H,MATCH($C469,'Policy Characteristics'!$C:$C,0))),"",INDEX('Policy Characteristics'!H:H,MATCH($C469,'Policy Characteristics'!$C:$C,0)))</f>
        <v>0.01</v>
      </c>
      <c r="O469" s="236" t="str">
        <f>IF(ISBLANK(INDEX('Policy Characteristics'!I:I,MATCH($C469,'Policy Characteristics'!$C:$C,0))),"",INDEX('Policy Characteristics'!I:I,MATCH($C469,'Policy Characteristics'!$C:$C,0)))</f>
        <v>% reduction in downtime</v>
      </c>
      <c r="P469" s="23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236" t="str">
        <f>IF(ISBLANK(INDEX('Policy Characteristics'!K:K,MATCH($C469,'Policy Characteristics'!$C:$C,0))),"",INDEX('Policy Characteristics'!K:K,MATCH($C469,'Policy Characteristics'!$C:$C,0)))</f>
        <v>electricity-sector-main.html#red-downtime</v>
      </c>
      <c r="R469" s="236" t="str">
        <f>IF(ISBLANK(INDEX('Policy Characteristics'!L:L,MATCH($C469,'Policy Characteristics'!$C:$C,0))),"",INDEX('Policy Characteristics'!L:L,MATCH($C469,'Policy Characteristics'!$C:$C,0)))</f>
        <v>reduce-downtime.html</v>
      </c>
      <c r="S469" s="290" t="s">
        <v>187</v>
      </c>
    </row>
    <row r="470" spans="1:19" s="290" customFormat="1" x14ac:dyDescent="0.25">
      <c r="A470" s="236" t="str">
        <f>IF(ISBLANK(INDEX('Policy Characteristics'!A:A,MATCH($C470,'Policy Characteristics'!$C:$C,0))),"",INDEX('Policy Characteristics'!A:A,MATCH($C470,'Policy Characteristics'!$C:$C,0)))</f>
        <v>Electricity Supply</v>
      </c>
      <c r="B470" s="372" t="str">
        <f>IF(ISBLANK(INDEX('Policy Characteristics'!B:B,MATCH($C470,'Policy Characteristics'!$C:$C,0))),"",INDEX('Policy Characteristics'!B:B,MATCH($C470,'Policy Characteristics'!$C:$C,0)))</f>
        <v>Change in Expected Power Plant Capacity Factor</v>
      </c>
      <c r="C470" s="291" t="str">
        <f t="shared" si="18"/>
        <v>Percentage Reduction in Plant Downtime</v>
      </c>
      <c r="D470" s="289" t="s">
        <v>2739</v>
      </c>
      <c r="E470" s="334"/>
      <c r="F470" s="289" t="s">
        <v>2463</v>
      </c>
      <c r="G470" s="289"/>
      <c r="H470" s="292">
        <v>1782</v>
      </c>
      <c r="I470" s="375" t="s">
        <v>44</v>
      </c>
      <c r="J470" s="374" t="str">
        <f>IF(ISBLANK(INDEX('Policy Characteristics'!D:D,MATCH($C470,'Policy Characteristics'!$C:$C,0))),"",INDEX('Policy Characteristics'!D:D,MATCH($C470,'Policy Characteristics'!$C:$C,0)))</f>
        <v>Reduce Plant Downtime</v>
      </c>
      <c r="K470" s="236" t="str">
        <f>IF(ISBLANK(INDEX('Policy Characteristics'!E:E,MATCH($C470,'Policy Characteristics'!$C:$C,0))),"",INDEX('Policy Characteristics'!E:E,MATCH($C470,'Policy Characteristics'!$C:$C,0)))</f>
        <v>elec reduce plant downtime</v>
      </c>
      <c r="L470" s="237">
        <f>IF(ISBLANK(INDEX('Policy Characteristics'!F:F,MATCH($C470,'Policy Characteristics'!$C:$C,0))),"",INDEX('Policy Characteristics'!F:F,MATCH($C470,'Policy Characteristics'!$C:$C,0)))</f>
        <v>-0.3</v>
      </c>
      <c r="M470" s="237">
        <f>IF(ISBLANK(INDEX('Policy Characteristics'!G:G,MATCH($C470,'Policy Characteristics'!$C:$C,0))),"",INDEX('Policy Characteristics'!G:G,MATCH($C470,'Policy Characteristics'!$C:$C,0)))</f>
        <v>0.6</v>
      </c>
      <c r="N470" s="237">
        <f>IF(ISBLANK(INDEX('Policy Characteristics'!H:H,MATCH($C470,'Policy Characteristics'!$C:$C,0))),"",INDEX('Policy Characteristics'!H:H,MATCH($C470,'Policy Characteristics'!$C:$C,0)))</f>
        <v>0.01</v>
      </c>
      <c r="O470" s="236" t="str">
        <f>IF(ISBLANK(INDEX('Policy Characteristics'!I:I,MATCH($C470,'Policy Characteristics'!$C:$C,0))),"",INDEX('Policy Characteristics'!I:I,MATCH($C470,'Policy Characteristics'!$C:$C,0)))</f>
        <v>% reduction in downtime</v>
      </c>
      <c r="P470" s="23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236" t="str">
        <f>IF(ISBLANK(INDEX('Policy Characteristics'!K:K,MATCH($C470,'Policy Characteristics'!$C:$C,0))),"",INDEX('Policy Characteristics'!K:K,MATCH($C470,'Policy Characteristics'!$C:$C,0)))</f>
        <v>electricity-sector-main.html#red-downtime</v>
      </c>
      <c r="R470" s="236" t="str">
        <f>IF(ISBLANK(INDEX('Policy Characteristics'!L:L,MATCH($C470,'Policy Characteristics'!$C:$C,0))),"",INDEX('Policy Characteristics'!L:L,MATCH($C470,'Policy Characteristics'!$C:$C,0)))</f>
        <v>reduce-downtime.html</v>
      </c>
      <c r="S470" s="290" t="s">
        <v>187</v>
      </c>
    </row>
    <row r="471" spans="1:19" s="290" customFormat="1" x14ac:dyDescent="0.25">
      <c r="A471" s="236" t="str">
        <f>IF(ISBLANK(INDEX('Policy Characteristics'!A:A,MATCH($C471,'Policy Characteristics'!$C:$C,0))),"",INDEX('Policy Characteristics'!A:A,MATCH($C471,'Policy Characteristics'!$C:$C,0)))</f>
        <v>Electricity Supply</v>
      </c>
      <c r="B471" s="372" t="str">
        <f>IF(ISBLANK(INDEX('Policy Characteristics'!B:B,MATCH($C471,'Policy Characteristics'!$C:$C,0))),"",INDEX('Policy Characteristics'!B:B,MATCH($C471,'Policy Characteristics'!$C:$C,0)))</f>
        <v>Change in Expected Power Plant Capacity Factor</v>
      </c>
      <c r="C471" s="291" t="str">
        <f t="shared" si="18"/>
        <v>Percentage Reduction in Plant Downtime</v>
      </c>
      <c r="D471" s="289" t="s">
        <v>3449</v>
      </c>
      <c r="E471" s="334"/>
      <c r="F471" s="289" t="s">
        <v>3456</v>
      </c>
      <c r="G471" s="289"/>
      <c r="H471" s="292">
        <v>1783</v>
      </c>
      <c r="I471" s="375" t="s">
        <v>44</v>
      </c>
      <c r="J471" s="374" t="str">
        <f>IF(ISBLANK(INDEX('Policy Characteristics'!D:D,MATCH($C471,'Policy Characteristics'!$C:$C,0))),"",INDEX('Policy Characteristics'!D:D,MATCH($C471,'Policy Characteristics'!$C:$C,0)))</f>
        <v>Reduce Plant Downtime</v>
      </c>
      <c r="K471" s="236" t="str">
        <f>IF(ISBLANK(INDEX('Policy Characteristics'!E:E,MATCH($C471,'Policy Characteristics'!$C:$C,0))),"",INDEX('Policy Characteristics'!E:E,MATCH($C471,'Policy Characteristics'!$C:$C,0)))</f>
        <v>elec reduce plant downtime</v>
      </c>
      <c r="L471" s="237">
        <f>IF(ISBLANK(INDEX('Policy Characteristics'!F:F,MATCH($C471,'Policy Characteristics'!$C:$C,0))),"",INDEX('Policy Characteristics'!F:F,MATCH($C471,'Policy Characteristics'!$C:$C,0)))</f>
        <v>-0.3</v>
      </c>
      <c r="M471" s="237">
        <f>IF(ISBLANK(INDEX('Policy Characteristics'!G:G,MATCH($C471,'Policy Characteristics'!$C:$C,0))),"",INDEX('Policy Characteristics'!G:G,MATCH($C471,'Policy Characteristics'!$C:$C,0)))</f>
        <v>0.6</v>
      </c>
      <c r="N471" s="237">
        <f>IF(ISBLANK(INDEX('Policy Characteristics'!H:H,MATCH($C471,'Policy Characteristics'!$C:$C,0))),"",INDEX('Policy Characteristics'!H:H,MATCH($C471,'Policy Characteristics'!$C:$C,0)))</f>
        <v>0.01</v>
      </c>
      <c r="O471" s="236" t="str">
        <f>IF(ISBLANK(INDEX('Policy Characteristics'!I:I,MATCH($C471,'Policy Characteristics'!$C:$C,0))),"",INDEX('Policy Characteristics'!I:I,MATCH($C471,'Policy Characteristics'!$C:$C,0)))</f>
        <v>% reduction in downtime</v>
      </c>
      <c r="P471" s="23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236" t="str">
        <f>IF(ISBLANK(INDEX('Policy Characteristics'!K:K,MATCH($C471,'Policy Characteristics'!$C:$C,0))),"",INDEX('Policy Characteristics'!K:K,MATCH($C471,'Policy Characteristics'!$C:$C,0)))</f>
        <v>electricity-sector-main.html#red-downtime</v>
      </c>
      <c r="R471" s="236" t="str">
        <f>IF(ISBLANK(INDEX('Policy Characteristics'!L:L,MATCH($C471,'Policy Characteristics'!$C:$C,0))),"",INDEX('Policy Characteristics'!L:L,MATCH($C471,'Policy Characteristics'!$C:$C,0)))</f>
        <v>reduce-downtime.html</v>
      </c>
      <c r="S471" s="290" t="s">
        <v>187</v>
      </c>
    </row>
    <row r="472" spans="1:19" s="290" customFormat="1" x14ac:dyDescent="0.25">
      <c r="A472" s="236" t="str">
        <f>IF(ISBLANK(INDEX('Policy Characteristics'!A:A,MATCH($C472,'Policy Characteristics'!$C:$C,0))),"",INDEX('Policy Characteristics'!A:A,MATCH($C472,'Policy Characteristics'!$C:$C,0)))</f>
        <v>Electricity Supply</v>
      </c>
      <c r="B472" s="372" t="str">
        <f>IF(ISBLANK(INDEX('Policy Characteristics'!B:B,MATCH($C472,'Policy Characteristics'!$C:$C,0))),"",INDEX('Policy Characteristics'!B:B,MATCH($C472,'Policy Characteristics'!$C:$C,0)))</f>
        <v>Change in Expected Power Plant Capacity Factor</v>
      </c>
      <c r="C472" s="291" t="str">
        <f t="shared" si="18"/>
        <v>Percentage Reduction in Plant Downtime</v>
      </c>
      <c r="D472" s="289" t="s">
        <v>3452</v>
      </c>
      <c r="E472" s="334"/>
      <c r="F472" s="289" t="s">
        <v>3457</v>
      </c>
      <c r="G472" s="289"/>
      <c r="H472" s="292">
        <v>1784</v>
      </c>
      <c r="I472" s="375" t="s">
        <v>44</v>
      </c>
      <c r="J472" s="374" t="str">
        <f>IF(ISBLANK(INDEX('Policy Characteristics'!D:D,MATCH($C472,'Policy Characteristics'!$C:$C,0))),"",INDEX('Policy Characteristics'!D:D,MATCH($C472,'Policy Characteristics'!$C:$C,0)))</f>
        <v>Reduce Plant Downtime</v>
      </c>
      <c r="K472" s="236" t="str">
        <f>IF(ISBLANK(INDEX('Policy Characteristics'!E:E,MATCH($C472,'Policy Characteristics'!$C:$C,0))),"",INDEX('Policy Characteristics'!E:E,MATCH($C472,'Policy Characteristics'!$C:$C,0)))</f>
        <v>elec reduce plant downtime</v>
      </c>
      <c r="L472" s="237">
        <f>IF(ISBLANK(INDEX('Policy Characteristics'!F:F,MATCH($C472,'Policy Characteristics'!$C:$C,0))),"",INDEX('Policy Characteristics'!F:F,MATCH($C472,'Policy Characteristics'!$C:$C,0)))</f>
        <v>-0.3</v>
      </c>
      <c r="M472" s="237">
        <f>IF(ISBLANK(INDEX('Policy Characteristics'!G:G,MATCH($C472,'Policy Characteristics'!$C:$C,0))),"",INDEX('Policy Characteristics'!G:G,MATCH($C472,'Policy Characteristics'!$C:$C,0)))</f>
        <v>0.6</v>
      </c>
      <c r="N472" s="237">
        <f>IF(ISBLANK(INDEX('Policy Characteristics'!H:H,MATCH($C472,'Policy Characteristics'!$C:$C,0))),"",INDEX('Policy Characteristics'!H:H,MATCH($C472,'Policy Characteristics'!$C:$C,0)))</f>
        <v>0.01</v>
      </c>
      <c r="O472" s="236" t="str">
        <f>IF(ISBLANK(INDEX('Policy Characteristics'!I:I,MATCH($C472,'Policy Characteristics'!$C:$C,0))),"",INDEX('Policy Characteristics'!I:I,MATCH($C472,'Policy Characteristics'!$C:$C,0)))</f>
        <v>% reduction in downtime</v>
      </c>
      <c r="P472" s="23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236" t="str">
        <f>IF(ISBLANK(INDEX('Policy Characteristics'!K:K,MATCH($C472,'Policy Characteristics'!$C:$C,0))),"",INDEX('Policy Characteristics'!K:K,MATCH($C472,'Policy Characteristics'!$C:$C,0)))</f>
        <v>electricity-sector-main.html#red-downtime</v>
      </c>
      <c r="R472" s="236" t="str">
        <f>IF(ISBLANK(INDEX('Policy Characteristics'!L:L,MATCH($C472,'Policy Characteristics'!$C:$C,0))),"",INDEX('Policy Characteristics'!L:L,MATCH($C472,'Policy Characteristics'!$C:$C,0)))</f>
        <v>reduce-downtime.html</v>
      </c>
      <c r="S472" s="290" t="s">
        <v>187</v>
      </c>
    </row>
    <row r="473" spans="1:19" s="290" customFormat="1" x14ac:dyDescent="0.25">
      <c r="A473" s="236" t="str">
        <f>IF(ISBLANK(INDEX('Policy Characteristics'!A:A,MATCH($C473,'Policy Characteristics'!$C:$C,0))),"",INDEX('Policy Characteristics'!A:A,MATCH($C473,'Policy Characteristics'!$C:$C,0)))</f>
        <v>Electricity Supply</v>
      </c>
      <c r="B473" s="372" t="str">
        <f>IF(ISBLANK(INDEX('Policy Characteristics'!B:B,MATCH($C473,'Policy Characteristics'!$C:$C,0))),"",INDEX('Policy Characteristics'!B:B,MATCH($C473,'Policy Characteristics'!$C:$C,0)))</f>
        <v>Change in Expected Power Plant Capacity Factor</v>
      </c>
      <c r="C473" s="291" t="str">
        <f t="shared" si="18"/>
        <v>Percentage Reduction in Plant Downtime</v>
      </c>
      <c r="D473" s="289" t="s">
        <v>3453</v>
      </c>
      <c r="E473" s="334"/>
      <c r="F473" s="289" t="s">
        <v>3458</v>
      </c>
      <c r="G473" s="289"/>
      <c r="H473" s="292">
        <v>1785</v>
      </c>
      <c r="I473" s="375" t="s">
        <v>44</v>
      </c>
      <c r="J473" s="374" t="str">
        <f>IF(ISBLANK(INDEX('Policy Characteristics'!D:D,MATCH($C473,'Policy Characteristics'!$C:$C,0))),"",INDEX('Policy Characteristics'!D:D,MATCH($C473,'Policy Characteristics'!$C:$C,0)))</f>
        <v>Reduce Plant Downtime</v>
      </c>
      <c r="K473" s="236" t="str">
        <f>IF(ISBLANK(INDEX('Policy Characteristics'!E:E,MATCH($C473,'Policy Characteristics'!$C:$C,0))),"",INDEX('Policy Characteristics'!E:E,MATCH($C473,'Policy Characteristics'!$C:$C,0)))</f>
        <v>elec reduce plant downtime</v>
      </c>
      <c r="L473" s="237">
        <f>IF(ISBLANK(INDEX('Policy Characteristics'!F:F,MATCH($C473,'Policy Characteristics'!$C:$C,0))),"",INDEX('Policy Characteristics'!F:F,MATCH($C473,'Policy Characteristics'!$C:$C,0)))</f>
        <v>-0.3</v>
      </c>
      <c r="M473" s="237">
        <f>IF(ISBLANK(INDEX('Policy Characteristics'!G:G,MATCH($C473,'Policy Characteristics'!$C:$C,0))),"",INDEX('Policy Characteristics'!G:G,MATCH($C473,'Policy Characteristics'!$C:$C,0)))</f>
        <v>0.6</v>
      </c>
      <c r="N473" s="237">
        <f>IF(ISBLANK(INDEX('Policy Characteristics'!H:H,MATCH($C473,'Policy Characteristics'!$C:$C,0))),"",INDEX('Policy Characteristics'!H:H,MATCH($C473,'Policy Characteristics'!$C:$C,0)))</f>
        <v>0.01</v>
      </c>
      <c r="O473" s="236" t="str">
        <f>IF(ISBLANK(INDEX('Policy Characteristics'!I:I,MATCH($C473,'Policy Characteristics'!$C:$C,0))),"",INDEX('Policy Characteristics'!I:I,MATCH($C473,'Policy Characteristics'!$C:$C,0)))</f>
        <v>% reduction in downtime</v>
      </c>
      <c r="P473" s="23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236" t="str">
        <f>IF(ISBLANK(INDEX('Policy Characteristics'!K:K,MATCH($C473,'Policy Characteristics'!$C:$C,0))),"",INDEX('Policy Characteristics'!K:K,MATCH($C473,'Policy Characteristics'!$C:$C,0)))</f>
        <v>electricity-sector-main.html#red-downtime</v>
      </c>
      <c r="R473" s="236" t="str">
        <f>IF(ISBLANK(INDEX('Policy Characteristics'!L:L,MATCH($C473,'Policy Characteristics'!$C:$C,0))),"",INDEX('Policy Characteristics'!L:L,MATCH($C473,'Policy Characteristics'!$C:$C,0)))</f>
        <v>reduce-downtime.html</v>
      </c>
      <c r="S473" s="290" t="s">
        <v>187</v>
      </c>
    </row>
    <row r="474" spans="1:19" s="290" customFormat="1" x14ac:dyDescent="0.25">
      <c r="A474" s="236" t="str">
        <f>IF(ISBLANK(INDEX('Policy Characteristics'!A:A,MATCH($C474,'Policy Characteristics'!$C:$C,0))),"",INDEX('Policy Characteristics'!A:A,MATCH($C474,'Policy Characteristics'!$C:$C,0)))</f>
        <v>Electricity Supply</v>
      </c>
      <c r="B474" s="372" t="str">
        <f>IF(ISBLANK(INDEX('Policy Characteristics'!B:B,MATCH($C474,'Policy Characteristics'!$C:$C,0))),"",INDEX('Policy Characteristics'!B:B,MATCH($C474,'Policy Characteristics'!$C:$C,0)))</f>
        <v>Change in Expected Power Plant Capacity Factor</v>
      </c>
      <c r="C474" s="291" t="str">
        <f t="shared" si="18"/>
        <v>Percentage Reduction in Plant Downtime</v>
      </c>
      <c r="D474" s="289" t="s">
        <v>3454</v>
      </c>
      <c r="E474" s="334"/>
      <c r="F474" s="289" t="s">
        <v>3459</v>
      </c>
      <c r="G474" s="289"/>
      <c r="H474" s="292">
        <v>1786</v>
      </c>
      <c r="I474" s="375" t="s">
        <v>44</v>
      </c>
      <c r="J474" s="374" t="str">
        <f>IF(ISBLANK(INDEX('Policy Characteristics'!D:D,MATCH($C474,'Policy Characteristics'!$C:$C,0))),"",INDEX('Policy Characteristics'!D:D,MATCH($C474,'Policy Characteristics'!$C:$C,0)))</f>
        <v>Reduce Plant Downtime</v>
      </c>
      <c r="K474" s="236" t="str">
        <f>IF(ISBLANK(INDEX('Policy Characteristics'!E:E,MATCH($C474,'Policy Characteristics'!$C:$C,0))),"",INDEX('Policy Characteristics'!E:E,MATCH($C474,'Policy Characteristics'!$C:$C,0)))</f>
        <v>elec reduce plant downtime</v>
      </c>
      <c r="L474" s="237">
        <f>IF(ISBLANK(INDEX('Policy Characteristics'!F:F,MATCH($C474,'Policy Characteristics'!$C:$C,0))),"",INDEX('Policy Characteristics'!F:F,MATCH($C474,'Policy Characteristics'!$C:$C,0)))</f>
        <v>-0.3</v>
      </c>
      <c r="M474" s="237">
        <f>IF(ISBLANK(INDEX('Policy Characteristics'!G:G,MATCH($C474,'Policy Characteristics'!$C:$C,0))),"",INDEX('Policy Characteristics'!G:G,MATCH($C474,'Policy Characteristics'!$C:$C,0)))</f>
        <v>0.6</v>
      </c>
      <c r="N474" s="237">
        <f>IF(ISBLANK(INDEX('Policy Characteristics'!H:H,MATCH($C474,'Policy Characteristics'!$C:$C,0))),"",INDEX('Policy Characteristics'!H:H,MATCH($C474,'Policy Characteristics'!$C:$C,0)))</f>
        <v>0.01</v>
      </c>
      <c r="O474" s="236" t="str">
        <f>IF(ISBLANK(INDEX('Policy Characteristics'!I:I,MATCH($C474,'Policy Characteristics'!$C:$C,0))),"",INDEX('Policy Characteristics'!I:I,MATCH($C474,'Policy Characteristics'!$C:$C,0)))</f>
        <v>% reduction in downtime</v>
      </c>
      <c r="P474" s="23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236" t="str">
        <f>IF(ISBLANK(INDEX('Policy Characteristics'!K:K,MATCH($C474,'Policy Characteristics'!$C:$C,0))),"",INDEX('Policy Characteristics'!K:K,MATCH($C474,'Policy Characteristics'!$C:$C,0)))</f>
        <v>electricity-sector-main.html#red-downtime</v>
      </c>
      <c r="R474" s="236" t="str">
        <f>IF(ISBLANK(INDEX('Policy Characteristics'!L:L,MATCH($C474,'Policy Characteristics'!$C:$C,0))),"",INDEX('Policy Characteristics'!L:L,MATCH($C474,'Policy Characteristics'!$C:$C,0)))</f>
        <v>reduce-downtime.html</v>
      </c>
      <c r="S474" s="290" t="s">
        <v>187</v>
      </c>
    </row>
    <row r="475" spans="1:19" s="290" customFormat="1" x14ac:dyDescent="0.25">
      <c r="A475" s="236" t="str">
        <f>IF(ISBLANK(INDEX('Policy Characteristics'!A:A,MATCH($C475,'Policy Characteristics'!$C:$C,0))),"",INDEX('Policy Characteristics'!A:A,MATCH($C475,'Policy Characteristics'!$C:$C,0)))</f>
        <v>Electricity Supply</v>
      </c>
      <c r="B475" s="372" t="str">
        <f>IF(ISBLANK(INDEX('Policy Characteristics'!B:B,MATCH($C475,'Policy Characteristics'!$C:$C,0))),"",INDEX('Policy Characteristics'!B:B,MATCH($C475,'Policy Characteristics'!$C:$C,0)))</f>
        <v>Change in Expected Power Plant Capacity Factor</v>
      </c>
      <c r="C475" s="291" t="str">
        <f t="shared" si="18"/>
        <v>Percentage Reduction in Plant Downtime</v>
      </c>
      <c r="D475" s="289" t="s">
        <v>3455</v>
      </c>
      <c r="E475" s="334"/>
      <c r="F475" s="289" t="s">
        <v>3460</v>
      </c>
      <c r="G475" s="289"/>
      <c r="H475" s="292">
        <v>1787</v>
      </c>
      <c r="I475" s="375" t="s">
        <v>44</v>
      </c>
      <c r="J475" s="374" t="str">
        <f>IF(ISBLANK(INDEX('Policy Characteristics'!D:D,MATCH($C475,'Policy Characteristics'!$C:$C,0))),"",INDEX('Policy Characteristics'!D:D,MATCH($C475,'Policy Characteristics'!$C:$C,0)))</f>
        <v>Reduce Plant Downtime</v>
      </c>
      <c r="K475" s="236" t="str">
        <f>IF(ISBLANK(INDEX('Policy Characteristics'!E:E,MATCH($C475,'Policy Characteristics'!$C:$C,0))),"",INDEX('Policy Characteristics'!E:E,MATCH($C475,'Policy Characteristics'!$C:$C,0)))</f>
        <v>elec reduce plant downtime</v>
      </c>
      <c r="L475" s="237">
        <f>IF(ISBLANK(INDEX('Policy Characteristics'!F:F,MATCH($C475,'Policy Characteristics'!$C:$C,0))),"",INDEX('Policy Characteristics'!F:F,MATCH($C475,'Policy Characteristics'!$C:$C,0)))</f>
        <v>-0.3</v>
      </c>
      <c r="M475" s="237">
        <f>IF(ISBLANK(INDEX('Policy Characteristics'!G:G,MATCH($C475,'Policy Characteristics'!$C:$C,0))),"",INDEX('Policy Characteristics'!G:G,MATCH($C475,'Policy Characteristics'!$C:$C,0)))</f>
        <v>0.6</v>
      </c>
      <c r="N475" s="237">
        <f>IF(ISBLANK(INDEX('Policy Characteristics'!H:H,MATCH($C475,'Policy Characteristics'!$C:$C,0))),"",INDEX('Policy Characteristics'!H:H,MATCH($C475,'Policy Characteristics'!$C:$C,0)))</f>
        <v>0.01</v>
      </c>
      <c r="O475" s="236" t="str">
        <f>IF(ISBLANK(INDEX('Policy Characteristics'!I:I,MATCH($C475,'Policy Characteristics'!$C:$C,0))),"",INDEX('Policy Characteristics'!I:I,MATCH($C475,'Policy Characteristics'!$C:$C,0)))</f>
        <v>% reduction in downtime</v>
      </c>
      <c r="P475" s="23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236" t="str">
        <f>IF(ISBLANK(INDEX('Policy Characteristics'!K:K,MATCH($C475,'Policy Characteristics'!$C:$C,0))),"",INDEX('Policy Characteristics'!K:K,MATCH($C475,'Policy Characteristics'!$C:$C,0)))</f>
        <v>electricity-sector-main.html#red-downtime</v>
      </c>
      <c r="R475" s="236" t="str">
        <f>IF(ISBLANK(INDEX('Policy Characteristics'!L:L,MATCH($C475,'Policy Characteristics'!$C:$C,0))),"",INDEX('Policy Characteristics'!L:L,MATCH($C475,'Policy Characteristics'!$C:$C,0)))</f>
        <v>reduce-downtime.html</v>
      </c>
      <c r="S475" s="290" t="s">
        <v>187</v>
      </c>
    </row>
    <row r="476" spans="1:19" s="290" customFormat="1" x14ac:dyDescent="0.25">
      <c r="A476" s="236" t="str">
        <f>IF(ISBLANK(INDEX('Policy Characteristics'!A:A,MATCH($C476,'Policy Characteristics'!$C:$C,0))),"",INDEX('Policy Characteristics'!A:A,MATCH($C476,'Policy Characteristics'!$C:$C,0)))</f>
        <v>Electricity Supply</v>
      </c>
      <c r="B476" s="372" t="str">
        <f>IF(ISBLANK(INDEX('Policy Characteristics'!B:B,MATCH($C476,'Policy Characteristics'!$C:$C,0))),"",INDEX('Policy Characteristics'!B:B,MATCH($C476,'Policy Characteristics'!$C:$C,0)))</f>
        <v>Change in Expected Power Plant Capacity Factor</v>
      </c>
      <c r="C476" s="291" t="str">
        <f t="shared" si="18"/>
        <v>Percentage Reduction in Plant Downtime</v>
      </c>
      <c r="D476" s="289" t="s">
        <v>3528</v>
      </c>
      <c r="E476" s="334"/>
      <c r="F476" s="289" t="s">
        <v>3526</v>
      </c>
      <c r="G476" s="289"/>
      <c r="H476" s="292">
        <v>1788</v>
      </c>
      <c r="I476" s="375" t="s">
        <v>44</v>
      </c>
      <c r="J476" s="374" t="str">
        <f>IF(ISBLANK(INDEX('Policy Characteristics'!D:D,MATCH($C476,'Policy Characteristics'!$C:$C,0))),"",INDEX('Policy Characteristics'!D:D,MATCH($C476,'Policy Characteristics'!$C:$C,0)))</f>
        <v>Reduce Plant Downtime</v>
      </c>
      <c r="K476" s="236" t="str">
        <f>IF(ISBLANK(INDEX('Policy Characteristics'!E:E,MATCH($C476,'Policy Characteristics'!$C:$C,0))),"",INDEX('Policy Characteristics'!E:E,MATCH($C476,'Policy Characteristics'!$C:$C,0)))</f>
        <v>elec reduce plant downtime</v>
      </c>
      <c r="L476" s="237">
        <f>IF(ISBLANK(INDEX('Policy Characteristics'!F:F,MATCH($C476,'Policy Characteristics'!$C:$C,0))),"",INDEX('Policy Characteristics'!F:F,MATCH($C476,'Policy Characteristics'!$C:$C,0)))</f>
        <v>-0.3</v>
      </c>
      <c r="M476" s="237">
        <f>IF(ISBLANK(INDEX('Policy Characteristics'!G:G,MATCH($C476,'Policy Characteristics'!$C:$C,0))),"",INDEX('Policy Characteristics'!G:G,MATCH($C476,'Policy Characteristics'!$C:$C,0)))</f>
        <v>0.6</v>
      </c>
      <c r="N476" s="237">
        <f>IF(ISBLANK(INDEX('Policy Characteristics'!H:H,MATCH($C476,'Policy Characteristics'!$C:$C,0))),"",INDEX('Policy Characteristics'!H:H,MATCH($C476,'Policy Characteristics'!$C:$C,0)))</f>
        <v>0.01</v>
      </c>
      <c r="O476" s="236" t="str">
        <f>IF(ISBLANK(INDEX('Policy Characteristics'!I:I,MATCH($C476,'Policy Characteristics'!$C:$C,0))),"",INDEX('Policy Characteristics'!I:I,MATCH($C476,'Policy Characteristics'!$C:$C,0)))</f>
        <v>% reduction in downtime</v>
      </c>
      <c r="P476" s="236"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6" s="236" t="str">
        <f>IF(ISBLANK(INDEX('Policy Characteristics'!K:K,MATCH($C476,'Policy Characteristics'!$C:$C,0))),"",INDEX('Policy Characteristics'!K:K,MATCH($C476,'Policy Characteristics'!$C:$C,0)))</f>
        <v>electricity-sector-main.html#red-downtime</v>
      </c>
      <c r="R476" s="236" t="str">
        <f>IF(ISBLANK(INDEX('Policy Characteristics'!L:L,MATCH($C476,'Policy Characteristics'!$C:$C,0))),"",INDEX('Policy Characteristics'!L:L,MATCH($C476,'Policy Characteristics'!$C:$C,0)))</f>
        <v>reduce-downtime.html</v>
      </c>
      <c r="S476" s="290" t="s">
        <v>187</v>
      </c>
    </row>
    <row r="477" spans="1:19" s="290" customFormat="1" x14ac:dyDescent="0.25">
      <c r="A477" s="236" t="str">
        <f>IF(ISBLANK(INDEX('Policy Characteristics'!A:A,MATCH($C477,'Policy Characteristics'!$C:$C,0))),"",INDEX('Policy Characteristics'!A:A,MATCH($C477,'Policy Characteristics'!$C:$C,0)))</f>
        <v>Electricity Supply</v>
      </c>
      <c r="B477" s="372" t="str">
        <f>IF(ISBLANK(INDEX('Policy Characteristics'!B:B,MATCH($C477,'Policy Characteristics'!$C:$C,0))),"",INDEX('Policy Characteristics'!B:B,MATCH($C477,'Policy Characteristics'!$C:$C,0)))</f>
        <v>Change in Expected Power Plant Capacity Factor</v>
      </c>
      <c r="C477" s="291" t="str">
        <f t="shared" si="18"/>
        <v>Percentage Reduction in Plant Downtime</v>
      </c>
      <c r="D477" s="289" t="s">
        <v>3529</v>
      </c>
      <c r="E477" s="334"/>
      <c r="F477" s="289" t="s">
        <v>3527</v>
      </c>
      <c r="G477" s="289"/>
      <c r="H477" s="292">
        <v>2242</v>
      </c>
      <c r="I477" s="375" t="s">
        <v>44</v>
      </c>
      <c r="J477" s="374" t="str">
        <f>IF(ISBLANK(INDEX('Policy Characteristics'!D:D,MATCH($C477,'Policy Characteristics'!$C:$C,0))),"",INDEX('Policy Characteristics'!D:D,MATCH($C477,'Policy Characteristics'!$C:$C,0)))</f>
        <v>Reduce Plant Downtime</v>
      </c>
      <c r="K477" s="236" t="str">
        <f>IF(ISBLANK(INDEX('Policy Characteristics'!E:E,MATCH($C477,'Policy Characteristics'!$C:$C,0))),"",INDEX('Policy Characteristics'!E:E,MATCH($C477,'Policy Characteristics'!$C:$C,0)))</f>
        <v>elec reduce plant downtime</v>
      </c>
      <c r="L477" s="237">
        <f>IF(ISBLANK(INDEX('Policy Characteristics'!F:F,MATCH($C477,'Policy Characteristics'!$C:$C,0))),"",INDEX('Policy Characteristics'!F:F,MATCH($C477,'Policy Characteristics'!$C:$C,0)))</f>
        <v>-0.3</v>
      </c>
      <c r="M477" s="237">
        <f>IF(ISBLANK(INDEX('Policy Characteristics'!G:G,MATCH($C477,'Policy Characteristics'!$C:$C,0))),"",INDEX('Policy Characteristics'!G:G,MATCH($C477,'Policy Characteristics'!$C:$C,0)))</f>
        <v>0.6</v>
      </c>
      <c r="N477" s="237">
        <f>IF(ISBLANK(INDEX('Policy Characteristics'!H:H,MATCH($C477,'Policy Characteristics'!$C:$C,0))),"",INDEX('Policy Characteristics'!H:H,MATCH($C477,'Policy Characteristics'!$C:$C,0)))</f>
        <v>0.01</v>
      </c>
      <c r="O477" s="236" t="str">
        <f>IF(ISBLANK(INDEX('Policy Characteristics'!I:I,MATCH($C477,'Policy Characteristics'!$C:$C,0))),"",INDEX('Policy Characteristics'!I:I,MATCH($C477,'Policy Characteristics'!$C:$C,0)))</f>
        <v>% reduction in downtime</v>
      </c>
      <c r="P477" s="236"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7" s="236" t="str">
        <f>IF(ISBLANK(INDEX('Policy Characteristics'!K:K,MATCH($C477,'Policy Characteristics'!$C:$C,0))),"",INDEX('Policy Characteristics'!K:K,MATCH($C477,'Policy Characteristics'!$C:$C,0)))</f>
        <v>electricity-sector-main.html#red-downtime</v>
      </c>
      <c r="R477" s="236"/>
      <c r="S477" s="290" t="s">
        <v>187</v>
      </c>
    </row>
    <row r="478" spans="1:19" s="290" customFormat="1" x14ac:dyDescent="0.25">
      <c r="A478" s="236" t="str">
        <f>IF(ISBLANK(INDEX('Policy Characteristics'!A:A,MATCH($C478,'Policy Characteristics'!$C:$C,0))),"",INDEX('Policy Characteristics'!A:A,MATCH($C478,'Policy Characteristics'!$C:$C,0)))</f>
        <v>Electricity Supply</v>
      </c>
      <c r="B478" s="372" t="str">
        <f>IF(ISBLANK(INDEX('Policy Characteristics'!B:B,MATCH($C478,'Policy Characteristics'!$C:$C,0))),"",INDEX('Policy Characteristics'!B:B,MATCH($C478,'Policy Characteristics'!$C:$C,0)))</f>
        <v>Reduce Soft Costs</v>
      </c>
      <c r="C478" s="292" t="s">
        <v>2317</v>
      </c>
      <c r="D478" s="289" t="s">
        <v>445</v>
      </c>
      <c r="E478" s="289"/>
      <c r="F478" s="289" t="s">
        <v>448</v>
      </c>
      <c r="G478" s="289"/>
      <c r="H478" s="292">
        <v>194</v>
      </c>
      <c r="I478" s="375" t="s">
        <v>43</v>
      </c>
      <c r="J478" s="374" t="str">
        <f>IF(ISBLANK(INDEX('Policy Characteristics'!D:D,MATCH($C478,'Policy Characteristics'!$C:$C,0))),"",INDEX('Policy Characteristics'!D:D,MATCH($C478,'Policy Characteristics'!$C:$C,0)))</f>
        <v>Reduce Soft Costs</v>
      </c>
      <c r="K478" s="236" t="str">
        <f>IF(ISBLANK(INDEX('Policy Characteristics'!E:E,MATCH($C478,'Policy Characteristics'!$C:$C,0))),"",INDEX('Policy Characteristics'!E:E,MATCH($C478,'Policy Characteristics'!$C:$C,0)))</f>
        <v>elec reduce soft costs</v>
      </c>
      <c r="L478" s="237">
        <f>IF(ISBLANK(INDEX('Policy Characteristics'!F:F,MATCH($C478,'Policy Characteristics'!$C:$C,0))),"",INDEX('Policy Characteristics'!F:F,MATCH($C478,'Policy Characteristics'!$C:$C,0)))</f>
        <v>0</v>
      </c>
      <c r="M478" s="237">
        <f>IF(ISBLANK(INDEX('Policy Characteristics'!G:G,MATCH($C478,'Policy Characteristics'!$C:$C,0))),"",INDEX('Policy Characteristics'!G:G,MATCH($C478,'Policy Characteristics'!$C:$C,0)))</f>
        <v>0.9</v>
      </c>
      <c r="N478" s="237">
        <f>IF(ISBLANK(INDEX('Policy Characteristics'!H:H,MATCH($C478,'Policy Characteristics'!$C:$C,0))),"",INDEX('Policy Characteristics'!H:H,MATCH($C478,'Policy Characteristics'!$C:$C,0)))</f>
        <v>0.01</v>
      </c>
      <c r="O478" s="236" t="str">
        <f>IF(ISBLANK(INDEX('Policy Characteristics'!I:I,MATCH($C478,'Policy Characteristics'!$C:$C,0))),"",INDEX('Policy Characteristics'!I:I,MATCH($C478,'Policy Characteristics'!$C:$C,0)))</f>
        <v>% reduction in soft costs</v>
      </c>
      <c r="P478" s="23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36" t="str">
        <f>IF(ISBLANK(INDEX('Policy Characteristics'!K:K,MATCH($C478,'Policy Characteristics'!$C:$C,0))),"",INDEX('Policy Characteristics'!K:K,MATCH($C478,'Policy Characteristics'!$C:$C,0)))</f>
        <v>endogenous-learning.html#red-soft-costs</v>
      </c>
      <c r="R478" s="236" t="str">
        <f>IF(ISBLANK(INDEX('Policy Characteristics'!L:L,MATCH($C478,'Policy Characteristics'!$C:$C,0))),"",INDEX('Policy Characteristics'!L:L,MATCH($C478,'Policy Characteristics'!$C:$C,0)))</f>
        <v>reduce-soft-costs.html</v>
      </c>
      <c r="S478" s="290" t="s">
        <v>3886</v>
      </c>
    </row>
    <row r="479" spans="1:19" s="290" customFormat="1" x14ac:dyDescent="0.25">
      <c r="A479" s="236" t="str">
        <f>IF(ISBLANK(INDEX('Policy Characteristics'!A:A,MATCH($C479,'Policy Characteristics'!$C:$C,0))),"",INDEX('Policy Characteristics'!A:A,MATCH($C479,'Policy Characteristics'!$C:$C,0)))</f>
        <v>Electricity Supply</v>
      </c>
      <c r="B479" s="372" t="str">
        <f>IF(ISBLANK(INDEX('Policy Characteristics'!B:B,MATCH($C479,'Policy Characteristics'!$C:$C,0))),"",INDEX('Policy Characteristics'!B:B,MATCH($C479,'Policy Characteristics'!$C:$C,0)))</f>
        <v>Reduce Soft Costs</v>
      </c>
      <c r="C479" s="291" t="str">
        <f>C$478</f>
        <v>Percent Reduction in Soft Costs of Capacity Construction</v>
      </c>
      <c r="D479" s="289" t="s">
        <v>78</v>
      </c>
      <c r="E479" s="289"/>
      <c r="F479" s="289" t="s">
        <v>90</v>
      </c>
      <c r="G479" s="289"/>
      <c r="H479" s="292">
        <v>195</v>
      </c>
      <c r="I479" s="375" t="s">
        <v>43</v>
      </c>
      <c r="J479" s="374" t="str">
        <f>IF(ISBLANK(INDEX('Policy Characteristics'!D:D,MATCH($C479,'Policy Characteristics'!$C:$C,0))),"",INDEX('Policy Characteristics'!D:D,MATCH($C479,'Policy Characteristics'!$C:$C,0)))</f>
        <v>Reduce Soft Costs</v>
      </c>
      <c r="K479" s="236" t="str">
        <f>IF(ISBLANK(INDEX('Policy Characteristics'!E:E,MATCH($C479,'Policy Characteristics'!$C:$C,0))),"",INDEX('Policy Characteristics'!E:E,MATCH($C479,'Policy Characteristics'!$C:$C,0)))</f>
        <v>elec reduce soft costs</v>
      </c>
      <c r="L479" s="237">
        <f>IF(ISBLANK(INDEX('Policy Characteristics'!F:F,MATCH($C479,'Policy Characteristics'!$C:$C,0))),"",INDEX('Policy Characteristics'!F:F,MATCH($C479,'Policy Characteristics'!$C:$C,0)))</f>
        <v>0</v>
      </c>
      <c r="M479" s="237">
        <f>IF(ISBLANK(INDEX('Policy Characteristics'!G:G,MATCH($C479,'Policy Characteristics'!$C:$C,0))),"",INDEX('Policy Characteristics'!G:G,MATCH($C479,'Policy Characteristics'!$C:$C,0)))</f>
        <v>0.9</v>
      </c>
      <c r="N479" s="237">
        <f>IF(ISBLANK(INDEX('Policy Characteristics'!H:H,MATCH($C479,'Policy Characteristics'!$C:$C,0))),"",INDEX('Policy Characteristics'!H:H,MATCH($C479,'Policy Characteristics'!$C:$C,0)))</f>
        <v>0.01</v>
      </c>
      <c r="O479" s="236" t="str">
        <f>IF(ISBLANK(INDEX('Policy Characteristics'!I:I,MATCH($C479,'Policy Characteristics'!$C:$C,0))),"",INDEX('Policy Characteristics'!I:I,MATCH($C479,'Policy Characteristics'!$C:$C,0)))</f>
        <v>% reduction in soft costs</v>
      </c>
      <c r="P479" s="236"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236" t="str">
        <f>IF(ISBLANK(INDEX('Policy Characteristics'!K:K,MATCH($C479,'Policy Characteristics'!$C:$C,0))),"",INDEX('Policy Characteristics'!K:K,MATCH($C479,'Policy Characteristics'!$C:$C,0)))</f>
        <v>endogenous-learning.html#red-soft-costs</v>
      </c>
      <c r="R479" s="236" t="str">
        <f>IF(ISBLANK(INDEX('Policy Characteristics'!L:L,MATCH($C479,'Policy Characteristics'!$C:$C,0))),"",INDEX('Policy Characteristics'!L:L,MATCH($C479,'Policy Characteristics'!$C:$C,0)))</f>
        <v>reduce-soft-costs.html</v>
      </c>
      <c r="S479" s="290" t="s">
        <v>187</v>
      </c>
    </row>
    <row r="480" spans="1:19" s="290" customFormat="1" x14ac:dyDescent="0.25">
      <c r="A480" s="236" t="str">
        <f>IF(ISBLANK(INDEX('Policy Characteristics'!A:A,MATCH($C480,'Policy Characteristics'!$C:$C,0))),"",INDEX('Policy Characteristics'!A:A,MATCH($C480,'Policy Characteristics'!$C:$C,0)))</f>
        <v>Electricity Supply</v>
      </c>
      <c r="B480" s="372" t="str">
        <f>IF(ISBLANK(INDEX('Policy Characteristics'!B:B,MATCH($C480,'Policy Characteristics'!$C:$C,0))),"",INDEX('Policy Characteristics'!B:B,MATCH($C480,'Policy Characteristics'!$C:$C,0)))</f>
        <v>Reduce Soft Costs</v>
      </c>
      <c r="C480" s="291" t="str">
        <f>C$478</f>
        <v>Percent Reduction in Soft Costs of Capacity Construction</v>
      </c>
      <c r="D480" s="289" t="s">
        <v>450</v>
      </c>
      <c r="E480" s="289"/>
      <c r="F480" s="289" t="s">
        <v>451</v>
      </c>
      <c r="G480" s="289"/>
      <c r="H480" s="292">
        <v>196</v>
      </c>
      <c r="I480" s="375" t="s">
        <v>43</v>
      </c>
      <c r="J480" s="374" t="str">
        <f>IF(ISBLANK(INDEX('Policy Characteristics'!D:D,MATCH($C480,'Policy Characteristics'!$C:$C,0))),"",INDEX('Policy Characteristics'!D:D,MATCH($C480,'Policy Characteristics'!$C:$C,0)))</f>
        <v>Reduce Soft Costs</v>
      </c>
      <c r="K480" s="236" t="str">
        <f>IF(ISBLANK(INDEX('Policy Characteristics'!E:E,MATCH($C480,'Policy Characteristics'!$C:$C,0))),"",INDEX('Policy Characteristics'!E:E,MATCH($C480,'Policy Characteristics'!$C:$C,0)))</f>
        <v>elec reduce soft costs</v>
      </c>
      <c r="L480" s="237">
        <f>IF(ISBLANK(INDEX('Policy Characteristics'!F:F,MATCH($C480,'Policy Characteristics'!$C:$C,0))),"",INDEX('Policy Characteristics'!F:F,MATCH($C480,'Policy Characteristics'!$C:$C,0)))</f>
        <v>0</v>
      </c>
      <c r="M480" s="237">
        <f>IF(ISBLANK(INDEX('Policy Characteristics'!G:G,MATCH($C480,'Policy Characteristics'!$C:$C,0))),"",INDEX('Policy Characteristics'!G:G,MATCH($C480,'Policy Characteristics'!$C:$C,0)))</f>
        <v>0.9</v>
      </c>
      <c r="N480" s="237">
        <f>IF(ISBLANK(INDEX('Policy Characteristics'!H:H,MATCH($C480,'Policy Characteristics'!$C:$C,0))),"",INDEX('Policy Characteristics'!H:H,MATCH($C480,'Policy Characteristics'!$C:$C,0)))</f>
        <v>0.01</v>
      </c>
      <c r="O480" s="236" t="str">
        <f>IF(ISBLANK(INDEX('Policy Characteristics'!I:I,MATCH($C480,'Policy Characteristics'!$C:$C,0))),"",INDEX('Policy Characteristics'!I:I,MATCH($C480,'Policy Characteristics'!$C:$C,0)))</f>
        <v>% reduction in soft costs</v>
      </c>
      <c r="P480" s="236"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236" t="str">
        <f>IF(ISBLANK(INDEX('Policy Characteristics'!K:K,MATCH($C480,'Policy Characteristics'!$C:$C,0))),"",INDEX('Policy Characteristics'!K:K,MATCH($C480,'Policy Characteristics'!$C:$C,0)))</f>
        <v>endogenous-learning.html#red-soft-costs</v>
      </c>
      <c r="R480" s="236" t="str">
        <f>IF(ISBLANK(INDEX('Policy Characteristics'!L:L,MATCH($C480,'Policy Characteristics'!$C:$C,0))),"",INDEX('Policy Characteristics'!L:L,MATCH($C480,'Policy Characteristics'!$C:$C,0)))</f>
        <v>reduce-soft-costs.html</v>
      </c>
      <c r="S480" s="290" t="s">
        <v>187</v>
      </c>
    </row>
    <row r="481" spans="1:19" s="290" customFormat="1" x14ac:dyDescent="0.25">
      <c r="A481" s="236" t="str">
        <f>IF(ISBLANK(INDEX('Policy Characteristics'!A:A,MATCH($C481,'Policy Characteristics'!$C:$C,0))),"",INDEX('Policy Characteristics'!A:A,MATCH($C481,'Policy Characteristics'!$C:$C,0)))</f>
        <v>Electricity Supply</v>
      </c>
      <c r="B481" s="372" t="str">
        <f>IF(ISBLANK(INDEX('Policy Characteristics'!B:B,MATCH($C481,'Policy Characteristics'!$C:$C,0))),"",INDEX('Policy Characteristics'!B:B,MATCH($C481,'Policy Characteristics'!$C:$C,0)))</f>
        <v>Reduce Transmission &amp; Distribution Losses</v>
      </c>
      <c r="C481" s="290" t="s">
        <v>280</v>
      </c>
      <c r="D481" s="289"/>
      <c r="E481" s="289"/>
      <c r="F481" s="289"/>
      <c r="G481" s="289"/>
      <c r="H481" s="292">
        <v>145</v>
      </c>
      <c r="I481" s="375" t="s">
        <v>43</v>
      </c>
      <c r="J481" s="374" t="str">
        <f>IF(ISBLANK(INDEX('Policy Characteristics'!D:D,MATCH($C481,'Policy Characteristics'!$C:$C,0))),"",INDEX('Policy Characteristics'!D:D,MATCH($C481,'Policy Characteristics'!$C:$C,0)))</f>
        <v>Reduce T&amp;D Losses</v>
      </c>
      <c r="K481" s="236" t="str">
        <f>IF(ISBLANK(INDEX('Policy Characteristics'!E:E,MATCH($C481,'Policy Characteristics'!$C:$C,0))),"",INDEX('Policy Characteristics'!E:E,MATCH($C481,'Policy Characteristics'!$C:$C,0)))</f>
        <v>elec avoid TND loss</v>
      </c>
      <c r="L481" s="237">
        <f>IF(ISBLANK(INDEX('Policy Characteristics'!F:F,MATCH($C481,'Policy Characteristics'!$C:$C,0))),"",INDEX('Policy Characteristics'!F:F,MATCH($C481,'Policy Characteristics'!$C:$C,0)))</f>
        <v>0</v>
      </c>
      <c r="M481" s="237">
        <f>IF(ISBLANK(INDEX('Policy Characteristics'!G:G,MATCH($C481,'Policy Characteristics'!$C:$C,0))),"",INDEX('Policy Characteristics'!G:G,MATCH($C481,'Policy Characteristics'!$C:$C,0)))</f>
        <v>0.4</v>
      </c>
      <c r="N481" s="237">
        <f>IF(ISBLANK(INDEX('Policy Characteristics'!H:H,MATCH($C481,'Policy Characteristics'!$C:$C,0))),"",INDEX('Policy Characteristics'!H:H,MATCH($C481,'Policy Characteristics'!$C:$C,0)))</f>
        <v>0.01</v>
      </c>
      <c r="O481" s="236" t="str">
        <f>IF(ISBLANK(INDEX('Policy Characteristics'!I:I,MATCH($C481,'Policy Characteristics'!$C:$C,0))),"",INDEX('Policy Characteristics'!I:I,MATCH($C481,'Policy Characteristics'!$C:$C,0)))</f>
        <v>% of losses avoided</v>
      </c>
      <c r="P481" s="236"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81" s="236" t="str">
        <f>IF(ISBLANK(INDEX('Policy Characteristics'!K:K,MATCH($C481,'Policy Characteristics'!$C:$C,0))),"",INDEX('Policy Characteristics'!K:K,MATCH($C481,'Policy Characteristics'!$C:$C,0)))</f>
        <v>electricity-sector-main.html#red-tnd-losses</v>
      </c>
      <c r="R481" s="236" t="str">
        <f>IF(ISBLANK(INDEX('Policy Characteristics'!L:L,MATCH($C481,'Policy Characteristics'!$C:$C,0))),"",INDEX('Policy Characteristics'!L:L,MATCH($C481,'Policy Characteristics'!$C:$C,0)))</f>
        <v>reduce-tnd-losses.html</v>
      </c>
      <c r="S481" s="290" t="s">
        <v>3887</v>
      </c>
    </row>
    <row r="482" spans="1:19" s="290" customFormat="1" x14ac:dyDescent="0.25">
      <c r="A482" s="236" t="str">
        <f>IF(ISBLANK(INDEX('Policy Characteristics'!A:A,MATCH($C482,'Policy Characteristics'!$C:$C,0))),"",INDEX('Policy Characteristics'!A:A,MATCH($C482,'Policy Characteristics'!$C:$C,0)))</f>
        <v>Electricity Supply</v>
      </c>
      <c r="B482" s="372" t="str">
        <f>IF(ISBLANK(INDEX('Policy Characteristics'!B:B,MATCH($C482,'Policy Characteristics'!$C:$C,0))),"",INDEX('Policy Characteristics'!B:B,MATCH($C482,'Policy Characteristics'!$C:$C,0)))</f>
        <v>Subsidy for Capacity Construction</v>
      </c>
      <c r="C482" s="290" t="s">
        <v>2777</v>
      </c>
      <c r="D482" s="334" t="s">
        <v>444</v>
      </c>
      <c r="E482" s="334"/>
      <c r="F482" s="334" t="s">
        <v>443</v>
      </c>
      <c r="G482" s="289"/>
      <c r="H482" s="292">
        <v>691</v>
      </c>
      <c r="I482" s="375" t="s">
        <v>44</v>
      </c>
      <c r="J482" s="374" t="str">
        <f>IF(ISBLANK(INDEX('Policy Characteristics'!D:D,MATCH($C482,'Policy Characteristics'!$C:$C,0))),"",INDEX('Policy Characteristics'!D:D,MATCH($C482,'Policy Characteristics'!$C:$C,0)))</f>
        <v>Subsidy for Capacity Construction</v>
      </c>
      <c r="K482" s="236" t="str">
        <f>IF(ISBLANK(INDEX('Policy Characteristics'!E:E,MATCH($C482,'Policy Characteristics'!$C:$C,0))),"",INDEX('Policy Characteristics'!E:E,MATCH($C482,'Policy Characteristics'!$C:$C,0)))</f>
        <v>elec capacity construction subsidy</v>
      </c>
      <c r="L482" s="237">
        <f>IF(ISBLANK(INDEX('Policy Characteristics'!F:F,MATCH($C482,'Policy Characteristics'!$C:$C,0))),"",INDEX('Policy Characteristics'!F:F,MATCH($C482,'Policy Characteristics'!$C:$C,0)))</f>
        <v>0</v>
      </c>
      <c r="M482" s="237">
        <f>IF(ISBLANK(INDEX('Policy Characteristics'!G:G,MATCH($C482,'Policy Characteristics'!$C:$C,0))),"",INDEX('Policy Characteristics'!G:G,MATCH($C482,'Policy Characteristics'!$C:$C,0)))</f>
        <v>0.95</v>
      </c>
      <c r="N482" s="237">
        <f>IF(ISBLANK(INDEX('Policy Characteristics'!H:H,MATCH($C482,'Policy Characteristics'!$C:$C,0))),"",INDEX('Policy Characteristics'!H:H,MATCH($C482,'Policy Characteristics'!$C:$C,0)))</f>
        <v>0.01</v>
      </c>
      <c r="O482" s="236" t="str">
        <f>IF(ISBLANK(INDEX('Policy Characteristics'!I:I,MATCH($C482,'Policy Characteristics'!$C:$C,0))),"",INDEX('Policy Characteristics'!I:I,MATCH($C482,'Policy Characteristics'!$C:$C,0)))</f>
        <v>% of construction cost</v>
      </c>
      <c r="P482" s="23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236" t="str">
        <f>IF(ISBLANK(INDEX('Policy Characteristics'!K:K,MATCH($C482,'Policy Characteristics'!$C:$C,0))),"",INDEX('Policy Characteristics'!K:K,MATCH($C482,'Policy Characteristics'!$C:$C,0)))</f>
        <v>electricity-sector-main.html#subsidies</v>
      </c>
      <c r="R482" s="236" t="str">
        <f>IF(ISBLANK(INDEX('Policy Characteristics'!L:L,MATCH($C482,'Policy Characteristics'!$C:$C,0))),"",INDEX('Policy Characteristics'!L:L,MATCH($C482,'Policy Characteristics'!$C:$C,0)))</f>
        <v/>
      </c>
      <c r="S482" s="290" t="s">
        <v>187</v>
      </c>
    </row>
    <row r="483" spans="1:19" s="290" customFormat="1" x14ac:dyDescent="0.25">
      <c r="A483" s="236" t="str">
        <f>IF(ISBLANK(INDEX('Policy Characteristics'!A:A,MATCH($C483,'Policy Characteristics'!$C:$C,0))),"",INDEX('Policy Characteristics'!A:A,MATCH($C483,'Policy Characteristics'!$C:$C,0)))</f>
        <v>Electricity Supply</v>
      </c>
      <c r="B483" s="372" t="str">
        <f>IF(ISBLANK(INDEX('Policy Characteristics'!B:B,MATCH($C483,'Policy Characteristics'!$C:$C,0))),"",INDEX('Policy Characteristics'!B:B,MATCH($C483,'Policy Characteristics'!$C:$C,0)))</f>
        <v>Subsidy for Capacity Construction</v>
      </c>
      <c r="C483" s="291" t="str">
        <f t="shared" ref="C483:C505" si="19">C$482</f>
        <v>Perc Subsidy for Elec Capacity Construction</v>
      </c>
      <c r="D483" s="289" t="s">
        <v>3450</v>
      </c>
      <c r="E483" s="334"/>
      <c r="F483" s="289" t="s">
        <v>3392</v>
      </c>
      <c r="G483" s="289"/>
      <c r="H483" s="292">
        <v>692</v>
      </c>
      <c r="I483" s="375" t="s">
        <v>44</v>
      </c>
      <c r="J483" s="374" t="str">
        <f>IF(ISBLANK(INDEX('Policy Characteristics'!D:D,MATCH($C483,'Policy Characteristics'!$C:$C,0))),"",INDEX('Policy Characteristics'!D:D,MATCH($C483,'Policy Characteristics'!$C:$C,0)))</f>
        <v>Subsidy for Capacity Construction</v>
      </c>
      <c r="K483" s="236" t="str">
        <f>IF(ISBLANK(INDEX('Policy Characteristics'!E:E,MATCH($C483,'Policy Characteristics'!$C:$C,0))),"",INDEX('Policy Characteristics'!E:E,MATCH($C483,'Policy Characteristics'!$C:$C,0)))</f>
        <v>elec capacity construction subsidy</v>
      </c>
      <c r="L483" s="237">
        <f>IF(ISBLANK(INDEX('Policy Characteristics'!F:F,MATCH($C483,'Policy Characteristics'!$C:$C,0))),"",INDEX('Policy Characteristics'!F:F,MATCH($C483,'Policy Characteristics'!$C:$C,0)))</f>
        <v>0</v>
      </c>
      <c r="M483" s="237">
        <f>IF(ISBLANK(INDEX('Policy Characteristics'!G:G,MATCH($C483,'Policy Characteristics'!$C:$C,0))),"",INDEX('Policy Characteristics'!G:G,MATCH($C483,'Policy Characteristics'!$C:$C,0)))</f>
        <v>0.95</v>
      </c>
      <c r="N483" s="237">
        <f>IF(ISBLANK(INDEX('Policy Characteristics'!H:H,MATCH($C483,'Policy Characteristics'!$C:$C,0))),"",INDEX('Policy Characteristics'!H:H,MATCH($C483,'Policy Characteristics'!$C:$C,0)))</f>
        <v>0.01</v>
      </c>
      <c r="O483" s="236" t="str">
        <f>IF(ISBLANK(INDEX('Policy Characteristics'!I:I,MATCH($C483,'Policy Characteristics'!$C:$C,0))),"",INDEX('Policy Characteristics'!I:I,MATCH($C483,'Policy Characteristics'!$C:$C,0)))</f>
        <v>% of construction cost</v>
      </c>
      <c r="P483" s="23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236" t="str">
        <f>IF(ISBLANK(INDEX('Policy Characteristics'!K:K,MATCH($C483,'Policy Characteristics'!$C:$C,0))),"",INDEX('Policy Characteristics'!K:K,MATCH($C483,'Policy Characteristics'!$C:$C,0)))</f>
        <v>electricity-sector-main.html#subsidies</v>
      </c>
      <c r="R483" s="236" t="str">
        <f>IF(ISBLANK(INDEX('Policy Characteristics'!L:L,MATCH($C483,'Policy Characteristics'!$C:$C,0))),"",INDEX('Policy Characteristics'!L:L,MATCH($C483,'Policy Characteristics'!$C:$C,0)))</f>
        <v/>
      </c>
      <c r="S483" s="290" t="s">
        <v>187</v>
      </c>
    </row>
    <row r="484" spans="1:19" s="290" customFormat="1" x14ac:dyDescent="0.25">
      <c r="A484" s="236" t="str">
        <f>IF(ISBLANK(INDEX('Policy Characteristics'!A:A,MATCH($C484,'Policy Characteristics'!$C:$C,0))),"",INDEX('Policy Characteristics'!A:A,MATCH($C484,'Policy Characteristics'!$C:$C,0)))</f>
        <v>Electricity Supply</v>
      </c>
      <c r="B484" s="372" t="str">
        <f>IF(ISBLANK(INDEX('Policy Characteristics'!B:B,MATCH($C484,'Policy Characteristics'!$C:$C,0))),"",INDEX('Policy Characteristics'!B:B,MATCH($C484,'Policy Characteristics'!$C:$C,0)))</f>
        <v>Subsidy for Capacity Construction</v>
      </c>
      <c r="C484" s="291" t="str">
        <f t="shared" si="19"/>
        <v>Perc Subsidy for Elec Capacity Construction</v>
      </c>
      <c r="D484" s="289" t="s">
        <v>3451</v>
      </c>
      <c r="E484" s="334"/>
      <c r="F484" s="289" t="s">
        <v>3393</v>
      </c>
      <c r="G484" s="289"/>
      <c r="H484" s="292">
        <v>1789</v>
      </c>
      <c r="I484" s="375" t="s">
        <v>44</v>
      </c>
      <c r="J484" s="374" t="str">
        <f>IF(ISBLANK(INDEX('Policy Characteristics'!D:D,MATCH($C484,'Policy Characteristics'!$C:$C,0))),"",INDEX('Policy Characteristics'!D:D,MATCH($C484,'Policy Characteristics'!$C:$C,0)))</f>
        <v>Subsidy for Capacity Construction</v>
      </c>
      <c r="K484" s="236" t="str">
        <f>IF(ISBLANK(INDEX('Policy Characteristics'!E:E,MATCH($C484,'Policy Characteristics'!$C:$C,0))),"",INDEX('Policy Characteristics'!E:E,MATCH($C484,'Policy Characteristics'!$C:$C,0)))</f>
        <v>elec capacity construction subsidy</v>
      </c>
      <c r="L484" s="237">
        <f>IF(ISBLANK(INDEX('Policy Characteristics'!F:F,MATCH($C484,'Policy Characteristics'!$C:$C,0))),"",INDEX('Policy Characteristics'!F:F,MATCH($C484,'Policy Characteristics'!$C:$C,0)))</f>
        <v>0</v>
      </c>
      <c r="M484" s="237">
        <f>IF(ISBLANK(INDEX('Policy Characteristics'!G:G,MATCH($C484,'Policy Characteristics'!$C:$C,0))),"",INDEX('Policy Characteristics'!G:G,MATCH($C484,'Policy Characteristics'!$C:$C,0)))</f>
        <v>0.95</v>
      </c>
      <c r="N484" s="237">
        <f>IF(ISBLANK(INDEX('Policy Characteristics'!H:H,MATCH($C484,'Policy Characteristics'!$C:$C,0))),"",INDEX('Policy Characteristics'!H:H,MATCH($C484,'Policy Characteristics'!$C:$C,0)))</f>
        <v>0.01</v>
      </c>
      <c r="O484" s="236" t="str">
        <f>IF(ISBLANK(INDEX('Policy Characteristics'!I:I,MATCH($C484,'Policy Characteristics'!$C:$C,0))),"",INDEX('Policy Characteristics'!I:I,MATCH($C484,'Policy Characteristics'!$C:$C,0)))</f>
        <v>% of construction cost</v>
      </c>
      <c r="P484" s="23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236" t="str">
        <f>IF(ISBLANK(INDEX('Policy Characteristics'!K:K,MATCH($C484,'Policy Characteristics'!$C:$C,0))),"",INDEX('Policy Characteristics'!K:K,MATCH($C484,'Policy Characteristics'!$C:$C,0)))</f>
        <v>electricity-sector-main.html#subsidies</v>
      </c>
      <c r="R484" s="236" t="str">
        <f>IF(ISBLANK(INDEX('Policy Characteristics'!L:L,MATCH($C484,'Policy Characteristics'!$C:$C,0))),"",INDEX('Policy Characteristics'!L:L,MATCH($C484,'Policy Characteristics'!$C:$C,0)))</f>
        <v/>
      </c>
      <c r="S484" s="290" t="s">
        <v>187</v>
      </c>
    </row>
    <row r="485" spans="1:19" s="290" customFormat="1" x14ac:dyDescent="0.25">
      <c r="A485" s="236" t="str">
        <f>IF(ISBLANK(INDEX('Policy Characteristics'!A:A,MATCH($C485,'Policy Characteristics'!$C:$C,0))),"",INDEX('Policy Characteristics'!A:A,MATCH($C485,'Policy Characteristics'!$C:$C,0)))</f>
        <v>Electricity Supply</v>
      </c>
      <c r="B485" s="372" t="str">
        <f>IF(ISBLANK(INDEX('Policy Characteristics'!B:B,MATCH($C485,'Policy Characteristics'!$C:$C,0))),"",INDEX('Policy Characteristics'!B:B,MATCH($C485,'Policy Characteristics'!$C:$C,0)))</f>
        <v>Subsidy for Capacity Construction</v>
      </c>
      <c r="C485" s="291" t="str">
        <f t="shared" si="19"/>
        <v>Perc Subsidy for Elec Capacity Construction</v>
      </c>
      <c r="D485" s="289" t="s">
        <v>76</v>
      </c>
      <c r="E485" s="334"/>
      <c r="F485" s="289" t="s">
        <v>3461</v>
      </c>
      <c r="G485" s="289"/>
      <c r="H485" s="292">
        <v>517</v>
      </c>
      <c r="I485" s="375" t="s">
        <v>43</v>
      </c>
      <c r="J485" s="374" t="str">
        <f>IF(ISBLANK(INDEX('Policy Characteristics'!D:D,MATCH($C485,'Policy Characteristics'!$C:$C,0))),"",INDEX('Policy Characteristics'!D:D,MATCH($C485,'Policy Characteristics'!$C:$C,0)))</f>
        <v>Subsidy for Capacity Construction</v>
      </c>
      <c r="K485" s="236" t="str">
        <f>IF(ISBLANK(INDEX('Policy Characteristics'!E:E,MATCH($C485,'Policy Characteristics'!$C:$C,0))),"",INDEX('Policy Characteristics'!E:E,MATCH($C485,'Policy Characteristics'!$C:$C,0)))</f>
        <v>elec capacity construction subsidy</v>
      </c>
      <c r="L485" s="237">
        <f>IF(ISBLANK(INDEX('Policy Characteristics'!F:F,MATCH($C485,'Policy Characteristics'!$C:$C,0))),"",INDEX('Policy Characteristics'!F:F,MATCH($C485,'Policy Characteristics'!$C:$C,0)))</f>
        <v>0</v>
      </c>
      <c r="M485" s="237">
        <f>IF(ISBLANK(INDEX('Policy Characteristics'!G:G,MATCH($C485,'Policy Characteristics'!$C:$C,0))),"",INDEX('Policy Characteristics'!G:G,MATCH($C485,'Policy Characteristics'!$C:$C,0)))</f>
        <v>0.95</v>
      </c>
      <c r="N485" s="237">
        <f>IF(ISBLANK(INDEX('Policy Characteristics'!H:H,MATCH($C485,'Policy Characteristics'!$C:$C,0))),"",INDEX('Policy Characteristics'!H:H,MATCH($C485,'Policy Characteristics'!$C:$C,0)))</f>
        <v>0.01</v>
      </c>
      <c r="O485" s="236" t="str">
        <f>IF(ISBLANK(INDEX('Policy Characteristics'!I:I,MATCH($C485,'Policy Characteristics'!$C:$C,0))),"",INDEX('Policy Characteristics'!I:I,MATCH($C485,'Policy Characteristics'!$C:$C,0)))</f>
        <v>% of construction cost</v>
      </c>
      <c r="P485" s="23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236" t="str">
        <f>IF(ISBLANK(INDEX('Policy Characteristics'!K:K,MATCH($C485,'Policy Characteristics'!$C:$C,0))),"",INDEX('Policy Characteristics'!K:K,MATCH($C485,'Policy Characteristics'!$C:$C,0)))</f>
        <v>electricity-sector-main.html#subsidies</v>
      </c>
      <c r="R485" s="236" t="str">
        <f>IF(ISBLANK(INDEX('Policy Characteristics'!L:L,MATCH($C485,'Policy Characteristics'!$C:$C,0))),"",INDEX('Policy Characteristics'!L:L,MATCH($C485,'Policy Characteristics'!$C:$C,0)))</f>
        <v/>
      </c>
      <c r="S485" s="290" t="s">
        <v>3888</v>
      </c>
    </row>
    <row r="486" spans="1:19" s="290" customFormat="1" x14ac:dyDescent="0.25">
      <c r="A486" s="236" t="str">
        <f>IF(ISBLANK(INDEX('Policy Characteristics'!A:A,MATCH($C486,'Policy Characteristics'!$C:$C,0))),"",INDEX('Policy Characteristics'!A:A,MATCH($C486,'Policy Characteristics'!$C:$C,0)))</f>
        <v>Electricity Supply</v>
      </c>
      <c r="B486" s="372" t="str">
        <f>IF(ISBLANK(INDEX('Policy Characteristics'!B:B,MATCH($C486,'Policy Characteristics'!$C:$C,0))),"",INDEX('Policy Characteristics'!B:B,MATCH($C486,'Policy Characteristics'!$C:$C,0)))</f>
        <v>Subsidy for Capacity Construction</v>
      </c>
      <c r="C486" s="291" t="str">
        <f t="shared" si="19"/>
        <v>Perc Subsidy for Elec Capacity Construction</v>
      </c>
      <c r="D486" s="289" t="s">
        <v>77</v>
      </c>
      <c r="E486" s="334"/>
      <c r="F486" s="289" t="s">
        <v>89</v>
      </c>
      <c r="G486" s="289"/>
      <c r="H486" s="292">
        <v>693</v>
      </c>
      <c r="I486" s="375" t="s">
        <v>44</v>
      </c>
      <c r="J486" s="374" t="str">
        <f>IF(ISBLANK(INDEX('Policy Characteristics'!D:D,MATCH($C486,'Policy Characteristics'!$C:$C,0))),"",INDEX('Policy Characteristics'!D:D,MATCH($C486,'Policy Characteristics'!$C:$C,0)))</f>
        <v>Subsidy for Capacity Construction</v>
      </c>
      <c r="K486" s="236" t="str">
        <f>IF(ISBLANK(INDEX('Policy Characteristics'!E:E,MATCH($C486,'Policy Characteristics'!$C:$C,0))),"",INDEX('Policy Characteristics'!E:E,MATCH($C486,'Policy Characteristics'!$C:$C,0)))</f>
        <v>elec capacity construction subsidy</v>
      </c>
      <c r="L486" s="237">
        <f>IF(ISBLANK(INDEX('Policy Characteristics'!F:F,MATCH($C486,'Policy Characteristics'!$C:$C,0))),"",INDEX('Policy Characteristics'!F:F,MATCH($C486,'Policy Characteristics'!$C:$C,0)))</f>
        <v>0</v>
      </c>
      <c r="M486" s="237">
        <f>IF(ISBLANK(INDEX('Policy Characteristics'!G:G,MATCH($C486,'Policy Characteristics'!$C:$C,0))),"",INDEX('Policy Characteristics'!G:G,MATCH($C486,'Policy Characteristics'!$C:$C,0)))</f>
        <v>0.95</v>
      </c>
      <c r="N486" s="237">
        <f>IF(ISBLANK(INDEX('Policy Characteristics'!H:H,MATCH($C486,'Policy Characteristics'!$C:$C,0))),"",INDEX('Policy Characteristics'!H:H,MATCH($C486,'Policy Characteristics'!$C:$C,0)))</f>
        <v>0.01</v>
      </c>
      <c r="O486" s="236" t="str">
        <f>IF(ISBLANK(INDEX('Policy Characteristics'!I:I,MATCH($C486,'Policy Characteristics'!$C:$C,0))),"",INDEX('Policy Characteristics'!I:I,MATCH($C486,'Policy Characteristics'!$C:$C,0)))</f>
        <v>% of construction cost</v>
      </c>
      <c r="P486" s="23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236" t="str">
        <f>IF(ISBLANK(INDEX('Policy Characteristics'!K:K,MATCH($C486,'Policy Characteristics'!$C:$C,0))),"",INDEX('Policy Characteristics'!K:K,MATCH($C486,'Policy Characteristics'!$C:$C,0)))</f>
        <v>electricity-sector-main.html#subsidies</v>
      </c>
      <c r="R486" s="236" t="str">
        <f>IF(ISBLANK(INDEX('Policy Characteristics'!L:L,MATCH($C486,'Policy Characteristics'!$C:$C,0))),"",INDEX('Policy Characteristics'!L:L,MATCH($C486,'Policy Characteristics'!$C:$C,0)))</f>
        <v/>
      </c>
      <c r="S486" s="290" t="s">
        <v>187</v>
      </c>
    </row>
    <row r="487" spans="1:19" s="290" customFormat="1" x14ac:dyDescent="0.25">
      <c r="A487" s="236" t="str">
        <f>IF(ISBLANK(INDEX('Policy Characteristics'!A:A,MATCH($C487,'Policy Characteristics'!$C:$C,0))),"",INDEX('Policy Characteristics'!A:A,MATCH($C487,'Policy Characteristics'!$C:$C,0)))</f>
        <v>Electricity Supply</v>
      </c>
      <c r="B487" s="372" t="str">
        <f>IF(ISBLANK(INDEX('Policy Characteristics'!B:B,MATCH($C487,'Policy Characteristics'!$C:$C,0))),"",INDEX('Policy Characteristics'!B:B,MATCH($C487,'Policy Characteristics'!$C:$C,0)))</f>
        <v>Subsidy for Capacity Construction</v>
      </c>
      <c r="C487" s="291" t="str">
        <f t="shared" si="19"/>
        <v>Perc Subsidy for Elec Capacity Construction</v>
      </c>
      <c r="D487" s="289" t="s">
        <v>445</v>
      </c>
      <c r="E487" s="334"/>
      <c r="F487" s="289" t="s">
        <v>448</v>
      </c>
      <c r="G487" s="289"/>
      <c r="H487" s="292">
        <v>518</v>
      </c>
      <c r="I487" s="375" t="s">
        <v>43</v>
      </c>
      <c r="J487" s="374" t="str">
        <f>IF(ISBLANK(INDEX('Policy Characteristics'!D:D,MATCH($C487,'Policy Characteristics'!$C:$C,0))),"",INDEX('Policy Characteristics'!D:D,MATCH($C487,'Policy Characteristics'!$C:$C,0)))</f>
        <v>Subsidy for Capacity Construction</v>
      </c>
      <c r="K487" s="236" t="str">
        <f>IF(ISBLANK(INDEX('Policy Characteristics'!E:E,MATCH($C487,'Policy Characteristics'!$C:$C,0))),"",INDEX('Policy Characteristics'!E:E,MATCH($C487,'Policy Characteristics'!$C:$C,0)))</f>
        <v>elec capacity construction subsidy</v>
      </c>
      <c r="L487" s="237">
        <f>IF(ISBLANK(INDEX('Policy Characteristics'!F:F,MATCH($C487,'Policy Characteristics'!$C:$C,0))),"",INDEX('Policy Characteristics'!F:F,MATCH($C487,'Policy Characteristics'!$C:$C,0)))</f>
        <v>0</v>
      </c>
      <c r="M487" s="237">
        <f>IF(ISBLANK(INDEX('Policy Characteristics'!G:G,MATCH($C487,'Policy Characteristics'!$C:$C,0))),"",INDEX('Policy Characteristics'!G:G,MATCH($C487,'Policy Characteristics'!$C:$C,0)))</f>
        <v>0.95</v>
      </c>
      <c r="N487" s="237">
        <f>IF(ISBLANK(INDEX('Policy Characteristics'!H:H,MATCH($C487,'Policy Characteristics'!$C:$C,0))),"",INDEX('Policy Characteristics'!H:H,MATCH($C487,'Policy Characteristics'!$C:$C,0)))</f>
        <v>0.01</v>
      </c>
      <c r="O487" s="236" t="str">
        <f>IF(ISBLANK(INDEX('Policy Characteristics'!I:I,MATCH($C487,'Policy Characteristics'!$C:$C,0))),"",INDEX('Policy Characteristics'!I:I,MATCH($C487,'Policy Characteristics'!$C:$C,0)))</f>
        <v>% of construction cost</v>
      </c>
      <c r="P487" s="23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236" t="str">
        <f>IF(ISBLANK(INDEX('Policy Characteristics'!K:K,MATCH($C487,'Policy Characteristics'!$C:$C,0))),"",INDEX('Policy Characteristics'!K:K,MATCH($C487,'Policy Characteristics'!$C:$C,0)))</f>
        <v>electricity-sector-main.html#subsidies</v>
      </c>
      <c r="R487" s="236" t="str">
        <f>IF(ISBLANK(INDEX('Policy Characteristics'!L:L,MATCH($C487,'Policy Characteristics'!$C:$C,0))),"",INDEX('Policy Characteristics'!L:L,MATCH($C487,'Policy Characteristics'!$C:$C,0)))</f>
        <v/>
      </c>
      <c r="S487" s="290" t="s">
        <v>187</v>
      </c>
    </row>
    <row r="488" spans="1:19" s="290" customFormat="1" x14ac:dyDescent="0.25">
      <c r="A488" s="236" t="str">
        <f>IF(ISBLANK(INDEX('Policy Characteristics'!A:A,MATCH($C488,'Policy Characteristics'!$C:$C,0))),"",INDEX('Policy Characteristics'!A:A,MATCH($C488,'Policy Characteristics'!$C:$C,0)))</f>
        <v>Electricity Supply</v>
      </c>
      <c r="B488" s="372" t="str">
        <f>IF(ISBLANK(INDEX('Policy Characteristics'!B:B,MATCH($C488,'Policy Characteristics'!$C:$C,0))),"",INDEX('Policy Characteristics'!B:B,MATCH($C488,'Policy Characteristics'!$C:$C,0)))</f>
        <v>Subsidy for Capacity Construction</v>
      </c>
      <c r="C488" s="291" t="str">
        <f t="shared" si="19"/>
        <v>Perc Subsidy for Elec Capacity Construction</v>
      </c>
      <c r="D488" s="289" t="s">
        <v>78</v>
      </c>
      <c r="E488" s="334"/>
      <c r="F488" s="289" t="s">
        <v>90</v>
      </c>
      <c r="G488" s="289"/>
      <c r="H488" s="292">
        <v>519</v>
      </c>
      <c r="I488" s="375" t="s">
        <v>43</v>
      </c>
      <c r="J488" s="374" t="str">
        <f>IF(ISBLANK(INDEX('Policy Characteristics'!D:D,MATCH($C488,'Policy Characteristics'!$C:$C,0))),"",INDEX('Policy Characteristics'!D:D,MATCH($C488,'Policy Characteristics'!$C:$C,0)))</f>
        <v>Subsidy for Capacity Construction</v>
      </c>
      <c r="K488" s="236" t="str">
        <f>IF(ISBLANK(INDEX('Policy Characteristics'!E:E,MATCH($C488,'Policy Characteristics'!$C:$C,0))),"",INDEX('Policy Characteristics'!E:E,MATCH($C488,'Policy Characteristics'!$C:$C,0)))</f>
        <v>elec capacity construction subsidy</v>
      </c>
      <c r="L488" s="237">
        <f>IF(ISBLANK(INDEX('Policy Characteristics'!F:F,MATCH($C488,'Policy Characteristics'!$C:$C,0))),"",INDEX('Policy Characteristics'!F:F,MATCH($C488,'Policy Characteristics'!$C:$C,0)))</f>
        <v>0</v>
      </c>
      <c r="M488" s="237">
        <f>IF(ISBLANK(INDEX('Policy Characteristics'!G:G,MATCH($C488,'Policy Characteristics'!$C:$C,0))),"",INDEX('Policy Characteristics'!G:G,MATCH($C488,'Policy Characteristics'!$C:$C,0)))</f>
        <v>0.95</v>
      </c>
      <c r="N488" s="237">
        <f>IF(ISBLANK(INDEX('Policy Characteristics'!H:H,MATCH($C488,'Policy Characteristics'!$C:$C,0))),"",INDEX('Policy Characteristics'!H:H,MATCH($C488,'Policy Characteristics'!$C:$C,0)))</f>
        <v>0.01</v>
      </c>
      <c r="O488" s="236" t="str">
        <f>IF(ISBLANK(INDEX('Policy Characteristics'!I:I,MATCH($C488,'Policy Characteristics'!$C:$C,0))),"",INDEX('Policy Characteristics'!I:I,MATCH($C488,'Policy Characteristics'!$C:$C,0)))</f>
        <v>% of construction cost</v>
      </c>
      <c r="P488" s="23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236" t="str">
        <f>IF(ISBLANK(INDEX('Policy Characteristics'!K:K,MATCH($C488,'Policy Characteristics'!$C:$C,0))),"",INDEX('Policy Characteristics'!K:K,MATCH($C488,'Policy Characteristics'!$C:$C,0)))</f>
        <v>electricity-sector-main.html#subsidies</v>
      </c>
      <c r="R488" s="236" t="str">
        <f>IF(ISBLANK(INDEX('Policy Characteristics'!L:L,MATCH($C488,'Policy Characteristics'!$C:$C,0))),"",INDEX('Policy Characteristics'!L:L,MATCH($C488,'Policy Characteristics'!$C:$C,0)))</f>
        <v/>
      </c>
      <c r="S488" s="290" t="s">
        <v>187</v>
      </c>
    </row>
    <row r="489" spans="1:19" s="290" customFormat="1" x14ac:dyDescent="0.25">
      <c r="A489" s="236" t="str">
        <f>IF(ISBLANK(INDEX('Policy Characteristics'!A:A,MATCH($C489,'Policy Characteristics'!$C:$C,0))),"",INDEX('Policy Characteristics'!A:A,MATCH($C489,'Policy Characteristics'!$C:$C,0)))</f>
        <v>Electricity Supply</v>
      </c>
      <c r="B489" s="372" t="str">
        <f>IF(ISBLANK(INDEX('Policy Characteristics'!B:B,MATCH($C489,'Policy Characteristics'!$C:$C,0))),"",INDEX('Policy Characteristics'!B:B,MATCH($C489,'Policy Characteristics'!$C:$C,0)))</f>
        <v>Subsidy for Capacity Construction</v>
      </c>
      <c r="C489" s="291" t="str">
        <f t="shared" si="19"/>
        <v>Perc Subsidy for Elec Capacity Construction</v>
      </c>
      <c r="D489" s="289" t="s">
        <v>79</v>
      </c>
      <c r="E489" s="334"/>
      <c r="F489" s="289" t="s">
        <v>91</v>
      </c>
      <c r="G489" s="289"/>
      <c r="H489" s="292">
        <v>520</v>
      </c>
      <c r="I489" s="375" t="s">
        <v>43</v>
      </c>
      <c r="J489" s="374" t="str">
        <f>IF(ISBLANK(INDEX('Policy Characteristics'!D:D,MATCH($C489,'Policy Characteristics'!$C:$C,0))),"",INDEX('Policy Characteristics'!D:D,MATCH($C489,'Policy Characteristics'!$C:$C,0)))</f>
        <v>Subsidy for Capacity Construction</v>
      </c>
      <c r="K489" s="236" t="str">
        <f>IF(ISBLANK(INDEX('Policy Characteristics'!E:E,MATCH($C489,'Policy Characteristics'!$C:$C,0))),"",INDEX('Policy Characteristics'!E:E,MATCH($C489,'Policy Characteristics'!$C:$C,0)))</f>
        <v>elec capacity construction subsidy</v>
      </c>
      <c r="L489" s="237">
        <f>IF(ISBLANK(INDEX('Policy Characteristics'!F:F,MATCH($C489,'Policy Characteristics'!$C:$C,0))),"",INDEX('Policy Characteristics'!F:F,MATCH($C489,'Policy Characteristics'!$C:$C,0)))</f>
        <v>0</v>
      </c>
      <c r="M489" s="237">
        <f>IF(ISBLANK(INDEX('Policy Characteristics'!G:G,MATCH($C489,'Policy Characteristics'!$C:$C,0))),"",INDEX('Policy Characteristics'!G:G,MATCH($C489,'Policy Characteristics'!$C:$C,0)))</f>
        <v>0.95</v>
      </c>
      <c r="N489" s="237">
        <f>IF(ISBLANK(INDEX('Policy Characteristics'!H:H,MATCH($C489,'Policy Characteristics'!$C:$C,0))),"",INDEX('Policy Characteristics'!H:H,MATCH($C489,'Policy Characteristics'!$C:$C,0)))</f>
        <v>0.01</v>
      </c>
      <c r="O489" s="236" t="str">
        <f>IF(ISBLANK(INDEX('Policy Characteristics'!I:I,MATCH($C489,'Policy Characteristics'!$C:$C,0))),"",INDEX('Policy Characteristics'!I:I,MATCH($C489,'Policy Characteristics'!$C:$C,0)))</f>
        <v>% of construction cost</v>
      </c>
      <c r="P489" s="23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236" t="str">
        <f>IF(ISBLANK(INDEX('Policy Characteristics'!K:K,MATCH($C489,'Policy Characteristics'!$C:$C,0))),"",INDEX('Policy Characteristics'!K:K,MATCH($C489,'Policy Characteristics'!$C:$C,0)))</f>
        <v>electricity-sector-main.html#subsidies</v>
      </c>
      <c r="R489" s="236" t="str">
        <f>IF(ISBLANK(INDEX('Policy Characteristics'!L:L,MATCH($C489,'Policy Characteristics'!$C:$C,0))),"",INDEX('Policy Characteristics'!L:L,MATCH($C489,'Policy Characteristics'!$C:$C,0)))</f>
        <v/>
      </c>
      <c r="S489" s="290" t="s">
        <v>187</v>
      </c>
    </row>
    <row r="490" spans="1:19" s="290" customFormat="1" x14ac:dyDescent="0.25">
      <c r="A490" s="236" t="str">
        <f>IF(ISBLANK(INDEX('Policy Characteristics'!A:A,MATCH($C490,'Policy Characteristics'!$C:$C,0))),"",INDEX('Policy Characteristics'!A:A,MATCH($C490,'Policy Characteristics'!$C:$C,0)))</f>
        <v>Electricity Supply</v>
      </c>
      <c r="B490" s="372" t="str">
        <f>IF(ISBLANK(INDEX('Policy Characteristics'!B:B,MATCH($C490,'Policy Characteristics'!$C:$C,0))),"",INDEX('Policy Characteristics'!B:B,MATCH($C490,'Policy Characteristics'!$C:$C,0)))</f>
        <v>Subsidy for Capacity Construction</v>
      </c>
      <c r="C490" s="291" t="str">
        <f t="shared" si="19"/>
        <v>Perc Subsidy for Elec Capacity Construction</v>
      </c>
      <c r="D490" s="289" t="s">
        <v>80</v>
      </c>
      <c r="E490" s="334"/>
      <c r="F490" s="289" t="s">
        <v>92</v>
      </c>
      <c r="G490" s="289"/>
      <c r="H490" s="292">
        <v>521</v>
      </c>
      <c r="I490" s="375" t="s">
        <v>43</v>
      </c>
      <c r="J490" s="374" t="str">
        <f>IF(ISBLANK(INDEX('Policy Characteristics'!D:D,MATCH($C490,'Policy Characteristics'!$C:$C,0))),"",INDEX('Policy Characteristics'!D:D,MATCH($C490,'Policy Characteristics'!$C:$C,0)))</f>
        <v>Subsidy for Capacity Construction</v>
      </c>
      <c r="K490" s="236" t="str">
        <f>IF(ISBLANK(INDEX('Policy Characteristics'!E:E,MATCH($C490,'Policy Characteristics'!$C:$C,0))),"",INDEX('Policy Characteristics'!E:E,MATCH($C490,'Policy Characteristics'!$C:$C,0)))</f>
        <v>elec capacity construction subsidy</v>
      </c>
      <c r="L490" s="237">
        <f>IF(ISBLANK(INDEX('Policy Characteristics'!F:F,MATCH($C490,'Policy Characteristics'!$C:$C,0))),"",INDEX('Policy Characteristics'!F:F,MATCH($C490,'Policy Characteristics'!$C:$C,0)))</f>
        <v>0</v>
      </c>
      <c r="M490" s="237">
        <f>IF(ISBLANK(INDEX('Policy Characteristics'!G:G,MATCH($C490,'Policy Characteristics'!$C:$C,0))),"",INDEX('Policy Characteristics'!G:G,MATCH($C490,'Policy Characteristics'!$C:$C,0)))</f>
        <v>0.95</v>
      </c>
      <c r="N490" s="237">
        <f>IF(ISBLANK(INDEX('Policy Characteristics'!H:H,MATCH($C490,'Policy Characteristics'!$C:$C,0))),"",INDEX('Policy Characteristics'!H:H,MATCH($C490,'Policy Characteristics'!$C:$C,0)))</f>
        <v>0.01</v>
      </c>
      <c r="O490" s="236" t="str">
        <f>IF(ISBLANK(INDEX('Policy Characteristics'!I:I,MATCH($C490,'Policy Characteristics'!$C:$C,0))),"",INDEX('Policy Characteristics'!I:I,MATCH($C490,'Policy Characteristics'!$C:$C,0)))</f>
        <v>% of construction cost</v>
      </c>
      <c r="P490" s="23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236" t="str">
        <f>IF(ISBLANK(INDEX('Policy Characteristics'!K:K,MATCH($C490,'Policy Characteristics'!$C:$C,0))),"",INDEX('Policy Characteristics'!K:K,MATCH($C490,'Policy Characteristics'!$C:$C,0)))</f>
        <v>electricity-sector-main.html#subsidies</v>
      </c>
      <c r="R490" s="236" t="str">
        <f>IF(ISBLANK(INDEX('Policy Characteristics'!L:L,MATCH($C490,'Policy Characteristics'!$C:$C,0))),"",INDEX('Policy Characteristics'!L:L,MATCH($C490,'Policy Characteristics'!$C:$C,0)))</f>
        <v/>
      </c>
      <c r="S490" s="290" t="s">
        <v>187</v>
      </c>
    </row>
    <row r="491" spans="1:19" s="290" customFormat="1" x14ac:dyDescent="0.25">
      <c r="A491" s="236" t="str">
        <f>IF(ISBLANK(INDEX('Policy Characteristics'!A:A,MATCH($C491,'Policy Characteristics'!$C:$C,0))),"",INDEX('Policy Characteristics'!A:A,MATCH($C491,'Policy Characteristics'!$C:$C,0)))</f>
        <v>Electricity Supply</v>
      </c>
      <c r="B491" s="372" t="str">
        <f>IF(ISBLANK(INDEX('Policy Characteristics'!B:B,MATCH($C491,'Policy Characteristics'!$C:$C,0))),"",INDEX('Policy Characteristics'!B:B,MATCH($C491,'Policy Characteristics'!$C:$C,0)))</f>
        <v>Subsidy for Capacity Construction</v>
      </c>
      <c r="C491" s="291" t="str">
        <f t="shared" si="19"/>
        <v>Perc Subsidy for Elec Capacity Construction</v>
      </c>
      <c r="D491" s="289" t="s">
        <v>2418</v>
      </c>
      <c r="E491" s="334"/>
      <c r="F491" s="289" t="s">
        <v>433</v>
      </c>
      <c r="G491" s="289"/>
      <c r="H491" s="292">
        <v>1598</v>
      </c>
      <c r="I491" s="375" t="s">
        <v>43</v>
      </c>
      <c r="J491" s="374" t="str">
        <f>IF(ISBLANK(INDEX('Policy Characteristics'!D:D,MATCH($C491,'Policy Characteristics'!$C:$C,0))),"",INDEX('Policy Characteristics'!D:D,MATCH($C491,'Policy Characteristics'!$C:$C,0)))</f>
        <v>Subsidy for Capacity Construction</v>
      </c>
      <c r="K491" s="236" t="str">
        <f>IF(ISBLANK(INDEX('Policy Characteristics'!E:E,MATCH($C491,'Policy Characteristics'!$C:$C,0))),"",INDEX('Policy Characteristics'!E:E,MATCH($C491,'Policy Characteristics'!$C:$C,0)))</f>
        <v>elec capacity construction subsidy</v>
      </c>
      <c r="L491" s="237">
        <f>IF(ISBLANK(INDEX('Policy Characteristics'!F:F,MATCH($C491,'Policy Characteristics'!$C:$C,0))),"",INDEX('Policy Characteristics'!F:F,MATCH($C491,'Policy Characteristics'!$C:$C,0)))</f>
        <v>0</v>
      </c>
      <c r="M491" s="237">
        <f>IF(ISBLANK(INDEX('Policy Characteristics'!G:G,MATCH($C491,'Policy Characteristics'!$C:$C,0))),"",INDEX('Policy Characteristics'!G:G,MATCH($C491,'Policy Characteristics'!$C:$C,0)))</f>
        <v>0.95</v>
      </c>
      <c r="N491" s="237">
        <f>IF(ISBLANK(INDEX('Policy Characteristics'!H:H,MATCH($C491,'Policy Characteristics'!$C:$C,0))),"",INDEX('Policy Characteristics'!H:H,MATCH($C491,'Policy Characteristics'!$C:$C,0)))</f>
        <v>0.01</v>
      </c>
      <c r="O491" s="236" t="str">
        <f>IF(ISBLANK(INDEX('Policy Characteristics'!I:I,MATCH($C491,'Policy Characteristics'!$C:$C,0))),"",INDEX('Policy Characteristics'!I:I,MATCH($C491,'Policy Characteristics'!$C:$C,0)))</f>
        <v>% of construction cost</v>
      </c>
      <c r="P491" s="23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236" t="str">
        <f>IF(ISBLANK(INDEX('Policy Characteristics'!K:K,MATCH($C491,'Policy Characteristics'!$C:$C,0))),"",INDEX('Policy Characteristics'!K:K,MATCH($C491,'Policy Characteristics'!$C:$C,0)))</f>
        <v>electricity-sector-main.html#subsidies</v>
      </c>
      <c r="R491" s="236" t="str">
        <f>IF(ISBLANK(INDEX('Policy Characteristics'!L:L,MATCH($C491,'Policy Characteristics'!$C:$C,0))),"",INDEX('Policy Characteristics'!L:L,MATCH($C491,'Policy Characteristics'!$C:$C,0)))</f>
        <v/>
      </c>
      <c r="S491" s="290" t="s">
        <v>187</v>
      </c>
    </row>
    <row r="492" spans="1:19" s="290" customFormat="1" x14ac:dyDescent="0.25">
      <c r="A492" s="236" t="str">
        <f>IF(ISBLANK(INDEX('Policy Characteristics'!A:A,MATCH($C492,'Policy Characteristics'!$C:$C,0))),"",INDEX('Policy Characteristics'!A:A,MATCH($C492,'Policy Characteristics'!$C:$C,0)))</f>
        <v>Electricity Supply</v>
      </c>
      <c r="B492" s="372" t="str">
        <f>IF(ISBLANK(INDEX('Policy Characteristics'!B:B,MATCH($C492,'Policy Characteristics'!$C:$C,0))),"",INDEX('Policy Characteristics'!B:B,MATCH($C492,'Policy Characteristics'!$C:$C,0)))</f>
        <v>Subsidy for Capacity Construction</v>
      </c>
      <c r="C492" s="291" t="str">
        <f t="shared" si="19"/>
        <v>Perc Subsidy for Elec Capacity Construction</v>
      </c>
      <c r="D492" s="289" t="s">
        <v>307</v>
      </c>
      <c r="E492" s="334"/>
      <c r="F492" s="289" t="s">
        <v>309</v>
      </c>
      <c r="G492" s="289"/>
      <c r="H492" s="292">
        <v>1599</v>
      </c>
      <c r="I492" s="375" t="s">
        <v>44</v>
      </c>
      <c r="J492" s="374" t="str">
        <f>IF(ISBLANK(INDEX('Policy Characteristics'!D:D,MATCH($C492,'Policy Characteristics'!$C:$C,0))),"",INDEX('Policy Characteristics'!D:D,MATCH($C492,'Policy Characteristics'!$C:$C,0)))</f>
        <v>Subsidy for Capacity Construction</v>
      </c>
      <c r="K492" s="236" t="str">
        <f>IF(ISBLANK(INDEX('Policy Characteristics'!E:E,MATCH($C492,'Policy Characteristics'!$C:$C,0))),"",INDEX('Policy Characteristics'!E:E,MATCH($C492,'Policy Characteristics'!$C:$C,0)))</f>
        <v>elec capacity construction subsidy</v>
      </c>
      <c r="L492" s="237">
        <f>IF(ISBLANK(INDEX('Policy Characteristics'!F:F,MATCH($C492,'Policy Characteristics'!$C:$C,0))),"",INDEX('Policy Characteristics'!F:F,MATCH($C492,'Policy Characteristics'!$C:$C,0)))</f>
        <v>0</v>
      </c>
      <c r="M492" s="237">
        <f>IF(ISBLANK(INDEX('Policy Characteristics'!G:G,MATCH($C492,'Policy Characteristics'!$C:$C,0))),"",INDEX('Policy Characteristics'!G:G,MATCH($C492,'Policy Characteristics'!$C:$C,0)))</f>
        <v>0.95</v>
      </c>
      <c r="N492" s="237">
        <f>IF(ISBLANK(INDEX('Policy Characteristics'!H:H,MATCH($C492,'Policy Characteristics'!$C:$C,0))),"",INDEX('Policy Characteristics'!H:H,MATCH($C492,'Policy Characteristics'!$C:$C,0)))</f>
        <v>0.01</v>
      </c>
      <c r="O492" s="236" t="str">
        <f>IF(ISBLANK(INDEX('Policy Characteristics'!I:I,MATCH($C492,'Policy Characteristics'!$C:$C,0))),"",INDEX('Policy Characteristics'!I:I,MATCH($C492,'Policy Characteristics'!$C:$C,0)))</f>
        <v>% of construction cost</v>
      </c>
      <c r="P492" s="23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236" t="str">
        <f>IF(ISBLANK(INDEX('Policy Characteristics'!K:K,MATCH($C492,'Policy Characteristics'!$C:$C,0))),"",INDEX('Policy Characteristics'!K:K,MATCH($C492,'Policy Characteristics'!$C:$C,0)))</f>
        <v>electricity-sector-main.html#subsidies</v>
      </c>
      <c r="R492" s="236" t="str">
        <f>IF(ISBLANK(INDEX('Policy Characteristics'!L:L,MATCH($C492,'Policy Characteristics'!$C:$C,0))),"",INDEX('Policy Characteristics'!L:L,MATCH($C492,'Policy Characteristics'!$C:$C,0)))</f>
        <v/>
      </c>
      <c r="S492" s="290" t="s">
        <v>187</v>
      </c>
    </row>
    <row r="493" spans="1:19" s="290" customFormat="1" x14ac:dyDescent="0.25">
      <c r="A493" s="236" t="str">
        <f>IF(ISBLANK(INDEX('Policy Characteristics'!A:A,MATCH($C493,'Policy Characteristics'!$C:$C,0))),"",INDEX('Policy Characteristics'!A:A,MATCH($C493,'Policy Characteristics'!$C:$C,0)))</f>
        <v>Electricity Supply</v>
      </c>
      <c r="B493" s="372" t="str">
        <f>IF(ISBLANK(INDEX('Policy Characteristics'!B:B,MATCH($C493,'Policy Characteristics'!$C:$C,0))),"",INDEX('Policy Characteristics'!B:B,MATCH($C493,'Policy Characteristics'!$C:$C,0)))</f>
        <v>Subsidy for Capacity Construction</v>
      </c>
      <c r="C493" s="291" t="str">
        <f t="shared" si="19"/>
        <v>Perc Subsidy for Elec Capacity Construction</v>
      </c>
      <c r="D493" s="289" t="s">
        <v>308</v>
      </c>
      <c r="E493" s="334"/>
      <c r="F493" s="289" t="s">
        <v>310</v>
      </c>
      <c r="G493" s="289"/>
      <c r="H493" s="292">
        <v>1600</v>
      </c>
      <c r="I493" s="375" t="s">
        <v>44</v>
      </c>
      <c r="J493" s="374" t="str">
        <f>IF(ISBLANK(INDEX('Policy Characteristics'!D:D,MATCH($C493,'Policy Characteristics'!$C:$C,0))),"",INDEX('Policy Characteristics'!D:D,MATCH($C493,'Policy Characteristics'!$C:$C,0)))</f>
        <v>Subsidy for Capacity Construction</v>
      </c>
      <c r="K493" s="236" t="str">
        <f>IF(ISBLANK(INDEX('Policy Characteristics'!E:E,MATCH($C493,'Policy Characteristics'!$C:$C,0))),"",INDEX('Policy Characteristics'!E:E,MATCH($C493,'Policy Characteristics'!$C:$C,0)))</f>
        <v>elec capacity construction subsidy</v>
      </c>
      <c r="L493" s="237">
        <f>IF(ISBLANK(INDEX('Policy Characteristics'!F:F,MATCH($C493,'Policy Characteristics'!$C:$C,0))),"",INDEX('Policy Characteristics'!F:F,MATCH($C493,'Policy Characteristics'!$C:$C,0)))</f>
        <v>0</v>
      </c>
      <c r="M493" s="237">
        <f>IF(ISBLANK(INDEX('Policy Characteristics'!G:G,MATCH($C493,'Policy Characteristics'!$C:$C,0))),"",INDEX('Policy Characteristics'!G:G,MATCH($C493,'Policy Characteristics'!$C:$C,0)))</f>
        <v>0.95</v>
      </c>
      <c r="N493" s="237">
        <f>IF(ISBLANK(INDEX('Policy Characteristics'!H:H,MATCH($C493,'Policy Characteristics'!$C:$C,0))),"",INDEX('Policy Characteristics'!H:H,MATCH($C493,'Policy Characteristics'!$C:$C,0)))</f>
        <v>0.01</v>
      </c>
      <c r="O493" s="236" t="str">
        <f>IF(ISBLANK(INDEX('Policy Characteristics'!I:I,MATCH($C493,'Policy Characteristics'!$C:$C,0))),"",INDEX('Policy Characteristics'!I:I,MATCH($C493,'Policy Characteristics'!$C:$C,0)))</f>
        <v>% of construction cost</v>
      </c>
      <c r="P493" s="23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236" t="str">
        <f>IF(ISBLANK(INDEX('Policy Characteristics'!K:K,MATCH($C493,'Policy Characteristics'!$C:$C,0))),"",INDEX('Policy Characteristics'!K:K,MATCH($C493,'Policy Characteristics'!$C:$C,0)))</f>
        <v>electricity-sector-main.html#subsidies</v>
      </c>
      <c r="R493" s="236" t="str">
        <f>IF(ISBLANK(INDEX('Policy Characteristics'!L:L,MATCH($C493,'Policy Characteristics'!$C:$C,0))),"",INDEX('Policy Characteristics'!L:L,MATCH($C493,'Policy Characteristics'!$C:$C,0)))</f>
        <v/>
      </c>
      <c r="S493" s="290" t="s">
        <v>187</v>
      </c>
    </row>
    <row r="494" spans="1:19" s="290" customFormat="1" x14ac:dyDescent="0.25">
      <c r="A494" s="236" t="str">
        <f>IF(ISBLANK(INDEX('Policy Characteristics'!A:A,MATCH($C494,'Policy Characteristics'!$C:$C,0))),"",INDEX('Policy Characteristics'!A:A,MATCH($C494,'Policy Characteristics'!$C:$C,0)))</f>
        <v>Electricity Supply</v>
      </c>
      <c r="B494" s="372" t="str">
        <f>IF(ISBLANK(INDEX('Policy Characteristics'!B:B,MATCH($C494,'Policy Characteristics'!$C:$C,0))),"",INDEX('Policy Characteristics'!B:B,MATCH($C494,'Policy Characteristics'!$C:$C,0)))</f>
        <v>Subsidy for Capacity Construction</v>
      </c>
      <c r="C494" s="291" t="str">
        <f t="shared" si="19"/>
        <v>Perc Subsidy for Elec Capacity Construction</v>
      </c>
      <c r="D494" s="289" t="s">
        <v>441</v>
      </c>
      <c r="E494" s="334"/>
      <c r="F494" s="289" t="s">
        <v>440</v>
      </c>
      <c r="G494" s="289"/>
      <c r="H494" s="292">
        <v>694</v>
      </c>
      <c r="I494" s="375" t="s">
        <v>44</v>
      </c>
      <c r="J494" s="374" t="str">
        <f>IF(ISBLANK(INDEX('Policy Characteristics'!D:D,MATCH($C494,'Policy Characteristics'!$C:$C,0))),"",INDEX('Policy Characteristics'!D:D,MATCH($C494,'Policy Characteristics'!$C:$C,0)))</f>
        <v>Subsidy for Capacity Construction</v>
      </c>
      <c r="K494" s="236" t="str">
        <f>IF(ISBLANK(INDEX('Policy Characteristics'!E:E,MATCH($C494,'Policy Characteristics'!$C:$C,0))),"",INDEX('Policy Characteristics'!E:E,MATCH($C494,'Policy Characteristics'!$C:$C,0)))</f>
        <v>elec capacity construction subsidy</v>
      </c>
      <c r="L494" s="237">
        <f>IF(ISBLANK(INDEX('Policy Characteristics'!F:F,MATCH($C494,'Policy Characteristics'!$C:$C,0))),"",INDEX('Policy Characteristics'!F:F,MATCH($C494,'Policy Characteristics'!$C:$C,0)))</f>
        <v>0</v>
      </c>
      <c r="M494" s="237">
        <f>IF(ISBLANK(INDEX('Policy Characteristics'!G:G,MATCH($C494,'Policy Characteristics'!$C:$C,0))),"",INDEX('Policy Characteristics'!G:G,MATCH($C494,'Policy Characteristics'!$C:$C,0)))</f>
        <v>0.95</v>
      </c>
      <c r="N494" s="237">
        <f>IF(ISBLANK(INDEX('Policy Characteristics'!H:H,MATCH($C494,'Policy Characteristics'!$C:$C,0))),"",INDEX('Policy Characteristics'!H:H,MATCH($C494,'Policy Characteristics'!$C:$C,0)))</f>
        <v>0.01</v>
      </c>
      <c r="O494" s="236" t="str">
        <f>IF(ISBLANK(INDEX('Policy Characteristics'!I:I,MATCH($C494,'Policy Characteristics'!$C:$C,0))),"",INDEX('Policy Characteristics'!I:I,MATCH($C494,'Policy Characteristics'!$C:$C,0)))</f>
        <v>% of construction cost</v>
      </c>
      <c r="P494" s="23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236" t="str">
        <f>IF(ISBLANK(INDEX('Policy Characteristics'!K:K,MATCH($C494,'Policy Characteristics'!$C:$C,0))),"",INDEX('Policy Characteristics'!K:K,MATCH($C494,'Policy Characteristics'!$C:$C,0)))</f>
        <v>electricity-sector-main.html#subsidies</v>
      </c>
      <c r="R494" s="236" t="str">
        <f>IF(ISBLANK(INDEX('Policy Characteristics'!L:L,MATCH($C494,'Policy Characteristics'!$C:$C,0))),"",INDEX('Policy Characteristics'!L:L,MATCH($C494,'Policy Characteristics'!$C:$C,0)))</f>
        <v/>
      </c>
      <c r="S494" s="290" t="s">
        <v>187</v>
      </c>
    </row>
    <row r="495" spans="1:19" s="290" customFormat="1" x14ac:dyDescent="0.25">
      <c r="A495" s="236" t="str">
        <f>IF(ISBLANK(INDEX('Policy Characteristics'!A:A,MATCH($C495,'Policy Characteristics'!$C:$C,0))),"",INDEX('Policy Characteristics'!A:A,MATCH($C495,'Policy Characteristics'!$C:$C,0)))</f>
        <v>Electricity Supply</v>
      </c>
      <c r="B495" s="372" t="str">
        <f>IF(ISBLANK(INDEX('Policy Characteristics'!B:B,MATCH($C495,'Policy Characteristics'!$C:$C,0))),"",INDEX('Policy Characteristics'!B:B,MATCH($C495,'Policy Characteristics'!$C:$C,0)))</f>
        <v>Subsidy for Capacity Construction</v>
      </c>
      <c r="C495" s="291" t="str">
        <f t="shared" si="19"/>
        <v>Perc Subsidy for Elec Capacity Construction</v>
      </c>
      <c r="D495" s="289" t="s">
        <v>450</v>
      </c>
      <c r="E495" s="334"/>
      <c r="F495" s="289" t="s">
        <v>451</v>
      </c>
      <c r="H495" s="292">
        <v>522</v>
      </c>
      <c r="I495" s="375" t="s">
        <v>43</v>
      </c>
      <c r="J495" s="374" t="str">
        <f>IF(ISBLANK(INDEX('Policy Characteristics'!D:D,MATCH($C495,'Policy Characteristics'!$C:$C,0))),"",INDEX('Policy Characteristics'!D:D,MATCH($C495,'Policy Characteristics'!$C:$C,0)))</f>
        <v>Subsidy for Capacity Construction</v>
      </c>
      <c r="K495" s="236" t="str">
        <f>IF(ISBLANK(INDEX('Policy Characteristics'!E:E,MATCH($C495,'Policy Characteristics'!$C:$C,0))),"",INDEX('Policy Characteristics'!E:E,MATCH($C495,'Policy Characteristics'!$C:$C,0)))</f>
        <v>elec capacity construction subsidy</v>
      </c>
      <c r="L495" s="237">
        <f>IF(ISBLANK(INDEX('Policy Characteristics'!F:F,MATCH($C495,'Policy Characteristics'!$C:$C,0))),"",INDEX('Policy Characteristics'!F:F,MATCH($C495,'Policy Characteristics'!$C:$C,0)))</f>
        <v>0</v>
      </c>
      <c r="M495" s="237">
        <f>IF(ISBLANK(INDEX('Policy Characteristics'!G:G,MATCH($C495,'Policy Characteristics'!$C:$C,0))),"",INDEX('Policy Characteristics'!G:G,MATCH($C495,'Policy Characteristics'!$C:$C,0)))</f>
        <v>0.95</v>
      </c>
      <c r="N495" s="237">
        <f>IF(ISBLANK(INDEX('Policy Characteristics'!H:H,MATCH($C495,'Policy Characteristics'!$C:$C,0))),"",INDEX('Policy Characteristics'!H:H,MATCH($C495,'Policy Characteristics'!$C:$C,0)))</f>
        <v>0.01</v>
      </c>
      <c r="O495" s="236" t="str">
        <f>IF(ISBLANK(INDEX('Policy Characteristics'!I:I,MATCH($C495,'Policy Characteristics'!$C:$C,0))),"",INDEX('Policy Characteristics'!I:I,MATCH($C495,'Policy Characteristics'!$C:$C,0)))</f>
        <v>% of construction cost</v>
      </c>
      <c r="P495" s="23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236" t="str">
        <f>IF(ISBLANK(INDEX('Policy Characteristics'!K:K,MATCH($C495,'Policy Characteristics'!$C:$C,0))),"",INDEX('Policy Characteristics'!K:K,MATCH($C495,'Policy Characteristics'!$C:$C,0)))</f>
        <v>electricity-sector-main.html#subsidies</v>
      </c>
      <c r="R495" s="236" t="str">
        <f>IF(ISBLANK(INDEX('Policy Characteristics'!L:L,MATCH($C495,'Policy Characteristics'!$C:$C,0))),"",INDEX('Policy Characteristics'!L:L,MATCH($C495,'Policy Characteristics'!$C:$C,0)))</f>
        <v/>
      </c>
      <c r="S495" s="290" t="s">
        <v>187</v>
      </c>
    </row>
    <row r="496" spans="1:19" s="290" customFormat="1" x14ac:dyDescent="0.25">
      <c r="A496" s="236" t="str">
        <f>IF(ISBLANK(INDEX('Policy Characteristics'!A:A,MATCH($C496,'Policy Characteristics'!$C:$C,0))),"",INDEX('Policy Characteristics'!A:A,MATCH($C496,'Policy Characteristics'!$C:$C,0)))</f>
        <v>Electricity Supply</v>
      </c>
      <c r="B496" s="372" t="str">
        <f>IF(ISBLANK(INDEX('Policy Characteristics'!B:B,MATCH($C496,'Policy Characteristics'!$C:$C,0))),"",INDEX('Policy Characteristics'!B:B,MATCH($C496,'Policy Characteristics'!$C:$C,0)))</f>
        <v>Subsidy for Capacity Construction</v>
      </c>
      <c r="C496" s="291" t="str">
        <f t="shared" si="19"/>
        <v>Perc Subsidy for Elec Capacity Construction</v>
      </c>
      <c r="D496" s="289" t="s">
        <v>2737</v>
      </c>
      <c r="E496" s="334"/>
      <c r="F496" s="289" t="s">
        <v>2461</v>
      </c>
      <c r="G496" s="289"/>
      <c r="H496" s="292">
        <v>695</v>
      </c>
      <c r="I496" s="375" t="s">
        <v>44</v>
      </c>
      <c r="J496" s="374" t="str">
        <f>IF(ISBLANK(INDEX('Policy Characteristics'!D:D,MATCH($C496,'Policy Characteristics'!$C:$C,0))),"",INDEX('Policy Characteristics'!D:D,MATCH($C496,'Policy Characteristics'!$C:$C,0)))</f>
        <v>Subsidy for Capacity Construction</v>
      </c>
      <c r="K496" s="236" t="str">
        <f>IF(ISBLANK(INDEX('Policy Characteristics'!E:E,MATCH($C496,'Policy Characteristics'!$C:$C,0))),"",INDEX('Policy Characteristics'!E:E,MATCH($C496,'Policy Characteristics'!$C:$C,0)))</f>
        <v>elec capacity construction subsidy</v>
      </c>
      <c r="L496" s="237">
        <f>IF(ISBLANK(INDEX('Policy Characteristics'!F:F,MATCH($C496,'Policy Characteristics'!$C:$C,0))),"",INDEX('Policy Characteristics'!F:F,MATCH($C496,'Policy Characteristics'!$C:$C,0)))</f>
        <v>0</v>
      </c>
      <c r="M496" s="237">
        <f>IF(ISBLANK(INDEX('Policy Characteristics'!G:G,MATCH($C496,'Policy Characteristics'!$C:$C,0))),"",INDEX('Policy Characteristics'!G:G,MATCH($C496,'Policy Characteristics'!$C:$C,0)))</f>
        <v>0.95</v>
      </c>
      <c r="N496" s="237">
        <f>IF(ISBLANK(INDEX('Policy Characteristics'!H:H,MATCH($C496,'Policy Characteristics'!$C:$C,0))),"",INDEX('Policy Characteristics'!H:H,MATCH($C496,'Policy Characteristics'!$C:$C,0)))</f>
        <v>0.01</v>
      </c>
      <c r="O496" s="236" t="str">
        <f>IF(ISBLANK(INDEX('Policy Characteristics'!I:I,MATCH($C496,'Policy Characteristics'!$C:$C,0))),"",INDEX('Policy Characteristics'!I:I,MATCH($C496,'Policy Characteristics'!$C:$C,0)))</f>
        <v>% of construction cost</v>
      </c>
      <c r="P496" s="23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236" t="str">
        <f>IF(ISBLANK(INDEX('Policy Characteristics'!K:K,MATCH($C496,'Policy Characteristics'!$C:$C,0))),"",INDEX('Policy Characteristics'!K:K,MATCH($C496,'Policy Characteristics'!$C:$C,0)))</f>
        <v>electricity-sector-main.html#subsidies</v>
      </c>
      <c r="R496" s="236" t="str">
        <f>IF(ISBLANK(INDEX('Policy Characteristics'!L:L,MATCH($C496,'Policy Characteristics'!$C:$C,0))),"",INDEX('Policy Characteristics'!L:L,MATCH($C496,'Policy Characteristics'!$C:$C,0)))</f>
        <v/>
      </c>
      <c r="S496" s="290" t="s">
        <v>187</v>
      </c>
    </row>
    <row r="497" spans="1:19" s="290" customFormat="1" x14ac:dyDescent="0.25">
      <c r="A497" s="236" t="str">
        <f>IF(ISBLANK(INDEX('Policy Characteristics'!A:A,MATCH($C497,'Policy Characteristics'!$C:$C,0))),"",INDEX('Policy Characteristics'!A:A,MATCH($C497,'Policy Characteristics'!$C:$C,0)))</f>
        <v>Electricity Supply</v>
      </c>
      <c r="B497" s="372" t="str">
        <f>IF(ISBLANK(INDEX('Policy Characteristics'!B:B,MATCH($C497,'Policy Characteristics'!$C:$C,0))),"",INDEX('Policy Characteristics'!B:B,MATCH($C497,'Policy Characteristics'!$C:$C,0)))</f>
        <v>Subsidy for Capacity Construction</v>
      </c>
      <c r="C497" s="291" t="str">
        <f t="shared" si="19"/>
        <v>Perc Subsidy for Elec Capacity Construction</v>
      </c>
      <c r="D497" s="289" t="s">
        <v>2738</v>
      </c>
      <c r="E497" s="334"/>
      <c r="F497" s="289" t="s">
        <v>2581</v>
      </c>
      <c r="G497" s="289"/>
      <c r="H497" s="292">
        <v>696</v>
      </c>
      <c r="I497" s="375" t="s">
        <v>44</v>
      </c>
      <c r="J497" s="374" t="str">
        <f>IF(ISBLANK(INDEX('Policy Characteristics'!D:D,MATCH($C497,'Policy Characteristics'!$C:$C,0))),"",INDEX('Policy Characteristics'!D:D,MATCH($C497,'Policy Characteristics'!$C:$C,0)))</f>
        <v>Subsidy for Capacity Construction</v>
      </c>
      <c r="K497" s="236" t="str">
        <f>IF(ISBLANK(INDEX('Policy Characteristics'!E:E,MATCH($C497,'Policy Characteristics'!$C:$C,0))),"",INDEX('Policy Characteristics'!E:E,MATCH($C497,'Policy Characteristics'!$C:$C,0)))</f>
        <v>elec capacity construction subsidy</v>
      </c>
      <c r="L497" s="237">
        <f>IF(ISBLANK(INDEX('Policy Characteristics'!F:F,MATCH($C497,'Policy Characteristics'!$C:$C,0))),"",INDEX('Policy Characteristics'!F:F,MATCH($C497,'Policy Characteristics'!$C:$C,0)))</f>
        <v>0</v>
      </c>
      <c r="M497" s="237">
        <f>IF(ISBLANK(INDEX('Policy Characteristics'!G:G,MATCH($C497,'Policy Characteristics'!$C:$C,0))),"",INDEX('Policy Characteristics'!G:G,MATCH($C497,'Policy Characteristics'!$C:$C,0)))</f>
        <v>0.95</v>
      </c>
      <c r="N497" s="237">
        <f>IF(ISBLANK(INDEX('Policy Characteristics'!H:H,MATCH($C497,'Policy Characteristics'!$C:$C,0))),"",INDEX('Policy Characteristics'!H:H,MATCH($C497,'Policy Characteristics'!$C:$C,0)))</f>
        <v>0.01</v>
      </c>
      <c r="O497" s="236" t="str">
        <f>IF(ISBLANK(INDEX('Policy Characteristics'!I:I,MATCH($C497,'Policy Characteristics'!$C:$C,0))),"",INDEX('Policy Characteristics'!I:I,MATCH($C497,'Policy Characteristics'!$C:$C,0)))</f>
        <v>% of construction cost</v>
      </c>
      <c r="P497" s="23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236" t="str">
        <f>IF(ISBLANK(INDEX('Policy Characteristics'!K:K,MATCH($C497,'Policy Characteristics'!$C:$C,0))),"",INDEX('Policy Characteristics'!K:K,MATCH($C497,'Policy Characteristics'!$C:$C,0)))</f>
        <v>electricity-sector-main.html#subsidies</v>
      </c>
      <c r="R497" s="236" t="str">
        <f>IF(ISBLANK(INDEX('Policy Characteristics'!L:L,MATCH($C497,'Policy Characteristics'!$C:$C,0))),"",INDEX('Policy Characteristics'!L:L,MATCH($C497,'Policy Characteristics'!$C:$C,0)))</f>
        <v/>
      </c>
      <c r="S497" s="290" t="s">
        <v>187</v>
      </c>
    </row>
    <row r="498" spans="1:19" s="290" customFormat="1" x14ac:dyDescent="0.25">
      <c r="A498" s="236" t="str">
        <f>IF(ISBLANK(INDEX('Policy Characteristics'!A:A,MATCH($C498,'Policy Characteristics'!$C:$C,0))),"",INDEX('Policy Characteristics'!A:A,MATCH($C498,'Policy Characteristics'!$C:$C,0)))</f>
        <v>Electricity Supply</v>
      </c>
      <c r="B498" s="372" t="str">
        <f>IF(ISBLANK(INDEX('Policy Characteristics'!B:B,MATCH($C498,'Policy Characteristics'!$C:$C,0))),"",INDEX('Policy Characteristics'!B:B,MATCH($C498,'Policy Characteristics'!$C:$C,0)))</f>
        <v>Subsidy for Capacity Construction</v>
      </c>
      <c r="C498" s="291" t="str">
        <f t="shared" si="19"/>
        <v>Perc Subsidy for Elec Capacity Construction</v>
      </c>
      <c r="D498" s="289" t="s">
        <v>2739</v>
      </c>
      <c r="E498" s="334"/>
      <c r="F498" s="289" t="s">
        <v>2463</v>
      </c>
      <c r="G498" s="289"/>
      <c r="H498" s="292">
        <v>697</v>
      </c>
      <c r="I498" s="375" t="s">
        <v>44</v>
      </c>
      <c r="J498" s="374" t="str">
        <f>IF(ISBLANK(INDEX('Policy Characteristics'!D:D,MATCH($C498,'Policy Characteristics'!$C:$C,0))),"",INDEX('Policy Characteristics'!D:D,MATCH($C498,'Policy Characteristics'!$C:$C,0)))</f>
        <v>Subsidy for Capacity Construction</v>
      </c>
      <c r="K498" s="236" t="str">
        <f>IF(ISBLANK(INDEX('Policy Characteristics'!E:E,MATCH($C498,'Policy Characteristics'!$C:$C,0))),"",INDEX('Policy Characteristics'!E:E,MATCH($C498,'Policy Characteristics'!$C:$C,0)))</f>
        <v>elec capacity construction subsidy</v>
      </c>
      <c r="L498" s="237">
        <f>IF(ISBLANK(INDEX('Policy Characteristics'!F:F,MATCH($C498,'Policy Characteristics'!$C:$C,0))),"",INDEX('Policy Characteristics'!F:F,MATCH($C498,'Policy Characteristics'!$C:$C,0)))</f>
        <v>0</v>
      </c>
      <c r="M498" s="237">
        <f>IF(ISBLANK(INDEX('Policy Characteristics'!G:G,MATCH($C498,'Policy Characteristics'!$C:$C,0))),"",INDEX('Policy Characteristics'!G:G,MATCH($C498,'Policy Characteristics'!$C:$C,0)))</f>
        <v>0.95</v>
      </c>
      <c r="N498" s="237">
        <f>IF(ISBLANK(INDEX('Policy Characteristics'!H:H,MATCH($C498,'Policy Characteristics'!$C:$C,0))),"",INDEX('Policy Characteristics'!H:H,MATCH($C498,'Policy Characteristics'!$C:$C,0)))</f>
        <v>0.01</v>
      </c>
      <c r="O498" s="236" t="str">
        <f>IF(ISBLANK(INDEX('Policy Characteristics'!I:I,MATCH($C498,'Policy Characteristics'!$C:$C,0))),"",INDEX('Policy Characteristics'!I:I,MATCH($C498,'Policy Characteristics'!$C:$C,0)))</f>
        <v>% of construction cost</v>
      </c>
      <c r="P498" s="23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236" t="str">
        <f>IF(ISBLANK(INDEX('Policy Characteristics'!K:K,MATCH($C498,'Policy Characteristics'!$C:$C,0))),"",INDEX('Policy Characteristics'!K:K,MATCH($C498,'Policy Characteristics'!$C:$C,0)))</f>
        <v>electricity-sector-main.html#subsidies</v>
      </c>
      <c r="R498" s="236" t="str">
        <f>IF(ISBLANK(INDEX('Policy Characteristics'!L:L,MATCH($C498,'Policy Characteristics'!$C:$C,0))),"",INDEX('Policy Characteristics'!L:L,MATCH($C498,'Policy Characteristics'!$C:$C,0)))</f>
        <v/>
      </c>
      <c r="S498" s="290" t="s">
        <v>187</v>
      </c>
    </row>
    <row r="499" spans="1:19" s="290" customFormat="1" x14ac:dyDescent="0.25">
      <c r="A499" s="236" t="str">
        <f>IF(ISBLANK(INDEX('Policy Characteristics'!A:A,MATCH($C499,'Policy Characteristics'!$C:$C,0))),"",INDEX('Policy Characteristics'!A:A,MATCH($C499,'Policy Characteristics'!$C:$C,0)))</f>
        <v>Electricity Supply</v>
      </c>
      <c r="B499" s="372" t="str">
        <f>IF(ISBLANK(INDEX('Policy Characteristics'!B:B,MATCH($C499,'Policy Characteristics'!$C:$C,0))),"",INDEX('Policy Characteristics'!B:B,MATCH($C499,'Policy Characteristics'!$C:$C,0)))</f>
        <v>Subsidy for Capacity Construction</v>
      </c>
      <c r="C499" s="291" t="str">
        <f t="shared" si="19"/>
        <v>Perc Subsidy for Elec Capacity Construction</v>
      </c>
      <c r="D499" s="289" t="s">
        <v>3449</v>
      </c>
      <c r="E499" s="334"/>
      <c r="F499" s="289" t="s">
        <v>3456</v>
      </c>
      <c r="G499" s="289"/>
      <c r="H499" s="292">
        <v>1790</v>
      </c>
      <c r="I499" s="375" t="s">
        <v>43</v>
      </c>
      <c r="J499" s="374" t="str">
        <f>IF(ISBLANK(INDEX('Policy Characteristics'!D:D,MATCH($C499,'Policy Characteristics'!$C:$C,0))),"",INDEX('Policy Characteristics'!D:D,MATCH($C499,'Policy Characteristics'!$C:$C,0)))</f>
        <v>Subsidy for Capacity Construction</v>
      </c>
      <c r="K499" s="236" t="str">
        <f>IF(ISBLANK(INDEX('Policy Characteristics'!E:E,MATCH($C499,'Policy Characteristics'!$C:$C,0))),"",INDEX('Policy Characteristics'!E:E,MATCH($C499,'Policy Characteristics'!$C:$C,0)))</f>
        <v>elec capacity construction subsidy</v>
      </c>
      <c r="L499" s="237">
        <f>IF(ISBLANK(INDEX('Policy Characteristics'!F:F,MATCH($C499,'Policy Characteristics'!$C:$C,0))),"",INDEX('Policy Characteristics'!F:F,MATCH($C499,'Policy Characteristics'!$C:$C,0)))</f>
        <v>0</v>
      </c>
      <c r="M499" s="237">
        <f>IF(ISBLANK(INDEX('Policy Characteristics'!G:G,MATCH($C499,'Policy Characteristics'!$C:$C,0))),"",INDEX('Policy Characteristics'!G:G,MATCH($C499,'Policy Characteristics'!$C:$C,0)))</f>
        <v>0.95</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of construction cost</v>
      </c>
      <c r="P499" s="23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236" t="str">
        <f>IF(ISBLANK(INDEX('Policy Characteristics'!K:K,MATCH($C499,'Policy Characteristics'!$C:$C,0))),"",INDEX('Policy Characteristics'!K:K,MATCH($C499,'Policy Characteristics'!$C:$C,0)))</f>
        <v>electricity-sector-main.html#subsidies</v>
      </c>
      <c r="R499" s="236" t="str">
        <f>IF(ISBLANK(INDEX('Policy Characteristics'!L:L,MATCH($C499,'Policy Characteristics'!$C:$C,0))),"",INDEX('Policy Characteristics'!L:L,MATCH($C499,'Policy Characteristics'!$C:$C,0)))</f>
        <v/>
      </c>
      <c r="S499" s="290" t="s">
        <v>187</v>
      </c>
    </row>
    <row r="500" spans="1:19" s="290" customFormat="1" x14ac:dyDescent="0.25">
      <c r="A500" s="236" t="str">
        <f>IF(ISBLANK(INDEX('Policy Characteristics'!A:A,MATCH($C500,'Policy Characteristics'!$C:$C,0))),"",INDEX('Policy Characteristics'!A:A,MATCH($C500,'Policy Characteristics'!$C:$C,0)))</f>
        <v>Electricity Supply</v>
      </c>
      <c r="B500" s="372" t="str">
        <f>IF(ISBLANK(INDEX('Policy Characteristics'!B:B,MATCH($C500,'Policy Characteristics'!$C:$C,0))),"",INDEX('Policy Characteristics'!B:B,MATCH($C500,'Policy Characteristics'!$C:$C,0)))</f>
        <v>Subsidy for Capacity Construction</v>
      </c>
      <c r="C500" s="291" t="str">
        <f t="shared" si="19"/>
        <v>Perc Subsidy for Elec Capacity Construction</v>
      </c>
      <c r="D500" s="289" t="s">
        <v>3452</v>
      </c>
      <c r="E500" s="334"/>
      <c r="F500" s="289" t="s">
        <v>3457</v>
      </c>
      <c r="G500" s="289"/>
      <c r="H500" s="292">
        <v>1791</v>
      </c>
      <c r="I500" s="375" t="s">
        <v>43</v>
      </c>
      <c r="J500" s="374" t="str">
        <f>IF(ISBLANK(INDEX('Policy Characteristics'!D:D,MATCH($C500,'Policy Characteristics'!$C:$C,0))),"",INDEX('Policy Characteristics'!D:D,MATCH($C500,'Policy Characteristics'!$C:$C,0)))</f>
        <v>Subsidy for Capacity Construction</v>
      </c>
      <c r="K500" s="236" t="str">
        <f>IF(ISBLANK(INDEX('Policy Characteristics'!E:E,MATCH($C500,'Policy Characteristics'!$C:$C,0))),"",INDEX('Policy Characteristics'!E:E,MATCH($C500,'Policy Characteristics'!$C:$C,0)))</f>
        <v>elec capacity construction subsidy</v>
      </c>
      <c r="L500" s="237">
        <f>IF(ISBLANK(INDEX('Policy Characteristics'!F:F,MATCH($C500,'Policy Characteristics'!$C:$C,0))),"",INDEX('Policy Characteristics'!F:F,MATCH($C500,'Policy Characteristics'!$C:$C,0)))</f>
        <v>0</v>
      </c>
      <c r="M500" s="237">
        <f>IF(ISBLANK(INDEX('Policy Characteristics'!G:G,MATCH($C500,'Policy Characteristics'!$C:$C,0))),"",INDEX('Policy Characteristics'!G:G,MATCH($C500,'Policy Characteristics'!$C:$C,0)))</f>
        <v>0.95</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of construction cost</v>
      </c>
      <c r="P500" s="23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236" t="str">
        <f>IF(ISBLANK(INDEX('Policy Characteristics'!K:K,MATCH($C500,'Policy Characteristics'!$C:$C,0))),"",INDEX('Policy Characteristics'!K:K,MATCH($C500,'Policy Characteristics'!$C:$C,0)))</f>
        <v>electricity-sector-main.html#subsidies</v>
      </c>
      <c r="R500" s="236" t="str">
        <f>IF(ISBLANK(INDEX('Policy Characteristics'!L:L,MATCH($C500,'Policy Characteristics'!$C:$C,0))),"",INDEX('Policy Characteristics'!L:L,MATCH($C500,'Policy Characteristics'!$C:$C,0)))</f>
        <v/>
      </c>
      <c r="S500" s="290" t="s">
        <v>187</v>
      </c>
    </row>
    <row r="501" spans="1:19" s="290" customFormat="1" x14ac:dyDescent="0.25">
      <c r="A501" s="236" t="str">
        <f>IF(ISBLANK(INDEX('Policy Characteristics'!A:A,MATCH($C501,'Policy Characteristics'!$C:$C,0))),"",INDEX('Policy Characteristics'!A:A,MATCH($C501,'Policy Characteristics'!$C:$C,0)))</f>
        <v>Electricity Supply</v>
      </c>
      <c r="B501" s="372" t="str">
        <f>IF(ISBLANK(INDEX('Policy Characteristics'!B:B,MATCH($C501,'Policy Characteristics'!$C:$C,0))),"",INDEX('Policy Characteristics'!B:B,MATCH($C501,'Policy Characteristics'!$C:$C,0)))</f>
        <v>Subsidy for Capacity Construction</v>
      </c>
      <c r="C501" s="291" t="str">
        <f t="shared" si="19"/>
        <v>Perc Subsidy for Elec Capacity Construction</v>
      </c>
      <c r="D501" s="289" t="s">
        <v>3453</v>
      </c>
      <c r="E501" s="334"/>
      <c r="F501" s="289" t="s">
        <v>3458</v>
      </c>
      <c r="G501" s="289"/>
      <c r="H501" s="292">
        <v>1792</v>
      </c>
      <c r="I501" s="375" t="s">
        <v>43</v>
      </c>
      <c r="J501" s="374" t="str">
        <f>IF(ISBLANK(INDEX('Policy Characteristics'!D:D,MATCH($C501,'Policy Characteristics'!$C:$C,0))),"",INDEX('Policy Characteristics'!D:D,MATCH($C501,'Policy Characteristics'!$C:$C,0)))</f>
        <v>Subsidy for Capacity Construction</v>
      </c>
      <c r="K501" s="236" t="str">
        <f>IF(ISBLANK(INDEX('Policy Characteristics'!E:E,MATCH($C501,'Policy Characteristics'!$C:$C,0))),"",INDEX('Policy Characteristics'!E:E,MATCH($C501,'Policy Characteristics'!$C:$C,0)))</f>
        <v>elec capacity construction subsidy</v>
      </c>
      <c r="L501" s="237">
        <f>IF(ISBLANK(INDEX('Policy Characteristics'!F:F,MATCH($C501,'Policy Characteristics'!$C:$C,0))),"",INDEX('Policy Characteristics'!F:F,MATCH($C501,'Policy Characteristics'!$C:$C,0)))</f>
        <v>0</v>
      </c>
      <c r="M501" s="237">
        <f>IF(ISBLANK(INDEX('Policy Characteristics'!G:G,MATCH($C501,'Policy Characteristics'!$C:$C,0))),"",INDEX('Policy Characteristics'!G:G,MATCH($C501,'Policy Characteristics'!$C:$C,0)))</f>
        <v>0.95</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of construction cost</v>
      </c>
      <c r="P501" s="23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236" t="str">
        <f>IF(ISBLANK(INDEX('Policy Characteristics'!K:K,MATCH($C501,'Policy Characteristics'!$C:$C,0))),"",INDEX('Policy Characteristics'!K:K,MATCH($C501,'Policy Characteristics'!$C:$C,0)))</f>
        <v>electricity-sector-main.html#subsidies</v>
      </c>
      <c r="R501" s="236" t="str">
        <f>IF(ISBLANK(INDEX('Policy Characteristics'!L:L,MATCH($C501,'Policy Characteristics'!$C:$C,0))),"",INDEX('Policy Characteristics'!L:L,MATCH($C501,'Policy Characteristics'!$C:$C,0)))</f>
        <v/>
      </c>
      <c r="S501" s="290" t="s">
        <v>187</v>
      </c>
    </row>
    <row r="502" spans="1:19" s="290" customFormat="1" x14ac:dyDescent="0.25">
      <c r="A502" s="236" t="str">
        <f>IF(ISBLANK(INDEX('Policy Characteristics'!A:A,MATCH($C502,'Policy Characteristics'!$C:$C,0))),"",INDEX('Policy Characteristics'!A:A,MATCH($C502,'Policy Characteristics'!$C:$C,0)))</f>
        <v>Electricity Supply</v>
      </c>
      <c r="B502" s="372" t="str">
        <f>IF(ISBLANK(INDEX('Policy Characteristics'!B:B,MATCH($C502,'Policy Characteristics'!$C:$C,0))),"",INDEX('Policy Characteristics'!B:B,MATCH($C502,'Policy Characteristics'!$C:$C,0)))</f>
        <v>Subsidy for Capacity Construction</v>
      </c>
      <c r="C502" s="291" t="str">
        <f t="shared" si="19"/>
        <v>Perc Subsidy for Elec Capacity Construction</v>
      </c>
      <c r="D502" s="289" t="s">
        <v>3454</v>
      </c>
      <c r="E502" s="334"/>
      <c r="F502" s="289" t="s">
        <v>3459</v>
      </c>
      <c r="G502" s="289"/>
      <c r="H502" s="292">
        <v>1793</v>
      </c>
      <c r="I502" s="375" t="s">
        <v>43</v>
      </c>
      <c r="J502" s="374" t="str">
        <f>IF(ISBLANK(INDEX('Policy Characteristics'!D:D,MATCH($C502,'Policy Characteristics'!$C:$C,0))),"",INDEX('Policy Characteristics'!D:D,MATCH($C502,'Policy Characteristics'!$C:$C,0)))</f>
        <v>Subsidy for Capacity Construction</v>
      </c>
      <c r="K502" s="236" t="str">
        <f>IF(ISBLANK(INDEX('Policy Characteristics'!E:E,MATCH($C502,'Policy Characteristics'!$C:$C,0))),"",INDEX('Policy Characteristics'!E:E,MATCH($C502,'Policy Characteristics'!$C:$C,0)))</f>
        <v>elec capacity construction subsidy</v>
      </c>
      <c r="L502" s="237">
        <f>IF(ISBLANK(INDEX('Policy Characteristics'!F:F,MATCH($C502,'Policy Characteristics'!$C:$C,0))),"",INDEX('Policy Characteristics'!F:F,MATCH($C502,'Policy Characteristics'!$C:$C,0)))</f>
        <v>0</v>
      </c>
      <c r="M502" s="237">
        <f>IF(ISBLANK(INDEX('Policy Characteristics'!G:G,MATCH($C502,'Policy Characteristics'!$C:$C,0))),"",INDEX('Policy Characteristics'!G:G,MATCH($C502,'Policy Characteristics'!$C:$C,0)))</f>
        <v>0.95</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of construction cost</v>
      </c>
      <c r="P502" s="23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236" t="str">
        <f>IF(ISBLANK(INDEX('Policy Characteristics'!K:K,MATCH($C502,'Policy Characteristics'!$C:$C,0))),"",INDEX('Policy Characteristics'!K:K,MATCH($C502,'Policy Characteristics'!$C:$C,0)))</f>
        <v>electricity-sector-main.html#subsidies</v>
      </c>
      <c r="R502" s="236" t="str">
        <f>IF(ISBLANK(INDEX('Policy Characteristics'!L:L,MATCH($C502,'Policy Characteristics'!$C:$C,0))),"",INDEX('Policy Characteristics'!L:L,MATCH($C502,'Policy Characteristics'!$C:$C,0)))</f>
        <v/>
      </c>
      <c r="S502" s="290" t="s">
        <v>187</v>
      </c>
    </row>
    <row r="503" spans="1:19" s="290" customFormat="1" x14ac:dyDescent="0.25">
      <c r="A503" s="236" t="str">
        <f>IF(ISBLANK(INDEX('Policy Characteristics'!A:A,MATCH($C503,'Policy Characteristics'!$C:$C,0))),"",INDEX('Policy Characteristics'!A:A,MATCH($C503,'Policy Characteristics'!$C:$C,0)))</f>
        <v>Electricity Supply</v>
      </c>
      <c r="B503" s="372" t="str">
        <f>IF(ISBLANK(INDEX('Policy Characteristics'!B:B,MATCH($C503,'Policy Characteristics'!$C:$C,0))),"",INDEX('Policy Characteristics'!B:B,MATCH($C503,'Policy Characteristics'!$C:$C,0)))</f>
        <v>Subsidy for Capacity Construction</v>
      </c>
      <c r="C503" s="291" t="str">
        <f t="shared" si="19"/>
        <v>Perc Subsidy for Elec Capacity Construction</v>
      </c>
      <c r="D503" s="289" t="s">
        <v>3455</v>
      </c>
      <c r="E503" s="334"/>
      <c r="F503" s="289" t="s">
        <v>3460</v>
      </c>
      <c r="G503" s="289"/>
      <c r="H503" s="292">
        <v>1794</v>
      </c>
      <c r="I503" s="375" t="s">
        <v>43</v>
      </c>
      <c r="J503" s="374" t="str">
        <f>IF(ISBLANK(INDEX('Policy Characteristics'!D:D,MATCH($C503,'Policy Characteristics'!$C:$C,0))),"",INDEX('Policy Characteristics'!D:D,MATCH($C503,'Policy Characteristics'!$C:$C,0)))</f>
        <v>Subsidy for Capacity Construction</v>
      </c>
      <c r="K503" s="236" t="str">
        <f>IF(ISBLANK(INDEX('Policy Characteristics'!E:E,MATCH($C503,'Policy Characteristics'!$C:$C,0))),"",INDEX('Policy Characteristics'!E:E,MATCH($C503,'Policy Characteristics'!$C:$C,0)))</f>
        <v>elec capacity construction subsidy</v>
      </c>
      <c r="L503" s="237">
        <f>IF(ISBLANK(INDEX('Policy Characteristics'!F:F,MATCH($C503,'Policy Characteristics'!$C:$C,0))),"",INDEX('Policy Characteristics'!F:F,MATCH($C503,'Policy Characteristics'!$C:$C,0)))</f>
        <v>0</v>
      </c>
      <c r="M503" s="237">
        <f>IF(ISBLANK(INDEX('Policy Characteristics'!G:G,MATCH($C503,'Policy Characteristics'!$C:$C,0))),"",INDEX('Policy Characteristics'!G:G,MATCH($C503,'Policy Characteristics'!$C:$C,0)))</f>
        <v>0.95</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of construction cost</v>
      </c>
      <c r="P503" s="23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236" t="str">
        <f>IF(ISBLANK(INDEX('Policy Characteristics'!K:K,MATCH($C503,'Policy Characteristics'!$C:$C,0))),"",INDEX('Policy Characteristics'!K:K,MATCH($C503,'Policy Characteristics'!$C:$C,0)))</f>
        <v>electricity-sector-main.html#subsidies</v>
      </c>
      <c r="R503" s="236" t="str">
        <f>IF(ISBLANK(INDEX('Policy Characteristics'!L:L,MATCH($C503,'Policy Characteristics'!$C:$C,0))),"",INDEX('Policy Characteristics'!L:L,MATCH($C503,'Policy Characteristics'!$C:$C,0)))</f>
        <v/>
      </c>
      <c r="S503" s="290" t="s">
        <v>187</v>
      </c>
    </row>
    <row r="504" spans="1:19" s="290" customFormat="1" x14ac:dyDescent="0.25">
      <c r="A504" s="236" t="str">
        <f>IF(ISBLANK(INDEX('Policy Characteristics'!A:A,MATCH($C504,'Policy Characteristics'!$C:$C,0))),"",INDEX('Policy Characteristics'!A:A,MATCH($C504,'Policy Characteristics'!$C:$C,0)))</f>
        <v>Electricity Supply</v>
      </c>
      <c r="B504" s="372" t="str">
        <f>IF(ISBLANK(INDEX('Policy Characteristics'!B:B,MATCH($C504,'Policy Characteristics'!$C:$C,0))),"",INDEX('Policy Characteristics'!B:B,MATCH($C504,'Policy Characteristics'!$C:$C,0)))</f>
        <v>Subsidy for Capacity Construction</v>
      </c>
      <c r="C504" s="291" t="str">
        <f t="shared" si="19"/>
        <v>Perc Subsidy for Elec Capacity Construction</v>
      </c>
      <c r="D504" s="289" t="s">
        <v>3528</v>
      </c>
      <c r="E504" s="334"/>
      <c r="F504" s="289" t="s">
        <v>3526</v>
      </c>
      <c r="G504" s="289"/>
      <c r="H504" s="292">
        <v>1795</v>
      </c>
      <c r="I504" s="375" t="s">
        <v>43</v>
      </c>
      <c r="J504" s="374" t="str">
        <f>IF(ISBLANK(INDEX('Policy Characteristics'!D:D,MATCH($C504,'Policy Characteristics'!$C:$C,0))),"",INDEX('Policy Characteristics'!D:D,MATCH($C504,'Policy Characteristics'!$C:$C,0)))</f>
        <v>Subsidy for Capacity Construction</v>
      </c>
      <c r="K504" s="236" t="str">
        <f>IF(ISBLANK(INDEX('Policy Characteristics'!E:E,MATCH($C504,'Policy Characteristics'!$C:$C,0))),"",INDEX('Policy Characteristics'!E:E,MATCH($C504,'Policy Characteristics'!$C:$C,0)))</f>
        <v>elec capacity construction subsidy</v>
      </c>
      <c r="L504" s="237">
        <f>IF(ISBLANK(INDEX('Policy Characteristics'!F:F,MATCH($C504,'Policy Characteristics'!$C:$C,0))),"",INDEX('Policy Characteristics'!F:F,MATCH($C504,'Policy Characteristics'!$C:$C,0)))</f>
        <v>0</v>
      </c>
      <c r="M504" s="237">
        <f>IF(ISBLANK(INDEX('Policy Characteristics'!G:G,MATCH($C504,'Policy Characteristics'!$C:$C,0))),"",INDEX('Policy Characteristics'!G:G,MATCH($C504,'Policy Characteristics'!$C:$C,0)))</f>
        <v>0.95</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of construction cost</v>
      </c>
      <c r="P504" s="236"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4" s="236" t="str">
        <f>IF(ISBLANK(INDEX('Policy Characteristics'!K:K,MATCH($C504,'Policy Characteristics'!$C:$C,0))),"",INDEX('Policy Characteristics'!K:K,MATCH($C504,'Policy Characteristics'!$C:$C,0)))</f>
        <v>electricity-sector-main.html#subsidies</v>
      </c>
      <c r="R504" s="236" t="str">
        <f>IF(ISBLANK(INDEX('Policy Characteristics'!L:L,MATCH($C504,'Policy Characteristics'!$C:$C,0))),"",INDEX('Policy Characteristics'!L:L,MATCH($C504,'Policy Characteristics'!$C:$C,0)))</f>
        <v/>
      </c>
      <c r="S504" s="290" t="s">
        <v>187</v>
      </c>
    </row>
    <row r="505" spans="1:19" s="290" customFormat="1" x14ac:dyDescent="0.25">
      <c r="A505" s="236" t="str">
        <f>IF(ISBLANK(INDEX('Policy Characteristics'!A:A,MATCH($C505,'Policy Characteristics'!$C:$C,0))),"",INDEX('Policy Characteristics'!A:A,MATCH($C505,'Policy Characteristics'!$C:$C,0)))</f>
        <v>Electricity Supply</v>
      </c>
      <c r="B505" s="372" t="str">
        <f>IF(ISBLANK(INDEX('Policy Characteristics'!B:B,MATCH($C505,'Policy Characteristics'!$C:$C,0))),"",INDEX('Policy Characteristics'!B:B,MATCH($C505,'Policy Characteristics'!$C:$C,0)))</f>
        <v>Subsidy for Capacity Construction</v>
      </c>
      <c r="C505" s="291" t="str">
        <f t="shared" si="19"/>
        <v>Perc Subsidy for Elec Capacity Construction</v>
      </c>
      <c r="D505" s="289" t="s">
        <v>3529</v>
      </c>
      <c r="E505" s="334"/>
      <c r="F505" s="289" t="s">
        <v>3527</v>
      </c>
      <c r="G505" s="289"/>
      <c r="H505" s="292">
        <v>2243</v>
      </c>
      <c r="I505" s="375" t="s">
        <v>43</v>
      </c>
      <c r="J505" s="374" t="str">
        <f>IF(ISBLANK(INDEX('Policy Characteristics'!D:D,MATCH($C505,'Policy Characteristics'!$C:$C,0))),"",INDEX('Policy Characteristics'!D:D,MATCH($C505,'Policy Characteristics'!$C:$C,0)))</f>
        <v>Subsidy for Capacity Construction</v>
      </c>
      <c r="K505" s="236" t="str">
        <f>IF(ISBLANK(INDEX('Policy Characteristics'!E:E,MATCH($C505,'Policy Characteristics'!$C:$C,0))),"",INDEX('Policy Characteristics'!E:E,MATCH($C505,'Policy Characteristics'!$C:$C,0)))</f>
        <v>elec capacity construction subsidy</v>
      </c>
      <c r="L505" s="237">
        <f>IF(ISBLANK(INDEX('Policy Characteristics'!F:F,MATCH($C505,'Policy Characteristics'!$C:$C,0))),"",INDEX('Policy Characteristics'!F:F,MATCH($C505,'Policy Characteristics'!$C:$C,0)))</f>
        <v>0</v>
      </c>
      <c r="M505" s="237">
        <f>IF(ISBLANK(INDEX('Policy Characteristics'!G:G,MATCH($C505,'Policy Characteristics'!$C:$C,0))),"",INDEX('Policy Characteristics'!G:G,MATCH($C505,'Policy Characteristics'!$C:$C,0)))</f>
        <v>0.95</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of construction cost</v>
      </c>
      <c r="P505" s="236"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5" s="236" t="str">
        <f>IF(ISBLANK(INDEX('Policy Characteristics'!K:K,MATCH($C505,'Policy Characteristics'!$C:$C,0))),"",INDEX('Policy Characteristics'!K:K,MATCH($C505,'Policy Characteristics'!$C:$C,0)))</f>
        <v>electricity-sector-main.html#subsidies</v>
      </c>
      <c r="R505" s="236"/>
      <c r="S505" s="290" t="s">
        <v>187</v>
      </c>
    </row>
    <row r="506" spans="1:19" s="236" customFormat="1" x14ac:dyDescent="0.25">
      <c r="A506" s="236" t="str">
        <f>IF(ISBLANK(INDEX('Policy Characteristics'!A:A,MATCH($C506,'Policy Characteristics'!$C:$C,0))),"",INDEX('Policy Characteristics'!A:A,MATCH($C506,'Policy Characteristics'!$C:$C,0)))</f>
        <v>Electricity Supply</v>
      </c>
      <c r="B506" s="372" t="str">
        <f>IF(ISBLANK(INDEX('Policy Characteristics'!B:B,MATCH($C506,'Policy Characteristics'!$C:$C,0))),"",INDEX('Policy Characteristics'!B:B,MATCH($C506,'Policy Characteristics'!$C:$C,0)))</f>
        <v>Subsidy for Electricity Production</v>
      </c>
      <c r="C506" t="s">
        <v>130</v>
      </c>
      <c r="D506" s="334" t="s">
        <v>444</v>
      </c>
      <c r="E506" s="334"/>
      <c r="F506" s="334" t="s">
        <v>443</v>
      </c>
      <c r="G506" s="289"/>
      <c r="H506" s="17">
        <v>1564</v>
      </c>
      <c r="I506" s="375" t="s">
        <v>44</v>
      </c>
      <c r="J506" s="374" t="str">
        <f>IF(ISBLANK(INDEX('Policy Characteristics'!D:D,MATCH($C506,'Policy Characteristics'!$C:$C,0))),"",INDEX('Policy Characteristics'!D:D,MATCH($C506,'Policy Characteristics'!$C:$C,0)))</f>
        <v>Subsidy for Electricity Production</v>
      </c>
      <c r="K506" s="236" t="str">
        <f>IF(ISBLANK(INDEX('Policy Characteristics'!E:E,MATCH($C506,'Policy Characteristics'!$C:$C,0))),"",INDEX('Policy Characteristics'!E:E,MATCH($C506,'Policy Characteristics'!$C:$C,0)))</f>
        <v>elec generation subsidy</v>
      </c>
      <c r="L506" s="236">
        <f>IF(ISBLANK(INDEX('Policy Characteristics'!F:F,MATCH($C506,'Policy Characteristics'!$C:$C,0))),"",INDEX('Policy Characteristics'!F:F,MATCH($C506,'Policy Characteristics'!$C:$C,0)))</f>
        <v>0</v>
      </c>
      <c r="M506" s="236">
        <f>IF(ISBLANK(INDEX('Policy Characteristics'!G:G,MATCH($C506,'Policy Characteristics'!$C:$C,0))),"",INDEX('Policy Characteristics'!G:G,MATCH($C506,'Policy Characteristics'!$C:$C,0)))</f>
        <v>60</v>
      </c>
      <c r="N506" s="236">
        <f>IF(ISBLANK(INDEX('Policy Characteristics'!H:H,MATCH($C506,'Policy Characteristics'!$C:$C,0))),"",INDEX('Policy Characteristics'!H:H,MATCH($C506,'Policy Characteristics'!$C:$C,0)))</f>
        <v>1</v>
      </c>
      <c r="O506" s="236" t="str">
        <f>IF(ISBLANK(INDEX('Policy Characteristics'!I:I,MATCH($C506,'Policy Characteristics'!$C:$C,0))),"",INDEX('Policy Characteristics'!I:I,MATCH($C506,'Policy Characteristics'!$C:$C,0)))</f>
        <v>$/MWh</v>
      </c>
      <c r="P506" s="23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6" s="236" t="str">
        <f>IF(ISBLANK(INDEX('Policy Characteristics'!K:K,MATCH($C506,'Policy Characteristics'!$C:$C,0))),"",INDEX('Policy Characteristics'!K:K,MATCH($C506,'Policy Characteristics'!$C:$C,0)))</f>
        <v>electricity-sector-main.html#subsidies</v>
      </c>
      <c r="R506" s="236" t="str">
        <f>IF(ISBLANK(INDEX('Policy Characteristics'!L:L,MATCH($C506,'Policy Characteristics'!$C:$C,0))),"",INDEX('Policy Characteristics'!L:L,MATCH($C506,'Policy Characteristics'!$C:$C,0)))</f>
        <v>subsidy-for-electricity-production.html</v>
      </c>
      <c r="S506" s="290" t="s">
        <v>187</v>
      </c>
    </row>
    <row r="507" spans="1:19" x14ac:dyDescent="0.25">
      <c r="A507" s="236" t="str">
        <f>IF(ISBLANK(INDEX('Policy Characteristics'!A:A,MATCH($C507,'Policy Characteristics'!$C:$C,0))),"",INDEX('Policy Characteristics'!A:A,MATCH($C507,'Policy Characteristics'!$C:$C,0)))</f>
        <v>Electricity Supply</v>
      </c>
      <c r="B507" s="372" t="str">
        <f>IF(ISBLANK(INDEX('Policy Characteristics'!B:B,MATCH($C507,'Policy Characteristics'!$C:$C,0))),"",INDEX('Policy Characteristics'!B:B,MATCH($C507,'Policy Characteristics'!$C:$C,0)))</f>
        <v>Subsidy for Electricity Production</v>
      </c>
      <c r="C507" s="236" t="str">
        <f t="shared" ref="C507:C529" si="20">$C$506</f>
        <v>Subsidy for Elec Production by Fuel</v>
      </c>
      <c r="D507" s="289" t="s">
        <v>3450</v>
      </c>
      <c r="E507" s="334"/>
      <c r="F507" s="289" t="s">
        <v>3392</v>
      </c>
      <c r="G507" s="289"/>
      <c r="H507" s="17">
        <v>1566</v>
      </c>
      <c r="I507" s="375" t="s">
        <v>44</v>
      </c>
      <c r="J507" s="374" t="str">
        <f>IF(ISBLANK(INDEX('Policy Characteristics'!D:D,MATCH($C507,'Policy Characteristics'!$C:$C,0))),"",INDEX('Policy Characteristics'!D:D,MATCH($C507,'Policy Characteristics'!$C:$C,0)))</f>
        <v>Subsidy for Electricity Production</v>
      </c>
      <c r="K507" s="236" t="str">
        <f>IF(ISBLANK(INDEX('Policy Characteristics'!E:E,MATCH($C507,'Policy Characteristics'!$C:$C,0))),"",INDEX('Policy Characteristics'!E:E,MATCH($C507,'Policy Characteristics'!$C:$C,0)))</f>
        <v>elec generation subsidy</v>
      </c>
      <c r="L507" s="236">
        <f>IF(ISBLANK(INDEX('Policy Characteristics'!F:F,MATCH($C507,'Policy Characteristics'!$C:$C,0))),"",INDEX('Policy Characteristics'!F:F,MATCH($C507,'Policy Characteristics'!$C:$C,0)))</f>
        <v>0</v>
      </c>
      <c r="M507" s="236">
        <f>IF(ISBLANK(INDEX('Policy Characteristics'!G:G,MATCH($C507,'Policy Characteristics'!$C:$C,0))),"",INDEX('Policy Characteristics'!G:G,MATCH($C507,'Policy Characteristics'!$C:$C,0)))</f>
        <v>60</v>
      </c>
      <c r="N507" s="236">
        <f>IF(ISBLANK(INDEX('Policy Characteristics'!H:H,MATCH($C507,'Policy Characteristics'!$C:$C,0))),"",INDEX('Policy Characteristics'!H:H,MATCH($C507,'Policy Characteristics'!$C:$C,0)))</f>
        <v>1</v>
      </c>
      <c r="O507" s="236" t="str">
        <f>IF(ISBLANK(INDEX('Policy Characteristics'!I:I,MATCH($C507,'Policy Characteristics'!$C:$C,0))),"",INDEX('Policy Characteristics'!I:I,MATCH($C507,'Policy Characteristics'!$C:$C,0)))</f>
        <v>$/MWh</v>
      </c>
      <c r="P507" s="23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7" s="236" t="str">
        <f>IF(ISBLANK(INDEX('Policy Characteristics'!K:K,MATCH($C507,'Policy Characteristics'!$C:$C,0))),"",INDEX('Policy Characteristics'!K:K,MATCH($C507,'Policy Characteristics'!$C:$C,0)))</f>
        <v>electricity-sector-main.html#subsidies</v>
      </c>
      <c r="R507" s="236" t="str">
        <f>IF(ISBLANK(INDEX('Policy Characteristics'!L:L,MATCH($C507,'Policy Characteristics'!$C:$C,0))),"",INDEX('Policy Characteristics'!L:L,MATCH($C507,'Policy Characteristics'!$C:$C,0)))</f>
        <v>subsidy-for-electricity-production.html</v>
      </c>
      <c r="S507" s="290" t="s">
        <v>187</v>
      </c>
    </row>
    <row r="508" spans="1:19" x14ac:dyDescent="0.25">
      <c r="A508" s="236" t="str">
        <f>IF(ISBLANK(INDEX('Policy Characteristics'!A:A,MATCH($C508,'Policy Characteristics'!$C:$C,0))),"",INDEX('Policy Characteristics'!A:A,MATCH($C508,'Policy Characteristics'!$C:$C,0)))</f>
        <v>Electricity Supply</v>
      </c>
      <c r="B508" s="372" t="str">
        <f>IF(ISBLANK(INDEX('Policy Characteristics'!B:B,MATCH($C508,'Policy Characteristics'!$C:$C,0))),"",INDEX('Policy Characteristics'!B:B,MATCH($C508,'Policy Characteristics'!$C:$C,0)))</f>
        <v>Subsidy for Electricity Production</v>
      </c>
      <c r="C508" s="236" t="str">
        <f t="shared" si="20"/>
        <v>Subsidy for Elec Production by Fuel</v>
      </c>
      <c r="D508" s="289" t="s">
        <v>3451</v>
      </c>
      <c r="E508" s="334"/>
      <c r="F508" s="289" t="s">
        <v>3393</v>
      </c>
      <c r="G508" s="289"/>
      <c r="H508" s="17">
        <v>1796</v>
      </c>
      <c r="I508" s="375" t="s">
        <v>44</v>
      </c>
      <c r="J508" s="374" t="str">
        <f>IF(ISBLANK(INDEX('Policy Characteristics'!D:D,MATCH($C508,'Policy Characteristics'!$C:$C,0))),"",INDEX('Policy Characteristics'!D:D,MATCH($C508,'Policy Characteristics'!$C:$C,0)))</f>
        <v>Subsidy for Electricity Production</v>
      </c>
      <c r="K508" s="236" t="str">
        <f>IF(ISBLANK(INDEX('Policy Characteristics'!E:E,MATCH($C508,'Policy Characteristics'!$C:$C,0))),"",INDEX('Policy Characteristics'!E:E,MATCH($C508,'Policy Characteristics'!$C:$C,0)))</f>
        <v>elec generation subsidy</v>
      </c>
      <c r="L508" s="236">
        <f>IF(ISBLANK(INDEX('Policy Characteristics'!F:F,MATCH($C508,'Policy Characteristics'!$C:$C,0))),"",INDEX('Policy Characteristics'!F:F,MATCH($C508,'Policy Characteristics'!$C:$C,0)))</f>
        <v>0</v>
      </c>
      <c r="M508" s="236">
        <f>IF(ISBLANK(INDEX('Policy Characteristics'!G:G,MATCH($C508,'Policy Characteristics'!$C:$C,0))),"",INDEX('Policy Characteristics'!G:G,MATCH($C508,'Policy Characteristics'!$C:$C,0)))</f>
        <v>60</v>
      </c>
      <c r="N508" s="236">
        <f>IF(ISBLANK(INDEX('Policy Characteristics'!H:H,MATCH($C508,'Policy Characteristics'!$C:$C,0))),"",INDEX('Policy Characteristics'!H:H,MATCH($C508,'Policy Characteristics'!$C:$C,0)))</f>
        <v>1</v>
      </c>
      <c r="O508" s="236" t="str">
        <f>IF(ISBLANK(INDEX('Policy Characteristics'!I:I,MATCH($C508,'Policy Characteristics'!$C:$C,0))),"",INDEX('Policy Characteristics'!I:I,MATCH($C508,'Policy Characteristics'!$C:$C,0)))</f>
        <v>$/MWh</v>
      </c>
      <c r="P508" s="23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8" s="236" t="str">
        <f>IF(ISBLANK(INDEX('Policy Characteristics'!K:K,MATCH($C508,'Policy Characteristics'!$C:$C,0))),"",INDEX('Policy Characteristics'!K:K,MATCH($C508,'Policy Characteristics'!$C:$C,0)))</f>
        <v>electricity-sector-main.html#subsidies</v>
      </c>
      <c r="R508" s="236" t="str">
        <f>IF(ISBLANK(INDEX('Policy Characteristics'!L:L,MATCH($C508,'Policy Characteristics'!$C:$C,0))),"",INDEX('Policy Characteristics'!L:L,MATCH($C508,'Policy Characteristics'!$C:$C,0)))</f>
        <v>subsidy-for-electricity-production.html</v>
      </c>
      <c r="S508" s="290" t="s">
        <v>187</v>
      </c>
    </row>
    <row r="509" spans="1:19" x14ac:dyDescent="0.25">
      <c r="A509" s="236" t="str">
        <f>IF(ISBLANK(INDEX('Policy Characteristics'!A:A,MATCH($C509,'Policy Characteristics'!$C:$C,0))),"",INDEX('Policy Characteristics'!A:A,MATCH($C509,'Policy Characteristics'!$C:$C,0)))</f>
        <v>Electricity Supply</v>
      </c>
      <c r="B509" s="372" t="str">
        <f>IF(ISBLANK(INDEX('Policy Characteristics'!B:B,MATCH($C509,'Policy Characteristics'!$C:$C,0))),"",INDEX('Policy Characteristics'!B:B,MATCH($C509,'Policy Characteristics'!$C:$C,0)))</f>
        <v>Subsidy for Electricity Production</v>
      </c>
      <c r="C509" s="236" t="str">
        <f t="shared" si="20"/>
        <v>Subsidy for Elec Production by Fuel</v>
      </c>
      <c r="D509" s="289" t="s">
        <v>76</v>
      </c>
      <c r="E509" s="334"/>
      <c r="F509" s="289" t="s">
        <v>3461</v>
      </c>
      <c r="G509" s="289"/>
      <c r="H509" s="17">
        <v>1568</v>
      </c>
      <c r="I509" s="373" t="s">
        <v>43</v>
      </c>
      <c r="J509" s="374" t="str">
        <f>IF(ISBLANK(INDEX('Policy Characteristics'!D:D,MATCH($C509,'Policy Characteristics'!$C:$C,0))),"",INDEX('Policy Characteristics'!D:D,MATCH($C509,'Policy Characteristics'!$C:$C,0)))</f>
        <v>Subsidy for Electricity Production</v>
      </c>
      <c r="K509" s="236" t="str">
        <f>IF(ISBLANK(INDEX('Policy Characteristics'!E:E,MATCH($C509,'Policy Characteristics'!$C:$C,0))),"",INDEX('Policy Characteristics'!E:E,MATCH($C509,'Policy Characteristics'!$C:$C,0)))</f>
        <v>elec generation subsidy</v>
      </c>
      <c r="L509" s="236">
        <f>IF(ISBLANK(INDEX('Policy Characteristics'!F:F,MATCH($C509,'Policy Characteristics'!$C:$C,0))),"",INDEX('Policy Characteristics'!F:F,MATCH($C509,'Policy Characteristics'!$C:$C,0)))</f>
        <v>0</v>
      </c>
      <c r="M509" s="236">
        <f>IF(ISBLANK(INDEX('Policy Characteristics'!G:G,MATCH($C509,'Policy Characteristics'!$C:$C,0))),"",INDEX('Policy Characteristics'!G:G,MATCH($C509,'Policy Characteristics'!$C:$C,0)))</f>
        <v>60</v>
      </c>
      <c r="N509" s="236">
        <f>IF(ISBLANK(INDEX('Policy Characteristics'!H:H,MATCH($C509,'Policy Characteristics'!$C:$C,0))),"",INDEX('Policy Characteristics'!H:H,MATCH($C509,'Policy Characteristics'!$C:$C,0)))</f>
        <v>1</v>
      </c>
      <c r="O509" s="236" t="str">
        <f>IF(ISBLANK(INDEX('Policy Characteristics'!I:I,MATCH($C509,'Policy Characteristics'!$C:$C,0))),"",INDEX('Policy Characteristics'!I:I,MATCH($C509,'Policy Characteristics'!$C:$C,0)))</f>
        <v>$/MWh</v>
      </c>
      <c r="P509" s="23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9" s="236" t="str">
        <f>IF(ISBLANK(INDEX('Policy Characteristics'!K:K,MATCH($C509,'Policy Characteristics'!$C:$C,0))),"",INDEX('Policy Characteristics'!K:K,MATCH($C509,'Policy Characteristics'!$C:$C,0)))</f>
        <v>electricity-sector-main.html#subsidies</v>
      </c>
      <c r="R509" s="236" t="str">
        <f>IF(ISBLANK(INDEX('Policy Characteristics'!L:L,MATCH($C509,'Policy Characteristics'!$C:$C,0))),"",INDEX('Policy Characteristics'!L:L,MATCH($C509,'Policy Characteristics'!$C:$C,0)))</f>
        <v>subsidy-for-electricity-production.html</v>
      </c>
      <c r="S509" s="290" t="s">
        <v>3889</v>
      </c>
    </row>
    <row r="510" spans="1:19" x14ac:dyDescent="0.25">
      <c r="A510" s="236" t="str">
        <f>IF(ISBLANK(INDEX('Policy Characteristics'!A:A,MATCH($C510,'Policy Characteristics'!$C:$C,0))),"",INDEX('Policy Characteristics'!A:A,MATCH($C510,'Policy Characteristics'!$C:$C,0)))</f>
        <v>Electricity Supply</v>
      </c>
      <c r="B510" s="372" t="str">
        <f>IF(ISBLANK(INDEX('Policy Characteristics'!B:B,MATCH($C510,'Policy Characteristics'!$C:$C,0))),"",INDEX('Policy Characteristics'!B:B,MATCH($C510,'Policy Characteristics'!$C:$C,0)))</f>
        <v>Subsidy for Electricity Production</v>
      </c>
      <c r="C510" s="236" t="str">
        <f t="shared" si="20"/>
        <v>Subsidy for Elec Production by Fuel</v>
      </c>
      <c r="D510" s="289" t="s">
        <v>77</v>
      </c>
      <c r="E510" s="334"/>
      <c r="F510" s="289" t="s">
        <v>89</v>
      </c>
      <c r="G510" s="289"/>
      <c r="H510" s="17">
        <v>1570</v>
      </c>
      <c r="I510" s="373" t="s">
        <v>43</v>
      </c>
      <c r="J510" s="374" t="str">
        <f>IF(ISBLANK(INDEX('Policy Characteristics'!D:D,MATCH($C510,'Policy Characteristics'!$C:$C,0))),"",INDEX('Policy Characteristics'!D:D,MATCH($C510,'Policy Characteristics'!$C:$C,0)))</f>
        <v>Subsidy for Electricity Production</v>
      </c>
      <c r="K510" s="236" t="str">
        <f>IF(ISBLANK(INDEX('Policy Characteristics'!E:E,MATCH($C510,'Policy Characteristics'!$C:$C,0))),"",INDEX('Policy Characteristics'!E:E,MATCH($C510,'Policy Characteristics'!$C:$C,0)))</f>
        <v>elec generation subsidy</v>
      </c>
      <c r="L510" s="236">
        <f>IF(ISBLANK(INDEX('Policy Characteristics'!F:F,MATCH($C510,'Policy Characteristics'!$C:$C,0))),"",INDEX('Policy Characteristics'!F:F,MATCH($C510,'Policy Characteristics'!$C:$C,0)))</f>
        <v>0</v>
      </c>
      <c r="M510" s="236">
        <f>IF(ISBLANK(INDEX('Policy Characteristics'!G:G,MATCH($C510,'Policy Characteristics'!$C:$C,0))),"",INDEX('Policy Characteristics'!G:G,MATCH($C510,'Policy Characteristics'!$C:$C,0)))</f>
        <v>60</v>
      </c>
      <c r="N510" s="236">
        <f>IF(ISBLANK(INDEX('Policy Characteristics'!H:H,MATCH($C510,'Policy Characteristics'!$C:$C,0))),"",INDEX('Policy Characteristics'!H:H,MATCH($C510,'Policy Characteristics'!$C:$C,0)))</f>
        <v>1</v>
      </c>
      <c r="O510" s="236" t="str">
        <f>IF(ISBLANK(INDEX('Policy Characteristics'!I:I,MATCH($C510,'Policy Characteristics'!$C:$C,0))),"",INDEX('Policy Characteristics'!I:I,MATCH($C510,'Policy Characteristics'!$C:$C,0)))</f>
        <v>$/MWh</v>
      </c>
      <c r="P510" s="23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0" s="236" t="str">
        <f>IF(ISBLANK(INDEX('Policy Characteristics'!K:K,MATCH($C510,'Policy Characteristics'!$C:$C,0))),"",INDEX('Policy Characteristics'!K:K,MATCH($C510,'Policy Characteristics'!$C:$C,0)))</f>
        <v>electricity-sector-main.html#subsidies</v>
      </c>
      <c r="R510" s="236" t="str">
        <f>IF(ISBLANK(INDEX('Policy Characteristics'!L:L,MATCH($C510,'Policy Characteristics'!$C:$C,0))),"",INDEX('Policy Characteristics'!L:L,MATCH($C510,'Policy Characteristics'!$C:$C,0)))</f>
        <v>subsidy-for-electricity-production.html</v>
      </c>
      <c r="S510" s="290" t="s">
        <v>187</v>
      </c>
    </row>
    <row r="511" spans="1:19" x14ac:dyDescent="0.25">
      <c r="A511" s="236" t="str">
        <f>IF(ISBLANK(INDEX('Policy Characteristics'!A:A,MATCH($C511,'Policy Characteristics'!$C:$C,0))),"",INDEX('Policy Characteristics'!A:A,MATCH($C511,'Policy Characteristics'!$C:$C,0)))</f>
        <v>Electricity Supply</v>
      </c>
      <c r="B511" s="372" t="str">
        <f>IF(ISBLANK(INDEX('Policy Characteristics'!B:B,MATCH($C511,'Policy Characteristics'!$C:$C,0))),"",INDEX('Policy Characteristics'!B:B,MATCH($C511,'Policy Characteristics'!$C:$C,0)))</f>
        <v>Subsidy for Electricity Production</v>
      </c>
      <c r="C511" s="236" t="str">
        <f t="shared" si="20"/>
        <v>Subsidy for Elec Production by Fuel</v>
      </c>
      <c r="D511" s="289" t="s">
        <v>445</v>
      </c>
      <c r="E511" s="334"/>
      <c r="F511" s="289" t="s">
        <v>448</v>
      </c>
      <c r="G511" s="289"/>
      <c r="H511" s="17">
        <v>1572</v>
      </c>
      <c r="I511" s="373" t="s">
        <v>43</v>
      </c>
      <c r="J511" s="374" t="str">
        <f>IF(ISBLANK(INDEX('Policy Characteristics'!D:D,MATCH($C511,'Policy Characteristics'!$C:$C,0))),"",INDEX('Policy Characteristics'!D:D,MATCH($C511,'Policy Characteristics'!$C:$C,0)))</f>
        <v>Subsidy for Electricity Production</v>
      </c>
      <c r="K511" s="236" t="str">
        <f>IF(ISBLANK(INDEX('Policy Characteristics'!E:E,MATCH($C511,'Policy Characteristics'!$C:$C,0))),"",INDEX('Policy Characteristics'!E:E,MATCH($C511,'Policy Characteristics'!$C:$C,0)))</f>
        <v>elec generation subsidy</v>
      </c>
      <c r="L511" s="236">
        <f>IF(ISBLANK(INDEX('Policy Characteristics'!F:F,MATCH($C511,'Policy Characteristics'!$C:$C,0))),"",INDEX('Policy Characteristics'!F:F,MATCH($C511,'Policy Characteristics'!$C:$C,0)))</f>
        <v>0</v>
      </c>
      <c r="M511" s="236">
        <f>IF(ISBLANK(INDEX('Policy Characteristics'!G:G,MATCH($C511,'Policy Characteristics'!$C:$C,0))),"",INDEX('Policy Characteristics'!G:G,MATCH($C511,'Policy Characteristics'!$C:$C,0)))</f>
        <v>60</v>
      </c>
      <c r="N511" s="236">
        <f>IF(ISBLANK(INDEX('Policy Characteristics'!H:H,MATCH($C511,'Policy Characteristics'!$C:$C,0))),"",INDEX('Policy Characteristics'!H:H,MATCH($C511,'Policy Characteristics'!$C:$C,0)))</f>
        <v>1</v>
      </c>
      <c r="O511" s="236" t="str">
        <f>IF(ISBLANK(INDEX('Policy Characteristics'!I:I,MATCH($C511,'Policy Characteristics'!$C:$C,0))),"",INDEX('Policy Characteristics'!I:I,MATCH($C511,'Policy Characteristics'!$C:$C,0)))</f>
        <v>$/MWh</v>
      </c>
      <c r="P511" s="23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1" s="236" t="str">
        <f>IF(ISBLANK(INDEX('Policy Characteristics'!K:K,MATCH($C511,'Policy Characteristics'!$C:$C,0))),"",INDEX('Policy Characteristics'!K:K,MATCH($C511,'Policy Characteristics'!$C:$C,0)))</f>
        <v>electricity-sector-main.html#subsidies</v>
      </c>
      <c r="R511" s="236" t="str">
        <f>IF(ISBLANK(INDEX('Policy Characteristics'!L:L,MATCH($C511,'Policy Characteristics'!$C:$C,0))),"",INDEX('Policy Characteristics'!L:L,MATCH($C511,'Policy Characteristics'!$C:$C,0)))</f>
        <v>subsidy-for-electricity-production.html</v>
      </c>
      <c r="S511" s="290" t="s">
        <v>187</v>
      </c>
    </row>
    <row r="512" spans="1:19" x14ac:dyDescent="0.25">
      <c r="A512" s="236" t="str">
        <f>IF(ISBLANK(INDEX('Policy Characteristics'!A:A,MATCH($C512,'Policy Characteristics'!$C:$C,0))),"",INDEX('Policy Characteristics'!A:A,MATCH($C512,'Policy Characteristics'!$C:$C,0)))</f>
        <v>Electricity Supply</v>
      </c>
      <c r="B512" s="372" t="str">
        <f>IF(ISBLANK(INDEX('Policy Characteristics'!B:B,MATCH($C512,'Policy Characteristics'!$C:$C,0))),"",INDEX('Policy Characteristics'!B:B,MATCH($C512,'Policy Characteristics'!$C:$C,0)))</f>
        <v>Subsidy for Electricity Production</v>
      </c>
      <c r="C512" s="236" t="str">
        <f t="shared" si="20"/>
        <v>Subsidy for Elec Production by Fuel</v>
      </c>
      <c r="D512" s="289" t="s">
        <v>78</v>
      </c>
      <c r="E512" s="334"/>
      <c r="F512" s="289" t="s">
        <v>90</v>
      </c>
      <c r="G512" s="289"/>
      <c r="H512" s="17">
        <v>1574</v>
      </c>
      <c r="I512" s="373" t="s">
        <v>43</v>
      </c>
      <c r="J512" s="374" t="str">
        <f>IF(ISBLANK(INDEX('Policy Characteristics'!D:D,MATCH($C512,'Policy Characteristics'!$C:$C,0))),"",INDEX('Policy Characteristics'!D:D,MATCH($C512,'Policy Characteristics'!$C:$C,0)))</f>
        <v>Subsidy for Electricity Production</v>
      </c>
      <c r="K512" s="236" t="str">
        <f>IF(ISBLANK(INDEX('Policy Characteristics'!E:E,MATCH($C512,'Policy Characteristics'!$C:$C,0))),"",INDEX('Policy Characteristics'!E:E,MATCH($C512,'Policy Characteristics'!$C:$C,0)))</f>
        <v>elec generation subsidy</v>
      </c>
      <c r="L512" s="236">
        <f>IF(ISBLANK(INDEX('Policy Characteristics'!F:F,MATCH($C512,'Policy Characteristics'!$C:$C,0))),"",INDEX('Policy Characteristics'!F:F,MATCH($C512,'Policy Characteristics'!$C:$C,0)))</f>
        <v>0</v>
      </c>
      <c r="M512" s="236">
        <f>IF(ISBLANK(INDEX('Policy Characteristics'!G:G,MATCH($C512,'Policy Characteristics'!$C:$C,0))),"",INDEX('Policy Characteristics'!G:G,MATCH($C512,'Policy Characteristics'!$C:$C,0)))</f>
        <v>60</v>
      </c>
      <c r="N512" s="236">
        <f>IF(ISBLANK(INDEX('Policy Characteristics'!H:H,MATCH($C512,'Policy Characteristics'!$C:$C,0))),"",INDEX('Policy Characteristics'!H:H,MATCH($C512,'Policy Characteristics'!$C:$C,0)))</f>
        <v>1</v>
      </c>
      <c r="O512" s="236" t="str">
        <f>IF(ISBLANK(INDEX('Policy Characteristics'!I:I,MATCH($C512,'Policy Characteristics'!$C:$C,0))),"",INDEX('Policy Characteristics'!I:I,MATCH($C512,'Policy Characteristics'!$C:$C,0)))</f>
        <v>$/MWh</v>
      </c>
      <c r="P512" s="23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2" s="236" t="str">
        <f>IF(ISBLANK(INDEX('Policy Characteristics'!K:K,MATCH($C512,'Policy Characteristics'!$C:$C,0))),"",INDEX('Policy Characteristics'!K:K,MATCH($C512,'Policy Characteristics'!$C:$C,0)))</f>
        <v>electricity-sector-main.html#subsidies</v>
      </c>
      <c r="R512" s="236" t="str">
        <f>IF(ISBLANK(INDEX('Policy Characteristics'!L:L,MATCH($C512,'Policy Characteristics'!$C:$C,0))),"",INDEX('Policy Characteristics'!L:L,MATCH($C512,'Policy Characteristics'!$C:$C,0)))</f>
        <v>subsidy-for-electricity-production.html</v>
      </c>
      <c r="S512" s="290" t="s">
        <v>187</v>
      </c>
    </row>
    <row r="513" spans="1:19" x14ac:dyDescent="0.25">
      <c r="A513" s="236" t="str">
        <f>IF(ISBLANK(INDEX('Policy Characteristics'!A:A,MATCH($C513,'Policy Characteristics'!$C:$C,0))),"",INDEX('Policy Characteristics'!A:A,MATCH($C513,'Policy Characteristics'!$C:$C,0)))</f>
        <v>Electricity Supply</v>
      </c>
      <c r="B513" s="372" t="str">
        <f>IF(ISBLANK(INDEX('Policy Characteristics'!B:B,MATCH($C513,'Policy Characteristics'!$C:$C,0))),"",INDEX('Policy Characteristics'!B:B,MATCH($C513,'Policy Characteristics'!$C:$C,0)))</f>
        <v>Subsidy for Electricity Production</v>
      </c>
      <c r="C513" s="236" t="str">
        <f t="shared" si="20"/>
        <v>Subsidy for Elec Production by Fuel</v>
      </c>
      <c r="D513" s="289" t="s">
        <v>79</v>
      </c>
      <c r="E513" s="334"/>
      <c r="F513" s="289" t="s">
        <v>91</v>
      </c>
      <c r="G513" s="289"/>
      <c r="H513" s="17">
        <v>1576</v>
      </c>
      <c r="I513" s="373" t="s">
        <v>43</v>
      </c>
      <c r="J513" s="374" t="str">
        <f>IF(ISBLANK(INDEX('Policy Characteristics'!D:D,MATCH($C513,'Policy Characteristics'!$C:$C,0))),"",INDEX('Policy Characteristics'!D:D,MATCH($C513,'Policy Characteristics'!$C:$C,0)))</f>
        <v>Subsidy for Electricity Production</v>
      </c>
      <c r="K513" s="236" t="str">
        <f>IF(ISBLANK(INDEX('Policy Characteristics'!E:E,MATCH($C513,'Policy Characteristics'!$C:$C,0))),"",INDEX('Policy Characteristics'!E:E,MATCH($C513,'Policy Characteristics'!$C:$C,0)))</f>
        <v>elec generation subsidy</v>
      </c>
      <c r="L513" s="236">
        <f>IF(ISBLANK(INDEX('Policy Characteristics'!F:F,MATCH($C513,'Policy Characteristics'!$C:$C,0))),"",INDEX('Policy Characteristics'!F:F,MATCH($C513,'Policy Characteristics'!$C:$C,0)))</f>
        <v>0</v>
      </c>
      <c r="M513" s="236">
        <f>IF(ISBLANK(INDEX('Policy Characteristics'!G:G,MATCH($C513,'Policy Characteristics'!$C:$C,0))),"",INDEX('Policy Characteristics'!G:G,MATCH($C513,'Policy Characteristics'!$C:$C,0)))</f>
        <v>60</v>
      </c>
      <c r="N513" s="236">
        <f>IF(ISBLANK(INDEX('Policy Characteristics'!H:H,MATCH($C513,'Policy Characteristics'!$C:$C,0))),"",INDEX('Policy Characteristics'!H:H,MATCH($C513,'Policy Characteristics'!$C:$C,0)))</f>
        <v>1</v>
      </c>
      <c r="O513" s="236" t="str">
        <f>IF(ISBLANK(INDEX('Policy Characteristics'!I:I,MATCH($C513,'Policy Characteristics'!$C:$C,0))),"",INDEX('Policy Characteristics'!I:I,MATCH($C513,'Policy Characteristics'!$C:$C,0)))</f>
        <v>$/MWh</v>
      </c>
      <c r="P513" s="23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3" s="236" t="str">
        <f>IF(ISBLANK(INDEX('Policy Characteristics'!K:K,MATCH($C513,'Policy Characteristics'!$C:$C,0))),"",INDEX('Policy Characteristics'!K:K,MATCH($C513,'Policy Characteristics'!$C:$C,0)))</f>
        <v>electricity-sector-main.html#subsidies</v>
      </c>
      <c r="R513" s="236" t="str">
        <f>IF(ISBLANK(INDEX('Policy Characteristics'!L:L,MATCH($C513,'Policy Characteristics'!$C:$C,0))),"",INDEX('Policy Characteristics'!L:L,MATCH($C513,'Policy Characteristics'!$C:$C,0)))</f>
        <v>subsidy-for-electricity-production.html</v>
      </c>
      <c r="S513" s="290" t="s">
        <v>187</v>
      </c>
    </row>
    <row r="514" spans="1:19" x14ac:dyDescent="0.25">
      <c r="A514" s="236" t="str">
        <f>IF(ISBLANK(INDEX('Policy Characteristics'!A:A,MATCH($C514,'Policy Characteristics'!$C:$C,0))),"",INDEX('Policy Characteristics'!A:A,MATCH($C514,'Policy Characteristics'!$C:$C,0)))</f>
        <v>Electricity Supply</v>
      </c>
      <c r="B514" s="372" t="str">
        <f>IF(ISBLANK(INDEX('Policy Characteristics'!B:B,MATCH($C514,'Policy Characteristics'!$C:$C,0))),"",INDEX('Policy Characteristics'!B:B,MATCH($C514,'Policy Characteristics'!$C:$C,0)))</f>
        <v>Subsidy for Electricity Production</v>
      </c>
      <c r="C514" s="236" t="str">
        <f t="shared" si="20"/>
        <v>Subsidy for Elec Production by Fuel</v>
      </c>
      <c r="D514" s="289" t="s">
        <v>80</v>
      </c>
      <c r="E514" s="334"/>
      <c r="F514" s="289" t="s">
        <v>92</v>
      </c>
      <c r="G514" s="289"/>
      <c r="H514" s="17">
        <v>1578</v>
      </c>
      <c r="I514" s="373" t="s">
        <v>43</v>
      </c>
      <c r="J514" s="374" t="str">
        <f>IF(ISBLANK(INDEX('Policy Characteristics'!D:D,MATCH($C514,'Policy Characteristics'!$C:$C,0))),"",INDEX('Policy Characteristics'!D:D,MATCH($C514,'Policy Characteristics'!$C:$C,0)))</f>
        <v>Subsidy for Electricity Production</v>
      </c>
      <c r="K514" s="236" t="str">
        <f>IF(ISBLANK(INDEX('Policy Characteristics'!E:E,MATCH($C514,'Policy Characteristics'!$C:$C,0))),"",INDEX('Policy Characteristics'!E:E,MATCH($C514,'Policy Characteristics'!$C:$C,0)))</f>
        <v>elec generation subsidy</v>
      </c>
      <c r="L514" s="236">
        <f>IF(ISBLANK(INDEX('Policy Characteristics'!F:F,MATCH($C514,'Policy Characteristics'!$C:$C,0))),"",INDEX('Policy Characteristics'!F:F,MATCH($C514,'Policy Characteristics'!$C:$C,0)))</f>
        <v>0</v>
      </c>
      <c r="M514" s="236">
        <f>IF(ISBLANK(INDEX('Policy Characteristics'!G:G,MATCH($C514,'Policy Characteristics'!$C:$C,0))),"",INDEX('Policy Characteristics'!G:G,MATCH($C514,'Policy Characteristics'!$C:$C,0)))</f>
        <v>60</v>
      </c>
      <c r="N514" s="236">
        <f>IF(ISBLANK(INDEX('Policy Characteristics'!H:H,MATCH($C514,'Policy Characteristics'!$C:$C,0))),"",INDEX('Policy Characteristics'!H:H,MATCH($C514,'Policy Characteristics'!$C:$C,0)))</f>
        <v>1</v>
      </c>
      <c r="O514" s="236" t="str">
        <f>IF(ISBLANK(INDEX('Policy Characteristics'!I:I,MATCH($C514,'Policy Characteristics'!$C:$C,0))),"",INDEX('Policy Characteristics'!I:I,MATCH($C514,'Policy Characteristics'!$C:$C,0)))</f>
        <v>$/MWh</v>
      </c>
      <c r="P514" s="23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4" s="236" t="str">
        <f>IF(ISBLANK(INDEX('Policy Characteristics'!K:K,MATCH($C514,'Policy Characteristics'!$C:$C,0))),"",INDEX('Policy Characteristics'!K:K,MATCH($C514,'Policy Characteristics'!$C:$C,0)))</f>
        <v>electricity-sector-main.html#subsidies</v>
      </c>
      <c r="R514" s="236" t="str">
        <f>IF(ISBLANK(INDEX('Policy Characteristics'!L:L,MATCH($C514,'Policy Characteristics'!$C:$C,0))),"",INDEX('Policy Characteristics'!L:L,MATCH($C514,'Policy Characteristics'!$C:$C,0)))</f>
        <v>subsidy-for-electricity-production.html</v>
      </c>
      <c r="S514" s="290" t="s">
        <v>187</v>
      </c>
    </row>
    <row r="515" spans="1:19" x14ac:dyDescent="0.25">
      <c r="A515" s="236" t="str">
        <f>IF(ISBLANK(INDEX('Policy Characteristics'!A:A,MATCH($C515,'Policy Characteristics'!$C:$C,0))),"",INDEX('Policy Characteristics'!A:A,MATCH($C515,'Policy Characteristics'!$C:$C,0)))</f>
        <v>Electricity Supply</v>
      </c>
      <c r="B515" s="372" t="str">
        <f>IF(ISBLANK(INDEX('Policy Characteristics'!B:B,MATCH($C515,'Policy Characteristics'!$C:$C,0))),"",INDEX('Policy Characteristics'!B:B,MATCH($C515,'Policy Characteristics'!$C:$C,0)))</f>
        <v>Subsidy for Electricity Production</v>
      </c>
      <c r="C515" s="236" t="str">
        <f t="shared" si="20"/>
        <v>Subsidy for Elec Production by Fuel</v>
      </c>
      <c r="D515" s="289" t="s">
        <v>2418</v>
      </c>
      <c r="E515" s="334"/>
      <c r="F515" s="289" t="s">
        <v>433</v>
      </c>
      <c r="G515" s="289"/>
      <c r="H515" s="17">
        <v>1591</v>
      </c>
      <c r="I515" s="373" t="s">
        <v>43</v>
      </c>
      <c r="J515" s="374" t="str">
        <f>IF(ISBLANK(INDEX('Policy Characteristics'!D:D,MATCH($C515,'Policy Characteristics'!$C:$C,0))),"",INDEX('Policy Characteristics'!D:D,MATCH($C515,'Policy Characteristics'!$C:$C,0)))</f>
        <v>Subsidy for Electricity Production</v>
      </c>
      <c r="K515" s="236" t="str">
        <f>IF(ISBLANK(INDEX('Policy Characteristics'!E:E,MATCH($C515,'Policy Characteristics'!$C:$C,0))),"",INDEX('Policy Characteristics'!E:E,MATCH($C515,'Policy Characteristics'!$C:$C,0)))</f>
        <v>elec generation subsidy</v>
      </c>
      <c r="L515" s="236">
        <f>IF(ISBLANK(INDEX('Policy Characteristics'!F:F,MATCH($C515,'Policy Characteristics'!$C:$C,0))),"",INDEX('Policy Characteristics'!F:F,MATCH($C515,'Policy Characteristics'!$C:$C,0)))</f>
        <v>0</v>
      </c>
      <c r="M515" s="236">
        <f>IF(ISBLANK(INDEX('Policy Characteristics'!G:G,MATCH($C515,'Policy Characteristics'!$C:$C,0))),"",INDEX('Policy Characteristics'!G:G,MATCH($C515,'Policy Characteristics'!$C:$C,0)))</f>
        <v>60</v>
      </c>
      <c r="N515" s="236">
        <f>IF(ISBLANK(INDEX('Policy Characteristics'!H:H,MATCH($C515,'Policy Characteristics'!$C:$C,0))),"",INDEX('Policy Characteristics'!H:H,MATCH($C515,'Policy Characteristics'!$C:$C,0)))</f>
        <v>1</v>
      </c>
      <c r="O515" s="236" t="str">
        <f>IF(ISBLANK(INDEX('Policy Characteristics'!I:I,MATCH($C515,'Policy Characteristics'!$C:$C,0))),"",INDEX('Policy Characteristics'!I:I,MATCH($C515,'Policy Characteristics'!$C:$C,0)))</f>
        <v>$/MWh</v>
      </c>
      <c r="P515" s="23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5" s="236" t="str">
        <f>IF(ISBLANK(INDEX('Policy Characteristics'!K:K,MATCH($C515,'Policy Characteristics'!$C:$C,0))),"",INDEX('Policy Characteristics'!K:K,MATCH($C515,'Policy Characteristics'!$C:$C,0)))</f>
        <v>electricity-sector-main.html#subsidies</v>
      </c>
      <c r="R515" s="236" t="str">
        <f>IF(ISBLANK(INDEX('Policy Characteristics'!L:L,MATCH($C515,'Policy Characteristics'!$C:$C,0))),"",INDEX('Policy Characteristics'!L:L,MATCH($C515,'Policy Characteristics'!$C:$C,0)))</f>
        <v>subsidy-for-electricity-production.html</v>
      </c>
      <c r="S515" s="290" t="s">
        <v>187</v>
      </c>
    </row>
    <row r="516" spans="1:19" x14ac:dyDescent="0.25">
      <c r="A516" s="236" t="str">
        <f>IF(ISBLANK(INDEX('Policy Characteristics'!A:A,MATCH($C516,'Policy Characteristics'!$C:$C,0))),"",INDEX('Policy Characteristics'!A:A,MATCH($C516,'Policy Characteristics'!$C:$C,0)))</f>
        <v>Electricity Supply</v>
      </c>
      <c r="B516" s="372" t="str">
        <f>IF(ISBLANK(INDEX('Policy Characteristics'!B:B,MATCH($C516,'Policy Characteristics'!$C:$C,0))),"",INDEX('Policy Characteristics'!B:B,MATCH($C516,'Policy Characteristics'!$C:$C,0)))</f>
        <v>Subsidy for Electricity Production</v>
      </c>
      <c r="C516" s="236" t="str">
        <f t="shared" si="20"/>
        <v>Subsidy for Elec Production by Fuel</v>
      </c>
      <c r="D516" s="289" t="s">
        <v>307</v>
      </c>
      <c r="E516" s="334"/>
      <c r="F516" s="289" t="s">
        <v>309</v>
      </c>
      <c r="G516" s="289"/>
      <c r="H516" s="17">
        <v>1594</v>
      </c>
      <c r="I516" s="375" t="s">
        <v>44</v>
      </c>
      <c r="J516" s="374" t="str">
        <f>IF(ISBLANK(INDEX('Policy Characteristics'!D:D,MATCH($C516,'Policy Characteristics'!$C:$C,0))),"",INDEX('Policy Characteristics'!D:D,MATCH($C516,'Policy Characteristics'!$C:$C,0)))</f>
        <v>Subsidy for Electricity Production</v>
      </c>
      <c r="K516" s="236" t="str">
        <f>IF(ISBLANK(INDEX('Policy Characteristics'!E:E,MATCH($C516,'Policy Characteristics'!$C:$C,0))),"",INDEX('Policy Characteristics'!E:E,MATCH($C516,'Policy Characteristics'!$C:$C,0)))</f>
        <v>elec generation subsidy</v>
      </c>
      <c r="L516" s="236">
        <f>IF(ISBLANK(INDEX('Policy Characteristics'!F:F,MATCH($C516,'Policy Characteristics'!$C:$C,0))),"",INDEX('Policy Characteristics'!F:F,MATCH($C516,'Policy Characteristics'!$C:$C,0)))</f>
        <v>0</v>
      </c>
      <c r="M516" s="236">
        <f>IF(ISBLANK(INDEX('Policy Characteristics'!G:G,MATCH($C516,'Policy Characteristics'!$C:$C,0))),"",INDEX('Policy Characteristics'!G:G,MATCH($C516,'Policy Characteristics'!$C:$C,0)))</f>
        <v>60</v>
      </c>
      <c r="N516" s="236">
        <f>IF(ISBLANK(INDEX('Policy Characteristics'!H:H,MATCH($C516,'Policy Characteristics'!$C:$C,0))),"",INDEX('Policy Characteristics'!H:H,MATCH($C516,'Policy Characteristics'!$C:$C,0)))</f>
        <v>1</v>
      </c>
      <c r="O516" s="236" t="str">
        <f>IF(ISBLANK(INDEX('Policy Characteristics'!I:I,MATCH($C516,'Policy Characteristics'!$C:$C,0))),"",INDEX('Policy Characteristics'!I:I,MATCH($C516,'Policy Characteristics'!$C:$C,0)))</f>
        <v>$/MWh</v>
      </c>
      <c r="P516" s="23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6" s="236" t="str">
        <f>IF(ISBLANK(INDEX('Policy Characteristics'!K:K,MATCH($C516,'Policy Characteristics'!$C:$C,0))),"",INDEX('Policy Characteristics'!K:K,MATCH($C516,'Policy Characteristics'!$C:$C,0)))</f>
        <v>electricity-sector-main.html#subsidies</v>
      </c>
      <c r="R516" s="236" t="str">
        <f>IF(ISBLANK(INDEX('Policy Characteristics'!L:L,MATCH($C516,'Policy Characteristics'!$C:$C,0))),"",INDEX('Policy Characteristics'!L:L,MATCH($C516,'Policy Characteristics'!$C:$C,0)))</f>
        <v>subsidy-for-electricity-production.html</v>
      </c>
      <c r="S516" s="290" t="s">
        <v>187</v>
      </c>
    </row>
    <row r="517" spans="1:19" x14ac:dyDescent="0.25">
      <c r="A517" s="236" t="str">
        <f>IF(ISBLANK(INDEX('Policy Characteristics'!A:A,MATCH($C517,'Policy Characteristics'!$C:$C,0))),"",INDEX('Policy Characteristics'!A:A,MATCH($C517,'Policy Characteristics'!$C:$C,0)))</f>
        <v>Electricity Supply</v>
      </c>
      <c r="B517" s="372" t="str">
        <f>IF(ISBLANK(INDEX('Policy Characteristics'!B:B,MATCH($C517,'Policy Characteristics'!$C:$C,0))),"",INDEX('Policy Characteristics'!B:B,MATCH($C517,'Policy Characteristics'!$C:$C,0)))</f>
        <v>Subsidy for Electricity Production</v>
      </c>
      <c r="C517" s="236" t="str">
        <f t="shared" si="20"/>
        <v>Subsidy for Elec Production by Fuel</v>
      </c>
      <c r="D517" s="289" t="s">
        <v>308</v>
      </c>
      <c r="E517" s="334"/>
      <c r="F517" s="289" t="s">
        <v>310</v>
      </c>
      <c r="G517" s="289"/>
      <c r="H517" s="17">
        <v>1597</v>
      </c>
      <c r="I517" s="375" t="s">
        <v>44</v>
      </c>
      <c r="J517" s="374" t="str">
        <f>IF(ISBLANK(INDEX('Policy Characteristics'!D:D,MATCH($C517,'Policy Characteristics'!$C:$C,0))),"",INDEX('Policy Characteristics'!D:D,MATCH($C517,'Policy Characteristics'!$C:$C,0)))</f>
        <v>Subsidy for Electricity Production</v>
      </c>
      <c r="K517" s="236" t="str">
        <f>IF(ISBLANK(INDEX('Policy Characteristics'!E:E,MATCH($C517,'Policy Characteristics'!$C:$C,0))),"",INDEX('Policy Characteristics'!E:E,MATCH($C517,'Policy Characteristics'!$C:$C,0)))</f>
        <v>elec generation subsidy</v>
      </c>
      <c r="L517" s="236">
        <f>IF(ISBLANK(INDEX('Policy Characteristics'!F:F,MATCH($C517,'Policy Characteristics'!$C:$C,0))),"",INDEX('Policy Characteristics'!F:F,MATCH($C517,'Policy Characteristics'!$C:$C,0)))</f>
        <v>0</v>
      </c>
      <c r="M517" s="236">
        <f>IF(ISBLANK(INDEX('Policy Characteristics'!G:G,MATCH($C517,'Policy Characteristics'!$C:$C,0))),"",INDEX('Policy Characteristics'!G:G,MATCH($C517,'Policy Characteristics'!$C:$C,0)))</f>
        <v>60</v>
      </c>
      <c r="N517" s="236">
        <f>IF(ISBLANK(INDEX('Policy Characteristics'!H:H,MATCH($C517,'Policy Characteristics'!$C:$C,0))),"",INDEX('Policy Characteristics'!H:H,MATCH($C517,'Policy Characteristics'!$C:$C,0)))</f>
        <v>1</v>
      </c>
      <c r="O517" s="236" t="str">
        <f>IF(ISBLANK(INDEX('Policy Characteristics'!I:I,MATCH($C517,'Policy Characteristics'!$C:$C,0))),"",INDEX('Policy Characteristics'!I:I,MATCH($C517,'Policy Characteristics'!$C:$C,0)))</f>
        <v>$/MWh</v>
      </c>
      <c r="P517" s="23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7" s="236" t="str">
        <f>IF(ISBLANK(INDEX('Policy Characteristics'!K:K,MATCH($C517,'Policy Characteristics'!$C:$C,0))),"",INDEX('Policy Characteristics'!K:K,MATCH($C517,'Policy Characteristics'!$C:$C,0)))</f>
        <v>electricity-sector-main.html#subsidies</v>
      </c>
      <c r="R517" s="236" t="str">
        <f>IF(ISBLANK(INDEX('Policy Characteristics'!L:L,MATCH($C517,'Policy Characteristics'!$C:$C,0))),"",INDEX('Policy Characteristics'!L:L,MATCH($C517,'Policy Characteristics'!$C:$C,0)))</f>
        <v>subsidy-for-electricity-production.html</v>
      </c>
      <c r="S517" s="290" t="s">
        <v>187</v>
      </c>
    </row>
    <row r="518" spans="1:19" x14ac:dyDescent="0.25">
      <c r="A518" s="236" t="str">
        <f>IF(ISBLANK(INDEX('Policy Characteristics'!A:A,MATCH($C518,'Policy Characteristics'!$C:$C,0))),"",INDEX('Policy Characteristics'!A:A,MATCH($C518,'Policy Characteristics'!$C:$C,0)))</f>
        <v>Electricity Supply</v>
      </c>
      <c r="B518" s="372" t="str">
        <f>IF(ISBLANK(INDEX('Policy Characteristics'!B:B,MATCH($C518,'Policy Characteristics'!$C:$C,0))),"",INDEX('Policy Characteristics'!B:B,MATCH($C518,'Policy Characteristics'!$C:$C,0)))</f>
        <v>Subsidy for Electricity Production</v>
      </c>
      <c r="C518" s="236" t="str">
        <f t="shared" si="20"/>
        <v>Subsidy for Elec Production by Fuel</v>
      </c>
      <c r="D518" s="289" t="s">
        <v>441</v>
      </c>
      <c r="E518" s="334"/>
      <c r="F518" s="289" t="s">
        <v>440</v>
      </c>
      <c r="G518" s="289"/>
      <c r="H518" s="17">
        <v>1580</v>
      </c>
      <c r="I518" s="375" t="s">
        <v>44</v>
      </c>
      <c r="J518" s="374" t="str">
        <f>IF(ISBLANK(INDEX('Policy Characteristics'!D:D,MATCH($C518,'Policy Characteristics'!$C:$C,0))),"",INDEX('Policy Characteristics'!D:D,MATCH($C518,'Policy Characteristics'!$C:$C,0)))</f>
        <v>Subsidy for Electricity Production</v>
      </c>
      <c r="K518" s="236" t="str">
        <f>IF(ISBLANK(INDEX('Policy Characteristics'!E:E,MATCH($C518,'Policy Characteristics'!$C:$C,0))),"",INDEX('Policy Characteristics'!E:E,MATCH($C518,'Policy Characteristics'!$C:$C,0)))</f>
        <v>elec generation subsidy</v>
      </c>
      <c r="L518" s="236">
        <f>IF(ISBLANK(INDEX('Policy Characteristics'!F:F,MATCH($C518,'Policy Characteristics'!$C:$C,0))),"",INDEX('Policy Characteristics'!F:F,MATCH($C518,'Policy Characteristics'!$C:$C,0)))</f>
        <v>0</v>
      </c>
      <c r="M518" s="236">
        <f>IF(ISBLANK(INDEX('Policy Characteristics'!G:G,MATCH($C518,'Policy Characteristics'!$C:$C,0))),"",INDEX('Policy Characteristics'!G:G,MATCH($C518,'Policy Characteristics'!$C:$C,0)))</f>
        <v>60</v>
      </c>
      <c r="N518" s="236">
        <f>IF(ISBLANK(INDEX('Policy Characteristics'!H:H,MATCH($C518,'Policy Characteristics'!$C:$C,0))),"",INDEX('Policy Characteristics'!H:H,MATCH($C518,'Policy Characteristics'!$C:$C,0)))</f>
        <v>1</v>
      </c>
      <c r="O518" s="236" t="str">
        <f>IF(ISBLANK(INDEX('Policy Characteristics'!I:I,MATCH($C518,'Policy Characteristics'!$C:$C,0))),"",INDEX('Policy Characteristics'!I:I,MATCH($C518,'Policy Characteristics'!$C:$C,0)))</f>
        <v>$/MWh</v>
      </c>
      <c r="P518" s="23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8" s="236" t="str">
        <f>IF(ISBLANK(INDEX('Policy Characteristics'!K:K,MATCH($C518,'Policy Characteristics'!$C:$C,0))),"",INDEX('Policy Characteristics'!K:K,MATCH($C518,'Policy Characteristics'!$C:$C,0)))</f>
        <v>electricity-sector-main.html#subsidies</v>
      </c>
      <c r="R518" s="236" t="str">
        <f>IF(ISBLANK(INDEX('Policy Characteristics'!L:L,MATCH($C518,'Policy Characteristics'!$C:$C,0))),"",INDEX('Policy Characteristics'!L:L,MATCH($C518,'Policy Characteristics'!$C:$C,0)))</f>
        <v>subsidy-for-electricity-production.html</v>
      </c>
      <c r="S518" s="290" t="s">
        <v>187</v>
      </c>
    </row>
    <row r="519" spans="1:19" x14ac:dyDescent="0.25">
      <c r="A519" s="236" t="str">
        <f>IF(ISBLANK(INDEX('Policy Characteristics'!A:A,MATCH($C519,'Policy Characteristics'!$C:$C,0))),"",INDEX('Policy Characteristics'!A:A,MATCH($C519,'Policy Characteristics'!$C:$C,0)))</f>
        <v>Electricity Supply</v>
      </c>
      <c r="B519" s="372" t="str">
        <f>IF(ISBLANK(INDEX('Policy Characteristics'!B:B,MATCH($C519,'Policy Characteristics'!$C:$C,0))),"",INDEX('Policy Characteristics'!B:B,MATCH($C519,'Policy Characteristics'!$C:$C,0)))</f>
        <v>Subsidy for Electricity Production</v>
      </c>
      <c r="C519" s="236" t="str">
        <f t="shared" si="20"/>
        <v>Subsidy for Elec Production by Fuel</v>
      </c>
      <c r="D519" s="289" t="s">
        <v>450</v>
      </c>
      <c r="E519" s="334"/>
      <c r="F519" s="289" t="s">
        <v>451</v>
      </c>
      <c r="G519" s="289"/>
      <c r="H519" s="17">
        <v>1582</v>
      </c>
      <c r="I519" s="373" t="s">
        <v>43</v>
      </c>
      <c r="J519" s="374" t="str">
        <f>IF(ISBLANK(INDEX('Policy Characteristics'!D:D,MATCH($C519,'Policy Characteristics'!$C:$C,0))),"",INDEX('Policy Characteristics'!D:D,MATCH($C519,'Policy Characteristics'!$C:$C,0)))</f>
        <v>Subsidy for Electricity Production</v>
      </c>
      <c r="K519" s="236" t="str">
        <f>IF(ISBLANK(INDEX('Policy Characteristics'!E:E,MATCH($C519,'Policy Characteristics'!$C:$C,0))),"",INDEX('Policy Characteristics'!E:E,MATCH($C519,'Policy Characteristics'!$C:$C,0)))</f>
        <v>elec generation subsidy</v>
      </c>
      <c r="L519" s="236">
        <f>IF(ISBLANK(INDEX('Policy Characteristics'!F:F,MATCH($C519,'Policy Characteristics'!$C:$C,0))),"",INDEX('Policy Characteristics'!F:F,MATCH($C519,'Policy Characteristics'!$C:$C,0)))</f>
        <v>0</v>
      </c>
      <c r="M519" s="236">
        <f>IF(ISBLANK(INDEX('Policy Characteristics'!G:G,MATCH($C519,'Policy Characteristics'!$C:$C,0))),"",INDEX('Policy Characteristics'!G:G,MATCH($C519,'Policy Characteristics'!$C:$C,0)))</f>
        <v>60</v>
      </c>
      <c r="N519" s="236">
        <f>IF(ISBLANK(INDEX('Policy Characteristics'!H:H,MATCH($C519,'Policy Characteristics'!$C:$C,0))),"",INDEX('Policy Characteristics'!H:H,MATCH($C519,'Policy Characteristics'!$C:$C,0)))</f>
        <v>1</v>
      </c>
      <c r="O519" s="236" t="str">
        <f>IF(ISBLANK(INDEX('Policy Characteristics'!I:I,MATCH($C519,'Policy Characteristics'!$C:$C,0))),"",INDEX('Policy Characteristics'!I:I,MATCH($C519,'Policy Characteristics'!$C:$C,0)))</f>
        <v>$/MWh</v>
      </c>
      <c r="P519" s="23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9" s="236" t="str">
        <f>IF(ISBLANK(INDEX('Policy Characteristics'!K:K,MATCH($C519,'Policy Characteristics'!$C:$C,0))),"",INDEX('Policy Characteristics'!K:K,MATCH($C519,'Policy Characteristics'!$C:$C,0)))</f>
        <v>electricity-sector-main.html#subsidies</v>
      </c>
      <c r="R519" s="236" t="str">
        <f>IF(ISBLANK(INDEX('Policy Characteristics'!L:L,MATCH($C519,'Policy Characteristics'!$C:$C,0))),"",INDEX('Policy Characteristics'!L:L,MATCH($C519,'Policy Characteristics'!$C:$C,0)))</f>
        <v>subsidy-for-electricity-production.html</v>
      </c>
      <c r="S519" s="290" t="s">
        <v>187</v>
      </c>
    </row>
    <row r="520" spans="1:19" x14ac:dyDescent="0.25">
      <c r="A520" s="236" t="str">
        <f>IF(ISBLANK(INDEX('Policy Characteristics'!A:A,MATCH($C520,'Policy Characteristics'!$C:$C,0))),"",INDEX('Policy Characteristics'!A:A,MATCH($C520,'Policy Characteristics'!$C:$C,0)))</f>
        <v>Electricity Supply</v>
      </c>
      <c r="B520" s="372" t="str">
        <f>IF(ISBLANK(INDEX('Policy Characteristics'!B:B,MATCH($C520,'Policy Characteristics'!$C:$C,0))),"",INDEX('Policy Characteristics'!B:B,MATCH($C520,'Policy Characteristics'!$C:$C,0)))</f>
        <v>Subsidy for Electricity Production</v>
      </c>
      <c r="C520" s="236" t="str">
        <f t="shared" si="20"/>
        <v>Subsidy for Elec Production by Fuel</v>
      </c>
      <c r="D520" s="289" t="s">
        <v>2737</v>
      </c>
      <c r="E520" s="334"/>
      <c r="F520" s="289" t="s">
        <v>2461</v>
      </c>
      <c r="G520" s="289"/>
      <c r="H520" s="17">
        <v>1584</v>
      </c>
      <c r="I520" s="375" t="s">
        <v>44</v>
      </c>
      <c r="J520" s="374" t="str">
        <f>IF(ISBLANK(INDEX('Policy Characteristics'!D:D,MATCH($C520,'Policy Characteristics'!$C:$C,0))),"",INDEX('Policy Characteristics'!D:D,MATCH($C520,'Policy Characteristics'!$C:$C,0)))</f>
        <v>Subsidy for Electricity Production</v>
      </c>
      <c r="K520" s="236" t="str">
        <f>IF(ISBLANK(INDEX('Policy Characteristics'!E:E,MATCH($C520,'Policy Characteristics'!$C:$C,0))),"",INDEX('Policy Characteristics'!E:E,MATCH($C520,'Policy Characteristics'!$C:$C,0)))</f>
        <v>elec generation subsidy</v>
      </c>
      <c r="L520" s="236">
        <f>IF(ISBLANK(INDEX('Policy Characteristics'!F:F,MATCH($C520,'Policy Characteristics'!$C:$C,0))),"",INDEX('Policy Characteristics'!F:F,MATCH($C520,'Policy Characteristics'!$C:$C,0)))</f>
        <v>0</v>
      </c>
      <c r="M520" s="236">
        <f>IF(ISBLANK(INDEX('Policy Characteristics'!G:G,MATCH($C520,'Policy Characteristics'!$C:$C,0))),"",INDEX('Policy Characteristics'!G:G,MATCH($C520,'Policy Characteristics'!$C:$C,0)))</f>
        <v>60</v>
      </c>
      <c r="N520" s="236">
        <f>IF(ISBLANK(INDEX('Policy Characteristics'!H:H,MATCH($C520,'Policy Characteristics'!$C:$C,0))),"",INDEX('Policy Characteristics'!H:H,MATCH($C520,'Policy Characteristics'!$C:$C,0)))</f>
        <v>1</v>
      </c>
      <c r="O520" s="236" t="str">
        <f>IF(ISBLANK(INDEX('Policy Characteristics'!I:I,MATCH($C520,'Policy Characteristics'!$C:$C,0))),"",INDEX('Policy Characteristics'!I:I,MATCH($C520,'Policy Characteristics'!$C:$C,0)))</f>
        <v>$/MWh</v>
      </c>
      <c r="P520" s="23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0" s="236" t="str">
        <f>IF(ISBLANK(INDEX('Policy Characteristics'!K:K,MATCH($C520,'Policy Characteristics'!$C:$C,0))),"",INDEX('Policy Characteristics'!K:K,MATCH($C520,'Policy Characteristics'!$C:$C,0)))</f>
        <v>electricity-sector-main.html#subsidies</v>
      </c>
      <c r="R520" s="236" t="str">
        <f>IF(ISBLANK(INDEX('Policy Characteristics'!L:L,MATCH($C520,'Policy Characteristics'!$C:$C,0))),"",INDEX('Policy Characteristics'!L:L,MATCH($C520,'Policy Characteristics'!$C:$C,0)))</f>
        <v>subsidy-for-electricity-production.html</v>
      </c>
      <c r="S520" s="290" t="s">
        <v>187</v>
      </c>
    </row>
    <row r="521" spans="1:19" x14ac:dyDescent="0.25">
      <c r="A521" s="236" t="str">
        <f>IF(ISBLANK(INDEX('Policy Characteristics'!A:A,MATCH($C521,'Policy Characteristics'!$C:$C,0))),"",INDEX('Policy Characteristics'!A:A,MATCH($C521,'Policy Characteristics'!$C:$C,0)))</f>
        <v>Electricity Supply</v>
      </c>
      <c r="B521" s="372" t="str">
        <f>IF(ISBLANK(INDEX('Policy Characteristics'!B:B,MATCH($C521,'Policy Characteristics'!$C:$C,0))),"",INDEX('Policy Characteristics'!B:B,MATCH($C521,'Policy Characteristics'!$C:$C,0)))</f>
        <v>Subsidy for Electricity Production</v>
      </c>
      <c r="C521" s="236" t="str">
        <f t="shared" si="20"/>
        <v>Subsidy for Elec Production by Fuel</v>
      </c>
      <c r="D521" s="289" t="s">
        <v>2738</v>
      </c>
      <c r="E521" s="334"/>
      <c r="F521" s="289" t="s">
        <v>2581</v>
      </c>
      <c r="G521" s="289"/>
      <c r="H521" s="17">
        <v>1586</v>
      </c>
      <c r="I521" s="375" t="s">
        <v>44</v>
      </c>
      <c r="J521" s="374" t="str">
        <f>IF(ISBLANK(INDEX('Policy Characteristics'!D:D,MATCH($C521,'Policy Characteristics'!$C:$C,0))),"",INDEX('Policy Characteristics'!D:D,MATCH($C521,'Policy Characteristics'!$C:$C,0)))</f>
        <v>Subsidy for Electricity Production</v>
      </c>
      <c r="K521" s="236" t="str">
        <f>IF(ISBLANK(INDEX('Policy Characteristics'!E:E,MATCH($C521,'Policy Characteristics'!$C:$C,0))),"",INDEX('Policy Characteristics'!E:E,MATCH($C521,'Policy Characteristics'!$C:$C,0)))</f>
        <v>elec generation subsidy</v>
      </c>
      <c r="L521" s="236">
        <f>IF(ISBLANK(INDEX('Policy Characteristics'!F:F,MATCH($C521,'Policy Characteristics'!$C:$C,0))),"",INDEX('Policy Characteristics'!F:F,MATCH($C521,'Policy Characteristics'!$C:$C,0)))</f>
        <v>0</v>
      </c>
      <c r="M521" s="236">
        <f>IF(ISBLANK(INDEX('Policy Characteristics'!G:G,MATCH($C521,'Policy Characteristics'!$C:$C,0))),"",INDEX('Policy Characteristics'!G:G,MATCH($C521,'Policy Characteristics'!$C:$C,0)))</f>
        <v>60</v>
      </c>
      <c r="N521" s="236">
        <f>IF(ISBLANK(INDEX('Policy Characteristics'!H:H,MATCH($C521,'Policy Characteristics'!$C:$C,0))),"",INDEX('Policy Characteristics'!H:H,MATCH($C521,'Policy Characteristics'!$C:$C,0)))</f>
        <v>1</v>
      </c>
      <c r="O521" s="236" t="str">
        <f>IF(ISBLANK(INDEX('Policy Characteristics'!I:I,MATCH($C521,'Policy Characteristics'!$C:$C,0))),"",INDEX('Policy Characteristics'!I:I,MATCH($C521,'Policy Characteristics'!$C:$C,0)))</f>
        <v>$/MWh</v>
      </c>
      <c r="P521" s="23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1" s="236" t="str">
        <f>IF(ISBLANK(INDEX('Policy Characteristics'!K:K,MATCH($C521,'Policy Characteristics'!$C:$C,0))),"",INDEX('Policy Characteristics'!K:K,MATCH($C521,'Policy Characteristics'!$C:$C,0)))</f>
        <v>electricity-sector-main.html#subsidies</v>
      </c>
      <c r="R521" s="236" t="str">
        <f>IF(ISBLANK(INDEX('Policy Characteristics'!L:L,MATCH($C521,'Policy Characteristics'!$C:$C,0))),"",INDEX('Policy Characteristics'!L:L,MATCH($C521,'Policy Characteristics'!$C:$C,0)))</f>
        <v>subsidy-for-electricity-production.html</v>
      </c>
      <c r="S521" s="290" t="s">
        <v>187</v>
      </c>
    </row>
    <row r="522" spans="1:19" x14ac:dyDescent="0.25">
      <c r="A522" s="236" t="str">
        <f>IF(ISBLANK(INDEX('Policy Characteristics'!A:A,MATCH($C522,'Policy Characteristics'!$C:$C,0))),"",INDEX('Policy Characteristics'!A:A,MATCH($C522,'Policy Characteristics'!$C:$C,0)))</f>
        <v>Electricity Supply</v>
      </c>
      <c r="B522" s="372" t="str">
        <f>IF(ISBLANK(INDEX('Policy Characteristics'!B:B,MATCH($C522,'Policy Characteristics'!$C:$C,0))),"",INDEX('Policy Characteristics'!B:B,MATCH($C522,'Policy Characteristics'!$C:$C,0)))</f>
        <v>Subsidy for Electricity Production</v>
      </c>
      <c r="C522" s="236" t="str">
        <f t="shared" si="20"/>
        <v>Subsidy for Elec Production by Fuel</v>
      </c>
      <c r="D522" s="289" t="s">
        <v>2739</v>
      </c>
      <c r="E522" s="334"/>
      <c r="F522" s="289" t="s">
        <v>2463</v>
      </c>
      <c r="G522" s="289"/>
      <c r="H522" s="17">
        <v>1588</v>
      </c>
      <c r="I522" s="375" t="s">
        <v>43</v>
      </c>
      <c r="J522" s="374" t="str">
        <f>IF(ISBLANK(INDEX('Policy Characteristics'!D:D,MATCH($C522,'Policy Characteristics'!$C:$C,0))),"",INDEX('Policy Characteristics'!D:D,MATCH($C522,'Policy Characteristics'!$C:$C,0)))</f>
        <v>Subsidy for Electricity Production</v>
      </c>
      <c r="K522" s="236" t="str">
        <f>IF(ISBLANK(INDEX('Policy Characteristics'!E:E,MATCH($C522,'Policy Characteristics'!$C:$C,0))),"",INDEX('Policy Characteristics'!E:E,MATCH($C522,'Policy Characteristics'!$C:$C,0)))</f>
        <v>elec generation subsidy</v>
      </c>
      <c r="L522" s="236">
        <f>IF(ISBLANK(INDEX('Policy Characteristics'!F:F,MATCH($C522,'Policy Characteristics'!$C:$C,0))),"",INDEX('Policy Characteristics'!F:F,MATCH($C522,'Policy Characteristics'!$C:$C,0)))</f>
        <v>0</v>
      </c>
      <c r="M522" s="236">
        <f>IF(ISBLANK(INDEX('Policy Characteristics'!G:G,MATCH($C522,'Policy Characteristics'!$C:$C,0))),"",INDEX('Policy Characteristics'!G:G,MATCH($C522,'Policy Characteristics'!$C:$C,0)))</f>
        <v>60</v>
      </c>
      <c r="N522" s="236">
        <f>IF(ISBLANK(INDEX('Policy Characteristics'!H:H,MATCH($C522,'Policy Characteristics'!$C:$C,0))),"",INDEX('Policy Characteristics'!H:H,MATCH($C522,'Policy Characteristics'!$C:$C,0)))</f>
        <v>1</v>
      </c>
      <c r="O522" s="236" t="str">
        <f>IF(ISBLANK(INDEX('Policy Characteristics'!I:I,MATCH($C522,'Policy Characteristics'!$C:$C,0))),"",INDEX('Policy Characteristics'!I:I,MATCH($C522,'Policy Characteristics'!$C:$C,0)))</f>
        <v>$/MWh</v>
      </c>
      <c r="P522" s="23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2" s="236" t="str">
        <f>IF(ISBLANK(INDEX('Policy Characteristics'!K:K,MATCH($C522,'Policy Characteristics'!$C:$C,0))),"",INDEX('Policy Characteristics'!K:K,MATCH($C522,'Policy Characteristics'!$C:$C,0)))</f>
        <v>electricity-sector-main.html#subsidies</v>
      </c>
      <c r="R522" s="236" t="str">
        <f>IF(ISBLANK(INDEX('Policy Characteristics'!L:L,MATCH($C522,'Policy Characteristics'!$C:$C,0))),"",INDEX('Policy Characteristics'!L:L,MATCH($C522,'Policy Characteristics'!$C:$C,0)))</f>
        <v>subsidy-for-electricity-production.html</v>
      </c>
      <c r="S522" s="290" t="s">
        <v>187</v>
      </c>
    </row>
    <row r="523" spans="1:19" x14ac:dyDescent="0.25">
      <c r="A523" s="236" t="str">
        <f>IF(ISBLANK(INDEX('Policy Characteristics'!A:A,MATCH($C523,'Policy Characteristics'!$C:$C,0))),"",INDEX('Policy Characteristics'!A:A,MATCH($C523,'Policy Characteristics'!$C:$C,0)))</f>
        <v>Electricity Supply</v>
      </c>
      <c r="B523" s="372" t="str">
        <f>IF(ISBLANK(INDEX('Policy Characteristics'!B:B,MATCH($C523,'Policy Characteristics'!$C:$C,0))),"",INDEX('Policy Characteristics'!B:B,MATCH($C523,'Policy Characteristics'!$C:$C,0)))</f>
        <v>Subsidy for Electricity Production</v>
      </c>
      <c r="C523" s="236" t="str">
        <f t="shared" si="20"/>
        <v>Subsidy for Elec Production by Fuel</v>
      </c>
      <c r="D523" s="289" t="s">
        <v>3449</v>
      </c>
      <c r="E523" s="334"/>
      <c r="F523" s="289" t="s">
        <v>3456</v>
      </c>
      <c r="G523" s="289"/>
      <c r="H523" s="17">
        <v>1797</v>
      </c>
      <c r="I523" s="375" t="s">
        <v>43</v>
      </c>
      <c r="J523" s="374" t="str">
        <f>IF(ISBLANK(INDEX('Policy Characteristics'!D:D,MATCH($C523,'Policy Characteristics'!$C:$C,0))),"",INDEX('Policy Characteristics'!D:D,MATCH($C523,'Policy Characteristics'!$C:$C,0)))</f>
        <v>Subsidy for Electricity Production</v>
      </c>
      <c r="K523" s="236" t="str">
        <f>IF(ISBLANK(INDEX('Policy Characteristics'!E:E,MATCH($C523,'Policy Characteristics'!$C:$C,0))),"",INDEX('Policy Characteristics'!E:E,MATCH($C523,'Policy Characteristics'!$C:$C,0)))</f>
        <v>elec generation subsidy</v>
      </c>
      <c r="L523" s="236">
        <f>IF(ISBLANK(INDEX('Policy Characteristics'!F:F,MATCH($C523,'Policy Characteristics'!$C:$C,0))),"",INDEX('Policy Characteristics'!F:F,MATCH($C523,'Policy Characteristics'!$C:$C,0)))</f>
        <v>0</v>
      </c>
      <c r="M523" s="236">
        <f>IF(ISBLANK(INDEX('Policy Characteristics'!G:G,MATCH($C523,'Policy Characteristics'!$C:$C,0))),"",INDEX('Policy Characteristics'!G:G,MATCH($C523,'Policy Characteristics'!$C:$C,0)))</f>
        <v>60</v>
      </c>
      <c r="N523" s="236">
        <f>IF(ISBLANK(INDEX('Policy Characteristics'!H:H,MATCH($C523,'Policy Characteristics'!$C:$C,0))),"",INDEX('Policy Characteristics'!H:H,MATCH($C523,'Policy Characteristics'!$C:$C,0)))</f>
        <v>1</v>
      </c>
      <c r="O523" s="236" t="str">
        <f>IF(ISBLANK(INDEX('Policy Characteristics'!I:I,MATCH($C523,'Policy Characteristics'!$C:$C,0))),"",INDEX('Policy Characteristics'!I:I,MATCH($C523,'Policy Characteristics'!$C:$C,0)))</f>
        <v>$/MWh</v>
      </c>
      <c r="P523" s="23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3" s="236" t="str">
        <f>IF(ISBLANK(INDEX('Policy Characteristics'!K:K,MATCH($C523,'Policy Characteristics'!$C:$C,0))),"",INDEX('Policy Characteristics'!K:K,MATCH($C523,'Policy Characteristics'!$C:$C,0)))</f>
        <v>electricity-sector-main.html#subsidies</v>
      </c>
      <c r="R523" s="236" t="str">
        <f>IF(ISBLANK(INDEX('Policy Characteristics'!L:L,MATCH($C523,'Policy Characteristics'!$C:$C,0))),"",INDEX('Policy Characteristics'!L:L,MATCH($C523,'Policy Characteristics'!$C:$C,0)))</f>
        <v>subsidy-for-electricity-production.html</v>
      </c>
      <c r="S523" s="290" t="s">
        <v>187</v>
      </c>
    </row>
    <row r="524" spans="1:19" x14ac:dyDescent="0.25">
      <c r="A524" s="236" t="str">
        <f>IF(ISBLANK(INDEX('Policy Characteristics'!A:A,MATCH($C524,'Policy Characteristics'!$C:$C,0))),"",INDEX('Policy Characteristics'!A:A,MATCH($C524,'Policy Characteristics'!$C:$C,0)))</f>
        <v>Electricity Supply</v>
      </c>
      <c r="B524" s="372" t="str">
        <f>IF(ISBLANK(INDEX('Policy Characteristics'!B:B,MATCH($C524,'Policy Characteristics'!$C:$C,0))),"",INDEX('Policy Characteristics'!B:B,MATCH($C524,'Policy Characteristics'!$C:$C,0)))</f>
        <v>Subsidy for Electricity Production</v>
      </c>
      <c r="C524" s="236" t="str">
        <f t="shared" si="20"/>
        <v>Subsidy for Elec Production by Fuel</v>
      </c>
      <c r="D524" s="289" t="s">
        <v>3452</v>
      </c>
      <c r="E524" s="334"/>
      <c r="F524" s="289" t="s">
        <v>3457</v>
      </c>
      <c r="G524" s="289"/>
      <c r="H524" s="17">
        <v>1798</v>
      </c>
      <c r="I524" s="375" t="s">
        <v>43</v>
      </c>
      <c r="J524" s="374" t="str">
        <f>IF(ISBLANK(INDEX('Policy Characteristics'!D:D,MATCH($C524,'Policy Characteristics'!$C:$C,0))),"",INDEX('Policy Characteristics'!D:D,MATCH($C524,'Policy Characteristics'!$C:$C,0)))</f>
        <v>Subsidy for Electricity Production</v>
      </c>
      <c r="K524" s="236" t="str">
        <f>IF(ISBLANK(INDEX('Policy Characteristics'!E:E,MATCH($C524,'Policy Characteristics'!$C:$C,0))),"",INDEX('Policy Characteristics'!E:E,MATCH($C524,'Policy Characteristics'!$C:$C,0)))</f>
        <v>elec generation subsidy</v>
      </c>
      <c r="L524" s="236">
        <f>IF(ISBLANK(INDEX('Policy Characteristics'!F:F,MATCH($C524,'Policy Characteristics'!$C:$C,0))),"",INDEX('Policy Characteristics'!F:F,MATCH($C524,'Policy Characteristics'!$C:$C,0)))</f>
        <v>0</v>
      </c>
      <c r="M524" s="236">
        <f>IF(ISBLANK(INDEX('Policy Characteristics'!G:G,MATCH($C524,'Policy Characteristics'!$C:$C,0))),"",INDEX('Policy Characteristics'!G:G,MATCH($C524,'Policy Characteristics'!$C:$C,0)))</f>
        <v>60</v>
      </c>
      <c r="N524" s="236">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$/MWh</v>
      </c>
      <c r="P524" s="23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4" s="236" t="str">
        <f>IF(ISBLANK(INDEX('Policy Characteristics'!K:K,MATCH($C524,'Policy Characteristics'!$C:$C,0))),"",INDEX('Policy Characteristics'!K:K,MATCH($C524,'Policy Characteristics'!$C:$C,0)))</f>
        <v>electricity-sector-main.html#subsidies</v>
      </c>
      <c r="R524" s="236" t="str">
        <f>IF(ISBLANK(INDEX('Policy Characteristics'!L:L,MATCH($C524,'Policy Characteristics'!$C:$C,0))),"",INDEX('Policy Characteristics'!L:L,MATCH($C524,'Policy Characteristics'!$C:$C,0)))</f>
        <v>subsidy-for-electricity-production.html</v>
      </c>
      <c r="S524" s="290" t="s">
        <v>187</v>
      </c>
    </row>
    <row r="525" spans="1:19" x14ac:dyDescent="0.25">
      <c r="A525" s="236" t="str">
        <f>IF(ISBLANK(INDEX('Policy Characteristics'!A:A,MATCH($C525,'Policy Characteristics'!$C:$C,0))),"",INDEX('Policy Characteristics'!A:A,MATCH($C525,'Policy Characteristics'!$C:$C,0)))</f>
        <v>Electricity Supply</v>
      </c>
      <c r="B525" s="372" t="str">
        <f>IF(ISBLANK(INDEX('Policy Characteristics'!B:B,MATCH($C525,'Policy Characteristics'!$C:$C,0))),"",INDEX('Policy Characteristics'!B:B,MATCH($C525,'Policy Characteristics'!$C:$C,0)))</f>
        <v>Subsidy for Electricity Production</v>
      </c>
      <c r="C525" s="236" t="str">
        <f t="shared" si="20"/>
        <v>Subsidy for Elec Production by Fuel</v>
      </c>
      <c r="D525" s="289" t="s">
        <v>3453</v>
      </c>
      <c r="E525" s="334"/>
      <c r="F525" s="289" t="s">
        <v>3458</v>
      </c>
      <c r="G525" s="289"/>
      <c r="H525" s="17">
        <v>1799</v>
      </c>
      <c r="I525" s="375" t="s">
        <v>43</v>
      </c>
      <c r="J525" s="374" t="str">
        <f>IF(ISBLANK(INDEX('Policy Characteristics'!D:D,MATCH($C525,'Policy Characteristics'!$C:$C,0))),"",INDEX('Policy Characteristics'!D:D,MATCH($C525,'Policy Characteristics'!$C:$C,0)))</f>
        <v>Subsidy for Electricity Production</v>
      </c>
      <c r="K525" s="236" t="str">
        <f>IF(ISBLANK(INDEX('Policy Characteristics'!E:E,MATCH($C525,'Policy Characteristics'!$C:$C,0))),"",INDEX('Policy Characteristics'!E:E,MATCH($C525,'Policy Characteristics'!$C:$C,0)))</f>
        <v>elec generation subsidy</v>
      </c>
      <c r="L525" s="236">
        <f>IF(ISBLANK(INDEX('Policy Characteristics'!F:F,MATCH($C525,'Policy Characteristics'!$C:$C,0))),"",INDEX('Policy Characteristics'!F:F,MATCH($C525,'Policy Characteristics'!$C:$C,0)))</f>
        <v>0</v>
      </c>
      <c r="M525" s="236">
        <f>IF(ISBLANK(INDEX('Policy Characteristics'!G:G,MATCH($C525,'Policy Characteristics'!$C:$C,0))),"",INDEX('Policy Characteristics'!G:G,MATCH($C525,'Policy Characteristics'!$C:$C,0)))</f>
        <v>60</v>
      </c>
      <c r="N525" s="23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$/MWh</v>
      </c>
      <c r="P525" s="23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5" s="236" t="str">
        <f>IF(ISBLANK(INDEX('Policy Characteristics'!K:K,MATCH($C525,'Policy Characteristics'!$C:$C,0))),"",INDEX('Policy Characteristics'!K:K,MATCH($C525,'Policy Characteristics'!$C:$C,0)))</f>
        <v>electricity-sector-main.html#subsidies</v>
      </c>
      <c r="R525" s="236" t="str">
        <f>IF(ISBLANK(INDEX('Policy Characteristics'!L:L,MATCH($C525,'Policy Characteristics'!$C:$C,0))),"",INDEX('Policy Characteristics'!L:L,MATCH($C525,'Policy Characteristics'!$C:$C,0)))</f>
        <v>subsidy-for-electricity-production.html</v>
      </c>
      <c r="S525" s="290" t="s">
        <v>187</v>
      </c>
    </row>
    <row r="526" spans="1:19" x14ac:dyDescent="0.25">
      <c r="A526" s="236" t="str">
        <f>IF(ISBLANK(INDEX('Policy Characteristics'!A:A,MATCH($C526,'Policy Characteristics'!$C:$C,0))),"",INDEX('Policy Characteristics'!A:A,MATCH($C526,'Policy Characteristics'!$C:$C,0)))</f>
        <v>Electricity Supply</v>
      </c>
      <c r="B526" s="372" t="str">
        <f>IF(ISBLANK(INDEX('Policy Characteristics'!B:B,MATCH($C526,'Policy Characteristics'!$C:$C,0))),"",INDEX('Policy Characteristics'!B:B,MATCH($C526,'Policy Characteristics'!$C:$C,0)))</f>
        <v>Subsidy for Electricity Production</v>
      </c>
      <c r="C526" s="236" t="str">
        <f t="shared" si="20"/>
        <v>Subsidy for Elec Production by Fuel</v>
      </c>
      <c r="D526" s="289" t="s">
        <v>3454</v>
      </c>
      <c r="E526" s="334"/>
      <c r="F526" s="289" t="s">
        <v>3459</v>
      </c>
      <c r="G526" s="289"/>
      <c r="H526" s="17">
        <v>1800</v>
      </c>
      <c r="I526" s="375" t="s">
        <v>43</v>
      </c>
      <c r="J526" s="374" t="str">
        <f>IF(ISBLANK(INDEX('Policy Characteristics'!D:D,MATCH($C526,'Policy Characteristics'!$C:$C,0))),"",INDEX('Policy Characteristics'!D:D,MATCH($C526,'Policy Characteristics'!$C:$C,0)))</f>
        <v>Subsidy for Electricity Production</v>
      </c>
      <c r="K526" s="236" t="str">
        <f>IF(ISBLANK(INDEX('Policy Characteristics'!E:E,MATCH($C526,'Policy Characteristics'!$C:$C,0))),"",INDEX('Policy Characteristics'!E:E,MATCH($C526,'Policy Characteristics'!$C:$C,0)))</f>
        <v>elec generation subsidy</v>
      </c>
      <c r="L526" s="236">
        <f>IF(ISBLANK(INDEX('Policy Characteristics'!F:F,MATCH($C526,'Policy Characteristics'!$C:$C,0))),"",INDEX('Policy Characteristics'!F:F,MATCH($C526,'Policy Characteristics'!$C:$C,0)))</f>
        <v>0</v>
      </c>
      <c r="M526" s="236">
        <f>IF(ISBLANK(INDEX('Policy Characteristics'!G:G,MATCH($C526,'Policy Characteristics'!$C:$C,0))),"",INDEX('Policy Characteristics'!G:G,MATCH($C526,'Policy Characteristics'!$C:$C,0)))</f>
        <v>60</v>
      </c>
      <c r="N526" s="23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$/MWh</v>
      </c>
      <c r="P526" s="23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6" s="236" t="str">
        <f>IF(ISBLANK(INDEX('Policy Characteristics'!K:K,MATCH($C526,'Policy Characteristics'!$C:$C,0))),"",INDEX('Policy Characteristics'!K:K,MATCH($C526,'Policy Characteristics'!$C:$C,0)))</f>
        <v>electricity-sector-main.html#subsidies</v>
      </c>
      <c r="R526" s="236" t="str">
        <f>IF(ISBLANK(INDEX('Policy Characteristics'!L:L,MATCH($C526,'Policy Characteristics'!$C:$C,0))),"",INDEX('Policy Characteristics'!L:L,MATCH($C526,'Policy Characteristics'!$C:$C,0)))</f>
        <v>subsidy-for-electricity-production.html</v>
      </c>
      <c r="S526" s="290" t="s">
        <v>187</v>
      </c>
    </row>
    <row r="527" spans="1:19" x14ac:dyDescent="0.25">
      <c r="A527" s="236" t="str">
        <f>IF(ISBLANK(INDEX('Policy Characteristics'!A:A,MATCH($C527,'Policy Characteristics'!$C:$C,0))),"",INDEX('Policy Characteristics'!A:A,MATCH($C527,'Policy Characteristics'!$C:$C,0)))</f>
        <v>Electricity Supply</v>
      </c>
      <c r="B527" s="372" t="str">
        <f>IF(ISBLANK(INDEX('Policy Characteristics'!B:B,MATCH($C527,'Policy Characteristics'!$C:$C,0))),"",INDEX('Policy Characteristics'!B:B,MATCH($C527,'Policy Characteristics'!$C:$C,0)))</f>
        <v>Subsidy for Electricity Production</v>
      </c>
      <c r="C527" s="236" t="str">
        <f t="shared" si="20"/>
        <v>Subsidy for Elec Production by Fuel</v>
      </c>
      <c r="D527" s="289" t="s">
        <v>3455</v>
      </c>
      <c r="E527" s="334"/>
      <c r="F527" s="289" t="s">
        <v>3460</v>
      </c>
      <c r="G527" s="289"/>
      <c r="H527" s="17">
        <v>1801</v>
      </c>
      <c r="I527" s="375" t="s">
        <v>43</v>
      </c>
      <c r="J527" s="374" t="str">
        <f>IF(ISBLANK(INDEX('Policy Characteristics'!D:D,MATCH($C527,'Policy Characteristics'!$C:$C,0))),"",INDEX('Policy Characteristics'!D:D,MATCH($C527,'Policy Characteristics'!$C:$C,0)))</f>
        <v>Subsidy for Electricity Production</v>
      </c>
      <c r="K527" s="236" t="str">
        <f>IF(ISBLANK(INDEX('Policy Characteristics'!E:E,MATCH($C527,'Policy Characteristics'!$C:$C,0))),"",INDEX('Policy Characteristics'!E:E,MATCH($C527,'Policy Characteristics'!$C:$C,0)))</f>
        <v>elec generation subsidy</v>
      </c>
      <c r="L527" s="236">
        <f>IF(ISBLANK(INDEX('Policy Characteristics'!F:F,MATCH($C527,'Policy Characteristics'!$C:$C,0))),"",INDEX('Policy Characteristics'!F:F,MATCH($C527,'Policy Characteristics'!$C:$C,0)))</f>
        <v>0</v>
      </c>
      <c r="M527" s="236">
        <f>IF(ISBLANK(INDEX('Policy Characteristics'!G:G,MATCH($C527,'Policy Characteristics'!$C:$C,0))),"",INDEX('Policy Characteristics'!G:G,MATCH($C527,'Policy Characteristics'!$C:$C,0)))</f>
        <v>60</v>
      </c>
      <c r="N527" s="23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$/MWh</v>
      </c>
      <c r="P527" s="23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7" s="236" t="str">
        <f>IF(ISBLANK(INDEX('Policy Characteristics'!K:K,MATCH($C527,'Policy Characteristics'!$C:$C,0))),"",INDEX('Policy Characteristics'!K:K,MATCH($C527,'Policy Characteristics'!$C:$C,0)))</f>
        <v>electricity-sector-main.html#subsidies</v>
      </c>
      <c r="R527" s="236" t="str">
        <f>IF(ISBLANK(INDEX('Policy Characteristics'!L:L,MATCH($C527,'Policy Characteristics'!$C:$C,0))),"",INDEX('Policy Characteristics'!L:L,MATCH($C527,'Policy Characteristics'!$C:$C,0)))</f>
        <v>subsidy-for-electricity-production.html</v>
      </c>
      <c r="S527" s="290" t="s">
        <v>187</v>
      </c>
    </row>
    <row r="528" spans="1:19" x14ac:dyDescent="0.25">
      <c r="A528" s="236" t="str">
        <f>IF(ISBLANK(INDEX('Policy Characteristics'!A:A,MATCH($C528,'Policy Characteristics'!$C:$C,0))),"",INDEX('Policy Characteristics'!A:A,MATCH($C528,'Policy Characteristics'!$C:$C,0)))</f>
        <v>Electricity Supply</v>
      </c>
      <c r="B528" s="372" t="str">
        <f>IF(ISBLANK(INDEX('Policy Characteristics'!B:B,MATCH($C528,'Policy Characteristics'!$C:$C,0))),"",INDEX('Policy Characteristics'!B:B,MATCH($C528,'Policy Characteristics'!$C:$C,0)))</f>
        <v>Subsidy for Electricity Production</v>
      </c>
      <c r="C528" s="236" t="str">
        <f t="shared" si="20"/>
        <v>Subsidy for Elec Production by Fuel</v>
      </c>
      <c r="D528" s="289" t="s">
        <v>3528</v>
      </c>
      <c r="E528" s="334"/>
      <c r="F528" s="289" t="s">
        <v>3526</v>
      </c>
      <c r="G528" s="289"/>
      <c r="H528" s="17">
        <v>1802</v>
      </c>
      <c r="I528" s="375" t="s">
        <v>43</v>
      </c>
      <c r="J528" s="374" t="str">
        <f>IF(ISBLANK(INDEX('Policy Characteristics'!D:D,MATCH($C528,'Policy Characteristics'!$C:$C,0))),"",INDEX('Policy Characteristics'!D:D,MATCH($C528,'Policy Characteristics'!$C:$C,0)))</f>
        <v>Subsidy for Electricity Production</v>
      </c>
      <c r="K528" s="236" t="str">
        <f>IF(ISBLANK(INDEX('Policy Characteristics'!E:E,MATCH($C528,'Policy Characteristics'!$C:$C,0))),"",INDEX('Policy Characteristics'!E:E,MATCH($C528,'Policy Characteristics'!$C:$C,0)))</f>
        <v>elec generation subsidy</v>
      </c>
      <c r="L528" s="236">
        <f>IF(ISBLANK(INDEX('Policy Characteristics'!F:F,MATCH($C528,'Policy Characteristics'!$C:$C,0))),"",INDEX('Policy Characteristics'!F:F,MATCH($C528,'Policy Characteristics'!$C:$C,0)))</f>
        <v>0</v>
      </c>
      <c r="M528" s="236">
        <f>IF(ISBLANK(INDEX('Policy Characteristics'!G:G,MATCH($C528,'Policy Characteristics'!$C:$C,0))),"",INDEX('Policy Characteristics'!G:G,MATCH($C528,'Policy Characteristics'!$C:$C,0)))</f>
        <v>60</v>
      </c>
      <c r="N528" s="23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$/MWh</v>
      </c>
      <c r="P528" s="236"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8" s="236" t="str">
        <f>IF(ISBLANK(INDEX('Policy Characteristics'!K:K,MATCH($C528,'Policy Characteristics'!$C:$C,0))),"",INDEX('Policy Characteristics'!K:K,MATCH($C528,'Policy Characteristics'!$C:$C,0)))</f>
        <v>electricity-sector-main.html#subsidies</v>
      </c>
      <c r="R528" s="236" t="str">
        <f>IF(ISBLANK(INDEX('Policy Characteristics'!L:L,MATCH($C528,'Policy Characteristics'!$C:$C,0))),"",INDEX('Policy Characteristics'!L:L,MATCH($C528,'Policy Characteristics'!$C:$C,0)))</f>
        <v>subsidy-for-electricity-production.html</v>
      </c>
      <c r="S528" s="290" t="s">
        <v>187</v>
      </c>
    </row>
    <row r="529" spans="1:19" x14ac:dyDescent="0.25">
      <c r="A529" s="236" t="str">
        <f>IF(ISBLANK(INDEX('Policy Characteristics'!A:A,MATCH($C529,'Policy Characteristics'!$C:$C,0))),"",INDEX('Policy Characteristics'!A:A,MATCH($C529,'Policy Characteristics'!$C:$C,0)))</f>
        <v>Electricity Supply</v>
      </c>
      <c r="B529" s="372" t="str">
        <f>IF(ISBLANK(INDEX('Policy Characteristics'!B:B,MATCH($C529,'Policy Characteristics'!$C:$C,0))),"",INDEX('Policy Characteristics'!B:B,MATCH($C529,'Policy Characteristics'!$C:$C,0)))</f>
        <v>Subsidy for Electricity Production</v>
      </c>
      <c r="C529" s="236" t="str">
        <f t="shared" si="20"/>
        <v>Subsidy for Elec Production by Fuel</v>
      </c>
      <c r="D529" s="289" t="s">
        <v>3529</v>
      </c>
      <c r="E529" s="334"/>
      <c r="F529" s="289" t="s">
        <v>3527</v>
      </c>
      <c r="G529" s="289"/>
      <c r="H529" s="17">
        <v>2244</v>
      </c>
      <c r="I529" s="375" t="s">
        <v>43</v>
      </c>
      <c r="J529" s="374" t="str">
        <f>IF(ISBLANK(INDEX('Policy Characteristics'!D:D,MATCH($C529,'Policy Characteristics'!$C:$C,0))),"",INDEX('Policy Characteristics'!D:D,MATCH($C529,'Policy Characteristics'!$C:$C,0)))</f>
        <v>Subsidy for Electricity Production</v>
      </c>
      <c r="K529" s="236" t="str">
        <f>IF(ISBLANK(INDEX('Policy Characteristics'!E:E,MATCH($C529,'Policy Characteristics'!$C:$C,0))),"",INDEX('Policy Characteristics'!E:E,MATCH($C529,'Policy Characteristics'!$C:$C,0)))</f>
        <v>elec generation subsidy</v>
      </c>
      <c r="L529" s="236">
        <f>IF(ISBLANK(INDEX('Policy Characteristics'!F:F,MATCH($C529,'Policy Characteristics'!$C:$C,0))),"",INDEX('Policy Characteristics'!F:F,MATCH($C529,'Policy Characteristics'!$C:$C,0)))</f>
        <v>0</v>
      </c>
      <c r="M529" s="236">
        <f>IF(ISBLANK(INDEX('Policy Characteristics'!G:G,MATCH($C529,'Policy Characteristics'!$C:$C,0))),"",INDEX('Policy Characteristics'!G:G,MATCH($C529,'Policy Characteristics'!$C:$C,0)))</f>
        <v>60</v>
      </c>
      <c r="N529" s="23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$/MWh</v>
      </c>
      <c r="P529" s="236"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9" s="236" t="str">
        <f>IF(ISBLANK(INDEX('Policy Characteristics'!K:K,MATCH($C529,'Policy Characteristics'!$C:$C,0))),"",INDEX('Policy Characteristics'!K:K,MATCH($C529,'Policy Characteristics'!$C:$C,0)))</f>
        <v>electricity-sector-main.html#subsidies</v>
      </c>
      <c r="R529" s="236"/>
      <c r="S529" s="290" t="s">
        <v>187</v>
      </c>
    </row>
    <row r="530" spans="1:19" x14ac:dyDescent="0.25">
      <c r="A530" s="236" t="str">
        <f>IF(ISBLANK(INDEX('Policy Characteristics'!A:A,MATCH($C530,'Policy Characteristics'!$C:$C,0))),"",INDEX('Policy Characteristics'!A:A,MATCH($C530,'Policy Characteristics'!$C:$C,0)))</f>
        <v>Electricity Supply</v>
      </c>
      <c r="B530" s="372" t="str">
        <f>IF(ISBLANK(INDEX('Policy Characteristics'!B:B,MATCH($C530,'Policy Characteristics'!$C:$C,0))),"",INDEX('Policy Characteristics'!B:B,MATCH($C530,'Policy Characteristics'!$C:$C,0)))</f>
        <v>Existing Power Plant Production Subsidy</v>
      </c>
      <c r="C530" t="s">
        <v>3944</v>
      </c>
      <c r="D530" s="334" t="s">
        <v>444</v>
      </c>
      <c r="E530" s="334"/>
      <c r="F530" s="334" t="s">
        <v>443</v>
      </c>
      <c r="G530" s="289"/>
      <c r="H530" s="17">
        <v>2774</v>
      </c>
      <c r="I530" s="375" t="s">
        <v>44</v>
      </c>
      <c r="J530" s="374" t="str">
        <f>IF(ISBLANK(INDEX('Policy Characteristics'!D:D,MATCH($C530,'Policy Characteristics'!$C:$C,0))),"",INDEX('Policy Characteristics'!D:D,MATCH($C530,'Policy Characteristics'!$C:$C,0)))</f>
        <v>Existing Power Plant Production Subsidy</v>
      </c>
      <c r="K530" s="236" t="str">
        <f>IF(ISBLANK(INDEX('Policy Characteristics'!E:E,MATCH($C530,'Policy Characteristics'!$C:$C,0))),"",INDEX('Policy Characteristics'!E:E,MATCH($C530,'Policy Characteristics'!$C:$C,0)))</f>
        <v>elec existing plant generation subsidy</v>
      </c>
      <c r="L530" s="236">
        <f>IF(ISBLANK(INDEX('Policy Characteristics'!F:F,MATCH($C530,'Policy Characteristics'!$C:$C,0))),"",INDEX('Policy Characteristics'!F:F,MATCH($C530,'Policy Characteristics'!$C:$C,0)))</f>
        <v>0</v>
      </c>
      <c r="M530" s="236">
        <f>IF(ISBLANK(INDEX('Policy Characteristics'!G:G,MATCH($C530,'Policy Characteristics'!$C:$C,0))),"",INDEX('Policy Characteristics'!G:G,MATCH($C530,'Policy Characteristics'!$C:$C,0)))</f>
        <v>60</v>
      </c>
      <c r="N530" s="23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$/MWh</v>
      </c>
      <c r="P530" s="236" t="str">
        <f>IF(ISBLANK(INDEX('Policy Characteristics'!J:J,MATCH($C530,'Policy Characteristics'!$C:$C,0))),"",INDEX('Policy Characteristics'!J:J,MATCH($C530,'Policy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0" s="236" t="str">
        <f>IF(ISBLANK(INDEX('Policy Characteristics'!K:K,MATCH($C530,'Policy Characteristics'!$C:$C,0))),"",INDEX('Policy Characteristics'!K:K,MATCH($C530,'Policy Characteristics'!$C:$C,0)))</f>
        <v/>
      </c>
      <c r="R530" s="236"/>
      <c r="S530" s="290"/>
    </row>
    <row r="531" spans="1:19" x14ac:dyDescent="0.25">
      <c r="A531" s="236" t="str">
        <f>IF(ISBLANK(INDEX('Policy Characteristics'!A:A,MATCH($C531,'Policy Characteristics'!$C:$C,0))),"",INDEX('Policy Characteristics'!A:A,MATCH($C531,'Policy Characteristics'!$C:$C,0)))</f>
        <v>Electricity Supply</v>
      </c>
      <c r="B531" s="372" t="str">
        <f>IF(ISBLANK(INDEX('Policy Characteristics'!B:B,MATCH($C531,'Policy Characteristics'!$C:$C,0))),"",INDEX('Policy Characteristics'!B:B,MATCH($C531,'Policy Characteristics'!$C:$C,0)))</f>
        <v>Existing Power Plant Production Subsidy</v>
      </c>
      <c r="C531" s="236" t="str">
        <f t="shared" ref="C531:C553" si="21">$C$530</f>
        <v>Additional Subsidy for Elec Production for Existing Plants</v>
      </c>
      <c r="D531" s="289" t="s">
        <v>3450</v>
      </c>
      <c r="E531" s="334"/>
      <c r="F531" s="289" t="s">
        <v>3392</v>
      </c>
      <c r="G531" s="289"/>
      <c r="H531" s="17">
        <v>2775</v>
      </c>
      <c r="I531" s="375" t="s">
        <v>44</v>
      </c>
      <c r="J531" s="374" t="str">
        <f>IF(ISBLANK(INDEX('Policy Characteristics'!D:D,MATCH($C531,'Policy Characteristics'!$C:$C,0))),"",INDEX('Policy Characteristics'!D:D,MATCH($C531,'Policy Characteristics'!$C:$C,0)))</f>
        <v>Existing Power Plant Production Subsidy</v>
      </c>
      <c r="K531" s="236" t="str">
        <f>IF(ISBLANK(INDEX('Policy Characteristics'!E:E,MATCH($C531,'Policy Characteristics'!$C:$C,0))),"",INDEX('Policy Characteristics'!E:E,MATCH($C531,'Policy Characteristics'!$C:$C,0)))</f>
        <v>elec existing plant generation subsidy</v>
      </c>
      <c r="L531" s="236">
        <f>IF(ISBLANK(INDEX('Policy Characteristics'!F:F,MATCH($C531,'Policy Characteristics'!$C:$C,0))),"",INDEX('Policy Characteristics'!F:F,MATCH($C531,'Policy Characteristics'!$C:$C,0)))</f>
        <v>0</v>
      </c>
      <c r="M531" s="236">
        <f>IF(ISBLANK(INDEX('Policy Characteristics'!G:G,MATCH($C531,'Policy Characteristics'!$C:$C,0))),"",INDEX('Policy Characteristics'!G:G,MATCH($C531,'Policy Characteristics'!$C:$C,0)))</f>
        <v>60</v>
      </c>
      <c r="N531" s="23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$/MWh</v>
      </c>
      <c r="P531" s="236" t="str">
        <f>IF(ISBLANK(INDEX('Policy Characteristics'!J:J,MATCH($C531,'Policy Characteristics'!$C:$C,0))),"",INDEX('Policy Characteristics'!J:J,MATCH($C531,'Policy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1" s="236" t="str">
        <f>IF(ISBLANK(INDEX('Policy Characteristics'!K:K,MATCH($C531,'Policy Characteristics'!$C:$C,0))),"",INDEX('Policy Characteristics'!K:K,MATCH($C531,'Policy Characteristics'!$C:$C,0)))</f>
        <v/>
      </c>
      <c r="R531" s="236"/>
      <c r="S531" s="290"/>
    </row>
    <row r="532" spans="1:19" x14ac:dyDescent="0.25">
      <c r="A532" s="236" t="str">
        <f>IF(ISBLANK(INDEX('Policy Characteristics'!A:A,MATCH($C532,'Policy Characteristics'!$C:$C,0))),"",INDEX('Policy Characteristics'!A:A,MATCH($C532,'Policy Characteristics'!$C:$C,0)))</f>
        <v>Electricity Supply</v>
      </c>
      <c r="B532" s="372" t="str">
        <f>IF(ISBLANK(INDEX('Policy Characteristics'!B:B,MATCH($C532,'Policy Characteristics'!$C:$C,0))),"",INDEX('Policy Characteristics'!B:B,MATCH($C532,'Policy Characteristics'!$C:$C,0)))</f>
        <v>Existing Power Plant Production Subsidy</v>
      </c>
      <c r="C532" s="236" t="str">
        <f t="shared" si="21"/>
        <v>Additional Subsidy for Elec Production for Existing Plants</v>
      </c>
      <c r="D532" s="289" t="s">
        <v>3451</v>
      </c>
      <c r="E532" s="334"/>
      <c r="F532" s="289" t="s">
        <v>3393</v>
      </c>
      <c r="G532" s="289"/>
      <c r="H532" s="17">
        <v>2776</v>
      </c>
      <c r="I532" s="375" t="s">
        <v>44</v>
      </c>
      <c r="J532" s="374" t="str">
        <f>IF(ISBLANK(INDEX('Policy Characteristics'!D:D,MATCH($C532,'Policy Characteristics'!$C:$C,0))),"",INDEX('Policy Characteristics'!D:D,MATCH($C532,'Policy Characteristics'!$C:$C,0)))</f>
        <v>Existing Power Plant Production Subsidy</v>
      </c>
      <c r="K532" s="236" t="str">
        <f>IF(ISBLANK(INDEX('Policy Characteristics'!E:E,MATCH($C532,'Policy Characteristics'!$C:$C,0))),"",INDEX('Policy Characteristics'!E:E,MATCH($C532,'Policy Characteristics'!$C:$C,0)))</f>
        <v>elec existing plant generation subsidy</v>
      </c>
      <c r="L532" s="236">
        <f>IF(ISBLANK(INDEX('Policy Characteristics'!F:F,MATCH($C532,'Policy Characteristics'!$C:$C,0))),"",INDEX('Policy Characteristics'!F:F,MATCH($C532,'Policy Characteristics'!$C:$C,0)))</f>
        <v>0</v>
      </c>
      <c r="M532" s="236">
        <f>IF(ISBLANK(INDEX('Policy Characteristics'!G:G,MATCH($C532,'Policy Characteristics'!$C:$C,0))),"",INDEX('Policy Characteristics'!G:G,MATCH($C532,'Policy Characteristics'!$C:$C,0)))</f>
        <v>60</v>
      </c>
      <c r="N532" s="23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$/MWh</v>
      </c>
      <c r="P532" s="236" t="str">
        <f>IF(ISBLANK(INDEX('Policy Characteristics'!J:J,MATCH($C532,'Policy Characteristics'!$C:$C,0))),"",INDEX('Policy Characteristics'!J:J,MATCH($C532,'Policy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2" s="236" t="str">
        <f>IF(ISBLANK(INDEX('Policy Characteristics'!K:K,MATCH($C532,'Policy Characteristics'!$C:$C,0))),"",INDEX('Policy Characteristics'!K:K,MATCH($C532,'Policy Characteristics'!$C:$C,0)))</f>
        <v/>
      </c>
      <c r="R532" s="236"/>
      <c r="S532" s="290"/>
    </row>
    <row r="533" spans="1:19" x14ac:dyDescent="0.25">
      <c r="A533" s="236" t="str">
        <f>IF(ISBLANK(INDEX('Policy Characteristics'!A:A,MATCH($C533,'Policy Characteristics'!$C:$C,0))),"",INDEX('Policy Characteristics'!A:A,MATCH($C533,'Policy Characteristics'!$C:$C,0)))</f>
        <v>Electricity Supply</v>
      </c>
      <c r="B533" s="372" t="str">
        <f>IF(ISBLANK(INDEX('Policy Characteristics'!B:B,MATCH($C533,'Policy Characteristics'!$C:$C,0))),"",INDEX('Policy Characteristics'!B:B,MATCH($C533,'Policy Characteristics'!$C:$C,0)))</f>
        <v>Existing Power Plant Production Subsidy</v>
      </c>
      <c r="C533" s="236" t="str">
        <f t="shared" si="21"/>
        <v>Additional Subsidy for Elec Production for Existing Plants</v>
      </c>
      <c r="D533" s="289" t="s">
        <v>76</v>
      </c>
      <c r="E533" s="334"/>
      <c r="F533" s="289" t="s">
        <v>3461</v>
      </c>
      <c r="G533" s="289"/>
      <c r="H533" s="17">
        <v>2777</v>
      </c>
      <c r="I533" s="375" t="s">
        <v>43</v>
      </c>
      <c r="J533" s="374" t="str">
        <f>IF(ISBLANK(INDEX('Policy Characteristics'!D:D,MATCH($C533,'Policy Characteristics'!$C:$C,0))),"",INDEX('Policy Characteristics'!D:D,MATCH($C533,'Policy Characteristics'!$C:$C,0)))</f>
        <v>Existing Power Plant Production Subsidy</v>
      </c>
      <c r="K533" s="236" t="str">
        <f>IF(ISBLANK(INDEX('Policy Characteristics'!E:E,MATCH($C533,'Policy Characteristics'!$C:$C,0))),"",INDEX('Policy Characteristics'!E:E,MATCH($C533,'Policy Characteristics'!$C:$C,0)))</f>
        <v>elec existing plant generation subsidy</v>
      </c>
      <c r="L533" s="236">
        <f>IF(ISBLANK(INDEX('Policy Characteristics'!F:F,MATCH($C533,'Policy Characteristics'!$C:$C,0))),"",INDEX('Policy Characteristics'!F:F,MATCH($C533,'Policy Characteristics'!$C:$C,0)))</f>
        <v>0</v>
      </c>
      <c r="M533" s="236">
        <f>IF(ISBLANK(INDEX('Policy Characteristics'!G:G,MATCH($C533,'Policy Characteristics'!$C:$C,0))),"",INDEX('Policy Characteristics'!G:G,MATCH($C533,'Policy Characteristics'!$C:$C,0)))</f>
        <v>60</v>
      </c>
      <c r="N533" s="23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$/MWh</v>
      </c>
      <c r="P533" s="236" t="str">
        <f>IF(ISBLANK(INDEX('Policy Characteristics'!J:J,MATCH($C533,'Policy Characteristics'!$C:$C,0))),"",INDEX('Policy Characteristics'!J:J,MATCH($C533,'Policy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3" s="236" t="str">
        <f>IF(ISBLANK(INDEX('Policy Characteristics'!K:K,MATCH($C533,'Policy Characteristics'!$C:$C,0))),"",INDEX('Policy Characteristics'!K:K,MATCH($C533,'Policy Characteristics'!$C:$C,0)))</f>
        <v/>
      </c>
      <c r="R533" s="236"/>
      <c r="S533" s="290"/>
    </row>
    <row r="534" spans="1:19" x14ac:dyDescent="0.25">
      <c r="A534" s="236" t="str">
        <f>IF(ISBLANK(INDEX('Policy Characteristics'!A:A,MATCH($C534,'Policy Characteristics'!$C:$C,0))),"",INDEX('Policy Characteristics'!A:A,MATCH($C534,'Policy Characteristics'!$C:$C,0)))</f>
        <v>Electricity Supply</v>
      </c>
      <c r="B534" s="372" t="str">
        <f>IF(ISBLANK(INDEX('Policy Characteristics'!B:B,MATCH($C534,'Policy Characteristics'!$C:$C,0))),"",INDEX('Policy Characteristics'!B:B,MATCH($C534,'Policy Characteristics'!$C:$C,0)))</f>
        <v>Existing Power Plant Production Subsidy</v>
      </c>
      <c r="C534" s="236" t="str">
        <f t="shared" si="21"/>
        <v>Additional Subsidy for Elec Production for Existing Plants</v>
      </c>
      <c r="D534" s="289" t="s">
        <v>77</v>
      </c>
      <c r="E534" s="334"/>
      <c r="F534" s="289" t="s">
        <v>89</v>
      </c>
      <c r="G534" s="289"/>
      <c r="H534" s="17">
        <v>2778</v>
      </c>
      <c r="I534" s="375" t="s">
        <v>44</v>
      </c>
      <c r="J534" s="374" t="str">
        <f>IF(ISBLANK(INDEX('Policy Characteristics'!D:D,MATCH($C534,'Policy Characteristics'!$C:$C,0))),"",INDEX('Policy Characteristics'!D:D,MATCH($C534,'Policy Characteristics'!$C:$C,0)))</f>
        <v>Existing Power Plant Production Subsidy</v>
      </c>
      <c r="K534" s="236" t="str">
        <f>IF(ISBLANK(INDEX('Policy Characteristics'!E:E,MATCH($C534,'Policy Characteristics'!$C:$C,0))),"",INDEX('Policy Characteristics'!E:E,MATCH($C534,'Policy Characteristics'!$C:$C,0)))</f>
        <v>elec existing plant generation subsidy</v>
      </c>
      <c r="L534" s="236">
        <f>IF(ISBLANK(INDEX('Policy Characteristics'!F:F,MATCH($C534,'Policy Characteristics'!$C:$C,0))),"",INDEX('Policy Characteristics'!F:F,MATCH($C534,'Policy Characteristics'!$C:$C,0)))</f>
        <v>0</v>
      </c>
      <c r="M534" s="236">
        <f>IF(ISBLANK(INDEX('Policy Characteristics'!G:G,MATCH($C534,'Policy Characteristics'!$C:$C,0))),"",INDEX('Policy Characteristics'!G:G,MATCH($C534,'Policy Characteristics'!$C:$C,0)))</f>
        <v>60</v>
      </c>
      <c r="N534" s="23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$/MWh</v>
      </c>
      <c r="P534" s="236" t="str">
        <f>IF(ISBLANK(INDEX('Policy Characteristics'!J:J,MATCH($C534,'Policy Characteristics'!$C:$C,0))),"",INDEX('Policy Characteristics'!J:J,MATCH($C534,'Policy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4" s="236" t="str">
        <f>IF(ISBLANK(INDEX('Policy Characteristics'!K:K,MATCH($C534,'Policy Characteristics'!$C:$C,0))),"",INDEX('Policy Characteristics'!K:K,MATCH($C534,'Policy Characteristics'!$C:$C,0)))</f>
        <v/>
      </c>
      <c r="R534" s="236"/>
      <c r="S534" s="290"/>
    </row>
    <row r="535" spans="1:19" x14ac:dyDescent="0.25">
      <c r="A535" s="236" t="str">
        <f>IF(ISBLANK(INDEX('Policy Characteristics'!A:A,MATCH($C535,'Policy Characteristics'!$C:$C,0))),"",INDEX('Policy Characteristics'!A:A,MATCH($C535,'Policy Characteristics'!$C:$C,0)))</f>
        <v>Electricity Supply</v>
      </c>
      <c r="B535" s="372" t="str">
        <f>IF(ISBLANK(INDEX('Policy Characteristics'!B:B,MATCH($C535,'Policy Characteristics'!$C:$C,0))),"",INDEX('Policy Characteristics'!B:B,MATCH($C535,'Policy Characteristics'!$C:$C,0)))</f>
        <v>Existing Power Plant Production Subsidy</v>
      </c>
      <c r="C535" s="236" t="str">
        <f t="shared" si="21"/>
        <v>Additional Subsidy for Elec Production for Existing Plants</v>
      </c>
      <c r="D535" s="289" t="s">
        <v>445</v>
      </c>
      <c r="E535" s="334"/>
      <c r="F535" s="289" t="s">
        <v>448</v>
      </c>
      <c r="G535" s="289"/>
      <c r="H535" s="17">
        <v>2779</v>
      </c>
      <c r="I535" s="375" t="s">
        <v>44</v>
      </c>
      <c r="J535" s="374" t="str">
        <f>IF(ISBLANK(INDEX('Policy Characteristics'!D:D,MATCH($C535,'Policy Characteristics'!$C:$C,0))),"",INDEX('Policy Characteristics'!D:D,MATCH($C535,'Policy Characteristics'!$C:$C,0)))</f>
        <v>Existing Power Plant Production Subsidy</v>
      </c>
      <c r="K535" s="236" t="str">
        <f>IF(ISBLANK(INDEX('Policy Characteristics'!E:E,MATCH($C535,'Policy Characteristics'!$C:$C,0))),"",INDEX('Policy Characteristics'!E:E,MATCH($C535,'Policy Characteristics'!$C:$C,0)))</f>
        <v>elec existing plant generation subsidy</v>
      </c>
      <c r="L535" s="236">
        <f>IF(ISBLANK(INDEX('Policy Characteristics'!F:F,MATCH($C535,'Policy Characteristics'!$C:$C,0))),"",INDEX('Policy Characteristics'!F:F,MATCH($C535,'Policy Characteristics'!$C:$C,0)))</f>
        <v>0</v>
      </c>
      <c r="M535" s="236">
        <f>IF(ISBLANK(INDEX('Policy Characteristics'!G:G,MATCH($C535,'Policy Characteristics'!$C:$C,0))),"",INDEX('Policy Characteristics'!G:G,MATCH($C535,'Policy Characteristics'!$C:$C,0)))</f>
        <v>60</v>
      </c>
      <c r="N535" s="23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$/MWh</v>
      </c>
      <c r="P535" s="236" t="str">
        <f>IF(ISBLANK(INDEX('Policy Characteristics'!J:J,MATCH($C535,'Policy Characteristics'!$C:$C,0))),"",INDEX('Policy Characteristics'!J:J,MATCH($C535,'Policy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5" s="236" t="str">
        <f>IF(ISBLANK(INDEX('Policy Characteristics'!K:K,MATCH($C535,'Policy Characteristics'!$C:$C,0))),"",INDEX('Policy Characteristics'!K:K,MATCH($C535,'Policy Characteristics'!$C:$C,0)))</f>
        <v/>
      </c>
      <c r="R535" s="236"/>
      <c r="S535" s="290"/>
    </row>
    <row r="536" spans="1:19" x14ac:dyDescent="0.25">
      <c r="A536" s="236" t="str">
        <f>IF(ISBLANK(INDEX('Policy Characteristics'!A:A,MATCH($C536,'Policy Characteristics'!$C:$C,0))),"",INDEX('Policy Characteristics'!A:A,MATCH($C536,'Policy Characteristics'!$C:$C,0)))</f>
        <v>Electricity Supply</v>
      </c>
      <c r="B536" s="372" t="str">
        <f>IF(ISBLANK(INDEX('Policy Characteristics'!B:B,MATCH($C536,'Policy Characteristics'!$C:$C,0))),"",INDEX('Policy Characteristics'!B:B,MATCH($C536,'Policy Characteristics'!$C:$C,0)))</f>
        <v>Existing Power Plant Production Subsidy</v>
      </c>
      <c r="C536" s="236" t="str">
        <f t="shared" si="21"/>
        <v>Additional Subsidy for Elec Production for Existing Plants</v>
      </c>
      <c r="D536" s="289" t="s">
        <v>78</v>
      </c>
      <c r="E536" s="334"/>
      <c r="F536" s="289" t="s">
        <v>90</v>
      </c>
      <c r="G536" s="289"/>
      <c r="H536" s="17">
        <v>2780</v>
      </c>
      <c r="I536" s="375" t="s">
        <v>44</v>
      </c>
      <c r="J536" s="374" t="str">
        <f>IF(ISBLANK(INDEX('Policy Characteristics'!D:D,MATCH($C536,'Policy Characteristics'!$C:$C,0))),"",INDEX('Policy Characteristics'!D:D,MATCH($C536,'Policy Characteristics'!$C:$C,0)))</f>
        <v>Existing Power Plant Production Subsidy</v>
      </c>
      <c r="K536" s="236" t="str">
        <f>IF(ISBLANK(INDEX('Policy Characteristics'!E:E,MATCH($C536,'Policy Characteristics'!$C:$C,0))),"",INDEX('Policy Characteristics'!E:E,MATCH($C536,'Policy Characteristics'!$C:$C,0)))</f>
        <v>elec existing plant generation subsidy</v>
      </c>
      <c r="L536" s="236">
        <f>IF(ISBLANK(INDEX('Policy Characteristics'!F:F,MATCH($C536,'Policy Characteristics'!$C:$C,0))),"",INDEX('Policy Characteristics'!F:F,MATCH($C536,'Policy Characteristics'!$C:$C,0)))</f>
        <v>0</v>
      </c>
      <c r="M536" s="236">
        <f>IF(ISBLANK(INDEX('Policy Characteristics'!G:G,MATCH($C536,'Policy Characteristics'!$C:$C,0))),"",INDEX('Policy Characteristics'!G:G,MATCH($C536,'Policy Characteristics'!$C:$C,0)))</f>
        <v>60</v>
      </c>
      <c r="N536" s="23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$/MWh</v>
      </c>
      <c r="P536" s="236" t="str">
        <f>IF(ISBLANK(INDEX('Policy Characteristics'!J:J,MATCH($C536,'Policy Characteristics'!$C:$C,0))),"",INDEX('Policy Characteristics'!J:J,MATCH($C536,'Policy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6" s="236" t="str">
        <f>IF(ISBLANK(INDEX('Policy Characteristics'!K:K,MATCH($C536,'Policy Characteristics'!$C:$C,0))),"",INDEX('Policy Characteristics'!K:K,MATCH($C536,'Policy Characteristics'!$C:$C,0)))</f>
        <v/>
      </c>
      <c r="R536" s="236"/>
      <c r="S536" s="290"/>
    </row>
    <row r="537" spans="1:19" x14ac:dyDescent="0.25">
      <c r="A537" s="236" t="str">
        <f>IF(ISBLANK(INDEX('Policy Characteristics'!A:A,MATCH($C537,'Policy Characteristics'!$C:$C,0))),"",INDEX('Policy Characteristics'!A:A,MATCH($C537,'Policy Characteristics'!$C:$C,0)))</f>
        <v>Electricity Supply</v>
      </c>
      <c r="B537" s="372" t="str">
        <f>IF(ISBLANK(INDEX('Policy Characteristics'!B:B,MATCH($C537,'Policy Characteristics'!$C:$C,0))),"",INDEX('Policy Characteristics'!B:B,MATCH($C537,'Policy Characteristics'!$C:$C,0)))</f>
        <v>Existing Power Plant Production Subsidy</v>
      </c>
      <c r="C537" s="236" t="str">
        <f t="shared" si="21"/>
        <v>Additional Subsidy for Elec Production for Existing Plants</v>
      </c>
      <c r="D537" s="289" t="s">
        <v>79</v>
      </c>
      <c r="E537" s="334"/>
      <c r="F537" s="289" t="s">
        <v>91</v>
      </c>
      <c r="G537" s="289"/>
      <c r="H537" s="17">
        <v>2781</v>
      </c>
      <c r="I537" s="375" t="s">
        <v>44</v>
      </c>
      <c r="J537" s="374" t="str">
        <f>IF(ISBLANK(INDEX('Policy Characteristics'!D:D,MATCH($C537,'Policy Characteristics'!$C:$C,0))),"",INDEX('Policy Characteristics'!D:D,MATCH($C537,'Policy Characteristics'!$C:$C,0)))</f>
        <v>Existing Power Plant Production Subsidy</v>
      </c>
      <c r="K537" s="236" t="str">
        <f>IF(ISBLANK(INDEX('Policy Characteristics'!E:E,MATCH($C537,'Policy Characteristics'!$C:$C,0))),"",INDEX('Policy Characteristics'!E:E,MATCH($C537,'Policy Characteristics'!$C:$C,0)))</f>
        <v>elec existing plant generation subsidy</v>
      </c>
      <c r="L537" s="236">
        <f>IF(ISBLANK(INDEX('Policy Characteristics'!F:F,MATCH($C537,'Policy Characteristics'!$C:$C,0))),"",INDEX('Policy Characteristics'!F:F,MATCH($C537,'Policy Characteristics'!$C:$C,0)))</f>
        <v>0</v>
      </c>
      <c r="M537" s="236">
        <f>IF(ISBLANK(INDEX('Policy Characteristics'!G:G,MATCH($C537,'Policy Characteristics'!$C:$C,0))),"",INDEX('Policy Characteristics'!G:G,MATCH($C537,'Policy Characteristics'!$C:$C,0)))</f>
        <v>60</v>
      </c>
      <c r="N537" s="23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$/MWh</v>
      </c>
      <c r="P537" s="236" t="str">
        <f>IF(ISBLANK(INDEX('Policy Characteristics'!J:J,MATCH($C537,'Policy Characteristics'!$C:$C,0))),"",INDEX('Policy Characteristics'!J:J,MATCH($C537,'Policy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7" s="236" t="str">
        <f>IF(ISBLANK(INDEX('Policy Characteristics'!K:K,MATCH($C537,'Policy Characteristics'!$C:$C,0))),"",INDEX('Policy Characteristics'!K:K,MATCH($C537,'Policy Characteristics'!$C:$C,0)))</f>
        <v/>
      </c>
      <c r="R537" s="236"/>
      <c r="S537" s="290"/>
    </row>
    <row r="538" spans="1:19" x14ac:dyDescent="0.25">
      <c r="A538" s="236" t="str">
        <f>IF(ISBLANK(INDEX('Policy Characteristics'!A:A,MATCH($C538,'Policy Characteristics'!$C:$C,0))),"",INDEX('Policy Characteristics'!A:A,MATCH($C538,'Policy Characteristics'!$C:$C,0)))</f>
        <v>Electricity Supply</v>
      </c>
      <c r="B538" s="372" t="str">
        <f>IF(ISBLANK(INDEX('Policy Characteristics'!B:B,MATCH($C538,'Policy Characteristics'!$C:$C,0))),"",INDEX('Policy Characteristics'!B:B,MATCH($C538,'Policy Characteristics'!$C:$C,0)))</f>
        <v>Existing Power Plant Production Subsidy</v>
      </c>
      <c r="C538" s="236" t="str">
        <f t="shared" si="21"/>
        <v>Additional Subsidy for Elec Production for Existing Plants</v>
      </c>
      <c r="D538" s="289" t="s">
        <v>80</v>
      </c>
      <c r="E538" s="334"/>
      <c r="F538" s="289" t="s">
        <v>92</v>
      </c>
      <c r="G538" s="289"/>
      <c r="H538" s="17">
        <v>2782</v>
      </c>
      <c r="I538" s="375" t="s">
        <v>44</v>
      </c>
      <c r="J538" s="374" t="str">
        <f>IF(ISBLANK(INDEX('Policy Characteristics'!D:D,MATCH($C538,'Policy Characteristics'!$C:$C,0))),"",INDEX('Policy Characteristics'!D:D,MATCH($C538,'Policy Characteristics'!$C:$C,0)))</f>
        <v>Existing Power Plant Production Subsidy</v>
      </c>
      <c r="K538" s="236" t="str">
        <f>IF(ISBLANK(INDEX('Policy Characteristics'!E:E,MATCH($C538,'Policy Characteristics'!$C:$C,0))),"",INDEX('Policy Characteristics'!E:E,MATCH($C538,'Policy Characteristics'!$C:$C,0)))</f>
        <v>elec existing plant generation subsidy</v>
      </c>
      <c r="L538" s="236">
        <f>IF(ISBLANK(INDEX('Policy Characteristics'!F:F,MATCH($C538,'Policy Characteristics'!$C:$C,0))),"",INDEX('Policy Characteristics'!F:F,MATCH($C538,'Policy Characteristics'!$C:$C,0)))</f>
        <v>0</v>
      </c>
      <c r="M538" s="236">
        <f>IF(ISBLANK(INDEX('Policy Characteristics'!G:G,MATCH($C538,'Policy Characteristics'!$C:$C,0))),"",INDEX('Policy Characteristics'!G:G,MATCH($C538,'Policy Characteristics'!$C:$C,0)))</f>
        <v>60</v>
      </c>
      <c r="N538" s="236">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$/MWh</v>
      </c>
      <c r="P538" s="236" t="str">
        <f>IF(ISBLANK(INDEX('Policy Characteristics'!J:J,MATCH($C538,'Policy Characteristics'!$C:$C,0))),"",INDEX('Policy Characteristics'!J:J,MATCH($C538,'Policy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8" s="236" t="str">
        <f>IF(ISBLANK(INDEX('Policy Characteristics'!K:K,MATCH($C538,'Policy Characteristics'!$C:$C,0))),"",INDEX('Policy Characteristics'!K:K,MATCH($C538,'Policy Characteristics'!$C:$C,0)))</f>
        <v/>
      </c>
      <c r="R538" s="236"/>
      <c r="S538" s="290"/>
    </row>
    <row r="539" spans="1:19" x14ac:dyDescent="0.25">
      <c r="A539" s="236" t="str">
        <f>IF(ISBLANK(INDEX('Policy Characteristics'!A:A,MATCH($C539,'Policy Characteristics'!$C:$C,0))),"",INDEX('Policy Characteristics'!A:A,MATCH($C539,'Policy Characteristics'!$C:$C,0)))</f>
        <v>Electricity Supply</v>
      </c>
      <c r="B539" s="372" t="str">
        <f>IF(ISBLANK(INDEX('Policy Characteristics'!B:B,MATCH($C539,'Policy Characteristics'!$C:$C,0))),"",INDEX('Policy Characteristics'!B:B,MATCH($C539,'Policy Characteristics'!$C:$C,0)))</f>
        <v>Existing Power Plant Production Subsidy</v>
      </c>
      <c r="C539" s="236" t="str">
        <f t="shared" si="21"/>
        <v>Additional Subsidy for Elec Production for Existing Plants</v>
      </c>
      <c r="D539" s="289" t="s">
        <v>2418</v>
      </c>
      <c r="E539" s="334"/>
      <c r="F539" s="289" t="s">
        <v>433</v>
      </c>
      <c r="G539" s="289"/>
      <c r="H539" s="17">
        <v>2783</v>
      </c>
      <c r="I539" s="375" t="s">
        <v>44</v>
      </c>
      <c r="J539" s="374" t="str">
        <f>IF(ISBLANK(INDEX('Policy Characteristics'!D:D,MATCH($C539,'Policy Characteristics'!$C:$C,0))),"",INDEX('Policy Characteristics'!D:D,MATCH($C539,'Policy Characteristics'!$C:$C,0)))</f>
        <v>Existing Power Plant Production Subsidy</v>
      </c>
      <c r="K539" s="236" t="str">
        <f>IF(ISBLANK(INDEX('Policy Characteristics'!E:E,MATCH($C539,'Policy Characteristics'!$C:$C,0))),"",INDEX('Policy Characteristics'!E:E,MATCH($C539,'Policy Characteristics'!$C:$C,0)))</f>
        <v>elec existing plant generation subsidy</v>
      </c>
      <c r="L539" s="236">
        <f>IF(ISBLANK(INDEX('Policy Characteristics'!F:F,MATCH($C539,'Policy Characteristics'!$C:$C,0))),"",INDEX('Policy Characteristics'!F:F,MATCH($C539,'Policy Characteristics'!$C:$C,0)))</f>
        <v>0</v>
      </c>
      <c r="M539" s="236">
        <f>IF(ISBLANK(INDEX('Policy Characteristics'!G:G,MATCH($C539,'Policy Characteristics'!$C:$C,0))),"",INDEX('Policy Characteristics'!G:G,MATCH($C539,'Policy Characteristics'!$C:$C,0)))</f>
        <v>60</v>
      </c>
      <c r="N539" s="236">
        <f>IF(ISBLANK(INDEX('Policy Characteristics'!H:H,MATCH($C539,'Policy Characteristics'!$C:$C,0))),"",INDEX('Policy Characteristics'!H:H,MATCH($C539,'Policy Characteristics'!$C:$C,0)))</f>
        <v>1</v>
      </c>
      <c r="O539" s="236" t="str">
        <f>IF(ISBLANK(INDEX('Policy Characteristics'!I:I,MATCH($C539,'Policy Characteristics'!$C:$C,0))),"",INDEX('Policy Characteristics'!I:I,MATCH($C539,'Policy Characteristics'!$C:$C,0)))</f>
        <v>$/MWh</v>
      </c>
      <c r="P539" s="236" t="str">
        <f>IF(ISBLANK(INDEX('Policy Characteristics'!J:J,MATCH($C539,'Policy Characteristics'!$C:$C,0))),"",INDEX('Policy Characteristics'!J:J,MATCH($C539,'Policy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9" s="236" t="str">
        <f>IF(ISBLANK(INDEX('Policy Characteristics'!K:K,MATCH($C539,'Policy Characteristics'!$C:$C,0))),"",INDEX('Policy Characteristics'!K:K,MATCH($C539,'Policy Characteristics'!$C:$C,0)))</f>
        <v/>
      </c>
      <c r="R539" s="236"/>
      <c r="S539" s="290"/>
    </row>
    <row r="540" spans="1:19" x14ac:dyDescent="0.25">
      <c r="A540" s="236" t="str">
        <f>IF(ISBLANK(INDEX('Policy Characteristics'!A:A,MATCH($C540,'Policy Characteristics'!$C:$C,0))),"",INDEX('Policy Characteristics'!A:A,MATCH($C540,'Policy Characteristics'!$C:$C,0)))</f>
        <v>Electricity Supply</v>
      </c>
      <c r="B540" s="372" t="str">
        <f>IF(ISBLANK(INDEX('Policy Characteristics'!B:B,MATCH($C540,'Policy Characteristics'!$C:$C,0))),"",INDEX('Policy Characteristics'!B:B,MATCH($C540,'Policy Characteristics'!$C:$C,0)))</f>
        <v>Existing Power Plant Production Subsidy</v>
      </c>
      <c r="C540" s="236" t="str">
        <f t="shared" si="21"/>
        <v>Additional Subsidy for Elec Production for Existing Plants</v>
      </c>
      <c r="D540" s="289" t="s">
        <v>307</v>
      </c>
      <c r="E540" s="334"/>
      <c r="F540" s="289" t="s">
        <v>309</v>
      </c>
      <c r="G540" s="289"/>
      <c r="H540" s="17">
        <v>2784</v>
      </c>
      <c r="I540" s="375" t="s">
        <v>44</v>
      </c>
      <c r="J540" s="374" t="str">
        <f>IF(ISBLANK(INDEX('Policy Characteristics'!D:D,MATCH($C540,'Policy Characteristics'!$C:$C,0))),"",INDEX('Policy Characteristics'!D:D,MATCH($C540,'Policy Characteristics'!$C:$C,0)))</f>
        <v>Existing Power Plant Production Subsidy</v>
      </c>
      <c r="K540" s="236" t="str">
        <f>IF(ISBLANK(INDEX('Policy Characteristics'!E:E,MATCH($C540,'Policy Characteristics'!$C:$C,0))),"",INDEX('Policy Characteristics'!E:E,MATCH($C540,'Policy Characteristics'!$C:$C,0)))</f>
        <v>elec existing plant generation subsidy</v>
      </c>
      <c r="L540" s="236">
        <f>IF(ISBLANK(INDEX('Policy Characteristics'!F:F,MATCH($C540,'Policy Characteristics'!$C:$C,0))),"",INDEX('Policy Characteristics'!F:F,MATCH($C540,'Policy Characteristics'!$C:$C,0)))</f>
        <v>0</v>
      </c>
      <c r="M540" s="236">
        <f>IF(ISBLANK(INDEX('Policy Characteristics'!G:G,MATCH($C540,'Policy Characteristics'!$C:$C,0))),"",INDEX('Policy Characteristics'!G:G,MATCH($C540,'Policy Characteristics'!$C:$C,0)))</f>
        <v>60</v>
      </c>
      <c r="N540" s="236">
        <f>IF(ISBLANK(INDEX('Policy Characteristics'!H:H,MATCH($C540,'Policy Characteristics'!$C:$C,0))),"",INDEX('Policy Characteristics'!H:H,MATCH($C540,'Policy Characteristics'!$C:$C,0)))</f>
        <v>1</v>
      </c>
      <c r="O540" s="236" t="str">
        <f>IF(ISBLANK(INDEX('Policy Characteristics'!I:I,MATCH($C540,'Policy Characteristics'!$C:$C,0))),"",INDEX('Policy Characteristics'!I:I,MATCH($C540,'Policy Characteristics'!$C:$C,0)))</f>
        <v>$/MWh</v>
      </c>
      <c r="P540" s="236" t="str">
        <f>IF(ISBLANK(INDEX('Policy Characteristics'!J:J,MATCH($C540,'Policy Characteristics'!$C:$C,0))),"",INDEX('Policy Characteristics'!J:J,MATCH($C540,'Policy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0" s="236" t="str">
        <f>IF(ISBLANK(INDEX('Policy Characteristics'!K:K,MATCH($C540,'Policy Characteristics'!$C:$C,0))),"",INDEX('Policy Characteristics'!K:K,MATCH($C540,'Policy Characteristics'!$C:$C,0)))</f>
        <v/>
      </c>
      <c r="R540" s="236"/>
      <c r="S540" s="290"/>
    </row>
    <row r="541" spans="1:19" x14ac:dyDescent="0.25">
      <c r="A541" s="236" t="str">
        <f>IF(ISBLANK(INDEX('Policy Characteristics'!A:A,MATCH($C541,'Policy Characteristics'!$C:$C,0))),"",INDEX('Policy Characteristics'!A:A,MATCH($C541,'Policy Characteristics'!$C:$C,0)))</f>
        <v>Electricity Supply</v>
      </c>
      <c r="B541" s="372" t="str">
        <f>IF(ISBLANK(INDEX('Policy Characteristics'!B:B,MATCH($C541,'Policy Characteristics'!$C:$C,0))),"",INDEX('Policy Characteristics'!B:B,MATCH($C541,'Policy Characteristics'!$C:$C,0)))</f>
        <v>Existing Power Plant Production Subsidy</v>
      </c>
      <c r="C541" s="236" t="str">
        <f t="shared" si="21"/>
        <v>Additional Subsidy for Elec Production for Existing Plants</v>
      </c>
      <c r="D541" s="289" t="s">
        <v>308</v>
      </c>
      <c r="E541" s="334"/>
      <c r="F541" s="289" t="s">
        <v>310</v>
      </c>
      <c r="G541" s="289"/>
      <c r="H541" s="17">
        <v>2785</v>
      </c>
      <c r="I541" s="375" t="s">
        <v>44</v>
      </c>
      <c r="J541" s="374" t="str">
        <f>IF(ISBLANK(INDEX('Policy Characteristics'!D:D,MATCH($C541,'Policy Characteristics'!$C:$C,0))),"",INDEX('Policy Characteristics'!D:D,MATCH($C541,'Policy Characteristics'!$C:$C,0)))</f>
        <v>Existing Power Plant Production Subsidy</v>
      </c>
      <c r="K541" s="236" t="str">
        <f>IF(ISBLANK(INDEX('Policy Characteristics'!E:E,MATCH($C541,'Policy Characteristics'!$C:$C,0))),"",INDEX('Policy Characteristics'!E:E,MATCH($C541,'Policy Characteristics'!$C:$C,0)))</f>
        <v>elec existing plant generation subsidy</v>
      </c>
      <c r="L541" s="236">
        <f>IF(ISBLANK(INDEX('Policy Characteristics'!F:F,MATCH($C541,'Policy Characteristics'!$C:$C,0))),"",INDEX('Policy Characteristics'!F:F,MATCH($C541,'Policy Characteristics'!$C:$C,0)))</f>
        <v>0</v>
      </c>
      <c r="M541" s="236">
        <f>IF(ISBLANK(INDEX('Policy Characteristics'!G:G,MATCH($C541,'Policy Characteristics'!$C:$C,0))),"",INDEX('Policy Characteristics'!G:G,MATCH($C541,'Policy Characteristics'!$C:$C,0)))</f>
        <v>60</v>
      </c>
      <c r="N541" s="236">
        <f>IF(ISBLANK(INDEX('Policy Characteristics'!H:H,MATCH($C541,'Policy Characteristics'!$C:$C,0))),"",INDEX('Policy Characteristics'!H:H,MATCH($C541,'Policy Characteristics'!$C:$C,0)))</f>
        <v>1</v>
      </c>
      <c r="O541" s="236" t="str">
        <f>IF(ISBLANK(INDEX('Policy Characteristics'!I:I,MATCH($C541,'Policy Characteristics'!$C:$C,0))),"",INDEX('Policy Characteristics'!I:I,MATCH($C541,'Policy Characteristics'!$C:$C,0)))</f>
        <v>$/MWh</v>
      </c>
      <c r="P541" s="236" t="str">
        <f>IF(ISBLANK(INDEX('Policy Characteristics'!J:J,MATCH($C541,'Policy Characteristics'!$C:$C,0))),"",INDEX('Policy Characteristics'!J:J,MATCH($C541,'Policy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1" s="236" t="str">
        <f>IF(ISBLANK(INDEX('Policy Characteristics'!K:K,MATCH($C541,'Policy Characteristics'!$C:$C,0))),"",INDEX('Policy Characteristics'!K:K,MATCH($C541,'Policy Characteristics'!$C:$C,0)))</f>
        <v/>
      </c>
      <c r="R541" s="236"/>
      <c r="S541" s="290"/>
    </row>
    <row r="542" spans="1:19" x14ac:dyDescent="0.25">
      <c r="A542" s="236" t="str">
        <f>IF(ISBLANK(INDEX('Policy Characteristics'!A:A,MATCH($C542,'Policy Characteristics'!$C:$C,0))),"",INDEX('Policy Characteristics'!A:A,MATCH($C542,'Policy Characteristics'!$C:$C,0)))</f>
        <v>Electricity Supply</v>
      </c>
      <c r="B542" s="372" t="str">
        <f>IF(ISBLANK(INDEX('Policy Characteristics'!B:B,MATCH($C542,'Policy Characteristics'!$C:$C,0))),"",INDEX('Policy Characteristics'!B:B,MATCH($C542,'Policy Characteristics'!$C:$C,0)))</f>
        <v>Existing Power Plant Production Subsidy</v>
      </c>
      <c r="C542" s="236" t="str">
        <f t="shared" si="21"/>
        <v>Additional Subsidy for Elec Production for Existing Plants</v>
      </c>
      <c r="D542" s="289" t="s">
        <v>441</v>
      </c>
      <c r="E542" s="334"/>
      <c r="F542" s="289" t="s">
        <v>440</v>
      </c>
      <c r="G542" s="289"/>
      <c r="H542" s="17">
        <v>2786</v>
      </c>
      <c r="I542" s="375" t="s">
        <v>44</v>
      </c>
      <c r="J542" s="374" t="str">
        <f>IF(ISBLANK(INDEX('Policy Characteristics'!D:D,MATCH($C542,'Policy Characteristics'!$C:$C,0))),"",INDEX('Policy Characteristics'!D:D,MATCH($C542,'Policy Characteristics'!$C:$C,0)))</f>
        <v>Existing Power Plant Production Subsidy</v>
      </c>
      <c r="K542" s="236" t="str">
        <f>IF(ISBLANK(INDEX('Policy Characteristics'!E:E,MATCH($C542,'Policy Characteristics'!$C:$C,0))),"",INDEX('Policy Characteristics'!E:E,MATCH($C542,'Policy Characteristics'!$C:$C,0)))</f>
        <v>elec existing plant generation subsidy</v>
      </c>
      <c r="L542" s="236">
        <f>IF(ISBLANK(INDEX('Policy Characteristics'!F:F,MATCH($C542,'Policy Characteristics'!$C:$C,0))),"",INDEX('Policy Characteristics'!F:F,MATCH($C542,'Policy Characteristics'!$C:$C,0)))</f>
        <v>0</v>
      </c>
      <c r="M542" s="236">
        <f>IF(ISBLANK(INDEX('Policy Characteristics'!G:G,MATCH($C542,'Policy Characteristics'!$C:$C,0))),"",INDEX('Policy Characteristics'!G:G,MATCH($C542,'Policy Characteristics'!$C:$C,0)))</f>
        <v>60</v>
      </c>
      <c r="N542" s="236">
        <f>IF(ISBLANK(INDEX('Policy Characteristics'!H:H,MATCH($C542,'Policy Characteristics'!$C:$C,0))),"",INDEX('Policy Characteristics'!H:H,MATCH($C542,'Policy Characteristics'!$C:$C,0)))</f>
        <v>1</v>
      </c>
      <c r="O542" s="236" t="str">
        <f>IF(ISBLANK(INDEX('Policy Characteristics'!I:I,MATCH($C542,'Policy Characteristics'!$C:$C,0))),"",INDEX('Policy Characteristics'!I:I,MATCH($C542,'Policy Characteristics'!$C:$C,0)))</f>
        <v>$/MWh</v>
      </c>
      <c r="P542" s="236" t="str">
        <f>IF(ISBLANK(INDEX('Policy Characteristics'!J:J,MATCH($C542,'Policy Characteristics'!$C:$C,0))),"",INDEX('Policy Characteristics'!J:J,MATCH($C542,'Policy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2" s="236" t="str">
        <f>IF(ISBLANK(INDEX('Policy Characteristics'!K:K,MATCH($C542,'Policy Characteristics'!$C:$C,0))),"",INDEX('Policy Characteristics'!K:K,MATCH($C542,'Policy Characteristics'!$C:$C,0)))</f>
        <v/>
      </c>
      <c r="R542" s="236"/>
      <c r="S542" s="290"/>
    </row>
    <row r="543" spans="1:19" x14ac:dyDescent="0.25">
      <c r="A543" s="236" t="str">
        <f>IF(ISBLANK(INDEX('Policy Characteristics'!A:A,MATCH($C543,'Policy Characteristics'!$C:$C,0))),"",INDEX('Policy Characteristics'!A:A,MATCH($C543,'Policy Characteristics'!$C:$C,0)))</f>
        <v>Electricity Supply</v>
      </c>
      <c r="B543" s="372" t="str">
        <f>IF(ISBLANK(INDEX('Policy Characteristics'!B:B,MATCH($C543,'Policy Characteristics'!$C:$C,0))),"",INDEX('Policy Characteristics'!B:B,MATCH($C543,'Policy Characteristics'!$C:$C,0)))</f>
        <v>Existing Power Plant Production Subsidy</v>
      </c>
      <c r="C543" s="236" t="str">
        <f t="shared" si="21"/>
        <v>Additional Subsidy for Elec Production for Existing Plants</v>
      </c>
      <c r="D543" s="289" t="s">
        <v>450</v>
      </c>
      <c r="E543" s="334"/>
      <c r="F543" s="289" t="s">
        <v>451</v>
      </c>
      <c r="G543" s="289"/>
      <c r="H543" s="17">
        <v>2787</v>
      </c>
      <c r="I543" s="375" t="s">
        <v>44</v>
      </c>
      <c r="J543" s="374" t="str">
        <f>IF(ISBLANK(INDEX('Policy Characteristics'!D:D,MATCH($C543,'Policy Characteristics'!$C:$C,0))),"",INDEX('Policy Characteristics'!D:D,MATCH($C543,'Policy Characteristics'!$C:$C,0)))</f>
        <v>Existing Power Plant Production Subsidy</v>
      </c>
      <c r="K543" s="236" t="str">
        <f>IF(ISBLANK(INDEX('Policy Characteristics'!E:E,MATCH($C543,'Policy Characteristics'!$C:$C,0))),"",INDEX('Policy Characteristics'!E:E,MATCH($C543,'Policy Characteristics'!$C:$C,0)))</f>
        <v>elec existing plant generation subsidy</v>
      </c>
      <c r="L543" s="236">
        <f>IF(ISBLANK(INDEX('Policy Characteristics'!F:F,MATCH($C543,'Policy Characteristics'!$C:$C,0))),"",INDEX('Policy Characteristics'!F:F,MATCH($C543,'Policy Characteristics'!$C:$C,0)))</f>
        <v>0</v>
      </c>
      <c r="M543" s="236">
        <f>IF(ISBLANK(INDEX('Policy Characteristics'!G:G,MATCH($C543,'Policy Characteristics'!$C:$C,0))),"",INDEX('Policy Characteristics'!G:G,MATCH($C543,'Policy Characteristics'!$C:$C,0)))</f>
        <v>60</v>
      </c>
      <c r="N543" s="236">
        <f>IF(ISBLANK(INDEX('Policy Characteristics'!H:H,MATCH($C543,'Policy Characteristics'!$C:$C,0))),"",INDEX('Policy Characteristics'!H:H,MATCH($C543,'Policy Characteristics'!$C:$C,0)))</f>
        <v>1</v>
      </c>
      <c r="O543" s="236" t="str">
        <f>IF(ISBLANK(INDEX('Policy Characteristics'!I:I,MATCH($C543,'Policy Characteristics'!$C:$C,0))),"",INDEX('Policy Characteristics'!I:I,MATCH($C543,'Policy Characteristics'!$C:$C,0)))</f>
        <v>$/MWh</v>
      </c>
      <c r="P543" s="236" t="str">
        <f>IF(ISBLANK(INDEX('Policy Characteristics'!J:J,MATCH($C543,'Policy Characteristics'!$C:$C,0))),"",INDEX('Policy Characteristics'!J:J,MATCH($C543,'Policy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3" s="236" t="str">
        <f>IF(ISBLANK(INDEX('Policy Characteristics'!K:K,MATCH($C543,'Policy Characteristics'!$C:$C,0))),"",INDEX('Policy Characteristics'!K:K,MATCH($C543,'Policy Characteristics'!$C:$C,0)))</f>
        <v/>
      </c>
      <c r="R543" s="236"/>
      <c r="S543" s="290"/>
    </row>
    <row r="544" spans="1:19" x14ac:dyDescent="0.25">
      <c r="A544" s="236" t="str">
        <f>IF(ISBLANK(INDEX('Policy Characteristics'!A:A,MATCH($C544,'Policy Characteristics'!$C:$C,0))),"",INDEX('Policy Characteristics'!A:A,MATCH($C544,'Policy Characteristics'!$C:$C,0)))</f>
        <v>Electricity Supply</v>
      </c>
      <c r="B544" s="372" t="str">
        <f>IF(ISBLANK(INDEX('Policy Characteristics'!B:B,MATCH($C544,'Policy Characteristics'!$C:$C,0))),"",INDEX('Policy Characteristics'!B:B,MATCH($C544,'Policy Characteristics'!$C:$C,0)))</f>
        <v>Existing Power Plant Production Subsidy</v>
      </c>
      <c r="C544" s="236" t="str">
        <f t="shared" si="21"/>
        <v>Additional Subsidy for Elec Production for Existing Plants</v>
      </c>
      <c r="D544" s="289" t="s">
        <v>2737</v>
      </c>
      <c r="E544" s="334"/>
      <c r="F544" s="289" t="s">
        <v>2461</v>
      </c>
      <c r="G544" s="289"/>
      <c r="H544" s="17">
        <v>2788</v>
      </c>
      <c r="I544" s="375" t="s">
        <v>44</v>
      </c>
      <c r="J544" s="374" t="str">
        <f>IF(ISBLANK(INDEX('Policy Characteristics'!D:D,MATCH($C544,'Policy Characteristics'!$C:$C,0))),"",INDEX('Policy Characteristics'!D:D,MATCH($C544,'Policy Characteristics'!$C:$C,0)))</f>
        <v>Existing Power Plant Production Subsidy</v>
      </c>
      <c r="K544" s="236" t="str">
        <f>IF(ISBLANK(INDEX('Policy Characteristics'!E:E,MATCH($C544,'Policy Characteristics'!$C:$C,0))),"",INDEX('Policy Characteristics'!E:E,MATCH($C544,'Policy Characteristics'!$C:$C,0)))</f>
        <v>elec existing plant generation subsidy</v>
      </c>
      <c r="L544" s="236">
        <f>IF(ISBLANK(INDEX('Policy Characteristics'!F:F,MATCH($C544,'Policy Characteristics'!$C:$C,0))),"",INDEX('Policy Characteristics'!F:F,MATCH($C544,'Policy Characteristics'!$C:$C,0)))</f>
        <v>0</v>
      </c>
      <c r="M544" s="236">
        <f>IF(ISBLANK(INDEX('Policy Characteristics'!G:G,MATCH($C544,'Policy Characteristics'!$C:$C,0))),"",INDEX('Policy Characteristics'!G:G,MATCH($C544,'Policy Characteristics'!$C:$C,0)))</f>
        <v>60</v>
      </c>
      <c r="N544" s="236">
        <f>IF(ISBLANK(INDEX('Policy Characteristics'!H:H,MATCH($C544,'Policy Characteristics'!$C:$C,0))),"",INDEX('Policy Characteristics'!H:H,MATCH($C544,'Policy Characteristics'!$C:$C,0)))</f>
        <v>1</v>
      </c>
      <c r="O544" s="236" t="str">
        <f>IF(ISBLANK(INDEX('Policy Characteristics'!I:I,MATCH($C544,'Policy Characteristics'!$C:$C,0))),"",INDEX('Policy Characteristics'!I:I,MATCH($C544,'Policy Characteristics'!$C:$C,0)))</f>
        <v>$/MWh</v>
      </c>
      <c r="P544" s="236" t="str">
        <f>IF(ISBLANK(INDEX('Policy Characteristics'!J:J,MATCH($C544,'Policy Characteristics'!$C:$C,0))),"",INDEX('Policy Characteristics'!J:J,MATCH($C544,'Policy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4" s="236" t="str">
        <f>IF(ISBLANK(INDEX('Policy Characteristics'!K:K,MATCH($C544,'Policy Characteristics'!$C:$C,0))),"",INDEX('Policy Characteristics'!K:K,MATCH($C544,'Policy Characteristics'!$C:$C,0)))</f>
        <v/>
      </c>
      <c r="R544" s="236"/>
      <c r="S544" s="290"/>
    </row>
    <row r="545" spans="1:19" x14ac:dyDescent="0.25">
      <c r="A545" s="236" t="str">
        <f>IF(ISBLANK(INDEX('Policy Characteristics'!A:A,MATCH($C545,'Policy Characteristics'!$C:$C,0))),"",INDEX('Policy Characteristics'!A:A,MATCH($C545,'Policy Characteristics'!$C:$C,0)))</f>
        <v>Electricity Supply</v>
      </c>
      <c r="B545" s="372" t="str">
        <f>IF(ISBLANK(INDEX('Policy Characteristics'!B:B,MATCH($C545,'Policy Characteristics'!$C:$C,0))),"",INDEX('Policy Characteristics'!B:B,MATCH($C545,'Policy Characteristics'!$C:$C,0)))</f>
        <v>Existing Power Plant Production Subsidy</v>
      </c>
      <c r="C545" s="236" t="str">
        <f t="shared" si="21"/>
        <v>Additional Subsidy for Elec Production for Existing Plants</v>
      </c>
      <c r="D545" s="289" t="s">
        <v>2738</v>
      </c>
      <c r="E545" s="334"/>
      <c r="F545" s="289" t="s">
        <v>2581</v>
      </c>
      <c r="G545" s="289"/>
      <c r="H545" s="17">
        <v>2789</v>
      </c>
      <c r="I545" s="375" t="s">
        <v>44</v>
      </c>
      <c r="J545" s="374" t="str">
        <f>IF(ISBLANK(INDEX('Policy Characteristics'!D:D,MATCH($C545,'Policy Characteristics'!$C:$C,0))),"",INDEX('Policy Characteristics'!D:D,MATCH($C545,'Policy Characteristics'!$C:$C,0)))</f>
        <v>Existing Power Plant Production Subsidy</v>
      </c>
      <c r="K545" s="236" t="str">
        <f>IF(ISBLANK(INDEX('Policy Characteristics'!E:E,MATCH($C545,'Policy Characteristics'!$C:$C,0))),"",INDEX('Policy Characteristics'!E:E,MATCH($C545,'Policy Characteristics'!$C:$C,0)))</f>
        <v>elec existing plant generation subsidy</v>
      </c>
      <c r="L545" s="236">
        <f>IF(ISBLANK(INDEX('Policy Characteristics'!F:F,MATCH($C545,'Policy Characteristics'!$C:$C,0))),"",INDEX('Policy Characteristics'!F:F,MATCH($C545,'Policy Characteristics'!$C:$C,0)))</f>
        <v>0</v>
      </c>
      <c r="M545" s="236">
        <f>IF(ISBLANK(INDEX('Policy Characteristics'!G:G,MATCH($C545,'Policy Characteristics'!$C:$C,0))),"",INDEX('Policy Characteristics'!G:G,MATCH($C545,'Policy Characteristics'!$C:$C,0)))</f>
        <v>60</v>
      </c>
      <c r="N545" s="236">
        <f>IF(ISBLANK(INDEX('Policy Characteristics'!H:H,MATCH($C545,'Policy Characteristics'!$C:$C,0))),"",INDEX('Policy Characteristics'!H:H,MATCH($C545,'Policy Characteristics'!$C:$C,0)))</f>
        <v>1</v>
      </c>
      <c r="O545" s="236" t="str">
        <f>IF(ISBLANK(INDEX('Policy Characteristics'!I:I,MATCH($C545,'Policy Characteristics'!$C:$C,0))),"",INDEX('Policy Characteristics'!I:I,MATCH($C545,'Policy Characteristics'!$C:$C,0)))</f>
        <v>$/MWh</v>
      </c>
      <c r="P545" s="236" t="str">
        <f>IF(ISBLANK(INDEX('Policy Characteristics'!J:J,MATCH($C545,'Policy Characteristics'!$C:$C,0))),"",INDEX('Policy Characteristics'!J:J,MATCH($C545,'Policy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5" s="236" t="str">
        <f>IF(ISBLANK(INDEX('Policy Characteristics'!K:K,MATCH($C545,'Policy Characteristics'!$C:$C,0))),"",INDEX('Policy Characteristics'!K:K,MATCH($C545,'Policy Characteristics'!$C:$C,0)))</f>
        <v/>
      </c>
      <c r="R545" s="236"/>
      <c r="S545" s="290"/>
    </row>
    <row r="546" spans="1:19" x14ac:dyDescent="0.25">
      <c r="A546" s="236" t="str">
        <f>IF(ISBLANK(INDEX('Policy Characteristics'!A:A,MATCH($C546,'Policy Characteristics'!$C:$C,0))),"",INDEX('Policy Characteristics'!A:A,MATCH($C546,'Policy Characteristics'!$C:$C,0)))</f>
        <v>Electricity Supply</v>
      </c>
      <c r="B546" s="372" t="str">
        <f>IF(ISBLANK(INDEX('Policy Characteristics'!B:B,MATCH($C546,'Policy Characteristics'!$C:$C,0))),"",INDEX('Policy Characteristics'!B:B,MATCH($C546,'Policy Characteristics'!$C:$C,0)))</f>
        <v>Existing Power Plant Production Subsidy</v>
      </c>
      <c r="C546" s="236" t="str">
        <f t="shared" si="21"/>
        <v>Additional Subsidy for Elec Production for Existing Plants</v>
      </c>
      <c r="D546" s="289" t="s">
        <v>2739</v>
      </c>
      <c r="E546" s="334"/>
      <c r="F546" s="289" t="s">
        <v>2463</v>
      </c>
      <c r="G546" s="289"/>
      <c r="H546" s="17">
        <v>2790</v>
      </c>
      <c r="I546" s="375" t="s">
        <v>44</v>
      </c>
      <c r="J546" s="374" t="str">
        <f>IF(ISBLANK(INDEX('Policy Characteristics'!D:D,MATCH($C546,'Policy Characteristics'!$C:$C,0))),"",INDEX('Policy Characteristics'!D:D,MATCH($C546,'Policy Characteristics'!$C:$C,0)))</f>
        <v>Existing Power Plant Production Subsidy</v>
      </c>
      <c r="K546" s="236" t="str">
        <f>IF(ISBLANK(INDEX('Policy Characteristics'!E:E,MATCH($C546,'Policy Characteristics'!$C:$C,0))),"",INDEX('Policy Characteristics'!E:E,MATCH($C546,'Policy Characteristics'!$C:$C,0)))</f>
        <v>elec existing plant generation subsidy</v>
      </c>
      <c r="L546" s="236">
        <f>IF(ISBLANK(INDEX('Policy Characteristics'!F:F,MATCH($C546,'Policy Characteristics'!$C:$C,0))),"",INDEX('Policy Characteristics'!F:F,MATCH($C546,'Policy Characteristics'!$C:$C,0)))</f>
        <v>0</v>
      </c>
      <c r="M546" s="236">
        <f>IF(ISBLANK(INDEX('Policy Characteristics'!G:G,MATCH($C546,'Policy Characteristics'!$C:$C,0))),"",INDEX('Policy Characteristics'!G:G,MATCH($C546,'Policy Characteristics'!$C:$C,0)))</f>
        <v>60</v>
      </c>
      <c r="N546" s="236">
        <f>IF(ISBLANK(INDEX('Policy Characteristics'!H:H,MATCH($C546,'Policy Characteristics'!$C:$C,0))),"",INDEX('Policy Characteristics'!H:H,MATCH($C546,'Policy Characteristics'!$C:$C,0)))</f>
        <v>1</v>
      </c>
      <c r="O546" s="236" t="str">
        <f>IF(ISBLANK(INDEX('Policy Characteristics'!I:I,MATCH($C546,'Policy Characteristics'!$C:$C,0))),"",INDEX('Policy Characteristics'!I:I,MATCH($C546,'Policy Characteristics'!$C:$C,0)))</f>
        <v>$/MWh</v>
      </c>
      <c r="P546" s="236" t="str">
        <f>IF(ISBLANK(INDEX('Policy Characteristics'!J:J,MATCH($C546,'Policy Characteristics'!$C:$C,0))),"",INDEX('Policy Characteristics'!J:J,MATCH($C546,'Policy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6" s="236" t="str">
        <f>IF(ISBLANK(INDEX('Policy Characteristics'!K:K,MATCH($C546,'Policy Characteristics'!$C:$C,0))),"",INDEX('Policy Characteristics'!K:K,MATCH($C546,'Policy Characteristics'!$C:$C,0)))</f>
        <v/>
      </c>
      <c r="R546" s="236"/>
      <c r="S546" s="290"/>
    </row>
    <row r="547" spans="1:19" x14ac:dyDescent="0.25">
      <c r="A547" s="236" t="str">
        <f>IF(ISBLANK(INDEX('Policy Characteristics'!A:A,MATCH($C547,'Policy Characteristics'!$C:$C,0))),"",INDEX('Policy Characteristics'!A:A,MATCH($C547,'Policy Characteristics'!$C:$C,0)))</f>
        <v>Electricity Supply</v>
      </c>
      <c r="B547" s="372" t="str">
        <f>IF(ISBLANK(INDEX('Policy Characteristics'!B:B,MATCH($C547,'Policy Characteristics'!$C:$C,0))),"",INDEX('Policy Characteristics'!B:B,MATCH($C547,'Policy Characteristics'!$C:$C,0)))</f>
        <v>Existing Power Plant Production Subsidy</v>
      </c>
      <c r="C547" s="236" t="str">
        <f t="shared" si="21"/>
        <v>Additional Subsidy for Elec Production for Existing Plants</v>
      </c>
      <c r="D547" s="289" t="s">
        <v>3449</v>
      </c>
      <c r="E547" s="334"/>
      <c r="F547" s="289" t="s">
        <v>3456</v>
      </c>
      <c r="G547" s="289"/>
      <c r="H547" s="17">
        <v>2791</v>
      </c>
      <c r="I547" s="375" t="s">
        <v>44</v>
      </c>
      <c r="J547" s="374" t="str">
        <f>IF(ISBLANK(INDEX('Policy Characteristics'!D:D,MATCH($C547,'Policy Characteristics'!$C:$C,0))),"",INDEX('Policy Characteristics'!D:D,MATCH($C547,'Policy Characteristics'!$C:$C,0)))</f>
        <v>Existing Power Plant Production Subsidy</v>
      </c>
      <c r="K547" s="236" t="str">
        <f>IF(ISBLANK(INDEX('Policy Characteristics'!E:E,MATCH($C547,'Policy Characteristics'!$C:$C,0))),"",INDEX('Policy Characteristics'!E:E,MATCH($C547,'Policy Characteristics'!$C:$C,0)))</f>
        <v>elec existing plant generation subsidy</v>
      </c>
      <c r="L547" s="236">
        <f>IF(ISBLANK(INDEX('Policy Characteristics'!F:F,MATCH($C547,'Policy Characteristics'!$C:$C,0))),"",INDEX('Policy Characteristics'!F:F,MATCH($C547,'Policy Characteristics'!$C:$C,0)))</f>
        <v>0</v>
      </c>
      <c r="M547" s="236">
        <f>IF(ISBLANK(INDEX('Policy Characteristics'!G:G,MATCH($C547,'Policy Characteristics'!$C:$C,0))),"",INDEX('Policy Characteristics'!G:G,MATCH($C547,'Policy Characteristics'!$C:$C,0)))</f>
        <v>60</v>
      </c>
      <c r="N547" s="236">
        <f>IF(ISBLANK(INDEX('Policy Characteristics'!H:H,MATCH($C547,'Policy Characteristics'!$C:$C,0))),"",INDEX('Policy Characteristics'!H:H,MATCH($C547,'Policy Characteristics'!$C:$C,0)))</f>
        <v>1</v>
      </c>
      <c r="O547" s="236" t="str">
        <f>IF(ISBLANK(INDEX('Policy Characteristics'!I:I,MATCH($C547,'Policy Characteristics'!$C:$C,0))),"",INDEX('Policy Characteristics'!I:I,MATCH($C547,'Policy Characteristics'!$C:$C,0)))</f>
        <v>$/MWh</v>
      </c>
      <c r="P547" s="236" t="str">
        <f>IF(ISBLANK(INDEX('Policy Characteristics'!J:J,MATCH($C547,'Policy Characteristics'!$C:$C,0))),"",INDEX('Policy Characteristics'!J:J,MATCH($C547,'Policy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7" s="236" t="str">
        <f>IF(ISBLANK(INDEX('Policy Characteristics'!K:K,MATCH($C547,'Policy Characteristics'!$C:$C,0))),"",INDEX('Policy Characteristics'!K:K,MATCH($C547,'Policy Characteristics'!$C:$C,0)))</f>
        <v/>
      </c>
      <c r="R547" s="236"/>
      <c r="S547" s="290"/>
    </row>
    <row r="548" spans="1:19" x14ac:dyDescent="0.25">
      <c r="A548" s="236" t="str">
        <f>IF(ISBLANK(INDEX('Policy Characteristics'!A:A,MATCH($C548,'Policy Characteristics'!$C:$C,0))),"",INDEX('Policy Characteristics'!A:A,MATCH($C548,'Policy Characteristics'!$C:$C,0)))</f>
        <v>Electricity Supply</v>
      </c>
      <c r="B548" s="372" t="str">
        <f>IF(ISBLANK(INDEX('Policy Characteristics'!B:B,MATCH($C548,'Policy Characteristics'!$C:$C,0))),"",INDEX('Policy Characteristics'!B:B,MATCH($C548,'Policy Characteristics'!$C:$C,0)))</f>
        <v>Existing Power Plant Production Subsidy</v>
      </c>
      <c r="C548" s="236" t="str">
        <f t="shared" si="21"/>
        <v>Additional Subsidy for Elec Production for Existing Plants</v>
      </c>
      <c r="D548" s="289" t="s">
        <v>3452</v>
      </c>
      <c r="E548" s="334"/>
      <c r="F548" s="289" t="s">
        <v>3457</v>
      </c>
      <c r="G548" s="289"/>
      <c r="H548" s="17">
        <v>2792</v>
      </c>
      <c r="I548" s="375" t="s">
        <v>44</v>
      </c>
      <c r="J548" s="374" t="str">
        <f>IF(ISBLANK(INDEX('Policy Characteristics'!D:D,MATCH($C548,'Policy Characteristics'!$C:$C,0))),"",INDEX('Policy Characteristics'!D:D,MATCH($C548,'Policy Characteristics'!$C:$C,0)))</f>
        <v>Existing Power Plant Production Subsidy</v>
      </c>
      <c r="K548" s="236" t="str">
        <f>IF(ISBLANK(INDEX('Policy Characteristics'!E:E,MATCH($C548,'Policy Characteristics'!$C:$C,0))),"",INDEX('Policy Characteristics'!E:E,MATCH($C548,'Policy Characteristics'!$C:$C,0)))</f>
        <v>elec existing plant generation subsidy</v>
      </c>
      <c r="L548" s="236">
        <f>IF(ISBLANK(INDEX('Policy Characteristics'!F:F,MATCH($C548,'Policy Characteristics'!$C:$C,0))),"",INDEX('Policy Characteristics'!F:F,MATCH($C548,'Policy Characteristics'!$C:$C,0)))</f>
        <v>0</v>
      </c>
      <c r="M548" s="236">
        <f>IF(ISBLANK(INDEX('Policy Characteristics'!G:G,MATCH($C548,'Policy Characteristics'!$C:$C,0))),"",INDEX('Policy Characteristics'!G:G,MATCH($C548,'Policy Characteristics'!$C:$C,0)))</f>
        <v>60</v>
      </c>
      <c r="N548" s="236">
        <f>IF(ISBLANK(INDEX('Policy Characteristics'!H:H,MATCH($C548,'Policy Characteristics'!$C:$C,0))),"",INDEX('Policy Characteristics'!H:H,MATCH($C548,'Policy Characteristics'!$C:$C,0)))</f>
        <v>1</v>
      </c>
      <c r="O548" s="236" t="str">
        <f>IF(ISBLANK(INDEX('Policy Characteristics'!I:I,MATCH($C548,'Policy Characteristics'!$C:$C,0))),"",INDEX('Policy Characteristics'!I:I,MATCH($C548,'Policy Characteristics'!$C:$C,0)))</f>
        <v>$/MWh</v>
      </c>
      <c r="P548" s="236" t="str">
        <f>IF(ISBLANK(INDEX('Policy Characteristics'!J:J,MATCH($C548,'Policy Characteristics'!$C:$C,0))),"",INDEX('Policy Characteristics'!J:J,MATCH($C548,'Policy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8" s="236" t="str">
        <f>IF(ISBLANK(INDEX('Policy Characteristics'!K:K,MATCH($C548,'Policy Characteristics'!$C:$C,0))),"",INDEX('Policy Characteristics'!K:K,MATCH($C548,'Policy Characteristics'!$C:$C,0)))</f>
        <v/>
      </c>
      <c r="R548" s="236"/>
      <c r="S548" s="290"/>
    </row>
    <row r="549" spans="1:19" x14ac:dyDescent="0.25">
      <c r="A549" s="236" t="str">
        <f>IF(ISBLANK(INDEX('Policy Characteristics'!A:A,MATCH($C549,'Policy Characteristics'!$C:$C,0))),"",INDEX('Policy Characteristics'!A:A,MATCH($C549,'Policy Characteristics'!$C:$C,0)))</f>
        <v>Electricity Supply</v>
      </c>
      <c r="B549" s="372" t="str">
        <f>IF(ISBLANK(INDEX('Policy Characteristics'!B:B,MATCH($C549,'Policy Characteristics'!$C:$C,0))),"",INDEX('Policy Characteristics'!B:B,MATCH($C549,'Policy Characteristics'!$C:$C,0)))</f>
        <v>Existing Power Plant Production Subsidy</v>
      </c>
      <c r="C549" s="236" t="str">
        <f t="shared" si="21"/>
        <v>Additional Subsidy for Elec Production for Existing Plants</v>
      </c>
      <c r="D549" s="289" t="s">
        <v>3453</v>
      </c>
      <c r="E549" s="334"/>
      <c r="F549" s="289" t="s">
        <v>3458</v>
      </c>
      <c r="G549" s="289"/>
      <c r="H549" s="17">
        <v>2793</v>
      </c>
      <c r="I549" s="375" t="s">
        <v>44</v>
      </c>
      <c r="J549" s="374" t="str">
        <f>IF(ISBLANK(INDEX('Policy Characteristics'!D:D,MATCH($C549,'Policy Characteristics'!$C:$C,0))),"",INDEX('Policy Characteristics'!D:D,MATCH($C549,'Policy Characteristics'!$C:$C,0)))</f>
        <v>Existing Power Plant Production Subsidy</v>
      </c>
      <c r="K549" s="236" t="str">
        <f>IF(ISBLANK(INDEX('Policy Characteristics'!E:E,MATCH($C549,'Policy Characteristics'!$C:$C,0))),"",INDEX('Policy Characteristics'!E:E,MATCH($C549,'Policy Characteristics'!$C:$C,0)))</f>
        <v>elec existing plant generation subsidy</v>
      </c>
      <c r="L549" s="236">
        <f>IF(ISBLANK(INDEX('Policy Characteristics'!F:F,MATCH($C549,'Policy Characteristics'!$C:$C,0))),"",INDEX('Policy Characteristics'!F:F,MATCH($C549,'Policy Characteristics'!$C:$C,0)))</f>
        <v>0</v>
      </c>
      <c r="M549" s="236">
        <f>IF(ISBLANK(INDEX('Policy Characteristics'!G:G,MATCH($C549,'Policy Characteristics'!$C:$C,0))),"",INDEX('Policy Characteristics'!G:G,MATCH($C549,'Policy Characteristics'!$C:$C,0)))</f>
        <v>60</v>
      </c>
      <c r="N549" s="236">
        <f>IF(ISBLANK(INDEX('Policy Characteristics'!H:H,MATCH($C549,'Policy Characteristics'!$C:$C,0))),"",INDEX('Policy Characteristics'!H:H,MATCH($C549,'Policy Characteristics'!$C:$C,0)))</f>
        <v>1</v>
      </c>
      <c r="O549" s="236" t="str">
        <f>IF(ISBLANK(INDEX('Policy Characteristics'!I:I,MATCH($C549,'Policy Characteristics'!$C:$C,0))),"",INDEX('Policy Characteristics'!I:I,MATCH($C549,'Policy Characteristics'!$C:$C,0)))</f>
        <v>$/MWh</v>
      </c>
      <c r="P549" s="236" t="str">
        <f>IF(ISBLANK(INDEX('Policy Characteristics'!J:J,MATCH($C549,'Policy Characteristics'!$C:$C,0))),"",INDEX('Policy Characteristics'!J:J,MATCH($C549,'Policy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9" s="236" t="str">
        <f>IF(ISBLANK(INDEX('Policy Characteristics'!K:K,MATCH($C549,'Policy Characteristics'!$C:$C,0))),"",INDEX('Policy Characteristics'!K:K,MATCH($C549,'Policy Characteristics'!$C:$C,0)))</f>
        <v/>
      </c>
      <c r="R549" s="236"/>
      <c r="S549" s="290"/>
    </row>
    <row r="550" spans="1:19" x14ac:dyDescent="0.25">
      <c r="A550" s="236" t="str">
        <f>IF(ISBLANK(INDEX('Policy Characteristics'!A:A,MATCH($C550,'Policy Characteristics'!$C:$C,0))),"",INDEX('Policy Characteristics'!A:A,MATCH($C550,'Policy Characteristics'!$C:$C,0)))</f>
        <v>Electricity Supply</v>
      </c>
      <c r="B550" s="372" t="str">
        <f>IF(ISBLANK(INDEX('Policy Characteristics'!B:B,MATCH($C550,'Policy Characteristics'!$C:$C,0))),"",INDEX('Policy Characteristics'!B:B,MATCH($C550,'Policy Characteristics'!$C:$C,0)))</f>
        <v>Existing Power Plant Production Subsidy</v>
      </c>
      <c r="C550" s="236" t="str">
        <f t="shared" si="21"/>
        <v>Additional Subsidy for Elec Production for Existing Plants</v>
      </c>
      <c r="D550" s="289" t="s">
        <v>3454</v>
      </c>
      <c r="E550" s="334"/>
      <c r="F550" s="289" t="s">
        <v>3459</v>
      </c>
      <c r="G550" s="289"/>
      <c r="H550" s="17">
        <v>2794</v>
      </c>
      <c r="I550" s="375" t="s">
        <v>44</v>
      </c>
      <c r="J550" s="374" t="str">
        <f>IF(ISBLANK(INDEX('Policy Characteristics'!D:D,MATCH($C550,'Policy Characteristics'!$C:$C,0))),"",INDEX('Policy Characteristics'!D:D,MATCH($C550,'Policy Characteristics'!$C:$C,0)))</f>
        <v>Existing Power Plant Production Subsidy</v>
      </c>
      <c r="K550" s="236" t="str">
        <f>IF(ISBLANK(INDEX('Policy Characteristics'!E:E,MATCH($C550,'Policy Characteristics'!$C:$C,0))),"",INDEX('Policy Characteristics'!E:E,MATCH($C550,'Policy Characteristics'!$C:$C,0)))</f>
        <v>elec existing plant generation subsidy</v>
      </c>
      <c r="L550" s="236">
        <f>IF(ISBLANK(INDEX('Policy Characteristics'!F:F,MATCH($C550,'Policy Characteristics'!$C:$C,0))),"",INDEX('Policy Characteristics'!F:F,MATCH($C550,'Policy Characteristics'!$C:$C,0)))</f>
        <v>0</v>
      </c>
      <c r="M550" s="236">
        <f>IF(ISBLANK(INDEX('Policy Characteristics'!G:G,MATCH($C550,'Policy Characteristics'!$C:$C,0))),"",INDEX('Policy Characteristics'!G:G,MATCH($C550,'Policy Characteristics'!$C:$C,0)))</f>
        <v>60</v>
      </c>
      <c r="N550" s="236">
        <f>IF(ISBLANK(INDEX('Policy Characteristics'!H:H,MATCH($C550,'Policy Characteristics'!$C:$C,0))),"",INDEX('Policy Characteristics'!H:H,MATCH($C550,'Policy Characteristics'!$C:$C,0)))</f>
        <v>1</v>
      </c>
      <c r="O550" s="236" t="str">
        <f>IF(ISBLANK(INDEX('Policy Characteristics'!I:I,MATCH($C550,'Policy Characteristics'!$C:$C,0))),"",INDEX('Policy Characteristics'!I:I,MATCH($C550,'Policy Characteristics'!$C:$C,0)))</f>
        <v>$/MWh</v>
      </c>
      <c r="P550" s="236" t="str">
        <f>IF(ISBLANK(INDEX('Policy Characteristics'!J:J,MATCH($C550,'Policy Characteristics'!$C:$C,0))),"",INDEX('Policy Characteristics'!J:J,MATCH($C550,'Policy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0" s="236" t="str">
        <f>IF(ISBLANK(INDEX('Policy Characteristics'!K:K,MATCH($C550,'Policy Characteristics'!$C:$C,0))),"",INDEX('Policy Characteristics'!K:K,MATCH($C550,'Policy Characteristics'!$C:$C,0)))</f>
        <v/>
      </c>
      <c r="R550" s="236"/>
      <c r="S550" s="290"/>
    </row>
    <row r="551" spans="1:19" x14ac:dyDescent="0.25">
      <c r="A551" s="236" t="str">
        <f>IF(ISBLANK(INDEX('Policy Characteristics'!A:A,MATCH($C551,'Policy Characteristics'!$C:$C,0))),"",INDEX('Policy Characteristics'!A:A,MATCH($C551,'Policy Characteristics'!$C:$C,0)))</f>
        <v>Electricity Supply</v>
      </c>
      <c r="B551" s="372" t="str">
        <f>IF(ISBLANK(INDEX('Policy Characteristics'!B:B,MATCH($C551,'Policy Characteristics'!$C:$C,0))),"",INDEX('Policy Characteristics'!B:B,MATCH($C551,'Policy Characteristics'!$C:$C,0)))</f>
        <v>Existing Power Plant Production Subsidy</v>
      </c>
      <c r="C551" s="236" t="str">
        <f t="shared" si="21"/>
        <v>Additional Subsidy for Elec Production for Existing Plants</v>
      </c>
      <c r="D551" s="289" t="s">
        <v>3455</v>
      </c>
      <c r="E551" s="334"/>
      <c r="F551" s="289" t="s">
        <v>3460</v>
      </c>
      <c r="G551" s="289"/>
      <c r="H551" s="17">
        <v>2795</v>
      </c>
      <c r="I551" s="375" t="s">
        <v>44</v>
      </c>
      <c r="J551" s="374" t="str">
        <f>IF(ISBLANK(INDEX('Policy Characteristics'!D:D,MATCH($C551,'Policy Characteristics'!$C:$C,0))),"",INDEX('Policy Characteristics'!D:D,MATCH($C551,'Policy Characteristics'!$C:$C,0)))</f>
        <v>Existing Power Plant Production Subsidy</v>
      </c>
      <c r="K551" s="236" t="str">
        <f>IF(ISBLANK(INDEX('Policy Characteristics'!E:E,MATCH($C551,'Policy Characteristics'!$C:$C,0))),"",INDEX('Policy Characteristics'!E:E,MATCH($C551,'Policy Characteristics'!$C:$C,0)))</f>
        <v>elec existing plant generation subsidy</v>
      </c>
      <c r="L551" s="236">
        <f>IF(ISBLANK(INDEX('Policy Characteristics'!F:F,MATCH($C551,'Policy Characteristics'!$C:$C,0))),"",INDEX('Policy Characteristics'!F:F,MATCH($C551,'Policy Characteristics'!$C:$C,0)))</f>
        <v>0</v>
      </c>
      <c r="M551" s="236">
        <f>IF(ISBLANK(INDEX('Policy Characteristics'!G:G,MATCH($C551,'Policy Characteristics'!$C:$C,0))),"",INDEX('Policy Characteristics'!G:G,MATCH($C551,'Policy Characteristics'!$C:$C,0)))</f>
        <v>60</v>
      </c>
      <c r="N551" s="236">
        <f>IF(ISBLANK(INDEX('Policy Characteristics'!H:H,MATCH($C551,'Policy Characteristics'!$C:$C,0))),"",INDEX('Policy Characteristics'!H:H,MATCH($C551,'Policy Characteristics'!$C:$C,0)))</f>
        <v>1</v>
      </c>
      <c r="O551" s="236" t="str">
        <f>IF(ISBLANK(INDEX('Policy Characteristics'!I:I,MATCH($C551,'Policy Characteristics'!$C:$C,0))),"",INDEX('Policy Characteristics'!I:I,MATCH($C551,'Policy Characteristics'!$C:$C,0)))</f>
        <v>$/MWh</v>
      </c>
      <c r="P551" s="236" t="str">
        <f>IF(ISBLANK(INDEX('Policy Characteristics'!J:J,MATCH($C551,'Policy Characteristics'!$C:$C,0))),"",INDEX('Policy Characteristics'!J:J,MATCH($C551,'Policy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1" s="236" t="str">
        <f>IF(ISBLANK(INDEX('Policy Characteristics'!K:K,MATCH($C551,'Policy Characteristics'!$C:$C,0))),"",INDEX('Policy Characteristics'!K:K,MATCH($C551,'Policy Characteristics'!$C:$C,0)))</f>
        <v/>
      </c>
      <c r="R551" s="236"/>
      <c r="S551" s="290"/>
    </row>
    <row r="552" spans="1:19" x14ac:dyDescent="0.25">
      <c r="A552" s="236" t="str">
        <f>IF(ISBLANK(INDEX('Policy Characteristics'!A:A,MATCH($C552,'Policy Characteristics'!$C:$C,0))),"",INDEX('Policy Characteristics'!A:A,MATCH($C552,'Policy Characteristics'!$C:$C,0)))</f>
        <v>Electricity Supply</v>
      </c>
      <c r="B552" s="372" t="str">
        <f>IF(ISBLANK(INDEX('Policy Characteristics'!B:B,MATCH($C552,'Policy Characteristics'!$C:$C,0))),"",INDEX('Policy Characteristics'!B:B,MATCH($C552,'Policy Characteristics'!$C:$C,0)))</f>
        <v>Existing Power Plant Production Subsidy</v>
      </c>
      <c r="C552" s="236" t="str">
        <f t="shared" si="21"/>
        <v>Additional Subsidy for Elec Production for Existing Plants</v>
      </c>
      <c r="D552" s="289" t="s">
        <v>3528</v>
      </c>
      <c r="E552" s="334"/>
      <c r="F552" s="289" t="s">
        <v>3526</v>
      </c>
      <c r="G552" s="289"/>
      <c r="H552" s="17">
        <v>2796</v>
      </c>
      <c r="I552" s="375" t="s">
        <v>44</v>
      </c>
      <c r="J552" s="374" t="str">
        <f>IF(ISBLANK(INDEX('Policy Characteristics'!D:D,MATCH($C552,'Policy Characteristics'!$C:$C,0))),"",INDEX('Policy Characteristics'!D:D,MATCH($C552,'Policy Characteristics'!$C:$C,0)))</f>
        <v>Existing Power Plant Production Subsidy</v>
      </c>
      <c r="K552" s="236" t="str">
        <f>IF(ISBLANK(INDEX('Policy Characteristics'!E:E,MATCH($C552,'Policy Characteristics'!$C:$C,0))),"",INDEX('Policy Characteristics'!E:E,MATCH($C552,'Policy Characteristics'!$C:$C,0)))</f>
        <v>elec existing plant generation subsidy</v>
      </c>
      <c r="L552" s="236">
        <f>IF(ISBLANK(INDEX('Policy Characteristics'!F:F,MATCH($C552,'Policy Characteristics'!$C:$C,0))),"",INDEX('Policy Characteristics'!F:F,MATCH($C552,'Policy Characteristics'!$C:$C,0)))</f>
        <v>0</v>
      </c>
      <c r="M552" s="236">
        <f>IF(ISBLANK(INDEX('Policy Characteristics'!G:G,MATCH($C552,'Policy Characteristics'!$C:$C,0))),"",INDEX('Policy Characteristics'!G:G,MATCH($C552,'Policy Characteristics'!$C:$C,0)))</f>
        <v>60</v>
      </c>
      <c r="N552" s="236">
        <f>IF(ISBLANK(INDEX('Policy Characteristics'!H:H,MATCH($C552,'Policy Characteristics'!$C:$C,0))),"",INDEX('Policy Characteristics'!H:H,MATCH($C552,'Policy Characteristics'!$C:$C,0)))</f>
        <v>1</v>
      </c>
      <c r="O552" s="236" t="str">
        <f>IF(ISBLANK(INDEX('Policy Characteristics'!I:I,MATCH($C552,'Policy Characteristics'!$C:$C,0))),"",INDEX('Policy Characteristics'!I:I,MATCH($C552,'Policy Characteristics'!$C:$C,0)))</f>
        <v>$/MWh</v>
      </c>
      <c r="P552" s="236" t="str">
        <f>IF(ISBLANK(INDEX('Policy Characteristics'!J:J,MATCH($C552,'Policy Characteristics'!$C:$C,0))),"",INDEX('Policy Characteristics'!J:J,MATCH($C552,'Policy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2" s="236" t="str">
        <f>IF(ISBLANK(INDEX('Policy Characteristics'!K:K,MATCH($C552,'Policy Characteristics'!$C:$C,0))),"",INDEX('Policy Characteristics'!K:K,MATCH($C552,'Policy Characteristics'!$C:$C,0)))</f>
        <v/>
      </c>
      <c r="R552" s="236"/>
      <c r="S552" s="290"/>
    </row>
    <row r="553" spans="1:19" x14ac:dyDescent="0.25">
      <c r="A553" s="236" t="str">
        <f>IF(ISBLANK(INDEX('Policy Characteristics'!A:A,MATCH($C553,'Policy Characteristics'!$C:$C,0))),"",INDEX('Policy Characteristics'!A:A,MATCH($C553,'Policy Characteristics'!$C:$C,0)))</f>
        <v>Electricity Supply</v>
      </c>
      <c r="B553" s="372" t="str">
        <f>IF(ISBLANK(INDEX('Policy Characteristics'!B:B,MATCH($C553,'Policy Characteristics'!$C:$C,0))),"",INDEX('Policy Characteristics'!B:B,MATCH($C553,'Policy Characteristics'!$C:$C,0)))</f>
        <v>Existing Power Plant Production Subsidy</v>
      </c>
      <c r="C553" s="236" t="str">
        <f t="shared" si="21"/>
        <v>Additional Subsidy for Elec Production for Existing Plants</v>
      </c>
      <c r="D553" s="289" t="s">
        <v>3529</v>
      </c>
      <c r="E553" s="334"/>
      <c r="F553" s="289" t="s">
        <v>3527</v>
      </c>
      <c r="G553" s="289"/>
      <c r="H553" s="17">
        <v>2797</v>
      </c>
      <c r="I553" s="375" t="s">
        <v>44</v>
      </c>
      <c r="J553" s="374" t="str">
        <f>IF(ISBLANK(INDEX('Policy Characteristics'!D:D,MATCH($C553,'Policy Characteristics'!$C:$C,0))),"",INDEX('Policy Characteristics'!D:D,MATCH($C553,'Policy Characteristics'!$C:$C,0)))</f>
        <v>Existing Power Plant Production Subsidy</v>
      </c>
      <c r="K553" s="236" t="str">
        <f>IF(ISBLANK(INDEX('Policy Characteristics'!E:E,MATCH($C553,'Policy Characteristics'!$C:$C,0))),"",INDEX('Policy Characteristics'!E:E,MATCH($C553,'Policy Characteristics'!$C:$C,0)))</f>
        <v>elec existing plant generation subsidy</v>
      </c>
      <c r="L553" s="236">
        <f>IF(ISBLANK(INDEX('Policy Characteristics'!F:F,MATCH($C553,'Policy Characteristics'!$C:$C,0))),"",INDEX('Policy Characteristics'!F:F,MATCH($C553,'Policy Characteristics'!$C:$C,0)))</f>
        <v>0</v>
      </c>
      <c r="M553" s="236">
        <f>IF(ISBLANK(INDEX('Policy Characteristics'!G:G,MATCH($C553,'Policy Characteristics'!$C:$C,0))),"",INDEX('Policy Characteristics'!G:G,MATCH($C553,'Policy Characteristics'!$C:$C,0)))</f>
        <v>60</v>
      </c>
      <c r="N553" s="236">
        <f>IF(ISBLANK(INDEX('Policy Characteristics'!H:H,MATCH($C553,'Policy Characteristics'!$C:$C,0))),"",INDEX('Policy Characteristics'!H:H,MATCH($C553,'Policy Characteristics'!$C:$C,0)))</f>
        <v>1</v>
      </c>
      <c r="O553" s="236" t="str">
        <f>IF(ISBLANK(INDEX('Policy Characteristics'!I:I,MATCH($C553,'Policy Characteristics'!$C:$C,0))),"",INDEX('Policy Characteristics'!I:I,MATCH($C553,'Policy Characteristics'!$C:$C,0)))</f>
        <v>$/MWh</v>
      </c>
      <c r="P553" s="236" t="str">
        <f>IF(ISBLANK(INDEX('Policy Characteristics'!J:J,MATCH($C553,'Policy Characteristics'!$C:$C,0))),"",INDEX('Policy Characteristics'!J:J,MATCH($C553,'Policy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3" s="236" t="str">
        <f>IF(ISBLANK(INDEX('Policy Characteristics'!K:K,MATCH($C553,'Policy Characteristics'!$C:$C,0))),"",INDEX('Policy Characteristics'!K:K,MATCH($C553,'Policy Characteristics'!$C:$C,0)))</f>
        <v/>
      </c>
      <c r="R553" s="236"/>
      <c r="S553" s="290"/>
    </row>
    <row r="554" spans="1:19" x14ac:dyDescent="0.25">
      <c r="A554" s="236" t="str">
        <f>IF(ISBLANK(INDEX('Policy Characteristics'!A:A,MATCH($C554,'Policy Characteristics'!$C:$C,0))),"",INDEX('Policy Characteristics'!A:A,MATCH($C554,'Policy Characteristics'!$C:$C,0)))</f>
        <v>Electricity Supply</v>
      </c>
      <c r="B554" s="372" t="str">
        <f>IF(ISBLANK(INDEX('Policy Characteristics'!B:B,MATCH($C554,'Policy Characteristics'!$C:$C,0))),"",INDEX('Policy Characteristics'!B:B,MATCH($C554,'Policy Characteristics'!$C:$C,0)))</f>
        <v>Use EVs for Grid Balancing</v>
      </c>
      <c r="C554" t="s">
        <v>3521</v>
      </c>
      <c r="D554" s="289"/>
      <c r="E554" s="334"/>
      <c r="F554" s="289"/>
      <c r="G554" s="289"/>
      <c r="H554" s="17">
        <v>2235</v>
      </c>
      <c r="I554" s="375" t="s">
        <v>43</v>
      </c>
      <c r="J554" s="374" t="str">
        <f>IF(ISBLANK(INDEX('Policy Characteristics'!D:D,MATCH($C554,'Policy Characteristics'!$C:$C,0))),"",INDEX('Policy Characteristics'!D:D,MATCH($C554,'Policy Characteristics'!$C:$C,0)))</f>
        <v>EVs for Grid Balancing</v>
      </c>
      <c r="K554" s="236" t="str">
        <f>IF(ISBLANK(INDEX('Policy Characteristics'!E:E,MATCH($C554,'Policy Characteristics'!$C:$C,0))),"",INDEX('Policy Characteristics'!E:E,MATCH($C554,'Policy Characteristics'!$C:$C,0)))</f>
        <v>elec use EVs for grid balancing</v>
      </c>
      <c r="L554" s="376">
        <f>IF(ISBLANK(INDEX('Policy Characteristics'!F:F,MATCH($C554,'Policy Characteristics'!$C:$C,0))),"",INDEX('Policy Characteristics'!F:F,MATCH($C554,'Policy Characteristics'!$C:$C,0)))</f>
        <v>0</v>
      </c>
      <c r="M554" s="376">
        <f>IF(ISBLANK(INDEX('Policy Characteristics'!G:G,MATCH($C554,'Policy Characteristics'!$C:$C,0))),"",INDEX('Policy Characteristics'!G:G,MATCH($C554,'Policy Characteristics'!$C:$C,0)))</f>
        <v>1</v>
      </c>
      <c r="N554" s="376">
        <f>IF(ISBLANK(INDEX('Policy Characteristics'!H:H,MATCH($C554,'Policy Characteristics'!$C:$C,0))),"",INDEX('Policy Characteristics'!H:H,MATCH($C554,'Policy Characteristics'!$C:$C,0)))</f>
        <v>0.01</v>
      </c>
      <c r="O554" s="236" t="str">
        <f>IF(ISBLANK(INDEX('Policy Characteristics'!I:I,MATCH($C554,'Policy Characteristics'!$C:$C,0))),"",INDEX('Policy Characteristics'!I:I,MATCH($C554,'Policy Characteristics'!$C:$C,0)))</f>
        <v>% of EVs used</v>
      </c>
      <c r="P554" s="236" t="str">
        <f>IF(ISBLANK(INDEX('Policy Characteristics'!J:J,MATCH($C554,'Policy Characteristics'!$C:$C,0))),"",INDEX('Policy Characteristics'!J:J,MATCH($C554,'Policy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54" s="236" t="str">
        <f>IF(ISBLANK(INDEX('Policy Characteristics'!K:K,MATCH($C554,'Policy Characteristics'!$C:$C,0))),"",INDEX('Policy Characteristics'!K:K,MATCH($C554,'Policy Characteristics'!$C:$C,0)))</f>
        <v/>
      </c>
      <c r="R554" s="236" t="str">
        <f>IF(ISBLANK(INDEX('Policy Characteristics'!L:L,MATCH($C554,'Policy Characteristics'!$C:$C,0))),"",INDEX('Policy Characteristics'!L:L,MATCH($C554,'Policy Characteristics'!$C:$C,0)))</f>
        <v/>
      </c>
      <c r="S554" s="290" t="s">
        <v>3890</v>
      </c>
    </row>
    <row r="555" spans="1:19" x14ac:dyDescent="0.25">
      <c r="A555" s="236" t="str">
        <f>IF(ISBLANK(INDEX('Policy Characteristics'!A:A,MATCH($C555,'Policy Characteristics'!$C:$C,0))),"",INDEX('Policy Characteristics'!A:A,MATCH($C555,'Policy Characteristics'!$C:$C,0)))</f>
        <v>Electricity Supply</v>
      </c>
      <c r="B555" s="372" t="str">
        <f>IF(ISBLANK(INDEX('Policy Characteristics'!B:B,MATCH($C555,'Policy Characteristics'!$C:$C,0))),"",INDEX('Policy Characteristics'!B:B,MATCH($C555,'Policy Characteristics'!$C:$C,0)))</f>
        <v>Subsidy for Grid Battery Production</v>
      </c>
      <c r="C555" t="s">
        <v>3763</v>
      </c>
      <c r="D555" s="289"/>
      <c r="E555" s="334"/>
      <c r="F555" s="289"/>
      <c r="G555" s="289"/>
      <c r="H555" s="17">
        <v>2769</v>
      </c>
      <c r="I555" s="375" t="s">
        <v>43</v>
      </c>
      <c r="J555" s="374" t="str">
        <f>IF(ISBLANK(INDEX('Policy Characteristics'!D:D,MATCH($C555,'Policy Characteristics'!$C:$C,0))),"",INDEX('Policy Characteristics'!D:D,MATCH($C555,'Policy Characteristics'!$C:$C,0)))</f>
        <v>Grid Battery Subsidy</v>
      </c>
      <c r="K555" s="236" t="str">
        <f>IF(ISBLANK(INDEX('Policy Characteristics'!E:E,MATCH($C555,'Policy Characteristics'!$C:$C,0))),"",INDEX('Policy Characteristics'!E:E,MATCH($C555,'Policy Characteristics'!$C:$C,0)))</f>
        <v>elec battery production subsidy</v>
      </c>
      <c r="L555" s="236">
        <f>IF(ISBLANK(INDEX('Policy Characteristics'!F:F,MATCH($C555,'Policy Characteristics'!$C:$C,0))),"",INDEX('Policy Characteristics'!F:F,MATCH($C555,'Policy Characteristics'!$C:$C,0)))</f>
        <v>-100</v>
      </c>
      <c r="M555" s="236">
        <f>IF(ISBLANK(INDEX('Policy Characteristics'!G:G,MATCH($C555,'Policy Characteristics'!$C:$C,0))),"",INDEX('Policy Characteristics'!G:G,MATCH($C555,'Policy Characteristics'!$C:$C,0)))</f>
        <v>100</v>
      </c>
      <c r="N555" s="236">
        <f>IF(ISBLANK(INDEX('Policy Characteristics'!H:H,MATCH($C555,'Policy Characteristics'!$C:$C,0))),"",INDEX('Policy Characteristics'!H:H,MATCH($C555,'Policy Characteristics'!$C:$C,0)))</f>
        <v>1</v>
      </c>
      <c r="O555" s="236" t="str">
        <f>IF(ISBLANK(INDEX('Policy Characteristics'!I:I,MATCH($C555,'Policy Characteristics'!$C:$C,0))),"",INDEX('Policy Characteristics'!I:I,MATCH($C555,'Policy Characteristics'!$C:$C,0)))</f>
        <v>$/kWh</v>
      </c>
      <c r="P555" s="236" t="str">
        <f>IF(ISBLANK(INDEX('Policy Characteristics'!J:J,MATCH($C555,'Policy Characteristics'!$C:$C,0))),"",INDEX('Policy Characteristics'!J:J,MATCH($C555,'Policy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555" s="236" t="str">
        <f>IF(ISBLANK(INDEX('Policy Characteristics'!K:K,MATCH($C555,'Policy Characteristics'!$C:$C,0))),"",INDEX('Policy Characteristics'!K:K,MATCH($C555,'Policy Characteristics'!$C:$C,0)))</f>
        <v/>
      </c>
      <c r="R555" s="236" t="str">
        <f>IF(ISBLANK(INDEX('Policy Characteristics'!L:L,MATCH($C555,'Policy Characteristics'!$C:$C,0))),"",INDEX('Policy Characteristics'!L:L,MATCH($C555,'Policy Characteristics'!$C:$C,0)))</f>
        <v/>
      </c>
      <c r="S555" s="290" t="s">
        <v>3891</v>
      </c>
    </row>
    <row r="556" spans="1:19" x14ac:dyDescent="0.25">
      <c r="A556" s="236" t="str">
        <f>IF(ISBLANK(INDEX('Policy Characteristics'!A:A,MATCH($C556,'Policy Characteristics'!$C:$C,0))),"",INDEX('Policy Characteristics'!A:A,MATCH($C556,'Policy Characteristics'!$C:$C,0)))</f>
        <v>Electricity Supply</v>
      </c>
      <c r="B556" s="372" t="str">
        <f>IF(ISBLANK(INDEX('Policy Characteristics'!B:B,MATCH($C556,'Policy Characteristics'!$C:$C,0))),"",INDEX('Policy Characteristics'!B:B,MATCH($C556,'Policy Characteristics'!$C:$C,0)))</f>
        <v>Subsidy for Grid Battery Capacity</v>
      </c>
      <c r="C556" t="s">
        <v>3568</v>
      </c>
      <c r="D556" s="289"/>
      <c r="E556" s="334"/>
      <c r="F556" s="289"/>
      <c r="G556" s="289"/>
      <c r="H556" s="17">
        <v>2259</v>
      </c>
      <c r="I556" s="375" t="s">
        <v>43</v>
      </c>
      <c r="J556" s="374" t="str">
        <f>IF(ISBLANK(INDEX('Policy Characteristics'!D:D,MATCH($C556,'Policy Characteristics'!$C:$C,0))),"",INDEX('Policy Characteristics'!D:D,MATCH($C556,'Policy Characteristics'!$C:$C,0)))</f>
        <v>Grid Battery Subsidy</v>
      </c>
      <c r="K556" s="236" t="str">
        <f>IF(ISBLANK(INDEX('Policy Characteristics'!E:E,MATCH($C556,'Policy Characteristics'!$C:$C,0))),"",INDEX('Policy Characteristics'!E:E,MATCH($C556,'Policy Characteristics'!$C:$C,0)))</f>
        <v>elec battery construction subsidy</v>
      </c>
      <c r="L556" s="376">
        <f>IF(ISBLANK(INDEX('Policy Characteristics'!F:F,MATCH($C556,'Policy Characteristics'!$C:$C,0))),"",INDEX('Policy Characteristics'!F:F,MATCH($C556,'Policy Characteristics'!$C:$C,0)))</f>
        <v>-1</v>
      </c>
      <c r="M556" s="376">
        <f>IF(ISBLANK(INDEX('Policy Characteristics'!G:G,MATCH($C556,'Policy Characteristics'!$C:$C,0))),"",INDEX('Policy Characteristics'!G:G,MATCH($C556,'Policy Characteristics'!$C:$C,0)))</f>
        <v>1</v>
      </c>
      <c r="N556" s="376">
        <f>IF(ISBLANK(INDEX('Policy Characteristics'!H:H,MATCH($C556,'Policy Characteristics'!$C:$C,0))),"",INDEX('Policy Characteristics'!H:H,MATCH($C556,'Policy Characteristics'!$C:$C,0)))</f>
        <v>0.01</v>
      </c>
      <c r="O556" s="236" t="str">
        <f>IF(ISBLANK(INDEX('Policy Characteristics'!I:I,MATCH($C556,'Policy Characteristics'!$C:$C,0))),"",INDEX('Policy Characteristics'!I:I,MATCH($C556,'Policy Characteristics'!$C:$C,0)))</f>
        <v>% of capital costs</v>
      </c>
      <c r="P556" s="236" t="str">
        <f>IF(ISBLANK(INDEX('Policy Characteristics'!J:J,MATCH($C556,'Policy Characteristics'!$C:$C,0))),"",INDEX('Policy Characteristics'!J:J,MATCH($C556,'Policy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556" s="236" t="str">
        <f>IF(ISBLANK(INDEX('Policy Characteristics'!K:K,MATCH($C556,'Policy Characteristics'!$C:$C,0))),"",INDEX('Policy Characteristics'!K:K,MATCH($C556,'Policy Characteristics'!$C:$C,0)))</f>
        <v/>
      </c>
      <c r="R556" s="236"/>
      <c r="S556" s="290" t="s">
        <v>3892</v>
      </c>
    </row>
    <row r="557" spans="1:19" x14ac:dyDescent="0.25">
      <c r="A557" s="236" t="str">
        <f>IF(ISBLANK(INDEX('Policy Characteristics'!A:A,MATCH($C557,'Policy Characteristics'!$C:$C,0))),"",INDEX('Policy Characteristics'!A:A,MATCH($C557,'Policy Characteristics'!$C:$C,0)))</f>
        <v>Electricity Supply</v>
      </c>
      <c r="B557" s="372" t="str">
        <f>IF(ISBLANK(INDEX('Policy Characteristics'!B:B,MATCH($C557,'Policy Characteristics'!$C:$C,0))),"",INDEX('Policy Characteristics'!B:B,MATCH($C557,'Policy Characteristics'!$C:$C,0)))</f>
        <v>Electricity CCS Subsidy</v>
      </c>
      <c r="C557" t="s">
        <v>3573</v>
      </c>
      <c r="D557" s="334" t="s">
        <v>444</v>
      </c>
      <c r="F557" s="334" t="s">
        <v>443</v>
      </c>
      <c r="H557" s="17">
        <v>2260</v>
      </c>
      <c r="I557" t="s">
        <v>44</v>
      </c>
      <c r="J557" s="374" t="str">
        <f>IF(ISBLANK(INDEX('Policy Characteristics'!D:D,MATCH($C557,'Policy Characteristics'!$C:$C,0))),"",INDEX('Policy Characteristics'!D:D,MATCH($C557,'Policy Characteristics'!$C:$C,0)))</f>
        <v>Electricity CCS Subsidy</v>
      </c>
      <c r="K557" s="236" t="str">
        <f>IF(ISBLANK(INDEX('Policy Characteristics'!E:E,MATCH($C557,'Policy Characteristics'!$C:$C,0))),"",INDEX('Policy Characteristics'!E:E,MATCH($C557,'Policy Characteristics'!$C:$C,0)))</f>
        <v>elec CCS subsidy</v>
      </c>
      <c r="L557" s="376">
        <f>IF(ISBLANK(INDEX('Policy Characteristics'!F:F,MATCH($C557,'Policy Characteristics'!$C:$C,0))),"",INDEX('Policy Characteristics'!F:F,MATCH($C557,'Policy Characteristics'!$C:$C,0)))</f>
        <v>-100</v>
      </c>
      <c r="M557" s="376">
        <f>IF(ISBLANK(INDEX('Policy Characteristics'!G:G,MATCH($C557,'Policy Characteristics'!$C:$C,0))),"",INDEX('Policy Characteristics'!G:G,MATCH($C557,'Policy Characteristics'!$C:$C,0)))</f>
        <v>100</v>
      </c>
      <c r="N557" s="376">
        <f>IF(ISBLANK(INDEX('Policy Characteristics'!H:H,MATCH($C557,'Policy Characteristics'!$C:$C,0))),"",INDEX('Policy Characteristics'!H:H,MATCH($C557,'Policy Characteristics'!$C:$C,0)))</f>
        <v>1</v>
      </c>
      <c r="O557" s="236" t="str">
        <f>IF(ISBLANK(INDEX('Policy Characteristics'!I:I,MATCH($C557,'Policy Characteristics'!$C:$C,0))),"",INDEX('Policy Characteristics'!I:I,MATCH($C557,'Policy Characteristics'!$C:$C,0)))</f>
        <v>$ / metric ton CO2e</v>
      </c>
      <c r="P557" s="236" t="str">
        <f>IF(ISBLANK(INDEX('Policy Characteristics'!J:J,MATCH($C557,'Policy Characteristics'!$C:$C,0))),"",INDEX('Policy Characteristics'!J:J,MATCH($C557,'Policy Characteristics'!$C:$C,0)))</f>
        <v>**Description:** This policy provides a dollar per metric ton CO2e subsidy, additional to any BAU subsidies.  // **Guidance for setting values:** The 45Q tax credits provide $85 per metric ton CO2e stored, which is included in the BAU case.</v>
      </c>
      <c r="R557"/>
      <c r="S557" s="290" t="s">
        <v>187</v>
      </c>
    </row>
    <row r="558" spans="1:19" x14ac:dyDescent="0.25">
      <c r="A558" s="236" t="str">
        <f>IF(ISBLANK(INDEX('Policy Characteristics'!A:A,MATCH($C558,'Policy Characteristics'!$C:$C,0))),"",INDEX('Policy Characteristics'!A:A,MATCH($C558,'Policy Characteristics'!$C:$C,0)))</f>
        <v>Electricity Supply</v>
      </c>
      <c r="B558" s="372" t="str">
        <f>IF(ISBLANK(INDEX('Policy Characteristics'!B:B,MATCH($C558,'Policy Characteristics'!$C:$C,0))),"",INDEX('Policy Characteristics'!B:B,MATCH($C558,'Policy Characteristics'!$C:$C,0)))</f>
        <v>Electricity CCS Subsidy</v>
      </c>
      <c r="C558" s="236" t="str">
        <f t="shared" ref="C558:C580" si="22">$C$557</f>
        <v>Additional Subsidy for Elec CCS</v>
      </c>
      <c r="D558" s="289" t="s">
        <v>3450</v>
      </c>
      <c r="F558" s="289" t="s">
        <v>3392</v>
      </c>
      <c r="H558" s="17">
        <v>2261</v>
      </c>
      <c r="I558" t="s">
        <v>44</v>
      </c>
      <c r="J558" s="374" t="str">
        <f>IF(ISBLANK(INDEX('Policy Characteristics'!D:D,MATCH($C558,'Policy Characteristics'!$C:$C,0))),"",INDEX('Policy Characteristics'!D:D,MATCH($C558,'Policy Characteristics'!$C:$C,0)))</f>
        <v>Electricity CCS Subsidy</v>
      </c>
      <c r="K558" s="236" t="str">
        <f>IF(ISBLANK(INDEX('Policy Characteristics'!E:E,MATCH($C558,'Policy Characteristics'!$C:$C,0))),"",INDEX('Policy Characteristics'!E:E,MATCH($C558,'Policy Characteristics'!$C:$C,0)))</f>
        <v>elec CCS subsidy</v>
      </c>
      <c r="L558" s="376">
        <f>IF(ISBLANK(INDEX('Policy Characteristics'!F:F,MATCH($C558,'Policy Characteristics'!$C:$C,0))),"",INDEX('Policy Characteristics'!F:F,MATCH($C558,'Policy Characteristics'!$C:$C,0)))</f>
        <v>-100</v>
      </c>
      <c r="M558" s="376">
        <f>IF(ISBLANK(INDEX('Policy Characteristics'!G:G,MATCH($C558,'Policy Characteristics'!$C:$C,0))),"",INDEX('Policy Characteristics'!G:G,MATCH($C558,'Policy Characteristics'!$C:$C,0)))</f>
        <v>100</v>
      </c>
      <c r="N558" s="376">
        <f>IF(ISBLANK(INDEX('Policy Characteristics'!H:H,MATCH($C558,'Policy Characteristics'!$C:$C,0))),"",INDEX('Policy Characteristics'!H:H,MATCH($C558,'Policy Characteristics'!$C:$C,0)))</f>
        <v>1</v>
      </c>
      <c r="O558" s="236" t="str">
        <f>IF(ISBLANK(INDEX('Policy Characteristics'!I:I,MATCH($C558,'Policy Characteristics'!$C:$C,0))),"",INDEX('Policy Characteristics'!I:I,MATCH($C558,'Policy Characteristics'!$C:$C,0)))</f>
        <v>$ / metric ton CO2e</v>
      </c>
      <c r="P558" s="236" t="str">
        <f>IF(ISBLANK(INDEX('Policy Characteristics'!J:J,MATCH($C558,'Policy Characteristics'!$C:$C,0))),"",INDEX('Policy Characteristics'!J:J,MATCH($C558,'Policy Characteristics'!$C:$C,0)))</f>
        <v>**Description:** This policy provides a dollar per metric ton CO2e subsidy, additional to any BAU subsidies.  // **Guidance for setting values:** The 45Q tax credits provide $85 per metric ton CO2e stored, which is included in the BAU case.</v>
      </c>
      <c r="R558"/>
      <c r="S558" s="290" t="s">
        <v>187</v>
      </c>
    </row>
    <row r="559" spans="1:19" x14ac:dyDescent="0.25">
      <c r="A559" s="236" t="str">
        <f>IF(ISBLANK(INDEX('Policy Characteristics'!A:A,MATCH($C559,'Policy Characteristics'!$C:$C,0))),"",INDEX('Policy Characteristics'!A:A,MATCH($C559,'Policy Characteristics'!$C:$C,0)))</f>
        <v>Electricity Supply</v>
      </c>
      <c r="B559" s="372" t="str">
        <f>IF(ISBLANK(INDEX('Policy Characteristics'!B:B,MATCH($C559,'Policy Characteristics'!$C:$C,0))),"",INDEX('Policy Characteristics'!B:B,MATCH($C559,'Policy Characteristics'!$C:$C,0)))</f>
        <v>Electricity CCS Subsidy</v>
      </c>
      <c r="C559" s="236" t="str">
        <f t="shared" si="22"/>
        <v>Additional Subsidy for Elec CCS</v>
      </c>
      <c r="D559" s="289" t="s">
        <v>3451</v>
      </c>
      <c r="F559" s="289" t="s">
        <v>3393</v>
      </c>
      <c r="H559" s="17">
        <v>2262</v>
      </c>
      <c r="I559" t="s">
        <v>44</v>
      </c>
      <c r="J559" s="374" t="str">
        <f>IF(ISBLANK(INDEX('Policy Characteristics'!D:D,MATCH($C559,'Policy Characteristics'!$C:$C,0))),"",INDEX('Policy Characteristics'!D:D,MATCH($C559,'Policy Characteristics'!$C:$C,0)))</f>
        <v>Electricity CCS Subsidy</v>
      </c>
      <c r="K559" s="236" t="str">
        <f>IF(ISBLANK(INDEX('Policy Characteristics'!E:E,MATCH($C559,'Policy Characteristics'!$C:$C,0))),"",INDEX('Policy Characteristics'!E:E,MATCH($C559,'Policy Characteristics'!$C:$C,0)))</f>
        <v>elec CCS subsidy</v>
      </c>
      <c r="L559" s="376">
        <f>IF(ISBLANK(INDEX('Policy Characteristics'!F:F,MATCH($C559,'Policy Characteristics'!$C:$C,0))),"",INDEX('Policy Characteristics'!F:F,MATCH($C559,'Policy Characteristics'!$C:$C,0)))</f>
        <v>-100</v>
      </c>
      <c r="M559" s="376">
        <f>IF(ISBLANK(INDEX('Policy Characteristics'!G:G,MATCH($C559,'Policy Characteristics'!$C:$C,0))),"",INDEX('Policy Characteristics'!G:G,MATCH($C559,'Policy Characteristics'!$C:$C,0)))</f>
        <v>100</v>
      </c>
      <c r="N559" s="376">
        <f>IF(ISBLANK(INDEX('Policy Characteristics'!H:H,MATCH($C559,'Policy Characteristics'!$C:$C,0))),"",INDEX('Policy Characteristics'!H:H,MATCH($C559,'Policy Characteristics'!$C:$C,0)))</f>
        <v>1</v>
      </c>
      <c r="O559" s="236" t="str">
        <f>IF(ISBLANK(INDEX('Policy Characteristics'!I:I,MATCH($C559,'Policy Characteristics'!$C:$C,0))),"",INDEX('Policy Characteristics'!I:I,MATCH($C559,'Policy Characteristics'!$C:$C,0)))</f>
        <v>$ / metric ton CO2e</v>
      </c>
      <c r="P559" s="236" t="str">
        <f>IF(ISBLANK(INDEX('Policy Characteristics'!J:J,MATCH($C559,'Policy Characteristics'!$C:$C,0))),"",INDEX('Policy Characteristics'!J:J,MATCH($C559,'Policy Characteristics'!$C:$C,0)))</f>
        <v>**Description:** This policy provides a dollar per metric ton CO2e subsidy, additional to any BAU subsidies.  // **Guidance for setting values:** The 45Q tax credits provide $85 per metric ton CO2e stored, which is included in the BAU case.</v>
      </c>
      <c r="R559"/>
      <c r="S559" s="290" t="s">
        <v>187</v>
      </c>
    </row>
    <row r="560" spans="1:19" x14ac:dyDescent="0.25">
      <c r="A560" s="236" t="str">
        <f>IF(ISBLANK(INDEX('Policy Characteristics'!A:A,MATCH($C560,'Policy Characteristics'!$C:$C,0))),"",INDEX('Policy Characteristics'!A:A,MATCH($C560,'Policy Characteristics'!$C:$C,0)))</f>
        <v>Electricity Supply</v>
      </c>
      <c r="B560" s="372" t="str">
        <f>IF(ISBLANK(INDEX('Policy Characteristics'!B:B,MATCH($C560,'Policy Characteristics'!$C:$C,0))),"",INDEX('Policy Characteristics'!B:B,MATCH($C560,'Policy Characteristics'!$C:$C,0)))</f>
        <v>Electricity CCS Subsidy</v>
      </c>
      <c r="C560" s="236" t="str">
        <f t="shared" si="22"/>
        <v>Additional Subsidy for Elec CCS</v>
      </c>
      <c r="D560" s="289" t="s">
        <v>76</v>
      </c>
      <c r="F560" s="289" t="s">
        <v>3461</v>
      </c>
      <c r="H560" s="17">
        <v>2263</v>
      </c>
      <c r="I560" t="s">
        <v>44</v>
      </c>
      <c r="J560" s="374" t="str">
        <f>IF(ISBLANK(INDEX('Policy Characteristics'!D:D,MATCH($C560,'Policy Characteristics'!$C:$C,0))),"",INDEX('Policy Characteristics'!D:D,MATCH($C560,'Policy Characteristics'!$C:$C,0)))</f>
        <v>Electricity CCS Subsidy</v>
      </c>
      <c r="K560" s="236" t="str">
        <f>IF(ISBLANK(INDEX('Policy Characteristics'!E:E,MATCH($C560,'Policy Characteristics'!$C:$C,0))),"",INDEX('Policy Characteristics'!E:E,MATCH($C560,'Policy Characteristics'!$C:$C,0)))</f>
        <v>elec CCS subsidy</v>
      </c>
      <c r="L560" s="376">
        <f>IF(ISBLANK(INDEX('Policy Characteristics'!F:F,MATCH($C560,'Policy Characteristics'!$C:$C,0))),"",INDEX('Policy Characteristics'!F:F,MATCH($C560,'Policy Characteristics'!$C:$C,0)))</f>
        <v>-100</v>
      </c>
      <c r="M560" s="376">
        <f>IF(ISBLANK(INDEX('Policy Characteristics'!G:G,MATCH($C560,'Policy Characteristics'!$C:$C,0))),"",INDEX('Policy Characteristics'!G:G,MATCH($C560,'Policy Characteristics'!$C:$C,0)))</f>
        <v>100</v>
      </c>
      <c r="N560" s="376">
        <f>IF(ISBLANK(INDEX('Policy Characteristics'!H:H,MATCH($C560,'Policy Characteristics'!$C:$C,0))),"",INDEX('Policy Characteristics'!H:H,MATCH($C560,'Policy Characteristics'!$C:$C,0)))</f>
        <v>1</v>
      </c>
      <c r="O560" s="236" t="str">
        <f>IF(ISBLANK(INDEX('Policy Characteristics'!I:I,MATCH($C560,'Policy Characteristics'!$C:$C,0))),"",INDEX('Policy Characteristics'!I:I,MATCH($C560,'Policy Characteristics'!$C:$C,0)))</f>
        <v>$ / metric ton CO2e</v>
      </c>
      <c r="P560" s="236" t="str">
        <f>IF(ISBLANK(INDEX('Policy Characteristics'!J:J,MATCH($C560,'Policy Characteristics'!$C:$C,0))),"",INDEX('Policy Characteristics'!J:J,MATCH($C560,'Policy Characteristics'!$C:$C,0)))</f>
        <v>**Description:** This policy provides a dollar per metric ton CO2e subsidy, additional to any BAU subsidies.  // **Guidance for setting values:** The 45Q tax credits provide $85 per metric ton CO2e stored, which is included in the BAU case.</v>
      </c>
      <c r="R560"/>
      <c r="S560" s="290" t="s">
        <v>187</v>
      </c>
    </row>
    <row r="561" spans="1:19" x14ac:dyDescent="0.25">
      <c r="A561" s="236" t="str">
        <f>IF(ISBLANK(INDEX('Policy Characteristics'!A:A,MATCH($C561,'Policy Characteristics'!$C:$C,0))),"",INDEX('Policy Characteristics'!A:A,MATCH($C561,'Policy Characteristics'!$C:$C,0)))</f>
        <v>Electricity Supply</v>
      </c>
      <c r="B561" s="372" t="str">
        <f>IF(ISBLANK(INDEX('Policy Characteristics'!B:B,MATCH($C561,'Policy Characteristics'!$C:$C,0))),"",INDEX('Policy Characteristics'!B:B,MATCH($C561,'Policy Characteristics'!$C:$C,0)))</f>
        <v>Electricity CCS Subsidy</v>
      </c>
      <c r="C561" s="236" t="str">
        <f t="shared" si="22"/>
        <v>Additional Subsidy for Elec CCS</v>
      </c>
      <c r="D561" s="289" t="s">
        <v>77</v>
      </c>
      <c r="F561" s="289" t="s">
        <v>89</v>
      </c>
      <c r="H561" s="17">
        <v>2264</v>
      </c>
      <c r="I561" t="s">
        <v>44</v>
      </c>
      <c r="J561" s="374" t="str">
        <f>IF(ISBLANK(INDEX('Policy Characteristics'!D:D,MATCH($C561,'Policy Characteristics'!$C:$C,0))),"",INDEX('Policy Characteristics'!D:D,MATCH($C561,'Policy Characteristics'!$C:$C,0)))</f>
        <v>Electricity CCS Subsidy</v>
      </c>
      <c r="K561" s="236" t="str">
        <f>IF(ISBLANK(INDEX('Policy Characteristics'!E:E,MATCH($C561,'Policy Characteristics'!$C:$C,0))),"",INDEX('Policy Characteristics'!E:E,MATCH($C561,'Policy Characteristics'!$C:$C,0)))</f>
        <v>elec CCS subsidy</v>
      </c>
      <c r="L561" s="376">
        <f>IF(ISBLANK(INDEX('Policy Characteristics'!F:F,MATCH($C561,'Policy Characteristics'!$C:$C,0))),"",INDEX('Policy Characteristics'!F:F,MATCH($C561,'Policy Characteristics'!$C:$C,0)))</f>
        <v>-100</v>
      </c>
      <c r="M561" s="376">
        <f>IF(ISBLANK(INDEX('Policy Characteristics'!G:G,MATCH($C561,'Policy Characteristics'!$C:$C,0))),"",INDEX('Policy Characteristics'!G:G,MATCH($C561,'Policy Characteristics'!$C:$C,0)))</f>
        <v>100</v>
      </c>
      <c r="N561" s="376">
        <f>IF(ISBLANK(INDEX('Policy Characteristics'!H:H,MATCH($C561,'Policy Characteristics'!$C:$C,0))),"",INDEX('Policy Characteristics'!H:H,MATCH($C561,'Policy Characteristics'!$C:$C,0)))</f>
        <v>1</v>
      </c>
      <c r="O561" s="236" t="str">
        <f>IF(ISBLANK(INDEX('Policy Characteristics'!I:I,MATCH($C561,'Policy Characteristics'!$C:$C,0))),"",INDEX('Policy Characteristics'!I:I,MATCH($C561,'Policy Characteristics'!$C:$C,0)))</f>
        <v>$ / metric ton CO2e</v>
      </c>
      <c r="P561" s="236" t="str">
        <f>IF(ISBLANK(INDEX('Policy Characteristics'!J:J,MATCH($C561,'Policy Characteristics'!$C:$C,0))),"",INDEX('Policy Characteristics'!J:J,MATCH($C561,'Policy Characteristics'!$C:$C,0)))</f>
        <v>**Description:** This policy provides a dollar per metric ton CO2e subsidy, additional to any BAU subsidies.  // **Guidance for setting values:** The 45Q tax credits provide $85 per metric ton CO2e stored, which is included in the BAU case.</v>
      </c>
      <c r="R561"/>
      <c r="S561" s="290" t="s">
        <v>187</v>
      </c>
    </row>
    <row r="562" spans="1:19" x14ac:dyDescent="0.25">
      <c r="A562" s="236" t="str">
        <f>IF(ISBLANK(INDEX('Policy Characteristics'!A:A,MATCH($C562,'Policy Characteristics'!$C:$C,0))),"",INDEX('Policy Characteristics'!A:A,MATCH($C562,'Policy Characteristics'!$C:$C,0)))</f>
        <v>Electricity Supply</v>
      </c>
      <c r="B562" s="372" t="str">
        <f>IF(ISBLANK(INDEX('Policy Characteristics'!B:B,MATCH($C562,'Policy Characteristics'!$C:$C,0))),"",INDEX('Policy Characteristics'!B:B,MATCH($C562,'Policy Characteristics'!$C:$C,0)))</f>
        <v>Electricity CCS Subsidy</v>
      </c>
      <c r="C562" s="236" t="str">
        <f t="shared" si="22"/>
        <v>Additional Subsidy for Elec CCS</v>
      </c>
      <c r="D562" s="289" t="s">
        <v>445</v>
      </c>
      <c r="F562" s="289" t="s">
        <v>448</v>
      </c>
      <c r="H562" s="17">
        <v>2265</v>
      </c>
      <c r="I562" t="s">
        <v>44</v>
      </c>
      <c r="J562" s="374" t="str">
        <f>IF(ISBLANK(INDEX('Policy Characteristics'!D:D,MATCH($C562,'Policy Characteristics'!$C:$C,0))),"",INDEX('Policy Characteristics'!D:D,MATCH($C562,'Policy Characteristics'!$C:$C,0)))</f>
        <v>Electricity CCS Subsidy</v>
      </c>
      <c r="K562" s="236" t="str">
        <f>IF(ISBLANK(INDEX('Policy Characteristics'!E:E,MATCH($C562,'Policy Characteristics'!$C:$C,0))),"",INDEX('Policy Characteristics'!E:E,MATCH($C562,'Policy Characteristics'!$C:$C,0)))</f>
        <v>elec CCS subsidy</v>
      </c>
      <c r="L562" s="376">
        <f>IF(ISBLANK(INDEX('Policy Characteristics'!F:F,MATCH($C562,'Policy Characteristics'!$C:$C,0))),"",INDEX('Policy Characteristics'!F:F,MATCH($C562,'Policy Characteristics'!$C:$C,0)))</f>
        <v>-100</v>
      </c>
      <c r="M562" s="376">
        <f>IF(ISBLANK(INDEX('Policy Characteristics'!G:G,MATCH($C562,'Policy Characteristics'!$C:$C,0))),"",INDEX('Policy Characteristics'!G:G,MATCH($C562,'Policy Characteristics'!$C:$C,0)))</f>
        <v>100</v>
      </c>
      <c r="N562" s="376">
        <f>IF(ISBLANK(INDEX('Policy Characteristics'!H:H,MATCH($C562,'Policy Characteristics'!$C:$C,0))),"",INDEX('Policy Characteristics'!H:H,MATCH($C562,'Policy Characteristics'!$C:$C,0)))</f>
        <v>1</v>
      </c>
      <c r="O562" s="236" t="str">
        <f>IF(ISBLANK(INDEX('Policy Characteristics'!I:I,MATCH($C562,'Policy Characteristics'!$C:$C,0))),"",INDEX('Policy Characteristics'!I:I,MATCH($C562,'Policy Characteristics'!$C:$C,0)))</f>
        <v>$ / metric ton CO2e</v>
      </c>
      <c r="P562" s="236" t="str">
        <f>IF(ISBLANK(INDEX('Policy Characteristics'!J:J,MATCH($C562,'Policy Characteristics'!$C:$C,0))),"",INDEX('Policy Characteristics'!J:J,MATCH($C562,'Policy Characteristics'!$C:$C,0)))</f>
        <v>**Description:** This policy provides a dollar per metric ton CO2e subsidy, additional to any BAU subsidies.  // **Guidance for setting values:** The 45Q tax credits provide $85 per metric ton CO2e stored, which is included in the BAU case.</v>
      </c>
      <c r="R562"/>
      <c r="S562" s="290" t="s">
        <v>187</v>
      </c>
    </row>
    <row r="563" spans="1:19" x14ac:dyDescent="0.25">
      <c r="A563" s="236" t="str">
        <f>IF(ISBLANK(INDEX('Policy Characteristics'!A:A,MATCH($C563,'Policy Characteristics'!$C:$C,0))),"",INDEX('Policy Characteristics'!A:A,MATCH($C563,'Policy Characteristics'!$C:$C,0)))</f>
        <v>Electricity Supply</v>
      </c>
      <c r="B563" s="372" t="str">
        <f>IF(ISBLANK(INDEX('Policy Characteristics'!B:B,MATCH($C563,'Policy Characteristics'!$C:$C,0))),"",INDEX('Policy Characteristics'!B:B,MATCH($C563,'Policy Characteristics'!$C:$C,0)))</f>
        <v>Electricity CCS Subsidy</v>
      </c>
      <c r="C563" s="236" t="str">
        <f t="shared" si="22"/>
        <v>Additional Subsidy for Elec CCS</v>
      </c>
      <c r="D563" s="289" t="s">
        <v>78</v>
      </c>
      <c r="F563" s="289" t="s">
        <v>90</v>
      </c>
      <c r="H563" s="17">
        <v>2266</v>
      </c>
      <c r="I563" t="s">
        <v>44</v>
      </c>
      <c r="J563" s="374" t="str">
        <f>IF(ISBLANK(INDEX('Policy Characteristics'!D:D,MATCH($C563,'Policy Characteristics'!$C:$C,0))),"",INDEX('Policy Characteristics'!D:D,MATCH($C563,'Policy Characteristics'!$C:$C,0)))</f>
        <v>Electricity CCS Subsidy</v>
      </c>
      <c r="K563" s="236" t="str">
        <f>IF(ISBLANK(INDEX('Policy Characteristics'!E:E,MATCH($C563,'Policy Characteristics'!$C:$C,0))),"",INDEX('Policy Characteristics'!E:E,MATCH($C563,'Policy Characteristics'!$C:$C,0)))</f>
        <v>elec CCS subsidy</v>
      </c>
      <c r="L563" s="376">
        <f>IF(ISBLANK(INDEX('Policy Characteristics'!F:F,MATCH($C563,'Policy Characteristics'!$C:$C,0))),"",INDEX('Policy Characteristics'!F:F,MATCH($C563,'Policy Characteristics'!$C:$C,0)))</f>
        <v>-100</v>
      </c>
      <c r="M563" s="376">
        <f>IF(ISBLANK(INDEX('Policy Characteristics'!G:G,MATCH($C563,'Policy Characteristics'!$C:$C,0))),"",INDEX('Policy Characteristics'!G:G,MATCH($C563,'Policy Characteristics'!$C:$C,0)))</f>
        <v>100</v>
      </c>
      <c r="N563" s="376">
        <f>IF(ISBLANK(INDEX('Policy Characteristics'!H:H,MATCH($C563,'Policy Characteristics'!$C:$C,0))),"",INDEX('Policy Characteristics'!H:H,MATCH($C563,'Policy Characteristics'!$C:$C,0)))</f>
        <v>1</v>
      </c>
      <c r="O563" s="236" t="str">
        <f>IF(ISBLANK(INDEX('Policy Characteristics'!I:I,MATCH($C563,'Policy Characteristics'!$C:$C,0))),"",INDEX('Policy Characteristics'!I:I,MATCH($C563,'Policy Characteristics'!$C:$C,0)))</f>
        <v>$ / metric ton CO2e</v>
      </c>
      <c r="P563" s="236" t="str">
        <f>IF(ISBLANK(INDEX('Policy Characteristics'!J:J,MATCH($C563,'Policy Characteristics'!$C:$C,0))),"",INDEX('Policy Characteristics'!J:J,MATCH($C563,'Policy Characteristics'!$C:$C,0)))</f>
        <v>**Description:** This policy provides a dollar per metric ton CO2e subsidy, additional to any BAU subsidies.  // **Guidance for setting values:** The 45Q tax credits provide $85 per metric ton CO2e stored, which is included in the BAU case.</v>
      </c>
      <c r="R563"/>
      <c r="S563" s="290" t="s">
        <v>187</v>
      </c>
    </row>
    <row r="564" spans="1:19" x14ac:dyDescent="0.25">
      <c r="A564" s="236" t="str">
        <f>IF(ISBLANK(INDEX('Policy Characteristics'!A:A,MATCH($C564,'Policy Characteristics'!$C:$C,0))),"",INDEX('Policy Characteristics'!A:A,MATCH($C564,'Policy Characteristics'!$C:$C,0)))</f>
        <v>Electricity Supply</v>
      </c>
      <c r="B564" s="372" t="str">
        <f>IF(ISBLANK(INDEX('Policy Characteristics'!B:B,MATCH($C564,'Policy Characteristics'!$C:$C,0))),"",INDEX('Policy Characteristics'!B:B,MATCH($C564,'Policy Characteristics'!$C:$C,0)))</f>
        <v>Electricity CCS Subsidy</v>
      </c>
      <c r="C564" s="236" t="str">
        <f t="shared" si="22"/>
        <v>Additional Subsidy for Elec CCS</v>
      </c>
      <c r="D564" s="289" t="s">
        <v>79</v>
      </c>
      <c r="F564" s="289" t="s">
        <v>91</v>
      </c>
      <c r="H564" s="17">
        <v>2267</v>
      </c>
      <c r="I564" t="s">
        <v>44</v>
      </c>
      <c r="J564" s="374" t="str">
        <f>IF(ISBLANK(INDEX('Policy Characteristics'!D:D,MATCH($C564,'Policy Characteristics'!$C:$C,0))),"",INDEX('Policy Characteristics'!D:D,MATCH($C564,'Policy Characteristics'!$C:$C,0)))</f>
        <v>Electricity CCS Subsidy</v>
      </c>
      <c r="K564" s="236" t="str">
        <f>IF(ISBLANK(INDEX('Policy Characteristics'!E:E,MATCH($C564,'Policy Characteristics'!$C:$C,0))),"",INDEX('Policy Characteristics'!E:E,MATCH($C564,'Policy Characteristics'!$C:$C,0)))</f>
        <v>elec CCS subsidy</v>
      </c>
      <c r="L564" s="376">
        <f>IF(ISBLANK(INDEX('Policy Characteristics'!F:F,MATCH($C564,'Policy Characteristics'!$C:$C,0))),"",INDEX('Policy Characteristics'!F:F,MATCH($C564,'Policy Characteristics'!$C:$C,0)))</f>
        <v>-100</v>
      </c>
      <c r="M564" s="376">
        <f>IF(ISBLANK(INDEX('Policy Characteristics'!G:G,MATCH($C564,'Policy Characteristics'!$C:$C,0))),"",INDEX('Policy Characteristics'!G:G,MATCH($C564,'Policy Characteristics'!$C:$C,0)))</f>
        <v>100</v>
      </c>
      <c r="N564" s="376">
        <f>IF(ISBLANK(INDEX('Policy Characteristics'!H:H,MATCH($C564,'Policy Characteristics'!$C:$C,0))),"",INDEX('Policy Characteristics'!H:H,MATCH($C564,'Policy Characteristics'!$C:$C,0)))</f>
        <v>1</v>
      </c>
      <c r="O564" s="236" t="str">
        <f>IF(ISBLANK(INDEX('Policy Characteristics'!I:I,MATCH($C564,'Policy Characteristics'!$C:$C,0))),"",INDEX('Policy Characteristics'!I:I,MATCH($C564,'Policy Characteristics'!$C:$C,0)))</f>
        <v>$ / metric ton CO2e</v>
      </c>
      <c r="P564" s="236" t="str">
        <f>IF(ISBLANK(INDEX('Policy Characteristics'!J:J,MATCH($C564,'Policy Characteristics'!$C:$C,0))),"",INDEX('Policy Characteristics'!J:J,MATCH($C564,'Policy Characteristics'!$C:$C,0)))</f>
        <v>**Description:** This policy provides a dollar per metric ton CO2e subsidy, additional to any BAU subsidies.  // **Guidance for setting values:** The 45Q tax credits provide $85 per metric ton CO2e stored, which is included in the BAU case.</v>
      </c>
      <c r="R564"/>
      <c r="S564" s="290" t="s">
        <v>187</v>
      </c>
    </row>
    <row r="565" spans="1:19" x14ac:dyDescent="0.25">
      <c r="A565" s="236" t="str">
        <f>IF(ISBLANK(INDEX('Policy Characteristics'!A:A,MATCH($C565,'Policy Characteristics'!$C:$C,0))),"",INDEX('Policy Characteristics'!A:A,MATCH($C565,'Policy Characteristics'!$C:$C,0)))</f>
        <v>Electricity Supply</v>
      </c>
      <c r="B565" s="372" t="str">
        <f>IF(ISBLANK(INDEX('Policy Characteristics'!B:B,MATCH($C565,'Policy Characteristics'!$C:$C,0))),"",INDEX('Policy Characteristics'!B:B,MATCH($C565,'Policy Characteristics'!$C:$C,0)))</f>
        <v>Electricity CCS Subsidy</v>
      </c>
      <c r="C565" s="236" t="str">
        <f t="shared" si="22"/>
        <v>Additional Subsidy for Elec CCS</v>
      </c>
      <c r="D565" s="289" t="s">
        <v>80</v>
      </c>
      <c r="F565" s="289" t="s">
        <v>92</v>
      </c>
      <c r="H565" s="17">
        <v>2268</v>
      </c>
      <c r="I565" t="s">
        <v>44</v>
      </c>
      <c r="J565" s="374" t="str">
        <f>IF(ISBLANK(INDEX('Policy Characteristics'!D:D,MATCH($C565,'Policy Characteristics'!$C:$C,0))),"",INDEX('Policy Characteristics'!D:D,MATCH($C565,'Policy Characteristics'!$C:$C,0)))</f>
        <v>Electricity CCS Subsidy</v>
      </c>
      <c r="K565" s="236" t="str">
        <f>IF(ISBLANK(INDEX('Policy Characteristics'!E:E,MATCH($C565,'Policy Characteristics'!$C:$C,0))),"",INDEX('Policy Characteristics'!E:E,MATCH($C565,'Policy Characteristics'!$C:$C,0)))</f>
        <v>elec CCS subsidy</v>
      </c>
      <c r="L565" s="376">
        <f>IF(ISBLANK(INDEX('Policy Characteristics'!F:F,MATCH($C565,'Policy Characteristics'!$C:$C,0))),"",INDEX('Policy Characteristics'!F:F,MATCH($C565,'Policy Characteristics'!$C:$C,0)))</f>
        <v>-100</v>
      </c>
      <c r="M565" s="376">
        <f>IF(ISBLANK(INDEX('Policy Characteristics'!G:G,MATCH($C565,'Policy Characteristics'!$C:$C,0))),"",INDEX('Policy Characteristics'!G:G,MATCH($C565,'Policy Characteristics'!$C:$C,0)))</f>
        <v>100</v>
      </c>
      <c r="N565" s="376">
        <f>IF(ISBLANK(INDEX('Policy Characteristics'!H:H,MATCH($C565,'Policy Characteristics'!$C:$C,0))),"",INDEX('Policy Characteristics'!H:H,MATCH($C565,'Policy Characteristics'!$C:$C,0)))</f>
        <v>1</v>
      </c>
      <c r="O565" s="236" t="str">
        <f>IF(ISBLANK(INDEX('Policy Characteristics'!I:I,MATCH($C565,'Policy Characteristics'!$C:$C,0))),"",INDEX('Policy Characteristics'!I:I,MATCH($C565,'Policy Characteristics'!$C:$C,0)))</f>
        <v>$ / metric ton CO2e</v>
      </c>
      <c r="P565" s="236" t="str">
        <f>IF(ISBLANK(INDEX('Policy Characteristics'!J:J,MATCH($C565,'Policy Characteristics'!$C:$C,0))),"",INDEX('Policy Characteristics'!J:J,MATCH($C565,'Policy Characteristics'!$C:$C,0)))</f>
        <v>**Description:** This policy provides a dollar per metric ton CO2e subsidy, additional to any BAU subsidies.  // **Guidance for setting values:** The 45Q tax credits provide $85 per metric ton CO2e stored, which is included in the BAU case.</v>
      </c>
      <c r="R565"/>
      <c r="S565" s="290" t="s">
        <v>187</v>
      </c>
    </row>
    <row r="566" spans="1:19" x14ac:dyDescent="0.25">
      <c r="A566" s="236" t="str">
        <f>IF(ISBLANK(INDEX('Policy Characteristics'!A:A,MATCH($C566,'Policy Characteristics'!$C:$C,0))),"",INDEX('Policy Characteristics'!A:A,MATCH($C566,'Policy Characteristics'!$C:$C,0)))</f>
        <v>Electricity Supply</v>
      </c>
      <c r="B566" s="372" t="str">
        <f>IF(ISBLANK(INDEX('Policy Characteristics'!B:B,MATCH($C566,'Policy Characteristics'!$C:$C,0))),"",INDEX('Policy Characteristics'!B:B,MATCH($C566,'Policy Characteristics'!$C:$C,0)))</f>
        <v>Electricity CCS Subsidy</v>
      </c>
      <c r="C566" s="236" t="str">
        <f t="shared" si="22"/>
        <v>Additional Subsidy for Elec CCS</v>
      </c>
      <c r="D566" s="289" t="s">
        <v>2418</v>
      </c>
      <c r="F566" s="289" t="s">
        <v>433</v>
      </c>
      <c r="H566" s="17">
        <v>2269</v>
      </c>
      <c r="I566" t="s">
        <v>44</v>
      </c>
      <c r="J566" s="374" t="str">
        <f>IF(ISBLANK(INDEX('Policy Characteristics'!D:D,MATCH($C566,'Policy Characteristics'!$C:$C,0))),"",INDEX('Policy Characteristics'!D:D,MATCH($C566,'Policy Characteristics'!$C:$C,0)))</f>
        <v>Electricity CCS Subsidy</v>
      </c>
      <c r="K566" s="236" t="str">
        <f>IF(ISBLANK(INDEX('Policy Characteristics'!E:E,MATCH($C566,'Policy Characteristics'!$C:$C,0))),"",INDEX('Policy Characteristics'!E:E,MATCH($C566,'Policy Characteristics'!$C:$C,0)))</f>
        <v>elec CCS subsidy</v>
      </c>
      <c r="L566" s="376">
        <f>IF(ISBLANK(INDEX('Policy Characteristics'!F:F,MATCH($C566,'Policy Characteristics'!$C:$C,0))),"",INDEX('Policy Characteristics'!F:F,MATCH($C566,'Policy Characteristics'!$C:$C,0)))</f>
        <v>-100</v>
      </c>
      <c r="M566" s="376">
        <f>IF(ISBLANK(INDEX('Policy Characteristics'!G:G,MATCH($C566,'Policy Characteristics'!$C:$C,0))),"",INDEX('Policy Characteristics'!G:G,MATCH($C566,'Policy Characteristics'!$C:$C,0)))</f>
        <v>100</v>
      </c>
      <c r="N566" s="376">
        <f>IF(ISBLANK(INDEX('Policy Characteristics'!H:H,MATCH($C566,'Policy Characteristics'!$C:$C,0))),"",INDEX('Policy Characteristics'!H:H,MATCH($C566,'Policy Characteristics'!$C:$C,0)))</f>
        <v>1</v>
      </c>
      <c r="O566" s="236" t="str">
        <f>IF(ISBLANK(INDEX('Policy Characteristics'!I:I,MATCH($C566,'Policy Characteristics'!$C:$C,0))),"",INDEX('Policy Characteristics'!I:I,MATCH($C566,'Policy Characteristics'!$C:$C,0)))</f>
        <v>$ / metric ton CO2e</v>
      </c>
      <c r="P566" s="236" t="str">
        <f>IF(ISBLANK(INDEX('Policy Characteristics'!J:J,MATCH($C566,'Policy Characteristics'!$C:$C,0))),"",INDEX('Policy Characteristics'!J:J,MATCH($C566,'Policy Characteristics'!$C:$C,0)))</f>
        <v>**Description:** This policy provides a dollar per metric ton CO2e subsidy, additional to any BAU subsidies.  // **Guidance for setting values:** The 45Q tax credits provide $85 per metric ton CO2e stored, which is included in the BAU case.</v>
      </c>
      <c r="R566"/>
      <c r="S566" s="290" t="s">
        <v>187</v>
      </c>
    </row>
    <row r="567" spans="1:19" x14ac:dyDescent="0.25">
      <c r="A567" s="236" t="str">
        <f>IF(ISBLANK(INDEX('Policy Characteristics'!A:A,MATCH($C567,'Policy Characteristics'!$C:$C,0))),"",INDEX('Policy Characteristics'!A:A,MATCH($C567,'Policy Characteristics'!$C:$C,0)))</f>
        <v>Electricity Supply</v>
      </c>
      <c r="B567" s="372" t="str">
        <f>IF(ISBLANK(INDEX('Policy Characteristics'!B:B,MATCH($C567,'Policy Characteristics'!$C:$C,0))),"",INDEX('Policy Characteristics'!B:B,MATCH($C567,'Policy Characteristics'!$C:$C,0)))</f>
        <v>Electricity CCS Subsidy</v>
      </c>
      <c r="C567" s="236" t="str">
        <f t="shared" si="22"/>
        <v>Additional Subsidy for Elec CCS</v>
      </c>
      <c r="D567" s="289" t="s">
        <v>307</v>
      </c>
      <c r="F567" s="289" t="s">
        <v>309</v>
      </c>
      <c r="H567" s="17">
        <v>2270</v>
      </c>
      <c r="I567" t="s">
        <v>44</v>
      </c>
      <c r="J567" s="374" t="str">
        <f>IF(ISBLANK(INDEX('Policy Characteristics'!D:D,MATCH($C567,'Policy Characteristics'!$C:$C,0))),"",INDEX('Policy Characteristics'!D:D,MATCH($C567,'Policy Characteristics'!$C:$C,0)))</f>
        <v>Electricity CCS Subsidy</v>
      </c>
      <c r="K567" s="236" t="str">
        <f>IF(ISBLANK(INDEX('Policy Characteristics'!E:E,MATCH($C567,'Policy Characteristics'!$C:$C,0))),"",INDEX('Policy Characteristics'!E:E,MATCH($C567,'Policy Characteristics'!$C:$C,0)))</f>
        <v>elec CCS subsidy</v>
      </c>
      <c r="L567" s="376">
        <f>IF(ISBLANK(INDEX('Policy Characteristics'!F:F,MATCH($C567,'Policy Characteristics'!$C:$C,0))),"",INDEX('Policy Characteristics'!F:F,MATCH($C567,'Policy Characteristics'!$C:$C,0)))</f>
        <v>-100</v>
      </c>
      <c r="M567" s="376">
        <f>IF(ISBLANK(INDEX('Policy Characteristics'!G:G,MATCH($C567,'Policy Characteristics'!$C:$C,0))),"",INDEX('Policy Characteristics'!G:G,MATCH($C567,'Policy Characteristics'!$C:$C,0)))</f>
        <v>100</v>
      </c>
      <c r="N567" s="376">
        <f>IF(ISBLANK(INDEX('Policy Characteristics'!H:H,MATCH($C567,'Policy Characteristics'!$C:$C,0))),"",INDEX('Policy Characteristics'!H:H,MATCH($C567,'Policy Characteristics'!$C:$C,0)))</f>
        <v>1</v>
      </c>
      <c r="O567" s="236" t="str">
        <f>IF(ISBLANK(INDEX('Policy Characteristics'!I:I,MATCH($C567,'Policy Characteristics'!$C:$C,0))),"",INDEX('Policy Characteristics'!I:I,MATCH($C567,'Policy Characteristics'!$C:$C,0)))</f>
        <v>$ / metric ton CO2e</v>
      </c>
      <c r="P567" s="236" t="str">
        <f>IF(ISBLANK(INDEX('Policy Characteristics'!J:J,MATCH($C567,'Policy Characteristics'!$C:$C,0))),"",INDEX('Policy Characteristics'!J:J,MATCH($C567,'Policy Characteristics'!$C:$C,0)))</f>
        <v>**Description:** This policy provides a dollar per metric ton CO2e subsidy, additional to any BAU subsidies.  // **Guidance for setting values:** The 45Q tax credits provide $85 per metric ton CO2e stored, which is included in the BAU case.</v>
      </c>
      <c r="R567"/>
      <c r="S567" s="290" t="s">
        <v>187</v>
      </c>
    </row>
    <row r="568" spans="1:19" x14ac:dyDescent="0.25">
      <c r="A568" s="236" t="str">
        <f>IF(ISBLANK(INDEX('Policy Characteristics'!A:A,MATCH($C568,'Policy Characteristics'!$C:$C,0))),"",INDEX('Policy Characteristics'!A:A,MATCH($C568,'Policy Characteristics'!$C:$C,0)))</f>
        <v>Electricity Supply</v>
      </c>
      <c r="B568" s="372" t="str">
        <f>IF(ISBLANK(INDEX('Policy Characteristics'!B:B,MATCH($C568,'Policy Characteristics'!$C:$C,0))),"",INDEX('Policy Characteristics'!B:B,MATCH($C568,'Policy Characteristics'!$C:$C,0)))</f>
        <v>Electricity CCS Subsidy</v>
      </c>
      <c r="C568" s="236" t="str">
        <f t="shared" si="22"/>
        <v>Additional Subsidy for Elec CCS</v>
      </c>
      <c r="D568" s="289" t="s">
        <v>308</v>
      </c>
      <c r="F568" s="289" t="s">
        <v>310</v>
      </c>
      <c r="H568" s="17">
        <v>2271</v>
      </c>
      <c r="I568" t="s">
        <v>44</v>
      </c>
      <c r="J568" s="374" t="str">
        <f>IF(ISBLANK(INDEX('Policy Characteristics'!D:D,MATCH($C568,'Policy Characteristics'!$C:$C,0))),"",INDEX('Policy Characteristics'!D:D,MATCH($C568,'Policy Characteristics'!$C:$C,0)))</f>
        <v>Electricity CCS Subsidy</v>
      </c>
      <c r="K568" s="236" t="str">
        <f>IF(ISBLANK(INDEX('Policy Characteristics'!E:E,MATCH($C568,'Policy Characteristics'!$C:$C,0))),"",INDEX('Policy Characteristics'!E:E,MATCH($C568,'Policy Characteristics'!$C:$C,0)))</f>
        <v>elec CCS subsidy</v>
      </c>
      <c r="L568" s="376">
        <f>IF(ISBLANK(INDEX('Policy Characteristics'!F:F,MATCH($C568,'Policy Characteristics'!$C:$C,0))),"",INDEX('Policy Characteristics'!F:F,MATCH($C568,'Policy Characteristics'!$C:$C,0)))</f>
        <v>-100</v>
      </c>
      <c r="M568" s="376">
        <f>IF(ISBLANK(INDEX('Policy Characteristics'!G:G,MATCH($C568,'Policy Characteristics'!$C:$C,0))),"",INDEX('Policy Characteristics'!G:G,MATCH($C568,'Policy Characteristics'!$C:$C,0)))</f>
        <v>100</v>
      </c>
      <c r="N568" s="376">
        <f>IF(ISBLANK(INDEX('Policy Characteristics'!H:H,MATCH($C568,'Policy Characteristics'!$C:$C,0))),"",INDEX('Policy Characteristics'!H:H,MATCH($C568,'Policy Characteristics'!$C:$C,0)))</f>
        <v>1</v>
      </c>
      <c r="O568" s="236" t="str">
        <f>IF(ISBLANK(INDEX('Policy Characteristics'!I:I,MATCH($C568,'Policy Characteristics'!$C:$C,0))),"",INDEX('Policy Characteristics'!I:I,MATCH($C568,'Policy Characteristics'!$C:$C,0)))</f>
        <v>$ / metric ton CO2e</v>
      </c>
      <c r="P568" s="236" t="str">
        <f>IF(ISBLANK(INDEX('Policy Characteristics'!J:J,MATCH($C568,'Policy Characteristics'!$C:$C,0))),"",INDEX('Policy Characteristics'!J:J,MATCH($C568,'Policy Characteristics'!$C:$C,0)))</f>
        <v>**Description:** This policy provides a dollar per metric ton CO2e subsidy, additional to any BAU subsidies.  // **Guidance for setting values:** The 45Q tax credits provide $85 per metric ton CO2e stored, which is included in the BAU case.</v>
      </c>
      <c r="R568"/>
      <c r="S568" s="290" t="s">
        <v>187</v>
      </c>
    </row>
    <row r="569" spans="1:19" x14ac:dyDescent="0.25">
      <c r="A569" s="236" t="str">
        <f>IF(ISBLANK(INDEX('Policy Characteristics'!A:A,MATCH($C569,'Policy Characteristics'!$C:$C,0))),"",INDEX('Policy Characteristics'!A:A,MATCH($C569,'Policy Characteristics'!$C:$C,0)))</f>
        <v>Electricity Supply</v>
      </c>
      <c r="B569" s="372" t="str">
        <f>IF(ISBLANK(INDEX('Policy Characteristics'!B:B,MATCH($C569,'Policy Characteristics'!$C:$C,0))),"",INDEX('Policy Characteristics'!B:B,MATCH($C569,'Policy Characteristics'!$C:$C,0)))</f>
        <v>Electricity CCS Subsidy</v>
      </c>
      <c r="C569" s="236" t="str">
        <f t="shared" si="22"/>
        <v>Additional Subsidy for Elec CCS</v>
      </c>
      <c r="D569" s="289" t="s">
        <v>441</v>
      </c>
      <c r="F569" s="289" t="s">
        <v>440</v>
      </c>
      <c r="H569" s="17">
        <v>2272</v>
      </c>
      <c r="I569" t="s">
        <v>44</v>
      </c>
      <c r="J569" s="374" t="str">
        <f>IF(ISBLANK(INDEX('Policy Characteristics'!D:D,MATCH($C569,'Policy Characteristics'!$C:$C,0))),"",INDEX('Policy Characteristics'!D:D,MATCH($C569,'Policy Characteristics'!$C:$C,0)))</f>
        <v>Electricity CCS Subsidy</v>
      </c>
      <c r="K569" s="236" t="str">
        <f>IF(ISBLANK(INDEX('Policy Characteristics'!E:E,MATCH($C569,'Policy Characteristics'!$C:$C,0))),"",INDEX('Policy Characteristics'!E:E,MATCH($C569,'Policy Characteristics'!$C:$C,0)))</f>
        <v>elec CCS subsidy</v>
      </c>
      <c r="L569" s="376">
        <f>IF(ISBLANK(INDEX('Policy Characteristics'!F:F,MATCH($C569,'Policy Characteristics'!$C:$C,0))),"",INDEX('Policy Characteristics'!F:F,MATCH($C569,'Policy Characteristics'!$C:$C,0)))</f>
        <v>-100</v>
      </c>
      <c r="M569" s="376">
        <f>IF(ISBLANK(INDEX('Policy Characteristics'!G:G,MATCH($C569,'Policy Characteristics'!$C:$C,0))),"",INDEX('Policy Characteristics'!G:G,MATCH($C569,'Policy Characteristics'!$C:$C,0)))</f>
        <v>100</v>
      </c>
      <c r="N569" s="376">
        <f>IF(ISBLANK(INDEX('Policy Characteristics'!H:H,MATCH($C569,'Policy Characteristics'!$C:$C,0))),"",INDEX('Policy Characteristics'!H:H,MATCH($C569,'Policy Characteristics'!$C:$C,0)))</f>
        <v>1</v>
      </c>
      <c r="O569" s="236" t="str">
        <f>IF(ISBLANK(INDEX('Policy Characteristics'!I:I,MATCH($C569,'Policy Characteristics'!$C:$C,0))),"",INDEX('Policy Characteristics'!I:I,MATCH($C569,'Policy Characteristics'!$C:$C,0)))</f>
        <v>$ / metric ton CO2e</v>
      </c>
      <c r="P569" s="236" t="str">
        <f>IF(ISBLANK(INDEX('Policy Characteristics'!J:J,MATCH($C569,'Policy Characteristics'!$C:$C,0))),"",INDEX('Policy Characteristics'!J:J,MATCH($C569,'Policy Characteristics'!$C:$C,0)))</f>
        <v>**Description:** This policy provides a dollar per metric ton CO2e subsidy, additional to any BAU subsidies.  // **Guidance for setting values:** The 45Q tax credits provide $85 per metric ton CO2e stored, which is included in the BAU case.</v>
      </c>
      <c r="R569"/>
      <c r="S569" s="290" t="s">
        <v>187</v>
      </c>
    </row>
    <row r="570" spans="1:19" x14ac:dyDescent="0.25">
      <c r="A570" s="236" t="str">
        <f>IF(ISBLANK(INDEX('Policy Characteristics'!A:A,MATCH($C570,'Policy Characteristics'!$C:$C,0))),"",INDEX('Policy Characteristics'!A:A,MATCH($C570,'Policy Characteristics'!$C:$C,0)))</f>
        <v>Electricity Supply</v>
      </c>
      <c r="B570" s="372" t="str">
        <f>IF(ISBLANK(INDEX('Policy Characteristics'!B:B,MATCH($C570,'Policy Characteristics'!$C:$C,0))),"",INDEX('Policy Characteristics'!B:B,MATCH($C570,'Policy Characteristics'!$C:$C,0)))</f>
        <v>Electricity CCS Subsidy</v>
      </c>
      <c r="C570" s="236" t="str">
        <f t="shared" si="22"/>
        <v>Additional Subsidy for Elec CCS</v>
      </c>
      <c r="D570" s="289" t="s">
        <v>450</v>
      </c>
      <c r="F570" s="289" t="s">
        <v>451</v>
      </c>
      <c r="H570" s="17">
        <v>2273</v>
      </c>
      <c r="I570" t="s">
        <v>44</v>
      </c>
      <c r="J570" s="374" t="str">
        <f>IF(ISBLANK(INDEX('Policy Characteristics'!D:D,MATCH($C570,'Policy Characteristics'!$C:$C,0))),"",INDEX('Policy Characteristics'!D:D,MATCH($C570,'Policy Characteristics'!$C:$C,0)))</f>
        <v>Electricity CCS Subsidy</v>
      </c>
      <c r="K570" s="236" t="str">
        <f>IF(ISBLANK(INDEX('Policy Characteristics'!E:E,MATCH($C570,'Policy Characteristics'!$C:$C,0))),"",INDEX('Policy Characteristics'!E:E,MATCH($C570,'Policy Characteristics'!$C:$C,0)))</f>
        <v>elec CCS subsidy</v>
      </c>
      <c r="L570" s="376">
        <f>IF(ISBLANK(INDEX('Policy Characteristics'!F:F,MATCH($C570,'Policy Characteristics'!$C:$C,0))),"",INDEX('Policy Characteristics'!F:F,MATCH($C570,'Policy Characteristics'!$C:$C,0)))</f>
        <v>-100</v>
      </c>
      <c r="M570" s="376">
        <f>IF(ISBLANK(INDEX('Policy Characteristics'!G:G,MATCH($C570,'Policy Characteristics'!$C:$C,0))),"",INDEX('Policy Characteristics'!G:G,MATCH($C570,'Policy Characteristics'!$C:$C,0)))</f>
        <v>100</v>
      </c>
      <c r="N570" s="376">
        <f>IF(ISBLANK(INDEX('Policy Characteristics'!H:H,MATCH($C570,'Policy Characteristics'!$C:$C,0))),"",INDEX('Policy Characteristics'!H:H,MATCH($C570,'Policy Characteristics'!$C:$C,0)))</f>
        <v>1</v>
      </c>
      <c r="O570" s="236" t="str">
        <f>IF(ISBLANK(INDEX('Policy Characteristics'!I:I,MATCH($C570,'Policy Characteristics'!$C:$C,0))),"",INDEX('Policy Characteristics'!I:I,MATCH($C570,'Policy Characteristics'!$C:$C,0)))</f>
        <v>$ / metric ton CO2e</v>
      </c>
      <c r="P570" s="236" t="str">
        <f>IF(ISBLANK(INDEX('Policy Characteristics'!J:J,MATCH($C570,'Policy Characteristics'!$C:$C,0))),"",INDEX('Policy Characteristics'!J:J,MATCH($C570,'Policy Characteristics'!$C:$C,0)))</f>
        <v>**Description:** This policy provides a dollar per metric ton CO2e subsidy, additional to any BAU subsidies.  // **Guidance for setting values:** The 45Q tax credits provide $85 per metric ton CO2e stored, which is included in the BAU case.</v>
      </c>
      <c r="R570"/>
      <c r="S570" s="290" t="s">
        <v>187</v>
      </c>
    </row>
    <row r="571" spans="1:19" x14ac:dyDescent="0.25">
      <c r="A571" s="236" t="str">
        <f>IF(ISBLANK(INDEX('Policy Characteristics'!A:A,MATCH($C571,'Policy Characteristics'!$C:$C,0))),"",INDEX('Policy Characteristics'!A:A,MATCH($C571,'Policy Characteristics'!$C:$C,0)))</f>
        <v>Electricity Supply</v>
      </c>
      <c r="B571" s="372" t="str">
        <f>IF(ISBLANK(INDEX('Policy Characteristics'!B:B,MATCH($C571,'Policy Characteristics'!$C:$C,0))),"",INDEX('Policy Characteristics'!B:B,MATCH($C571,'Policy Characteristics'!$C:$C,0)))</f>
        <v>Electricity CCS Subsidy</v>
      </c>
      <c r="C571" s="236" t="str">
        <f t="shared" si="22"/>
        <v>Additional Subsidy for Elec CCS</v>
      </c>
      <c r="D571" s="289" t="s">
        <v>2737</v>
      </c>
      <c r="F571" s="289" t="s">
        <v>2461</v>
      </c>
      <c r="H571" s="17">
        <v>2274</v>
      </c>
      <c r="I571" t="s">
        <v>44</v>
      </c>
      <c r="J571" s="374" t="str">
        <f>IF(ISBLANK(INDEX('Policy Characteristics'!D:D,MATCH($C571,'Policy Characteristics'!$C:$C,0))),"",INDEX('Policy Characteristics'!D:D,MATCH($C571,'Policy Characteristics'!$C:$C,0)))</f>
        <v>Electricity CCS Subsidy</v>
      </c>
      <c r="K571" s="236" t="str">
        <f>IF(ISBLANK(INDEX('Policy Characteristics'!E:E,MATCH($C571,'Policy Characteristics'!$C:$C,0))),"",INDEX('Policy Characteristics'!E:E,MATCH($C571,'Policy Characteristics'!$C:$C,0)))</f>
        <v>elec CCS subsidy</v>
      </c>
      <c r="L571" s="376">
        <f>IF(ISBLANK(INDEX('Policy Characteristics'!F:F,MATCH($C571,'Policy Characteristics'!$C:$C,0))),"",INDEX('Policy Characteristics'!F:F,MATCH($C571,'Policy Characteristics'!$C:$C,0)))</f>
        <v>-100</v>
      </c>
      <c r="M571" s="376">
        <f>IF(ISBLANK(INDEX('Policy Characteristics'!G:G,MATCH($C571,'Policy Characteristics'!$C:$C,0))),"",INDEX('Policy Characteristics'!G:G,MATCH($C571,'Policy Characteristics'!$C:$C,0)))</f>
        <v>100</v>
      </c>
      <c r="N571" s="376">
        <f>IF(ISBLANK(INDEX('Policy Characteristics'!H:H,MATCH($C571,'Policy Characteristics'!$C:$C,0))),"",INDEX('Policy Characteristics'!H:H,MATCH($C571,'Policy Characteristics'!$C:$C,0)))</f>
        <v>1</v>
      </c>
      <c r="O571" s="236" t="str">
        <f>IF(ISBLANK(INDEX('Policy Characteristics'!I:I,MATCH($C571,'Policy Characteristics'!$C:$C,0))),"",INDEX('Policy Characteristics'!I:I,MATCH($C571,'Policy Characteristics'!$C:$C,0)))</f>
        <v>$ / metric ton CO2e</v>
      </c>
      <c r="P571" s="236" t="str">
        <f>IF(ISBLANK(INDEX('Policy Characteristics'!J:J,MATCH($C571,'Policy Characteristics'!$C:$C,0))),"",INDEX('Policy Characteristics'!J:J,MATCH($C571,'Policy Characteristics'!$C:$C,0)))</f>
        <v>**Description:** This policy provides a dollar per metric ton CO2e subsidy, additional to any BAU subsidies.  // **Guidance for setting values:** The 45Q tax credits provide $85 per metric ton CO2e stored, which is included in the BAU case.</v>
      </c>
      <c r="R571"/>
      <c r="S571" s="290" t="s">
        <v>187</v>
      </c>
    </row>
    <row r="572" spans="1:19" x14ac:dyDescent="0.25">
      <c r="A572" s="236" t="str">
        <f>IF(ISBLANK(INDEX('Policy Characteristics'!A:A,MATCH($C572,'Policy Characteristics'!$C:$C,0))),"",INDEX('Policy Characteristics'!A:A,MATCH($C572,'Policy Characteristics'!$C:$C,0)))</f>
        <v>Electricity Supply</v>
      </c>
      <c r="B572" s="372" t="str">
        <f>IF(ISBLANK(INDEX('Policy Characteristics'!B:B,MATCH($C572,'Policy Characteristics'!$C:$C,0))),"",INDEX('Policy Characteristics'!B:B,MATCH($C572,'Policy Characteristics'!$C:$C,0)))</f>
        <v>Electricity CCS Subsidy</v>
      </c>
      <c r="C572" s="236" t="str">
        <f t="shared" si="22"/>
        <v>Additional Subsidy for Elec CCS</v>
      </c>
      <c r="D572" s="289" t="s">
        <v>2738</v>
      </c>
      <c r="F572" s="289" t="s">
        <v>2581</v>
      </c>
      <c r="H572" s="17">
        <v>2275</v>
      </c>
      <c r="I572" t="s">
        <v>44</v>
      </c>
      <c r="J572" s="374" t="str">
        <f>IF(ISBLANK(INDEX('Policy Characteristics'!D:D,MATCH($C572,'Policy Characteristics'!$C:$C,0))),"",INDEX('Policy Characteristics'!D:D,MATCH($C572,'Policy Characteristics'!$C:$C,0)))</f>
        <v>Electricity CCS Subsidy</v>
      </c>
      <c r="K572" s="236" t="str">
        <f>IF(ISBLANK(INDEX('Policy Characteristics'!E:E,MATCH($C572,'Policy Characteristics'!$C:$C,0))),"",INDEX('Policy Characteristics'!E:E,MATCH($C572,'Policy Characteristics'!$C:$C,0)))</f>
        <v>elec CCS subsidy</v>
      </c>
      <c r="L572" s="376">
        <f>IF(ISBLANK(INDEX('Policy Characteristics'!F:F,MATCH($C572,'Policy Characteristics'!$C:$C,0))),"",INDEX('Policy Characteristics'!F:F,MATCH($C572,'Policy Characteristics'!$C:$C,0)))</f>
        <v>-100</v>
      </c>
      <c r="M572" s="376">
        <f>IF(ISBLANK(INDEX('Policy Characteristics'!G:G,MATCH($C572,'Policy Characteristics'!$C:$C,0))),"",INDEX('Policy Characteristics'!G:G,MATCH($C572,'Policy Characteristics'!$C:$C,0)))</f>
        <v>100</v>
      </c>
      <c r="N572" s="376">
        <f>IF(ISBLANK(INDEX('Policy Characteristics'!H:H,MATCH($C572,'Policy Characteristics'!$C:$C,0))),"",INDEX('Policy Characteristics'!H:H,MATCH($C572,'Policy Characteristics'!$C:$C,0)))</f>
        <v>1</v>
      </c>
      <c r="O572" s="236" t="str">
        <f>IF(ISBLANK(INDEX('Policy Characteristics'!I:I,MATCH($C572,'Policy Characteristics'!$C:$C,0))),"",INDEX('Policy Characteristics'!I:I,MATCH($C572,'Policy Characteristics'!$C:$C,0)))</f>
        <v>$ / metric ton CO2e</v>
      </c>
      <c r="P572" s="236" t="str">
        <f>IF(ISBLANK(INDEX('Policy Characteristics'!J:J,MATCH($C572,'Policy Characteristics'!$C:$C,0))),"",INDEX('Policy Characteristics'!J:J,MATCH($C572,'Policy Characteristics'!$C:$C,0)))</f>
        <v>**Description:** This policy provides a dollar per metric ton CO2e subsidy, additional to any BAU subsidies.  // **Guidance for setting values:** The 45Q tax credits provide $85 per metric ton CO2e stored, which is included in the BAU case.</v>
      </c>
      <c r="R572"/>
      <c r="S572" s="290" t="s">
        <v>187</v>
      </c>
    </row>
    <row r="573" spans="1:19" x14ac:dyDescent="0.25">
      <c r="A573" s="236" t="str">
        <f>IF(ISBLANK(INDEX('Policy Characteristics'!A:A,MATCH($C573,'Policy Characteristics'!$C:$C,0))),"",INDEX('Policy Characteristics'!A:A,MATCH($C573,'Policy Characteristics'!$C:$C,0)))</f>
        <v>Electricity Supply</v>
      </c>
      <c r="B573" s="372" t="str">
        <f>IF(ISBLANK(INDEX('Policy Characteristics'!B:B,MATCH($C573,'Policy Characteristics'!$C:$C,0))),"",INDEX('Policy Characteristics'!B:B,MATCH($C573,'Policy Characteristics'!$C:$C,0)))</f>
        <v>Electricity CCS Subsidy</v>
      </c>
      <c r="C573" s="236" t="str">
        <f t="shared" si="22"/>
        <v>Additional Subsidy for Elec CCS</v>
      </c>
      <c r="D573" s="289" t="s">
        <v>2739</v>
      </c>
      <c r="F573" s="289" t="s">
        <v>2463</v>
      </c>
      <c r="H573" s="17">
        <v>2276</v>
      </c>
      <c r="I573" t="s">
        <v>44</v>
      </c>
      <c r="J573" s="374" t="str">
        <f>IF(ISBLANK(INDEX('Policy Characteristics'!D:D,MATCH($C573,'Policy Characteristics'!$C:$C,0))),"",INDEX('Policy Characteristics'!D:D,MATCH($C573,'Policy Characteristics'!$C:$C,0)))</f>
        <v>Electricity CCS Subsidy</v>
      </c>
      <c r="K573" s="236" t="str">
        <f>IF(ISBLANK(INDEX('Policy Characteristics'!E:E,MATCH($C573,'Policy Characteristics'!$C:$C,0))),"",INDEX('Policy Characteristics'!E:E,MATCH($C573,'Policy Characteristics'!$C:$C,0)))</f>
        <v>elec CCS subsidy</v>
      </c>
      <c r="L573" s="376">
        <f>IF(ISBLANK(INDEX('Policy Characteristics'!F:F,MATCH($C573,'Policy Characteristics'!$C:$C,0))),"",INDEX('Policy Characteristics'!F:F,MATCH($C573,'Policy Characteristics'!$C:$C,0)))</f>
        <v>-100</v>
      </c>
      <c r="M573" s="376">
        <f>IF(ISBLANK(INDEX('Policy Characteristics'!G:G,MATCH($C573,'Policy Characteristics'!$C:$C,0))),"",INDEX('Policy Characteristics'!G:G,MATCH($C573,'Policy Characteristics'!$C:$C,0)))</f>
        <v>100</v>
      </c>
      <c r="N573" s="376">
        <f>IF(ISBLANK(INDEX('Policy Characteristics'!H:H,MATCH($C573,'Policy Characteristics'!$C:$C,0))),"",INDEX('Policy Characteristics'!H:H,MATCH($C573,'Policy Characteristics'!$C:$C,0)))</f>
        <v>1</v>
      </c>
      <c r="O573" s="236" t="str">
        <f>IF(ISBLANK(INDEX('Policy Characteristics'!I:I,MATCH($C573,'Policy Characteristics'!$C:$C,0))),"",INDEX('Policy Characteristics'!I:I,MATCH($C573,'Policy Characteristics'!$C:$C,0)))</f>
        <v>$ / metric ton CO2e</v>
      </c>
      <c r="P573" s="236" t="str">
        <f>IF(ISBLANK(INDEX('Policy Characteristics'!J:J,MATCH($C573,'Policy Characteristics'!$C:$C,0))),"",INDEX('Policy Characteristics'!J:J,MATCH($C573,'Policy Characteristics'!$C:$C,0)))</f>
        <v>**Description:** This policy provides a dollar per metric ton CO2e subsidy, additional to any BAU subsidies.  // **Guidance for setting values:** The 45Q tax credits provide $85 per metric ton CO2e stored, which is included in the BAU case.</v>
      </c>
      <c r="R573"/>
      <c r="S573" s="290" t="s">
        <v>187</v>
      </c>
    </row>
    <row r="574" spans="1:19" x14ac:dyDescent="0.25">
      <c r="A574" s="236" t="str">
        <f>IF(ISBLANK(INDEX('Policy Characteristics'!A:A,MATCH($C574,'Policy Characteristics'!$C:$C,0))),"",INDEX('Policy Characteristics'!A:A,MATCH($C574,'Policy Characteristics'!$C:$C,0)))</f>
        <v>Electricity Supply</v>
      </c>
      <c r="B574" s="372" t="str">
        <f>IF(ISBLANK(INDEX('Policy Characteristics'!B:B,MATCH($C574,'Policy Characteristics'!$C:$C,0))),"",INDEX('Policy Characteristics'!B:B,MATCH($C574,'Policy Characteristics'!$C:$C,0)))</f>
        <v>Electricity CCS Subsidy</v>
      </c>
      <c r="C574" s="236" t="str">
        <f t="shared" si="22"/>
        <v>Additional Subsidy for Elec CCS</v>
      </c>
      <c r="D574" s="289" t="s">
        <v>3449</v>
      </c>
      <c r="F574" s="289" t="s">
        <v>3456</v>
      </c>
      <c r="H574" s="17">
        <v>2277</v>
      </c>
      <c r="I574" t="s">
        <v>43</v>
      </c>
      <c r="J574" s="374" t="str">
        <f>IF(ISBLANK(INDEX('Policy Characteristics'!D:D,MATCH($C574,'Policy Characteristics'!$C:$C,0))),"",INDEX('Policy Characteristics'!D:D,MATCH($C574,'Policy Characteristics'!$C:$C,0)))</f>
        <v>Electricity CCS Subsidy</v>
      </c>
      <c r="K574" s="236" t="str">
        <f>IF(ISBLANK(INDEX('Policy Characteristics'!E:E,MATCH($C574,'Policy Characteristics'!$C:$C,0))),"",INDEX('Policy Characteristics'!E:E,MATCH($C574,'Policy Characteristics'!$C:$C,0)))</f>
        <v>elec CCS subsidy</v>
      </c>
      <c r="L574" s="376">
        <f>IF(ISBLANK(INDEX('Policy Characteristics'!F:F,MATCH($C574,'Policy Characteristics'!$C:$C,0))),"",INDEX('Policy Characteristics'!F:F,MATCH($C574,'Policy Characteristics'!$C:$C,0)))</f>
        <v>-100</v>
      </c>
      <c r="M574" s="376">
        <f>IF(ISBLANK(INDEX('Policy Characteristics'!G:G,MATCH($C574,'Policy Characteristics'!$C:$C,0))),"",INDEX('Policy Characteristics'!G:G,MATCH($C574,'Policy Characteristics'!$C:$C,0)))</f>
        <v>100</v>
      </c>
      <c r="N574" s="376">
        <f>IF(ISBLANK(INDEX('Policy Characteristics'!H:H,MATCH($C574,'Policy Characteristics'!$C:$C,0))),"",INDEX('Policy Characteristics'!H:H,MATCH($C574,'Policy Characteristics'!$C:$C,0)))</f>
        <v>1</v>
      </c>
      <c r="O574" s="236" t="str">
        <f>IF(ISBLANK(INDEX('Policy Characteristics'!I:I,MATCH($C574,'Policy Characteristics'!$C:$C,0))),"",INDEX('Policy Characteristics'!I:I,MATCH($C574,'Policy Characteristics'!$C:$C,0)))</f>
        <v>$ / metric ton CO2e</v>
      </c>
      <c r="P574" s="236" t="str">
        <f>IF(ISBLANK(INDEX('Policy Characteristics'!J:J,MATCH($C574,'Policy Characteristics'!$C:$C,0))),"",INDEX('Policy Characteristics'!J:J,MATCH($C574,'Policy Characteristics'!$C:$C,0)))</f>
        <v>**Description:** This policy provides a dollar per metric ton CO2e subsidy, additional to any BAU subsidies.  // **Guidance for setting values:** The 45Q tax credits provide $85 per metric ton CO2e stored, which is included in the BAU case.</v>
      </c>
      <c r="R574"/>
      <c r="S574" s="290" t="s">
        <v>3893</v>
      </c>
    </row>
    <row r="575" spans="1:19" x14ac:dyDescent="0.25">
      <c r="A575" s="236" t="str">
        <f>IF(ISBLANK(INDEX('Policy Characteristics'!A:A,MATCH($C575,'Policy Characteristics'!$C:$C,0))),"",INDEX('Policy Characteristics'!A:A,MATCH($C575,'Policy Characteristics'!$C:$C,0)))</f>
        <v>Electricity Supply</v>
      </c>
      <c r="B575" s="372" t="str">
        <f>IF(ISBLANK(INDEX('Policy Characteristics'!B:B,MATCH($C575,'Policy Characteristics'!$C:$C,0))),"",INDEX('Policy Characteristics'!B:B,MATCH($C575,'Policy Characteristics'!$C:$C,0)))</f>
        <v>Electricity CCS Subsidy</v>
      </c>
      <c r="C575" s="236" t="str">
        <f t="shared" si="22"/>
        <v>Additional Subsidy for Elec CCS</v>
      </c>
      <c r="D575" s="289" t="s">
        <v>3452</v>
      </c>
      <c r="F575" s="289" t="s">
        <v>3457</v>
      </c>
      <c r="H575" s="17">
        <v>2278</v>
      </c>
      <c r="I575" t="s">
        <v>43</v>
      </c>
      <c r="J575" s="374" t="str">
        <f>IF(ISBLANK(INDEX('Policy Characteristics'!D:D,MATCH($C575,'Policy Characteristics'!$C:$C,0))),"",INDEX('Policy Characteristics'!D:D,MATCH($C575,'Policy Characteristics'!$C:$C,0)))</f>
        <v>Electricity CCS Subsidy</v>
      </c>
      <c r="K575" s="236" t="str">
        <f>IF(ISBLANK(INDEX('Policy Characteristics'!E:E,MATCH($C575,'Policy Characteristics'!$C:$C,0))),"",INDEX('Policy Characteristics'!E:E,MATCH($C575,'Policy Characteristics'!$C:$C,0)))</f>
        <v>elec CCS subsidy</v>
      </c>
      <c r="L575" s="376">
        <f>IF(ISBLANK(INDEX('Policy Characteristics'!F:F,MATCH($C575,'Policy Characteristics'!$C:$C,0))),"",INDEX('Policy Characteristics'!F:F,MATCH($C575,'Policy Characteristics'!$C:$C,0)))</f>
        <v>-100</v>
      </c>
      <c r="M575" s="376">
        <f>IF(ISBLANK(INDEX('Policy Characteristics'!G:G,MATCH($C575,'Policy Characteristics'!$C:$C,0))),"",INDEX('Policy Characteristics'!G:G,MATCH($C575,'Policy Characteristics'!$C:$C,0)))</f>
        <v>100</v>
      </c>
      <c r="N575" s="376">
        <f>IF(ISBLANK(INDEX('Policy Characteristics'!H:H,MATCH($C575,'Policy Characteristics'!$C:$C,0))),"",INDEX('Policy Characteristics'!H:H,MATCH($C575,'Policy Characteristics'!$C:$C,0)))</f>
        <v>1</v>
      </c>
      <c r="O575" s="236" t="str">
        <f>IF(ISBLANK(INDEX('Policy Characteristics'!I:I,MATCH($C575,'Policy Characteristics'!$C:$C,0))),"",INDEX('Policy Characteristics'!I:I,MATCH($C575,'Policy Characteristics'!$C:$C,0)))</f>
        <v>$ / metric ton CO2e</v>
      </c>
      <c r="P575" s="236" t="str">
        <f>IF(ISBLANK(INDEX('Policy Characteristics'!J:J,MATCH($C575,'Policy Characteristics'!$C:$C,0))),"",INDEX('Policy Characteristics'!J:J,MATCH($C575,'Policy Characteristics'!$C:$C,0)))</f>
        <v>**Description:** This policy provides a dollar per metric ton CO2e subsidy, additional to any BAU subsidies.  // **Guidance for setting values:** The 45Q tax credits provide $85 per metric ton CO2e stored, which is included in the BAU case.</v>
      </c>
      <c r="R575"/>
      <c r="S575" s="290" t="s">
        <v>187</v>
      </c>
    </row>
    <row r="576" spans="1:19" x14ac:dyDescent="0.25">
      <c r="A576" s="236" t="str">
        <f>IF(ISBLANK(INDEX('Policy Characteristics'!A:A,MATCH($C576,'Policy Characteristics'!$C:$C,0))),"",INDEX('Policy Characteristics'!A:A,MATCH($C576,'Policy Characteristics'!$C:$C,0)))</f>
        <v>Electricity Supply</v>
      </c>
      <c r="B576" s="372" t="str">
        <f>IF(ISBLANK(INDEX('Policy Characteristics'!B:B,MATCH($C576,'Policy Characteristics'!$C:$C,0))),"",INDEX('Policy Characteristics'!B:B,MATCH($C576,'Policy Characteristics'!$C:$C,0)))</f>
        <v>Electricity CCS Subsidy</v>
      </c>
      <c r="C576" s="236" t="str">
        <f t="shared" si="22"/>
        <v>Additional Subsidy for Elec CCS</v>
      </c>
      <c r="D576" s="289" t="s">
        <v>3453</v>
      </c>
      <c r="F576" s="289" t="s">
        <v>3458</v>
      </c>
      <c r="H576" s="17">
        <v>2279</v>
      </c>
      <c r="I576" t="s">
        <v>43</v>
      </c>
      <c r="J576" s="374" t="str">
        <f>IF(ISBLANK(INDEX('Policy Characteristics'!D:D,MATCH($C576,'Policy Characteristics'!$C:$C,0))),"",INDEX('Policy Characteristics'!D:D,MATCH($C576,'Policy Characteristics'!$C:$C,0)))</f>
        <v>Electricity CCS Subsidy</v>
      </c>
      <c r="K576" s="236" t="str">
        <f>IF(ISBLANK(INDEX('Policy Characteristics'!E:E,MATCH($C576,'Policy Characteristics'!$C:$C,0))),"",INDEX('Policy Characteristics'!E:E,MATCH($C576,'Policy Characteristics'!$C:$C,0)))</f>
        <v>elec CCS subsidy</v>
      </c>
      <c r="L576" s="376">
        <f>IF(ISBLANK(INDEX('Policy Characteristics'!F:F,MATCH($C576,'Policy Characteristics'!$C:$C,0))),"",INDEX('Policy Characteristics'!F:F,MATCH($C576,'Policy Characteristics'!$C:$C,0)))</f>
        <v>-100</v>
      </c>
      <c r="M576" s="376">
        <f>IF(ISBLANK(INDEX('Policy Characteristics'!G:G,MATCH($C576,'Policy Characteristics'!$C:$C,0))),"",INDEX('Policy Characteristics'!G:G,MATCH($C576,'Policy Characteristics'!$C:$C,0)))</f>
        <v>100</v>
      </c>
      <c r="N576" s="376">
        <f>IF(ISBLANK(INDEX('Policy Characteristics'!H:H,MATCH($C576,'Policy Characteristics'!$C:$C,0))),"",INDEX('Policy Characteristics'!H:H,MATCH($C576,'Policy Characteristics'!$C:$C,0)))</f>
        <v>1</v>
      </c>
      <c r="O576" s="236" t="str">
        <f>IF(ISBLANK(INDEX('Policy Characteristics'!I:I,MATCH($C576,'Policy Characteristics'!$C:$C,0))),"",INDEX('Policy Characteristics'!I:I,MATCH($C576,'Policy Characteristics'!$C:$C,0)))</f>
        <v>$ / metric ton CO2e</v>
      </c>
      <c r="P576" s="236" t="str">
        <f>IF(ISBLANK(INDEX('Policy Characteristics'!J:J,MATCH($C576,'Policy Characteristics'!$C:$C,0))),"",INDEX('Policy Characteristics'!J:J,MATCH($C576,'Policy Characteristics'!$C:$C,0)))</f>
        <v>**Description:** This policy provides a dollar per metric ton CO2e subsidy, additional to any BAU subsidies.  // **Guidance for setting values:** The 45Q tax credits provide $85 per metric ton CO2e stored, which is included in the BAU case.</v>
      </c>
      <c r="R576"/>
      <c r="S576" s="290" t="s">
        <v>187</v>
      </c>
    </row>
    <row r="577" spans="1:19" x14ac:dyDescent="0.25">
      <c r="A577" s="236" t="str">
        <f>IF(ISBLANK(INDEX('Policy Characteristics'!A:A,MATCH($C577,'Policy Characteristics'!$C:$C,0))),"",INDEX('Policy Characteristics'!A:A,MATCH($C577,'Policy Characteristics'!$C:$C,0)))</f>
        <v>Electricity Supply</v>
      </c>
      <c r="B577" s="372" t="str">
        <f>IF(ISBLANK(INDEX('Policy Characteristics'!B:B,MATCH($C577,'Policy Characteristics'!$C:$C,0))),"",INDEX('Policy Characteristics'!B:B,MATCH($C577,'Policy Characteristics'!$C:$C,0)))</f>
        <v>Electricity CCS Subsidy</v>
      </c>
      <c r="C577" s="236" t="str">
        <f t="shared" si="22"/>
        <v>Additional Subsidy for Elec CCS</v>
      </c>
      <c r="D577" s="289" t="s">
        <v>3454</v>
      </c>
      <c r="F577" s="289" t="s">
        <v>3459</v>
      </c>
      <c r="H577" s="17">
        <v>2280</v>
      </c>
      <c r="I577" t="s">
        <v>43</v>
      </c>
      <c r="J577" s="374" t="str">
        <f>IF(ISBLANK(INDEX('Policy Characteristics'!D:D,MATCH($C577,'Policy Characteristics'!$C:$C,0))),"",INDEX('Policy Characteristics'!D:D,MATCH($C577,'Policy Characteristics'!$C:$C,0)))</f>
        <v>Electricity CCS Subsidy</v>
      </c>
      <c r="K577" s="236" t="str">
        <f>IF(ISBLANK(INDEX('Policy Characteristics'!E:E,MATCH($C577,'Policy Characteristics'!$C:$C,0))),"",INDEX('Policy Characteristics'!E:E,MATCH($C577,'Policy Characteristics'!$C:$C,0)))</f>
        <v>elec CCS subsidy</v>
      </c>
      <c r="L577" s="376">
        <f>IF(ISBLANK(INDEX('Policy Characteristics'!F:F,MATCH($C577,'Policy Characteristics'!$C:$C,0))),"",INDEX('Policy Characteristics'!F:F,MATCH($C577,'Policy Characteristics'!$C:$C,0)))</f>
        <v>-100</v>
      </c>
      <c r="M577" s="376">
        <f>IF(ISBLANK(INDEX('Policy Characteristics'!G:G,MATCH($C577,'Policy Characteristics'!$C:$C,0))),"",INDEX('Policy Characteristics'!G:G,MATCH($C577,'Policy Characteristics'!$C:$C,0)))</f>
        <v>100</v>
      </c>
      <c r="N577" s="376">
        <f>IF(ISBLANK(INDEX('Policy Characteristics'!H:H,MATCH($C577,'Policy Characteristics'!$C:$C,0))),"",INDEX('Policy Characteristics'!H:H,MATCH($C577,'Policy Characteristics'!$C:$C,0)))</f>
        <v>1</v>
      </c>
      <c r="O577" s="236" t="str">
        <f>IF(ISBLANK(INDEX('Policy Characteristics'!I:I,MATCH($C577,'Policy Characteristics'!$C:$C,0))),"",INDEX('Policy Characteristics'!I:I,MATCH($C577,'Policy Characteristics'!$C:$C,0)))</f>
        <v>$ / metric ton CO2e</v>
      </c>
      <c r="P577" s="236" t="str">
        <f>IF(ISBLANK(INDEX('Policy Characteristics'!J:J,MATCH($C577,'Policy Characteristics'!$C:$C,0))),"",INDEX('Policy Characteristics'!J:J,MATCH($C577,'Policy Characteristics'!$C:$C,0)))</f>
        <v>**Description:** This policy provides a dollar per metric ton CO2e subsidy, additional to any BAU subsidies.  // **Guidance for setting values:** The 45Q tax credits provide $85 per metric ton CO2e stored, which is included in the BAU case.</v>
      </c>
      <c r="R577"/>
      <c r="S577" s="290" t="s">
        <v>187</v>
      </c>
    </row>
    <row r="578" spans="1:19" x14ac:dyDescent="0.25">
      <c r="A578" s="236" t="str">
        <f>IF(ISBLANK(INDEX('Policy Characteristics'!A:A,MATCH($C578,'Policy Characteristics'!$C:$C,0))),"",INDEX('Policy Characteristics'!A:A,MATCH($C578,'Policy Characteristics'!$C:$C,0)))</f>
        <v>Electricity Supply</v>
      </c>
      <c r="B578" s="372" t="str">
        <f>IF(ISBLANK(INDEX('Policy Characteristics'!B:B,MATCH($C578,'Policy Characteristics'!$C:$C,0))),"",INDEX('Policy Characteristics'!B:B,MATCH($C578,'Policy Characteristics'!$C:$C,0)))</f>
        <v>Electricity CCS Subsidy</v>
      </c>
      <c r="C578" s="236" t="str">
        <f t="shared" si="22"/>
        <v>Additional Subsidy for Elec CCS</v>
      </c>
      <c r="D578" s="289" t="s">
        <v>3455</v>
      </c>
      <c r="F578" s="289" t="s">
        <v>3460</v>
      </c>
      <c r="H578" s="17">
        <v>2281</v>
      </c>
      <c r="I578" t="s">
        <v>44</v>
      </c>
      <c r="J578" s="374" t="str">
        <f>IF(ISBLANK(INDEX('Policy Characteristics'!D:D,MATCH($C578,'Policy Characteristics'!$C:$C,0))),"",INDEX('Policy Characteristics'!D:D,MATCH($C578,'Policy Characteristics'!$C:$C,0)))</f>
        <v>Electricity CCS Subsidy</v>
      </c>
      <c r="K578" s="236" t="str">
        <f>IF(ISBLANK(INDEX('Policy Characteristics'!E:E,MATCH($C578,'Policy Characteristics'!$C:$C,0))),"",INDEX('Policy Characteristics'!E:E,MATCH($C578,'Policy Characteristics'!$C:$C,0)))</f>
        <v>elec CCS subsidy</v>
      </c>
      <c r="L578" s="376">
        <f>IF(ISBLANK(INDEX('Policy Characteristics'!F:F,MATCH($C578,'Policy Characteristics'!$C:$C,0))),"",INDEX('Policy Characteristics'!F:F,MATCH($C578,'Policy Characteristics'!$C:$C,0)))</f>
        <v>-100</v>
      </c>
      <c r="M578" s="376">
        <f>IF(ISBLANK(INDEX('Policy Characteristics'!G:G,MATCH($C578,'Policy Characteristics'!$C:$C,0))),"",INDEX('Policy Characteristics'!G:G,MATCH($C578,'Policy Characteristics'!$C:$C,0)))</f>
        <v>100</v>
      </c>
      <c r="N578" s="376">
        <f>IF(ISBLANK(INDEX('Policy Characteristics'!H:H,MATCH($C578,'Policy Characteristics'!$C:$C,0))),"",INDEX('Policy Characteristics'!H:H,MATCH($C578,'Policy Characteristics'!$C:$C,0)))</f>
        <v>1</v>
      </c>
      <c r="O578" s="236" t="str">
        <f>IF(ISBLANK(INDEX('Policy Characteristics'!I:I,MATCH($C578,'Policy Characteristics'!$C:$C,0))),"",INDEX('Policy Characteristics'!I:I,MATCH($C578,'Policy Characteristics'!$C:$C,0)))</f>
        <v>$ / metric ton CO2e</v>
      </c>
      <c r="P578" s="236" t="str">
        <f>IF(ISBLANK(INDEX('Policy Characteristics'!J:J,MATCH($C578,'Policy Characteristics'!$C:$C,0))),"",INDEX('Policy Characteristics'!J:J,MATCH($C578,'Policy Characteristics'!$C:$C,0)))</f>
        <v>**Description:** This policy provides a dollar per metric ton CO2e subsidy, additional to any BAU subsidies.  // **Guidance for setting values:** The 45Q tax credits provide $85 per metric ton CO2e stored, which is included in the BAU case.</v>
      </c>
      <c r="R578"/>
      <c r="S578" s="290" t="s">
        <v>187</v>
      </c>
    </row>
    <row r="579" spans="1:19" x14ac:dyDescent="0.25">
      <c r="A579" s="236" t="str">
        <f>IF(ISBLANK(INDEX('Policy Characteristics'!A:A,MATCH($C579,'Policy Characteristics'!$C:$C,0))),"",INDEX('Policy Characteristics'!A:A,MATCH($C579,'Policy Characteristics'!$C:$C,0)))</f>
        <v>Electricity Supply</v>
      </c>
      <c r="B579" s="372" t="str">
        <f>IF(ISBLANK(INDEX('Policy Characteristics'!B:B,MATCH($C579,'Policy Characteristics'!$C:$C,0))),"",INDEX('Policy Characteristics'!B:B,MATCH($C579,'Policy Characteristics'!$C:$C,0)))</f>
        <v>Electricity CCS Subsidy</v>
      </c>
      <c r="C579" s="236" t="str">
        <f t="shared" si="22"/>
        <v>Additional Subsidy for Elec CCS</v>
      </c>
      <c r="D579" s="289" t="s">
        <v>3528</v>
      </c>
      <c r="F579" s="289" t="s">
        <v>3526</v>
      </c>
      <c r="H579" s="17">
        <v>2282</v>
      </c>
      <c r="I579" t="s">
        <v>44</v>
      </c>
      <c r="J579" s="374" t="str">
        <f>IF(ISBLANK(INDEX('Policy Characteristics'!D:D,MATCH($C579,'Policy Characteristics'!$C:$C,0))),"",INDEX('Policy Characteristics'!D:D,MATCH($C579,'Policy Characteristics'!$C:$C,0)))</f>
        <v>Electricity CCS Subsidy</v>
      </c>
      <c r="K579" s="236" t="str">
        <f>IF(ISBLANK(INDEX('Policy Characteristics'!E:E,MATCH($C579,'Policy Characteristics'!$C:$C,0))),"",INDEX('Policy Characteristics'!E:E,MATCH($C579,'Policy Characteristics'!$C:$C,0)))</f>
        <v>elec CCS subsidy</v>
      </c>
      <c r="L579" s="376">
        <f>IF(ISBLANK(INDEX('Policy Characteristics'!F:F,MATCH($C579,'Policy Characteristics'!$C:$C,0))),"",INDEX('Policy Characteristics'!F:F,MATCH($C579,'Policy Characteristics'!$C:$C,0)))</f>
        <v>-100</v>
      </c>
      <c r="M579" s="376">
        <f>IF(ISBLANK(INDEX('Policy Characteristics'!G:G,MATCH($C579,'Policy Characteristics'!$C:$C,0))),"",INDEX('Policy Characteristics'!G:G,MATCH($C579,'Policy Characteristics'!$C:$C,0)))</f>
        <v>100</v>
      </c>
      <c r="N579" s="376">
        <f>IF(ISBLANK(INDEX('Policy Characteristics'!H:H,MATCH($C579,'Policy Characteristics'!$C:$C,0))),"",INDEX('Policy Characteristics'!H:H,MATCH($C579,'Policy Characteristics'!$C:$C,0)))</f>
        <v>1</v>
      </c>
      <c r="O579" s="236" t="str">
        <f>IF(ISBLANK(INDEX('Policy Characteristics'!I:I,MATCH($C579,'Policy Characteristics'!$C:$C,0))),"",INDEX('Policy Characteristics'!I:I,MATCH($C579,'Policy Characteristics'!$C:$C,0)))</f>
        <v>$ / metric ton CO2e</v>
      </c>
      <c r="P579" s="236" t="str">
        <f>IF(ISBLANK(INDEX('Policy Characteristics'!J:J,MATCH($C579,'Policy Characteristics'!$C:$C,0))),"",INDEX('Policy Characteristics'!J:J,MATCH($C579,'Policy Characteristics'!$C:$C,0)))</f>
        <v>**Description:** This policy provides a dollar per metric ton CO2e subsidy, additional to any BAU subsidies.  // **Guidance for setting values:** The 45Q tax credits provide $85 per metric ton CO2e stored, which is included in the BAU case.</v>
      </c>
      <c r="R579"/>
      <c r="S579" s="290" t="s">
        <v>187</v>
      </c>
    </row>
    <row r="580" spans="1:19" x14ac:dyDescent="0.25">
      <c r="A580" s="236" t="str">
        <f>IF(ISBLANK(INDEX('Policy Characteristics'!A:A,MATCH($C580,'Policy Characteristics'!$C:$C,0))),"",INDEX('Policy Characteristics'!A:A,MATCH($C580,'Policy Characteristics'!$C:$C,0)))</f>
        <v>Electricity Supply</v>
      </c>
      <c r="B580" s="372" t="str">
        <f>IF(ISBLANK(INDEX('Policy Characteristics'!B:B,MATCH($C580,'Policy Characteristics'!$C:$C,0))),"",INDEX('Policy Characteristics'!B:B,MATCH($C580,'Policy Characteristics'!$C:$C,0)))</f>
        <v>Electricity CCS Subsidy</v>
      </c>
      <c r="C580" s="236" t="str">
        <f t="shared" si="22"/>
        <v>Additional Subsidy for Elec CCS</v>
      </c>
      <c r="D580" s="289" t="s">
        <v>3529</v>
      </c>
      <c r="F580" s="289" t="s">
        <v>3527</v>
      </c>
      <c r="H580" s="17">
        <v>2283</v>
      </c>
      <c r="I580" t="s">
        <v>44</v>
      </c>
      <c r="J580" s="374" t="str">
        <f>IF(ISBLANK(INDEX('Policy Characteristics'!D:D,MATCH($C580,'Policy Characteristics'!$C:$C,0))),"",INDEX('Policy Characteristics'!D:D,MATCH($C580,'Policy Characteristics'!$C:$C,0)))</f>
        <v>Electricity CCS Subsidy</v>
      </c>
      <c r="K580" s="236" t="str">
        <f>IF(ISBLANK(INDEX('Policy Characteristics'!E:E,MATCH($C580,'Policy Characteristics'!$C:$C,0))),"",INDEX('Policy Characteristics'!E:E,MATCH($C580,'Policy Characteristics'!$C:$C,0)))</f>
        <v>elec CCS subsidy</v>
      </c>
      <c r="L580" s="376">
        <f>IF(ISBLANK(INDEX('Policy Characteristics'!F:F,MATCH($C580,'Policy Characteristics'!$C:$C,0))),"",INDEX('Policy Characteristics'!F:F,MATCH($C580,'Policy Characteristics'!$C:$C,0)))</f>
        <v>-100</v>
      </c>
      <c r="M580" s="376">
        <f>IF(ISBLANK(INDEX('Policy Characteristics'!G:G,MATCH($C580,'Policy Characteristics'!$C:$C,0))),"",INDEX('Policy Characteristics'!G:G,MATCH($C580,'Policy Characteristics'!$C:$C,0)))</f>
        <v>100</v>
      </c>
      <c r="N580" s="376">
        <f>IF(ISBLANK(INDEX('Policy Characteristics'!H:H,MATCH($C580,'Policy Characteristics'!$C:$C,0))),"",INDEX('Policy Characteristics'!H:H,MATCH($C580,'Policy Characteristics'!$C:$C,0)))</f>
        <v>1</v>
      </c>
      <c r="O580" s="236" t="str">
        <f>IF(ISBLANK(INDEX('Policy Characteristics'!I:I,MATCH($C580,'Policy Characteristics'!$C:$C,0))),"",INDEX('Policy Characteristics'!I:I,MATCH($C580,'Policy Characteristics'!$C:$C,0)))</f>
        <v>$ / metric ton CO2e</v>
      </c>
      <c r="P580" s="236" t="str">
        <f>IF(ISBLANK(INDEX('Policy Characteristics'!J:J,MATCH($C580,'Policy Characteristics'!$C:$C,0))),"",INDEX('Policy Characteristics'!J:J,MATCH($C580,'Policy Characteristics'!$C:$C,0)))</f>
        <v>**Description:** This policy provides a dollar per metric ton CO2e subsidy, additional to any BAU subsidies.  // **Guidance for setting values:** The 45Q tax credits provide $85 per metric ton CO2e stored, which is included in the BAU case.</v>
      </c>
      <c r="R580"/>
      <c r="S580" s="290" t="s">
        <v>187</v>
      </c>
    </row>
    <row r="581" spans="1:19" x14ac:dyDescent="0.25">
      <c r="A581" s="236" t="str">
        <f>IF(ISBLANK(INDEX('Policy Characteristics'!A:A,MATCH($C581,'Policy Characteristics'!$C:$C,0))),"",INDEX('Policy Characteristics'!A:A,MATCH($C581,'Policy Characteristics'!$C:$C,0)))</f>
        <v>Industry</v>
      </c>
      <c r="B581" s="372" t="str">
        <f>IF(ISBLANK(INDEX('Policy Characteristics'!B:B,MATCH($C581,'Policy Characteristics'!$C:$C,0))),"",INDEX('Policy Characteristics'!B:B,MATCH($C581,'Policy Characteristics'!$C:$C,0)))</f>
        <v>Buy In-Region Products</v>
      </c>
      <c r="C581" t="s">
        <v>3161</v>
      </c>
      <c r="D581" s="334" t="s">
        <v>3041</v>
      </c>
      <c r="E581" s="289"/>
      <c r="F581" t="s">
        <v>3066</v>
      </c>
      <c r="G581" s="334"/>
      <c r="H581" s="17">
        <v>1537</v>
      </c>
      <c r="I581" s="373" t="s">
        <v>3943</v>
      </c>
      <c r="J581" s="374" t="str">
        <f>IF(ISBLANK(INDEX('Policy Characteristics'!D:D,MATCH($C581,'Policy Characteristics'!$C:$C,0))),"",INDEX('Policy Characteristics'!D:D,MATCH($C581,'Policy Characteristics'!$C:$C,0)))</f>
        <v>Buy In-Region Products</v>
      </c>
      <c r="K581" s="236" t="str">
        <f>IF(ISBLANK(INDEX('Policy Characteristics'!E:E,MATCH($C581,'Policy Characteristics'!$C:$C,0))),"",INDEX('Policy Characteristics'!E:E,MATCH($C581,'Policy Characteristics'!$C:$C,0)))</f>
        <v>indst buy in region outputs</v>
      </c>
      <c r="L581" s="237">
        <f>IF(ISBLANK(INDEX('Policy Characteristics'!F:F,MATCH($C581,'Policy Characteristics'!$C:$C,0))),"",INDEX('Policy Characteristics'!F:F,MATCH($C581,'Policy Characteristics'!$C:$C,0)))</f>
        <v>0</v>
      </c>
      <c r="M581" s="237">
        <f>IF(ISBLANK(INDEX('Policy Characteristics'!G:G,MATCH($C581,'Policy Characteristics'!$C:$C,0))),"",INDEX('Policy Characteristics'!G:G,MATCH($C581,'Policy Characteristics'!$C:$C,0)))</f>
        <v>0.5</v>
      </c>
      <c r="N581" s="237">
        <f>IF(ISBLANK(INDEX('Policy Characteristics'!H:H,MATCH($C581,'Policy Characteristics'!$C:$C,0))),"",INDEX('Policy Characteristics'!H:H,MATCH($C581,'Policy Characteristics'!$C:$C,0)))</f>
        <v>0.01</v>
      </c>
      <c r="O581" s="236" t="str">
        <f>IF(ISBLANK(INDEX('Policy Characteristics'!I:I,MATCH($C581,'Policy Characteristics'!$C:$C,0))),"",INDEX('Policy Characteristics'!I:I,MATCH($C581,'Policy Characteristics'!$C:$C,0)))</f>
        <v>% of imports shifted</v>
      </c>
      <c r="P581" s="236"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3935</v>
      </c>
    </row>
    <row r="582" spans="1:19"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s="236" t="str">
        <f t="shared" ref="C582:C605" si="23">C$581</f>
        <v>Fraction of Imported Industrial Outputs Shifted to In Region Suppliers</v>
      </c>
      <c r="D582" s="289" t="s">
        <v>3042</v>
      </c>
      <c r="E582" s="289"/>
      <c r="F582" t="s">
        <v>2748</v>
      </c>
      <c r="G582" s="352"/>
      <c r="H582" s="17">
        <v>1538</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187</v>
      </c>
    </row>
    <row r="583" spans="1:19"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tr">
        <f t="shared" si="23"/>
        <v>Fraction of Imported Industrial Outputs Shifted to In Region Suppliers</v>
      </c>
      <c r="D583" s="289" t="s">
        <v>3043</v>
      </c>
      <c r="E583" s="289"/>
      <c r="F583" t="s">
        <v>3007</v>
      </c>
      <c r="G583" s="352"/>
      <c r="H583" s="17">
        <v>1539</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19"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tr">
        <f t="shared" si="23"/>
        <v>Fraction of Imported Industrial Outputs Shifted to In Region Suppliers</v>
      </c>
      <c r="D584" s="289" t="s">
        <v>3044</v>
      </c>
      <c r="E584" s="289"/>
      <c r="F584" t="s">
        <v>3008</v>
      </c>
      <c r="G584" s="352"/>
      <c r="H584" s="17">
        <v>1540</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19"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tr">
        <f t="shared" si="23"/>
        <v>Fraction of Imported Industrial Outputs Shifted to In Region Suppliers</v>
      </c>
      <c r="D585" s="289" t="s">
        <v>3045</v>
      </c>
      <c r="E585" s="289"/>
      <c r="F585" t="s">
        <v>3009</v>
      </c>
      <c r="G585" s="352"/>
      <c r="H585" s="17">
        <v>1541</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19"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tr">
        <f t="shared" si="23"/>
        <v>Fraction of Imported Industrial Outputs Shifted to In Region Suppliers</v>
      </c>
      <c r="D586" s="289" t="s">
        <v>3046</v>
      </c>
      <c r="E586" s="289"/>
      <c r="F586" t="s">
        <v>3010</v>
      </c>
      <c r="G586" s="352"/>
      <c r="H586" s="17">
        <v>1542</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19"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tr">
        <f t="shared" si="23"/>
        <v>Fraction of Imported Industrial Outputs Shifted to In Region Suppliers</v>
      </c>
      <c r="D587" s="289" t="s">
        <v>3047</v>
      </c>
      <c r="E587" s="289"/>
      <c r="F587" t="s">
        <v>3011</v>
      </c>
      <c r="G587" s="352"/>
      <c r="H587" s="17">
        <v>1543</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19"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tr">
        <f t="shared" si="23"/>
        <v>Fraction of Imported Industrial Outputs Shifted to In Region Suppliers</v>
      </c>
      <c r="D588" s="289" t="s">
        <v>3048</v>
      </c>
      <c r="E588" s="289"/>
      <c r="F588" t="s">
        <v>3012</v>
      </c>
      <c r="G588" s="352"/>
      <c r="H588" s="17">
        <v>1544</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19"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tr">
        <f t="shared" si="23"/>
        <v>Fraction of Imported Industrial Outputs Shifted to In Region Suppliers</v>
      </c>
      <c r="D589" s="289" t="s">
        <v>3049</v>
      </c>
      <c r="E589" s="289"/>
      <c r="F589" t="s">
        <v>3013</v>
      </c>
      <c r="G589" s="352"/>
      <c r="H589" s="17">
        <v>1545</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19"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tr">
        <f t="shared" si="23"/>
        <v>Fraction of Imported Industrial Outputs Shifted to In Region Suppliers</v>
      </c>
      <c r="D590" s="289" t="s">
        <v>3050</v>
      </c>
      <c r="E590" s="289"/>
      <c r="F590" t="s">
        <v>2568</v>
      </c>
      <c r="G590" s="352"/>
      <c r="H590" s="17">
        <v>1546</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19"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tr">
        <f t="shared" si="23"/>
        <v>Fraction of Imported Industrial Outputs Shifted to In Region Suppliers</v>
      </c>
      <c r="D591" s="289" t="s">
        <v>3051</v>
      </c>
      <c r="E591" s="289"/>
      <c r="F591" t="s">
        <v>3014</v>
      </c>
      <c r="G591" s="352"/>
      <c r="H591" s="17">
        <v>1547</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19"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tr">
        <f t="shared" si="23"/>
        <v>Fraction of Imported Industrial Outputs Shifted to In Region Suppliers</v>
      </c>
      <c r="D592" s="289" t="s">
        <v>3052</v>
      </c>
      <c r="E592" s="289"/>
      <c r="F592" t="s">
        <v>3015</v>
      </c>
      <c r="G592" s="352"/>
      <c r="H592" s="17">
        <v>1548</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tr">
        <f t="shared" si="23"/>
        <v>Fraction of Imported Industrial Outputs Shifted to In Region Suppliers</v>
      </c>
      <c r="D593" s="289" t="s">
        <v>3053</v>
      </c>
      <c r="E593" s="289"/>
      <c r="F593" t="s">
        <v>3016</v>
      </c>
      <c r="G593" s="352"/>
      <c r="H593" s="17">
        <v>1549</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tr">
        <f t="shared" si="23"/>
        <v>Fraction of Imported Industrial Outputs Shifted to In Region Suppliers</v>
      </c>
      <c r="D594" s="289" t="s">
        <v>3054</v>
      </c>
      <c r="E594" s="289"/>
      <c r="F594" t="s">
        <v>2569</v>
      </c>
      <c r="G594" s="352"/>
      <c r="H594" s="17">
        <v>1550</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tr">
        <f t="shared" si="23"/>
        <v>Fraction of Imported Industrial Outputs Shifted to In Region Suppliers</v>
      </c>
      <c r="D595" s="289" t="s">
        <v>3055</v>
      </c>
      <c r="E595" s="289"/>
      <c r="F595" t="s">
        <v>3017</v>
      </c>
      <c r="G595" s="352"/>
      <c r="H595" s="17">
        <v>1551</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tr">
        <f t="shared" si="23"/>
        <v>Fraction of Imported Industrial Outputs Shifted to In Region Suppliers</v>
      </c>
      <c r="D596" s="289" t="s">
        <v>3056</v>
      </c>
      <c r="E596" s="289"/>
      <c r="F596" t="s">
        <v>3018</v>
      </c>
      <c r="G596" s="352"/>
      <c r="H596" s="17">
        <v>1552</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tr">
        <f t="shared" si="23"/>
        <v>Fraction of Imported Industrial Outputs Shifted to In Region Suppliers</v>
      </c>
      <c r="D597" s="289" t="s">
        <v>3057</v>
      </c>
      <c r="E597" s="289"/>
      <c r="F597" t="s">
        <v>3019</v>
      </c>
      <c r="G597" s="352"/>
      <c r="H597" s="17">
        <v>1553</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tr">
        <f t="shared" si="23"/>
        <v>Fraction of Imported Industrial Outputs Shifted to In Region Suppliers</v>
      </c>
      <c r="D598" s="289" t="s">
        <v>3058</v>
      </c>
      <c r="E598" s="289"/>
      <c r="F598" t="s">
        <v>3020</v>
      </c>
      <c r="G598" s="352"/>
      <c r="H598" s="17">
        <v>1554</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tr">
        <f t="shared" si="23"/>
        <v>Fraction of Imported Industrial Outputs Shifted to In Region Suppliers</v>
      </c>
      <c r="D599" s="289" t="s">
        <v>3059</v>
      </c>
      <c r="E599" s="289"/>
      <c r="F599" t="s">
        <v>3021</v>
      </c>
      <c r="G599" s="352"/>
      <c r="H599" s="17">
        <v>1555</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tr">
        <f t="shared" si="23"/>
        <v>Fraction of Imported Industrial Outputs Shifted to In Region Suppliers</v>
      </c>
      <c r="D600" s="289" t="s">
        <v>3060</v>
      </c>
      <c r="E600" s="289"/>
      <c r="F600" t="s">
        <v>3022</v>
      </c>
      <c r="G600" s="352"/>
      <c r="H600" s="17">
        <v>1556</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tr">
        <f t="shared" si="23"/>
        <v>Fraction of Imported Industrial Outputs Shifted to In Region Suppliers</v>
      </c>
      <c r="D601" s="289" t="s">
        <v>3061</v>
      </c>
      <c r="E601" s="289"/>
      <c r="F601" t="s">
        <v>3023</v>
      </c>
      <c r="G601" s="352"/>
      <c r="H601" s="17">
        <v>1557</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tr">
        <f t="shared" si="23"/>
        <v>Fraction of Imported Industrial Outputs Shifted to In Region Suppliers</v>
      </c>
      <c r="D602" s="289" t="s">
        <v>3062</v>
      </c>
      <c r="E602" s="289"/>
      <c r="F602" t="s">
        <v>3024</v>
      </c>
      <c r="G602" s="352"/>
      <c r="H602" s="17">
        <v>1558</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tr">
        <f t="shared" si="23"/>
        <v>Fraction of Imported Industrial Outputs Shifted to In Region Suppliers</v>
      </c>
      <c r="D603" s="289" t="s">
        <v>3063</v>
      </c>
      <c r="E603" s="289"/>
      <c r="F603" t="s">
        <v>3025</v>
      </c>
      <c r="G603" s="352"/>
      <c r="H603" s="17">
        <v>1559</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tr">
        <f t="shared" si="23"/>
        <v>Fraction of Imported Industrial Outputs Shifted to In Region Suppliers</v>
      </c>
      <c r="D604" s="289" t="s">
        <v>3064</v>
      </c>
      <c r="E604" s="289"/>
      <c r="F604" t="s">
        <v>3067</v>
      </c>
      <c r="G604" s="352"/>
      <c r="H604" s="17">
        <v>1560</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tr">
        <f t="shared" si="23"/>
        <v>Fraction of Imported Industrial Outputs Shifted to In Region Suppliers</v>
      </c>
      <c r="D605" s="289" t="s">
        <v>3065</v>
      </c>
      <c r="E605" s="289"/>
      <c r="F605" t="s">
        <v>3026</v>
      </c>
      <c r="G605" s="352"/>
      <c r="H605" s="17">
        <v>1561</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Carbon Capture and Sequestration</v>
      </c>
      <c r="C606" t="s">
        <v>3000</v>
      </c>
      <c r="D606" s="334" t="s">
        <v>3041</v>
      </c>
      <c r="E606" s="289" t="s">
        <v>3003</v>
      </c>
      <c r="F606" t="s">
        <v>3066</v>
      </c>
      <c r="G606" s="334" t="s">
        <v>3004</v>
      </c>
      <c r="H606" s="17">
        <v>908</v>
      </c>
      <c r="I606" s="375" t="s">
        <v>44</v>
      </c>
      <c r="J606" s="374" t="str">
        <f>IF(ISBLANK(INDEX('Policy Characteristics'!D:D,MATCH($C606,'Policy Characteristics'!$C:$C,0))),"",INDEX('Policy Characteristics'!D:D,MATCH($C606,'Policy Characteristics'!$C:$C,0)))</f>
        <v>Industry CCS</v>
      </c>
      <c r="K606" s="236" t="str">
        <f>IF(ISBLANK(INDEX('Policy Characteristics'!E:E,MATCH($C606,'Policy Characteristics'!$C:$C,0))),"",INDEX('Policy Characteristics'!E:E,MATCH($C606,'Policy Characteristics'!$C:$C,0)))</f>
        <v>indst CCS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1</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CO2 captured</v>
      </c>
      <c r="P606" s="23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236" t="str">
        <f>IF(ISBLANK(INDEX('Policy Characteristics'!K:K,MATCH($C606,'Policy Characteristics'!$C:$C,0))),"",INDEX('Policy Characteristics'!K:K,MATCH($C606,'Policy Characteristics'!$C:$C,0)))</f>
        <v>ccs.html#ccs</v>
      </c>
      <c r="R606" s="236" t="str">
        <f>IF(ISBLANK(INDEX('Policy Characteristics'!L:L,MATCH($C606,'Policy Characteristics'!$C:$C,0))),"",INDEX('Policy Characteristics'!L:L,MATCH($C606,'Policy Characteristics'!$C:$C,0)))</f>
        <v>carbon-capture-and-sequestration.html</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s="236" t="str">
        <f t="shared" ref="C607:C638" si="24">C$606</f>
        <v>Industry Sector Fraction of Potential Additional CCS Achieved</v>
      </c>
      <c r="D607" s="334" t="s">
        <v>3041</v>
      </c>
      <c r="E607" s="289" t="s">
        <v>2521</v>
      </c>
      <c r="F607" t="s">
        <v>3066</v>
      </c>
      <c r="G607" s="334" t="s">
        <v>3005</v>
      </c>
      <c r="H607" s="17">
        <v>909</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tr">
        <f t="shared" si="24"/>
        <v>Industry Sector Fraction of Potential Additional CCS Achieved</v>
      </c>
      <c r="D608" s="289" t="s">
        <v>3042</v>
      </c>
      <c r="E608" s="289" t="s">
        <v>3003</v>
      </c>
      <c r="F608" t="s">
        <v>2748</v>
      </c>
      <c r="G608" s="334" t="s">
        <v>3004</v>
      </c>
      <c r="H608" s="17">
        <v>910</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tr">
        <f t="shared" si="24"/>
        <v>Industry Sector Fraction of Potential Additional CCS Achieved</v>
      </c>
      <c r="D609" s="289" t="s">
        <v>3042</v>
      </c>
      <c r="E609" s="289" t="s">
        <v>2521</v>
      </c>
      <c r="F609" t="s">
        <v>2748</v>
      </c>
      <c r="G609" s="334" t="s">
        <v>3005</v>
      </c>
      <c r="H609" s="17">
        <v>911</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tr">
        <f t="shared" si="24"/>
        <v>Industry Sector Fraction of Potential Additional CCS Achieved</v>
      </c>
      <c r="D610" s="289" t="s">
        <v>3043</v>
      </c>
      <c r="E610" s="289" t="s">
        <v>3003</v>
      </c>
      <c r="F610" t="s">
        <v>3007</v>
      </c>
      <c r="G610" s="334" t="s">
        <v>3004</v>
      </c>
      <c r="H610" s="17">
        <v>912</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tr">
        <f t="shared" si="24"/>
        <v>Industry Sector Fraction of Potential Additional CCS Achieved</v>
      </c>
      <c r="D611" s="289" t="s">
        <v>3043</v>
      </c>
      <c r="E611" s="289" t="s">
        <v>2521</v>
      </c>
      <c r="F611" t="s">
        <v>3007</v>
      </c>
      <c r="G611" s="334" t="s">
        <v>3005</v>
      </c>
      <c r="H611" s="17">
        <v>913</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tr">
        <f t="shared" si="24"/>
        <v>Industry Sector Fraction of Potential Additional CCS Achieved</v>
      </c>
      <c r="D612" s="289" t="s">
        <v>3044</v>
      </c>
      <c r="E612" s="289" t="s">
        <v>3003</v>
      </c>
      <c r="F612" t="s">
        <v>3008</v>
      </c>
      <c r="G612" s="334" t="s">
        <v>3004</v>
      </c>
      <c r="H612" s="17">
        <v>914</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tr">
        <f t="shared" si="24"/>
        <v>Industry Sector Fraction of Potential Additional CCS Achieved</v>
      </c>
      <c r="D613" s="289" t="s">
        <v>3044</v>
      </c>
      <c r="E613" s="289" t="s">
        <v>2521</v>
      </c>
      <c r="F613" t="s">
        <v>3008</v>
      </c>
      <c r="G613" s="334" t="s">
        <v>3005</v>
      </c>
      <c r="H613" s="17">
        <v>915</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tr">
        <f t="shared" si="24"/>
        <v>Industry Sector Fraction of Potential Additional CCS Achieved</v>
      </c>
      <c r="D614" s="289" t="s">
        <v>3045</v>
      </c>
      <c r="E614" s="289" t="s">
        <v>3003</v>
      </c>
      <c r="F614" t="s">
        <v>3009</v>
      </c>
      <c r="G614" s="334" t="s">
        <v>3004</v>
      </c>
      <c r="H614" s="17">
        <v>916</v>
      </c>
      <c r="I614" s="373" t="s">
        <v>43</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3894</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tr">
        <f t="shared" si="24"/>
        <v>Industry Sector Fraction of Potential Additional CCS Achieved</v>
      </c>
      <c r="D615" s="289" t="s">
        <v>3045</v>
      </c>
      <c r="E615" s="289" t="s">
        <v>2521</v>
      </c>
      <c r="F615" t="s">
        <v>3009</v>
      </c>
      <c r="G615" s="334" t="s">
        <v>3005</v>
      </c>
      <c r="H615" s="17">
        <v>917</v>
      </c>
      <c r="I615" s="375" t="s">
        <v>44</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187</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tr">
        <f t="shared" si="24"/>
        <v>Industry Sector Fraction of Potential Additional CCS Achieved</v>
      </c>
      <c r="D616" s="289" t="s">
        <v>3046</v>
      </c>
      <c r="E616" s="289" t="s">
        <v>3003</v>
      </c>
      <c r="F616" t="s">
        <v>3010</v>
      </c>
      <c r="G616" s="334" t="s">
        <v>3004</v>
      </c>
      <c r="H616" s="17">
        <v>918</v>
      </c>
      <c r="I616" s="373" t="s">
        <v>43</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tr">
        <f t="shared" si="24"/>
        <v>Industry Sector Fraction of Potential Additional CCS Achieved</v>
      </c>
      <c r="D617" s="289" t="s">
        <v>3046</v>
      </c>
      <c r="E617" s="289" t="s">
        <v>2521</v>
      </c>
      <c r="F617" t="s">
        <v>3010</v>
      </c>
      <c r="G617" s="334" t="s">
        <v>3005</v>
      </c>
      <c r="H617" s="17">
        <v>919</v>
      </c>
      <c r="I617" s="375" t="s">
        <v>44</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tr">
        <f t="shared" si="24"/>
        <v>Industry Sector Fraction of Potential Additional CCS Achieved</v>
      </c>
      <c r="D618" s="289" t="s">
        <v>3047</v>
      </c>
      <c r="E618" s="289" t="s">
        <v>3003</v>
      </c>
      <c r="F618" t="s">
        <v>3011</v>
      </c>
      <c r="G618" s="334" t="s">
        <v>3004</v>
      </c>
      <c r="H618" s="17">
        <v>920</v>
      </c>
      <c r="I618" s="373" t="s">
        <v>43</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tr">
        <f t="shared" si="24"/>
        <v>Industry Sector Fraction of Potential Additional CCS Achieved</v>
      </c>
      <c r="D619" s="289" t="s">
        <v>3047</v>
      </c>
      <c r="E619" s="289" t="s">
        <v>2521</v>
      </c>
      <c r="F619" t="s">
        <v>3011</v>
      </c>
      <c r="G619" s="334" t="s">
        <v>3005</v>
      </c>
      <c r="H619" s="17">
        <v>921</v>
      </c>
      <c r="I619" s="375" t="s">
        <v>44</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tr">
        <f t="shared" si="24"/>
        <v>Industry Sector Fraction of Potential Additional CCS Achieved</v>
      </c>
      <c r="D620" s="289" t="s">
        <v>3048</v>
      </c>
      <c r="E620" s="289" t="s">
        <v>3003</v>
      </c>
      <c r="F620" t="s">
        <v>3012</v>
      </c>
      <c r="G620" s="334" t="s">
        <v>3004</v>
      </c>
      <c r="H620" s="17">
        <v>922</v>
      </c>
      <c r="I620" s="373" t="s">
        <v>43</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tr">
        <f t="shared" si="24"/>
        <v>Industry Sector Fraction of Potential Additional CCS Achieved</v>
      </c>
      <c r="D621" s="289" t="s">
        <v>3048</v>
      </c>
      <c r="E621" s="289" t="s">
        <v>2521</v>
      </c>
      <c r="F621" t="s">
        <v>3012</v>
      </c>
      <c r="G621" s="334" t="s">
        <v>3005</v>
      </c>
      <c r="H621" s="17">
        <v>923</v>
      </c>
      <c r="I621" s="375" t="s">
        <v>44</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tr">
        <f t="shared" si="24"/>
        <v>Industry Sector Fraction of Potential Additional CCS Achieved</v>
      </c>
      <c r="D622" s="289" t="s">
        <v>3049</v>
      </c>
      <c r="E622" s="289" t="s">
        <v>3003</v>
      </c>
      <c r="F622" t="s">
        <v>3013</v>
      </c>
      <c r="G622" s="334" t="s">
        <v>3004</v>
      </c>
      <c r="H622" s="17">
        <v>924</v>
      </c>
      <c r="I622" s="373" t="s">
        <v>43</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tr">
        <f t="shared" si="24"/>
        <v>Industry Sector Fraction of Potential Additional CCS Achieved</v>
      </c>
      <c r="D623" s="289" t="s">
        <v>3049</v>
      </c>
      <c r="E623" s="289" t="s">
        <v>2521</v>
      </c>
      <c r="F623" t="s">
        <v>3013</v>
      </c>
      <c r="G623" s="334" t="s">
        <v>3005</v>
      </c>
      <c r="H623" s="17">
        <v>925</v>
      </c>
      <c r="I623" s="375"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tr">
        <f t="shared" si="24"/>
        <v>Industry Sector Fraction of Potential Additional CCS Achieved</v>
      </c>
      <c r="D624" s="289" t="s">
        <v>3050</v>
      </c>
      <c r="E624" s="289" t="s">
        <v>3003</v>
      </c>
      <c r="F624" t="s">
        <v>2568</v>
      </c>
      <c r="G624" s="334" t="s">
        <v>3004</v>
      </c>
      <c r="H624" s="17">
        <v>926</v>
      </c>
      <c r="I624" s="373"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tr">
        <f t="shared" si="24"/>
        <v>Industry Sector Fraction of Potential Additional CCS Achieved</v>
      </c>
      <c r="D625" s="289" t="s">
        <v>3050</v>
      </c>
      <c r="E625" s="289" t="s">
        <v>2521</v>
      </c>
      <c r="F625" t="s">
        <v>2568</v>
      </c>
      <c r="G625" s="334" t="s">
        <v>3005</v>
      </c>
      <c r="H625" s="17">
        <v>927</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tr">
        <f t="shared" si="24"/>
        <v>Industry Sector Fraction of Potential Additional CCS Achieved</v>
      </c>
      <c r="D626" s="289" t="s">
        <v>3051</v>
      </c>
      <c r="E626" s="289" t="s">
        <v>3003</v>
      </c>
      <c r="F626" t="s">
        <v>3014</v>
      </c>
      <c r="G626" s="334" t="s">
        <v>3004</v>
      </c>
      <c r="H626" s="17">
        <v>928</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tr">
        <f t="shared" si="24"/>
        <v>Industry Sector Fraction of Potential Additional CCS Achieved</v>
      </c>
      <c r="D627" s="289" t="s">
        <v>3051</v>
      </c>
      <c r="E627" s="289" t="s">
        <v>2521</v>
      </c>
      <c r="F627" t="s">
        <v>3014</v>
      </c>
      <c r="G627" s="334" t="s">
        <v>3005</v>
      </c>
      <c r="H627" s="17">
        <v>929</v>
      </c>
      <c r="I627" s="375" t="s">
        <v>44</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tr">
        <f t="shared" si="24"/>
        <v>Industry Sector Fraction of Potential Additional CCS Achieved</v>
      </c>
      <c r="D628" s="289" t="s">
        <v>3052</v>
      </c>
      <c r="E628" s="289" t="s">
        <v>3003</v>
      </c>
      <c r="F628" t="s">
        <v>3015</v>
      </c>
      <c r="G628" s="334" t="s">
        <v>3004</v>
      </c>
      <c r="H628" s="17">
        <v>930</v>
      </c>
      <c r="I628" s="373" t="s">
        <v>43</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tr">
        <f t="shared" si="24"/>
        <v>Industry Sector Fraction of Potential Additional CCS Achieved</v>
      </c>
      <c r="D629" s="289" t="s">
        <v>3052</v>
      </c>
      <c r="E629" s="289" t="s">
        <v>2521</v>
      </c>
      <c r="F629" t="s">
        <v>3015</v>
      </c>
      <c r="G629" s="334" t="s">
        <v>3005</v>
      </c>
      <c r="H629" s="17">
        <v>931</v>
      </c>
      <c r="I629" s="375" t="s">
        <v>44</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tr">
        <f t="shared" si="24"/>
        <v>Industry Sector Fraction of Potential Additional CCS Achieved</v>
      </c>
      <c r="D630" s="289" t="s">
        <v>3053</v>
      </c>
      <c r="E630" s="289" t="s">
        <v>3003</v>
      </c>
      <c r="F630" t="s">
        <v>3016</v>
      </c>
      <c r="G630" s="334" t="s">
        <v>3004</v>
      </c>
      <c r="H630" s="17">
        <v>932</v>
      </c>
      <c r="I630" s="373" t="s">
        <v>43</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tr">
        <f t="shared" si="24"/>
        <v>Industry Sector Fraction of Potential Additional CCS Achieved</v>
      </c>
      <c r="D631" s="289" t="s">
        <v>3053</v>
      </c>
      <c r="E631" s="289" t="s">
        <v>2521</v>
      </c>
      <c r="F631" t="s">
        <v>3016</v>
      </c>
      <c r="G631" s="334" t="s">
        <v>3005</v>
      </c>
      <c r="H631" s="17">
        <v>933</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tr">
        <f t="shared" si="24"/>
        <v>Industry Sector Fraction of Potential Additional CCS Achieved</v>
      </c>
      <c r="D632" s="289" t="s">
        <v>3054</v>
      </c>
      <c r="E632" s="289" t="s">
        <v>3003</v>
      </c>
      <c r="F632" t="s">
        <v>2569</v>
      </c>
      <c r="G632" s="334" t="s">
        <v>3004</v>
      </c>
      <c r="H632" s="17">
        <v>934</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tr">
        <f t="shared" si="24"/>
        <v>Industry Sector Fraction of Potential Additional CCS Achieved</v>
      </c>
      <c r="D633" s="289" t="s">
        <v>3054</v>
      </c>
      <c r="E633" s="289" t="s">
        <v>2521</v>
      </c>
      <c r="F633" t="s">
        <v>2569</v>
      </c>
      <c r="G633" s="334" t="s">
        <v>3005</v>
      </c>
      <c r="H633" s="17">
        <v>935</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tr">
        <f t="shared" si="24"/>
        <v>Industry Sector Fraction of Potential Additional CCS Achieved</v>
      </c>
      <c r="D634" s="289" t="s">
        <v>3055</v>
      </c>
      <c r="E634" s="289" t="s">
        <v>3003</v>
      </c>
      <c r="F634" t="s">
        <v>3017</v>
      </c>
      <c r="G634" s="334" t="s">
        <v>3004</v>
      </c>
      <c r="H634" s="17">
        <v>936</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tr">
        <f t="shared" si="24"/>
        <v>Industry Sector Fraction of Potential Additional CCS Achieved</v>
      </c>
      <c r="D635" s="289" t="s">
        <v>3055</v>
      </c>
      <c r="E635" s="289" t="s">
        <v>2521</v>
      </c>
      <c r="F635" t="s">
        <v>3017</v>
      </c>
      <c r="G635" s="334" t="s">
        <v>3005</v>
      </c>
      <c r="H635" s="17">
        <v>937</v>
      </c>
      <c r="I635" s="375" t="s">
        <v>44</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tr">
        <f t="shared" si="24"/>
        <v>Industry Sector Fraction of Potential Additional CCS Achieved</v>
      </c>
      <c r="D636" s="289" t="s">
        <v>3056</v>
      </c>
      <c r="E636" s="289" t="s">
        <v>3003</v>
      </c>
      <c r="F636" t="s">
        <v>3018</v>
      </c>
      <c r="G636" s="334" t="s">
        <v>3004</v>
      </c>
      <c r="H636" s="17">
        <v>938</v>
      </c>
      <c r="I636" s="373" t="s">
        <v>43</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tr">
        <f t="shared" si="24"/>
        <v>Industry Sector Fraction of Potential Additional CCS Achieved</v>
      </c>
      <c r="D637" s="289" t="s">
        <v>3056</v>
      </c>
      <c r="E637" s="289" t="s">
        <v>2521</v>
      </c>
      <c r="F637" t="s">
        <v>3018</v>
      </c>
      <c r="G637" s="334" t="s">
        <v>3005</v>
      </c>
      <c r="H637" s="17">
        <v>939</v>
      </c>
      <c r="I637" s="375" t="s">
        <v>44</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tr">
        <f t="shared" si="24"/>
        <v>Industry Sector Fraction of Potential Additional CCS Achieved</v>
      </c>
      <c r="D638" s="289" t="s">
        <v>3057</v>
      </c>
      <c r="E638" s="289" t="s">
        <v>3003</v>
      </c>
      <c r="F638" t="s">
        <v>3019</v>
      </c>
      <c r="G638" s="334" t="s">
        <v>3004</v>
      </c>
      <c r="H638" s="17">
        <v>940</v>
      </c>
      <c r="I638" s="373" t="s">
        <v>43</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tr">
        <f t="shared" ref="C639:C655" si="25">C$606</f>
        <v>Industry Sector Fraction of Potential Additional CCS Achieved</v>
      </c>
      <c r="D639" s="289" t="s">
        <v>3057</v>
      </c>
      <c r="E639" s="289" t="s">
        <v>2521</v>
      </c>
      <c r="F639" t="s">
        <v>3019</v>
      </c>
      <c r="G639" s="334" t="s">
        <v>3005</v>
      </c>
      <c r="H639" s="17">
        <v>941</v>
      </c>
      <c r="I639" s="375" t="s">
        <v>44</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tr">
        <f t="shared" si="25"/>
        <v>Industry Sector Fraction of Potential Additional CCS Achieved</v>
      </c>
      <c r="D640" s="289" t="s">
        <v>3058</v>
      </c>
      <c r="E640" s="289" t="s">
        <v>3003</v>
      </c>
      <c r="F640" t="s">
        <v>3020</v>
      </c>
      <c r="G640" s="334" t="s">
        <v>3004</v>
      </c>
      <c r="H640" s="17">
        <v>942</v>
      </c>
      <c r="I640" s="373" t="s">
        <v>43</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tr">
        <f t="shared" si="25"/>
        <v>Industry Sector Fraction of Potential Additional CCS Achieved</v>
      </c>
      <c r="D641" s="289" t="s">
        <v>3058</v>
      </c>
      <c r="E641" s="289" t="s">
        <v>2521</v>
      </c>
      <c r="F641" t="s">
        <v>3020</v>
      </c>
      <c r="G641" s="334" t="s">
        <v>3005</v>
      </c>
      <c r="H641" s="17">
        <v>943</v>
      </c>
      <c r="I641" s="375" t="s">
        <v>44</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tr">
        <f t="shared" si="25"/>
        <v>Industry Sector Fraction of Potential Additional CCS Achieved</v>
      </c>
      <c r="D642" s="289" t="s">
        <v>3059</v>
      </c>
      <c r="E642" s="289" t="s">
        <v>3003</v>
      </c>
      <c r="F642" t="s">
        <v>3021</v>
      </c>
      <c r="G642" s="334" t="s">
        <v>3004</v>
      </c>
      <c r="H642" s="17">
        <v>944</v>
      </c>
      <c r="I642" s="373" t="s">
        <v>43</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tr">
        <f t="shared" si="25"/>
        <v>Industry Sector Fraction of Potential Additional CCS Achieved</v>
      </c>
      <c r="D643" s="289" t="s">
        <v>3059</v>
      </c>
      <c r="E643" s="289" t="s">
        <v>2521</v>
      </c>
      <c r="F643" t="s">
        <v>3021</v>
      </c>
      <c r="G643" s="334" t="s">
        <v>3005</v>
      </c>
      <c r="H643" s="17">
        <v>945</v>
      </c>
      <c r="I643" s="375" t="s">
        <v>44</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tr">
        <f t="shared" si="25"/>
        <v>Industry Sector Fraction of Potential Additional CCS Achieved</v>
      </c>
      <c r="D644" s="289" t="s">
        <v>3060</v>
      </c>
      <c r="E644" s="289" t="s">
        <v>3003</v>
      </c>
      <c r="F644" t="s">
        <v>3022</v>
      </c>
      <c r="G644" s="334" t="s">
        <v>3004</v>
      </c>
      <c r="H644" s="17">
        <v>946</v>
      </c>
      <c r="I644" s="373" t="s">
        <v>43</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tr">
        <f t="shared" si="25"/>
        <v>Industry Sector Fraction of Potential Additional CCS Achieved</v>
      </c>
      <c r="D645" s="289" t="s">
        <v>3060</v>
      </c>
      <c r="E645" s="289" t="s">
        <v>2521</v>
      </c>
      <c r="F645" t="s">
        <v>3022</v>
      </c>
      <c r="G645" s="334" t="s">
        <v>3005</v>
      </c>
      <c r="H645" s="17">
        <v>947</v>
      </c>
      <c r="I645" s="375" t="s">
        <v>44</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tr">
        <f t="shared" si="25"/>
        <v>Industry Sector Fraction of Potential Additional CCS Achieved</v>
      </c>
      <c r="D646" s="289" t="s">
        <v>3061</v>
      </c>
      <c r="E646" s="289" t="s">
        <v>3003</v>
      </c>
      <c r="F646" t="s">
        <v>3023</v>
      </c>
      <c r="G646" s="334" t="s">
        <v>3004</v>
      </c>
      <c r="H646" s="17">
        <v>948</v>
      </c>
      <c r="I646" s="373" t="s">
        <v>43</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tr">
        <f t="shared" si="25"/>
        <v>Industry Sector Fraction of Potential Additional CCS Achieved</v>
      </c>
      <c r="D647" s="289" t="s">
        <v>3061</v>
      </c>
      <c r="E647" s="289" t="s">
        <v>2521</v>
      </c>
      <c r="F647" t="s">
        <v>3023</v>
      </c>
      <c r="G647" s="334" t="s">
        <v>3005</v>
      </c>
      <c r="H647" s="17">
        <v>949</v>
      </c>
      <c r="I647" s="375" t="s">
        <v>44</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tr">
        <f t="shared" si="25"/>
        <v>Industry Sector Fraction of Potential Additional CCS Achieved</v>
      </c>
      <c r="D648" s="289" t="s">
        <v>3062</v>
      </c>
      <c r="E648" s="289" t="s">
        <v>3003</v>
      </c>
      <c r="F648" t="s">
        <v>3024</v>
      </c>
      <c r="G648" s="334" t="s">
        <v>3004</v>
      </c>
      <c r="H648" s="17">
        <v>950</v>
      </c>
      <c r="I648" s="373" t="s">
        <v>43</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tr">
        <f t="shared" si="25"/>
        <v>Industry Sector Fraction of Potential Additional CCS Achieved</v>
      </c>
      <c r="D649" s="289" t="s">
        <v>3062</v>
      </c>
      <c r="E649" s="289" t="s">
        <v>2521</v>
      </c>
      <c r="F649" t="s">
        <v>3024</v>
      </c>
      <c r="G649" s="334" t="s">
        <v>3005</v>
      </c>
      <c r="H649" s="17">
        <v>951</v>
      </c>
      <c r="I649" s="375" t="s">
        <v>44</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tr">
        <f t="shared" si="25"/>
        <v>Industry Sector Fraction of Potential Additional CCS Achieved</v>
      </c>
      <c r="D650" s="289" t="s">
        <v>3063</v>
      </c>
      <c r="E650" s="289" t="s">
        <v>3003</v>
      </c>
      <c r="F650" t="s">
        <v>3025</v>
      </c>
      <c r="G650" s="334" t="s">
        <v>3004</v>
      </c>
      <c r="H650" s="17">
        <v>952</v>
      </c>
      <c r="I650" s="373" t="s">
        <v>43</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tr">
        <f t="shared" si="25"/>
        <v>Industry Sector Fraction of Potential Additional CCS Achieved</v>
      </c>
      <c r="D651" s="289" t="s">
        <v>3063</v>
      </c>
      <c r="E651" s="289" t="s">
        <v>2521</v>
      </c>
      <c r="F651" t="s">
        <v>3025</v>
      </c>
      <c r="G651" s="334" t="s">
        <v>3005</v>
      </c>
      <c r="H651" s="17">
        <v>953</v>
      </c>
      <c r="I651" s="375"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tr">
        <f t="shared" si="25"/>
        <v>Industry Sector Fraction of Potential Additional CCS Achieved</v>
      </c>
      <c r="D652" s="289" t="s">
        <v>3064</v>
      </c>
      <c r="E652" s="289" t="s">
        <v>3003</v>
      </c>
      <c r="F652" t="s">
        <v>3067</v>
      </c>
      <c r="G652" s="334" t="s">
        <v>3004</v>
      </c>
      <c r="H652" s="17">
        <v>954</v>
      </c>
      <c r="I652" s="375" t="s">
        <v>44</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tr">
        <f t="shared" si="25"/>
        <v>Industry Sector Fraction of Potential Additional CCS Achieved</v>
      </c>
      <c r="D653" s="289" t="s">
        <v>3064</v>
      </c>
      <c r="E653" s="289" t="s">
        <v>2521</v>
      </c>
      <c r="F653" t="s">
        <v>3067</v>
      </c>
      <c r="G653" s="334" t="s">
        <v>3005</v>
      </c>
      <c r="H653" s="17">
        <v>955</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tr">
        <f t="shared" si="25"/>
        <v>Industry Sector Fraction of Potential Additional CCS Achieved</v>
      </c>
      <c r="D654" s="289" t="s">
        <v>3065</v>
      </c>
      <c r="E654" s="289" t="s">
        <v>3003</v>
      </c>
      <c r="F654" t="s">
        <v>3026</v>
      </c>
      <c r="G654" s="334" t="s">
        <v>3004</v>
      </c>
      <c r="H654" s="17">
        <v>956</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tr">
        <f t="shared" si="25"/>
        <v>Industry Sector Fraction of Potential Additional CCS Achieved</v>
      </c>
      <c r="D655" s="289" t="s">
        <v>3065</v>
      </c>
      <c r="E655" s="289" t="s">
        <v>2521</v>
      </c>
      <c r="F655" t="s">
        <v>3026</v>
      </c>
      <c r="G655" s="334" t="s">
        <v>3005</v>
      </c>
      <c r="H655" s="17">
        <v>957</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Non BAU Industry CCS Subsidy</v>
      </c>
      <c r="C656" t="s">
        <v>3713</v>
      </c>
      <c r="D656" s="334" t="s">
        <v>3041</v>
      </c>
      <c r="E656" s="289"/>
      <c r="F656" t="s">
        <v>3066</v>
      </c>
      <c r="H656" s="17">
        <v>2723</v>
      </c>
      <c r="I656" s="373" t="s">
        <v>3943</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non BAU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1</v>
      </c>
      <c r="O656" s="236" t="str">
        <f>IF(ISBLANK(INDEX('Policy Characteristics'!I:I,MATCH($C656,'Policy Characteristics'!$C:$C,0))),"",INDEX('Policy Characteristics'!I:I,MATCH($C656,'Policy Characteristics'!$C:$C,0)))</f>
        <v>on/off</v>
      </c>
      <c r="P656" s="236" t="str">
        <f>IF(ISBLANK(INDEX('Policy Characteristics'!J:J,MATCH($C656,'Policy Characteristics'!$C:$C,0))),"",INDEX('Policy Characteristics'!J:J,MATCH($C656,'Policy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3895</v>
      </c>
    </row>
    <row r="657" spans="1:19"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Non BAU Industry CCS Subsidy</v>
      </c>
      <c r="C657" s="236" t="str">
        <f t="shared" ref="C657:C680" si="26">$C$656</f>
        <v>Boolean Use Non BAU Industry CCS Subsidies</v>
      </c>
      <c r="D657" s="289" t="s">
        <v>3042</v>
      </c>
      <c r="E657" s="289"/>
      <c r="F657" t="s">
        <v>2748</v>
      </c>
      <c r="H657" s="17">
        <v>2724</v>
      </c>
      <c r="I657" s="373" t="s">
        <v>3943</v>
      </c>
      <c r="J657" s="374" t="str">
        <f>IF(ISBLANK(INDEX('Policy Characteristics'!D:D,MATCH($C657,'Policy Characteristics'!$C:$C,0))),"",INDEX('Policy Characteristics'!D:D,MATCH($C657,'Policy Characteristics'!$C:$C,0)))</f>
        <v>Industry CCS</v>
      </c>
      <c r="K657" s="236" t="str">
        <f>IF(ISBLANK(INDEX('Policy Characteristics'!E:E,MATCH($C657,'Policy Characteristics'!$C:$C,0))),"",INDEX('Policy Characteristics'!E:E,MATCH($C657,'Policy Characteristics'!$C:$C,0)))</f>
        <v>indst non BAU CCS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1</v>
      </c>
      <c r="O657" s="236" t="str">
        <f>IF(ISBLANK(INDEX('Policy Characteristics'!I:I,MATCH($C657,'Policy Characteristics'!$C:$C,0))),"",INDEX('Policy Characteristics'!I:I,MATCH($C657,'Policy Characteristics'!$C:$C,0)))</f>
        <v>on/off</v>
      </c>
      <c r="P657" s="236" t="str">
        <f>IF(ISBLANK(INDEX('Policy Characteristics'!J:J,MATCH($C657,'Policy Characteristics'!$C:$C,0))),"",INDEX('Policy Characteristics'!J:J,MATCH($C657,'Policy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7" s="236" t="str">
        <f>IF(ISBLANK(INDEX('Policy Characteristics'!K:K,MATCH($C657,'Policy Characteristics'!$C:$C,0))),"",INDEX('Policy Characteristics'!K:K,MATCH($C657,'Policy Characteristics'!$C:$C,0)))</f>
        <v>ccs.html#ccs</v>
      </c>
      <c r="R657" s="236" t="str">
        <f>IF(ISBLANK(INDEX('Policy Characteristics'!L:L,MATCH($C657,'Policy Characteristics'!$C:$C,0))),"",INDEX('Policy Characteristics'!L:L,MATCH($C657,'Policy Characteristics'!$C:$C,0)))</f>
        <v>carbon-capture-and-sequestration.html</v>
      </c>
      <c r="S657" s="290" t="s">
        <v>187</v>
      </c>
    </row>
    <row r="658" spans="1:19"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Non BAU Industry CCS Subsidy</v>
      </c>
      <c r="C658" s="236" t="str">
        <f t="shared" si="26"/>
        <v>Boolean Use Non BAU Industry CCS Subsidies</v>
      </c>
      <c r="D658" s="289" t="s">
        <v>3043</v>
      </c>
      <c r="E658" s="289"/>
      <c r="F658" t="s">
        <v>3007</v>
      </c>
      <c r="H658" s="17">
        <v>2725</v>
      </c>
      <c r="I658" s="373" t="s">
        <v>3943</v>
      </c>
      <c r="J658" s="374" t="str">
        <f>IF(ISBLANK(INDEX('Policy Characteristics'!D:D,MATCH($C658,'Policy Characteristics'!$C:$C,0))),"",INDEX('Policy Characteristics'!D:D,MATCH($C658,'Policy Characteristics'!$C:$C,0)))</f>
        <v>Industry CCS</v>
      </c>
      <c r="K658" s="236" t="str">
        <f>IF(ISBLANK(INDEX('Policy Characteristics'!E:E,MATCH($C658,'Policy Characteristics'!$C:$C,0))),"",INDEX('Policy Characteristics'!E:E,MATCH($C658,'Policy Characteristics'!$C:$C,0)))</f>
        <v>indst non BAU CCS</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1</v>
      </c>
      <c r="O658" s="236" t="str">
        <f>IF(ISBLANK(INDEX('Policy Characteristics'!I:I,MATCH($C658,'Policy Characteristics'!$C:$C,0))),"",INDEX('Policy Characteristics'!I:I,MATCH($C658,'Policy Characteristics'!$C:$C,0)))</f>
        <v>on/off</v>
      </c>
      <c r="P658" s="236" t="str">
        <f>IF(ISBLANK(INDEX('Policy Characteristics'!J:J,MATCH($C658,'Policy Characteristics'!$C:$C,0))),"",INDEX('Policy Characteristics'!J:J,MATCH($C658,'Policy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8" s="236" t="str">
        <f>IF(ISBLANK(INDEX('Policy Characteristics'!K:K,MATCH($C658,'Policy Characteristics'!$C:$C,0))),"",INDEX('Policy Characteristics'!K:K,MATCH($C658,'Policy Characteristics'!$C:$C,0)))</f>
        <v>ccs.html#ccs</v>
      </c>
      <c r="R658" s="236" t="str">
        <f>IF(ISBLANK(INDEX('Policy Characteristics'!L:L,MATCH($C658,'Policy Characteristics'!$C:$C,0))),"",INDEX('Policy Characteristics'!L:L,MATCH($C658,'Policy Characteristics'!$C:$C,0)))</f>
        <v>carbon-capture-and-sequestration.html</v>
      </c>
      <c r="S658" s="290" t="s">
        <v>187</v>
      </c>
    </row>
    <row r="659" spans="1:19"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Non BAU Industry CCS Subsidy</v>
      </c>
      <c r="C659" s="236" t="str">
        <f t="shared" si="26"/>
        <v>Boolean Use Non BAU Industry CCS Subsidies</v>
      </c>
      <c r="D659" s="289" t="s">
        <v>3044</v>
      </c>
      <c r="E659" s="289"/>
      <c r="F659" t="s">
        <v>3008</v>
      </c>
      <c r="H659" s="17">
        <v>2726</v>
      </c>
      <c r="I659" s="373" t="s">
        <v>3943</v>
      </c>
      <c r="J659" s="374" t="str">
        <f>IF(ISBLANK(INDEX('Policy Characteristics'!D:D,MATCH($C659,'Policy Characteristics'!$C:$C,0))),"",INDEX('Policy Characteristics'!D:D,MATCH($C659,'Policy Characteristics'!$C:$C,0)))</f>
        <v>Industry CCS</v>
      </c>
      <c r="K659" s="236" t="str">
        <f>IF(ISBLANK(INDEX('Policy Characteristics'!E:E,MATCH($C659,'Policy Characteristics'!$C:$C,0))),"",INDEX('Policy Characteristics'!E:E,MATCH($C659,'Policy Characteristics'!$C:$C,0)))</f>
        <v>indst non BAU CCS</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1</v>
      </c>
      <c r="O659" s="236" t="str">
        <f>IF(ISBLANK(INDEX('Policy Characteristics'!I:I,MATCH($C659,'Policy Characteristics'!$C:$C,0))),"",INDEX('Policy Characteristics'!I:I,MATCH($C659,'Policy Characteristics'!$C:$C,0)))</f>
        <v>on/off</v>
      </c>
      <c r="P659" s="236" t="str">
        <f>IF(ISBLANK(INDEX('Policy Characteristics'!J:J,MATCH($C659,'Policy Characteristics'!$C:$C,0))),"",INDEX('Policy Characteristics'!J:J,MATCH($C659,'Policy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9" s="236" t="str">
        <f>IF(ISBLANK(INDEX('Policy Characteristics'!K:K,MATCH($C659,'Policy Characteristics'!$C:$C,0))),"",INDEX('Policy Characteristics'!K:K,MATCH($C659,'Policy Characteristics'!$C:$C,0)))</f>
        <v>ccs.html#ccs</v>
      </c>
      <c r="R659" s="236" t="str">
        <f>IF(ISBLANK(INDEX('Policy Characteristics'!L:L,MATCH($C659,'Policy Characteristics'!$C:$C,0))),"",INDEX('Policy Characteristics'!L:L,MATCH($C659,'Policy Characteristics'!$C:$C,0)))</f>
        <v>carbon-capture-and-sequestration.html</v>
      </c>
      <c r="S659" s="290" t="s">
        <v>187</v>
      </c>
    </row>
    <row r="660" spans="1:19"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Non BAU Industry CCS Subsidy</v>
      </c>
      <c r="C660" s="236" t="str">
        <f t="shared" si="26"/>
        <v>Boolean Use Non BAU Industry CCS Subsidies</v>
      </c>
      <c r="D660" s="289" t="s">
        <v>3045</v>
      </c>
      <c r="E660" s="289"/>
      <c r="F660" t="s">
        <v>3009</v>
      </c>
      <c r="H660" s="17">
        <v>2727</v>
      </c>
      <c r="I660" s="373" t="s">
        <v>3943</v>
      </c>
      <c r="J660" s="374" t="str">
        <f>IF(ISBLANK(INDEX('Policy Characteristics'!D:D,MATCH($C660,'Policy Characteristics'!$C:$C,0))),"",INDEX('Policy Characteristics'!D:D,MATCH($C660,'Policy Characteristics'!$C:$C,0)))</f>
        <v>Industry CCS</v>
      </c>
      <c r="K660" s="236" t="str">
        <f>IF(ISBLANK(INDEX('Policy Characteristics'!E:E,MATCH($C660,'Policy Characteristics'!$C:$C,0))),"",INDEX('Policy Characteristics'!E:E,MATCH($C660,'Policy Characteristics'!$C:$C,0)))</f>
        <v>indst non BAU CCS</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1</v>
      </c>
      <c r="O660" s="236" t="str">
        <f>IF(ISBLANK(INDEX('Policy Characteristics'!I:I,MATCH($C660,'Policy Characteristics'!$C:$C,0))),"",INDEX('Policy Characteristics'!I:I,MATCH($C660,'Policy Characteristics'!$C:$C,0)))</f>
        <v>on/off</v>
      </c>
      <c r="P660" s="236" t="str">
        <f>IF(ISBLANK(INDEX('Policy Characteristics'!J:J,MATCH($C660,'Policy Characteristics'!$C:$C,0))),"",INDEX('Policy Characteristics'!J:J,MATCH($C660,'Policy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0" s="236" t="str">
        <f>IF(ISBLANK(INDEX('Policy Characteristics'!K:K,MATCH($C660,'Policy Characteristics'!$C:$C,0))),"",INDEX('Policy Characteristics'!K:K,MATCH($C660,'Policy Characteristics'!$C:$C,0)))</f>
        <v>ccs.html#ccs</v>
      </c>
      <c r="R660" s="236" t="str">
        <f>IF(ISBLANK(INDEX('Policy Characteristics'!L:L,MATCH($C660,'Policy Characteristics'!$C:$C,0))),"",INDEX('Policy Characteristics'!L:L,MATCH($C660,'Policy Characteristics'!$C:$C,0)))</f>
        <v>carbon-capture-and-sequestration.html</v>
      </c>
      <c r="S660" s="290" t="s">
        <v>187</v>
      </c>
    </row>
    <row r="661" spans="1:19"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Non BAU Industry CCS Subsidy</v>
      </c>
      <c r="C661" s="236" t="str">
        <f t="shared" si="26"/>
        <v>Boolean Use Non BAU Industry CCS Subsidies</v>
      </c>
      <c r="D661" s="289" t="s">
        <v>3046</v>
      </c>
      <c r="E661" s="289"/>
      <c r="F661" t="s">
        <v>3010</v>
      </c>
      <c r="H661" s="17">
        <v>2728</v>
      </c>
      <c r="I661" s="373" t="s">
        <v>3943</v>
      </c>
      <c r="J661" s="374" t="str">
        <f>IF(ISBLANK(INDEX('Policy Characteristics'!D:D,MATCH($C661,'Policy Characteristics'!$C:$C,0))),"",INDEX('Policy Characteristics'!D:D,MATCH($C661,'Policy Characteristics'!$C:$C,0)))</f>
        <v>Industry CCS</v>
      </c>
      <c r="K661" s="236" t="str">
        <f>IF(ISBLANK(INDEX('Policy Characteristics'!E:E,MATCH($C661,'Policy Characteristics'!$C:$C,0))),"",INDEX('Policy Characteristics'!E:E,MATCH($C661,'Policy Characteristics'!$C:$C,0)))</f>
        <v>indst non BAU CCS</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1</v>
      </c>
      <c r="O661" s="236" t="str">
        <f>IF(ISBLANK(INDEX('Policy Characteristics'!I:I,MATCH($C661,'Policy Characteristics'!$C:$C,0))),"",INDEX('Policy Characteristics'!I:I,MATCH($C661,'Policy Characteristics'!$C:$C,0)))</f>
        <v>on/off</v>
      </c>
      <c r="P661" s="236" t="str">
        <f>IF(ISBLANK(INDEX('Policy Characteristics'!J:J,MATCH($C661,'Policy Characteristics'!$C:$C,0))),"",INDEX('Policy Characteristics'!J:J,MATCH($C661,'Policy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1" s="236" t="str">
        <f>IF(ISBLANK(INDEX('Policy Characteristics'!K:K,MATCH($C661,'Policy Characteristics'!$C:$C,0))),"",INDEX('Policy Characteristics'!K:K,MATCH($C661,'Policy Characteristics'!$C:$C,0)))</f>
        <v>ccs.html#ccs</v>
      </c>
      <c r="R661" s="236" t="str">
        <f>IF(ISBLANK(INDEX('Policy Characteristics'!L:L,MATCH($C661,'Policy Characteristics'!$C:$C,0))),"",INDEX('Policy Characteristics'!L:L,MATCH($C661,'Policy Characteristics'!$C:$C,0)))</f>
        <v>carbon-capture-and-sequestration.html</v>
      </c>
      <c r="S661" s="290" t="s">
        <v>187</v>
      </c>
    </row>
    <row r="662" spans="1:19"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Non BAU Industry CCS Subsidy</v>
      </c>
      <c r="C662" s="236" t="str">
        <f t="shared" si="26"/>
        <v>Boolean Use Non BAU Industry CCS Subsidies</v>
      </c>
      <c r="D662" s="289" t="s">
        <v>3047</v>
      </c>
      <c r="E662" s="289"/>
      <c r="F662" t="s">
        <v>3011</v>
      </c>
      <c r="H662" s="17">
        <v>2729</v>
      </c>
      <c r="I662" s="373" t="s">
        <v>3943</v>
      </c>
      <c r="J662" s="374" t="str">
        <f>IF(ISBLANK(INDEX('Policy Characteristics'!D:D,MATCH($C662,'Policy Characteristics'!$C:$C,0))),"",INDEX('Policy Characteristics'!D:D,MATCH($C662,'Policy Characteristics'!$C:$C,0)))</f>
        <v>Industry CCS</v>
      </c>
      <c r="K662" s="236" t="str">
        <f>IF(ISBLANK(INDEX('Policy Characteristics'!E:E,MATCH($C662,'Policy Characteristics'!$C:$C,0))),"",INDEX('Policy Characteristics'!E:E,MATCH($C662,'Policy Characteristics'!$C:$C,0)))</f>
        <v>indst non BAU CCS</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1</v>
      </c>
      <c r="O662" s="236" t="str">
        <f>IF(ISBLANK(INDEX('Policy Characteristics'!I:I,MATCH($C662,'Policy Characteristics'!$C:$C,0))),"",INDEX('Policy Characteristics'!I:I,MATCH($C662,'Policy Characteristics'!$C:$C,0)))</f>
        <v>on/off</v>
      </c>
      <c r="P662" s="236" t="str">
        <f>IF(ISBLANK(INDEX('Policy Characteristics'!J:J,MATCH($C662,'Policy Characteristics'!$C:$C,0))),"",INDEX('Policy Characteristics'!J:J,MATCH($C662,'Policy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2" s="236" t="str">
        <f>IF(ISBLANK(INDEX('Policy Characteristics'!K:K,MATCH($C662,'Policy Characteristics'!$C:$C,0))),"",INDEX('Policy Characteristics'!K:K,MATCH($C662,'Policy Characteristics'!$C:$C,0)))</f>
        <v>ccs.html#ccs</v>
      </c>
      <c r="R662" s="236" t="str">
        <f>IF(ISBLANK(INDEX('Policy Characteristics'!L:L,MATCH($C662,'Policy Characteristics'!$C:$C,0))),"",INDEX('Policy Characteristics'!L:L,MATCH($C662,'Policy Characteristics'!$C:$C,0)))</f>
        <v>carbon-capture-and-sequestration.html</v>
      </c>
      <c r="S662" s="290" t="s">
        <v>187</v>
      </c>
    </row>
    <row r="663" spans="1:19"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Non BAU Industry CCS Subsidy</v>
      </c>
      <c r="C663" s="236" t="str">
        <f t="shared" si="26"/>
        <v>Boolean Use Non BAU Industry CCS Subsidies</v>
      </c>
      <c r="D663" s="289" t="s">
        <v>3048</v>
      </c>
      <c r="E663" s="289"/>
      <c r="F663" t="s">
        <v>3012</v>
      </c>
      <c r="H663" s="17">
        <v>2730</v>
      </c>
      <c r="I663" s="373" t="s">
        <v>3943</v>
      </c>
      <c r="J663" s="374" t="str">
        <f>IF(ISBLANK(INDEX('Policy Characteristics'!D:D,MATCH($C663,'Policy Characteristics'!$C:$C,0))),"",INDEX('Policy Characteristics'!D:D,MATCH($C663,'Policy Characteristics'!$C:$C,0)))</f>
        <v>Industry CCS</v>
      </c>
      <c r="K663" s="236" t="str">
        <f>IF(ISBLANK(INDEX('Policy Characteristics'!E:E,MATCH($C663,'Policy Characteristics'!$C:$C,0))),"",INDEX('Policy Characteristics'!E:E,MATCH($C663,'Policy Characteristics'!$C:$C,0)))</f>
        <v>indst non BAU CCS</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1</v>
      </c>
      <c r="O663" s="236" t="str">
        <f>IF(ISBLANK(INDEX('Policy Characteristics'!I:I,MATCH($C663,'Policy Characteristics'!$C:$C,0))),"",INDEX('Policy Characteristics'!I:I,MATCH($C663,'Policy Characteristics'!$C:$C,0)))</f>
        <v>on/off</v>
      </c>
      <c r="P663" s="236" t="str">
        <f>IF(ISBLANK(INDEX('Policy Characteristics'!J:J,MATCH($C663,'Policy Characteristics'!$C:$C,0))),"",INDEX('Policy Characteristics'!J:J,MATCH($C663,'Policy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3" s="236" t="str">
        <f>IF(ISBLANK(INDEX('Policy Characteristics'!K:K,MATCH($C663,'Policy Characteristics'!$C:$C,0))),"",INDEX('Policy Characteristics'!K:K,MATCH($C663,'Policy Characteristics'!$C:$C,0)))</f>
        <v>ccs.html#ccs</v>
      </c>
      <c r="R663" s="236" t="str">
        <f>IF(ISBLANK(INDEX('Policy Characteristics'!L:L,MATCH($C663,'Policy Characteristics'!$C:$C,0))),"",INDEX('Policy Characteristics'!L:L,MATCH($C663,'Policy Characteristics'!$C:$C,0)))</f>
        <v>carbon-capture-and-sequestration.html</v>
      </c>
      <c r="S663" s="290" t="s">
        <v>187</v>
      </c>
    </row>
    <row r="664" spans="1:19"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Non BAU Industry CCS Subsidy</v>
      </c>
      <c r="C664" s="236" t="str">
        <f t="shared" si="26"/>
        <v>Boolean Use Non BAU Industry CCS Subsidies</v>
      </c>
      <c r="D664" s="289" t="s">
        <v>3049</v>
      </c>
      <c r="E664" s="289"/>
      <c r="F664" t="s">
        <v>3013</v>
      </c>
      <c r="H664" s="17">
        <v>2731</v>
      </c>
      <c r="I664" s="373" t="s">
        <v>3943</v>
      </c>
      <c r="J664" s="374" t="str">
        <f>IF(ISBLANK(INDEX('Policy Characteristics'!D:D,MATCH($C664,'Policy Characteristics'!$C:$C,0))),"",INDEX('Policy Characteristics'!D:D,MATCH($C664,'Policy Characteristics'!$C:$C,0)))</f>
        <v>Industry CCS</v>
      </c>
      <c r="K664" s="236" t="str">
        <f>IF(ISBLANK(INDEX('Policy Characteristics'!E:E,MATCH($C664,'Policy Characteristics'!$C:$C,0))),"",INDEX('Policy Characteristics'!E:E,MATCH($C664,'Policy Characteristics'!$C:$C,0)))</f>
        <v>indst non BAU CCS</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1</v>
      </c>
      <c r="O664" s="236" t="str">
        <f>IF(ISBLANK(INDEX('Policy Characteristics'!I:I,MATCH($C664,'Policy Characteristics'!$C:$C,0))),"",INDEX('Policy Characteristics'!I:I,MATCH($C664,'Policy Characteristics'!$C:$C,0)))</f>
        <v>on/off</v>
      </c>
      <c r="P664" s="236" t="str">
        <f>IF(ISBLANK(INDEX('Policy Characteristics'!J:J,MATCH($C664,'Policy Characteristics'!$C:$C,0))),"",INDEX('Policy Characteristics'!J:J,MATCH($C664,'Policy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4" s="236" t="str">
        <f>IF(ISBLANK(INDEX('Policy Characteristics'!K:K,MATCH($C664,'Policy Characteristics'!$C:$C,0))),"",INDEX('Policy Characteristics'!K:K,MATCH($C664,'Policy Characteristics'!$C:$C,0)))</f>
        <v>ccs.html#ccs</v>
      </c>
      <c r="R664" s="236" t="str">
        <f>IF(ISBLANK(INDEX('Policy Characteristics'!L:L,MATCH($C664,'Policy Characteristics'!$C:$C,0))),"",INDEX('Policy Characteristics'!L:L,MATCH($C664,'Policy Characteristics'!$C:$C,0)))</f>
        <v>carbon-capture-and-sequestration.html</v>
      </c>
      <c r="S664" s="290" t="s">
        <v>187</v>
      </c>
    </row>
    <row r="665" spans="1:19"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Non BAU Industry CCS Subsidy</v>
      </c>
      <c r="C665" s="236" t="str">
        <f t="shared" si="26"/>
        <v>Boolean Use Non BAU Industry CCS Subsidies</v>
      </c>
      <c r="D665" s="289" t="s">
        <v>3050</v>
      </c>
      <c r="E665" s="289"/>
      <c r="F665" t="s">
        <v>2568</v>
      </c>
      <c r="H665" s="17">
        <v>2732</v>
      </c>
      <c r="I665" s="373" t="s">
        <v>3943</v>
      </c>
      <c r="J665" s="374" t="str">
        <f>IF(ISBLANK(INDEX('Policy Characteristics'!D:D,MATCH($C665,'Policy Characteristics'!$C:$C,0))),"",INDEX('Policy Characteristics'!D:D,MATCH($C665,'Policy Characteristics'!$C:$C,0)))</f>
        <v>Industry CCS</v>
      </c>
      <c r="K665" s="236" t="str">
        <f>IF(ISBLANK(INDEX('Policy Characteristics'!E:E,MATCH($C665,'Policy Characteristics'!$C:$C,0))),"",INDEX('Policy Characteristics'!E:E,MATCH($C665,'Policy Characteristics'!$C:$C,0)))</f>
        <v>indst non BAU CCS</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1</v>
      </c>
      <c r="O665" s="236" t="str">
        <f>IF(ISBLANK(INDEX('Policy Characteristics'!I:I,MATCH($C665,'Policy Characteristics'!$C:$C,0))),"",INDEX('Policy Characteristics'!I:I,MATCH($C665,'Policy Characteristics'!$C:$C,0)))</f>
        <v>on/off</v>
      </c>
      <c r="P665" s="236" t="str">
        <f>IF(ISBLANK(INDEX('Policy Characteristics'!J:J,MATCH($C665,'Policy Characteristics'!$C:$C,0))),"",INDEX('Policy Characteristics'!J:J,MATCH($C665,'Policy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5" s="236" t="str">
        <f>IF(ISBLANK(INDEX('Policy Characteristics'!K:K,MATCH($C665,'Policy Characteristics'!$C:$C,0))),"",INDEX('Policy Characteristics'!K:K,MATCH($C665,'Policy Characteristics'!$C:$C,0)))</f>
        <v>ccs.html#ccs</v>
      </c>
      <c r="R665" s="236" t="str">
        <f>IF(ISBLANK(INDEX('Policy Characteristics'!L:L,MATCH($C665,'Policy Characteristics'!$C:$C,0))),"",INDEX('Policy Characteristics'!L:L,MATCH($C665,'Policy Characteristics'!$C:$C,0)))</f>
        <v>carbon-capture-and-sequestration.html</v>
      </c>
      <c r="S665" s="290" t="s">
        <v>187</v>
      </c>
    </row>
    <row r="666" spans="1:19"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Non BAU Industry CCS Subsidy</v>
      </c>
      <c r="C666" s="236" t="str">
        <f t="shared" si="26"/>
        <v>Boolean Use Non BAU Industry CCS Subsidies</v>
      </c>
      <c r="D666" s="289" t="s">
        <v>3051</v>
      </c>
      <c r="E666" s="289"/>
      <c r="F666" t="s">
        <v>3014</v>
      </c>
      <c r="H666" s="17">
        <v>2733</v>
      </c>
      <c r="I666" s="373" t="s">
        <v>3943</v>
      </c>
      <c r="J666" s="374" t="str">
        <f>IF(ISBLANK(INDEX('Policy Characteristics'!D:D,MATCH($C666,'Policy Characteristics'!$C:$C,0))),"",INDEX('Policy Characteristics'!D:D,MATCH($C666,'Policy Characteristics'!$C:$C,0)))</f>
        <v>Industry CCS</v>
      </c>
      <c r="K666" s="236" t="str">
        <f>IF(ISBLANK(INDEX('Policy Characteristics'!E:E,MATCH($C666,'Policy Characteristics'!$C:$C,0))),"",INDEX('Policy Characteristics'!E:E,MATCH($C666,'Policy Characteristics'!$C:$C,0)))</f>
        <v>indst non BAU CCS</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1</v>
      </c>
      <c r="O666" s="236" t="str">
        <f>IF(ISBLANK(INDEX('Policy Characteristics'!I:I,MATCH($C666,'Policy Characteristics'!$C:$C,0))),"",INDEX('Policy Characteristics'!I:I,MATCH($C666,'Policy Characteristics'!$C:$C,0)))</f>
        <v>on/off</v>
      </c>
      <c r="P666" s="236" t="str">
        <f>IF(ISBLANK(INDEX('Policy Characteristics'!J:J,MATCH($C666,'Policy Characteristics'!$C:$C,0))),"",INDEX('Policy Characteristics'!J:J,MATCH($C666,'Policy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6" s="236" t="str">
        <f>IF(ISBLANK(INDEX('Policy Characteristics'!K:K,MATCH($C666,'Policy Characteristics'!$C:$C,0))),"",INDEX('Policy Characteristics'!K:K,MATCH($C666,'Policy Characteristics'!$C:$C,0)))</f>
        <v>ccs.html#ccs</v>
      </c>
      <c r="R666" s="236" t="str">
        <f>IF(ISBLANK(INDEX('Policy Characteristics'!L:L,MATCH($C666,'Policy Characteristics'!$C:$C,0))),"",INDEX('Policy Characteristics'!L:L,MATCH($C666,'Policy Characteristics'!$C:$C,0)))</f>
        <v>carbon-capture-and-sequestration.html</v>
      </c>
      <c r="S666" s="290" t="s">
        <v>187</v>
      </c>
    </row>
    <row r="667" spans="1:19"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Non BAU Industry CCS Subsidy</v>
      </c>
      <c r="C667" s="236" t="str">
        <f t="shared" si="26"/>
        <v>Boolean Use Non BAU Industry CCS Subsidies</v>
      </c>
      <c r="D667" s="289" t="s">
        <v>3052</v>
      </c>
      <c r="E667" s="289"/>
      <c r="F667" t="s">
        <v>3015</v>
      </c>
      <c r="H667" s="17">
        <v>2734</v>
      </c>
      <c r="I667" s="373" t="s">
        <v>3943</v>
      </c>
      <c r="J667" s="374" t="str">
        <f>IF(ISBLANK(INDEX('Policy Characteristics'!D:D,MATCH($C667,'Policy Characteristics'!$C:$C,0))),"",INDEX('Policy Characteristics'!D:D,MATCH($C667,'Policy Characteristics'!$C:$C,0)))</f>
        <v>Industry CCS</v>
      </c>
      <c r="K667" s="236" t="str">
        <f>IF(ISBLANK(INDEX('Policy Characteristics'!E:E,MATCH($C667,'Policy Characteristics'!$C:$C,0))),"",INDEX('Policy Characteristics'!E:E,MATCH($C667,'Policy Characteristics'!$C:$C,0)))</f>
        <v>indst non BAU CCS</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1</v>
      </c>
      <c r="O667" s="236" t="str">
        <f>IF(ISBLANK(INDEX('Policy Characteristics'!I:I,MATCH($C667,'Policy Characteristics'!$C:$C,0))),"",INDEX('Policy Characteristics'!I:I,MATCH($C667,'Policy Characteristics'!$C:$C,0)))</f>
        <v>on/off</v>
      </c>
      <c r="P667" s="236" t="str">
        <f>IF(ISBLANK(INDEX('Policy Characteristics'!J:J,MATCH($C667,'Policy Characteristics'!$C:$C,0))),"",INDEX('Policy Characteristics'!J:J,MATCH($C667,'Policy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7" s="236" t="str">
        <f>IF(ISBLANK(INDEX('Policy Characteristics'!K:K,MATCH($C667,'Policy Characteristics'!$C:$C,0))),"",INDEX('Policy Characteristics'!K:K,MATCH($C667,'Policy Characteristics'!$C:$C,0)))</f>
        <v>ccs.html#ccs</v>
      </c>
      <c r="R667" s="236" t="str">
        <f>IF(ISBLANK(INDEX('Policy Characteristics'!L:L,MATCH($C667,'Policy Characteristics'!$C:$C,0))),"",INDEX('Policy Characteristics'!L:L,MATCH($C667,'Policy Characteristics'!$C:$C,0)))</f>
        <v>carbon-capture-and-sequestration.html</v>
      </c>
      <c r="S667" s="290" t="s">
        <v>187</v>
      </c>
    </row>
    <row r="668" spans="1:19"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Non BAU Industry CCS Subsidy</v>
      </c>
      <c r="C668" s="236" t="str">
        <f t="shared" si="26"/>
        <v>Boolean Use Non BAU Industry CCS Subsidies</v>
      </c>
      <c r="D668" s="289" t="s">
        <v>3053</v>
      </c>
      <c r="E668" s="289"/>
      <c r="F668" t="s">
        <v>3016</v>
      </c>
      <c r="H668" s="17">
        <v>2735</v>
      </c>
      <c r="I668" s="373" t="s">
        <v>3943</v>
      </c>
      <c r="J668" s="374" t="str">
        <f>IF(ISBLANK(INDEX('Policy Characteristics'!D:D,MATCH($C668,'Policy Characteristics'!$C:$C,0))),"",INDEX('Policy Characteristics'!D:D,MATCH($C668,'Policy Characteristics'!$C:$C,0)))</f>
        <v>Industry CCS</v>
      </c>
      <c r="K668" s="236" t="str">
        <f>IF(ISBLANK(INDEX('Policy Characteristics'!E:E,MATCH($C668,'Policy Characteristics'!$C:$C,0))),"",INDEX('Policy Characteristics'!E:E,MATCH($C668,'Policy Characteristics'!$C:$C,0)))</f>
        <v>indst non BAU CCS</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1</v>
      </c>
      <c r="O668" s="236" t="str">
        <f>IF(ISBLANK(INDEX('Policy Characteristics'!I:I,MATCH($C668,'Policy Characteristics'!$C:$C,0))),"",INDEX('Policy Characteristics'!I:I,MATCH($C668,'Policy Characteristics'!$C:$C,0)))</f>
        <v>on/off</v>
      </c>
      <c r="P668" s="236" t="str">
        <f>IF(ISBLANK(INDEX('Policy Characteristics'!J:J,MATCH($C668,'Policy Characteristics'!$C:$C,0))),"",INDEX('Policy Characteristics'!J:J,MATCH($C668,'Policy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8" s="236" t="str">
        <f>IF(ISBLANK(INDEX('Policy Characteristics'!K:K,MATCH($C668,'Policy Characteristics'!$C:$C,0))),"",INDEX('Policy Characteristics'!K:K,MATCH($C668,'Policy Characteristics'!$C:$C,0)))</f>
        <v>ccs.html#ccs</v>
      </c>
      <c r="R668" s="236" t="str">
        <f>IF(ISBLANK(INDEX('Policy Characteristics'!L:L,MATCH($C668,'Policy Characteristics'!$C:$C,0))),"",INDEX('Policy Characteristics'!L:L,MATCH($C668,'Policy Characteristics'!$C:$C,0)))</f>
        <v>carbon-capture-and-sequestration.html</v>
      </c>
      <c r="S668" s="290" t="s">
        <v>187</v>
      </c>
    </row>
    <row r="669" spans="1:19"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Non BAU Industry CCS Subsidy</v>
      </c>
      <c r="C669" s="236" t="str">
        <f t="shared" si="26"/>
        <v>Boolean Use Non BAU Industry CCS Subsidies</v>
      </c>
      <c r="D669" s="289" t="s">
        <v>3054</v>
      </c>
      <c r="E669" s="289"/>
      <c r="F669" t="s">
        <v>2569</v>
      </c>
      <c r="H669" s="17">
        <v>2736</v>
      </c>
      <c r="I669" s="373" t="s">
        <v>3943</v>
      </c>
      <c r="J669" s="374" t="str">
        <f>IF(ISBLANK(INDEX('Policy Characteristics'!D:D,MATCH($C669,'Policy Characteristics'!$C:$C,0))),"",INDEX('Policy Characteristics'!D:D,MATCH($C669,'Policy Characteristics'!$C:$C,0)))</f>
        <v>Industry CCS</v>
      </c>
      <c r="K669" s="236" t="str">
        <f>IF(ISBLANK(INDEX('Policy Characteristics'!E:E,MATCH($C669,'Policy Characteristics'!$C:$C,0))),"",INDEX('Policy Characteristics'!E:E,MATCH($C669,'Policy Characteristics'!$C:$C,0)))</f>
        <v>indst non BAU CCS</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1</v>
      </c>
      <c r="O669" s="236" t="str">
        <f>IF(ISBLANK(INDEX('Policy Characteristics'!I:I,MATCH($C669,'Policy Characteristics'!$C:$C,0))),"",INDEX('Policy Characteristics'!I:I,MATCH($C669,'Policy Characteristics'!$C:$C,0)))</f>
        <v>on/off</v>
      </c>
      <c r="P669" s="236" t="str">
        <f>IF(ISBLANK(INDEX('Policy Characteristics'!J:J,MATCH($C669,'Policy Characteristics'!$C:$C,0))),"",INDEX('Policy Characteristics'!J:J,MATCH($C669,'Policy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9" s="236" t="str">
        <f>IF(ISBLANK(INDEX('Policy Characteristics'!K:K,MATCH($C669,'Policy Characteristics'!$C:$C,0))),"",INDEX('Policy Characteristics'!K:K,MATCH($C669,'Policy Characteristics'!$C:$C,0)))</f>
        <v>ccs.html#ccs</v>
      </c>
      <c r="R669" s="236" t="str">
        <f>IF(ISBLANK(INDEX('Policy Characteristics'!L:L,MATCH($C669,'Policy Characteristics'!$C:$C,0))),"",INDEX('Policy Characteristics'!L:L,MATCH($C669,'Policy Characteristics'!$C:$C,0)))</f>
        <v>carbon-capture-and-sequestration.html</v>
      </c>
      <c r="S669" s="290" t="s">
        <v>187</v>
      </c>
    </row>
    <row r="670" spans="1:19"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Non BAU Industry CCS Subsidy</v>
      </c>
      <c r="C670" s="236" t="str">
        <f t="shared" si="26"/>
        <v>Boolean Use Non BAU Industry CCS Subsidies</v>
      </c>
      <c r="D670" s="289" t="s">
        <v>3055</v>
      </c>
      <c r="E670" s="289"/>
      <c r="F670" t="s">
        <v>3017</v>
      </c>
      <c r="H670" s="17">
        <v>2737</v>
      </c>
      <c r="I670" s="373" t="s">
        <v>3943</v>
      </c>
      <c r="J670" s="374" t="str">
        <f>IF(ISBLANK(INDEX('Policy Characteristics'!D:D,MATCH($C670,'Policy Characteristics'!$C:$C,0))),"",INDEX('Policy Characteristics'!D:D,MATCH($C670,'Policy Characteristics'!$C:$C,0)))</f>
        <v>Industry CCS</v>
      </c>
      <c r="K670" s="236" t="str">
        <f>IF(ISBLANK(INDEX('Policy Characteristics'!E:E,MATCH($C670,'Policy Characteristics'!$C:$C,0))),"",INDEX('Policy Characteristics'!E:E,MATCH($C670,'Policy Characteristics'!$C:$C,0)))</f>
        <v>indst non BAU CCS</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1</v>
      </c>
      <c r="O670" s="236" t="str">
        <f>IF(ISBLANK(INDEX('Policy Characteristics'!I:I,MATCH($C670,'Policy Characteristics'!$C:$C,0))),"",INDEX('Policy Characteristics'!I:I,MATCH($C670,'Policy Characteristics'!$C:$C,0)))</f>
        <v>on/off</v>
      </c>
      <c r="P670" s="236" t="str">
        <f>IF(ISBLANK(INDEX('Policy Characteristics'!J:J,MATCH($C670,'Policy Characteristics'!$C:$C,0))),"",INDEX('Policy Characteristics'!J:J,MATCH($C670,'Policy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0" s="236" t="str">
        <f>IF(ISBLANK(INDEX('Policy Characteristics'!K:K,MATCH($C670,'Policy Characteristics'!$C:$C,0))),"",INDEX('Policy Characteristics'!K:K,MATCH($C670,'Policy Characteristics'!$C:$C,0)))</f>
        <v>ccs.html#ccs</v>
      </c>
      <c r="R670" s="236" t="str">
        <f>IF(ISBLANK(INDEX('Policy Characteristics'!L:L,MATCH($C670,'Policy Characteristics'!$C:$C,0))),"",INDEX('Policy Characteristics'!L:L,MATCH($C670,'Policy Characteristics'!$C:$C,0)))</f>
        <v>carbon-capture-and-sequestration.html</v>
      </c>
      <c r="S670" s="290" t="s">
        <v>187</v>
      </c>
    </row>
    <row r="671" spans="1:19"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Non BAU Industry CCS Subsidy</v>
      </c>
      <c r="C671" s="236" t="str">
        <f t="shared" si="26"/>
        <v>Boolean Use Non BAU Industry CCS Subsidies</v>
      </c>
      <c r="D671" s="289" t="s">
        <v>3056</v>
      </c>
      <c r="E671" s="289"/>
      <c r="F671" t="s">
        <v>3018</v>
      </c>
      <c r="H671" s="17">
        <v>2738</v>
      </c>
      <c r="I671" s="373" t="s">
        <v>3943</v>
      </c>
      <c r="J671" s="374" t="str">
        <f>IF(ISBLANK(INDEX('Policy Characteristics'!D:D,MATCH($C671,'Policy Characteristics'!$C:$C,0))),"",INDEX('Policy Characteristics'!D:D,MATCH($C671,'Policy Characteristics'!$C:$C,0)))</f>
        <v>Industry CCS</v>
      </c>
      <c r="K671" s="236" t="str">
        <f>IF(ISBLANK(INDEX('Policy Characteristics'!E:E,MATCH($C671,'Policy Characteristics'!$C:$C,0))),"",INDEX('Policy Characteristics'!E:E,MATCH($C671,'Policy Characteristics'!$C:$C,0)))</f>
        <v>indst non BAU CCS</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1</v>
      </c>
      <c r="O671" s="236" t="str">
        <f>IF(ISBLANK(INDEX('Policy Characteristics'!I:I,MATCH($C671,'Policy Characteristics'!$C:$C,0))),"",INDEX('Policy Characteristics'!I:I,MATCH($C671,'Policy Characteristics'!$C:$C,0)))</f>
        <v>on/off</v>
      </c>
      <c r="P671" s="236" t="str">
        <f>IF(ISBLANK(INDEX('Policy Characteristics'!J:J,MATCH($C671,'Policy Characteristics'!$C:$C,0))),"",INDEX('Policy Characteristics'!J:J,MATCH($C671,'Policy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1" s="236" t="str">
        <f>IF(ISBLANK(INDEX('Policy Characteristics'!K:K,MATCH($C671,'Policy Characteristics'!$C:$C,0))),"",INDEX('Policy Characteristics'!K:K,MATCH($C671,'Policy Characteristics'!$C:$C,0)))</f>
        <v>ccs.html#ccs</v>
      </c>
      <c r="R671" s="236" t="str">
        <f>IF(ISBLANK(INDEX('Policy Characteristics'!L:L,MATCH($C671,'Policy Characteristics'!$C:$C,0))),"",INDEX('Policy Characteristics'!L:L,MATCH($C671,'Policy Characteristics'!$C:$C,0)))</f>
        <v>carbon-capture-and-sequestration.html</v>
      </c>
      <c r="S671" s="290" t="s">
        <v>187</v>
      </c>
    </row>
    <row r="672" spans="1:19"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Non BAU Industry CCS Subsidy</v>
      </c>
      <c r="C672" s="236" t="str">
        <f t="shared" si="26"/>
        <v>Boolean Use Non BAU Industry CCS Subsidies</v>
      </c>
      <c r="D672" s="289" t="s">
        <v>3057</v>
      </c>
      <c r="E672" s="289"/>
      <c r="F672" t="s">
        <v>3019</v>
      </c>
      <c r="H672" s="17">
        <v>2739</v>
      </c>
      <c r="I672" s="373" t="s">
        <v>3943</v>
      </c>
      <c r="J672" s="374" t="str">
        <f>IF(ISBLANK(INDEX('Policy Characteristics'!D:D,MATCH($C672,'Policy Characteristics'!$C:$C,0))),"",INDEX('Policy Characteristics'!D:D,MATCH($C672,'Policy Characteristics'!$C:$C,0)))</f>
        <v>Industry CCS</v>
      </c>
      <c r="K672" s="236" t="str">
        <f>IF(ISBLANK(INDEX('Policy Characteristics'!E:E,MATCH($C672,'Policy Characteristics'!$C:$C,0))),"",INDEX('Policy Characteristics'!E:E,MATCH($C672,'Policy Characteristics'!$C:$C,0)))</f>
        <v>indst non BAU CCS</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1</v>
      </c>
      <c r="O672" s="236" t="str">
        <f>IF(ISBLANK(INDEX('Policy Characteristics'!I:I,MATCH($C672,'Policy Characteristics'!$C:$C,0))),"",INDEX('Policy Characteristics'!I:I,MATCH($C672,'Policy Characteristics'!$C:$C,0)))</f>
        <v>on/off</v>
      </c>
      <c r="P672" s="236" t="str">
        <f>IF(ISBLANK(INDEX('Policy Characteristics'!J:J,MATCH($C672,'Policy Characteristics'!$C:$C,0))),"",INDEX('Policy Characteristics'!J:J,MATCH($C672,'Policy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2" s="236" t="str">
        <f>IF(ISBLANK(INDEX('Policy Characteristics'!K:K,MATCH($C672,'Policy Characteristics'!$C:$C,0))),"",INDEX('Policy Characteristics'!K:K,MATCH($C672,'Policy Characteristics'!$C:$C,0)))</f>
        <v>ccs.html#ccs</v>
      </c>
      <c r="R672" s="236" t="str">
        <f>IF(ISBLANK(INDEX('Policy Characteristics'!L:L,MATCH($C672,'Policy Characteristics'!$C:$C,0))),"",INDEX('Policy Characteristics'!L:L,MATCH($C672,'Policy Characteristics'!$C:$C,0)))</f>
        <v>carbon-capture-and-sequestration.html</v>
      </c>
      <c r="S672" s="290" t="s">
        <v>187</v>
      </c>
    </row>
    <row r="673" spans="1:19"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Non BAU Industry CCS Subsidy</v>
      </c>
      <c r="C673" s="236" t="str">
        <f t="shared" si="26"/>
        <v>Boolean Use Non BAU Industry CCS Subsidies</v>
      </c>
      <c r="D673" s="289" t="s">
        <v>3058</v>
      </c>
      <c r="E673" s="289"/>
      <c r="F673" t="s">
        <v>3020</v>
      </c>
      <c r="H673" s="17">
        <v>2740</v>
      </c>
      <c r="I673" s="373" t="s">
        <v>3943</v>
      </c>
      <c r="J673" s="374" t="str">
        <f>IF(ISBLANK(INDEX('Policy Characteristics'!D:D,MATCH($C673,'Policy Characteristics'!$C:$C,0))),"",INDEX('Policy Characteristics'!D:D,MATCH($C673,'Policy Characteristics'!$C:$C,0)))</f>
        <v>Industry CCS</v>
      </c>
      <c r="K673" s="236" t="str">
        <f>IF(ISBLANK(INDEX('Policy Characteristics'!E:E,MATCH($C673,'Policy Characteristics'!$C:$C,0))),"",INDEX('Policy Characteristics'!E:E,MATCH($C673,'Policy Characteristics'!$C:$C,0)))</f>
        <v>indst non BAU CCS</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1</v>
      </c>
      <c r="O673" s="236" t="str">
        <f>IF(ISBLANK(INDEX('Policy Characteristics'!I:I,MATCH($C673,'Policy Characteristics'!$C:$C,0))),"",INDEX('Policy Characteristics'!I:I,MATCH($C673,'Policy Characteristics'!$C:$C,0)))</f>
        <v>on/off</v>
      </c>
      <c r="P673" s="236" t="str">
        <f>IF(ISBLANK(INDEX('Policy Characteristics'!J:J,MATCH($C673,'Policy Characteristics'!$C:$C,0))),"",INDEX('Policy Characteristics'!J:J,MATCH($C673,'Policy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3" s="236" t="str">
        <f>IF(ISBLANK(INDEX('Policy Characteristics'!K:K,MATCH($C673,'Policy Characteristics'!$C:$C,0))),"",INDEX('Policy Characteristics'!K:K,MATCH($C673,'Policy Characteristics'!$C:$C,0)))</f>
        <v>ccs.html#ccs</v>
      </c>
      <c r="R673" s="236" t="str">
        <f>IF(ISBLANK(INDEX('Policy Characteristics'!L:L,MATCH($C673,'Policy Characteristics'!$C:$C,0))),"",INDEX('Policy Characteristics'!L:L,MATCH($C673,'Policy Characteristics'!$C:$C,0)))</f>
        <v>carbon-capture-and-sequestration.html</v>
      </c>
      <c r="S673" s="290" t="s">
        <v>187</v>
      </c>
    </row>
    <row r="674" spans="1:19"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Non BAU Industry CCS Subsidy</v>
      </c>
      <c r="C674" s="236" t="str">
        <f t="shared" si="26"/>
        <v>Boolean Use Non BAU Industry CCS Subsidies</v>
      </c>
      <c r="D674" s="289" t="s">
        <v>3059</v>
      </c>
      <c r="E674" s="289"/>
      <c r="F674" t="s">
        <v>3021</v>
      </c>
      <c r="H674" s="17">
        <v>2741</v>
      </c>
      <c r="I674" s="373" t="s">
        <v>3943</v>
      </c>
      <c r="J674" s="374" t="str">
        <f>IF(ISBLANK(INDEX('Policy Characteristics'!D:D,MATCH($C674,'Policy Characteristics'!$C:$C,0))),"",INDEX('Policy Characteristics'!D:D,MATCH($C674,'Policy Characteristics'!$C:$C,0)))</f>
        <v>Industry CCS</v>
      </c>
      <c r="K674" s="236" t="str">
        <f>IF(ISBLANK(INDEX('Policy Characteristics'!E:E,MATCH($C674,'Policy Characteristics'!$C:$C,0))),"",INDEX('Policy Characteristics'!E:E,MATCH($C674,'Policy Characteristics'!$C:$C,0)))</f>
        <v>indst non BAU CCS</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1</v>
      </c>
      <c r="O674" s="236" t="str">
        <f>IF(ISBLANK(INDEX('Policy Characteristics'!I:I,MATCH($C674,'Policy Characteristics'!$C:$C,0))),"",INDEX('Policy Characteristics'!I:I,MATCH($C674,'Policy Characteristics'!$C:$C,0)))</f>
        <v>on/off</v>
      </c>
      <c r="P674" s="236" t="str">
        <f>IF(ISBLANK(INDEX('Policy Characteristics'!J:J,MATCH($C674,'Policy Characteristics'!$C:$C,0))),"",INDEX('Policy Characteristics'!J:J,MATCH($C674,'Policy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4" s="236" t="str">
        <f>IF(ISBLANK(INDEX('Policy Characteristics'!K:K,MATCH($C674,'Policy Characteristics'!$C:$C,0))),"",INDEX('Policy Characteristics'!K:K,MATCH($C674,'Policy Characteristics'!$C:$C,0)))</f>
        <v>ccs.html#ccs</v>
      </c>
      <c r="R674" s="236" t="str">
        <f>IF(ISBLANK(INDEX('Policy Characteristics'!L:L,MATCH($C674,'Policy Characteristics'!$C:$C,0))),"",INDEX('Policy Characteristics'!L:L,MATCH($C674,'Policy Characteristics'!$C:$C,0)))</f>
        <v>carbon-capture-and-sequestration.html</v>
      </c>
      <c r="S674" s="290" t="s">
        <v>187</v>
      </c>
    </row>
    <row r="675" spans="1:19"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Non BAU Industry CCS Subsidy</v>
      </c>
      <c r="C675" s="236" t="str">
        <f t="shared" si="26"/>
        <v>Boolean Use Non BAU Industry CCS Subsidies</v>
      </c>
      <c r="D675" s="289" t="s">
        <v>3060</v>
      </c>
      <c r="E675" s="289"/>
      <c r="F675" t="s">
        <v>3022</v>
      </c>
      <c r="H675" s="17">
        <v>2742</v>
      </c>
      <c r="I675" s="373" t="s">
        <v>3943</v>
      </c>
      <c r="J675" s="374" t="str">
        <f>IF(ISBLANK(INDEX('Policy Characteristics'!D:D,MATCH($C675,'Policy Characteristics'!$C:$C,0))),"",INDEX('Policy Characteristics'!D:D,MATCH($C675,'Policy Characteristics'!$C:$C,0)))</f>
        <v>Industry CCS</v>
      </c>
      <c r="K675" s="236" t="str">
        <f>IF(ISBLANK(INDEX('Policy Characteristics'!E:E,MATCH($C675,'Policy Characteristics'!$C:$C,0))),"",INDEX('Policy Characteristics'!E:E,MATCH($C675,'Policy Characteristics'!$C:$C,0)))</f>
        <v>indst non BAU CCS</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1</v>
      </c>
      <c r="O675" s="236" t="str">
        <f>IF(ISBLANK(INDEX('Policy Characteristics'!I:I,MATCH($C675,'Policy Characteristics'!$C:$C,0))),"",INDEX('Policy Characteristics'!I:I,MATCH($C675,'Policy Characteristics'!$C:$C,0)))</f>
        <v>on/off</v>
      </c>
      <c r="P675" s="236" t="str">
        <f>IF(ISBLANK(INDEX('Policy Characteristics'!J:J,MATCH($C675,'Policy Characteristics'!$C:$C,0))),"",INDEX('Policy Characteristics'!J:J,MATCH($C675,'Policy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5" s="236" t="str">
        <f>IF(ISBLANK(INDEX('Policy Characteristics'!K:K,MATCH($C675,'Policy Characteristics'!$C:$C,0))),"",INDEX('Policy Characteristics'!K:K,MATCH($C675,'Policy Characteristics'!$C:$C,0)))</f>
        <v>ccs.html#ccs</v>
      </c>
      <c r="R675" s="236" t="str">
        <f>IF(ISBLANK(INDEX('Policy Characteristics'!L:L,MATCH($C675,'Policy Characteristics'!$C:$C,0))),"",INDEX('Policy Characteristics'!L:L,MATCH($C675,'Policy Characteristics'!$C:$C,0)))</f>
        <v>carbon-capture-and-sequestration.html</v>
      </c>
      <c r="S675" s="290" t="s">
        <v>187</v>
      </c>
    </row>
    <row r="676" spans="1:19"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Non BAU Industry CCS Subsidy</v>
      </c>
      <c r="C676" s="236" t="str">
        <f t="shared" si="26"/>
        <v>Boolean Use Non BAU Industry CCS Subsidies</v>
      </c>
      <c r="D676" s="289" t="s">
        <v>3061</v>
      </c>
      <c r="E676" s="289"/>
      <c r="F676" t="s">
        <v>3023</v>
      </c>
      <c r="H676" s="17">
        <v>2743</v>
      </c>
      <c r="I676" s="373" t="s">
        <v>3943</v>
      </c>
      <c r="J676" s="374" t="str">
        <f>IF(ISBLANK(INDEX('Policy Characteristics'!D:D,MATCH($C676,'Policy Characteristics'!$C:$C,0))),"",INDEX('Policy Characteristics'!D:D,MATCH($C676,'Policy Characteristics'!$C:$C,0)))</f>
        <v>Industry CCS</v>
      </c>
      <c r="K676" s="236" t="str">
        <f>IF(ISBLANK(INDEX('Policy Characteristics'!E:E,MATCH($C676,'Policy Characteristics'!$C:$C,0))),"",INDEX('Policy Characteristics'!E:E,MATCH($C676,'Policy Characteristics'!$C:$C,0)))</f>
        <v>indst non BAU CCS</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1</v>
      </c>
      <c r="O676" s="236" t="str">
        <f>IF(ISBLANK(INDEX('Policy Characteristics'!I:I,MATCH($C676,'Policy Characteristics'!$C:$C,0))),"",INDEX('Policy Characteristics'!I:I,MATCH($C676,'Policy Characteristics'!$C:$C,0)))</f>
        <v>on/off</v>
      </c>
      <c r="P676" s="236" t="str">
        <f>IF(ISBLANK(INDEX('Policy Characteristics'!J:J,MATCH($C676,'Policy Characteristics'!$C:$C,0))),"",INDEX('Policy Characteristics'!J:J,MATCH($C676,'Policy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6" s="236" t="str">
        <f>IF(ISBLANK(INDEX('Policy Characteristics'!K:K,MATCH($C676,'Policy Characteristics'!$C:$C,0))),"",INDEX('Policy Characteristics'!K:K,MATCH($C676,'Policy Characteristics'!$C:$C,0)))</f>
        <v>ccs.html#ccs</v>
      </c>
      <c r="R676" s="236" t="str">
        <f>IF(ISBLANK(INDEX('Policy Characteristics'!L:L,MATCH($C676,'Policy Characteristics'!$C:$C,0))),"",INDEX('Policy Characteristics'!L:L,MATCH($C676,'Policy Characteristics'!$C:$C,0)))</f>
        <v>carbon-capture-and-sequestration.html</v>
      </c>
      <c r="S676" s="290" t="s">
        <v>187</v>
      </c>
    </row>
    <row r="677" spans="1:19"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Non BAU Industry CCS Subsidy</v>
      </c>
      <c r="C677" s="236" t="str">
        <f t="shared" si="26"/>
        <v>Boolean Use Non BAU Industry CCS Subsidies</v>
      </c>
      <c r="D677" s="289" t="s">
        <v>3062</v>
      </c>
      <c r="E677" s="289"/>
      <c r="F677" t="s">
        <v>3024</v>
      </c>
      <c r="H677" s="17">
        <v>2744</v>
      </c>
      <c r="I677" s="373" t="s">
        <v>3943</v>
      </c>
      <c r="J677" s="374" t="str">
        <f>IF(ISBLANK(INDEX('Policy Characteristics'!D:D,MATCH($C677,'Policy Characteristics'!$C:$C,0))),"",INDEX('Policy Characteristics'!D:D,MATCH($C677,'Policy Characteristics'!$C:$C,0)))</f>
        <v>Industry CCS</v>
      </c>
      <c r="K677" s="236" t="str">
        <f>IF(ISBLANK(INDEX('Policy Characteristics'!E:E,MATCH($C677,'Policy Characteristics'!$C:$C,0))),"",INDEX('Policy Characteristics'!E:E,MATCH($C677,'Policy Characteristics'!$C:$C,0)))</f>
        <v>indst non BAU CCS</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1</v>
      </c>
      <c r="O677" s="236" t="str">
        <f>IF(ISBLANK(INDEX('Policy Characteristics'!I:I,MATCH($C677,'Policy Characteristics'!$C:$C,0))),"",INDEX('Policy Characteristics'!I:I,MATCH($C677,'Policy Characteristics'!$C:$C,0)))</f>
        <v>on/off</v>
      </c>
      <c r="P677" s="236" t="str">
        <f>IF(ISBLANK(INDEX('Policy Characteristics'!J:J,MATCH($C677,'Policy Characteristics'!$C:$C,0))),"",INDEX('Policy Characteristics'!J:J,MATCH($C677,'Policy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7" s="236" t="str">
        <f>IF(ISBLANK(INDEX('Policy Characteristics'!K:K,MATCH($C677,'Policy Characteristics'!$C:$C,0))),"",INDEX('Policy Characteristics'!K:K,MATCH($C677,'Policy Characteristics'!$C:$C,0)))</f>
        <v>ccs.html#ccs</v>
      </c>
      <c r="R677" s="236" t="str">
        <f>IF(ISBLANK(INDEX('Policy Characteristics'!L:L,MATCH($C677,'Policy Characteristics'!$C:$C,0))),"",INDEX('Policy Characteristics'!L:L,MATCH($C677,'Policy Characteristics'!$C:$C,0)))</f>
        <v>carbon-capture-and-sequestration.html</v>
      </c>
      <c r="S677" s="290" t="s">
        <v>187</v>
      </c>
    </row>
    <row r="678" spans="1:19"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Non BAU Industry CCS Subsidy</v>
      </c>
      <c r="C678" s="236" t="str">
        <f t="shared" si="26"/>
        <v>Boolean Use Non BAU Industry CCS Subsidies</v>
      </c>
      <c r="D678" s="289" t="s">
        <v>3063</v>
      </c>
      <c r="E678" s="289"/>
      <c r="F678" t="s">
        <v>3025</v>
      </c>
      <c r="H678" s="17">
        <v>2745</v>
      </c>
      <c r="I678" s="373" t="s">
        <v>3943</v>
      </c>
      <c r="J678" s="374" t="str">
        <f>IF(ISBLANK(INDEX('Policy Characteristics'!D:D,MATCH($C678,'Policy Characteristics'!$C:$C,0))),"",INDEX('Policy Characteristics'!D:D,MATCH($C678,'Policy Characteristics'!$C:$C,0)))</f>
        <v>Industry CCS</v>
      </c>
      <c r="K678" s="236" t="str">
        <f>IF(ISBLANK(INDEX('Policy Characteristics'!E:E,MATCH($C678,'Policy Characteristics'!$C:$C,0))),"",INDEX('Policy Characteristics'!E:E,MATCH($C678,'Policy Characteristics'!$C:$C,0)))</f>
        <v>indst non BAU CCS</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1</v>
      </c>
      <c r="O678" s="236" t="str">
        <f>IF(ISBLANK(INDEX('Policy Characteristics'!I:I,MATCH($C678,'Policy Characteristics'!$C:$C,0))),"",INDEX('Policy Characteristics'!I:I,MATCH($C678,'Policy Characteristics'!$C:$C,0)))</f>
        <v>on/off</v>
      </c>
      <c r="P678" s="236" t="str">
        <f>IF(ISBLANK(INDEX('Policy Characteristics'!J:J,MATCH($C678,'Policy Characteristics'!$C:$C,0))),"",INDEX('Policy Characteristics'!J:J,MATCH($C678,'Policy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8" s="236" t="str">
        <f>IF(ISBLANK(INDEX('Policy Characteristics'!K:K,MATCH($C678,'Policy Characteristics'!$C:$C,0))),"",INDEX('Policy Characteristics'!K:K,MATCH($C678,'Policy Characteristics'!$C:$C,0)))</f>
        <v>ccs.html#ccs</v>
      </c>
      <c r="R678" s="236" t="str">
        <f>IF(ISBLANK(INDEX('Policy Characteristics'!L:L,MATCH($C678,'Policy Characteristics'!$C:$C,0))),"",INDEX('Policy Characteristics'!L:L,MATCH($C678,'Policy Characteristics'!$C:$C,0)))</f>
        <v>carbon-capture-and-sequestration.html</v>
      </c>
      <c r="S678" s="290" t="s">
        <v>187</v>
      </c>
    </row>
    <row r="679" spans="1:19"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Non BAU Industry CCS Subsidy</v>
      </c>
      <c r="C679" s="236" t="str">
        <f t="shared" si="26"/>
        <v>Boolean Use Non BAU Industry CCS Subsidies</v>
      </c>
      <c r="D679" s="289" t="s">
        <v>3064</v>
      </c>
      <c r="E679" s="289"/>
      <c r="F679" t="s">
        <v>3067</v>
      </c>
      <c r="H679" s="17">
        <v>2746</v>
      </c>
      <c r="I679" s="373" t="s">
        <v>3943</v>
      </c>
      <c r="J679" s="374" t="str">
        <f>IF(ISBLANK(INDEX('Policy Characteristics'!D:D,MATCH($C679,'Policy Characteristics'!$C:$C,0))),"",INDEX('Policy Characteristics'!D:D,MATCH($C679,'Policy Characteristics'!$C:$C,0)))</f>
        <v>Industry CCS</v>
      </c>
      <c r="K679" s="236" t="str">
        <f>IF(ISBLANK(INDEX('Policy Characteristics'!E:E,MATCH($C679,'Policy Characteristics'!$C:$C,0))),"",INDEX('Policy Characteristics'!E:E,MATCH($C679,'Policy Characteristics'!$C:$C,0)))</f>
        <v>indst non BAU CCS</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1</v>
      </c>
      <c r="O679" s="236" t="str">
        <f>IF(ISBLANK(INDEX('Policy Characteristics'!I:I,MATCH($C679,'Policy Characteristics'!$C:$C,0))),"",INDEX('Policy Characteristics'!I:I,MATCH($C679,'Policy Characteristics'!$C:$C,0)))</f>
        <v>on/off</v>
      </c>
      <c r="P679" s="236" t="str">
        <f>IF(ISBLANK(INDEX('Policy Characteristics'!J:J,MATCH($C679,'Policy Characteristics'!$C:$C,0))),"",INDEX('Policy Characteristics'!J:J,MATCH($C679,'Policy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9" s="236" t="str">
        <f>IF(ISBLANK(INDEX('Policy Characteristics'!K:K,MATCH($C679,'Policy Characteristics'!$C:$C,0))),"",INDEX('Policy Characteristics'!K:K,MATCH($C679,'Policy Characteristics'!$C:$C,0)))</f>
        <v>ccs.html#ccs</v>
      </c>
      <c r="R679" s="236" t="str">
        <f>IF(ISBLANK(INDEX('Policy Characteristics'!L:L,MATCH($C679,'Policy Characteristics'!$C:$C,0))),"",INDEX('Policy Characteristics'!L:L,MATCH($C679,'Policy Characteristics'!$C:$C,0)))</f>
        <v>carbon-capture-and-sequestration.html</v>
      </c>
      <c r="S679" s="290" t="s">
        <v>187</v>
      </c>
    </row>
    <row r="680" spans="1:19"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Non BAU Industry CCS Subsidy</v>
      </c>
      <c r="C680" s="236" t="str">
        <f t="shared" si="26"/>
        <v>Boolean Use Non BAU Industry CCS Subsidies</v>
      </c>
      <c r="D680" s="289" t="s">
        <v>3065</v>
      </c>
      <c r="E680" s="289"/>
      <c r="F680" t="s">
        <v>3026</v>
      </c>
      <c r="H680" s="17">
        <v>2747</v>
      </c>
      <c r="I680" s="373" t="s">
        <v>3943</v>
      </c>
      <c r="J680" s="374" t="str">
        <f>IF(ISBLANK(INDEX('Policy Characteristics'!D:D,MATCH($C680,'Policy Characteristics'!$C:$C,0))),"",INDEX('Policy Characteristics'!D:D,MATCH($C680,'Policy Characteristics'!$C:$C,0)))</f>
        <v>Industry CCS</v>
      </c>
      <c r="K680" s="236" t="str">
        <f>IF(ISBLANK(INDEX('Policy Characteristics'!E:E,MATCH($C680,'Policy Characteristics'!$C:$C,0))),"",INDEX('Policy Characteristics'!E:E,MATCH($C680,'Policy Characteristics'!$C:$C,0)))</f>
        <v>indst non BAU CCS</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1</v>
      </c>
      <c r="O680" s="236" t="str">
        <f>IF(ISBLANK(INDEX('Policy Characteristics'!I:I,MATCH($C680,'Policy Characteristics'!$C:$C,0))),"",INDEX('Policy Characteristics'!I:I,MATCH($C680,'Policy Characteristics'!$C:$C,0)))</f>
        <v>on/off</v>
      </c>
      <c r="P680" s="236" t="str">
        <f>IF(ISBLANK(INDEX('Policy Characteristics'!J:J,MATCH($C680,'Policy Characteristics'!$C:$C,0))),"",INDEX('Policy Characteristics'!J:J,MATCH($C680,'Policy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80" s="236" t="str">
        <f>IF(ISBLANK(INDEX('Policy Characteristics'!K:K,MATCH($C680,'Policy Characteristics'!$C:$C,0))),"",INDEX('Policy Characteristics'!K:K,MATCH($C680,'Policy Characteristics'!$C:$C,0)))</f>
        <v>ccs.html#ccs</v>
      </c>
      <c r="R680" s="236" t="str">
        <f>IF(ISBLANK(INDEX('Policy Characteristics'!L:L,MATCH($C680,'Policy Characteristics'!$C:$C,0))),"",INDEX('Policy Characteristics'!L:L,MATCH($C680,'Policy Characteristics'!$C:$C,0)))</f>
        <v>carbon-capture-and-sequestration.html</v>
      </c>
      <c r="S680" s="290" t="s">
        <v>187</v>
      </c>
    </row>
    <row r="681" spans="1:19"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Cement Clinker Substitution</v>
      </c>
      <c r="C681" t="s">
        <v>2757</v>
      </c>
      <c r="D681" s="334"/>
      <c r="E681" s="334"/>
      <c r="F681" s="334"/>
      <c r="G681" s="334"/>
      <c r="H681" s="17">
        <v>43</v>
      </c>
      <c r="I681" s="373" t="s">
        <v>43</v>
      </c>
      <c r="J681" s="374" t="str">
        <f>IF(ISBLANK(INDEX('Policy Characteristics'!D:D,MATCH($C681,'Policy Characteristics'!$C:$C,0))),"",INDEX('Policy Characteristics'!D:D,MATCH($C681,'Policy Characteristics'!$C:$C,0)))</f>
        <v>Cement Clinker Substitution</v>
      </c>
      <c r="K681" s="236" t="str">
        <f>IF(ISBLANK(INDEX('Policy Characteristics'!E:E,MATCH($C681,'Policy Characteristics'!$C:$C,0))),"",INDEX('Policy Characteristics'!E:E,MATCH($C681,'Policy Characteristics'!$C:$C,0)))</f>
        <v>indst cement measures</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potential achieved</v>
      </c>
      <c r="P681" s="236" t="str">
        <f>IF(ISBLANK(INDEX('Policy Characteristics'!J:J,MATCH($C681,'Policy Characteristics'!$C:$C,0))),"",INDEX('Policy Characteristics'!J:J,MATCH($C681,'Policy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81" s="236" t="str">
        <f>IF(ISBLANK(INDEX('Policy Characteristics'!K:K,MATCH($C681,'Policy Characteristics'!$C:$C,0))),"",INDEX('Policy Characteristics'!K:K,MATCH($C681,'Policy Characteristics'!$C:$C,0)))</f>
        <v>industry-ag-main.html#clinker</v>
      </c>
      <c r="R681" s="236" t="str">
        <f>IF(ISBLANK(INDEX('Policy Characteristics'!L:L,MATCH($C681,'Policy Characteristics'!$C:$C,0))),"",INDEX('Policy Characteristics'!L:L,MATCH($C681,'Policy Characteristics'!$C:$C,0)))</f>
        <v>cement-clinker-substitution.html</v>
      </c>
      <c r="S681" s="290" t="s">
        <v>3896</v>
      </c>
    </row>
    <row r="682" spans="1:19"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Cogeneration and Waste Heat Recovery</v>
      </c>
      <c r="C682" t="s">
        <v>281</v>
      </c>
      <c r="D682" s="334"/>
      <c r="E682" s="334"/>
      <c r="F682" s="334"/>
      <c r="G682" s="334"/>
      <c r="H682" s="17">
        <v>44</v>
      </c>
      <c r="I682" s="373" t="s">
        <v>43</v>
      </c>
      <c r="J682" s="374" t="str">
        <f>IF(ISBLANK(INDEX('Policy Characteristics'!D:D,MATCH($C682,'Policy Characteristics'!$C:$C,0))),"",INDEX('Policy Characteristics'!D:D,MATCH($C682,'Policy Characteristics'!$C:$C,0)))</f>
        <v>Cogeneration and Waste Heat Recovery</v>
      </c>
      <c r="K682" s="236" t="str">
        <f>IF(ISBLANK(INDEX('Policy Characteristics'!E:E,MATCH($C682,'Policy Characteristics'!$C:$C,0))),"",INDEX('Policy Characteristics'!E:E,MATCH($C682,'Policy Characteristics'!$C:$C,0)))</f>
        <v>indst CHP</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potential achieved</v>
      </c>
      <c r="P682" s="236" t="str">
        <f>IF(ISBLANK(INDEX('Policy Characteristics'!J:J,MATCH($C682,'Policy Characteristics'!$C:$C,0))),"",INDEX('Policy Characteristics'!J:J,MATCH($C682,'Policy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82" s="236" t="str">
        <f>IF(ISBLANK(INDEX('Policy Characteristics'!K:K,MATCH($C682,'Policy Characteristics'!$C:$C,0))),"",INDEX('Policy Characteristics'!K:K,MATCH($C682,'Policy Characteristics'!$C:$C,0)))</f>
        <v>industry-ag-main.html#cogen</v>
      </c>
      <c r="R682" s="236" t="str">
        <f>IF(ISBLANK(INDEX('Policy Characteristics'!L:L,MATCH($C682,'Policy Characteristics'!$C:$C,0))),"",INDEX('Policy Characteristics'!L:L,MATCH($C682,'Policy Characteristics'!$C:$C,0)))</f>
        <v>cogeneration-and-waste-heat-recovery.html</v>
      </c>
      <c r="S682" s="290" t="s">
        <v>3897</v>
      </c>
    </row>
    <row r="683" spans="1:19"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Early Retirement of Industrial Facilities</v>
      </c>
      <c r="C683" t="s">
        <v>58</v>
      </c>
      <c r="D683" s="334"/>
      <c r="E683" s="334"/>
      <c r="F683" s="334"/>
      <c r="G683" s="334"/>
      <c r="H683" s="17">
        <v>45</v>
      </c>
      <c r="I683" s="373" t="s">
        <v>43</v>
      </c>
      <c r="J683" s="374" t="str">
        <f>IF(ISBLANK(INDEX('Policy Characteristics'!D:D,MATCH($C683,'Policy Characteristics'!$C:$C,0))),"",INDEX('Policy Characteristics'!D:D,MATCH($C683,'Policy Characteristics'!$C:$C,0)))</f>
        <v>Early Retirement of Industrial Facilities</v>
      </c>
      <c r="K683" s="236" t="str">
        <f>IF(ISBLANK(INDEX('Policy Characteristics'!E:E,MATCH($C683,'Policy Characteristics'!$C:$C,0))),"",INDEX('Policy Characteristics'!E:E,MATCH($C683,'Policy Characteristics'!$C:$C,0)))</f>
        <v>indst early retirement</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potential achieved</v>
      </c>
      <c r="P683" s="236" t="str">
        <f>IF(ISBLANK(INDEX('Policy Characteristics'!J:J,MATCH($C683,'Policy Characteristics'!$C:$C,0))),"",INDEX('Policy Characteristics'!J:J,MATCH($C683,'Policy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83" s="236" t="str">
        <f>IF(ISBLANK(INDEX('Policy Characteristics'!K:K,MATCH($C683,'Policy Characteristics'!$C:$C,0))),"",INDEX('Policy Characteristics'!K:K,MATCH($C683,'Policy Characteristics'!$C:$C,0)))</f>
        <v>industry-ag-main.html#early-ret</v>
      </c>
      <c r="R683" s="236" t="str">
        <f>IF(ISBLANK(INDEX('Policy Characteristics'!L:L,MATCH($C683,'Policy Characteristics'!$C:$C,0))),"",INDEX('Policy Characteristics'!L:L,MATCH($C683,'Policy Characteristics'!$C:$C,0)))</f>
        <v>early-retirement-of-industrial-facilities.html</v>
      </c>
      <c r="S683" s="290" t="s">
        <v>3898</v>
      </c>
    </row>
    <row r="684" spans="1:19"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t="s">
        <v>3499</v>
      </c>
      <c r="D684" s="334" t="s">
        <v>3041</v>
      </c>
      <c r="E684" t="s">
        <v>3476</v>
      </c>
      <c r="F684" t="s">
        <v>3066</v>
      </c>
      <c r="G684" s="334" t="s">
        <v>3483</v>
      </c>
      <c r="H684" s="17">
        <v>1834</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3899</v>
      </c>
    </row>
    <row r="685" spans="1:19"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tr">
        <f t="shared" ref="C685:C716" si="27">C$684</f>
        <v>Fraction of Eligible Industrial Energy Use Shifted to Electricity</v>
      </c>
      <c r="D685" s="334" t="s">
        <v>3041</v>
      </c>
      <c r="E685" t="s">
        <v>3477</v>
      </c>
      <c r="F685" t="s">
        <v>3066</v>
      </c>
      <c r="G685" s="334" t="s">
        <v>3484</v>
      </c>
      <c r="H685" s="17">
        <v>1835</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19"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tr">
        <f t="shared" si="27"/>
        <v>Fraction of Eligible Industrial Energy Use Shifted to Electricity</v>
      </c>
      <c r="D686" s="334" t="s">
        <v>3041</v>
      </c>
      <c r="E686" t="s">
        <v>3478</v>
      </c>
      <c r="F686" t="s">
        <v>3066</v>
      </c>
      <c r="G686" s="334" t="s">
        <v>3485</v>
      </c>
      <c r="H686" s="17">
        <v>1836</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19"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tr">
        <f t="shared" si="27"/>
        <v>Fraction of Eligible Industrial Energy Use Shifted to Electricity</v>
      </c>
      <c r="D687" s="334" t="s">
        <v>3041</v>
      </c>
      <c r="E687" t="s">
        <v>3479</v>
      </c>
      <c r="F687" t="s">
        <v>3066</v>
      </c>
      <c r="G687" s="334" t="s">
        <v>3486</v>
      </c>
      <c r="H687" s="17">
        <v>1837</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19"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tr">
        <f t="shared" si="27"/>
        <v>Fraction of Eligible Industrial Energy Use Shifted to Electricity</v>
      </c>
      <c r="D688" s="334" t="s">
        <v>3041</v>
      </c>
      <c r="E688" t="s">
        <v>3480</v>
      </c>
      <c r="F688" t="s">
        <v>3066</v>
      </c>
      <c r="G688" s="334" t="s">
        <v>3487</v>
      </c>
      <c r="H688" s="17">
        <v>1838</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tr">
        <f t="shared" si="27"/>
        <v>Fraction of Eligible Industrial Energy Use Shifted to Electricity</v>
      </c>
      <c r="D689" s="334" t="s">
        <v>3041</v>
      </c>
      <c r="E689" t="s">
        <v>3481</v>
      </c>
      <c r="F689" t="s">
        <v>3066</v>
      </c>
      <c r="G689" s="334" t="s">
        <v>3488</v>
      </c>
      <c r="H689" s="17">
        <v>1839</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tr">
        <f t="shared" si="27"/>
        <v>Fraction of Eligible Industrial Energy Use Shifted to Electricity</v>
      </c>
      <c r="D690" s="334" t="s">
        <v>3041</v>
      </c>
      <c r="E690" t="s">
        <v>3482</v>
      </c>
      <c r="F690" t="s">
        <v>3066</v>
      </c>
      <c r="G690" s="334" t="s">
        <v>3489</v>
      </c>
      <c r="H690" s="17">
        <v>1840</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tr">
        <f t="shared" si="27"/>
        <v>Fraction of Eligible Industrial Energy Use Shifted to Electricity</v>
      </c>
      <c r="D691" s="334" t="s">
        <v>3041</v>
      </c>
      <c r="E691" t="s">
        <v>3598</v>
      </c>
      <c r="F691" t="s">
        <v>3066</v>
      </c>
      <c r="G691" s="334" t="s">
        <v>3598</v>
      </c>
      <c r="H691" s="17">
        <v>1841</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tr">
        <f t="shared" si="27"/>
        <v>Fraction of Eligible Industrial Energy Use Shifted to Electricity</v>
      </c>
      <c r="D692" s="289" t="s">
        <v>3042</v>
      </c>
      <c r="E692" t="s">
        <v>3476</v>
      </c>
      <c r="F692" t="s">
        <v>2748</v>
      </c>
      <c r="G692" s="334" t="s">
        <v>3483</v>
      </c>
      <c r="H692" s="17">
        <v>1842</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tr">
        <f t="shared" si="27"/>
        <v>Fraction of Eligible Industrial Energy Use Shifted to Electricity</v>
      </c>
      <c r="D693" s="289" t="s">
        <v>3042</v>
      </c>
      <c r="E693" t="s">
        <v>3477</v>
      </c>
      <c r="F693" t="s">
        <v>2748</v>
      </c>
      <c r="G693" s="334" t="s">
        <v>3484</v>
      </c>
      <c r="H693" s="17">
        <v>1843</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tr">
        <f t="shared" si="27"/>
        <v>Fraction of Eligible Industrial Energy Use Shifted to Electricity</v>
      </c>
      <c r="D694" s="289" t="s">
        <v>3042</v>
      </c>
      <c r="E694" t="s">
        <v>3478</v>
      </c>
      <c r="F694" t="s">
        <v>2748</v>
      </c>
      <c r="G694" s="334" t="s">
        <v>3485</v>
      </c>
      <c r="H694" s="17">
        <v>1844</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tr">
        <f t="shared" si="27"/>
        <v>Fraction of Eligible Industrial Energy Use Shifted to Electricity</v>
      </c>
      <c r="D695" s="289" t="s">
        <v>3042</v>
      </c>
      <c r="E695" t="s">
        <v>3479</v>
      </c>
      <c r="F695" t="s">
        <v>2748</v>
      </c>
      <c r="G695" s="334" t="s">
        <v>3486</v>
      </c>
      <c r="H695" s="17">
        <v>1845</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tr">
        <f t="shared" si="27"/>
        <v>Fraction of Eligible Industrial Energy Use Shifted to Electricity</v>
      </c>
      <c r="D696" s="289" t="s">
        <v>3042</v>
      </c>
      <c r="E696" t="s">
        <v>3480</v>
      </c>
      <c r="F696" t="s">
        <v>2748</v>
      </c>
      <c r="G696" s="334" t="s">
        <v>3487</v>
      </c>
      <c r="H696" s="17">
        <v>1846</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tr">
        <f t="shared" si="27"/>
        <v>Fraction of Eligible Industrial Energy Use Shifted to Electricity</v>
      </c>
      <c r="D697" s="289" t="s">
        <v>3042</v>
      </c>
      <c r="E697" t="s">
        <v>3481</v>
      </c>
      <c r="F697" t="s">
        <v>2748</v>
      </c>
      <c r="G697" s="334" t="s">
        <v>3488</v>
      </c>
      <c r="H697" s="17">
        <v>1847</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tr">
        <f t="shared" si="27"/>
        <v>Fraction of Eligible Industrial Energy Use Shifted to Electricity</v>
      </c>
      <c r="D698" s="289" t="s">
        <v>3042</v>
      </c>
      <c r="E698" t="s">
        <v>3482</v>
      </c>
      <c r="F698" t="s">
        <v>2748</v>
      </c>
      <c r="G698" s="334" t="s">
        <v>3489</v>
      </c>
      <c r="H698" s="17">
        <v>1848</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tr">
        <f t="shared" si="27"/>
        <v>Fraction of Eligible Industrial Energy Use Shifted to Electricity</v>
      </c>
      <c r="D699" s="289" t="s">
        <v>3042</v>
      </c>
      <c r="E699" t="s">
        <v>3598</v>
      </c>
      <c r="F699" t="s">
        <v>2748</v>
      </c>
      <c r="G699" s="334" t="s">
        <v>3598</v>
      </c>
      <c r="H699" s="17">
        <v>1849</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tr">
        <f t="shared" si="27"/>
        <v>Fraction of Eligible Industrial Energy Use Shifted to Electricity</v>
      </c>
      <c r="D700" s="289" t="s">
        <v>3043</v>
      </c>
      <c r="E700" t="s">
        <v>3476</v>
      </c>
      <c r="F700" t="s">
        <v>3007</v>
      </c>
      <c r="G700" s="334" t="s">
        <v>3483</v>
      </c>
      <c r="H700" s="17">
        <v>1850</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tr">
        <f t="shared" si="27"/>
        <v>Fraction of Eligible Industrial Energy Use Shifted to Electricity</v>
      </c>
      <c r="D701" s="289" t="s">
        <v>3043</v>
      </c>
      <c r="E701" t="s">
        <v>3477</v>
      </c>
      <c r="F701" t="s">
        <v>3007</v>
      </c>
      <c r="G701" s="334" t="s">
        <v>3484</v>
      </c>
      <c r="H701" s="17">
        <v>1851</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tr">
        <f t="shared" si="27"/>
        <v>Fraction of Eligible Industrial Energy Use Shifted to Electricity</v>
      </c>
      <c r="D702" s="289" t="s">
        <v>3043</v>
      </c>
      <c r="E702" t="s">
        <v>3478</v>
      </c>
      <c r="F702" t="s">
        <v>3007</v>
      </c>
      <c r="G702" s="334" t="s">
        <v>3485</v>
      </c>
      <c r="H702" s="17">
        <v>1852</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tr">
        <f t="shared" si="27"/>
        <v>Fraction of Eligible Industrial Energy Use Shifted to Electricity</v>
      </c>
      <c r="D703" s="289" t="s">
        <v>3043</v>
      </c>
      <c r="E703" t="s">
        <v>3479</v>
      </c>
      <c r="F703" t="s">
        <v>3007</v>
      </c>
      <c r="G703" s="334" t="s">
        <v>3486</v>
      </c>
      <c r="H703" s="17">
        <v>1853</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tr">
        <f t="shared" si="27"/>
        <v>Fraction of Eligible Industrial Energy Use Shifted to Electricity</v>
      </c>
      <c r="D704" s="289" t="s">
        <v>3043</v>
      </c>
      <c r="E704" t="s">
        <v>3480</v>
      </c>
      <c r="F704" t="s">
        <v>3007</v>
      </c>
      <c r="G704" s="334" t="s">
        <v>3487</v>
      </c>
      <c r="H704" s="17">
        <v>1854</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tr">
        <f t="shared" si="27"/>
        <v>Fraction of Eligible Industrial Energy Use Shifted to Electricity</v>
      </c>
      <c r="D705" s="289" t="s">
        <v>3043</v>
      </c>
      <c r="E705" t="s">
        <v>3481</v>
      </c>
      <c r="F705" t="s">
        <v>3007</v>
      </c>
      <c r="G705" s="334" t="s">
        <v>3488</v>
      </c>
      <c r="H705" s="17">
        <v>1855</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tr">
        <f t="shared" si="27"/>
        <v>Fraction of Eligible Industrial Energy Use Shifted to Electricity</v>
      </c>
      <c r="D706" s="289" t="s">
        <v>3043</v>
      </c>
      <c r="E706" t="s">
        <v>3482</v>
      </c>
      <c r="F706" t="s">
        <v>3007</v>
      </c>
      <c r="G706" s="334" t="s">
        <v>3489</v>
      </c>
      <c r="H706" s="17">
        <v>1856</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tr">
        <f t="shared" si="27"/>
        <v>Fraction of Eligible Industrial Energy Use Shifted to Electricity</v>
      </c>
      <c r="D707" s="289" t="s">
        <v>3043</v>
      </c>
      <c r="E707" t="s">
        <v>3598</v>
      </c>
      <c r="F707" t="s">
        <v>3007</v>
      </c>
      <c r="G707" s="334" t="s">
        <v>3598</v>
      </c>
      <c r="H707" s="17">
        <v>1857</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tr">
        <f t="shared" si="27"/>
        <v>Fraction of Eligible Industrial Energy Use Shifted to Electricity</v>
      </c>
      <c r="D708" s="289" t="s">
        <v>3044</v>
      </c>
      <c r="E708" t="s">
        <v>3476</v>
      </c>
      <c r="F708" t="s">
        <v>3008</v>
      </c>
      <c r="G708" s="334" t="s">
        <v>3483</v>
      </c>
      <c r="H708" s="17">
        <v>1858</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tr">
        <f t="shared" si="27"/>
        <v>Fraction of Eligible Industrial Energy Use Shifted to Electricity</v>
      </c>
      <c r="D709" s="289" t="s">
        <v>3044</v>
      </c>
      <c r="E709" t="s">
        <v>3477</v>
      </c>
      <c r="F709" t="s">
        <v>3008</v>
      </c>
      <c r="G709" s="334" t="s">
        <v>3484</v>
      </c>
      <c r="H709" s="17">
        <v>1859</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tr">
        <f t="shared" si="27"/>
        <v>Fraction of Eligible Industrial Energy Use Shifted to Electricity</v>
      </c>
      <c r="D710" s="289" t="s">
        <v>3044</v>
      </c>
      <c r="E710" t="s">
        <v>3478</v>
      </c>
      <c r="F710" t="s">
        <v>3008</v>
      </c>
      <c r="G710" s="334" t="s">
        <v>3485</v>
      </c>
      <c r="H710" s="17">
        <v>1860</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tr">
        <f t="shared" si="27"/>
        <v>Fraction of Eligible Industrial Energy Use Shifted to Electricity</v>
      </c>
      <c r="D711" s="289" t="s">
        <v>3044</v>
      </c>
      <c r="E711" t="s">
        <v>3479</v>
      </c>
      <c r="F711" t="s">
        <v>3008</v>
      </c>
      <c r="G711" s="334" t="s">
        <v>3486</v>
      </c>
      <c r="H711" s="17">
        <v>1861</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tr">
        <f t="shared" si="27"/>
        <v>Fraction of Eligible Industrial Energy Use Shifted to Electricity</v>
      </c>
      <c r="D712" s="289" t="s">
        <v>3044</v>
      </c>
      <c r="E712" t="s">
        <v>3480</v>
      </c>
      <c r="F712" t="s">
        <v>3008</v>
      </c>
      <c r="G712" s="334" t="s">
        <v>3487</v>
      </c>
      <c r="H712" s="17">
        <v>1862</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tr">
        <f t="shared" si="27"/>
        <v>Fraction of Eligible Industrial Energy Use Shifted to Electricity</v>
      </c>
      <c r="D713" s="289" t="s">
        <v>3044</v>
      </c>
      <c r="E713" t="s">
        <v>3481</v>
      </c>
      <c r="F713" t="s">
        <v>3008</v>
      </c>
      <c r="G713" s="334" t="s">
        <v>3488</v>
      </c>
      <c r="H713" s="17">
        <v>1863</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tr">
        <f t="shared" si="27"/>
        <v>Fraction of Eligible Industrial Energy Use Shifted to Electricity</v>
      </c>
      <c r="D714" s="289" t="s">
        <v>3044</v>
      </c>
      <c r="E714" t="s">
        <v>3482</v>
      </c>
      <c r="F714" t="s">
        <v>3008</v>
      </c>
      <c r="G714" s="334" t="s">
        <v>3489</v>
      </c>
      <c r="H714" s="17">
        <v>1864</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tr">
        <f t="shared" si="27"/>
        <v>Fraction of Eligible Industrial Energy Use Shifted to Electricity</v>
      </c>
      <c r="D715" s="289" t="s">
        <v>3044</v>
      </c>
      <c r="E715" t="s">
        <v>3598</v>
      </c>
      <c r="F715" t="s">
        <v>3008</v>
      </c>
      <c r="G715" s="334" t="s">
        <v>3598</v>
      </c>
      <c r="H715" s="17">
        <v>1865</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tr">
        <f t="shared" si="27"/>
        <v>Fraction of Eligible Industrial Energy Use Shifted to Electricity</v>
      </c>
      <c r="D716" s="289" t="s">
        <v>3045</v>
      </c>
      <c r="E716" t="s">
        <v>3476</v>
      </c>
      <c r="F716" t="s">
        <v>3009</v>
      </c>
      <c r="G716" s="334" t="s">
        <v>3483</v>
      </c>
      <c r="H716" s="17">
        <v>1866</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tr">
        <f t="shared" ref="C717:C748" si="28">C$684</f>
        <v>Fraction of Eligible Industrial Energy Use Shifted to Electricity</v>
      </c>
      <c r="D717" s="289" t="s">
        <v>3045</v>
      </c>
      <c r="E717" t="s">
        <v>3477</v>
      </c>
      <c r="F717" t="s">
        <v>3009</v>
      </c>
      <c r="G717" s="334" t="s">
        <v>3484</v>
      </c>
      <c r="H717" s="17">
        <v>1867</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tr">
        <f t="shared" si="28"/>
        <v>Fraction of Eligible Industrial Energy Use Shifted to Electricity</v>
      </c>
      <c r="D718" s="289" t="s">
        <v>3045</v>
      </c>
      <c r="E718" t="s">
        <v>3478</v>
      </c>
      <c r="F718" t="s">
        <v>3009</v>
      </c>
      <c r="G718" s="334" t="s">
        <v>3485</v>
      </c>
      <c r="H718" s="17">
        <v>1868</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tr">
        <f t="shared" si="28"/>
        <v>Fraction of Eligible Industrial Energy Use Shifted to Electricity</v>
      </c>
      <c r="D719" s="289" t="s">
        <v>3045</v>
      </c>
      <c r="E719" t="s">
        <v>3479</v>
      </c>
      <c r="F719" t="s">
        <v>3009</v>
      </c>
      <c r="G719" s="334" t="s">
        <v>3486</v>
      </c>
      <c r="H719" s="17">
        <v>1869</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tr">
        <f t="shared" si="28"/>
        <v>Fraction of Eligible Industrial Energy Use Shifted to Electricity</v>
      </c>
      <c r="D720" s="289" t="s">
        <v>3045</v>
      </c>
      <c r="E720" t="s">
        <v>3480</v>
      </c>
      <c r="F720" t="s">
        <v>3009</v>
      </c>
      <c r="G720" s="334" t="s">
        <v>3487</v>
      </c>
      <c r="H720" s="17">
        <v>1870</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tr">
        <f t="shared" si="28"/>
        <v>Fraction of Eligible Industrial Energy Use Shifted to Electricity</v>
      </c>
      <c r="D721" s="289" t="s">
        <v>3045</v>
      </c>
      <c r="E721" t="s">
        <v>3481</v>
      </c>
      <c r="F721" t="s">
        <v>3009</v>
      </c>
      <c r="G721" s="334" t="s">
        <v>3488</v>
      </c>
      <c r="H721" s="17">
        <v>1871</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tr">
        <f t="shared" si="28"/>
        <v>Fraction of Eligible Industrial Energy Use Shifted to Electricity</v>
      </c>
      <c r="D722" s="289" t="s">
        <v>3045</v>
      </c>
      <c r="E722" t="s">
        <v>3482</v>
      </c>
      <c r="F722" t="s">
        <v>3009</v>
      </c>
      <c r="G722" s="334" t="s">
        <v>3489</v>
      </c>
      <c r="H722" s="17">
        <v>1872</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tr">
        <f t="shared" si="28"/>
        <v>Fraction of Eligible Industrial Energy Use Shifted to Electricity</v>
      </c>
      <c r="D723" s="289" t="s">
        <v>3045</v>
      </c>
      <c r="E723" t="s">
        <v>3598</v>
      </c>
      <c r="F723" t="s">
        <v>3009</v>
      </c>
      <c r="G723" s="334" t="s">
        <v>3598</v>
      </c>
      <c r="H723" s="17">
        <v>1873</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tr">
        <f t="shared" si="28"/>
        <v>Fraction of Eligible Industrial Energy Use Shifted to Electricity</v>
      </c>
      <c r="D724" s="289" t="s">
        <v>3046</v>
      </c>
      <c r="E724" t="s">
        <v>3476</v>
      </c>
      <c r="F724" t="s">
        <v>3010</v>
      </c>
      <c r="G724" s="334" t="s">
        <v>3483</v>
      </c>
      <c r="H724" s="17">
        <v>1874</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tr">
        <f t="shared" si="28"/>
        <v>Fraction of Eligible Industrial Energy Use Shifted to Electricity</v>
      </c>
      <c r="D725" s="289" t="s">
        <v>3046</v>
      </c>
      <c r="E725" t="s">
        <v>3477</v>
      </c>
      <c r="F725" t="s">
        <v>3010</v>
      </c>
      <c r="G725" s="334" t="s">
        <v>3484</v>
      </c>
      <c r="H725" s="17">
        <v>1875</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tr">
        <f t="shared" si="28"/>
        <v>Fraction of Eligible Industrial Energy Use Shifted to Electricity</v>
      </c>
      <c r="D726" s="289" t="s">
        <v>3046</v>
      </c>
      <c r="E726" t="s">
        <v>3478</v>
      </c>
      <c r="F726" t="s">
        <v>3010</v>
      </c>
      <c r="G726" s="334" t="s">
        <v>3485</v>
      </c>
      <c r="H726" s="17">
        <v>1876</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tr">
        <f t="shared" si="28"/>
        <v>Fraction of Eligible Industrial Energy Use Shifted to Electricity</v>
      </c>
      <c r="D727" s="289" t="s">
        <v>3046</v>
      </c>
      <c r="E727" t="s">
        <v>3479</v>
      </c>
      <c r="F727" t="s">
        <v>3010</v>
      </c>
      <c r="G727" s="334" t="s">
        <v>3486</v>
      </c>
      <c r="H727" s="17">
        <v>1877</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tr">
        <f t="shared" si="28"/>
        <v>Fraction of Eligible Industrial Energy Use Shifted to Electricity</v>
      </c>
      <c r="D728" s="289" t="s">
        <v>3046</v>
      </c>
      <c r="E728" t="s">
        <v>3480</v>
      </c>
      <c r="F728" t="s">
        <v>3010</v>
      </c>
      <c r="G728" s="334" t="s">
        <v>3487</v>
      </c>
      <c r="H728" s="17">
        <v>1878</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tr">
        <f t="shared" si="28"/>
        <v>Fraction of Eligible Industrial Energy Use Shifted to Electricity</v>
      </c>
      <c r="D729" s="289" t="s">
        <v>3046</v>
      </c>
      <c r="E729" t="s">
        <v>3481</v>
      </c>
      <c r="F729" t="s">
        <v>3010</v>
      </c>
      <c r="G729" s="334" t="s">
        <v>3488</v>
      </c>
      <c r="H729" s="17">
        <v>1879</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tr">
        <f t="shared" si="28"/>
        <v>Fraction of Eligible Industrial Energy Use Shifted to Electricity</v>
      </c>
      <c r="D730" s="289" t="s">
        <v>3046</v>
      </c>
      <c r="E730" t="s">
        <v>3482</v>
      </c>
      <c r="F730" t="s">
        <v>3010</v>
      </c>
      <c r="G730" s="334" t="s">
        <v>3489</v>
      </c>
      <c r="H730" s="17">
        <v>1880</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tr">
        <f t="shared" si="28"/>
        <v>Fraction of Eligible Industrial Energy Use Shifted to Electricity</v>
      </c>
      <c r="D731" s="289" t="s">
        <v>3046</v>
      </c>
      <c r="E731" t="s">
        <v>3598</v>
      </c>
      <c r="F731" t="s">
        <v>3010</v>
      </c>
      <c r="G731" s="334" t="s">
        <v>3598</v>
      </c>
      <c r="H731" s="17">
        <v>1881</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tr">
        <f t="shared" si="28"/>
        <v>Fraction of Eligible Industrial Energy Use Shifted to Electricity</v>
      </c>
      <c r="D732" s="289" t="s">
        <v>3047</v>
      </c>
      <c r="E732" t="s">
        <v>3476</v>
      </c>
      <c r="F732" t="s">
        <v>3011</v>
      </c>
      <c r="G732" s="334" t="s">
        <v>3483</v>
      </c>
      <c r="H732" s="17">
        <v>1882</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tr">
        <f t="shared" si="28"/>
        <v>Fraction of Eligible Industrial Energy Use Shifted to Electricity</v>
      </c>
      <c r="D733" s="289" t="s">
        <v>3047</v>
      </c>
      <c r="E733" t="s">
        <v>3477</v>
      </c>
      <c r="F733" t="s">
        <v>3011</v>
      </c>
      <c r="G733" s="334" t="s">
        <v>3484</v>
      </c>
      <c r="H733" s="17">
        <v>1883</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tr">
        <f t="shared" si="28"/>
        <v>Fraction of Eligible Industrial Energy Use Shifted to Electricity</v>
      </c>
      <c r="D734" s="289" t="s">
        <v>3047</v>
      </c>
      <c r="E734" t="s">
        <v>3478</v>
      </c>
      <c r="F734" t="s">
        <v>3011</v>
      </c>
      <c r="G734" s="334" t="s">
        <v>3485</v>
      </c>
      <c r="H734" s="17">
        <v>1884</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tr">
        <f t="shared" si="28"/>
        <v>Fraction of Eligible Industrial Energy Use Shifted to Electricity</v>
      </c>
      <c r="D735" s="289" t="s">
        <v>3047</v>
      </c>
      <c r="E735" t="s">
        <v>3479</v>
      </c>
      <c r="F735" t="s">
        <v>3011</v>
      </c>
      <c r="G735" s="334" t="s">
        <v>3486</v>
      </c>
      <c r="H735" s="17">
        <v>1885</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tr">
        <f t="shared" si="28"/>
        <v>Fraction of Eligible Industrial Energy Use Shifted to Electricity</v>
      </c>
      <c r="D736" s="289" t="s">
        <v>3047</v>
      </c>
      <c r="E736" t="s">
        <v>3480</v>
      </c>
      <c r="F736" t="s">
        <v>3011</v>
      </c>
      <c r="G736" s="334" t="s">
        <v>3487</v>
      </c>
      <c r="H736" s="17">
        <v>1886</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tr">
        <f t="shared" si="28"/>
        <v>Fraction of Eligible Industrial Energy Use Shifted to Electricity</v>
      </c>
      <c r="D737" s="289" t="s">
        <v>3047</v>
      </c>
      <c r="E737" t="s">
        <v>3481</v>
      </c>
      <c r="F737" t="s">
        <v>3011</v>
      </c>
      <c r="G737" s="334" t="s">
        <v>3488</v>
      </c>
      <c r="H737" s="17">
        <v>1887</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tr">
        <f t="shared" si="28"/>
        <v>Fraction of Eligible Industrial Energy Use Shifted to Electricity</v>
      </c>
      <c r="D738" s="289" t="s">
        <v>3047</v>
      </c>
      <c r="E738" t="s">
        <v>3482</v>
      </c>
      <c r="F738" t="s">
        <v>3011</v>
      </c>
      <c r="G738" s="334" t="s">
        <v>3489</v>
      </c>
      <c r="H738" s="17">
        <v>1888</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tr">
        <f t="shared" si="28"/>
        <v>Fraction of Eligible Industrial Energy Use Shifted to Electricity</v>
      </c>
      <c r="D739" s="289" t="s">
        <v>3047</v>
      </c>
      <c r="E739" t="s">
        <v>3598</v>
      </c>
      <c r="F739" t="s">
        <v>3011</v>
      </c>
      <c r="G739" s="334" t="s">
        <v>3598</v>
      </c>
      <c r="H739" s="17">
        <v>1889</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tr">
        <f t="shared" si="28"/>
        <v>Fraction of Eligible Industrial Energy Use Shifted to Electricity</v>
      </c>
      <c r="D740" s="289" t="s">
        <v>3048</v>
      </c>
      <c r="E740" t="s">
        <v>3476</v>
      </c>
      <c r="F740" t="s">
        <v>3012</v>
      </c>
      <c r="G740" s="334" t="s">
        <v>3483</v>
      </c>
      <c r="H740" s="17">
        <v>1890</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tr">
        <f t="shared" si="28"/>
        <v>Fraction of Eligible Industrial Energy Use Shifted to Electricity</v>
      </c>
      <c r="D741" s="289" t="s">
        <v>3048</v>
      </c>
      <c r="E741" t="s">
        <v>3477</v>
      </c>
      <c r="F741" t="s">
        <v>3012</v>
      </c>
      <c r="G741" s="334" t="s">
        <v>3484</v>
      </c>
      <c r="H741" s="17">
        <v>1891</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tr">
        <f t="shared" si="28"/>
        <v>Fraction of Eligible Industrial Energy Use Shifted to Electricity</v>
      </c>
      <c r="D742" s="289" t="s">
        <v>3048</v>
      </c>
      <c r="E742" t="s">
        <v>3478</v>
      </c>
      <c r="F742" t="s">
        <v>3012</v>
      </c>
      <c r="G742" s="334" t="s">
        <v>3485</v>
      </c>
      <c r="H742" s="17">
        <v>1892</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tr">
        <f t="shared" si="28"/>
        <v>Fraction of Eligible Industrial Energy Use Shifted to Electricity</v>
      </c>
      <c r="D743" s="289" t="s">
        <v>3048</v>
      </c>
      <c r="E743" t="s">
        <v>3479</v>
      </c>
      <c r="F743" t="s">
        <v>3012</v>
      </c>
      <c r="G743" s="334" t="s">
        <v>3486</v>
      </c>
      <c r="H743" s="17">
        <v>1893</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tr">
        <f t="shared" si="28"/>
        <v>Fraction of Eligible Industrial Energy Use Shifted to Electricity</v>
      </c>
      <c r="D744" s="289" t="s">
        <v>3048</v>
      </c>
      <c r="E744" t="s">
        <v>3480</v>
      </c>
      <c r="F744" t="s">
        <v>3012</v>
      </c>
      <c r="G744" s="334" t="s">
        <v>3487</v>
      </c>
      <c r="H744" s="17">
        <v>1894</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tr">
        <f t="shared" si="28"/>
        <v>Fraction of Eligible Industrial Energy Use Shifted to Electricity</v>
      </c>
      <c r="D745" s="289" t="s">
        <v>3048</v>
      </c>
      <c r="E745" t="s">
        <v>3481</v>
      </c>
      <c r="F745" t="s">
        <v>3012</v>
      </c>
      <c r="G745" s="334" t="s">
        <v>3488</v>
      </c>
      <c r="H745" s="17">
        <v>1895</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tr">
        <f t="shared" si="28"/>
        <v>Fraction of Eligible Industrial Energy Use Shifted to Electricity</v>
      </c>
      <c r="D746" s="289" t="s">
        <v>3048</v>
      </c>
      <c r="E746" t="s">
        <v>3482</v>
      </c>
      <c r="F746" t="s">
        <v>3012</v>
      </c>
      <c r="G746" s="334" t="s">
        <v>3489</v>
      </c>
      <c r="H746" s="17">
        <v>1896</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tr">
        <f t="shared" si="28"/>
        <v>Fraction of Eligible Industrial Energy Use Shifted to Electricity</v>
      </c>
      <c r="D747" s="289" t="s">
        <v>3048</v>
      </c>
      <c r="E747" t="s">
        <v>3598</v>
      </c>
      <c r="F747" t="s">
        <v>3012</v>
      </c>
      <c r="G747" s="334" t="s">
        <v>3598</v>
      </c>
      <c r="H747" s="17">
        <v>1897</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tr">
        <f t="shared" si="28"/>
        <v>Fraction of Eligible Industrial Energy Use Shifted to Electricity</v>
      </c>
      <c r="D748" s="289" t="s">
        <v>3049</v>
      </c>
      <c r="E748" t="s">
        <v>3476</v>
      </c>
      <c r="F748" t="s">
        <v>3013</v>
      </c>
      <c r="G748" s="334" t="s">
        <v>3483</v>
      </c>
      <c r="H748" s="17">
        <v>1898</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tr">
        <f t="shared" ref="C749:C780" si="29">C$684</f>
        <v>Fraction of Eligible Industrial Energy Use Shifted to Electricity</v>
      </c>
      <c r="D749" s="289" t="s">
        <v>3049</v>
      </c>
      <c r="E749" t="s">
        <v>3477</v>
      </c>
      <c r="F749" t="s">
        <v>3013</v>
      </c>
      <c r="G749" s="334" t="s">
        <v>3484</v>
      </c>
      <c r="H749" s="17">
        <v>1899</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tr">
        <f t="shared" si="29"/>
        <v>Fraction of Eligible Industrial Energy Use Shifted to Electricity</v>
      </c>
      <c r="D750" s="289" t="s">
        <v>3049</v>
      </c>
      <c r="E750" t="s">
        <v>3478</v>
      </c>
      <c r="F750" t="s">
        <v>3013</v>
      </c>
      <c r="G750" s="334" t="s">
        <v>3485</v>
      </c>
      <c r="H750" s="17">
        <v>1900</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tr">
        <f t="shared" si="29"/>
        <v>Fraction of Eligible Industrial Energy Use Shifted to Electricity</v>
      </c>
      <c r="D751" s="289" t="s">
        <v>3049</v>
      </c>
      <c r="E751" t="s">
        <v>3479</v>
      </c>
      <c r="F751" t="s">
        <v>3013</v>
      </c>
      <c r="G751" s="334" t="s">
        <v>3486</v>
      </c>
      <c r="H751" s="17">
        <v>1901</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tr">
        <f t="shared" si="29"/>
        <v>Fraction of Eligible Industrial Energy Use Shifted to Electricity</v>
      </c>
      <c r="D752" s="289" t="s">
        <v>3049</v>
      </c>
      <c r="E752" t="s">
        <v>3480</v>
      </c>
      <c r="F752" t="s">
        <v>3013</v>
      </c>
      <c r="G752" s="334" t="s">
        <v>3487</v>
      </c>
      <c r="H752" s="17">
        <v>1902</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tr">
        <f t="shared" si="29"/>
        <v>Fraction of Eligible Industrial Energy Use Shifted to Electricity</v>
      </c>
      <c r="D753" s="289" t="s">
        <v>3049</v>
      </c>
      <c r="E753" t="s">
        <v>3481</v>
      </c>
      <c r="F753" t="s">
        <v>3013</v>
      </c>
      <c r="G753" s="334" t="s">
        <v>3488</v>
      </c>
      <c r="H753" s="17">
        <v>1903</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tr">
        <f t="shared" si="29"/>
        <v>Fraction of Eligible Industrial Energy Use Shifted to Electricity</v>
      </c>
      <c r="D754" s="289" t="s">
        <v>3049</v>
      </c>
      <c r="E754" t="s">
        <v>3482</v>
      </c>
      <c r="F754" t="s">
        <v>3013</v>
      </c>
      <c r="G754" s="334" t="s">
        <v>3489</v>
      </c>
      <c r="H754" s="17">
        <v>1904</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tr">
        <f t="shared" si="29"/>
        <v>Fraction of Eligible Industrial Energy Use Shifted to Electricity</v>
      </c>
      <c r="D755" s="289" t="s">
        <v>3049</v>
      </c>
      <c r="E755" t="s">
        <v>3598</v>
      </c>
      <c r="F755" t="s">
        <v>3013</v>
      </c>
      <c r="G755" s="334" t="s">
        <v>3598</v>
      </c>
      <c r="H755" s="17">
        <v>1905</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tr">
        <f t="shared" si="29"/>
        <v>Fraction of Eligible Industrial Energy Use Shifted to Electricity</v>
      </c>
      <c r="D756" s="289" t="s">
        <v>3050</v>
      </c>
      <c r="E756" t="s">
        <v>3476</v>
      </c>
      <c r="F756" t="s">
        <v>2568</v>
      </c>
      <c r="G756" s="334" t="s">
        <v>3483</v>
      </c>
      <c r="H756" s="17">
        <v>1906</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tr">
        <f t="shared" si="29"/>
        <v>Fraction of Eligible Industrial Energy Use Shifted to Electricity</v>
      </c>
      <c r="D757" s="289" t="s">
        <v>3050</v>
      </c>
      <c r="E757" t="s">
        <v>3477</v>
      </c>
      <c r="F757" t="s">
        <v>2568</v>
      </c>
      <c r="G757" s="334" t="s">
        <v>3484</v>
      </c>
      <c r="H757" s="17">
        <v>1907</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tr">
        <f t="shared" si="29"/>
        <v>Fraction of Eligible Industrial Energy Use Shifted to Electricity</v>
      </c>
      <c r="D758" s="289" t="s">
        <v>3050</v>
      </c>
      <c r="E758" t="s">
        <v>3478</v>
      </c>
      <c r="F758" t="s">
        <v>2568</v>
      </c>
      <c r="G758" s="334" t="s">
        <v>3485</v>
      </c>
      <c r="H758" s="17">
        <v>1908</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tr">
        <f t="shared" si="29"/>
        <v>Fraction of Eligible Industrial Energy Use Shifted to Electricity</v>
      </c>
      <c r="D759" s="289" t="s">
        <v>3050</v>
      </c>
      <c r="E759" t="s">
        <v>3479</v>
      </c>
      <c r="F759" t="s">
        <v>2568</v>
      </c>
      <c r="G759" s="334" t="s">
        <v>3486</v>
      </c>
      <c r="H759" s="17">
        <v>1909</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tr">
        <f t="shared" si="29"/>
        <v>Fraction of Eligible Industrial Energy Use Shifted to Electricity</v>
      </c>
      <c r="D760" s="289" t="s">
        <v>3050</v>
      </c>
      <c r="E760" t="s">
        <v>3480</v>
      </c>
      <c r="F760" t="s">
        <v>2568</v>
      </c>
      <c r="G760" s="334" t="s">
        <v>3487</v>
      </c>
      <c r="H760" s="17">
        <v>1910</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tr">
        <f t="shared" si="29"/>
        <v>Fraction of Eligible Industrial Energy Use Shifted to Electricity</v>
      </c>
      <c r="D761" s="289" t="s">
        <v>3050</v>
      </c>
      <c r="E761" t="s">
        <v>3481</v>
      </c>
      <c r="F761" t="s">
        <v>2568</v>
      </c>
      <c r="G761" s="334" t="s">
        <v>3488</v>
      </c>
      <c r="H761" s="17">
        <v>1911</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tr">
        <f t="shared" si="29"/>
        <v>Fraction of Eligible Industrial Energy Use Shifted to Electricity</v>
      </c>
      <c r="D762" s="289" t="s">
        <v>3050</v>
      </c>
      <c r="E762" t="s">
        <v>3482</v>
      </c>
      <c r="F762" t="s">
        <v>2568</v>
      </c>
      <c r="G762" s="334" t="s">
        <v>3489</v>
      </c>
      <c r="H762" s="17">
        <v>1912</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tr">
        <f t="shared" si="29"/>
        <v>Fraction of Eligible Industrial Energy Use Shifted to Electricity</v>
      </c>
      <c r="D763" s="289" t="s">
        <v>3050</v>
      </c>
      <c r="E763" t="s">
        <v>3598</v>
      </c>
      <c r="F763" t="s">
        <v>2568</v>
      </c>
      <c r="G763" s="334" t="s">
        <v>3598</v>
      </c>
      <c r="H763" s="17">
        <v>1913</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tr">
        <f t="shared" si="29"/>
        <v>Fraction of Eligible Industrial Energy Use Shifted to Electricity</v>
      </c>
      <c r="D764" s="289" t="s">
        <v>3051</v>
      </c>
      <c r="E764" t="s">
        <v>3476</v>
      </c>
      <c r="F764" t="s">
        <v>3014</v>
      </c>
      <c r="G764" s="334" t="s">
        <v>3483</v>
      </c>
      <c r="H764" s="17">
        <v>1914</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tr">
        <f t="shared" si="29"/>
        <v>Fraction of Eligible Industrial Energy Use Shifted to Electricity</v>
      </c>
      <c r="D765" s="289" t="s">
        <v>3051</v>
      </c>
      <c r="E765" t="s">
        <v>3477</v>
      </c>
      <c r="F765" t="s">
        <v>3014</v>
      </c>
      <c r="G765" s="334" t="s">
        <v>3484</v>
      </c>
      <c r="H765" s="17">
        <v>1915</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tr">
        <f t="shared" si="29"/>
        <v>Fraction of Eligible Industrial Energy Use Shifted to Electricity</v>
      </c>
      <c r="D766" s="289" t="s">
        <v>3051</v>
      </c>
      <c r="E766" t="s">
        <v>3478</v>
      </c>
      <c r="F766" t="s">
        <v>3014</v>
      </c>
      <c r="G766" s="334" t="s">
        <v>3485</v>
      </c>
      <c r="H766" s="17">
        <v>1916</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tr">
        <f t="shared" si="29"/>
        <v>Fraction of Eligible Industrial Energy Use Shifted to Electricity</v>
      </c>
      <c r="D767" s="289" t="s">
        <v>3051</v>
      </c>
      <c r="E767" t="s">
        <v>3479</v>
      </c>
      <c r="F767" t="s">
        <v>3014</v>
      </c>
      <c r="G767" s="334" t="s">
        <v>3486</v>
      </c>
      <c r="H767" s="17">
        <v>1917</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tr">
        <f t="shared" si="29"/>
        <v>Fraction of Eligible Industrial Energy Use Shifted to Electricity</v>
      </c>
      <c r="D768" s="289" t="s">
        <v>3051</v>
      </c>
      <c r="E768" t="s">
        <v>3480</v>
      </c>
      <c r="F768" t="s">
        <v>3014</v>
      </c>
      <c r="G768" s="334" t="s">
        <v>3487</v>
      </c>
      <c r="H768" s="17">
        <v>1918</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tr">
        <f t="shared" si="29"/>
        <v>Fraction of Eligible Industrial Energy Use Shifted to Electricity</v>
      </c>
      <c r="D769" s="289" t="s">
        <v>3051</v>
      </c>
      <c r="E769" t="s">
        <v>3481</v>
      </c>
      <c r="F769" t="s">
        <v>3014</v>
      </c>
      <c r="G769" s="334" t="s">
        <v>3488</v>
      </c>
      <c r="H769" s="17">
        <v>1919</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tr">
        <f t="shared" si="29"/>
        <v>Fraction of Eligible Industrial Energy Use Shifted to Electricity</v>
      </c>
      <c r="D770" s="289" t="s">
        <v>3051</v>
      </c>
      <c r="E770" t="s">
        <v>3482</v>
      </c>
      <c r="F770" t="s">
        <v>3014</v>
      </c>
      <c r="G770" s="334" t="s">
        <v>3489</v>
      </c>
      <c r="H770" s="17">
        <v>1920</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tr">
        <f t="shared" si="29"/>
        <v>Fraction of Eligible Industrial Energy Use Shifted to Electricity</v>
      </c>
      <c r="D771" s="289" t="s">
        <v>3051</v>
      </c>
      <c r="E771" t="s">
        <v>3598</v>
      </c>
      <c r="F771" t="s">
        <v>3014</v>
      </c>
      <c r="G771" s="334" t="s">
        <v>3598</v>
      </c>
      <c r="H771" s="17">
        <v>1921</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tr">
        <f t="shared" si="29"/>
        <v>Fraction of Eligible Industrial Energy Use Shifted to Electricity</v>
      </c>
      <c r="D772" s="289" t="s">
        <v>3052</v>
      </c>
      <c r="E772" t="s">
        <v>3476</v>
      </c>
      <c r="F772" t="s">
        <v>3015</v>
      </c>
      <c r="G772" s="334" t="s">
        <v>3483</v>
      </c>
      <c r="H772" s="17">
        <v>1922</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tr">
        <f t="shared" si="29"/>
        <v>Fraction of Eligible Industrial Energy Use Shifted to Electricity</v>
      </c>
      <c r="D773" s="289" t="s">
        <v>3052</v>
      </c>
      <c r="E773" t="s">
        <v>3477</v>
      </c>
      <c r="F773" t="s">
        <v>3015</v>
      </c>
      <c r="G773" s="334" t="s">
        <v>3484</v>
      </c>
      <c r="H773" s="17">
        <v>1923</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tr">
        <f t="shared" si="29"/>
        <v>Fraction of Eligible Industrial Energy Use Shifted to Electricity</v>
      </c>
      <c r="D774" s="289" t="s">
        <v>3052</v>
      </c>
      <c r="E774" t="s">
        <v>3478</v>
      </c>
      <c r="F774" t="s">
        <v>3015</v>
      </c>
      <c r="G774" s="334" t="s">
        <v>3485</v>
      </c>
      <c r="H774" s="17">
        <v>1924</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tr">
        <f t="shared" si="29"/>
        <v>Fraction of Eligible Industrial Energy Use Shifted to Electricity</v>
      </c>
      <c r="D775" s="289" t="s">
        <v>3052</v>
      </c>
      <c r="E775" t="s">
        <v>3479</v>
      </c>
      <c r="F775" t="s">
        <v>3015</v>
      </c>
      <c r="G775" s="334" t="s">
        <v>3486</v>
      </c>
      <c r="H775" s="17">
        <v>1925</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tr">
        <f t="shared" si="29"/>
        <v>Fraction of Eligible Industrial Energy Use Shifted to Electricity</v>
      </c>
      <c r="D776" s="289" t="s">
        <v>3052</v>
      </c>
      <c r="E776" t="s">
        <v>3480</v>
      </c>
      <c r="F776" t="s">
        <v>3015</v>
      </c>
      <c r="G776" s="334" t="s">
        <v>3487</v>
      </c>
      <c r="H776" s="17">
        <v>1926</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tr">
        <f t="shared" si="29"/>
        <v>Fraction of Eligible Industrial Energy Use Shifted to Electricity</v>
      </c>
      <c r="D777" s="289" t="s">
        <v>3052</v>
      </c>
      <c r="E777" t="s">
        <v>3481</v>
      </c>
      <c r="F777" t="s">
        <v>3015</v>
      </c>
      <c r="G777" s="334" t="s">
        <v>3488</v>
      </c>
      <c r="H777" s="17">
        <v>1927</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tr">
        <f t="shared" si="29"/>
        <v>Fraction of Eligible Industrial Energy Use Shifted to Electricity</v>
      </c>
      <c r="D778" s="289" t="s">
        <v>3052</v>
      </c>
      <c r="E778" t="s">
        <v>3482</v>
      </c>
      <c r="F778" t="s">
        <v>3015</v>
      </c>
      <c r="G778" s="334" t="s">
        <v>3489</v>
      </c>
      <c r="H778" s="17">
        <v>1928</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tr">
        <f t="shared" si="29"/>
        <v>Fraction of Eligible Industrial Energy Use Shifted to Electricity</v>
      </c>
      <c r="D779" s="289" t="s">
        <v>3052</v>
      </c>
      <c r="E779" t="s">
        <v>3598</v>
      </c>
      <c r="F779" t="s">
        <v>3015</v>
      </c>
      <c r="G779" s="334" t="s">
        <v>3598</v>
      </c>
      <c r="H779" s="17">
        <v>1929</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tr">
        <f t="shared" si="29"/>
        <v>Fraction of Eligible Industrial Energy Use Shifted to Electricity</v>
      </c>
      <c r="D780" s="289" t="s">
        <v>3053</v>
      </c>
      <c r="E780" t="s">
        <v>3476</v>
      </c>
      <c r="F780" t="s">
        <v>3016</v>
      </c>
      <c r="G780" s="334" t="s">
        <v>3483</v>
      </c>
      <c r="H780" s="17">
        <v>1930</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tr">
        <f t="shared" ref="C781:C812" si="30">C$684</f>
        <v>Fraction of Eligible Industrial Energy Use Shifted to Electricity</v>
      </c>
      <c r="D781" s="289" t="s">
        <v>3053</v>
      </c>
      <c r="E781" t="s">
        <v>3477</v>
      </c>
      <c r="F781" t="s">
        <v>3016</v>
      </c>
      <c r="G781" s="334" t="s">
        <v>3484</v>
      </c>
      <c r="H781" s="17">
        <v>1931</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tr">
        <f t="shared" si="30"/>
        <v>Fraction of Eligible Industrial Energy Use Shifted to Electricity</v>
      </c>
      <c r="D782" s="289" t="s">
        <v>3053</v>
      </c>
      <c r="E782" t="s">
        <v>3478</v>
      </c>
      <c r="F782" t="s">
        <v>3016</v>
      </c>
      <c r="G782" s="334" t="s">
        <v>3485</v>
      </c>
      <c r="H782" s="17">
        <v>1932</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tr">
        <f t="shared" si="30"/>
        <v>Fraction of Eligible Industrial Energy Use Shifted to Electricity</v>
      </c>
      <c r="D783" s="289" t="s">
        <v>3053</v>
      </c>
      <c r="E783" t="s">
        <v>3479</v>
      </c>
      <c r="F783" t="s">
        <v>3016</v>
      </c>
      <c r="G783" s="334" t="s">
        <v>3486</v>
      </c>
      <c r="H783" s="17">
        <v>1933</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tr">
        <f t="shared" si="30"/>
        <v>Fraction of Eligible Industrial Energy Use Shifted to Electricity</v>
      </c>
      <c r="D784" s="289" t="s">
        <v>3053</v>
      </c>
      <c r="E784" t="s">
        <v>3480</v>
      </c>
      <c r="F784" t="s">
        <v>3016</v>
      </c>
      <c r="G784" s="334" t="s">
        <v>3487</v>
      </c>
      <c r="H784" s="17">
        <v>1934</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tr">
        <f t="shared" si="30"/>
        <v>Fraction of Eligible Industrial Energy Use Shifted to Electricity</v>
      </c>
      <c r="D785" s="289" t="s">
        <v>3053</v>
      </c>
      <c r="E785" t="s">
        <v>3481</v>
      </c>
      <c r="F785" t="s">
        <v>3016</v>
      </c>
      <c r="G785" s="334" t="s">
        <v>3488</v>
      </c>
      <c r="H785" s="17">
        <v>1935</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tr">
        <f t="shared" si="30"/>
        <v>Fraction of Eligible Industrial Energy Use Shifted to Electricity</v>
      </c>
      <c r="D786" s="289" t="s">
        <v>3053</v>
      </c>
      <c r="E786" t="s">
        <v>3482</v>
      </c>
      <c r="F786" t="s">
        <v>3016</v>
      </c>
      <c r="G786" s="334" t="s">
        <v>3489</v>
      </c>
      <c r="H786" s="17">
        <v>1936</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tr">
        <f t="shared" si="30"/>
        <v>Fraction of Eligible Industrial Energy Use Shifted to Electricity</v>
      </c>
      <c r="D787" s="289" t="s">
        <v>3053</v>
      </c>
      <c r="E787" t="s">
        <v>3598</v>
      </c>
      <c r="F787" t="s">
        <v>3016</v>
      </c>
      <c r="G787" s="334" t="s">
        <v>3598</v>
      </c>
      <c r="H787" s="17">
        <v>1937</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tr">
        <f t="shared" si="30"/>
        <v>Fraction of Eligible Industrial Energy Use Shifted to Electricity</v>
      </c>
      <c r="D788" s="289" t="s">
        <v>3054</v>
      </c>
      <c r="E788" t="s">
        <v>3476</v>
      </c>
      <c r="F788" t="s">
        <v>2569</v>
      </c>
      <c r="G788" s="334" t="s">
        <v>3483</v>
      </c>
      <c r="H788" s="17">
        <v>1938</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tr">
        <f t="shared" si="30"/>
        <v>Fraction of Eligible Industrial Energy Use Shifted to Electricity</v>
      </c>
      <c r="D789" s="289" t="s">
        <v>3054</v>
      </c>
      <c r="E789" t="s">
        <v>3477</v>
      </c>
      <c r="F789" t="s">
        <v>2569</v>
      </c>
      <c r="G789" s="334" t="s">
        <v>3484</v>
      </c>
      <c r="H789" s="17">
        <v>1939</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tr">
        <f t="shared" si="30"/>
        <v>Fraction of Eligible Industrial Energy Use Shifted to Electricity</v>
      </c>
      <c r="D790" s="289" t="s">
        <v>3054</v>
      </c>
      <c r="E790" t="s">
        <v>3478</v>
      </c>
      <c r="F790" t="s">
        <v>2569</v>
      </c>
      <c r="G790" s="334" t="s">
        <v>3485</v>
      </c>
      <c r="H790" s="17">
        <v>1940</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tr">
        <f t="shared" si="30"/>
        <v>Fraction of Eligible Industrial Energy Use Shifted to Electricity</v>
      </c>
      <c r="D791" s="289" t="s">
        <v>3054</v>
      </c>
      <c r="E791" t="s">
        <v>3479</v>
      </c>
      <c r="F791" t="s">
        <v>2569</v>
      </c>
      <c r="G791" s="334" t="s">
        <v>3486</v>
      </c>
      <c r="H791" s="17">
        <v>1941</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tr">
        <f t="shared" si="30"/>
        <v>Fraction of Eligible Industrial Energy Use Shifted to Electricity</v>
      </c>
      <c r="D792" s="289" t="s">
        <v>3054</v>
      </c>
      <c r="E792" t="s">
        <v>3480</v>
      </c>
      <c r="F792" t="s">
        <v>2569</v>
      </c>
      <c r="G792" s="334" t="s">
        <v>3487</v>
      </c>
      <c r="H792" s="17">
        <v>1942</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tr">
        <f t="shared" si="30"/>
        <v>Fraction of Eligible Industrial Energy Use Shifted to Electricity</v>
      </c>
      <c r="D793" s="289" t="s">
        <v>3054</v>
      </c>
      <c r="E793" t="s">
        <v>3481</v>
      </c>
      <c r="F793" t="s">
        <v>2569</v>
      </c>
      <c r="G793" s="334" t="s">
        <v>3488</v>
      </c>
      <c r="H793" s="17">
        <v>1943</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tr">
        <f t="shared" si="30"/>
        <v>Fraction of Eligible Industrial Energy Use Shifted to Electricity</v>
      </c>
      <c r="D794" s="289" t="s">
        <v>3054</v>
      </c>
      <c r="E794" t="s">
        <v>3482</v>
      </c>
      <c r="F794" t="s">
        <v>2569</v>
      </c>
      <c r="G794" s="334" t="s">
        <v>3489</v>
      </c>
      <c r="H794" s="17">
        <v>1944</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tr">
        <f t="shared" si="30"/>
        <v>Fraction of Eligible Industrial Energy Use Shifted to Electricity</v>
      </c>
      <c r="D795" s="289" t="s">
        <v>3054</v>
      </c>
      <c r="E795" t="s">
        <v>3598</v>
      </c>
      <c r="F795" t="s">
        <v>2569</v>
      </c>
      <c r="G795" s="334" t="s">
        <v>3598</v>
      </c>
      <c r="H795" s="17">
        <v>1945</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tr">
        <f t="shared" si="30"/>
        <v>Fraction of Eligible Industrial Energy Use Shifted to Electricity</v>
      </c>
      <c r="D796" s="289" t="s">
        <v>3055</v>
      </c>
      <c r="E796" t="s">
        <v>3476</v>
      </c>
      <c r="F796" t="s">
        <v>3017</v>
      </c>
      <c r="G796" s="334" t="s">
        <v>3483</v>
      </c>
      <c r="H796" s="17">
        <v>1946</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tr">
        <f t="shared" si="30"/>
        <v>Fraction of Eligible Industrial Energy Use Shifted to Electricity</v>
      </c>
      <c r="D797" s="289" t="s">
        <v>3055</v>
      </c>
      <c r="E797" t="s">
        <v>3477</v>
      </c>
      <c r="F797" t="s">
        <v>3017</v>
      </c>
      <c r="G797" s="334" t="s">
        <v>3484</v>
      </c>
      <c r="H797" s="17">
        <v>1947</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tr">
        <f t="shared" si="30"/>
        <v>Fraction of Eligible Industrial Energy Use Shifted to Electricity</v>
      </c>
      <c r="D798" s="289" t="s">
        <v>3055</v>
      </c>
      <c r="E798" t="s">
        <v>3478</v>
      </c>
      <c r="F798" t="s">
        <v>3017</v>
      </c>
      <c r="G798" s="334" t="s">
        <v>3485</v>
      </c>
      <c r="H798" s="17">
        <v>1948</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tr">
        <f t="shared" si="30"/>
        <v>Fraction of Eligible Industrial Energy Use Shifted to Electricity</v>
      </c>
      <c r="D799" s="289" t="s">
        <v>3055</v>
      </c>
      <c r="E799" t="s">
        <v>3479</v>
      </c>
      <c r="F799" t="s">
        <v>3017</v>
      </c>
      <c r="G799" s="334" t="s">
        <v>3486</v>
      </c>
      <c r="H799" s="17">
        <v>1949</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tr">
        <f t="shared" si="30"/>
        <v>Fraction of Eligible Industrial Energy Use Shifted to Electricity</v>
      </c>
      <c r="D800" s="289" t="s">
        <v>3055</v>
      </c>
      <c r="E800" t="s">
        <v>3480</v>
      </c>
      <c r="F800" t="s">
        <v>3017</v>
      </c>
      <c r="G800" s="334" t="s">
        <v>3487</v>
      </c>
      <c r="H800" s="17">
        <v>1950</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tr">
        <f t="shared" si="30"/>
        <v>Fraction of Eligible Industrial Energy Use Shifted to Electricity</v>
      </c>
      <c r="D801" s="289" t="s">
        <v>3055</v>
      </c>
      <c r="E801" t="s">
        <v>3481</v>
      </c>
      <c r="F801" t="s">
        <v>3017</v>
      </c>
      <c r="G801" s="334" t="s">
        <v>3488</v>
      </c>
      <c r="H801" s="17">
        <v>1951</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tr">
        <f t="shared" si="30"/>
        <v>Fraction of Eligible Industrial Energy Use Shifted to Electricity</v>
      </c>
      <c r="D802" s="289" t="s">
        <v>3055</v>
      </c>
      <c r="E802" t="s">
        <v>3482</v>
      </c>
      <c r="F802" t="s">
        <v>3017</v>
      </c>
      <c r="G802" s="334" t="s">
        <v>3489</v>
      </c>
      <c r="H802" s="17">
        <v>1952</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tr">
        <f t="shared" si="30"/>
        <v>Fraction of Eligible Industrial Energy Use Shifted to Electricity</v>
      </c>
      <c r="D803" s="289" t="s">
        <v>3055</v>
      </c>
      <c r="E803" t="s">
        <v>3598</v>
      </c>
      <c r="F803" t="s">
        <v>3017</v>
      </c>
      <c r="G803" s="334" t="s">
        <v>3598</v>
      </c>
      <c r="H803" s="17">
        <v>1953</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tr">
        <f t="shared" si="30"/>
        <v>Fraction of Eligible Industrial Energy Use Shifted to Electricity</v>
      </c>
      <c r="D804" s="289" t="s">
        <v>3056</v>
      </c>
      <c r="E804" t="s">
        <v>3476</v>
      </c>
      <c r="F804" t="s">
        <v>3018</v>
      </c>
      <c r="G804" s="334" t="s">
        <v>3483</v>
      </c>
      <c r="H804" s="17">
        <v>1954</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tr">
        <f t="shared" si="30"/>
        <v>Fraction of Eligible Industrial Energy Use Shifted to Electricity</v>
      </c>
      <c r="D805" s="289" t="s">
        <v>3056</v>
      </c>
      <c r="E805" t="s">
        <v>3477</v>
      </c>
      <c r="F805" t="s">
        <v>3018</v>
      </c>
      <c r="G805" s="334" t="s">
        <v>3484</v>
      </c>
      <c r="H805" s="17">
        <v>1955</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tr">
        <f t="shared" si="30"/>
        <v>Fraction of Eligible Industrial Energy Use Shifted to Electricity</v>
      </c>
      <c r="D806" s="289" t="s">
        <v>3056</v>
      </c>
      <c r="E806" t="s">
        <v>3478</v>
      </c>
      <c r="F806" t="s">
        <v>3018</v>
      </c>
      <c r="G806" s="334" t="s">
        <v>3485</v>
      </c>
      <c r="H806" s="17">
        <v>1956</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tr">
        <f t="shared" si="30"/>
        <v>Fraction of Eligible Industrial Energy Use Shifted to Electricity</v>
      </c>
      <c r="D807" s="289" t="s">
        <v>3056</v>
      </c>
      <c r="E807" t="s">
        <v>3479</v>
      </c>
      <c r="F807" t="s">
        <v>3018</v>
      </c>
      <c r="G807" s="334" t="s">
        <v>3486</v>
      </c>
      <c r="H807" s="17">
        <v>1957</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tr">
        <f t="shared" si="30"/>
        <v>Fraction of Eligible Industrial Energy Use Shifted to Electricity</v>
      </c>
      <c r="D808" s="289" t="s">
        <v>3056</v>
      </c>
      <c r="E808" t="s">
        <v>3480</v>
      </c>
      <c r="F808" t="s">
        <v>3018</v>
      </c>
      <c r="G808" s="334" t="s">
        <v>3487</v>
      </c>
      <c r="H808" s="17">
        <v>1958</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tr">
        <f t="shared" si="30"/>
        <v>Fraction of Eligible Industrial Energy Use Shifted to Electricity</v>
      </c>
      <c r="D809" s="289" t="s">
        <v>3056</v>
      </c>
      <c r="E809" t="s">
        <v>3481</v>
      </c>
      <c r="F809" t="s">
        <v>3018</v>
      </c>
      <c r="G809" s="334" t="s">
        <v>3488</v>
      </c>
      <c r="H809" s="17">
        <v>1959</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tr">
        <f t="shared" si="30"/>
        <v>Fraction of Eligible Industrial Energy Use Shifted to Electricity</v>
      </c>
      <c r="D810" s="289" t="s">
        <v>3056</v>
      </c>
      <c r="E810" t="s">
        <v>3482</v>
      </c>
      <c r="F810" t="s">
        <v>3018</v>
      </c>
      <c r="G810" s="334" t="s">
        <v>3489</v>
      </c>
      <c r="H810" s="17">
        <v>1960</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tr">
        <f t="shared" si="30"/>
        <v>Fraction of Eligible Industrial Energy Use Shifted to Electricity</v>
      </c>
      <c r="D811" s="289" t="s">
        <v>3056</v>
      </c>
      <c r="E811" t="s">
        <v>3598</v>
      </c>
      <c r="F811" t="s">
        <v>3018</v>
      </c>
      <c r="G811" s="334" t="s">
        <v>3598</v>
      </c>
      <c r="H811" s="17">
        <v>1961</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tr">
        <f t="shared" si="30"/>
        <v>Fraction of Eligible Industrial Energy Use Shifted to Electricity</v>
      </c>
      <c r="D812" s="289" t="s">
        <v>3057</v>
      </c>
      <c r="E812" t="s">
        <v>3476</v>
      </c>
      <c r="F812" t="s">
        <v>3019</v>
      </c>
      <c r="G812" s="334" t="s">
        <v>3483</v>
      </c>
      <c r="H812" s="17">
        <v>1962</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tr">
        <f t="shared" ref="C813:C844" si="31">C$684</f>
        <v>Fraction of Eligible Industrial Energy Use Shifted to Electricity</v>
      </c>
      <c r="D813" s="289" t="s">
        <v>3057</v>
      </c>
      <c r="E813" t="s">
        <v>3477</v>
      </c>
      <c r="F813" t="s">
        <v>3019</v>
      </c>
      <c r="G813" s="334" t="s">
        <v>3484</v>
      </c>
      <c r="H813" s="17">
        <v>1963</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tr">
        <f t="shared" si="31"/>
        <v>Fraction of Eligible Industrial Energy Use Shifted to Electricity</v>
      </c>
      <c r="D814" s="289" t="s">
        <v>3057</v>
      </c>
      <c r="E814" t="s">
        <v>3478</v>
      </c>
      <c r="F814" t="s">
        <v>3019</v>
      </c>
      <c r="G814" s="334" t="s">
        <v>3485</v>
      </c>
      <c r="H814" s="17">
        <v>1964</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tr">
        <f t="shared" si="31"/>
        <v>Fraction of Eligible Industrial Energy Use Shifted to Electricity</v>
      </c>
      <c r="D815" s="289" t="s">
        <v>3057</v>
      </c>
      <c r="E815" t="s">
        <v>3479</v>
      </c>
      <c r="F815" t="s">
        <v>3019</v>
      </c>
      <c r="G815" s="334" t="s">
        <v>3486</v>
      </c>
      <c r="H815" s="17">
        <v>1965</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tr">
        <f t="shared" si="31"/>
        <v>Fraction of Eligible Industrial Energy Use Shifted to Electricity</v>
      </c>
      <c r="D816" s="289" t="s">
        <v>3057</v>
      </c>
      <c r="E816" t="s">
        <v>3480</v>
      </c>
      <c r="F816" t="s">
        <v>3019</v>
      </c>
      <c r="G816" s="334" t="s">
        <v>3487</v>
      </c>
      <c r="H816" s="17">
        <v>1966</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tr">
        <f t="shared" si="31"/>
        <v>Fraction of Eligible Industrial Energy Use Shifted to Electricity</v>
      </c>
      <c r="D817" s="289" t="s">
        <v>3057</v>
      </c>
      <c r="E817" t="s">
        <v>3481</v>
      </c>
      <c r="F817" t="s">
        <v>3019</v>
      </c>
      <c r="G817" s="334" t="s">
        <v>3488</v>
      </c>
      <c r="H817" s="17">
        <v>1967</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tr">
        <f t="shared" si="31"/>
        <v>Fraction of Eligible Industrial Energy Use Shifted to Electricity</v>
      </c>
      <c r="D818" s="289" t="s">
        <v>3057</v>
      </c>
      <c r="E818" t="s">
        <v>3482</v>
      </c>
      <c r="F818" t="s">
        <v>3019</v>
      </c>
      <c r="G818" s="334" t="s">
        <v>3489</v>
      </c>
      <c r="H818" s="17">
        <v>1968</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tr">
        <f t="shared" si="31"/>
        <v>Fraction of Eligible Industrial Energy Use Shifted to Electricity</v>
      </c>
      <c r="D819" s="289" t="s">
        <v>3057</v>
      </c>
      <c r="E819" t="s">
        <v>3598</v>
      </c>
      <c r="F819" t="s">
        <v>3019</v>
      </c>
      <c r="G819" s="334" t="s">
        <v>3598</v>
      </c>
      <c r="H819" s="17">
        <v>1969</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tr">
        <f t="shared" si="31"/>
        <v>Fraction of Eligible Industrial Energy Use Shifted to Electricity</v>
      </c>
      <c r="D820" s="289" t="s">
        <v>3058</v>
      </c>
      <c r="E820" t="s">
        <v>3476</v>
      </c>
      <c r="F820" t="s">
        <v>3020</v>
      </c>
      <c r="G820" s="334" t="s">
        <v>3483</v>
      </c>
      <c r="H820" s="17">
        <v>1970</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tr">
        <f t="shared" si="31"/>
        <v>Fraction of Eligible Industrial Energy Use Shifted to Electricity</v>
      </c>
      <c r="D821" s="289" t="s">
        <v>3058</v>
      </c>
      <c r="E821" t="s">
        <v>3477</v>
      </c>
      <c r="F821" t="s">
        <v>3020</v>
      </c>
      <c r="G821" s="334" t="s">
        <v>3484</v>
      </c>
      <c r="H821" s="17">
        <v>1971</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tr">
        <f t="shared" si="31"/>
        <v>Fraction of Eligible Industrial Energy Use Shifted to Electricity</v>
      </c>
      <c r="D822" s="289" t="s">
        <v>3058</v>
      </c>
      <c r="E822" t="s">
        <v>3478</v>
      </c>
      <c r="F822" t="s">
        <v>3020</v>
      </c>
      <c r="G822" s="334" t="s">
        <v>3485</v>
      </c>
      <c r="H822" s="17">
        <v>1972</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tr">
        <f t="shared" si="31"/>
        <v>Fraction of Eligible Industrial Energy Use Shifted to Electricity</v>
      </c>
      <c r="D823" s="289" t="s">
        <v>3058</v>
      </c>
      <c r="E823" t="s">
        <v>3479</v>
      </c>
      <c r="F823" t="s">
        <v>3020</v>
      </c>
      <c r="G823" s="334" t="s">
        <v>3486</v>
      </c>
      <c r="H823" s="17">
        <v>1973</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tr">
        <f t="shared" si="31"/>
        <v>Fraction of Eligible Industrial Energy Use Shifted to Electricity</v>
      </c>
      <c r="D824" s="289" t="s">
        <v>3058</v>
      </c>
      <c r="E824" t="s">
        <v>3480</v>
      </c>
      <c r="F824" t="s">
        <v>3020</v>
      </c>
      <c r="G824" s="334" t="s">
        <v>3487</v>
      </c>
      <c r="H824" s="17">
        <v>1974</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tr">
        <f t="shared" si="31"/>
        <v>Fraction of Eligible Industrial Energy Use Shifted to Electricity</v>
      </c>
      <c r="D825" s="289" t="s">
        <v>3058</v>
      </c>
      <c r="E825" t="s">
        <v>3481</v>
      </c>
      <c r="F825" t="s">
        <v>3020</v>
      </c>
      <c r="G825" s="334" t="s">
        <v>3488</v>
      </c>
      <c r="H825" s="17">
        <v>1975</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tr">
        <f t="shared" si="31"/>
        <v>Fraction of Eligible Industrial Energy Use Shifted to Electricity</v>
      </c>
      <c r="D826" s="289" t="s">
        <v>3058</v>
      </c>
      <c r="E826" t="s">
        <v>3482</v>
      </c>
      <c r="F826" t="s">
        <v>3020</v>
      </c>
      <c r="G826" s="334" t="s">
        <v>3489</v>
      </c>
      <c r="H826" s="17">
        <v>1976</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tr">
        <f t="shared" si="31"/>
        <v>Fraction of Eligible Industrial Energy Use Shifted to Electricity</v>
      </c>
      <c r="D827" s="289" t="s">
        <v>3058</v>
      </c>
      <c r="E827" t="s">
        <v>3598</v>
      </c>
      <c r="F827" t="s">
        <v>3020</v>
      </c>
      <c r="G827" s="334" t="s">
        <v>3598</v>
      </c>
      <c r="H827" s="17">
        <v>1977</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tr">
        <f t="shared" si="31"/>
        <v>Fraction of Eligible Industrial Energy Use Shifted to Electricity</v>
      </c>
      <c r="D828" s="289" t="s">
        <v>3059</v>
      </c>
      <c r="E828" t="s">
        <v>3476</v>
      </c>
      <c r="F828" t="s">
        <v>3021</v>
      </c>
      <c r="G828" s="334" t="s">
        <v>3483</v>
      </c>
      <c r="H828" s="17">
        <v>1978</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tr">
        <f t="shared" si="31"/>
        <v>Fraction of Eligible Industrial Energy Use Shifted to Electricity</v>
      </c>
      <c r="D829" s="289" t="s">
        <v>3059</v>
      </c>
      <c r="E829" t="s">
        <v>3477</v>
      </c>
      <c r="F829" t="s">
        <v>3021</v>
      </c>
      <c r="G829" s="334" t="s">
        <v>3484</v>
      </c>
      <c r="H829" s="17">
        <v>1979</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tr">
        <f t="shared" si="31"/>
        <v>Fraction of Eligible Industrial Energy Use Shifted to Electricity</v>
      </c>
      <c r="D830" s="289" t="s">
        <v>3059</v>
      </c>
      <c r="E830" t="s">
        <v>3478</v>
      </c>
      <c r="F830" t="s">
        <v>3021</v>
      </c>
      <c r="G830" s="334" t="s">
        <v>3485</v>
      </c>
      <c r="H830" s="17">
        <v>1980</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tr">
        <f t="shared" si="31"/>
        <v>Fraction of Eligible Industrial Energy Use Shifted to Electricity</v>
      </c>
      <c r="D831" s="289" t="s">
        <v>3059</v>
      </c>
      <c r="E831" t="s">
        <v>3479</v>
      </c>
      <c r="F831" t="s">
        <v>3021</v>
      </c>
      <c r="G831" s="334" t="s">
        <v>3486</v>
      </c>
      <c r="H831" s="17">
        <v>1981</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tr">
        <f t="shared" si="31"/>
        <v>Fraction of Eligible Industrial Energy Use Shifted to Electricity</v>
      </c>
      <c r="D832" s="289" t="s">
        <v>3059</v>
      </c>
      <c r="E832" t="s">
        <v>3480</v>
      </c>
      <c r="F832" t="s">
        <v>3021</v>
      </c>
      <c r="G832" s="334" t="s">
        <v>3487</v>
      </c>
      <c r="H832" s="17">
        <v>1982</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tr">
        <f t="shared" si="31"/>
        <v>Fraction of Eligible Industrial Energy Use Shifted to Electricity</v>
      </c>
      <c r="D833" s="289" t="s">
        <v>3059</v>
      </c>
      <c r="E833" t="s">
        <v>3481</v>
      </c>
      <c r="F833" t="s">
        <v>3021</v>
      </c>
      <c r="G833" s="334" t="s">
        <v>3488</v>
      </c>
      <c r="H833" s="17">
        <v>1983</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tr">
        <f t="shared" si="31"/>
        <v>Fraction of Eligible Industrial Energy Use Shifted to Electricity</v>
      </c>
      <c r="D834" s="289" t="s">
        <v>3059</v>
      </c>
      <c r="E834" t="s">
        <v>3482</v>
      </c>
      <c r="F834" t="s">
        <v>3021</v>
      </c>
      <c r="G834" s="334" t="s">
        <v>3489</v>
      </c>
      <c r="H834" s="17">
        <v>1984</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tr">
        <f t="shared" si="31"/>
        <v>Fraction of Eligible Industrial Energy Use Shifted to Electricity</v>
      </c>
      <c r="D835" s="289" t="s">
        <v>3059</v>
      </c>
      <c r="E835" t="s">
        <v>3598</v>
      </c>
      <c r="F835" t="s">
        <v>3021</v>
      </c>
      <c r="G835" s="334" t="s">
        <v>3598</v>
      </c>
      <c r="H835" s="17">
        <v>1985</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tr">
        <f t="shared" si="31"/>
        <v>Fraction of Eligible Industrial Energy Use Shifted to Electricity</v>
      </c>
      <c r="D836" s="289" t="s">
        <v>3060</v>
      </c>
      <c r="E836" t="s">
        <v>3476</v>
      </c>
      <c r="F836" t="s">
        <v>3022</v>
      </c>
      <c r="G836" s="334" t="s">
        <v>3483</v>
      </c>
      <c r="H836" s="17">
        <v>1986</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tr">
        <f t="shared" si="31"/>
        <v>Fraction of Eligible Industrial Energy Use Shifted to Electricity</v>
      </c>
      <c r="D837" s="289" t="s">
        <v>3060</v>
      </c>
      <c r="E837" t="s">
        <v>3477</v>
      </c>
      <c r="F837" t="s">
        <v>3022</v>
      </c>
      <c r="G837" s="334" t="s">
        <v>3484</v>
      </c>
      <c r="H837" s="17">
        <v>1987</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tr">
        <f t="shared" si="31"/>
        <v>Fraction of Eligible Industrial Energy Use Shifted to Electricity</v>
      </c>
      <c r="D838" s="289" t="s">
        <v>3060</v>
      </c>
      <c r="E838" t="s">
        <v>3478</v>
      </c>
      <c r="F838" t="s">
        <v>3022</v>
      </c>
      <c r="G838" s="334" t="s">
        <v>3485</v>
      </c>
      <c r="H838" s="17">
        <v>1988</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tr">
        <f t="shared" si="31"/>
        <v>Fraction of Eligible Industrial Energy Use Shifted to Electricity</v>
      </c>
      <c r="D839" s="289" t="s">
        <v>3060</v>
      </c>
      <c r="E839" t="s">
        <v>3479</v>
      </c>
      <c r="F839" t="s">
        <v>3022</v>
      </c>
      <c r="G839" s="334" t="s">
        <v>3486</v>
      </c>
      <c r="H839" s="17">
        <v>1989</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tr">
        <f t="shared" si="31"/>
        <v>Fraction of Eligible Industrial Energy Use Shifted to Electricity</v>
      </c>
      <c r="D840" s="289" t="s">
        <v>3060</v>
      </c>
      <c r="E840" t="s">
        <v>3480</v>
      </c>
      <c r="F840" t="s">
        <v>3022</v>
      </c>
      <c r="G840" s="334" t="s">
        <v>3487</v>
      </c>
      <c r="H840" s="17">
        <v>1990</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tr">
        <f t="shared" si="31"/>
        <v>Fraction of Eligible Industrial Energy Use Shifted to Electricity</v>
      </c>
      <c r="D841" s="289" t="s">
        <v>3060</v>
      </c>
      <c r="E841" t="s">
        <v>3481</v>
      </c>
      <c r="F841" t="s">
        <v>3022</v>
      </c>
      <c r="G841" s="334" t="s">
        <v>3488</v>
      </c>
      <c r="H841" s="17">
        <v>1991</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tr">
        <f t="shared" si="31"/>
        <v>Fraction of Eligible Industrial Energy Use Shifted to Electricity</v>
      </c>
      <c r="D842" s="289" t="s">
        <v>3060</v>
      </c>
      <c r="E842" t="s">
        <v>3482</v>
      </c>
      <c r="F842" t="s">
        <v>3022</v>
      </c>
      <c r="G842" s="334" t="s">
        <v>3489</v>
      </c>
      <c r="H842" s="17">
        <v>1992</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tr">
        <f t="shared" si="31"/>
        <v>Fraction of Eligible Industrial Energy Use Shifted to Electricity</v>
      </c>
      <c r="D843" s="289" t="s">
        <v>3060</v>
      </c>
      <c r="E843" t="s">
        <v>3598</v>
      </c>
      <c r="F843" t="s">
        <v>3022</v>
      </c>
      <c r="G843" s="334" t="s">
        <v>3598</v>
      </c>
      <c r="H843" s="17">
        <v>1993</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tr">
        <f t="shared" si="31"/>
        <v>Fraction of Eligible Industrial Energy Use Shifted to Electricity</v>
      </c>
      <c r="D844" s="289" t="s">
        <v>3061</v>
      </c>
      <c r="E844" t="s">
        <v>3476</v>
      </c>
      <c r="F844" t="s">
        <v>3023</v>
      </c>
      <c r="G844" s="334" t="s">
        <v>3483</v>
      </c>
      <c r="H844" s="17">
        <v>1994</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tr">
        <f t="shared" ref="C845:C876" si="32">C$684</f>
        <v>Fraction of Eligible Industrial Energy Use Shifted to Electricity</v>
      </c>
      <c r="D845" s="289" t="s">
        <v>3061</v>
      </c>
      <c r="E845" t="s">
        <v>3477</v>
      </c>
      <c r="F845" t="s">
        <v>3023</v>
      </c>
      <c r="G845" s="334" t="s">
        <v>3484</v>
      </c>
      <c r="H845" s="17">
        <v>1995</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tr">
        <f t="shared" si="32"/>
        <v>Fraction of Eligible Industrial Energy Use Shifted to Electricity</v>
      </c>
      <c r="D846" s="289" t="s">
        <v>3061</v>
      </c>
      <c r="E846" t="s">
        <v>3478</v>
      </c>
      <c r="F846" t="s">
        <v>3023</v>
      </c>
      <c r="G846" s="334" t="s">
        <v>3485</v>
      </c>
      <c r="H846" s="17">
        <v>1996</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tr">
        <f t="shared" si="32"/>
        <v>Fraction of Eligible Industrial Energy Use Shifted to Electricity</v>
      </c>
      <c r="D847" s="289" t="s">
        <v>3061</v>
      </c>
      <c r="E847" t="s">
        <v>3479</v>
      </c>
      <c r="F847" t="s">
        <v>3023</v>
      </c>
      <c r="G847" s="334" t="s">
        <v>3486</v>
      </c>
      <c r="H847" s="17">
        <v>1997</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tr">
        <f t="shared" si="32"/>
        <v>Fraction of Eligible Industrial Energy Use Shifted to Electricity</v>
      </c>
      <c r="D848" s="289" t="s">
        <v>3061</v>
      </c>
      <c r="E848" t="s">
        <v>3480</v>
      </c>
      <c r="F848" t="s">
        <v>3023</v>
      </c>
      <c r="G848" s="334" t="s">
        <v>3487</v>
      </c>
      <c r="H848" s="17">
        <v>1998</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19"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tr">
        <f t="shared" si="32"/>
        <v>Fraction of Eligible Industrial Energy Use Shifted to Electricity</v>
      </c>
      <c r="D849" s="289" t="s">
        <v>3061</v>
      </c>
      <c r="E849" t="s">
        <v>3481</v>
      </c>
      <c r="F849" t="s">
        <v>3023</v>
      </c>
      <c r="G849" s="334" t="s">
        <v>3488</v>
      </c>
      <c r="H849" s="17">
        <v>1999</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19"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tr">
        <f t="shared" si="32"/>
        <v>Fraction of Eligible Industrial Energy Use Shifted to Electricity</v>
      </c>
      <c r="D850" s="289" t="s">
        <v>3061</v>
      </c>
      <c r="E850" t="s">
        <v>3482</v>
      </c>
      <c r="F850" t="s">
        <v>3023</v>
      </c>
      <c r="G850" s="334" t="s">
        <v>3489</v>
      </c>
      <c r="H850" s="17">
        <v>2000</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19"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tr">
        <f t="shared" si="32"/>
        <v>Fraction of Eligible Industrial Energy Use Shifted to Electricity</v>
      </c>
      <c r="D851" s="289" t="s">
        <v>3061</v>
      </c>
      <c r="E851" t="s">
        <v>3598</v>
      </c>
      <c r="F851" t="s">
        <v>3023</v>
      </c>
      <c r="G851" s="334" t="s">
        <v>3598</v>
      </c>
      <c r="H851" s="17">
        <v>2001</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19"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tr">
        <f t="shared" si="32"/>
        <v>Fraction of Eligible Industrial Energy Use Shifted to Electricity</v>
      </c>
      <c r="D852" s="289" t="s">
        <v>3062</v>
      </c>
      <c r="E852" t="s">
        <v>3476</v>
      </c>
      <c r="F852" t="s">
        <v>3024</v>
      </c>
      <c r="G852" s="334" t="s">
        <v>3483</v>
      </c>
      <c r="H852" s="17">
        <v>2002</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19"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tr">
        <f t="shared" si="32"/>
        <v>Fraction of Eligible Industrial Energy Use Shifted to Electricity</v>
      </c>
      <c r="D853" s="289" t="s">
        <v>3062</v>
      </c>
      <c r="E853" t="s">
        <v>3477</v>
      </c>
      <c r="F853" t="s">
        <v>3024</v>
      </c>
      <c r="G853" s="334" t="s">
        <v>3484</v>
      </c>
      <c r="H853" s="17">
        <v>2003</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19"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tr">
        <f t="shared" si="32"/>
        <v>Fraction of Eligible Industrial Energy Use Shifted to Electricity</v>
      </c>
      <c r="D854" s="289" t="s">
        <v>3062</v>
      </c>
      <c r="E854" t="s">
        <v>3478</v>
      </c>
      <c r="F854" t="s">
        <v>3024</v>
      </c>
      <c r="G854" s="334" t="s">
        <v>3485</v>
      </c>
      <c r="H854" s="17">
        <v>2004</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19"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tr">
        <f t="shared" si="32"/>
        <v>Fraction of Eligible Industrial Energy Use Shifted to Electricity</v>
      </c>
      <c r="D855" s="289" t="s">
        <v>3062</v>
      </c>
      <c r="E855" t="s">
        <v>3479</v>
      </c>
      <c r="F855" t="s">
        <v>3024</v>
      </c>
      <c r="G855" s="334" t="s">
        <v>3486</v>
      </c>
      <c r="H855" s="17">
        <v>2005</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19"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tr">
        <f t="shared" si="32"/>
        <v>Fraction of Eligible Industrial Energy Use Shifted to Electricity</v>
      </c>
      <c r="D856" s="289" t="s">
        <v>3062</v>
      </c>
      <c r="E856" t="s">
        <v>3480</v>
      </c>
      <c r="F856" t="s">
        <v>3024</v>
      </c>
      <c r="G856" s="334" t="s">
        <v>3487</v>
      </c>
      <c r="H856" s="17">
        <v>2006</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19"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tr">
        <f t="shared" si="32"/>
        <v>Fraction of Eligible Industrial Energy Use Shifted to Electricity</v>
      </c>
      <c r="D857" s="289" t="s">
        <v>3062</v>
      </c>
      <c r="E857" t="s">
        <v>3481</v>
      </c>
      <c r="F857" t="s">
        <v>3024</v>
      </c>
      <c r="G857" s="334" t="s">
        <v>3488</v>
      </c>
      <c r="H857" s="17">
        <v>2007</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19"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tr">
        <f t="shared" si="32"/>
        <v>Fraction of Eligible Industrial Energy Use Shifted to Electricity</v>
      </c>
      <c r="D858" s="289" t="s">
        <v>3062</v>
      </c>
      <c r="E858" t="s">
        <v>3482</v>
      </c>
      <c r="F858" t="s">
        <v>3024</v>
      </c>
      <c r="G858" s="334" t="s">
        <v>3489</v>
      </c>
      <c r="H858" s="17">
        <v>2008</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19"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tr">
        <f t="shared" si="32"/>
        <v>Fraction of Eligible Industrial Energy Use Shifted to Electricity</v>
      </c>
      <c r="D859" s="289" t="s">
        <v>3062</v>
      </c>
      <c r="E859" t="s">
        <v>3598</v>
      </c>
      <c r="F859" t="s">
        <v>3024</v>
      </c>
      <c r="G859" s="334" t="s">
        <v>3598</v>
      </c>
      <c r="H859" s="17">
        <v>2009</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19"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Electrification</v>
      </c>
      <c r="C860" s="236" t="str">
        <f t="shared" si="32"/>
        <v>Fraction of Eligible Industrial Energy Use Shifted to Electricity</v>
      </c>
      <c r="D860" s="289" t="s">
        <v>3063</v>
      </c>
      <c r="E860" t="s">
        <v>3476</v>
      </c>
      <c r="F860" t="s">
        <v>3025</v>
      </c>
      <c r="G860" s="334" t="s">
        <v>3483</v>
      </c>
      <c r="H860" s="17">
        <v>2010</v>
      </c>
      <c r="I860" s="373" t="s">
        <v>43</v>
      </c>
      <c r="J860" s="374" t="str">
        <f>IF(ISBLANK(INDEX('Policy Characteristics'!D:D,MATCH($C860,'Policy Characteristics'!$C:$C,0))),"",INDEX('Policy Characteristics'!D:D,MATCH($C860,'Policy Characteristics'!$C:$C,0)))</f>
        <v>Electrification</v>
      </c>
      <c r="K860" s="236" t="str">
        <f>IF(ISBLANK(INDEX('Policy Characteristics'!E:E,MATCH($C860,'Policy Characteristics'!$C:$C,0))),"",INDEX('Policy Characteristics'!E:E,MATCH($C860,'Policy Characteristics'!$C:$C,0)))</f>
        <v>indst shift to electricity</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fuel shifted</v>
      </c>
      <c r="P860" s="236" t="str">
        <f>IF(ISBLANK(INDEX('Policy Characteristics'!J:J,MATCH($C860,'Policy Characteristics'!$C:$C,0))),"",INDEX('Policy Characteristics'!J:J,MATCH($C860,'Policy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0" s="236" t="str">
        <f>IF(ISBLANK(INDEX('Policy Characteristics'!K:K,MATCH($C860,'Policy Characteristics'!$C:$C,0))),"",INDEX('Policy Characteristics'!K:K,MATCH($C860,'Policy Characteristics'!$C:$C,0)))</f>
        <v>industry-ag-main.html#fuel-switching</v>
      </c>
      <c r="R860" s="236" t="str">
        <f>IF(ISBLANK(INDEX('Policy Characteristics'!L:L,MATCH($C860,'Policy Characteristics'!$C:$C,0))),"",INDEX('Policy Characteristics'!L:L,MATCH($C860,'Policy Characteristics'!$C:$C,0)))</f>
        <v>industry-elec-and-hydrogen.html</v>
      </c>
      <c r="S860" s="290" t="s">
        <v>187</v>
      </c>
    </row>
    <row r="861" spans="1:19"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Electrification</v>
      </c>
      <c r="C861" s="236" t="str">
        <f t="shared" si="32"/>
        <v>Fraction of Eligible Industrial Energy Use Shifted to Electricity</v>
      </c>
      <c r="D861" s="289" t="s">
        <v>3063</v>
      </c>
      <c r="E861" t="s">
        <v>3477</v>
      </c>
      <c r="F861" t="s">
        <v>3025</v>
      </c>
      <c r="G861" s="334" t="s">
        <v>3484</v>
      </c>
      <c r="H861" s="17">
        <v>2011</v>
      </c>
      <c r="I861" s="373" t="s">
        <v>43</v>
      </c>
      <c r="J861" s="374" t="str">
        <f>IF(ISBLANK(INDEX('Policy Characteristics'!D:D,MATCH($C861,'Policy Characteristics'!$C:$C,0))),"",INDEX('Policy Characteristics'!D:D,MATCH($C861,'Policy Characteristics'!$C:$C,0)))</f>
        <v>Electrification</v>
      </c>
      <c r="K861" s="236" t="str">
        <f>IF(ISBLANK(INDEX('Policy Characteristics'!E:E,MATCH($C861,'Policy Characteristics'!$C:$C,0))),"",INDEX('Policy Characteristics'!E:E,MATCH($C861,'Policy Characteristics'!$C:$C,0)))</f>
        <v>indst shift to electricity</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fuel shifted</v>
      </c>
      <c r="P861" s="236" t="str">
        <f>IF(ISBLANK(INDEX('Policy Characteristics'!J:J,MATCH($C861,'Policy Characteristics'!$C:$C,0))),"",INDEX('Policy Characteristics'!J:J,MATCH($C861,'Policy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1" s="236" t="str">
        <f>IF(ISBLANK(INDEX('Policy Characteristics'!K:K,MATCH($C861,'Policy Characteristics'!$C:$C,0))),"",INDEX('Policy Characteristics'!K:K,MATCH($C861,'Policy Characteristics'!$C:$C,0)))</f>
        <v>industry-ag-main.html#fuel-switching</v>
      </c>
      <c r="R861" s="236" t="str">
        <f>IF(ISBLANK(INDEX('Policy Characteristics'!L:L,MATCH($C861,'Policy Characteristics'!$C:$C,0))),"",INDEX('Policy Characteristics'!L:L,MATCH($C861,'Policy Characteristics'!$C:$C,0)))</f>
        <v>industry-elec-and-hydrogen.html</v>
      </c>
      <c r="S861" s="290" t="s">
        <v>187</v>
      </c>
    </row>
    <row r="862" spans="1:19"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Electrification</v>
      </c>
      <c r="C862" s="236" t="str">
        <f t="shared" si="32"/>
        <v>Fraction of Eligible Industrial Energy Use Shifted to Electricity</v>
      </c>
      <c r="D862" s="289" t="s">
        <v>3063</v>
      </c>
      <c r="E862" t="s">
        <v>3478</v>
      </c>
      <c r="F862" t="s">
        <v>3025</v>
      </c>
      <c r="G862" s="334" t="s">
        <v>3485</v>
      </c>
      <c r="H862" s="17">
        <v>2012</v>
      </c>
      <c r="I862" s="373" t="s">
        <v>43</v>
      </c>
      <c r="J862" s="374" t="str">
        <f>IF(ISBLANK(INDEX('Policy Characteristics'!D:D,MATCH($C862,'Policy Characteristics'!$C:$C,0))),"",INDEX('Policy Characteristics'!D:D,MATCH($C862,'Policy Characteristics'!$C:$C,0)))</f>
        <v>Electrification</v>
      </c>
      <c r="K862" s="236" t="str">
        <f>IF(ISBLANK(INDEX('Policy Characteristics'!E:E,MATCH($C862,'Policy Characteristics'!$C:$C,0))),"",INDEX('Policy Characteristics'!E:E,MATCH($C862,'Policy Characteristics'!$C:$C,0)))</f>
        <v>indst shift to electricity</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fuel shifted</v>
      </c>
      <c r="P862" s="236" t="str">
        <f>IF(ISBLANK(INDEX('Policy Characteristics'!J:J,MATCH($C862,'Policy Characteristics'!$C:$C,0))),"",INDEX('Policy Characteristics'!J:J,MATCH($C862,'Policy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2" s="236" t="str">
        <f>IF(ISBLANK(INDEX('Policy Characteristics'!K:K,MATCH($C862,'Policy Characteristics'!$C:$C,0))),"",INDEX('Policy Characteristics'!K:K,MATCH($C862,'Policy Characteristics'!$C:$C,0)))</f>
        <v>industry-ag-main.html#fuel-switching</v>
      </c>
      <c r="R862" s="236" t="str">
        <f>IF(ISBLANK(INDEX('Policy Characteristics'!L:L,MATCH($C862,'Policy Characteristics'!$C:$C,0))),"",INDEX('Policy Characteristics'!L:L,MATCH($C862,'Policy Characteristics'!$C:$C,0)))</f>
        <v>industry-elec-and-hydrogen.html</v>
      </c>
      <c r="S862" s="290" t="s">
        <v>187</v>
      </c>
    </row>
    <row r="863" spans="1:19"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Electrification</v>
      </c>
      <c r="C863" s="236" t="str">
        <f t="shared" si="32"/>
        <v>Fraction of Eligible Industrial Energy Use Shifted to Electricity</v>
      </c>
      <c r="D863" s="289" t="s">
        <v>3063</v>
      </c>
      <c r="E863" t="s">
        <v>3479</v>
      </c>
      <c r="F863" t="s">
        <v>3025</v>
      </c>
      <c r="G863" s="334" t="s">
        <v>3486</v>
      </c>
      <c r="H863" s="17">
        <v>2013</v>
      </c>
      <c r="I863" s="373" t="s">
        <v>43</v>
      </c>
      <c r="J863" s="374" t="str">
        <f>IF(ISBLANK(INDEX('Policy Characteristics'!D:D,MATCH($C863,'Policy Characteristics'!$C:$C,0))),"",INDEX('Policy Characteristics'!D:D,MATCH($C863,'Policy Characteristics'!$C:$C,0)))</f>
        <v>Electrification</v>
      </c>
      <c r="K863" s="236" t="str">
        <f>IF(ISBLANK(INDEX('Policy Characteristics'!E:E,MATCH($C863,'Policy Characteristics'!$C:$C,0))),"",INDEX('Policy Characteristics'!E:E,MATCH($C863,'Policy Characteristics'!$C:$C,0)))</f>
        <v>indst shift to electricity</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fuel shifted</v>
      </c>
      <c r="P863" s="236" t="str">
        <f>IF(ISBLANK(INDEX('Policy Characteristics'!J:J,MATCH($C863,'Policy Characteristics'!$C:$C,0))),"",INDEX('Policy Characteristics'!J:J,MATCH($C863,'Policy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3" s="236" t="str">
        <f>IF(ISBLANK(INDEX('Policy Characteristics'!K:K,MATCH($C863,'Policy Characteristics'!$C:$C,0))),"",INDEX('Policy Characteristics'!K:K,MATCH($C863,'Policy Characteristics'!$C:$C,0)))</f>
        <v>industry-ag-main.html#fuel-switching</v>
      </c>
      <c r="R863" s="236" t="str">
        <f>IF(ISBLANK(INDEX('Policy Characteristics'!L:L,MATCH($C863,'Policy Characteristics'!$C:$C,0))),"",INDEX('Policy Characteristics'!L:L,MATCH($C863,'Policy Characteristics'!$C:$C,0)))</f>
        <v>industry-elec-and-hydrogen.html</v>
      </c>
      <c r="S863" s="290" t="s">
        <v>187</v>
      </c>
    </row>
    <row r="864" spans="1:19"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Electrification</v>
      </c>
      <c r="C864" s="236" t="str">
        <f t="shared" si="32"/>
        <v>Fraction of Eligible Industrial Energy Use Shifted to Electricity</v>
      </c>
      <c r="D864" s="289" t="s">
        <v>3063</v>
      </c>
      <c r="E864" t="s">
        <v>3480</v>
      </c>
      <c r="F864" t="s">
        <v>3025</v>
      </c>
      <c r="G864" s="334" t="s">
        <v>3487</v>
      </c>
      <c r="H864" s="17">
        <v>2014</v>
      </c>
      <c r="I864" s="373" t="s">
        <v>43</v>
      </c>
      <c r="J864" s="374" t="str">
        <f>IF(ISBLANK(INDEX('Policy Characteristics'!D:D,MATCH($C864,'Policy Characteristics'!$C:$C,0))),"",INDEX('Policy Characteristics'!D:D,MATCH($C864,'Policy Characteristics'!$C:$C,0)))</f>
        <v>Electrification</v>
      </c>
      <c r="K864" s="236" t="str">
        <f>IF(ISBLANK(INDEX('Policy Characteristics'!E:E,MATCH($C864,'Policy Characteristics'!$C:$C,0))),"",INDEX('Policy Characteristics'!E:E,MATCH($C864,'Policy Characteristics'!$C:$C,0)))</f>
        <v>indst shift to electricity</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fuel shifted</v>
      </c>
      <c r="P864" s="236" t="str">
        <f>IF(ISBLANK(INDEX('Policy Characteristics'!J:J,MATCH($C864,'Policy Characteristics'!$C:$C,0))),"",INDEX('Policy Characteristics'!J:J,MATCH($C864,'Policy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4" s="236" t="str">
        <f>IF(ISBLANK(INDEX('Policy Characteristics'!K:K,MATCH($C864,'Policy Characteristics'!$C:$C,0))),"",INDEX('Policy Characteristics'!K:K,MATCH($C864,'Policy Characteristics'!$C:$C,0)))</f>
        <v>industry-ag-main.html#fuel-switching</v>
      </c>
      <c r="R864" s="236" t="str">
        <f>IF(ISBLANK(INDEX('Policy Characteristics'!L:L,MATCH($C864,'Policy Characteristics'!$C:$C,0))),"",INDEX('Policy Characteristics'!L:L,MATCH($C864,'Policy Characteristics'!$C:$C,0)))</f>
        <v>industry-elec-and-hydrogen.html</v>
      </c>
      <c r="S864" s="290" t="s">
        <v>187</v>
      </c>
    </row>
    <row r="865" spans="1:19"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Electrification</v>
      </c>
      <c r="C865" s="236" t="str">
        <f t="shared" si="32"/>
        <v>Fraction of Eligible Industrial Energy Use Shifted to Electricity</v>
      </c>
      <c r="D865" s="289" t="s">
        <v>3063</v>
      </c>
      <c r="E865" t="s">
        <v>3481</v>
      </c>
      <c r="F865" t="s">
        <v>3025</v>
      </c>
      <c r="G865" s="334" t="s">
        <v>3488</v>
      </c>
      <c r="H865" s="17">
        <v>2015</v>
      </c>
      <c r="I865" s="373" t="s">
        <v>43</v>
      </c>
      <c r="J865" s="374" t="str">
        <f>IF(ISBLANK(INDEX('Policy Characteristics'!D:D,MATCH($C865,'Policy Characteristics'!$C:$C,0))),"",INDEX('Policy Characteristics'!D:D,MATCH($C865,'Policy Characteristics'!$C:$C,0)))</f>
        <v>Electrification</v>
      </c>
      <c r="K865" s="236" t="str">
        <f>IF(ISBLANK(INDEX('Policy Characteristics'!E:E,MATCH($C865,'Policy Characteristics'!$C:$C,0))),"",INDEX('Policy Characteristics'!E:E,MATCH($C865,'Policy Characteristics'!$C:$C,0)))</f>
        <v>indst shift to electricity</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fuel shifted</v>
      </c>
      <c r="P865" s="236" t="str">
        <f>IF(ISBLANK(INDEX('Policy Characteristics'!J:J,MATCH($C865,'Policy Characteristics'!$C:$C,0))),"",INDEX('Policy Characteristics'!J:J,MATCH($C865,'Policy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5" s="236" t="str">
        <f>IF(ISBLANK(INDEX('Policy Characteristics'!K:K,MATCH($C865,'Policy Characteristics'!$C:$C,0))),"",INDEX('Policy Characteristics'!K:K,MATCH($C865,'Policy Characteristics'!$C:$C,0)))</f>
        <v>industry-ag-main.html#fuel-switching</v>
      </c>
      <c r="R865" s="236" t="str">
        <f>IF(ISBLANK(INDEX('Policy Characteristics'!L:L,MATCH($C865,'Policy Characteristics'!$C:$C,0))),"",INDEX('Policy Characteristics'!L:L,MATCH($C865,'Policy Characteristics'!$C:$C,0)))</f>
        <v>industry-elec-and-hydrogen.html</v>
      </c>
      <c r="S865" s="290" t="s">
        <v>187</v>
      </c>
    </row>
    <row r="866" spans="1:19"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Electrification</v>
      </c>
      <c r="C866" s="236" t="str">
        <f t="shared" si="32"/>
        <v>Fraction of Eligible Industrial Energy Use Shifted to Electricity</v>
      </c>
      <c r="D866" s="289" t="s">
        <v>3063</v>
      </c>
      <c r="E866" t="s">
        <v>3482</v>
      </c>
      <c r="F866" t="s">
        <v>3025</v>
      </c>
      <c r="G866" s="334" t="s">
        <v>3489</v>
      </c>
      <c r="H866" s="17">
        <v>2016</v>
      </c>
      <c r="I866" s="373" t="s">
        <v>43</v>
      </c>
      <c r="J866" s="374" t="str">
        <f>IF(ISBLANK(INDEX('Policy Characteristics'!D:D,MATCH($C866,'Policy Characteristics'!$C:$C,0))),"",INDEX('Policy Characteristics'!D:D,MATCH($C866,'Policy Characteristics'!$C:$C,0)))</f>
        <v>Electrification</v>
      </c>
      <c r="K866" s="236" t="str">
        <f>IF(ISBLANK(INDEX('Policy Characteristics'!E:E,MATCH($C866,'Policy Characteristics'!$C:$C,0))),"",INDEX('Policy Characteristics'!E:E,MATCH($C866,'Policy Characteristics'!$C:$C,0)))</f>
        <v>indst shift to electricity</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fuel shifted</v>
      </c>
      <c r="P866" s="236" t="str">
        <f>IF(ISBLANK(INDEX('Policy Characteristics'!J:J,MATCH($C866,'Policy Characteristics'!$C:$C,0))),"",INDEX('Policy Characteristics'!J:J,MATCH($C866,'Policy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6" s="236" t="str">
        <f>IF(ISBLANK(INDEX('Policy Characteristics'!K:K,MATCH($C866,'Policy Characteristics'!$C:$C,0))),"",INDEX('Policy Characteristics'!K:K,MATCH($C866,'Policy Characteristics'!$C:$C,0)))</f>
        <v>industry-ag-main.html#fuel-switching</v>
      </c>
      <c r="R866" s="236" t="str">
        <f>IF(ISBLANK(INDEX('Policy Characteristics'!L:L,MATCH($C866,'Policy Characteristics'!$C:$C,0))),"",INDEX('Policy Characteristics'!L:L,MATCH($C866,'Policy Characteristics'!$C:$C,0)))</f>
        <v>industry-elec-and-hydrogen.html</v>
      </c>
      <c r="S866" s="290" t="s">
        <v>187</v>
      </c>
    </row>
    <row r="867" spans="1:19"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Electrification</v>
      </c>
      <c r="C867" s="236" t="str">
        <f t="shared" si="32"/>
        <v>Fraction of Eligible Industrial Energy Use Shifted to Electricity</v>
      </c>
      <c r="D867" s="289" t="s">
        <v>3063</v>
      </c>
      <c r="E867" t="s">
        <v>3598</v>
      </c>
      <c r="F867" t="s">
        <v>3025</v>
      </c>
      <c r="G867" s="334" t="s">
        <v>3598</v>
      </c>
      <c r="H867" s="17">
        <v>2017</v>
      </c>
      <c r="I867" s="373" t="s">
        <v>43</v>
      </c>
      <c r="J867" s="374" t="str">
        <f>IF(ISBLANK(INDEX('Policy Characteristics'!D:D,MATCH($C867,'Policy Characteristics'!$C:$C,0))),"",INDEX('Policy Characteristics'!D:D,MATCH($C867,'Policy Characteristics'!$C:$C,0)))</f>
        <v>Electrification</v>
      </c>
      <c r="K867" s="236" t="str">
        <f>IF(ISBLANK(INDEX('Policy Characteristics'!E:E,MATCH($C867,'Policy Characteristics'!$C:$C,0))),"",INDEX('Policy Characteristics'!E:E,MATCH($C867,'Policy Characteristics'!$C:$C,0)))</f>
        <v>indst shift to electricity</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fuel shifted</v>
      </c>
      <c r="P867" s="236" t="str">
        <f>IF(ISBLANK(INDEX('Policy Characteristics'!J:J,MATCH($C867,'Policy Characteristics'!$C:$C,0))),"",INDEX('Policy Characteristics'!J:J,MATCH($C867,'Policy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7" s="236" t="str">
        <f>IF(ISBLANK(INDEX('Policy Characteristics'!K:K,MATCH($C867,'Policy Characteristics'!$C:$C,0))),"",INDEX('Policy Characteristics'!K:K,MATCH($C867,'Policy Characteristics'!$C:$C,0)))</f>
        <v>industry-ag-main.html#fuel-switching</v>
      </c>
      <c r="R867" s="236" t="str">
        <f>IF(ISBLANK(INDEX('Policy Characteristics'!L:L,MATCH($C867,'Policy Characteristics'!$C:$C,0))),"",INDEX('Policy Characteristics'!L:L,MATCH($C867,'Policy Characteristics'!$C:$C,0)))</f>
        <v>industry-elec-and-hydrogen.html</v>
      </c>
      <c r="S867" s="290" t="s">
        <v>187</v>
      </c>
    </row>
    <row r="868" spans="1:19"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Electrification</v>
      </c>
      <c r="C868" s="236" t="str">
        <f t="shared" si="32"/>
        <v>Fraction of Eligible Industrial Energy Use Shifted to Electricity</v>
      </c>
      <c r="D868" s="289" t="s">
        <v>3064</v>
      </c>
      <c r="E868" t="s">
        <v>3476</v>
      </c>
      <c r="F868" t="s">
        <v>3067</v>
      </c>
      <c r="G868" s="334" t="s">
        <v>3483</v>
      </c>
      <c r="H868" s="17">
        <v>2018</v>
      </c>
      <c r="I868" s="373" t="s">
        <v>43</v>
      </c>
      <c r="J868" s="374" t="str">
        <f>IF(ISBLANK(INDEX('Policy Characteristics'!D:D,MATCH($C868,'Policy Characteristics'!$C:$C,0))),"",INDEX('Policy Characteristics'!D:D,MATCH($C868,'Policy Characteristics'!$C:$C,0)))</f>
        <v>Electrification</v>
      </c>
      <c r="K868" s="236" t="str">
        <f>IF(ISBLANK(INDEX('Policy Characteristics'!E:E,MATCH($C868,'Policy Characteristics'!$C:$C,0))),"",INDEX('Policy Characteristics'!E:E,MATCH($C868,'Policy Characteristics'!$C:$C,0)))</f>
        <v>indst shift to electricity</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fuel shifted</v>
      </c>
      <c r="P868" s="236" t="str">
        <f>IF(ISBLANK(INDEX('Policy Characteristics'!J:J,MATCH($C868,'Policy Characteristics'!$C:$C,0))),"",INDEX('Policy Characteristics'!J:J,MATCH($C868,'Policy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8" s="236" t="str">
        <f>IF(ISBLANK(INDEX('Policy Characteristics'!K:K,MATCH($C868,'Policy Characteristics'!$C:$C,0))),"",INDEX('Policy Characteristics'!K:K,MATCH($C868,'Policy Characteristics'!$C:$C,0)))</f>
        <v>industry-ag-main.html#fuel-switching</v>
      </c>
      <c r="R868" s="236" t="str">
        <f>IF(ISBLANK(INDEX('Policy Characteristics'!L:L,MATCH($C868,'Policy Characteristics'!$C:$C,0))),"",INDEX('Policy Characteristics'!L:L,MATCH($C868,'Policy Characteristics'!$C:$C,0)))</f>
        <v>industry-elec-and-hydrogen.html</v>
      </c>
      <c r="S868" s="290" t="s">
        <v>187</v>
      </c>
    </row>
    <row r="869" spans="1:19"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Electrification</v>
      </c>
      <c r="C869" s="236" t="str">
        <f t="shared" si="32"/>
        <v>Fraction of Eligible Industrial Energy Use Shifted to Electricity</v>
      </c>
      <c r="D869" s="289" t="s">
        <v>3064</v>
      </c>
      <c r="E869" t="s">
        <v>3477</v>
      </c>
      <c r="F869" t="s">
        <v>3067</v>
      </c>
      <c r="G869" s="334" t="s">
        <v>3484</v>
      </c>
      <c r="H869" s="17">
        <v>2019</v>
      </c>
      <c r="I869" s="373" t="s">
        <v>43</v>
      </c>
      <c r="J869" s="374" t="str">
        <f>IF(ISBLANK(INDEX('Policy Characteristics'!D:D,MATCH($C869,'Policy Characteristics'!$C:$C,0))),"",INDEX('Policy Characteristics'!D:D,MATCH($C869,'Policy Characteristics'!$C:$C,0)))</f>
        <v>Electrification</v>
      </c>
      <c r="K869" s="236" t="str">
        <f>IF(ISBLANK(INDEX('Policy Characteristics'!E:E,MATCH($C869,'Policy Characteristics'!$C:$C,0))),"",INDEX('Policy Characteristics'!E:E,MATCH($C869,'Policy Characteristics'!$C:$C,0)))</f>
        <v>indst shift to electricity</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fuel shifted</v>
      </c>
      <c r="P869" s="236" t="str">
        <f>IF(ISBLANK(INDEX('Policy Characteristics'!J:J,MATCH($C869,'Policy Characteristics'!$C:$C,0))),"",INDEX('Policy Characteristics'!J:J,MATCH($C869,'Policy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9" s="236" t="str">
        <f>IF(ISBLANK(INDEX('Policy Characteristics'!K:K,MATCH($C869,'Policy Characteristics'!$C:$C,0))),"",INDEX('Policy Characteristics'!K:K,MATCH($C869,'Policy Characteristics'!$C:$C,0)))</f>
        <v>industry-ag-main.html#fuel-switching</v>
      </c>
      <c r="R869" s="236" t="str">
        <f>IF(ISBLANK(INDEX('Policy Characteristics'!L:L,MATCH($C869,'Policy Characteristics'!$C:$C,0))),"",INDEX('Policy Characteristics'!L:L,MATCH($C869,'Policy Characteristics'!$C:$C,0)))</f>
        <v>industry-elec-and-hydrogen.html</v>
      </c>
      <c r="S869" s="290" t="s">
        <v>187</v>
      </c>
    </row>
    <row r="870" spans="1:19"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Electrification</v>
      </c>
      <c r="C870" s="236" t="str">
        <f t="shared" si="32"/>
        <v>Fraction of Eligible Industrial Energy Use Shifted to Electricity</v>
      </c>
      <c r="D870" s="289" t="s">
        <v>3064</v>
      </c>
      <c r="E870" t="s">
        <v>3478</v>
      </c>
      <c r="F870" t="s">
        <v>3067</v>
      </c>
      <c r="G870" s="334" t="s">
        <v>3485</v>
      </c>
      <c r="H870" s="17">
        <v>2020</v>
      </c>
      <c r="I870" s="373" t="s">
        <v>43</v>
      </c>
      <c r="J870" s="374" t="str">
        <f>IF(ISBLANK(INDEX('Policy Characteristics'!D:D,MATCH($C870,'Policy Characteristics'!$C:$C,0))),"",INDEX('Policy Characteristics'!D:D,MATCH($C870,'Policy Characteristics'!$C:$C,0)))</f>
        <v>Electrification</v>
      </c>
      <c r="K870" s="236" t="str">
        <f>IF(ISBLANK(INDEX('Policy Characteristics'!E:E,MATCH($C870,'Policy Characteristics'!$C:$C,0))),"",INDEX('Policy Characteristics'!E:E,MATCH($C870,'Policy Characteristics'!$C:$C,0)))</f>
        <v>indst shift to electricity</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fuel shifted</v>
      </c>
      <c r="P870" s="236" t="str">
        <f>IF(ISBLANK(INDEX('Policy Characteristics'!J:J,MATCH($C870,'Policy Characteristics'!$C:$C,0))),"",INDEX('Policy Characteristics'!J:J,MATCH($C870,'Policy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0" s="236" t="str">
        <f>IF(ISBLANK(INDEX('Policy Characteristics'!K:K,MATCH($C870,'Policy Characteristics'!$C:$C,0))),"",INDEX('Policy Characteristics'!K:K,MATCH($C870,'Policy Characteristics'!$C:$C,0)))</f>
        <v>industry-ag-main.html#fuel-switching</v>
      </c>
      <c r="R870" s="236" t="str">
        <f>IF(ISBLANK(INDEX('Policy Characteristics'!L:L,MATCH($C870,'Policy Characteristics'!$C:$C,0))),"",INDEX('Policy Characteristics'!L:L,MATCH($C870,'Policy Characteristics'!$C:$C,0)))</f>
        <v>industry-elec-and-hydrogen.html</v>
      </c>
      <c r="S870" s="290" t="s">
        <v>187</v>
      </c>
    </row>
    <row r="871" spans="1:19"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Electrification</v>
      </c>
      <c r="C871" s="236" t="str">
        <f t="shared" si="32"/>
        <v>Fraction of Eligible Industrial Energy Use Shifted to Electricity</v>
      </c>
      <c r="D871" s="289" t="s">
        <v>3064</v>
      </c>
      <c r="E871" t="s">
        <v>3479</v>
      </c>
      <c r="F871" t="s">
        <v>3067</v>
      </c>
      <c r="G871" s="334" t="s">
        <v>3486</v>
      </c>
      <c r="H871" s="17">
        <v>2021</v>
      </c>
      <c r="I871" s="373" t="s">
        <v>43</v>
      </c>
      <c r="J871" s="374" t="str">
        <f>IF(ISBLANK(INDEX('Policy Characteristics'!D:D,MATCH($C871,'Policy Characteristics'!$C:$C,0))),"",INDEX('Policy Characteristics'!D:D,MATCH($C871,'Policy Characteristics'!$C:$C,0)))</f>
        <v>Electrification</v>
      </c>
      <c r="K871" s="236" t="str">
        <f>IF(ISBLANK(INDEX('Policy Characteristics'!E:E,MATCH($C871,'Policy Characteristics'!$C:$C,0))),"",INDEX('Policy Characteristics'!E:E,MATCH($C871,'Policy Characteristics'!$C:$C,0)))</f>
        <v>indst shift to electricity</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fuel shifted</v>
      </c>
      <c r="P871" s="236" t="str">
        <f>IF(ISBLANK(INDEX('Policy Characteristics'!J:J,MATCH($C871,'Policy Characteristics'!$C:$C,0))),"",INDEX('Policy Characteristics'!J:J,MATCH($C871,'Policy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1" s="236" t="str">
        <f>IF(ISBLANK(INDEX('Policy Characteristics'!K:K,MATCH($C871,'Policy Characteristics'!$C:$C,0))),"",INDEX('Policy Characteristics'!K:K,MATCH($C871,'Policy Characteristics'!$C:$C,0)))</f>
        <v>industry-ag-main.html#fuel-switching</v>
      </c>
      <c r="R871" s="236" t="str">
        <f>IF(ISBLANK(INDEX('Policy Characteristics'!L:L,MATCH($C871,'Policy Characteristics'!$C:$C,0))),"",INDEX('Policy Characteristics'!L:L,MATCH($C871,'Policy Characteristics'!$C:$C,0)))</f>
        <v>industry-elec-and-hydrogen.html</v>
      </c>
      <c r="S871" s="290" t="s">
        <v>187</v>
      </c>
    </row>
    <row r="872" spans="1:19"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Electrification</v>
      </c>
      <c r="C872" s="236" t="str">
        <f t="shared" si="32"/>
        <v>Fraction of Eligible Industrial Energy Use Shifted to Electricity</v>
      </c>
      <c r="D872" s="289" t="s">
        <v>3064</v>
      </c>
      <c r="E872" t="s">
        <v>3480</v>
      </c>
      <c r="F872" t="s">
        <v>3067</v>
      </c>
      <c r="G872" s="334" t="s">
        <v>3487</v>
      </c>
      <c r="H872" s="17">
        <v>2022</v>
      </c>
      <c r="I872" s="373" t="s">
        <v>43</v>
      </c>
      <c r="J872" s="374" t="str">
        <f>IF(ISBLANK(INDEX('Policy Characteristics'!D:D,MATCH($C872,'Policy Characteristics'!$C:$C,0))),"",INDEX('Policy Characteristics'!D:D,MATCH($C872,'Policy Characteristics'!$C:$C,0)))</f>
        <v>Electrification</v>
      </c>
      <c r="K872" s="236" t="str">
        <f>IF(ISBLANK(INDEX('Policy Characteristics'!E:E,MATCH($C872,'Policy Characteristics'!$C:$C,0))),"",INDEX('Policy Characteristics'!E:E,MATCH($C872,'Policy Characteristics'!$C:$C,0)))</f>
        <v>indst shift to electricity</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fuel shifted</v>
      </c>
      <c r="P872" s="236" t="str">
        <f>IF(ISBLANK(INDEX('Policy Characteristics'!J:J,MATCH($C872,'Policy Characteristics'!$C:$C,0))),"",INDEX('Policy Characteristics'!J:J,MATCH($C872,'Policy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2" s="236" t="str">
        <f>IF(ISBLANK(INDEX('Policy Characteristics'!K:K,MATCH($C872,'Policy Characteristics'!$C:$C,0))),"",INDEX('Policy Characteristics'!K:K,MATCH($C872,'Policy Characteristics'!$C:$C,0)))</f>
        <v>industry-ag-main.html#fuel-switching</v>
      </c>
      <c r="R872" s="236" t="str">
        <f>IF(ISBLANK(INDEX('Policy Characteristics'!L:L,MATCH($C872,'Policy Characteristics'!$C:$C,0))),"",INDEX('Policy Characteristics'!L:L,MATCH($C872,'Policy Characteristics'!$C:$C,0)))</f>
        <v>industry-elec-and-hydrogen.html</v>
      </c>
      <c r="S872" s="290" t="s">
        <v>187</v>
      </c>
    </row>
    <row r="873" spans="1:19"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Electrification</v>
      </c>
      <c r="C873" s="236" t="str">
        <f t="shared" si="32"/>
        <v>Fraction of Eligible Industrial Energy Use Shifted to Electricity</v>
      </c>
      <c r="D873" s="289" t="s">
        <v>3064</v>
      </c>
      <c r="E873" t="s">
        <v>3481</v>
      </c>
      <c r="F873" t="s">
        <v>3067</v>
      </c>
      <c r="G873" s="334" t="s">
        <v>3488</v>
      </c>
      <c r="H873" s="17">
        <v>2023</v>
      </c>
      <c r="I873" s="373" t="s">
        <v>43</v>
      </c>
      <c r="J873" s="374" t="str">
        <f>IF(ISBLANK(INDEX('Policy Characteristics'!D:D,MATCH($C873,'Policy Characteristics'!$C:$C,0))),"",INDEX('Policy Characteristics'!D:D,MATCH($C873,'Policy Characteristics'!$C:$C,0)))</f>
        <v>Electrification</v>
      </c>
      <c r="K873" s="236" t="str">
        <f>IF(ISBLANK(INDEX('Policy Characteristics'!E:E,MATCH($C873,'Policy Characteristics'!$C:$C,0))),"",INDEX('Policy Characteristics'!E:E,MATCH($C873,'Policy Characteristics'!$C:$C,0)))</f>
        <v>indst shift to electricity</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fuel shifted</v>
      </c>
      <c r="P873" s="236" t="str">
        <f>IF(ISBLANK(INDEX('Policy Characteristics'!J:J,MATCH($C873,'Policy Characteristics'!$C:$C,0))),"",INDEX('Policy Characteristics'!J:J,MATCH($C873,'Policy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3" s="236" t="str">
        <f>IF(ISBLANK(INDEX('Policy Characteristics'!K:K,MATCH($C873,'Policy Characteristics'!$C:$C,0))),"",INDEX('Policy Characteristics'!K:K,MATCH($C873,'Policy Characteristics'!$C:$C,0)))</f>
        <v>industry-ag-main.html#fuel-switching</v>
      </c>
      <c r="R873" s="236" t="str">
        <f>IF(ISBLANK(INDEX('Policy Characteristics'!L:L,MATCH($C873,'Policy Characteristics'!$C:$C,0))),"",INDEX('Policy Characteristics'!L:L,MATCH($C873,'Policy Characteristics'!$C:$C,0)))</f>
        <v>industry-elec-and-hydrogen.html</v>
      </c>
      <c r="S873" s="290" t="s">
        <v>187</v>
      </c>
    </row>
    <row r="874" spans="1:19"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Electrification</v>
      </c>
      <c r="C874" s="236" t="str">
        <f t="shared" si="32"/>
        <v>Fraction of Eligible Industrial Energy Use Shifted to Electricity</v>
      </c>
      <c r="D874" s="289" t="s">
        <v>3064</v>
      </c>
      <c r="E874" t="s">
        <v>3482</v>
      </c>
      <c r="F874" t="s">
        <v>3067</v>
      </c>
      <c r="G874" s="334" t="s">
        <v>3489</v>
      </c>
      <c r="H874" s="17">
        <v>2024</v>
      </c>
      <c r="I874" s="373" t="s">
        <v>43</v>
      </c>
      <c r="J874" s="374" t="str">
        <f>IF(ISBLANK(INDEX('Policy Characteristics'!D:D,MATCH($C874,'Policy Characteristics'!$C:$C,0))),"",INDEX('Policy Characteristics'!D:D,MATCH($C874,'Policy Characteristics'!$C:$C,0)))</f>
        <v>Electrification</v>
      </c>
      <c r="K874" s="236" t="str">
        <f>IF(ISBLANK(INDEX('Policy Characteristics'!E:E,MATCH($C874,'Policy Characteristics'!$C:$C,0))),"",INDEX('Policy Characteristics'!E:E,MATCH($C874,'Policy Characteristics'!$C:$C,0)))</f>
        <v>indst shift to electricity</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fuel shifted</v>
      </c>
      <c r="P874" s="236" t="str">
        <f>IF(ISBLANK(INDEX('Policy Characteristics'!J:J,MATCH($C874,'Policy Characteristics'!$C:$C,0))),"",INDEX('Policy Characteristics'!J:J,MATCH($C874,'Policy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4" s="236" t="str">
        <f>IF(ISBLANK(INDEX('Policy Characteristics'!K:K,MATCH($C874,'Policy Characteristics'!$C:$C,0))),"",INDEX('Policy Characteristics'!K:K,MATCH($C874,'Policy Characteristics'!$C:$C,0)))</f>
        <v>industry-ag-main.html#fuel-switching</v>
      </c>
      <c r="R874" s="236" t="str">
        <f>IF(ISBLANK(INDEX('Policy Characteristics'!L:L,MATCH($C874,'Policy Characteristics'!$C:$C,0))),"",INDEX('Policy Characteristics'!L:L,MATCH($C874,'Policy Characteristics'!$C:$C,0)))</f>
        <v>industry-elec-and-hydrogen.html</v>
      </c>
      <c r="S874" s="290" t="s">
        <v>187</v>
      </c>
    </row>
    <row r="875" spans="1:19"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Electrification</v>
      </c>
      <c r="C875" s="236" t="str">
        <f t="shared" si="32"/>
        <v>Fraction of Eligible Industrial Energy Use Shifted to Electricity</v>
      </c>
      <c r="D875" s="289" t="s">
        <v>3064</v>
      </c>
      <c r="E875" t="s">
        <v>3598</v>
      </c>
      <c r="F875" t="s">
        <v>3067</v>
      </c>
      <c r="G875" s="334" t="s">
        <v>3598</v>
      </c>
      <c r="H875" s="17">
        <v>2025</v>
      </c>
      <c r="I875" s="373" t="s">
        <v>43</v>
      </c>
      <c r="J875" s="374" t="str">
        <f>IF(ISBLANK(INDEX('Policy Characteristics'!D:D,MATCH($C875,'Policy Characteristics'!$C:$C,0))),"",INDEX('Policy Characteristics'!D:D,MATCH($C875,'Policy Characteristics'!$C:$C,0)))</f>
        <v>Electrification</v>
      </c>
      <c r="K875" s="236" t="str">
        <f>IF(ISBLANK(INDEX('Policy Characteristics'!E:E,MATCH($C875,'Policy Characteristics'!$C:$C,0))),"",INDEX('Policy Characteristics'!E:E,MATCH($C875,'Policy Characteristics'!$C:$C,0)))</f>
        <v>indst shift to electricity</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fuel shifted</v>
      </c>
      <c r="P875" s="236" t="str">
        <f>IF(ISBLANK(INDEX('Policy Characteristics'!J:J,MATCH($C875,'Policy Characteristics'!$C:$C,0))),"",INDEX('Policy Characteristics'!J:J,MATCH($C875,'Policy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5" s="236" t="str">
        <f>IF(ISBLANK(INDEX('Policy Characteristics'!K:K,MATCH($C875,'Policy Characteristics'!$C:$C,0))),"",INDEX('Policy Characteristics'!K:K,MATCH($C875,'Policy Characteristics'!$C:$C,0)))</f>
        <v>industry-ag-main.html#fuel-switching</v>
      </c>
      <c r="R875" s="236" t="str">
        <f>IF(ISBLANK(INDEX('Policy Characteristics'!L:L,MATCH($C875,'Policy Characteristics'!$C:$C,0))),"",INDEX('Policy Characteristics'!L:L,MATCH($C875,'Policy Characteristics'!$C:$C,0)))</f>
        <v>industry-elec-and-hydrogen.html</v>
      </c>
      <c r="S875" s="290" t="s">
        <v>187</v>
      </c>
    </row>
    <row r="876" spans="1:19"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Electrification</v>
      </c>
      <c r="C876" s="236" t="str">
        <f t="shared" si="32"/>
        <v>Fraction of Eligible Industrial Energy Use Shifted to Electricity</v>
      </c>
      <c r="D876" s="289" t="s">
        <v>3065</v>
      </c>
      <c r="E876" t="s">
        <v>3476</v>
      </c>
      <c r="F876" t="s">
        <v>3026</v>
      </c>
      <c r="G876" s="334" t="s">
        <v>3483</v>
      </c>
      <c r="H876" s="17">
        <v>2026</v>
      </c>
      <c r="I876" s="373" t="s">
        <v>43</v>
      </c>
      <c r="J876" s="374" t="str">
        <f>IF(ISBLANK(INDEX('Policy Characteristics'!D:D,MATCH($C876,'Policy Characteristics'!$C:$C,0))),"",INDEX('Policy Characteristics'!D:D,MATCH($C876,'Policy Characteristics'!$C:$C,0)))</f>
        <v>Electrification</v>
      </c>
      <c r="K876" s="236" t="str">
        <f>IF(ISBLANK(INDEX('Policy Characteristics'!E:E,MATCH($C876,'Policy Characteristics'!$C:$C,0))),"",INDEX('Policy Characteristics'!E:E,MATCH($C876,'Policy Characteristics'!$C:$C,0)))</f>
        <v>indst shift to electricity</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fuel shifted</v>
      </c>
      <c r="P876" s="236" t="str">
        <f>IF(ISBLANK(INDEX('Policy Characteristics'!J:J,MATCH($C876,'Policy Characteristics'!$C:$C,0))),"",INDEX('Policy Characteristics'!J:J,MATCH($C876,'Policy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6" s="236" t="str">
        <f>IF(ISBLANK(INDEX('Policy Characteristics'!K:K,MATCH($C876,'Policy Characteristics'!$C:$C,0))),"",INDEX('Policy Characteristics'!K:K,MATCH($C876,'Policy Characteristics'!$C:$C,0)))</f>
        <v>industry-ag-main.html#fuel-switching</v>
      </c>
      <c r="R876" s="236" t="str">
        <f>IF(ISBLANK(INDEX('Policy Characteristics'!L:L,MATCH($C876,'Policy Characteristics'!$C:$C,0))),"",INDEX('Policy Characteristics'!L:L,MATCH($C876,'Policy Characteristics'!$C:$C,0)))</f>
        <v>industry-elec-and-hydrogen.html</v>
      </c>
      <c r="S876" s="290" t="s">
        <v>187</v>
      </c>
    </row>
    <row r="877" spans="1:19"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Electrification</v>
      </c>
      <c r="C877" s="236" t="str">
        <f t="shared" ref="C877:C883" si="33">C$684</f>
        <v>Fraction of Eligible Industrial Energy Use Shifted to Electricity</v>
      </c>
      <c r="D877" s="289" t="s">
        <v>3065</v>
      </c>
      <c r="E877" t="s">
        <v>3477</v>
      </c>
      <c r="F877" t="s">
        <v>3026</v>
      </c>
      <c r="G877" s="334" t="s">
        <v>3484</v>
      </c>
      <c r="H877" s="17">
        <v>2027</v>
      </c>
      <c r="I877" s="373" t="s">
        <v>43</v>
      </c>
      <c r="J877" s="374" t="str">
        <f>IF(ISBLANK(INDEX('Policy Characteristics'!D:D,MATCH($C877,'Policy Characteristics'!$C:$C,0))),"",INDEX('Policy Characteristics'!D:D,MATCH($C877,'Policy Characteristics'!$C:$C,0)))</f>
        <v>Electrification</v>
      </c>
      <c r="K877" s="236" t="str">
        <f>IF(ISBLANK(INDEX('Policy Characteristics'!E:E,MATCH($C877,'Policy Characteristics'!$C:$C,0))),"",INDEX('Policy Characteristics'!E:E,MATCH($C877,'Policy Characteristics'!$C:$C,0)))</f>
        <v>indst shift to electricity</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fuel shifted</v>
      </c>
      <c r="P877" s="236" t="str">
        <f>IF(ISBLANK(INDEX('Policy Characteristics'!J:J,MATCH($C877,'Policy Characteristics'!$C:$C,0))),"",INDEX('Policy Characteristics'!J:J,MATCH($C877,'Policy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7" s="236" t="str">
        <f>IF(ISBLANK(INDEX('Policy Characteristics'!K:K,MATCH($C877,'Policy Characteristics'!$C:$C,0))),"",INDEX('Policy Characteristics'!K:K,MATCH($C877,'Policy Characteristics'!$C:$C,0)))</f>
        <v>industry-ag-main.html#fuel-switching</v>
      </c>
      <c r="R877" s="236" t="str">
        <f>IF(ISBLANK(INDEX('Policy Characteristics'!L:L,MATCH($C877,'Policy Characteristics'!$C:$C,0))),"",INDEX('Policy Characteristics'!L:L,MATCH($C877,'Policy Characteristics'!$C:$C,0)))</f>
        <v>industry-elec-and-hydrogen.html</v>
      </c>
      <c r="S877" s="290" t="s">
        <v>187</v>
      </c>
    </row>
    <row r="878" spans="1:19"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Electrification</v>
      </c>
      <c r="C878" s="236" t="str">
        <f t="shared" si="33"/>
        <v>Fraction of Eligible Industrial Energy Use Shifted to Electricity</v>
      </c>
      <c r="D878" s="289" t="s">
        <v>3065</v>
      </c>
      <c r="E878" t="s">
        <v>3478</v>
      </c>
      <c r="F878" t="s">
        <v>3026</v>
      </c>
      <c r="G878" s="334" t="s">
        <v>3485</v>
      </c>
      <c r="H878" s="17">
        <v>2028</v>
      </c>
      <c r="I878" s="373" t="s">
        <v>43</v>
      </c>
      <c r="J878" s="374" t="str">
        <f>IF(ISBLANK(INDEX('Policy Characteristics'!D:D,MATCH($C878,'Policy Characteristics'!$C:$C,0))),"",INDEX('Policy Characteristics'!D:D,MATCH($C878,'Policy Characteristics'!$C:$C,0)))</f>
        <v>Electrification</v>
      </c>
      <c r="K878" s="236" t="str">
        <f>IF(ISBLANK(INDEX('Policy Characteristics'!E:E,MATCH($C878,'Policy Characteristics'!$C:$C,0))),"",INDEX('Policy Characteristics'!E:E,MATCH($C878,'Policy Characteristics'!$C:$C,0)))</f>
        <v>indst shift to electricity</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fuel shifted</v>
      </c>
      <c r="P878" s="236" t="str">
        <f>IF(ISBLANK(INDEX('Policy Characteristics'!J:J,MATCH($C878,'Policy Characteristics'!$C:$C,0))),"",INDEX('Policy Characteristics'!J:J,MATCH($C878,'Policy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8" s="236" t="str">
        <f>IF(ISBLANK(INDEX('Policy Characteristics'!K:K,MATCH($C878,'Policy Characteristics'!$C:$C,0))),"",INDEX('Policy Characteristics'!K:K,MATCH($C878,'Policy Characteristics'!$C:$C,0)))</f>
        <v>industry-ag-main.html#fuel-switching</v>
      </c>
      <c r="R878" s="236" t="str">
        <f>IF(ISBLANK(INDEX('Policy Characteristics'!L:L,MATCH($C878,'Policy Characteristics'!$C:$C,0))),"",INDEX('Policy Characteristics'!L:L,MATCH($C878,'Policy Characteristics'!$C:$C,0)))</f>
        <v>industry-elec-and-hydrogen.html</v>
      </c>
      <c r="S878" s="290" t="s">
        <v>187</v>
      </c>
    </row>
    <row r="879" spans="1:19"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Electrification</v>
      </c>
      <c r="C879" s="236" t="str">
        <f t="shared" si="33"/>
        <v>Fraction of Eligible Industrial Energy Use Shifted to Electricity</v>
      </c>
      <c r="D879" s="289" t="s">
        <v>3065</v>
      </c>
      <c r="E879" t="s">
        <v>3479</v>
      </c>
      <c r="F879" t="s">
        <v>3026</v>
      </c>
      <c r="G879" s="334" t="s">
        <v>3486</v>
      </c>
      <c r="H879" s="17">
        <v>2029</v>
      </c>
      <c r="I879" s="373" t="s">
        <v>43</v>
      </c>
      <c r="J879" s="374" t="str">
        <f>IF(ISBLANK(INDEX('Policy Characteristics'!D:D,MATCH($C879,'Policy Characteristics'!$C:$C,0))),"",INDEX('Policy Characteristics'!D:D,MATCH($C879,'Policy Characteristics'!$C:$C,0)))</f>
        <v>Electrification</v>
      </c>
      <c r="K879" s="236" t="str">
        <f>IF(ISBLANK(INDEX('Policy Characteristics'!E:E,MATCH($C879,'Policy Characteristics'!$C:$C,0))),"",INDEX('Policy Characteristics'!E:E,MATCH($C879,'Policy Characteristics'!$C:$C,0)))</f>
        <v>indst shift to electricity</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fuel shifted</v>
      </c>
      <c r="P879" s="236" t="str">
        <f>IF(ISBLANK(INDEX('Policy Characteristics'!J:J,MATCH($C879,'Policy Characteristics'!$C:$C,0))),"",INDEX('Policy Characteristics'!J:J,MATCH($C879,'Policy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9" s="236" t="str">
        <f>IF(ISBLANK(INDEX('Policy Characteristics'!K:K,MATCH($C879,'Policy Characteristics'!$C:$C,0))),"",INDEX('Policy Characteristics'!K:K,MATCH($C879,'Policy Characteristics'!$C:$C,0)))</f>
        <v>industry-ag-main.html#fuel-switching</v>
      </c>
      <c r="R879" s="236" t="str">
        <f>IF(ISBLANK(INDEX('Policy Characteristics'!L:L,MATCH($C879,'Policy Characteristics'!$C:$C,0))),"",INDEX('Policy Characteristics'!L:L,MATCH($C879,'Policy Characteristics'!$C:$C,0)))</f>
        <v>industry-elec-and-hydrogen.html</v>
      </c>
      <c r="S879" s="290" t="s">
        <v>187</v>
      </c>
    </row>
    <row r="880" spans="1:19"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Electrification</v>
      </c>
      <c r="C880" s="236" t="str">
        <f t="shared" si="33"/>
        <v>Fraction of Eligible Industrial Energy Use Shifted to Electricity</v>
      </c>
      <c r="D880" s="289" t="s">
        <v>3065</v>
      </c>
      <c r="E880" t="s">
        <v>3480</v>
      </c>
      <c r="F880" t="s">
        <v>3026</v>
      </c>
      <c r="G880" s="334" t="s">
        <v>3487</v>
      </c>
      <c r="H880" s="17">
        <v>2030</v>
      </c>
      <c r="I880" s="373" t="s">
        <v>43</v>
      </c>
      <c r="J880" s="374" t="str">
        <f>IF(ISBLANK(INDEX('Policy Characteristics'!D:D,MATCH($C880,'Policy Characteristics'!$C:$C,0))),"",INDEX('Policy Characteristics'!D:D,MATCH($C880,'Policy Characteristics'!$C:$C,0)))</f>
        <v>Electrification</v>
      </c>
      <c r="K880" s="236" t="str">
        <f>IF(ISBLANK(INDEX('Policy Characteristics'!E:E,MATCH($C880,'Policy Characteristics'!$C:$C,0))),"",INDEX('Policy Characteristics'!E:E,MATCH($C880,'Policy Characteristics'!$C:$C,0)))</f>
        <v>indst shift to electricity</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fuel shifted</v>
      </c>
      <c r="P880" s="236" t="str">
        <f>IF(ISBLANK(INDEX('Policy Characteristics'!J:J,MATCH($C880,'Policy Characteristics'!$C:$C,0))),"",INDEX('Policy Characteristics'!J:J,MATCH($C880,'Policy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0" s="236" t="str">
        <f>IF(ISBLANK(INDEX('Policy Characteristics'!K:K,MATCH($C880,'Policy Characteristics'!$C:$C,0))),"",INDEX('Policy Characteristics'!K:K,MATCH($C880,'Policy Characteristics'!$C:$C,0)))</f>
        <v>industry-ag-main.html#fuel-switching</v>
      </c>
      <c r="R880" s="236" t="str">
        <f>IF(ISBLANK(INDEX('Policy Characteristics'!L:L,MATCH($C880,'Policy Characteristics'!$C:$C,0))),"",INDEX('Policy Characteristics'!L:L,MATCH($C880,'Policy Characteristics'!$C:$C,0)))</f>
        <v>industry-elec-and-hydrogen.html</v>
      </c>
      <c r="S880" s="290" t="s">
        <v>187</v>
      </c>
    </row>
    <row r="881" spans="1:19"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Electrification</v>
      </c>
      <c r="C881" s="236" t="str">
        <f t="shared" si="33"/>
        <v>Fraction of Eligible Industrial Energy Use Shifted to Electricity</v>
      </c>
      <c r="D881" s="289" t="s">
        <v>3065</v>
      </c>
      <c r="E881" t="s">
        <v>3481</v>
      </c>
      <c r="F881" t="s">
        <v>3026</v>
      </c>
      <c r="G881" s="334" t="s">
        <v>3488</v>
      </c>
      <c r="H881" s="17">
        <v>2031</v>
      </c>
      <c r="I881" s="373" t="s">
        <v>43</v>
      </c>
      <c r="J881" s="374" t="str">
        <f>IF(ISBLANK(INDEX('Policy Characteristics'!D:D,MATCH($C881,'Policy Characteristics'!$C:$C,0))),"",INDEX('Policy Characteristics'!D:D,MATCH($C881,'Policy Characteristics'!$C:$C,0)))</f>
        <v>Electrification</v>
      </c>
      <c r="K881" s="236" t="str">
        <f>IF(ISBLANK(INDEX('Policy Characteristics'!E:E,MATCH($C881,'Policy Characteristics'!$C:$C,0))),"",INDEX('Policy Characteristics'!E:E,MATCH($C881,'Policy Characteristics'!$C:$C,0)))</f>
        <v>indst shift to electricity</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fuel shifted</v>
      </c>
      <c r="P881" s="236" t="str">
        <f>IF(ISBLANK(INDEX('Policy Characteristics'!J:J,MATCH($C881,'Policy Characteristics'!$C:$C,0))),"",INDEX('Policy Characteristics'!J:J,MATCH($C881,'Policy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1" s="236" t="str">
        <f>IF(ISBLANK(INDEX('Policy Characteristics'!K:K,MATCH($C881,'Policy Characteristics'!$C:$C,0))),"",INDEX('Policy Characteristics'!K:K,MATCH($C881,'Policy Characteristics'!$C:$C,0)))</f>
        <v>industry-ag-main.html#fuel-switching</v>
      </c>
      <c r="R881" s="236" t="str">
        <f>IF(ISBLANK(INDEX('Policy Characteristics'!L:L,MATCH($C881,'Policy Characteristics'!$C:$C,0))),"",INDEX('Policy Characteristics'!L:L,MATCH($C881,'Policy Characteristics'!$C:$C,0)))</f>
        <v>industry-elec-and-hydrogen.html</v>
      </c>
      <c r="S881" s="290" t="s">
        <v>187</v>
      </c>
    </row>
    <row r="882" spans="1:19"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Electrification</v>
      </c>
      <c r="C882" s="236" t="str">
        <f t="shared" si="33"/>
        <v>Fraction of Eligible Industrial Energy Use Shifted to Electricity</v>
      </c>
      <c r="D882" s="289" t="s">
        <v>3065</v>
      </c>
      <c r="E882" t="s">
        <v>3482</v>
      </c>
      <c r="F882" t="s">
        <v>3026</v>
      </c>
      <c r="G882" s="334" t="s">
        <v>3489</v>
      </c>
      <c r="H882" s="17">
        <v>2032</v>
      </c>
      <c r="I882" s="373" t="s">
        <v>43</v>
      </c>
      <c r="J882" s="374" t="str">
        <f>IF(ISBLANK(INDEX('Policy Characteristics'!D:D,MATCH($C882,'Policy Characteristics'!$C:$C,0))),"",INDEX('Policy Characteristics'!D:D,MATCH($C882,'Policy Characteristics'!$C:$C,0)))</f>
        <v>Electrification</v>
      </c>
      <c r="K882" s="236" t="str">
        <f>IF(ISBLANK(INDEX('Policy Characteristics'!E:E,MATCH($C882,'Policy Characteristics'!$C:$C,0))),"",INDEX('Policy Characteristics'!E:E,MATCH($C882,'Policy Characteristics'!$C:$C,0)))</f>
        <v>indst shift to electricity</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fuel shifted</v>
      </c>
      <c r="P882" s="236" t="str">
        <f>IF(ISBLANK(INDEX('Policy Characteristics'!J:J,MATCH($C882,'Policy Characteristics'!$C:$C,0))),"",INDEX('Policy Characteristics'!J:J,MATCH($C882,'Policy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2" s="236" t="str">
        <f>IF(ISBLANK(INDEX('Policy Characteristics'!K:K,MATCH($C882,'Policy Characteristics'!$C:$C,0))),"",INDEX('Policy Characteristics'!K:K,MATCH($C882,'Policy Characteristics'!$C:$C,0)))</f>
        <v>industry-ag-main.html#fuel-switching</v>
      </c>
      <c r="R882" s="236" t="str">
        <f>IF(ISBLANK(INDEX('Policy Characteristics'!L:L,MATCH($C882,'Policy Characteristics'!$C:$C,0))),"",INDEX('Policy Characteristics'!L:L,MATCH($C882,'Policy Characteristics'!$C:$C,0)))</f>
        <v>industry-elec-and-hydrogen.html</v>
      </c>
      <c r="S882" s="290" t="s">
        <v>187</v>
      </c>
    </row>
    <row r="883" spans="1:19"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Electrification</v>
      </c>
      <c r="C883" s="236" t="str">
        <f t="shared" si="33"/>
        <v>Fraction of Eligible Industrial Energy Use Shifted to Electricity</v>
      </c>
      <c r="D883" s="289" t="s">
        <v>3065</v>
      </c>
      <c r="E883" t="s">
        <v>3598</v>
      </c>
      <c r="F883" t="s">
        <v>3026</v>
      </c>
      <c r="G883" s="334" t="s">
        <v>3598</v>
      </c>
      <c r="H883" s="17">
        <v>2033</v>
      </c>
      <c r="I883" s="373" t="s">
        <v>43</v>
      </c>
      <c r="J883" s="374" t="str">
        <f>IF(ISBLANK(INDEX('Policy Characteristics'!D:D,MATCH($C883,'Policy Characteristics'!$C:$C,0))),"",INDEX('Policy Characteristics'!D:D,MATCH($C883,'Policy Characteristics'!$C:$C,0)))</f>
        <v>Electrification</v>
      </c>
      <c r="K883" s="236" t="str">
        <f>IF(ISBLANK(INDEX('Policy Characteristics'!E:E,MATCH($C883,'Policy Characteristics'!$C:$C,0))),"",INDEX('Policy Characteristics'!E:E,MATCH($C883,'Policy Characteristics'!$C:$C,0)))</f>
        <v>indst shift to electricity</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fuel shifted</v>
      </c>
      <c r="P883" s="236" t="str">
        <f>IF(ISBLANK(INDEX('Policy Characteristics'!J:J,MATCH($C883,'Policy Characteristics'!$C:$C,0))),"",INDEX('Policy Characteristics'!J:J,MATCH($C883,'Policy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3" s="236" t="str">
        <f>IF(ISBLANK(INDEX('Policy Characteristics'!K:K,MATCH($C883,'Policy Characteristics'!$C:$C,0))),"",INDEX('Policy Characteristics'!K:K,MATCH($C883,'Policy Characteristics'!$C:$C,0)))</f>
        <v>industry-ag-main.html#fuel-switching</v>
      </c>
      <c r="R883" s="236" t="str">
        <f>IF(ISBLANK(INDEX('Policy Characteristics'!L:L,MATCH($C883,'Policy Characteristics'!$C:$C,0))),"",INDEX('Policy Characteristics'!L:L,MATCH($C883,'Policy Characteristics'!$C:$C,0)))</f>
        <v>industry-elec-and-hydrogen.html</v>
      </c>
      <c r="S883" s="290" t="s">
        <v>187</v>
      </c>
    </row>
    <row r="884" spans="1:19"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F-Gas Substitution</v>
      </c>
      <c r="C884" s="290" t="s">
        <v>2765</v>
      </c>
      <c r="D884" s="289"/>
      <c r="E884" s="289"/>
      <c r="F884" s="289"/>
      <c r="G884" s="289"/>
      <c r="H884" s="292">
        <v>58</v>
      </c>
      <c r="I884" s="373" t="s">
        <v>43</v>
      </c>
      <c r="J884" s="374" t="str">
        <f>IF(ISBLANK(INDEX('Policy Characteristics'!D:D,MATCH($C884,'Policy Characteristics'!$C:$C,0))),"",INDEX('Policy Characteristics'!D:D,MATCH($C884,'Policy Characteristics'!$C:$C,0)))</f>
        <v>F-gas Measures</v>
      </c>
      <c r="K884" s="236" t="str">
        <f>IF(ISBLANK(INDEX('Policy Characteristics'!E:E,MATCH($C884,'Policy Characteristics'!$C:$C,0))),"",INDEX('Policy Characteristics'!E:E,MATCH($C884,'Policy Characteristics'!$C:$C,0)))</f>
        <v>indst f gas substitution</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84" s="236" t="str">
        <f>IF(ISBLANK(INDEX('Policy Characteristics'!K:K,MATCH($C884,'Policy Characteristics'!$C:$C,0))),"",INDEX('Policy Characteristics'!K:K,MATCH($C884,'Policy Characteristics'!$C:$C,0)))</f>
        <v>industry-ag-main.html#avoid-f-gases</v>
      </c>
      <c r="R884" s="236" t="str">
        <f>IF(ISBLANK(INDEX('Policy Characteristics'!L:L,MATCH($C884,'Policy Characteristics'!$C:$C,0))),"",INDEX('Policy Characteristics'!L:L,MATCH($C884,'Policy Characteristics'!$C:$C,0)))</f>
        <v>avoid-f-gases.html</v>
      </c>
      <c r="S884" s="290" t="s">
        <v>3900</v>
      </c>
    </row>
    <row r="885" spans="1:19"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F-Gas Destruction</v>
      </c>
      <c r="C885" s="290" t="s">
        <v>2766</v>
      </c>
      <c r="D885" s="289"/>
      <c r="E885" s="289"/>
      <c r="F885" s="289"/>
      <c r="G885" s="289"/>
      <c r="H885" s="292">
        <v>510</v>
      </c>
      <c r="I885" s="373" t="s">
        <v>43</v>
      </c>
      <c r="J885" s="374" t="str">
        <f>IF(ISBLANK(INDEX('Policy Characteristics'!D:D,MATCH($C885,'Policy Characteristics'!$C:$C,0))),"",INDEX('Policy Characteristics'!D:D,MATCH($C885,'Policy Characteristics'!$C:$C,0)))</f>
        <v>F-gas Measures</v>
      </c>
      <c r="K885" s="236" t="str">
        <f>IF(ISBLANK(INDEX('Policy Characteristics'!E:E,MATCH($C885,'Policy Characteristics'!$C:$C,0))),"",INDEX('Policy Characteristics'!E:E,MATCH($C885,'Policy Characteristics'!$C:$C,0)))</f>
        <v>indst f gas destruction</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85" s="236" t="str">
        <f>IF(ISBLANK(INDEX('Policy Characteristics'!K:K,MATCH($C885,'Policy Characteristics'!$C:$C,0))),"",INDEX('Policy Characteristics'!K:K,MATCH($C885,'Policy Characteristics'!$C:$C,0)))</f>
        <v>industry-ag-main.html#avoid-f-gases</v>
      </c>
      <c r="R885" s="236" t="str">
        <f>IF(ISBLANK(INDEX('Policy Characteristics'!L:L,MATCH($C885,'Policy Characteristics'!$C:$C,0))),"",INDEX('Policy Characteristics'!L:L,MATCH($C885,'Policy Characteristics'!$C:$C,0)))</f>
        <v>avoid-f-gases.html</v>
      </c>
      <c r="S885" s="290" t="s">
        <v>3900</v>
      </c>
    </row>
    <row r="886" spans="1:19"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F-Gas Recovery</v>
      </c>
      <c r="C886" s="290" t="s">
        <v>2767</v>
      </c>
      <c r="D886" s="289"/>
      <c r="E886" s="289"/>
      <c r="F886" s="289"/>
      <c r="G886" s="289"/>
      <c r="H886" s="292">
        <v>511</v>
      </c>
      <c r="I886" s="373" t="s">
        <v>43</v>
      </c>
      <c r="J886" s="374" t="str">
        <f>IF(ISBLANK(INDEX('Policy Characteristics'!D:D,MATCH($C886,'Policy Characteristics'!$C:$C,0))),"",INDEX('Policy Characteristics'!D:D,MATCH($C886,'Policy Characteristics'!$C:$C,0)))</f>
        <v>F-gas Measures</v>
      </c>
      <c r="K886" s="236" t="str">
        <f>IF(ISBLANK(INDEX('Policy Characteristics'!E:E,MATCH($C886,'Policy Characteristics'!$C:$C,0))),"",INDEX('Policy Characteristics'!E:E,MATCH($C886,'Policy Characteristics'!$C:$C,0)))</f>
        <v>indst f gas recovery</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86" s="236" t="str">
        <f>IF(ISBLANK(INDEX('Policy Characteristics'!K:K,MATCH($C886,'Policy Characteristics'!$C:$C,0))),"",INDEX('Policy Characteristics'!K:K,MATCH($C886,'Policy Characteristics'!$C:$C,0)))</f>
        <v>industry-ag-main.html#avoid-f-gases</v>
      </c>
      <c r="R886" s="236" t="str">
        <f>IF(ISBLANK(INDEX('Policy Characteristics'!L:L,MATCH($C886,'Policy Characteristics'!$C:$C,0))),"",INDEX('Policy Characteristics'!L:L,MATCH($C886,'Policy Characteristics'!$C:$C,0)))</f>
        <v>avoid-f-gases.html</v>
      </c>
      <c r="S886" s="290" t="s">
        <v>3900</v>
      </c>
    </row>
    <row r="887" spans="1:19"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F-Gas Eqpt. Maintenance &amp; Retrofits</v>
      </c>
      <c r="C887" s="290" t="s">
        <v>2768</v>
      </c>
      <c r="D887" s="289" t="s">
        <v>3050</v>
      </c>
      <c r="E887" s="289"/>
      <c r="F887" t="s">
        <v>2568</v>
      </c>
      <c r="G887" s="289"/>
      <c r="H887" s="292">
        <v>512</v>
      </c>
      <c r="I887" s="373" t="s">
        <v>43</v>
      </c>
      <c r="J887" s="374" t="str">
        <f>IF(ISBLANK(INDEX('Policy Characteristics'!D:D,MATCH($C887,'Policy Characteristics'!$C:$C,0))),"",INDEX('Policy Characteristics'!D:D,MATCH($C887,'Policy Characteristics'!$C:$C,0)))</f>
        <v>F-gas Measures</v>
      </c>
      <c r="K887" s="236" t="str">
        <f>IF(ISBLANK(INDEX('Policy Characteristics'!E:E,MATCH($C887,'Policy Characteristics'!$C:$C,0))),"",INDEX('Policy Characteristics'!E:E,MATCH($C887,'Policy Characteristics'!$C:$C,0)))</f>
        <v>indst f gas inspct maint retrofit</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7" s="236" t="str">
        <f>IF(ISBLANK(INDEX('Policy Characteristics'!K:K,MATCH($C887,'Policy Characteristics'!$C:$C,0))),"",INDEX('Policy Characteristics'!K:K,MATCH($C887,'Policy Characteristics'!$C:$C,0)))</f>
        <v>industry-ag-main.html#avoid-f-gases</v>
      </c>
      <c r="R887" s="236" t="str">
        <f>IF(ISBLANK(INDEX('Policy Characteristics'!L:L,MATCH($C887,'Policy Characteristics'!$C:$C,0))),"",INDEX('Policy Characteristics'!L:L,MATCH($C887,'Policy Characteristics'!$C:$C,0)))</f>
        <v>avoid-f-gases.html</v>
      </c>
      <c r="S887" s="290" t="s">
        <v>3900</v>
      </c>
    </row>
    <row r="888" spans="1:19"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F-Gas Eqpt. Maintenance &amp; Retrofits</v>
      </c>
      <c r="C888" s="290" t="s">
        <v>2768</v>
      </c>
      <c r="D888" s="289" t="s">
        <v>3055</v>
      </c>
      <c r="E888" s="289"/>
      <c r="F888" t="s">
        <v>3017</v>
      </c>
      <c r="G888" s="289"/>
      <c r="H888" s="292">
        <v>1653</v>
      </c>
      <c r="I888" s="373" t="s">
        <v>43</v>
      </c>
      <c r="J888" s="374" t="str">
        <f>IF(ISBLANK(INDEX('Policy Characteristics'!D:D,MATCH($C888,'Policy Characteristics'!$C:$C,0))),"",INDEX('Policy Characteristics'!D:D,MATCH($C888,'Policy Characteristics'!$C:$C,0)))</f>
        <v>F-gas Measures</v>
      </c>
      <c r="K888" s="236" t="str">
        <f>IF(ISBLANK(INDEX('Policy Characteristics'!E:E,MATCH($C888,'Policy Characteristics'!$C:$C,0))),"",INDEX('Policy Characteristics'!E:E,MATCH($C888,'Policy Characteristics'!$C:$C,0)))</f>
        <v>indst f gas inspct maint retrofit</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8" s="236" t="str">
        <f>IF(ISBLANK(INDEX('Policy Characteristics'!K:K,MATCH($C888,'Policy Characteristics'!$C:$C,0))),"",INDEX('Policy Characteristics'!K:K,MATCH($C888,'Policy Characteristics'!$C:$C,0)))</f>
        <v>industry-ag-main.html#avoid-f-gases</v>
      </c>
      <c r="R888" s="236" t="str">
        <f>IF(ISBLANK(INDEX('Policy Characteristics'!L:L,MATCH($C888,'Policy Characteristics'!$C:$C,0))),"",INDEX('Policy Characteristics'!L:L,MATCH($C888,'Policy Characteristics'!$C:$C,0)))</f>
        <v>avoid-f-gases.html</v>
      </c>
      <c r="S888" s="290" t="s">
        <v>3900</v>
      </c>
    </row>
    <row r="889" spans="1:19"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t="s">
        <v>3693</v>
      </c>
      <c r="D889" s="334" t="s">
        <v>3041</v>
      </c>
      <c r="E889" s="334" t="s">
        <v>2392</v>
      </c>
      <c r="F889" t="s">
        <v>3066</v>
      </c>
      <c r="G889" s="334" t="s">
        <v>2398</v>
      </c>
      <c r="H889" s="292">
        <v>2460</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19"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tr">
        <f t="shared" ref="C890:C953" si="34">C$889</f>
        <v>Fraction of Feedstock Shifted</v>
      </c>
      <c r="D890" s="334" t="s">
        <v>3041</v>
      </c>
      <c r="E890" s="334" t="s">
        <v>2393</v>
      </c>
      <c r="F890" t="s">
        <v>3066</v>
      </c>
      <c r="G890" s="334" t="s">
        <v>2401</v>
      </c>
      <c r="H890" s="292">
        <v>2461</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19"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tr">
        <f t="shared" si="34"/>
        <v>Fraction of Feedstock Shifted</v>
      </c>
      <c r="D891" s="334" t="s">
        <v>3041</v>
      </c>
      <c r="E891" s="334" t="s">
        <v>2394</v>
      </c>
      <c r="F891" t="s">
        <v>3066</v>
      </c>
      <c r="G891" s="334" t="s">
        <v>2402</v>
      </c>
      <c r="H891" s="292">
        <v>2462</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19"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tr">
        <f t="shared" si="34"/>
        <v>Fraction of Feedstock Shifted</v>
      </c>
      <c r="D892" s="334" t="s">
        <v>3041</v>
      </c>
      <c r="E892" s="334" t="s">
        <v>2395</v>
      </c>
      <c r="F892" t="s">
        <v>3066</v>
      </c>
      <c r="G892" s="334" t="s">
        <v>2399</v>
      </c>
      <c r="H892" s="292">
        <v>2463</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19"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tr">
        <f t="shared" si="34"/>
        <v>Fraction of Feedstock Shifted</v>
      </c>
      <c r="D893" s="334" t="s">
        <v>3041</v>
      </c>
      <c r="E893" s="334" t="s">
        <v>2396</v>
      </c>
      <c r="F893" t="s">
        <v>3066</v>
      </c>
      <c r="G893" s="334" t="s">
        <v>2400</v>
      </c>
      <c r="H893" s="292">
        <v>2464</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19"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tr">
        <f t="shared" si="34"/>
        <v>Fraction of Feedstock Shifted</v>
      </c>
      <c r="D894" s="334" t="s">
        <v>3041</v>
      </c>
      <c r="E894" s="334" t="s">
        <v>2397</v>
      </c>
      <c r="F894" t="s">
        <v>3066</v>
      </c>
      <c r="G894" s="334" t="s">
        <v>2403</v>
      </c>
      <c r="H894" s="292">
        <v>2465</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19"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tr">
        <f t="shared" si="34"/>
        <v>Fraction of Feedstock Shifted</v>
      </c>
      <c r="D895" s="334" t="s">
        <v>3041</v>
      </c>
      <c r="E895" s="334" t="s">
        <v>2695</v>
      </c>
      <c r="F895" t="s">
        <v>3066</v>
      </c>
      <c r="G895" s="334" t="s">
        <v>2698</v>
      </c>
      <c r="H895" s="292">
        <v>2466</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19"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tr">
        <f t="shared" si="34"/>
        <v>Fraction of Feedstock Shifted</v>
      </c>
      <c r="D896" s="334" t="s">
        <v>3041</v>
      </c>
      <c r="E896" s="334" t="s">
        <v>2696</v>
      </c>
      <c r="F896" t="s">
        <v>3066</v>
      </c>
      <c r="G896" s="334" t="s">
        <v>2700</v>
      </c>
      <c r="H896" s="292">
        <v>2467</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tr">
        <f t="shared" si="34"/>
        <v>Fraction of Feedstock Shifted</v>
      </c>
      <c r="D897" s="334" t="s">
        <v>3041</v>
      </c>
      <c r="E897" s="334" t="s">
        <v>2697</v>
      </c>
      <c r="F897" t="s">
        <v>3066</v>
      </c>
      <c r="G897" s="334" t="s">
        <v>2701</v>
      </c>
      <c r="H897" s="292">
        <v>2468</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tr">
        <f t="shared" si="34"/>
        <v>Fraction of Feedstock Shifted</v>
      </c>
      <c r="D898" s="334" t="s">
        <v>3041</v>
      </c>
      <c r="E898" s="334" t="s">
        <v>2694</v>
      </c>
      <c r="F898" t="s">
        <v>3066</v>
      </c>
      <c r="G898" s="334" t="s">
        <v>2699</v>
      </c>
      <c r="H898" s="292">
        <v>2469</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tr">
        <f t="shared" si="34"/>
        <v>Fraction of Feedstock Shifted</v>
      </c>
      <c r="D899" s="289" t="s">
        <v>3042</v>
      </c>
      <c r="E899" s="334" t="s">
        <v>2392</v>
      </c>
      <c r="F899" t="s">
        <v>2748</v>
      </c>
      <c r="G899" s="334" t="s">
        <v>2398</v>
      </c>
      <c r="H899" s="292">
        <v>2470</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tr">
        <f t="shared" si="34"/>
        <v>Fraction of Feedstock Shifted</v>
      </c>
      <c r="D900" s="289" t="s">
        <v>3042</v>
      </c>
      <c r="E900" s="334" t="s">
        <v>2393</v>
      </c>
      <c r="F900" t="s">
        <v>2748</v>
      </c>
      <c r="G900" s="334" t="s">
        <v>2401</v>
      </c>
      <c r="H900" s="292">
        <v>2471</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tr">
        <f t="shared" si="34"/>
        <v>Fraction of Feedstock Shifted</v>
      </c>
      <c r="D901" s="289" t="s">
        <v>3042</v>
      </c>
      <c r="E901" s="334" t="s">
        <v>2394</v>
      </c>
      <c r="F901" t="s">
        <v>2748</v>
      </c>
      <c r="G901" s="334" t="s">
        <v>2402</v>
      </c>
      <c r="H901" s="292">
        <v>2472</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tr">
        <f t="shared" si="34"/>
        <v>Fraction of Feedstock Shifted</v>
      </c>
      <c r="D902" s="289" t="s">
        <v>3042</v>
      </c>
      <c r="E902" s="334" t="s">
        <v>2395</v>
      </c>
      <c r="F902" t="s">
        <v>2748</v>
      </c>
      <c r="G902" s="334" t="s">
        <v>2399</v>
      </c>
      <c r="H902" s="292">
        <v>2473</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tr">
        <f t="shared" si="34"/>
        <v>Fraction of Feedstock Shifted</v>
      </c>
      <c r="D903" s="289" t="s">
        <v>3042</v>
      </c>
      <c r="E903" s="334" t="s">
        <v>2396</v>
      </c>
      <c r="F903" t="s">
        <v>2748</v>
      </c>
      <c r="G903" s="334" t="s">
        <v>2400</v>
      </c>
      <c r="H903" s="292">
        <v>2474</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tr">
        <f t="shared" si="34"/>
        <v>Fraction of Feedstock Shifted</v>
      </c>
      <c r="D904" s="289" t="s">
        <v>3042</v>
      </c>
      <c r="E904" s="334" t="s">
        <v>2397</v>
      </c>
      <c r="F904" t="s">
        <v>2748</v>
      </c>
      <c r="G904" s="334" t="s">
        <v>2403</v>
      </c>
      <c r="H904" s="292">
        <v>2475</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tr">
        <f t="shared" si="34"/>
        <v>Fraction of Feedstock Shifted</v>
      </c>
      <c r="D905" s="289" t="s">
        <v>3042</v>
      </c>
      <c r="E905" s="334" t="s">
        <v>2695</v>
      </c>
      <c r="F905" t="s">
        <v>2748</v>
      </c>
      <c r="G905" s="334" t="s">
        <v>2698</v>
      </c>
      <c r="H905" s="292">
        <v>2476</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tr">
        <f t="shared" si="34"/>
        <v>Fraction of Feedstock Shifted</v>
      </c>
      <c r="D906" s="289" t="s">
        <v>3042</v>
      </c>
      <c r="E906" s="334" t="s">
        <v>2696</v>
      </c>
      <c r="F906" t="s">
        <v>2748</v>
      </c>
      <c r="G906" s="334" t="s">
        <v>2700</v>
      </c>
      <c r="H906" s="292">
        <v>2477</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tr">
        <f t="shared" si="34"/>
        <v>Fraction of Feedstock Shifted</v>
      </c>
      <c r="D907" s="289" t="s">
        <v>3042</v>
      </c>
      <c r="E907" s="334" t="s">
        <v>2697</v>
      </c>
      <c r="F907" t="s">
        <v>2748</v>
      </c>
      <c r="G907" s="334" t="s">
        <v>2701</v>
      </c>
      <c r="H907" s="292">
        <v>2478</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tr">
        <f t="shared" si="34"/>
        <v>Fraction of Feedstock Shifted</v>
      </c>
      <c r="D908" s="289" t="s">
        <v>3042</v>
      </c>
      <c r="E908" s="334" t="s">
        <v>2694</v>
      </c>
      <c r="F908" t="s">
        <v>2748</v>
      </c>
      <c r="G908" s="334" t="s">
        <v>2699</v>
      </c>
      <c r="H908" s="292">
        <v>2479</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tr">
        <f t="shared" si="34"/>
        <v>Fraction of Feedstock Shifted</v>
      </c>
      <c r="D909" s="289" t="s">
        <v>3043</v>
      </c>
      <c r="E909" s="334" t="s">
        <v>2392</v>
      </c>
      <c r="F909" t="s">
        <v>3007</v>
      </c>
      <c r="G909" s="334" t="s">
        <v>2398</v>
      </c>
      <c r="H909" s="292">
        <v>2480</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tr">
        <f t="shared" si="34"/>
        <v>Fraction of Feedstock Shifted</v>
      </c>
      <c r="D910" s="289" t="s">
        <v>3043</v>
      </c>
      <c r="E910" s="334" t="s">
        <v>2393</v>
      </c>
      <c r="F910" t="s">
        <v>3007</v>
      </c>
      <c r="G910" s="334" t="s">
        <v>2401</v>
      </c>
      <c r="H910" s="292">
        <v>2481</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tr">
        <f t="shared" si="34"/>
        <v>Fraction of Feedstock Shifted</v>
      </c>
      <c r="D911" s="289" t="s">
        <v>3043</v>
      </c>
      <c r="E911" s="334" t="s">
        <v>2394</v>
      </c>
      <c r="F911" t="s">
        <v>3007</v>
      </c>
      <c r="G911" s="334" t="s">
        <v>2402</v>
      </c>
      <c r="H911" s="292">
        <v>2482</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tr">
        <f t="shared" si="34"/>
        <v>Fraction of Feedstock Shifted</v>
      </c>
      <c r="D912" s="289" t="s">
        <v>3043</v>
      </c>
      <c r="E912" s="334" t="s">
        <v>2395</v>
      </c>
      <c r="F912" t="s">
        <v>3007</v>
      </c>
      <c r="G912" s="334" t="s">
        <v>2399</v>
      </c>
      <c r="H912" s="292">
        <v>2483</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tr">
        <f t="shared" si="34"/>
        <v>Fraction of Feedstock Shifted</v>
      </c>
      <c r="D913" s="289" t="s">
        <v>3043</v>
      </c>
      <c r="E913" s="334" t="s">
        <v>2396</v>
      </c>
      <c r="F913" t="s">
        <v>3007</v>
      </c>
      <c r="G913" s="334" t="s">
        <v>2400</v>
      </c>
      <c r="H913" s="292">
        <v>2484</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tr">
        <f t="shared" si="34"/>
        <v>Fraction of Feedstock Shifted</v>
      </c>
      <c r="D914" s="289" t="s">
        <v>3043</v>
      </c>
      <c r="E914" s="334" t="s">
        <v>2397</v>
      </c>
      <c r="F914" t="s">
        <v>3007</v>
      </c>
      <c r="G914" s="334" t="s">
        <v>2403</v>
      </c>
      <c r="H914" s="292">
        <v>2485</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tr">
        <f t="shared" si="34"/>
        <v>Fraction of Feedstock Shifted</v>
      </c>
      <c r="D915" s="289" t="s">
        <v>3043</v>
      </c>
      <c r="E915" s="334" t="s">
        <v>2695</v>
      </c>
      <c r="F915" t="s">
        <v>3007</v>
      </c>
      <c r="G915" s="334" t="s">
        <v>2698</v>
      </c>
      <c r="H915" s="292">
        <v>2486</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tr">
        <f t="shared" si="34"/>
        <v>Fraction of Feedstock Shifted</v>
      </c>
      <c r="D916" s="289" t="s">
        <v>3043</v>
      </c>
      <c r="E916" s="334" t="s">
        <v>2696</v>
      </c>
      <c r="F916" t="s">
        <v>3007</v>
      </c>
      <c r="G916" s="334" t="s">
        <v>2700</v>
      </c>
      <c r="H916" s="292">
        <v>2487</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tr">
        <f t="shared" si="34"/>
        <v>Fraction of Feedstock Shifted</v>
      </c>
      <c r="D917" s="289" t="s">
        <v>3043</v>
      </c>
      <c r="E917" s="334" t="s">
        <v>2697</v>
      </c>
      <c r="F917" t="s">
        <v>3007</v>
      </c>
      <c r="G917" s="334" t="s">
        <v>2701</v>
      </c>
      <c r="H917" s="292">
        <v>2488</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tr">
        <f t="shared" si="34"/>
        <v>Fraction of Feedstock Shifted</v>
      </c>
      <c r="D918" s="289" t="s">
        <v>3043</v>
      </c>
      <c r="E918" s="334" t="s">
        <v>2694</v>
      </c>
      <c r="F918" t="s">
        <v>3007</v>
      </c>
      <c r="G918" s="334" t="s">
        <v>2699</v>
      </c>
      <c r="H918" s="292">
        <v>2489</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tr">
        <f t="shared" si="34"/>
        <v>Fraction of Feedstock Shifted</v>
      </c>
      <c r="D919" s="289" t="s">
        <v>3044</v>
      </c>
      <c r="E919" s="334" t="s">
        <v>2392</v>
      </c>
      <c r="F919" t="s">
        <v>3008</v>
      </c>
      <c r="G919" s="334" t="s">
        <v>2398</v>
      </c>
      <c r="H919" s="292">
        <v>2490</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tr">
        <f t="shared" si="34"/>
        <v>Fraction of Feedstock Shifted</v>
      </c>
      <c r="D920" s="289" t="s">
        <v>3044</v>
      </c>
      <c r="E920" s="334" t="s">
        <v>2393</v>
      </c>
      <c r="F920" t="s">
        <v>3008</v>
      </c>
      <c r="G920" s="334" t="s">
        <v>2401</v>
      </c>
      <c r="H920" s="292">
        <v>2491</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tr">
        <f t="shared" si="34"/>
        <v>Fraction of Feedstock Shifted</v>
      </c>
      <c r="D921" s="289" t="s">
        <v>3044</v>
      </c>
      <c r="E921" s="334" t="s">
        <v>2394</v>
      </c>
      <c r="F921" t="s">
        <v>3008</v>
      </c>
      <c r="G921" s="334" t="s">
        <v>2402</v>
      </c>
      <c r="H921" s="292">
        <v>2492</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tr">
        <f t="shared" si="34"/>
        <v>Fraction of Feedstock Shifted</v>
      </c>
      <c r="D922" s="289" t="s">
        <v>3044</v>
      </c>
      <c r="E922" s="334" t="s">
        <v>2395</v>
      </c>
      <c r="F922" t="s">
        <v>3008</v>
      </c>
      <c r="G922" s="334" t="s">
        <v>2399</v>
      </c>
      <c r="H922" s="292">
        <v>2493</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tr">
        <f t="shared" si="34"/>
        <v>Fraction of Feedstock Shifted</v>
      </c>
      <c r="D923" s="289" t="s">
        <v>3044</v>
      </c>
      <c r="E923" s="334" t="s">
        <v>2396</v>
      </c>
      <c r="F923" t="s">
        <v>3008</v>
      </c>
      <c r="G923" s="334" t="s">
        <v>2400</v>
      </c>
      <c r="H923" s="292">
        <v>2494</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tr">
        <f t="shared" si="34"/>
        <v>Fraction of Feedstock Shifted</v>
      </c>
      <c r="D924" s="289" t="s">
        <v>3044</v>
      </c>
      <c r="E924" s="334" t="s">
        <v>2397</v>
      </c>
      <c r="F924" t="s">
        <v>3008</v>
      </c>
      <c r="G924" s="334" t="s">
        <v>2403</v>
      </c>
      <c r="H924" s="292">
        <v>2495</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tr">
        <f t="shared" si="34"/>
        <v>Fraction of Feedstock Shifted</v>
      </c>
      <c r="D925" s="289" t="s">
        <v>3044</v>
      </c>
      <c r="E925" s="334" t="s">
        <v>2695</v>
      </c>
      <c r="F925" t="s">
        <v>3008</v>
      </c>
      <c r="G925" s="334" t="s">
        <v>2698</v>
      </c>
      <c r="H925" s="292">
        <v>2496</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tr">
        <f t="shared" si="34"/>
        <v>Fraction of Feedstock Shifted</v>
      </c>
      <c r="D926" s="289" t="s">
        <v>3044</v>
      </c>
      <c r="E926" s="334" t="s">
        <v>2696</v>
      </c>
      <c r="F926" t="s">
        <v>3008</v>
      </c>
      <c r="G926" s="334" t="s">
        <v>2700</v>
      </c>
      <c r="H926" s="292">
        <v>2497</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tr">
        <f t="shared" si="34"/>
        <v>Fraction of Feedstock Shifted</v>
      </c>
      <c r="D927" s="289" t="s">
        <v>3044</v>
      </c>
      <c r="E927" s="334" t="s">
        <v>2697</v>
      </c>
      <c r="F927" t="s">
        <v>3008</v>
      </c>
      <c r="G927" s="334" t="s">
        <v>2701</v>
      </c>
      <c r="H927" s="292">
        <v>2498</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tr">
        <f t="shared" si="34"/>
        <v>Fraction of Feedstock Shifted</v>
      </c>
      <c r="D928" s="289" t="s">
        <v>3044</v>
      </c>
      <c r="E928" s="334" t="s">
        <v>2694</v>
      </c>
      <c r="F928" t="s">
        <v>3008</v>
      </c>
      <c r="G928" s="334" t="s">
        <v>2699</v>
      </c>
      <c r="H928" s="292">
        <v>2499</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tr">
        <f t="shared" si="34"/>
        <v>Fraction of Feedstock Shifted</v>
      </c>
      <c r="D929" s="289" t="s">
        <v>3045</v>
      </c>
      <c r="E929" s="334" t="s">
        <v>2392</v>
      </c>
      <c r="F929" t="s">
        <v>3009</v>
      </c>
      <c r="G929" s="334" t="s">
        <v>2398</v>
      </c>
      <c r="H929" s="292">
        <v>2500</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tr">
        <f t="shared" si="34"/>
        <v>Fraction of Feedstock Shifted</v>
      </c>
      <c r="D930" s="289" t="s">
        <v>3045</v>
      </c>
      <c r="E930" s="334" t="s">
        <v>2393</v>
      </c>
      <c r="F930" t="s">
        <v>3009</v>
      </c>
      <c r="G930" s="334" t="s">
        <v>2401</v>
      </c>
      <c r="H930" s="292">
        <v>2501</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tr">
        <f t="shared" si="34"/>
        <v>Fraction of Feedstock Shifted</v>
      </c>
      <c r="D931" s="289" t="s">
        <v>3045</v>
      </c>
      <c r="E931" s="334" t="s">
        <v>2394</v>
      </c>
      <c r="F931" t="s">
        <v>3009</v>
      </c>
      <c r="G931" s="334" t="s">
        <v>2402</v>
      </c>
      <c r="H931" s="292">
        <v>2502</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tr">
        <f t="shared" si="34"/>
        <v>Fraction of Feedstock Shifted</v>
      </c>
      <c r="D932" s="289" t="s">
        <v>3045</v>
      </c>
      <c r="E932" s="334" t="s">
        <v>2395</v>
      </c>
      <c r="F932" t="s">
        <v>3009</v>
      </c>
      <c r="G932" s="334" t="s">
        <v>2399</v>
      </c>
      <c r="H932" s="292">
        <v>2503</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tr">
        <f t="shared" si="34"/>
        <v>Fraction of Feedstock Shifted</v>
      </c>
      <c r="D933" s="289" t="s">
        <v>3045</v>
      </c>
      <c r="E933" s="334" t="s">
        <v>2396</v>
      </c>
      <c r="F933" t="s">
        <v>3009</v>
      </c>
      <c r="G933" s="334" t="s">
        <v>2400</v>
      </c>
      <c r="H933" s="292">
        <v>2504</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tr">
        <f t="shared" si="34"/>
        <v>Fraction of Feedstock Shifted</v>
      </c>
      <c r="D934" s="289" t="s">
        <v>3045</v>
      </c>
      <c r="E934" s="334" t="s">
        <v>2397</v>
      </c>
      <c r="F934" t="s">
        <v>3009</v>
      </c>
      <c r="G934" s="334" t="s">
        <v>2403</v>
      </c>
      <c r="H934" s="292">
        <v>2505</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tr">
        <f t="shared" si="34"/>
        <v>Fraction of Feedstock Shifted</v>
      </c>
      <c r="D935" s="289" t="s">
        <v>3045</v>
      </c>
      <c r="E935" s="334" t="s">
        <v>2695</v>
      </c>
      <c r="F935" t="s">
        <v>3009</v>
      </c>
      <c r="G935" s="334" t="s">
        <v>2698</v>
      </c>
      <c r="H935" s="292">
        <v>2506</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tr">
        <f t="shared" si="34"/>
        <v>Fraction of Feedstock Shifted</v>
      </c>
      <c r="D936" s="289" t="s">
        <v>3045</v>
      </c>
      <c r="E936" s="334" t="s">
        <v>2696</v>
      </c>
      <c r="F936" t="s">
        <v>3009</v>
      </c>
      <c r="G936" s="334" t="s">
        <v>2700</v>
      </c>
      <c r="H936" s="292">
        <v>2507</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tr">
        <f t="shared" si="34"/>
        <v>Fraction of Feedstock Shifted</v>
      </c>
      <c r="D937" s="289" t="s">
        <v>3045</v>
      </c>
      <c r="E937" s="334" t="s">
        <v>2697</v>
      </c>
      <c r="F937" t="s">
        <v>3009</v>
      </c>
      <c r="G937" s="334" t="s">
        <v>2701</v>
      </c>
      <c r="H937" s="292">
        <v>2508</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tr">
        <f t="shared" si="34"/>
        <v>Fraction of Feedstock Shifted</v>
      </c>
      <c r="D938" s="289" t="s">
        <v>3045</v>
      </c>
      <c r="E938" s="334" t="s">
        <v>2694</v>
      </c>
      <c r="F938" t="s">
        <v>3009</v>
      </c>
      <c r="G938" s="334" t="s">
        <v>2699</v>
      </c>
      <c r="H938" s="292">
        <v>2509</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tr">
        <f t="shared" si="34"/>
        <v>Fraction of Feedstock Shifted</v>
      </c>
      <c r="D939" s="289" t="s">
        <v>3046</v>
      </c>
      <c r="E939" s="334" t="s">
        <v>2392</v>
      </c>
      <c r="F939" t="s">
        <v>3010</v>
      </c>
      <c r="G939" s="334" t="s">
        <v>2398</v>
      </c>
      <c r="H939" s="292">
        <v>2510</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tr">
        <f t="shared" si="34"/>
        <v>Fraction of Feedstock Shifted</v>
      </c>
      <c r="D940" s="289" t="s">
        <v>3046</v>
      </c>
      <c r="E940" s="334" t="s">
        <v>2393</v>
      </c>
      <c r="F940" t="s">
        <v>3010</v>
      </c>
      <c r="G940" s="334" t="s">
        <v>2401</v>
      </c>
      <c r="H940" s="292">
        <v>2511</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tr">
        <f t="shared" si="34"/>
        <v>Fraction of Feedstock Shifted</v>
      </c>
      <c r="D941" s="289" t="s">
        <v>3046</v>
      </c>
      <c r="E941" s="334" t="s">
        <v>2394</v>
      </c>
      <c r="F941" t="s">
        <v>3010</v>
      </c>
      <c r="G941" s="334" t="s">
        <v>2402</v>
      </c>
      <c r="H941" s="292">
        <v>2512</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tr">
        <f t="shared" si="34"/>
        <v>Fraction of Feedstock Shifted</v>
      </c>
      <c r="D942" s="289" t="s">
        <v>3046</v>
      </c>
      <c r="E942" s="334" t="s">
        <v>2395</v>
      </c>
      <c r="F942" t="s">
        <v>3010</v>
      </c>
      <c r="G942" s="334" t="s">
        <v>2399</v>
      </c>
      <c r="H942" s="292">
        <v>2513</v>
      </c>
      <c r="I942" s="373" t="s">
        <v>44</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187</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tr">
        <f t="shared" si="34"/>
        <v>Fraction of Feedstock Shifted</v>
      </c>
      <c r="D943" s="289" t="s">
        <v>3046</v>
      </c>
      <c r="E943" s="334" t="s">
        <v>2396</v>
      </c>
      <c r="F943" t="s">
        <v>3010</v>
      </c>
      <c r="G943" s="334" t="s">
        <v>2400</v>
      </c>
      <c r="H943" s="292">
        <v>2514</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tr">
        <f t="shared" si="34"/>
        <v>Fraction of Feedstock Shifted</v>
      </c>
      <c r="D944" s="289" t="s">
        <v>3046</v>
      </c>
      <c r="E944" s="334" t="s">
        <v>2397</v>
      </c>
      <c r="F944" t="s">
        <v>3010</v>
      </c>
      <c r="G944" s="334" t="s">
        <v>2403</v>
      </c>
      <c r="H944" s="292">
        <v>2515</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tr">
        <f t="shared" si="34"/>
        <v>Fraction of Feedstock Shifted</v>
      </c>
      <c r="D945" s="289" t="s">
        <v>3046</v>
      </c>
      <c r="E945" s="334" t="s">
        <v>2695</v>
      </c>
      <c r="F945" t="s">
        <v>3010</v>
      </c>
      <c r="G945" s="334" t="s">
        <v>2698</v>
      </c>
      <c r="H945" s="292">
        <v>2516</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tr">
        <f t="shared" si="34"/>
        <v>Fraction of Feedstock Shifted</v>
      </c>
      <c r="D946" s="289" t="s">
        <v>3046</v>
      </c>
      <c r="E946" s="334" t="s">
        <v>2696</v>
      </c>
      <c r="F946" t="s">
        <v>3010</v>
      </c>
      <c r="G946" s="334" t="s">
        <v>2700</v>
      </c>
      <c r="H946" s="292">
        <v>2517</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tr">
        <f t="shared" si="34"/>
        <v>Fraction of Feedstock Shifted</v>
      </c>
      <c r="D947" s="289" t="s">
        <v>3046</v>
      </c>
      <c r="E947" s="334" t="s">
        <v>2697</v>
      </c>
      <c r="F947" t="s">
        <v>3010</v>
      </c>
      <c r="G947" s="334" t="s">
        <v>2701</v>
      </c>
      <c r="H947" s="292">
        <v>2518</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tr">
        <f t="shared" si="34"/>
        <v>Fraction of Feedstock Shifted</v>
      </c>
      <c r="D948" s="289" t="s">
        <v>3046</v>
      </c>
      <c r="E948" s="334" t="s">
        <v>2694</v>
      </c>
      <c r="F948" t="s">
        <v>3010</v>
      </c>
      <c r="G948" s="334" t="s">
        <v>2699</v>
      </c>
      <c r="H948" s="292">
        <v>2519</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tr">
        <f t="shared" si="34"/>
        <v>Fraction of Feedstock Shifted</v>
      </c>
      <c r="D949" s="289" t="s">
        <v>3047</v>
      </c>
      <c r="E949" s="334" t="s">
        <v>2392</v>
      </c>
      <c r="F949" t="s">
        <v>3011</v>
      </c>
      <c r="G949" s="334" t="s">
        <v>2398</v>
      </c>
      <c r="H949" s="292">
        <v>2520</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tr">
        <f t="shared" si="34"/>
        <v>Fraction of Feedstock Shifted</v>
      </c>
      <c r="D950" s="289" t="s">
        <v>3047</v>
      </c>
      <c r="E950" s="334" t="s">
        <v>2393</v>
      </c>
      <c r="F950" t="s">
        <v>3011</v>
      </c>
      <c r="G950" s="334" t="s">
        <v>2401</v>
      </c>
      <c r="H950" s="292">
        <v>2521</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tr">
        <f t="shared" si="34"/>
        <v>Fraction of Feedstock Shifted</v>
      </c>
      <c r="D951" s="289" t="s">
        <v>3047</v>
      </c>
      <c r="E951" s="334" t="s">
        <v>2394</v>
      </c>
      <c r="F951" t="s">
        <v>3011</v>
      </c>
      <c r="G951" s="334" t="s">
        <v>2402</v>
      </c>
      <c r="H951" s="292">
        <v>2522</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tr">
        <f t="shared" si="34"/>
        <v>Fraction of Feedstock Shifted</v>
      </c>
      <c r="D952" s="289" t="s">
        <v>3047</v>
      </c>
      <c r="E952" s="334" t="s">
        <v>2395</v>
      </c>
      <c r="F952" t="s">
        <v>3011</v>
      </c>
      <c r="G952" s="334" t="s">
        <v>2399</v>
      </c>
      <c r="H952" s="292">
        <v>2523</v>
      </c>
      <c r="I952" s="373" t="s">
        <v>44</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tr">
        <f t="shared" si="34"/>
        <v>Fraction of Feedstock Shifted</v>
      </c>
      <c r="D953" s="289" t="s">
        <v>3047</v>
      </c>
      <c r="E953" s="334" t="s">
        <v>2396</v>
      </c>
      <c r="F953" t="s">
        <v>3011</v>
      </c>
      <c r="G953" s="334" t="s">
        <v>2400</v>
      </c>
      <c r="H953" s="292">
        <v>2524</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tr">
        <f t="shared" ref="C954:C1017" si="35">C$889</f>
        <v>Fraction of Feedstock Shifted</v>
      </c>
      <c r="D954" s="289" t="s">
        <v>3047</v>
      </c>
      <c r="E954" s="334" t="s">
        <v>2397</v>
      </c>
      <c r="F954" t="s">
        <v>3011</v>
      </c>
      <c r="G954" s="334" t="s">
        <v>2403</v>
      </c>
      <c r="H954" s="292">
        <v>2525</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tr">
        <f t="shared" si="35"/>
        <v>Fraction of Feedstock Shifted</v>
      </c>
      <c r="D955" s="289" t="s">
        <v>3047</v>
      </c>
      <c r="E955" s="334" t="s">
        <v>2695</v>
      </c>
      <c r="F955" t="s">
        <v>3011</v>
      </c>
      <c r="G955" s="334" t="s">
        <v>2698</v>
      </c>
      <c r="H955" s="292">
        <v>2526</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tr">
        <f t="shared" si="35"/>
        <v>Fraction of Feedstock Shifted</v>
      </c>
      <c r="D956" s="289" t="s">
        <v>3047</v>
      </c>
      <c r="E956" s="334" t="s">
        <v>2696</v>
      </c>
      <c r="F956" t="s">
        <v>3011</v>
      </c>
      <c r="G956" s="334" t="s">
        <v>2700</v>
      </c>
      <c r="H956" s="292">
        <v>2527</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tr">
        <f t="shared" si="35"/>
        <v>Fraction of Feedstock Shifted</v>
      </c>
      <c r="D957" s="289" t="s">
        <v>3047</v>
      </c>
      <c r="E957" s="334" t="s">
        <v>2697</v>
      </c>
      <c r="F957" t="s">
        <v>3011</v>
      </c>
      <c r="G957" s="334" t="s">
        <v>2701</v>
      </c>
      <c r="H957" s="292">
        <v>2528</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tr">
        <f t="shared" si="35"/>
        <v>Fraction of Feedstock Shifted</v>
      </c>
      <c r="D958" s="289" t="s">
        <v>3047</v>
      </c>
      <c r="E958" s="334" t="s">
        <v>2694</v>
      </c>
      <c r="F958" t="s">
        <v>3011</v>
      </c>
      <c r="G958" s="334" t="s">
        <v>2699</v>
      </c>
      <c r="H958" s="292">
        <v>2529</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tr">
        <f t="shared" si="35"/>
        <v>Fraction of Feedstock Shifted</v>
      </c>
      <c r="D959" s="289" t="s">
        <v>3048</v>
      </c>
      <c r="E959" s="334" t="s">
        <v>2392</v>
      </c>
      <c r="F959" t="s">
        <v>3012</v>
      </c>
      <c r="G959" s="334" t="s">
        <v>2398</v>
      </c>
      <c r="H959" s="292">
        <v>2530</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tr">
        <f t="shared" si="35"/>
        <v>Fraction of Feedstock Shifted</v>
      </c>
      <c r="D960" s="289" t="s">
        <v>3048</v>
      </c>
      <c r="E960" s="334" t="s">
        <v>2393</v>
      </c>
      <c r="F960" t="s">
        <v>3012</v>
      </c>
      <c r="G960" s="334" t="s">
        <v>2401</v>
      </c>
      <c r="H960" s="292">
        <v>2531</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tr">
        <f t="shared" si="35"/>
        <v>Fraction of Feedstock Shifted</v>
      </c>
      <c r="D961" s="289" t="s">
        <v>3048</v>
      </c>
      <c r="E961" s="334" t="s">
        <v>2394</v>
      </c>
      <c r="F961" t="s">
        <v>3012</v>
      </c>
      <c r="G961" s="334" t="s">
        <v>2402</v>
      </c>
      <c r="H961" s="292">
        <v>2532</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tr">
        <f t="shared" si="35"/>
        <v>Fraction of Feedstock Shifted</v>
      </c>
      <c r="D962" s="289" t="s">
        <v>3048</v>
      </c>
      <c r="E962" s="334" t="s">
        <v>2395</v>
      </c>
      <c r="F962" t="s">
        <v>3012</v>
      </c>
      <c r="G962" s="334" t="s">
        <v>2399</v>
      </c>
      <c r="H962" s="292">
        <v>2533</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tr">
        <f t="shared" si="35"/>
        <v>Fraction of Feedstock Shifted</v>
      </c>
      <c r="D963" s="289" t="s">
        <v>3048</v>
      </c>
      <c r="E963" s="334" t="s">
        <v>2396</v>
      </c>
      <c r="F963" t="s">
        <v>3012</v>
      </c>
      <c r="G963" s="334" t="s">
        <v>2400</v>
      </c>
      <c r="H963" s="292">
        <v>2534</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tr">
        <f t="shared" si="35"/>
        <v>Fraction of Feedstock Shifted</v>
      </c>
      <c r="D964" s="289" t="s">
        <v>3048</v>
      </c>
      <c r="E964" s="334" t="s">
        <v>2397</v>
      </c>
      <c r="F964" t="s">
        <v>3012</v>
      </c>
      <c r="G964" s="334" t="s">
        <v>2403</v>
      </c>
      <c r="H964" s="292">
        <v>2535</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tr">
        <f t="shared" si="35"/>
        <v>Fraction of Feedstock Shifted</v>
      </c>
      <c r="D965" s="289" t="s">
        <v>3048</v>
      </c>
      <c r="E965" s="334" t="s">
        <v>2695</v>
      </c>
      <c r="F965" t="s">
        <v>3012</v>
      </c>
      <c r="G965" s="334" t="s">
        <v>2698</v>
      </c>
      <c r="H965" s="292">
        <v>2536</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tr">
        <f t="shared" si="35"/>
        <v>Fraction of Feedstock Shifted</v>
      </c>
      <c r="D966" s="289" t="s">
        <v>3048</v>
      </c>
      <c r="E966" s="334" t="s">
        <v>2696</v>
      </c>
      <c r="F966" t="s">
        <v>3012</v>
      </c>
      <c r="G966" s="334" t="s">
        <v>2700</v>
      </c>
      <c r="H966" s="292">
        <v>2537</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tr">
        <f t="shared" si="35"/>
        <v>Fraction of Feedstock Shifted</v>
      </c>
      <c r="D967" s="289" t="s">
        <v>3048</v>
      </c>
      <c r="E967" s="334" t="s">
        <v>2697</v>
      </c>
      <c r="F967" t="s">
        <v>3012</v>
      </c>
      <c r="G967" s="334" t="s">
        <v>2701</v>
      </c>
      <c r="H967" s="292">
        <v>2538</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tr">
        <f t="shared" si="35"/>
        <v>Fraction of Feedstock Shifted</v>
      </c>
      <c r="D968" s="289" t="s">
        <v>3048</v>
      </c>
      <c r="E968" s="334" t="s">
        <v>2694</v>
      </c>
      <c r="F968" t="s">
        <v>3012</v>
      </c>
      <c r="G968" s="334" t="s">
        <v>2699</v>
      </c>
      <c r="H968" s="292">
        <v>2539</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tr">
        <f t="shared" si="35"/>
        <v>Fraction of Feedstock Shifted</v>
      </c>
      <c r="D969" s="289" t="s">
        <v>3049</v>
      </c>
      <c r="E969" s="334" t="s">
        <v>2392</v>
      </c>
      <c r="F969" t="s">
        <v>3013</v>
      </c>
      <c r="G969" s="334" t="s">
        <v>2398</v>
      </c>
      <c r="H969" s="292">
        <v>2540</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tr">
        <f t="shared" si="35"/>
        <v>Fraction of Feedstock Shifted</v>
      </c>
      <c r="D970" s="289" t="s">
        <v>3049</v>
      </c>
      <c r="E970" s="334" t="s">
        <v>2393</v>
      </c>
      <c r="F970" t="s">
        <v>3013</v>
      </c>
      <c r="G970" s="334" t="s">
        <v>2401</v>
      </c>
      <c r="H970" s="292">
        <v>2541</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tr">
        <f t="shared" si="35"/>
        <v>Fraction of Feedstock Shifted</v>
      </c>
      <c r="D971" s="289" t="s">
        <v>3049</v>
      </c>
      <c r="E971" s="334" t="s">
        <v>2394</v>
      </c>
      <c r="F971" t="s">
        <v>3013</v>
      </c>
      <c r="G971" s="334" t="s">
        <v>2402</v>
      </c>
      <c r="H971" s="292">
        <v>2542</v>
      </c>
      <c r="I971" s="373" t="s">
        <v>43</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3901</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tr">
        <f t="shared" si="35"/>
        <v>Fraction of Feedstock Shifted</v>
      </c>
      <c r="D972" s="289" t="s">
        <v>3049</v>
      </c>
      <c r="E972" s="334" t="s">
        <v>2395</v>
      </c>
      <c r="F972" t="s">
        <v>3013</v>
      </c>
      <c r="G972" s="334" t="s">
        <v>2399</v>
      </c>
      <c r="H972" s="292">
        <v>2543</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tr">
        <f t="shared" si="35"/>
        <v>Fraction of Feedstock Shifted</v>
      </c>
      <c r="D973" s="289" t="s">
        <v>3049</v>
      </c>
      <c r="E973" s="334" t="s">
        <v>2396</v>
      </c>
      <c r="F973" t="s">
        <v>3013</v>
      </c>
      <c r="G973" s="334" t="s">
        <v>2400</v>
      </c>
      <c r="H973" s="292">
        <v>2544</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tr">
        <f t="shared" si="35"/>
        <v>Fraction of Feedstock Shifted</v>
      </c>
      <c r="D974" s="289" t="s">
        <v>3049</v>
      </c>
      <c r="E974" s="334" t="s">
        <v>2397</v>
      </c>
      <c r="F974" t="s">
        <v>3013</v>
      </c>
      <c r="G974" s="334" t="s">
        <v>2403</v>
      </c>
      <c r="H974" s="292">
        <v>2545</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tr">
        <f t="shared" si="35"/>
        <v>Fraction of Feedstock Shifted</v>
      </c>
      <c r="D975" s="289" t="s">
        <v>3049</v>
      </c>
      <c r="E975" s="334" t="s">
        <v>2695</v>
      </c>
      <c r="F975" t="s">
        <v>3013</v>
      </c>
      <c r="G975" s="334" t="s">
        <v>2698</v>
      </c>
      <c r="H975" s="292">
        <v>2546</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tr">
        <f t="shared" si="35"/>
        <v>Fraction of Feedstock Shifted</v>
      </c>
      <c r="D976" s="289" t="s">
        <v>3049</v>
      </c>
      <c r="E976" s="334" t="s">
        <v>2696</v>
      </c>
      <c r="F976" t="s">
        <v>3013</v>
      </c>
      <c r="G976" s="334" t="s">
        <v>2700</v>
      </c>
      <c r="H976" s="292">
        <v>2547</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tr">
        <f t="shared" si="35"/>
        <v>Fraction of Feedstock Shifted</v>
      </c>
      <c r="D977" s="289" t="s">
        <v>3049</v>
      </c>
      <c r="E977" s="334" t="s">
        <v>2697</v>
      </c>
      <c r="F977" t="s">
        <v>3013</v>
      </c>
      <c r="G977" s="334" t="s">
        <v>2701</v>
      </c>
      <c r="H977" s="292">
        <v>2548</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tr">
        <f t="shared" si="35"/>
        <v>Fraction of Feedstock Shifted</v>
      </c>
      <c r="D978" s="289" t="s">
        <v>3049</v>
      </c>
      <c r="E978" s="334" t="s">
        <v>2694</v>
      </c>
      <c r="F978" t="s">
        <v>3013</v>
      </c>
      <c r="G978" s="334" t="s">
        <v>2699</v>
      </c>
      <c r="H978" s="292">
        <v>2549</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tr">
        <f t="shared" si="35"/>
        <v>Fraction of Feedstock Shifted</v>
      </c>
      <c r="D979" s="289" t="s">
        <v>3050</v>
      </c>
      <c r="E979" s="334" t="s">
        <v>2392</v>
      </c>
      <c r="F979" t="s">
        <v>2568</v>
      </c>
      <c r="G979" s="334" t="s">
        <v>2398</v>
      </c>
      <c r="H979" s="292">
        <v>2550</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tr">
        <f t="shared" si="35"/>
        <v>Fraction of Feedstock Shifted</v>
      </c>
      <c r="D980" s="289" t="s">
        <v>3050</v>
      </c>
      <c r="E980" s="334" t="s">
        <v>2393</v>
      </c>
      <c r="F980" t="s">
        <v>2568</v>
      </c>
      <c r="G980" s="334" t="s">
        <v>2401</v>
      </c>
      <c r="H980" s="292">
        <v>2551</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tr">
        <f t="shared" si="35"/>
        <v>Fraction of Feedstock Shifted</v>
      </c>
      <c r="D981" s="289" t="s">
        <v>3050</v>
      </c>
      <c r="E981" s="334" t="s">
        <v>2394</v>
      </c>
      <c r="F981" t="s">
        <v>2568</v>
      </c>
      <c r="G981" s="334" t="s">
        <v>2402</v>
      </c>
      <c r="H981" s="292">
        <v>2552</v>
      </c>
      <c r="I981" s="373" t="s">
        <v>43</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tr">
        <f t="shared" si="35"/>
        <v>Fraction of Feedstock Shifted</v>
      </c>
      <c r="D982" s="289" t="s">
        <v>3050</v>
      </c>
      <c r="E982" s="334" t="s">
        <v>2395</v>
      </c>
      <c r="F982" t="s">
        <v>2568</v>
      </c>
      <c r="G982" s="334" t="s">
        <v>2399</v>
      </c>
      <c r="H982" s="292">
        <v>2553</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tr">
        <f t="shared" si="35"/>
        <v>Fraction of Feedstock Shifted</v>
      </c>
      <c r="D983" s="289" t="s">
        <v>3050</v>
      </c>
      <c r="E983" s="334" t="s">
        <v>2396</v>
      </c>
      <c r="F983" t="s">
        <v>2568</v>
      </c>
      <c r="G983" s="334" t="s">
        <v>2400</v>
      </c>
      <c r="H983" s="292">
        <v>2554</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tr">
        <f t="shared" si="35"/>
        <v>Fraction of Feedstock Shifted</v>
      </c>
      <c r="D984" s="289" t="s">
        <v>3050</v>
      </c>
      <c r="E984" s="334" t="s">
        <v>2397</v>
      </c>
      <c r="F984" t="s">
        <v>2568</v>
      </c>
      <c r="G984" s="334" t="s">
        <v>2403</v>
      </c>
      <c r="H984" s="292">
        <v>2555</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tr">
        <f t="shared" si="35"/>
        <v>Fraction of Feedstock Shifted</v>
      </c>
      <c r="D985" s="289" t="s">
        <v>3050</v>
      </c>
      <c r="E985" s="334" t="s">
        <v>2695</v>
      </c>
      <c r="F985" t="s">
        <v>2568</v>
      </c>
      <c r="G985" s="334" t="s">
        <v>2698</v>
      </c>
      <c r="H985" s="292">
        <v>2556</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tr">
        <f t="shared" si="35"/>
        <v>Fraction of Feedstock Shifted</v>
      </c>
      <c r="D986" s="289" t="s">
        <v>3050</v>
      </c>
      <c r="E986" s="334" t="s">
        <v>2696</v>
      </c>
      <c r="F986" t="s">
        <v>2568</v>
      </c>
      <c r="G986" s="334" t="s">
        <v>2700</v>
      </c>
      <c r="H986" s="292">
        <v>2557</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tr">
        <f t="shared" si="35"/>
        <v>Fraction of Feedstock Shifted</v>
      </c>
      <c r="D987" s="289" t="s">
        <v>3050</v>
      </c>
      <c r="E987" s="334" t="s">
        <v>2697</v>
      </c>
      <c r="F987" t="s">
        <v>2568</v>
      </c>
      <c r="G987" s="334" t="s">
        <v>2701</v>
      </c>
      <c r="H987" s="292">
        <v>2558</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tr">
        <f t="shared" si="35"/>
        <v>Fraction of Feedstock Shifted</v>
      </c>
      <c r="D988" s="289" t="s">
        <v>3050</v>
      </c>
      <c r="E988" s="334" t="s">
        <v>2694</v>
      </c>
      <c r="F988" t="s">
        <v>2568</v>
      </c>
      <c r="G988" s="334" t="s">
        <v>2699</v>
      </c>
      <c r="H988" s="292">
        <v>2559</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tr">
        <f t="shared" si="35"/>
        <v>Fraction of Feedstock Shifted</v>
      </c>
      <c r="D989" s="289" t="s">
        <v>3051</v>
      </c>
      <c r="E989" s="334" t="s">
        <v>2392</v>
      </c>
      <c r="F989" t="s">
        <v>3014</v>
      </c>
      <c r="G989" s="334" t="s">
        <v>2398</v>
      </c>
      <c r="H989" s="292">
        <v>2560</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tr">
        <f t="shared" si="35"/>
        <v>Fraction of Feedstock Shifted</v>
      </c>
      <c r="D990" s="289" t="s">
        <v>3051</v>
      </c>
      <c r="E990" s="334" t="s">
        <v>2393</v>
      </c>
      <c r="F990" t="s">
        <v>3014</v>
      </c>
      <c r="G990" s="334" t="s">
        <v>2401</v>
      </c>
      <c r="H990" s="292">
        <v>2561</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tr">
        <f t="shared" si="35"/>
        <v>Fraction of Feedstock Shifted</v>
      </c>
      <c r="D991" s="289" t="s">
        <v>3051</v>
      </c>
      <c r="E991" s="334" t="s">
        <v>2394</v>
      </c>
      <c r="F991" t="s">
        <v>3014</v>
      </c>
      <c r="G991" s="334" t="s">
        <v>2402</v>
      </c>
      <c r="H991" s="292">
        <v>2562</v>
      </c>
      <c r="I991" s="373" t="s">
        <v>44</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tr">
        <f t="shared" si="35"/>
        <v>Fraction of Feedstock Shifted</v>
      </c>
      <c r="D992" s="289" t="s">
        <v>3051</v>
      </c>
      <c r="E992" s="334" t="s">
        <v>2395</v>
      </c>
      <c r="F992" t="s">
        <v>3014</v>
      </c>
      <c r="G992" s="334" t="s">
        <v>2399</v>
      </c>
      <c r="H992" s="292">
        <v>2563</v>
      </c>
      <c r="I992" s="373" t="s">
        <v>44</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tr">
        <f t="shared" si="35"/>
        <v>Fraction of Feedstock Shifted</v>
      </c>
      <c r="D993" s="289" t="s">
        <v>3051</v>
      </c>
      <c r="E993" s="334" t="s">
        <v>2396</v>
      </c>
      <c r="F993" t="s">
        <v>3014</v>
      </c>
      <c r="G993" s="334" t="s">
        <v>2400</v>
      </c>
      <c r="H993" s="292">
        <v>2564</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tr">
        <f t="shared" si="35"/>
        <v>Fraction of Feedstock Shifted</v>
      </c>
      <c r="D994" s="289" t="s">
        <v>3051</v>
      </c>
      <c r="E994" s="334" t="s">
        <v>2397</v>
      </c>
      <c r="F994" t="s">
        <v>3014</v>
      </c>
      <c r="G994" s="334" t="s">
        <v>2403</v>
      </c>
      <c r="H994" s="292">
        <v>2565</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tr">
        <f t="shared" si="35"/>
        <v>Fraction of Feedstock Shifted</v>
      </c>
      <c r="D995" s="289" t="s">
        <v>3051</v>
      </c>
      <c r="E995" s="334" t="s">
        <v>2695</v>
      </c>
      <c r="F995" t="s">
        <v>3014</v>
      </c>
      <c r="G995" s="334" t="s">
        <v>2698</v>
      </c>
      <c r="H995" s="292">
        <v>2566</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tr">
        <f t="shared" si="35"/>
        <v>Fraction of Feedstock Shifted</v>
      </c>
      <c r="D996" s="289" t="s">
        <v>3051</v>
      </c>
      <c r="E996" s="334" t="s">
        <v>2696</v>
      </c>
      <c r="F996" t="s">
        <v>3014</v>
      </c>
      <c r="G996" s="334" t="s">
        <v>2700</v>
      </c>
      <c r="H996" s="292">
        <v>2567</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tr">
        <f t="shared" si="35"/>
        <v>Fraction of Feedstock Shifted</v>
      </c>
      <c r="D997" s="289" t="s">
        <v>3051</v>
      </c>
      <c r="E997" s="334" t="s">
        <v>2697</v>
      </c>
      <c r="F997" t="s">
        <v>3014</v>
      </c>
      <c r="G997" s="334" t="s">
        <v>2701</v>
      </c>
      <c r="H997" s="292">
        <v>2568</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tr">
        <f t="shared" si="35"/>
        <v>Fraction of Feedstock Shifted</v>
      </c>
      <c r="D998" s="289" t="s">
        <v>3051</v>
      </c>
      <c r="E998" s="334" t="s">
        <v>2694</v>
      </c>
      <c r="F998" t="s">
        <v>3014</v>
      </c>
      <c r="G998" s="334" t="s">
        <v>2699</v>
      </c>
      <c r="H998" s="292">
        <v>2569</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tr">
        <f t="shared" si="35"/>
        <v>Fraction of Feedstock Shifted</v>
      </c>
      <c r="D999" s="289" t="s">
        <v>3052</v>
      </c>
      <c r="E999" s="334" t="s">
        <v>2392</v>
      </c>
      <c r="F999" t="s">
        <v>3015</v>
      </c>
      <c r="G999" s="334" t="s">
        <v>2398</v>
      </c>
      <c r="H999" s="292">
        <v>2570</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tr">
        <f t="shared" si="35"/>
        <v>Fraction of Feedstock Shifted</v>
      </c>
      <c r="D1000" s="289" t="s">
        <v>3052</v>
      </c>
      <c r="E1000" s="334" t="s">
        <v>2393</v>
      </c>
      <c r="F1000" t="s">
        <v>3015</v>
      </c>
      <c r="G1000" s="334" t="s">
        <v>2401</v>
      </c>
      <c r="H1000" s="292">
        <v>2571</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tr">
        <f t="shared" si="35"/>
        <v>Fraction of Feedstock Shifted</v>
      </c>
      <c r="D1001" s="289" t="s">
        <v>3052</v>
      </c>
      <c r="E1001" s="334" t="s">
        <v>2394</v>
      </c>
      <c r="F1001" t="s">
        <v>3015</v>
      </c>
      <c r="G1001" s="334" t="s">
        <v>2402</v>
      </c>
      <c r="H1001" s="292">
        <v>2572</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tr">
        <f t="shared" si="35"/>
        <v>Fraction of Feedstock Shifted</v>
      </c>
      <c r="D1002" s="289" t="s">
        <v>3052</v>
      </c>
      <c r="E1002" s="334" t="s">
        <v>2395</v>
      </c>
      <c r="F1002" t="s">
        <v>3015</v>
      </c>
      <c r="G1002" s="334" t="s">
        <v>2399</v>
      </c>
      <c r="H1002" s="292">
        <v>2573</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tr">
        <f t="shared" si="35"/>
        <v>Fraction of Feedstock Shifted</v>
      </c>
      <c r="D1003" s="289" t="s">
        <v>3052</v>
      </c>
      <c r="E1003" s="334" t="s">
        <v>2396</v>
      </c>
      <c r="F1003" t="s">
        <v>3015</v>
      </c>
      <c r="G1003" s="334" t="s">
        <v>2400</v>
      </c>
      <c r="H1003" s="292">
        <v>2574</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tr">
        <f t="shared" si="35"/>
        <v>Fraction of Feedstock Shifted</v>
      </c>
      <c r="D1004" s="289" t="s">
        <v>3052</v>
      </c>
      <c r="E1004" s="334" t="s">
        <v>2397</v>
      </c>
      <c r="F1004" t="s">
        <v>3015</v>
      </c>
      <c r="G1004" s="334" t="s">
        <v>2403</v>
      </c>
      <c r="H1004" s="292">
        <v>2575</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tr">
        <f t="shared" si="35"/>
        <v>Fraction of Feedstock Shifted</v>
      </c>
      <c r="D1005" s="289" t="s">
        <v>3052</v>
      </c>
      <c r="E1005" s="334" t="s">
        <v>2695</v>
      </c>
      <c r="F1005" t="s">
        <v>3015</v>
      </c>
      <c r="G1005" s="334" t="s">
        <v>2698</v>
      </c>
      <c r="H1005" s="292">
        <v>2576</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tr">
        <f t="shared" si="35"/>
        <v>Fraction of Feedstock Shifted</v>
      </c>
      <c r="D1006" s="289" t="s">
        <v>3052</v>
      </c>
      <c r="E1006" s="334" t="s">
        <v>2696</v>
      </c>
      <c r="F1006" t="s">
        <v>3015</v>
      </c>
      <c r="G1006" s="334" t="s">
        <v>2700</v>
      </c>
      <c r="H1006" s="292">
        <v>2577</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tr">
        <f t="shared" si="35"/>
        <v>Fraction of Feedstock Shifted</v>
      </c>
      <c r="D1007" s="289" t="s">
        <v>3052</v>
      </c>
      <c r="E1007" s="334" t="s">
        <v>2697</v>
      </c>
      <c r="F1007" t="s">
        <v>3015</v>
      </c>
      <c r="G1007" s="334" t="s">
        <v>2701</v>
      </c>
      <c r="H1007" s="292">
        <v>2578</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tr">
        <f t="shared" si="35"/>
        <v>Fraction of Feedstock Shifted</v>
      </c>
      <c r="D1008" s="289" t="s">
        <v>3052</v>
      </c>
      <c r="E1008" s="334" t="s">
        <v>2694</v>
      </c>
      <c r="F1008" t="s">
        <v>3015</v>
      </c>
      <c r="G1008" s="334" t="s">
        <v>2699</v>
      </c>
      <c r="H1008" s="292">
        <v>2579</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tr">
        <f t="shared" si="35"/>
        <v>Fraction of Feedstock Shifted</v>
      </c>
      <c r="D1009" s="289" t="s">
        <v>3053</v>
      </c>
      <c r="E1009" s="334" t="s">
        <v>2392</v>
      </c>
      <c r="F1009" t="s">
        <v>3016</v>
      </c>
      <c r="G1009" s="334" t="s">
        <v>2398</v>
      </c>
      <c r="H1009" s="292">
        <v>2580</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tr">
        <f t="shared" si="35"/>
        <v>Fraction of Feedstock Shifted</v>
      </c>
      <c r="D1010" s="289" t="s">
        <v>3053</v>
      </c>
      <c r="E1010" s="334" t="s">
        <v>2393</v>
      </c>
      <c r="F1010" t="s">
        <v>3016</v>
      </c>
      <c r="G1010" s="334" t="s">
        <v>2401</v>
      </c>
      <c r="H1010" s="292">
        <v>2581</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tr">
        <f t="shared" si="35"/>
        <v>Fraction of Feedstock Shifted</v>
      </c>
      <c r="D1011" s="289" t="s">
        <v>3053</v>
      </c>
      <c r="E1011" s="334" t="s">
        <v>2394</v>
      </c>
      <c r="F1011" t="s">
        <v>3016</v>
      </c>
      <c r="G1011" s="334" t="s">
        <v>2402</v>
      </c>
      <c r="H1011" s="292">
        <v>2582</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tr">
        <f t="shared" si="35"/>
        <v>Fraction of Feedstock Shifted</v>
      </c>
      <c r="D1012" s="289" t="s">
        <v>3053</v>
      </c>
      <c r="E1012" s="334" t="s">
        <v>2395</v>
      </c>
      <c r="F1012" t="s">
        <v>3016</v>
      </c>
      <c r="G1012" s="334" t="s">
        <v>2399</v>
      </c>
      <c r="H1012" s="292">
        <v>2583</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tr">
        <f t="shared" si="35"/>
        <v>Fraction of Feedstock Shifted</v>
      </c>
      <c r="D1013" s="289" t="s">
        <v>3053</v>
      </c>
      <c r="E1013" s="334" t="s">
        <v>2396</v>
      </c>
      <c r="F1013" t="s">
        <v>3016</v>
      </c>
      <c r="G1013" s="334" t="s">
        <v>2400</v>
      </c>
      <c r="H1013" s="292">
        <v>2584</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tr">
        <f t="shared" si="35"/>
        <v>Fraction of Feedstock Shifted</v>
      </c>
      <c r="D1014" s="289" t="s">
        <v>3053</v>
      </c>
      <c r="E1014" s="334" t="s">
        <v>2397</v>
      </c>
      <c r="F1014" t="s">
        <v>3016</v>
      </c>
      <c r="G1014" s="334" t="s">
        <v>2403</v>
      </c>
      <c r="H1014" s="292">
        <v>2585</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tr">
        <f t="shared" si="35"/>
        <v>Fraction of Feedstock Shifted</v>
      </c>
      <c r="D1015" s="289" t="s">
        <v>3053</v>
      </c>
      <c r="E1015" s="334" t="s">
        <v>2695</v>
      </c>
      <c r="F1015" t="s">
        <v>3016</v>
      </c>
      <c r="G1015" s="334" t="s">
        <v>2698</v>
      </c>
      <c r="H1015" s="292">
        <v>2586</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tr">
        <f t="shared" si="35"/>
        <v>Fraction of Feedstock Shifted</v>
      </c>
      <c r="D1016" s="289" t="s">
        <v>3053</v>
      </c>
      <c r="E1016" s="334" t="s">
        <v>2696</v>
      </c>
      <c r="F1016" t="s">
        <v>3016</v>
      </c>
      <c r="G1016" s="334" t="s">
        <v>2700</v>
      </c>
      <c r="H1016" s="292">
        <v>2587</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tr">
        <f t="shared" si="35"/>
        <v>Fraction of Feedstock Shifted</v>
      </c>
      <c r="D1017" s="289" t="s">
        <v>3053</v>
      </c>
      <c r="E1017" s="334" t="s">
        <v>2697</v>
      </c>
      <c r="F1017" t="s">
        <v>3016</v>
      </c>
      <c r="G1017" s="334" t="s">
        <v>2701</v>
      </c>
      <c r="H1017" s="292">
        <v>2588</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tr">
        <f t="shared" ref="C1018:C1081" si="36">C$889</f>
        <v>Fraction of Feedstock Shifted</v>
      </c>
      <c r="D1018" s="289" t="s">
        <v>3053</v>
      </c>
      <c r="E1018" s="334" t="s">
        <v>2694</v>
      </c>
      <c r="F1018" t="s">
        <v>3016</v>
      </c>
      <c r="G1018" s="334" t="s">
        <v>2699</v>
      </c>
      <c r="H1018" s="292">
        <v>2589</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tr">
        <f t="shared" si="36"/>
        <v>Fraction of Feedstock Shifted</v>
      </c>
      <c r="D1019" s="289" t="s">
        <v>3054</v>
      </c>
      <c r="E1019" s="334" t="s">
        <v>2392</v>
      </c>
      <c r="F1019" t="s">
        <v>2569</v>
      </c>
      <c r="G1019" s="334" t="s">
        <v>2398</v>
      </c>
      <c r="H1019" s="292">
        <v>2590</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tr">
        <f t="shared" si="36"/>
        <v>Fraction of Feedstock Shifted</v>
      </c>
      <c r="D1020" s="289" t="s">
        <v>3054</v>
      </c>
      <c r="E1020" s="334" t="s">
        <v>2393</v>
      </c>
      <c r="F1020" t="s">
        <v>2569</v>
      </c>
      <c r="G1020" s="334" t="s">
        <v>2401</v>
      </c>
      <c r="H1020" s="292">
        <v>2591</v>
      </c>
      <c r="I1020" s="373" t="s">
        <v>43</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tr">
        <f t="shared" si="36"/>
        <v>Fraction of Feedstock Shifted</v>
      </c>
      <c r="D1021" s="289" t="s">
        <v>3054</v>
      </c>
      <c r="E1021" s="334" t="s">
        <v>2394</v>
      </c>
      <c r="F1021" t="s">
        <v>2569</v>
      </c>
      <c r="G1021" s="334" t="s">
        <v>2402</v>
      </c>
      <c r="H1021" s="292">
        <v>2592</v>
      </c>
      <c r="I1021" s="373" t="s">
        <v>43</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tr">
        <f t="shared" si="36"/>
        <v>Fraction of Feedstock Shifted</v>
      </c>
      <c r="D1022" s="289" t="s">
        <v>3054</v>
      </c>
      <c r="E1022" s="334" t="s">
        <v>2395</v>
      </c>
      <c r="F1022" t="s">
        <v>2569</v>
      </c>
      <c r="G1022" s="334" t="s">
        <v>2399</v>
      </c>
      <c r="H1022" s="292">
        <v>2593</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tr">
        <f t="shared" si="36"/>
        <v>Fraction of Feedstock Shifted</v>
      </c>
      <c r="D1023" s="289" t="s">
        <v>3054</v>
      </c>
      <c r="E1023" s="334" t="s">
        <v>2396</v>
      </c>
      <c r="F1023" t="s">
        <v>2569</v>
      </c>
      <c r="G1023" s="334" t="s">
        <v>2400</v>
      </c>
      <c r="H1023" s="292">
        <v>2594</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tr">
        <f t="shared" si="36"/>
        <v>Fraction of Feedstock Shifted</v>
      </c>
      <c r="D1024" s="289" t="s">
        <v>3054</v>
      </c>
      <c r="E1024" s="334" t="s">
        <v>2397</v>
      </c>
      <c r="F1024" t="s">
        <v>2569</v>
      </c>
      <c r="G1024" s="334" t="s">
        <v>2403</v>
      </c>
      <c r="H1024" s="292">
        <v>2595</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tr">
        <f t="shared" si="36"/>
        <v>Fraction of Feedstock Shifted</v>
      </c>
      <c r="D1025" s="289" t="s">
        <v>3054</v>
      </c>
      <c r="E1025" s="334" t="s">
        <v>2695</v>
      </c>
      <c r="F1025" t="s">
        <v>2569</v>
      </c>
      <c r="G1025" s="334" t="s">
        <v>2698</v>
      </c>
      <c r="H1025" s="292">
        <v>2596</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tr">
        <f t="shared" si="36"/>
        <v>Fraction of Feedstock Shifted</v>
      </c>
      <c r="D1026" s="289" t="s">
        <v>3054</v>
      </c>
      <c r="E1026" s="334" t="s">
        <v>2696</v>
      </c>
      <c r="F1026" t="s">
        <v>2569</v>
      </c>
      <c r="G1026" s="334" t="s">
        <v>2700</v>
      </c>
      <c r="H1026" s="292">
        <v>2597</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tr">
        <f t="shared" si="36"/>
        <v>Fraction of Feedstock Shifted</v>
      </c>
      <c r="D1027" s="289" t="s">
        <v>3054</v>
      </c>
      <c r="E1027" s="334" t="s">
        <v>2697</v>
      </c>
      <c r="F1027" t="s">
        <v>2569</v>
      </c>
      <c r="G1027" s="334" t="s">
        <v>2701</v>
      </c>
      <c r="H1027" s="292">
        <v>2598</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tr">
        <f t="shared" si="36"/>
        <v>Fraction of Feedstock Shifted</v>
      </c>
      <c r="D1028" s="289" t="s">
        <v>3054</v>
      </c>
      <c r="E1028" s="334" t="s">
        <v>2694</v>
      </c>
      <c r="F1028" t="s">
        <v>2569</v>
      </c>
      <c r="G1028" s="334" t="s">
        <v>2699</v>
      </c>
      <c r="H1028" s="292">
        <v>2599</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tr">
        <f t="shared" si="36"/>
        <v>Fraction of Feedstock Shifted</v>
      </c>
      <c r="D1029" s="289" t="s">
        <v>3055</v>
      </c>
      <c r="E1029" s="334" t="s">
        <v>2392</v>
      </c>
      <c r="F1029" t="s">
        <v>3017</v>
      </c>
      <c r="G1029" s="334" t="s">
        <v>2398</v>
      </c>
      <c r="H1029" s="292">
        <v>2600</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tr">
        <f t="shared" si="36"/>
        <v>Fraction of Feedstock Shifted</v>
      </c>
      <c r="D1030" s="289" t="s">
        <v>3055</v>
      </c>
      <c r="E1030" s="334" t="s">
        <v>2393</v>
      </c>
      <c r="F1030" t="s">
        <v>3017</v>
      </c>
      <c r="G1030" s="334" t="s">
        <v>2401</v>
      </c>
      <c r="H1030" s="292">
        <v>2601</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tr">
        <f t="shared" si="36"/>
        <v>Fraction of Feedstock Shifted</v>
      </c>
      <c r="D1031" s="289" t="s">
        <v>3055</v>
      </c>
      <c r="E1031" s="334" t="s">
        <v>2394</v>
      </c>
      <c r="F1031" t="s">
        <v>3017</v>
      </c>
      <c r="G1031" s="334" t="s">
        <v>2402</v>
      </c>
      <c r="H1031" s="292">
        <v>2602</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tr">
        <f t="shared" si="36"/>
        <v>Fraction of Feedstock Shifted</v>
      </c>
      <c r="D1032" s="289" t="s">
        <v>3055</v>
      </c>
      <c r="E1032" s="334" t="s">
        <v>2395</v>
      </c>
      <c r="F1032" t="s">
        <v>3017</v>
      </c>
      <c r="G1032" s="334" t="s">
        <v>2399</v>
      </c>
      <c r="H1032" s="292">
        <v>2603</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tr">
        <f t="shared" si="36"/>
        <v>Fraction of Feedstock Shifted</v>
      </c>
      <c r="D1033" s="289" t="s">
        <v>3055</v>
      </c>
      <c r="E1033" s="334" t="s">
        <v>2396</v>
      </c>
      <c r="F1033" t="s">
        <v>3017</v>
      </c>
      <c r="G1033" s="334" t="s">
        <v>2400</v>
      </c>
      <c r="H1033" s="292">
        <v>2604</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tr">
        <f t="shared" si="36"/>
        <v>Fraction of Feedstock Shifted</v>
      </c>
      <c r="D1034" s="289" t="s">
        <v>3055</v>
      </c>
      <c r="E1034" s="334" t="s">
        <v>2397</v>
      </c>
      <c r="F1034" t="s">
        <v>3017</v>
      </c>
      <c r="G1034" s="334" t="s">
        <v>2403</v>
      </c>
      <c r="H1034" s="292">
        <v>2605</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tr">
        <f t="shared" si="36"/>
        <v>Fraction of Feedstock Shifted</v>
      </c>
      <c r="D1035" s="289" t="s">
        <v>3055</v>
      </c>
      <c r="E1035" s="334" t="s">
        <v>2695</v>
      </c>
      <c r="F1035" t="s">
        <v>3017</v>
      </c>
      <c r="G1035" s="334" t="s">
        <v>2698</v>
      </c>
      <c r="H1035" s="292">
        <v>2606</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tr">
        <f t="shared" si="36"/>
        <v>Fraction of Feedstock Shifted</v>
      </c>
      <c r="D1036" s="289" t="s">
        <v>3055</v>
      </c>
      <c r="E1036" s="334" t="s">
        <v>2696</v>
      </c>
      <c r="F1036" t="s">
        <v>3017</v>
      </c>
      <c r="G1036" s="334" t="s">
        <v>2700</v>
      </c>
      <c r="H1036" s="292">
        <v>2607</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tr">
        <f t="shared" si="36"/>
        <v>Fraction of Feedstock Shifted</v>
      </c>
      <c r="D1037" s="289" t="s">
        <v>3055</v>
      </c>
      <c r="E1037" s="334" t="s">
        <v>2697</v>
      </c>
      <c r="F1037" t="s">
        <v>3017</v>
      </c>
      <c r="G1037" s="334" t="s">
        <v>2701</v>
      </c>
      <c r="H1037" s="292">
        <v>2608</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tr">
        <f t="shared" si="36"/>
        <v>Fraction of Feedstock Shifted</v>
      </c>
      <c r="D1038" s="289" t="s">
        <v>3055</v>
      </c>
      <c r="E1038" s="334" t="s">
        <v>2694</v>
      </c>
      <c r="F1038" t="s">
        <v>3017</v>
      </c>
      <c r="G1038" s="334" t="s">
        <v>2699</v>
      </c>
      <c r="H1038" s="292">
        <v>2609</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tr">
        <f t="shared" si="36"/>
        <v>Fraction of Feedstock Shifted</v>
      </c>
      <c r="D1039" s="289" t="s">
        <v>3056</v>
      </c>
      <c r="E1039" s="334" t="s">
        <v>2392</v>
      </c>
      <c r="F1039" t="s">
        <v>3018</v>
      </c>
      <c r="G1039" s="334" t="s">
        <v>2398</v>
      </c>
      <c r="H1039" s="292">
        <v>2610</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tr">
        <f t="shared" si="36"/>
        <v>Fraction of Feedstock Shifted</v>
      </c>
      <c r="D1040" s="289" t="s">
        <v>3056</v>
      </c>
      <c r="E1040" s="334" t="s">
        <v>2393</v>
      </c>
      <c r="F1040" t="s">
        <v>3018</v>
      </c>
      <c r="G1040" s="334" t="s">
        <v>2401</v>
      </c>
      <c r="H1040" s="292">
        <v>2611</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tr">
        <f t="shared" si="36"/>
        <v>Fraction of Feedstock Shifted</v>
      </c>
      <c r="D1041" s="289" t="s">
        <v>3056</v>
      </c>
      <c r="E1041" s="334" t="s">
        <v>2394</v>
      </c>
      <c r="F1041" t="s">
        <v>3018</v>
      </c>
      <c r="G1041" s="334" t="s">
        <v>2402</v>
      </c>
      <c r="H1041" s="292">
        <v>2612</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tr">
        <f t="shared" si="36"/>
        <v>Fraction of Feedstock Shifted</v>
      </c>
      <c r="D1042" s="289" t="s">
        <v>3056</v>
      </c>
      <c r="E1042" s="334" t="s">
        <v>2395</v>
      </c>
      <c r="F1042" t="s">
        <v>3018</v>
      </c>
      <c r="G1042" s="334" t="s">
        <v>2399</v>
      </c>
      <c r="H1042" s="292">
        <v>2613</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tr">
        <f t="shared" si="36"/>
        <v>Fraction of Feedstock Shifted</v>
      </c>
      <c r="D1043" s="289" t="s">
        <v>3056</v>
      </c>
      <c r="E1043" s="334" t="s">
        <v>2396</v>
      </c>
      <c r="F1043" t="s">
        <v>3018</v>
      </c>
      <c r="G1043" s="334" t="s">
        <v>2400</v>
      </c>
      <c r="H1043" s="292">
        <v>2614</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tr">
        <f t="shared" si="36"/>
        <v>Fraction of Feedstock Shifted</v>
      </c>
      <c r="D1044" s="289" t="s">
        <v>3056</v>
      </c>
      <c r="E1044" s="334" t="s">
        <v>2397</v>
      </c>
      <c r="F1044" t="s">
        <v>3018</v>
      </c>
      <c r="G1044" s="334" t="s">
        <v>2403</v>
      </c>
      <c r="H1044" s="292">
        <v>2615</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tr">
        <f t="shared" si="36"/>
        <v>Fraction of Feedstock Shifted</v>
      </c>
      <c r="D1045" s="289" t="s">
        <v>3056</v>
      </c>
      <c r="E1045" s="334" t="s">
        <v>2695</v>
      </c>
      <c r="F1045" t="s">
        <v>3018</v>
      </c>
      <c r="G1045" s="334" t="s">
        <v>2698</v>
      </c>
      <c r="H1045" s="292">
        <v>2616</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tr">
        <f t="shared" si="36"/>
        <v>Fraction of Feedstock Shifted</v>
      </c>
      <c r="D1046" s="289" t="s">
        <v>3056</v>
      </c>
      <c r="E1046" s="334" t="s">
        <v>2696</v>
      </c>
      <c r="F1046" t="s">
        <v>3018</v>
      </c>
      <c r="G1046" s="334" t="s">
        <v>2700</v>
      </c>
      <c r="H1046" s="292">
        <v>2617</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tr">
        <f t="shared" si="36"/>
        <v>Fraction of Feedstock Shifted</v>
      </c>
      <c r="D1047" s="289" t="s">
        <v>3056</v>
      </c>
      <c r="E1047" s="334" t="s">
        <v>2697</v>
      </c>
      <c r="F1047" t="s">
        <v>3018</v>
      </c>
      <c r="G1047" s="334" t="s">
        <v>2701</v>
      </c>
      <c r="H1047" s="292">
        <v>2618</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tr">
        <f t="shared" si="36"/>
        <v>Fraction of Feedstock Shifted</v>
      </c>
      <c r="D1048" s="289" t="s">
        <v>3056</v>
      </c>
      <c r="E1048" s="334" t="s">
        <v>2694</v>
      </c>
      <c r="F1048" t="s">
        <v>3018</v>
      </c>
      <c r="G1048" s="334" t="s">
        <v>2699</v>
      </c>
      <c r="H1048" s="292">
        <v>2619</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tr">
        <f t="shared" si="36"/>
        <v>Fraction of Feedstock Shifted</v>
      </c>
      <c r="D1049" s="289" t="s">
        <v>3057</v>
      </c>
      <c r="E1049" s="334" t="s">
        <v>2392</v>
      </c>
      <c r="F1049" t="s">
        <v>3019</v>
      </c>
      <c r="G1049" s="334" t="s">
        <v>2398</v>
      </c>
      <c r="H1049" s="292">
        <v>2620</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tr">
        <f t="shared" si="36"/>
        <v>Fraction of Feedstock Shifted</v>
      </c>
      <c r="D1050" s="289" t="s">
        <v>3057</v>
      </c>
      <c r="E1050" s="334" t="s">
        <v>2393</v>
      </c>
      <c r="F1050" t="s">
        <v>3019</v>
      </c>
      <c r="G1050" s="334" t="s">
        <v>2401</v>
      </c>
      <c r="H1050" s="292">
        <v>2621</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tr">
        <f t="shared" si="36"/>
        <v>Fraction of Feedstock Shifted</v>
      </c>
      <c r="D1051" s="289" t="s">
        <v>3057</v>
      </c>
      <c r="E1051" s="334" t="s">
        <v>2394</v>
      </c>
      <c r="F1051" t="s">
        <v>3019</v>
      </c>
      <c r="G1051" s="334" t="s">
        <v>2402</v>
      </c>
      <c r="H1051" s="292">
        <v>2622</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tr">
        <f t="shared" si="36"/>
        <v>Fraction of Feedstock Shifted</v>
      </c>
      <c r="D1052" s="289" t="s">
        <v>3057</v>
      </c>
      <c r="E1052" s="334" t="s">
        <v>2395</v>
      </c>
      <c r="F1052" t="s">
        <v>3019</v>
      </c>
      <c r="G1052" s="334" t="s">
        <v>2399</v>
      </c>
      <c r="H1052" s="292">
        <v>2623</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tr">
        <f t="shared" si="36"/>
        <v>Fraction of Feedstock Shifted</v>
      </c>
      <c r="D1053" s="289" t="s">
        <v>3057</v>
      </c>
      <c r="E1053" s="334" t="s">
        <v>2396</v>
      </c>
      <c r="F1053" t="s">
        <v>3019</v>
      </c>
      <c r="G1053" s="334" t="s">
        <v>2400</v>
      </c>
      <c r="H1053" s="292">
        <v>2624</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tr">
        <f t="shared" si="36"/>
        <v>Fraction of Feedstock Shifted</v>
      </c>
      <c r="D1054" s="289" t="s">
        <v>3057</v>
      </c>
      <c r="E1054" s="334" t="s">
        <v>2397</v>
      </c>
      <c r="F1054" t="s">
        <v>3019</v>
      </c>
      <c r="G1054" s="334" t="s">
        <v>2403</v>
      </c>
      <c r="H1054" s="292">
        <v>2625</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tr">
        <f t="shared" si="36"/>
        <v>Fraction of Feedstock Shifted</v>
      </c>
      <c r="D1055" s="289" t="s">
        <v>3057</v>
      </c>
      <c r="E1055" s="334" t="s">
        <v>2695</v>
      </c>
      <c r="F1055" t="s">
        <v>3019</v>
      </c>
      <c r="G1055" s="334" t="s">
        <v>2698</v>
      </c>
      <c r="H1055" s="292">
        <v>2626</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tr">
        <f t="shared" si="36"/>
        <v>Fraction of Feedstock Shifted</v>
      </c>
      <c r="D1056" s="289" t="s">
        <v>3057</v>
      </c>
      <c r="E1056" s="334" t="s">
        <v>2696</v>
      </c>
      <c r="F1056" t="s">
        <v>3019</v>
      </c>
      <c r="G1056" s="334" t="s">
        <v>2700</v>
      </c>
      <c r="H1056" s="292">
        <v>2627</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tr">
        <f t="shared" si="36"/>
        <v>Fraction of Feedstock Shifted</v>
      </c>
      <c r="D1057" s="289" t="s">
        <v>3057</v>
      </c>
      <c r="E1057" s="334" t="s">
        <v>2697</v>
      </c>
      <c r="F1057" t="s">
        <v>3019</v>
      </c>
      <c r="G1057" s="334" t="s">
        <v>2701</v>
      </c>
      <c r="H1057" s="292">
        <v>2628</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tr">
        <f t="shared" si="36"/>
        <v>Fraction of Feedstock Shifted</v>
      </c>
      <c r="D1058" s="289" t="s">
        <v>3057</v>
      </c>
      <c r="E1058" s="334" t="s">
        <v>2694</v>
      </c>
      <c r="F1058" t="s">
        <v>3019</v>
      </c>
      <c r="G1058" s="334" t="s">
        <v>2699</v>
      </c>
      <c r="H1058" s="292">
        <v>2629</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tr">
        <f t="shared" si="36"/>
        <v>Fraction of Feedstock Shifted</v>
      </c>
      <c r="D1059" s="289" t="s">
        <v>3058</v>
      </c>
      <c r="E1059" s="334" t="s">
        <v>2392</v>
      </c>
      <c r="F1059" t="s">
        <v>3020</v>
      </c>
      <c r="G1059" s="334" t="s">
        <v>2398</v>
      </c>
      <c r="H1059" s="292">
        <v>2630</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tr">
        <f t="shared" si="36"/>
        <v>Fraction of Feedstock Shifted</v>
      </c>
      <c r="D1060" s="289" t="s">
        <v>3058</v>
      </c>
      <c r="E1060" s="334" t="s">
        <v>2393</v>
      </c>
      <c r="F1060" t="s">
        <v>3020</v>
      </c>
      <c r="G1060" s="334" t="s">
        <v>2401</v>
      </c>
      <c r="H1060" s="292">
        <v>2631</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tr">
        <f t="shared" si="36"/>
        <v>Fraction of Feedstock Shifted</v>
      </c>
      <c r="D1061" s="289" t="s">
        <v>3058</v>
      </c>
      <c r="E1061" s="334" t="s">
        <v>2394</v>
      </c>
      <c r="F1061" t="s">
        <v>3020</v>
      </c>
      <c r="G1061" s="334" t="s">
        <v>2402</v>
      </c>
      <c r="H1061" s="292">
        <v>2632</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tr">
        <f t="shared" si="36"/>
        <v>Fraction of Feedstock Shifted</v>
      </c>
      <c r="D1062" s="289" t="s">
        <v>3058</v>
      </c>
      <c r="E1062" s="334" t="s">
        <v>2395</v>
      </c>
      <c r="F1062" t="s">
        <v>3020</v>
      </c>
      <c r="G1062" s="334" t="s">
        <v>2399</v>
      </c>
      <c r="H1062" s="292">
        <v>2633</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tr">
        <f t="shared" si="36"/>
        <v>Fraction of Feedstock Shifted</v>
      </c>
      <c r="D1063" s="289" t="s">
        <v>3058</v>
      </c>
      <c r="E1063" s="334" t="s">
        <v>2396</v>
      </c>
      <c r="F1063" t="s">
        <v>3020</v>
      </c>
      <c r="G1063" s="334" t="s">
        <v>2400</v>
      </c>
      <c r="H1063" s="292">
        <v>2634</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tr">
        <f t="shared" si="36"/>
        <v>Fraction of Feedstock Shifted</v>
      </c>
      <c r="D1064" s="289" t="s">
        <v>3058</v>
      </c>
      <c r="E1064" s="334" t="s">
        <v>2397</v>
      </c>
      <c r="F1064" t="s">
        <v>3020</v>
      </c>
      <c r="G1064" s="334" t="s">
        <v>2403</v>
      </c>
      <c r="H1064" s="292">
        <v>2635</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tr">
        <f t="shared" si="36"/>
        <v>Fraction of Feedstock Shifted</v>
      </c>
      <c r="D1065" s="289" t="s">
        <v>3058</v>
      </c>
      <c r="E1065" s="334" t="s">
        <v>2695</v>
      </c>
      <c r="F1065" t="s">
        <v>3020</v>
      </c>
      <c r="G1065" s="334" t="s">
        <v>2698</v>
      </c>
      <c r="H1065" s="292">
        <v>2636</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tr">
        <f t="shared" si="36"/>
        <v>Fraction of Feedstock Shifted</v>
      </c>
      <c r="D1066" s="289" t="s">
        <v>3058</v>
      </c>
      <c r="E1066" s="334" t="s">
        <v>2696</v>
      </c>
      <c r="F1066" t="s">
        <v>3020</v>
      </c>
      <c r="G1066" s="334" t="s">
        <v>2700</v>
      </c>
      <c r="H1066" s="292">
        <v>2637</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tr">
        <f t="shared" si="36"/>
        <v>Fraction of Feedstock Shifted</v>
      </c>
      <c r="D1067" s="289" t="s">
        <v>3058</v>
      </c>
      <c r="E1067" s="334" t="s">
        <v>2697</v>
      </c>
      <c r="F1067" t="s">
        <v>3020</v>
      </c>
      <c r="G1067" s="334" t="s">
        <v>2701</v>
      </c>
      <c r="H1067" s="292">
        <v>2638</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tr">
        <f t="shared" si="36"/>
        <v>Fraction of Feedstock Shifted</v>
      </c>
      <c r="D1068" s="289" t="s">
        <v>3058</v>
      </c>
      <c r="E1068" s="334" t="s">
        <v>2694</v>
      </c>
      <c r="F1068" t="s">
        <v>3020</v>
      </c>
      <c r="G1068" s="334" t="s">
        <v>2699</v>
      </c>
      <c r="H1068" s="292">
        <v>2639</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tr">
        <f t="shared" si="36"/>
        <v>Fraction of Feedstock Shifted</v>
      </c>
      <c r="D1069" s="289" t="s">
        <v>3059</v>
      </c>
      <c r="E1069" s="334" t="s">
        <v>2392</v>
      </c>
      <c r="F1069" t="s">
        <v>3021</v>
      </c>
      <c r="G1069" s="334" t="s">
        <v>2398</v>
      </c>
      <c r="H1069" s="292">
        <v>2640</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tr">
        <f t="shared" si="36"/>
        <v>Fraction of Feedstock Shifted</v>
      </c>
      <c r="D1070" s="289" t="s">
        <v>3059</v>
      </c>
      <c r="E1070" s="334" t="s">
        <v>2393</v>
      </c>
      <c r="F1070" t="s">
        <v>3021</v>
      </c>
      <c r="G1070" s="334" t="s">
        <v>2401</v>
      </c>
      <c r="H1070" s="292">
        <v>2641</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tr">
        <f t="shared" si="36"/>
        <v>Fraction of Feedstock Shifted</v>
      </c>
      <c r="D1071" s="289" t="s">
        <v>3059</v>
      </c>
      <c r="E1071" s="334" t="s">
        <v>2394</v>
      </c>
      <c r="F1071" t="s">
        <v>3021</v>
      </c>
      <c r="G1071" s="334" t="s">
        <v>2402</v>
      </c>
      <c r="H1071" s="292">
        <v>2642</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tr">
        <f t="shared" si="36"/>
        <v>Fraction of Feedstock Shifted</v>
      </c>
      <c r="D1072" s="289" t="s">
        <v>3059</v>
      </c>
      <c r="E1072" s="334" t="s">
        <v>2395</v>
      </c>
      <c r="F1072" t="s">
        <v>3021</v>
      </c>
      <c r="G1072" s="334" t="s">
        <v>2399</v>
      </c>
      <c r="H1072" s="292">
        <v>2643</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tr">
        <f t="shared" si="36"/>
        <v>Fraction of Feedstock Shifted</v>
      </c>
      <c r="D1073" s="289" t="s">
        <v>3059</v>
      </c>
      <c r="E1073" s="334" t="s">
        <v>2396</v>
      </c>
      <c r="F1073" t="s">
        <v>3021</v>
      </c>
      <c r="G1073" s="334" t="s">
        <v>2400</v>
      </c>
      <c r="H1073" s="292">
        <v>2644</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tr">
        <f t="shared" si="36"/>
        <v>Fraction of Feedstock Shifted</v>
      </c>
      <c r="D1074" s="289" t="s">
        <v>3059</v>
      </c>
      <c r="E1074" s="334" t="s">
        <v>2397</v>
      </c>
      <c r="F1074" t="s">
        <v>3021</v>
      </c>
      <c r="G1074" s="334" t="s">
        <v>2403</v>
      </c>
      <c r="H1074" s="292">
        <v>2645</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tr">
        <f t="shared" si="36"/>
        <v>Fraction of Feedstock Shifted</v>
      </c>
      <c r="D1075" s="289" t="s">
        <v>3059</v>
      </c>
      <c r="E1075" s="334" t="s">
        <v>2695</v>
      </c>
      <c r="F1075" t="s">
        <v>3021</v>
      </c>
      <c r="G1075" s="334" t="s">
        <v>2698</v>
      </c>
      <c r="H1075" s="292">
        <v>2646</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tr">
        <f t="shared" si="36"/>
        <v>Fraction of Feedstock Shifted</v>
      </c>
      <c r="D1076" s="289" t="s">
        <v>3059</v>
      </c>
      <c r="E1076" s="334" t="s">
        <v>2696</v>
      </c>
      <c r="F1076" t="s">
        <v>3021</v>
      </c>
      <c r="G1076" s="334" t="s">
        <v>2700</v>
      </c>
      <c r="H1076" s="292">
        <v>2647</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tr">
        <f t="shared" si="36"/>
        <v>Fraction of Feedstock Shifted</v>
      </c>
      <c r="D1077" s="289" t="s">
        <v>3059</v>
      </c>
      <c r="E1077" s="334" t="s">
        <v>2697</v>
      </c>
      <c r="F1077" t="s">
        <v>3021</v>
      </c>
      <c r="G1077" s="334" t="s">
        <v>2701</v>
      </c>
      <c r="H1077" s="292">
        <v>2648</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tr">
        <f t="shared" si="36"/>
        <v>Fraction of Feedstock Shifted</v>
      </c>
      <c r="D1078" s="289" t="s">
        <v>3059</v>
      </c>
      <c r="E1078" s="334" t="s">
        <v>2694</v>
      </c>
      <c r="F1078" t="s">
        <v>3021</v>
      </c>
      <c r="G1078" s="334" t="s">
        <v>2699</v>
      </c>
      <c r="H1078" s="292">
        <v>2649</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tr">
        <f t="shared" si="36"/>
        <v>Fraction of Feedstock Shifted</v>
      </c>
      <c r="D1079" s="289" t="s">
        <v>3060</v>
      </c>
      <c r="E1079" s="334" t="s">
        <v>2392</v>
      </c>
      <c r="F1079" t="s">
        <v>3022</v>
      </c>
      <c r="G1079" s="334" t="s">
        <v>2398</v>
      </c>
      <c r="H1079" s="292">
        <v>2650</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tr">
        <f t="shared" si="36"/>
        <v>Fraction of Feedstock Shifted</v>
      </c>
      <c r="D1080" s="289" t="s">
        <v>3060</v>
      </c>
      <c r="E1080" s="334" t="s">
        <v>2393</v>
      </c>
      <c r="F1080" t="s">
        <v>3022</v>
      </c>
      <c r="G1080" s="334" t="s">
        <v>2401</v>
      </c>
      <c r="H1080" s="292">
        <v>2651</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tr">
        <f t="shared" si="36"/>
        <v>Fraction of Feedstock Shifted</v>
      </c>
      <c r="D1081" s="289" t="s">
        <v>3060</v>
      </c>
      <c r="E1081" s="334" t="s">
        <v>2394</v>
      </c>
      <c r="F1081" t="s">
        <v>3022</v>
      </c>
      <c r="G1081" s="334" t="s">
        <v>2402</v>
      </c>
      <c r="H1081" s="292">
        <v>2652</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tr">
        <f t="shared" ref="C1082:C1138" si="37">C$889</f>
        <v>Fraction of Feedstock Shifted</v>
      </c>
      <c r="D1082" s="289" t="s">
        <v>3060</v>
      </c>
      <c r="E1082" s="334" t="s">
        <v>2395</v>
      </c>
      <c r="F1082" t="s">
        <v>3022</v>
      </c>
      <c r="G1082" s="334" t="s">
        <v>2399</v>
      </c>
      <c r="H1082" s="292">
        <v>2653</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tr">
        <f t="shared" si="37"/>
        <v>Fraction of Feedstock Shifted</v>
      </c>
      <c r="D1083" s="289" t="s">
        <v>3060</v>
      </c>
      <c r="E1083" s="334" t="s">
        <v>2396</v>
      </c>
      <c r="F1083" t="s">
        <v>3022</v>
      </c>
      <c r="G1083" s="334" t="s">
        <v>2400</v>
      </c>
      <c r="H1083" s="292">
        <v>2654</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tr">
        <f t="shared" si="37"/>
        <v>Fraction of Feedstock Shifted</v>
      </c>
      <c r="D1084" s="289" t="s">
        <v>3060</v>
      </c>
      <c r="E1084" s="334" t="s">
        <v>2397</v>
      </c>
      <c r="F1084" t="s">
        <v>3022</v>
      </c>
      <c r="G1084" s="334" t="s">
        <v>2403</v>
      </c>
      <c r="H1084" s="292">
        <v>2655</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tr">
        <f t="shared" si="37"/>
        <v>Fraction of Feedstock Shifted</v>
      </c>
      <c r="D1085" s="289" t="s">
        <v>3060</v>
      </c>
      <c r="E1085" s="334" t="s">
        <v>2695</v>
      </c>
      <c r="F1085" t="s">
        <v>3022</v>
      </c>
      <c r="G1085" s="334" t="s">
        <v>2698</v>
      </c>
      <c r="H1085" s="292">
        <v>2656</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tr">
        <f t="shared" si="37"/>
        <v>Fraction of Feedstock Shifted</v>
      </c>
      <c r="D1086" s="289" t="s">
        <v>3060</v>
      </c>
      <c r="E1086" s="334" t="s">
        <v>2696</v>
      </c>
      <c r="F1086" t="s">
        <v>3022</v>
      </c>
      <c r="G1086" s="334" t="s">
        <v>2700</v>
      </c>
      <c r="H1086" s="292">
        <v>2657</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tr">
        <f t="shared" si="37"/>
        <v>Fraction of Feedstock Shifted</v>
      </c>
      <c r="D1087" s="289" t="s">
        <v>3060</v>
      </c>
      <c r="E1087" s="334" t="s">
        <v>2697</v>
      </c>
      <c r="F1087" t="s">
        <v>3022</v>
      </c>
      <c r="G1087" s="334" t="s">
        <v>2701</v>
      </c>
      <c r="H1087" s="292">
        <v>2658</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tr">
        <f t="shared" si="37"/>
        <v>Fraction of Feedstock Shifted</v>
      </c>
      <c r="D1088" s="289" t="s">
        <v>3060</v>
      </c>
      <c r="E1088" s="334" t="s">
        <v>2694</v>
      </c>
      <c r="F1088" t="s">
        <v>3022</v>
      </c>
      <c r="G1088" s="334" t="s">
        <v>2699</v>
      </c>
      <c r="H1088" s="292">
        <v>2659</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tr">
        <f t="shared" si="37"/>
        <v>Fraction of Feedstock Shifted</v>
      </c>
      <c r="D1089" s="289" t="s">
        <v>3061</v>
      </c>
      <c r="E1089" s="334" t="s">
        <v>2392</v>
      </c>
      <c r="F1089" t="s">
        <v>3023</v>
      </c>
      <c r="G1089" s="334" t="s">
        <v>2398</v>
      </c>
      <c r="H1089" s="292">
        <v>2660</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tr">
        <f t="shared" si="37"/>
        <v>Fraction of Feedstock Shifted</v>
      </c>
      <c r="D1090" s="289" t="s">
        <v>3061</v>
      </c>
      <c r="E1090" s="334" t="s">
        <v>2393</v>
      </c>
      <c r="F1090" t="s">
        <v>3023</v>
      </c>
      <c r="G1090" s="334" t="s">
        <v>2401</v>
      </c>
      <c r="H1090" s="292">
        <v>2661</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tr">
        <f t="shared" si="37"/>
        <v>Fraction of Feedstock Shifted</v>
      </c>
      <c r="D1091" s="289" t="s">
        <v>3061</v>
      </c>
      <c r="E1091" s="334" t="s">
        <v>2394</v>
      </c>
      <c r="F1091" t="s">
        <v>3023</v>
      </c>
      <c r="G1091" s="334" t="s">
        <v>2402</v>
      </c>
      <c r="H1091" s="292">
        <v>2662</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tr">
        <f t="shared" si="37"/>
        <v>Fraction of Feedstock Shifted</v>
      </c>
      <c r="D1092" s="289" t="s">
        <v>3061</v>
      </c>
      <c r="E1092" s="334" t="s">
        <v>2395</v>
      </c>
      <c r="F1092" t="s">
        <v>3023</v>
      </c>
      <c r="G1092" s="334" t="s">
        <v>2399</v>
      </c>
      <c r="H1092" s="292">
        <v>2663</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tr">
        <f t="shared" si="37"/>
        <v>Fraction of Feedstock Shifted</v>
      </c>
      <c r="D1093" s="289" t="s">
        <v>3061</v>
      </c>
      <c r="E1093" s="334" t="s">
        <v>2396</v>
      </c>
      <c r="F1093" t="s">
        <v>3023</v>
      </c>
      <c r="G1093" s="334" t="s">
        <v>2400</v>
      </c>
      <c r="H1093" s="292">
        <v>2664</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tr">
        <f t="shared" si="37"/>
        <v>Fraction of Feedstock Shifted</v>
      </c>
      <c r="D1094" s="289" t="s">
        <v>3061</v>
      </c>
      <c r="E1094" s="334" t="s">
        <v>2397</v>
      </c>
      <c r="F1094" t="s">
        <v>3023</v>
      </c>
      <c r="G1094" s="334" t="s">
        <v>2403</v>
      </c>
      <c r="H1094" s="292">
        <v>2665</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tr">
        <f t="shared" si="37"/>
        <v>Fraction of Feedstock Shifted</v>
      </c>
      <c r="D1095" s="289" t="s">
        <v>3061</v>
      </c>
      <c r="E1095" s="334" t="s">
        <v>2695</v>
      </c>
      <c r="F1095" t="s">
        <v>3023</v>
      </c>
      <c r="G1095" s="334" t="s">
        <v>2698</v>
      </c>
      <c r="H1095" s="292">
        <v>2666</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tr">
        <f t="shared" si="37"/>
        <v>Fraction of Feedstock Shifted</v>
      </c>
      <c r="D1096" s="289" t="s">
        <v>3061</v>
      </c>
      <c r="E1096" s="334" t="s">
        <v>2696</v>
      </c>
      <c r="F1096" t="s">
        <v>3023</v>
      </c>
      <c r="G1096" s="334" t="s">
        <v>2700</v>
      </c>
      <c r="H1096" s="292">
        <v>2667</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tr">
        <f t="shared" si="37"/>
        <v>Fraction of Feedstock Shifted</v>
      </c>
      <c r="D1097" s="289" t="s">
        <v>3061</v>
      </c>
      <c r="E1097" s="334" t="s">
        <v>2697</v>
      </c>
      <c r="F1097" t="s">
        <v>3023</v>
      </c>
      <c r="G1097" s="334" t="s">
        <v>2701</v>
      </c>
      <c r="H1097" s="292">
        <v>2668</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tr">
        <f t="shared" si="37"/>
        <v>Fraction of Feedstock Shifted</v>
      </c>
      <c r="D1098" s="289" t="s">
        <v>3061</v>
      </c>
      <c r="E1098" s="334" t="s">
        <v>2694</v>
      </c>
      <c r="F1098" t="s">
        <v>3023</v>
      </c>
      <c r="G1098" s="334" t="s">
        <v>2699</v>
      </c>
      <c r="H1098" s="292">
        <v>2669</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tr">
        <f t="shared" si="37"/>
        <v>Fraction of Feedstock Shifted</v>
      </c>
      <c r="D1099" s="289" t="s">
        <v>3062</v>
      </c>
      <c r="E1099" s="334" t="s">
        <v>2392</v>
      </c>
      <c r="F1099" t="s">
        <v>3024</v>
      </c>
      <c r="G1099" s="334" t="s">
        <v>2398</v>
      </c>
      <c r="H1099" s="292">
        <v>2670</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tr">
        <f t="shared" si="37"/>
        <v>Fraction of Feedstock Shifted</v>
      </c>
      <c r="D1100" s="289" t="s">
        <v>3062</v>
      </c>
      <c r="E1100" s="334" t="s">
        <v>2393</v>
      </c>
      <c r="F1100" t="s">
        <v>3024</v>
      </c>
      <c r="G1100" s="334" t="s">
        <v>2401</v>
      </c>
      <c r="H1100" s="292">
        <v>2671</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tr">
        <f t="shared" si="37"/>
        <v>Fraction of Feedstock Shifted</v>
      </c>
      <c r="D1101" s="289" t="s">
        <v>3062</v>
      </c>
      <c r="E1101" s="334" t="s">
        <v>2394</v>
      </c>
      <c r="F1101" t="s">
        <v>3024</v>
      </c>
      <c r="G1101" s="334" t="s">
        <v>2402</v>
      </c>
      <c r="H1101" s="292">
        <v>2672</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tr">
        <f t="shared" si="37"/>
        <v>Fraction of Feedstock Shifted</v>
      </c>
      <c r="D1102" s="289" t="s">
        <v>3062</v>
      </c>
      <c r="E1102" s="334" t="s">
        <v>2395</v>
      </c>
      <c r="F1102" t="s">
        <v>3024</v>
      </c>
      <c r="G1102" s="334" t="s">
        <v>2399</v>
      </c>
      <c r="H1102" s="292">
        <v>2673</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tr">
        <f t="shared" si="37"/>
        <v>Fraction of Feedstock Shifted</v>
      </c>
      <c r="D1103" s="289" t="s">
        <v>3062</v>
      </c>
      <c r="E1103" s="334" t="s">
        <v>2396</v>
      </c>
      <c r="F1103" t="s">
        <v>3024</v>
      </c>
      <c r="G1103" s="334" t="s">
        <v>2400</v>
      </c>
      <c r="H1103" s="292">
        <v>2674</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tr">
        <f t="shared" si="37"/>
        <v>Fraction of Feedstock Shifted</v>
      </c>
      <c r="D1104" s="289" t="s">
        <v>3062</v>
      </c>
      <c r="E1104" s="334" t="s">
        <v>2397</v>
      </c>
      <c r="F1104" t="s">
        <v>3024</v>
      </c>
      <c r="G1104" s="334" t="s">
        <v>2403</v>
      </c>
      <c r="H1104" s="292">
        <v>2675</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tr">
        <f t="shared" si="37"/>
        <v>Fraction of Feedstock Shifted</v>
      </c>
      <c r="D1105" s="289" t="s">
        <v>3062</v>
      </c>
      <c r="E1105" s="334" t="s">
        <v>2695</v>
      </c>
      <c r="F1105" t="s">
        <v>3024</v>
      </c>
      <c r="G1105" s="334" t="s">
        <v>2698</v>
      </c>
      <c r="H1105" s="292">
        <v>2676</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tr">
        <f t="shared" si="37"/>
        <v>Fraction of Feedstock Shifted</v>
      </c>
      <c r="D1106" s="289" t="s">
        <v>3062</v>
      </c>
      <c r="E1106" s="334" t="s">
        <v>2696</v>
      </c>
      <c r="F1106" t="s">
        <v>3024</v>
      </c>
      <c r="G1106" s="334" t="s">
        <v>2700</v>
      </c>
      <c r="H1106" s="292">
        <v>2677</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tr">
        <f t="shared" si="37"/>
        <v>Fraction of Feedstock Shifted</v>
      </c>
      <c r="D1107" s="289" t="s">
        <v>3062</v>
      </c>
      <c r="E1107" s="334" t="s">
        <v>2697</v>
      </c>
      <c r="F1107" t="s">
        <v>3024</v>
      </c>
      <c r="G1107" s="334" t="s">
        <v>2701</v>
      </c>
      <c r="H1107" s="292">
        <v>2678</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tr">
        <f t="shared" si="37"/>
        <v>Fraction of Feedstock Shifted</v>
      </c>
      <c r="D1108" s="289" t="s">
        <v>3062</v>
      </c>
      <c r="E1108" s="334" t="s">
        <v>2694</v>
      </c>
      <c r="F1108" t="s">
        <v>3024</v>
      </c>
      <c r="G1108" s="334" t="s">
        <v>2699</v>
      </c>
      <c r="H1108" s="292">
        <v>2679</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tr">
        <f t="shared" si="37"/>
        <v>Fraction of Feedstock Shifted</v>
      </c>
      <c r="D1109" s="289" t="s">
        <v>3063</v>
      </c>
      <c r="E1109" s="334" t="s">
        <v>2392</v>
      </c>
      <c r="F1109" t="s">
        <v>3025</v>
      </c>
      <c r="G1109" s="334" t="s">
        <v>2398</v>
      </c>
      <c r="H1109" s="292">
        <v>2680</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Feedstock Shifting</v>
      </c>
      <c r="C1110" s="236" t="str">
        <f t="shared" si="37"/>
        <v>Fraction of Feedstock Shifted</v>
      </c>
      <c r="D1110" s="289" t="s">
        <v>3063</v>
      </c>
      <c r="E1110" s="334" t="s">
        <v>2393</v>
      </c>
      <c r="F1110" t="s">
        <v>3025</v>
      </c>
      <c r="G1110" s="334" t="s">
        <v>2401</v>
      </c>
      <c r="H1110" s="292">
        <v>2681</v>
      </c>
      <c r="I1110" s="373" t="s">
        <v>44</v>
      </c>
      <c r="J1110" s="374" t="str">
        <f>IF(ISBLANK(INDEX('Policy Characteristics'!D:D,MATCH($C1110,'Policy Characteristics'!$C:$C,0))),"",INDEX('Policy Characteristics'!D:D,MATCH($C1110,'Policy Characteristics'!$C:$C,0)))</f>
        <v>Feedstock Shifting</v>
      </c>
      <c r="K1110" s="236" t="str">
        <f>IF(ISBLANK(INDEX('Policy Characteristics'!E:E,MATCH($C1110,'Policy Characteristics'!$C:$C,0))),"",INDEX('Policy Characteristics'!E:E,MATCH($C1110,'Policy Characteristics'!$C:$C,0)))</f>
        <v>indst feedstock shifting</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236" t="str">
        <f>IF(ISBLANK(INDEX('Policy Characteristics'!K:K,MATCH($C1110,'Policy Characteristics'!$C:$C,0))),"",INDEX('Policy Characteristics'!K:K,MATCH($C1110,'Policy Characteristics'!$C:$C,0)))</f>
        <v/>
      </c>
      <c r="R1110" s="236" t="str">
        <f>IF(ISBLANK(INDEX('Policy Characteristics'!L:L,MATCH($C1110,'Policy Characteristics'!$C:$C,0))),"",INDEX('Policy Characteristics'!L:L,MATCH($C1110,'Policy Characteristics'!$C:$C,0)))</f>
        <v/>
      </c>
      <c r="S1110" s="290" t="s">
        <v>187</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Feedstock Shifting</v>
      </c>
      <c r="C1111" s="236" t="str">
        <f t="shared" si="37"/>
        <v>Fraction of Feedstock Shifted</v>
      </c>
      <c r="D1111" s="289" t="s">
        <v>3063</v>
      </c>
      <c r="E1111" s="334" t="s">
        <v>2394</v>
      </c>
      <c r="F1111" t="s">
        <v>3025</v>
      </c>
      <c r="G1111" s="334" t="s">
        <v>2402</v>
      </c>
      <c r="H1111" s="292">
        <v>2682</v>
      </c>
      <c r="I1111" s="373" t="s">
        <v>44</v>
      </c>
      <c r="J1111" s="374" t="str">
        <f>IF(ISBLANK(INDEX('Policy Characteristics'!D:D,MATCH($C1111,'Policy Characteristics'!$C:$C,0))),"",INDEX('Policy Characteristics'!D:D,MATCH($C1111,'Policy Characteristics'!$C:$C,0)))</f>
        <v>Feedstock Shifting</v>
      </c>
      <c r="K1111" s="236" t="str">
        <f>IF(ISBLANK(INDEX('Policy Characteristics'!E:E,MATCH($C1111,'Policy Characteristics'!$C:$C,0))),"",INDEX('Policy Characteristics'!E:E,MATCH($C1111,'Policy Characteristics'!$C:$C,0)))</f>
        <v>indst feedstock shifting</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236" t="str">
        <f>IF(ISBLANK(INDEX('Policy Characteristics'!K:K,MATCH($C1111,'Policy Characteristics'!$C:$C,0))),"",INDEX('Policy Characteristics'!K:K,MATCH($C1111,'Policy Characteristics'!$C:$C,0)))</f>
        <v/>
      </c>
      <c r="R1111" s="236" t="str">
        <f>IF(ISBLANK(INDEX('Policy Characteristics'!L:L,MATCH($C1111,'Policy Characteristics'!$C:$C,0))),"",INDEX('Policy Characteristics'!L:L,MATCH($C1111,'Policy Characteristics'!$C:$C,0)))</f>
        <v/>
      </c>
      <c r="S1111" s="290" t="s">
        <v>187</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Feedstock Shifting</v>
      </c>
      <c r="C1112" s="236" t="str">
        <f t="shared" si="37"/>
        <v>Fraction of Feedstock Shifted</v>
      </c>
      <c r="D1112" s="289" t="s">
        <v>3063</v>
      </c>
      <c r="E1112" s="334" t="s">
        <v>2395</v>
      </c>
      <c r="F1112" t="s">
        <v>3025</v>
      </c>
      <c r="G1112" s="334" t="s">
        <v>2399</v>
      </c>
      <c r="H1112" s="292">
        <v>2683</v>
      </c>
      <c r="I1112" s="373" t="s">
        <v>44</v>
      </c>
      <c r="J1112" s="374" t="str">
        <f>IF(ISBLANK(INDEX('Policy Characteristics'!D:D,MATCH($C1112,'Policy Characteristics'!$C:$C,0))),"",INDEX('Policy Characteristics'!D:D,MATCH($C1112,'Policy Characteristics'!$C:$C,0)))</f>
        <v>Feedstock Shifting</v>
      </c>
      <c r="K1112" s="236" t="str">
        <f>IF(ISBLANK(INDEX('Policy Characteristics'!E:E,MATCH($C1112,'Policy Characteristics'!$C:$C,0))),"",INDEX('Policy Characteristics'!E:E,MATCH($C1112,'Policy Characteristics'!$C:$C,0)))</f>
        <v>indst feedstock shifting</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236" t="str">
        <f>IF(ISBLANK(INDEX('Policy Characteristics'!K:K,MATCH($C1112,'Policy Characteristics'!$C:$C,0))),"",INDEX('Policy Characteristics'!K:K,MATCH($C1112,'Policy Characteristics'!$C:$C,0)))</f>
        <v/>
      </c>
      <c r="R1112" s="236" t="str">
        <f>IF(ISBLANK(INDEX('Policy Characteristics'!L:L,MATCH($C1112,'Policy Characteristics'!$C:$C,0))),"",INDEX('Policy Characteristics'!L:L,MATCH($C1112,'Policy Characteristics'!$C:$C,0)))</f>
        <v/>
      </c>
      <c r="S1112" s="290" t="s">
        <v>187</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Feedstock Shifting</v>
      </c>
      <c r="C1113" s="236" t="str">
        <f t="shared" si="37"/>
        <v>Fraction of Feedstock Shifted</v>
      </c>
      <c r="D1113" s="289" t="s">
        <v>3063</v>
      </c>
      <c r="E1113" s="334" t="s">
        <v>2396</v>
      </c>
      <c r="F1113" t="s">
        <v>3025</v>
      </c>
      <c r="G1113" s="334" t="s">
        <v>2400</v>
      </c>
      <c r="H1113" s="292">
        <v>2684</v>
      </c>
      <c r="I1113" s="373" t="s">
        <v>44</v>
      </c>
      <c r="J1113" s="374" t="str">
        <f>IF(ISBLANK(INDEX('Policy Characteristics'!D:D,MATCH($C1113,'Policy Characteristics'!$C:$C,0))),"",INDEX('Policy Characteristics'!D:D,MATCH($C1113,'Policy Characteristics'!$C:$C,0)))</f>
        <v>Feedstock Shifting</v>
      </c>
      <c r="K1113" s="236" t="str">
        <f>IF(ISBLANK(INDEX('Policy Characteristics'!E:E,MATCH($C1113,'Policy Characteristics'!$C:$C,0))),"",INDEX('Policy Characteristics'!E:E,MATCH($C1113,'Policy Characteristics'!$C:$C,0)))</f>
        <v>indst feedstock shifting</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236" t="str">
        <f>IF(ISBLANK(INDEX('Policy Characteristics'!K:K,MATCH($C1113,'Policy Characteristics'!$C:$C,0))),"",INDEX('Policy Characteristics'!K:K,MATCH($C1113,'Policy Characteristics'!$C:$C,0)))</f>
        <v/>
      </c>
      <c r="R1113" s="236" t="str">
        <f>IF(ISBLANK(INDEX('Policy Characteristics'!L:L,MATCH($C1113,'Policy Characteristics'!$C:$C,0))),"",INDEX('Policy Characteristics'!L:L,MATCH($C1113,'Policy Characteristics'!$C:$C,0)))</f>
        <v/>
      </c>
      <c r="S1113" s="290" t="s">
        <v>187</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Feedstock Shifting</v>
      </c>
      <c r="C1114" s="236" t="str">
        <f t="shared" si="37"/>
        <v>Fraction of Feedstock Shifted</v>
      </c>
      <c r="D1114" s="289" t="s">
        <v>3063</v>
      </c>
      <c r="E1114" s="334" t="s">
        <v>2397</v>
      </c>
      <c r="F1114" t="s">
        <v>3025</v>
      </c>
      <c r="G1114" s="334" t="s">
        <v>2403</v>
      </c>
      <c r="H1114" s="292">
        <v>2685</v>
      </c>
      <c r="I1114" s="373" t="s">
        <v>44</v>
      </c>
      <c r="J1114" s="374" t="str">
        <f>IF(ISBLANK(INDEX('Policy Characteristics'!D:D,MATCH($C1114,'Policy Characteristics'!$C:$C,0))),"",INDEX('Policy Characteristics'!D:D,MATCH($C1114,'Policy Characteristics'!$C:$C,0)))</f>
        <v>Feedstock Shifting</v>
      </c>
      <c r="K1114" s="236" t="str">
        <f>IF(ISBLANK(INDEX('Policy Characteristics'!E:E,MATCH($C1114,'Policy Characteristics'!$C:$C,0))),"",INDEX('Policy Characteristics'!E:E,MATCH($C1114,'Policy Characteristics'!$C:$C,0)))</f>
        <v>indst feedstock shifting</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236" t="str">
        <f>IF(ISBLANK(INDEX('Policy Characteristics'!K:K,MATCH($C1114,'Policy Characteristics'!$C:$C,0))),"",INDEX('Policy Characteristics'!K:K,MATCH($C1114,'Policy Characteristics'!$C:$C,0)))</f>
        <v/>
      </c>
      <c r="R1114" s="236" t="str">
        <f>IF(ISBLANK(INDEX('Policy Characteristics'!L:L,MATCH($C1114,'Policy Characteristics'!$C:$C,0))),"",INDEX('Policy Characteristics'!L:L,MATCH($C1114,'Policy Characteristics'!$C:$C,0)))</f>
        <v/>
      </c>
      <c r="S1114" s="290" t="s">
        <v>187</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Feedstock Shifting</v>
      </c>
      <c r="C1115" s="236" t="str">
        <f t="shared" si="37"/>
        <v>Fraction of Feedstock Shifted</v>
      </c>
      <c r="D1115" s="289" t="s">
        <v>3063</v>
      </c>
      <c r="E1115" s="334" t="s">
        <v>2695</v>
      </c>
      <c r="F1115" t="s">
        <v>3025</v>
      </c>
      <c r="G1115" s="334" t="s">
        <v>2698</v>
      </c>
      <c r="H1115" s="292">
        <v>2686</v>
      </c>
      <c r="I1115" s="373" t="s">
        <v>44</v>
      </c>
      <c r="J1115" s="374" t="str">
        <f>IF(ISBLANK(INDEX('Policy Characteristics'!D:D,MATCH($C1115,'Policy Characteristics'!$C:$C,0))),"",INDEX('Policy Characteristics'!D:D,MATCH($C1115,'Policy Characteristics'!$C:$C,0)))</f>
        <v>Feedstock Shifting</v>
      </c>
      <c r="K1115" s="236" t="str">
        <f>IF(ISBLANK(INDEX('Policy Characteristics'!E:E,MATCH($C1115,'Policy Characteristics'!$C:$C,0))),"",INDEX('Policy Characteristics'!E:E,MATCH($C1115,'Policy Characteristics'!$C:$C,0)))</f>
        <v>indst feedstock shifting</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potential achieved</v>
      </c>
      <c r="P1115" s="236" t="str">
        <f>IF(ISBLANK(INDEX('Policy Characteristics'!J:J,MATCH($C1115,'Policy Characteristics'!$C:$C,0))),"",INDEX('Policy Characteristics'!J:J,MATCH($C1115,'Policy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5" s="236" t="str">
        <f>IF(ISBLANK(INDEX('Policy Characteristics'!K:K,MATCH($C1115,'Policy Characteristics'!$C:$C,0))),"",INDEX('Policy Characteristics'!K:K,MATCH($C1115,'Policy Characteristics'!$C:$C,0)))</f>
        <v/>
      </c>
      <c r="R1115" s="236" t="str">
        <f>IF(ISBLANK(INDEX('Policy Characteristics'!L:L,MATCH($C1115,'Policy Characteristics'!$C:$C,0))),"",INDEX('Policy Characteristics'!L:L,MATCH($C1115,'Policy Characteristics'!$C:$C,0)))</f>
        <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Feedstock Shifting</v>
      </c>
      <c r="C1116" s="236" t="str">
        <f t="shared" si="37"/>
        <v>Fraction of Feedstock Shifted</v>
      </c>
      <c r="D1116" s="289" t="s">
        <v>3063</v>
      </c>
      <c r="E1116" s="334" t="s">
        <v>2696</v>
      </c>
      <c r="F1116" t="s">
        <v>3025</v>
      </c>
      <c r="G1116" s="334" t="s">
        <v>2700</v>
      </c>
      <c r="H1116" s="292">
        <v>2687</v>
      </c>
      <c r="I1116" s="373" t="s">
        <v>44</v>
      </c>
      <c r="J1116" s="374" t="str">
        <f>IF(ISBLANK(INDEX('Policy Characteristics'!D:D,MATCH($C1116,'Policy Characteristics'!$C:$C,0))),"",INDEX('Policy Characteristics'!D:D,MATCH($C1116,'Policy Characteristics'!$C:$C,0)))</f>
        <v>Feedstock Shifting</v>
      </c>
      <c r="K1116" s="236" t="str">
        <f>IF(ISBLANK(INDEX('Policy Characteristics'!E:E,MATCH($C1116,'Policy Characteristics'!$C:$C,0))),"",INDEX('Policy Characteristics'!E:E,MATCH($C1116,'Policy Characteristics'!$C:$C,0)))</f>
        <v>indst feedstock shifting</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potential achieved</v>
      </c>
      <c r="P1116" s="236" t="str">
        <f>IF(ISBLANK(INDEX('Policy Characteristics'!J:J,MATCH($C1116,'Policy Characteristics'!$C:$C,0))),"",INDEX('Policy Characteristics'!J:J,MATCH($C1116,'Policy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6" s="236" t="str">
        <f>IF(ISBLANK(INDEX('Policy Characteristics'!K:K,MATCH($C1116,'Policy Characteristics'!$C:$C,0))),"",INDEX('Policy Characteristics'!K:K,MATCH($C1116,'Policy Characteristics'!$C:$C,0)))</f>
        <v/>
      </c>
      <c r="R1116" s="236" t="str">
        <f>IF(ISBLANK(INDEX('Policy Characteristics'!L:L,MATCH($C1116,'Policy Characteristics'!$C:$C,0))),"",INDEX('Policy Characteristics'!L:L,MATCH($C1116,'Policy Characteristics'!$C:$C,0)))</f>
        <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Feedstock Shifting</v>
      </c>
      <c r="C1117" s="236" t="str">
        <f t="shared" si="37"/>
        <v>Fraction of Feedstock Shifted</v>
      </c>
      <c r="D1117" s="289" t="s">
        <v>3063</v>
      </c>
      <c r="E1117" s="334" t="s">
        <v>2697</v>
      </c>
      <c r="F1117" t="s">
        <v>3025</v>
      </c>
      <c r="G1117" s="334" t="s">
        <v>2701</v>
      </c>
      <c r="H1117" s="292">
        <v>2688</v>
      </c>
      <c r="I1117" s="373" t="s">
        <v>44</v>
      </c>
      <c r="J1117" s="374" t="str">
        <f>IF(ISBLANK(INDEX('Policy Characteristics'!D:D,MATCH($C1117,'Policy Characteristics'!$C:$C,0))),"",INDEX('Policy Characteristics'!D:D,MATCH($C1117,'Policy Characteristics'!$C:$C,0)))</f>
        <v>Feedstock Shifting</v>
      </c>
      <c r="K1117" s="236" t="str">
        <f>IF(ISBLANK(INDEX('Policy Characteristics'!E:E,MATCH($C1117,'Policy Characteristics'!$C:$C,0))),"",INDEX('Policy Characteristics'!E:E,MATCH($C1117,'Policy Characteristics'!$C:$C,0)))</f>
        <v>indst feedstock shifting</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potential achieved</v>
      </c>
      <c r="P1117" s="236" t="str">
        <f>IF(ISBLANK(INDEX('Policy Characteristics'!J:J,MATCH($C1117,'Policy Characteristics'!$C:$C,0))),"",INDEX('Policy Characteristics'!J:J,MATCH($C1117,'Policy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7" s="236" t="str">
        <f>IF(ISBLANK(INDEX('Policy Characteristics'!K:K,MATCH($C1117,'Policy Characteristics'!$C:$C,0))),"",INDEX('Policy Characteristics'!K:K,MATCH($C1117,'Policy Characteristics'!$C:$C,0)))</f>
        <v/>
      </c>
      <c r="R1117" s="236" t="str">
        <f>IF(ISBLANK(INDEX('Policy Characteristics'!L:L,MATCH($C1117,'Policy Characteristics'!$C:$C,0))),"",INDEX('Policy Characteristics'!L:L,MATCH($C1117,'Policy Characteristics'!$C:$C,0)))</f>
        <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Feedstock Shifting</v>
      </c>
      <c r="C1118" s="236" t="str">
        <f t="shared" si="37"/>
        <v>Fraction of Feedstock Shifted</v>
      </c>
      <c r="D1118" s="289" t="s">
        <v>3063</v>
      </c>
      <c r="E1118" s="334" t="s">
        <v>2694</v>
      </c>
      <c r="F1118" t="s">
        <v>3025</v>
      </c>
      <c r="G1118" s="334" t="s">
        <v>2699</v>
      </c>
      <c r="H1118" s="292">
        <v>2689</v>
      </c>
      <c r="I1118" s="373" t="s">
        <v>44</v>
      </c>
      <c r="J1118" s="374" t="str">
        <f>IF(ISBLANK(INDEX('Policy Characteristics'!D:D,MATCH($C1118,'Policy Characteristics'!$C:$C,0))),"",INDEX('Policy Characteristics'!D:D,MATCH($C1118,'Policy Characteristics'!$C:$C,0)))</f>
        <v>Feedstock Shifting</v>
      </c>
      <c r="K1118" s="236" t="str">
        <f>IF(ISBLANK(INDEX('Policy Characteristics'!E:E,MATCH($C1118,'Policy Characteristics'!$C:$C,0))),"",INDEX('Policy Characteristics'!E:E,MATCH($C1118,'Policy Characteristics'!$C:$C,0)))</f>
        <v>indst feedstock shifting</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potential achieved</v>
      </c>
      <c r="P1118" s="236" t="str">
        <f>IF(ISBLANK(INDEX('Policy Characteristics'!J:J,MATCH($C1118,'Policy Characteristics'!$C:$C,0))),"",INDEX('Policy Characteristics'!J:J,MATCH($C1118,'Policy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8" s="236" t="str">
        <f>IF(ISBLANK(INDEX('Policy Characteristics'!K:K,MATCH($C1118,'Policy Characteristics'!$C:$C,0))),"",INDEX('Policy Characteristics'!K:K,MATCH($C1118,'Policy Characteristics'!$C:$C,0)))</f>
        <v/>
      </c>
      <c r="R1118" s="236" t="str">
        <f>IF(ISBLANK(INDEX('Policy Characteristics'!L:L,MATCH($C1118,'Policy Characteristics'!$C:$C,0))),"",INDEX('Policy Characteristics'!L:L,MATCH($C1118,'Policy Characteristics'!$C:$C,0)))</f>
        <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Feedstock Shifting</v>
      </c>
      <c r="C1119" s="236" t="str">
        <f t="shared" si="37"/>
        <v>Fraction of Feedstock Shifted</v>
      </c>
      <c r="D1119" s="289" t="s">
        <v>3064</v>
      </c>
      <c r="E1119" s="334" t="s">
        <v>2392</v>
      </c>
      <c r="F1119" t="s">
        <v>3067</v>
      </c>
      <c r="G1119" s="334" t="s">
        <v>2398</v>
      </c>
      <c r="H1119" s="292">
        <v>2690</v>
      </c>
      <c r="I1119" s="373" t="s">
        <v>44</v>
      </c>
      <c r="J1119" s="374" t="str">
        <f>IF(ISBLANK(INDEX('Policy Characteristics'!D:D,MATCH($C1119,'Policy Characteristics'!$C:$C,0))),"",INDEX('Policy Characteristics'!D:D,MATCH($C1119,'Policy Characteristics'!$C:$C,0)))</f>
        <v>Feedstock Shifting</v>
      </c>
      <c r="K1119" s="236" t="str">
        <f>IF(ISBLANK(INDEX('Policy Characteristics'!E:E,MATCH($C1119,'Policy Characteristics'!$C:$C,0))),"",INDEX('Policy Characteristics'!E:E,MATCH($C1119,'Policy Characteristics'!$C:$C,0)))</f>
        <v>indst feedstock shifting</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potential achieved</v>
      </c>
      <c r="P1119" s="236" t="str">
        <f>IF(ISBLANK(INDEX('Policy Characteristics'!J:J,MATCH($C1119,'Policy Characteristics'!$C:$C,0))),"",INDEX('Policy Characteristics'!J:J,MATCH($C1119,'Policy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9" s="236" t="str">
        <f>IF(ISBLANK(INDEX('Policy Characteristics'!K:K,MATCH($C1119,'Policy Characteristics'!$C:$C,0))),"",INDEX('Policy Characteristics'!K:K,MATCH($C1119,'Policy Characteristics'!$C:$C,0)))</f>
        <v/>
      </c>
      <c r="R1119" s="236" t="str">
        <f>IF(ISBLANK(INDEX('Policy Characteristics'!L:L,MATCH($C1119,'Policy Characteristics'!$C:$C,0))),"",INDEX('Policy Characteristics'!L:L,MATCH($C1119,'Policy Characteristics'!$C:$C,0)))</f>
        <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Feedstock Shifting</v>
      </c>
      <c r="C1120" s="236" t="str">
        <f t="shared" si="37"/>
        <v>Fraction of Feedstock Shifted</v>
      </c>
      <c r="D1120" s="289" t="s">
        <v>3064</v>
      </c>
      <c r="E1120" s="334" t="s">
        <v>2393</v>
      </c>
      <c r="F1120" t="s">
        <v>3067</v>
      </c>
      <c r="G1120" s="334" t="s">
        <v>2401</v>
      </c>
      <c r="H1120" s="292">
        <v>2691</v>
      </c>
      <c r="I1120" s="373" t="s">
        <v>44</v>
      </c>
      <c r="J1120" s="374" t="str">
        <f>IF(ISBLANK(INDEX('Policy Characteristics'!D:D,MATCH($C1120,'Policy Characteristics'!$C:$C,0))),"",INDEX('Policy Characteristics'!D:D,MATCH($C1120,'Policy Characteristics'!$C:$C,0)))</f>
        <v>Feedstock Shifting</v>
      </c>
      <c r="K1120" s="236" t="str">
        <f>IF(ISBLANK(INDEX('Policy Characteristics'!E:E,MATCH($C1120,'Policy Characteristics'!$C:$C,0))),"",INDEX('Policy Characteristics'!E:E,MATCH($C1120,'Policy Characteristics'!$C:$C,0)))</f>
        <v>indst feedstock shifting</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potential achieved</v>
      </c>
      <c r="P1120" s="236" t="str">
        <f>IF(ISBLANK(INDEX('Policy Characteristics'!J:J,MATCH($C1120,'Policy Characteristics'!$C:$C,0))),"",INDEX('Policy Characteristics'!J:J,MATCH($C1120,'Policy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0" s="236" t="str">
        <f>IF(ISBLANK(INDEX('Policy Characteristics'!K:K,MATCH($C1120,'Policy Characteristics'!$C:$C,0))),"",INDEX('Policy Characteristics'!K:K,MATCH($C1120,'Policy Characteristics'!$C:$C,0)))</f>
        <v/>
      </c>
      <c r="R1120" s="236" t="str">
        <f>IF(ISBLANK(INDEX('Policy Characteristics'!L:L,MATCH($C1120,'Policy Characteristics'!$C:$C,0))),"",INDEX('Policy Characteristics'!L:L,MATCH($C1120,'Policy Characteristics'!$C:$C,0)))</f>
        <v/>
      </c>
      <c r="S1120" s="290" t="s">
        <v>187</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Feedstock Shifting</v>
      </c>
      <c r="C1121" s="236" t="str">
        <f t="shared" si="37"/>
        <v>Fraction of Feedstock Shifted</v>
      </c>
      <c r="D1121" s="289" t="s">
        <v>3064</v>
      </c>
      <c r="E1121" s="334" t="s">
        <v>2394</v>
      </c>
      <c r="F1121" t="s">
        <v>3067</v>
      </c>
      <c r="G1121" s="334" t="s">
        <v>2402</v>
      </c>
      <c r="H1121" s="292">
        <v>2692</v>
      </c>
      <c r="I1121" s="373" t="s">
        <v>44</v>
      </c>
      <c r="J1121" s="374" t="str">
        <f>IF(ISBLANK(INDEX('Policy Characteristics'!D:D,MATCH($C1121,'Policy Characteristics'!$C:$C,0))),"",INDEX('Policy Characteristics'!D:D,MATCH($C1121,'Policy Characteristics'!$C:$C,0)))</f>
        <v>Feedstock Shifting</v>
      </c>
      <c r="K1121" s="236" t="str">
        <f>IF(ISBLANK(INDEX('Policy Characteristics'!E:E,MATCH($C1121,'Policy Characteristics'!$C:$C,0))),"",INDEX('Policy Characteristics'!E:E,MATCH($C1121,'Policy Characteristics'!$C:$C,0)))</f>
        <v>indst feedstock shifting</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potential achieved</v>
      </c>
      <c r="P1121" s="236" t="str">
        <f>IF(ISBLANK(INDEX('Policy Characteristics'!J:J,MATCH($C1121,'Policy Characteristics'!$C:$C,0))),"",INDEX('Policy Characteristics'!J:J,MATCH($C1121,'Policy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1" s="236" t="str">
        <f>IF(ISBLANK(INDEX('Policy Characteristics'!K:K,MATCH($C1121,'Policy Characteristics'!$C:$C,0))),"",INDEX('Policy Characteristics'!K:K,MATCH($C1121,'Policy Characteristics'!$C:$C,0)))</f>
        <v/>
      </c>
      <c r="R1121" s="236" t="str">
        <f>IF(ISBLANK(INDEX('Policy Characteristics'!L:L,MATCH($C1121,'Policy Characteristics'!$C:$C,0))),"",INDEX('Policy Characteristics'!L:L,MATCH($C1121,'Policy Characteristics'!$C:$C,0)))</f>
        <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Feedstock Shifting</v>
      </c>
      <c r="C1122" s="236" t="str">
        <f t="shared" si="37"/>
        <v>Fraction of Feedstock Shifted</v>
      </c>
      <c r="D1122" s="289" t="s">
        <v>3064</v>
      </c>
      <c r="E1122" s="334" t="s">
        <v>2395</v>
      </c>
      <c r="F1122" t="s">
        <v>3067</v>
      </c>
      <c r="G1122" s="334" t="s">
        <v>2399</v>
      </c>
      <c r="H1122" s="292">
        <v>2693</v>
      </c>
      <c r="I1122" s="373" t="s">
        <v>44</v>
      </c>
      <c r="J1122" s="374" t="str">
        <f>IF(ISBLANK(INDEX('Policy Characteristics'!D:D,MATCH($C1122,'Policy Characteristics'!$C:$C,0))),"",INDEX('Policy Characteristics'!D:D,MATCH($C1122,'Policy Characteristics'!$C:$C,0)))</f>
        <v>Feedstock Shifting</v>
      </c>
      <c r="K1122" s="236" t="str">
        <f>IF(ISBLANK(INDEX('Policy Characteristics'!E:E,MATCH($C1122,'Policy Characteristics'!$C:$C,0))),"",INDEX('Policy Characteristics'!E:E,MATCH($C1122,'Policy Characteristics'!$C:$C,0)))</f>
        <v>indst feedstock shifting</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potential achieved</v>
      </c>
      <c r="P1122" s="236" t="str">
        <f>IF(ISBLANK(INDEX('Policy Characteristics'!J:J,MATCH($C1122,'Policy Characteristics'!$C:$C,0))),"",INDEX('Policy Characteristics'!J:J,MATCH($C1122,'Policy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2" s="236" t="str">
        <f>IF(ISBLANK(INDEX('Policy Characteristics'!K:K,MATCH($C1122,'Policy Characteristics'!$C:$C,0))),"",INDEX('Policy Characteristics'!K:K,MATCH($C1122,'Policy Characteristics'!$C:$C,0)))</f>
        <v/>
      </c>
      <c r="R1122" s="236" t="str">
        <f>IF(ISBLANK(INDEX('Policy Characteristics'!L:L,MATCH($C1122,'Policy Characteristics'!$C:$C,0))),"",INDEX('Policy Characteristics'!L:L,MATCH($C1122,'Policy Characteristics'!$C:$C,0)))</f>
        <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Feedstock Shifting</v>
      </c>
      <c r="C1123" s="236" t="str">
        <f t="shared" si="37"/>
        <v>Fraction of Feedstock Shifted</v>
      </c>
      <c r="D1123" s="289" t="s">
        <v>3064</v>
      </c>
      <c r="E1123" s="334" t="s">
        <v>2396</v>
      </c>
      <c r="F1123" t="s">
        <v>3067</v>
      </c>
      <c r="G1123" s="334" t="s">
        <v>2400</v>
      </c>
      <c r="H1123" s="292">
        <v>2694</v>
      </c>
      <c r="I1123" s="373" t="s">
        <v>44</v>
      </c>
      <c r="J1123" s="374" t="str">
        <f>IF(ISBLANK(INDEX('Policy Characteristics'!D:D,MATCH($C1123,'Policy Characteristics'!$C:$C,0))),"",INDEX('Policy Characteristics'!D:D,MATCH($C1123,'Policy Characteristics'!$C:$C,0)))</f>
        <v>Feedstock Shifting</v>
      </c>
      <c r="K1123" s="236" t="str">
        <f>IF(ISBLANK(INDEX('Policy Characteristics'!E:E,MATCH($C1123,'Policy Characteristics'!$C:$C,0))),"",INDEX('Policy Characteristics'!E:E,MATCH($C1123,'Policy Characteristics'!$C:$C,0)))</f>
        <v>indst feedstock shifting</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potential achieved</v>
      </c>
      <c r="P1123" s="236" t="str">
        <f>IF(ISBLANK(INDEX('Policy Characteristics'!J:J,MATCH($C1123,'Policy Characteristics'!$C:$C,0))),"",INDEX('Policy Characteristics'!J:J,MATCH($C1123,'Policy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3" s="236" t="str">
        <f>IF(ISBLANK(INDEX('Policy Characteristics'!K:K,MATCH($C1123,'Policy Characteristics'!$C:$C,0))),"",INDEX('Policy Characteristics'!K:K,MATCH($C1123,'Policy Characteristics'!$C:$C,0)))</f>
        <v/>
      </c>
      <c r="R1123" s="236" t="str">
        <f>IF(ISBLANK(INDEX('Policy Characteristics'!L:L,MATCH($C1123,'Policy Characteristics'!$C:$C,0))),"",INDEX('Policy Characteristics'!L:L,MATCH($C1123,'Policy Characteristics'!$C:$C,0)))</f>
        <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Feedstock Shifting</v>
      </c>
      <c r="C1124" s="236" t="str">
        <f t="shared" si="37"/>
        <v>Fraction of Feedstock Shifted</v>
      </c>
      <c r="D1124" s="289" t="s">
        <v>3064</v>
      </c>
      <c r="E1124" s="334" t="s">
        <v>2397</v>
      </c>
      <c r="F1124" t="s">
        <v>3067</v>
      </c>
      <c r="G1124" s="334" t="s">
        <v>2403</v>
      </c>
      <c r="H1124" s="292">
        <v>2695</v>
      </c>
      <c r="I1124" s="373" t="s">
        <v>44</v>
      </c>
      <c r="J1124" s="374" t="str">
        <f>IF(ISBLANK(INDEX('Policy Characteristics'!D:D,MATCH($C1124,'Policy Characteristics'!$C:$C,0))),"",INDEX('Policy Characteristics'!D:D,MATCH($C1124,'Policy Characteristics'!$C:$C,0)))</f>
        <v>Feedstock Shifting</v>
      </c>
      <c r="K1124" s="236" t="str">
        <f>IF(ISBLANK(INDEX('Policy Characteristics'!E:E,MATCH($C1124,'Policy Characteristics'!$C:$C,0))),"",INDEX('Policy Characteristics'!E:E,MATCH($C1124,'Policy Characteristics'!$C:$C,0)))</f>
        <v>indst feedstock shifting</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potential achieved</v>
      </c>
      <c r="P1124" s="236" t="str">
        <f>IF(ISBLANK(INDEX('Policy Characteristics'!J:J,MATCH($C1124,'Policy Characteristics'!$C:$C,0))),"",INDEX('Policy Characteristics'!J:J,MATCH($C1124,'Policy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4" s="236" t="str">
        <f>IF(ISBLANK(INDEX('Policy Characteristics'!K:K,MATCH($C1124,'Policy Characteristics'!$C:$C,0))),"",INDEX('Policy Characteristics'!K:K,MATCH($C1124,'Policy Characteristics'!$C:$C,0)))</f>
        <v/>
      </c>
      <c r="R1124" s="236" t="str">
        <f>IF(ISBLANK(INDEX('Policy Characteristics'!L:L,MATCH($C1124,'Policy Characteristics'!$C:$C,0))),"",INDEX('Policy Characteristics'!L:L,MATCH($C1124,'Policy Characteristics'!$C:$C,0)))</f>
        <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Feedstock Shifting</v>
      </c>
      <c r="C1125" s="236" t="str">
        <f t="shared" si="37"/>
        <v>Fraction of Feedstock Shifted</v>
      </c>
      <c r="D1125" s="289" t="s">
        <v>3064</v>
      </c>
      <c r="E1125" s="334" t="s">
        <v>2695</v>
      </c>
      <c r="F1125" t="s">
        <v>3067</v>
      </c>
      <c r="G1125" s="334" t="s">
        <v>2698</v>
      </c>
      <c r="H1125" s="292">
        <v>2696</v>
      </c>
      <c r="I1125" s="373" t="s">
        <v>44</v>
      </c>
      <c r="J1125" s="374" t="str">
        <f>IF(ISBLANK(INDEX('Policy Characteristics'!D:D,MATCH($C1125,'Policy Characteristics'!$C:$C,0))),"",INDEX('Policy Characteristics'!D:D,MATCH($C1125,'Policy Characteristics'!$C:$C,0)))</f>
        <v>Feedstock Shifting</v>
      </c>
      <c r="K1125" s="236" t="str">
        <f>IF(ISBLANK(INDEX('Policy Characteristics'!E:E,MATCH($C1125,'Policy Characteristics'!$C:$C,0))),"",INDEX('Policy Characteristics'!E:E,MATCH($C1125,'Policy Characteristics'!$C:$C,0)))</f>
        <v>indst feedstock shifting</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potential achieved</v>
      </c>
      <c r="P1125" s="236" t="str">
        <f>IF(ISBLANK(INDEX('Policy Characteristics'!J:J,MATCH($C1125,'Policy Characteristics'!$C:$C,0))),"",INDEX('Policy Characteristics'!J:J,MATCH($C1125,'Policy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5" s="236" t="str">
        <f>IF(ISBLANK(INDEX('Policy Characteristics'!K:K,MATCH($C1125,'Policy Characteristics'!$C:$C,0))),"",INDEX('Policy Characteristics'!K:K,MATCH($C1125,'Policy Characteristics'!$C:$C,0)))</f>
        <v/>
      </c>
      <c r="R1125" s="236" t="str">
        <f>IF(ISBLANK(INDEX('Policy Characteristics'!L:L,MATCH($C1125,'Policy Characteristics'!$C:$C,0))),"",INDEX('Policy Characteristics'!L:L,MATCH($C1125,'Policy Characteristics'!$C:$C,0)))</f>
        <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Feedstock Shifting</v>
      </c>
      <c r="C1126" s="236" t="str">
        <f t="shared" si="37"/>
        <v>Fraction of Feedstock Shifted</v>
      </c>
      <c r="D1126" s="289" t="s">
        <v>3064</v>
      </c>
      <c r="E1126" s="334" t="s">
        <v>2696</v>
      </c>
      <c r="F1126" t="s">
        <v>3067</v>
      </c>
      <c r="G1126" s="334" t="s">
        <v>2700</v>
      </c>
      <c r="H1126" s="292">
        <v>2697</v>
      </c>
      <c r="I1126" s="373" t="s">
        <v>44</v>
      </c>
      <c r="J1126" s="374" t="str">
        <f>IF(ISBLANK(INDEX('Policy Characteristics'!D:D,MATCH($C1126,'Policy Characteristics'!$C:$C,0))),"",INDEX('Policy Characteristics'!D:D,MATCH($C1126,'Policy Characteristics'!$C:$C,0)))</f>
        <v>Feedstock Shifting</v>
      </c>
      <c r="K1126" s="236" t="str">
        <f>IF(ISBLANK(INDEX('Policy Characteristics'!E:E,MATCH($C1126,'Policy Characteristics'!$C:$C,0))),"",INDEX('Policy Characteristics'!E:E,MATCH($C1126,'Policy Characteristics'!$C:$C,0)))</f>
        <v>indst feedstock shifting</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potential achieved</v>
      </c>
      <c r="P1126" s="236" t="str">
        <f>IF(ISBLANK(INDEX('Policy Characteristics'!J:J,MATCH($C1126,'Policy Characteristics'!$C:$C,0))),"",INDEX('Policy Characteristics'!J:J,MATCH($C1126,'Policy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6" s="236" t="str">
        <f>IF(ISBLANK(INDEX('Policy Characteristics'!K:K,MATCH($C1126,'Policy Characteristics'!$C:$C,0))),"",INDEX('Policy Characteristics'!K:K,MATCH($C1126,'Policy Characteristics'!$C:$C,0)))</f>
        <v/>
      </c>
      <c r="R1126" s="236" t="str">
        <f>IF(ISBLANK(INDEX('Policy Characteristics'!L:L,MATCH($C1126,'Policy Characteristics'!$C:$C,0))),"",INDEX('Policy Characteristics'!L:L,MATCH($C1126,'Policy Characteristics'!$C:$C,0)))</f>
        <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Feedstock Shifting</v>
      </c>
      <c r="C1127" s="236" t="str">
        <f t="shared" si="37"/>
        <v>Fraction of Feedstock Shifted</v>
      </c>
      <c r="D1127" s="289" t="s">
        <v>3064</v>
      </c>
      <c r="E1127" s="334" t="s">
        <v>2697</v>
      </c>
      <c r="F1127" t="s">
        <v>3067</v>
      </c>
      <c r="G1127" s="334" t="s">
        <v>2701</v>
      </c>
      <c r="H1127" s="292">
        <v>2698</v>
      </c>
      <c r="I1127" s="373" t="s">
        <v>44</v>
      </c>
      <c r="J1127" s="374" t="str">
        <f>IF(ISBLANK(INDEX('Policy Characteristics'!D:D,MATCH($C1127,'Policy Characteristics'!$C:$C,0))),"",INDEX('Policy Characteristics'!D:D,MATCH($C1127,'Policy Characteristics'!$C:$C,0)))</f>
        <v>Feedstock Shifting</v>
      </c>
      <c r="K1127" s="236" t="str">
        <f>IF(ISBLANK(INDEX('Policy Characteristics'!E:E,MATCH($C1127,'Policy Characteristics'!$C:$C,0))),"",INDEX('Policy Characteristics'!E:E,MATCH($C1127,'Policy Characteristics'!$C:$C,0)))</f>
        <v>indst feedstock shifting</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potential achieved</v>
      </c>
      <c r="P1127" s="236" t="str">
        <f>IF(ISBLANK(INDEX('Policy Characteristics'!J:J,MATCH($C1127,'Policy Characteristics'!$C:$C,0))),"",INDEX('Policy Characteristics'!J:J,MATCH($C1127,'Policy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7" s="236" t="str">
        <f>IF(ISBLANK(INDEX('Policy Characteristics'!K:K,MATCH($C1127,'Policy Characteristics'!$C:$C,0))),"",INDEX('Policy Characteristics'!K:K,MATCH($C1127,'Policy Characteristics'!$C:$C,0)))</f>
        <v/>
      </c>
      <c r="R1127" s="236" t="str">
        <f>IF(ISBLANK(INDEX('Policy Characteristics'!L:L,MATCH($C1127,'Policy Characteristics'!$C:$C,0))),"",INDEX('Policy Characteristics'!L:L,MATCH($C1127,'Policy Characteristics'!$C:$C,0)))</f>
        <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Feedstock Shifting</v>
      </c>
      <c r="C1128" s="236" t="str">
        <f t="shared" si="37"/>
        <v>Fraction of Feedstock Shifted</v>
      </c>
      <c r="D1128" s="289" t="s">
        <v>3064</v>
      </c>
      <c r="E1128" s="334" t="s">
        <v>2694</v>
      </c>
      <c r="F1128" t="s">
        <v>3067</v>
      </c>
      <c r="G1128" s="334" t="s">
        <v>2699</v>
      </c>
      <c r="H1128" s="292">
        <v>2699</v>
      </c>
      <c r="I1128" s="373" t="s">
        <v>44</v>
      </c>
      <c r="J1128" s="374" t="str">
        <f>IF(ISBLANK(INDEX('Policy Characteristics'!D:D,MATCH($C1128,'Policy Characteristics'!$C:$C,0))),"",INDEX('Policy Characteristics'!D:D,MATCH($C1128,'Policy Characteristics'!$C:$C,0)))</f>
        <v>Feedstock Shifting</v>
      </c>
      <c r="K1128" s="236" t="str">
        <f>IF(ISBLANK(INDEX('Policy Characteristics'!E:E,MATCH($C1128,'Policy Characteristics'!$C:$C,0))),"",INDEX('Policy Characteristics'!E:E,MATCH($C1128,'Policy Characteristics'!$C:$C,0)))</f>
        <v>indst feedstock shifting</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potential achieved</v>
      </c>
      <c r="P1128" s="236" t="str">
        <f>IF(ISBLANK(INDEX('Policy Characteristics'!J:J,MATCH($C1128,'Policy Characteristics'!$C:$C,0))),"",INDEX('Policy Characteristics'!J:J,MATCH($C1128,'Policy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8" s="236" t="str">
        <f>IF(ISBLANK(INDEX('Policy Characteristics'!K:K,MATCH($C1128,'Policy Characteristics'!$C:$C,0))),"",INDEX('Policy Characteristics'!K:K,MATCH($C1128,'Policy Characteristics'!$C:$C,0)))</f>
        <v/>
      </c>
      <c r="R1128" s="236" t="str">
        <f>IF(ISBLANK(INDEX('Policy Characteristics'!L:L,MATCH($C1128,'Policy Characteristics'!$C:$C,0))),"",INDEX('Policy Characteristics'!L:L,MATCH($C1128,'Policy Characteristics'!$C:$C,0)))</f>
        <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Feedstock Shifting</v>
      </c>
      <c r="C1129" s="236" t="str">
        <f t="shared" si="37"/>
        <v>Fraction of Feedstock Shifted</v>
      </c>
      <c r="D1129" s="289" t="s">
        <v>3065</v>
      </c>
      <c r="E1129" s="334" t="s">
        <v>2392</v>
      </c>
      <c r="F1129" t="s">
        <v>3026</v>
      </c>
      <c r="G1129" s="334" t="s">
        <v>2398</v>
      </c>
      <c r="H1129" s="292">
        <v>2700</v>
      </c>
      <c r="I1129" s="373" t="s">
        <v>44</v>
      </c>
      <c r="J1129" s="374" t="str">
        <f>IF(ISBLANK(INDEX('Policy Characteristics'!D:D,MATCH($C1129,'Policy Characteristics'!$C:$C,0))),"",INDEX('Policy Characteristics'!D:D,MATCH($C1129,'Policy Characteristics'!$C:$C,0)))</f>
        <v>Feedstock Shifting</v>
      </c>
      <c r="K1129" s="236" t="str">
        <f>IF(ISBLANK(INDEX('Policy Characteristics'!E:E,MATCH($C1129,'Policy Characteristics'!$C:$C,0))),"",INDEX('Policy Characteristics'!E:E,MATCH($C1129,'Policy Characteristics'!$C:$C,0)))</f>
        <v>indst feedstock shifting</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potential achieved</v>
      </c>
      <c r="P1129" s="236" t="str">
        <f>IF(ISBLANK(INDEX('Policy Characteristics'!J:J,MATCH($C1129,'Policy Characteristics'!$C:$C,0))),"",INDEX('Policy Characteristics'!J:J,MATCH($C1129,'Policy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9" s="236" t="str">
        <f>IF(ISBLANK(INDEX('Policy Characteristics'!K:K,MATCH($C1129,'Policy Characteristics'!$C:$C,0))),"",INDEX('Policy Characteristics'!K:K,MATCH($C1129,'Policy Characteristics'!$C:$C,0)))</f>
        <v/>
      </c>
      <c r="R1129" s="236" t="str">
        <f>IF(ISBLANK(INDEX('Policy Characteristics'!L:L,MATCH($C1129,'Policy Characteristics'!$C:$C,0))),"",INDEX('Policy Characteristics'!L:L,MATCH($C1129,'Policy Characteristics'!$C:$C,0)))</f>
        <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Feedstock Shifting</v>
      </c>
      <c r="C1130" s="236" t="str">
        <f t="shared" si="37"/>
        <v>Fraction of Feedstock Shifted</v>
      </c>
      <c r="D1130" s="289" t="s">
        <v>3065</v>
      </c>
      <c r="E1130" s="334" t="s">
        <v>2393</v>
      </c>
      <c r="F1130" t="s">
        <v>3026</v>
      </c>
      <c r="G1130" s="334" t="s">
        <v>2401</v>
      </c>
      <c r="H1130" s="292">
        <v>2701</v>
      </c>
      <c r="I1130" s="373" t="s">
        <v>44</v>
      </c>
      <c r="J1130" s="374" t="str">
        <f>IF(ISBLANK(INDEX('Policy Characteristics'!D:D,MATCH($C1130,'Policy Characteristics'!$C:$C,0))),"",INDEX('Policy Characteristics'!D:D,MATCH($C1130,'Policy Characteristics'!$C:$C,0)))</f>
        <v>Feedstock Shifting</v>
      </c>
      <c r="K1130" s="236" t="str">
        <f>IF(ISBLANK(INDEX('Policy Characteristics'!E:E,MATCH($C1130,'Policy Characteristics'!$C:$C,0))),"",INDEX('Policy Characteristics'!E:E,MATCH($C1130,'Policy Characteristics'!$C:$C,0)))</f>
        <v>indst feedstock shifting</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potential achieved</v>
      </c>
      <c r="P1130" s="236" t="str">
        <f>IF(ISBLANK(INDEX('Policy Characteristics'!J:J,MATCH($C1130,'Policy Characteristics'!$C:$C,0))),"",INDEX('Policy Characteristics'!J:J,MATCH($C1130,'Policy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0" s="236" t="str">
        <f>IF(ISBLANK(INDEX('Policy Characteristics'!K:K,MATCH($C1130,'Policy Characteristics'!$C:$C,0))),"",INDEX('Policy Characteristics'!K:K,MATCH($C1130,'Policy Characteristics'!$C:$C,0)))</f>
        <v/>
      </c>
      <c r="R1130" s="236" t="str">
        <f>IF(ISBLANK(INDEX('Policy Characteristics'!L:L,MATCH($C1130,'Policy Characteristics'!$C:$C,0))),"",INDEX('Policy Characteristics'!L:L,MATCH($C1130,'Policy Characteristics'!$C:$C,0)))</f>
        <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Feedstock Shifting</v>
      </c>
      <c r="C1131" s="236" t="str">
        <f t="shared" si="37"/>
        <v>Fraction of Feedstock Shifted</v>
      </c>
      <c r="D1131" s="289" t="s">
        <v>3065</v>
      </c>
      <c r="E1131" s="334" t="s">
        <v>2394</v>
      </c>
      <c r="F1131" t="s">
        <v>3026</v>
      </c>
      <c r="G1131" s="334" t="s">
        <v>2402</v>
      </c>
      <c r="H1131" s="292">
        <v>2702</v>
      </c>
      <c r="I1131" s="373" t="s">
        <v>44</v>
      </c>
      <c r="J1131" s="374" t="str">
        <f>IF(ISBLANK(INDEX('Policy Characteristics'!D:D,MATCH($C1131,'Policy Characteristics'!$C:$C,0))),"",INDEX('Policy Characteristics'!D:D,MATCH($C1131,'Policy Characteristics'!$C:$C,0)))</f>
        <v>Feedstock Shifting</v>
      </c>
      <c r="K1131" s="236" t="str">
        <f>IF(ISBLANK(INDEX('Policy Characteristics'!E:E,MATCH($C1131,'Policy Characteristics'!$C:$C,0))),"",INDEX('Policy Characteristics'!E:E,MATCH($C1131,'Policy Characteristics'!$C:$C,0)))</f>
        <v>indst feedstock shifting</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potential achieved</v>
      </c>
      <c r="P1131" s="236" t="str">
        <f>IF(ISBLANK(INDEX('Policy Characteristics'!J:J,MATCH($C1131,'Policy Characteristics'!$C:$C,0))),"",INDEX('Policy Characteristics'!J:J,MATCH($C1131,'Policy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1" s="236" t="str">
        <f>IF(ISBLANK(INDEX('Policy Characteristics'!K:K,MATCH($C1131,'Policy Characteristics'!$C:$C,0))),"",INDEX('Policy Characteristics'!K:K,MATCH($C1131,'Policy Characteristics'!$C:$C,0)))</f>
        <v/>
      </c>
      <c r="R1131" s="236" t="str">
        <f>IF(ISBLANK(INDEX('Policy Characteristics'!L:L,MATCH($C1131,'Policy Characteristics'!$C:$C,0))),"",INDEX('Policy Characteristics'!L:L,MATCH($C1131,'Policy Characteristics'!$C:$C,0)))</f>
        <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Feedstock Shifting</v>
      </c>
      <c r="C1132" s="236" t="str">
        <f t="shared" si="37"/>
        <v>Fraction of Feedstock Shifted</v>
      </c>
      <c r="D1132" s="289" t="s">
        <v>3065</v>
      </c>
      <c r="E1132" s="334" t="s">
        <v>2395</v>
      </c>
      <c r="F1132" t="s">
        <v>3026</v>
      </c>
      <c r="G1132" s="334" t="s">
        <v>2399</v>
      </c>
      <c r="H1132" s="292">
        <v>2703</v>
      </c>
      <c r="I1132" s="373" t="s">
        <v>44</v>
      </c>
      <c r="J1132" s="374" t="str">
        <f>IF(ISBLANK(INDEX('Policy Characteristics'!D:D,MATCH($C1132,'Policy Characteristics'!$C:$C,0))),"",INDEX('Policy Characteristics'!D:D,MATCH($C1132,'Policy Characteristics'!$C:$C,0)))</f>
        <v>Feedstock Shifting</v>
      </c>
      <c r="K1132" s="236" t="str">
        <f>IF(ISBLANK(INDEX('Policy Characteristics'!E:E,MATCH($C1132,'Policy Characteristics'!$C:$C,0))),"",INDEX('Policy Characteristics'!E:E,MATCH($C1132,'Policy Characteristics'!$C:$C,0)))</f>
        <v>indst feedstock shifting</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potential achieved</v>
      </c>
      <c r="P1132" s="236" t="str">
        <f>IF(ISBLANK(INDEX('Policy Characteristics'!J:J,MATCH($C1132,'Policy Characteristics'!$C:$C,0))),"",INDEX('Policy Characteristics'!J:J,MATCH($C1132,'Policy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2" s="236" t="str">
        <f>IF(ISBLANK(INDEX('Policy Characteristics'!K:K,MATCH($C1132,'Policy Characteristics'!$C:$C,0))),"",INDEX('Policy Characteristics'!K:K,MATCH($C1132,'Policy Characteristics'!$C:$C,0)))</f>
        <v/>
      </c>
      <c r="R1132" s="236" t="str">
        <f>IF(ISBLANK(INDEX('Policy Characteristics'!L:L,MATCH($C1132,'Policy Characteristics'!$C:$C,0))),"",INDEX('Policy Characteristics'!L:L,MATCH($C1132,'Policy Characteristics'!$C:$C,0)))</f>
        <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Feedstock Shifting</v>
      </c>
      <c r="C1133" s="236" t="str">
        <f t="shared" si="37"/>
        <v>Fraction of Feedstock Shifted</v>
      </c>
      <c r="D1133" s="289" t="s">
        <v>3065</v>
      </c>
      <c r="E1133" s="334" t="s">
        <v>2396</v>
      </c>
      <c r="F1133" t="s">
        <v>3026</v>
      </c>
      <c r="G1133" s="334" t="s">
        <v>2400</v>
      </c>
      <c r="H1133" s="292">
        <v>2704</v>
      </c>
      <c r="I1133" s="373" t="s">
        <v>44</v>
      </c>
      <c r="J1133" s="374" t="str">
        <f>IF(ISBLANK(INDEX('Policy Characteristics'!D:D,MATCH($C1133,'Policy Characteristics'!$C:$C,0))),"",INDEX('Policy Characteristics'!D:D,MATCH($C1133,'Policy Characteristics'!$C:$C,0)))</f>
        <v>Feedstock Shifting</v>
      </c>
      <c r="K1133" s="236" t="str">
        <f>IF(ISBLANK(INDEX('Policy Characteristics'!E:E,MATCH($C1133,'Policy Characteristics'!$C:$C,0))),"",INDEX('Policy Characteristics'!E:E,MATCH($C1133,'Policy Characteristics'!$C:$C,0)))</f>
        <v>indst feedstock shifting</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potential achieved</v>
      </c>
      <c r="P1133" s="236" t="str">
        <f>IF(ISBLANK(INDEX('Policy Characteristics'!J:J,MATCH($C1133,'Policy Characteristics'!$C:$C,0))),"",INDEX('Policy Characteristics'!J:J,MATCH($C1133,'Policy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3" s="236" t="str">
        <f>IF(ISBLANK(INDEX('Policy Characteristics'!K:K,MATCH($C1133,'Policy Characteristics'!$C:$C,0))),"",INDEX('Policy Characteristics'!K:K,MATCH($C1133,'Policy Characteristics'!$C:$C,0)))</f>
        <v/>
      </c>
      <c r="R1133" s="236" t="str">
        <f>IF(ISBLANK(INDEX('Policy Characteristics'!L:L,MATCH($C1133,'Policy Characteristics'!$C:$C,0))),"",INDEX('Policy Characteristics'!L:L,MATCH($C1133,'Policy Characteristics'!$C:$C,0)))</f>
        <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Feedstock Shifting</v>
      </c>
      <c r="C1134" s="236" t="str">
        <f t="shared" si="37"/>
        <v>Fraction of Feedstock Shifted</v>
      </c>
      <c r="D1134" s="289" t="s">
        <v>3065</v>
      </c>
      <c r="E1134" s="334" t="s">
        <v>2397</v>
      </c>
      <c r="F1134" t="s">
        <v>3026</v>
      </c>
      <c r="G1134" s="334" t="s">
        <v>2403</v>
      </c>
      <c r="H1134" s="292">
        <v>2705</v>
      </c>
      <c r="I1134" s="373" t="s">
        <v>44</v>
      </c>
      <c r="J1134" s="374" t="str">
        <f>IF(ISBLANK(INDEX('Policy Characteristics'!D:D,MATCH($C1134,'Policy Characteristics'!$C:$C,0))),"",INDEX('Policy Characteristics'!D:D,MATCH($C1134,'Policy Characteristics'!$C:$C,0)))</f>
        <v>Feedstock Shifting</v>
      </c>
      <c r="K1134" s="236" t="str">
        <f>IF(ISBLANK(INDEX('Policy Characteristics'!E:E,MATCH($C1134,'Policy Characteristics'!$C:$C,0))),"",INDEX('Policy Characteristics'!E:E,MATCH($C1134,'Policy Characteristics'!$C:$C,0)))</f>
        <v>indst feedstock shifting</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potential achieved</v>
      </c>
      <c r="P1134" s="236" t="str">
        <f>IF(ISBLANK(INDEX('Policy Characteristics'!J:J,MATCH($C1134,'Policy Characteristics'!$C:$C,0))),"",INDEX('Policy Characteristics'!J:J,MATCH($C1134,'Policy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4" s="236" t="str">
        <f>IF(ISBLANK(INDEX('Policy Characteristics'!K:K,MATCH($C1134,'Policy Characteristics'!$C:$C,0))),"",INDEX('Policy Characteristics'!K:K,MATCH($C1134,'Policy Characteristics'!$C:$C,0)))</f>
        <v/>
      </c>
      <c r="R1134" s="236" t="str">
        <f>IF(ISBLANK(INDEX('Policy Characteristics'!L:L,MATCH($C1134,'Policy Characteristics'!$C:$C,0))),"",INDEX('Policy Characteristics'!L:L,MATCH($C1134,'Policy Characteristics'!$C:$C,0)))</f>
        <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Feedstock Shifting</v>
      </c>
      <c r="C1135" s="236" t="str">
        <f t="shared" si="37"/>
        <v>Fraction of Feedstock Shifted</v>
      </c>
      <c r="D1135" s="289" t="s">
        <v>3065</v>
      </c>
      <c r="E1135" s="334" t="s">
        <v>2695</v>
      </c>
      <c r="F1135" t="s">
        <v>3026</v>
      </c>
      <c r="G1135" s="334" t="s">
        <v>2698</v>
      </c>
      <c r="H1135" s="292">
        <v>2706</v>
      </c>
      <c r="I1135" s="373" t="s">
        <v>44</v>
      </c>
      <c r="J1135" s="374" t="str">
        <f>IF(ISBLANK(INDEX('Policy Characteristics'!D:D,MATCH($C1135,'Policy Characteristics'!$C:$C,0))),"",INDEX('Policy Characteristics'!D:D,MATCH($C1135,'Policy Characteristics'!$C:$C,0)))</f>
        <v>Feedstock Shifting</v>
      </c>
      <c r="K1135" s="236" t="str">
        <f>IF(ISBLANK(INDEX('Policy Characteristics'!E:E,MATCH($C1135,'Policy Characteristics'!$C:$C,0))),"",INDEX('Policy Characteristics'!E:E,MATCH($C1135,'Policy Characteristics'!$C:$C,0)))</f>
        <v>indst feedstock shifting</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potential achieved</v>
      </c>
      <c r="P1135" s="236" t="str">
        <f>IF(ISBLANK(INDEX('Policy Characteristics'!J:J,MATCH($C1135,'Policy Characteristics'!$C:$C,0))),"",INDEX('Policy Characteristics'!J:J,MATCH($C1135,'Policy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5" s="236" t="str">
        <f>IF(ISBLANK(INDEX('Policy Characteristics'!K:K,MATCH($C1135,'Policy Characteristics'!$C:$C,0))),"",INDEX('Policy Characteristics'!K:K,MATCH($C1135,'Policy Characteristics'!$C:$C,0)))</f>
        <v/>
      </c>
      <c r="R1135" s="236" t="str">
        <f>IF(ISBLANK(INDEX('Policy Characteristics'!L:L,MATCH($C1135,'Policy Characteristics'!$C:$C,0))),"",INDEX('Policy Characteristics'!L:L,MATCH($C1135,'Policy Characteristics'!$C:$C,0)))</f>
        <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Feedstock Shifting</v>
      </c>
      <c r="C1136" s="236" t="str">
        <f t="shared" si="37"/>
        <v>Fraction of Feedstock Shifted</v>
      </c>
      <c r="D1136" s="289" t="s">
        <v>3065</v>
      </c>
      <c r="E1136" s="334" t="s">
        <v>2696</v>
      </c>
      <c r="F1136" t="s">
        <v>3026</v>
      </c>
      <c r="G1136" s="334" t="s">
        <v>2700</v>
      </c>
      <c r="H1136" s="292">
        <v>2707</v>
      </c>
      <c r="I1136" s="373" t="s">
        <v>44</v>
      </c>
      <c r="J1136" s="374" t="str">
        <f>IF(ISBLANK(INDEX('Policy Characteristics'!D:D,MATCH($C1136,'Policy Characteristics'!$C:$C,0))),"",INDEX('Policy Characteristics'!D:D,MATCH($C1136,'Policy Characteristics'!$C:$C,0)))</f>
        <v>Feedstock Shifting</v>
      </c>
      <c r="K1136" s="236" t="str">
        <f>IF(ISBLANK(INDEX('Policy Characteristics'!E:E,MATCH($C1136,'Policy Characteristics'!$C:$C,0))),"",INDEX('Policy Characteristics'!E:E,MATCH($C1136,'Policy Characteristics'!$C:$C,0)))</f>
        <v>indst feedstock shifting</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potential achieved</v>
      </c>
      <c r="P1136" s="236" t="str">
        <f>IF(ISBLANK(INDEX('Policy Characteristics'!J:J,MATCH($C1136,'Policy Characteristics'!$C:$C,0))),"",INDEX('Policy Characteristics'!J:J,MATCH($C1136,'Policy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6" s="236" t="str">
        <f>IF(ISBLANK(INDEX('Policy Characteristics'!K:K,MATCH($C1136,'Policy Characteristics'!$C:$C,0))),"",INDEX('Policy Characteristics'!K:K,MATCH($C1136,'Policy Characteristics'!$C:$C,0)))</f>
        <v/>
      </c>
      <c r="R1136" s="236" t="str">
        <f>IF(ISBLANK(INDEX('Policy Characteristics'!L:L,MATCH($C1136,'Policy Characteristics'!$C:$C,0))),"",INDEX('Policy Characteristics'!L:L,MATCH($C1136,'Policy Characteristics'!$C:$C,0)))</f>
        <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Feedstock Shifting</v>
      </c>
      <c r="C1137" s="236" t="str">
        <f t="shared" si="37"/>
        <v>Fraction of Feedstock Shifted</v>
      </c>
      <c r="D1137" s="289" t="s">
        <v>3065</v>
      </c>
      <c r="E1137" s="334" t="s">
        <v>2697</v>
      </c>
      <c r="F1137" t="s">
        <v>3026</v>
      </c>
      <c r="G1137" s="334" t="s">
        <v>2701</v>
      </c>
      <c r="H1137" s="292">
        <v>2708</v>
      </c>
      <c r="I1137" s="373" t="s">
        <v>44</v>
      </c>
      <c r="J1137" s="374" t="str">
        <f>IF(ISBLANK(INDEX('Policy Characteristics'!D:D,MATCH($C1137,'Policy Characteristics'!$C:$C,0))),"",INDEX('Policy Characteristics'!D:D,MATCH($C1137,'Policy Characteristics'!$C:$C,0)))</f>
        <v>Feedstock Shifting</v>
      </c>
      <c r="K1137" s="236" t="str">
        <f>IF(ISBLANK(INDEX('Policy Characteristics'!E:E,MATCH($C1137,'Policy Characteristics'!$C:$C,0))),"",INDEX('Policy Characteristics'!E:E,MATCH($C1137,'Policy Characteristics'!$C:$C,0)))</f>
        <v>indst feedstock shifting</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potential achieved</v>
      </c>
      <c r="P1137" s="236" t="str">
        <f>IF(ISBLANK(INDEX('Policy Characteristics'!J:J,MATCH($C1137,'Policy Characteristics'!$C:$C,0))),"",INDEX('Policy Characteristics'!J:J,MATCH($C1137,'Policy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7" s="236" t="str">
        <f>IF(ISBLANK(INDEX('Policy Characteristics'!K:K,MATCH($C1137,'Policy Characteristics'!$C:$C,0))),"",INDEX('Policy Characteristics'!K:K,MATCH($C1137,'Policy Characteristics'!$C:$C,0)))</f>
        <v/>
      </c>
      <c r="R1137" s="236" t="str">
        <f>IF(ISBLANK(INDEX('Policy Characteristics'!L:L,MATCH($C1137,'Policy Characteristics'!$C:$C,0))),"",INDEX('Policy Characteristics'!L:L,MATCH($C1137,'Policy Characteristics'!$C:$C,0)))</f>
        <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Feedstock Shifting</v>
      </c>
      <c r="C1138" s="236" t="str">
        <f t="shared" si="37"/>
        <v>Fraction of Feedstock Shifted</v>
      </c>
      <c r="D1138" s="289" t="s">
        <v>3065</v>
      </c>
      <c r="E1138" s="334" t="s">
        <v>2694</v>
      </c>
      <c r="F1138" t="s">
        <v>3026</v>
      </c>
      <c r="G1138" s="334" t="s">
        <v>2699</v>
      </c>
      <c r="H1138" s="292">
        <v>2709</v>
      </c>
      <c r="I1138" s="373" t="s">
        <v>44</v>
      </c>
      <c r="J1138" s="374" t="str">
        <f>IF(ISBLANK(INDEX('Policy Characteristics'!D:D,MATCH($C1138,'Policy Characteristics'!$C:$C,0))),"",INDEX('Policy Characteristics'!D:D,MATCH($C1138,'Policy Characteristics'!$C:$C,0)))</f>
        <v>Feedstock Shifting</v>
      </c>
      <c r="K1138" s="236" t="str">
        <f>IF(ISBLANK(INDEX('Policy Characteristics'!E:E,MATCH($C1138,'Policy Characteristics'!$C:$C,0))),"",INDEX('Policy Characteristics'!E:E,MATCH($C1138,'Policy Characteristics'!$C:$C,0)))</f>
        <v>indst feedstock shifting</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potential achieved</v>
      </c>
      <c r="P1138" s="236" t="str">
        <f>IF(ISBLANK(INDEX('Policy Characteristics'!J:J,MATCH($C1138,'Policy Characteristics'!$C:$C,0))),"",INDEX('Policy Characteristics'!J:J,MATCH($C1138,'Policy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8" s="236" t="str">
        <f>IF(ISBLANK(INDEX('Policy Characteristics'!K:K,MATCH($C1138,'Policy Characteristics'!$C:$C,0))),"",INDEX('Policy Characteristics'!K:K,MATCH($C1138,'Policy Characteristics'!$C:$C,0)))</f>
        <v/>
      </c>
      <c r="R1138" s="236" t="str">
        <f>IF(ISBLANK(INDEX('Policy Characteristics'!L:L,MATCH($C1138,'Policy Characteristics'!$C:$C,0))),"",INDEX('Policy Characteristics'!L:L,MATCH($C1138,'Policy Characteristics'!$C:$C,0)))</f>
        <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t="s">
        <v>3500</v>
      </c>
      <c r="D1139" s="334" t="s">
        <v>3041</v>
      </c>
      <c r="E1139" t="s">
        <v>3476</v>
      </c>
      <c r="F1139" t="s">
        <v>3066</v>
      </c>
      <c r="G1139" s="334" t="s">
        <v>3483</v>
      </c>
      <c r="H1139" s="17">
        <v>2034</v>
      </c>
      <c r="I1139" s="373" t="s">
        <v>44</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tr">
        <f t="shared" ref="C1140:C1171" si="38">C$1139</f>
        <v>Fraction of Eligible Industrial Energy Use Shifted to Hydrogen</v>
      </c>
      <c r="D1140" s="334" t="s">
        <v>3041</v>
      </c>
      <c r="E1140" t="s">
        <v>3477</v>
      </c>
      <c r="F1140" t="s">
        <v>3066</v>
      </c>
      <c r="G1140" s="334" t="s">
        <v>3484</v>
      </c>
      <c r="H1140" s="17">
        <v>2035</v>
      </c>
      <c r="I1140" s="373" t="s">
        <v>44</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tr">
        <f t="shared" si="38"/>
        <v>Fraction of Eligible Industrial Energy Use Shifted to Hydrogen</v>
      </c>
      <c r="D1141" s="334" t="s">
        <v>3041</v>
      </c>
      <c r="E1141" t="s">
        <v>3478</v>
      </c>
      <c r="F1141" t="s">
        <v>3066</v>
      </c>
      <c r="G1141" s="334" t="s">
        <v>3485</v>
      </c>
      <c r="H1141" s="17">
        <v>2036</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tr">
        <f t="shared" si="38"/>
        <v>Fraction of Eligible Industrial Energy Use Shifted to Hydrogen</v>
      </c>
      <c r="D1142" s="334" t="s">
        <v>3041</v>
      </c>
      <c r="E1142" t="s">
        <v>3479</v>
      </c>
      <c r="F1142" t="s">
        <v>3066</v>
      </c>
      <c r="G1142" s="334" t="s">
        <v>3486</v>
      </c>
      <c r="H1142" s="17">
        <v>2037</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tr">
        <f t="shared" si="38"/>
        <v>Fraction of Eligible Industrial Energy Use Shifted to Hydrogen</v>
      </c>
      <c r="D1143" s="334" t="s">
        <v>3041</v>
      </c>
      <c r="E1143" t="s">
        <v>3480</v>
      </c>
      <c r="F1143" t="s">
        <v>3066</v>
      </c>
      <c r="G1143" s="334" t="s">
        <v>3487</v>
      </c>
      <c r="H1143" s="17">
        <v>2038</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tr">
        <f t="shared" si="38"/>
        <v>Fraction of Eligible Industrial Energy Use Shifted to Hydrogen</v>
      </c>
      <c r="D1144" s="334" t="s">
        <v>3041</v>
      </c>
      <c r="E1144" t="s">
        <v>3481</v>
      </c>
      <c r="F1144" t="s">
        <v>3066</v>
      </c>
      <c r="G1144" s="334" t="s">
        <v>3488</v>
      </c>
      <c r="H1144" s="17">
        <v>2039</v>
      </c>
      <c r="I1144" s="373" t="s">
        <v>43</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3902</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tr">
        <f t="shared" si="38"/>
        <v>Fraction of Eligible Industrial Energy Use Shifted to Hydrogen</v>
      </c>
      <c r="D1145" s="334" t="s">
        <v>3041</v>
      </c>
      <c r="E1145" t="s">
        <v>3482</v>
      </c>
      <c r="F1145" t="s">
        <v>3066</v>
      </c>
      <c r="G1145" s="334" t="s">
        <v>3489</v>
      </c>
      <c r="H1145" s="17">
        <v>2040</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tr">
        <f t="shared" si="38"/>
        <v>Fraction of Eligible Industrial Energy Use Shifted to Hydrogen</v>
      </c>
      <c r="D1146" s="334" t="s">
        <v>3041</v>
      </c>
      <c r="E1146" t="s">
        <v>3598</v>
      </c>
      <c r="F1146" t="s">
        <v>3066</v>
      </c>
      <c r="G1146" s="334" t="s">
        <v>3598</v>
      </c>
      <c r="H1146" s="17">
        <v>2041</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tr">
        <f t="shared" si="38"/>
        <v>Fraction of Eligible Industrial Energy Use Shifted to Hydrogen</v>
      </c>
      <c r="D1147" s="289" t="s">
        <v>3042</v>
      </c>
      <c r="E1147" t="s">
        <v>3476</v>
      </c>
      <c r="F1147" t="s">
        <v>2748</v>
      </c>
      <c r="G1147" s="334" t="s">
        <v>3483</v>
      </c>
      <c r="H1147" s="17">
        <v>2042</v>
      </c>
      <c r="I1147" s="373" t="s">
        <v>44</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tr">
        <f t="shared" si="38"/>
        <v>Fraction of Eligible Industrial Energy Use Shifted to Hydrogen</v>
      </c>
      <c r="D1148" s="289" t="s">
        <v>3042</v>
      </c>
      <c r="E1148" t="s">
        <v>3477</v>
      </c>
      <c r="F1148" t="s">
        <v>2748</v>
      </c>
      <c r="G1148" s="334" t="s">
        <v>3484</v>
      </c>
      <c r="H1148" s="17">
        <v>2043</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tr">
        <f t="shared" si="38"/>
        <v>Fraction of Eligible Industrial Energy Use Shifted to Hydrogen</v>
      </c>
      <c r="D1149" s="289" t="s">
        <v>3042</v>
      </c>
      <c r="E1149" t="s">
        <v>3478</v>
      </c>
      <c r="F1149" t="s">
        <v>2748</v>
      </c>
      <c r="G1149" s="334" t="s">
        <v>3485</v>
      </c>
      <c r="H1149" s="17">
        <v>2044</v>
      </c>
      <c r="I1149" s="373" t="s">
        <v>44</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tr">
        <f t="shared" si="38"/>
        <v>Fraction of Eligible Industrial Energy Use Shifted to Hydrogen</v>
      </c>
      <c r="D1150" s="289" t="s">
        <v>3042</v>
      </c>
      <c r="E1150" t="s">
        <v>3479</v>
      </c>
      <c r="F1150" t="s">
        <v>2748</v>
      </c>
      <c r="G1150" s="334" t="s">
        <v>3486</v>
      </c>
      <c r="H1150" s="17">
        <v>2045</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tr">
        <f t="shared" si="38"/>
        <v>Fraction of Eligible Industrial Energy Use Shifted to Hydrogen</v>
      </c>
      <c r="D1151" s="289" t="s">
        <v>3042</v>
      </c>
      <c r="E1151" t="s">
        <v>3480</v>
      </c>
      <c r="F1151" t="s">
        <v>2748</v>
      </c>
      <c r="G1151" s="334" t="s">
        <v>3487</v>
      </c>
      <c r="H1151" s="17">
        <v>2046</v>
      </c>
      <c r="I1151" s="373" t="s">
        <v>44</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tr">
        <f t="shared" si="38"/>
        <v>Fraction of Eligible Industrial Energy Use Shifted to Hydrogen</v>
      </c>
      <c r="D1152" s="289" t="s">
        <v>3042</v>
      </c>
      <c r="E1152" t="s">
        <v>3481</v>
      </c>
      <c r="F1152" t="s">
        <v>2748</v>
      </c>
      <c r="G1152" s="334" t="s">
        <v>3488</v>
      </c>
      <c r="H1152" s="17">
        <v>2047</v>
      </c>
      <c r="I1152" s="373" t="s">
        <v>44</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tr">
        <f t="shared" si="38"/>
        <v>Fraction of Eligible Industrial Energy Use Shifted to Hydrogen</v>
      </c>
      <c r="D1153" s="289" t="s">
        <v>3042</v>
      </c>
      <c r="E1153" t="s">
        <v>3482</v>
      </c>
      <c r="F1153" t="s">
        <v>2748</v>
      </c>
      <c r="G1153" s="334" t="s">
        <v>3489</v>
      </c>
      <c r="H1153" s="17">
        <v>2048</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tr">
        <f t="shared" si="38"/>
        <v>Fraction of Eligible Industrial Energy Use Shifted to Hydrogen</v>
      </c>
      <c r="D1154" s="289" t="s">
        <v>3042</v>
      </c>
      <c r="E1154" t="s">
        <v>3598</v>
      </c>
      <c r="F1154" t="s">
        <v>2748</v>
      </c>
      <c r="G1154" s="334" t="s">
        <v>3598</v>
      </c>
      <c r="H1154" s="17">
        <v>2049</v>
      </c>
      <c r="I1154" s="373" t="s">
        <v>44</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tr">
        <f t="shared" si="38"/>
        <v>Fraction of Eligible Industrial Energy Use Shifted to Hydrogen</v>
      </c>
      <c r="D1155" s="289" t="s">
        <v>3043</v>
      </c>
      <c r="E1155" t="s">
        <v>3476</v>
      </c>
      <c r="F1155" t="s">
        <v>3007</v>
      </c>
      <c r="G1155" s="334" t="s">
        <v>3483</v>
      </c>
      <c r="H1155" s="17">
        <v>2050</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tr">
        <f t="shared" si="38"/>
        <v>Fraction of Eligible Industrial Energy Use Shifted to Hydrogen</v>
      </c>
      <c r="D1156" s="289" t="s">
        <v>3043</v>
      </c>
      <c r="E1156" t="s">
        <v>3477</v>
      </c>
      <c r="F1156" t="s">
        <v>3007</v>
      </c>
      <c r="G1156" s="334" t="s">
        <v>3484</v>
      </c>
      <c r="H1156" s="17">
        <v>2051</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tr">
        <f t="shared" si="38"/>
        <v>Fraction of Eligible Industrial Energy Use Shifted to Hydrogen</v>
      </c>
      <c r="D1157" s="289" t="s">
        <v>3043</v>
      </c>
      <c r="E1157" t="s">
        <v>3478</v>
      </c>
      <c r="F1157" t="s">
        <v>3007</v>
      </c>
      <c r="G1157" s="334" t="s">
        <v>3485</v>
      </c>
      <c r="H1157" s="17">
        <v>2052</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tr">
        <f t="shared" si="38"/>
        <v>Fraction of Eligible Industrial Energy Use Shifted to Hydrogen</v>
      </c>
      <c r="D1158" s="289" t="s">
        <v>3043</v>
      </c>
      <c r="E1158" t="s">
        <v>3479</v>
      </c>
      <c r="F1158" t="s">
        <v>3007</v>
      </c>
      <c r="G1158" s="334" t="s">
        <v>3486</v>
      </c>
      <c r="H1158" s="17">
        <v>2053</v>
      </c>
      <c r="I1158" s="373" t="s">
        <v>43</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tr">
        <f t="shared" si="38"/>
        <v>Fraction of Eligible Industrial Energy Use Shifted to Hydrogen</v>
      </c>
      <c r="D1159" s="289" t="s">
        <v>3043</v>
      </c>
      <c r="E1159" t="s">
        <v>3480</v>
      </c>
      <c r="F1159" t="s">
        <v>3007</v>
      </c>
      <c r="G1159" s="334" t="s">
        <v>3487</v>
      </c>
      <c r="H1159" s="17">
        <v>2054</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tr">
        <f t="shared" si="38"/>
        <v>Fraction of Eligible Industrial Energy Use Shifted to Hydrogen</v>
      </c>
      <c r="D1160" s="289" t="s">
        <v>3043</v>
      </c>
      <c r="E1160" t="s">
        <v>3481</v>
      </c>
      <c r="F1160" t="s">
        <v>3007</v>
      </c>
      <c r="G1160" s="334" t="s">
        <v>3488</v>
      </c>
      <c r="H1160" s="17">
        <v>2055</v>
      </c>
      <c r="I1160" s="373" t="s">
        <v>44</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tr">
        <f t="shared" si="38"/>
        <v>Fraction of Eligible Industrial Energy Use Shifted to Hydrogen</v>
      </c>
      <c r="D1161" s="289" t="s">
        <v>3043</v>
      </c>
      <c r="E1161" t="s">
        <v>3482</v>
      </c>
      <c r="F1161" t="s">
        <v>3007</v>
      </c>
      <c r="G1161" s="334" t="s">
        <v>3489</v>
      </c>
      <c r="H1161" s="17">
        <v>2056</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tr">
        <f t="shared" si="38"/>
        <v>Fraction of Eligible Industrial Energy Use Shifted to Hydrogen</v>
      </c>
      <c r="D1162" s="289" t="s">
        <v>3043</v>
      </c>
      <c r="E1162" t="s">
        <v>3598</v>
      </c>
      <c r="F1162" t="s">
        <v>3007</v>
      </c>
      <c r="G1162" s="334" t="s">
        <v>3598</v>
      </c>
      <c r="H1162" s="17">
        <v>2057</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tr">
        <f t="shared" si="38"/>
        <v>Fraction of Eligible Industrial Energy Use Shifted to Hydrogen</v>
      </c>
      <c r="D1163" s="289" t="s">
        <v>3044</v>
      </c>
      <c r="E1163" t="s">
        <v>3476</v>
      </c>
      <c r="F1163" t="s">
        <v>3008</v>
      </c>
      <c r="G1163" s="334" t="s">
        <v>3483</v>
      </c>
      <c r="H1163" s="17">
        <v>2058</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tr">
        <f t="shared" si="38"/>
        <v>Fraction of Eligible Industrial Energy Use Shifted to Hydrogen</v>
      </c>
      <c r="D1164" s="289" t="s">
        <v>3044</v>
      </c>
      <c r="E1164" t="s">
        <v>3477</v>
      </c>
      <c r="F1164" t="s">
        <v>3008</v>
      </c>
      <c r="G1164" s="334" t="s">
        <v>3484</v>
      </c>
      <c r="H1164" s="17">
        <v>2059</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tr">
        <f t="shared" si="38"/>
        <v>Fraction of Eligible Industrial Energy Use Shifted to Hydrogen</v>
      </c>
      <c r="D1165" s="289" t="s">
        <v>3044</v>
      </c>
      <c r="E1165" t="s">
        <v>3478</v>
      </c>
      <c r="F1165" t="s">
        <v>3008</v>
      </c>
      <c r="G1165" s="334" t="s">
        <v>3485</v>
      </c>
      <c r="H1165" s="17">
        <v>2060</v>
      </c>
      <c r="I1165" s="373" t="s">
        <v>44</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tr">
        <f t="shared" si="38"/>
        <v>Fraction of Eligible Industrial Energy Use Shifted to Hydrogen</v>
      </c>
      <c r="D1166" s="289" t="s">
        <v>3044</v>
      </c>
      <c r="E1166" t="s">
        <v>3479</v>
      </c>
      <c r="F1166" t="s">
        <v>3008</v>
      </c>
      <c r="G1166" s="334" t="s">
        <v>3486</v>
      </c>
      <c r="H1166" s="17">
        <v>2061</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tr">
        <f t="shared" si="38"/>
        <v>Fraction of Eligible Industrial Energy Use Shifted to Hydrogen</v>
      </c>
      <c r="D1167" s="289" t="s">
        <v>3044</v>
      </c>
      <c r="E1167" t="s">
        <v>3480</v>
      </c>
      <c r="F1167" t="s">
        <v>3008</v>
      </c>
      <c r="G1167" s="334" t="s">
        <v>3487</v>
      </c>
      <c r="H1167" s="17">
        <v>2062</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tr">
        <f t="shared" si="38"/>
        <v>Fraction of Eligible Industrial Energy Use Shifted to Hydrogen</v>
      </c>
      <c r="D1168" s="289" t="s">
        <v>3044</v>
      </c>
      <c r="E1168" t="s">
        <v>3481</v>
      </c>
      <c r="F1168" t="s">
        <v>3008</v>
      </c>
      <c r="G1168" s="334" t="s">
        <v>3488</v>
      </c>
      <c r="H1168" s="17">
        <v>2063</v>
      </c>
      <c r="I1168" s="373" t="s">
        <v>44</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tr">
        <f t="shared" si="38"/>
        <v>Fraction of Eligible Industrial Energy Use Shifted to Hydrogen</v>
      </c>
      <c r="D1169" s="289" t="s">
        <v>3044</v>
      </c>
      <c r="E1169" t="s">
        <v>3482</v>
      </c>
      <c r="F1169" t="s">
        <v>3008</v>
      </c>
      <c r="G1169" s="334" t="s">
        <v>3489</v>
      </c>
      <c r="H1169" s="17">
        <v>2064</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tr">
        <f t="shared" si="38"/>
        <v>Fraction of Eligible Industrial Energy Use Shifted to Hydrogen</v>
      </c>
      <c r="D1170" s="289" t="s">
        <v>3044</v>
      </c>
      <c r="E1170" t="s">
        <v>3598</v>
      </c>
      <c r="F1170" t="s">
        <v>3008</v>
      </c>
      <c r="G1170" s="334" t="s">
        <v>3598</v>
      </c>
      <c r="H1170" s="17">
        <v>2065</v>
      </c>
      <c r="I1170" s="373" t="s">
        <v>44</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tr">
        <f t="shared" si="38"/>
        <v>Fraction of Eligible Industrial Energy Use Shifted to Hydrogen</v>
      </c>
      <c r="D1171" s="289" t="s">
        <v>3045</v>
      </c>
      <c r="E1171" t="s">
        <v>3476</v>
      </c>
      <c r="F1171" t="s">
        <v>3009</v>
      </c>
      <c r="G1171" s="334" t="s">
        <v>3483</v>
      </c>
      <c r="H1171" s="17">
        <v>2066</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tr">
        <f t="shared" ref="C1172:C1203" si="39">C$1139</f>
        <v>Fraction of Eligible Industrial Energy Use Shifted to Hydrogen</v>
      </c>
      <c r="D1172" s="289" t="s">
        <v>3045</v>
      </c>
      <c r="E1172" t="s">
        <v>3477</v>
      </c>
      <c r="F1172" t="s">
        <v>3009</v>
      </c>
      <c r="G1172" s="334" t="s">
        <v>3484</v>
      </c>
      <c r="H1172" s="17">
        <v>2067</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tr">
        <f t="shared" si="39"/>
        <v>Fraction of Eligible Industrial Energy Use Shifted to Hydrogen</v>
      </c>
      <c r="D1173" s="289" t="s">
        <v>3045</v>
      </c>
      <c r="E1173" t="s">
        <v>3478</v>
      </c>
      <c r="F1173" t="s">
        <v>3009</v>
      </c>
      <c r="G1173" s="334" t="s">
        <v>3485</v>
      </c>
      <c r="H1173" s="17">
        <v>2068</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tr">
        <f t="shared" si="39"/>
        <v>Fraction of Eligible Industrial Energy Use Shifted to Hydrogen</v>
      </c>
      <c r="D1174" s="289" t="s">
        <v>3045</v>
      </c>
      <c r="E1174" t="s">
        <v>3479</v>
      </c>
      <c r="F1174" t="s">
        <v>3009</v>
      </c>
      <c r="G1174" s="334" t="s">
        <v>3486</v>
      </c>
      <c r="H1174" s="17">
        <v>2069</v>
      </c>
      <c r="I1174" s="373" t="s">
        <v>44</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tr">
        <f t="shared" si="39"/>
        <v>Fraction of Eligible Industrial Energy Use Shifted to Hydrogen</v>
      </c>
      <c r="D1175" s="289" t="s">
        <v>3045</v>
      </c>
      <c r="E1175" t="s">
        <v>3480</v>
      </c>
      <c r="F1175" t="s">
        <v>3009</v>
      </c>
      <c r="G1175" s="334" t="s">
        <v>3487</v>
      </c>
      <c r="H1175" s="17">
        <v>2070</v>
      </c>
      <c r="I1175" s="373" t="s">
        <v>43</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tr">
        <f t="shared" si="39"/>
        <v>Fraction of Eligible Industrial Energy Use Shifted to Hydrogen</v>
      </c>
      <c r="D1176" s="289" t="s">
        <v>3045</v>
      </c>
      <c r="E1176" t="s">
        <v>3481</v>
      </c>
      <c r="F1176" t="s">
        <v>3009</v>
      </c>
      <c r="G1176" s="334" t="s">
        <v>3488</v>
      </c>
      <c r="H1176" s="17">
        <v>2071</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tr">
        <f t="shared" si="39"/>
        <v>Fraction of Eligible Industrial Energy Use Shifted to Hydrogen</v>
      </c>
      <c r="D1177" s="289" t="s">
        <v>3045</v>
      </c>
      <c r="E1177" t="s">
        <v>3482</v>
      </c>
      <c r="F1177" t="s">
        <v>3009</v>
      </c>
      <c r="G1177" s="334" t="s">
        <v>3489</v>
      </c>
      <c r="H1177" s="17">
        <v>2072</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tr">
        <f t="shared" si="39"/>
        <v>Fraction of Eligible Industrial Energy Use Shifted to Hydrogen</v>
      </c>
      <c r="D1178" s="289" t="s">
        <v>3045</v>
      </c>
      <c r="E1178" t="s">
        <v>3598</v>
      </c>
      <c r="F1178" t="s">
        <v>3009</v>
      </c>
      <c r="G1178" s="334" t="s">
        <v>3598</v>
      </c>
      <c r="H1178" s="17">
        <v>2073</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tr">
        <f t="shared" si="39"/>
        <v>Fraction of Eligible Industrial Energy Use Shifted to Hydrogen</v>
      </c>
      <c r="D1179" s="289" t="s">
        <v>3046</v>
      </c>
      <c r="E1179" t="s">
        <v>3476</v>
      </c>
      <c r="F1179" t="s">
        <v>3010</v>
      </c>
      <c r="G1179" s="334" t="s">
        <v>3483</v>
      </c>
      <c r="H1179" s="17">
        <v>2074</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tr">
        <f t="shared" si="39"/>
        <v>Fraction of Eligible Industrial Energy Use Shifted to Hydrogen</v>
      </c>
      <c r="D1180" s="289" t="s">
        <v>3046</v>
      </c>
      <c r="E1180" t="s">
        <v>3477</v>
      </c>
      <c r="F1180" t="s">
        <v>3010</v>
      </c>
      <c r="G1180" s="334" t="s">
        <v>3484</v>
      </c>
      <c r="H1180" s="17">
        <v>2075</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tr">
        <f t="shared" si="39"/>
        <v>Fraction of Eligible Industrial Energy Use Shifted to Hydrogen</v>
      </c>
      <c r="D1181" s="289" t="s">
        <v>3046</v>
      </c>
      <c r="E1181" t="s">
        <v>3478</v>
      </c>
      <c r="F1181" t="s">
        <v>3010</v>
      </c>
      <c r="G1181" s="334" t="s">
        <v>3485</v>
      </c>
      <c r="H1181" s="17">
        <v>2076</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tr">
        <f t="shared" si="39"/>
        <v>Fraction of Eligible Industrial Energy Use Shifted to Hydrogen</v>
      </c>
      <c r="D1182" s="289" t="s">
        <v>3046</v>
      </c>
      <c r="E1182" t="s">
        <v>3479</v>
      </c>
      <c r="F1182" t="s">
        <v>3010</v>
      </c>
      <c r="G1182" s="334" t="s">
        <v>3486</v>
      </c>
      <c r="H1182" s="17">
        <v>2077</v>
      </c>
      <c r="I1182" s="373" t="s">
        <v>44</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tr">
        <f t="shared" si="39"/>
        <v>Fraction of Eligible Industrial Energy Use Shifted to Hydrogen</v>
      </c>
      <c r="D1183" s="289" t="s">
        <v>3046</v>
      </c>
      <c r="E1183" t="s">
        <v>3480</v>
      </c>
      <c r="F1183" t="s">
        <v>3010</v>
      </c>
      <c r="G1183" s="334" t="s">
        <v>3487</v>
      </c>
      <c r="H1183" s="17">
        <v>2078</v>
      </c>
      <c r="I1183" s="373" t="s">
        <v>44</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tr">
        <f t="shared" si="39"/>
        <v>Fraction of Eligible Industrial Energy Use Shifted to Hydrogen</v>
      </c>
      <c r="D1184" s="289" t="s">
        <v>3046</v>
      </c>
      <c r="E1184" t="s">
        <v>3481</v>
      </c>
      <c r="F1184" t="s">
        <v>3010</v>
      </c>
      <c r="G1184" s="334" t="s">
        <v>3488</v>
      </c>
      <c r="H1184" s="17">
        <v>2079</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tr">
        <f t="shared" si="39"/>
        <v>Fraction of Eligible Industrial Energy Use Shifted to Hydrogen</v>
      </c>
      <c r="D1185" s="289" t="s">
        <v>3046</v>
      </c>
      <c r="E1185" t="s">
        <v>3482</v>
      </c>
      <c r="F1185" t="s">
        <v>3010</v>
      </c>
      <c r="G1185" s="334" t="s">
        <v>3489</v>
      </c>
      <c r="H1185" s="17">
        <v>2080</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tr">
        <f t="shared" si="39"/>
        <v>Fraction of Eligible Industrial Energy Use Shifted to Hydrogen</v>
      </c>
      <c r="D1186" s="289" t="s">
        <v>3046</v>
      </c>
      <c r="E1186" t="s">
        <v>3598</v>
      </c>
      <c r="F1186" t="s">
        <v>3010</v>
      </c>
      <c r="G1186" s="334" t="s">
        <v>3598</v>
      </c>
      <c r="H1186" s="17">
        <v>2081</v>
      </c>
      <c r="I1186" s="373" t="s">
        <v>44</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tr">
        <f t="shared" si="39"/>
        <v>Fraction of Eligible Industrial Energy Use Shifted to Hydrogen</v>
      </c>
      <c r="D1187" s="289" t="s">
        <v>3047</v>
      </c>
      <c r="E1187" t="s">
        <v>3476</v>
      </c>
      <c r="F1187" t="s">
        <v>3011</v>
      </c>
      <c r="G1187" s="334" t="s">
        <v>3483</v>
      </c>
      <c r="H1187" s="17">
        <v>2082</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tr">
        <f t="shared" si="39"/>
        <v>Fraction of Eligible Industrial Energy Use Shifted to Hydrogen</v>
      </c>
      <c r="D1188" s="289" t="s">
        <v>3047</v>
      </c>
      <c r="E1188" t="s">
        <v>3477</v>
      </c>
      <c r="F1188" t="s">
        <v>3011</v>
      </c>
      <c r="G1188" s="334" t="s">
        <v>3484</v>
      </c>
      <c r="H1188" s="17">
        <v>2083</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tr">
        <f t="shared" si="39"/>
        <v>Fraction of Eligible Industrial Energy Use Shifted to Hydrogen</v>
      </c>
      <c r="D1189" s="289" t="s">
        <v>3047</v>
      </c>
      <c r="E1189" t="s">
        <v>3478</v>
      </c>
      <c r="F1189" t="s">
        <v>3011</v>
      </c>
      <c r="G1189" s="334" t="s">
        <v>3485</v>
      </c>
      <c r="H1189" s="17">
        <v>2084</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tr">
        <f t="shared" si="39"/>
        <v>Fraction of Eligible Industrial Energy Use Shifted to Hydrogen</v>
      </c>
      <c r="D1190" s="289" t="s">
        <v>3047</v>
      </c>
      <c r="E1190" t="s">
        <v>3479</v>
      </c>
      <c r="F1190" t="s">
        <v>3011</v>
      </c>
      <c r="G1190" s="334" t="s">
        <v>3486</v>
      </c>
      <c r="H1190" s="17">
        <v>2085</v>
      </c>
      <c r="I1190" s="373" t="s">
        <v>44</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tr">
        <f t="shared" si="39"/>
        <v>Fraction of Eligible Industrial Energy Use Shifted to Hydrogen</v>
      </c>
      <c r="D1191" s="289" t="s">
        <v>3047</v>
      </c>
      <c r="E1191" t="s">
        <v>3480</v>
      </c>
      <c r="F1191" t="s">
        <v>3011</v>
      </c>
      <c r="G1191" s="334" t="s">
        <v>3487</v>
      </c>
      <c r="H1191" s="17">
        <v>2086</v>
      </c>
      <c r="I1191" s="373" t="s">
        <v>44</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tr">
        <f t="shared" si="39"/>
        <v>Fraction of Eligible Industrial Energy Use Shifted to Hydrogen</v>
      </c>
      <c r="D1192" s="289" t="s">
        <v>3047</v>
      </c>
      <c r="E1192" t="s">
        <v>3481</v>
      </c>
      <c r="F1192" t="s">
        <v>3011</v>
      </c>
      <c r="G1192" s="334" t="s">
        <v>3488</v>
      </c>
      <c r="H1192" s="17">
        <v>2087</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tr">
        <f t="shared" si="39"/>
        <v>Fraction of Eligible Industrial Energy Use Shifted to Hydrogen</v>
      </c>
      <c r="D1193" s="289" t="s">
        <v>3047</v>
      </c>
      <c r="E1193" t="s">
        <v>3482</v>
      </c>
      <c r="F1193" t="s">
        <v>3011</v>
      </c>
      <c r="G1193" s="334" t="s">
        <v>3489</v>
      </c>
      <c r="H1193" s="17">
        <v>2088</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tr">
        <f t="shared" si="39"/>
        <v>Fraction of Eligible Industrial Energy Use Shifted to Hydrogen</v>
      </c>
      <c r="D1194" s="289" t="s">
        <v>3047</v>
      </c>
      <c r="E1194" t="s">
        <v>3598</v>
      </c>
      <c r="F1194" t="s">
        <v>3011</v>
      </c>
      <c r="G1194" s="334" t="s">
        <v>3598</v>
      </c>
      <c r="H1194" s="17">
        <v>2089</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tr">
        <f t="shared" si="39"/>
        <v>Fraction of Eligible Industrial Energy Use Shifted to Hydrogen</v>
      </c>
      <c r="D1195" s="289" t="s">
        <v>3048</v>
      </c>
      <c r="E1195" t="s">
        <v>3476</v>
      </c>
      <c r="F1195" t="s">
        <v>3012</v>
      </c>
      <c r="G1195" s="334" t="s">
        <v>3483</v>
      </c>
      <c r="H1195" s="17">
        <v>2090</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tr">
        <f t="shared" si="39"/>
        <v>Fraction of Eligible Industrial Energy Use Shifted to Hydrogen</v>
      </c>
      <c r="D1196" s="289" t="s">
        <v>3048</v>
      </c>
      <c r="E1196" t="s">
        <v>3477</v>
      </c>
      <c r="F1196" t="s">
        <v>3012</v>
      </c>
      <c r="G1196" s="334" t="s">
        <v>3484</v>
      </c>
      <c r="H1196" s="17">
        <v>2091</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tr">
        <f t="shared" si="39"/>
        <v>Fraction of Eligible Industrial Energy Use Shifted to Hydrogen</v>
      </c>
      <c r="D1197" s="289" t="s">
        <v>3048</v>
      </c>
      <c r="E1197" t="s">
        <v>3478</v>
      </c>
      <c r="F1197" t="s">
        <v>3012</v>
      </c>
      <c r="G1197" s="334" t="s">
        <v>3485</v>
      </c>
      <c r="H1197" s="17">
        <v>2092</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tr">
        <f t="shared" si="39"/>
        <v>Fraction of Eligible Industrial Energy Use Shifted to Hydrogen</v>
      </c>
      <c r="D1198" s="289" t="s">
        <v>3048</v>
      </c>
      <c r="E1198" t="s">
        <v>3479</v>
      </c>
      <c r="F1198" t="s">
        <v>3012</v>
      </c>
      <c r="G1198" s="334" t="s">
        <v>3486</v>
      </c>
      <c r="H1198" s="17">
        <v>2093</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tr">
        <f t="shared" si="39"/>
        <v>Fraction of Eligible Industrial Energy Use Shifted to Hydrogen</v>
      </c>
      <c r="D1199" s="289" t="s">
        <v>3048</v>
      </c>
      <c r="E1199" t="s">
        <v>3480</v>
      </c>
      <c r="F1199" t="s">
        <v>3012</v>
      </c>
      <c r="G1199" s="334" t="s">
        <v>3487</v>
      </c>
      <c r="H1199" s="17">
        <v>2094</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tr">
        <f t="shared" si="39"/>
        <v>Fraction of Eligible Industrial Energy Use Shifted to Hydrogen</v>
      </c>
      <c r="D1200" s="289" t="s">
        <v>3048</v>
      </c>
      <c r="E1200" t="s">
        <v>3481</v>
      </c>
      <c r="F1200" t="s">
        <v>3012</v>
      </c>
      <c r="G1200" s="334" t="s">
        <v>3488</v>
      </c>
      <c r="H1200" s="17">
        <v>2095</v>
      </c>
      <c r="I1200" s="373" t="s">
        <v>43</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tr">
        <f t="shared" si="39"/>
        <v>Fraction of Eligible Industrial Energy Use Shifted to Hydrogen</v>
      </c>
      <c r="D1201" s="289" t="s">
        <v>3048</v>
      </c>
      <c r="E1201" t="s">
        <v>3482</v>
      </c>
      <c r="F1201" t="s">
        <v>3012</v>
      </c>
      <c r="G1201" s="334" t="s">
        <v>3489</v>
      </c>
      <c r="H1201" s="17">
        <v>2096</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tr">
        <f t="shared" si="39"/>
        <v>Fraction of Eligible Industrial Energy Use Shifted to Hydrogen</v>
      </c>
      <c r="D1202" s="289" t="s">
        <v>3048</v>
      </c>
      <c r="E1202" t="s">
        <v>3598</v>
      </c>
      <c r="F1202" t="s">
        <v>3012</v>
      </c>
      <c r="G1202" s="334" t="s">
        <v>3598</v>
      </c>
      <c r="H1202" s="17">
        <v>2097</v>
      </c>
      <c r="I1202" s="373" t="s">
        <v>43</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tr">
        <f t="shared" si="39"/>
        <v>Fraction of Eligible Industrial Energy Use Shifted to Hydrogen</v>
      </c>
      <c r="D1203" s="289" t="s">
        <v>3049</v>
      </c>
      <c r="E1203" t="s">
        <v>3476</v>
      </c>
      <c r="F1203" t="s">
        <v>3013</v>
      </c>
      <c r="G1203" s="334" t="s">
        <v>3483</v>
      </c>
      <c r="H1203" s="17">
        <v>2098</v>
      </c>
      <c r="I1203" s="373" t="s">
        <v>43</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tr">
        <f t="shared" ref="C1204:C1235" si="40">C$1139</f>
        <v>Fraction of Eligible Industrial Energy Use Shifted to Hydrogen</v>
      </c>
      <c r="D1204" s="289" t="s">
        <v>3049</v>
      </c>
      <c r="E1204" t="s">
        <v>3477</v>
      </c>
      <c r="F1204" t="s">
        <v>3013</v>
      </c>
      <c r="G1204" s="334" t="s">
        <v>3484</v>
      </c>
      <c r="H1204" s="17">
        <v>2099</v>
      </c>
      <c r="I1204" s="373" t="s">
        <v>43</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tr">
        <f t="shared" si="40"/>
        <v>Fraction of Eligible Industrial Energy Use Shifted to Hydrogen</v>
      </c>
      <c r="D1205" s="289" t="s">
        <v>3049</v>
      </c>
      <c r="E1205" t="s">
        <v>3478</v>
      </c>
      <c r="F1205" t="s">
        <v>3013</v>
      </c>
      <c r="G1205" s="334" t="s">
        <v>3485</v>
      </c>
      <c r="H1205" s="17">
        <v>2100</v>
      </c>
      <c r="I1205" s="373" t="s">
        <v>43</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tr">
        <f t="shared" si="40"/>
        <v>Fraction of Eligible Industrial Energy Use Shifted to Hydrogen</v>
      </c>
      <c r="D1206" s="289" t="s">
        <v>3049</v>
      </c>
      <c r="E1206" t="s">
        <v>3479</v>
      </c>
      <c r="F1206" t="s">
        <v>3013</v>
      </c>
      <c r="G1206" s="334" t="s">
        <v>3486</v>
      </c>
      <c r="H1206" s="17">
        <v>2101</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tr">
        <f t="shared" si="40"/>
        <v>Fraction of Eligible Industrial Energy Use Shifted to Hydrogen</v>
      </c>
      <c r="D1207" s="289" t="s">
        <v>3049</v>
      </c>
      <c r="E1207" t="s">
        <v>3480</v>
      </c>
      <c r="F1207" t="s">
        <v>3013</v>
      </c>
      <c r="G1207" s="334" t="s">
        <v>3487</v>
      </c>
      <c r="H1207" s="17">
        <v>2102</v>
      </c>
      <c r="I1207" s="373" t="s">
        <v>43</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tr">
        <f t="shared" si="40"/>
        <v>Fraction of Eligible Industrial Energy Use Shifted to Hydrogen</v>
      </c>
      <c r="D1208" s="289" t="s">
        <v>3049</v>
      </c>
      <c r="E1208" t="s">
        <v>3481</v>
      </c>
      <c r="F1208" t="s">
        <v>3013</v>
      </c>
      <c r="G1208" s="334" t="s">
        <v>3488</v>
      </c>
      <c r="H1208" s="17">
        <v>2103</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tr">
        <f t="shared" si="40"/>
        <v>Fraction of Eligible Industrial Energy Use Shifted to Hydrogen</v>
      </c>
      <c r="D1209" s="289" t="s">
        <v>3049</v>
      </c>
      <c r="E1209" t="s">
        <v>3482</v>
      </c>
      <c r="F1209" t="s">
        <v>3013</v>
      </c>
      <c r="G1209" s="334" t="s">
        <v>3489</v>
      </c>
      <c r="H1209" s="17">
        <v>2104</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tr">
        <f t="shared" si="40"/>
        <v>Fraction of Eligible Industrial Energy Use Shifted to Hydrogen</v>
      </c>
      <c r="D1210" s="289" t="s">
        <v>3049</v>
      </c>
      <c r="E1210" t="s">
        <v>3598</v>
      </c>
      <c r="F1210" t="s">
        <v>3013</v>
      </c>
      <c r="G1210" s="334" t="s">
        <v>3598</v>
      </c>
      <c r="H1210" s="17">
        <v>2105</v>
      </c>
      <c r="I1210" s="373" t="s">
        <v>43</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tr">
        <f t="shared" si="40"/>
        <v>Fraction of Eligible Industrial Energy Use Shifted to Hydrogen</v>
      </c>
      <c r="D1211" s="289" t="s">
        <v>3050</v>
      </c>
      <c r="E1211" t="s">
        <v>3476</v>
      </c>
      <c r="F1211" t="s">
        <v>2568</v>
      </c>
      <c r="G1211" s="334" t="s">
        <v>3483</v>
      </c>
      <c r="H1211" s="17">
        <v>2106</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tr">
        <f t="shared" si="40"/>
        <v>Fraction of Eligible Industrial Energy Use Shifted to Hydrogen</v>
      </c>
      <c r="D1212" s="289" t="s">
        <v>3050</v>
      </c>
      <c r="E1212" t="s">
        <v>3477</v>
      </c>
      <c r="F1212" t="s">
        <v>2568</v>
      </c>
      <c r="G1212" s="334" t="s">
        <v>3484</v>
      </c>
      <c r="H1212" s="17">
        <v>2107</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tr">
        <f t="shared" si="40"/>
        <v>Fraction of Eligible Industrial Energy Use Shifted to Hydrogen</v>
      </c>
      <c r="D1213" s="289" t="s">
        <v>3050</v>
      </c>
      <c r="E1213" t="s">
        <v>3478</v>
      </c>
      <c r="F1213" t="s">
        <v>2568</v>
      </c>
      <c r="G1213" s="334" t="s">
        <v>3485</v>
      </c>
      <c r="H1213" s="17">
        <v>2108</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tr">
        <f t="shared" si="40"/>
        <v>Fraction of Eligible Industrial Energy Use Shifted to Hydrogen</v>
      </c>
      <c r="D1214" s="289" t="s">
        <v>3050</v>
      </c>
      <c r="E1214" t="s">
        <v>3479</v>
      </c>
      <c r="F1214" t="s">
        <v>2568</v>
      </c>
      <c r="G1214" s="334" t="s">
        <v>3486</v>
      </c>
      <c r="H1214" s="17">
        <v>2109</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tr">
        <f t="shared" si="40"/>
        <v>Fraction of Eligible Industrial Energy Use Shifted to Hydrogen</v>
      </c>
      <c r="D1215" s="289" t="s">
        <v>3050</v>
      </c>
      <c r="E1215" t="s">
        <v>3480</v>
      </c>
      <c r="F1215" t="s">
        <v>2568</v>
      </c>
      <c r="G1215" s="334" t="s">
        <v>3487</v>
      </c>
      <c r="H1215" s="17">
        <v>2110</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tr">
        <f t="shared" si="40"/>
        <v>Fraction of Eligible Industrial Energy Use Shifted to Hydrogen</v>
      </c>
      <c r="D1216" s="289" t="s">
        <v>3050</v>
      </c>
      <c r="E1216" t="s">
        <v>3481</v>
      </c>
      <c r="F1216" t="s">
        <v>2568</v>
      </c>
      <c r="G1216" s="334" t="s">
        <v>3488</v>
      </c>
      <c r="H1216" s="17">
        <v>2111</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tr">
        <f t="shared" si="40"/>
        <v>Fraction of Eligible Industrial Energy Use Shifted to Hydrogen</v>
      </c>
      <c r="D1217" s="289" t="s">
        <v>3050</v>
      </c>
      <c r="E1217" t="s">
        <v>3482</v>
      </c>
      <c r="F1217" t="s">
        <v>2568</v>
      </c>
      <c r="G1217" s="334" t="s">
        <v>3489</v>
      </c>
      <c r="H1217" s="17">
        <v>2112</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tr">
        <f t="shared" si="40"/>
        <v>Fraction of Eligible Industrial Energy Use Shifted to Hydrogen</v>
      </c>
      <c r="D1218" s="289" t="s">
        <v>3050</v>
      </c>
      <c r="E1218" t="s">
        <v>3598</v>
      </c>
      <c r="F1218" t="s">
        <v>2568</v>
      </c>
      <c r="G1218" s="334" t="s">
        <v>3598</v>
      </c>
      <c r="H1218" s="17">
        <v>2113</v>
      </c>
      <c r="I1218" s="373" t="s">
        <v>43</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tr">
        <f t="shared" si="40"/>
        <v>Fraction of Eligible Industrial Energy Use Shifted to Hydrogen</v>
      </c>
      <c r="D1219" s="289" t="s">
        <v>3051</v>
      </c>
      <c r="E1219" t="s">
        <v>3476</v>
      </c>
      <c r="F1219" t="s">
        <v>3014</v>
      </c>
      <c r="G1219" s="334" t="s">
        <v>3483</v>
      </c>
      <c r="H1219" s="17">
        <v>2114</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tr">
        <f t="shared" si="40"/>
        <v>Fraction of Eligible Industrial Energy Use Shifted to Hydrogen</v>
      </c>
      <c r="D1220" s="289" t="s">
        <v>3051</v>
      </c>
      <c r="E1220" t="s">
        <v>3477</v>
      </c>
      <c r="F1220" t="s">
        <v>3014</v>
      </c>
      <c r="G1220" s="334" t="s">
        <v>3484</v>
      </c>
      <c r="H1220" s="17">
        <v>2115</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tr">
        <f t="shared" si="40"/>
        <v>Fraction of Eligible Industrial Energy Use Shifted to Hydrogen</v>
      </c>
      <c r="D1221" s="289" t="s">
        <v>3051</v>
      </c>
      <c r="E1221" t="s">
        <v>3478</v>
      </c>
      <c r="F1221" t="s">
        <v>3014</v>
      </c>
      <c r="G1221" s="334" t="s">
        <v>3485</v>
      </c>
      <c r="H1221" s="17">
        <v>2116</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tr">
        <f t="shared" si="40"/>
        <v>Fraction of Eligible Industrial Energy Use Shifted to Hydrogen</v>
      </c>
      <c r="D1222" s="289" t="s">
        <v>3051</v>
      </c>
      <c r="E1222" t="s">
        <v>3479</v>
      </c>
      <c r="F1222" t="s">
        <v>3014</v>
      </c>
      <c r="G1222" s="334" t="s">
        <v>3486</v>
      </c>
      <c r="H1222" s="17">
        <v>2117</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tr">
        <f t="shared" si="40"/>
        <v>Fraction of Eligible Industrial Energy Use Shifted to Hydrogen</v>
      </c>
      <c r="D1223" s="289" t="s">
        <v>3051</v>
      </c>
      <c r="E1223" t="s">
        <v>3480</v>
      </c>
      <c r="F1223" t="s">
        <v>3014</v>
      </c>
      <c r="G1223" s="334" t="s">
        <v>3487</v>
      </c>
      <c r="H1223" s="17">
        <v>2118</v>
      </c>
      <c r="I1223" s="373" t="s">
        <v>44</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tr">
        <f t="shared" si="40"/>
        <v>Fraction of Eligible Industrial Energy Use Shifted to Hydrogen</v>
      </c>
      <c r="D1224" s="289" t="s">
        <v>3051</v>
      </c>
      <c r="E1224" t="s">
        <v>3481</v>
      </c>
      <c r="F1224" t="s">
        <v>3014</v>
      </c>
      <c r="G1224" s="334" t="s">
        <v>3488</v>
      </c>
      <c r="H1224" s="17">
        <v>2119</v>
      </c>
      <c r="I1224" s="373" t="s">
        <v>44</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tr">
        <f t="shared" si="40"/>
        <v>Fraction of Eligible Industrial Energy Use Shifted to Hydrogen</v>
      </c>
      <c r="D1225" s="289" t="s">
        <v>3051</v>
      </c>
      <c r="E1225" t="s">
        <v>3482</v>
      </c>
      <c r="F1225" t="s">
        <v>3014</v>
      </c>
      <c r="G1225" s="334" t="s">
        <v>3489</v>
      </c>
      <c r="H1225" s="17">
        <v>2120</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tr">
        <f t="shared" si="40"/>
        <v>Fraction of Eligible Industrial Energy Use Shifted to Hydrogen</v>
      </c>
      <c r="D1226" s="289" t="s">
        <v>3051</v>
      </c>
      <c r="E1226" t="s">
        <v>3598</v>
      </c>
      <c r="F1226" t="s">
        <v>3014</v>
      </c>
      <c r="G1226" s="334" t="s">
        <v>3598</v>
      </c>
      <c r="H1226" s="17">
        <v>2121</v>
      </c>
      <c r="I1226" s="373" t="s">
        <v>44</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tr">
        <f t="shared" si="40"/>
        <v>Fraction of Eligible Industrial Energy Use Shifted to Hydrogen</v>
      </c>
      <c r="D1227" s="289" t="s">
        <v>3052</v>
      </c>
      <c r="E1227" t="s">
        <v>3476</v>
      </c>
      <c r="F1227" t="s">
        <v>3015</v>
      </c>
      <c r="G1227" s="334" t="s">
        <v>3483</v>
      </c>
      <c r="H1227" s="17">
        <v>2122</v>
      </c>
      <c r="I1227" s="373" t="s">
        <v>44</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tr">
        <f t="shared" si="40"/>
        <v>Fraction of Eligible Industrial Energy Use Shifted to Hydrogen</v>
      </c>
      <c r="D1228" s="289" t="s">
        <v>3052</v>
      </c>
      <c r="E1228" t="s">
        <v>3477</v>
      </c>
      <c r="F1228" t="s">
        <v>3015</v>
      </c>
      <c r="G1228" s="334" t="s">
        <v>3484</v>
      </c>
      <c r="H1228" s="17">
        <v>2123</v>
      </c>
      <c r="I1228" s="373" t="s">
        <v>44</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tr">
        <f t="shared" si="40"/>
        <v>Fraction of Eligible Industrial Energy Use Shifted to Hydrogen</v>
      </c>
      <c r="D1229" s="289" t="s">
        <v>3052</v>
      </c>
      <c r="E1229" t="s">
        <v>3478</v>
      </c>
      <c r="F1229" t="s">
        <v>3015</v>
      </c>
      <c r="G1229" s="334" t="s">
        <v>3485</v>
      </c>
      <c r="H1229" s="17">
        <v>2124</v>
      </c>
      <c r="I1229" s="373" t="s">
        <v>44</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tr">
        <f t="shared" si="40"/>
        <v>Fraction of Eligible Industrial Energy Use Shifted to Hydrogen</v>
      </c>
      <c r="D1230" s="289" t="s">
        <v>3052</v>
      </c>
      <c r="E1230" t="s">
        <v>3479</v>
      </c>
      <c r="F1230" t="s">
        <v>3015</v>
      </c>
      <c r="G1230" s="334" t="s">
        <v>3486</v>
      </c>
      <c r="H1230" s="17">
        <v>2125</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tr">
        <f t="shared" si="40"/>
        <v>Fraction of Eligible Industrial Energy Use Shifted to Hydrogen</v>
      </c>
      <c r="D1231" s="289" t="s">
        <v>3052</v>
      </c>
      <c r="E1231" t="s">
        <v>3480</v>
      </c>
      <c r="F1231" t="s">
        <v>3015</v>
      </c>
      <c r="G1231" s="334" t="s">
        <v>3487</v>
      </c>
      <c r="H1231" s="17">
        <v>2126</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tr">
        <f t="shared" si="40"/>
        <v>Fraction of Eligible Industrial Energy Use Shifted to Hydrogen</v>
      </c>
      <c r="D1232" s="289" t="s">
        <v>3052</v>
      </c>
      <c r="E1232" t="s">
        <v>3481</v>
      </c>
      <c r="F1232" t="s">
        <v>3015</v>
      </c>
      <c r="G1232" s="334" t="s">
        <v>3488</v>
      </c>
      <c r="H1232" s="17">
        <v>2127</v>
      </c>
      <c r="I1232" s="373" t="s">
        <v>43</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tr">
        <f t="shared" si="40"/>
        <v>Fraction of Eligible Industrial Energy Use Shifted to Hydrogen</v>
      </c>
      <c r="D1233" s="289" t="s">
        <v>3052</v>
      </c>
      <c r="E1233" t="s">
        <v>3482</v>
      </c>
      <c r="F1233" t="s">
        <v>3015</v>
      </c>
      <c r="G1233" s="334" t="s">
        <v>3489</v>
      </c>
      <c r="H1233" s="17">
        <v>2128</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tr">
        <f t="shared" si="40"/>
        <v>Fraction of Eligible Industrial Energy Use Shifted to Hydrogen</v>
      </c>
      <c r="D1234" s="289" t="s">
        <v>3052</v>
      </c>
      <c r="E1234" t="s">
        <v>3598</v>
      </c>
      <c r="F1234" t="s">
        <v>3015</v>
      </c>
      <c r="G1234" s="334" t="s">
        <v>3598</v>
      </c>
      <c r="H1234" s="17">
        <v>2129</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tr">
        <f t="shared" si="40"/>
        <v>Fraction of Eligible Industrial Energy Use Shifted to Hydrogen</v>
      </c>
      <c r="D1235" s="289" t="s">
        <v>3053</v>
      </c>
      <c r="E1235" t="s">
        <v>3476</v>
      </c>
      <c r="F1235" t="s">
        <v>3016</v>
      </c>
      <c r="G1235" s="334" t="s">
        <v>3483</v>
      </c>
      <c r="H1235" s="17">
        <v>2130</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tr">
        <f t="shared" ref="C1236:C1267" si="41">C$1139</f>
        <v>Fraction of Eligible Industrial Energy Use Shifted to Hydrogen</v>
      </c>
      <c r="D1236" s="289" t="s">
        <v>3053</v>
      </c>
      <c r="E1236" t="s">
        <v>3477</v>
      </c>
      <c r="F1236" t="s">
        <v>3016</v>
      </c>
      <c r="G1236" s="334" t="s">
        <v>3484</v>
      </c>
      <c r="H1236" s="17">
        <v>2131</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tr">
        <f t="shared" si="41"/>
        <v>Fraction of Eligible Industrial Energy Use Shifted to Hydrogen</v>
      </c>
      <c r="D1237" s="289" t="s">
        <v>3053</v>
      </c>
      <c r="E1237" t="s">
        <v>3478</v>
      </c>
      <c r="F1237" t="s">
        <v>3016</v>
      </c>
      <c r="G1237" s="334" t="s">
        <v>3485</v>
      </c>
      <c r="H1237" s="17">
        <v>2132</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tr">
        <f t="shared" si="41"/>
        <v>Fraction of Eligible Industrial Energy Use Shifted to Hydrogen</v>
      </c>
      <c r="D1238" s="289" t="s">
        <v>3053</v>
      </c>
      <c r="E1238" t="s">
        <v>3479</v>
      </c>
      <c r="F1238" t="s">
        <v>3016</v>
      </c>
      <c r="G1238" s="334" t="s">
        <v>3486</v>
      </c>
      <c r="H1238" s="17">
        <v>2133</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tr">
        <f t="shared" si="41"/>
        <v>Fraction of Eligible Industrial Energy Use Shifted to Hydrogen</v>
      </c>
      <c r="D1239" s="289" t="s">
        <v>3053</v>
      </c>
      <c r="E1239" t="s">
        <v>3480</v>
      </c>
      <c r="F1239" t="s">
        <v>3016</v>
      </c>
      <c r="G1239" s="334" t="s">
        <v>3487</v>
      </c>
      <c r="H1239" s="17">
        <v>2134</v>
      </c>
      <c r="I1239" s="373" t="s">
        <v>43</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tr">
        <f t="shared" si="41"/>
        <v>Fraction of Eligible Industrial Energy Use Shifted to Hydrogen</v>
      </c>
      <c r="D1240" s="289" t="s">
        <v>3053</v>
      </c>
      <c r="E1240" t="s">
        <v>3481</v>
      </c>
      <c r="F1240" t="s">
        <v>3016</v>
      </c>
      <c r="G1240" s="334" t="s">
        <v>3488</v>
      </c>
      <c r="H1240" s="17">
        <v>2135</v>
      </c>
      <c r="I1240" s="373" t="s">
        <v>43</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tr">
        <f t="shared" si="41"/>
        <v>Fraction of Eligible Industrial Energy Use Shifted to Hydrogen</v>
      </c>
      <c r="D1241" s="289" t="s">
        <v>3053</v>
      </c>
      <c r="E1241" t="s">
        <v>3482</v>
      </c>
      <c r="F1241" t="s">
        <v>3016</v>
      </c>
      <c r="G1241" s="334" t="s">
        <v>3489</v>
      </c>
      <c r="H1241" s="17">
        <v>2136</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tr">
        <f t="shared" si="41"/>
        <v>Fraction of Eligible Industrial Energy Use Shifted to Hydrogen</v>
      </c>
      <c r="D1242" s="289" t="s">
        <v>3053</v>
      </c>
      <c r="E1242" t="s">
        <v>3598</v>
      </c>
      <c r="F1242" t="s">
        <v>3016</v>
      </c>
      <c r="G1242" s="334" t="s">
        <v>3598</v>
      </c>
      <c r="H1242" s="17">
        <v>2137</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tr">
        <f t="shared" si="41"/>
        <v>Fraction of Eligible Industrial Energy Use Shifted to Hydrogen</v>
      </c>
      <c r="D1243" s="289" t="s">
        <v>3054</v>
      </c>
      <c r="E1243" t="s">
        <v>3476</v>
      </c>
      <c r="F1243" t="s">
        <v>2569</v>
      </c>
      <c r="G1243" s="334" t="s">
        <v>3483</v>
      </c>
      <c r="H1243" s="17">
        <v>2138</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tr">
        <f t="shared" si="41"/>
        <v>Fraction of Eligible Industrial Energy Use Shifted to Hydrogen</v>
      </c>
      <c r="D1244" s="289" t="s">
        <v>3054</v>
      </c>
      <c r="E1244" t="s">
        <v>3477</v>
      </c>
      <c r="F1244" t="s">
        <v>2569</v>
      </c>
      <c r="G1244" s="334" t="s">
        <v>3484</v>
      </c>
      <c r="H1244" s="17">
        <v>2139</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tr">
        <f t="shared" si="41"/>
        <v>Fraction of Eligible Industrial Energy Use Shifted to Hydrogen</v>
      </c>
      <c r="D1245" s="289" t="s">
        <v>3054</v>
      </c>
      <c r="E1245" t="s">
        <v>3478</v>
      </c>
      <c r="F1245" t="s">
        <v>2569</v>
      </c>
      <c r="G1245" s="334" t="s">
        <v>3485</v>
      </c>
      <c r="H1245" s="17">
        <v>2140</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tr">
        <f t="shared" si="41"/>
        <v>Fraction of Eligible Industrial Energy Use Shifted to Hydrogen</v>
      </c>
      <c r="D1246" s="289" t="s">
        <v>3054</v>
      </c>
      <c r="E1246" t="s">
        <v>3479</v>
      </c>
      <c r="F1246" t="s">
        <v>2569</v>
      </c>
      <c r="G1246" s="334" t="s">
        <v>3486</v>
      </c>
      <c r="H1246" s="17">
        <v>2141</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tr">
        <f t="shared" si="41"/>
        <v>Fraction of Eligible Industrial Energy Use Shifted to Hydrogen</v>
      </c>
      <c r="D1247" s="289" t="s">
        <v>3054</v>
      </c>
      <c r="E1247" t="s">
        <v>3480</v>
      </c>
      <c r="F1247" t="s">
        <v>2569</v>
      </c>
      <c r="G1247" s="334" t="s">
        <v>3487</v>
      </c>
      <c r="H1247" s="17">
        <v>2142</v>
      </c>
      <c r="I1247" s="373" t="s">
        <v>43</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tr">
        <f t="shared" si="41"/>
        <v>Fraction of Eligible Industrial Energy Use Shifted to Hydrogen</v>
      </c>
      <c r="D1248" s="289" t="s">
        <v>3054</v>
      </c>
      <c r="E1248" t="s">
        <v>3481</v>
      </c>
      <c r="F1248" t="s">
        <v>2569</v>
      </c>
      <c r="G1248" s="334" t="s">
        <v>3488</v>
      </c>
      <c r="H1248" s="17">
        <v>2143</v>
      </c>
      <c r="I1248" s="373" t="s">
        <v>43</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tr">
        <f t="shared" si="41"/>
        <v>Fraction of Eligible Industrial Energy Use Shifted to Hydrogen</v>
      </c>
      <c r="D1249" s="289" t="s">
        <v>3054</v>
      </c>
      <c r="E1249" t="s">
        <v>3482</v>
      </c>
      <c r="F1249" t="s">
        <v>2569</v>
      </c>
      <c r="G1249" s="334" t="s">
        <v>3489</v>
      </c>
      <c r="H1249" s="17">
        <v>2144</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tr">
        <f t="shared" si="41"/>
        <v>Fraction of Eligible Industrial Energy Use Shifted to Hydrogen</v>
      </c>
      <c r="D1250" s="289" t="s">
        <v>3054</v>
      </c>
      <c r="E1250" t="s">
        <v>3598</v>
      </c>
      <c r="F1250" t="s">
        <v>2569</v>
      </c>
      <c r="G1250" s="334" t="s">
        <v>3598</v>
      </c>
      <c r="H1250" s="17">
        <v>2145</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tr">
        <f t="shared" si="41"/>
        <v>Fraction of Eligible Industrial Energy Use Shifted to Hydrogen</v>
      </c>
      <c r="D1251" s="289" t="s">
        <v>3055</v>
      </c>
      <c r="E1251" t="s">
        <v>3476</v>
      </c>
      <c r="F1251" t="s">
        <v>3017</v>
      </c>
      <c r="G1251" s="334" t="s">
        <v>3483</v>
      </c>
      <c r="H1251" s="17">
        <v>2146</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tr">
        <f t="shared" si="41"/>
        <v>Fraction of Eligible Industrial Energy Use Shifted to Hydrogen</v>
      </c>
      <c r="D1252" s="289" t="s">
        <v>3055</v>
      </c>
      <c r="E1252" t="s">
        <v>3477</v>
      </c>
      <c r="F1252" t="s">
        <v>3017</v>
      </c>
      <c r="G1252" s="334" t="s">
        <v>3484</v>
      </c>
      <c r="H1252" s="17">
        <v>2147</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tr">
        <f t="shared" si="41"/>
        <v>Fraction of Eligible Industrial Energy Use Shifted to Hydrogen</v>
      </c>
      <c r="D1253" s="289" t="s">
        <v>3055</v>
      </c>
      <c r="E1253" t="s">
        <v>3478</v>
      </c>
      <c r="F1253" t="s">
        <v>3017</v>
      </c>
      <c r="G1253" s="334" t="s">
        <v>3485</v>
      </c>
      <c r="H1253" s="17">
        <v>2148</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tr">
        <f t="shared" si="41"/>
        <v>Fraction of Eligible Industrial Energy Use Shifted to Hydrogen</v>
      </c>
      <c r="D1254" s="289" t="s">
        <v>3055</v>
      </c>
      <c r="E1254" t="s">
        <v>3479</v>
      </c>
      <c r="F1254" t="s">
        <v>3017</v>
      </c>
      <c r="G1254" s="334" t="s">
        <v>3486</v>
      </c>
      <c r="H1254" s="17">
        <v>2149</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tr">
        <f t="shared" si="41"/>
        <v>Fraction of Eligible Industrial Energy Use Shifted to Hydrogen</v>
      </c>
      <c r="D1255" s="289" t="s">
        <v>3055</v>
      </c>
      <c r="E1255" t="s">
        <v>3480</v>
      </c>
      <c r="F1255" t="s">
        <v>3017</v>
      </c>
      <c r="G1255" s="334" t="s">
        <v>3487</v>
      </c>
      <c r="H1255" s="17">
        <v>2150</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tr">
        <f t="shared" si="41"/>
        <v>Fraction of Eligible Industrial Energy Use Shifted to Hydrogen</v>
      </c>
      <c r="D1256" s="289" t="s">
        <v>3055</v>
      </c>
      <c r="E1256" t="s">
        <v>3481</v>
      </c>
      <c r="F1256" t="s">
        <v>3017</v>
      </c>
      <c r="G1256" s="334" t="s">
        <v>3488</v>
      </c>
      <c r="H1256" s="17">
        <v>2151</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tr">
        <f t="shared" si="41"/>
        <v>Fraction of Eligible Industrial Energy Use Shifted to Hydrogen</v>
      </c>
      <c r="D1257" s="289" t="s">
        <v>3055</v>
      </c>
      <c r="E1257" t="s">
        <v>3482</v>
      </c>
      <c r="F1257" t="s">
        <v>3017</v>
      </c>
      <c r="G1257" s="334" t="s">
        <v>3489</v>
      </c>
      <c r="H1257" s="17">
        <v>2152</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tr">
        <f t="shared" si="41"/>
        <v>Fraction of Eligible Industrial Energy Use Shifted to Hydrogen</v>
      </c>
      <c r="D1258" s="289" t="s">
        <v>3055</v>
      </c>
      <c r="E1258" t="s">
        <v>3598</v>
      </c>
      <c r="F1258" t="s">
        <v>3017</v>
      </c>
      <c r="G1258" s="334" t="s">
        <v>3598</v>
      </c>
      <c r="H1258" s="17">
        <v>2153</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tr">
        <f t="shared" si="41"/>
        <v>Fraction of Eligible Industrial Energy Use Shifted to Hydrogen</v>
      </c>
      <c r="D1259" s="289" t="s">
        <v>3056</v>
      </c>
      <c r="E1259" t="s">
        <v>3476</v>
      </c>
      <c r="F1259" t="s">
        <v>3018</v>
      </c>
      <c r="G1259" s="334" t="s">
        <v>3483</v>
      </c>
      <c r="H1259" s="17">
        <v>2154</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tr">
        <f t="shared" si="41"/>
        <v>Fraction of Eligible Industrial Energy Use Shifted to Hydrogen</v>
      </c>
      <c r="D1260" s="289" t="s">
        <v>3056</v>
      </c>
      <c r="E1260" t="s">
        <v>3477</v>
      </c>
      <c r="F1260" t="s">
        <v>3018</v>
      </c>
      <c r="G1260" s="334" t="s">
        <v>3484</v>
      </c>
      <c r="H1260" s="17">
        <v>2155</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tr">
        <f t="shared" si="41"/>
        <v>Fraction of Eligible Industrial Energy Use Shifted to Hydrogen</v>
      </c>
      <c r="D1261" s="289" t="s">
        <v>3056</v>
      </c>
      <c r="E1261" t="s">
        <v>3478</v>
      </c>
      <c r="F1261" t="s">
        <v>3018</v>
      </c>
      <c r="G1261" s="334" t="s">
        <v>3485</v>
      </c>
      <c r="H1261" s="17">
        <v>2156</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tr">
        <f t="shared" si="41"/>
        <v>Fraction of Eligible Industrial Energy Use Shifted to Hydrogen</v>
      </c>
      <c r="D1262" s="289" t="s">
        <v>3056</v>
      </c>
      <c r="E1262" t="s">
        <v>3479</v>
      </c>
      <c r="F1262" t="s">
        <v>3018</v>
      </c>
      <c r="G1262" s="334" t="s">
        <v>3486</v>
      </c>
      <c r="H1262" s="17">
        <v>2157</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tr">
        <f t="shared" si="41"/>
        <v>Fraction of Eligible Industrial Energy Use Shifted to Hydrogen</v>
      </c>
      <c r="D1263" s="289" t="s">
        <v>3056</v>
      </c>
      <c r="E1263" t="s">
        <v>3480</v>
      </c>
      <c r="F1263" t="s">
        <v>3018</v>
      </c>
      <c r="G1263" s="334" t="s">
        <v>3487</v>
      </c>
      <c r="H1263" s="17">
        <v>2158</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tr">
        <f t="shared" si="41"/>
        <v>Fraction of Eligible Industrial Energy Use Shifted to Hydrogen</v>
      </c>
      <c r="D1264" s="289" t="s">
        <v>3056</v>
      </c>
      <c r="E1264" t="s">
        <v>3481</v>
      </c>
      <c r="F1264" t="s">
        <v>3018</v>
      </c>
      <c r="G1264" s="334" t="s">
        <v>3488</v>
      </c>
      <c r="H1264" s="17">
        <v>2159</v>
      </c>
      <c r="I1264" s="373" t="s">
        <v>44</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tr">
        <f t="shared" si="41"/>
        <v>Fraction of Eligible Industrial Energy Use Shifted to Hydrogen</v>
      </c>
      <c r="D1265" s="289" t="s">
        <v>3056</v>
      </c>
      <c r="E1265" t="s">
        <v>3482</v>
      </c>
      <c r="F1265" t="s">
        <v>3018</v>
      </c>
      <c r="G1265" s="334" t="s">
        <v>3489</v>
      </c>
      <c r="H1265" s="17">
        <v>2160</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tr">
        <f t="shared" si="41"/>
        <v>Fraction of Eligible Industrial Energy Use Shifted to Hydrogen</v>
      </c>
      <c r="D1266" s="289" t="s">
        <v>3056</v>
      </c>
      <c r="E1266" t="s">
        <v>3598</v>
      </c>
      <c r="F1266" t="s">
        <v>3018</v>
      </c>
      <c r="G1266" s="334" t="s">
        <v>3598</v>
      </c>
      <c r="H1266" s="17">
        <v>2161</v>
      </c>
      <c r="I1266" s="373" t="s">
        <v>44</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tr">
        <f t="shared" si="41"/>
        <v>Fraction of Eligible Industrial Energy Use Shifted to Hydrogen</v>
      </c>
      <c r="D1267" s="289" t="s">
        <v>3057</v>
      </c>
      <c r="E1267" t="s">
        <v>3476</v>
      </c>
      <c r="F1267" t="s">
        <v>3019</v>
      </c>
      <c r="G1267" s="334" t="s">
        <v>3483</v>
      </c>
      <c r="H1267" s="17">
        <v>2162</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tr">
        <f t="shared" ref="C1268:C1299" si="42">C$1139</f>
        <v>Fraction of Eligible Industrial Energy Use Shifted to Hydrogen</v>
      </c>
      <c r="D1268" s="289" t="s">
        <v>3057</v>
      </c>
      <c r="E1268" t="s">
        <v>3477</v>
      </c>
      <c r="F1268" t="s">
        <v>3019</v>
      </c>
      <c r="G1268" s="334" t="s">
        <v>3484</v>
      </c>
      <c r="H1268" s="17">
        <v>2163</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tr">
        <f t="shared" si="42"/>
        <v>Fraction of Eligible Industrial Energy Use Shifted to Hydrogen</v>
      </c>
      <c r="D1269" s="289" t="s">
        <v>3057</v>
      </c>
      <c r="E1269" t="s">
        <v>3478</v>
      </c>
      <c r="F1269" t="s">
        <v>3019</v>
      </c>
      <c r="G1269" s="334" t="s">
        <v>3485</v>
      </c>
      <c r="H1269" s="17">
        <v>2164</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tr">
        <f t="shared" si="42"/>
        <v>Fraction of Eligible Industrial Energy Use Shifted to Hydrogen</v>
      </c>
      <c r="D1270" s="289" t="s">
        <v>3057</v>
      </c>
      <c r="E1270" t="s">
        <v>3479</v>
      </c>
      <c r="F1270" t="s">
        <v>3019</v>
      </c>
      <c r="G1270" s="334" t="s">
        <v>3486</v>
      </c>
      <c r="H1270" s="17">
        <v>2165</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tr">
        <f t="shared" si="42"/>
        <v>Fraction of Eligible Industrial Energy Use Shifted to Hydrogen</v>
      </c>
      <c r="D1271" s="289" t="s">
        <v>3057</v>
      </c>
      <c r="E1271" t="s">
        <v>3480</v>
      </c>
      <c r="F1271" t="s">
        <v>3019</v>
      </c>
      <c r="G1271" s="334" t="s">
        <v>3487</v>
      </c>
      <c r="H1271" s="17">
        <v>2166</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tr">
        <f t="shared" si="42"/>
        <v>Fraction of Eligible Industrial Energy Use Shifted to Hydrogen</v>
      </c>
      <c r="D1272" s="289" t="s">
        <v>3057</v>
      </c>
      <c r="E1272" t="s">
        <v>3481</v>
      </c>
      <c r="F1272" t="s">
        <v>3019</v>
      </c>
      <c r="G1272" s="334" t="s">
        <v>3488</v>
      </c>
      <c r="H1272" s="17">
        <v>2167</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tr">
        <f t="shared" si="42"/>
        <v>Fraction of Eligible Industrial Energy Use Shifted to Hydrogen</v>
      </c>
      <c r="D1273" s="289" t="s">
        <v>3057</v>
      </c>
      <c r="E1273" t="s">
        <v>3482</v>
      </c>
      <c r="F1273" t="s">
        <v>3019</v>
      </c>
      <c r="G1273" s="334" t="s">
        <v>3489</v>
      </c>
      <c r="H1273" s="17">
        <v>2168</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tr">
        <f t="shared" si="42"/>
        <v>Fraction of Eligible Industrial Energy Use Shifted to Hydrogen</v>
      </c>
      <c r="D1274" s="289" t="s">
        <v>3057</v>
      </c>
      <c r="E1274" t="s">
        <v>3598</v>
      </c>
      <c r="F1274" t="s">
        <v>3019</v>
      </c>
      <c r="G1274" s="334" t="s">
        <v>3598</v>
      </c>
      <c r="H1274" s="17">
        <v>2169</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tr">
        <f t="shared" si="42"/>
        <v>Fraction of Eligible Industrial Energy Use Shifted to Hydrogen</v>
      </c>
      <c r="D1275" s="289" t="s">
        <v>3058</v>
      </c>
      <c r="E1275" t="s">
        <v>3476</v>
      </c>
      <c r="F1275" t="s">
        <v>3020</v>
      </c>
      <c r="G1275" s="334" t="s">
        <v>3483</v>
      </c>
      <c r="H1275" s="17">
        <v>2170</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tr">
        <f t="shared" si="42"/>
        <v>Fraction of Eligible Industrial Energy Use Shifted to Hydrogen</v>
      </c>
      <c r="D1276" s="289" t="s">
        <v>3058</v>
      </c>
      <c r="E1276" t="s">
        <v>3477</v>
      </c>
      <c r="F1276" t="s">
        <v>3020</v>
      </c>
      <c r="G1276" s="334" t="s">
        <v>3484</v>
      </c>
      <c r="H1276" s="17">
        <v>2171</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tr">
        <f t="shared" si="42"/>
        <v>Fraction of Eligible Industrial Energy Use Shifted to Hydrogen</v>
      </c>
      <c r="D1277" s="289" t="s">
        <v>3058</v>
      </c>
      <c r="E1277" t="s">
        <v>3478</v>
      </c>
      <c r="F1277" t="s">
        <v>3020</v>
      </c>
      <c r="G1277" s="334" t="s">
        <v>3485</v>
      </c>
      <c r="H1277" s="17">
        <v>2172</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tr">
        <f t="shared" si="42"/>
        <v>Fraction of Eligible Industrial Energy Use Shifted to Hydrogen</v>
      </c>
      <c r="D1278" s="289" t="s">
        <v>3058</v>
      </c>
      <c r="E1278" t="s">
        <v>3479</v>
      </c>
      <c r="F1278" t="s">
        <v>3020</v>
      </c>
      <c r="G1278" s="334" t="s">
        <v>3486</v>
      </c>
      <c r="H1278" s="17">
        <v>2173</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tr">
        <f t="shared" si="42"/>
        <v>Fraction of Eligible Industrial Energy Use Shifted to Hydrogen</v>
      </c>
      <c r="D1279" s="289" t="s">
        <v>3058</v>
      </c>
      <c r="E1279" t="s">
        <v>3480</v>
      </c>
      <c r="F1279" t="s">
        <v>3020</v>
      </c>
      <c r="G1279" s="334" t="s">
        <v>3487</v>
      </c>
      <c r="H1279" s="17">
        <v>2174</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tr">
        <f t="shared" si="42"/>
        <v>Fraction of Eligible Industrial Energy Use Shifted to Hydrogen</v>
      </c>
      <c r="D1280" s="289" t="s">
        <v>3058</v>
      </c>
      <c r="E1280" t="s">
        <v>3481</v>
      </c>
      <c r="F1280" t="s">
        <v>3020</v>
      </c>
      <c r="G1280" s="334" t="s">
        <v>3488</v>
      </c>
      <c r="H1280" s="17">
        <v>2175</v>
      </c>
      <c r="I1280" s="373" t="s">
        <v>44</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tr">
        <f t="shared" si="42"/>
        <v>Fraction of Eligible Industrial Energy Use Shifted to Hydrogen</v>
      </c>
      <c r="D1281" s="289" t="s">
        <v>3058</v>
      </c>
      <c r="E1281" t="s">
        <v>3482</v>
      </c>
      <c r="F1281" t="s">
        <v>3020</v>
      </c>
      <c r="G1281" s="334" t="s">
        <v>3489</v>
      </c>
      <c r="H1281" s="17">
        <v>2176</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tr">
        <f t="shared" si="42"/>
        <v>Fraction of Eligible Industrial Energy Use Shifted to Hydrogen</v>
      </c>
      <c r="D1282" s="289" t="s">
        <v>3058</v>
      </c>
      <c r="E1282" t="s">
        <v>3598</v>
      </c>
      <c r="F1282" t="s">
        <v>3020</v>
      </c>
      <c r="G1282" s="334" t="s">
        <v>3598</v>
      </c>
      <c r="H1282" s="17">
        <v>2177</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tr">
        <f t="shared" si="42"/>
        <v>Fraction of Eligible Industrial Energy Use Shifted to Hydrogen</v>
      </c>
      <c r="D1283" s="289" t="s">
        <v>3059</v>
      </c>
      <c r="E1283" t="s">
        <v>3476</v>
      </c>
      <c r="F1283" t="s">
        <v>3021</v>
      </c>
      <c r="G1283" s="334" t="s">
        <v>3483</v>
      </c>
      <c r="H1283" s="17">
        <v>2178</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tr">
        <f t="shared" si="42"/>
        <v>Fraction of Eligible Industrial Energy Use Shifted to Hydrogen</v>
      </c>
      <c r="D1284" s="289" t="s">
        <v>3059</v>
      </c>
      <c r="E1284" t="s">
        <v>3477</v>
      </c>
      <c r="F1284" t="s">
        <v>3021</v>
      </c>
      <c r="G1284" s="334" t="s">
        <v>3484</v>
      </c>
      <c r="H1284" s="17">
        <v>2179</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tr">
        <f t="shared" si="42"/>
        <v>Fraction of Eligible Industrial Energy Use Shifted to Hydrogen</v>
      </c>
      <c r="D1285" s="289" t="s">
        <v>3059</v>
      </c>
      <c r="E1285" t="s">
        <v>3478</v>
      </c>
      <c r="F1285" t="s">
        <v>3021</v>
      </c>
      <c r="G1285" s="334" t="s">
        <v>3485</v>
      </c>
      <c r="H1285" s="17">
        <v>2180</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tr">
        <f t="shared" si="42"/>
        <v>Fraction of Eligible Industrial Energy Use Shifted to Hydrogen</v>
      </c>
      <c r="D1286" s="289" t="s">
        <v>3059</v>
      </c>
      <c r="E1286" t="s">
        <v>3479</v>
      </c>
      <c r="F1286" t="s">
        <v>3021</v>
      </c>
      <c r="G1286" s="334" t="s">
        <v>3486</v>
      </c>
      <c r="H1286" s="17">
        <v>2181</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tr">
        <f t="shared" si="42"/>
        <v>Fraction of Eligible Industrial Energy Use Shifted to Hydrogen</v>
      </c>
      <c r="D1287" s="289" t="s">
        <v>3059</v>
      </c>
      <c r="E1287" t="s">
        <v>3480</v>
      </c>
      <c r="F1287" t="s">
        <v>3021</v>
      </c>
      <c r="G1287" s="334" t="s">
        <v>3487</v>
      </c>
      <c r="H1287" s="17">
        <v>2182</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tr">
        <f t="shared" si="42"/>
        <v>Fraction of Eligible Industrial Energy Use Shifted to Hydrogen</v>
      </c>
      <c r="D1288" s="289" t="s">
        <v>3059</v>
      </c>
      <c r="E1288" t="s">
        <v>3481</v>
      </c>
      <c r="F1288" t="s">
        <v>3021</v>
      </c>
      <c r="G1288" s="334" t="s">
        <v>3488</v>
      </c>
      <c r="H1288" s="17">
        <v>2183</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tr">
        <f t="shared" si="42"/>
        <v>Fraction of Eligible Industrial Energy Use Shifted to Hydrogen</v>
      </c>
      <c r="D1289" s="289" t="s">
        <v>3059</v>
      </c>
      <c r="E1289" t="s">
        <v>3482</v>
      </c>
      <c r="F1289" t="s">
        <v>3021</v>
      </c>
      <c r="G1289" s="334" t="s">
        <v>3489</v>
      </c>
      <c r="H1289" s="17">
        <v>2184</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tr">
        <f t="shared" si="42"/>
        <v>Fraction of Eligible Industrial Energy Use Shifted to Hydrogen</v>
      </c>
      <c r="D1290" s="289" t="s">
        <v>3059</v>
      </c>
      <c r="E1290" t="s">
        <v>3598</v>
      </c>
      <c r="F1290" t="s">
        <v>3021</v>
      </c>
      <c r="G1290" s="334" t="s">
        <v>3598</v>
      </c>
      <c r="H1290" s="17">
        <v>2185</v>
      </c>
      <c r="I1290" s="373" t="s">
        <v>43</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tr">
        <f t="shared" si="42"/>
        <v>Fraction of Eligible Industrial Energy Use Shifted to Hydrogen</v>
      </c>
      <c r="D1291" s="289" t="s">
        <v>3060</v>
      </c>
      <c r="E1291" t="s">
        <v>3476</v>
      </c>
      <c r="F1291" t="s">
        <v>3022</v>
      </c>
      <c r="G1291" s="334" t="s">
        <v>3483</v>
      </c>
      <c r="H1291" s="17">
        <v>2186</v>
      </c>
      <c r="I1291" s="373" t="s">
        <v>43</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tr">
        <f t="shared" si="42"/>
        <v>Fraction of Eligible Industrial Energy Use Shifted to Hydrogen</v>
      </c>
      <c r="D1292" s="289" t="s">
        <v>3060</v>
      </c>
      <c r="E1292" t="s">
        <v>3477</v>
      </c>
      <c r="F1292" t="s">
        <v>3022</v>
      </c>
      <c r="G1292" s="334" t="s">
        <v>3484</v>
      </c>
      <c r="H1292" s="17">
        <v>2187</v>
      </c>
      <c r="I1292" s="373" t="s">
        <v>43</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tr">
        <f t="shared" si="42"/>
        <v>Fraction of Eligible Industrial Energy Use Shifted to Hydrogen</v>
      </c>
      <c r="D1293" s="289" t="s">
        <v>3060</v>
      </c>
      <c r="E1293" t="s">
        <v>3478</v>
      </c>
      <c r="F1293" t="s">
        <v>3022</v>
      </c>
      <c r="G1293" s="334" t="s">
        <v>3485</v>
      </c>
      <c r="H1293" s="17">
        <v>2188</v>
      </c>
      <c r="I1293" s="373" t="s">
        <v>43</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tr">
        <f t="shared" si="42"/>
        <v>Fraction of Eligible Industrial Energy Use Shifted to Hydrogen</v>
      </c>
      <c r="D1294" s="289" t="s">
        <v>3060</v>
      </c>
      <c r="E1294" t="s">
        <v>3479</v>
      </c>
      <c r="F1294" t="s">
        <v>3022</v>
      </c>
      <c r="G1294" s="334" t="s">
        <v>3486</v>
      </c>
      <c r="H1294" s="17">
        <v>2189</v>
      </c>
      <c r="I1294" s="373" t="s">
        <v>43</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tr">
        <f t="shared" si="42"/>
        <v>Fraction of Eligible Industrial Energy Use Shifted to Hydrogen</v>
      </c>
      <c r="D1295" s="289" t="s">
        <v>3060</v>
      </c>
      <c r="E1295" t="s">
        <v>3480</v>
      </c>
      <c r="F1295" t="s">
        <v>3022</v>
      </c>
      <c r="G1295" s="334" t="s">
        <v>3487</v>
      </c>
      <c r="H1295" s="17">
        <v>2190</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tr">
        <f t="shared" si="42"/>
        <v>Fraction of Eligible Industrial Energy Use Shifted to Hydrogen</v>
      </c>
      <c r="D1296" s="289" t="s">
        <v>3060</v>
      </c>
      <c r="E1296" t="s">
        <v>3481</v>
      </c>
      <c r="F1296" t="s">
        <v>3022</v>
      </c>
      <c r="G1296" s="334" t="s">
        <v>3488</v>
      </c>
      <c r="H1296" s="17">
        <v>2191</v>
      </c>
      <c r="I1296" s="373" t="s">
        <v>44</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tr">
        <f t="shared" si="42"/>
        <v>Fraction of Eligible Industrial Energy Use Shifted to Hydrogen</v>
      </c>
      <c r="D1297" s="289" t="s">
        <v>3060</v>
      </c>
      <c r="E1297" t="s">
        <v>3482</v>
      </c>
      <c r="F1297" t="s">
        <v>3022</v>
      </c>
      <c r="G1297" s="334" t="s">
        <v>3489</v>
      </c>
      <c r="H1297" s="17">
        <v>2192</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tr">
        <f t="shared" si="42"/>
        <v>Fraction of Eligible Industrial Energy Use Shifted to Hydrogen</v>
      </c>
      <c r="D1298" s="289" t="s">
        <v>3060</v>
      </c>
      <c r="E1298" t="s">
        <v>3598</v>
      </c>
      <c r="F1298" t="s">
        <v>3022</v>
      </c>
      <c r="G1298" s="334" t="s">
        <v>3598</v>
      </c>
      <c r="H1298" s="17">
        <v>2193</v>
      </c>
      <c r="I1298" s="373" t="s">
        <v>43</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tr">
        <f t="shared" si="42"/>
        <v>Fraction of Eligible Industrial Energy Use Shifted to Hydrogen</v>
      </c>
      <c r="D1299" s="289" t="s">
        <v>3061</v>
      </c>
      <c r="E1299" t="s">
        <v>3476</v>
      </c>
      <c r="F1299" t="s">
        <v>3023</v>
      </c>
      <c r="G1299" s="334" t="s">
        <v>3483</v>
      </c>
      <c r="H1299" s="17">
        <v>2194</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tr">
        <f t="shared" ref="C1300:C1331" si="43">C$1139</f>
        <v>Fraction of Eligible Industrial Energy Use Shifted to Hydrogen</v>
      </c>
      <c r="D1300" s="289" t="s">
        <v>3061</v>
      </c>
      <c r="E1300" t="s">
        <v>3477</v>
      </c>
      <c r="F1300" t="s">
        <v>3023</v>
      </c>
      <c r="G1300" s="334" t="s">
        <v>3484</v>
      </c>
      <c r="H1300" s="17">
        <v>2195</v>
      </c>
      <c r="I1300" s="373" t="s">
        <v>43</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tr">
        <f t="shared" si="43"/>
        <v>Fraction of Eligible Industrial Energy Use Shifted to Hydrogen</v>
      </c>
      <c r="D1301" s="289" t="s">
        <v>3061</v>
      </c>
      <c r="E1301" t="s">
        <v>3478</v>
      </c>
      <c r="F1301" t="s">
        <v>3023</v>
      </c>
      <c r="G1301" s="334" t="s">
        <v>3485</v>
      </c>
      <c r="H1301" s="17">
        <v>2196</v>
      </c>
      <c r="I1301" s="373" t="s">
        <v>43</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tr">
        <f t="shared" si="43"/>
        <v>Fraction of Eligible Industrial Energy Use Shifted to Hydrogen</v>
      </c>
      <c r="D1302" s="289" t="s">
        <v>3061</v>
      </c>
      <c r="E1302" t="s">
        <v>3479</v>
      </c>
      <c r="F1302" t="s">
        <v>3023</v>
      </c>
      <c r="G1302" s="334" t="s">
        <v>3486</v>
      </c>
      <c r="H1302" s="17">
        <v>2197</v>
      </c>
      <c r="I1302" s="373" t="s">
        <v>43</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tr">
        <f t="shared" si="43"/>
        <v>Fraction of Eligible Industrial Energy Use Shifted to Hydrogen</v>
      </c>
      <c r="D1303" s="289" t="s">
        <v>3061</v>
      </c>
      <c r="E1303" t="s">
        <v>3480</v>
      </c>
      <c r="F1303" t="s">
        <v>3023</v>
      </c>
      <c r="G1303" s="334" t="s">
        <v>3487</v>
      </c>
      <c r="H1303" s="17">
        <v>2198</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tr">
        <f t="shared" si="43"/>
        <v>Fraction of Eligible Industrial Energy Use Shifted to Hydrogen</v>
      </c>
      <c r="D1304" s="289" t="s">
        <v>3061</v>
      </c>
      <c r="E1304" t="s">
        <v>3481</v>
      </c>
      <c r="F1304" t="s">
        <v>3023</v>
      </c>
      <c r="G1304" s="334" t="s">
        <v>3488</v>
      </c>
      <c r="H1304" s="17">
        <v>2199</v>
      </c>
      <c r="I1304" s="373" t="s">
        <v>43</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tr">
        <f t="shared" si="43"/>
        <v>Fraction of Eligible Industrial Energy Use Shifted to Hydrogen</v>
      </c>
      <c r="D1305" s="289" t="s">
        <v>3061</v>
      </c>
      <c r="E1305" t="s">
        <v>3482</v>
      </c>
      <c r="F1305" t="s">
        <v>3023</v>
      </c>
      <c r="G1305" s="334" t="s">
        <v>3489</v>
      </c>
      <c r="H1305" s="17">
        <v>2200</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tr">
        <f t="shared" si="43"/>
        <v>Fraction of Eligible Industrial Energy Use Shifted to Hydrogen</v>
      </c>
      <c r="D1306" s="289" t="s">
        <v>3061</v>
      </c>
      <c r="E1306" t="s">
        <v>3598</v>
      </c>
      <c r="F1306" t="s">
        <v>3023</v>
      </c>
      <c r="G1306" s="334" t="s">
        <v>3598</v>
      </c>
      <c r="H1306" s="17">
        <v>2201</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tr">
        <f t="shared" si="43"/>
        <v>Fraction of Eligible Industrial Energy Use Shifted to Hydrogen</v>
      </c>
      <c r="D1307" s="289" t="s">
        <v>3062</v>
      </c>
      <c r="E1307" t="s">
        <v>3476</v>
      </c>
      <c r="F1307" t="s">
        <v>3024</v>
      </c>
      <c r="G1307" s="334" t="s">
        <v>3483</v>
      </c>
      <c r="H1307" s="17">
        <v>2202</v>
      </c>
      <c r="I1307" s="373" t="s">
        <v>43</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tr">
        <f t="shared" si="43"/>
        <v>Fraction of Eligible Industrial Energy Use Shifted to Hydrogen</v>
      </c>
      <c r="D1308" s="289" t="s">
        <v>3062</v>
      </c>
      <c r="E1308" t="s">
        <v>3477</v>
      </c>
      <c r="F1308" t="s">
        <v>3024</v>
      </c>
      <c r="G1308" s="334" t="s">
        <v>3484</v>
      </c>
      <c r="H1308" s="17">
        <v>2203</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tr">
        <f t="shared" si="43"/>
        <v>Fraction of Eligible Industrial Energy Use Shifted to Hydrogen</v>
      </c>
      <c r="D1309" s="289" t="s">
        <v>3062</v>
      </c>
      <c r="E1309" t="s">
        <v>3478</v>
      </c>
      <c r="F1309" t="s">
        <v>3024</v>
      </c>
      <c r="G1309" s="334" t="s">
        <v>3485</v>
      </c>
      <c r="H1309" s="17">
        <v>2204</v>
      </c>
      <c r="I1309" s="373" t="s">
        <v>43</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tr">
        <f t="shared" si="43"/>
        <v>Fraction of Eligible Industrial Energy Use Shifted to Hydrogen</v>
      </c>
      <c r="D1310" s="289" t="s">
        <v>3062</v>
      </c>
      <c r="E1310" t="s">
        <v>3479</v>
      </c>
      <c r="F1310" t="s">
        <v>3024</v>
      </c>
      <c r="G1310" s="334" t="s">
        <v>3486</v>
      </c>
      <c r="H1310" s="17">
        <v>2205</v>
      </c>
      <c r="I1310" s="373" t="s">
        <v>43</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tr">
        <f t="shared" si="43"/>
        <v>Fraction of Eligible Industrial Energy Use Shifted to Hydrogen</v>
      </c>
      <c r="D1311" s="289" t="s">
        <v>3062</v>
      </c>
      <c r="E1311" t="s">
        <v>3480</v>
      </c>
      <c r="F1311" t="s">
        <v>3024</v>
      </c>
      <c r="G1311" s="334" t="s">
        <v>3487</v>
      </c>
      <c r="H1311" s="17">
        <v>2206</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tr">
        <f t="shared" si="43"/>
        <v>Fraction of Eligible Industrial Energy Use Shifted to Hydrogen</v>
      </c>
      <c r="D1312" s="289" t="s">
        <v>3062</v>
      </c>
      <c r="E1312" t="s">
        <v>3481</v>
      </c>
      <c r="F1312" t="s">
        <v>3024</v>
      </c>
      <c r="G1312" s="334" t="s">
        <v>3488</v>
      </c>
      <c r="H1312" s="17">
        <v>2207</v>
      </c>
      <c r="I1312" s="373" t="s">
        <v>43</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19"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tr">
        <f t="shared" si="43"/>
        <v>Fraction of Eligible Industrial Energy Use Shifted to Hydrogen</v>
      </c>
      <c r="D1313" s="289" t="s">
        <v>3062</v>
      </c>
      <c r="E1313" t="s">
        <v>3482</v>
      </c>
      <c r="F1313" t="s">
        <v>3024</v>
      </c>
      <c r="G1313" s="334" t="s">
        <v>3489</v>
      </c>
      <c r="H1313" s="17">
        <v>2208</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19"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tr">
        <f t="shared" si="43"/>
        <v>Fraction of Eligible Industrial Energy Use Shifted to Hydrogen</v>
      </c>
      <c r="D1314" s="289" t="s">
        <v>3062</v>
      </c>
      <c r="E1314" t="s">
        <v>3598</v>
      </c>
      <c r="F1314" t="s">
        <v>3024</v>
      </c>
      <c r="G1314" s="334" t="s">
        <v>3598</v>
      </c>
      <c r="H1314" s="17">
        <v>2209</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19"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Hydrogen Combustion</v>
      </c>
      <c r="C1315" s="236" t="str">
        <f t="shared" si="43"/>
        <v>Fraction of Eligible Industrial Energy Use Shifted to Hydrogen</v>
      </c>
      <c r="D1315" s="289" t="s">
        <v>3063</v>
      </c>
      <c r="E1315" t="s">
        <v>3476</v>
      </c>
      <c r="F1315" t="s">
        <v>3025</v>
      </c>
      <c r="G1315" s="334" t="s">
        <v>3483</v>
      </c>
      <c r="H1315" s="17">
        <v>2210</v>
      </c>
      <c r="I1315" s="373" t="s">
        <v>44</v>
      </c>
      <c r="J1315" s="374" t="str">
        <f>IF(ISBLANK(INDEX('Policy Characteristics'!D:D,MATCH($C1315,'Policy Characteristics'!$C:$C,0))),"",INDEX('Policy Characteristics'!D:D,MATCH($C1315,'Policy Characteristics'!$C:$C,0)))</f>
        <v>Hydrogen Combustion</v>
      </c>
      <c r="K1315" s="236" t="str">
        <f>IF(ISBLANK(INDEX('Policy Characteristics'!E:E,MATCH($C1315,'Policy Characteristics'!$C:$C,0))),"",INDEX('Policy Characteristics'!E:E,MATCH($C1315,'Policy Characteristics'!$C:$C,0)))</f>
        <v>indst shift to hydrogen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fuel shifted</v>
      </c>
      <c r="P1315" s="236" t="str">
        <f>IF(ISBLANK(INDEX('Policy Characteristics'!J:J,MATCH($C1315,'Policy Characteristics'!$C:$C,0))),"",INDEX('Policy Characteristics'!J:J,MATCH($C1315,'Policy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5" s="236" t="str">
        <f>IF(ISBLANK(INDEX('Policy Characteristics'!K:K,MATCH($C1315,'Policy Characteristics'!$C:$C,0))),"",INDEX('Policy Characteristics'!K:K,MATCH($C1315,'Policy Characteristics'!$C:$C,0)))</f>
        <v>industry-ag-main.html#fuel-switching</v>
      </c>
      <c r="R1315" s="236" t="str">
        <f>IF(ISBLANK(INDEX('Policy Characteristics'!L:L,MATCH($C1315,'Policy Characteristics'!$C:$C,0))),"",INDEX('Policy Characteristics'!L:L,MATCH($C1315,'Policy Characteristics'!$C:$C,0)))</f>
        <v>industry-elec-and-hydrogen.html</v>
      </c>
      <c r="S1315" s="290" t="s">
        <v>187</v>
      </c>
    </row>
    <row r="1316" spans="1:19"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Hydrogen Combustion</v>
      </c>
      <c r="C1316" s="236" t="str">
        <f t="shared" si="43"/>
        <v>Fraction of Eligible Industrial Energy Use Shifted to Hydrogen</v>
      </c>
      <c r="D1316" s="289" t="s">
        <v>3063</v>
      </c>
      <c r="E1316" t="s">
        <v>3477</v>
      </c>
      <c r="F1316" t="s">
        <v>3025</v>
      </c>
      <c r="G1316" s="334" t="s">
        <v>3484</v>
      </c>
      <c r="H1316" s="17">
        <v>2211</v>
      </c>
      <c r="I1316" s="373" t="s">
        <v>44</v>
      </c>
      <c r="J1316" s="374" t="str">
        <f>IF(ISBLANK(INDEX('Policy Characteristics'!D:D,MATCH($C1316,'Policy Characteristics'!$C:$C,0))),"",INDEX('Policy Characteristics'!D:D,MATCH($C1316,'Policy Characteristics'!$C:$C,0)))</f>
        <v>Hydrogen Combustion</v>
      </c>
      <c r="K1316" s="236" t="str">
        <f>IF(ISBLANK(INDEX('Policy Characteristics'!E:E,MATCH($C1316,'Policy Characteristics'!$C:$C,0))),"",INDEX('Policy Characteristics'!E:E,MATCH($C1316,'Policy Characteristics'!$C:$C,0)))</f>
        <v>indst shift to hydrogen</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1</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of fuel shifted</v>
      </c>
      <c r="P1316" s="236" t="str">
        <f>IF(ISBLANK(INDEX('Policy Characteristics'!J:J,MATCH($C1316,'Policy Characteristics'!$C:$C,0))),"",INDEX('Policy Characteristics'!J:J,MATCH($C1316,'Policy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6" s="236" t="str">
        <f>IF(ISBLANK(INDEX('Policy Characteristics'!K:K,MATCH($C1316,'Policy Characteristics'!$C:$C,0))),"",INDEX('Policy Characteristics'!K:K,MATCH($C1316,'Policy Characteristics'!$C:$C,0)))</f>
        <v>industry-ag-main.html#fuel-switching</v>
      </c>
      <c r="R1316" s="236" t="str">
        <f>IF(ISBLANK(INDEX('Policy Characteristics'!L:L,MATCH($C1316,'Policy Characteristics'!$C:$C,0))),"",INDEX('Policy Characteristics'!L:L,MATCH($C1316,'Policy Characteristics'!$C:$C,0)))</f>
        <v>industry-elec-and-hydrogen.html</v>
      </c>
      <c r="S1316" s="290" t="s">
        <v>187</v>
      </c>
    </row>
    <row r="1317" spans="1:19"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Hydrogen Combustion</v>
      </c>
      <c r="C1317" s="236" t="str">
        <f t="shared" si="43"/>
        <v>Fraction of Eligible Industrial Energy Use Shifted to Hydrogen</v>
      </c>
      <c r="D1317" s="289" t="s">
        <v>3063</v>
      </c>
      <c r="E1317" t="s">
        <v>3478</v>
      </c>
      <c r="F1317" t="s">
        <v>3025</v>
      </c>
      <c r="G1317" s="334" t="s">
        <v>3485</v>
      </c>
      <c r="H1317" s="17">
        <v>2212</v>
      </c>
      <c r="I1317" s="373" t="s">
        <v>44</v>
      </c>
      <c r="J1317" s="374" t="str">
        <f>IF(ISBLANK(INDEX('Policy Characteristics'!D:D,MATCH($C1317,'Policy Characteristics'!$C:$C,0))),"",INDEX('Policy Characteristics'!D:D,MATCH($C1317,'Policy Characteristics'!$C:$C,0)))</f>
        <v>Hydrogen Combustion</v>
      </c>
      <c r="K1317" s="236" t="str">
        <f>IF(ISBLANK(INDEX('Policy Characteristics'!E:E,MATCH($C1317,'Policy Characteristics'!$C:$C,0))),"",INDEX('Policy Characteristics'!E:E,MATCH($C1317,'Policy Characteristics'!$C:$C,0)))</f>
        <v>indst shift to hydrogen</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1</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of fuel shifted</v>
      </c>
      <c r="P1317" s="236" t="str">
        <f>IF(ISBLANK(INDEX('Policy Characteristics'!J:J,MATCH($C1317,'Policy Characteristics'!$C:$C,0))),"",INDEX('Policy Characteristics'!J:J,MATCH($C1317,'Policy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7" s="236" t="str">
        <f>IF(ISBLANK(INDEX('Policy Characteristics'!K:K,MATCH($C1317,'Policy Characteristics'!$C:$C,0))),"",INDEX('Policy Characteristics'!K:K,MATCH($C1317,'Policy Characteristics'!$C:$C,0)))</f>
        <v>industry-ag-main.html#fuel-switching</v>
      </c>
      <c r="R1317" s="236" t="str">
        <f>IF(ISBLANK(INDEX('Policy Characteristics'!L:L,MATCH($C1317,'Policy Characteristics'!$C:$C,0))),"",INDEX('Policy Characteristics'!L:L,MATCH($C1317,'Policy Characteristics'!$C:$C,0)))</f>
        <v>industry-elec-and-hydrogen.html</v>
      </c>
      <c r="S1317" s="290" t="s">
        <v>187</v>
      </c>
    </row>
    <row r="1318" spans="1:19"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Hydrogen Combustion</v>
      </c>
      <c r="C1318" s="236" t="str">
        <f t="shared" si="43"/>
        <v>Fraction of Eligible Industrial Energy Use Shifted to Hydrogen</v>
      </c>
      <c r="D1318" s="289" t="s">
        <v>3063</v>
      </c>
      <c r="E1318" t="s">
        <v>3479</v>
      </c>
      <c r="F1318" t="s">
        <v>3025</v>
      </c>
      <c r="G1318" s="334" t="s">
        <v>3486</v>
      </c>
      <c r="H1318" s="17">
        <v>2213</v>
      </c>
      <c r="I1318" s="373" t="s">
        <v>44</v>
      </c>
      <c r="J1318" s="374" t="str">
        <f>IF(ISBLANK(INDEX('Policy Characteristics'!D:D,MATCH($C1318,'Policy Characteristics'!$C:$C,0))),"",INDEX('Policy Characteristics'!D:D,MATCH($C1318,'Policy Characteristics'!$C:$C,0)))</f>
        <v>Hydrogen Combustion</v>
      </c>
      <c r="K1318" s="236" t="str">
        <f>IF(ISBLANK(INDEX('Policy Characteristics'!E:E,MATCH($C1318,'Policy Characteristics'!$C:$C,0))),"",INDEX('Policy Characteristics'!E:E,MATCH($C1318,'Policy Characteristics'!$C:$C,0)))</f>
        <v>indst shift to hydrogen</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1</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of fuel shifted</v>
      </c>
      <c r="P1318" s="236" t="str">
        <f>IF(ISBLANK(INDEX('Policy Characteristics'!J:J,MATCH($C1318,'Policy Characteristics'!$C:$C,0))),"",INDEX('Policy Characteristics'!J:J,MATCH($C1318,'Policy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8" s="236" t="str">
        <f>IF(ISBLANK(INDEX('Policy Characteristics'!K:K,MATCH($C1318,'Policy Characteristics'!$C:$C,0))),"",INDEX('Policy Characteristics'!K:K,MATCH($C1318,'Policy Characteristics'!$C:$C,0)))</f>
        <v>industry-ag-main.html#fuel-switching</v>
      </c>
      <c r="R1318" s="236" t="str">
        <f>IF(ISBLANK(INDEX('Policy Characteristics'!L:L,MATCH($C1318,'Policy Characteristics'!$C:$C,0))),"",INDEX('Policy Characteristics'!L:L,MATCH($C1318,'Policy Characteristics'!$C:$C,0)))</f>
        <v>industry-elec-and-hydrogen.html</v>
      </c>
      <c r="S1318" s="290" t="s">
        <v>187</v>
      </c>
    </row>
    <row r="1319" spans="1:19"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Hydrogen Combustion</v>
      </c>
      <c r="C1319" s="236" t="str">
        <f t="shared" si="43"/>
        <v>Fraction of Eligible Industrial Energy Use Shifted to Hydrogen</v>
      </c>
      <c r="D1319" s="289" t="s">
        <v>3063</v>
      </c>
      <c r="E1319" t="s">
        <v>3480</v>
      </c>
      <c r="F1319" t="s">
        <v>3025</v>
      </c>
      <c r="G1319" s="334" t="s">
        <v>3487</v>
      </c>
      <c r="H1319" s="17">
        <v>2214</v>
      </c>
      <c r="I1319" s="373" t="s">
        <v>44</v>
      </c>
      <c r="J1319" s="374" t="str">
        <f>IF(ISBLANK(INDEX('Policy Characteristics'!D:D,MATCH($C1319,'Policy Characteristics'!$C:$C,0))),"",INDEX('Policy Characteristics'!D:D,MATCH($C1319,'Policy Characteristics'!$C:$C,0)))</f>
        <v>Hydrogen Combustion</v>
      </c>
      <c r="K1319" s="236" t="str">
        <f>IF(ISBLANK(INDEX('Policy Characteristics'!E:E,MATCH($C1319,'Policy Characteristics'!$C:$C,0))),"",INDEX('Policy Characteristics'!E:E,MATCH($C1319,'Policy Characteristics'!$C:$C,0)))</f>
        <v>indst shift to hydrogen</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1</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of fuel shifted</v>
      </c>
      <c r="P1319" s="236" t="str">
        <f>IF(ISBLANK(INDEX('Policy Characteristics'!J:J,MATCH($C1319,'Policy Characteristics'!$C:$C,0))),"",INDEX('Policy Characteristics'!J:J,MATCH($C1319,'Policy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9" s="236" t="str">
        <f>IF(ISBLANK(INDEX('Policy Characteristics'!K:K,MATCH($C1319,'Policy Characteristics'!$C:$C,0))),"",INDEX('Policy Characteristics'!K:K,MATCH($C1319,'Policy Characteristics'!$C:$C,0)))</f>
        <v>industry-ag-main.html#fuel-switching</v>
      </c>
      <c r="R1319" s="236" t="str">
        <f>IF(ISBLANK(INDEX('Policy Characteristics'!L:L,MATCH($C1319,'Policy Characteristics'!$C:$C,0))),"",INDEX('Policy Characteristics'!L:L,MATCH($C1319,'Policy Characteristics'!$C:$C,0)))</f>
        <v>industry-elec-and-hydrogen.html</v>
      </c>
      <c r="S1319" s="290" t="s">
        <v>187</v>
      </c>
    </row>
    <row r="1320" spans="1:19"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Hydrogen Combustion</v>
      </c>
      <c r="C1320" s="236" t="str">
        <f t="shared" si="43"/>
        <v>Fraction of Eligible Industrial Energy Use Shifted to Hydrogen</v>
      </c>
      <c r="D1320" s="289" t="s">
        <v>3063</v>
      </c>
      <c r="E1320" t="s">
        <v>3481</v>
      </c>
      <c r="F1320" t="s">
        <v>3025</v>
      </c>
      <c r="G1320" s="334" t="s">
        <v>3488</v>
      </c>
      <c r="H1320" s="17">
        <v>2215</v>
      </c>
      <c r="I1320" s="373" t="s">
        <v>43</v>
      </c>
      <c r="J1320" s="374" t="str">
        <f>IF(ISBLANK(INDEX('Policy Characteristics'!D:D,MATCH($C1320,'Policy Characteristics'!$C:$C,0))),"",INDEX('Policy Characteristics'!D:D,MATCH($C1320,'Policy Characteristics'!$C:$C,0)))</f>
        <v>Hydrogen Combustion</v>
      </c>
      <c r="K1320" s="236" t="str">
        <f>IF(ISBLANK(INDEX('Policy Characteristics'!E:E,MATCH($C1320,'Policy Characteristics'!$C:$C,0))),"",INDEX('Policy Characteristics'!E:E,MATCH($C1320,'Policy Characteristics'!$C:$C,0)))</f>
        <v>indst shift to hydrogen</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1</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of fuel shifted</v>
      </c>
      <c r="P1320" s="236" t="str">
        <f>IF(ISBLANK(INDEX('Policy Characteristics'!J:J,MATCH($C1320,'Policy Characteristics'!$C:$C,0))),"",INDEX('Policy Characteristics'!J:J,MATCH($C1320,'Policy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0" s="236" t="str">
        <f>IF(ISBLANK(INDEX('Policy Characteristics'!K:K,MATCH($C1320,'Policy Characteristics'!$C:$C,0))),"",INDEX('Policy Characteristics'!K:K,MATCH($C1320,'Policy Characteristics'!$C:$C,0)))</f>
        <v>industry-ag-main.html#fuel-switching</v>
      </c>
      <c r="R1320" s="236" t="str">
        <f>IF(ISBLANK(INDEX('Policy Characteristics'!L:L,MATCH($C1320,'Policy Characteristics'!$C:$C,0))),"",INDEX('Policy Characteristics'!L:L,MATCH($C1320,'Policy Characteristics'!$C:$C,0)))</f>
        <v>industry-elec-and-hydrogen.html</v>
      </c>
      <c r="S1320" s="290" t="s">
        <v>187</v>
      </c>
    </row>
    <row r="1321" spans="1:19"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Hydrogen Combustion</v>
      </c>
      <c r="C1321" s="236" t="str">
        <f t="shared" si="43"/>
        <v>Fraction of Eligible Industrial Energy Use Shifted to Hydrogen</v>
      </c>
      <c r="D1321" s="289" t="s">
        <v>3063</v>
      </c>
      <c r="E1321" t="s">
        <v>3482</v>
      </c>
      <c r="F1321" t="s">
        <v>3025</v>
      </c>
      <c r="G1321" s="334" t="s">
        <v>3489</v>
      </c>
      <c r="H1321" s="17">
        <v>2216</v>
      </c>
      <c r="I1321" s="373" t="s">
        <v>44</v>
      </c>
      <c r="J1321" s="374" t="str">
        <f>IF(ISBLANK(INDEX('Policy Characteristics'!D:D,MATCH($C1321,'Policy Characteristics'!$C:$C,0))),"",INDEX('Policy Characteristics'!D:D,MATCH($C1321,'Policy Characteristics'!$C:$C,0)))</f>
        <v>Hydrogen Combustion</v>
      </c>
      <c r="K1321" s="236" t="str">
        <f>IF(ISBLANK(INDEX('Policy Characteristics'!E:E,MATCH($C1321,'Policy Characteristics'!$C:$C,0))),"",INDEX('Policy Characteristics'!E:E,MATCH($C1321,'Policy Characteristics'!$C:$C,0)))</f>
        <v>indst shift to hydrogen</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1</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of fuel shifted</v>
      </c>
      <c r="P1321" s="236" t="str">
        <f>IF(ISBLANK(INDEX('Policy Characteristics'!J:J,MATCH($C1321,'Policy Characteristics'!$C:$C,0))),"",INDEX('Policy Characteristics'!J:J,MATCH($C1321,'Policy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1" s="236" t="str">
        <f>IF(ISBLANK(INDEX('Policy Characteristics'!K:K,MATCH($C1321,'Policy Characteristics'!$C:$C,0))),"",INDEX('Policy Characteristics'!K:K,MATCH($C1321,'Policy Characteristics'!$C:$C,0)))</f>
        <v>industry-ag-main.html#fuel-switching</v>
      </c>
      <c r="R1321" s="236" t="str">
        <f>IF(ISBLANK(INDEX('Policy Characteristics'!L:L,MATCH($C1321,'Policy Characteristics'!$C:$C,0))),"",INDEX('Policy Characteristics'!L:L,MATCH($C1321,'Policy Characteristics'!$C:$C,0)))</f>
        <v>industry-elec-and-hydrogen.html</v>
      </c>
      <c r="S1321" s="290" t="s">
        <v>187</v>
      </c>
    </row>
    <row r="1322" spans="1:19"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Hydrogen Combustion</v>
      </c>
      <c r="C1322" s="236" t="str">
        <f t="shared" si="43"/>
        <v>Fraction of Eligible Industrial Energy Use Shifted to Hydrogen</v>
      </c>
      <c r="D1322" s="289" t="s">
        <v>3063</v>
      </c>
      <c r="E1322" t="s">
        <v>3598</v>
      </c>
      <c r="F1322" t="s">
        <v>3025</v>
      </c>
      <c r="G1322" s="334" t="s">
        <v>3598</v>
      </c>
      <c r="H1322" s="17">
        <v>2217</v>
      </c>
      <c r="I1322" s="373" t="s">
        <v>44</v>
      </c>
      <c r="J1322" s="374" t="str">
        <f>IF(ISBLANK(INDEX('Policy Characteristics'!D:D,MATCH($C1322,'Policy Characteristics'!$C:$C,0))),"",INDEX('Policy Characteristics'!D:D,MATCH($C1322,'Policy Characteristics'!$C:$C,0)))</f>
        <v>Hydrogen Combustion</v>
      </c>
      <c r="K1322" s="236" t="str">
        <f>IF(ISBLANK(INDEX('Policy Characteristics'!E:E,MATCH($C1322,'Policy Characteristics'!$C:$C,0))),"",INDEX('Policy Characteristics'!E:E,MATCH($C1322,'Policy Characteristics'!$C:$C,0)))</f>
        <v>indst shift to hydrogen</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1</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of fuel shifted</v>
      </c>
      <c r="P1322" s="236" t="str">
        <f>IF(ISBLANK(INDEX('Policy Characteristics'!J:J,MATCH($C1322,'Policy Characteristics'!$C:$C,0))),"",INDEX('Policy Characteristics'!J:J,MATCH($C1322,'Policy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2" s="236" t="str">
        <f>IF(ISBLANK(INDEX('Policy Characteristics'!K:K,MATCH($C1322,'Policy Characteristics'!$C:$C,0))),"",INDEX('Policy Characteristics'!K:K,MATCH($C1322,'Policy Characteristics'!$C:$C,0)))</f>
        <v>industry-ag-main.html#fuel-switching</v>
      </c>
      <c r="R1322" s="236" t="str">
        <f>IF(ISBLANK(INDEX('Policy Characteristics'!L:L,MATCH($C1322,'Policy Characteristics'!$C:$C,0))),"",INDEX('Policy Characteristics'!L:L,MATCH($C1322,'Policy Characteristics'!$C:$C,0)))</f>
        <v>industry-elec-and-hydrogen.html</v>
      </c>
      <c r="S1322" s="290" t="s">
        <v>187</v>
      </c>
    </row>
    <row r="1323" spans="1:19"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Hydrogen Combustion</v>
      </c>
      <c r="C1323" s="236" t="str">
        <f t="shared" si="43"/>
        <v>Fraction of Eligible Industrial Energy Use Shifted to Hydrogen</v>
      </c>
      <c r="D1323" s="289" t="s">
        <v>3064</v>
      </c>
      <c r="E1323" t="s">
        <v>3476</v>
      </c>
      <c r="F1323" t="s">
        <v>3067</v>
      </c>
      <c r="G1323" s="334" t="s">
        <v>3483</v>
      </c>
      <c r="H1323" s="17">
        <v>2218</v>
      </c>
      <c r="I1323" s="373" t="s">
        <v>43</v>
      </c>
      <c r="J1323" s="374" t="str">
        <f>IF(ISBLANK(INDEX('Policy Characteristics'!D:D,MATCH($C1323,'Policy Characteristics'!$C:$C,0))),"",INDEX('Policy Characteristics'!D:D,MATCH($C1323,'Policy Characteristics'!$C:$C,0)))</f>
        <v>Hydrogen Combustion</v>
      </c>
      <c r="K1323" s="236" t="str">
        <f>IF(ISBLANK(INDEX('Policy Characteristics'!E:E,MATCH($C1323,'Policy Characteristics'!$C:$C,0))),"",INDEX('Policy Characteristics'!E:E,MATCH($C1323,'Policy Characteristics'!$C:$C,0)))</f>
        <v>indst shift to hydrogen</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1</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of fuel shifted</v>
      </c>
      <c r="P1323" s="236" t="str">
        <f>IF(ISBLANK(INDEX('Policy Characteristics'!J:J,MATCH($C1323,'Policy Characteristics'!$C:$C,0))),"",INDEX('Policy Characteristics'!J:J,MATCH($C1323,'Policy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3" s="236" t="str">
        <f>IF(ISBLANK(INDEX('Policy Characteristics'!K:K,MATCH($C1323,'Policy Characteristics'!$C:$C,0))),"",INDEX('Policy Characteristics'!K:K,MATCH($C1323,'Policy Characteristics'!$C:$C,0)))</f>
        <v>industry-ag-main.html#fuel-switching</v>
      </c>
      <c r="R1323" s="236" t="str">
        <f>IF(ISBLANK(INDEX('Policy Characteristics'!L:L,MATCH($C1323,'Policy Characteristics'!$C:$C,0))),"",INDEX('Policy Characteristics'!L:L,MATCH($C1323,'Policy Characteristics'!$C:$C,0)))</f>
        <v>industry-elec-and-hydrogen.html</v>
      </c>
      <c r="S1323" s="290" t="s">
        <v>187</v>
      </c>
    </row>
    <row r="1324" spans="1:19"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Hydrogen Combustion</v>
      </c>
      <c r="C1324" s="236" t="str">
        <f t="shared" si="43"/>
        <v>Fraction of Eligible Industrial Energy Use Shifted to Hydrogen</v>
      </c>
      <c r="D1324" s="289" t="s">
        <v>3064</v>
      </c>
      <c r="E1324" t="s">
        <v>3477</v>
      </c>
      <c r="F1324" t="s">
        <v>3067</v>
      </c>
      <c r="G1324" s="334" t="s">
        <v>3484</v>
      </c>
      <c r="H1324" s="17">
        <v>2219</v>
      </c>
      <c r="I1324" s="373" t="s">
        <v>44</v>
      </c>
      <c r="J1324" s="374" t="str">
        <f>IF(ISBLANK(INDEX('Policy Characteristics'!D:D,MATCH($C1324,'Policy Characteristics'!$C:$C,0))),"",INDEX('Policy Characteristics'!D:D,MATCH($C1324,'Policy Characteristics'!$C:$C,0)))</f>
        <v>Hydrogen Combustion</v>
      </c>
      <c r="K1324" s="236" t="str">
        <f>IF(ISBLANK(INDEX('Policy Characteristics'!E:E,MATCH($C1324,'Policy Characteristics'!$C:$C,0))),"",INDEX('Policy Characteristics'!E:E,MATCH($C1324,'Policy Characteristics'!$C:$C,0)))</f>
        <v>indst shift to hydrogen</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1</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of fuel shifted</v>
      </c>
      <c r="P1324" s="236" t="str">
        <f>IF(ISBLANK(INDEX('Policy Characteristics'!J:J,MATCH($C1324,'Policy Characteristics'!$C:$C,0))),"",INDEX('Policy Characteristics'!J:J,MATCH($C1324,'Policy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4" s="236" t="str">
        <f>IF(ISBLANK(INDEX('Policy Characteristics'!K:K,MATCH($C1324,'Policy Characteristics'!$C:$C,0))),"",INDEX('Policy Characteristics'!K:K,MATCH($C1324,'Policy Characteristics'!$C:$C,0)))</f>
        <v>industry-ag-main.html#fuel-switching</v>
      </c>
      <c r="R1324" s="236" t="str">
        <f>IF(ISBLANK(INDEX('Policy Characteristics'!L:L,MATCH($C1324,'Policy Characteristics'!$C:$C,0))),"",INDEX('Policy Characteristics'!L:L,MATCH($C1324,'Policy Characteristics'!$C:$C,0)))</f>
        <v>industry-elec-and-hydrogen.html</v>
      </c>
      <c r="S1324" s="290" t="s">
        <v>187</v>
      </c>
    </row>
    <row r="1325" spans="1:19"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Hydrogen Combustion</v>
      </c>
      <c r="C1325" s="236" t="str">
        <f t="shared" si="43"/>
        <v>Fraction of Eligible Industrial Energy Use Shifted to Hydrogen</v>
      </c>
      <c r="D1325" s="289" t="s">
        <v>3064</v>
      </c>
      <c r="E1325" t="s">
        <v>3478</v>
      </c>
      <c r="F1325" t="s">
        <v>3067</v>
      </c>
      <c r="G1325" s="334" t="s">
        <v>3485</v>
      </c>
      <c r="H1325" s="17">
        <v>2220</v>
      </c>
      <c r="I1325" s="373" t="s">
        <v>44</v>
      </c>
      <c r="J1325" s="374" t="str">
        <f>IF(ISBLANK(INDEX('Policy Characteristics'!D:D,MATCH($C1325,'Policy Characteristics'!$C:$C,0))),"",INDEX('Policy Characteristics'!D:D,MATCH($C1325,'Policy Characteristics'!$C:$C,0)))</f>
        <v>Hydrogen Combustion</v>
      </c>
      <c r="K1325" s="236" t="str">
        <f>IF(ISBLANK(INDEX('Policy Characteristics'!E:E,MATCH($C1325,'Policy Characteristics'!$C:$C,0))),"",INDEX('Policy Characteristics'!E:E,MATCH($C1325,'Policy Characteristics'!$C:$C,0)))</f>
        <v>indst shift to hydrogen</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1</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of fuel shifted</v>
      </c>
      <c r="P1325" s="236" t="str">
        <f>IF(ISBLANK(INDEX('Policy Characteristics'!J:J,MATCH($C1325,'Policy Characteristics'!$C:$C,0))),"",INDEX('Policy Characteristics'!J:J,MATCH($C1325,'Policy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5" s="236" t="str">
        <f>IF(ISBLANK(INDEX('Policy Characteristics'!K:K,MATCH($C1325,'Policy Characteristics'!$C:$C,0))),"",INDEX('Policy Characteristics'!K:K,MATCH($C1325,'Policy Characteristics'!$C:$C,0)))</f>
        <v>industry-ag-main.html#fuel-switching</v>
      </c>
      <c r="R1325" s="236" t="str">
        <f>IF(ISBLANK(INDEX('Policy Characteristics'!L:L,MATCH($C1325,'Policy Characteristics'!$C:$C,0))),"",INDEX('Policy Characteristics'!L:L,MATCH($C1325,'Policy Characteristics'!$C:$C,0)))</f>
        <v>industry-elec-and-hydrogen.html</v>
      </c>
      <c r="S1325" s="290" t="s">
        <v>187</v>
      </c>
    </row>
    <row r="1326" spans="1:19"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Hydrogen Combustion</v>
      </c>
      <c r="C1326" s="236" t="str">
        <f t="shared" si="43"/>
        <v>Fraction of Eligible Industrial Energy Use Shifted to Hydrogen</v>
      </c>
      <c r="D1326" s="289" t="s">
        <v>3064</v>
      </c>
      <c r="E1326" t="s">
        <v>3479</v>
      </c>
      <c r="F1326" t="s">
        <v>3067</v>
      </c>
      <c r="G1326" s="334" t="s">
        <v>3486</v>
      </c>
      <c r="H1326" s="17">
        <v>2221</v>
      </c>
      <c r="I1326" s="373" t="s">
        <v>44</v>
      </c>
      <c r="J1326" s="374" t="str">
        <f>IF(ISBLANK(INDEX('Policy Characteristics'!D:D,MATCH($C1326,'Policy Characteristics'!$C:$C,0))),"",INDEX('Policy Characteristics'!D:D,MATCH($C1326,'Policy Characteristics'!$C:$C,0)))</f>
        <v>Hydrogen Combustion</v>
      </c>
      <c r="K1326" s="236" t="str">
        <f>IF(ISBLANK(INDEX('Policy Characteristics'!E:E,MATCH($C1326,'Policy Characteristics'!$C:$C,0))),"",INDEX('Policy Characteristics'!E:E,MATCH($C1326,'Policy Characteristics'!$C:$C,0)))</f>
        <v>indst shift to hydrogen</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1</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of fuel shifted</v>
      </c>
      <c r="P1326" s="236" t="str">
        <f>IF(ISBLANK(INDEX('Policy Characteristics'!J:J,MATCH($C1326,'Policy Characteristics'!$C:$C,0))),"",INDEX('Policy Characteristics'!J:J,MATCH($C1326,'Policy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6" s="236" t="str">
        <f>IF(ISBLANK(INDEX('Policy Characteristics'!K:K,MATCH($C1326,'Policy Characteristics'!$C:$C,0))),"",INDEX('Policy Characteristics'!K:K,MATCH($C1326,'Policy Characteristics'!$C:$C,0)))</f>
        <v>industry-ag-main.html#fuel-switching</v>
      </c>
      <c r="R1326" s="236" t="str">
        <f>IF(ISBLANK(INDEX('Policy Characteristics'!L:L,MATCH($C1326,'Policy Characteristics'!$C:$C,0))),"",INDEX('Policy Characteristics'!L:L,MATCH($C1326,'Policy Characteristics'!$C:$C,0)))</f>
        <v>industry-elec-and-hydrogen.html</v>
      </c>
      <c r="S1326" s="290" t="s">
        <v>187</v>
      </c>
    </row>
    <row r="1327" spans="1:19"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Hydrogen Combustion</v>
      </c>
      <c r="C1327" s="236" t="str">
        <f t="shared" si="43"/>
        <v>Fraction of Eligible Industrial Energy Use Shifted to Hydrogen</v>
      </c>
      <c r="D1327" s="289" t="s">
        <v>3064</v>
      </c>
      <c r="E1327" t="s">
        <v>3480</v>
      </c>
      <c r="F1327" t="s">
        <v>3067</v>
      </c>
      <c r="G1327" s="334" t="s">
        <v>3487</v>
      </c>
      <c r="H1327" s="17">
        <v>2222</v>
      </c>
      <c r="I1327" s="373" t="s">
        <v>44</v>
      </c>
      <c r="J1327" s="374" t="str">
        <f>IF(ISBLANK(INDEX('Policy Characteristics'!D:D,MATCH($C1327,'Policy Characteristics'!$C:$C,0))),"",INDEX('Policy Characteristics'!D:D,MATCH($C1327,'Policy Characteristics'!$C:$C,0)))</f>
        <v>Hydrogen Combustion</v>
      </c>
      <c r="K1327" s="236" t="str">
        <f>IF(ISBLANK(INDEX('Policy Characteristics'!E:E,MATCH($C1327,'Policy Characteristics'!$C:$C,0))),"",INDEX('Policy Characteristics'!E:E,MATCH($C1327,'Policy Characteristics'!$C:$C,0)))</f>
        <v>indst shift to hydrogen</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1</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of fuel shifted</v>
      </c>
      <c r="P1327" s="236" t="str">
        <f>IF(ISBLANK(INDEX('Policy Characteristics'!J:J,MATCH($C1327,'Policy Characteristics'!$C:$C,0))),"",INDEX('Policy Characteristics'!J:J,MATCH($C1327,'Policy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7" s="236" t="str">
        <f>IF(ISBLANK(INDEX('Policy Characteristics'!K:K,MATCH($C1327,'Policy Characteristics'!$C:$C,0))),"",INDEX('Policy Characteristics'!K:K,MATCH($C1327,'Policy Characteristics'!$C:$C,0)))</f>
        <v>industry-ag-main.html#fuel-switching</v>
      </c>
      <c r="R1327" s="236" t="str">
        <f>IF(ISBLANK(INDEX('Policy Characteristics'!L:L,MATCH($C1327,'Policy Characteristics'!$C:$C,0))),"",INDEX('Policy Characteristics'!L:L,MATCH($C1327,'Policy Characteristics'!$C:$C,0)))</f>
        <v>industry-elec-and-hydrogen.html</v>
      </c>
      <c r="S1327" s="290" t="s">
        <v>187</v>
      </c>
    </row>
    <row r="1328" spans="1:19"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Hydrogen Combustion</v>
      </c>
      <c r="C1328" s="236" t="str">
        <f t="shared" si="43"/>
        <v>Fraction of Eligible Industrial Energy Use Shifted to Hydrogen</v>
      </c>
      <c r="D1328" s="289" t="s">
        <v>3064</v>
      </c>
      <c r="E1328" t="s">
        <v>3481</v>
      </c>
      <c r="F1328" t="s">
        <v>3067</v>
      </c>
      <c r="G1328" s="334" t="s">
        <v>3488</v>
      </c>
      <c r="H1328" s="17">
        <v>2223</v>
      </c>
      <c r="I1328" s="373" t="s">
        <v>44</v>
      </c>
      <c r="J1328" s="374" t="str">
        <f>IF(ISBLANK(INDEX('Policy Characteristics'!D:D,MATCH($C1328,'Policy Characteristics'!$C:$C,0))),"",INDEX('Policy Characteristics'!D:D,MATCH($C1328,'Policy Characteristics'!$C:$C,0)))</f>
        <v>Hydrogen Combustion</v>
      </c>
      <c r="K1328" s="236" t="str">
        <f>IF(ISBLANK(INDEX('Policy Characteristics'!E:E,MATCH($C1328,'Policy Characteristics'!$C:$C,0))),"",INDEX('Policy Characteristics'!E:E,MATCH($C1328,'Policy Characteristics'!$C:$C,0)))</f>
        <v>indst shift to hydrogen</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1</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of fuel shifted</v>
      </c>
      <c r="P1328" s="236" t="str">
        <f>IF(ISBLANK(INDEX('Policy Characteristics'!J:J,MATCH($C1328,'Policy Characteristics'!$C:$C,0))),"",INDEX('Policy Characteristics'!J:J,MATCH($C1328,'Policy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8" s="236" t="str">
        <f>IF(ISBLANK(INDEX('Policy Characteristics'!K:K,MATCH($C1328,'Policy Characteristics'!$C:$C,0))),"",INDEX('Policy Characteristics'!K:K,MATCH($C1328,'Policy Characteristics'!$C:$C,0)))</f>
        <v>industry-ag-main.html#fuel-switching</v>
      </c>
      <c r="R1328" s="236" t="str">
        <f>IF(ISBLANK(INDEX('Policy Characteristics'!L:L,MATCH($C1328,'Policy Characteristics'!$C:$C,0))),"",INDEX('Policy Characteristics'!L:L,MATCH($C1328,'Policy Characteristics'!$C:$C,0)))</f>
        <v>industry-elec-and-hydrogen.html</v>
      </c>
      <c r="S1328" s="290" t="s">
        <v>187</v>
      </c>
    </row>
    <row r="1329" spans="1:19"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Hydrogen Combustion</v>
      </c>
      <c r="C1329" s="236" t="str">
        <f t="shared" si="43"/>
        <v>Fraction of Eligible Industrial Energy Use Shifted to Hydrogen</v>
      </c>
      <c r="D1329" s="289" t="s">
        <v>3064</v>
      </c>
      <c r="E1329" t="s">
        <v>3482</v>
      </c>
      <c r="F1329" t="s">
        <v>3067</v>
      </c>
      <c r="G1329" s="334" t="s">
        <v>3489</v>
      </c>
      <c r="H1329" s="17">
        <v>2224</v>
      </c>
      <c r="I1329" s="373" t="s">
        <v>44</v>
      </c>
      <c r="J1329" s="374" t="str">
        <f>IF(ISBLANK(INDEX('Policy Characteristics'!D:D,MATCH($C1329,'Policy Characteristics'!$C:$C,0))),"",INDEX('Policy Characteristics'!D:D,MATCH($C1329,'Policy Characteristics'!$C:$C,0)))</f>
        <v>Hydrogen Combustion</v>
      </c>
      <c r="K1329" s="236" t="str">
        <f>IF(ISBLANK(INDEX('Policy Characteristics'!E:E,MATCH($C1329,'Policy Characteristics'!$C:$C,0))),"",INDEX('Policy Characteristics'!E:E,MATCH($C1329,'Policy Characteristics'!$C:$C,0)))</f>
        <v>indst shift to hydrogen</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1</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of fuel shifted</v>
      </c>
      <c r="P1329" s="236" t="str">
        <f>IF(ISBLANK(INDEX('Policy Characteristics'!J:J,MATCH($C1329,'Policy Characteristics'!$C:$C,0))),"",INDEX('Policy Characteristics'!J:J,MATCH($C1329,'Policy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9" s="236" t="str">
        <f>IF(ISBLANK(INDEX('Policy Characteristics'!K:K,MATCH($C1329,'Policy Characteristics'!$C:$C,0))),"",INDEX('Policy Characteristics'!K:K,MATCH($C1329,'Policy Characteristics'!$C:$C,0)))</f>
        <v>industry-ag-main.html#fuel-switching</v>
      </c>
      <c r="R1329" s="236" t="str">
        <f>IF(ISBLANK(INDEX('Policy Characteristics'!L:L,MATCH($C1329,'Policy Characteristics'!$C:$C,0))),"",INDEX('Policy Characteristics'!L:L,MATCH($C1329,'Policy Characteristics'!$C:$C,0)))</f>
        <v>industry-elec-and-hydrogen.html</v>
      </c>
      <c r="S1329" s="290" t="s">
        <v>187</v>
      </c>
    </row>
    <row r="1330" spans="1:19"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Hydrogen Combustion</v>
      </c>
      <c r="C1330" s="236" t="str">
        <f t="shared" si="43"/>
        <v>Fraction of Eligible Industrial Energy Use Shifted to Hydrogen</v>
      </c>
      <c r="D1330" s="289" t="s">
        <v>3064</v>
      </c>
      <c r="E1330" t="s">
        <v>3598</v>
      </c>
      <c r="F1330" t="s">
        <v>3067</v>
      </c>
      <c r="G1330" s="334" t="s">
        <v>3598</v>
      </c>
      <c r="H1330" s="17">
        <v>2225</v>
      </c>
      <c r="I1330" s="373" t="s">
        <v>44</v>
      </c>
      <c r="J1330" s="374" t="str">
        <f>IF(ISBLANK(INDEX('Policy Characteristics'!D:D,MATCH($C1330,'Policy Characteristics'!$C:$C,0))),"",INDEX('Policy Characteristics'!D:D,MATCH($C1330,'Policy Characteristics'!$C:$C,0)))</f>
        <v>Hydrogen Combustion</v>
      </c>
      <c r="K1330" s="236" t="str">
        <f>IF(ISBLANK(INDEX('Policy Characteristics'!E:E,MATCH($C1330,'Policy Characteristics'!$C:$C,0))),"",INDEX('Policy Characteristics'!E:E,MATCH($C1330,'Policy Characteristics'!$C:$C,0)))</f>
        <v>indst shift to hydrogen</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1</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of fuel shifted</v>
      </c>
      <c r="P1330" s="236" t="str">
        <f>IF(ISBLANK(INDEX('Policy Characteristics'!J:J,MATCH($C1330,'Policy Characteristics'!$C:$C,0))),"",INDEX('Policy Characteristics'!J:J,MATCH($C1330,'Policy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0" s="236" t="str">
        <f>IF(ISBLANK(INDEX('Policy Characteristics'!K:K,MATCH($C1330,'Policy Characteristics'!$C:$C,0))),"",INDEX('Policy Characteristics'!K:K,MATCH($C1330,'Policy Characteristics'!$C:$C,0)))</f>
        <v>industry-ag-main.html#fuel-switching</v>
      </c>
      <c r="R1330" s="236" t="str">
        <f>IF(ISBLANK(INDEX('Policy Characteristics'!L:L,MATCH($C1330,'Policy Characteristics'!$C:$C,0))),"",INDEX('Policy Characteristics'!L:L,MATCH($C1330,'Policy Characteristics'!$C:$C,0)))</f>
        <v>industry-elec-and-hydrogen.html</v>
      </c>
      <c r="S1330" s="290" t="s">
        <v>187</v>
      </c>
    </row>
    <row r="1331" spans="1:19"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Hydrogen Combustion</v>
      </c>
      <c r="C1331" s="236" t="str">
        <f t="shared" si="43"/>
        <v>Fraction of Eligible Industrial Energy Use Shifted to Hydrogen</v>
      </c>
      <c r="D1331" s="289" t="s">
        <v>3065</v>
      </c>
      <c r="E1331" t="s">
        <v>3476</v>
      </c>
      <c r="F1331" t="s">
        <v>3026</v>
      </c>
      <c r="G1331" s="334" t="s">
        <v>3483</v>
      </c>
      <c r="H1331" s="17">
        <v>2226</v>
      </c>
      <c r="I1331" s="373" t="s">
        <v>44</v>
      </c>
      <c r="J1331" s="374" t="str">
        <f>IF(ISBLANK(INDEX('Policy Characteristics'!D:D,MATCH($C1331,'Policy Characteristics'!$C:$C,0))),"",INDEX('Policy Characteristics'!D:D,MATCH($C1331,'Policy Characteristics'!$C:$C,0)))</f>
        <v>Hydrogen Combustion</v>
      </c>
      <c r="K1331" s="236" t="str">
        <f>IF(ISBLANK(INDEX('Policy Characteristics'!E:E,MATCH($C1331,'Policy Characteristics'!$C:$C,0))),"",INDEX('Policy Characteristics'!E:E,MATCH($C1331,'Policy Characteristics'!$C:$C,0)))</f>
        <v>indst shift to hydrogen</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1</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of fuel shifted</v>
      </c>
      <c r="P1331" s="236" t="str">
        <f>IF(ISBLANK(INDEX('Policy Characteristics'!J:J,MATCH($C1331,'Policy Characteristics'!$C:$C,0))),"",INDEX('Policy Characteristics'!J:J,MATCH($C1331,'Policy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1" s="236" t="str">
        <f>IF(ISBLANK(INDEX('Policy Characteristics'!K:K,MATCH($C1331,'Policy Characteristics'!$C:$C,0))),"",INDEX('Policy Characteristics'!K:K,MATCH($C1331,'Policy Characteristics'!$C:$C,0)))</f>
        <v>industry-ag-main.html#fuel-switching</v>
      </c>
      <c r="R1331" s="236" t="str">
        <f>IF(ISBLANK(INDEX('Policy Characteristics'!L:L,MATCH($C1331,'Policy Characteristics'!$C:$C,0))),"",INDEX('Policy Characteristics'!L:L,MATCH($C1331,'Policy Characteristics'!$C:$C,0)))</f>
        <v>industry-elec-and-hydrogen.html</v>
      </c>
      <c r="S1331" s="290" t="s">
        <v>187</v>
      </c>
    </row>
    <row r="1332" spans="1:19"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Hydrogen Combustion</v>
      </c>
      <c r="C1332" s="236" t="str">
        <f t="shared" ref="C1332:C1338" si="44">C$1139</f>
        <v>Fraction of Eligible Industrial Energy Use Shifted to Hydrogen</v>
      </c>
      <c r="D1332" s="289" t="s">
        <v>3065</v>
      </c>
      <c r="E1332" t="s">
        <v>3477</v>
      </c>
      <c r="F1332" t="s">
        <v>3026</v>
      </c>
      <c r="G1332" s="334" t="s">
        <v>3484</v>
      </c>
      <c r="H1332" s="17">
        <v>2227</v>
      </c>
      <c r="I1332" s="373" t="s">
        <v>43</v>
      </c>
      <c r="J1332" s="374" t="str">
        <f>IF(ISBLANK(INDEX('Policy Characteristics'!D:D,MATCH($C1332,'Policy Characteristics'!$C:$C,0))),"",INDEX('Policy Characteristics'!D:D,MATCH($C1332,'Policy Characteristics'!$C:$C,0)))</f>
        <v>Hydrogen Combustion</v>
      </c>
      <c r="K1332" s="236" t="str">
        <f>IF(ISBLANK(INDEX('Policy Characteristics'!E:E,MATCH($C1332,'Policy Characteristics'!$C:$C,0))),"",INDEX('Policy Characteristics'!E:E,MATCH($C1332,'Policy Characteristics'!$C:$C,0)))</f>
        <v>indst shift to hydrogen</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1</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of fuel shifted</v>
      </c>
      <c r="P1332" s="236" t="str">
        <f>IF(ISBLANK(INDEX('Policy Characteristics'!J:J,MATCH($C1332,'Policy Characteristics'!$C:$C,0))),"",INDEX('Policy Characteristics'!J:J,MATCH($C1332,'Policy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2" s="236" t="str">
        <f>IF(ISBLANK(INDEX('Policy Characteristics'!K:K,MATCH($C1332,'Policy Characteristics'!$C:$C,0))),"",INDEX('Policy Characteristics'!K:K,MATCH($C1332,'Policy Characteristics'!$C:$C,0)))</f>
        <v>industry-ag-main.html#fuel-switching</v>
      </c>
      <c r="R1332" s="236" t="str">
        <f>IF(ISBLANK(INDEX('Policy Characteristics'!L:L,MATCH($C1332,'Policy Characteristics'!$C:$C,0))),"",INDEX('Policy Characteristics'!L:L,MATCH($C1332,'Policy Characteristics'!$C:$C,0)))</f>
        <v>industry-elec-and-hydrogen.html</v>
      </c>
      <c r="S1332" s="290" t="s">
        <v>187</v>
      </c>
    </row>
    <row r="1333" spans="1:19"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Hydrogen Combustion</v>
      </c>
      <c r="C1333" s="236" t="str">
        <f t="shared" si="44"/>
        <v>Fraction of Eligible Industrial Energy Use Shifted to Hydrogen</v>
      </c>
      <c r="D1333" s="289" t="s">
        <v>3065</v>
      </c>
      <c r="E1333" t="s">
        <v>3478</v>
      </c>
      <c r="F1333" t="s">
        <v>3026</v>
      </c>
      <c r="G1333" s="334" t="s">
        <v>3485</v>
      </c>
      <c r="H1333" s="17">
        <v>2228</v>
      </c>
      <c r="I1333" s="373" t="s">
        <v>44</v>
      </c>
      <c r="J1333" s="374" t="str">
        <f>IF(ISBLANK(INDEX('Policy Characteristics'!D:D,MATCH($C1333,'Policy Characteristics'!$C:$C,0))),"",INDEX('Policy Characteristics'!D:D,MATCH($C1333,'Policy Characteristics'!$C:$C,0)))</f>
        <v>Hydrogen Combustion</v>
      </c>
      <c r="K1333" s="236" t="str">
        <f>IF(ISBLANK(INDEX('Policy Characteristics'!E:E,MATCH($C1333,'Policy Characteristics'!$C:$C,0))),"",INDEX('Policy Characteristics'!E:E,MATCH($C1333,'Policy Characteristics'!$C:$C,0)))</f>
        <v>indst shift to hydrogen</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1</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of fuel shifted</v>
      </c>
      <c r="P1333" s="236" t="str">
        <f>IF(ISBLANK(INDEX('Policy Characteristics'!J:J,MATCH($C1333,'Policy Characteristics'!$C:$C,0))),"",INDEX('Policy Characteristics'!J:J,MATCH($C1333,'Policy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3" s="236" t="str">
        <f>IF(ISBLANK(INDEX('Policy Characteristics'!K:K,MATCH($C1333,'Policy Characteristics'!$C:$C,0))),"",INDEX('Policy Characteristics'!K:K,MATCH($C1333,'Policy Characteristics'!$C:$C,0)))</f>
        <v>industry-ag-main.html#fuel-switching</v>
      </c>
      <c r="R1333" s="236" t="str">
        <f>IF(ISBLANK(INDEX('Policy Characteristics'!L:L,MATCH($C1333,'Policy Characteristics'!$C:$C,0))),"",INDEX('Policy Characteristics'!L:L,MATCH($C1333,'Policy Characteristics'!$C:$C,0)))</f>
        <v>industry-elec-and-hydrogen.html</v>
      </c>
      <c r="S1333" s="290" t="s">
        <v>187</v>
      </c>
    </row>
    <row r="1334" spans="1:19"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Hydrogen Combustion</v>
      </c>
      <c r="C1334" s="236" t="str">
        <f t="shared" si="44"/>
        <v>Fraction of Eligible Industrial Energy Use Shifted to Hydrogen</v>
      </c>
      <c r="D1334" s="289" t="s">
        <v>3065</v>
      </c>
      <c r="E1334" t="s">
        <v>3479</v>
      </c>
      <c r="F1334" t="s">
        <v>3026</v>
      </c>
      <c r="G1334" s="334" t="s">
        <v>3486</v>
      </c>
      <c r="H1334" s="17">
        <v>2229</v>
      </c>
      <c r="I1334" s="373" t="s">
        <v>44</v>
      </c>
      <c r="J1334" s="374" t="str">
        <f>IF(ISBLANK(INDEX('Policy Characteristics'!D:D,MATCH($C1334,'Policy Characteristics'!$C:$C,0))),"",INDEX('Policy Characteristics'!D:D,MATCH($C1334,'Policy Characteristics'!$C:$C,0)))</f>
        <v>Hydrogen Combustion</v>
      </c>
      <c r="K1334" s="236" t="str">
        <f>IF(ISBLANK(INDEX('Policy Characteristics'!E:E,MATCH($C1334,'Policy Characteristics'!$C:$C,0))),"",INDEX('Policy Characteristics'!E:E,MATCH($C1334,'Policy Characteristics'!$C:$C,0)))</f>
        <v>indst shift to hydrogen</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1</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of fuel shifted</v>
      </c>
      <c r="P1334" s="236" t="str">
        <f>IF(ISBLANK(INDEX('Policy Characteristics'!J:J,MATCH($C1334,'Policy Characteristics'!$C:$C,0))),"",INDEX('Policy Characteristics'!J:J,MATCH($C1334,'Policy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4" s="236" t="str">
        <f>IF(ISBLANK(INDEX('Policy Characteristics'!K:K,MATCH($C1334,'Policy Characteristics'!$C:$C,0))),"",INDEX('Policy Characteristics'!K:K,MATCH($C1334,'Policy Characteristics'!$C:$C,0)))</f>
        <v>industry-ag-main.html#fuel-switching</v>
      </c>
      <c r="R1334" s="236" t="str">
        <f>IF(ISBLANK(INDEX('Policy Characteristics'!L:L,MATCH($C1334,'Policy Characteristics'!$C:$C,0))),"",INDEX('Policy Characteristics'!L:L,MATCH($C1334,'Policy Characteristics'!$C:$C,0)))</f>
        <v>industry-elec-and-hydrogen.html</v>
      </c>
      <c r="S1334" s="290" t="s">
        <v>187</v>
      </c>
    </row>
    <row r="1335" spans="1:19"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Hydrogen Combustion</v>
      </c>
      <c r="C1335" s="236" t="str">
        <f t="shared" si="44"/>
        <v>Fraction of Eligible Industrial Energy Use Shifted to Hydrogen</v>
      </c>
      <c r="D1335" s="289" t="s">
        <v>3065</v>
      </c>
      <c r="E1335" t="s">
        <v>3480</v>
      </c>
      <c r="F1335" t="s">
        <v>3026</v>
      </c>
      <c r="G1335" s="334" t="s">
        <v>3487</v>
      </c>
      <c r="H1335" s="17">
        <v>2230</v>
      </c>
      <c r="I1335" s="373" t="s">
        <v>44</v>
      </c>
      <c r="J1335" s="374" t="str">
        <f>IF(ISBLANK(INDEX('Policy Characteristics'!D:D,MATCH($C1335,'Policy Characteristics'!$C:$C,0))),"",INDEX('Policy Characteristics'!D:D,MATCH($C1335,'Policy Characteristics'!$C:$C,0)))</f>
        <v>Hydrogen Combustion</v>
      </c>
      <c r="K1335" s="236" t="str">
        <f>IF(ISBLANK(INDEX('Policy Characteristics'!E:E,MATCH($C1335,'Policy Characteristics'!$C:$C,0))),"",INDEX('Policy Characteristics'!E:E,MATCH($C1335,'Policy Characteristics'!$C:$C,0)))</f>
        <v>indst shift to hydrogen</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1</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of fuel shifted</v>
      </c>
      <c r="P1335" s="236" t="str">
        <f>IF(ISBLANK(INDEX('Policy Characteristics'!J:J,MATCH($C1335,'Policy Characteristics'!$C:$C,0))),"",INDEX('Policy Characteristics'!J:J,MATCH($C1335,'Policy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5" s="236" t="str">
        <f>IF(ISBLANK(INDEX('Policy Characteristics'!K:K,MATCH($C1335,'Policy Characteristics'!$C:$C,0))),"",INDEX('Policy Characteristics'!K:K,MATCH($C1335,'Policy Characteristics'!$C:$C,0)))</f>
        <v>industry-ag-main.html#fuel-switching</v>
      </c>
      <c r="R1335" s="236" t="str">
        <f>IF(ISBLANK(INDEX('Policy Characteristics'!L:L,MATCH($C1335,'Policy Characteristics'!$C:$C,0))),"",INDEX('Policy Characteristics'!L:L,MATCH($C1335,'Policy Characteristics'!$C:$C,0)))</f>
        <v>industry-elec-and-hydrogen.html</v>
      </c>
      <c r="S1335" s="290" t="s">
        <v>187</v>
      </c>
    </row>
    <row r="1336" spans="1:19"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Hydrogen Combustion</v>
      </c>
      <c r="C1336" s="236" t="str">
        <f t="shared" si="44"/>
        <v>Fraction of Eligible Industrial Energy Use Shifted to Hydrogen</v>
      </c>
      <c r="D1336" s="289" t="s">
        <v>3065</v>
      </c>
      <c r="E1336" t="s">
        <v>3481</v>
      </c>
      <c r="F1336" t="s">
        <v>3026</v>
      </c>
      <c r="G1336" s="334" t="s">
        <v>3488</v>
      </c>
      <c r="H1336" s="17">
        <v>2231</v>
      </c>
      <c r="I1336" s="373" t="s">
        <v>44</v>
      </c>
      <c r="J1336" s="374" t="str">
        <f>IF(ISBLANK(INDEX('Policy Characteristics'!D:D,MATCH($C1336,'Policy Characteristics'!$C:$C,0))),"",INDEX('Policy Characteristics'!D:D,MATCH($C1336,'Policy Characteristics'!$C:$C,0)))</f>
        <v>Hydrogen Combustion</v>
      </c>
      <c r="K1336" s="236" t="str">
        <f>IF(ISBLANK(INDEX('Policy Characteristics'!E:E,MATCH($C1336,'Policy Characteristics'!$C:$C,0))),"",INDEX('Policy Characteristics'!E:E,MATCH($C1336,'Policy Characteristics'!$C:$C,0)))</f>
        <v>indst shift to hydrogen</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1</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of fuel shifted</v>
      </c>
      <c r="P1336" s="236" t="str">
        <f>IF(ISBLANK(INDEX('Policy Characteristics'!J:J,MATCH($C1336,'Policy Characteristics'!$C:$C,0))),"",INDEX('Policy Characteristics'!J:J,MATCH($C1336,'Policy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6" s="236" t="str">
        <f>IF(ISBLANK(INDEX('Policy Characteristics'!K:K,MATCH($C1336,'Policy Characteristics'!$C:$C,0))),"",INDEX('Policy Characteristics'!K:K,MATCH($C1336,'Policy Characteristics'!$C:$C,0)))</f>
        <v>industry-ag-main.html#fuel-switching</v>
      </c>
      <c r="R1336" s="236" t="str">
        <f>IF(ISBLANK(INDEX('Policy Characteristics'!L:L,MATCH($C1336,'Policy Characteristics'!$C:$C,0))),"",INDEX('Policy Characteristics'!L:L,MATCH($C1336,'Policy Characteristics'!$C:$C,0)))</f>
        <v>industry-elec-and-hydrogen.html</v>
      </c>
      <c r="S1336" s="290" t="s">
        <v>187</v>
      </c>
    </row>
    <row r="1337" spans="1:19"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Hydrogen Combustion</v>
      </c>
      <c r="C1337" s="236" t="str">
        <f t="shared" si="44"/>
        <v>Fraction of Eligible Industrial Energy Use Shifted to Hydrogen</v>
      </c>
      <c r="D1337" s="289" t="s">
        <v>3065</v>
      </c>
      <c r="E1337" t="s">
        <v>3482</v>
      </c>
      <c r="F1337" t="s">
        <v>3026</v>
      </c>
      <c r="G1337" s="334" t="s">
        <v>3489</v>
      </c>
      <c r="H1337" s="17">
        <v>2232</v>
      </c>
      <c r="I1337" s="373" t="s">
        <v>44</v>
      </c>
      <c r="J1337" s="374" t="str">
        <f>IF(ISBLANK(INDEX('Policy Characteristics'!D:D,MATCH($C1337,'Policy Characteristics'!$C:$C,0))),"",INDEX('Policy Characteristics'!D:D,MATCH($C1337,'Policy Characteristics'!$C:$C,0)))</f>
        <v>Hydrogen Combustion</v>
      </c>
      <c r="K1337" s="236" t="str">
        <f>IF(ISBLANK(INDEX('Policy Characteristics'!E:E,MATCH($C1337,'Policy Characteristics'!$C:$C,0))),"",INDEX('Policy Characteristics'!E:E,MATCH($C1337,'Policy Characteristics'!$C:$C,0)))</f>
        <v>indst shift to hydrogen</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1</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of fuel shifted</v>
      </c>
      <c r="P1337" s="236" t="str">
        <f>IF(ISBLANK(INDEX('Policy Characteristics'!J:J,MATCH($C1337,'Policy Characteristics'!$C:$C,0))),"",INDEX('Policy Characteristics'!J:J,MATCH($C1337,'Policy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7" s="236" t="str">
        <f>IF(ISBLANK(INDEX('Policy Characteristics'!K:K,MATCH($C1337,'Policy Characteristics'!$C:$C,0))),"",INDEX('Policy Characteristics'!K:K,MATCH($C1337,'Policy Characteristics'!$C:$C,0)))</f>
        <v>industry-ag-main.html#fuel-switching</v>
      </c>
      <c r="R1337" s="236" t="str">
        <f>IF(ISBLANK(INDEX('Policy Characteristics'!L:L,MATCH($C1337,'Policy Characteristics'!$C:$C,0))),"",INDEX('Policy Characteristics'!L:L,MATCH($C1337,'Policy Characteristics'!$C:$C,0)))</f>
        <v>industry-elec-and-hydrogen.html</v>
      </c>
      <c r="S1337" s="290" t="s">
        <v>187</v>
      </c>
    </row>
    <row r="1338" spans="1:19"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Hydrogen Combustion</v>
      </c>
      <c r="C1338" s="236" t="str">
        <f t="shared" si="44"/>
        <v>Fraction of Eligible Industrial Energy Use Shifted to Hydrogen</v>
      </c>
      <c r="D1338" s="289" t="s">
        <v>3065</v>
      </c>
      <c r="E1338" t="s">
        <v>3598</v>
      </c>
      <c r="F1338" t="s">
        <v>3026</v>
      </c>
      <c r="G1338" s="334" t="s">
        <v>3598</v>
      </c>
      <c r="H1338" s="17">
        <v>2233</v>
      </c>
      <c r="I1338" s="373" t="s">
        <v>44</v>
      </c>
      <c r="J1338" s="374" t="str">
        <f>IF(ISBLANK(INDEX('Policy Characteristics'!D:D,MATCH($C1338,'Policy Characteristics'!$C:$C,0))),"",INDEX('Policy Characteristics'!D:D,MATCH($C1338,'Policy Characteristics'!$C:$C,0)))</f>
        <v>Hydrogen Combustion</v>
      </c>
      <c r="K1338" s="236" t="str">
        <f>IF(ISBLANK(INDEX('Policy Characteristics'!E:E,MATCH($C1338,'Policy Characteristics'!$C:$C,0))),"",INDEX('Policy Characteristics'!E:E,MATCH($C1338,'Policy Characteristics'!$C:$C,0)))</f>
        <v>indst shift to hydrogen</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1</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of fuel shifted</v>
      </c>
      <c r="P1338" s="236" t="str">
        <f>IF(ISBLANK(INDEX('Policy Characteristics'!J:J,MATCH($C1338,'Policy Characteristics'!$C:$C,0))),"",INDEX('Policy Characteristics'!J:J,MATCH($C1338,'Policy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8" s="236" t="str">
        <f>IF(ISBLANK(INDEX('Policy Characteristics'!K:K,MATCH($C1338,'Policy Characteristics'!$C:$C,0))),"",INDEX('Policy Characteristics'!K:K,MATCH($C1338,'Policy Characteristics'!$C:$C,0)))</f>
        <v>industry-ag-main.html#fuel-switching</v>
      </c>
      <c r="R1338" s="236" t="str">
        <f>IF(ISBLANK(INDEX('Policy Characteristics'!L:L,MATCH($C1338,'Policy Characteristics'!$C:$C,0))),"",INDEX('Policy Characteristics'!L:L,MATCH($C1338,'Policy Characteristics'!$C:$C,0)))</f>
        <v>industry-elec-and-hydrogen.html</v>
      </c>
      <c r="S1338" s="290" t="s">
        <v>187</v>
      </c>
    </row>
    <row r="1339" spans="1:19"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Improved System Design</v>
      </c>
      <c r="C1339" t="s">
        <v>283</v>
      </c>
      <c r="D1339" s="334"/>
      <c r="E1339" s="334"/>
      <c r="F1339" s="334"/>
      <c r="G1339" s="334"/>
      <c r="H1339" s="17">
        <v>54</v>
      </c>
      <c r="I1339" s="373" t="s">
        <v>43</v>
      </c>
      <c r="J1339" s="374" t="str">
        <f>IF(ISBLANK(INDEX('Policy Characteristics'!D:D,MATCH($C1339,'Policy Characteristics'!$C:$C,0))),"",INDEX('Policy Characteristics'!D:D,MATCH($C1339,'Policy Characteristics'!$C:$C,0)))</f>
        <v>Improved System Design</v>
      </c>
      <c r="K1339" s="236" t="str">
        <f>IF(ISBLANK(INDEX('Policy Characteristics'!E:E,MATCH($C1339,'Policy Characteristics'!$C:$C,0))),"",INDEX('Policy Characteristics'!E:E,MATCH($C1339,'Policy Characteristics'!$C:$C,0)))</f>
        <v>indst system integration</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1</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of potential achieved</v>
      </c>
      <c r="P1339" s="236" t="str">
        <f>IF(ISBLANK(INDEX('Policy Characteristics'!J:J,MATCH($C1339,'Policy Characteristics'!$C:$C,0))),"",INDEX('Policy Characteristics'!J:J,MATCH($C1339,'Policy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39" s="236" t="str">
        <f>IF(ISBLANK(INDEX('Policy Characteristics'!K:K,MATCH($C1339,'Policy Characteristics'!$C:$C,0))),"",INDEX('Policy Characteristics'!K:K,MATCH($C1339,'Policy Characteristics'!$C:$C,0)))</f>
        <v>industry-ag-main.html#system-integ</v>
      </c>
      <c r="R1339" s="236" t="str">
        <f>IF(ISBLANK(INDEX('Policy Characteristics'!L:L,MATCH($C1339,'Policy Characteristics'!$C:$C,0))),"",INDEX('Policy Characteristics'!L:L,MATCH($C1339,'Policy Characteristics'!$C:$C,0)))</f>
        <v>improved-system-design.html</v>
      </c>
      <c r="S1339" s="290" t="s">
        <v>3903</v>
      </c>
    </row>
    <row r="1340" spans="1:19"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t="s">
        <v>282</v>
      </c>
      <c r="D1340" s="334" t="s">
        <v>3041</v>
      </c>
      <c r="E1340" s="334" t="s">
        <v>2392</v>
      </c>
      <c r="F1340" t="s">
        <v>3066</v>
      </c>
      <c r="G1340" s="334" t="s">
        <v>2398</v>
      </c>
      <c r="H1340" s="17">
        <v>958</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3904</v>
      </c>
    </row>
    <row r="1341" spans="1:19"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tr">
        <f t="shared" ref="C1341:C1404" si="45">C$1340</f>
        <v>Percentage Improvement in Eqpt Efficiency Standards above BAU</v>
      </c>
      <c r="D1341" s="334" t="s">
        <v>3041</v>
      </c>
      <c r="E1341" s="334" t="s">
        <v>2393</v>
      </c>
      <c r="F1341" t="s">
        <v>3066</v>
      </c>
      <c r="G1341" s="334" t="s">
        <v>2401</v>
      </c>
      <c r="H1341" s="17">
        <v>959</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19"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tr">
        <f t="shared" si="45"/>
        <v>Percentage Improvement in Eqpt Efficiency Standards above BAU</v>
      </c>
      <c r="D1342" s="334" t="s">
        <v>3041</v>
      </c>
      <c r="E1342" s="334" t="s">
        <v>2394</v>
      </c>
      <c r="F1342" t="s">
        <v>3066</v>
      </c>
      <c r="G1342" s="334" t="s">
        <v>2402</v>
      </c>
      <c r="H1342" s="17">
        <v>960</v>
      </c>
      <c r="I1342" s="373" t="s">
        <v>43</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19"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tr">
        <f t="shared" si="45"/>
        <v>Percentage Improvement in Eqpt Efficiency Standards above BAU</v>
      </c>
      <c r="D1343" s="334" t="s">
        <v>3041</v>
      </c>
      <c r="E1343" s="334" t="s">
        <v>2395</v>
      </c>
      <c r="F1343" t="s">
        <v>3066</v>
      </c>
      <c r="G1343" s="334" t="s">
        <v>2399</v>
      </c>
      <c r="H1343" s="17">
        <v>961</v>
      </c>
      <c r="I1343" s="373" t="s">
        <v>44</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19"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tr">
        <f t="shared" si="45"/>
        <v>Percentage Improvement in Eqpt Efficiency Standards above BAU</v>
      </c>
      <c r="D1344" s="334" t="s">
        <v>3041</v>
      </c>
      <c r="E1344" s="334" t="s">
        <v>2396</v>
      </c>
      <c r="F1344" t="s">
        <v>3066</v>
      </c>
      <c r="G1344" s="334" t="s">
        <v>2400</v>
      </c>
      <c r="H1344" s="17">
        <v>962</v>
      </c>
      <c r="I1344" s="373" t="s">
        <v>43</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19"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tr">
        <f t="shared" si="45"/>
        <v>Percentage Improvement in Eqpt Efficiency Standards above BAU</v>
      </c>
      <c r="D1345" s="334" t="s">
        <v>3041</v>
      </c>
      <c r="E1345" s="334" t="s">
        <v>2397</v>
      </c>
      <c r="F1345" t="s">
        <v>3066</v>
      </c>
      <c r="G1345" s="334" t="s">
        <v>2403</v>
      </c>
      <c r="H1345" s="17">
        <v>963</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19"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tr">
        <f t="shared" si="45"/>
        <v>Percentage Improvement in Eqpt Efficiency Standards above BAU</v>
      </c>
      <c r="D1346" s="334" t="s">
        <v>3041</v>
      </c>
      <c r="E1346" s="334" t="s">
        <v>2695</v>
      </c>
      <c r="F1346" t="s">
        <v>3066</v>
      </c>
      <c r="G1346" s="334" t="s">
        <v>2698</v>
      </c>
      <c r="H1346" s="17">
        <v>964</v>
      </c>
      <c r="I1346" s="373" t="s">
        <v>44</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row>
    <row r="1347" spans="1:19"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tr">
        <f t="shared" si="45"/>
        <v>Percentage Improvement in Eqpt Efficiency Standards above BAU</v>
      </c>
      <c r="D1347" s="334" t="s">
        <v>3041</v>
      </c>
      <c r="E1347" s="334" t="s">
        <v>2696</v>
      </c>
      <c r="F1347" t="s">
        <v>3066</v>
      </c>
      <c r="G1347" s="334" t="s">
        <v>2700</v>
      </c>
      <c r="H1347" s="17">
        <v>965</v>
      </c>
      <c r="I1347" s="373" t="s">
        <v>43</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19"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tr">
        <f t="shared" si="45"/>
        <v>Percentage Improvement in Eqpt Efficiency Standards above BAU</v>
      </c>
      <c r="D1348" s="334" t="s">
        <v>3041</v>
      </c>
      <c r="E1348" s="334" t="s">
        <v>2697</v>
      </c>
      <c r="F1348" t="s">
        <v>3066</v>
      </c>
      <c r="G1348" s="334" t="s">
        <v>2701</v>
      </c>
      <c r="H1348" s="17">
        <v>966</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19"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tr">
        <f t="shared" si="45"/>
        <v>Percentage Improvement in Eqpt Efficiency Standards above BAU</v>
      </c>
      <c r="D1349" s="334" t="s">
        <v>3041</v>
      </c>
      <c r="E1349" s="334" t="s">
        <v>2694</v>
      </c>
      <c r="F1349" t="s">
        <v>3066</v>
      </c>
      <c r="G1349" s="334" t="s">
        <v>2699</v>
      </c>
      <c r="H1349" s="17">
        <v>967</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19"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tr">
        <f t="shared" si="45"/>
        <v>Percentage Improvement in Eqpt Efficiency Standards above BAU</v>
      </c>
      <c r="D1350" s="289" t="s">
        <v>3042</v>
      </c>
      <c r="E1350" s="334" t="s">
        <v>2392</v>
      </c>
      <c r="F1350" t="s">
        <v>2748</v>
      </c>
      <c r="G1350" s="334" t="s">
        <v>2398</v>
      </c>
      <c r="H1350" s="17">
        <v>968</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19"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tr">
        <f t="shared" si="45"/>
        <v>Percentage Improvement in Eqpt Efficiency Standards above BAU</v>
      </c>
      <c r="D1351" s="289" t="s">
        <v>3042</v>
      </c>
      <c r="E1351" s="334" t="s">
        <v>2393</v>
      </c>
      <c r="F1351" t="s">
        <v>2748</v>
      </c>
      <c r="G1351" s="334" t="s">
        <v>2401</v>
      </c>
      <c r="H1351" s="17">
        <v>969</v>
      </c>
      <c r="I1351" s="373" t="s">
        <v>43</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19"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tr">
        <f t="shared" si="45"/>
        <v>Percentage Improvement in Eqpt Efficiency Standards above BAU</v>
      </c>
      <c r="D1352" s="289" t="s">
        <v>3042</v>
      </c>
      <c r="E1352" s="334" t="s">
        <v>2394</v>
      </c>
      <c r="F1352" t="s">
        <v>2748</v>
      </c>
      <c r="G1352" s="334" t="s">
        <v>2402</v>
      </c>
      <c r="H1352" s="17">
        <v>970</v>
      </c>
      <c r="I1352" s="373" t="s">
        <v>43</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19"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tr">
        <f t="shared" si="45"/>
        <v>Percentage Improvement in Eqpt Efficiency Standards above BAU</v>
      </c>
      <c r="D1353" s="289" t="s">
        <v>3042</v>
      </c>
      <c r="E1353" s="334" t="s">
        <v>2395</v>
      </c>
      <c r="F1353" t="s">
        <v>2748</v>
      </c>
      <c r="G1353" s="334" t="s">
        <v>2399</v>
      </c>
      <c r="H1353" s="17">
        <v>971</v>
      </c>
      <c r="I1353" s="373" t="s">
        <v>44</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19"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tr">
        <f t="shared" si="45"/>
        <v>Percentage Improvement in Eqpt Efficiency Standards above BAU</v>
      </c>
      <c r="D1354" s="289" t="s">
        <v>3042</v>
      </c>
      <c r="E1354" s="334" t="s">
        <v>2396</v>
      </c>
      <c r="F1354" t="s">
        <v>2748</v>
      </c>
      <c r="G1354" s="334" t="s">
        <v>2400</v>
      </c>
      <c r="H1354" s="17">
        <v>972</v>
      </c>
      <c r="I1354" s="373" t="s">
        <v>43</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19"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tr">
        <f t="shared" si="45"/>
        <v>Percentage Improvement in Eqpt Efficiency Standards above BAU</v>
      </c>
      <c r="D1355" s="289" t="s">
        <v>3042</v>
      </c>
      <c r="E1355" s="334" t="s">
        <v>2397</v>
      </c>
      <c r="F1355" t="s">
        <v>2748</v>
      </c>
      <c r="G1355" s="334" t="s">
        <v>2403</v>
      </c>
      <c r="H1355" s="17">
        <v>973</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19"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tr">
        <f t="shared" si="45"/>
        <v>Percentage Improvement in Eqpt Efficiency Standards above BAU</v>
      </c>
      <c r="D1356" s="289" t="s">
        <v>3042</v>
      </c>
      <c r="E1356" s="334" t="s">
        <v>2695</v>
      </c>
      <c r="F1356" t="s">
        <v>2748</v>
      </c>
      <c r="G1356" s="334" t="s">
        <v>2698</v>
      </c>
      <c r="H1356" s="17">
        <v>974</v>
      </c>
      <c r="I1356" s="373" t="s">
        <v>44</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19"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tr">
        <f t="shared" si="45"/>
        <v>Percentage Improvement in Eqpt Efficiency Standards above BAU</v>
      </c>
      <c r="D1357" s="289" t="s">
        <v>3042</v>
      </c>
      <c r="E1357" s="334" t="s">
        <v>2696</v>
      </c>
      <c r="F1357" t="s">
        <v>2748</v>
      </c>
      <c r="G1357" s="334" t="s">
        <v>2700</v>
      </c>
      <c r="H1357" s="17">
        <v>975</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19"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tr">
        <f t="shared" si="45"/>
        <v>Percentage Improvement in Eqpt Efficiency Standards above BAU</v>
      </c>
      <c r="D1358" s="289" t="s">
        <v>3042</v>
      </c>
      <c r="E1358" s="334" t="s">
        <v>2697</v>
      </c>
      <c r="F1358" t="s">
        <v>2748</v>
      </c>
      <c r="G1358" s="334" t="s">
        <v>2701</v>
      </c>
      <c r="H1358" s="17">
        <v>976</v>
      </c>
      <c r="I1358" s="373" t="s">
        <v>44</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19"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tr">
        <f t="shared" si="45"/>
        <v>Percentage Improvement in Eqpt Efficiency Standards above BAU</v>
      </c>
      <c r="D1359" s="289" t="s">
        <v>3042</v>
      </c>
      <c r="E1359" s="334" t="s">
        <v>2694</v>
      </c>
      <c r="F1359" t="s">
        <v>2748</v>
      </c>
      <c r="G1359" s="334" t="s">
        <v>2699</v>
      </c>
      <c r="H1359" s="17">
        <v>977</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19"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tr">
        <f t="shared" si="45"/>
        <v>Percentage Improvement in Eqpt Efficiency Standards above BAU</v>
      </c>
      <c r="D1360" s="289" t="s">
        <v>3043</v>
      </c>
      <c r="E1360" s="334" t="s">
        <v>2392</v>
      </c>
      <c r="F1360" t="s">
        <v>3007</v>
      </c>
      <c r="G1360" s="334" t="s">
        <v>2398</v>
      </c>
      <c r="H1360" s="17">
        <v>978</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tr">
        <f t="shared" si="45"/>
        <v>Percentage Improvement in Eqpt Efficiency Standards above BAU</v>
      </c>
      <c r="D1361" s="289" t="s">
        <v>3043</v>
      </c>
      <c r="E1361" s="334" t="s">
        <v>2393</v>
      </c>
      <c r="F1361" t="s">
        <v>3007</v>
      </c>
      <c r="G1361" s="334" t="s">
        <v>2401</v>
      </c>
      <c r="H1361" s="17">
        <v>979</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tr">
        <f t="shared" si="45"/>
        <v>Percentage Improvement in Eqpt Efficiency Standards above BAU</v>
      </c>
      <c r="D1362" s="289" t="s">
        <v>3043</v>
      </c>
      <c r="E1362" s="334" t="s">
        <v>2394</v>
      </c>
      <c r="F1362" t="s">
        <v>3007</v>
      </c>
      <c r="G1362" s="334" t="s">
        <v>2402</v>
      </c>
      <c r="H1362" s="17">
        <v>980</v>
      </c>
      <c r="I1362" s="373" t="s">
        <v>43</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tr">
        <f t="shared" si="45"/>
        <v>Percentage Improvement in Eqpt Efficiency Standards above BAU</v>
      </c>
      <c r="D1363" s="289" t="s">
        <v>3043</v>
      </c>
      <c r="E1363" s="334" t="s">
        <v>2395</v>
      </c>
      <c r="F1363" t="s">
        <v>3007</v>
      </c>
      <c r="G1363" s="334" t="s">
        <v>2399</v>
      </c>
      <c r="H1363" s="17">
        <v>981</v>
      </c>
      <c r="I1363" s="373" t="s">
        <v>44</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tr">
        <f t="shared" si="45"/>
        <v>Percentage Improvement in Eqpt Efficiency Standards above BAU</v>
      </c>
      <c r="D1364" s="289" t="s">
        <v>3043</v>
      </c>
      <c r="E1364" s="334" t="s">
        <v>2396</v>
      </c>
      <c r="F1364" t="s">
        <v>3007</v>
      </c>
      <c r="G1364" s="334" t="s">
        <v>2400</v>
      </c>
      <c r="H1364" s="17">
        <v>982</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tr">
        <f t="shared" si="45"/>
        <v>Percentage Improvement in Eqpt Efficiency Standards above BAU</v>
      </c>
      <c r="D1365" s="289" t="s">
        <v>3043</v>
      </c>
      <c r="E1365" s="334" t="s">
        <v>2397</v>
      </c>
      <c r="F1365" t="s">
        <v>3007</v>
      </c>
      <c r="G1365" s="334" t="s">
        <v>2403</v>
      </c>
      <c r="H1365" s="17">
        <v>983</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tr">
        <f t="shared" si="45"/>
        <v>Percentage Improvement in Eqpt Efficiency Standards above BAU</v>
      </c>
      <c r="D1366" s="289" t="s">
        <v>3043</v>
      </c>
      <c r="E1366" s="334" t="s">
        <v>2695</v>
      </c>
      <c r="F1366" t="s">
        <v>3007</v>
      </c>
      <c r="G1366" s="334" t="s">
        <v>2698</v>
      </c>
      <c r="H1366" s="17">
        <v>984</v>
      </c>
      <c r="I1366" s="373" t="s">
        <v>44</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tr">
        <f t="shared" si="45"/>
        <v>Percentage Improvement in Eqpt Efficiency Standards above BAU</v>
      </c>
      <c r="D1367" s="289" t="s">
        <v>3043</v>
      </c>
      <c r="E1367" s="334" t="s">
        <v>2696</v>
      </c>
      <c r="F1367" t="s">
        <v>3007</v>
      </c>
      <c r="G1367" s="334" t="s">
        <v>2700</v>
      </c>
      <c r="H1367" s="17">
        <v>985</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tr">
        <f t="shared" si="45"/>
        <v>Percentage Improvement in Eqpt Efficiency Standards above BAU</v>
      </c>
      <c r="D1368" s="289" t="s">
        <v>3043</v>
      </c>
      <c r="E1368" s="334" t="s">
        <v>2697</v>
      </c>
      <c r="F1368" t="s">
        <v>3007</v>
      </c>
      <c r="G1368" s="334" t="s">
        <v>2701</v>
      </c>
      <c r="H1368" s="17">
        <v>986</v>
      </c>
      <c r="I1368" s="373" t="s">
        <v>44</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tr">
        <f t="shared" si="45"/>
        <v>Percentage Improvement in Eqpt Efficiency Standards above BAU</v>
      </c>
      <c r="D1369" s="289" t="s">
        <v>3043</v>
      </c>
      <c r="E1369" s="334" t="s">
        <v>2694</v>
      </c>
      <c r="F1369" t="s">
        <v>3007</v>
      </c>
      <c r="G1369" s="334" t="s">
        <v>2699</v>
      </c>
      <c r="H1369" s="17">
        <v>987</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tr">
        <f t="shared" si="45"/>
        <v>Percentage Improvement in Eqpt Efficiency Standards above BAU</v>
      </c>
      <c r="D1370" s="289" t="s">
        <v>3044</v>
      </c>
      <c r="E1370" s="334" t="s">
        <v>2392</v>
      </c>
      <c r="F1370" t="s">
        <v>3008</v>
      </c>
      <c r="G1370" s="334" t="s">
        <v>2398</v>
      </c>
      <c r="H1370" s="17">
        <v>988</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tr">
        <f t="shared" si="45"/>
        <v>Percentage Improvement in Eqpt Efficiency Standards above BAU</v>
      </c>
      <c r="D1371" s="289" t="s">
        <v>3044</v>
      </c>
      <c r="E1371" s="334" t="s">
        <v>2393</v>
      </c>
      <c r="F1371" t="s">
        <v>3008</v>
      </c>
      <c r="G1371" s="334" t="s">
        <v>2401</v>
      </c>
      <c r="H1371" s="17">
        <v>989</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tr">
        <f t="shared" si="45"/>
        <v>Percentage Improvement in Eqpt Efficiency Standards above BAU</v>
      </c>
      <c r="D1372" s="289" t="s">
        <v>3044</v>
      </c>
      <c r="E1372" s="334" t="s">
        <v>2394</v>
      </c>
      <c r="F1372" t="s">
        <v>3008</v>
      </c>
      <c r="G1372" s="334" t="s">
        <v>2402</v>
      </c>
      <c r="H1372" s="17">
        <v>990</v>
      </c>
      <c r="I1372" s="373" t="s">
        <v>43</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tr">
        <f t="shared" si="45"/>
        <v>Percentage Improvement in Eqpt Efficiency Standards above BAU</v>
      </c>
      <c r="D1373" s="289" t="s">
        <v>3044</v>
      </c>
      <c r="E1373" s="334" t="s">
        <v>2395</v>
      </c>
      <c r="F1373" t="s">
        <v>3008</v>
      </c>
      <c r="G1373" s="334" t="s">
        <v>2399</v>
      </c>
      <c r="H1373" s="17">
        <v>991</v>
      </c>
      <c r="I1373" s="373" t="s">
        <v>44</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tr">
        <f t="shared" si="45"/>
        <v>Percentage Improvement in Eqpt Efficiency Standards above BAU</v>
      </c>
      <c r="D1374" s="289" t="s">
        <v>3044</v>
      </c>
      <c r="E1374" s="334" t="s">
        <v>2396</v>
      </c>
      <c r="F1374" t="s">
        <v>3008</v>
      </c>
      <c r="G1374" s="334" t="s">
        <v>2400</v>
      </c>
      <c r="H1374" s="17">
        <v>992</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tr">
        <f t="shared" si="45"/>
        <v>Percentage Improvement in Eqpt Efficiency Standards above BAU</v>
      </c>
      <c r="D1375" s="289" t="s">
        <v>3044</v>
      </c>
      <c r="E1375" s="334" t="s">
        <v>2397</v>
      </c>
      <c r="F1375" t="s">
        <v>3008</v>
      </c>
      <c r="G1375" s="334" t="s">
        <v>2403</v>
      </c>
      <c r="H1375" s="17">
        <v>993</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tr">
        <f t="shared" si="45"/>
        <v>Percentage Improvement in Eqpt Efficiency Standards above BAU</v>
      </c>
      <c r="D1376" s="289" t="s">
        <v>3044</v>
      </c>
      <c r="E1376" s="334" t="s">
        <v>2695</v>
      </c>
      <c r="F1376" t="s">
        <v>3008</v>
      </c>
      <c r="G1376" s="334" t="s">
        <v>2698</v>
      </c>
      <c r="H1376" s="17">
        <v>994</v>
      </c>
      <c r="I1376" s="373" t="s">
        <v>44</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tr">
        <f t="shared" si="45"/>
        <v>Percentage Improvement in Eqpt Efficiency Standards above BAU</v>
      </c>
      <c r="D1377" s="289" t="s">
        <v>3044</v>
      </c>
      <c r="E1377" s="334" t="s">
        <v>2696</v>
      </c>
      <c r="F1377" t="s">
        <v>3008</v>
      </c>
      <c r="G1377" s="334" t="s">
        <v>2700</v>
      </c>
      <c r="H1377" s="17">
        <v>995</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tr">
        <f t="shared" si="45"/>
        <v>Percentage Improvement in Eqpt Efficiency Standards above BAU</v>
      </c>
      <c r="D1378" s="289" t="s">
        <v>3044</v>
      </c>
      <c r="E1378" s="334" t="s">
        <v>2697</v>
      </c>
      <c r="F1378" t="s">
        <v>3008</v>
      </c>
      <c r="G1378" s="334" t="s">
        <v>2701</v>
      </c>
      <c r="H1378" s="17">
        <v>996</v>
      </c>
      <c r="I1378" s="373" t="s">
        <v>44</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tr">
        <f t="shared" si="45"/>
        <v>Percentage Improvement in Eqpt Efficiency Standards above BAU</v>
      </c>
      <c r="D1379" s="289" t="s">
        <v>3044</v>
      </c>
      <c r="E1379" s="334" t="s">
        <v>2694</v>
      </c>
      <c r="F1379" t="s">
        <v>3008</v>
      </c>
      <c r="G1379" s="334" t="s">
        <v>2699</v>
      </c>
      <c r="H1379" s="17">
        <v>997</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tr">
        <f t="shared" si="45"/>
        <v>Percentage Improvement in Eqpt Efficiency Standards above BAU</v>
      </c>
      <c r="D1380" s="289" t="s">
        <v>3045</v>
      </c>
      <c r="E1380" s="334" t="s">
        <v>2392</v>
      </c>
      <c r="F1380" t="s">
        <v>3009</v>
      </c>
      <c r="G1380" s="334" t="s">
        <v>2398</v>
      </c>
      <c r="H1380" s="17">
        <v>998</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tr">
        <f t="shared" si="45"/>
        <v>Percentage Improvement in Eqpt Efficiency Standards above BAU</v>
      </c>
      <c r="D1381" s="289" t="s">
        <v>3045</v>
      </c>
      <c r="E1381" s="334" t="s">
        <v>2393</v>
      </c>
      <c r="F1381" t="s">
        <v>3009</v>
      </c>
      <c r="G1381" s="334" t="s">
        <v>2401</v>
      </c>
      <c r="H1381" s="17">
        <v>999</v>
      </c>
      <c r="I1381" s="373" t="s">
        <v>43</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tr">
        <f t="shared" si="45"/>
        <v>Percentage Improvement in Eqpt Efficiency Standards above BAU</v>
      </c>
      <c r="D1382" s="289" t="s">
        <v>3045</v>
      </c>
      <c r="E1382" s="334" t="s">
        <v>2394</v>
      </c>
      <c r="F1382" t="s">
        <v>3009</v>
      </c>
      <c r="G1382" s="334" t="s">
        <v>2402</v>
      </c>
      <c r="H1382" s="17">
        <v>1000</v>
      </c>
      <c r="I1382" s="373" t="s">
        <v>43</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tr">
        <f t="shared" si="45"/>
        <v>Percentage Improvement in Eqpt Efficiency Standards above BAU</v>
      </c>
      <c r="D1383" s="289" t="s">
        <v>3045</v>
      </c>
      <c r="E1383" s="334" t="s">
        <v>2395</v>
      </c>
      <c r="F1383" t="s">
        <v>3009</v>
      </c>
      <c r="G1383" s="334" t="s">
        <v>2399</v>
      </c>
      <c r="H1383" s="17">
        <v>1001</v>
      </c>
      <c r="I1383" s="373" t="s">
        <v>44</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tr">
        <f t="shared" si="45"/>
        <v>Percentage Improvement in Eqpt Efficiency Standards above BAU</v>
      </c>
      <c r="D1384" s="289" t="s">
        <v>3045</v>
      </c>
      <c r="E1384" s="334" t="s">
        <v>2396</v>
      </c>
      <c r="F1384" t="s">
        <v>3009</v>
      </c>
      <c r="G1384" s="334" t="s">
        <v>2400</v>
      </c>
      <c r="H1384" s="17">
        <v>1002</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tr">
        <f t="shared" si="45"/>
        <v>Percentage Improvement in Eqpt Efficiency Standards above BAU</v>
      </c>
      <c r="D1385" s="289" t="s">
        <v>3045</v>
      </c>
      <c r="E1385" s="334" t="s">
        <v>2397</v>
      </c>
      <c r="F1385" t="s">
        <v>3009</v>
      </c>
      <c r="G1385" s="334" t="s">
        <v>2403</v>
      </c>
      <c r="H1385" s="17">
        <v>1003</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tr">
        <f t="shared" si="45"/>
        <v>Percentage Improvement in Eqpt Efficiency Standards above BAU</v>
      </c>
      <c r="D1386" s="289" t="s">
        <v>3045</v>
      </c>
      <c r="E1386" s="334" t="s">
        <v>2695</v>
      </c>
      <c r="F1386" t="s">
        <v>3009</v>
      </c>
      <c r="G1386" s="334" t="s">
        <v>2698</v>
      </c>
      <c r="H1386" s="17">
        <v>1004</v>
      </c>
      <c r="I1386" s="373" t="s">
        <v>44</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tr">
        <f t="shared" si="45"/>
        <v>Percentage Improvement in Eqpt Efficiency Standards above BAU</v>
      </c>
      <c r="D1387" s="289" t="s">
        <v>3045</v>
      </c>
      <c r="E1387" s="334" t="s">
        <v>2696</v>
      </c>
      <c r="F1387" t="s">
        <v>3009</v>
      </c>
      <c r="G1387" s="334" t="s">
        <v>2700</v>
      </c>
      <c r="H1387" s="17">
        <v>1005</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tr">
        <f t="shared" si="45"/>
        <v>Percentage Improvement in Eqpt Efficiency Standards above BAU</v>
      </c>
      <c r="D1388" s="289" t="s">
        <v>3045</v>
      </c>
      <c r="E1388" s="334" t="s">
        <v>2697</v>
      </c>
      <c r="F1388" t="s">
        <v>3009</v>
      </c>
      <c r="G1388" s="334" t="s">
        <v>2701</v>
      </c>
      <c r="H1388" s="17">
        <v>1006</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tr">
        <f t="shared" si="45"/>
        <v>Percentage Improvement in Eqpt Efficiency Standards above BAU</v>
      </c>
      <c r="D1389" s="289" t="s">
        <v>3045</v>
      </c>
      <c r="E1389" s="334" t="s">
        <v>2694</v>
      </c>
      <c r="F1389" t="s">
        <v>3009</v>
      </c>
      <c r="G1389" s="334" t="s">
        <v>2699</v>
      </c>
      <c r="H1389" s="17">
        <v>1007</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tr">
        <f t="shared" si="45"/>
        <v>Percentage Improvement in Eqpt Efficiency Standards above BAU</v>
      </c>
      <c r="D1390" s="289" t="s">
        <v>3046</v>
      </c>
      <c r="E1390" s="334" t="s">
        <v>2392</v>
      </c>
      <c r="F1390" t="s">
        <v>3010</v>
      </c>
      <c r="G1390" s="334" t="s">
        <v>2398</v>
      </c>
      <c r="H1390" s="17">
        <v>1008</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tr">
        <f t="shared" si="45"/>
        <v>Percentage Improvement in Eqpt Efficiency Standards above BAU</v>
      </c>
      <c r="D1391" s="289" t="s">
        <v>3046</v>
      </c>
      <c r="E1391" s="334" t="s">
        <v>2393</v>
      </c>
      <c r="F1391" t="s">
        <v>3010</v>
      </c>
      <c r="G1391" s="334" t="s">
        <v>2401</v>
      </c>
      <c r="H1391" s="17">
        <v>1009</v>
      </c>
      <c r="I1391" s="373" t="s">
        <v>43</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tr">
        <f t="shared" si="45"/>
        <v>Percentage Improvement in Eqpt Efficiency Standards above BAU</v>
      </c>
      <c r="D1392" s="289" t="s">
        <v>3046</v>
      </c>
      <c r="E1392" s="334" t="s">
        <v>2394</v>
      </c>
      <c r="F1392" t="s">
        <v>3010</v>
      </c>
      <c r="G1392" s="334" t="s">
        <v>2402</v>
      </c>
      <c r="H1392" s="17">
        <v>1010</v>
      </c>
      <c r="I1392" s="373" t="s">
        <v>43</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tr">
        <f t="shared" si="45"/>
        <v>Percentage Improvement in Eqpt Efficiency Standards above BAU</v>
      </c>
      <c r="D1393" s="289" t="s">
        <v>3046</v>
      </c>
      <c r="E1393" s="334" t="s">
        <v>2395</v>
      </c>
      <c r="F1393" t="s">
        <v>3010</v>
      </c>
      <c r="G1393" s="334" t="s">
        <v>2399</v>
      </c>
      <c r="H1393" s="17">
        <v>1011</v>
      </c>
      <c r="I1393" s="373" t="s">
        <v>44</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tr">
        <f t="shared" si="45"/>
        <v>Percentage Improvement in Eqpt Efficiency Standards above BAU</v>
      </c>
      <c r="D1394" s="289" t="s">
        <v>3046</v>
      </c>
      <c r="E1394" s="334" t="s">
        <v>2396</v>
      </c>
      <c r="F1394" t="s">
        <v>3010</v>
      </c>
      <c r="G1394" s="334" t="s">
        <v>2400</v>
      </c>
      <c r="H1394" s="17">
        <v>1012</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tr">
        <f t="shared" si="45"/>
        <v>Percentage Improvement in Eqpt Efficiency Standards above BAU</v>
      </c>
      <c r="D1395" s="289" t="s">
        <v>3046</v>
      </c>
      <c r="E1395" s="334" t="s">
        <v>2397</v>
      </c>
      <c r="F1395" t="s">
        <v>3010</v>
      </c>
      <c r="G1395" s="334" t="s">
        <v>2403</v>
      </c>
      <c r="H1395" s="17">
        <v>1013</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tr">
        <f t="shared" si="45"/>
        <v>Percentage Improvement in Eqpt Efficiency Standards above BAU</v>
      </c>
      <c r="D1396" s="289" t="s">
        <v>3046</v>
      </c>
      <c r="E1396" s="334" t="s">
        <v>2695</v>
      </c>
      <c r="F1396" t="s">
        <v>3010</v>
      </c>
      <c r="G1396" s="334" t="s">
        <v>2698</v>
      </c>
      <c r="H1396" s="17">
        <v>1014</v>
      </c>
      <c r="I1396" s="373" t="s">
        <v>44</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tr">
        <f t="shared" si="45"/>
        <v>Percentage Improvement in Eqpt Efficiency Standards above BAU</v>
      </c>
      <c r="D1397" s="289" t="s">
        <v>3046</v>
      </c>
      <c r="E1397" s="334" t="s">
        <v>2696</v>
      </c>
      <c r="F1397" t="s">
        <v>3010</v>
      </c>
      <c r="G1397" s="334" t="s">
        <v>2700</v>
      </c>
      <c r="H1397" s="17">
        <v>1015</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tr">
        <f t="shared" si="45"/>
        <v>Percentage Improvement in Eqpt Efficiency Standards above BAU</v>
      </c>
      <c r="D1398" s="289" t="s">
        <v>3046</v>
      </c>
      <c r="E1398" s="334" t="s">
        <v>2697</v>
      </c>
      <c r="F1398" t="s">
        <v>3010</v>
      </c>
      <c r="G1398" s="334" t="s">
        <v>2701</v>
      </c>
      <c r="H1398" s="17">
        <v>1016</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tr">
        <f t="shared" si="45"/>
        <v>Percentage Improvement in Eqpt Efficiency Standards above BAU</v>
      </c>
      <c r="D1399" s="289" t="s">
        <v>3046</v>
      </c>
      <c r="E1399" s="334" t="s">
        <v>2694</v>
      </c>
      <c r="F1399" t="s">
        <v>3010</v>
      </c>
      <c r="G1399" s="334" t="s">
        <v>2699</v>
      </c>
      <c r="H1399" s="17">
        <v>1017</v>
      </c>
      <c r="I1399" s="373" t="s">
        <v>44</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tr">
        <f t="shared" si="45"/>
        <v>Percentage Improvement in Eqpt Efficiency Standards above BAU</v>
      </c>
      <c r="D1400" s="289" t="s">
        <v>3047</v>
      </c>
      <c r="E1400" s="334" t="s">
        <v>2392</v>
      </c>
      <c r="F1400" t="s">
        <v>3011</v>
      </c>
      <c r="G1400" s="334" t="s">
        <v>2398</v>
      </c>
      <c r="H1400" s="17">
        <v>1018</v>
      </c>
      <c r="I1400" s="373" t="s">
        <v>43</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tr">
        <f t="shared" si="45"/>
        <v>Percentage Improvement in Eqpt Efficiency Standards above BAU</v>
      </c>
      <c r="D1401" s="289" t="s">
        <v>3047</v>
      </c>
      <c r="E1401" s="334" t="s">
        <v>2393</v>
      </c>
      <c r="F1401" t="s">
        <v>3011</v>
      </c>
      <c r="G1401" s="334" t="s">
        <v>2401</v>
      </c>
      <c r="H1401" s="17">
        <v>1019</v>
      </c>
      <c r="I1401" s="373" t="s">
        <v>43</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tr">
        <f t="shared" si="45"/>
        <v>Percentage Improvement in Eqpt Efficiency Standards above BAU</v>
      </c>
      <c r="D1402" s="289" t="s">
        <v>3047</v>
      </c>
      <c r="E1402" s="334" t="s">
        <v>2394</v>
      </c>
      <c r="F1402" t="s">
        <v>3011</v>
      </c>
      <c r="G1402" s="334" t="s">
        <v>2402</v>
      </c>
      <c r="H1402" s="17">
        <v>1020</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tr">
        <f t="shared" si="45"/>
        <v>Percentage Improvement in Eqpt Efficiency Standards above BAU</v>
      </c>
      <c r="D1403" s="289" t="s">
        <v>3047</v>
      </c>
      <c r="E1403" s="334" t="s">
        <v>2395</v>
      </c>
      <c r="F1403" t="s">
        <v>3011</v>
      </c>
      <c r="G1403" s="334" t="s">
        <v>2399</v>
      </c>
      <c r="H1403" s="17">
        <v>1021</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tr">
        <f t="shared" si="45"/>
        <v>Percentage Improvement in Eqpt Efficiency Standards above BAU</v>
      </c>
      <c r="D1404" s="289" t="s">
        <v>3047</v>
      </c>
      <c r="E1404" s="334" t="s">
        <v>2396</v>
      </c>
      <c r="F1404" t="s">
        <v>3011</v>
      </c>
      <c r="G1404" s="334" t="s">
        <v>2400</v>
      </c>
      <c r="H1404" s="17">
        <v>1022</v>
      </c>
      <c r="I1404" s="373" t="s">
        <v>43</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tr">
        <f t="shared" ref="C1405:C1468" si="46">C$1340</f>
        <v>Percentage Improvement in Eqpt Efficiency Standards above BAU</v>
      </c>
      <c r="D1405" s="289" t="s">
        <v>3047</v>
      </c>
      <c r="E1405" s="334" t="s">
        <v>2397</v>
      </c>
      <c r="F1405" t="s">
        <v>3011</v>
      </c>
      <c r="G1405" s="334" t="s">
        <v>2403</v>
      </c>
      <c r="H1405" s="17">
        <v>1023</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tr">
        <f t="shared" si="46"/>
        <v>Percentage Improvement in Eqpt Efficiency Standards above BAU</v>
      </c>
      <c r="D1406" s="289" t="s">
        <v>3047</v>
      </c>
      <c r="E1406" s="334" t="s">
        <v>2695</v>
      </c>
      <c r="F1406" t="s">
        <v>3011</v>
      </c>
      <c r="G1406" s="334" t="s">
        <v>2698</v>
      </c>
      <c r="H1406" s="17">
        <v>1024</v>
      </c>
      <c r="I1406" s="373" t="s">
        <v>44</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tr">
        <f t="shared" si="46"/>
        <v>Percentage Improvement in Eqpt Efficiency Standards above BAU</v>
      </c>
      <c r="D1407" s="289" t="s">
        <v>3047</v>
      </c>
      <c r="E1407" s="334" t="s">
        <v>2696</v>
      </c>
      <c r="F1407" t="s">
        <v>3011</v>
      </c>
      <c r="G1407" s="334" t="s">
        <v>2700</v>
      </c>
      <c r="H1407" s="17">
        <v>1025</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tr">
        <f t="shared" si="46"/>
        <v>Percentage Improvement in Eqpt Efficiency Standards above BAU</v>
      </c>
      <c r="D1408" s="289" t="s">
        <v>3047</v>
      </c>
      <c r="E1408" s="334" t="s">
        <v>2697</v>
      </c>
      <c r="F1408" t="s">
        <v>3011</v>
      </c>
      <c r="G1408" s="334" t="s">
        <v>2701</v>
      </c>
      <c r="H1408" s="17">
        <v>1026</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tr">
        <f t="shared" si="46"/>
        <v>Percentage Improvement in Eqpt Efficiency Standards above BAU</v>
      </c>
      <c r="D1409" s="289" t="s">
        <v>3047</v>
      </c>
      <c r="E1409" s="334" t="s">
        <v>2694</v>
      </c>
      <c r="F1409" t="s">
        <v>3011</v>
      </c>
      <c r="G1409" s="334" t="s">
        <v>2699</v>
      </c>
      <c r="H1409" s="17">
        <v>1027</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tr">
        <f t="shared" si="46"/>
        <v>Percentage Improvement in Eqpt Efficiency Standards above BAU</v>
      </c>
      <c r="D1410" s="289" t="s">
        <v>3048</v>
      </c>
      <c r="E1410" s="334" t="s">
        <v>2392</v>
      </c>
      <c r="F1410" t="s">
        <v>3012</v>
      </c>
      <c r="G1410" s="334" t="s">
        <v>2398</v>
      </c>
      <c r="H1410" s="17">
        <v>1028</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tr">
        <f t="shared" si="46"/>
        <v>Percentage Improvement in Eqpt Efficiency Standards above BAU</v>
      </c>
      <c r="D1411" s="289" t="s">
        <v>3048</v>
      </c>
      <c r="E1411" s="334" t="s">
        <v>2393</v>
      </c>
      <c r="F1411" t="s">
        <v>3012</v>
      </c>
      <c r="G1411" s="334" t="s">
        <v>2401</v>
      </c>
      <c r="H1411" s="17">
        <v>1029</v>
      </c>
      <c r="I1411" s="373" t="s">
        <v>43</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tr">
        <f t="shared" si="46"/>
        <v>Percentage Improvement in Eqpt Efficiency Standards above BAU</v>
      </c>
      <c r="D1412" s="289" t="s">
        <v>3048</v>
      </c>
      <c r="E1412" s="334" t="s">
        <v>2394</v>
      </c>
      <c r="F1412" t="s">
        <v>3012</v>
      </c>
      <c r="G1412" s="334" t="s">
        <v>2402</v>
      </c>
      <c r="H1412" s="17">
        <v>1030</v>
      </c>
      <c r="I1412" s="373" t="s">
        <v>43</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tr">
        <f t="shared" si="46"/>
        <v>Percentage Improvement in Eqpt Efficiency Standards above BAU</v>
      </c>
      <c r="D1413" s="289" t="s">
        <v>3048</v>
      </c>
      <c r="E1413" s="334" t="s">
        <v>2395</v>
      </c>
      <c r="F1413" t="s">
        <v>3012</v>
      </c>
      <c r="G1413" s="334" t="s">
        <v>2399</v>
      </c>
      <c r="H1413" s="17">
        <v>1031</v>
      </c>
      <c r="I1413" s="373" t="s">
        <v>44</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tr">
        <f t="shared" si="46"/>
        <v>Percentage Improvement in Eqpt Efficiency Standards above BAU</v>
      </c>
      <c r="D1414" s="289" t="s">
        <v>3048</v>
      </c>
      <c r="E1414" s="334" t="s">
        <v>2396</v>
      </c>
      <c r="F1414" t="s">
        <v>3012</v>
      </c>
      <c r="G1414" s="334" t="s">
        <v>2400</v>
      </c>
      <c r="H1414" s="17">
        <v>1032</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tr">
        <f t="shared" si="46"/>
        <v>Percentage Improvement in Eqpt Efficiency Standards above BAU</v>
      </c>
      <c r="D1415" s="289" t="s">
        <v>3048</v>
      </c>
      <c r="E1415" s="334" t="s">
        <v>2397</v>
      </c>
      <c r="F1415" t="s">
        <v>3012</v>
      </c>
      <c r="G1415" s="334" t="s">
        <v>2403</v>
      </c>
      <c r="H1415" s="17">
        <v>1033</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tr">
        <f t="shared" si="46"/>
        <v>Percentage Improvement in Eqpt Efficiency Standards above BAU</v>
      </c>
      <c r="D1416" s="289" t="s">
        <v>3048</v>
      </c>
      <c r="E1416" s="334" t="s">
        <v>2695</v>
      </c>
      <c r="F1416" t="s">
        <v>3012</v>
      </c>
      <c r="G1416" s="334" t="s">
        <v>2698</v>
      </c>
      <c r="H1416" s="17">
        <v>1034</v>
      </c>
      <c r="I1416" s="373" t="s">
        <v>44</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tr">
        <f t="shared" si="46"/>
        <v>Percentage Improvement in Eqpt Efficiency Standards above BAU</v>
      </c>
      <c r="D1417" s="289" t="s">
        <v>3048</v>
      </c>
      <c r="E1417" s="334" t="s">
        <v>2696</v>
      </c>
      <c r="F1417" t="s">
        <v>3012</v>
      </c>
      <c r="G1417" s="334" t="s">
        <v>2700</v>
      </c>
      <c r="H1417" s="17">
        <v>1035</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tr">
        <f t="shared" si="46"/>
        <v>Percentage Improvement in Eqpt Efficiency Standards above BAU</v>
      </c>
      <c r="D1418" s="289" t="s">
        <v>3048</v>
      </c>
      <c r="E1418" s="334" t="s">
        <v>2697</v>
      </c>
      <c r="F1418" t="s">
        <v>3012</v>
      </c>
      <c r="G1418" s="334" t="s">
        <v>2701</v>
      </c>
      <c r="H1418" s="17">
        <v>1036</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tr">
        <f t="shared" si="46"/>
        <v>Percentage Improvement in Eqpt Efficiency Standards above BAU</v>
      </c>
      <c r="D1419" s="289" t="s">
        <v>3048</v>
      </c>
      <c r="E1419" s="334" t="s">
        <v>2694</v>
      </c>
      <c r="F1419" t="s">
        <v>3012</v>
      </c>
      <c r="G1419" s="334" t="s">
        <v>2699</v>
      </c>
      <c r="H1419" s="17">
        <v>1037</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tr">
        <f t="shared" si="46"/>
        <v>Percentage Improvement in Eqpt Efficiency Standards above BAU</v>
      </c>
      <c r="D1420" s="289" t="s">
        <v>3049</v>
      </c>
      <c r="E1420" s="334" t="s">
        <v>2392</v>
      </c>
      <c r="F1420" t="s">
        <v>3013</v>
      </c>
      <c r="G1420" s="334" t="s">
        <v>2398</v>
      </c>
      <c r="H1420" s="17">
        <v>1038</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tr">
        <f t="shared" si="46"/>
        <v>Percentage Improvement in Eqpt Efficiency Standards above BAU</v>
      </c>
      <c r="D1421" s="289" t="s">
        <v>3049</v>
      </c>
      <c r="E1421" s="334" t="s">
        <v>2393</v>
      </c>
      <c r="F1421" t="s">
        <v>3013</v>
      </c>
      <c r="G1421" s="334" t="s">
        <v>2401</v>
      </c>
      <c r="H1421" s="17">
        <v>1039</v>
      </c>
      <c r="I1421" s="373" t="s">
        <v>43</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tr">
        <f t="shared" si="46"/>
        <v>Percentage Improvement in Eqpt Efficiency Standards above BAU</v>
      </c>
      <c r="D1422" s="289" t="s">
        <v>3049</v>
      </c>
      <c r="E1422" s="334" t="s">
        <v>2394</v>
      </c>
      <c r="F1422" t="s">
        <v>3013</v>
      </c>
      <c r="G1422" s="334" t="s">
        <v>2402</v>
      </c>
      <c r="H1422" s="17">
        <v>1040</v>
      </c>
      <c r="I1422" s="373" t="s">
        <v>43</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tr">
        <f t="shared" si="46"/>
        <v>Percentage Improvement in Eqpt Efficiency Standards above BAU</v>
      </c>
      <c r="D1423" s="289" t="s">
        <v>3049</v>
      </c>
      <c r="E1423" s="334" t="s">
        <v>2395</v>
      </c>
      <c r="F1423" t="s">
        <v>3013</v>
      </c>
      <c r="G1423" s="334" t="s">
        <v>2399</v>
      </c>
      <c r="H1423" s="17">
        <v>1041</v>
      </c>
      <c r="I1423" s="373" t="s">
        <v>43</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tr">
        <f t="shared" si="46"/>
        <v>Percentage Improvement in Eqpt Efficiency Standards above BAU</v>
      </c>
      <c r="D1424" s="289" t="s">
        <v>3049</v>
      </c>
      <c r="E1424" s="334" t="s">
        <v>2396</v>
      </c>
      <c r="F1424" t="s">
        <v>3013</v>
      </c>
      <c r="G1424" s="334" t="s">
        <v>2400</v>
      </c>
      <c r="H1424" s="17">
        <v>1042</v>
      </c>
      <c r="I1424" s="373" t="s">
        <v>44</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tr">
        <f t="shared" si="46"/>
        <v>Percentage Improvement in Eqpt Efficiency Standards above BAU</v>
      </c>
      <c r="D1425" s="289" t="s">
        <v>3049</v>
      </c>
      <c r="E1425" s="334" t="s">
        <v>2397</v>
      </c>
      <c r="F1425" t="s">
        <v>3013</v>
      </c>
      <c r="G1425" s="334" t="s">
        <v>2403</v>
      </c>
      <c r="H1425" s="17">
        <v>1043</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tr">
        <f t="shared" si="46"/>
        <v>Percentage Improvement in Eqpt Efficiency Standards above BAU</v>
      </c>
      <c r="D1426" s="289" t="s">
        <v>3049</v>
      </c>
      <c r="E1426" s="334" t="s">
        <v>2695</v>
      </c>
      <c r="F1426" t="s">
        <v>3013</v>
      </c>
      <c r="G1426" s="334" t="s">
        <v>2698</v>
      </c>
      <c r="H1426" s="17">
        <v>1044</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tr">
        <f t="shared" si="46"/>
        <v>Percentage Improvement in Eqpt Efficiency Standards above BAU</v>
      </c>
      <c r="D1427" s="289" t="s">
        <v>3049</v>
      </c>
      <c r="E1427" s="334" t="s">
        <v>2696</v>
      </c>
      <c r="F1427" t="s">
        <v>3013</v>
      </c>
      <c r="G1427" s="334" t="s">
        <v>2700</v>
      </c>
      <c r="H1427" s="17">
        <v>1045</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tr">
        <f t="shared" si="46"/>
        <v>Percentage Improvement in Eqpt Efficiency Standards above BAU</v>
      </c>
      <c r="D1428" s="289" t="s">
        <v>3049</v>
      </c>
      <c r="E1428" s="334" t="s">
        <v>2697</v>
      </c>
      <c r="F1428" t="s">
        <v>3013</v>
      </c>
      <c r="G1428" s="334" t="s">
        <v>2701</v>
      </c>
      <c r="H1428" s="17">
        <v>1046</v>
      </c>
      <c r="I1428" s="373" t="s">
        <v>44</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tr">
        <f t="shared" si="46"/>
        <v>Percentage Improvement in Eqpt Efficiency Standards above BAU</v>
      </c>
      <c r="D1429" s="289" t="s">
        <v>3049</v>
      </c>
      <c r="E1429" s="334" t="s">
        <v>2694</v>
      </c>
      <c r="F1429" t="s">
        <v>3013</v>
      </c>
      <c r="G1429" s="334" t="s">
        <v>2699</v>
      </c>
      <c r="H1429" s="17">
        <v>1047</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tr">
        <f t="shared" si="46"/>
        <v>Percentage Improvement in Eqpt Efficiency Standards above BAU</v>
      </c>
      <c r="D1430" s="289" t="s">
        <v>3050</v>
      </c>
      <c r="E1430" s="334" t="s">
        <v>2392</v>
      </c>
      <c r="F1430" t="s">
        <v>2568</v>
      </c>
      <c r="G1430" s="334" t="s">
        <v>2398</v>
      </c>
      <c r="H1430" s="17">
        <v>1048</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tr">
        <f t="shared" si="46"/>
        <v>Percentage Improvement in Eqpt Efficiency Standards above BAU</v>
      </c>
      <c r="D1431" s="289" t="s">
        <v>3050</v>
      </c>
      <c r="E1431" s="334" t="s">
        <v>2393</v>
      </c>
      <c r="F1431" t="s">
        <v>2568</v>
      </c>
      <c r="G1431" s="334" t="s">
        <v>2401</v>
      </c>
      <c r="H1431" s="17">
        <v>1049</v>
      </c>
      <c r="I1431" s="373" t="s">
        <v>43</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tr">
        <f t="shared" si="46"/>
        <v>Percentage Improvement in Eqpt Efficiency Standards above BAU</v>
      </c>
      <c r="D1432" s="289" t="s">
        <v>3050</v>
      </c>
      <c r="E1432" s="334" t="s">
        <v>2394</v>
      </c>
      <c r="F1432" t="s">
        <v>2568</v>
      </c>
      <c r="G1432" s="334" t="s">
        <v>2402</v>
      </c>
      <c r="H1432" s="17">
        <v>1050</v>
      </c>
      <c r="I1432" s="373" t="s">
        <v>43</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tr">
        <f t="shared" si="46"/>
        <v>Percentage Improvement in Eqpt Efficiency Standards above BAU</v>
      </c>
      <c r="D1433" s="289" t="s">
        <v>3050</v>
      </c>
      <c r="E1433" s="334" t="s">
        <v>2395</v>
      </c>
      <c r="F1433" t="s">
        <v>2568</v>
      </c>
      <c r="G1433" s="334" t="s">
        <v>2399</v>
      </c>
      <c r="H1433" s="17">
        <v>1051</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tr">
        <f t="shared" si="46"/>
        <v>Percentage Improvement in Eqpt Efficiency Standards above BAU</v>
      </c>
      <c r="D1434" s="289" t="s">
        <v>3050</v>
      </c>
      <c r="E1434" s="334" t="s">
        <v>2396</v>
      </c>
      <c r="F1434" t="s">
        <v>2568</v>
      </c>
      <c r="G1434" s="334" t="s">
        <v>2400</v>
      </c>
      <c r="H1434" s="17">
        <v>1052</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tr">
        <f t="shared" si="46"/>
        <v>Percentage Improvement in Eqpt Efficiency Standards above BAU</v>
      </c>
      <c r="D1435" s="289" t="s">
        <v>3050</v>
      </c>
      <c r="E1435" s="334" t="s">
        <v>2397</v>
      </c>
      <c r="F1435" t="s">
        <v>2568</v>
      </c>
      <c r="G1435" s="334" t="s">
        <v>2403</v>
      </c>
      <c r="H1435" s="17">
        <v>1053</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tr">
        <f t="shared" si="46"/>
        <v>Percentage Improvement in Eqpt Efficiency Standards above BAU</v>
      </c>
      <c r="D1436" s="289" t="s">
        <v>3050</v>
      </c>
      <c r="E1436" s="334" t="s">
        <v>2695</v>
      </c>
      <c r="F1436" t="s">
        <v>2568</v>
      </c>
      <c r="G1436" s="334" t="s">
        <v>2698</v>
      </c>
      <c r="H1436" s="17">
        <v>1054</v>
      </c>
      <c r="I1436" s="373" t="s">
        <v>44</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tr">
        <f t="shared" si="46"/>
        <v>Percentage Improvement in Eqpt Efficiency Standards above BAU</v>
      </c>
      <c r="D1437" s="289" t="s">
        <v>3050</v>
      </c>
      <c r="E1437" s="334" t="s">
        <v>2696</v>
      </c>
      <c r="F1437" t="s">
        <v>2568</v>
      </c>
      <c r="G1437" s="334" t="s">
        <v>2700</v>
      </c>
      <c r="H1437" s="17">
        <v>1055</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tr">
        <f t="shared" si="46"/>
        <v>Percentage Improvement in Eqpt Efficiency Standards above BAU</v>
      </c>
      <c r="D1438" s="289" t="s">
        <v>3050</v>
      </c>
      <c r="E1438" s="334" t="s">
        <v>2697</v>
      </c>
      <c r="F1438" t="s">
        <v>2568</v>
      </c>
      <c r="G1438" s="334" t="s">
        <v>2701</v>
      </c>
      <c r="H1438" s="17">
        <v>1056</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tr">
        <f t="shared" si="46"/>
        <v>Percentage Improvement in Eqpt Efficiency Standards above BAU</v>
      </c>
      <c r="D1439" s="289" t="s">
        <v>3050</v>
      </c>
      <c r="E1439" s="334" t="s">
        <v>2694</v>
      </c>
      <c r="F1439" t="s">
        <v>2568</v>
      </c>
      <c r="G1439" s="334" t="s">
        <v>2699</v>
      </c>
      <c r="H1439" s="17">
        <v>1057</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tr">
        <f t="shared" si="46"/>
        <v>Percentage Improvement in Eqpt Efficiency Standards above BAU</v>
      </c>
      <c r="D1440" s="289" t="s">
        <v>3051</v>
      </c>
      <c r="E1440" s="334" t="s">
        <v>2392</v>
      </c>
      <c r="F1440" t="s">
        <v>3014</v>
      </c>
      <c r="G1440" s="334" t="s">
        <v>2398</v>
      </c>
      <c r="H1440" s="17">
        <v>1058</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tr">
        <f t="shared" si="46"/>
        <v>Percentage Improvement in Eqpt Efficiency Standards above BAU</v>
      </c>
      <c r="D1441" s="289" t="s">
        <v>3051</v>
      </c>
      <c r="E1441" s="334" t="s">
        <v>2393</v>
      </c>
      <c r="F1441" t="s">
        <v>3014</v>
      </c>
      <c r="G1441" s="334" t="s">
        <v>2401</v>
      </c>
      <c r="H1441" s="17">
        <v>1059</v>
      </c>
      <c r="I1441" s="373" t="s">
        <v>43</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tr">
        <f t="shared" si="46"/>
        <v>Percentage Improvement in Eqpt Efficiency Standards above BAU</v>
      </c>
      <c r="D1442" s="289" t="s">
        <v>3051</v>
      </c>
      <c r="E1442" s="334" t="s">
        <v>2394</v>
      </c>
      <c r="F1442" t="s">
        <v>3014</v>
      </c>
      <c r="G1442" s="334" t="s">
        <v>2402</v>
      </c>
      <c r="H1442" s="17">
        <v>1060</v>
      </c>
      <c r="I1442" s="373" t="s">
        <v>43</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tr">
        <f t="shared" si="46"/>
        <v>Percentage Improvement in Eqpt Efficiency Standards above BAU</v>
      </c>
      <c r="D1443" s="289" t="s">
        <v>3051</v>
      </c>
      <c r="E1443" s="334" t="s">
        <v>2395</v>
      </c>
      <c r="F1443" t="s">
        <v>3014</v>
      </c>
      <c r="G1443" s="334" t="s">
        <v>2399</v>
      </c>
      <c r="H1443" s="17">
        <v>1061</v>
      </c>
      <c r="I1443" s="373" t="s">
        <v>44</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tr">
        <f t="shared" si="46"/>
        <v>Percentage Improvement in Eqpt Efficiency Standards above BAU</v>
      </c>
      <c r="D1444" s="289" t="s">
        <v>3051</v>
      </c>
      <c r="E1444" s="334" t="s">
        <v>2396</v>
      </c>
      <c r="F1444" t="s">
        <v>3014</v>
      </c>
      <c r="G1444" s="334" t="s">
        <v>2400</v>
      </c>
      <c r="H1444" s="17">
        <v>1062</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tr">
        <f t="shared" si="46"/>
        <v>Percentage Improvement in Eqpt Efficiency Standards above BAU</v>
      </c>
      <c r="D1445" s="289" t="s">
        <v>3051</v>
      </c>
      <c r="E1445" s="334" t="s">
        <v>2397</v>
      </c>
      <c r="F1445" t="s">
        <v>3014</v>
      </c>
      <c r="G1445" s="334" t="s">
        <v>2403</v>
      </c>
      <c r="H1445" s="17">
        <v>1063</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tr">
        <f t="shared" si="46"/>
        <v>Percentage Improvement in Eqpt Efficiency Standards above BAU</v>
      </c>
      <c r="D1446" s="289" t="s">
        <v>3051</v>
      </c>
      <c r="E1446" s="334" t="s">
        <v>2695</v>
      </c>
      <c r="F1446" t="s">
        <v>3014</v>
      </c>
      <c r="G1446" s="334" t="s">
        <v>2698</v>
      </c>
      <c r="H1446" s="17">
        <v>1064</v>
      </c>
      <c r="I1446" s="373" t="s">
        <v>44</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tr">
        <f t="shared" si="46"/>
        <v>Percentage Improvement in Eqpt Efficiency Standards above BAU</v>
      </c>
      <c r="D1447" s="289" t="s">
        <v>3051</v>
      </c>
      <c r="E1447" s="334" t="s">
        <v>2696</v>
      </c>
      <c r="F1447" t="s">
        <v>3014</v>
      </c>
      <c r="G1447" s="334" t="s">
        <v>2700</v>
      </c>
      <c r="H1447" s="17">
        <v>1065</v>
      </c>
      <c r="I1447" s="373" t="s">
        <v>44</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tr">
        <f t="shared" si="46"/>
        <v>Percentage Improvement in Eqpt Efficiency Standards above BAU</v>
      </c>
      <c r="D1448" s="289" t="s">
        <v>3051</v>
      </c>
      <c r="E1448" s="334" t="s">
        <v>2697</v>
      </c>
      <c r="F1448" t="s">
        <v>3014</v>
      </c>
      <c r="G1448" s="334" t="s">
        <v>2701</v>
      </c>
      <c r="H1448" s="17">
        <v>1066</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tr">
        <f t="shared" si="46"/>
        <v>Percentage Improvement in Eqpt Efficiency Standards above BAU</v>
      </c>
      <c r="D1449" s="289" t="s">
        <v>3051</v>
      </c>
      <c r="E1449" s="334" t="s">
        <v>2694</v>
      </c>
      <c r="F1449" t="s">
        <v>3014</v>
      </c>
      <c r="G1449" s="334" t="s">
        <v>2699</v>
      </c>
      <c r="H1449" s="17">
        <v>1067</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tr">
        <f t="shared" si="46"/>
        <v>Percentage Improvement in Eqpt Efficiency Standards above BAU</v>
      </c>
      <c r="D1450" s="289" t="s">
        <v>3052</v>
      </c>
      <c r="E1450" s="334" t="s">
        <v>2392</v>
      </c>
      <c r="F1450" t="s">
        <v>3015</v>
      </c>
      <c r="G1450" s="334" t="s">
        <v>2398</v>
      </c>
      <c r="H1450" s="17">
        <v>1068</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tr">
        <f t="shared" si="46"/>
        <v>Percentage Improvement in Eqpt Efficiency Standards above BAU</v>
      </c>
      <c r="D1451" s="289" t="s">
        <v>3052</v>
      </c>
      <c r="E1451" s="334" t="s">
        <v>2393</v>
      </c>
      <c r="F1451" t="s">
        <v>3015</v>
      </c>
      <c r="G1451" s="334" t="s">
        <v>2401</v>
      </c>
      <c r="H1451" s="17">
        <v>1069</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tr">
        <f t="shared" si="46"/>
        <v>Percentage Improvement in Eqpt Efficiency Standards above BAU</v>
      </c>
      <c r="D1452" s="289" t="s">
        <v>3052</v>
      </c>
      <c r="E1452" s="334" t="s">
        <v>2394</v>
      </c>
      <c r="F1452" t="s">
        <v>3015</v>
      </c>
      <c r="G1452" s="334" t="s">
        <v>2402</v>
      </c>
      <c r="H1452" s="17">
        <v>1070</v>
      </c>
      <c r="I1452" s="373" t="s">
        <v>43</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tr">
        <f t="shared" si="46"/>
        <v>Percentage Improvement in Eqpt Efficiency Standards above BAU</v>
      </c>
      <c r="D1453" s="289" t="s">
        <v>3052</v>
      </c>
      <c r="E1453" s="334" t="s">
        <v>2395</v>
      </c>
      <c r="F1453" t="s">
        <v>3015</v>
      </c>
      <c r="G1453" s="334" t="s">
        <v>2399</v>
      </c>
      <c r="H1453" s="17">
        <v>1071</v>
      </c>
      <c r="I1453" s="373" t="s">
        <v>44</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tr">
        <f t="shared" si="46"/>
        <v>Percentage Improvement in Eqpt Efficiency Standards above BAU</v>
      </c>
      <c r="D1454" s="289" t="s">
        <v>3052</v>
      </c>
      <c r="E1454" s="334" t="s">
        <v>2396</v>
      </c>
      <c r="F1454" t="s">
        <v>3015</v>
      </c>
      <c r="G1454" s="334" t="s">
        <v>2400</v>
      </c>
      <c r="H1454" s="17">
        <v>1072</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tr">
        <f t="shared" si="46"/>
        <v>Percentage Improvement in Eqpt Efficiency Standards above BAU</v>
      </c>
      <c r="D1455" s="289" t="s">
        <v>3052</v>
      </c>
      <c r="E1455" s="334" t="s">
        <v>2397</v>
      </c>
      <c r="F1455" t="s">
        <v>3015</v>
      </c>
      <c r="G1455" s="334" t="s">
        <v>2403</v>
      </c>
      <c r="H1455" s="17">
        <v>1073</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tr">
        <f t="shared" si="46"/>
        <v>Percentage Improvement in Eqpt Efficiency Standards above BAU</v>
      </c>
      <c r="D1456" s="289" t="s">
        <v>3052</v>
      </c>
      <c r="E1456" s="334" t="s">
        <v>2695</v>
      </c>
      <c r="F1456" t="s">
        <v>3015</v>
      </c>
      <c r="G1456" s="334" t="s">
        <v>2698</v>
      </c>
      <c r="H1456" s="17">
        <v>1074</v>
      </c>
      <c r="I1456" s="373" t="s">
        <v>44</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tr">
        <f t="shared" si="46"/>
        <v>Percentage Improvement in Eqpt Efficiency Standards above BAU</v>
      </c>
      <c r="D1457" s="289" t="s">
        <v>3052</v>
      </c>
      <c r="E1457" s="334" t="s">
        <v>2696</v>
      </c>
      <c r="F1457" t="s">
        <v>3015</v>
      </c>
      <c r="G1457" s="334" t="s">
        <v>2700</v>
      </c>
      <c r="H1457" s="17">
        <v>1075</v>
      </c>
      <c r="I1457" s="373" t="s">
        <v>44</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tr">
        <f t="shared" si="46"/>
        <v>Percentage Improvement in Eqpt Efficiency Standards above BAU</v>
      </c>
      <c r="D1458" s="289" t="s">
        <v>3052</v>
      </c>
      <c r="E1458" s="334" t="s">
        <v>2697</v>
      </c>
      <c r="F1458" t="s">
        <v>3015</v>
      </c>
      <c r="G1458" s="334" t="s">
        <v>2701</v>
      </c>
      <c r="H1458" s="17">
        <v>1076</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tr">
        <f t="shared" si="46"/>
        <v>Percentage Improvement in Eqpt Efficiency Standards above BAU</v>
      </c>
      <c r="D1459" s="289" t="s">
        <v>3052</v>
      </c>
      <c r="E1459" s="334" t="s">
        <v>2694</v>
      </c>
      <c r="F1459" t="s">
        <v>3015</v>
      </c>
      <c r="G1459" s="334" t="s">
        <v>2699</v>
      </c>
      <c r="H1459" s="17">
        <v>1077</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tr">
        <f t="shared" si="46"/>
        <v>Percentage Improvement in Eqpt Efficiency Standards above BAU</v>
      </c>
      <c r="D1460" s="289" t="s">
        <v>3053</v>
      </c>
      <c r="E1460" s="334" t="s">
        <v>2392</v>
      </c>
      <c r="F1460" t="s">
        <v>3016</v>
      </c>
      <c r="G1460" s="334" t="s">
        <v>2398</v>
      </c>
      <c r="H1460" s="17">
        <v>1078</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tr">
        <f t="shared" si="46"/>
        <v>Percentage Improvement in Eqpt Efficiency Standards above BAU</v>
      </c>
      <c r="D1461" s="289" t="s">
        <v>3053</v>
      </c>
      <c r="E1461" s="334" t="s">
        <v>2393</v>
      </c>
      <c r="F1461" t="s">
        <v>3016</v>
      </c>
      <c r="G1461" s="334" t="s">
        <v>2401</v>
      </c>
      <c r="H1461" s="17">
        <v>1079</v>
      </c>
      <c r="I1461" s="373" t="s">
        <v>43</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tr">
        <f t="shared" si="46"/>
        <v>Percentage Improvement in Eqpt Efficiency Standards above BAU</v>
      </c>
      <c r="D1462" s="289" t="s">
        <v>3053</v>
      </c>
      <c r="E1462" s="334" t="s">
        <v>2394</v>
      </c>
      <c r="F1462" t="s">
        <v>3016</v>
      </c>
      <c r="G1462" s="334" t="s">
        <v>2402</v>
      </c>
      <c r="H1462" s="17">
        <v>1080</v>
      </c>
      <c r="I1462" s="373" t="s">
        <v>43</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tr">
        <f t="shared" si="46"/>
        <v>Percentage Improvement in Eqpt Efficiency Standards above BAU</v>
      </c>
      <c r="D1463" s="289" t="s">
        <v>3053</v>
      </c>
      <c r="E1463" s="334" t="s">
        <v>2395</v>
      </c>
      <c r="F1463" t="s">
        <v>3016</v>
      </c>
      <c r="G1463" s="334" t="s">
        <v>2399</v>
      </c>
      <c r="H1463" s="17">
        <v>1081</v>
      </c>
      <c r="I1463" s="373" t="s">
        <v>44</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tr">
        <f t="shared" si="46"/>
        <v>Percentage Improvement in Eqpt Efficiency Standards above BAU</v>
      </c>
      <c r="D1464" s="289" t="s">
        <v>3053</v>
      </c>
      <c r="E1464" s="334" t="s">
        <v>2396</v>
      </c>
      <c r="F1464" t="s">
        <v>3016</v>
      </c>
      <c r="G1464" s="334" t="s">
        <v>2400</v>
      </c>
      <c r="H1464" s="17">
        <v>1082</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tr">
        <f t="shared" si="46"/>
        <v>Percentage Improvement in Eqpt Efficiency Standards above BAU</v>
      </c>
      <c r="D1465" s="289" t="s">
        <v>3053</v>
      </c>
      <c r="E1465" s="334" t="s">
        <v>2397</v>
      </c>
      <c r="F1465" t="s">
        <v>3016</v>
      </c>
      <c r="G1465" s="334" t="s">
        <v>2403</v>
      </c>
      <c r="H1465" s="17">
        <v>1083</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tr">
        <f t="shared" si="46"/>
        <v>Percentage Improvement in Eqpt Efficiency Standards above BAU</v>
      </c>
      <c r="D1466" s="289" t="s">
        <v>3053</v>
      </c>
      <c r="E1466" s="334" t="s">
        <v>2695</v>
      </c>
      <c r="F1466" t="s">
        <v>3016</v>
      </c>
      <c r="G1466" s="334" t="s">
        <v>2698</v>
      </c>
      <c r="H1466" s="17">
        <v>1084</v>
      </c>
      <c r="I1466" s="373" t="s">
        <v>44</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tr">
        <f t="shared" si="46"/>
        <v>Percentage Improvement in Eqpt Efficiency Standards above BAU</v>
      </c>
      <c r="D1467" s="289" t="s">
        <v>3053</v>
      </c>
      <c r="E1467" s="334" t="s">
        <v>2696</v>
      </c>
      <c r="F1467" t="s">
        <v>3016</v>
      </c>
      <c r="G1467" s="334" t="s">
        <v>2700</v>
      </c>
      <c r="H1467" s="17">
        <v>1085</v>
      </c>
      <c r="I1467" s="373" t="s">
        <v>43</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tr">
        <f t="shared" si="46"/>
        <v>Percentage Improvement in Eqpt Efficiency Standards above BAU</v>
      </c>
      <c r="D1468" s="289" t="s">
        <v>3053</v>
      </c>
      <c r="E1468" s="334" t="s">
        <v>2697</v>
      </c>
      <c r="F1468" t="s">
        <v>3016</v>
      </c>
      <c r="G1468" s="334" t="s">
        <v>2701</v>
      </c>
      <c r="H1468" s="17">
        <v>1086</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tr">
        <f t="shared" ref="C1469:C1532" si="47">C$1340</f>
        <v>Percentage Improvement in Eqpt Efficiency Standards above BAU</v>
      </c>
      <c r="D1469" s="289" t="s">
        <v>3053</v>
      </c>
      <c r="E1469" s="334" t="s">
        <v>2694</v>
      </c>
      <c r="F1469" t="s">
        <v>3016</v>
      </c>
      <c r="G1469" s="334" t="s">
        <v>2699</v>
      </c>
      <c r="H1469" s="17">
        <v>1087</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tr">
        <f t="shared" si="47"/>
        <v>Percentage Improvement in Eqpt Efficiency Standards above BAU</v>
      </c>
      <c r="D1470" s="289" t="s">
        <v>3054</v>
      </c>
      <c r="E1470" s="334" t="s">
        <v>2392</v>
      </c>
      <c r="F1470" t="s">
        <v>2569</v>
      </c>
      <c r="G1470" s="334" t="s">
        <v>2398</v>
      </c>
      <c r="H1470" s="17">
        <v>1088</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tr">
        <f t="shared" si="47"/>
        <v>Percentage Improvement in Eqpt Efficiency Standards above BAU</v>
      </c>
      <c r="D1471" s="289" t="s">
        <v>3054</v>
      </c>
      <c r="E1471" s="334" t="s">
        <v>2393</v>
      </c>
      <c r="F1471" t="s">
        <v>2569</v>
      </c>
      <c r="G1471" s="334" t="s">
        <v>2401</v>
      </c>
      <c r="H1471" s="17">
        <v>1089</v>
      </c>
      <c r="I1471" s="373" t="s">
        <v>43</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tr">
        <f t="shared" si="47"/>
        <v>Percentage Improvement in Eqpt Efficiency Standards above BAU</v>
      </c>
      <c r="D1472" s="289" t="s">
        <v>3054</v>
      </c>
      <c r="E1472" s="334" t="s">
        <v>2394</v>
      </c>
      <c r="F1472" t="s">
        <v>2569</v>
      </c>
      <c r="G1472" s="334" t="s">
        <v>2402</v>
      </c>
      <c r="H1472" s="17">
        <v>1090</v>
      </c>
      <c r="I1472" s="373" t="s">
        <v>43</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tr">
        <f t="shared" si="47"/>
        <v>Percentage Improvement in Eqpt Efficiency Standards above BAU</v>
      </c>
      <c r="D1473" s="289" t="s">
        <v>3054</v>
      </c>
      <c r="E1473" s="334" t="s">
        <v>2395</v>
      </c>
      <c r="F1473" t="s">
        <v>2569</v>
      </c>
      <c r="G1473" s="334" t="s">
        <v>2399</v>
      </c>
      <c r="H1473" s="17">
        <v>1091</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tr">
        <f t="shared" si="47"/>
        <v>Percentage Improvement in Eqpt Efficiency Standards above BAU</v>
      </c>
      <c r="D1474" s="289" t="s">
        <v>3054</v>
      </c>
      <c r="E1474" s="334" t="s">
        <v>2396</v>
      </c>
      <c r="F1474" t="s">
        <v>2569</v>
      </c>
      <c r="G1474" s="334" t="s">
        <v>2400</v>
      </c>
      <c r="H1474" s="17">
        <v>1092</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tr">
        <f t="shared" si="47"/>
        <v>Percentage Improvement in Eqpt Efficiency Standards above BAU</v>
      </c>
      <c r="D1475" s="289" t="s">
        <v>3054</v>
      </c>
      <c r="E1475" s="334" t="s">
        <v>2397</v>
      </c>
      <c r="F1475" t="s">
        <v>2569</v>
      </c>
      <c r="G1475" s="334" t="s">
        <v>2403</v>
      </c>
      <c r="H1475" s="17">
        <v>1093</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tr">
        <f t="shared" si="47"/>
        <v>Percentage Improvement in Eqpt Efficiency Standards above BAU</v>
      </c>
      <c r="D1476" s="289" t="s">
        <v>3054</v>
      </c>
      <c r="E1476" s="334" t="s">
        <v>2695</v>
      </c>
      <c r="F1476" t="s">
        <v>2569</v>
      </c>
      <c r="G1476" s="334" t="s">
        <v>2698</v>
      </c>
      <c r="H1476" s="17">
        <v>1094</v>
      </c>
      <c r="I1476" s="373" t="s">
        <v>44</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tr">
        <f t="shared" si="47"/>
        <v>Percentage Improvement in Eqpt Efficiency Standards above BAU</v>
      </c>
      <c r="D1477" s="289" t="s">
        <v>3054</v>
      </c>
      <c r="E1477" s="334" t="s">
        <v>2696</v>
      </c>
      <c r="F1477" t="s">
        <v>2569</v>
      </c>
      <c r="G1477" s="334" t="s">
        <v>2700</v>
      </c>
      <c r="H1477" s="17">
        <v>1095</v>
      </c>
      <c r="I1477" s="373" t="s">
        <v>43</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tr">
        <f t="shared" si="47"/>
        <v>Percentage Improvement in Eqpt Efficiency Standards above BAU</v>
      </c>
      <c r="D1478" s="289" t="s">
        <v>3054</v>
      </c>
      <c r="E1478" s="334" t="s">
        <v>2697</v>
      </c>
      <c r="F1478" t="s">
        <v>2569</v>
      </c>
      <c r="G1478" s="334" t="s">
        <v>2701</v>
      </c>
      <c r="H1478" s="17">
        <v>1096</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tr">
        <f t="shared" si="47"/>
        <v>Percentage Improvement in Eqpt Efficiency Standards above BAU</v>
      </c>
      <c r="D1479" s="289" t="s">
        <v>3054</v>
      </c>
      <c r="E1479" s="334" t="s">
        <v>2694</v>
      </c>
      <c r="F1479" t="s">
        <v>2569</v>
      </c>
      <c r="G1479" s="334" t="s">
        <v>2699</v>
      </c>
      <c r="H1479" s="17">
        <v>1097</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tr">
        <f t="shared" si="47"/>
        <v>Percentage Improvement in Eqpt Efficiency Standards above BAU</v>
      </c>
      <c r="D1480" s="289" t="s">
        <v>3055</v>
      </c>
      <c r="E1480" s="334" t="s">
        <v>2392</v>
      </c>
      <c r="F1480" t="s">
        <v>3017</v>
      </c>
      <c r="G1480" s="334" t="s">
        <v>2398</v>
      </c>
      <c r="H1480" s="17">
        <v>1098</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tr">
        <f t="shared" si="47"/>
        <v>Percentage Improvement in Eqpt Efficiency Standards above BAU</v>
      </c>
      <c r="D1481" s="289" t="s">
        <v>3055</v>
      </c>
      <c r="E1481" s="334" t="s">
        <v>2393</v>
      </c>
      <c r="F1481" t="s">
        <v>3017</v>
      </c>
      <c r="G1481" s="334" t="s">
        <v>2401</v>
      </c>
      <c r="H1481" s="17">
        <v>1099</v>
      </c>
      <c r="I1481" s="373" t="s">
        <v>43</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tr">
        <f t="shared" si="47"/>
        <v>Percentage Improvement in Eqpt Efficiency Standards above BAU</v>
      </c>
      <c r="D1482" s="289" t="s">
        <v>3055</v>
      </c>
      <c r="E1482" s="334" t="s">
        <v>2394</v>
      </c>
      <c r="F1482" t="s">
        <v>3017</v>
      </c>
      <c r="G1482" s="334" t="s">
        <v>2402</v>
      </c>
      <c r="H1482" s="17">
        <v>1100</v>
      </c>
      <c r="I1482" s="373" t="s">
        <v>43</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tr">
        <f t="shared" si="47"/>
        <v>Percentage Improvement in Eqpt Efficiency Standards above BAU</v>
      </c>
      <c r="D1483" s="289" t="s">
        <v>3055</v>
      </c>
      <c r="E1483" s="334" t="s">
        <v>2395</v>
      </c>
      <c r="F1483" t="s">
        <v>3017</v>
      </c>
      <c r="G1483" s="334" t="s">
        <v>2399</v>
      </c>
      <c r="H1483" s="17">
        <v>1101</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tr">
        <f t="shared" si="47"/>
        <v>Percentage Improvement in Eqpt Efficiency Standards above BAU</v>
      </c>
      <c r="D1484" s="289" t="s">
        <v>3055</v>
      </c>
      <c r="E1484" s="334" t="s">
        <v>2396</v>
      </c>
      <c r="F1484" t="s">
        <v>3017</v>
      </c>
      <c r="G1484" s="334" t="s">
        <v>2400</v>
      </c>
      <c r="H1484" s="17">
        <v>1102</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tr">
        <f t="shared" si="47"/>
        <v>Percentage Improvement in Eqpt Efficiency Standards above BAU</v>
      </c>
      <c r="D1485" s="289" t="s">
        <v>3055</v>
      </c>
      <c r="E1485" s="334" t="s">
        <v>2397</v>
      </c>
      <c r="F1485" t="s">
        <v>3017</v>
      </c>
      <c r="G1485" s="334" t="s">
        <v>2403</v>
      </c>
      <c r="H1485" s="17">
        <v>1103</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tr">
        <f t="shared" si="47"/>
        <v>Percentage Improvement in Eqpt Efficiency Standards above BAU</v>
      </c>
      <c r="D1486" s="289" t="s">
        <v>3055</v>
      </c>
      <c r="E1486" s="334" t="s">
        <v>2695</v>
      </c>
      <c r="F1486" t="s">
        <v>3017</v>
      </c>
      <c r="G1486" s="334" t="s">
        <v>2698</v>
      </c>
      <c r="H1486" s="17">
        <v>1104</v>
      </c>
      <c r="I1486" s="373" t="s">
        <v>44</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tr">
        <f t="shared" si="47"/>
        <v>Percentage Improvement in Eqpt Efficiency Standards above BAU</v>
      </c>
      <c r="D1487" s="289" t="s">
        <v>3055</v>
      </c>
      <c r="E1487" s="334" t="s">
        <v>2696</v>
      </c>
      <c r="F1487" t="s">
        <v>3017</v>
      </c>
      <c r="G1487" s="334" t="s">
        <v>2700</v>
      </c>
      <c r="H1487" s="17">
        <v>1105</v>
      </c>
      <c r="I1487" s="373" t="s">
        <v>43</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tr">
        <f t="shared" si="47"/>
        <v>Percentage Improvement in Eqpt Efficiency Standards above BAU</v>
      </c>
      <c r="D1488" s="289" t="s">
        <v>3055</v>
      </c>
      <c r="E1488" s="334" t="s">
        <v>2697</v>
      </c>
      <c r="F1488" t="s">
        <v>3017</v>
      </c>
      <c r="G1488" s="334" t="s">
        <v>2701</v>
      </c>
      <c r="H1488" s="17">
        <v>1106</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tr">
        <f t="shared" si="47"/>
        <v>Percentage Improvement in Eqpt Efficiency Standards above BAU</v>
      </c>
      <c r="D1489" s="289" t="s">
        <v>3055</v>
      </c>
      <c r="E1489" s="334" t="s">
        <v>2694</v>
      </c>
      <c r="F1489" t="s">
        <v>3017</v>
      </c>
      <c r="G1489" s="334" t="s">
        <v>2699</v>
      </c>
      <c r="H1489" s="17">
        <v>1107</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tr">
        <f t="shared" si="47"/>
        <v>Percentage Improvement in Eqpt Efficiency Standards above BAU</v>
      </c>
      <c r="D1490" s="289" t="s">
        <v>3056</v>
      </c>
      <c r="E1490" s="334" t="s">
        <v>2392</v>
      </c>
      <c r="F1490" t="s">
        <v>3018</v>
      </c>
      <c r="G1490" s="334" t="s">
        <v>2398</v>
      </c>
      <c r="H1490" s="17">
        <v>1108</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tr">
        <f t="shared" si="47"/>
        <v>Percentage Improvement in Eqpt Efficiency Standards above BAU</v>
      </c>
      <c r="D1491" s="289" t="s">
        <v>3056</v>
      </c>
      <c r="E1491" s="334" t="s">
        <v>2393</v>
      </c>
      <c r="F1491" t="s">
        <v>3018</v>
      </c>
      <c r="G1491" s="334" t="s">
        <v>2401</v>
      </c>
      <c r="H1491" s="17">
        <v>1109</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tr">
        <f t="shared" si="47"/>
        <v>Percentage Improvement in Eqpt Efficiency Standards above BAU</v>
      </c>
      <c r="D1492" s="289" t="s">
        <v>3056</v>
      </c>
      <c r="E1492" s="334" t="s">
        <v>2394</v>
      </c>
      <c r="F1492" t="s">
        <v>3018</v>
      </c>
      <c r="G1492" s="334" t="s">
        <v>2402</v>
      </c>
      <c r="H1492" s="17">
        <v>1110</v>
      </c>
      <c r="I1492" s="373" t="s">
        <v>43</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tr">
        <f t="shared" si="47"/>
        <v>Percentage Improvement in Eqpt Efficiency Standards above BAU</v>
      </c>
      <c r="D1493" s="289" t="s">
        <v>3056</v>
      </c>
      <c r="E1493" s="334" t="s">
        <v>2395</v>
      </c>
      <c r="F1493" t="s">
        <v>3018</v>
      </c>
      <c r="G1493" s="334" t="s">
        <v>2399</v>
      </c>
      <c r="H1493" s="17">
        <v>1111</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tr">
        <f t="shared" si="47"/>
        <v>Percentage Improvement in Eqpt Efficiency Standards above BAU</v>
      </c>
      <c r="D1494" s="289" t="s">
        <v>3056</v>
      </c>
      <c r="E1494" s="334" t="s">
        <v>2396</v>
      </c>
      <c r="F1494" t="s">
        <v>3018</v>
      </c>
      <c r="G1494" s="334" t="s">
        <v>2400</v>
      </c>
      <c r="H1494" s="17">
        <v>1112</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tr">
        <f t="shared" si="47"/>
        <v>Percentage Improvement in Eqpt Efficiency Standards above BAU</v>
      </c>
      <c r="D1495" s="289" t="s">
        <v>3056</v>
      </c>
      <c r="E1495" s="334" t="s">
        <v>2397</v>
      </c>
      <c r="F1495" t="s">
        <v>3018</v>
      </c>
      <c r="G1495" s="334" t="s">
        <v>2403</v>
      </c>
      <c r="H1495" s="17">
        <v>1113</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tr">
        <f t="shared" si="47"/>
        <v>Percentage Improvement in Eqpt Efficiency Standards above BAU</v>
      </c>
      <c r="D1496" s="289" t="s">
        <v>3056</v>
      </c>
      <c r="E1496" s="334" t="s">
        <v>2695</v>
      </c>
      <c r="F1496" t="s">
        <v>3018</v>
      </c>
      <c r="G1496" s="334" t="s">
        <v>2698</v>
      </c>
      <c r="H1496" s="17">
        <v>1114</v>
      </c>
      <c r="I1496" s="373" t="s">
        <v>44</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tr">
        <f t="shared" si="47"/>
        <v>Percentage Improvement in Eqpt Efficiency Standards above BAU</v>
      </c>
      <c r="D1497" s="289" t="s">
        <v>3056</v>
      </c>
      <c r="E1497" s="334" t="s">
        <v>2696</v>
      </c>
      <c r="F1497" t="s">
        <v>3018</v>
      </c>
      <c r="G1497" s="334" t="s">
        <v>2700</v>
      </c>
      <c r="H1497" s="17">
        <v>1115</v>
      </c>
      <c r="I1497" s="373" t="s">
        <v>44</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tr">
        <f t="shared" si="47"/>
        <v>Percentage Improvement in Eqpt Efficiency Standards above BAU</v>
      </c>
      <c r="D1498" s="289" t="s">
        <v>3056</v>
      </c>
      <c r="E1498" s="334" t="s">
        <v>2697</v>
      </c>
      <c r="F1498" t="s">
        <v>3018</v>
      </c>
      <c r="G1498" s="334" t="s">
        <v>2701</v>
      </c>
      <c r="H1498" s="17">
        <v>1116</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tr">
        <f t="shared" si="47"/>
        <v>Percentage Improvement in Eqpt Efficiency Standards above BAU</v>
      </c>
      <c r="D1499" s="289" t="s">
        <v>3056</v>
      </c>
      <c r="E1499" s="334" t="s">
        <v>2694</v>
      </c>
      <c r="F1499" t="s">
        <v>3018</v>
      </c>
      <c r="G1499" s="334" t="s">
        <v>2699</v>
      </c>
      <c r="H1499" s="17">
        <v>1117</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tr">
        <f t="shared" si="47"/>
        <v>Percentage Improvement in Eqpt Efficiency Standards above BAU</v>
      </c>
      <c r="D1500" s="289" t="s">
        <v>3057</v>
      </c>
      <c r="E1500" s="334" t="s">
        <v>2392</v>
      </c>
      <c r="F1500" t="s">
        <v>3019</v>
      </c>
      <c r="G1500" s="334" t="s">
        <v>2398</v>
      </c>
      <c r="H1500" s="17">
        <v>1118</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tr">
        <f t="shared" si="47"/>
        <v>Percentage Improvement in Eqpt Efficiency Standards above BAU</v>
      </c>
      <c r="D1501" s="289" t="s">
        <v>3057</v>
      </c>
      <c r="E1501" s="334" t="s">
        <v>2393</v>
      </c>
      <c r="F1501" t="s">
        <v>3019</v>
      </c>
      <c r="G1501" s="334" t="s">
        <v>2401</v>
      </c>
      <c r="H1501" s="17">
        <v>1119</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tr">
        <f t="shared" si="47"/>
        <v>Percentage Improvement in Eqpt Efficiency Standards above BAU</v>
      </c>
      <c r="D1502" s="289" t="s">
        <v>3057</v>
      </c>
      <c r="E1502" s="334" t="s">
        <v>2394</v>
      </c>
      <c r="F1502" t="s">
        <v>3019</v>
      </c>
      <c r="G1502" s="334" t="s">
        <v>2402</v>
      </c>
      <c r="H1502" s="17">
        <v>1120</v>
      </c>
      <c r="I1502" s="373" t="s">
        <v>43</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tr">
        <f t="shared" si="47"/>
        <v>Percentage Improvement in Eqpt Efficiency Standards above BAU</v>
      </c>
      <c r="D1503" s="289" t="s">
        <v>3057</v>
      </c>
      <c r="E1503" s="334" t="s">
        <v>2395</v>
      </c>
      <c r="F1503" t="s">
        <v>3019</v>
      </c>
      <c r="G1503" s="334" t="s">
        <v>2399</v>
      </c>
      <c r="H1503" s="17">
        <v>1121</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tr">
        <f t="shared" si="47"/>
        <v>Percentage Improvement in Eqpt Efficiency Standards above BAU</v>
      </c>
      <c r="D1504" s="289" t="s">
        <v>3057</v>
      </c>
      <c r="E1504" s="334" t="s">
        <v>2396</v>
      </c>
      <c r="F1504" t="s">
        <v>3019</v>
      </c>
      <c r="G1504" s="334" t="s">
        <v>2400</v>
      </c>
      <c r="H1504" s="17">
        <v>1122</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tr">
        <f t="shared" si="47"/>
        <v>Percentage Improvement in Eqpt Efficiency Standards above BAU</v>
      </c>
      <c r="D1505" s="289" t="s">
        <v>3057</v>
      </c>
      <c r="E1505" s="334" t="s">
        <v>2397</v>
      </c>
      <c r="F1505" t="s">
        <v>3019</v>
      </c>
      <c r="G1505" s="334" t="s">
        <v>2403</v>
      </c>
      <c r="H1505" s="17">
        <v>1123</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tr">
        <f t="shared" si="47"/>
        <v>Percentage Improvement in Eqpt Efficiency Standards above BAU</v>
      </c>
      <c r="D1506" s="289" t="s">
        <v>3057</v>
      </c>
      <c r="E1506" s="334" t="s">
        <v>2695</v>
      </c>
      <c r="F1506" t="s">
        <v>3019</v>
      </c>
      <c r="G1506" s="334" t="s">
        <v>2698</v>
      </c>
      <c r="H1506" s="17">
        <v>1124</v>
      </c>
      <c r="I1506" s="373" t="s">
        <v>44</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tr">
        <f t="shared" si="47"/>
        <v>Percentage Improvement in Eqpt Efficiency Standards above BAU</v>
      </c>
      <c r="D1507" s="289" t="s">
        <v>3057</v>
      </c>
      <c r="E1507" s="334" t="s">
        <v>2696</v>
      </c>
      <c r="F1507" t="s">
        <v>3019</v>
      </c>
      <c r="G1507" s="334" t="s">
        <v>2700</v>
      </c>
      <c r="H1507" s="17">
        <v>1125</v>
      </c>
      <c r="I1507" s="373" t="s">
        <v>44</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tr">
        <f t="shared" si="47"/>
        <v>Percentage Improvement in Eqpt Efficiency Standards above BAU</v>
      </c>
      <c r="D1508" s="289" t="s">
        <v>3057</v>
      </c>
      <c r="E1508" s="334" t="s">
        <v>2697</v>
      </c>
      <c r="F1508" t="s">
        <v>3019</v>
      </c>
      <c r="G1508" s="334" t="s">
        <v>2701</v>
      </c>
      <c r="H1508" s="17">
        <v>1126</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tr">
        <f t="shared" si="47"/>
        <v>Percentage Improvement in Eqpt Efficiency Standards above BAU</v>
      </c>
      <c r="D1509" s="289" t="s">
        <v>3057</v>
      </c>
      <c r="E1509" s="334" t="s">
        <v>2694</v>
      </c>
      <c r="F1509" t="s">
        <v>3019</v>
      </c>
      <c r="G1509" s="334" t="s">
        <v>2699</v>
      </c>
      <c r="H1509" s="17">
        <v>1127</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tr">
        <f t="shared" si="47"/>
        <v>Percentage Improvement in Eqpt Efficiency Standards above BAU</v>
      </c>
      <c r="D1510" s="289" t="s">
        <v>3058</v>
      </c>
      <c r="E1510" s="334" t="s">
        <v>2392</v>
      </c>
      <c r="F1510" t="s">
        <v>3020</v>
      </c>
      <c r="G1510" s="334" t="s">
        <v>2398</v>
      </c>
      <c r="H1510" s="17">
        <v>1128</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tr">
        <f t="shared" si="47"/>
        <v>Percentage Improvement in Eqpt Efficiency Standards above BAU</v>
      </c>
      <c r="D1511" s="289" t="s">
        <v>3058</v>
      </c>
      <c r="E1511" s="334" t="s">
        <v>2393</v>
      </c>
      <c r="F1511" t="s">
        <v>3020</v>
      </c>
      <c r="G1511" s="334" t="s">
        <v>2401</v>
      </c>
      <c r="H1511" s="17">
        <v>1129</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tr">
        <f t="shared" si="47"/>
        <v>Percentage Improvement in Eqpt Efficiency Standards above BAU</v>
      </c>
      <c r="D1512" s="289" t="s">
        <v>3058</v>
      </c>
      <c r="E1512" s="334" t="s">
        <v>2394</v>
      </c>
      <c r="F1512" t="s">
        <v>3020</v>
      </c>
      <c r="G1512" s="334" t="s">
        <v>2402</v>
      </c>
      <c r="H1512" s="17">
        <v>1130</v>
      </c>
      <c r="I1512" s="373" t="s">
        <v>43</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tr">
        <f t="shared" si="47"/>
        <v>Percentage Improvement in Eqpt Efficiency Standards above BAU</v>
      </c>
      <c r="D1513" s="289" t="s">
        <v>3058</v>
      </c>
      <c r="E1513" s="334" t="s">
        <v>2395</v>
      </c>
      <c r="F1513" t="s">
        <v>3020</v>
      </c>
      <c r="G1513" s="334" t="s">
        <v>2399</v>
      </c>
      <c r="H1513" s="17">
        <v>1131</v>
      </c>
      <c r="I1513" s="373" t="s">
        <v>44</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tr">
        <f t="shared" si="47"/>
        <v>Percentage Improvement in Eqpt Efficiency Standards above BAU</v>
      </c>
      <c r="D1514" s="289" t="s">
        <v>3058</v>
      </c>
      <c r="E1514" s="334" t="s">
        <v>2396</v>
      </c>
      <c r="F1514" t="s">
        <v>3020</v>
      </c>
      <c r="G1514" s="334" t="s">
        <v>2400</v>
      </c>
      <c r="H1514" s="17">
        <v>1132</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tr">
        <f t="shared" si="47"/>
        <v>Percentage Improvement in Eqpt Efficiency Standards above BAU</v>
      </c>
      <c r="D1515" s="289" t="s">
        <v>3058</v>
      </c>
      <c r="E1515" s="334" t="s">
        <v>2397</v>
      </c>
      <c r="F1515" t="s">
        <v>3020</v>
      </c>
      <c r="G1515" s="334" t="s">
        <v>2403</v>
      </c>
      <c r="H1515" s="17">
        <v>1133</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tr">
        <f t="shared" si="47"/>
        <v>Percentage Improvement in Eqpt Efficiency Standards above BAU</v>
      </c>
      <c r="D1516" s="289" t="s">
        <v>3058</v>
      </c>
      <c r="E1516" s="334" t="s">
        <v>2695</v>
      </c>
      <c r="F1516" t="s">
        <v>3020</v>
      </c>
      <c r="G1516" s="334" t="s">
        <v>2698</v>
      </c>
      <c r="H1516" s="17">
        <v>1134</v>
      </c>
      <c r="I1516" s="373" t="s">
        <v>44</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tr">
        <f t="shared" si="47"/>
        <v>Percentage Improvement in Eqpt Efficiency Standards above BAU</v>
      </c>
      <c r="D1517" s="289" t="s">
        <v>3058</v>
      </c>
      <c r="E1517" s="334" t="s">
        <v>2696</v>
      </c>
      <c r="F1517" t="s">
        <v>3020</v>
      </c>
      <c r="G1517" s="334" t="s">
        <v>2700</v>
      </c>
      <c r="H1517" s="17">
        <v>1135</v>
      </c>
      <c r="I1517" s="373" t="s">
        <v>44</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tr">
        <f t="shared" si="47"/>
        <v>Percentage Improvement in Eqpt Efficiency Standards above BAU</v>
      </c>
      <c r="D1518" s="289" t="s">
        <v>3058</v>
      </c>
      <c r="E1518" s="334" t="s">
        <v>2697</v>
      </c>
      <c r="F1518" t="s">
        <v>3020</v>
      </c>
      <c r="G1518" s="334" t="s">
        <v>2701</v>
      </c>
      <c r="H1518" s="17">
        <v>1136</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tr">
        <f t="shared" si="47"/>
        <v>Percentage Improvement in Eqpt Efficiency Standards above BAU</v>
      </c>
      <c r="D1519" s="289" t="s">
        <v>3058</v>
      </c>
      <c r="E1519" s="334" t="s">
        <v>2694</v>
      </c>
      <c r="F1519" t="s">
        <v>3020</v>
      </c>
      <c r="G1519" s="334" t="s">
        <v>2699</v>
      </c>
      <c r="H1519" s="17">
        <v>1137</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tr">
        <f t="shared" si="47"/>
        <v>Percentage Improvement in Eqpt Efficiency Standards above BAU</v>
      </c>
      <c r="D1520" s="289" t="s">
        <v>3059</v>
      </c>
      <c r="E1520" s="334" t="s">
        <v>2392</v>
      </c>
      <c r="F1520" t="s">
        <v>3021</v>
      </c>
      <c r="G1520" s="334" t="s">
        <v>2398</v>
      </c>
      <c r="H1520" s="17">
        <v>1138</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tr">
        <f t="shared" si="47"/>
        <v>Percentage Improvement in Eqpt Efficiency Standards above BAU</v>
      </c>
      <c r="D1521" s="289" t="s">
        <v>3059</v>
      </c>
      <c r="E1521" s="334" t="s">
        <v>2393</v>
      </c>
      <c r="F1521" t="s">
        <v>3021</v>
      </c>
      <c r="G1521" s="334" t="s">
        <v>2401</v>
      </c>
      <c r="H1521" s="17">
        <v>1139</v>
      </c>
      <c r="I1521" s="373" t="s">
        <v>43</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tr">
        <f t="shared" si="47"/>
        <v>Percentage Improvement in Eqpt Efficiency Standards above BAU</v>
      </c>
      <c r="D1522" s="289" t="s">
        <v>3059</v>
      </c>
      <c r="E1522" s="334" t="s">
        <v>2394</v>
      </c>
      <c r="F1522" t="s">
        <v>3021</v>
      </c>
      <c r="G1522" s="334" t="s">
        <v>2402</v>
      </c>
      <c r="H1522" s="17">
        <v>1140</v>
      </c>
      <c r="I1522" s="373" t="s">
        <v>43</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tr">
        <f t="shared" si="47"/>
        <v>Percentage Improvement in Eqpt Efficiency Standards above BAU</v>
      </c>
      <c r="D1523" s="289" t="s">
        <v>3059</v>
      </c>
      <c r="E1523" s="334" t="s">
        <v>2395</v>
      </c>
      <c r="F1523" t="s">
        <v>3021</v>
      </c>
      <c r="G1523" s="334" t="s">
        <v>2399</v>
      </c>
      <c r="H1523" s="17">
        <v>1141</v>
      </c>
      <c r="I1523" s="373" t="s">
        <v>44</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tr">
        <f t="shared" si="47"/>
        <v>Percentage Improvement in Eqpt Efficiency Standards above BAU</v>
      </c>
      <c r="D1524" s="289" t="s">
        <v>3059</v>
      </c>
      <c r="E1524" s="334" t="s">
        <v>2396</v>
      </c>
      <c r="F1524" t="s">
        <v>3021</v>
      </c>
      <c r="G1524" s="334" t="s">
        <v>2400</v>
      </c>
      <c r="H1524" s="17">
        <v>1142</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tr">
        <f t="shared" si="47"/>
        <v>Percentage Improvement in Eqpt Efficiency Standards above BAU</v>
      </c>
      <c r="D1525" s="289" t="s">
        <v>3059</v>
      </c>
      <c r="E1525" s="334" t="s">
        <v>2397</v>
      </c>
      <c r="F1525" t="s">
        <v>3021</v>
      </c>
      <c r="G1525" s="334" t="s">
        <v>2403</v>
      </c>
      <c r="H1525" s="17">
        <v>1143</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tr">
        <f t="shared" si="47"/>
        <v>Percentage Improvement in Eqpt Efficiency Standards above BAU</v>
      </c>
      <c r="D1526" s="289" t="s">
        <v>3059</v>
      </c>
      <c r="E1526" s="334" t="s">
        <v>2695</v>
      </c>
      <c r="F1526" t="s">
        <v>3021</v>
      </c>
      <c r="G1526" s="334" t="s">
        <v>2698</v>
      </c>
      <c r="H1526" s="17">
        <v>1144</v>
      </c>
      <c r="I1526" s="373" t="s">
        <v>44</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tr">
        <f t="shared" si="47"/>
        <v>Percentage Improvement in Eqpt Efficiency Standards above BAU</v>
      </c>
      <c r="D1527" s="289" t="s">
        <v>3059</v>
      </c>
      <c r="E1527" s="334" t="s">
        <v>2696</v>
      </c>
      <c r="F1527" t="s">
        <v>3021</v>
      </c>
      <c r="G1527" s="334" t="s">
        <v>2700</v>
      </c>
      <c r="H1527" s="17">
        <v>1145</v>
      </c>
      <c r="I1527" s="373" t="s">
        <v>44</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tr">
        <f t="shared" si="47"/>
        <v>Percentage Improvement in Eqpt Efficiency Standards above BAU</v>
      </c>
      <c r="D1528" s="289" t="s">
        <v>3059</v>
      </c>
      <c r="E1528" s="334" t="s">
        <v>2697</v>
      </c>
      <c r="F1528" t="s">
        <v>3021</v>
      </c>
      <c r="G1528" s="334" t="s">
        <v>2701</v>
      </c>
      <c r="H1528" s="17">
        <v>1146</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tr">
        <f t="shared" si="47"/>
        <v>Percentage Improvement in Eqpt Efficiency Standards above BAU</v>
      </c>
      <c r="D1529" s="289" t="s">
        <v>3059</v>
      </c>
      <c r="E1529" s="334" t="s">
        <v>2694</v>
      </c>
      <c r="F1529" t="s">
        <v>3021</v>
      </c>
      <c r="G1529" s="334" t="s">
        <v>2699</v>
      </c>
      <c r="H1529" s="17">
        <v>1147</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tr">
        <f t="shared" si="47"/>
        <v>Percentage Improvement in Eqpt Efficiency Standards above BAU</v>
      </c>
      <c r="D1530" s="289" t="s">
        <v>3060</v>
      </c>
      <c r="E1530" s="334" t="s">
        <v>2392</v>
      </c>
      <c r="F1530" t="s">
        <v>3022</v>
      </c>
      <c r="G1530" s="334" t="s">
        <v>2398</v>
      </c>
      <c r="H1530" s="17">
        <v>1148</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tr">
        <f t="shared" si="47"/>
        <v>Percentage Improvement in Eqpt Efficiency Standards above BAU</v>
      </c>
      <c r="D1531" s="289" t="s">
        <v>3060</v>
      </c>
      <c r="E1531" s="334" t="s">
        <v>2393</v>
      </c>
      <c r="F1531" t="s">
        <v>3022</v>
      </c>
      <c r="G1531" s="334" t="s">
        <v>2401</v>
      </c>
      <c r="H1531" s="17">
        <v>1149</v>
      </c>
      <c r="I1531" s="373" t="s">
        <v>43</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tr">
        <f t="shared" si="47"/>
        <v>Percentage Improvement in Eqpt Efficiency Standards above BAU</v>
      </c>
      <c r="D1532" s="289" t="s">
        <v>3060</v>
      </c>
      <c r="E1532" s="334" t="s">
        <v>2394</v>
      </c>
      <c r="F1532" t="s">
        <v>3022</v>
      </c>
      <c r="G1532" s="334" t="s">
        <v>2402</v>
      </c>
      <c r="H1532" s="17">
        <v>1150</v>
      </c>
      <c r="I1532" s="373" t="s">
        <v>43</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tr">
        <f t="shared" ref="C1533:C1589" si="48">C$1340</f>
        <v>Percentage Improvement in Eqpt Efficiency Standards above BAU</v>
      </c>
      <c r="D1533" s="289" t="s">
        <v>3060</v>
      </c>
      <c r="E1533" s="334" t="s">
        <v>2395</v>
      </c>
      <c r="F1533" t="s">
        <v>3022</v>
      </c>
      <c r="G1533" s="334" t="s">
        <v>2399</v>
      </c>
      <c r="H1533" s="17">
        <v>1151</v>
      </c>
      <c r="I1533" s="373" t="s">
        <v>44</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tr">
        <f t="shared" si="48"/>
        <v>Percentage Improvement in Eqpt Efficiency Standards above BAU</v>
      </c>
      <c r="D1534" s="289" t="s">
        <v>3060</v>
      </c>
      <c r="E1534" s="334" t="s">
        <v>2396</v>
      </c>
      <c r="F1534" t="s">
        <v>3022</v>
      </c>
      <c r="G1534" s="334" t="s">
        <v>2400</v>
      </c>
      <c r="H1534" s="17">
        <v>1152</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tr">
        <f t="shared" si="48"/>
        <v>Percentage Improvement in Eqpt Efficiency Standards above BAU</v>
      </c>
      <c r="D1535" s="289" t="s">
        <v>3060</v>
      </c>
      <c r="E1535" s="334" t="s">
        <v>2397</v>
      </c>
      <c r="F1535" t="s">
        <v>3022</v>
      </c>
      <c r="G1535" s="334" t="s">
        <v>2403</v>
      </c>
      <c r="H1535" s="17">
        <v>1153</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tr">
        <f t="shared" si="48"/>
        <v>Percentage Improvement in Eqpt Efficiency Standards above BAU</v>
      </c>
      <c r="D1536" s="289" t="s">
        <v>3060</v>
      </c>
      <c r="E1536" s="334" t="s">
        <v>2695</v>
      </c>
      <c r="F1536" t="s">
        <v>3022</v>
      </c>
      <c r="G1536" s="334" t="s">
        <v>2698</v>
      </c>
      <c r="H1536" s="17">
        <v>1154</v>
      </c>
      <c r="I1536" s="373"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tr">
        <f t="shared" si="48"/>
        <v>Percentage Improvement in Eqpt Efficiency Standards above BAU</v>
      </c>
      <c r="D1537" s="289" t="s">
        <v>3060</v>
      </c>
      <c r="E1537" s="334" t="s">
        <v>2696</v>
      </c>
      <c r="F1537" t="s">
        <v>3022</v>
      </c>
      <c r="G1537" s="334" t="s">
        <v>2700</v>
      </c>
      <c r="H1537" s="17">
        <v>1155</v>
      </c>
      <c r="I1537" s="373" t="s">
        <v>43</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tr">
        <f t="shared" si="48"/>
        <v>Percentage Improvement in Eqpt Efficiency Standards above BAU</v>
      </c>
      <c r="D1538" s="289" t="s">
        <v>3060</v>
      </c>
      <c r="E1538" s="334" t="s">
        <v>2697</v>
      </c>
      <c r="F1538" t="s">
        <v>3022</v>
      </c>
      <c r="G1538" s="334" t="s">
        <v>2701</v>
      </c>
      <c r="H1538" s="17">
        <v>1156</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tr">
        <f t="shared" si="48"/>
        <v>Percentage Improvement in Eqpt Efficiency Standards above BAU</v>
      </c>
      <c r="D1539" s="289" t="s">
        <v>3060</v>
      </c>
      <c r="E1539" s="334" t="s">
        <v>2694</v>
      </c>
      <c r="F1539" t="s">
        <v>3022</v>
      </c>
      <c r="G1539" s="334" t="s">
        <v>2699</v>
      </c>
      <c r="H1539" s="17">
        <v>1157</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tr">
        <f t="shared" si="48"/>
        <v>Percentage Improvement in Eqpt Efficiency Standards above BAU</v>
      </c>
      <c r="D1540" s="289" t="s">
        <v>3061</v>
      </c>
      <c r="E1540" s="334" t="s">
        <v>2392</v>
      </c>
      <c r="F1540" t="s">
        <v>3023</v>
      </c>
      <c r="G1540" s="334" t="s">
        <v>2398</v>
      </c>
      <c r="H1540" s="17">
        <v>1158</v>
      </c>
      <c r="I1540" s="373" t="s">
        <v>43</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tr">
        <f t="shared" si="48"/>
        <v>Percentage Improvement in Eqpt Efficiency Standards above BAU</v>
      </c>
      <c r="D1541" s="289" t="s">
        <v>3061</v>
      </c>
      <c r="E1541" s="334" t="s">
        <v>2393</v>
      </c>
      <c r="F1541" t="s">
        <v>3023</v>
      </c>
      <c r="G1541" s="334" t="s">
        <v>2401</v>
      </c>
      <c r="H1541" s="17">
        <v>1159</v>
      </c>
      <c r="I1541" s="373" t="s">
        <v>43</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tr">
        <f t="shared" si="48"/>
        <v>Percentage Improvement in Eqpt Efficiency Standards above BAU</v>
      </c>
      <c r="D1542" s="289" t="s">
        <v>3061</v>
      </c>
      <c r="E1542" s="334" t="s">
        <v>2394</v>
      </c>
      <c r="F1542" t="s">
        <v>3023</v>
      </c>
      <c r="G1542" s="334" t="s">
        <v>2402</v>
      </c>
      <c r="H1542" s="17">
        <v>1160</v>
      </c>
      <c r="I1542" s="373" t="s">
        <v>43</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tr">
        <f t="shared" si="48"/>
        <v>Percentage Improvement in Eqpt Efficiency Standards above BAU</v>
      </c>
      <c r="D1543" s="289" t="s">
        <v>3061</v>
      </c>
      <c r="E1543" s="334" t="s">
        <v>2395</v>
      </c>
      <c r="F1543" t="s">
        <v>3023</v>
      </c>
      <c r="G1543" s="334" t="s">
        <v>2399</v>
      </c>
      <c r="H1543" s="17">
        <v>1161</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tr">
        <f t="shared" si="48"/>
        <v>Percentage Improvement in Eqpt Efficiency Standards above BAU</v>
      </c>
      <c r="D1544" s="289" t="s">
        <v>3061</v>
      </c>
      <c r="E1544" s="334" t="s">
        <v>2396</v>
      </c>
      <c r="F1544" t="s">
        <v>3023</v>
      </c>
      <c r="G1544" s="334" t="s">
        <v>2400</v>
      </c>
      <c r="H1544" s="17">
        <v>1162</v>
      </c>
      <c r="I1544" s="373" t="s">
        <v>43</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tr">
        <f t="shared" si="48"/>
        <v>Percentage Improvement in Eqpt Efficiency Standards above BAU</v>
      </c>
      <c r="D1545" s="289" t="s">
        <v>3061</v>
      </c>
      <c r="E1545" s="334" t="s">
        <v>2397</v>
      </c>
      <c r="F1545" t="s">
        <v>3023</v>
      </c>
      <c r="G1545" s="334" t="s">
        <v>2403</v>
      </c>
      <c r="H1545" s="17">
        <v>1163</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tr">
        <f t="shared" si="48"/>
        <v>Percentage Improvement in Eqpt Efficiency Standards above BAU</v>
      </c>
      <c r="D1546" s="289" t="s">
        <v>3061</v>
      </c>
      <c r="E1546" s="334" t="s">
        <v>2695</v>
      </c>
      <c r="F1546" t="s">
        <v>3023</v>
      </c>
      <c r="G1546" s="334" t="s">
        <v>2698</v>
      </c>
      <c r="H1546" s="17">
        <v>1164</v>
      </c>
      <c r="I1546" s="373" t="s">
        <v>44</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tr">
        <f t="shared" si="48"/>
        <v>Percentage Improvement in Eqpt Efficiency Standards above BAU</v>
      </c>
      <c r="D1547" s="289" t="s">
        <v>3061</v>
      </c>
      <c r="E1547" s="334" t="s">
        <v>2696</v>
      </c>
      <c r="F1547" t="s">
        <v>3023</v>
      </c>
      <c r="G1547" s="334" t="s">
        <v>2700</v>
      </c>
      <c r="H1547" s="17">
        <v>1165</v>
      </c>
      <c r="I1547" s="373" t="s">
        <v>43</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tr">
        <f t="shared" si="48"/>
        <v>Percentage Improvement in Eqpt Efficiency Standards above BAU</v>
      </c>
      <c r="D1548" s="289" t="s">
        <v>3061</v>
      </c>
      <c r="E1548" s="334" t="s">
        <v>2697</v>
      </c>
      <c r="F1548" t="s">
        <v>3023</v>
      </c>
      <c r="G1548" s="334" t="s">
        <v>2701</v>
      </c>
      <c r="H1548" s="17">
        <v>1166</v>
      </c>
      <c r="I1548" s="373" t="s">
        <v>43</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tr">
        <f t="shared" si="48"/>
        <v>Percentage Improvement in Eqpt Efficiency Standards above BAU</v>
      </c>
      <c r="D1549" s="289" t="s">
        <v>3061</v>
      </c>
      <c r="E1549" s="334" t="s">
        <v>2694</v>
      </c>
      <c r="F1549" t="s">
        <v>3023</v>
      </c>
      <c r="G1549" s="334" t="s">
        <v>2699</v>
      </c>
      <c r="H1549" s="17">
        <v>1167</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tr">
        <f t="shared" si="48"/>
        <v>Percentage Improvement in Eqpt Efficiency Standards above BAU</v>
      </c>
      <c r="D1550" s="289" t="s">
        <v>3062</v>
      </c>
      <c r="E1550" s="334" t="s">
        <v>2392</v>
      </c>
      <c r="F1550" t="s">
        <v>3024</v>
      </c>
      <c r="G1550" s="334" t="s">
        <v>2398</v>
      </c>
      <c r="H1550" s="17">
        <v>1168</v>
      </c>
      <c r="I1550" s="373" t="s">
        <v>43</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tr">
        <f t="shared" si="48"/>
        <v>Percentage Improvement in Eqpt Efficiency Standards above BAU</v>
      </c>
      <c r="D1551" s="289" t="s">
        <v>3062</v>
      </c>
      <c r="E1551" s="334" t="s">
        <v>2393</v>
      </c>
      <c r="F1551" t="s">
        <v>3024</v>
      </c>
      <c r="G1551" s="334" t="s">
        <v>2401</v>
      </c>
      <c r="H1551" s="17">
        <v>1169</v>
      </c>
      <c r="I1551" s="373" t="s">
        <v>43</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tr">
        <f t="shared" si="48"/>
        <v>Percentage Improvement in Eqpt Efficiency Standards above BAU</v>
      </c>
      <c r="D1552" s="289" t="s">
        <v>3062</v>
      </c>
      <c r="E1552" s="334" t="s">
        <v>2394</v>
      </c>
      <c r="F1552" t="s">
        <v>3024</v>
      </c>
      <c r="G1552" s="334" t="s">
        <v>2402</v>
      </c>
      <c r="H1552" s="17">
        <v>1170</v>
      </c>
      <c r="I1552" s="373" t="s">
        <v>43</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tr">
        <f t="shared" si="48"/>
        <v>Percentage Improvement in Eqpt Efficiency Standards above BAU</v>
      </c>
      <c r="D1553" s="289" t="s">
        <v>3062</v>
      </c>
      <c r="E1553" s="334" t="s">
        <v>2395</v>
      </c>
      <c r="F1553" t="s">
        <v>3024</v>
      </c>
      <c r="G1553" s="334" t="s">
        <v>2399</v>
      </c>
      <c r="H1553" s="17">
        <v>1171</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tr">
        <f t="shared" si="48"/>
        <v>Percentage Improvement in Eqpt Efficiency Standards above BAU</v>
      </c>
      <c r="D1554" s="289" t="s">
        <v>3062</v>
      </c>
      <c r="E1554" s="334" t="s">
        <v>2396</v>
      </c>
      <c r="F1554" t="s">
        <v>3024</v>
      </c>
      <c r="G1554" s="334" t="s">
        <v>2400</v>
      </c>
      <c r="H1554" s="17">
        <v>1172</v>
      </c>
      <c r="I1554" s="373" t="s">
        <v>43</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tr">
        <f t="shared" si="48"/>
        <v>Percentage Improvement in Eqpt Efficiency Standards above BAU</v>
      </c>
      <c r="D1555" s="289" t="s">
        <v>3062</v>
      </c>
      <c r="E1555" s="334" t="s">
        <v>2397</v>
      </c>
      <c r="F1555" t="s">
        <v>3024</v>
      </c>
      <c r="G1555" s="334" t="s">
        <v>2403</v>
      </c>
      <c r="H1555" s="17">
        <v>1173</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tr">
        <f t="shared" si="48"/>
        <v>Percentage Improvement in Eqpt Efficiency Standards above BAU</v>
      </c>
      <c r="D1556" s="289" t="s">
        <v>3062</v>
      </c>
      <c r="E1556" s="334" t="s">
        <v>2695</v>
      </c>
      <c r="F1556" t="s">
        <v>3024</v>
      </c>
      <c r="G1556" s="334" t="s">
        <v>2698</v>
      </c>
      <c r="H1556" s="17">
        <v>1174</v>
      </c>
      <c r="I1556" s="373" t="s">
        <v>44</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tr">
        <f t="shared" si="48"/>
        <v>Percentage Improvement in Eqpt Efficiency Standards above BAU</v>
      </c>
      <c r="D1557" s="289" t="s">
        <v>3062</v>
      </c>
      <c r="E1557" s="334" t="s">
        <v>2696</v>
      </c>
      <c r="F1557" t="s">
        <v>3024</v>
      </c>
      <c r="G1557" s="334" t="s">
        <v>2700</v>
      </c>
      <c r="H1557" s="17">
        <v>1175</v>
      </c>
      <c r="I1557" s="373" t="s">
        <v>43</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tr">
        <f t="shared" si="48"/>
        <v>Percentage Improvement in Eqpt Efficiency Standards above BAU</v>
      </c>
      <c r="D1558" s="289" t="s">
        <v>3062</v>
      </c>
      <c r="E1558" s="334" t="s">
        <v>2697</v>
      </c>
      <c r="F1558" t="s">
        <v>3024</v>
      </c>
      <c r="G1558" s="334" t="s">
        <v>2701</v>
      </c>
      <c r="H1558" s="17">
        <v>1176</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tr">
        <f t="shared" si="48"/>
        <v>Percentage Improvement in Eqpt Efficiency Standards above BAU</v>
      </c>
      <c r="D1559" s="289" t="s">
        <v>3062</v>
      </c>
      <c r="E1559" s="334" t="s">
        <v>2694</v>
      </c>
      <c r="F1559" t="s">
        <v>3024</v>
      </c>
      <c r="G1559" s="334" t="s">
        <v>2699</v>
      </c>
      <c r="H1559" s="17">
        <v>1177</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tr">
        <f t="shared" si="48"/>
        <v>Percentage Improvement in Eqpt Efficiency Standards above BAU</v>
      </c>
      <c r="D1560" s="289" t="s">
        <v>3063</v>
      </c>
      <c r="E1560" s="334" t="s">
        <v>2392</v>
      </c>
      <c r="F1560" t="s">
        <v>3025</v>
      </c>
      <c r="G1560" s="334" t="s">
        <v>2398</v>
      </c>
      <c r="H1560" s="17">
        <v>1178</v>
      </c>
      <c r="I1560" s="375" t="s">
        <v>44</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tr">
        <f t="shared" si="48"/>
        <v>Percentage Improvement in Eqpt Efficiency Standards above BAU</v>
      </c>
      <c r="D1561" s="289" t="s">
        <v>3063</v>
      </c>
      <c r="E1561" s="334" t="s">
        <v>2393</v>
      </c>
      <c r="F1561" t="s">
        <v>3025</v>
      </c>
      <c r="G1561" s="334" t="s">
        <v>2401</v>
      </c>
      <c r="H1561" s="17">
        <v>1179</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tr">
        <f t="shared" si="48"/>
        <v>Percentage Improvement in Eqpt Efficiency Standards above BAU</v>
      </c>
      <c r="D1562" s="289" t="s">
        <v>3063</v>
      </c>
      <c r="E1562" s="334" t="s">
        <v>2394</v>
      </c>
      <c r="F1562" t="s">
        <v>3025</v>
      </c>
      <c r="G1562" s="334" t="s">
        <v>2402</v>
      </c>
      <c r="H1562" s="17">
        <v>1180</v>
      </c>
      <c r="I1562" s="373" t="s">
        <v>43</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tr">
        <f t="shared" si="48"/>
        <v>Percentage Improvement in Eqpt Efficiency Standards above BAU</v>
      </c>
      <c r="D1563" s="289" t="s">
        <v>3063</v>
      </c>
      <c r="E1563" s="334" t="s">
        <v>2395</v>
      </c>
      <c r="F1563" t="s">
        <v>3025</v>
      </c>
      <c r="G1563" s="334" t="s">
        <v>2399</v>
      </c>
      <c r="H1563" s="17">
        <v>1181</v>
      </c>
      <c r="I1563" s="373" t="s">
        <v>44</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tr">
        <f t="shared" si="48"/>
        <v>Percentage Improvement in Eqpt Efficiency Standards above BAU</v>
      </c>
      <c r="D1564" s="289" t="s">
        <v>3063</v>
      </c>
      <c r="E1564" s="334" t="s">
        <v>2396</v>
      </c>
      <c r="F1564" t="s">
        <v>3025</v>
      </c>
      <c r="G1564" s="334" t="s">
        <v>2400</v>
      </c>
      <c r="H1564" s="17">
        <v>1182</v>
      </c>
      <c r="I1564" s="373" t="s">
        <v>44</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tr">
        <f t="shared" si="48"/>
        <v>Percentage Improvement in Eqpt Efficiency Standards above BAU</v>
      </c>
      <c r="D1565" s="289" t="s">
        <v>3063</v>
      </c>
      <c r="E1565" s="334" t="s">
        <v>2397</v>
      </c>
      <c r="F1565" t="s">
        <v>3025</v>
      </c>
      <c r="G1565" s="334" t="s">
        <v>2403</v>
      </c>
      <c r="H1565" s="17">
        <v>1183</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Industry Energy Efficiency Standards</v>
      </c>
      <c r="C1566" s="236" t="str">
        <f t="shared" si="48"/>
        <v>Percentage Improvement in Eqpt Efficiency Standards above BAU</v>
      </c>
      <c r="D1566" s="289" t="s">
        <v>3063</v>
      </c>
      <c r="E1566" s="334" t="s">
        <v>2695</v>
      </c>
      <c r="F1566" t="s">
        <v>3025</v>
      </c>
      <c r="G1566" s="334" t="s">
        <v>2698</v>
      </c>
      <c r="H1566" s="17">
        <v>1184</v>
      </c>
      <c r="I1566" s="373" t="s">
        <v>44</v>
      </c>
      <c r="J1566" s="374" t="str">
        <f>IF(ISBLANK(INDEX('Policy Characteristics'!D:D,MATCH($C1566,'Policy Characteristics'!$C:$C,0))),"",INDEX('Policy Characteristics'!D:D,MATCH($C1566,'Policy Characteristics'!$C:$C,0)))</f>
        <v>Industry Energy Efficiency Standards</v>
      </c>
      <c r="K1566" s="236" t="str">
        <f>IF(ISBLANK(INDEX('Policy Characteristics'!E:E,MATCH($C1566,'Policy Characteristics'!$C:$C,0))),"",INDEX('Policy Characteristics'!E:E,MATCH($C1566,'Policy Characteristics'!$C:$C,0)))</f>
        <v>indst efficiency standards</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0.25</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reduction in energy use</v>
      </c>
      <c r="P1566" s="236" t="str">
        <f>IF(ISBLANK(INDEX('Policy Characteristics'!J:J,MATCH($C1566,'Policy Characteristics'!$C:$C,0))),"",INDEX('Policy Characteristics'!J:J,MATCH($C1566,'Policy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6" s="236" t="str">
        <f>IF(ISBLANK(INDEX('Policy Characteristics'!K:K,MATCH($C1566,'Policy Characteristics'!$C:$C,0))),"",INDEX('Policy Characteristics'!K:K,MATCH($C1566,'Policy Characteristics'!$C:$C,0)))</f>
        <v>industry-ag-main.html#eff-stds</v>
      </c>
      <c r="R1566" s="236" t="str">
        <f>IF(ISBLANK(INDEX('Policy Characteristics'!L:L,MATCH($C1566,'Policy Characteristics'!$C:$C,0))),"",INDEX('Policy Characteristics'!L:L,MATCH($C1566,'Policy Characteristics'!$C:$C,0)))</f>
        <v>industry-energy-efficiency-standards.html</v>
      </c>
      <c r="S1566" s="290" t="s">
        <v>187</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Industry Energy Efficiency Standards</v>
      </c>
      <c r="C1567" s="236" t="str">
        <f t="shared" si="48"/>
        <v>Percentage Improvement in Eqpt Efficiency Standards above BAU</v>
      </c>
      <c r="D1567" s="289" t="s">
        <v>3063</v>
      </c>
      <c r="E1567" s="334" t="s">
        <v>2696</v>
      </c>
      <c r="F1567" t="s">
        <v>3025</v>
      </c>
      <c r="G1567" s="334" t="s">
        <v>2700</v>
      </c>
      <c r="H1567" s="17">
        <v>1185</v>
      </c>
      <c r="I1567" s="373" t="s">
        <v>44</v>
      </c>
      <c r="J1567" s="374" t="str">
        <f>IF(ISBLANK(INDEX('Policy Characteristics'!D:D,MATCH($C1567,'Policy Characteristics'!$C:$C,0))),"",INDEX('Policy Characteristics'!D:D,MATCH($C1567,'Policy Characteristics'!$C:$C,0)))</f>
        <v>Industry Energy Efficiency Standards</v>
      </c>
      <c r="K1567" s="236" t="str">
        <f>IF(ISBLANK(INDEX('Policy Characteristics'!E:E,MATCH($C1567,'Policy Characteristics'!$C:$C,0))),"",INDEX('Policy Characteristics'!E:E,MATCH($C1567,'Policy Characteristics'!$C:$C,0)))</f>
        <v>indst efficiency standards</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0.25</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reduction in energy use</v>
      </c>
      <c r="P1567" s="236" t="str">
        <f>IF(ISBLANK(INDEX('Policy Characteristics'!J:J,MATCH($C1567,'Policy Characteristics'!$C:$C,0))),"",INDEX('Policy Characteristics'!J:J,MATCH($C1567,'Policy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7" s="236" t="str">
        <f>IF(ISBLANK(INDEX('Policy Characteristics'!K:K,MATCH($C1567,'Policy Characteristics'!$C:$C,0))),"",INDEX('Policy Characteristics'!K:K,MATCH($C1567,'Policy Characteristics'!$C:$C,0)))</f>
        <v>industry-ag-main.html#eff-stds</v>
      </c>
      <c r="R1567" s="236" t="str">
        <f>IF(ISBLANK(INDEX('Policy Characteristics'!L:L,MATCH($C1567,'Policy Characteristics'!$C:$C,0))),"",INDEX('Policy Characteristics'!L:L,MATCH($C1567,'Policy Characteristics'!$C:$C,0)))</f>
        <v>industry-energy-efficiency-standards.html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Industry Energy Efficiency Standards</v>
      </c>
      <c r="C1568" s="236" t="str">
        <f t="shared" si="48"/>
        <v>Percentage Improvement in Eqpt Efficiency Standards above BAU</v>
      </c>
      <c r="D1568" s="289" t="s">
        <v>3063</v>
      </c>
      <c r="E1568" s="334" t="s">
        <v>2697</v>
      </c>
      <c r="F1568" t="s">
        <v>3025</v>
      </c>
      <c r="G1568" s="334" t="s">
        <v>2701</v>
      </c>
      <c r="H1568" s="17">
        <v>1186</v>
      </c>
      <c r="I1568" s="373" t="s">
        <v>44</v>
      </c>
      <c r="J1568" s="374" t="str">
        <f>IF(ISBLANK(INDEX('Policy Characteristics'!D:D,MATCH($C1568,'Policy Characteristics'!$C:$C,0))),"",INDEX('Policy Characteristics'!D:D,MATCH($C1568,'Policy Characteristics'!$C:$C,0)))</f>
        <v>Industry Energy Efficiency Standards</v>
      </c>
      <c r="K1568" s="236" t="str">
        <f>IF(ISBLANK(INDEX('Policy Characteristics'!E:E,MATCH($C1568,'Policy Characteristics'!$C:$C,0))),"",INDEX('Policy Characteristics'!E:E,MATCH($C1568,'Policy Characteristics'!$C:$C,0)))</f>
        <v>indst efficiency standards</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0.25</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reduction in energy use</v>
      </c>
      <c r="P1568" s="236" t="str">
        <f>IF(ISBLANK(INDEX('Policy Characteristics'!J:J,MATCH($C1568,'Policy Characteristics'!$C:$C,0))),"",INDEX('Policy Characteristics'!J:J,MATCH($C1568,'Policy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8" s="236" t="str">
        <f>IF(ISBLANK(INDEX('Policy Characteristics'!K:K,MATCH($C1568,'Policy Characteristics'!$C:$C,0))),"",INDEX('Policy Characteristics'!K:K,MATCH($C1568,'Policy Characteristics'!$C:$C,0)))</f>
        <v>industry-ag-main.html#eff-stds</v>
      </c>
      <c r="R1568" s="236" t="str">
        <f>IF(ISBLANK(INDEX('Policy Characteristics'!L:L,MATCH($C1568,'Policy Characteristics'!$C:$C,0))),"",INDEX('Policy Characteristics'!L:L,MATCH($C1568,'Policy Characteristics'!$C:$C,0)))</f>
        <v>industry-energy-efficiency-standards.html</v>
      </c>
      <c r="S1568" s="290" t="s">
        <v>187</v>
      </c>
    </row>
    <row r="1569" spans="1:19"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Industry Energy Efficiency Standards</v>
      </c>
      <c r="C1569" s="236" t="str">
        <f t="shared" si="48"/>
        <v>Percentage Improvement in Eqpt Efficiency Standards above BAU</v>
      </c>
      <c r="D1569" s="289" t="s">
        <v>3063</v>
      </c>
      <c r="E1569" s="334" t="s">
        <v>2694</v>
      </c>
      <c r="F1569" t="s">
        <v>3025</v>
      </c>
      <c r="G1569" s="334" t="s">
        <v>2699</v>
      </c>
      <c r="H1569" s="17">
        <v>1187</v>
      </c>
      <c r="I1569" s="373" t="s">
        <v>44</v>
      </c>
      <c r="J1569" s="374" t="str">
        <f>IF(ISBLANK(INDEX('Policy Characteristics'!D:D,MATCH($C1569,'Policy Characteristics'!$C:$C,0))),"",INDEX('Policy Characteristics'!D:D,MATCH($C1569,'Policy Characteristics'!$C:$C,0)))</f>
        <v>Industry Energy Efficiency Standards</v>
      </c>
      <c r="K1569" s="236" t="str">
        <f>IF(ISBLANK(INDEX('Policy Characteristics'!E:E,MATCH($C1569,'Policy Characteristics'!$C:$C,0))),"",INDEX('Policy Characteristics'!E:E,MATCH($C1569,'Policy Characteristics'!$C:$C,0)))</f>
        <v>indst efficiency standards</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0.25</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reduction in energy use</v>
      </c>
      <c r="P1569" s="236" t="str">
        <f>IF(ISBLANK(INDEX('Policy Characteristics'!J:J,MATCH($C1569,'Policy Characteristics'!$C:$C,0))),"",INDEX('Policy Characteristics'!J:J,MATCH($C1569,'Policy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9" s="236" t="str">
        <f>IF(ISBLANK(INDEX('Policy Characteristics'!K:K,MATCH($C1569,'Policy Characteristics'!$C:$C,0))),"",INDEX('Policy Characteristics'!K:K,MATCH($C1569,'Policy Characteristics'!$C:$C,0)))</f>
        <v>industry-ag-main.html#eff-stds</v>
      </c>
      <c r="R1569" s="236" t="str">
        <f>IF(ISBLANK(INDEX('Policy Characteristics'!L:L,MATCH($C1569,'Policy Characteristics'!$C:$C,0))),"",INDEX('Policy Characteristics'!L:L,MATCH($C1569,'Policy Characteristics'!$C:$C,0)))</f>
        <v>industry-energy-efficiency-standards.html</v>
      </c>
      <c r="S1569" s="290" t="s">
        <v>187</v>
      </c>
    </row>
    <row r="1570" spans="1:19"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Industry Energy Efficiency Standards</v>
      </c>
      <c r="C1570" s="236" t="str">
        <f t="shared" si="48"/>
        <v>Percentage Improvement in Eqpt Efficiency Standards above BAU</v>
      </c>
      <c r="D1570" s="289" t="s">
        <v>3064</v>
      </c>
      <c r="E1570" s="334" t="s">
        <v>2392</v>
      </c>
      <c r="F1570" t="s">
        <v>3067</v>
      </c>
      <c r="G1570" s="334" t="s">
        <v>2398</v>
      </c>
      <c r="H1570" s="17">
        <v>1188</v>
      </c>
      <c r="I1570" s="373" t="s">
        <v>43</v>
      </c>
      <c r="J1570" s="374" t="str">
        <f>IF(ISBLANK(INDEX('Policy Characteristics'!D:D,MATCH($C1570,'Policy Characteristics'!$C:$C,0))),"",INDEX('Policy Characteristics'!D:D,MATCH($C1570,'Policy Characteristics'!$C:$C,0)))</f>
        <v>Industry Energy Efficiency Standards</v>
      </c>
      <c r="K1570" s="236" t="str">
        <f>IF(ISBLANK(INDEX('Policy Characteristics'!E:E,MATCH($C1570,'Policy Characteristics'!$C:$C,0))),"",INDEX('Policy Characteristics'!E:E,MATCH($C1570,'Policy Characteristics'!$C:$C,0)))</f>
        <v>indst efficiency standards</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0.25</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reduction in energy use</v>
      </c>
      <c r="P1570" s="236" t="str">
        <f>IF(ISBLANK(INDEX('Policy Characteristics'!J:J,MATCH($C1570,'Policy Characteristics'!$C:$C,0))),"",INDEX('Policy Characteristics'!J:J,MATCH($C1570,'Policy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0" s="236" t="str">
        <f>IF(ISBLANK(INDEX('Policy Characteristics'!K:K,MATCH($C1570,'Policy Characteristics'!$C:$C,0))),"",INDEX('Policy Characteristics'!K:K,MATCH($C1570,'Policy Characteristics'!$C:$C,0)))</f>
        <v>industry-ag-main.html#eff-stds</v>
      </c>
      <c r="R1570" s="236" t="str">
        <f>IF(ISBLANK(INDEX('Policy Characteristics'!L:L,MATCH($C1570,'Policy Characteristics'!$C:$C,0))),"",INDEX('Policy Characteristics'!L:L,MATCH($C1570,'Policy Characteristics'!$C:$C,0)))</f>
        <v>industry-energy-efficiency-standards.html</v>
      </c>
      <c r="S1570" s="290" t="s">
        <v>187</v>
      </c>
    </row>
    <row r="1571" spans="1:19"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Industry Energy Efficiency Standards</v>
      </c>
      <c r="C1571" s="236" t="str">
        <f t="shared" si="48"/>
        <v>Percentage Improvement in Eqpt Efficiency Standards above BAU</v>
      </c>
      <c r="D1571" s="289" t="s">
        <v>3064</v>
      </c>
      <c r="E1571" s="334" t="s">
        <v>2393</v>
      </c>
      <c r="F1571" t="s">
        <v>3067</v>
      </c>
      <c r="G1571" s="334" t="s">
        <v>2401</v>
      </c>
      <c r="H1571" s="17">
        <v>1189</v>
      </c>
      <c r="I1571" s="373" t="s">
        <v>44</v>
      </c>
      <c r="J1571" s="374" t="str">
        <f>IF(ISBLANK(INDEX('Policy Characteristics'!D:D,MATCH($C1571,'Policy Characteristics'!$C:$C,0))),"",INDEX('Policy Characteristics'!D:D,MATCH($C1571,'Policy Characteristics'!$C:$C,0)))</f>
        <v>Industry Energy Efficiency Standards</v>
      </c>
      <c r="K1571" s="236" t="str">
        <f>IF(ISBLANK(INDEX('Policy Characteristics'!E:E,MATCH($C1571,'Policy Characteristics'!$C:$C,0))),"",INDEX('Policy Characteristics'!E:E,MATCH($C1571,'Policy Characteristics'!$C:$C,0)))</f>
        <v>indst efficiency standards</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0.25</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reduction in energy use</v>
      </c>
      <c r="P1571" s="236" t="str">
        <f>IF(ISBLANK(INDEX('Policy Characteristics'!J:J,MATCH($C1571,'Policy Characteristics'!$C:$C,0))),"",INDEX('Policy Characteristics'!J:J,MATCH($C1571,'Policy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1" s="236" t="str">
        <f>IF(ISBLANK(INDEX('Policy Characteristics'!K:K,MATCH($C1571,'Policy Characteristics'!$C:$C,0))),"",INDEX('Policy Characteristics'!K:K,MATCH($C1571,'Policy Characteristics'!$C:$C,0)))</f>
        <v>industry-ag-main.html#eff-stds</v>
      </c>
      <c r="R1571" s="236" t="str">
        <f>IF(ISBLANK(INDEX('Policy Characteristics'!L:L,MATCH($C1571,'Policy Characteristics'!$C:$C,0))),"",INDEX('Policy Characteristics'!L:L,MATCH($C1571,'Policy Characteristics'!$C:$C,0)))</f>
        <v>industry-energy-efficiency-standards.html</v>
      </c>
      <c r="S1571" s="290" t="s">
        <v>187</v>
      </c>
    </row>
    <row r="1572" spans="1:19"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Industry Energy Efficiency Standards</v>
      </c>
      <c r="C1572" s="236" t="str">
        <f t="shared" si="48"/>
        <v>Percentage Improvement in Eqpt Efficiency Standards above BAU</v>
      </c>
      <c r="D1572" s="289" t="s">
        <v>3064</v>
      </c>
      <c r="E1572" s="334" t="s">
        <v>2394</v>
      </c>
      <c r="F1572" t="s">
        <v>3067</v>
      </c>
      <c r="G1572" s="334" t="s">
        <v>2402</v>
      </c>
      <c r="H1572" s="17">
        <v>1190</v>
      </c>
      <c r="I1572" s="373" t="s">
        <v>44</v>
      </c>
      <c r="J1572" s="374" t="str">
        <f>IF(ISBLANK(INDEX('Policy Characteristics'!D:D,MATCH($C1572,'Policy Characteristics'!$C:$C,0))),"",INDEX('Policy Characteristics'!D:D,MATCH($C1572,'Policy Characteristics'!$C:$C,0)))</f>
        <v>Industry Energy Efficiency Standards</v>
      </c>
      <c r="K1572" s="236" t="str">
        <f>IF(ISBLANK(INDEX('Policy Characteristics'!E:E,MATCH($C1572,'Policy Characteristics'!$C:$C,0))),"",INDEX('Policy Characteristics'!E:E,MATCH($C1572,'Policy Characteristics'!$C:$C,0)))</f>
        <v>indst efficiency standards</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0.25</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reduction in energy use</v>
      </c>
      <c r="P1572" s="236" t="str">
        <f>IF(ISBLANK(INDEX('Policy Characteristics'!J:J,MATCH($C1572,'Policy Characteristics'!$C:$C,0))),"",INDEX('Policy Characteristics'!J:J,MATCH($C1572,'Policy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2" s="236" t="str">
        <f>IF(ISBLANK(INDEX('Policy Characteristics'!K:K,MATCH($C1572,'Policy Characteristics'!$C:$C,0))),"",INDEX('Policy Characteristics'!K:K,MATCH($C1572,'Policy Characteristics'!$C:$C,0)))</f>
        <v>industry-ag-main.html#eff-stds</v>
      </c>
      <c r="R1572" s="236" t="str">
        <f>IF(ISBLANK(INDEX('Policy Characteristics'!L:L,MATCH($C1572,'Policy Characteristics'!$C:$C,0))),"",INDEX('Policy Characteristics'!L:L,MATCH($C1572,'Policy Characteristics'!$C:$C,0)))</f>
        <v>industry-energy-efficiency-standards.html</v>
      </c>
      <c r="S1572" s="290" t="s">
        <v>187</v>
      </c>
    </row>
    <row r="1573" spans="1:19"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Industry Energy Efficiency Standards</v>
      </c>
      <c r="C1573" s="236" t="str">
        <f t="shared" si="48"/>
        <v>Percentage Improvement in Eqpt Efficiency Standards above BAU</v>
      </c>
      <c r="D1573" s="289" t="s">
        <v>3064</v>
      </c>
      <c r="E1573" s="334" t="s">
        <v>2395</v>
      </c>
      <c r="F1573" t="s">
        <v>3067</v>
      </c>
      <c r="G1573" s="334" t="s">
        <v>2399</v>
      </c>
      <c r="H1573" s="17">
        <v>1191</v>
      </c>
      <c r="I1573" s="373" t="s">
        <v>44</v>
      </c>
      <c r="J1573" s="374" t="str">
        <f>IF(ISBLANK(INDEX('Policy Characteristics'!D:D,MATCH($C1573,'Policy Characteristics'!$C:$C,0))),"",INDEX('Policy Characteristics'!D:D,MATCH($C1573,'Policy Characteristics'!$C:$C,0)))</f>
        <v>Industry Energy Efficiency Standards</v>
      </c>
      <c r="K1573" s="236" t="str">
        <f>IF(ISBLANK(INDEX('Policy Characteristics'!E:E,MATCH($C1573,'Policy Characteristics'!$C:$C,0))),"",INDEX('Policy Characteristics'!E:E,MATCH($C1573,'Policy Characteristics'!$C:$C,0)))</f>
        <v>indst efficiency standards</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0.25</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reduction in energy use</v>
      </c>
      <c r="P1573" s="236" t="str">
        <f>IF(ISBLANK(INDEX('Policy Characteristics'!J:J,MATCH($C1573,'Policy Characteristics'!$C:$C,0))),"",INDEX('Policy Characteristics'!J:J,MATCH($C1573,'Policy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3" s="236" t="str">
        <f>IF(ISBLANK(INDEX('Policy Characteristics'!K:K,MATCH($C1573,'Policy Characteristics'!$C:$C,0))),"",INDEX('Policy Characteristics'!K:K,MATCH($C1573,'Policy Characteristics'!$C:$C,0)))</f>
        <v>industry-ag-main.html#eff-stds</v>
      </c>
      <c r="R1573" s="236" t="str">
        <f>IF(ISBLANK(INDEX('Policy Characteristics'!L:L,MATCH($C1573,'Policy Characteristics'!$C:$C,0))),"",INDEX('Policy Characteristics'!L:L,MATCH($C1573,'Policy Characteristics'!$C:$C,0)))</f>
        <v>industry-energy-efficiency-standards.html</v>
      </c>
      <c r="S1573" s="290" t="s">
        <v>187</v>
      </c>
    </row>
    <row r="1574" spans="1:19"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Industry Energy Efficiency Standards</v>
      </c>
      <c r="C1574" s="236" t="str">
        <f t="shared" si="48"/>
        <v>Percentage Improvement in Eqpt Efficiency Standards above BAU</v>
      </c>
      <c r="D1574" s="289" t="s">
        <v>3064</v>
      </c>
      <c r="E1574" s="334" t="s">
        <v>2396</v>
      </c>
      <c r="F1574" t="s">
        <v>3067</v>
      </c>
      <c r="G1574" s="334" t="s">
        <v>2400</v>
      </c>
      <c r="H1574" s="17">
        <v>1192</v>
      </c>
      <c r="I1574" s="373" t="s">
        <v>44</v>
      </c>
      <c r="J1574" s="374" t="str">
        <f>IF(ISBLANK(INDEX('Policy Characteristics'!D:D,MATCH($C1574,'Policy Characteristics'!$C:$C,0))),"",INDEX('Policy Characteristics'!D:D,MATCH($C1574,'Policy Characteristics'!$C:$C,0)))</f>
        <v>Industry Energy Efficiency Standards</v>
      </c>
      <c r="K1574" s="236" t="str">
        <f>IF(ISBLANK(INDEX('Policy Characteristics'!E:E,MATCH($C1574,'Policy Characteristics'!$C:$C,0))),"",INDEX('Policy Characteristics'!E:E,MATCH($C1574,'Policy Characteristics'!$C:$C,0)))</f>
        <v>indst efficiency standards</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0.25</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reduction in energy use</v>
      </c>
      <c r="P1574" s="236" t="str">
        <f>IF(ISBLANK(INDEX('Policy Characteristics'!J:J,MATCH($C1574,'Policy Characteristics'!$C:$C,0))),"",INDEX('Policy Characteristics'!J:J,MATCH($C1574,'Policy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4" s="236" t="str">
        <f>IF(ISBLANK(INDEX('Policy Characteristics'!K:K,MATCH($C1574,'Policy Characteristics'!$C:$C,0))),"",INDEX('Policy Characteristics'!K:K,MATCH($C1574,'Policy Characteristics'!$C:$C,0)))</f>
        <v>industry-ag-main.html#eff-stds</v>
      </c>
      <c r="R1574" s="236" t="str">
        <f>IF(ISBLANK(INDEX('Policy Characteristics'!L:L,MATCH($C1574,'Policy Characteristics'!$C:$C,0))),"",INDEX('Policy Characteristics'!L:L,MATCH($C1574,'Policy Characteristics'!$C:$C,0)))</f>
        <v>industry-energy-efficiency-standards.html</v>
      </c>
      <c r="S1574" s="290" t="s">
        <v>187</v>
      </c>
    </row>
    <row r="1575" spans="1:19"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Industry Energy Efficiency Standards</v>
      </c>
      <c r="C1575" s="236" t="str">
        <f t="shared" si="48"/>
        <v>Percentage Improvement in Eqpt Efficiency Standards above BAU</v>
      </c>
      <c r="D1575" s="289" t="s">
        <v>3064</v>
      </c>
      <c r="E1575" s="334" t="s">
        <v>2397</v>
      </c>
      <c r="F1575" t="s">
        <v>3067</v>
      </c>
      <c r="G1575" s="334" t="s">
        <v>2403</v>
      </c>
      <c r="H1575" s="17">
        <v>1193</v>
      </c>
      <c r="I1575" s="373" t="s">
        <v>44</v>
      </c>
      <c r="J1575" s="374" t="str">
        <f>IF(ISBLANK(INDEX('Policy Characteristics'!D:D,MATCH($C1575,'Policy Characteristics'!$C:$C,0))),"",INDEX('Policy Characteristics'!D:D,MATCH($C1575,'Policy Characteristics'!$C:$C,0)))</f>
        <v>Industry Energy Efficiency Standards</v>
      </c>
      <c r="K1575" s="236" t="str">
        <f>IF(ISBLANK(INDEX('Policy Characteristics'!E:E,MATCH($C1575,'Policy Characteristics'!$C:$C,0))),"",INDEX('Policy Characteristics'!E:E,MATCH($C1575,'Policy Characteristics'!$C:$C,0)))</f>
        <v>indst efficiency standards</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0.25</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reduction in energy use</v>
      </c>
      <c r="P1575" s="236" t="str">
        <f>IF(ISBLANK(INDEX('Policy Characteristics'!J:J,MATCH($C1575,'Policy Characteristics'!$C:$C,0))),"",INDEX('Policy Characteristics'!J:J,MATCH($C1575,'Policy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5" s="236" t="str">
        <f>IF(ISBLANK(INDEX('Policy Characteristics'!K:K,MATCH($C1575,'Policy Characteristics'!$C:$C,0))),"",INDEX('Policy Characteristics'!K:K,MATCH($C1575,'Policy Characteristics'!$C:$C,0)))</f>
        <v>industry-ag-main.html#eff-stds</v>
      </c>
      <c r="R1575" s="236" t="str">
        <f>IF(ISBLANK(INDEX('Policy Characteristics'!L:L,MATCH($C1575,'Policy Characteristics'!$C:$C,0))),"",INDEX('Policy Characteristics'!L:L,MATCH($C1575,'Policy Characteristics'!$C:$C,0)))</f>
        <v>industry-energy-efficiency-standards.html</v>
      </c>
      <c r="S1575" s="290" t="s">
        <v>187</v>
      </c>
    </row>
    <row r="1576" spans="1:19"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Industry Energy Efficiency Standards</v>
      </c>
      <c r="C1576" s="236" t="str">
        <f t="shared" si="48"/>
        <v>Percentage Improvement in Eqpt Efficiency Standards above BAU</v>
      </c>
      <c r="D1576" s="289" t="s">
        <v>3064</v>
      </c>
      <c r="E1576" s="334" t="s">
        <v>2695</v>
      </c>
      <c r="F1576" t="s">
        <v>3067</v>
      </c>
      <c r="G1576" s="334" t="s">
        <v>2698</v>
      </c>
      <c r="H1576" s="17">
        <v>1194</v>
      </c>
      <c r="I1576" s="373" t="s">
        <v>44</v>
      </c>
      <c r="J1576" s="374" t="str">
        <f>IF(ISBLANK(INDEX('Policy Characteristics'!D:D,MATCH($C1576,'Policy Characteristics'!$C:$C,0))),"",INDEX('Policy Characteristics'!D:D,MATCH($C1576,'Policy Characteristics'!$C:$C,0)))</f>
        <v>Industry Energy Efficiency Standards</v>
      </c>
      <c r="K1576" s="236" t="str">
        <f>IF(ISBLANK(INDEX('Policy Characteristics'!E:E,MATCH($C1576,'Policy Characteristics'!$C:$C,0))),"",INDEX('Policy Characteristics'!E:E,MATCH($C1576,'Policy Characteristics'!$C:$C,0)))</f>
        <v>indst efficiency standards</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0.25</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reduction in energy use</v>
      </c>
      <c r="P1576" s="236" t="str">
        <f>IF(ISBLANK(INDEX('Policy Characteristics'!J:J,MATCH($C1576,'Policy Characteristics'!$C:$C,0))),"",INDEX('Policy Characteristics'!J:J,MATCH($C1576,'Policy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6" s="236" t="str">
        <f>IF(ISBLANK(INDEX('Policy Characteristics'!K:K,MATCH($C1576,'Policy Characteristics'!$C:$C,0))),"",INDEX('Policy Characteristics'!K:K,MATCH($C1576,'Policy Characteristics'!$C:$C,0)))</f>
        <v>industry-ag-main.html#eff-stds</v>
      </c>
      <c r="R1576" s="236" t="str">
        <f>IF(ISBLANK(INDEX('Policy Characteristics'!L:L,MATCH($C1576,'Policy Characteristics'!$C:$C,0))),"",INDEX('Policy Characteristics'!L:L,MATCH($C1576,'Policy Characteristics'!$C:$C,0)))</f>
        <v>industry-energy-efficiency-standards.html</v>
      </c>
      <c r="S1576" s="290" t="s">
        <v>187</v>
      </c>
    </row>
    <row r="1577" spans="1:19"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Industry Energy Efficiency Standards</v>
      </c>
      <c r="C1577" s="236" t="str">
        <f t="shared" si="48"/>
        <v>Percentage Improvement in Eqpt Efficiency Standards above BAU</v>
      </c>
      <c r="D1577" s="289" t="s">
        <v>3064</v>
      </c>
      <c r="E1577" s="334" t="s">
        <v>2696</v>
      </c>
      <c r="F1577" t="s">
        <v>3067</v>
      </c>
      <c r="G1577" s="334" t="s">
        <v>2700</v>
      </c>
      <c r="H1577" s="17">
        <v>1195</v>
      </c>
      <c r="I1577" s="373" t="s">
        <v>44</v>
      </c>
      <c r="J1577" s="374" t="str">
        <f>IF(ISBLANK(INDEX('Policy Characteristics'!D:D,MATCH($C1577,'Policy Characteristics'!$C:$C,0))),"",INDEX('Policy Characteristics'!D:D,MATCH($C1577,'Policy Characteristics'!$C:$C,0)))</f>
        <v>Industry Energy Efficiency Standards</v>
      </c>
      <c r="K1577" s="236" t="str">
        <f>IF(ISBLANK(INDEX('Policy Characteristics'!E:E,MATCH($C1577,'Policy Characteristics'!$C:$C,0))),"",INDEX('Policy Characteristics'!E:E,MATCH($C1577,'Policy Characteristics'!$C:$C,0)))</f>
        <v>indst efficiency standards</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0.25</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reduction in energy use</v>
      </c>
      <c r="P1577" s="236" t="str">
        <f>IF(ISBLANK(INDEX('Policy Characteristics'!J:J,MATCH($C1577,'Policy Characteristics'!$C:$C,0))),"",INDEX('Policy Characteristics'!J:J,MATCH($C1577,'Policy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7" s="236" t="str">
        <f>IF(ISBLANK(INDEX('Policy Characteristics'!K:K,MATCH($C1577,'Policy Characteristics'!$C:$C,0))),"",INDEX('Policy Characteristics'!K:K,MATCH($C1577,'Policy Characteristics'!$C:$C,0)))</f>
        <v>industry-ag-main.html#eff-stds</v>
      </c>
      <c r="R1577" s="236" t="str">
        <f>IF(ISBLANK(INDEX('Policy Characteristics'!L:L,MATCH($C1577,'Policy Characteristics'!$C:$C,0))),"",INDEX('Policy Characteristics'!L:L,MATCH($C1577,'Policy Characteristics'!$C:$C,0)))</f>
        <v>industry-energy-efficiency-standards.html</v>
      </c>
      <c r="S1577" s="290" t="s">
        <v>187</v>
      </c>
    </row>
    <row r="1578" spans="1:19"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Industry Energy Efficiency Standards</v>
      </c>
      <c r="C1578" s="236" t="str">
        <f t="shared" si="48"/>
        <v>Percentage Improvement in Eqpt Efficiency Standards above BAU</v>
      </c>
      <c r="D1578" s="289" t="s">
        <v>3064</v>
      </c>
      <c r="E1578" s="334" t="s">
        <v>2697</v>
      </c>
      <c r="F1578" t="s">
        <v>3067</v>
      </c>
      <c r="G1578" s="334" t="s">
        <v>2701</v>
      </c>
      <c r="H1578" s="17">
        <v>1196</v>
      </c>
      <c r="I1578" s="373" t="s">
        <v>44</v>
      </c>
      <c r="J1578" s="374" t="str">
        <f>IF(ISBLANK(INDEX('Policy Characteristics'!D:D,MATCH($C1578,'Policy Characteristics'!$C:$C,0))),"",INDEX('Policy Characteristics'!D:D,MATCH($C1578,'Policy Characteristics'!$C:$C,0)))</f>
        <v>Industry Energy Efficiency Standards</v>
      </c>
      <c r="K1578" s="236" t="str">
        <f>IF(ISBLANK(INDEX('Policy Characteristics'!E:E,MATCH($C1578,'Policy Characteristics'!$C:$C,0))),"",INDEX('Policy Characteristics'!E:E,MATCH($C1578,'Policy Characteristics'!$C:$C,0)))</f>
        <v>indst efficiency standards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0.25</v>
      </c>
      <c r="N1578" s="237">
        <f>IF(ISBLANK(INDEX('Policy Characteristics'!H:H,MATCH($C1578,'Policy Characteristics'!$C:$C,0))),"",INDEX('Policy Characteristics'!H:H,MATCH($C1578,'Policy Characteristics'!$C:$C,0)))</f>
        <v>0.01</v>
      </c>
      <c r="O1578" s="236" t="str">
        <f>IF(ISBLANK(INDEX('Policy Characteristics'!I:I,MATCH($C1578,'Policy Characteristics'!$C:$C,0))),"",INDEX('Policy Characteristics'!I:I,MATCH($C1578,'Policy Characteristics'!$C:$C,0)))</f>
        <v>% reduction in energy use</v>
      </c>
      <c r="P1578" s="236" t="str">
        <f>IF(ISBLANK(INDEX('Policy Characteristics'!J:J,MATCH($C1578,'Policy Characteristics'!$C:$C,0))),"",INDEX('Policy Characteristics'!J:J,MATCH($C1578,'Policy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8" s="236" t="str">
        <f>IF(ISBLANK(INDEX('Policy Characteristics'!K:K,MATCH($C1578,'Policy Characteristics'!$C:$C,0))),"",INDEX('Policy Characteristics'!K:K,MATCH($C1578,'Policy Characteristics'!$C:$C,0)))</f>
        <v>industry-ag-main.html#eff-stds</v>
      </c>
      <c r="R1578" s="236" t="str">
        <f>IF(ISBLANK(INDEX('Policy Characteristics'!L:L,MATCH($C1578,'Policy Characteristics'!$C:$C,0))),"",INDEX('Policy Characteristics'!L:L,MATCH($C1578,'Policy Characteristics'!$C:$C,0)))</f>
        <v>industry-energy-efficiency-standards.html</v>
      </c>
      <c r="S1578" s="290" t="s">
        <v>187</v>
      </c>
    </row>
    <row r="1579" spans="1:19"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Industry Energy Efficiency Standards</v>
      </c>
      <c r="C1579" s="236" t="str">
        <f t="shared" si="48"/>
        <v>Percentage Improvement in Eqpt Efficiency Standards above BAU</v>
      </c>
      <c r="D1579" s="289" t="s">
        <v>3064</v>
      </c>
      <c r="E1579" s="334" t="s">
        <v>2694</v>
      </c>
      <c r="F1579" t="s">
        <v>3067</v>
      </c>
      <c r="G1579" s="334" t="s">
        <v>2699</v>
      </c>
      <c r="H1579" s="17">
        <v>1197</v>
      </c>
      <c r="I1579" s="373" t="s">
        <v>44</v>
      </c>
      <c r="J1579" s="374" t="str">
        <f>IF(ISBLANK(INDEX('Policy Characteristics'!D:D,MATCH($C1579,'Policy Characteristics'!$C:$C,0))),"",INDEX('Policy Characteristics'!D:D,MATCH($C1579,'Policy Characteristics'!$C:$C,0)))</f>
        <v>Industry Energy Efficiency Standards</v>
      </c>
      <c r="K1579" s="236" t="str">
        <f>IF(ISBLANK(INDEX('Policy Characteristics'!E:E,MATCH($C1579,'Policy Characteristics'!$C:$C,0))),"",INDEX('Policy Characteristics'!E:E,MATCH($C1579,'Policy Characteristics'!$C:$C,0)))</f>
        <v>indst efficiency standards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0.25</v>
      </c>
      <c r="N1579" s="237">
        <f>IF(ISBLANK(INDEX('Policy Characteristics'!H:H,MATCH($C1579,'Policy Characteristics'!$C:$C,0))),"",INDEX('Policy Characteristics'!H:H,MATCH($C1579,'Policy Characteristics'!$C:$C,0)))</f>
        <v>0.01</v>
      </c>
      <c r="O1579" s="236" t="str">
        <f>IF(ISBLANK(INDEX('Policy Characteristics'!I:I,MATCH($C1579,'Policy Characteristics'!$C:$C,0))),"",INDEX('Policy Characteristics'!I:I,MATCH($C1579,'Policy Characteristics'!$C:$C,0)))</f>
        <v>% reduction in energy use</v>
      </c>
      <c r="P1579" s="236" t="str">
        <f>IF(ISBLANK(INDEX('Policy Characteristics'!J:J,MATCH($C1579,'Policy Characteristics'!$C:$C,0))),"",INDEX('Policy Characteristics'!J:J,MATCH($C1579,'Policy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9" s="236" t="str">
        <f>IF(ISBLANK(INDEX('Policy Characteristics'!K:K,MATCH($C1579,'Policy Characteristics'!$C:$C,0))),"",INDEX('Policy Characteristics'!K:K,MATCH($C1579,'Policy Characteristics'!$C:$C,0)))</f>
        <v>industry-ag-main.html#eff-stds</v>
      </c>
      <c r="R1579" s="236" t="str">
        <f>IF(ISBLANK(INDEX('Policy Characteristics'!L:L,MATCH($C1579,'Policy Characteristics'!$C:$C,0))),"",INDEX('Policy Characteristics'!L:L,MATCH($C1579,'Policy Characteristics'!$C:$C,0)))</f>
        <v>industry-energy-efficiency-standards.html</v>
      </c>
      <c r="S1579" s="290" t="s">
        <v>187</v>
      </c>
    </row>
    <row r="1580" spans="1:19"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Industry Energy Efficiency Standards</v>
      </c>
      <c r="C1580" s="236" t="str">
        <f t="shared" si="48"/>
        <v>Percentage Improvement in Eqpt Efficiency Standards above BAU</v>
      </c>
      <c r="D1580" s="289" t="s">
        <v>3065</v>
      </c>
      <c r="E1580" s="334" t="s">
        <v>2392</v>
      </c>
      <c r="F1580" t="s">
        <v>3026</v>
      </c>
      <c r="G1580" s="334" t="s">
        <v>2398</v>
      </c>
      <c r="H1580" s="17">
        <v>1198</v>
      </c>
      <c r="I1580" s="373" t="s">
        <v>43</v>
      </c>
      <c r="J1580" s="374" t="str">
        <f>IF(ISBLANK(INDEX('Policy Characteristics'!D:D,MATCH($C1580,'Policy Characteristics'!$C:$C,0))),"",INDEX('Policy Characteristics'!D:D,MATCH($C1580,'Policy Characteristics'!$C:$C,0)))</f>
        <v>Industry Energy Efficiency Standards</v>
      </c>
      <c r="K1580" s="236" t="str">
        <f>IF(ISBLANK(INDEX('Policy Characteristics'!E:E,MATCH($C1580,'Policy Characteristics'!$C:$C,0))),"",INDEX('Policy Characteristics'!E:E,MATCH($C1580,'Policy Characteristics'!$C:$C,0)))</f>
        <v>indst efficiency standards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0.25</v>
      </c>
      <c r="N1580" s="237">
        <f>IF(ISBLANK(INDEX('Policy Characteristics'!H:H,MATCH($C1580,'Policy Characteristics'!$C:$C,0))),"",INDEX('Policy Characteristics'!H:H,MATCH($C1580,'Policy Characteristics'!$C:$C,0)))</f>
        <v>0.01</v>
      </c>
      <c r="O1580" s="236" t="str">
        <f>IF(ISBLANK(INDEX('Policy Characteristics'!I:I,MATCH($C1580,'Policy Characteristics'!$C:$C,0))),"",INDEX('Policy Characteristics'!I:I,MATCH($C1580,'Policy Characteristics'!$C:$C,0)))</f>
        <v>% reduction in energy use</v>
      </c>
      <c r="P1580" s="236" t="str">
        <f>IF(ISBLANK(INDEX('Policy Characteristics'!J:J,MATCH($C1580,'Policy Characteristics'!$C:$C,0))),"",INDEX('Policy Characteristics'!J:J,MATCH($C1580,'Policy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0" s="236" t="str">
        <f>IF(ISBLANK(INDEX('Policy Characteristics'!K:K,MATCH($C1580,'Policy Characteristics'!$C:$C,0))),"",INDEX('Policy Characteristics'!K:K,MATCH($C1580,'Policy Characteristics'!$C:$C,0)))</f>
        <v>industry-ag-main.html#eff-stds</v>
      </c>
      <c r="R1580" s="236" t="str">
        <f>IF(ISBLANK(INDEX('Policy Characteristics'!L:L,MATCH($C1580,'Policy Characteristics'!$C:$C,0))),"",INDEX('Policy Characteristics'!L:L,MATCH($C1580,'Policy Characteristics'!$C:$C,0)))</f>
        <v>industry-energy-efficiency-standards.html</v>
      </c>
      <c r="S1580" s="290" t="s">
        <v>187</v>
      </c>
    </row>
    <row r="1581" spans="1:19"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Industry Energy Efficiency Standards</v>
      </c>
      <c r="C1581" s="236" t="str">
        <f t="shared" si="48"/>
        <v>Percentage Improvement in Eqpt Efficiency Standards above BAU</v>
      </c>
      <c r="D1581" s="289" t="s">
        <v>3065</v>
      </c>
      <c r="E1581" s="334" t="s">
        <v>2393</v>
      </c>
      <c r="F1581" t="s">
        <v>3026</v>
      </c>
      <c r="G1581" s="334" t="s">
        <v>2401</v>
      </c>
      <c r="H1581" s="17">
        <v>1199</v>
      </c>
      <c r="I1581" s="373" t="s">
        <v>44</v>
      </c>
      <c r="J1581" s="374" t="str">
        <f>IF(ISBLANK(INDEX('Policy Characteristics'!D:D,MATCH($C1581,'Policy Characteristics'!$C:$C,0))),"",INDEX('Policy Characteristics'!D:D,MATCH($C1581,'Policy Characteristics'!$C:$C,0)))</f>
        <v>Industry Energy Efficiency Standards</v>
      </c>
      <c r="K1581" s="236" t="str">
        <f>IF(ISBLANK(INDEX('Policy Characteristics'!E:E,MATCH($C1581,'Policy Characteristics'!$C:$C,0))),"",INDEX('Policy Characteristics'!E:E,MATCH($C1581,'Policy Characteristics'!$C:$C,0)))</f>
        <v>indst efficiency standards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0.25</v>
      </c>
      <c r="N1581" s="237">
        <f>IF(ISBLANK(INDEX('Policy Characteristics'!H:H,MATCH($C1581,'Policy Characteristics'!$C:$C,0))),"",INDEX('Policy Characteristics'!H:H,MATCH($C1581,'Policy Characteristics'!$C:$C,0)))</f>
        <v>0.01</v>
      </c>
      <c r="O1581" s="236" t="str">
        <f>IF(ISBLANK(INDEX('Policy Characteristics'!I:I,MATCH($C1581,'Policy Characteristics'!$C:$C,0))),"",INDEX('Policy Characteristics'!I:I,MATCH($C1581,'Policy Characteristics'!$C:$C,0)))</f>
        <v>% reduction in energy use</v>
      </c>
      <c r="P1581" s="236" t="str">
        <f>IF(ISBLANK(INDEX('Policy Characteristics'!J:J,MATCH($C1581,'Policy Characteristics'!$C:$C,0))),"",INDEX('Policy Characteristics'!J:J,MATCH($C1581,'Policy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1" s="236" t="str">
        <f>IF(ISBLANK(INDEX('Policy Characteristics'!K:K,MATCH($C1581,'Policy Characteristics'!$C:$C,0))),"",INDEX('Policy Characteristics'!K:K,MATCH($C1581,'Policy Characteristics'!$C:$C,0)))</f>
        <v>industry-ag-main.html#eff-stds</v>
      </c>
      <c r="R1581" s="236" t="str">
        <f>IF(ISBLANK(INDEX('Policy Characteristics'!L:L,MATCH($C1581,'Policy Characteristics'!$C:$C,0))),"",INDEX('Policy Characteristics'!L:L,MATCH($C1581,'Policy Characteristics'!$C:$C,0)))</f>
        <v>industry-energy-efficiency-standards.html</v>
      </c>
      <c r="S1581" s="290" t="s">
        <v>187</v>
      </c>
    </row>
    <row r="1582" spans="1:19"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Industry Energy Efficiency Standards</v>
      </c>
      <c r="C1582" s="236" t="str">
        <f t="shared" si="48"/>
        <v>Percentage Improvement in Eqpt Efficiency Standards above BAU</v>
      </c>
      <c r="D1582" s="289" t="s">
        <v>3065</v>
      </c>
      <c r="E1582" s="334" t="s">
        <v>2394</v>
      </c>
      <c r="F1582" t="s">
        <v>3026</v>
      </c>
      <c r="G1582" s="334" t="s">
        <v>2402</v>
      </c>
      <c r="H1582" s="17">
        <v>1200</v>
      </c>
      <c r="I1582" s="373" t="s">
        <v>43</v>
      </c>
      <c r="J1582" s="374" t="str">
        <f>IF(ISBLANK(INDEX('Policy Characteristics'!D:D,MATCH($C1582,'Policy Characteristics'!$C:$C,0))),"",INDEX('Policy Characteristics'!D:D,MATCH($C1582,'Policy Characteristics'!$C:$C,0)))</f>
        <v>Industry Energy Efficiency Standards</v>
      </c>
      <c r="K1582" s="236" t="str">
        <f>IF(ISBLANK(INDEX('Policy Characteristics'!E:E,MATCH($C1582,'Policy Characteristics'!$C:$C,0))),"",INDEX('Policy Characteristics'!E:E,MATCH($C1582,'Policy Characteristics'!$C:$C,0)))</f>
        <v>indst efficiency standards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0.25</v>
      </c>
      <c r="N1582" s="237">
        <f>IF(ISBLANK(INDEX('Policy Characteristics'!H:H,MATCH($C1582,'Policy Characteristics'!$C:$C,0))),"",INDEX('Policy Characteristics'!H:H,MATCH($C1582,'Policy Characteristics'!$C:$C,0)))</f>
        <v>0.01</v>
      </c>
      <c r="O1582" s="236" t="str">
        <f>IF(ISBLANK(INDEX('Policy Characteristics'!I:I,MATCH($C1582,'Policy Characteristics'!$C:$C,0))),"",INDEX('Policy Characteristics'!I:I,MATCH($C1582,'Policy Characteristics'!$C:$C,0)))</f>
        <v>% reduction in energy use</v>
      </c>
      <c r="P1582" s="236" t="str">
        <f>IF(ISBLANK(INDEX('Policy Characteristics'!J:J,MATCH($C1582,'Policy Characteristics'!$C:$C,0))),"",INDEX('Policy Characteristics'!J:J,MATCH($C1582,'Policy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2" s="236" t="str">
        <f>IF(ISBLANK(INDEX('Policy Characteristics'!K:K,MATCH($C1582,'Policy Characteristics'!$C:$C,0))),"",INDEX('Policy Characteristics'!K:K,MATCH($C1582,'Policy Characteristics'!$C:$C,0)))</f>
        <v>industry-ag-main.html#eff-stds</v>
      </c>
      <c r="R1582" s="236" t="str">
        <f>IF(ISBLANK(INDEX('Policy Characteristics'!L:L,MATCH($C1582,'Policy Characteristics'!$C:$C,0))),"",INDEX('Policy Characteristics'!L:L,MATCH($C1582,'Policy Characteristics'!$C:$C,0)))</f>
        <v>industry-energy-efficiency-standards.html</v>
      </c>
      <c r="S1582" s="290" t="s">
        <v>187</v>
      </c>
    </row>
    <row r="1583" spans="1:19"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Industry Energy Efficiency Standards</v>
      </c>
      <c r="C1583" s="236" t="str">
        <f t="shared" si="48"/>
        <v>Percentage Improvement in Eqpt Efficiency Standards above BAU</v>
      </c>
      <c r="D1583" s="289" t="s">
        <v>3065</v>
      </c>
      <c r="E1583" s="334" t="s">
        <v>2395</v>
      </c>
      <c r="F1583" t="s">
        <v>3026</v>
      </c>
      <c r="G1583" s="334" t="s">
        <v>2399</v>
      </c>
      <c r="H1583" s="17">
        <v>1201</v>
      </c>
      <c r="I1583" s="373" t="s">
        <v>44</v>
      </c>
      <c r="J1583" s="374" t="str">
        <f>IF(ISBLANK(INDEX('Policy Characteristics'!D:D,MATCH($C1583,'Policy Characteristics'!$C:$C,0))),"",INDEX('Policy Characteristics'!D:D,MATCH($C1583,'Policy Characteristics'!$C:$C,0)))</f>
        <v>Industry Energy Efficiency Standards</v>
      </c>
      <c r="K1583" s="236" t="str">
        <f>IF(ISBLANK(INDEX('Policy Characteristics'!E:E,MATCH($C1583,'Policy Characteristics'!$C:$C,0))),"",INDEX('Policy Characteristics'!E:E,MATCH($C1583,'Policy Characteristics'!$C:$C,0)))</f>
        <v>indst efficiency standards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0.25</v>
      </c>
      <c r="N1583" s="237">
        <f>IF(ISBLANK(INDEX('Policy Characteristics'!H:H,MATCH($C1583,'Policy Characteristics'!$C:$C,0))),"",INDEX('Policy Characteristics'!H:H,MATCH($C1583,'Policy Characteristics'!$C:$C,0)))</f>
        <v>0.01</v>
      </c>
      <c r="O1583" s="236" t="str">
        <f>IF(ISBLANK(INDEX('Policy Characteristics'!I:I,MATCH($C1583,'Policy Characteristics'!$C:$C,0))),"",INDEX('Policy Characteristics'!I:I,MATCH($C1583,'Policy Characteristics'!$C:$C,0)))</f>
        <v>% reduction in energy use</v>
      </c>
      <c r="P1583" s="236" t="str">
        <f>IF(ISBLANK(INDEX('Policy Characteristics'!J:J,MATCH($C1583,'Policy Characteristics'!$C:$C,0))),"",INDEX('Policy Characteristics'!J:J,MATCH($C1583,'Policy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3" s="236" t="str">
        <f>IF(ISBLANK(INDEX('Policy Characteristics'!K:K,MATCH($C1583,'Policy Characteristics'!$C:$C,0))),"",INDEX('Policy Characteristics'!K:K,MATCH($C1583,'Policy Characteristics'!$C:$C,0)))</f>
        <v>industry-ag-main.html#eff-stds</v>
      </c>
      <c r="R1583" s="236" t="str">
        <f>IF(ISBLANK(INDEX('Policy Characteristics'!L:L,MATCH($C1583,'Policy Characteristics'!$C:$C,0))),"",INDEX('Policy Characteristics'!L:L,MATCH($C1583,'Policy Characteristics'!$C:$C,0)))</f>
        <v>industry-energy-efficiency-standards.html</v>
      </c>
      <c r="S1583" s="290" t="s">
        <v>187</v>
      </c>
    </row>
    <row r="1584" spans="1:19"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Industry Energy Efficiency Standards</v>
      </c>
      <c r="C1584" s="236" t="str">
        <f t="shared" si="48"/>
        <v>Percentage Improvement in Eqpt Efficiency Standards above BAU</v>
      </c>
      <c r="D1584" s="289" t="s">
        <v>3065</v>
      </c>
      <c r="E1584" s="334" t="s">
        <v>2396</v>
      </c>
      <c r="F1584" t="s">
        <v>3026</v>
      </c>
      <c r="G1584" s="334" t="s">
        <v>2400</v>
      </c>
      <c r="H1584" s="17">
        <v>1202</v>
      </c>
      <c r="I1584" s="373" t="s">
        <v>43</v>
      </c>
      <c r="J1584" s="374" t="str">
        <f>IF(ISBLANK(INDEX('Policy Characteristics'!D:D,MATCH($C1584,'Policy Characteristics'!$C:$C,0))),"",INDEX('Policy Characteristics'!D:D,MATCH($C1584,'Policy Characteristics'!$C:$C,0)))</f>
        <v>Industry Energy Efficiency Standards</v>
      </c>
      <c r="K1584" s="236" t="str">
        <f>IF(ISBLANK(INDEX('Policy Characteristics'!E:E,MATCH($C1584,'Policy Characteristics'!$C:$C,0))),"",INDEX('Policy Characteristics'!E:E,MATCH($C1584,'Policy Characteristics'!$C:$C,0)))</f>
        <v>indst efficiency standards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0.25</v>
      </c>
      <c r="N1584" s="237">
        <f>IF(ISBLANK(INDEX('Policy Characteristics'!H:H,MATCH($C1584,'Policy Characteristics'!$C:$C,0))),"",INDEX('Policy Characteristics'!H:H,MATCH($C1584,'Policy Characteristics'!$C:$C,0)))</f>
        <v>0.01</v>
      </c>
      <c r="O1584" s="236" t="str">
        <f>IF(ISBLANK(INDEX('Policy Characteristics'!I:I,MATCH($C1584,'Policy Characteristics'!$C:$C,0))),"",INDEX('Policy Characteristics'!I:I,MATCH($C1584,'Policy Characteristics'!$C:$C,0)))</f>
        <v>% reduction in energy use</v>
      </c>
      <c r="P1584" s="236" t="str">
        <f>IF(ISBLANK(INDEX('Policy Characteristics'!J:J,MATCH($C1584,'Policy Characteristics'!$C:$C,0))),"",INDEX('Policy Characteristics'!J:J,MATCH($C1584,'Policy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4" s="236" t="str">
        <f>IF(ISBLANK(INDEX('Policy Characteristics'!K:K,MATCH($C1584,'Policy Characteristics'!$C:$C,0))),"",INDEX('Policy Characteristics'!K:K,MATCH($C1584,'Policy Characteristics'!$C:$C,0)))</f>
        <v>industry-ag-main.html#eff-stds</v>
      </c>
      <c r="R1584" s="236" t="str">
        <f>IF(ISBLANK(INDEX('Policy Characteristics'!L:L,MATCH($C1584,'Policy Characteristics'!$C:$C,0))),"",INDEX('Policy Characteristics'!L:L,MATCH($C1584,'Policy Characteristics'!$C:$C,0)))</f>
        <v>industry-energy-efficiency-standards.html</v>
      </c>
      <c r="S1584" s="290" t="s">
        <v>187</v>
      </c>
    </row>
    <row r="1585" spans="1:19"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Industry Energy Efficiency Standards</v>
      </c>
      <c r="C1585" s="236" t="str">
        <f t="shared" si="48"/>
        <v>Percentage Improvement in Eqpt Efficiency Standards above BAU</v>
      </c>
      <c r="D1585" s="289" t="s">
        <v>3065</v>
      </c>
      <c r="E1585" s="334" t="s">
        <v>2397</v>
      </c>
      <c r="F1585" t="s">
        <v>3026</v>
      </c>
      <c r="G1585" s="334" t="s">
        <v>2403</v>
      </c>
      <c r="H1585" s="17">
        <v>1203</v>
      </c>
      <c r="I1585" s="373" t="s">
        <v>44</v>
      </c>
      <c r="J1585" s="374" t="str">
        <f>IF(ISBLANK(INDEX('Policy Characteristics'!D:D,MATCH($C1585,'Policy Characteristics'!$C:$C,0))),"",INDEX('Policy Characteristics'!D:D,MATCH($C1585,'Policy Characteristics'!$C:$C,0)))</f>
        <v>Industry Energy Efficiency Standards</v>
      </c>
      <c r="K1585" s="236" t="str">
        <f>IF(ISBLANK(INDEX('Policy Characteristics'!E:E,MATCH($C1585,'Policy Characteristics'!$C:$C,0))),"",INDEX('Policy Characteristics'!E:E,MATCH($C1585,'Policy Characteristics'!$C:$C,0)))</f>
        <v>indst efficiency standards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0.25</v>
      </c>
      <c r="N1585" s="237">
        <f>IF(ISBLANK(INDEX('Policy Characteristics'!H:H,MATCH($C1585,'Policy Characteristics'!$C:$C,0))),"",INDEX('Policy Characteristics'!H:H,MATCH($C1585,'Policy Characteristics'!$C:$C,0)))</f>
        <v>0.01</v>
      </c>
      <c r="O1585" s="236" t="str">
        <f>IF(ISBLANK(INDEX('Policy Characteristics'!I:I,MATCH($C1585,'Policy Characteristics'!$C:$C,0))),"",INDEX('Policy Characteristics'!I:I,MATCH($C1585,'Policy Characteristics'!$C:$C,0)))</f>
        <v>% reduction in energy use</v>
      </c>
      <c r="P1585" s="236" t="str">
        <f>IF(ISBLANK(INDEX('Policy Characteristics'!J:J,MATCH($C1585,'Policy Characteristics'!$C:$C,0))),"",INDEX('Policy Characteristics'!J:J,MATCH($C1585,'Policy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5" s="236" t="str">
        <f>IF(ISBLANK(INDEX('Policy Characteristics'!K:K,MATCH($C1585,'Policy Characteristics'!$C:$C,0))),"",INDEX('Policy Characteristics'!K:K,MATCH($C1585,'Policy Characteristics'!$C:$C,0)))</f>
        <v>industry-ag-main.html#eff-stds</v>
      </c>
      <c r="R1585" s="236" t="str">
        <f>IF(ISBLANK(INDEX('Policy Characteristics'!L:L,MATCH($C1585,'Policy Characteristics'!$C:$C,0))),"",INDEX('Policy Characteristics'!L:L,MATCH($C1585,'Policy Characteristics'!$C:$C,0)))</f>
        <v>industry-energy-efficiency-standards.html</v>
      </c>
      <c r="S1585" s="290" t="s">
        <v>187</v>
      </c>
    </row>
    <row r="1586" spans="1:19"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Industry Energy Efficiency Standards</v>
      </c>
      <c r="C1586" s="236" t="str">
        <f t="shared" si="48"/>
        <v>Percentage Improvement in Eqpt Efficiency Standards above BAU</v>
      </c>
      <c r="D1586" s="289" t="s">
        <v>3065</v>
      </c>
      <c r="E1586" s="334" t="s">
        <v>2695</v>
      </c>
      <c r="F1586" t="s">
        <v>3026</v>
      </c>
      <c r="G1586" s="334" t="s">
        <v>2698</v>
      </c>
      <c r="H1586" s="17">
        <v>1204</v>
      </c>
      <c r="I1586" s="373" t="s">
        <v>44</v>
      </c>
      <c r="J1586" s="374" t="str">
        <f>IF(ISBLANK(INDEX('Policy Characteristics'!D:D,MATCH($C1586,'Policy Characteristics'!$C:$C,0))),"",INDEX('Policy Characteristics'!D:D,MATCH($C1586,'Policy Characteristics'!$C:$C,0)))</f>
        <v>Industry Energy Efficiency Standards</v>
      </c>
      <c r="K1586" s="236" t="str">
        <f>IF(ISBLANK(INDEX('Policy Characteristics'!E:E,MATCH($C1586,'Policy Characteristics'!$C:$C,0))),"",INDEX('Policy Characteristics'!E:E,MATCH($C1586,'Policy Characteristics'!$C:$C,0)))</f>
        <v>indst efficiency standards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0.25</v>
      </c>
      <c r="N1586" s="237">
        <f>IF(ISBLANK(INDEX('Policy Characteristics'!H:H,MATCH($C1586,'Policy Characteristics'!$C:$C,0))),"",INDEX('Policy Characteristics'!H:H,MATCH($C1586,'Policy Characteristics'!$C:$C,0)))</f>
        <v>0.01</v>
      </c>
      <c r="O1586" s="236" t="str">
        <f>IF(ISBLANK(INDEX('Policy Characteristics'!I:I,MATCH($C1586,'Policy Characteristics'!$C:$C,0))),"",INDEX('Policy Characteristics'!I:I,MATCH($C1586,'Policy Characteristics'!$C:$C,0)))</f>
        <v>% reduction in energy use</v>
      </c>
      <c r="P1586" s="236" t="str">
        <f>IF(ISBLANK(INDEX('Policy Characteristics'!J:J,MATCH($C1586,'Policy Characteristics'!$C:$C,0))),"",INDEX('Policy Characteristics'!J:J,MATCH($C1586,'Policy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6" s="236" t="str">
        <f>IF(ISBLANK(INDEX('Policy Characteristics'!K:K,MATCH($C1586,'Policy Characteristics'!$C:$C,0))),"",INDEX('Policy Characteristics'!K:K,MATCH($C1586,'Policy Characteristics'!$C:$C,0)))</f>
        <v>industry-ag-main.html#eff-stds</v>
      </c>
      <c r="R1586" s="236" t="str">
        <f>IF(ISBLANK(INDEX('Policy Characteristics'!L:L,MATCH($C1586,'Policy Characteristics'!$C:$C,0))),"",INDEX('Policy Characteristics'!L:L,MATCH($C1586,'Policy Characteristics'!$C:$C,0)))</f>
        <v>industry-energy-efficiency-standards.html</v>
      </c>
      <c r="S1586" s="290" t="s">
        <v>187</v>
      </c>
    </row>
    <row r="1587" spans="1:19"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Industry Energy Efficiency Standards</v>
      </c>
      <c r="C1587" s="236" t="str">
        <f t="shared" si="48"/>
        <v>Percentage Improvement in Eqpt Efficiency Standards above BAU</v>
      </c>
      <c r="D1587" s="289" t="s">
        <v>3065</v>
      </c>
      <c r="E1587" s="334" t="s">
        <v>2696</v>
      </c>
      <c r="F1587" t="s">
        <v>3026</v>
      </c>
      <c r="G1587" s="334" t="s">
        <v>2700</v>
      </c>
      <c r="H1587" s="17">
        <v>1205</v>
      </c>
      <c r="I1587" s="373" t="s">
        <v>43</v>
      </c>
      <c r="J1587" s="374" t="str">
        <f>IF(ISBLANK(INDEX('Policy Characteristics'!D:D,MATCH($C1587,'Policy Characteristics'!$C:$C,0))),"",INDEX('Policy Characteristics'!D:D,MATCH($C1587,'Policy Characteristics'!$C:$C,0)))</f>
        <v>Industry Energy Efficiency Standards</v>
      </c>
      <c r="K1587" s="236" t="str">
        <f>IF(ISBLANK(INDEX('Policy Characteristics'!E:E,MATCH($C1587,'Policy Characteristics'!$C:$C,0))),"",INDEX('Policy Characteristics'!E:E,MATCH($C1587,'Policy Characteristics'!$C:$C,0)))</f>
        <v>indst efficiency standards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0.25</v>
      </c>
      <c r="N1587" s="237">
        <f>IF(ISBLANK(INDEX('Policy Characteristics'!H:H,MATCH($C1587,'Policy Characteristics'!$C:$C,0))),"",INDEX('Policy Characteristics'!H:H,MATCH($C1587,'Policy Characteristics'!$C:$C,0)))</f>
        <v>0.01</v>
      </c>
      <c r="O1587" s="236" t="str">
        <f>IF(ISBLANK(INDEX('Policy Characteristics'!I:I,MATCH($C1587,'Policy Characteristics'!$C:$C,0))),"",INDEX('Policy Characteristics'!I:I,MATCH($C1587,'Policy Characteristics'!$C:$C,0)))</f>
        <v>% reduction in energy use</v>
      </c>
      <c r="P1587" s="236" t="str">
        <f>IF(ISBLANK(INDEX('Policy Characteristics'!J:J,MATCH($C1587,'Policy Characteristics'!$C:$C,0))),"",INDEX('Policy Characteristics'!J:J,MATCH($C1587,'Policy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7" s="236" t="str">
        <f>IF(ISBLANK(INDEX('Policy Characteristics'!K:K,MATCH($C1587,'Policy Characteristics'!$C:$C,0))),"",INDEX('Policy Characteristics'!K:K,MATCH($C1587,'Policy Characteristics'!$C:$C,0)))</f>
        <v>industry-ag-main.html#eff-stds</v>
      </c>
      <c r="R1587" s="236" t="str">
        <f>IF(ISBLANK(INDEX('Policy Characteristics'!L:L,MATCH($C1587,'Policy Characteristics'!$C:$C,0))),"",INDEX('Policy Characteristics'!L:L,MATCH($C1587,'Policy Characteristics'!$C:$C,0)))</f>
        <v>industry-energy-efficiency-standards.html</v>
      </c>
      <c r="S1587" s="290" t="s">
        <v>187</v>
      </c>
    </row>
    <row r="1588" spans="1:19"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Industry Energy Efficiency Standards</v>
      </c>
      <c r="C1588" s="236" t="str">
        <f t="shared" si="48"/>
        <v>Percentage Improvement in Eqpt Efficiency Standards above BAU</v>
      </c>
      <c r="D1588" s="289" t="s">
        <v>3065</v>
      </c>
      <c r="E1588" s="334" t="s">
        <v>2697</v>
      </c>
      <c r="F1588" t="s">
        <v>3026</v>
      </c>
      <c r="G1588" s="334" t="s">
        <v>2701</v>
      </c>
      <c r="H1588" s="17">
        <v>1206</v>
      </c>
      <c r="I1588" s="373" t="s">
        <v>43</v>
      </c>
      <c r="J1588" s="374" t="str">
        <f>IF(ISBLANK(INDEX('Policy Characteristics'!D:D,MATCH($C1588,'Policy Characteristics'!$C:$C,0))),"",INDEX('Policy Characteristics'!D:D,MATCH($C1588,'Policy Characteristics'!$C:$C,0)))</f>
        <v>Industry Energy Efficiency Standards</v>
      </c>
      <c r="K1588" s="236" t="str">
        <f>IF(ISBLANK(INDEX('Policy Characteristics'!E:E,MATCH($C1588,'Policy Characteristics'!$C:$C,0))),"",INDEX('Policy Characteristics'!E:E,MATCH($C1588,'Policy Characteristics'!$C:$C,0)))</f>
        <v>indst efficiency standards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0.25</v>
      </c>
      <c r="N1588" s="237">
        <f>IF(ISBLANK(INDEX('Policy Characteristics'!H:H,MATCH($C1588,'Policy Characteristics'!$C:$C,0))),"",INDEX('Policy Characteristics'!H:H,MATCH($C1588,'Policy Characteristics'!$C:$C,0)))</f>
        <v>0.01</v>
      </c>
      <c r="O1588" s="236" t="str">
        <f>IF(ISBLANK(INDEX('Policy Characteristics'!I:I,MATCH($C1588,'Policy Characteristics'!$C:$C,0))),"",INDEX('Policy Characteristics'!I:I,MATCH($C1588,'Policy Characteristics'!$C:$C,0)))</f>
        <v>% reduction in energy use</v>
      </c>
      <c r="P1588" s="236" t="str">
        <f>IF(ISBLANK(INDEX('Policy Characteristics'!J:J,MATCH($C1588,'Policy Characteristics'!$C:$C,0))),"",INDEX('Policy Characteristics'!J:J,MATCH($C1588,'Policy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8" s="236" t="str">
        <f>IF(ISBLANK(INDEX('Policy Characteristics'!K:K,MATCH($C1588,'Policy Characteristics'!$C:$C,0))),"",INDEX('Policy Characteristics'!K:K,MATCH($C1588,'Policy Characteristics'!$C:$C,0)))</f>
        <v>industry-ag-main.html#eff-stds</v>
      </c>
      <c r="R1588" s="236" t="str">
        <f>IF(ISBLANK(INDEX('Policy Characteristics'!L:L,MATCH($C1588,'Policy Characteristics'!$C:$C,0))),"",INDEX('Policy Characteristics'!L:L,MATCH($C1588,'Policy Characteristics'!$C:$C,0)))</f>
        <v>industry-energy-efficiency-standards.html</v>
      </c>
      <c r="S1588" s="290" t="s">
        <v>187</v>
      </c>
    </row>
    <row r="1589" spans="1:19"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Industry Energy Efficiency Standards</v>
      </c>
      <c r="C1589" s="236" t="str">
        <f t="shared" si="48"/>
        <v>Percentage Improvement in Eqpt Efficiency Standards above BAU</v>
      </c>
      <c r="D1589" s="289" t="s">
        <v>3065</v>
      </c>
      <c r="E1589" s="334" t="s">
        <v>2694</v>
      </c>
      <c r="F1589" t="s">
        <v>3026</v>
      </c>
      <c r="G1589" s="334" t="s">
        <v>2699</v>
      </c>
      <c r="H1589" s="17">
        <v>1207</v>
      </c>
      <c r="I1589" s="373" t="s">
        <v>44</v>
      </c>
      <c r="J1589" s="374" t="str">
        <f>IF(ISBLANK(INDEX('Policy Characteristics'!D:D,MATCH($C1589,'Policy Characteristics'!$C:$C,0))),"",INDEX('Policy Characteristics'!D:D,MATCH($C1589,'Policy Characteristics'!$C:$C,0)))</f>
        <v>Industry Energy Efficiency Standards</v>
      </c>
      <c r="K1589" s="236" t="str">
        <f>IF(ISBLANK(INDEX('Policy Characteristics'!E:E,MATCH($C1589,'Policy Characteristics'!$C:$C,0))),"",INDEX('Policy Characteristics'!E:E,MATCH($C1589,'Policy Characteristics'!$C:$C,0)))</f>
        <v>indst efficiency standards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0.25</v>
      </c>
      <c r="N1589" s="237">
        <f>IF(ISBLANK(INDEX('Policy Characteristics'!H:H,MATCH($C1589,'Policy Characteristics'!$C:$C,0))),"",INDEX('Policy Characteristics'!H:H,MATCH($C1589,'Policy Characteristics'!$C:$C,0)))</f>
        <v>0.01</v>
      </c>
      <c r="O1589" s="236" t="str">
        <f>IF(ISBLANK(INDEX('Policy Characteristics'!I:I,MATCH($C1589,'Policy Characteristics'!$C:$C,0))),"",INDEX('Policy Characteristics'!I:I,MATCH($C1589,'Policy Characteristics'!$C:$C,0)))</f>
        <v>% reduction in energy use</v>
      </c>
      <c r="P1589" s="236" t="str">
        <f>IF(ISBLANK(INDEX('Policy Characteristics'!J:J,MATCH($C1589,'Policy Characteristics'!$C:$C,0))),"",INDEX('Policy Characteristics'!J:J,MATCH($C1589,'Policy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9" s="236" t="str">
        <f>IF(ISBLANK(INDEX('Policy Characteristics'!K:K,MATCH($C1589,'Policy Characteristics'!$C:$C,0))),"",INDEX('Policy Characteristics'!K:K,MATCH($C1589,'Policy Characteristics'!$C:$C,0)))</f>
        <v>industry-ag-main.html#eff-stds</v>
      </c>
      <c r="R1589" s="236" t="str">
        <f>IF(ISBLANK(INDEX('Policy Characteristics'!L:L,MATCH($C1589,'Policy Characteristics'!$C:$C,0))),"",INDEX('Policy Characteristics'!L:L,MATCH($C1589,'Policy Characteristics'!$C:$C,0)))</f>
        <v>industry-energy-efficiency-standards.html</v>
      </c>
      <c r="S1589" s="290" t="s">
        <v>187</v>
      </c>
    </row>
    <row r="1590" spans="1:19"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Material Efficiency, Longevity, &amp; Re-Use</v>
      </c>
      <c r="C1590" t="s">
        <v>2428</v>
      </c>
      <c r="D1590" s="334" t="s">
        <v>3053</v>
      </c>
      <c r="E1590" s="334"/>
      <c r="F1590" s="289" t="s">
        <v>3016</v>
      </c>
      <c r="G1590" s="334"/>
      <c r="H1590" s="17">
        <v>429</v>
      </c>
      <c r="I1590" s="373" t="s">
        <v>43</v>
      </c>
      <c r="J1590" s="374" t="str">
        <f>IF(ISBLANK(INDEX('Policy Characteristics'!D:D,MATCH($C1590,'Policy Characteristics'!$C:$C,0))),"",INDEX('Policy Characteristics'!D:D,MATCH($C1590,'Policy Characteristics'!$C:$C,0)))</f>
        <v>Material Efficiency, Longevity, &amp; Re-Use</v>
      </c>
      <c r="K1590" s="236" t="str">
        <f>IF(ISBLANK(INDEX('Policy Characteristics'!E:E,MATCH($C1590,'Policy Characteristics'!$C:$C,0))),"",INDEX('Policy Characteristics'!E:E,MATCH($C1590,'Policy Characteristics'!$C:$C,0)))</f>
        <v>indst reduce nonenergy product demand</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0.01</v>
      </c>
      <c r="O1590" s="236" t="str">
        <f>IF(ISBLANK(INDEX('Policy Characteristics'!I:I,MATCH($C1590,'Policy Characteristics'!$C:$C,0))),"",INDEX('Policy Characteristics'!I:I,MATCH($C1590,'Policy Characteristics'!$C:$C,0)))</f>
        <v>% demand reduction</v>
      </c>
      <c r="P1590" s="236" t="str">
        <f>IF(ISBLANK(INDEX('Policy Characteristics'!J:J,MATCH($C1590,'Policy Characteristics'!$C:$C,0))),"",INDEX('Policy Characteristics'!J:J,MATCH($C1590,'Policy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material-efficiency-longevity-reuse.html</v>
      </c>
      <c r="S1590" s="290" t="s">
        <v>3905</v>
      </c>
    </row>
    <row r="1591" spans="1:19"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Material Efficiency, Longevity, &amp; Re-Use</v>
      </c>
      <c r="C1591" s="236" t="str">
        <f>C$1590</f>
        <v>Percent Reduction in Nonenergy Nonagriculture Industry Product Demand</v>
      </c>
      <c r="D1591" s="289" t="s">
        <v>3054</v>
      </c>
      <c r="E1591" s="334"/>
      <c r="F1591" s="289" t="s">
        <v>2569</v>
      </c>
      <c r="G1591" s="334"/>
      <c r="H1591" s="17">
        <v>430</v>
      </c>
      <c r="I1591" s="373" t="s">
        <v>43</v>
      </c>
      <c r="J1591" s="374" t="str">
        <f>IF(ISBLANK(INDEX('Policy Characteristics'!D:D,MATCH($C1591,'Policy Characteristics'!$C:$C,0))),"",INDEX('Policy Characteristics'!D:D,MATCH($C1591,'Policy Characteristics'!$C:$C,0)))</f>
        <v>Material Efficiency, Longevity, &amp; Re-Use</v>
      </c>
      <c r="K1591" s="236" t="str">
        <f>IF(ISBLANK(INDEX('Policy Characteristics'!E:E,MATCH($C1591,'Policy Characteristics'!$C:$C,0))),"",INDEX('Policy Characteristics'!E:E,MATCH($C1591,'Policy Characteristics'!$C:$C,0)))</f>
        <v>indst reduce nonenergy product demand</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0.01</v>
      </c>
      <c r="O1591" s="236" t="str">
        <f>IF(ISBLANK(INDEX('Policy Characteristics'!I:I,MATCH($C1591,'Policy Characteristics'!$C:$C,0))),"",INDEX('Policy Characteristics'!I:I,MATCH($C1591,'Policy Characteristics'!$C:$C,0)))</f>
        <v>% demand reduction</v>
      </c>
      <c r="P1591" s="236" t="str">
        <f>IF(ISBLANK(INDEX('Policy Characteristics'!J:J,MATCH($C1591,'Policy Characteristics'!$C:$C,0))),"",INDEX('Policy Characteristics'!J:J,MATCH($C1591,'Policy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material-efficiency-longevity-reuse.html</v>
      </c>
      <c r="S1591" s="290" t="s">
        <v>187</v>
      </c>
    </row>
    <row r="1592" spans="1:19"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Material Efficiency, Longevity, &amp; Re-Use</v>
      </c>
      <c r="C1592" s="236" t="str">
        <f>C$1590</f>
        <v>Percent Reduction in Nonenergy Nonagriculture Industry Product Demand</v>
      </c>
      <c r="D1592" s="289" t="s">
        <v>3064</v>
      </c>
      <c r="E1592" s="334"/>
      <c r="F1592" s="289" t="s">
        <v>3067</v>
      </c>
      <c r="G1592" s="334"/>
      <c r="H1592" s="17">
        <v>432</v>
      </c>
      <c r="I1592" s="373" t="s">
        <v>43</v>
      </c>
      <c r="J1592" s="374" t="str">
        <f>IF(ISBLANK(INDEX('Policy Characteristics'!D:D,MATCH($C1592,'Policy Characteristics'!$C:$C,0))),"",INDEX('Policy Characteristics'!D:D,MATCH($C1592,'Policy Characteristics'!$C:$C,0)))</f>
        <v>Material Efficiency, Longevity, &amp; Re-Use</v>
      </c>
      <c r="K1592" s="236" t="str">
        <f>IF(ISBLANK(INDEX('Policy Characteristics'!E:E,MATCH($C1592,'Policy Characteristics'!$C:$C,0))),"",INDEX('Policy Characteristics'!E:E,MATCH($C1592,'Policy Characteristics'!$C:$C,0)))</f>
        <v>indst reduce nonenergy product demand</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0.01</v>
      </c>
      <c r="O1592" s="236" t="str">
        <f>IF(ISBLANK(INDEX('Policy Characteristics'!I:I,MATCH($C1592,'Policy Characteristics'!$C:$C,0))),"",INDEX('Policy Characteristics'!I:I,MATCH($C1592,'Policy Characteristics'!$C:$C,0)))</f>
        <v>% demand reduction</v>
      </c>
      <c r="P1592" s="236" t="str">
        <f>IF(ISBLANK(INDEX('Policy Characteristics'!J:J,MATCH($C1592,'Policy Characteristics'!$C:$C,0))),"",INDEX('Policy Characteristics'!J:J,MATCH($C1592,'Policy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material-efficiency-longevity-reuse.html</v>
      </c>
      <c r="S1592" s="290" t="s">
        <v>187</v>
      </c>
    </row>
    <row r="1593" spans="1:19"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Methane Capture</v>
      </c>
      <c r="C1593" t="s">
        <v>284</v>
      </c>
      <c r="D1593" s="334" t="s">
        <v>3043</v>
      </c>
      <c r="E1593" s="334"/>
      <c r="F1593" t="s">
        <v>3007</v>
      </c>
      <c r="G1593" s="334"/>
      <c r="H1593" s="17">
        <v>1458</v>
      </c>
      <c r="I1593" s="373" t="s">
        <v>43</v>
      </c>
      <c r="J1593" s="374" t="str">
        <f>IF(ISBLANK(INDEX('Policy Characteristics'!D:D,MATCH($C1593,'Policy Characteristics'!$C:$C,0))),"",INDEX('Policy Characteristics'!D:D,MATCH($C1593,'Policy Characteristics'!$C:$C,0)))</f>
        <v>Methane Capture and Destruction</v>
      </c>
      <c r="K1593" s="236" t="str">
        <f>IF(ISBLANK(INDEX('Policy Characteristics'!E:E,MATCH($C1593,'Policy Characteristics'!$C:$C,0))),"",INDEX('Policy Characteristics'!E:E,MATCH($C1593,'Policy Characteristics'!$C:$C,0)))</f>
        <v>indst methane capture</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0.01</v>
      </c>
      <c r="O1593" s="236" t="str">
        <f>IF(ISBLANK(INDEX('Policy Characteristics'!I:I,MATCH($C1593,'Policy Characteristics'!$C:$C,0))),"",INDEX('Policy Characteristics'!I:I,MATCH($C1593,'Policy Characteristics'!$C:$C,0)))</f>
        <v>% of potential achieved</v>
      </c>
      <c r="P1593" s="236" t="str">
        <f>IF(ISBLANK(INDEX('Policy Characteristics'!J:J,MATCH($C1593,'Policy Characteristics'!$C:$C,0))),"",INDEX('Policy Characteristics'!J:J,MATCH($C1593,'Policy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3" s="236" t="str">
        <f>IF(ISBLANK(INDEX('Policy Characteristics'!K:K,MATCH($C1593,'Policy Characteristics'!$C:$C,0))),"",INDEX('Policy Characteristics'!K:K,MATCH($C1593,'Policy Characteristics'!$C:$C,0)))</f>
        <v>industry-ag-main.html#methane-capture</v>
      </c>
      <c r="R1593" s="236" t="str">
        <f>IF(ISBLANK(INDEX('Policy Characteristics'!L:L,MATCH($C1593,'Policy Characteristics'!$C:$C,0))),"",INDEX('Policy Characteristics'!L:L,MATCH($C1593,'Policy Characteristics'!$C:$C,0)))</f>
        <v>methane-capture.html</v>
      </c>
      <c r="S1593" s="290" t="s">
        <v>3906</v>
      </c>
    </row>
    <row r="1594" spans="1:19"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Methane Capture</v>
      </c>
      <c r="C1594" s="236" t="str">
        <f>C$1593</f>
        <v>Fraction of Methane Capture Opportunities Achieved</v>
      </c>
      <c r="D1594" s="334" t="s">
        <v>3063</v>
      </c>
      <c r="E1594" s="334"/>
      <c r="F1594" t="s">
        <v>3025</v>
      </c>
      <c r="G1594" s="334"/>
      <c r="H1594" s="17">
        <v>1459</v>
      </c>
      <c r="I1594" s="373" t="s">
        <v>43</v>
      </c>
      <c r="J1594" s="374" t="str">
        <f>IF(ISBLANK(INDEX('Policy Characteristics'!D:D,MATCH($C1594,'Policy Characteristics'!$C:$C,0))),"",INDEX('Policy Characteristics'!D:D,MATCH($C1594,'Policy Characteristics'!$C:$C,0)))</f>
        <v>Methane Capture and Destruction</v>
      </c>
      <c r="K1594" s="236" t="str">
        <f>IF(ISBLANK(INDEX('Policy Characteristics'!E:E,MATCH($C1594,'Policy Characteristics'!$C:$C,0))),"",INDEX('Policy Characteristics'!E:E,MATCH($C1594,'Policy Characteristics'!$C:$C,0)))</f>
        <v>indst methane capture</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0.01</v>
      </c>
      <c r="O1594" s="236" t="str">
        <f>IF(ISBLANK(INDEX('Policy Characteristics'!I:I,MATCH($C1594,'Policy Characteristics'!$C:$C,0))),"",INDEX('Policy Characteristics'!I:I,MATCH($C1594,'Policy Characteristics'!$C:$C,0)))</f>
        <v>% of potential achieved</v>
      </c>
      <c r="P1594" s="236" t="str">
        <f>IF(ISBLANK(INDEX('Policy Characteristics'!J:J,MATCH($C1594,'Policy Characteristics'!$C:$C,0))),"",INDEX('Policy Characteristics'!J:J,MATCH($C1594,'Policy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4" s="236" t="str">
        <f>IF(ISBLANK(INDEX('Policy Characteristics'!K:K,MATCH($C1594,'Policy Characteristics'!$C:$C,0))),"",INDEX('Policy Characteristics'!K:K,MATCH($C1594,'Policy Characteristics'!$C:$C,0)))</f>
        <v>industry-ag-main.html#methane-capture</v>
      </c>
      <c r="R1594" s="236" t="str">
        <f>IF(ISBLANK(INDEX('Policy Characteristics'!L:L,MATCH($C1594,'Policy Characteristics'!$C:$C,0))),"",INDEX('Policy Characteristics'!L:L,MATCH($C1594,'Policy Characteristics'!$C:$C,0)))</f>
        <v>methane-capture.html</v>
      </c>
      <c r="S1594" s="290" t="s">
        <v>187</v>
      </c>
    </row>
    <row r="1595" spans="1:19"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Methane Capture</v>
      </c>
      <c r="C1595" s="236" t="str">
        <f>C$1593</f>
        <v>Fraction of Methane Capture Opportunities Achieved</v>
      </c>
      <c r="D1595" s="334" t="s">
        <v>3042</v>
      </c>
      <c r="E1595" s="334"/>
      <c r="F1595" t="s">
        <v>2748</v>
      </c>
      <c r="G1595" s="334"/>
      <c r="H1595" s="17">
        <v>513</v>
      </c>
      <c r="I1595" s="373" t="s">
        <v>43</v>
      </c>
      <c r="J1595" s="374" t="str">
        <f>IF(ISBLANK(INDEX('Policy Characteristics'!D:D,MATCH($C1595,'Policy Characteristics'!$C:$C,0))),"",INDEX('Policy Characteristics'!D:D,MATCH($C1595,'Policy Characteristics'!$C:$C,0)))</f>
        <v>Methane Capture and Destruction</v>
      </c>
      <c r="K1595" s="236" t="str">
        <f>IF(ISBLANK(INDEX('Policy Characteristics'!E:E,MATCH($C1595,'Policy Characteristics'!$C:$C,0))),"",INDEX('Policy Characteristics'!E:E,MATCH($C1595,'Policy Characteristics'!$C:$C,0)))</f>
        <v>indst methane capture</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0.01</v>
      </c>
      <c r="O1595" s="236" t="str">
        <f>IF(ISBLANK(INDEX('Policy Characteristics'!I:I,MATCH($C1595,'Policy Characteristics'!$C:$C,0))),"",INDEX('Policy Characteristics'!I:I,MATCH($C1595,'Policy Characteristics'!$C:$C,0)))</f>
        <v>% of potential achieved</v>
      </c>
      <c r="P1595" s="236" t="str">
        <f>IF(ISBLANK(INDEX('Policy Characteristics'!J:J,MATCH($C1595,'Policy Characteristics'!$C:$C,0))),"",INDEX('Policy Characteristics'!J:J,MATCH($C1595,'Policy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5" s="236" t="str">
        <f>IF(ISBLANK(INDEX('Policy Characteristics'!K:K,MATCH($C1595,'Policy Characteristics'!$C:$C,0))),"",INDEX('Policy Characteristics'!K:K,MATCH($C1595,'Policy Characteristics'!$C:$C,0)))</f>
        <v>industry-ag-main.html#methane-capture</v>
      </c>
      <c r="R1595" s="236" t="str">
        <f>IF(ISBLANK(INDEX('Policy Characteristics'!L:L,MATCH($C1595,'Policy Characteristics'!$C:$C,0))),"",INDEX('Policy Characteristics'!L:L,MATCH($C1595,'Policy Characteristics'!$C:$C,0)))</f>
        <v>methane-capture.html</v>
      </c>
      <c r="S1595" s="290" t="s">
        <v>187</v>
      </c>
    </row>
    <row r="1596" spans="1:19"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Methane Capture</v>
      </c>
      <c r="C1596" s="236" t="str">
        <f>C$1593</f>
        <v>Fraction of Methane Capture Opportunities Achieved</v>
      </c>
      <c r="D1596" s="334" t="s">
        <v>3064</v>
      </c>
      <c r="E1596" s="334"/>
      <c r="F1596" t="s">
        <v>3067</v>
      </c>
      <c r="G1596" s="334"/>
      <c r="H1596" s="17">
        <v>514</v>
      </c>
      <c r="I1596" s="373" t="s">
        <v>43</v>
      </c>
      <c r="J1596" s="374" t="str">
        <f>IF(ISBLANK(INDEX('Policy Characteristics'!D:D,MATCH($C1596,'Policy Characteristics'!$C:$C,0))),"",INDEX('Policy Characteristics'!D:D,MATCH($C1596,'Policy Characteristics'!$C:$C,0)))</f>
        <v>Methane Capture and Destruction</v>
      </c>
      <c r="K1596" s="236" t="str">
        <f>IF(ISBLANK(INDEX('Policy Characteristics'!E:E,MATCH($C1596,'Policy Characteristics'!$C:$C,0))),"",INDEX('Policy Characteristics'!E:E,MATCH($C1596,'Policy Characteristics'!$C:$C,0)))</f>
        <v>indst methane capture</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0.01</v>
      </c>
      <c r="O1596" s="236" t="str">
        <f>IF(ISBLANK(INDEX('Policy Characteristics'!I:I,MATCH($C1596,'Policy Characteristics'!$C:$C,0))),"",INDEX('Policy Characteristics'!I:I,MATCH($C1596,'Policy Characteristics'!$C:$C,0)))</f>
        <v>% of potential achieved</v>
      </c>
      <c r="P1596" s="236" t="str">
        <f>IF(ISBLANK(INDEX('Policy Characteristics'!J:J,MATCH($C1596,'Policy Characteristics'!$C:$C,0))),"",INDEX('Policy Characteristics'!J:J,MATCH($C1596,'Policy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6" s="236" t="str">
        <f>IF(ISBLANK(INDEX('Policy Characteristics'!K:K,MATCH($C1596,'Policy Characteristics'!$C:$C,0))),"",INDEX('Policy Characteristics'!K:K,MATCH($C1596,'Policy Characteristics'!$C:$C,0)))</f>
        <v>industry-ag-main.html#methane-capture</v>
      </c>
      <c r="R1596" s="236" t="str">
        <f>IF(ISBLANK(INDEX('Policy Characteristics'!L:L,MATCH($C1596,'Policy Characteristics'!$C:$C,0))),"",INDEX('Policy Characteristics'!L:L,MATCH($C1596,'Policy Characteristics'!$C:$C,0)))</f>
        <v>methane-capture.html</v>
      </c>
      <c r="S1596" s="290" t="s">
        <v>187</v>
      </c>
    </row>
    <row r="1597" spans="1:19"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Methane Destruction</v>
      </c>
      <c r="C1597" t="s">
        <v>285</v>
      </c>
      <c r="D1597" s="334" t="s">
        <v>3043</v>
      </c>
      <c r="E1597" s="334"/>
      <c r="F1597" t="s">
        <v>3007</v>
      </c>
      <c r="G1597" s="334"/>
      <c r="H1597" s="17">
        <v>1460</v>
      </c>
      <c r="I1597" s="373" t="s">
        <v>43</v>
      </c>
      <c r="J1597" s="374" t="str">
        <f>IF(ISBLANK(INDEX('Policy Characteristics'!D:D,MATCH($C1597,'Policy Characteristics'!$C:$C,0))),"",INDEX('Policy Characteristics'!D:D,MATCH($C1597,'Policy Characteristics'!$C:$C,0)))</f>
        <v>Methane Capture and Destruction</v>
      </c>
      <c r="K1597" s="236" t="str">
        <f>IF(ISBLANK(INDEX('Policy Characteristics'!E:E,MATCH($C1597,'Policy Characteristics'!$C:$C,0))),"",INDEX('Policy Characteristics'!E:E,MATCH($C1597,'Policy Characteristics'!$C:$C,0)))</f>
        <v>indst methane destruction</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0.01</v>
      </c>
      <c r="O1597" s="236" t="str">
        <f>IF(ISBLANK(INDEX('Policy Characteristics'!I:I,MATCH($C1597,'Policy Characteristics'!$C:$C,0))),"",INDEX('Policy Characteristics'!I:I,MATCH($C1597,'Policy Characteristics'!$C:$C,0)))</f>
        <v>% of potential achieved</v>
      </c>
      <c r="P1597" s="236" t="str">
        <f>IF(ISBLANK(INDEX('Policy Characteristics'!J:J,MATCH($C1597,'Policy Characteristics'!$C:$C,0))),"",INDEX('Policy Characteristics'!J:J,MATCH($C1597,'Policy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7" s="236" t="str">
        <f>IF(ISBLANK(INDEX('Policy Characteristics'!K:K,MATCH($C1597,'Policy Characteristics'!$C:$C,0))),"",INDEX('Policy Characteristics'!K:K,MATCH($C1597,'Policy Characteristics'!$C:$C,0)))</f>
        <v>industry-ag-main.html#methane-destr</v>
      </c>
      <c r="R1597" s="236" t="str">
        <f>IF(ISBLANK(INDEX('Policy Characteristics'!L:L,MATCH($C1597,'Policy Characteristics'!$C:$C,0))),"",INDEX('Policy Characteristics'!L:L,MATCH($C1597,'Policy Characteristics'!$C:$C,0)))</f>
        <v>methane-destruction.html</v>
      </c>
      <c r="S1597" s="290" t="s">
        <v>3907</v>
      </c>
    </row>
    <row r="1598" spans="1:19"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Methane Destruction</v>
      </c>
      <c r="C1598" s="236" t="str">
        <f>C$1597</f>
        <v>Fraction of Methane Destruction Opportunities Achieved</v>
      </c>
      <c r="D1598" s="334" t="s">
        <v>3063</v>
      </c>
      <c r="E1598" s="334"/>
      <c r="F1598" t="s">
        <v>3025</v>
      </c>
      <c r="G1598" s="334"/>
      <c r="H1598" s="17">
        <v>1461</v>
      </c>
      <c r="I1598" s="373" t="s">
        <v>43</v>
      </c>
      <c r="J1598" s="374" t="str">
        <f>IF(ISBLANK(INDEX('Policy Characteristics'!D:D,MATCH($C1598,'Policy Characteristics'!$C:$C,0))),"",INDEX('Policy Characteristics'!D:D,MATCH($C1598,'Policy Characteristics'!$C:$C,0)))</f>
        <v>Methane Capture and Destruction</v>
      </c>
      <c r="K1598" s="236" t="str">
        <f>IF(ISBLANK(INDEX('Policy Characteristics'!E:E,MATCH($C1598,'Policy Characteristics'!$C:$C,0))),"",INDEX('Policy Characteristics'!E:E,MATCH($C1598,'Policy Characteristics'!$C:$C,0)))</f>
        <v>indst methane destruction</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0.01</v>
      </c>
      <c r="O1598" s="236" t="str">
        <f>IF(ISBLANK(INDEX('Policy Characteristics'!I:I,MATCH($C1598,'Policy Characteristics'!$C:$C,0))),"",INDEX('Policy Characteristics'!I:I,MATCH($C1598,'Policy Characteristics'!$C:$C,0)))</f>
        <v>% of potential achieved</v>
      </c>
      <c r="P1598" s="236" t="str">
        <f>IF(ISBLANK(INDEX('Policy Characteristics'!J:J,MATCH($C1598,'Policy Characteristics'!$C:$C,0))),"",INDEX('Policy Characteristics'!J:J,MATCH($C1598,'Policy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8" s="236" t="str">
        <f>IF(ISBLANK(INDEX('Policy Characteristics'!K:K,MATCH($C1598,'Policy Characteristics'!$C:$C,0))),"",INDEX('Policy Characteristics'!K:K,MATCH($C1598,'Policy Characteristics'!$C:$C,0)))</f>
        <v>industry-ag-main.html#methane-destr</v>
      </c>
      <c r="R1598" s="236" t="str">
        <f>IF(ISBLANK(INDEX('Policy Characteristics'!L:L,MATCH($C1598,'Policy Characteristics'!$C:$C,0))),"",INDEX('Policy Characteristics'!L:L,MATCH($C1598,'Policy Characteristics'!$C:$C,0)))</f>
        <v>methane-destruction.html</v>
      </c>
      <c r="S1598" s="290" t="s">
        <v>187</v>
      </c>
    </row>
    <row r="1599" spans="1:19"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Methane Destruction</v>
      </c>
      <c r="C1599" s="236" t="str">
        <f>C$1597</f>
        <v>Fraction of Methane Destruction Opportunities Achieved</v>
      </c>
      <c r="D1599" s="334" t="s">
        <v>3042</v>
      </c>
      <c r="E1599" s="334"/>
      <c r="F1599" t="s">
        <v>2748</v>
      </c>
      <c r="G1599" s="334"/>
      <c r="H1599" s="17">
        <v>515</v>
      </c>
      <c r="I1599" s="373" t="s">
        <v>43</v>
      </c>
      <c r="J1599" s="374" t="str">
        <f>IF(ISBLANK(INDEX('Policy Characteristics'!D:D,MATCH($C1599,'Policy Characteristics'!$C:$C,0))),"",INDEX('Policy Characteristics'!D:D,MATCH($C1599,'Policy Characteristics'!$C:$C,0)))</f>
        <v>Methane Capture and Destruction</v>
      </c>
      <c r="K1599" s="236" t="str">
        <f>IF(ISBLANK(INDEX('Policy Characteristics'!E:E,MATCH($C1599,'Policy Characteristics'!$C:$C,0))),"",INDEX('Policy Characteristics'!E:E,MATCH($C1599,'Policy Characteristics'!$C:$C,0)))</f>
        <v>indst methane destruction</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0.01</v>
      </c>
      <c r="O1599" s="236" t="str">
        <f>IF(ISBLANK(INDEX('Policy Characteristics'!I:I,MATCH($C1599,'Policy Characteristics'!$C:$C,0))),"",INDEX('Policy Characteristics'!I:I,MATCH($C1599,'Policy Characteristics'!$C:$C,0)))</f>
        <v>% of potential achieved</v>
      </c>
      <c r="P1599" s="236" t="str">
        <f>IF(ISBLANK(INDEX('Policy Characteristics'!J:J,MATCH($C1599,'Policy Characteristics'!$C:$C,0))),"",INDEX('Policy Characteristics'!J:J,MATCH($C1599,'Policy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9" s="236" t="str">
        <f>IF(ISBLANK(INDEX('Policy Characteristics'!K:K,MATCH($C1599,'Policy Characteristics'!$C:$C,0))),"",INDEX('Policy Characteristics'!K:K,MATCH($C1599,'Policy Characteristics'!$C:$C,0)))</f>
        <v>industry-ag-main.html#methane-destr</v>
      </c>
      <c r="R1599" s="236" t="str">
        <f>IF(ISBLANK(INDEX('Policy Characteristics'!L:L,MATCH($C1599,'Policy Characteristics'!$C:$C,0))),"",INDEX('Policy Characteristics'!L:L,MATCH($C1599,'Policy Characteristics'!$C:$C,0)))</f>
        <v>methane-destruction.html</v>
      </c>
      <c r="S1599" s="290" t="s">
        <v>187</v>
      </c>
    </row>
    <row r="1600" spans="1:19"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Methane Destruction</v>
      </c>
      <c r="C1600" s="236" t="str">
        <f>C$1597</f>
        <v>Fraction of Methane Destruction Opportunities Achieved</v>
      </c>
      <c r="D1600" s="334" t="s">
        <v>3064</v>
      </c>
      <c r="E1600" s="334"/>
      <c r="F1600" t="s">
        <v>3067</v>
      </c>
      <c r="G1600" s="334"/>
      <c r="H1600" s="17">
        <v>516</v>
      </c>
      <c r="I1600" s="373" t="s">
        <v>43</v>
      </c>
      <c r="J1600" s="374" t="str">
        <f>IF(ISBLANK(INDEX('Policy Characteristics'!D:D,MATCH($C1600,'Policy Characteristics'!$C:$C,0))),"",INDEX('Policy Characteristics'!D:D,MATCH($C1600,'Policy Characteristics'!$C:$C,0)))</f>
        <v>Methane Capture and Destruction</v>
      </c>
      <c r="K1600" s="236" t="str">
        <f>IF(ISBLANK(INDEX('Policy Characteristics'!E:E,MATCH($C1600,'Policy Characteristics'!$C:$C,0))),"",INDEX('Policy Characteristics'!E:E,MATCH($C1600,'Policy Characteristics'!$C:$C,0)))</f>
        <v>indst methane destruction</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0.01</v>
      </c>
      <c r="O1600" s="236" t="str">
        <f>IF(ISBLANK(INDEX('Policy Characteristics'!I:I,MATCH($C1600,'Policy Characteristics'!$C:$C,0))),"",INDEX('Policy Characteristics'!I:I,MATCH($C1600,'Policy Characteristics'!$C:$C,0)))</f>
        <v>% of potential achieved</v>
      </c>
      <c r="P1600" s="236" t="str">
        <f>IF(ISBLANK(INDEX('Policy Characteristics'!J:J,MATCH($C1600,'Policy Characteristics'!$C:$C,0))),"",INDEX('Policy Characteristics'!J:J,MATCH($C1600,'Policy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600" s="236" t="str">
        <f>IF(ISBLANK(INDEX('Policy Characteristics'!K:K,MATCH($C1600,'Policy Characteristics'!$C:$C,0))),"",INDEX('Policy Characteristics'!K:K,MATCH($C1600,'Policy Characteristics'!$C:$C,0)))</f>
        <v>industry-ag-main.html#methane-destr</v>
      </c>
      <c r="R1600" s="236" t="str">
        <f>IF(ISBLANK(INDEX('Policy Characteristics'!L:L,MATCH($C1600,'Policy Characteristics'!$C:$C,0))),"",INDEX('Policy Characteristics'!L:L,MATCH($C1600,'Policy Characteristics'!$C:$C,0)))</f>
        <v>methane-destruction.html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N2O Abatement</v>
      </c>
      <c r="C1601" t="s">
        <v>3206</v>
      </c>
      <c r="D1601" s="334"/>
      <c r="E1601" s="334"/>
      <c r="G1601" s="334"/>
      <c r="H1601" s="17">
        <v>1562</v>
      </c>
      <c r="I1601" s="373" t="s">
        <v>43</v>
      </c>
      <c r="J1601" s="374" t="str">
        <f>IF(ISBLANK(INDEX('Policy Characteristics'!D:D,MATCH($C1601,'Policy Characteristics'!$C:$C,0))),"",INDEX('Policy Characteristics'!D:D,MATCH($C1601,'Policy Characteristics'!$C:$C,0)))</f>
        <v>N2O Abatement</v>
      </c>
      <c r="K1601" s="236" t="str">
        <f>IF(ISBLANK(INDEX('Policy Characteristics'!E:E,MATCH($C1601,'Policy Characteristics'!$C:$C,0))),"",INDEX('Policy Characteristics'!E:E,MATCH($C1601,'Policy Characteristics'!$C:$C,0)))</f>
        <v>indst N2O abatement</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0.01</v>
      </c>
      <c r="O1601" s="236" t="str">
        <f>IF(ISBLANK(INDEX('Policy Characteristics'!I:I,MATCH($C1601,'Policy Characteristics'!$C:$C,0))),"",INDEX('Policy Characteristics'!I:I,MATCH($C1601,'Policy Characteristics'!$C:$C,0)))</f>
        <v>% of potential achieved</v>
      </c>
      <c r="P1601" s="236" t="str">
        <f>IF(ISBLANK(INDEX('Policy Characteristics'!J:J,MATCH($C1601,'Policy Characteristics'!$C:$C,0))),"",INDEX('Policy Characteristics'!J:J,MATCH($C1601,'Policy Characteristics'!$C:$C,0)))</f>
        <v>**Description:** This policy reduces nitrous oxide (N2O) process emissions from the chemicals industry (primarily from the production of nitric acid and adipic acid) by destroying the N2O rather than venting it to the atmosphere. //</v>
      </c>
      <c r="Q1601" s="236" t="str">
        <f>IF(ISBLANK(INDEX('Policy Characteristics'!K:K,MATCH($C1601,'Policy Characteristics'!$C:$C,0))),"",INDEX('Policy Characteristics'!K:K,MATCH($C1601,'Policy Characteristics'!$C:$C,0)))</f>
        <v/>
      </c>
      <c r="R1601" s="236" t="str">
        <f>IF(ISBLANK(INDEX('Policy Characteristics'!L:L,MATCH($C1601,'Policy Characteristics'!$C:$C,0))),"",INDEX('Policy Characteristics'!L:L,MATCH($C1601,'Policy Characteristics'!$C:$C,0)))</f>
        <v/>
      </c>
      <c r="S1601" s="290" t="s">
        <v>3908</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Increase in Process Emissions</v>
      </c>
      <c r="C1602" t="s">
        <v>3708</v>
      </c>
      <c r="D1602" s="334" t="s">
        <v>3725</v>
      </c>
      <c r="E1602" s="334"/>
      <c r="F1602" s="334" t="s">
        <v>3743</v>
      </c>
      <c r="G1602" s="334"/>
      <c r="H1602" s="17">
        <v>2751</v>
      </c>
      <c r="I1602" s="373" t="s">
        <v>44</v>
      </c>
      <c r="J1602" s="374" t="str">
        <f>IF(ISBLANK(INDEX('Policy Characteristics'!D:D,MATCH($C1602,'Policy Characteristics'!$C:$C,0))),"",INDEX('Policy Characteristics'!D:D,MATCH($C1602,'Policy Characteristics'!$C:$C,0)))</f>
        <v>Process Emissions Increases</v>
      </c>
      <c r="K1602" s="236" t="str">
        <f>IF(ISBLANK(INDEX('Policy Characteristics'!E:E,MATCH($C1602,'Policy Characteristics'!$C:$C,0))),"",INDEX('Policy Characteristics'!E:E,MATCH($C1602,'Policy Characteristics'!$C:$C,0)))</f>
        <v>non BAU indst process emissions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2" s="236" t="str">
        <f>IF(ISBLANK(INDEX('Policy Characteristics'!K:K,MATCH($C1602,'Policy Characteristics'!$C:$C,0))),"",INDEX('Policy Characteristics'!K:K,MATCH($C1602,'Policy Characteristics'!$C:$C,0)))</f>
        <v/>
      </c>
      <c r="R1602" s="236" t="str">
        <f>IF(ISBLANK(INDEX('Policy Characteristics'!L:L,MATCH($C1602,'Policy Characteristics'!$C:$C,0))),"",INDEX('Policy Characteristics'!L:L,MATCH($C1602,'Policy Characteristics'!$C:$C,0)))</f>
        <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Increase in Process Emissions</v>
      </c>
      <c r="C1603" s="236" t="str">
        <f t="shared" ref="C1603:C1619" si="49">$C$1602</f>
        <v>Boolean Use Non BAU Process Emissions Additions</v>
      </c>
      <c r="D1603" s="334" t="s">
        <v>3726</v>
      </c>
      <c r="E1603" s="334"/>
      <c r="F1603" s="334" t="s">
        <v>3744</v>
      </c>
      <c r="G1603" s="334"/>
      <c r="H1603" s="17">
        <v>2752</v>
      </c>
      <c r="I1603" s="373" t="s">
        <v>44</v>
      </c>
      <c r="J1603" s="374" t="str">
        <f>IF(ISBLANK(INDEX('Policy Characteristics'!D:D,MATCH($C1603,'Policy Characteristics'!$C:$C,0))),"",INDEX('Policy Characteristics'!D:D,MATCH($C1603,'Policy Characteristics'!$C:$C,0)))</f>
        <v>Process Emissions Increases</v>
      </c>
      <c r="K1603" s="236" t="str">
        <f>IF(ISBLANK(INDEX('Policy Characteristics'!E:E,MATCH($C1603,'Policy Characteristics'!$C:$C,0))),"",INDEX('Policy Characteristics'!E:E,MATCH($C1603,'Policy Characteristics'!$C:$C,0)))</f>
        <v>non BAU indst process emissions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3" s="236" t="str">
        <f>IF(ISBLANK(INDEX('Policy Characteristics'!K:K,MATCH($C1603,'Policy Characteristics'!$C:$C,0))),"",INDEX('Policy Characteristics'!K:K,MATCH($C1603,'Policy Characteristics'!$C:$C,0)))</f>
        <v/>
      </c>
      <c r="R1603" s="236" t="str">
        <f>IF(ISBLANK(INDEX('Policy Characteristics'!L:L,MATCH($C1603,'Policy Characteristics'!$C:$C,0))),"",INDEX('Policy Characteristics'!L:L,MATCH($C1603,'Policy Characteristics'!$C:$C,0)))</f>
        <v/>
      </c>
      <c r="S1603" s="290" t="s">
        <v>3909</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Increase in Process Emissions</v>
      </c>
      <c r="C1604" s="236" t="str">
        <f t="shared" si="49"/>
        <v>Boolean Use Non BAU Process Emissions Additions</v>
      </c>
      <c r="D1604" s="334" t="s">
        <v>3727</v>
      </c>
      <c r="E1604" s="334"/>
      <c r="F1604" s="334" t="s">
        <v>3745</v>
      </c>
      <c r="G1604" s="334"/>
      <c r="H1604" s="17">
        <v>2753</v>
      </c>
      <c r="I1604" s="373" t="s">
        <v>44</v>
      </c>
      <c r="J1604" s="374" t="str">
        <f>IF(ISBLANK(INDEX('Policy Characteristics'!D:D,MATCH($C1604,'Policy Characteristics'!$C:$C,0))),"",INDEX('Policy Characteristics'!D:D,MATCH($C1604,'Policy Characteristics'!$C:$C,0)))</f>
        <v>Process Emissions Increases</v>
      </c>
      <c r="K1604" s="236" t="str">
        <f>IF(ISBLANK(INDEX('Policy Characteristics'!E:E,MATCH($C1604,'Policy Characteristics'!$C:$C,0))),"",INDEX('Policy Characteristics'!E:E,MATCH($C1604,'Policy Characteristics'!$C:$C,0)))</f>
        <v>non BAU indst process emissions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4" s="236" t="str">
        <f>IF(ISBLANK(INDEX('Policy Characteristics'!K:K,MATCH($C1604,'Policy Characteristics'!$C:$C,0))),"",INDEX('Policy Characteristics'!K:K,MATCH($C1604,'Policy Characteristics'!$C:$C,0)))</f>
        <v/>
      </c>
      <c r="R1604" s="236" t="str">
        <f>IF(ISBLANK(INDEX('Policy Characteristics'!L:L,MATCH($C1604,'Policy Characteristics'!$C:$C,0))),"",INDEX('Policy Characteristics'!L:L,MATCH($C1604,'Policy Characteristics'!$C:$C,0)))</f>
        <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Increase in Process Emissions</v>
      </c>
      <c r="C1605" s="236" t="str">
        <f t="shared" si="49"/>
        <v>Boolean Use Non BAU Process Emissions Additions</v>
      </c>
      <c r="D1605" s="334" t="s">
        <v>3728</v>
      </c>
      <c r="E1605" s="334"/>
      <c r="F1605" s="334" t="s">
        <v>3746</v>
      </c>
      <c r="G1605" s="334"/>
      <c r="H1605" s="17">
        <v>2754</v>
      </c>
      <c r="I1605" s="373" t="s">
        <v>44</v>
      </c>
      <c r="J1605" s="374" t="str">
        <f>IF(ISBLANK(INDEX('Policy Characteristics'!D:D,MATCH($C1605,'Policy Characteristics'!$C:$C,0))),"",INDEX('Policy Characteristics'!D:D,MATCH($C1605,'Policy Characteristics'!$C:$C,0)))</f>
        <v>Process Emissions Increases</v>
      </c>
      <c r="K1605" s="236" t="str">
        <f>IF(ISBLANK(INDEX('Policy Characteristics'!E:E,MATCH($C1605,'Policy Characteristics'!$C:$C,0))),"",INDEX('Policy Characteristics'!E:E,MATCH($C1605,'Policy Characteristics'!$C:$C,0)))</f>
        <v>non BAU indst process emissions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5" s="236" t="str">
        <f>IF(ISBLANK(INDEX('Policy Characteristics'!K:K,MATCH($C1605,'Policy Characteristics'!$C:$C,0))),"",INDEX('Policy Characteristics'!K:K,MATCH($C1605,'Policy Characteristics'!$C:$C,0)))</f>
        <v/>
      </c>
      <c r="R1605" s="236" t="str">
        <f>IF(ISBLANK(INDEX('Policy Characteristics'!L:L,MATCH($C1605,'Policy Characteristics'!$C:$C,0))),"",INDEX('Policy Characteristics'!L:L,MATCH($C1605,'Policy Characteristics'!$C:$C,0)))</f>
        <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Increase in Process Emissions</v>
      </c>
      <c r="C1606" s="236" t="str">
        <f t="shared" si="49"/>
        <v>Boolean Use Non BAU Process Emissions Additions</v>
      </c>
      <c r="D1606" s="334" t="s">
        <v>3729</v>
      </c>
      <c r="E1606" s="334"/>
      <c r="F1606" s="334" t="s">
        <v>3747</v>
      </c>
      <c r="G1606" s="334"/>
      <c r="H1606" s="17">
        <v>2755</v>
      </c>
      <c r="I1606" s="373" t="s">
        <v>44</v>
      </c>
      <c r="J1606" s="374" t="str">
        <f>IF(ISBLANK(INDEX('Policy Characteristics'!D:D,MATCH($C1606,'Policy Characteristics'!$C:$C,0))),"",INDEX('Policy Characteristics'!D:D,MATCH($C1606,'Policy Characteristics'!$C:$C,0)))</f>
        <v>Process Emissions Increases</v>
      </c>
      <c r="K1606" s="236" t="str">
        <f>IF(ISBLANK(INDEX('Policy Characteristics'!E:E,MATCH($C1606,'Policy Characteristics'!$C:$C,0))),"",INDEX('Policy Characteristics'!E:E,MATCH($C1606,'Policy Characteristics'!$C:$C,0)))</f>
        <v>non BAU indst process emissions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6" s="236" t="str">
        <f>IF(ISBLANK(INDEX('Policy Characteristics'!K:K,MATCH($C1606,'Policy Characteristics'!$C:$C,0))),"",INDEX('Policy Characteristics'!K:K,MATCH($C1606,'Policy Characteristics'!$C:$C,0)))</f>
        <v/>
      </c>
      <c r="R1606" s="236" t="str">
        <f>IF(ISBLANK(INDEX('Policy Characteristics'!L:L,MATCH($C1606,'Policy Characteristics'!$C:$C,0))),"",INDEX('Policy Characteristics'!L:L,MATCH($C1606,'Policy Characteristics'!$C:$C,0)))</f>
        <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Increase in Process Emissions</v>
      </c>
      <c r="C1607" s="236" t="str">
        <f t="shared" si="49"/>
        <v>Boolean Use Non BAU Process Emissions Additions</v>
      </c>
      <c r="D1607" s="334" t="s">
        <v>3730</v>
      </c>
      <c r="E1607" s="334"/>
      <c r="F1607" s="334" t="s">
        <v>3748</v>
      </c>
      <c r="G1607" s="334"/>
      <c r="H1607" s="17">
        <v>2756</v>
      </c>
      <c r="I1607" s="373" t="s">
        <v>44</v>
      </c>
      <c r="J1607" s="374" t="str">
        <f>IF(ISBLANK(INDEX('Policy Characteristics'!D:D,MATCH($C1607,'Policy Characteristics'!$C:$C,0))),"",INDEX('Policy Characteristics'!D:D,MATCH($C1607,'Policy Characteristics'!$C:$C,0)))</f>
        <v>Process Emissions Increases</v>
      </c>
      <c r="K1607" s="236" t="str">
        <f>IF(ISBLANK(INDEX('Policy Characteristics'!E:E,MATCH($C1607,'Policy Characteristics'!$C:$C,0))),"",INDEX('Policy Characteristics'!E:E,MATCH($C1607,'Policy Characteristics'!$C:$C,0)))</f>
        <v>non BAU indst process emissions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7" s="236" t="str">
        <f>IF(ISBLANK(INDEX('Policy Characteristics'!K:K,MATCH($C1607,'Policy Characteristics'!$C:$C,0))),"",INDEX('Policy Characteristics'!K:K,MATCH($C1607,'Policy Characteristics'!$C:$C,0)))</f>
        <v/>
      </c>
      <c r="R1607" s="236" t="str">
        <f>IF(ISBLANK(INDEX('Policy Characteristics'!L:L,MATCH($C1607,'Policy Characteristics'!$C:$C,0))),"",INDEX('Policy Characteristics'!L:L,MATCH($C1607,'Policy Characteristics'!$C:$C,0)))</f>
        <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Increase in Process Emissions</v>
      </c>
      <c r="C1608" s="236" t="str">
        <f t="shared" si="49"/>
        <v>Boolean Use Non BAU Process Emissions Additions</v>
      </c>
      <c r="D1608" s="334" t="s">
        <v>3731</v>
      </c>
      <c r="E1608" s="334"/>
      <c r="F1608" s="334" t="s">
        <v>3749</v>
      </c>
      <c r="G1608" s="334"/>
      <c r="H1608" s="17">
        <v>2757</v>
      </c>
      <c r="I1608" s="373" t="s">
        <v>44</v>
      </c>
      <c r="J1608" s="374" t="str">
        <f>IF(ISBLANK(INDEX('Policy Characteristics'!D:D,MATCH($C1608,'Policy Characteristics'!$C:$C,0))),"",INDEX('Policy Characteristics'!D:D,MATCH($C1608,'Policy Characteristics'!$C:$C,0)))</f>
        <v>Process Emissions Increases</v>
      </c>
      <c r="K1608" s="236" t="str">
        <f>IF(ISBLANK(INDEX('Policy Characteristics'!E:E,MATCH($C1608,'Policy Characteristics'!$C:$C,0))),"",INDEX('Policy Characteristics'!E:E,MATCH($C1608,'Policy Characteristics'!$C:$C,0)))</f>
        <v>non BAU indst process emissions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8" s="236" t="str">
        <f>IF(ISBLANK(INDEX('Policy Characteristics'!K:K,MATCH($C1608,'Policy Characteristics'!$C:$C,0))),"",INDEX('Policy Characteristics'!K:K,MATCH($C1608,'Policy Characteristics'!$C:$C,0)))</f>
        <v/>
      </c>
      <c r="R1608" s="236" t="str">
        <f>IF(ISBLANK(INDEX('Policy Characteristics'!L:L,MATCH($C1608,'Policy Characteristics'!$C:$C,0))),"",INDEX('Policy Characteristics'!L:L,MATCH($C1608,'Policy Characteristics'!$C:$C,0)))</f>
        <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Increase in Process Emissions</v>
      </c>
      <c r="C1609" s="236" t="str">
        <f t="shared" si="49"/>
        <v>Boolean Use Non BAU Process Emissions Additions</v>
      </c>
      <c r="D1609" s="334" t="s">
        <v>3732</v>
      </c>
      <c r="E1609" s="334"/>
      <c r="F1609" s="334" t="s">
        <v>3750</v>
      </c>
      <c r="G1609" s="334"/>
      <c r="H1609" s="17">
        <v>2758</v>
      </c>
      <c r="I1609" s="373" t="s">
        <v>44</v>
      </c>
      <c r="J1609" s="374" t="str">
        <f>IF(ISBLANK(INDEX('Policy Characteristics'!D:D,MATCH($C1609,'Policy Characteristics'!$C:$C,0))),"",INDEX('Policy Characteristics'!D:D,MATCH($C1609,'Policy Characteristics'!$C:$C,0)))</f>
        <v>Process Emissions Increases</v>
      </c>
      <c r="K1609" s="236" t="str">
        <f>IF(ISBLANK(INDEX('Policy Characteristics'!E:E,MATCH($C1609,'Policy Characteristics'!$C:$C,0))),"",INDEX('Policy Characteristics'!E:E,MATCH($C1609,'Policy Characteristics'!$C:$C,0)))</f>
        <v>non BAU indst process emissions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9" s="236" t="str">
        <f>IF(ISBLANK(INDEX('Policy Characteristics'!K:K,MATCH($C1609,'Policy Characteristics'!$C:$C,0))),"",INDEX('Policy Characteristics'!K:K,MATCH($C1609,'Policy Characteristics'!$C:$C,0)))</f>
        <v/>
      </c>
      <c r="R1609" s="236" t="str">
        <f>IF(ISBLANK(INDEX('Policy Characteristics'!L:L,MATCH($C1609,'Policy Characteristics'!$C:$C,0))),"",INDEX('Policy Characteristics'!L:L,MATCH($C1609,'Policy Characteristics'!$C:$C,0)))</f>
        <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Increase in Process Emissions</v>
      </c>
      <c r="C1610" s="236" t="str">
        <f t="shared" si="49"/>
        <v>Boolean Use Non BAU Process Emissions Additions</v>
      </c>
      <c r="D1610" s="334" t="s">
        <v>3733</v>
      </c>
      <c r="E1610" s="334"/>
      <c r="F1610" s="334" t="s">
        <v>3751</v>
      </c>
      <c r="G1610" s="334"/>
      <c r="H1610" s="17">
        <v>2759</v>
      </c>
      <c r="I1610" s="373" t="s">
        <v>44</v>
      </c>
      <c r="J1610" s="374" t="str">
        <f>IF(ISBLANK(INDEX('Policy Characteristics'!D:D,MATCH($C1610,'Policy Characteristics'!$C:$C,0))),"",INDEX('Policy Characteristics'!D:D,MATCH($C1610,'Policy Characteristics'!$C:$C,0)))</f>
        <v>Process Emissions Increases</v>
      </c>
      <c r="K1610" s="236" t="str">
        <f>IF(ISBLANK(INDEX('Policy Characteristics'!E:E,MATCH($C1610,'Policy Characteristics'!$C:$C,0))),"",INDEX('Policy Characteristics'!E:E,MATCH($C1610,'Policy Characteristics'!$C:$C,0)))</f>
        <v>non BAU indst process emissions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0" s="236" t="str">
        <f>IF(ISBLANK(INDEX('Policy Characteristics'!K:K,MATCH($C1610,'Policy Characteristics'!$C:$C,0))),"",INDEX('Policy Characteristics'!K:K,MATCH($C1610,'Policy Characteristics'!$C:$C,0)))</f>
        <v/>
      </c>
      <c r="R1610" s="236" t="str">
        <f>IF(ISBLANK(INDEX('Policy Characteristics'!L:L,MATCH($C1610,'Policy Characteristics'!$C:$C,0))),"",INDEX('Policy Characteristics'!L:L,MATCH($C1610,'Policy Characteristics'!$C:$C,0)))</f>
        <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Increase in Process Emissions</v>
      </c>
      <c r="C1611" s="236" t="str">
        <f t="shared" si="49"/>
        <v>Boolean Use Non BAU Process Emissions Additions</v>
      </c>
      <c r="D1611" s="334" t="s">
        <v>3734</v>
      </c>
      <c r="E1611" s="334"/>
      <c r="F1611" s="334" t="s">
        <v>3752</v>
      </c>
      <c r="G1611" s="334"/>
      <c r="H1611" s="17">
        <v>2760</v>
      </c>
      <c r="I1611" s="373" t="s">
        <v>44</v>
      </c>
      <c r="J1611" s="374" t="str">
        <f>IF(ISBLANK(INDEX('Policy Characteristics'!D:D,MATCH($C1611,'Policy Characteristics'!$C:$C,0))),"",INDEX('Policy Characteristics'!D:D,MATCH($C1611,'Policy Characteristics'!$C:$C,0)))</f>
        <v>Process Emissions Increases</v>
      </c>
      <c r="K1611" s="236" t="str">
        <f>IF(ISBLANK(INDEX('Policy Characteristics'!E:E,MATCH($C1611,'Policy Characteristics'!$C:$C,0))),"",INDEX('Policy Characteristics'!E:E,MATCH($C1611,'Policy Characteristics'!$C:$C,0)))</f>
        <v>non BAU indst process emissions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1" s="236" t="str">
        <f>IF(ISBLANK(INDEX('Policy Characteristics'!K:K,MATCH($C1611,'Policy Characteristics'!$C:$C,0))),"",INDEX('Policy Characteristics'!K:K,MATCH($C1611,'Policy Characteristics'!$C:$C,0)))</f>
        <v/>
      </c>
      <c r="R1611" s="236" t="str">
        <f>IF(ISBLANK(INDEX('Policy Characteristics'!L:L,MATCH($C1611,'Policy Characteristics'!$C:$C,0))),"",INDEX('Policy Characteristics'!L:L,MATCH($C1611,'Policy Characteristics'!$C:$C,0)))</f>
        <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Increase in Process Emissions</v>
      </c>
      <c r="C1612" s="236" t="str">
        <f t="shared" si="49"/>
        <v>Boolean Use Non BAU Process Emissions Additions</v>
      </c>
      <c r="D1612" s="334" t="s">
        <v>3735</v>
      </c>
      <c r="E1612" s="334"/>
      <c r="F1612" s="334" t="s">
        <v>3753</v>
      </c>
      <c r="G1612" s="334"/>
      <c r="H1612" s="17">
        <v>2761</v>
      </c>
      <c r="I1612" s="373" t="s">
        <v>44</v>
      </c>
      <c r="J1612" s="374" t="str">
        <f>IF(ISBLANK(INDEX('Policy Characteristics'!D:D,MATCH($C1612,'Policy Characteristics'!$C:$C,0))),"",INDEX('Policy Characteristics'!D:D,MATCH($C1612,'Policy Characteristics'!$C:$C,0)))</f>
        <v>Process Emissions Increases</v>
      </c>
      <c r="K1612" s="236" t="str">
        <f>IF(ISBLANK(INDEX('Policy Characteristics'!E:E,MATCH($C1612,'Policy Characteristics'!$C:$C,0))),"",INDEX('Policy Characteristics'!E:E,MATCH($C1612,'Policy Characteristics'!$C:$C,0)))</f>
        <v>non BAU indst process emissions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2" s="236" t="str">
        <f>IF(ISBLANK(INDEX('Policy Characteristics'!K:K,MATCH($C1612,'Policy Characteristics'!$C:$C,0))),"",INDEX('Policy Characteristics'!K:K,MATCH($C1612,'Policy Characteristics'!$C:$C,0)))</f>
        <v/>
      </c>
      <c r="R1612" s="236" t="str">
        <f>IF(ISBLANK(INDEX('Policy Characteristics'!L:L,MATCH($C1612,'Policy Characteristics'!$C:$C,0))),"",INDEX('Policy Characteristics'!L:L,MATCH($C1612,'Policy Characteristics'!$C:$C,0)))</f>
        <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Increase in Process Emissions</v>
      </c>
      <c r="C1613" s="236" t="str">
        <f t="shared" si="49"/>
        <v>Boolean Use Non BAU Process Emissions Additions</v>
      </c>
      <c r="D1613" s="334" t="s">
        <v>3736</v>
      </c>
      <c r="E1613" s="334"/>
      <c r="F1613" s="334" t="s">
        <v>3754</v>
      </c>
      <c r="G1613" s="334"/>
      <c r="H1613" s="17">
        <v>2762</v>
      </c>
      <c r="I1613" s="373" t="s">
        <v>44</v>
      </c>
      <c r="J1613" s="374" t="str">
        <f>IF(ISBLANK(INDEX('Policy Characteristics'!D:D,MATCH($C1613,'Policy Characteristics'!$C:$C,0))),"",INDEX('Policy Characteristics'!D:D,MATCH($C1613,'Policy Characteristics'!$C:$C,0)))</f>
        <v>Process Emissions Increases</v>
      </c>
      <c r="K1613" s="236" t="str">
        <f>IF(ISBLANK(INDEX('Policy Characteristics'!E:E,MATCH($C1613,'Policy Characteristics'!$C:$C,0))),"",INDEX('Policy Characteristics'!E:E,MATCH($C1613,'Policy Characteristics'!$C:$C,0)))</f>
        <v>non BAU indst process emissions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3" s="236" t="str">
        <f>IF(ISBLANK(INDEX('Policy Characteristics'!K:K,MATCH($C1613,'Policy Characteristics'!$C:$C,0))),"",INDEX('Policy Characteristics'!K:K,MATCH($C1613,'Policy Characteristics'!$C:$C,0)))</f>
        <v/>
      </c>
      <c r="R1613" s="236" t="str">
        <f>IF(ISBLANK(INDEX('Policy Characteristics'!L:L,MATCH($C1613,'Policy Characteristics'!$C:$C,0))),"",INDEX('Policy Characteristics'!L:L,MATCH($C1613,'Policy Characteristics'!$C:$C,0)))</f>
        <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Increase in Process Emissions</v>
      </c>
      <c r="C1614" s="236" t="str">
        <f t="shared" si="49"/>
        <v>Boolean Use Non BAU Process Emissions Additions</v>
      </c>
      <c r="D1614" s="334" t="s">
        <v>3737</v>
      </c>
      <c r="E1614" s="334"/>
      <c r="F1614" s="334" t="s">
        <v>3755</v>
      </c>
      <c r="G1614" s="334"/>
      <c r="H1614" s="17">
        <v>2763</v>
      </c>
      <c r="I1614" s="373" t="s">
        <v>44</v>
      </c>
      <c r="J1614" s="374" t="str">
        <f>IF(ISBLANK(INDEX('Policy Characteristics'!D:D,MATCH($C1614,'Policy Characteristics'!$C:$C,0))),"",INDEX('Policy Characteristics'!D:D,MATCH($C1614,'Policy Characteristics'!$C:$C,0)))</f>
        <v>Process Emissions Increases</v>
      </c>
      <c r="K1614" s="236" t="str">
        <f>IF(ISBLANK(INDEX('Policy Characteristics'!E:E,MATCH($C1614,'Policy Characteristics'!$C:$C,0))),"",INDEX('Policy Characteristics'!E:E,MATCH($C1614,'Policy Characteristics'!$C:$C,0)))</f>
        <v>non BAU indst process emissions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4" s="236" t="str">
        <f>IF(ISBLANK(INDEX('Policy Characteristics'!K:K,MATCH($C1614,'Policy Characteristics'!$C:$C,0))),"",INDEX('Policy Characteristics'!K:K,MATCH($C1614,'Policy Characteristics'!$C:$C,0)))</f>
        <v/>
      </c>
      <c r="R1614" s="236" t="str">
        <f>IF(ISBLANK(INDEX('Policy Characteristics'!L:L,MATCH($C1614,'Policy Characteristics'!$C:$C,0))),"",INDEX('Policy Characteristics'!L:L,MATCH($C1614,'Policy Characteristics'!$C:$C,0)))</f>
        <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Increase in Process Emissions</v>
      </c>
      <c r="C1615" s="236" t="str">
        <f t="shared" si="49"/>
        <v>Boolean Use Non BAU Process Emissions Additions</v>
      </c>
      <c r="D1615" s="334" t="s">
        <v>3738</v>
      </c>
      <c r="E1615" s="334"/>
      <c r="F1615" s="334" t="s">
        <v>2759</v>
      </c>
      <c r="G1615" s="334"/>
      <c r="H1615" s="17">
        <v>2764</v>
      </c>
      <c r="I1615" s="373" t="s">
        <v>44</v>
      </c>
      <c r="J1615" s="374" t="str">
        <f>IF(ISBLANK(INDEX('Policy Characteristics'!D:D,MATCH($C1615,'Policy Characteristics'!$C:$C,0))),"",INDEX('Policy Characteristics'!D:D,MATCH($C1615,'Policy Characteristics'!$C:$C,0)))</f>
        <v>Process Emissions Increases</v>
      </c>
      <c r="K1615" s="236" t="str">
        <f>IF(ISBLANK(INDEX('Policy Characteristics'!E:E,MATCH($C1615,'Policy Characteristics'!$C:$C,0))),"",INDEX('Policy Characteristics'!E:E,MATCH($C1615,'Policy Characteristics'!$C:$C,0)))</f>
        <v>non BAU indst process emissions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5" s="236" t="str">
        <f>IF(ISBLANK(INDEX('Policy Characteristics'!K:K,MATCH($C1615,'Policy Characteristics'!$C:$C,0))),"",INDEX('Policy Characteristics'!K:K,MATCH($C1615,'Policy Characteristics'!$C:$C,0)))</f>
        <v/>
      </c>
      <c r="R1615" s="236" t="str">
        <f>IF(ISBLANK(INDEX('Policy Characteristics'!L:L,MATCH($C1615,'Policy Characteristics'!$C:$C,0))),"",INDEX('Policy Characteristics'!L:L,MATCH($C1615,'Policy Characteristics'!$C:$C,0)))</f>
        <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Increase in Process Emissions</v>
      </c>
      <c r="C1616" s="236" t="str">
        <f t="shared" si="49"/>
        <v>Boolean Use Non BAU Process Emissions Additions</v>
      </c>
      <c r="D1616" s="334" t="s">
        <v>3739</v>
      </c>
      <c r="E1616" s="334"/>
      <c r="F1616" s="334" t="s">
        <v>133</v>
      </c>
      <c r="G1616" s="334"/>
      <c r="H1616" s="17">
        <v>2765</v>
      </c>
      <c r="I1616" s="373" t="s">
        <v>44</v>
      </c>
      <c r="J1616" s="374" t="str">
        <f>IF(ISBLANK(INDEX('Policy Characteristics'!D:D,MATCH($C1616,'Policy Characteristics'!$C:$C,0))),"",INDEX('Policy Characteristics'!D:D,MATCH($C1616,'Policy Characteristics'!$C:$C,0)))</f>
        <v>Process Emissions Increases</v>
      </c>
      <c r="K1616" s="236" t="str">
        <f>IF(ISBLANK(INDEX('Policy Characteristics'!E:E,MATCH($C1616,'Policy Characteristics'!$C:$C,0))),"",INDEX('Policy Characteristics'!E:E,MATCH($C1616,'Policy Characteristics'!$C:$C,0)))</f>
        <v>non BAU indst process emissions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6" s="236" t="str">
        <f>IF(ISBLANK(INDEX('Policy Characteristics'!K:K,MATCH($C1616,'Policy Characteristics'!$C:$C,0))),"",INDEX('Policy Characteristics'!K:K,MATCH($C1616,'Policy Characteristics'!$C:$C,0)))</f>
        <v/>
      </c>
      <c r="R1616" s="236" t="str">
        <f>IF(ISBLANK(INDEX('Policy Characteristics'!L:L,MATCH($C1616,'Policy Characteristics'!$C:$C,0))),"",INDEX('Policy Characteristics'!L:L,MATCH($C1616,'Policy Characteristics'!$C:$C,0)))</f>
        <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Increase in Process Emissions</v>
      </c>
      <c r="C1617" s="236" t="str">
        <f t="shared" si="49"/>
        <v>Boolean Use Non BAU Process Emissions Additions</v>
      </c>
      <c r="D1617" s="334" t="s">
        <v>3740</v>
      </c>
      <c r="E1617" s="334"/>
      <c r="F1617" s="334" t="s">
        <v>3756</v>
      </c>
      <c r="G1617" s="334"/>
      <c r="H1617" s="17">
        <v>2766</v>
      </c>
      <c r="I1617" s="373" t="s">
        <v>44</v>
      </c>
      <c r="J1617" s="374" t="str">
        <f>IF(ISBLANK(INDEX('Policy Characteristics'!D:D,MATCH($C1617,'Policy Characteristics'!$C:$C,0))),"",INDEX('Policy Characteristics'!D:D,MATCH($C1617,'Policy Characteristics'!$C:$C,0)))</f>
        <v>Process Emissions Increases</v>
      </c>
      <c r="K1617" s="236" t="str">
        <f>IF(ISBLANK(INDEX('Policy Characteristics'!E:E,MATCH($C1617,'Policy Characteristics'!$C:$C,0))),"",INDEX('Policy Characteristics'!E:E,MATCH($C1617,'Policy Characteristics'!$C:$C,0)))</f>
        <v>non BAU indst process emissions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7" s="236" t="str">
        <f>IF(ISBLANK(INDEX('Policy Characteristics'!K:K,MATCH($C1617,'Policy Characteristics'!$C:$C,0))),"",INDEX('Policy Characteristics'!K:K,MATCH($C1617,'Policy Characteristics'!$C:$C,0)))</f>
        <v/>
      </c>
      <c r="R1617" s="236" t="str">
        <f>IF(ISBLANK(INDEX('Policy Characteristics'!L:L,MATCH($C1617,'Policy Characteristics'!$C:$C,0))),"",INDEX('Policy Characteristics'!L:L,MATCH($C1617,'Policy Characteristics'!$C:$C,0)))</f>
        <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Increase in Process Emissions</v>
      </c>
      <c r="C1618" s="236" t="str">
        <f t="shared" si="49"/>
        <v>Boolean Use Non BAU Process Emissions Additions</v>
      </c>
      <c r="D1618" s="334" t="s">
        <v>3741</v>
      </c>
      <c r="E1618" s="334"/>
      <c r="F1618" s="334" t="s">
        <v>3757</v>
      </c>
      <c r="G1618" s="334"/>
      <c r="H1618" s="17">
        <v>2767</v>
      </c>
      <c r="I1618" s="373" t="s">
        <v>44</v>
      </c>
      <c r="J1618" s="374" t="str">
        <f>IF(ISBLANK(INDEX('Policy Characteristics'!D:D,MATCH($C1618,'Policy Characteristics'!$C:$C,0))),"",INDEX('Policy Characteristics'!D:D,MATCH($C1618,'Policy Characteristics'!$C:$C,0)))</f>
        <v>Process Emissions Increases</v>
      </c>
      <c r="K1618" s="236" t="str">
        <f>IF(ISBLANK(INDEX('Policy Characteristics'!E:E,MATCH($C1618,'Policy Characteristics'!$C:$C,0))),"",INDEX('Policy Characteristics'!E:E,MATCH($C1618,'Policy Characteristics'!$C:$C,0)))</f>
        <v>non BAU indst process emissions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8" s="236" t="str">
        <f>IF(ISBLANK(INDEX('Policy Characteristics'!K:K,MATCH($C1618,'Policy Characteristics'!$C:$C,0))),"",INDEX('Policy Characteristics'!K:K,MATCH($C1618,'Policy Characteristics'!$C:$C,0)))</f>
        <v/>
      </c>
      <c r="R1618" s="236" t="str">
        <f>IF(ISBLANK(INDEX('Policy Characteristics'!L:L,MATCH($C1618,'Policy Characteristics'!$C:$C,0))),"",INDEX('Policy Characteristics'!L:L,MATCH($C1618,'Policy Characteristics'!$C:$C,0)))</f>
        <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Increase in Process Emissions</v>
      </c>
      <c r="C1619" s="236" t="str">
        <f t="shared" si="49"/>
        <v>Boolean Use Non BAU Process Emissions Additions</v>
      </c>
      <c r="D1619" s="334" t="s">
        <v>3742</v>
      </c>
      <c r="E1619" s="334"/>
      <c r="F1619" s="334" t="s">
        <v>3758</v>
      </c>
      <c r="G1619" s="334"/>
      <c r="H1619" s="17">
        <v>2768</v>
      </c>
      <c r="I1619" s="373" t="s">
        <v>44</v>
      </c>
      <c r="J1619" s="374" t="str">
        <f>IF(ISBLANK(INDEX('Policy Characteristics'!D:D,MATCH($C1619,'Policy Characteristics'!$C:$C,0))),"",INDEX('Policy Characteristics'!D:D,MATCH($C1619,'Policy Characteristics'!$C:$C,0)))</f>
        <v>Process Emissions Increases</v>
      </c>
      <c r="K1619" s="236" t="str">
        <f>IF(ISBLANK(INDEX('Policy Characteristics'!E:E,MATCH($C1619,'Policy Characteristics'!$C:$C,0))),"",INDEX('Policy Characteristics'!E:E,MATCH($C1619,'Policy Characteristics'!$C:$C,0)))</f>
        <v>non BAU indst process emissions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9" s="236" t="str">
        <f>IF(ISBLANK(INDEX('Policy Characteristics'!K:K,MATCH($C1619,'Policy Characteristics'!$C:$C,0))),"",INDEX('Policy Characteristics'!K:K,MATCH($C1619,'Policy Characteristics'!$C:$C,0)))</f>
        <v/>
      </c>
      <c r="R1619" s="236" t="str">
        <f>IF(ISBLANK(INDEX('Policy Characteristics'!L:L,MATCH($C1619,'Policy Characteristics'!$C:$C,0))),"",INDEX('Policy Characteristics'!L:L,MATCH($C1619,'Policy Characteristics'!$C:$C,0)))</f>
        <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Reduce Fossil Fuel Exports</v>
      </c>
      <c r="C1620" t="s">
        <v>2481</v>
      </c>
      <c r="D1620" s="289" t="s">
        <v>446</v>
      </c>
      <c r="E1620" s="334"/>
      <c r="F1620" s="289" t="s">
        <v>443</v>
      </c>
      <c r="G1620" s="334"/>
      <c r="H1620" s="17">
        <v>451</v>
      </c>
      <c r="I1620" s="373" t="s">
        <v>43</v>
      </c>
      <c r="J1620" s="374" t="str">
        <f>IF(ISBLANK(INDEX('Policy Characteristics'!D:D,MATCH($C1620,'Policy Characteristics'!$C:$C,0))),"",INDEX('Policy Characteristics'!D:D,MATCH($C1620,'Policy Characteristics'!$C:$C,0)))</f>
        <v>Percent Reduction in Fossil Fuel Exports</v>
      </c>
      <c r="K1620" s="236" t="str">
        <f>IF(ISBLANK(INDEX('Policy Characteristics'!E:E,MATCH($C1620,'Policy Characteristics'!$C:$C,0))),"",INDEX('Policy Characteristics'!E:E,MATCH($C1620,'Policy Characteristics'!$C:$C,0)))</f>
        <v>indst reduce fossil fuel exports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0.01</v>
      </c>
      <c r="O1620" s="236" t="str">
        <f>IF(ISBLANK(INDEX('Policy Characteristics'!I:I,MATCH($C1620,'Policy Characteristics'!$C:$C,0))),"",INDEX('Policy Characteristics'!I:I,MATCH($C1620,'Policy Characteristics'!$C:$C,0)))</f>
        <v>% reduction in exports</v>
      </c>
      <c r="P1620" s="236" t="str">
        <f>IF(ISBLANK(INDEX('Policy Characteristics'!J:J,MATCH($C1620,'Policy Characteristics'!$C:$C,0))),"",INDEX('Policy Characteristics'!J:J,MATCH($C1620,'Policy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0" s="236" t="str">
        <f>IF(ISBLANK(INDEX('Policy Characteristics'!K:K,MATCH($C1620,'Policy Characteristics'!$C:$C,0))),"",INDEX('Policy Characteristics'!K:K,MATCH($C1620,'Policy Characteristics'!$C:$C,0)))</f>
        <v/>
      </c>
      <c r="R1620" s="236" t="str">
        <f>IF(ISBLANK(INDEX('Policy Characteristics'!L:L,MATCH($C1620,'Policy Characteristics'!$C:$C,0))),"",INDEX('Policy Characteristics'!L:L,MATCH($C1620,'Policy Characteristics'!$C:$C,0)))</f>
        <v>reduce-fuel-exports.html</v>
      </c>
      <c r="S1620" s="290" t="s">
        <v>3910</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s="236" t="str">
        <f t="shared" ref="C1621:C1628" si="50">C$1620</f>
        <v>Percent Reduction in Fossil Fuel Exports</v>
      </c>
      <c r="D1621" s="289" t="s">
        <v>46</v>
      </c>
      <c r="E1621" s="334"/>
      <c r="F1621" s="289" t="s">
        <v>87</v>
      </c>
      <c r="G1621" s="334"/>
      <c r="H1621" s="17">
        <v>452</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187</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tr">
        <f t="shared" si="50"/>
        <v>Percent Reduction in Fossil Fuel Exports</v>
      </c>
      <c r="D1622" s="289" t="s">
        <v>53</v>
      </c>
      <c r="E1622" s="334"/>
      <c r="F1622" s="289" t="s">
        <v>95</v>
      </c>
      <c r="G1622" s="334"/>
      <c r="H1622" s="17">
        <v>453</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tr">
        <f t="shared" si="50"/>
        <v>Percent Reduction in Fossil Fuel Exports</v>
      </c>
      <c r="D1623" s="289" t="s">
        <v>54</v>
      </c>
      <c r="E1623" s="334"/>
      <c r="F1623" s="289" t="s">
        <v>96</v>
      </c>
      <c r="G1623" s="334"/>
      <c r="H1623" s="17">
        <v>454</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tr">
        <f t="shared" si="50"/>
        <v>Percent Reduction in Fossil Fuel Exports</v>
      </c>
      <c r="D1624" s="289" t="s">
        <v>2465</v>
      </c>
      <c r="E1624" s="334"/>
      <c r="F1624" s="289" t="s">
        <v>2466</v>
      </c>
      <c r="G1624" s="334"/>
      <c r="H1624" s="17">
        <v>455</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tr">
        <f t="shared" si="50"/>
        <v>Percent Reduction in Fossil Fuel Exports</v>
      </c>
      <c r="D1625" s="289" t="s">
        <v>439</v>
      </c>
      <c r="E1625" s="334"/>
      <c r="F1625" s="289" t="s">
        <v>440</v>
      </c>
      <c r="G1625" s="334"/>
      <c r="H1625" s="17">
        <v>456</v>
      </c>
      <c r="I1625" s="375" t="s">
        <v>44</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tr">
        <f t="shared" si="50"/>
        <v>Percent Reduction in Fossil Fuel Exports</v>
      </c>
      <c r="D1626" s="289" t="s">
        <v>2457</v>
      </c>
      <c r="E1626" s="334"/>
      <c r="F1626" s="289" t="s">
        <v>2461</v>
      </c>
      <c r="G1626" s="334"/>
      <c r="H1626" s="17">
        <v>457</v>
      </c>
      <c r="I1626" s="373" t="s">
        <v>43</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tr">
        <f t="shared" si="50"/>
        <v>Percent Reduction in Fossil Fuel Exports</v>
      </c>
      <c r="D1627" s="289" t="s">
        <v>2467</v>
      </c>
      <c r="E1627" s="334"/>
      <c r="F1627" s="289" t="s">
        <v>2468</v>
      </c>
      <c r="G1627" s="334"/>
      <c r="H1627" s="17">
        <v>458</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tr">
        <f t="shared" si="50"/>
        <v>Percent Reduction in Fossil Fuel Exports</v>
      </c>
      <c r="D1628" s="289" t="s">
        <v>2458</v>
      </c>
      <c r="E1628" s="334"/>
      <c r="F1628" s="289" t="s">
        <v>2462</v>
      </c>
      <c r="G1628" s="334"/>
      <c r="H1628" s="17">
        <v>459</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Agriculture, Land Use, and Forestry</v>
      </c>
      <c r="B1629" s="372" t="str">
        <f>IF(ISBLANK(INDEX('Policy Characteristics'!B:B,MATCH($C1629,'Policy Characteristics'!$C:$C,0))),"",INDEX('Policy Characteristics'!B:B,MATCH($C1629,'Policy Characteristics'!$C:$C,0)))</f>
        <v>Afforestation and Reforestation</v>
      </c>
      <c r="C1629" t="s">
        <v>427</v>
      </c>
      <c r="D1629" s="334"/>
      <c r="E1629" s="334"/>
      <c r="F1629" s="334"/>
      <c r="G1629" s="334"/>
      <c r="H1629" s="17">
        <v>60</v>
      </c>
      <c r="I1629" s="373" t="s">
        <v>43</v>
      </c>
      <c r="J1629" s="374" t="str">
        <f>IF(ISBLANK(INDEX('Policy Characteristics'!D:D,MATCH($C1629,'Policy Characteristics'!$C:$C,0))),"",INDEX('Policy Characteristics'!D:D,MATCH($C1629,'Policy Characteristics'!$C:$C,0)))</f>
        <v>Afforestation and Reforestation</v>
      </c>
      <c r="K1629" s="236" t="str">
        <f>IF(ISBLANK(INDEX('Policy Characteristics'!E:E,MATCH($C1629,'Policy Characteristics'!$C:$C,0))),"",INDEX('Policy Characteristics'!E:E,MATCH($C1629,'Policy Characteristics'!$C:$C,0)))</f>
        <v>land afforestation and reforestation</v>
      </c>
      <c r="L1629" s="237">
        <f>IF(ISBLANK(INDEX('Policy Characteristics'!F:F,MATCH($C1629,'Policy Characteristics'!$C:$C,0))),"",INDEX('Policy Characteristics'!F:F,MATCH($C1629,'Policy Characteristics'!$C:$C,0)))</f>
        <v>-3</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of potential achieved</v>
      </c>
      <c r="P1629" s="236" t="str">
        <f>IF(ISBLANK(INDEX('Policy Characteristics'!J:J,MATCH($C1629,'Policy Characteristics'!$C:$C,0))),"",INDEX('Policy Characteristics'!J:J,MATCH($C1629,'Policy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29" s="236" t="str">
        <f>IF(ISBLANK(INDEX('Policy Characteristics'!K:K,MATCH($C1629,'Policy Characteristics'!$C:$C,0))),"",INDEX('Policy Characteristics'!K:K,MATCH($C1629,'Policy Characteristics'!$C:$C,0)))</f>
        <v>lulucf.html#aff-ref</v>
      </c>
      <c r="R1629" s="236" t="str">
        <f>IF(ISBLANK(INDEX('Policy Characteristics'!L:L,MATCH($C1629,'Policy Characteristics'!$C:$C,0))),"",INDEX('Policy Characteristics'!L:L,MATCH($C1629,'Policy Characteristics'!$C:$C,0)))</f>
        <v>afforestation-and-reforestation.html</v>
      </c>
      <c r="S1629" s="290" t="s">
        <v>3911</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Avoid Deforestation</v>
      </c>
      <c r="C1630" t="s">
        <v>434</v>
      </c>
      <c r="D1630" s="334"/>
      <c r="E1630" s="334"/>
      <c r="F1630" s="334"/>
      <c r="G1630" s="334"/>
      <c r="H1630" s="17">
        <v>705</v>
      </c>
      <c r="I1630" s="375" t="s">
        <v>44</v>
      </c>
      <c r="J1630" s="374" t="str">
        <f>IF(ISBLANK(INDEX('Policy Characteristics'!D:D,MATCH($C1630,'Policy Characteristics'!$C:$C,0))),"",INDEX('Policy Characteristics'!D:D,MATCH($C1630,'Policy Characteristics'!$C:$C,0)))</f>
        <v>Avoid Deforestation</v>
      </c>
      <c r="K1630" s="236" t="str">
        <f>IF(ISBLANK(INDEX('Policy Characteristics'!E:E,MATCH($C1630,'Policy Characteristics'!$C:$C,0))),"",INDEX('Policy Characteristics'!E:E,MATCH($C1630,'Policy Characteristics'!$C:$C,0)))</f>
        <v>land avoid deforestation</v>
      </c>
      <c r="L1630" s="237">
        <f>IF(ISBLANK(INDEX('Policy Characteristics'!F:F,MATCH($C1630,'Policy Characteristics'!$C:$C,0))),"",INDEX('Policy Characteristics'!F:F,MATCH($C1630,'Policy Characteristics'!$C:$C,0)))</f>
        <v>0</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 xml:space="preserve">**Description:** This policy prevents clear cutting of forests that would otherwise be cleared.  Preserved forests are assumed to be managed with best practices. </v>
      </c>
      <c r="Q1630" s="236" t="str">
        <f>IF(ISBLANK(INDEX('Policy Characteristics'!K:K,MATCH($C1630,'Policy Characteristics'!$C:$C,0))),"",INDEX('Policy Characteristics'!K:K,MATCH($C1630,'Policy Characteristics'!$C:$C,0)))</f>
        <v>lulucf.html#avoid-def</v>
      </c>
      <c r="R1630" s="236" t="str">
        <f>IF(ISBLANK(INDEX('Policy Characteristics'!L:L,MATCH($C1630,'Policy Characteristics'!$C:$C,0))),"",INDEX('Policy Characteristics'!L:L,MATCH($C1630,'Policy Characteristics'!$C:$C,0)))</f>
        <v>avoid-deforestation.html</v>
      </c>
      <c r="S1630" s="290" t="s">
        <v>187</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Grassland Restoration and Avoided Conversion</v>
      </c>
      <c r="C1631" t="s">
        <v>431</v>
      </c>
      <c r="D1631" s="334"/>
      <c r="E1631" s="334"/>
      <c r="F1631" s="334"/>
      <c r="G1631" s="334"/>
      <c r="H1631" s="17">
        <v>177</v>
      </c>
      <c r="I1631" s="375" t="s">
        <v>43</v>
      </c>
      <c r="J1631" s="374" t="str">
        <f>IF(ISBLANK(INDEX('Policy Characteristics'!D:D,MATCH($C1631,'Policy Characteristics'!$C:$C,0))),"",INDEX('Policy Characteristics'!D:D,MATCH($C1631,'Policy Characteristics'!$C:$C,0)))</f>
        <v>Grassland Restoration and Avoided Conversion</v>
      </c>
      <c r="K1631" s="236" t="str">
        <f>IF(ISBLANK(INDEX('Policy Characteristics'!E:E,MATCH($C1631,'Policy Characteristics'!$C:$C,0))),"",INDEX('Policy Characteristics'!E:E,MATCH($C1631,'Policy Characteristics'!$C:$C,0)))</f>
        <v>land forest restoration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**Description:** This policy increases CO2 sequestration by avoiding the conversion of grasslands and restoring grassland areas.</v>
      </c>
      <c r="Q1631" s="236" t="str">
        <f>IF(ISBLANK(INDEX('Policy Characteristics'!K:K,MATCH($C1631,'Policy Characteristics'!$C:$C,0))),"",INDEX('Policy Characteristics'!K:K,MATCH($C1631,'Policy Characteristics'!$C:$C,0)))</f>
        <v/>
      </c>
      <c r="R1631" s="236" t="str">
        <f>IF(ISBLANK(INDEX('Policy Characteristics'!L:L,MATCH($C1631,'Policy Characteristics'!$C:$C,0))),"",INDEX('Policy Characteristics'!L:L,MATCH($C1631,'Policy Characteristics'!$C:$C,0)))</f>
        <v>forest-restoration.html</v>
      </c>
      <c r="S1631" s="290" t="s">
        <v>3912</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Forest Set-Asides</v>
      </c>
      <c r="C1632" t="s">
        <v>428</v>
      </c>
      <c r="D1632" s="334"/>
      <c r="E1632" s="334"/>
      <c r="F1632" s="334"/>
      <c r="G1632" s="334"/>
      <c r="H1632" s="17">
        <v>61</v>
      </c>
      <c r="I1632" s="373" t="s">
        <v>44</v>
      </c>
      <c r="J1632" s="374" t="str">
        <f>IF(ISBLANK(INDEX('Policy Characteristics'!D:D,MATCH($C1632,'Policy Characteristics'!$C:$C,0))),"",INDEX('Policy Characteristics'!D:D,MATCH($C1632,'Policy Characteristics'!$C:$C,0)))</f>
        <v>Forest Set-Asides</v>
      </c>
      <c r="K1632" s="236" t="str">
        <f>IF(ISBLANK(INDEX('Policy Characteristics'!E:E,MATCH($C1632,'Policy Characteristics'!$C:$C,0))),"",INDEX('Policy Characteristics'!E:E,MATCH($C1632,'Policy Characteristics'!$C:$C,0)))</f>
        <v>land forest set asides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2" s="236" t="str">
        <f>IF(ISBLANK(INDEX('Policy Characteristics'!K:K,MATCH($C1632,'Policy Characteristics'!$C:$C,0))),"",INDEX('Policy Characteristics'!K:K,MATCH($C1632,'Policy Characteristics'!$C:$C,0)))</f>
        <v>lulucf.html#set-asides</v>
      </c>
      <c r="R1632" s="236" t="str">
        <f>IF(ISBLANK(INDEX('Policy Characteristics'!L:L,MATCH($C1632,'Policy Characteristics'!$C:$C,0))),"",INDEX('Policy Characteristics'!L:L,MATCH($C1632,'Policy Characteristics'!$C:$C,0)))</f>
        <v>forest-set-asides.html</v>
      </c>
      <c r="S1632" s="290" t="s">
        <v>187</v>
      </c>
    </row>
    <row r="1633" spans="1:19"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Cropland and Rice Measures</v>
      </c>
      <c r="C1633" t="s">
        <v>2760</v>
      </c>
      <c r="D1633" s="334"/>
      <c r="E1633" s="334"/>
      <c r="F1633" s="334"/>
      <c r="G1633" s="334"/>
      <c r="H1633" s="17">
        <v>62</v>
      </c>
      <c r="I1633" s="373" t="s">
        <v>43</v>
      </c>
      <c r="J1633" s="374" t="str">
        <f>IF(ISBLANK(INDEX('Policy Characteristics'!D:D,MATCH($C1633,'Policy Characteristics'!$C:$C,0))),"",INDEX('Policy Characteristics'!D:D,MATCH($C1633,'Policy Characteristics'!$C:$C,0)))</f>
        <v>Cropland and Rice Measures</v>
      </c>
      <c r="K1633" s="236" t="str">
        <f>IF(ISBLANK(INDEX('Policy Characteristics'!E:E,MATCH($C1633,'Policy Characteristics'!$C:$C,0))),"",INDEX('Policy Characteristics'!E:E,MATCH($C1633,'Policy Characteristics'!$C:$C,0)))</f>
        <v>indst cropland and rice measures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3" s="236" t="str">
        <f>IF(ISBLANK(INDEX('Policy Characteristics'!K:K,MATCH($C1633,'Policy Characteristics'!$C:$C,0))),"",INDEX('Policy Characteristics'!K:K,MATCH($C1633,'Policy Characteristics'!$C:$C,0)))</f>
        <v>industry-ag-main.html#cropland</v>
      </c>
      <c r="R1633" s="236" t="str">
        <f>IF(ISBLANK(INDEX('Policy Characteristics'!L:L,MATCH($C1633,'Policy Characteristics'!$C:$C,0))),"",INDEX('Policy Characteristics'!L:L,MATCH($C1633,'Policy Characteristics'!$C:$C,0)))</f>
        <v>cropland-management.html</v>
      </c>
      <c r="S1633" s="290" t="s">
        <v>3913</v>
      </c>
    </row>
    <row r="1634" spans="1:19"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Improved Soil Measures</v>
      </c>
      <c r="C1634" t="s">
        <v>3312</v>
      </c>
      <c r="D1634" s="334"/>
      <c r="E1634" s="334"/>
      <c r="F1634" s="334"/>
      <c r="G1634" s="334"/>
      <c r="H1634" s="17">
        <v>1654</v>
      </c>
      <c r="I1634" s="373" t="s">
        <v>43</v>
      </c>
      <c r="J1634" s="374" t="str">
        <f>IF(ISBLANK(INDEX('Policy Characteristics'!D:D,MATCH($C1634,'Policy Characteristics'!$C:$C,0))),"",INDEX('Policy Characteristics'!D:D,MATCH($C1634,'Policy Characteristics'!$C:$C,0)))</f>
        <v>Improved Soil Measures</v>
      </c>
      <c r="K1634" s="236" t="str">
        <f>IF(ISBLANK(INDEX('Policy Characteristics'!E:E,MATCH($C1634,'Policy Characteristics'!$C:$C,0))),"",INDEX('Policy Characteristics'!E:E,MATCH($C1634,'Policy Characteristics'!$C:$C,0)))</f>
        <v>indst tillage</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stores CO2 in agricultural soils through improved tillage practices, retiring organic and marginal soils, and establishing windbreaks/shelterbelts.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
      </c>
      <c r="S1634" t="s">
        <v>3936</v>
      </c>
    </row>
    <row r="1635" spans="1:19"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19"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Livestock Measures</v>
      </c>
      <c r="C1636" t="s">
        <v>2792</v>
      </c>
      <c r="D1636" s="334"/>
      <c r="E1636" s="334"/>
      <c r="F1636" s="334"/>
      <c r="G1636" s="334"/>
      <c r="H1636" s="17">
        <v>64</v>
      </c>
      <c r="I1636" s="373" t="s">
        <v>43</v>
      </c>
      <c r="J1636" s="374" t="str">
        <f>IF(ISBLANK(INDEX('Policy Characteristics'!D:D,MATCH($C1636,'Policy Characteristics'!$C:$C,0))),"",INDEX('Policy Characteristics'!D:D,MATCH($C1636,'Policy Characteristics'!$C:$C,0)))</f>
        <v>Livestock Measures</v>
      </c>
      <c r="K1636" s="236" t="str">
        <f>IF(ISBLANK(INDEX('Policy Characteristics'!E:E,MATCH($C1636,'Policy Characteristics'!$C:$C,0))),"",INDEX('Policy Characteristics'!E:E,MATCH($C1636,'Policy Characteristics'!$C:$C,0)))</f>
        <v>indst livestock measures</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reduces greenhouse gas emissions from agriculture through livestock-related measures, such as feed supplements or drugs to prevent enteric methane formation.</v>
      </c>
      <c r="Q1636" s="236" t="str">
        <f>IF(ISBLANK(INDEX('Policy Characteristics'!K:K,MATCH($C1636,'Policy Characteristics'!$C:$C,0))),"",INDEX('Policy Characteristics'!K:K,MATCH($C1636,'Policy Characteristics'!$C:$C,0)))</f>
        <v>industry-ag-main.html#livestock</v>
      </c>
      <c r="R1636" s="236" t="str">
        <f>IF(ISBLANK(INDEX('Policy Characteristics'!L:L,MATCH($C1636,'Policy Characteristics'!$C:$C,0))),"",INDEX('Policy Characteristics'!L:L,MATCH($C1636,'Policy Characteristics'!$C:$C,0)))</f>
        <v>livestock-measures.html</v>
      </c>
      <c r="S1636" s="290" t="s">
        <v>3915</v>
      </c>
    </row>
    <row r="1637" spans="1:19"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Wetland Restoration</v>
      </c>
      <c r="C1637" t="s">
        <v>430</v>
      </c>
      <c r="D1637" s="334"/>
      <c r="E1637" s="334"/>
      <c r="F1637" s="334"/>
      <c r="G1637" s="334"/>
      <c r="H1637" s="17">
        <v>178</v>
      </c>
      <c r="I1637" s="373" t="s">
        <v>43</v>
      </c>
      <c r="J1637" s="374" t="str">
        <f>IF(ISBLANK(INDEX('Policy Characteristics'!D:D,MATCH($C1637,'Policy Characteristics'!$C:$C,0))),"",INDEX('Policy Characteristics'!D:D,MATCH($C1637,'Policy Characteristics'!$C:$C,0)))</f>
        <v>Wetland Restoration</v>
      </c>
      <c r="K1637" s="236" t="str">
        <f>IF(ISBLANK(INDEX('Policy Characteristics'!E:E,MATCH($C1637,'Policy Characteristics'!$C:$C,0))),"",INDEX('Policy Characteristics'!E:E,MATCH($C1637,'Policy Characteristics'!$C:$C,0)))</f>
        <v>land peatland restoration</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increases CO2 sequestration by restoring wetlands and riparian forest buffers.</v>
      </c>
      <c r="Q1637" s="236" t="str">
        <f>IF(ISBLANK(INDEX('Policy Characteristics'!K:K,MATCH($C1637,'Policy Characteristics'!$C:$C,0))),"",INDEX('Policy Characteristics'!K:K,MATCH($C1637,'Policy Characteristics'!$C:$C,0)))</f>
        <v/>
      </c>
      <c r="R1637" s="236" t="str">
        <f>IF(ISBLANK(INDEX('Policy Characteristics'!L:L,MATCH($C1637,'Policy Characteristics'!$C:$C,0))),"",INDEX('Policy Characteristics'!L:L,MATCH($C1637,'Policy Characteristics'!$C:$C,0)))</f>
        <v>peatland-restoration.html</v>
      </c>
      <c r="S1637" s="290" t="s">
        <v>3916</v>
      </c>
    </row>
    <row r="1638" spans="1:19"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19" s="290" customFormat="1" x14ac:dyDescent="0.25">
      <c r="A1639" s="236" t="str">
        <f>IF(ISBLANK(INDEX('Policy Characteristics'!A:A,MATCH($C1639,'Policy Characteristics'!$C:$C,0))),"",INDEX('Policy Characteristics'!A:A,MATCH($C1639,'Policy Characteristics'!$C:$C,0)))</f>
        <v>District Heat and Hydrogen</v>
      </c>
      <c r="B1639" s="372" t="str">
        <f>IF(ISBLANK(INDEX('Policy Characteristics'!B:B,MATCH($C1639,'Policy Characteristics'!$C:$C,0))),"",INDEX('Policy Characteristics'!B:B,MATCH($C1639,'Policy Characteristics'!$C:$C,0)))</f>
        <v>Use CHP for District Heat</v>
      </c>
      <c r="C1639" s="290" t="s">
        <v>286</v>
      </c>
      <c r="D1639" s="289"/>
      <c r="E1639" s="289"/>
      <c r="F1639" s="289"/>
      <c r="G1639" s="289"/>
      <c r="H1639" s="17">
        <v>68</v>
      </c>
      <c r="I1639" s="375" t="s">
        <v>43</v>
      </c>
      <c r="J1639" s="374" t="str">
        <f>IF(ISBLANK(INDEX('Policy Characteristics'!D:D,MATCH($C1639,'Policy Characteristics'!$C:$C,0))),"",INDEX('Policy Characteristics'!D:D,MATCH($C1639,'Policy Characteristics'!$C:$C,0)))</f>
        <v>District Heat CHP</v>
      </c>
      <c r="K1639" s="236" t="str">
        <f>IF(ISBLANK(INDEX('Policy Characteristics'!E:E,MATCH($C1639,'Policy Characteristics'!$C:$C,0))),"",INDEX('Policy Characteristics'!E:E,MATCH($C1639,'Policy Characteristics'!$C:$C,0)))</f>
        <v>heat convert heat to CHP</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non-CHP heat converted</v>
      </c>
      <c r="P1639" s="236" t="str">
        <f>IF(ISBLANK(INDEX('Policy Characteristics'!J:J,MATCH($C1639,'Policy Characteristics'!$C:$C,0))),"",INDEX('Policy Characteristics'!J:J,MATCH($C1639,'Policy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39" s="236" t="str">
        <f>IF(ISBLANK(INDEX('Policy Characteristics'!K:K,MATCH($C1639,'Policy Characteristics'!$C:$C,0))),"",INDEX('Policy Characteristics'!K:K,MATCH($C1639,'Policy Characteristics'!$C:$C,0)))</f>
        <v>district-heating.html#chp</v>
      </c>
      <c r="R1639" s="236" t="str">
        <f>IF(ISBLANK(INDEX('Policy Characteristics'!L:L,MATCH($C1639,'Policy Characteristics'!$C:$C,0))),"",INDEX('Policy Characteristics'!L:L,MATCH($C1639,'Policy Characteristics'!$C:$C,0)))</f>
        <v>convert-non-chp-heat-production.html</v>
      </c>
      <c r="S1639" s="290" t="s">
        <v>3918</v>
      </c>
    </row>
    <row r="1640" spans="1:19" s="290" customFormat="1" x14ac:dyDescent="0.25">
      <c r="A1640" s="236" t="str">
        <f>IF(ISBLANK(INDEX('Policy Characteristics'!A:A,MATCH($C1640,'Policy Characteristics'!$C:$C,0))),"",INDEX('Policy Characteristics'!A:A,MATCH($C1640,'Policy Characteristics'!$C:$C,0)))</f>
        <v>District Heat and Hydrogen</v>
      </c>
      <c r="B1640" s="372" t="str">
        <f>IF(ISBLANK(INDEX('Policy Characteristics'!B:B,MATCH($C1640,'Policy Characteristics'!$C:$C,0))),"",INDEX('Policy Characteristics'!B:B,MATCH($C1640,'Policy Characteristics'!$C:$C,0)))</f>
        <v>Produce District Heat with Electricity</v>
      </c>
      <c r="C1640" s="290" t="s">
        <v>2728</v>
      </c>
      <c r="D1640" s="289"/>
      <c r="E1640" s="289"/>
      <c r="F1640" s="289"/>
      <c r="G1640" s="289"/>
      <c r="H1640" s="17">
        <v>176</v>
      </c>
      <c r="I1640" s="375" t="s">
        <v>43</v>
      </c>
      <c r="J1640" s="374" t="str">
        <f>IF(ISBLANK(INDEX('Policy Characteristics'!D:D,MATCH($C1640,'Policy Characteristics'!$C:$C,0))),"",INDEX('Policy Characteristics'!D:D,MATCH($C1640,'Policy Characteristics'!$C:$C,0)))</f>
        <v>District Heat Fuel Switching</v>
      </c>
      <c r="K1640" s="236" t="str">
        <f>IF(ISBLANK(INDEX('Policy Characteristics'!E:E,MATCH($C1640,'Policy Characteristics'!$C:$C,0))),"",INDEX('Policy Characteristics'!E:E,MATCH($C1640,'Policy Characteristics'!$C:$C,0)))</f>
        <v>heat fuel type shifting</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fuel use</v>
      </c>
      <c r="P1640" s="236" t="str">
        <f>IF(ISBLANK(INDEX('Policy Characteristics'!J:J,MATCH($C1640,'Policy Characteristics'!$C:$C,0))),"",INDEX('Policy Characteristics'!J:J,MATCH($C1640,'Policy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0" s="236" t="str">
        <f>IF(ISBLANK(INDEX('Policy Characteristics'!K:K,MATCH($C1640,'Policy Characteristics'!$C:$C,0))),"",INDEX('Policy Characteristics'!K:K,MATCH($C1640,'Policy Characteristics'!$C:$C,0)))</f>
        <v>district-heating.html#convert-coal</v>
      </c>
      <c r="R1640" s="236" t="str">
        <f>IF(ISBLANK(INDEX('Policy Characteristics'!L:L,MATCH($C1640,'Policy Characteristics'!$C:$C,0))),"",INDEX('Policy Characteristics'!L:L,MATCH($C1640,'Policy Characteristics'!$C:$C,0)))</f>
        <v>district-heat-fuel-switching.html</v>
      </c>
      <c r="S1640" s="290" t="s">
        <v>3919</v>
      </c>
    </row>
    <row r="1641" spans="1:19" s="290" customFormat="1" x14ac:dyDescent="0.25">
      <c r="A1641" s="236" t="str">
        <f>IF(ISBLANK(INDEX('Policy Characteristics'!A:A,MATCH($C1641,'Policy Characteristics'!$C:$C,0))),"",INDEX('Policy Characteristics'!A:A,MATCH($C1641,'Policy Characteristics'!$C:$C,0)))</f>
        <v>District Heat and Hydrogen</v>
      </c>
      <c r="B1641" s="372" t="str">
        <f>IF(ISBLANK(INDEX('Policy Characteristics'!B:B,MATCH($C1641,'Policy Characteristics'!$C:$C,0))),"",INDEX('Policy Characteristics'!B:B,MATCH($C1641,'Policy Characteristics'!$C:$C,0)))</f>
        <v>Shift Hydrogen Production Pathways</v>
      </c>
      <c r="C1641" s="290" t="s">
        <v>2470</v>
      </c>
      <c r="D1641" s="289"/>
      <c r="E1641" s="289"/>
      <c r="F1641" s="289"/>
      <c r="G1641" s="289"/>
      <c r="H1641" s="17">
        <v>450</v>
      </c>
      <c r="I1641" s="375" t="s">
        <v>43</v>
      </c>
      <c r="J1641" s="374" t="str">
        <f>IF(ISBLANK(INDEX('Policy Characteristics'!D:D,MATCH($C1641,'Policy Characteristics'!$C:$C,0))),"",INDEX('Policy Characteristics'!D:D,MATCH($C1641,'Policy Characteristics'!$C:$C,0)))</f>
        <v>Shift Hydrogen Production Pathways</v>
      </c>
      <c r="K1641" s="236" t="str">
        <f>IF(ISBLANK(INDEX('Policy Characteristics'!E:E,MATCH($C1641,'Policy Characteristics'!$C:$C,0))),"",INDEX('Policy Characteristics'!E:E,MATCH($C1641,'Policy Characteristics'!$C:$C,0)))</f>
        <v>hydgn shift production pathways</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hydrogen production</v>
      </c>
      <c r="P1641" s="236" t="str">
        <f>IF(ISBLANK(INDEX('Policy Characteristics'!J:J,MATCH($C1641,'Policy Characteristics'!$C:$C,0))),"",INDEX('Policy Characteristics'!J:J,MATCH($C1641,'Policy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switch-hydrogen-production-pathway.html</v>
      </c>
      <c r="S1641" s="290" t="s">
        <v>3920</v>
      </c>
    </row>
    <row r="1642" spans="1:19"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19" s="236" customFormat="1" x14ac:dyDescent="0.25">
      <c r="A1643" s="236" t="str">
        <f>IF(ISBLANK(INDEX('Policy Characteristics'!A:A,MATCH($C1643,'Policy Characteristics'!$C:$C,0))),"",INDEX('Policy Characteristics'!A:A,MATCH($C1643,'Policy Characteristics'!$C:$C,0)))</f>
        <v>Cross-Sector</v>
      </c>
      <c r="B1643" s="372" t="str">
        <f>IF(ISBLANK(INDEX('Policy Characteristics'!B:B,MATCH($C1643,'Policy Characteristics'!$C:$C,0))),"",INDEX('Policy Characteristics'!B:B,MATCH($C1643,'Policy Characteristics'!$C:$C,0)))</f>
        <v>Carbon Price</v>
      </c>
      <c r="C1643" t="s">
        <v>2405</v>
      </c>
      <c r="D1643" s="334" t="s">
        <v>331</v>
      </c>
      <c r="E1643" s="334"/>
      <c r="F1643" s="334" t="s">
        <v>335</v>
      </c>
      <c r="G1643" s="334"/>
      <c r="H1643" s="17">
        <v>171</v>
      </c>
      <c r="I1643" s="373" t="s">
        <v>43</v>
      </c>
      <c r="J1643" s="374" t="str">
        <f>IF(ISBLANK(INDEX('Policy Characteristics'!D:D,MATCH($C1643,'Policy Characteristics'!$C:$C,0))),"",INDEX('Policy Characteristics'!D:D,MATCH($C1643,'Policy Characteristics'!$C:$C,0)))</f>
        <v>Carbon Price</v>
      </c>
      <c r="K1643" s="236" t="str">
        <f>IF(ISBLANK(INDEX('Policy Characteristics'!E:E,MATCH($C1643,'Policy Characteristics'!$C:$C,0))),"",INDEX('Policy Characteristics'!E:E,MATCH($C1643,'Policy Characteristics'!$C:$C,0)))</f>
        <v>cross carbon tax</v>
      </c>
      <c r="L1643" s="236">
        <f>IF(ISBLANK(INDEX('Policy Characteristics'!F:F,MATCH($C1643,'Policy Characteristics'!$C:$C,0))),"",INDEX('Policy Characteristics'!F:F,MATCH($C1643,'Policy Characteristics'!$C:$C,0)))</f>
        <v>0</v>
      </c>
      <c r="M1643" s="236">
        <f>IF(ISBLANK(INDEX('Policy Characteristics'!G:G,MATCH($C1643,'Policy Characteristics'!$C:$C,0))),"",INDEX('Policy Characteristics'!G:G,MATCH($C1643,'Policy Characteristics'!$C:$C,0)))</f>
        <v>300</v>
      </c>
      <c r="N1643" s="236">
        <f>IF(ISBLANK(INDEX('Policy Characteristics'!H:H,MATCH($C1643,'Policy Characteristics'!$C:$C,0))),"",INDEX('Policy Characteristics'!H:H,MATCH($C1643,'Policy Characteristics'!$C:$C,0)))</f>
        <v>5</v>
      </c>
      <c r="O1643" s="236" t="str">
        <f>IF(ISBLANK(INDEX('Policy Characteristics'!I:I,MATCH($C1643,'Policy Characteristics'!$C:$C,0))),"",INDEX('Policy Characteristics'!I:I,MATCH($C1643,'Policy Characteristics'!$C:$C,0)))</f>
        <v>$/metric ton CO2e</v>
      </c>
      <c r="P1643" s="236" t="str">
        <f>IF(ISBLANK(INDEX('Policy Characteristics'!J:J,MATCH($C1643,'Policy Characteristics'!$C:$C,0))),"",INDEX('Policy Characteristics'!J:J,MATCH($C1643,'Policy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3" s="236" t="str">
        <f>IF(ISBLANK(INDEX('Policy Characteristics'!K:K,MATCH($C1643,'Policy Characteristics'!$C:$C,0))),"",INDEX('Policy Characteristics'!K:K,MATCH($C1643,'Policy Characteristics'!$C:$C,0)))</f>
        <v>fuels.html#carbon-tax</v>
      </c>
      <c r="R1643" s="236" t="str">
        <f>IF(ISBLANK(INDEX('Policy Characteristics'!L:L,MATCH($C1643,'Policy Characteristics'!$C:$C,0))),"",INDEX('Policy Characteristics'!L:L,MATCH($C1643,'Policy Characteristics'!$C:$C,0)))</f>
        <v>carbon-tax.html</v>
      </c>
      <c r="S1643" s="290" t="s">
        <v>3922</v>
      </c>
    </row>
    <row r="1644" spans="1:19" s="236" customFormat="1" x14ac:dyDescent="0.25">
      <c r="A1644" s="236" t="str">
        <f>IF(ISBLANK(INDEX('Policy Characteristics'!A:A,MATCH($C1644,'Policy Characteristics'!$C:$C,0))),"",INDEX('Policy Characteristics'!A:A,MATCH($C1644,'Policy Characteristics'!$C:$C,0)))</f>
        <v>Cross-Sector</v>
      </c>
      <c r="B1644" s="372" t="str">
        <f>IF(ISBLANK(INDEX('Policy Characteristics'!B:B,MATCH($C1644,'Policy Characteristics'!$C:$C,0))),"",INDEX('Policy Characteristics'!B:B,MATCH($C1644,'Policy Characteristics'!$C:$C,0)))</f>
        <v>Carbon Price</v>
      </c>
      <c r="C1644" s="236" t="str">
        <f>C$1643</f>
        <v>Additional Carbon Tax Rate</v>
      </c>
      <c r="D1644" s="334" t="s">
        <v>339</v>
      </c>
      <c r="E1644" s="334"/>
      <c r="F1644" s="334" t="s">
        <v>340</v>
      </c>
      <c r="G1644" s="334"/>
      <c r="H1644" s="17">
        <v>172</v>
      </c>
      <c r="I1644" s="373" t="s">
        <v>43</v>
      </c>
      <c r="J1644" s="374" t="str">
        <f>IF(ISBLANK(INDEX('Policy Characteristics'!D:D,MATCH($C1644,'Policy Characteristics'!$C:$C,0))),"",INDEX('Policy Characteristics'!D:D,MATCH($C1644,'Policy Characteristics'!$C:$C,0)))</f>
        <v>Carbon Price</v>
      </c>
      <c r="K1644" s="236" t="str">
        <f>IF(ISBLANK(INDEX('Policy Characteristics'!E:E,MATCH($C1644,'Policy Characteristics'!$C:$C,0))),"",INDEX('Policy Characteristics'!E:E,MATCH($C1644,'Policy Characteristics'!$C:$C,0)))</f>
        <v>cross carbon tax</v>
      </c>
      <c r="L1644" s="236">
        <f>IF(ISBLANK(INDEX('Policy Characteristics'!F:F,MATCH($C1644,'Policy Characteristics'!$C:$C,0))),"",INDEX('Policy Characteristics'!F:F,MATCH($C1644,'Policy Characteristics'!$C:$C,0)))</f>
        <v>0</v>
      </c>
      <c r="M1644" s="236">
        <f>IF(ISBLANK(INDEX('Policy Characteristics'!G:G,MATCH($C1644,'Policy Characteristics'!$C:$C,0))),"",INDEX('Policy Characteristics'!G:G,MATCH($C1644,'Policy Characteristics'!$C:$C,0)))</f>
        <v>300</v>
      </c>
      <c r="N1644" s="236">
        <f>IF(ISBLANK(INDEX('Policy Characteristics'!H:H,MATCH($C1644,'Policy Characteristics'!$C:$C,0))),"",INDEX('Policy Characteristics'!H:H,MATCH($C1644,'Policy Characteristics'!$C:$C,0)))</f>
        <v>5</v>
      </c>
      <c r="O1644" s="236" t="str">
        <f>IF(ISBLANK(INDEX('Policy Characteristics'!I:I,MATCH($C1644,'Policy Characteristics'!$C:$C,0))),"",INDEX('Policy Characteristics'!I:I,MATCH($C1644,'Policy Characteristics'!$C:$C,0)))</f>
        <v>$/metric ton CO2e</v>
      </c>
      <c r="P1644" s="236" t="str">
        <f>IF(ISBLANK(INDEX('Policy Characteristics'!J:J,MATCH($C1644,'Policy Characteristics'!$C:$C,0))),"",INDEX('Policy Characteristics'!J:J,MATCH($C1644,'Policy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4" s="236" t="str">
        <f>IF(ISBLANK(INDEX('Policy Characteristics'!K:K,MATCH($C1644,'Policy Characteristics'!$C:$C,0))),"",INDEX('Policy Characteristics'!K:K,MATCH($C1644,'Policy Characteristics'!$C:$C,0)))</f>
        <v>fuels.html#carbon-tax</v>
      </c>
      <c r="R1644" s="236" t="str">
        <f>IF(ISBLANK(INDEX('Policy Characteristics'!L:L,MATCH($C1644,'Policy Characteristics'!$C:$C,0))),"",INDEX('Policy Characteristics'!L:L,MATCH($C1644,'Policy Characteristics'!$C:$C,0)))</f>
        <v>carbon-tax.html</v>
      </c>
      <c r="S1644" s="290" t="s">
        <v>187</v>
      </c>
    </row>
    <row r="1645" spans="1:19" s="236" customFormat="1" x14ac:dyDescent="0.25">
      <c r="A1645" s="236" t="str">
        <f>IF(ISBLANK(INDEX('Policy Characteristics'!A:A,MATCH($C1645,'Policy Characteristics'!$C:$C,0))),"",INDEX('Policy Characteristics'!A:A,MATCH($C1645,'Policy Characteristics'!$C:$C,0)))</f>
        <v>Cross-Sector</v>
      </c>
      <c r="B1645" s="372" t="str">
        <f>IF(ISBLANK(INDEX('Policy Characteristics'!B:B,MATCH($C1645,'Policy Characteristics'!$C:$C,0))),"",INDEX('Policy Characteristics'!B:B,MATCH($C1645,'Policy Characteristics'!$C:$C,0)))</f>
        <v>Carbon Price</v>
      </c>
      <c r="C1645" s="236" t="str">
        <f>C$1643</f>
        <v>Additional Carbon Tax Rate</v>
      </c>
      <c r="D1645" s="334" t="s">
        <v>333</v>
      </c>
      <c r="E1645" s="334"/>
      <c r="F1645" s="334" t="s">
        <v>337</v>
      </c>
      <c r="G1645" s="334"/>
      <c r="H1645" s="17">
        <v>173</v>
      </c>
      <c r="I1645" s="373" t="s">
        <v>43</v>
      </c>
      <c r="J1645" s="374" t="str">
        <f>IF(ISBLANK(INDEX('Policy Characteristics'!D:D,MATCH($C1645,'Policy Characteristics'!$C:$C,0))),"",INDEX('Policy Characteristics'!D:D,MATCH($C1645,'Policy Characteristics'!$C:$C,0)))</f>
        <v>Carbon Price</v>
      </c>
      <c r="K1645" s="236" t="str">
        <f>IF(ISBLANK(INDEX('Policy Characteristics'!E:E,MATCH($C1645,'Policy Characteristics'!$C:$C,0))),"",INDEX('Policy Characteristics'!E:E,MATCH($C1645,'Policy Characteristics'!$C:$C,0)))</f>
        <v>cross carbon tax</v>
      </c>
      <c r="L1645" s="236">
        <f>IF(ISBLANK(INDEX('Policy Characteristics'!F:F,MATCH($C1645,'Policy Characteristics'!$C:$C,0))),"",INDEX('Policy Characteristics'!F:F,MATCH($C1645,'Policy Characteristics'!$C:$C,0)))</f>
        <v>0</v>
      </c>
      <c r="M1645" s="236">
        <f>IF(ISBLANK(INDEX('Policy Characteristics'!G:G,MATCH($C1645,'Policy Characteristics'!$C:$C,0))),"",INDEX('Policy Characteristics'!G:G,MATCH($C1645,'Policy Characteristics'!$C:$C,0)))</f>
        <v>300</v>
      </c>
      <c r="N1645" s="236">
        <f>IF(ISBLANK(INDEX('Policy Characteristics'!H:H,MATCH($C1645,'Policy Characteristics'!$C:$C,0))),"",INDEX('Policy Characteristics'!H:H,MATCH($C1645,'Policy Characteristics'!$C:$C,0)))</f>
        <v>5</v>
      </c>
      <c r="O1645" s="236" t="str">
        <f>IF(ISBLANK(INDEX('Policy Characteristics'!I:I,MATCH($C1645,'Policy Characteristics'!$C:$C,0))),"",INDEX('Policy Characteristics'!I:I,MATCH($C1645,'Policy Characteristics'!$C:$C,0)))</f>
        <v>$/metric ton CO2e</v>
      </c>
      <c r="P1645" s="236" t="str">
        <f>IF(ISBLANK(INDEX('Policy Characteristics'!J:J,MATCH($C1645,'Policy Characteristics'!$C:$C,0))),"",INDEX('Policy Characteristics'!J:J,MATCH($C1645,'Policy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5" s="236" t="str">
        <f>IF(ISBLANK(INDEX('Policy Characteristics'!K:K,MATCH($C1645,'Policy Characteristics'!$C:$C,0))),"",INDEX('Policy Characteristics'!K:K,MATCH($C1645,'Policy Characteristics'!$C:$C,0)))</f>
        <v>fuels.html#carbon-tax</v>
      </c>
      <c r="R1645" s="236" t="str">
        <f>IF(ISBLANK(INDEX('Policy Characteristics'!L:L,MATCH($C1645,'Policy Characteristics'!$C:$C,0))),"",INDEX('Policy Characteristics'!L:L,MATCH($C1645,'Policy Characteristics'!$C:$C,0)))</f>
        <v>carbon-tax.html</v>
      </c>
      <c r="S1645" s="290" t="s">
        <v>187</v>
      </c>
    </row>
    <row r="1646" spans="1:19"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s="236" t="str">
        <f>C$1643</f>
        <v>Additional Carbon Tax Rate</v>
      </c>
      <c r="D1646" s="334" t="s">
        <v>334</v>
      </c>
      <c r="E1646" s="334"/>
      <c r="F1646" s="334" t="s">
        <v>338</v>
      </c>
      <c r="G1646" s="334"/>
      <c r="H1646" s="17">
        <v>174</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187</v>
      </c>
    </row>
    <row r="1647" spans="1:19"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tr">
        <f>C$1643</f>
        <v>Additional Carbon Tax Rate</v>
      </c>
      <c r="D1647" s="334" t="s">
        <v>332</v>
      </c>
      <c r="E1647" s="334"/>
      <c r="F1647" s="334" t="s">
        <v>336</v>
      </c>
      <c r="G1647" s="334"/>
      <c r="H1647" s="17">
        <v>175</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19"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tr">
        <f>C$1643</f>
        <v>Additional Carbon Tax Rate</v>
      </c>
      <c r="D1648" s="334" t="s">
        <v>2484</v>
      </c>
      <c r="E1648" s="334"/>
      <c r="F1648" s="334" t="s">
        <v>2866</v>
      </c>
      <c r="G1648" s="334"/>
      <c r="H1648" s="17">
        <v>544</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19"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End Existing Subsidies</v>
      </c>
      <c r="C1649" t="s">
        <v>138</v>
      </c>
      <c r="D1649" s="334" t="s">
        <v>52</v>
      </c>
      <c r="E1649" s="334"/>
      <c r="F1649" s="334" t="s">
        <v>93</v>
      </c>
      <c r="G1649" s="334"/>
      <c r="H1649" s="17">
        <v>706</v>
      </c>
      <c r="I1649" s="375" t="s">
        <v>44</v>
      </c>
      <c r="J1649" s="374" t="str">
        <f>IF(ISBLANK(INDEX('Policy Characteristics'!D:D,MATCH($C1649,'Policy Characteristics'!$C:$C,0))),"",INDEX('Policy Characteristics'!D:D,MATCH($C1649,'Policy Characteristics'!$C:$C,0)))</f>
        <v>End Existing Subsidies</v>
      </c>
      <c r="K1649" s="236" t="str">
        <f>IF(ISBLANK(INDEX('Policy Characteristics'!E:E,MATCH($C1649,'Policy Characteristics'!$C:$C,0))),"",INDEX('Policy Characteristics'!E:E,MATCH($C1649,'Policy Characteristics'!$C:$C,0)))</f>
        <v>cross reduce BAU subsidies</v>
      </c>
      <c r="L1649" s="237">
        <f>IF(ISBLANK(INDEX('Policy Characteristics'!F:F,MATCH($C1649,'Policy Characteristics'!$C:$C,0))),"",INDEX('Policy Characteristics'!F:F,MATCH($C1649,'Policy Characteristics'!$C:$C,0)))</f>
        <v>0</v>
      </c>
      <c r="M1649" s="237">
        <f>IF(ISBLANK(INDEX('Policy Characteristics'!G:G,MATCH($C1649,'Policy Characteristics'!$C:$C,0))),"",INDEX('Policy Characteristics'!G:G,MATCH($C1649,'Policy Characteristics'!$C:$C,0)))</f>
        <v>1</v>
      </c>
      <c r="N1649" s="237">
        <f>IF(ISBLANK(INDEX('Policy Characteristics'!H:H,MATCH($C1649,'Policy Characteristics'!$C:$C,0))),"",INDEX('Policy Characteristics'!H:H,MATCH($C1649,'Policy Characteristics'!$C:$C,0)))</f>
        <v>0.01</v>
      </c>
      <c r="O1649" s="236" t="str">
        <f>IF(ISBLANK(INDEX('Policy Characteristics'!I:I,MATCH($C1649,'Policy Characteristics'!$C:$C,0))),"",INDEX('Policy Characteristics'!I:I,MATCH($C1649,'Policy Characteristics'!$C:$C,0)))</f>
        <v>% reduction in BAU subsidies</v>
      </c>
      <c r="P1649" s="236" t="str">
        <f>IF(ISBLANK(INDEX('Policy Characteristics'!J:J,MATCH($C1649,'Policy Characteristics'!$C:$C,0))),"",INDEX('Policy Characteristics'!J:J,MATCH($C1649,'Policy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49" s="236" t="str">
        <f>IF(ISBLANK(INDEX('Policy Characteristics'!K:K,MATCH($C1649,'Policy Characteristics'!$C:$C,0))),"",INDEX('Policy Characteristics'!K:K,MATCH($C1649,'Policy Characteristics'!$C:$C,0)))</f>
        <v>fuels.html#end-subsidies</v>
      </c>
      <c r="R1649" s="236" t="str">
        <f>IF(ISBLANK(INDEX('Policy Characteristics'!L:L,MATCH($C1649,'Policy Characteristics'!$C:$C,0))),"",INDEX('Policy Characteristics'!L:L,MATCH($C1649,'Policy Characteristics'!$C:$C,0)))</f>
        <v>end-existing-subsidies.html</v>
      </c>
      <c r="S1649" s="290" t="s">
        <v>187</v>
      </c>
    </row>
    <row r="1650" spans="1:19"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End Existing Subsidies</v>
      </c>
      <c r="C1650" s="236" t="str">
        <f t="shared" ref="C1650:C1669" si="51">C$1649</f>
        <v>Percent Reduction in BAU Subsidies</v>
      </c>
      <c r="D1650" s="289" t="s">
        <v>446</v>
      </c>
      <c r="E1650" s="334"/>
      <c r="F1650" s="289" t="s">
        <v>443</v>
      </c>
      <c r="G1650" s="334"/>
      <c r="H1650" s="17">
        <v>69</v>
      </c>
      <c r="I1650" s="375" t="s">
        <v>43</v>
      </c>
      <c r="J1650" s="374" t="str">
        <f>IF(ISBLANK(INDEX('Policy Characteristics'!D:D,MATCH($C1650,'Policy Characteristics'!$C:$C,0))),"",INDEX('Policy Characteristics'!D:D,MATCH($C1650,'Policy Characteristics'!$C:$C,0)))</f>
        <v>End Existing Subsidies</v>
      </c>
      <c r="K1650" s="236" t="str">
        <f>IF(ISBLANK(INDEX('Policy Characteristics'!E:E,MATCH($C1650,'Policy Characteristics'!$C:$C,0))),"",INDEX('Policy Characteristics'!E:E,MATCH($C1650,'Policy Characteristics'!$C:$C,0)))</f>
        <v>cross reduce BAU subsidies</v>
      </c>
      <c r="L1650" s="237">
        <f>IF(ISBLANK(INDEX('Policy Characteristics'!F:F,MATCH($C1650,'Policy Characteristics'!$C:$C,0))),"",INDEX('Policy Characteristics'!F:F,MATCH($C1650,'Policy Characteristics'!$C:$C,0)))</f>
        <v>0</v>
      </c>
      <c r="M1650" s="237">
        <f>IF(ISBLANK(INDEX('Policy Characteristics'!G:G,MATCH($C1650,'Policy Characteristics'!$C:$C,0))),"",INDEX('Policy Characteristics'!G:G,MATCH($C1650,'Policy Characteristics'!$C:$C,0)))</f>
        <v>1</v>
      </c>
      <c r="N1650" s="237">
        <f>IF(ISBLANK(INDEX('Policy Characteristics'!H:H,MATCH($C1650,'Policy Characteristics'!$C:$C,0))),"",INDEX('Policy Characteristics'!H:H,MATCH($C1650,'Policy Characteristics'!$C:$C,0)))</f>
        <v>0.01</v>
      </c>
      <c r="O1650" s="236" t="str">
        <f>IF(ISBLANK(INDEX('Policy Characteristics'!I:I,MATCH($C1650,'Policy Characteristics'!$C:$C,0))),"",INDEX('Policy Characteristics'!I:I,MATCH($C1650,'Policy Characteristics'!$C:$C,0)))</f>
        <v>% reduction in BAU subsidies</v>
      </c>
      <c r="P1650" s="236" t="str">
        <f>IF(ISBLANK(INDEX('Policy Characteristics'!J:J,MATCH($C1650,'Policy Characteristics'!$C:$C,0))),"",INDEX('Policy Characteristics'!J:J,MATCH($C1650,'Policy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0" s="236" t="str">
        <f>IF(ISBLANK(INDEX('Policy Characteristics'!K:K,MATCH($C1650,'Policy Characteristics'!$C:$C,0))),"",INDEX('Policy Characteristics'!K:K,MATCH($C1650,'Policy Characteristics'!$C:$C,0)))</f>
        <v>fuels.html#end-subsidies</v>
      </c>
      <c r="R1650" s="236" t="str">
        <f>IF(ISBLANK(INDEX('Policy Characteristics'!L:L,MATCH($C1650,'Policy Characteristics'!$C:$C,0))),"",INDEX('Policy Characteristics'!L:L,MATCH($C1650,'Policy Characteristics'!$C:$C,0)))</f>
        <v>end-existing-subsidies.html</v>
      </c>
      <c r="S1650" s="290" t="s">
        <v>3923</v>
      </c>
    </row>
    <row r="1651" spans="1:19"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End Existing Subsidies</v>
      </c>
      <c r="C1651" s="236" t="str">
        <f t="shared" si="51"/>
        <v>Percent Reduction in BAU Subsidies</v>
      </c>
      <c r="D1651" s="289" t="s">
        <v>46</v>
      </c>
      <c r="E1651" s="334"/>
      <c r="F1651" s="289" t="s">
        <v>87</v>
      </c>
      <c r="G1651" s="334"/>
      <c r="H1651" s="17">
        <v>70</v>
      </c>
      <c r="I1651" s="375" t="s">
        <v>43</v>
      </c>
      <c r="J1651" s="374" t="str">
        <f>IF(ISBLANK(INDEX('Policy Characteristics'!D:D,MATCH($C1651,'Policy Characteristics'!$C:$C,0))),"",INDEX('Policy Characteristics'!D:D,MATCH($C1651,'Policy Characteristics'!$C:$C,0)))</f>
        <v>End Existing Subsidies</v>
      </c>
      <c r="K1651" s="236" t="str">
        <f>IF(ISBLANK(INDEX('Policy Characteristics'!E:E,MATCH($C1651,'Policy Characteristics'!$C:$C,0))),"",INDEX('Policy Characteristics'!E:E,MATCH($C1651,'Policy Characteristics'!$C:$C,0)))</f>
        <v>cross reduce BAU subsidies</v>
      </c>
      <c r="L1651" s="237">
        <f>IF(ISBLANK(INDEX('Policy Characteristics'!F:F,MATCH($C1651,'Policy Characteristics'!$C:$C,0))),"",INDEX('Policy Characteristics'!F:F,MATCH($C1651,'Policy Characteristics'!$C:$C,0)))</f>
        <v>0</v>
      </c>
      <c r="M1651" s="237">
        <f>IF(ISBLANK(INDEX('Policy Characteristics'!G:G,MATCH($C1651,'Policy Characteristics'!$C:$C,0))),"",INDEX('Policy Characteristics'!G:G,MATCH($C1651,'Policy Characteristics'!$C:$C,0)))</f>
        <v>1</v>
      </c>
      <c r="N1651" s="237">
        <f>IF(ISBLANK(INDEX('Policy Characteristics'!H:H,MATCH($C1651,'Policy Characteristics'!$C:$C,0))),"",INDEX('Policy Characteristics'!H:H,MATCH($C1651,'Policy Characteristics'!$C:$C,0)))</f>
        <v>0.01</v>
      </c>
      <c r="O1651" s="236" t="str">
        <f>IF(ISBLANK(INDEX('Policy Characteristics'!I:I,MATCH($C1651,'Policy Characteristics'!$C:$C,0))),"",INDEX('Policy Characteristics'!I:I,MATCH($C1651,'Policy Characteristics'!$C:$C,0)))</f>
        <v>% reduction in BAU subsidies</v>
      </c>
      <c r="P1651" s="236" t="str">
        <f>IF(ISBLANK(INDEX('Policy Characteristics'!J:J,MATCH($C1651,'Policy Characteristics'!$C:$C,0))),"",INDEX('Policy Characteristics'!J:J,MATCH($C1651,'Policy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1" s="236" t="str">
        <f>IF(ISBLANK(INDEX('Policy Characteristics'!K:K,MATCH($C1651,'Policy Characteristics'!$C:$C,0))),"",INDEX('Policy Characteristics'!K:K,MATCH($C1651,'Policy Characteristics'!$C:$C,0)))</f>
        <v>fuels.html#end-subsidies</v>
      </c>
      <c r="R1651" s="236" t="str">
        <f>IF(ISBLANK(INDEX('Policy Characteristics'!L:L,MATCH($C1651,'Policy Characteristics'!$C:$C,0))),"",INDEX('Policy Characteristics'!L:L,MATCH($C1651,'Policy Characteristics'!$C:$C,0)))</f>
        <v>end-existing-subsidies.html</v>
      </c>
      <c r="S1651" s="290" t="s">
        <v>187</v>
      </c>
    </row>
    <row r="1652" spans="1:19"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End Existing Subsidies</v>
      </c>
      <c r="C1652" s="236" t="str">
        <f t="shared" si="51"/>
        <v>Percent Reduction in BAU Subsidies</v>
      </c>
      <c r="D1652" s="289" t="s">
        <v>47</v>
      </c>
      <c r="E1652" s="334"/>
      <c r="F1652" s="289" t="s">
        <v>88</v>
      </c>
      <c r="G1652" s="334"/>
      <c r="H1652" s="17">
        <v>71</v>
      </c>
      <c r="I1652" s="375" t="s">
        <v>43</v>
      </c>
      <c r="J1652" s="374" t="str">
        <f>IF(ISBLANK(INDEX('Policy Characteristics'!D:D,MATCH($C1652,'Policy Characteristics'!$C:$C,0))),"",INDEX('Policy Characteristics'!D:D,MATCH($C1652,'Policy Characteristics'!$C:$C,0)))</f>
        <v>End Existing Subsidies</v>
      </c>
      <c r="K1652" s="236" t="str">
        <f>IF(ISBLANK(INDEX('Policy Characteristics'!E:E,MATCH($C1652,'Policy Characteristics'!$C:$C,0))),"",INDEX('Policy Characteristics'!E:E,MATCH($C1652,'Policy Characteristics'!$C:$C,0)))</f>
        <v>cross reduce BAU subsidies</v>
      </c>
      <c r="L1652" s="237">
        <f>IF(ISBLANK(INDEX('Policy Characteristics'!F:F,MATCH($C1652,'Policy Characteristics'!$C:$C,0))),"",INDEX('Policy Characteristics'!F:F,MATCH($C1652,'Policy Characteristics'!$C:$C,0)))</f>
        <v>0</v>
      </c>
      <c r="M1652" s="237">
        <f>IF(ISBLANK(INDEX('Policy Characteristics'!G:G,MATCH($C1652,'Policy Characteristics'!$C:$C,0))),"",INDEX('Policy Characteristics'!G:G,MATCH($C1652,'Policy Characteristics'!$C:$C,0)))</f>
        <v>1</v>
      </c>
      <c r="N1652" s="237">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reduction in BAU subsidies</v>
      </c>
      <c r="P1652" s="236" t="str">
        <f>IF(ISBLANK(INDEX('Policy Characteristics'!J:J,MATCH($C1652,'Policy Characteristics'!$C:$C,0))),"",INDEX('Policy Characteristics'!J:J,MATCH($C1652,'Policy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2" s="236" t="str">
        <f>IF(ISBLANK(INDEX('Policy Characteristics'!K:K,MATCH($C1652,'Policy Characteristics'!$C:$C,0))),"",INDEX('Policy Characteristics'!K:K,MATCH($C1652,'Policy Characteristics'!$C:$C,0)))</f>
        <v>fuels.html#end-subsidies</v>
      </c>
      <c r="R1652" s="236" t="str">
        <f>IF(ISBLANK(INDEX('Policy Characteristics'!L:L,MATCH($C1652,'Policy Characteristics'!$C:$C,0))),"",INDEX('Policy Characteristics'!L:L,MATCH($C1652,'Policy Characteristics'!$C:$C,0)))</f>
        <v>end-existing-subsidies.html</v>
      </c>
      <c r="S1652" s="290" t="s">
        <v>187</v>
      </c>
    </row>
    <row r="1653" spans="1:19"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s="236" t="str">
        <f t="shared" si="51"/>
        <v>Percent Reduction in BAU Subsidies</v>
      </c>
      <c r="D1653" s="289" t="s">
        <v>48</v>
      </c>
      <c r="E1653" s="334"/>
      <c r="F1653" s="289" t="s">
        <v>89</v>
      </c>
      <c r="G1653" s="334"/>
      <c r="H1653" s="17">
        <v>72</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19"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tr">
        <f t="shared" si="51"/>
        <v>Percent Reduction in BAU Subsidies</v>
      </c>
      <c r="D1654" s="289" t="s">
        <v>49</v>
      </c>
      <c r="E1654" s="334"/>
      <c r="F1654" s="289" t="s">
        <v>3775</v>
      </c>
      <c r="G1654" s="334"/>
      <c r="H1654" s="17">
        <v>73</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187</v>
      </c>
    </row>
    <row r="1655" spans="1:19"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tr">
        <f t="shared" si="51"/>
        <v>Percent Reduction in BAU Subsidies</v>
      </c>
      <c r="D1655" s="289" t="s">
        <v>50</v>
      </c>
      <c r="E1655" s="334"/>
      <c r="F1655" s="289" t="s">
        <v>94</v>
      </c>
      <c r="G1655" s="334"/>
      <c r="H1655" s="17">
        <v>74</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19"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tr">
        <f t="shared" si="51"/>
        <v>Percent Reduction in BAU Subsidies</v>
      </c>
      <c r="D1656" s="289" t="s">
        <v>51</v>
      </c>
      <c r="E1656" s="334"/>
      <c r="F1656" s="289" t="s">
        <v>92</v>
      </c>
      <c r="G1656" s="334"/>
      <c r="H1656" s="17">
        <v>707</v>
      </c>
      <c r="I1656" s="375" t="s">
        <v>44</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19"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tr">
        <f t="shared" si="51"/>
        <v>Percent Reduction in BAU Subsidies</v>
      </c>
      <c r="D1657" s="289" t="s">
        <v>53</v>
      </c>
      <c r="E1657" s="334"/>
      <c r="F1657" s="289" t="s">
        <v>95</v>
      </c>
      <c r="G1657" s="334"/>
      <c r="H1657" s="17">
        <v>75</v>
      </c>
      <c r="I1657" s="375" t="s">
        <v>43</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19"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tr">
        <f t="shared" si="51"/>
        <v>Percent Reduction in BAU Subsidies</v>
      </c>
      <c r="D1658" s="289" t="s">
        <v>54</v>
      </c>
      <c r="E1658" s="334"/>
      <c r="F1658" s="289" t="s">
        <v>96</v>
      </c>
      <c r="G1658" s="334"/>
      <c r="H1658" s="17">
        <v>76</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19"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tr">
        <f t="shared" si="51"/>
        <v>Percent Reduction in BAU Subsidies</v>
      </c>
      <c r="D1659" s="289" t="s">
        <v>55</v>
      </c>
      <c r="E1659" s="334"/>
      <c r="F1659" s="289" t="s">
        <v>97</v>
      </c>
      <c r="G1659" s="334"/>
      <c r="H1659" s="17">
        <v>708</v>
      </c>
      <c r="I1659" s="375" t="s">
        <v>44</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19"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tr">
        <f t="shared" si="51"/>
        <v>Percent Reduction in BAU Subsidies</v>
      </c>
      <c r="D1660" s="289" t="s">
        <v>56</v>
      </c>
      <c r="E1660" s="334"/>
      <c r="F1660" s="289" t="s">
        <v>98</v>
      </c>
      <c r="G1660" s="334"/>
      <c r="H1660" s="17">
        <v>709</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19"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tr">
        <f t="shared" si="51"/>
        <v>Percent Reduction in BAU Subsidies</v>
      </c>
      <c r="D1661" s="289" t="s">
        <v>2465</v>
      </c>
      <c r="E1661" s="334"/>
      <c r="F1661" s="289" t="s">
        <v>2466</v>
      </c>
      <c r="G1661" s="334"/>
      <c r="H1661" s="17">
        <v>710</v>
      </c>
      <c r="I1661" s="375" t="s">
        <v>44</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19"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tr">
        <f t="shared" si="51"/>
        <v>Percent Reduction in BAU Subsidies</v>
      </c>
      <c r="D1662" s="289" t="s">
        <v>75</v>
      </c>
      <c r="E1662" s="334"/>
      <c r="F1662" s="289" t="s">
        <v>99</v>
      </c>
      <c r="G1662" s="334"/>
      <c r="H1662" s="17">
        <v>711</v>
      </c>
      <c r="I1662" s="375" t="s">
        <v>44</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19"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tr">
        <f t="shared" si="51"/>
        <v>Percent Reduction in BAU Subsidies</v>
      </c>
      <c r="D1663" s="289" t="s">
        <v>432</v>
      </c>
      <c r="E1663" s="334"/>
      <c r="F1663" s="289" t="s">
        <v>433</v>
      </c>
      <c r="G1663" s="334"/>
      <c r="H1663" s="17">
        <v>712</v>
      </c>
      <c r="I1663" s="375" t="s">
        <v>43</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19"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tr">
        <f t="shared" si="51"/>
        <v>Percent Reduction in BAU Subsidies</v>
      </c>
      <c r="D1664" s="289" t="s">
        <v>439</v>
      </c>
      <c r="E1664" s="334"/>
      <c r="F1664" s="289" t="s">
        <v>440</v>
      </c>
      <c r="G1664" s="334"/>
      <c r="H1664" s="17">
        <v>713</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19"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tr">
        <f t="shared" si="51"/>
        <v>Percent Reduction in BAU Subsidies</v>
      </c>
      <c r="D1665" s="289" t="s">
        <v>2457</v>
      </c>
      <c r="E1665" s="334"/>
      <c r="F1665" s="289" t="s">
        <v>2461</v>
      </c>
      <c r="G1665" s="334"/>
      <c r="H1665" s="17">
        <v>714</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19"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tr">
        <f t="shared" si="51"/>
        <v>Percent Reduction in BAU Subsidies</v>
      </c>
      <c r="D1666" s="289" t="s">
        <v>2467</v>
      </c>
      <c r="E1666" s="334"/>
      <c r="F1666" s="289" t="s">
        <v>2468</v>
      </c>
      <c r="G1666" s="334"/>
      <c r="H1666" s="17">
        <v>715</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19"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tr">
        <f t="shared" si="51"/>
        <v>Percent Reduction in BAU Subsidies</v>
      </c>
      <c r="D1667" s="289" t="s">
        <v>2458</v>
      </c>
      <c r="E1667" s="334"/>
      <c r="F1667" s="289" t="s">
        <v>2462</v>
      </c>
      <c r="G1667" s="334"/>
      <c r="H1667" s="17">
        <v>716</v>
      </c>
      <c r="I1667" s="375" t="s">
        <v>44</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19"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tr">
        <f t="shared" si="51"/>
        <v>Percent Reduction in BAU Subsidies</v>
      </c>
      <c r="D1668" s="289" t="s">
        <v>2459</v>
      </c>
      <c r="E1668" s="334"/>
      <c r="F1668" s="289" t="s">
        <v>2463</v>
      </c>
      <c r="G1668" s="334"/>
      <c r="H1668" s="17">
        <v>717</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19"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tr">
        <f t="shared" si="51"/>
        <v>Percent Reduction in BAU Subsidies</v>
      </c>
      <c r="D1669" s="289" t="s">
        <v>2460</v>
      </c>
      <c r="E1669" s="334"/>
      <c r="F1669" s="289" t="s">
        <v>2464</v>
      </c>
      <c r="G1669" s="334"/>
      <c r="H1669" s="17">
        <v>718</v>
      </c>
      <c r="I1669" s="375" t="s">
        <v>43</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19"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Exempt Non-CO2 Emissions from C Tax</v>
      </c>
      <c r="C1670" s="290" t="s">
        <v>2439</v>
      </c>
      <c r="D1670" s="289"/>
      <c r="E1670" s="289"/>
      <c r="F1670" s="289"/>
      <c r="G1670" s="289"/>
      <c r="H1670" s="17">
        <v>719</v>
      </c>
      <c r="I1670" s="375" t="s">
        <v>44</v>
      </c>
      <c r="J1670" s="374" t="str">
        <f>IF(ISBLANK(INDEX('Policy Characteristics'!D:D,MATCH($C1670,'Policy Characteristics'!$C:$C,0))),"",INDEX('Policy Characteristics'!D:D,MATCH($C1670,'Policy Characteristics'!$C:$C,0)))</f>
        <v/>
      </c>
      <c r="K1670" s="236" t="str">
        <f>IF(ISBLANK(INDEX('Policy Characteristics'!E:E,MATCH($C1670,'Policy Characteristics'!$C:$C,0))),"",INDEX('Policy Characteristics'!E:E,MATCH($C1670,'Policy Characteristics'!$C:$C,0)))</f>
        <v>cross toggle whether carbon tax affects non CO2 emissions</v>
      </c>
      <c r="L1670" s="236">
        <f>IF(ISBLANK(INDEX('Policy Characteristics'!F:F,MATCH($C1670,'Policy Characteristics'!$C:$C,0))),"",INDEX('Policy Characteristics'!F:F,MATCH($C1670,'Policy Characteristics'!$C:$C,0)))</f>
        <v>0</v>
      </c>
      <c r="M1670" s="236">
        <f>IF(ISBLANK(INDEX('Policy Characteristics'!G:G,MATCH($C1670,'Policy Characteristics'!$C:$C,0))),"",INDEX('Policy Characteristics'!G:G,MATCH($C1670,'Policy Characteristics'!$C:$C,0)))</f>
        <v>1</v>
      </c>
      <c r="N1670" s="236">
        <f>IF(ISBLANK(INDEX('Policy Characteristics'!H:H,MATCH($C1670,'Policy Characteristics'!$C:$C,0))),"",INDEX('Policy Characteristics'!H:H,MATCH($C1670,'Policy Characteristics'!$C:$C,0)))</f>
        <v>1</v>
      </c>
      <c r="O1670" s="236" t="str">
        <f>IF(ISBLANK(INDEX('Policy Characteristics'!I:I,MATCH($C1670,'Policy Characteristics'!$C:$C,0))),"",INDEX('Policy Characteristics'!I:I,MATCH($C1670,'Policy Characteristics'!$C:$C,0)))</f>
        <v>on/off</v>
      </c>
      <c r="P1670" s="236" t="str">
        <f>IF(ISBLANK(INDEX('Policy Characteristics'!J:J,MATCH($C1670,'Policy Characteristics'!$C:$C,0))),"",INDEX('Policy Characteristics'!J:J,MATCH($C1670,'Policy Characteristics'!$C:$C,0)))</f>
        <v>**Description:** By default, the carbon tax applies to CO2 and non-CO2 emissions. This policy exempts non-CO2 emissions, meaning the carbon tax will only apply to CO2 emissions.</v>
      </c>
      <c r="Q1670" s="236" t="str">
        <f>IF(ISBLANK(INDEX('Policy Characteristics'!K:K,MATCH($C1670,'Policy Characteristics'!$C:$C,0))),"",INDEX('Policy Characteristics'!K:K,MATCH($C1670,'Policy Characteristics'!$C:$C,0)))</f>
        <v>fuels.html#carbon-tax</v>
      </c>
      <c r="R1670" s="236" t="str">
        <f>IF(ISBLANK(INDEX('Policy Characteristics'!L:L,MATCH($C1670,'Policy Characteristics'!$C:$C,0))),"",INDEX('Policy Characteristics'!L:L,MATCH($C1670,'Policy Characteristics'!$C:$C,0)))</f>
        <v>carbon-tax.html</v>
      </c>
      <c r="S1670" s="290" t="s">
        <v>187</v>
      </c>
    </row>
    <row r="1671" spans="1:19"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Exempt Process Emissions from C Tax</v>
      </c>
      <c r="C1671" t="s">
        <v>3338</v>
      </c>
      <c r="D1671" s="334" t="s">
        <v>3041</v>
      </c>
      <c r="E1671" s="289"/>
      <c r="F1671" t="s">
        <v>3066</v>
      </c>
      <c r="G1671" s="289"/>
      <c r="H1671" s="292">
        <v>1628</v>
      </c>
      <c r="I1671" s="375" t="s">
        <v>43</v>
      </c>
      <c r="J1671" s="374" t="str">
        <f>IF(ISBLANK(INDEX('Policy Characteristics'!D:D,MATCH($C1671,'Policy Characteristics'!$C:$C,0))),"",INDEX('Policy Characteristics'!D:D,MATCH($C1671,'Policy Characteristics'!$C:$C,0)))</f>
        <v/>
      </c>
      <c r="K1671" s="236" t="str">
        <f>IF(ISBLANK(INDEX('Policy Characteristics'!E:E,MATCH($C1671,'Policy Characteristics'!$C:$C,0))),"",INDEX('Policy Characteristics'!E:E,MATCH($C1671,'Policy Characteristics'!$C:$C,0)))</f>
        <v>cross toggle whether carbon tax affects process emissions</v>
      </c>
      <c r="L1671" s="236">
        <f>IF(ISBLANK(INDEX('Policy Characteristics'!F:F,MATCH($C1671,'Policy Characteristics'!$C:$C,0))),"",INDEX('Policy Characteristics'!F:F,MATCH($C1671,'Policy Characteristics'!$C:$C,0)))</f>
        <v>0</v>
      </c>
      <c r="M1671" s="236">
        <f>IF(ISBLANK(INDEX('Policy Characteristics'!G:G,MATCH($C1671,'Policy Characteristics'!$C:$C,0))),"",INDEX('Policy Characteristics'!G:G,MATCH($C1671,'Policy Characteristics'!$C:$C,0)))</f>
        <v>1</v>
      </c>
      <c r="N1671" s="236">
        <f>IF(ISBLANK(INDEX('Policy Characteristics'!H:H,MATCH($C1671,'Policy Characteristics'!$C:$C,0))),"",INDEX('Policy Characteristics'!H:H,MATCH($C1671,'Policy Characteristics'!$C:$C,0)))</f>
        <v>1</v>
      </c>
      <c r="O1671" s="236" t="str">
        <f>IF(ISBLANK(INDEX('Policy Characteristics'!I:I,MATCH($C1671,'Policy Characteristics'!$C:$C,0))),"",INDEX('Policy Characteristics'!I:I,MATCH($C1671,'Policy Characteristics'!$C:$C,0)))</f>
        <v>on/off</v>
      </c>
      <c r="P1671" s="236"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236" t="str">
        <f>IF(ISBLANK(INDEX('Policy Characteristics'!K:K,MATCH($C1671,'Policy Characteristics'!$C:$C,0))),"",INDEX('Policy Characteristics'!K:K,MATCH($C1671,'Policy Characteristics'!$C:$C,0)))</f>
        <v>fuels.html#carbon-tax</v>
      </c>
      <c r="R1671" s="236" t="str">
        <f>IF(ISBLANK(INDEX('Policy Characteristics'!L:L,MATCH($C1671,'Policy Characteristics'!$C:$C,0))),"",INDEX('Policy Characteristics'!L:L,MATCH($C1671,'Policy Characteristics'!$C:$C,0)))</f>
        <v>carbon-tax.html</v>
      </c>
      <c r="S1671" s="290" t="s">
        <v>3924</v>
      </c>
    </row>
    <row r="1672" spans="1:19"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Exempt Process Emissions from C Tax</v>
      </c>
      <c r="C1672" s="236" t="str">
        <f t="shared" ref="C1672:C1695" si="52">C$1671</f>
        <v>BEPEfCT Boolean Exempt Process Emissions from Carbon Tax</v>
      </c>
      <c r="D1672" s="289" t="s">
        <v>3042</v>
      </c>
      <c r="E1672" s="289"/>
      <c r="F1672" t="s">
        <v>2748</v>
      </c>
      <c r="G1672" s="289"/>
      <c r="H1672" s="292">
        <v>1629</v>
      </c>
      <c r="I1672" s="375" t="s">
        <v>43</v>
      </c>
      <c r="J1672" s="374" t="str">
        <f>IF(ISBLANK(INDEX('Policy Characteristics'!D:D,MATCH($C1672,'Policy Characteristics'!$C:$C,0))),"",INDEX('Policy Characteristics'!D:D,MATCH($C1672,'Policy Characteristics'!$C:$C,0)))</f>
        <v/>
      </c>
      <c r="K1672" s="236" t="str">
        <f>IF(ISBLANK(INDEX('Policy Characteristics'!E:E,MATCH($C1672,'Policy Characteristics'!$C:$C,0))),"",INDEX('Policy Characteristics'!E:E,MATCH($C1672,'Policy Characteristics'!$C:$C,0)))</f>
        <v>cross toggle whether carbon tax affects process emissions</v>
      </c>
      <c r="L1672" s="236">
        <f>IF(ISBLANK(INDEX('Policy Characteristics'!F:F,MATCH($C1672,'Policy Characteristics'!$C:$C,0))),"",INDEX('Policy Characteristics'!F:F,MATCH($C1672,'Policy Characteristics'!$C:$C,0)))</f>
        <v>0</v>
      </c>
      <c r="M1672" s="236">
        <f>IF(ISBLANK(INDEX('Policy Characteristics'!G:G,MATCH($C1672,'Policy Characteristics'!$C:$C,0))),"",INDEX('Policy Characteristics'!G:G,MATCH($C1672,'Policy Characteristics'!$C:$C,0)))</f>
        <v>1</v>
      </c>
      <c r="N1672" s="236">
        <f>IF(ISBLANK(INDEX('Policy Characteristics'!H:H,MATCH($C1672,'Policy Characteristics'!$C:$C,0))),"",INDEX('Policy Characteristics'!H:H,MATCH($C1672,'Policy Characteristics'!$C:$C,0)))</f>
        <v>1</v>
      </c>
      <c r="O1672" s="236" t="str">
        <f>IF(ISBLANK(INDEX('Policy Characteristics'!I:I,MATCH($C1672,'Policy Characteristics'!$C:$C,0))),"",INDEX('Policy Characteristics'!I:I,MATCH($C1672,'Policy Characteristics'!$C:$C,0)))</f>
        <v>on/off</v>
      </c>
      <c r="P1672" s="236" t="str">
        <f>IF(ISBLANK(INDEX('Policy Characteristics'!J:J,MATCH($C1672,'Policy Characteristics'!$C:$C,0))),"",INDEX('Policy Characteristics'!J:J,MATCH($C1672,'Policy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2" s="236" t="str">
        <f>IF(ISBLANK(INDEX('Policy Characteristics'!K:K,MATCH($C1672,'Policy Characteristics'!$C:$C,0))),"",INDEX('Policy Characteristics'!K:K,MATCH($C1672,'Policy Characteristics'!$C:$C,0)))</f>
        <v>fuels.html#carbon-tax</v>
      </c>
      <c r="R1672" s="236" t="str">
        <f>IF(ISBLANK(INDEX('Policy Characteristics'!L:L,MATCH($C1672,'Policy Characteristics'!$C:$C,0))),"",INDEX('Policy Characteristics'!L:L,MATCH($C1672,'Policy Characteristics'!$C:$C,0)))</f>
        <v>carbon-tax.html</v>
      </c>
      <c r="S1672" s="290" t="s">
        <v>187</v>
      </c>
    </row>
    <row r="1673" spans="1:19"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Exempt Process Emissions from C Tax</v>
      </c>
      <c r="C1673" s="236" t="str">
        <f t="shared" si="52"/>
        <v>BEPEfCT Boolean Exempt Process Emissions from Carbon Tax</v>
      </c>
      <c r="D1673" s="289" t="s">
        <v>3043</v>
      </c>
      <c r="E1673" s="289"/>
      <c r="F1673" t="s">
        <v>3007</v>
      </c>
      <c r="G1673" s="289"/>
      <c r="H1673" s="292">
        <v>1630</v>
      </c>
      <c r="I1673" s="375" t="s">
        <v>43</v>
      </c>
      <c r="J1673" s="374" t="str">
        <f>IF(ISBLANK(INDEX('Policy Characteristics'!D:D,MATCH($C1673,'Policy Characteristics'!$C:$C,0))),"",INDEX('Policy Characteristics'!D:D,MATCH($C1673,'Policy Characteristics'!$C:$C,0)))</f>
        <v/>
      </c>
      <c r="K1673" s="236" t="str">
        <f>IF(ISBLANK(INDEX('Policy Characteristics'!E:E,MATCH($C1673,'Policy Characteristics'!$C:$C,0))),"",INDEX('Policy Characteristics'!E:E,MATCH($C1673,'Policy Characteristics'!$C:$C,0)))</f>
        <v>cross toggle whether carbon tax affects process emissions</v>
      </c>
      <c r="L1673" s="236">
        <f>IF(ISBLANK(INDEX('Policy Characteristics'!F:F,MATCH($C1673,'Policy Characteristics'!$C:$C,0))),"",INDEX('Policy Characteristics'!F:F,MATCH($C1673,'Policy Characteristics'!$C:$C,0)))</f>
        <v>0</v>
      </c>
      <c r="M1673" s="236">
        <f>IF(ISBLANK(INDEX('Policy Characteristics'!G:G,MATCH($C1673,'Policy Characteristics'!$C:$C,0))),"",INDEX('Policy Characteristics'!G:G,MATCH($C1673,'Policy Characteristics'!$C:$C,0)))</f>
        <v>1</v>
      </c>
      <c r="N1673" s="236">
        <f>IF(ISBLANK(INDEX('Policy Characteristics'!H:H,MATCH($C1673,'Policy Characteristics'!$C:$C,0))),"",INDEX('Policy Characteristics'!H:H,MATCH($C1673,'Policy Characteristics'!$C:$C,0)))</f>
        <v>1</v>
      </c>
      <c r="O1673" s="236" t="str">
        <f>IF(ISBLANK(INDEX('Policy Characteristics'!I:I,MATCH($C1673,'Policy Characteristics'!$C:$C,0))),"",INDEX('Policy Characteristics'!I:I,MATCH($C1673,'Policy Characteristics'!$C:$C,0)))</f>
        <v>on/off</v>
      </c>
      <c r="P1673" s="236" t="str">
        <f>IF(ISBLANK(INDEX('Policy Characteristics'!J:J,MATCH($C1673,'Policy Characteristics'!$C:$C,0))),"",INDEX('Policy Characteristics'!J:J,MATCH($C1673,'Policy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3" s="236" t="str">
        <f>IF(ISBLANK(INDEX('Policy Characteristics'!K:K,MATCH($C1673,'Policy Characteristics'!$C:$C,0))),"",INDEX('Policy Characteristics'!K:K,MATCH($C1673,'Policy Characteristics'!$C:$C,0)))</f>
        <v>fuels.html#carbon-tax</v>
      </c>
      <c r="R1673" s="236" t="str">
        <f>IF(ISBLANK(INDEX('Policy Characteristics'!L:L,MATCH($C1673,'Policy Characteristics'!$C:$C,0))),"",INDEX('Policy Characteristics'!L:L,MATCH($C1673,'Policy Characteristics'!$C:$C,0)))</f>
        <v>carbon-tax.html</v>
      </c>
      <c r="S1673" s="290" t="s">
        <v>187</v>
      </c>
    </row>
    <row r="1674" spans="1:19"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Process Emissions from C Tax</v>
      </c>
      <c r="C1674" s="236" t="str">
        <f t="shared" si="52"/>
        <v>BEPEfCT Boolean Exempt Process Emissions from Carbon Tax</v>
      </c>
      <c r="D1674" s="289" t="s">
        <v>3044</v>
      </c>
      <c r="E1674" s="289"/>
      <c r="F1674" t="s">
        <v>3008</v>
      </c>
      <c r="G1674" s="289"/>
      <c r="H1674" s="292">
        <v>1631</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process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19"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s="236" t="str">
        <f t="shared" si="52"/>
        <v>BEPEfCT Boolean Exempt Process Emissions from Carbon Tax</v>
      </c>
      <c r="D1675" s="289" t="s">
        <v>3045</v>
      </c>
      <c r="E1675" s="289"/>
      <c r="F1675" t="s">
        <v>3009</v>
      </c>
      <c r="G1675" s="289"/>
      <c r="H1675" s="292">
        <v>1632</v>
      </c>
      <c r="I1675" s="375" t="s">
        <v>44</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187</v>
      </c>
    </row>
    <row r="1676" spans="1:19"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tr">
        <f t="shared" si="52"/>
        <v>BEPEfCT Boolean Exempt Process Emissions from Carbon Tax</v>
      </c>
      <c r="D1676" s="289" t="s">
        <v>3046</v>
      </c>
      <c r="E1676" s="289"/>
      <c r="F1676" t="s">
        <v>3010</v>
      </c>
      <c r="G1676" s="289"/>
      <c r="H1676" s="292">
        <v>1633</v>
      </c>
      <c r="I1676" s="375" t="s">
        <v>44</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19"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tr">
        <f t="shared" si="52"/>
        <v>BEPEfCT Boolean Exempt Process Emissions from Carbon Tax</v>
      </c>
      <c r="D1677" s="289" t="s">
        <v>3047</v>
      </c>
      <c r="E1677" s="289"/>
      <c r="F1677" t="s">
        <v>3011</v>
      </c>
      <c r="G1677" s="289"/>
      <c r="H1677" s="292">
        <v>1634</v>
      </c>
      <c r="I1677" s="375" t="s">
        <v>44</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19"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tr">
        <f t="shared" si="52"/>
        <v>BEPEfCT Boolean Exempt Process Emissions from Carbon Tax</v>
      </c>
      <c r="D1678" s="289" t="s">
        <v>3048</v>
      </c>
      <c r="E1678" s="289"/>
      <c r="F1678" t="s">
        <v>3012</v>
      </c>
      <c r="G1678" s="289"/>
      <c r="H1678" s="292">
        <v>1635</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19"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tr">
        <f t="shared" si="52"/>
        <v>BEPEfCT Boolean Exempt Process Emissions from Carbon Tax</v>
      </c>
      <c r="D1679" s="289" t="s">
        <v>3049</v>
      </c>
      <c r="E1679" s="289"/>
      <c r="F1679" t="s">
        <v>3013</v>
      </c>
      <c r="G1679" s="289"/>
      <c r="H1679" s="292">
        <v>1636</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19"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tr">
        <f t="shared" si="52"/>
        <v>BEPEfCT Boolean Exempt Process Emissions from Carbon Tax</v>
      </c>
      <c r="D1680" s="289" t="s">
        <v>3050</v>
      </c>
      <c r="E1680" s="289"/>
      <c r="F1680" t="s">
        <v>2568</v>
      </c>
      <c r="G1680" s="289"/>
      <c r="H1680" s="292">
        <v>1637</v>
      </c>
      <c r="I1680" s="375" t="s">
        <v>43</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tr">
        <f t="shared" si="52"/>
        <v>BEPEfCT Boolean Exempt Process Emissions from Carbon Tax</v>
      </c>
      <c r="D1681" s="289" t="s">
        <v>3051</v>
      </c>
      <c r="E1681" s="289"/>
      <c r="F1681" t="s">
        <v>3014</v>
      </c>
      <c r="G1681" s="289"/>
      <c r="H1681" s="292">
        <v>1638</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tr">
        <f t="shared" si="52"/>
        <v>BEPEfCT Boolean Exempt Process Emissions from Carbon Tax</v>
      </c>
      <c r="D1682" s="289" t="s">
        <v>3052</v>
      </c>
      <c r="E1682" s="289"/>
      <c r="F1682" t="s">
        <v>3015</v>
      </c>
      <c r="G1682" s="289"/>
      <c r="H1682" s="292">
        <v>1639</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tr">
        <f t="shared" si="52"/>
        <v>BEPEfCT Boolean Exempt Process Emissions from Carbon Tax</v>
      </c>
      <c r="D1683" s="289" t="s">
        <v>3053</v>
      </c>
      <c r="E1683" s="289"/>
      <c r="F1683" t="s">
        <v>3016</v>
      </c>
      <c r="G1683" s="289"/>
      <c r="H1683" s="292">
        <v>1640</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tr">
        <f t="shared" si="52"/>
        <v>BEPEfCT Boolean Exempt Process Emissions from Carbon Tax</v>
      </c>
      <c r="D1684" s="289" t="s">
        <v>3054</v>
      </c>
      <c r="E1684" s="289"/>
      <c r="F1684" t="s">
        <v>2569</v>
      </c>
      <c r="G1684" s="289"/>
      <c r="H1684" s="292">
        <v>1641</v>
      </c>
      <c r="I1684" s="375" t="s">
        <v>44</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tr">
        <f t="shared" si="52"/>
        <v>BEPEfCT Boolean Exempt Process Emissions from Carbon Tax</v>
      </c>
      <c r="D1685" s="289" t="s">
        <v>3055</v>
      </c>
      <c r="E1685" s="289"/>
      <c r="F1685" t="s">
        <v>3017</v>
      </c>
      <c r="G1685" s="289"/>
      <c r="H1685" s="292">
        <v>1642</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tr">
        <f t="shared" si="52"/>
        <v>BEPEfCT Boolean Exempt Process Emissions from Carbon Tax</v>
      </c>
      <c r="D1686" s="289" t="s">
        <v>3056</v>
      </c>
      <c r="E1686" s="289"/>
      <c r="F1686" t="s">
        <v>3018</v>
      </c>
      <c r="G1686" s="289"/>
      <c r="H1686" s="292">
        <v>1643</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tr">
        <f t="shared" si="52"/>
        <v>BEPEfCT Boolean Exempt Process Emissions from Carbon Tax</v>
      </c>
      <c r="D1687" s="289" t="s">
        <v>3057</v>
      </c>
      <c r="E1687" s="289"/>
      <c r="F1687" t="s">
        <v>3019</v>
      </c>
      <c r="G1687" s="289"/>
      <c r="H1687" s="292">
        <v>1644</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tr">
        <f t="shared" si="52"/>
        <v>BEPEfCT Boolean Exempt Process Emissions from Carbon Tax</v>
      </c>
      <c r="D1688" s="289" t="s">
        <v>3058</v>
      </c>
      <c r="E1688" s="289"/>
      <c r="F1688" t="s">
        <v>3020</v>
      </c>
      <c r="G1688" s="289"/>
      <c r="H1688" s="292">
        <v>1645</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tr">
        <f t="shared" si="52"/>
        <v>BEPEfCT Boolean Exempt Process Emissions from Carbon Tax</v>
      </c>
      <c r="D1689" s="289" t="s">
        <v>3059</v>
      </c>
      <c r="E1689" s="289"/>
      <c r="F1689" t="s">
        <v>3021</v>
      </c>
      <c r="G1689" s="289"/>
      <c r="H1689" s="292">
        <v>1646</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tr">
        <f t="shared" si="52"/>
        <v>BEPEfCT Boolean Exempt Process Emissions from Carbon Tax</v>
      </c>
      <c r="D1690" s="289" t="s">
        <v>3060</v>
      </c>
      <c r="E1690" s="289"/>
      <c r="F1690" t="s">
        <v>3022</v>
      </c>
      <c r="G1690" s="289"/>
      <c r="H1690" s="292">
        <v>1647</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tr">
        <f t="shared" si="52"/>
        <v>BEPEfCT Boolean Exempt Process Emissions from Carbon Tax</v>
      </c>
      <c r="D1691" s="289" t="s">
        <v>3061</v>
      </c>
      <c r="E1691" s="289"/>
      <c r="F1691" t="s">
        <v>3023</v>
      </c>
      <c r="G1691" s="289"/>
      <c r="H1691" s="292">
        <v>1648</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tr">
        <f t="shared" si="52"/>
        <v>BEPEfCT Boolean Exempt Process Emissions from Carbon Tax</v>
      </c>
      <c r="D1692" s="289" t="s">
        <v>3062</v>
      </c>
      <c r="E1692" s="289"/>
      <c r="F1692" t="s">
        <v>3024</v>
      </c>
      <c r="G1692" s="289"/>
      <c r="H1692" s="292">
        <v>1649</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tr">
        <f t="shared" si="52"/>
        <v>BEPEfCT Boolean Exempt Process Emissions from Carbon Tax</v>
      </c>
      <c r="D1693" s="289" t="s">
        <v>3063</v>
      </c>
      <c r="E1693" s="289"/>
      <c r="F1693" t="s">
        <v>3025</v>
      </c>
      <c r="G1693" s="289"/>
      <c r="H1693" s="292">
        <v>1650</v>
      </c>
      <c r="I1693" s="375" t="s">
        <v>43</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tr">
        <f t="shared" si="52"/>
        <v>BEPEfCT Boolean Exempt Process Emissions from Carbon Tax</v>
      </c>
      <c r="D1694" s="289" t="s">
        <v>3064</v>
      </c>
      <c r="E1694" s="289"/>
      <c r="F1694" t="s">
        <v>3067</v>
      </c>
      <c r="G1694" s="289"/>
      <c r="H1694" s="292">
        <v>1651</v>
      </c>
      <c r="I1694" s="375" t="s">
        <v>43</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tr">
        <f t="shared" si="52"/>
        <v>BEPEfCT Boolean Exempt Process Emissions from Carbon Tax</v>
      </c>
      <c r="D1695" s="289" t="s">
        <v>3065</v>
      </c>
      <c r="E1695" s="289"/>
      <c r="F1695" t="s">
        <v>3026</v>
      </c>
      <c r="G1695" s="289"/>
      <c r="H1695" s="292">
        <v>1652</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Toggle Carbon Tax Border Adjustment</v>
      </c>
      <c r="C1696" t="s">
        <v>3339</v>
      </c>
      <c r="D1696" s="289"/>
      <c r="E1696" s="289"/>
      <c r="F1696" s="289"/>
      <c r="G1696" s="289"/>
      <c r="H1696" s="292">
        <v>1627</v>
      </c>
      <c r="I1696" s="375" t="s">
        <v>43</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By default, carbon taxes apply to only domestically produced goods. Turning this policy lever on enables carbon tax border adjustments, meaning the carbon tax will apply to both domestically produced and imported goods.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3925</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Fixed Energy Prices</v>
      </c>
      <c r="C1697" s="290" t="s">
        <v>2702</v>
      </c>
      <c r="D1697" s="289" t="s">
        <v>52</v>
      </c>
      <c r="E1697" s="289"/>
      <c r="F1697" s="289" t="s">
        <v>93</v>
      </c>
      <c r="G1697" s="289"/>
      <c r="H1697" s="17">
        <v>720</v>
      </c>
      <c r="I1697" s="375" t="s">
        <v>44</v>
      </c>
      <c r="J1697" s="374" t="str">
        <f>IF(ISBLANK(INDEX('Policy Characteristics'!D:D,MATCH($C1697,'Policy Characteristics'!$C:$C,0))),"",INDEX('Policy Characteristics'!D:D,MATCH($C1697,'Policy Characteristics'!$C:$C,0)))</f>
        <v>Fixed Energy Prices</v>
      </c>
      <c r="K1697" s="236" t="str">
        <f>IF(ISBLANK(INDEX('Policy Characteristics'!E:E,MATCH($C1697,'Policy Characteristics'!$C:$C,0))),"",INDEX('Policy Characteristics'!E:E,MATCH($C1697,'Policy Characteristics'!$C:$C,0)))</f>
        <v>cross toggle whether policies affect energy prices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
      </c>
      <c r="Q1697" s="236" t="str">
        <f>IF(ISBLANK(INDEX('Policy Characteristics'!K:K,MATCH($C1697,'Policy Characteristics'!$C:$C,0))),"",INDEX('Policy Characteristics'!K:K,MATCH($C1697,'Policy Characteristics'!$C:$C,0)))</f>
        <v/>
      </c>
      <c r="R1697" s="236" t="str">
        <f>IF(ISBLANK(INDEX('Policy Characteristics'!L:L,MATCH($C1697,'Policy Characteristics'!$C:$C,0))),"",INDEX('Policy Characteristics'!L:L,MATCH($C1697,'Policy Characteristics'!$C:$C,0)))</f>
        <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Fixed Energy Prices</v>
      </c>
      <c r="C1698" s="236" t="str">
        <f>C$1697</f>
        <v>Toggle Whether Policies Affect Energy Prices</v>
      </c>
      <c r="D1698" s="289" t="s">
        <v>75</v>
      </c>
      <c r="E1698" s="289"/>
      <c r="F1698" s="289" t="s">
        <v>99</v>
      </c>
      <c r="G1698" s="289"/>
      <c r="H1698" s="17">
        <v>721</v>
      </c>
      <c r="I1698" s="375" t="s">
        <v>44</v>
      </c>
      <c r="J1698" s="374" t="str">
        <f>IF(ISBLANK(INDEX('Policy Characteristics'!D:D,MATCH($C1698,'Policy Characteristics'!$C:$C,0))),"",INDEX('Policy Characteristics'!D:D,MATCH($C1698,'Policy Characteristics'!$C:$C,0)))</f>
        <v>Fixed Energy Prices</v>
      </c>
      <c r="K1698" s="236" t="str">
        <f>IF(ISBLANK(INDEX('Policy Characteristics'!E:E,MATCH($C1698,'Policy Characteristics'!$C:$C,0))),"",INDEX('Policy Characteristics'!E:E,MATCH($C1698,'Policy Characteristics'!$C:$C,0)))</f>
        <v>cross toggle whether policies affect energy prices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
      </c>
      <c r="Q1698" s="236" t="str">
        <f>IF(ISBLANK(INDEX('Policy Characteristics'!K:K,MATCH($C1698,'Policy Characteristics'!$C:$C,0))),"",INDEX('Policy Characteristics'!K:K,MATCH($C1698,'Policy Characteristics'!$C:$C,0)))</f>
        <v/>
      </c>
      <c r="R1698" s="236" t="str">
        <f>IF(ISBLANK(INDEX('Policy Characteristics'!L:L,MATCH($C1698,'Policy Characteristics'!$C:$C,0))),"",INDEX('Policy Characteristics'!L:L,MATCH($C1698,'Policy Characteristics'!$C:$C,0)))</f>
        <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Fixed Energy Prices</v>
      </c>
      <c r="C1699" s="236" t="str">
        <f>C$1697</f>
        <v>Toggle Whether Policies Affect Energy Prices</v>
      </c>
      <c r="D1699" s="289" t="s">
        <v>2460</v>
      </c>
      <c r="E1699" s="289"/>
      <c r="F1699" s="289" t="s">
        <v>2464</v>
      </c>
      <c r="G1699" s="289"/>
      <c r="H1699" s="17">
        <v>722</v>
      </c>
      <c r="I1699" s="375" t="s">
        <v>44</v>
      </c>
      <c r="J1699" s="374" t="str">
        <f>IF(ISBLANK(INDEX('Policy Characteristics'!D:D,MATCH($C1699,'Policy Characteristics'!$C:$C,0))),"",INDEX('Policy Characteristics'!D:D,MATCH($C1699,'Policy Characteristics'!$C:$C,0)))</f>
        <v>Fixed Energy Prices</v>
      </c>
      <c r="K1699" s="236" t="str">
        <f>IF(ISBLANK(INDEX('Policy Characteristics'!E:E,MATCH($C1699,'Policy Characteristics'!$C:$C,0))),"",INDEX('Policy Characteristics'!E:E,MATCH($C1699,'Policy Characteristics'!$C:$C,0)))</f>
        <v>cross toggle whether policies affect energy prices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
      </c>
      <c r="Q1699" s="236" t="str">
        <f>IF(ISBLANK(INDEX('Policy Characteristics'!K:K,MATCH($C1699,'Policy Characteristics'!$C:$C,0))),"",INDEX('Policy Characteristics'!K:K,MATCH($C1699,'Policy Characteristics'!$C:$C,0)))</f>
        <v/>
      </c>
      <c r="R1699" s="236" t="str">
        <f>IF(ISBLANK(INDEX('Policy Characteristics'!L:L,MATCH($C1699,'Policy Characteristics'!$C:$C,0))),"",INDEX('Policy Characteristics'!L:L,MATCH($C1699,'Policy Characteristics'!$C:$C,0)))</f>
        <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446</v>
      </c>
      <c r="E1700" s="334"/>
      <c r="F1700" s="289" t="s">
        <v>443</v>
      </c>
      <c r="G1700" s="289"/>
      <c r="H1700" s="292">
        <v>836</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tr">
        <f t="shared" ref="C1701:C1711" si="53">C$1700</f>
        <v>Toggle Whether Policies Affect Energy Prices</v>
      </c>
      <c r="D1701" s="289" t="s">
        <v>46</v>
      </c>
      <c r="E1701" s="334"/>
      <c r="F1701" s="289" t="s">
        <v>87</v>
      </c>
      <c r="G1701" s="289"/>
      <c r="H1701" s="17">
        <v>837</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tr">
        <f t="shared" si="53"/>
        <v>Toggle Whether Policies Affect Energy Prices</v>
      </c>
      <c r="D1702" s="289" t="s">
        <v>51</v>
      </c>
      <c r="E1702" s="334"/>
      <c r="F1702" s="289" t="s">
        <v>92</v>
      </c>
      <c r="G1702" s="289"/>
      <c r="H1702" s="292">
        <v>838</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36" t="str">
        <f t="shared" si="53"/>
        <v>Toggle Whether Policies Affect Energy Prices</v>
      </c>
      <c r="D1703" s="289" t="s">
        <v>53</v>
      </c>
      <c r="E1703" s="334"/>
      <c r="F1703" s="289" t="s">
        <v>95</v>
      </c>
      <c r="G1703" s="289"/>
      <c r="H1703" s="17">
        <v>839</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tr">
        <f t="shared" si="53"/>
        <v>Toggle Whether Policies Affect Energy Prices</v>
      </c>
      <c r="D1704" s="289" t="s">
        <v>54</v>
      </c>
      <c r="E1704" s="334"/>
      <c r="F1704" s="289" t="s">
        <v>96</v>
      </c>
      <c r="G1704" s="289"/>
      <c r="H1704" s="292">
        <v>840</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tr">
        <f t="shared" si="53"/>
        <v>Toggle Whether Policies Affect Energy Prices</v>
      </c>
      <c r="D1705" s="289" t="s">
        <v>55</v>
      </c>
      <c r="E1705" s="334"/>
      <c r="F1705" s="289" t="s">
        <v>97</v>
      </c>
      <c r="G1705" s="289"/>
      <c r="H1705" s="17">
        <v>841</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tr">
        <f t="shared" si="53"/>
        <v>Toggle Whether Policies Affect Energy Prices</v>
      </c>
      <c r="D1706" s="289" t="s">
        <v>56</v>
      </c>
      <c r="E1706" s="334"/>
      <c r="F1706" s="289" t="s">
        <v>98</v>
      </c>
      <c r="G1706" s="289"/>
      <c r="H1706" s="292">
        <v>842</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tr">
        <f t="shared" si="53"/>
        <v>Toggle Whether Policies Affect Energy Prices</v>
      </c>
      <c r="D1707" s="289" t="s">
        <v>2465</v>
      </c>
      <c r="E1707" s="334"/>
      <c r="F1707" s="289" t="s">
        <v>2466</v>
      </c>
      <c r="G1707" s="289"/>
      <c r="H1707" s="17">
        <v>843</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tr">
        <f t="shared" si="53"/>
        <v>Toggle Whether Policies Affect Energy Prices</v>
      </c>
      <c r="D1708" s="289" t="s">
        <v>439</v>
      </c>
      <c r="E1708" s="334"/>
      <c r="F1708" s="289" t="s">
        <v>440</v>
      </c>
      <c r="G1708" s="289"/>
      <c r="H1708" s="292">
        <v>844</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tr">
        <f t="shared" si="53"/>
        <v>Toggle Whether Policies Affect Energy Prices</v>
      </c>
      <c r="D1709" s="289" t="s">
        <v>2457</v>
      </c>
      <c r="E1709" s="334"/>
      <c r="F1709" s="289" t="s">
        <v>2461</v>
      </c>
      <c r="G1709" s="289"/>
      <c r="H1709" s="17">
        <v>845</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tr">
        <f t="shared" si="53"/>
        <v>Toggle Whether Policies Affect Energy Prices</v>
      </c>
      <c r="D1710" s="289" t="s">
        <v>2467</v>
      </c>
      <c r="E1710" s="334"/>
      <c r="F1710" s="289" t="s">
        <v>2468</v>
      </c>
      <c r="G1710" s="289"/>
      <c r="H1710" s="292">
        <v>846</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tr">
        <f t="shared" si="53"/>
        <v>Toggle Whether Policies Affect Energy Prices</v>
      </c>
      <c r="D1711" s="289" t="s">
        <v>2458</v>
      </c>
      <c r="E1711" s="334"/>
      <c r="F1711" s="289" t="s">
        <v>2462</v>
      </c>
      <c r="G1711" s="289"/>
      <c r="H1711" s="17">
        <v>847</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Fuel Price Deregulation</v>
      </c>
      <c r="C1712" s="290" t="s">
        <v>2745</v>
      </c>
      <c r="D1712" s="289" t="s">
        <v>446</v>
      </c>
      <c r="E1712" s="334"/>
      <c r="F1712" s="289" t="s">
        <v>443</v>
      </c>
      <c r="G1712" s="289"/>
      <c r="H1712" s="17">
        <v>723</v>
      </c>
      <c r="I1712" s="375" t="s">
        <v>44</v>
      </c>
      <c r="J1712" s="374" t="str">
        <f>IF(ISBLANK(INDEX('Policy Characteristics'!D:D,MATCH($C1712,'Policy Characteristics'!$C:$C,0))),"",INDEX('Policy Characteristics'!D:D,MATCH($C1712,'Policy Characteristics'!$C:$C,0)))</f>
        <v>Fuel Price Deregulation</v>
      </c>
      <c r="K1712" s="236" t="str">
        <f>IF(ISBLANK(INDEX('Policy Characteristics'!E:E,MATCH($C1712,'Policy Characteristics'!$C:$C,0))),"",INDEX('Policy Characteristics'!E:E,MATCH($C1712,'Policy Characteristics'!$C:$C,0)))</f>
        <v>cross fuel price deregulation</v>
      </c>
      <c r="L1712" s="237">
        <f>IF(ISBLANK(INDEX('Policy Characteristics'!F:F,MATCH($C1712,'Policy Characteristics'!$C:$C,0))),"",INDEX('Policy Characteristics'!F:F,MATCH($C1712,'Policy Characteristics'!$C:$C,0)))</f>
        <v>0</v>
      </c>
      <c r="M1712" s="237">
        <f>IF(ISBLANK(INDEX('Policy Characteristics'!G:G,MATCH($C1712,'Policy Characteristics'!$C:$C,0))),"",INDEX('Policy Characteristics'!G:G,MATCH($C1712,'Policy Characteristics'!$C:$C,0)))</f>
        <v>1</v>
      </c>
      <c r="N1712" s="237">
        <f>IF(ISBLANK(INDEX('Policy Characteristics'!H:H,MATCH($C1712,'Policy Characteristics'!$C:$C,0))),"",INDEX('Policy Characteristics'!H:H,MATCH($C1712,'Policy Characteristics'!$C:$C,0)))</f>
        <v>0.01</v>
      </c>
      <c r="O1712" s="236" t="str">
        <f>IF(ISBLANK(INDEX('Policy Characteristics'!I:I,MATCH($C1712,'Policy Characteristics'!$C:$C,0))),"",INDEX('Policy Characteristics'!I:I,MATCH($C1712,'Policy Characteristics'!$C:$C,0)))</f>
        <v>% of price deregulated</v>
      </c>
      <c r="P1712" s="236" t="str">
        <f>IF(ISBLANK(INDEX('Policy Characteristics'!J:J,MATCH($C1712,'Policy Characteristics'!$C:$C,0))),"",INDEX('Policy Characteristics'!J:J,MATCH($C1712,'Policy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2" s="236" t="str">
        <f>IF(ISBLANK(INDEX('Policy Characteristics'!K:K,MATCH($C1712,'Policy Characteristics'!$C:$C,0))),"",INDEX('Policy Characteristics'!K:K,MATCH($C1712,'Policy Characteristics'!$C:$C,0)))</f>
        <v>fuels.html#fuel-price-deregulation</v>
      </c>
      <c r="R1712" s="236" t="str">
        <f>IF(ISBLANK(INDEX('Policy Characteristics'!L:L,MATCH($C1712,'Policy Characteristics'!$C:$C,0))),"",INDEX('Policy Characteristics'!L:L,MATCH($C1712,'Policy Characteristics'!$C:$C,0)))</f>
        <v/>
      </c>
      <c r="S1712" s="290" t="s">
        <v>187</v>
      </c>
    </row>
    <row r="1713" spans="1:19"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Fuel Price Deregulation</v>
      </c>
      <c r="C1713" s="236" t="str">
        <f t="shared" ref="C1713:C1726" si="54">C$1712</f>
        <v>Fuel Price Deregulation</v>
      </c>
      <c r="D1713" s="289" t="s">
        <v>46</v>
      </c>
      <c r="E1713" s="334"/>
      <c r="F1713" s="289" t="s">
        <v>87</v>
      </c>
      <c r="G1713" s="289"/>
      <c r="H1713" s="17">
        <v>724</v>
      </c>
      <c r="I1713" s="375" t="s">
        <v>44</v>
      </c>
      <c r="J1713" s="374" t="str">
        <f>IF(ISBLANK(INDEX('Policy Characteristics'!D:D,MATCH($C1713,'Policy Characteristics'!$C:$C,0))),"",INDEX('Policy Characteristics'!D:D,MATCH($C1713,'Policy Characteristics'!$C:$C,0)))</f>
        <v>Fuel Price Deregulation</v>
      </c>
      <c r="K1713" s="236" t="str">
        <f>IF(ISBLANK(INDEX('Policy Characteristics'!E:E,MATCH($C1713,'Policy Characteristics'!$C:$C,0))),"",INDEX('Policy Characteristics'!E:E,MATCH($C1713,'Policy Characteristics'!$C:$C,0)))</f>
        <v>cross fuel price deregulation</v>
      </c>
      <c r="L1713" s="237">
        <f>IF(ISBLANK(INDEX('Policy Characteristics'!F:F,MATCH($C1713,'Policy Characteristics'!$C:$C,0))),"",INDEX('Policy Characteristics'!F:F,MATCH($C1713,'Policy Characteristics'!$C:$C,0)))</f>
        <v>0</v>
      </c>
      <c r="M1713" s="237">
        <f>IF(ISBLANK(INDEX('Policy Characteristics'!G:G,MATCH($C1713,'Policy Characteristics'!$C:$C,0))),"",INDEX('Policy Characteristics'!G:G,MATCH($C1713,'Policy Characteristics'!$C:$C,0)))</f>
        <v>1</v>
      </c>
      <c r="N1713" s="237">
        <f>IF(ISBLANK(INDEX('Policy Characteristics'!H:H,MATCH($C1713,'Policy Characteristics'!$C:$C,0))),"",INDEX('Policy Characteristics'!H:H,MATCH($C1713,'Policy Characteristics'!$C:$C,0)))</f>
        <v>0.01</v>
      </c>
      <c r="O1713" s="236" t="str">
        <f>IF(ISBLANK(INDEX('Policy Characteristics'!I:I,MATCH($C1713,'Policy Characteristics'!$C:$C,0))),"",INDEX('Policy Characteristics'!I:I,MATCH($C1713,'Policy Characteristics'!$C:$C,0)))</f>
        <v>% of price deregulated</v>
      </c>
      <c r="P1713" s="236" t="str">
        <f>IF(ISBLANK(INDEX('Policy Characteristics'!J:J,MATCH($C1713,'Policy Characteristics'!$C:$C,0))),"",INDEX('Policy Characteristics'!J:J,MATCH($C1713,'Policy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3" s="236" t="str">
        <f>IF(ISBLANK(INDEX('Policy Characteristics'!K:K,MATCH($C1713,'Policy Characteristics'!$C:$C,0))),"",INDEX('Policy Characteristics'!K:K,MATCH($C1713,'Policy Characteristics'!$C:$C,0)))</f>
        <v>fuels.html#fuel-price-deregulation</v>
      </c>
      <c r="R1713" s="236" t="str">
        <f>IF(ISBLANK(INDEX('Policy Characteristics'!L:L,MATCH($C1713,'Policy Characteristics'!$C:$C,0))),"",INDEX('Policy Characteristics'!L:L,MATCH($C1713,'Policy Characteristics'!$C:$C,0)))</f>
        <v/>
      </c>
      <c r="S1713" s="290" t="s">
        <v>187</v>
      </c>
    </row>
    <row r="1714" spans="1:19"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Fuel Price Deregulation</v>
      </c>
      <c r="C1714" s="236" t="str">
        <f t="shared" si="54"/>
        <v>Fuel Price Deregulation</v>
      </c>
      <c r="D1714" s="289" t="s">
        <v>47</v>
      </c>
      <c r="E1714" s="334"/>
      <c r="F1714" s="289" t="s">
        <v>88</v>
      </c>
      <c r="G1714" s="289"/>
      <c r="H1714" s="17">
        <v>725</v>
      </c>
      <c r="I1714" s="375" t="s">
        <v>44</v>
      </c>
      <c r="J1714" s="374" t="str">
        <f>IF(ISBLANK(INDEX('Policy Characteristics'!D:D,MATCH($C1714,'Policy Characteristics'!$C:$C,0))),"",INDEX('Policy Characteristics'!D:D,MATCH($C1714,'Policy Characteristics'!$C:$C,0)))</f>
        <v>Fuel Price Deregulation</v>
      </c>
      <c r="K1714" s="236" t="str">
        <f>IF(ISBLANK(INDEX('Policy Characteristics'!E:E,MATCH($C1714,'Policy Characteristics'!$C:$C,0))),"",INDEX('Policy Characteristics'!E:E,MATCH($C1714,'Policy Characteristics'!$C:$C,0)))</f>
        <v>cross fuel price deregulation</v>
      </c>
      <c r="L1714" s="237">
        <f>IF(ISBLANK(INDEX('Policy Characteristics'!F:F,MATCH($C1714,'Policy Characteristics'!$C:$C,0))),"",INDEX('Policy Characteristics'!F:F,MATCH($C1714,'Policy Characteristics'!$C:$C,0)))</f>
        <v>0</v>
      </c>
      <c r="M1714" s="237">
        <f>IF(ISBLANK(INDEX('Policy Characteristics'!G:G,MATCH($C1714,'Policy Characteristics'!$C:$C,0))),"",INDEX('Policy Characteristics'!G:G,MATCH($C1714,'Policy Characteristics'!$C:$C,0)))</f>
        <v>1</v>
      </c>
      <c r="N1714" s="237">
        <f>IF(ISBLANK(INDEX('Policy Characteristics'!H:H,MATCH($C1714,'Policy Characteristics'!$C:$C,0))),"",INDEX('Policy Characteristics'!H:H,MATCH($C1714,'Policy Characteristics'!$C:$C,0)))</f>
        <v>0.01</v>
      </c>
      <c r="O1714" s="236" t="str">
        <f>IF(ISBLANK(INDEX('Policy Characteristics'!I:I,MATCH($C1714,'Policy Characteristics'!$C:$C,0))),"",INDEX('Policy Characteristics'!I:I,MATCH($C1714,'Policy Characteristics'!$C:$C,0)))</f>
        <v>% of price deregulated</v>
      </c>
      <c r="P1714" s="236" t="str">
        <f>IF(ISBLANK(INDEX('Policy Characteristics'!J:J,MATCH($C1714,'Policy Characteristics'!$C:$C,0))),"",INDEX('Policy Characteristics'!J:J,MATCH($C1714,'Policy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4" s="236" t="str">
        <f>IF(ISBLANK(INDEX('Policy Characteristics'!K:K,MATCH($C1714,'Policy Characteristics'!$C:$C,0))),"",INDEX('Policy Characteristics'!K:K,MATCH($C1714,'Policy Characteristics'!$C:$C,0)))</f>
        <v>fuels.html#fuel-price-deregulation</v>
      </c>
      <c r="R1714" s="236" t="str">
        <f>IF(ISBLANK(INDEX('Policy Characteristics'!L:L,MATCH($C1714,'Policy Characteristics'!$C:$C,0))),"",INDEX('Policy Characteristics'!L:L,MATCH($C1714,'Policy Characteristics'!$C:$C,0)))</f>
        <v/>
      </c>
      <c r="S1714" s="290" t="s">
        <v>187</v>
      </c>
    </row>
    <row r="1715" spans="1:19"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36" t="str">
        <f t="shared" si="54"/>
        <v>Fuel Price Deregulation</v>
      </c>
      <c r="D1715" s="289" t="s">
        <v>51</v>
      </c>
      <c r="E1715" s="334"/>
      <c r="F1715" s="289" t="s">
        <v>92</v>
      </c>
      <c r="G1715" s="289"/>
      <c r="H1715" s="17">
        <v>726</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19"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tr">
        <f t="shared" si="54"/>
        <v>Fuel Price Deregulation</v>
      </c>
      <c r="D1716" s="289" t="s">
        <v>53</v>
      </c>
      <c r="E1716" s="334"/>
      <c r="F1716" s="289" t="s">
        <v>95</v>
      </c>
      <c r="G1716" s="289"/>
      <c r="H1716" s="17">
        <v>727</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19"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tr">
        <f t="shared" si="54"/>
        <v>Fuel Price Deregulation</v>
      </c>
      <c r="D1717" s="289" t="s">
        <v>54</v>
      </c>
      <c r="E1717" s="334"/>
      <c r="F1717" s="289" t="s">
        <v>96</v>
      </c>
      <c r="G1717" s="289"/>
      <c r="H1717" s="17">
        <v>728</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19"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tr">
        <f t="shared" si="54"/>
        <v>Fuel Price Deregulation</v>
      </c>
      <c r="D1718" s="289" t="s">
        <v>55</v>
      </c>
      <c r="E1718" s="334"/>
      <c r="F1718" s="289" t="s">
        <v>97</v>
      </c>
      <c r="G1718" s="289"/>
      <c r="H1718" s="17">
        <v>729</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19"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tr">
        <f t="shared" si="54"/>
        <v>Fuel Price Deregulation</v>
      </c>
      <c r="D1719" s="289" t="s">
        <v>56</v>
      </c>
      <c r="E1719" s="334"/>
      <c r="F1719" s="289" t="s">
        <v>98</v>
      </c>
      <c r="G1719" s="289"/>
      <c r="H1719" s="17">
        <v>730</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19"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tr">
        <f t="shared" si="54"/>
        <v>Fuel Price Deregulation</v>
      </c>
      <c r="D1720" s="289" t="s">
        <v>2465</v>
      </c>
      <c r="E1720" s="334"/>
      <c r="F1720" s="289" t="s">
        <v>2466</v>
      </c>
      <c r="G1720" s="289"/>
      <c r="H1720" s="17">
        <v>731</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19"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tr">
        <f t="shared" si="54"/>
        <v>Fuel Price Deregulation</v>
      </c>
      <c r="D1721" s="289" t="s">
        <v>439</v>
      </c>
      <c r="E1721" s="334"/>
      <c r="F1721" s="289" t="s">
        <v>440</v>
      </c>
      <c r="G1721" s="289"/>
      <c r="H1721" s="17">
        <v>732</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19"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tr">
        <f t="shared" si="54"/>
        <v>Fuel Price Deregulation</v>
      </c>
      <c r="D1722" s="289" t="s">
        <v>2457</v>
      </c>
      <c r="E1722" s="334"/>
      <c r="F1722" s="289" t="s">
        <v>2461</v>
      </c>
      <c r="G1722" s="289"/>
      <c r="H1722" s="17">
        <v>733</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19"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tr">
        <f t="shared" si="54"/>
        <v>Fuel Price Deregulation</v>
      </c>
      <c r="D1723" s="289" t="s">
        <v>2467</v>
      </c>
      <c r="E1723" s="334"/>
      <c r="F1723" s="289" t="s">
        <v>2468</v>
      </c>
      <c r="G1723" s="289"/>
      <c r="H1723" s="17">
        <v>734</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19"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tr">
        <f t="shared" si="54"/>
        <v>Fuel Price Deregulation</v>
      </c>
      <c r="D1724" s="289" t="s">
        <v>2458</v>
      </c>
      <c r="E1724" s="334"/>
      <c r="F1724" s="289" t="s">
        <v>2462</v>
      </c>
      <c r="G1724" s="289"/>
      <c r="H1724" s="17">
        <v>735</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19"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tr">
        <f t="shared" si="54"/>
        <v>Fuel Price Deregulation</v>
      </c>
      <c r="D1725" s="289" t="s">
        <v>2459</v>
      </c>
      <c r="E1725" s="334"/>
      <c r="F1725" s="289" t="s">
        <v>2463</v>
      </c>
      <c r="G1725" s="289"/>
      <c r="H1725" s="17">
        <v>736</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19"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tr">
        <f t="shared" si="54"/>
        <v>Fuel Price Deregulation</v>
      </c>
      <c r="D1726" s="289" t="s">
        <v>2460</v>
      </c>
      <c r="E1726" s="334"/>
      <c r="F1726" s="289" t="s">
        <v>2464</v>
      </c>
      <c r="G1726" s="289"/>
      <c r="H1726" s="17">
        <v>737</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19"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Taxes or Subsidies</v>
      </c>
      <c r="C1727" t="s">
        <v>3245</v>
      </c>
      <c r="D1727" s="334" t="s">
        <v>52</v>
      </c>
      <c r="E1727" s="334" t="s">
        <v>331</v>
      </c>
      <c r="F1727" s="334" t="s">
        <v>93</v>
      </c>
      <c r="G1727" s="334" t="s">
        <v>4</v>
      </c>
      <c r="H1727" s="17">
        <v>78</v>
      </c>
      <c r="I1727" s="373" t="s">
        <v>43</v>
      </c>
      <c r="J1727" s="374" t="str">
        <f>IF(ISBLANK(INDEX('Policy Characteristics'!D:D,MATCH($C1727,'Policy Characteristics'!$C:$C,0))),"",INDEX('Policy Characteristics'!D:D,MATCH($C1727,'Policy Characteristics'!$C:$C,0)))</f>
        <v>Fuel Taxes or Subsidies</v>
      </c>
      <c r="K1727" s="236" t="str">
        <f>IF(ISBLANK(INDEX('Policy Characteristics'!E:E,MATCH($C1727,'Policy Characteristics'!$C:$C,0))),"",INDEX('Policy Characteristics'!E:E,MATCH($C1727,'Policy Characteristics'!$C:$C,0)))</f>
        <v>cross fuel tax</v>
      </c>
      <c r="L1727" s="237">
        <f>IF(ISBLANK(INDEX('Policy Characteristics'!F:F,MATCH($C1727,'Policy Characteristics'!$C:$C,0))),"",INDEX('Policy Characteristics'!F:F,MATCH($C1727,'Policy Characteristics'!$C:$C,0)))</f>
        <v>-0.9</v>
      </c>
      <c r="M1727" s="237">
        <f>IF(ISBLANK(INDEX('Policy Characteristics'!G:G,MATCH($C1727,'Policy Characteristics'!$C:$C,0))),"",INDEX('Policy Characteristics'!G:G,MATCH($C1727,'Policy Characteristics'!$C:$C,0)))</f>
        <v>0.9</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BAU price</v>
      </c>
      <c r="P1727" s="23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7" s="236" t="str">
        <f>IF(ISBLANK(INDEX('Policy Characteristics'!K:K,MATCH($C1727,'Policy Characteristics'!$C:$C,0))),"",INDEX('Policy Characteristics'!K:K,MATCH($C1727,'Policy Characteristics'!$C:$C,0)))</f>
        <v>fuels.html#fuel-taxes</v>
      </c>
      <c r="R1727" s="236" t="str">
        <f>IF(ISBLANK(INDEX('Policy Characteristics'!L:L,MATCH($C1727,'Policy Characteristics'!$C:$C,0))),"",INDEX('Policy Characteristics'!L:L,MATCH($C1727,'Policy Characteristics'!$C:$C,0)))</f>
        <v>fuel-taxes.html</v>
      </c>
      <c r="S1727" s="290" t="s">
        <v>3926</v>
      </c>
    </row>
    <row r="1728" spans="1:19"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Taxes or Subsidies</v>
      </c>
      <c r="C1728" s="293" t="str">
        <f t="shared" ref="C1728:C1759" si="55">C$1727</f>
        <v>Additional Fuel Tax or Subsidy Rate by Fuel</v>
      </c>
      <c r="D1728" s="289" t="s">
        <v>446</v>
      </c>
      <c r="E1728" s="334" t="s">
        <v>331</v>
      </c>
      <c r="F1728" s="289" t="s">
        <v>443</v>
      </c>
      <c r="G1728" s="334" t="s">
        <v>4</v>
      </c>
      <c r="H1728" s="17">
        <v>79</v>
      </c>
      <c r="I1728" s="375" t="s">
        <v>44</v>
      </c>
      <c r="J1728" s="374" t="str">
        <f>IF(ISBLANK(INDEX('Policy Characteristics'!D:D,MATCH($C1728,'Policy Characteristics'!$C:$C,0))),"",INDEX('Policy Characteristics'!D:D,MATCH($C1728,'Policy Characteristics'!$C:$C,0)))</f>
        <v>Fuel Taxes or Subsidies</v>
      </c>
      <c r="K1728" s="236" t="str">
        <f>IF(ISBLANK(INDEX('Policy Characteristics'!E:E,MATCH($C1728,'Policy Characteristics'!$C:$C,0))),"",INDEX('Policy Characteristics'!E:E,MATCH($C1728,'Policy Characteristics'!$C:$C,0)))</f>
        <v>cross fuel tax</v>
      </c>
      <c r="L1728" s="237">
        <f>IF(ISBLANK(INDEX('Policy Characteristics'!F:F,MATCH($C1728,'Policy Characteristics'!$C:$C,0))),"",INDEX('Policy Characteristics'!F:F,MATCH($C1728,'Policy Characteristics'!$C:$C,0)))</f>
        <v>-0.9</v>
      </c>
      <c r="M1728" s="237">
        <f>IF(ISBLANK(INDEX('Policy Characteristics'!G:G,MATCH($C1728,'Policy Characteristics'!$C:$C,0))),"",INDEX('Policy Characteristics'!G:G,MATCH($C1728,'Policy Characteristics'!$C:$C,0)))</f>
        <v>0.9</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BAU price</v>
      </c>
      <c r="P1728" s="23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8" s="236" t="str">
        <f>IF(ISBLANK(INDEX('Policy Characteristics'!K:K,MATCH($C1728,'Policy Characteristics'!$C:$C,0))),"",INDEX('Policy Characteristics'!K:K,MATCH($C1728,'Policy Characteristics'!$C:$C,0)))</f>
        <v>fuels.html#fuel-taxes</v>
      </c>
      <c r="R1728" s="236" t="str">
        <f>IF(ISBLANK(INDEX('Policy Characteristics'!L:L,MATCH($C1728,'Policy Characteristics'!$C:$C,0))),"",INDEX('Policy Characteristics'!L:L,MATCH($C1728,'Policy Characteristics'!$C:$C,0)))</f>
        <v>fuel-taxes.html</v>
      </c>
      <c r="S1728" s="290" t="s">
        <v>187</v>
      </c>
    </row>
    <row r="1729" spans="1:19"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Taxes or Subsidies</v>
      </c>
      <c r="C1729" s="293" t="str">
        <f t="shared" si="55"/>
        <v>Additional Fuel Tax or Subsidy Rate by Fuel</v>
      </c>
      <c r="D1729" s="289" t="s">
        <v>46</v>
      </c>
      <c r="E1729" s="334" t="s">
        <v>331</v>
      </c>
      <c r="F1729" s="289" t="s">
        <v>87</v>
      </c>
      <c r="G1729" s="334" t="s">
        <v>4</v>
      </c>
      <c r="H1729" s="17">
        <v>80</v>
      </c>
      <c r="I1729" s="375" t="s">
        <v>43</v>
      </c>
      <c r="J1729" s="374" t="str">
        <f>IF(ISBLANK(INDEX('Policy Characteristics'!D:D,MATCH($C1729,'Policy Characteristics'!$C:$C,0))),"",INDEX('Policy Characteristics'!D:D,MATCH($C1729,'Policy Characteristics'!$C:$C,0)))</f>
        <v>Fuel Taxes or Subsidies</v>
      </c>
      <c r="K1729" s="236" t="str">
        <f>IF(ISBLANK(INDEX('Policy Characteristics'!E:E,MATCH($C1729,'Policy Characteristics'!$C:$C,0))),"",INDEX('Policy Characteristics'!E:E,MATCH($C1729,'Policy Characteristics'!$C:$C,0)))</f>
        <v>cross fuel tax</v>
      </c>
      <c r="L1729" s="237">
        <f>IF(ISBLANK(INDEX('Policy Characteristics'!F:F,MATCH($C1729,'Policy Characteristics'!$C:$C,0))),"",INDEX('Policy Characteristics'!F:F,MATCH($C1729,'Policy Characteristics'!$C:$C,0)))</f>
        <v>-0.9</v>
      </c>
      <c r="M1729" s="237">
        <f>IF(ISBLANK(INDEX('Policy Characteristics'!G:G,MATCH($C1729,'Policy Characteristics'!$C:$C,0))),"",INDEX('Policy Characteristics'!G:G,MATCH($C1729,'Policy Characteristics'!$C:$C,0)))</f>
        <v>0.9</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BAU price</v>
      </c>
      <c r="P1729" s="23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9" s="236" t="str">
        <f>IF(ISBLANK(INDEX('Policy Characteristics'!K:K,MATCH($C1729,'Policy Characteristics'!$C:$C,0))),"",INDEX('Policy Characteristics'!K:K,MATCH($C1729,'Policy Characteristics'!$C:$C,0)))</f>
        <v>fuels.html#fuel-taxes</v>
      </c>
      <c r="R1729" s="236" t="str">
        <f>IF(ISBLANK(INDEX('Policy Characteristics'!L:L,MATCH($C1729,'Policy Characteristics'!$C:$C,0))),"",INDEX('Policy Characteristics'!L:L,MATCH($C1729,'Policy Characteristics'!$C:$C,0)))</f>
        <v>fuel-taxes.html</v>
      </c>
      <c r="S1729" s="290" t="s">
        <v>187</v>
      </c>
    </row>
    <row r="1730" spans="1:19"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s="293" t="str">
        <f t="shared" si="55"/>
        <v>Additional Fuel Tax or Subsidy Rate by Fuel</v>
      </c>
      <c r="D1730" s="289" t="s">
        <v>47</v>
      </c>
      <c r="E1730" s="334" t="s">
        <v>331</v>
      </c>
      <c r="F1730" s="289" t="s">
        <v>88</v>
      </c>
      <c r="G1730" s="334" t="s">
        <v>4</v>
      </c>
      <c r="H1730" s="17">
        <v>738</v>
      </c>
      <c r="I1730" s="375" t="s">
        <v>44</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187</v>
      </c>
    </row>
    <row r="1731" spans="1:19"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tr">
        <f t="shared" si="55"/>
        <v>Additional Fuel Tax or Subsidy Rate by Fuel</v>
      </c>
      <c r="D1731" s="289" t="s">
        <v>51</v>
      </c>
      <c r="E1731" s="334" t="s">
        <v>331</v>
      </c>
      <c r="F1731" s="289" t="s">
        <v>92</v>
      </c>
      <c r="G1731" s="334" t="s">
        <v>4</v>
      </c>
      <c r="H1731" s="17">
        <v>739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19"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tr">
        <f t="shared" si="55"/>
        <v>Additional Fuel Tax or Subsidy Rate by Fuel</v>
      </c>
      <c r="D1732" s="289" t="s">
        <v>53</v>
      </c>
      <c r="E1732" s="334" t="s">
        <v>331</v>
      </c>
      <c r="F1732" s="289" t="s">
        <v>95</v>
      </c>
      <c r="G1732" s="334" t="s">
        <v>4</v>
      </c>
      <c r="H1732" s="17">
        <v>81</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19"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tr">
        <f t="shared" si="55"/>
        <v>Additional Fuel Tax or Subsidy Rate by Fuel</v>
      </c>
      <c r="D1733" s="289" t="s">
        <v>54</v>
      </c>
      <c r="E1733" s="334" t="s">
        <v>331</v>
      </c>
      <c r="F1733" s="289" t="s">
        <v>96</v>
      </c>
      <c r="G1733" s="334" t="s">
        <v>4</v>
      </c>
      <c r="H1733" s="17">
        <v>82</v>
      </c>
      <c r="I1733" s="375" t="s">
        <v>43</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19"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tr">
        <f t="shared" si="55"/>
        <v>Additional Fuel Tax or Subsidy Rate by Fuel</v>
      </c>
      <c r="D1734" s="289" t="s">
        <v>55</v>
      </c>
      <c r="E1734" s="334" t="s">
        <v>331</v>
      </c>
      <c r="F1734" s="289" t="s">
        <v>97</v>
      </c>
      <c r="G1734" s="334" t="s">
        <v>4</v>
      </c>
      <c r="H1734" s="17">
        <v>740</v>
      </c>
      <c r="I1734" s="375" t="s">
        <v>43</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19"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tr">
        <f t="shared" si="55"/>
        <v>Additional Fuel Tax or Subsidy Rate by Fuel</v>
      </c>
      <c r="D1735" s="289" t="s">
        <v>56</v>
      </c>
      <c r="E1735" s="334" t="s">
        <v>331</v>
      </c>
      <c r="F1735" s="289" t="s">
        <v>98</v>
      </c>
      <c r="G1735" s="334" t="s">
        <v>4</v>
      </c>
      <c r="H1735" s="17">
        <v>741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19"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tr">
        <f t="shared" si="55"/>
        <v>Additional Fuel Tax or Subsidy Rate by Fuel</v>
      </c>
      <c r="D1736" s="289" t="s">
        <v>2465</v>
      </c>
      <c r="E1736" s="334" t="s">
        <v>331</v>
      </c>
      <c r="F1736" s="289" t="s">
        <v>2466</v>
      </c>
      <c r="G1736" s="334" t="s">
        <v>4</v>
      </c>
      <c r="H1736" s="17">
        <v>742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row>
    <row r="1737" spans="1:19"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tr">
        <f t="shared" si="55"/>
        <v>Additional Fuel Tax or Subsidy Rate by Fuel</v>
      </c>
      <c r="D1737" s="289" t="s">
        <v>75</v>
      </c>
      <c r="E1737" s="334" t="s">
        <v>331</v>
      </c>
      <c r="F1737" s="289" t="s">
        <v>99</v>
      </c>
      <c r="G1737" s="334" t="s">
        <v>4</v>
      </c>
      <c r="H1737" s="17">
        <v>743</v>
      </c>
      <c r="I1737" s="375" t="s">
        <v>44</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row>
    <row r="1738" spans="1:19"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tr">
        <f t="shared" si="55"/>
        <v>Additional Fuel Tax or Subsidy Rate by Fuel</v>
      </c>
      <c r="D1738" s="289" t="s">
        <v>439</v>
      </c>
      <c r="E1738" s="334" t="s">
        <v>331</v>
      </c>
      <c r="F1738" s="289" t="s">
        <v>440</v>
      </c>
      <c r="G1738" s="334" t="s">
        <v>4</v>
      </c>
      <c r="H1738" s="17">
        <v>744</v>
      </c>
      <c r="I1738" s="375" t="s">
        <v>44</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row>
    <row r="1739" spans="1:19"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tr">
        <f t="shared" si="55"/>
        <v>Additional Fuel Tax or Subsidy Rate by Fuel</v>
      </c>
      <c r="D1739" s="289" t="s">
        <v>2457</v>
      </c>
      <c r="E1739" s="334" t="s">
        <v>331</v>
      </c>
      <c r="F1739" s="289" t="s">
        <v>2461</v>
      </c>
      <c r="G1739" s="334" t="s">
        <v>4</v>
      </c>
      <c r="H1739" s="17">
        <v>745</v>
      </c>
      <c r="I1739" s="375" t="s">
        <v>44</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19"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tr">
        <f t="shared" si="55"/>
        <v>Additional Fuel Tax or Subsidy Rate by Fuel</v>
      </c>
      <c r="D1740" s="289" t="s">
        <v>2467</v>
      </c>
      <c r="E1740" s="334" t="s">
        <v>331</v>
      </c>
      <c r="F1740" s="289" t="s">
        <v>2468</v>
      </c>
      <c r="G1740" s="334" t="s">
        <v>4</v>
      </c>
      <c r="H1740" s="17">
        <v>746</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19"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tr">
        <f t="shared" si="55"/>
        <v>Additional Fuel Tax or Subsidy Rate by Fuel</v>
      </c>
      <c r="D1741" s="289" t="s">
        <v>2458</v>
      </c>
      <c r="E1741" s="334" t="s">
        <v>331</v>
      </c>
      <c r="F1741" s="289" t="s">
        <v>2462</v>
      </c>
      <c r="G1741" s="334" t="s">
        <v>4</v>
      </c>
      <c r="H1741" s="17">
        <v>747</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19"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tr">
        <f t="shared" si="55"/>
        <v>Additional Fuel Tax or Subsidy Rate by Fuel</v>
      </c>
      <c r="D1742" s="289" t="s">
        <v>2459</v>
      </c>
      <c r="E1742" s="334" t="s">
        <v>331</v>
      </c>
      <c r="F1742" s="289" t="s">
        <v>2463</v>
      </c>
      <c r="G1742" s="334" t="s">
        <v>4</v>
      </c>
      <c r="H1742" s="17">
        <v>748</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19"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tr">
        <f t="shared" si="55"/>
        <v>Additional Fuel Tax or Subsidy Rate by Fuel</v>
      </c>
      <c r="D1743" s="289" t="s">
        <v>2460</v>
      </c>
      <c r="E1743" s="334" t="s">
        <v>331</v>
      </c>
      <c r="F1743" s="289" t="s">
        <v>2464</v>
      </c>
      <c r="G1743" s="334" t="s">
        <v>4</v>
      </c>
      <c r="H1743" s="17">
        <v>749</v>
      </c>
      <c r="I1743" s="375" t="s">
        <v>43</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19"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tr">
        <f t="shared" si="55"/>
        <v>Additional Fuel Tax or Subsidy Rate by Fuel</v>
      </c>
      <c r="D1744" s="334" t="s">
        <v>52</v>
      </c>
      <c r="E1744" s="334" t="s">
        <v>339</v>
      </c>
      <c r="F1744" s="334" t="s">
        <v>93</v>
      </c>
      <c r="G1744" s="334" t="s">
        <v>93</v>
      </c>
      <c r="H1744" s="17">
        <v>2314</v>
      </c>
      <c r="I1744" s="373"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row>
    <row r="1745" spans="1:19"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tr">
        <f t="shared" si="55"/>
        <v>Additional Fuel Tax or Subsidy Rate by Fuel</v>
      </c>
      <c r="D1745" s="289" t="s">
        <v>446</v>
      </c>
      <c r="E1745" s="334" t="s">
        <v>339</v>
      </c>
      <c r="F1745" s="289" t="s">
        <v>443</v>
      </c>
      <c r="G1745" s="334" t="s">
        <v>93</v>
      </c>
      <c r="H1745" s="17">
        <v>2315</v>
      </c>
      <c r="I1745" s="375" t="s">
        <v>43</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row>
    <row r="1746" spans="1:19"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tr">
        <f t="shared" si="55"/>
        <v>Additional Fuel Tax or Subsidy Rate by Fuel</v>
      </c>
      <c r="D1746" s="289" t="s">
        <v>46</v>
      </c>
      <c r="E1746" s="334" t="s">
        <v>339</v>
      </c>
      <c r="F1746" s="289" t="s">
        <v>87</v>
      </c>
      <c r="G1746" s="334" t="s">
        <v>93</v>
      </c>
      <c r="H1746" s="17">
        <v>2316</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row>
    <row r="1747" spans="1:19"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tr">
        <f t="shared" si="55"/>
        <v>Additional Fuel Tax or Subsidy Rate by Fuel</v>
      </c>
      <c r="D1747" s="289" t="s">
        <v>47</v>
      </c>
      <c r="E1747" s="334" t="s">
        <v>339</v>
      </c>
      <c r="F1747" s="289" t="s">
        <v>88</v>
      </c>
      <c r="G1747" s="334" t="s">
        <v>93</v>
      </c>
      <c r="H1747" s="17">
        <v>2317</v>
      </c>
      <c r="I1747" s="375"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19"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tr">
        <f t="shared" si="55"/>
        <v>Additional Fuel Tax or Subsidy Rate by Fuel</v>
      </c>
      <c r="D1748" s="289" t="s">
        <v>51</v>
      </c>
      <c r="E1748" s="334" t="s">
        <v>339</v>
      </c>
      <c r="F1748" s="289" t="s">
        <v>92</v>
      </c>
      <c r="G1748" s="334" t="s">
        <v>93</v>
      </c>
      <c r="H1748" s="17">
        <v>2318</v>
      </c>
      <c r="I1748" s="375" t="s">
        <v>44</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19"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tr">
        <f t="shared" si="55"/>
        <v>Additional Fuel Tax or Subsidy Rate by Fuel</v>
      </c>
      <c r="D1749" s="289" t="s">
        <v>53</v>
      </c>
      <c r="E1749" s="334" t="s">
        <v>339</v>
      </c>
      <c r="F1749" s="289" t="s">
        <v>95</v>
      </c>
      <c r="G1749" s="334" t="s">
        <v>93</v>
      </c>
      <c r="H1749" s="17">
        <v>2319</v>
      </c>
      <c r="I1749" s="375" t="s">
        <v>44</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19"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tr">
        <f t="shared" si="55"/>
        <v>Additional Fuel Tax or Subsidy Rate by Fuel</v>
      </c>
      <c r="D1750" s="289" t="s">
        <v>54</v>
      </c>
      <c r="E1750" s="334" t="s">
        <v>339</v>
      </c>
      <c r="F1750" s="289" t="s">
        <v>96</v>
      </c>
      <c r="G1750" s="334" t="s">
        <v>93</v>
      </c>
      <c r="H1750" s="17">
        <v>2320</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19"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tr">
        <f t="shared" si="55"/>
        <v>Additional Fuel Tax or Subsidy Rate by Fuel</v>
      </c>
      <c r="D1751" s="289" t="s">
        <v>55</v>
      </c>
      <c r="E1751" s="334" t="s">
        <v>339</v>
      </c>
      <c r="F1751" s="289" t="s">
        <v>97</v>
      </c>
      <c r="G1751" s="334" t="s">
        <v>93</v>
      </c>
      <c r="H1751" s="17">
        <v>2321</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19"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tr">
        <f t="shared" si="55"/>
        <v>Additional Fuel Tax or Subsidy Rate by Fuel</v>
      </c>
      <c r="D1752" s="289" t="s">
        <v>56</v>
      </c>
      <c r="E1752" s="334" t="s">
        <v>339</v>
      </c>
      <c r="F1752" s="289" t="s">
        <v>98</v>
      </c>
      <c r="G1752" s="334" t="s">
        <v>93</v>
      </c>
      <c r="H1752" s="17">
        <v>2322</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19"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tr">
        <f t="shared" si="55"/>
        <v>Additional Fuel Tax or Subsidy Rate by Fuel</v>
      </c>
      <c r="D1753" s="289" t="s">
        <v>2465</v>
      </c>
      <c r="E1753" s="334" t="s">
        <v>339</v>
      </c>
      <c r="F1753" s="289" t="s">
        <v>2466</v>
      </c>
      <c r="G1753" s="334" t="s">
        <v>93</v>
      </c>
      <c r="H1753" s="17">
        <v>2323</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row>
    <row r="1754" spans="1:19"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tr">
        <f t="shared" si="55"/>
        <v>Additional Fuel Tax or Subsidy Rate by Fuel</v>
      </c>
      <c r="D1754" s="289" t="s">
        <v>75</v>
      </c>
      <c r="E1754" s="334" t="s">
        <v>339</v>
      </c>
      <c r="F1754" s="289" t="s">
        <v>99</v>
      </c>
      <c r="G1754" s="334" t="s">
        <v>93</v>
      </c>
      <c r="H1754" s="17">
        <v>2324</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row>
    <row r="1755" spans="1:19"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tr">
        <f t="shared" si="55"/>
        <v>Additional Fuel Tax or Subsidy Rate by Fuel</v>
      </c>
      <c r="D1755" s="289" t="s">
        <v>439</v>
      </c>
      <c r="E1755" s="334" t="s">
        <v>339</v>
      </c>
      <c r="F1755" s="289" t="s">
        <v>440</v>
      </c>
      <c r="G1755" s="334" t="s">
        <v>93</v>
      </c>
      <c r="H1755" s="17">
        <v>2325</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row>
    <row r="1756" spans="1:19"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tr">
        <f t="shared" si="55"/>
        <v>Additional Fuel Tax or Subsidy Rate by Fuel</v>
      </c>
      <c r="D1756" s="289" t="s">
        <v>2457</v>
      </c>
      <c r="E1756" s="334" t="s">
        <v>339</v>
      </c>
      <c r="F1756" s="289" t="s">
        <v>2461</v>
      </c>
      <c r="G1756" s="334" t="s">
        <v>93</v>
      </c>
      <c r="H1756" s="17">
        <v>2326</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19"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tr">
        <f t="shared" si="55"/>
        <v>Additional Fuel Tax or Subsidy Rate by Fuel</v>
      </c>
      <c r="D1757" s="289" t="s">
        <v>2467</v>
      </c>
      <c r="E1757" s="334" t="s">
        <v>339</v>
      </c>
      <c r="F1757" s="289" t="s">
        <v>2468</v>
      </c>
      <c r="G1757" s="334" t="s">
        <v>93</v>
      </c>
      <c r="H1757" s="17">
        <v>2327</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19"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tr">
        <f t="shared" si="55"/>
        <v>Additional Fuel Tax or Subsidy Rate by Fuel</v>
      </c>
      <c r="D1758" s="289" t="s">
        <v>2458</v>
      </c>
      <c r="E1758" s="334" t="s">
        <v>339</v>
      </c>
      <c r="F1758" s="289" t="s">
        <v>2462</v>
      </c>
      <c r="G1758" s="334" t="s">
        <v>93</v>
      </c>
      <c r="H1758" s="17">
        <v>2328</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19"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tr">
        <f t="shared" si="55"/>
        <v>Additional Fuel Tax or Subsidy Rate by Fuel</v>
      </c>
      <c r="D1759" s="289" t="s">
        <v>2459</v>
      </c>
      <c r="E1759" s="334" t="s">
        <v>339</v>
      </c>
      <c r="F1759" s="289" t="s">
        <v>2463</v>
      </c>
      <c r="G1759" s="334" t="s">
        <v>93</v>
      </c>
      <c r="H1759" s="17">
        <v>2329</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19"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tr">
        <f t="shared" ref="C1760:C1791" si="56">C$1727</f>
        <v>Additional Fuel Tax or Subsidy Rate by Fuel</v>
      </c>
      <c r="D1760" s="289" t="s">
        <v>2460</v>
      </c>
      <c r="E1760" s="334" t="s">
        <v>339</v>
      </c>
      <c r="F1760" s="289" t="s">
        <v>2464</v>
      </c>
      <c r="G1760" s="334" t="s">
        <v>93</v>
      </c>
      <c r="H1760" s="17">
        <v>2330</v>
      </c>
      <c r="I1760" s="375" t="s">
        <v>43</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19"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tr">
        <f t="shared" si="56"/>
        <v>Additional Fuel Tax or Subsidy Rate by Fuel</v>
      </c>
      <c r="D1761" s="334" t="s">
        <v>52</v>
      </c>
      <c r="E1761" s="334" t="s">
        <v>333</v>
      </c>
      <c r="F1761" s="334" t="s">
        <v>93</v>
      </c>
      <c r="G1761" s="334" t="s">
        <v>3665</v>
      </c>
      <c r="H1761" s="17">
        <v>2331</v>
      </c>
      <c r="I1761" s="373" t="s">
        <v>43</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row>
    <row r="1762" spans="1:19"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tr">
        <f t="shared" si="56"/>
        <v>Additional Fuel Tax or Subsidy Rate by Fuel</v>
      </c>
      <c r="D1762" s="289" t="s">
        <v>446</v>
      </c>
      <c r="E1762" s="334" t="s">
        <v>333</v>
      </c>
      <c r="F1762" s="289" t="s">
        <v>443</v>
      </c>
      <c r="G1762" s="334" t="s">
        <v>3665</v>
      </c>
      <c r="H1762" s="17">
        <v>2332</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row>
    <row r="1763" spans="1:19"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tr">
        <f t="shared" si="56"/>
        <v>Additional Fuel Tax or Subsidy Rate by Fuel</v>
      </c>
      <c r="D1763" s="289" t="s">
        <v>46</v>
      </c>
      <c r="E1763" s="334" t="s">
        <v>333</v>
      </c>
      <c r="F1763" s="289" t="s">
        <v>87</v>
      </c>
      <c r="G1763" s="334" t="s">
        <v>3665</v>
      </c>
      <c r="H1763" s="17">
        <v>2333</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row>
    <row r="1764" spans="1:19"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tr">
        <f t="shared" si="56"/>
        <v>Additional Fuel Tax or Subsidy Rate by Fuel</v>
      </c>
      <c r="D1764" s="289" t="s">
        <v>47</v>
      </c>
      <c r="E1764" s="334" t="s">
        <v>333</v>
      </c>
      <c r="F1764" s="289" t="s">
        <v>88</v>
      </c>
      <c r="G1764" s="334" t="s">
        <v>3665</v>
      </c>
      <c r="H1764" s="17">
        <v>2334</v>
      </c>
      <c r="I1764" s="375" t="s">
        <v>44</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19"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tr">
        <f t="shared" si="56"/>
        <v>Additional Fuel Tax or Subsidy Rate by Fuel</v>
      </c>
      <c r="D1765" s="289" t="s">
        <v>51</v>
      </c>
      <c r="E1765" s="334" t="s">
        <v>333</v>
      </c>
      <c r="F1765" s="289" t="s">
        <v>92</v>
      </c>
      <c r="G1765" s="334" t="s">
        <v>3665</v>
      </c>
      <c r="H1765" s="17">
        <v>2335</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19"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tr">
        <f t="shared" si="56"/>
        <v>Additional Fuel Tax or Subsidy Rate by Fuel</v>
      </c>
      <c r="D1766" s="289" t="s">
        <v>53</v>
      </c>
      <c r="E1766" s="334" t="s">
        <v>333</v>
      </c>
      <c r="F1766" s="289" t="s">
        <v>95</v>
      </c>
      <c r="G1766" s="334" t="s">
        <v>3665</v>
      </c>
      <c r="H1766" s="17">
        <v>2336</v>
      </c>
      <c r="I1766" s="375" t="s">
        <v>44</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19"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tr">
        <f t="shared" si="56"/>
        <v>Additional Fuel Tax or Subsidy Rate by Fuel</v>
      </c>
      <c r="D1767" s="289" t="s">
        <v>54</v>
      </c>
      <c r="E1767" s="334" t="s">
        <v>333</v>
      </c>
      <c r="F1767" s="289" t="s">
        <v>96</v>
      </c>
      <c r="G1767" s="334" t="s">
        <v>3665</v>
      </c>
      <c r="H1767" s="17">
        <v>2337</v>
      </c>
      <c r="I1767" s="375" t="s">
        <v>43</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19"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tr">
        <f t="shared" si="56"/>
        <v>Additional Fuel Tax or Subsidy Rate by Fuel</v>
      </c>
      <c r="D1768" s="289" t="s">
        <v>55</v>
      </c>
      <c r="E1768" s="334" t="s">
        <v>333</v>
      </c>
      <c r="F1768" s="289" t="s">
        <v>97</v>
      </c>
      <c r="G1768" s="334" t="s">
        <v>3665</v>
      </c>
      <c r="H1768" s="17">
        <v>2338</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19"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tr">
        <f t="shared" si="56"/>
        <v>Additional Fuel Tax or Subsidy Rate by Fuel</v>
      </c>
      <c r="D1769" s="289" t="s">
        <v>56</v>
      </c>
      <c r="E1769" s="334" t="s">
        <v>333</v>
      </c>
      <c r="F1769" s="289" t="s">
        <v>98</v>
      </c>
      <c r="G1769" s="334" t="s">
        <v>3665</v>
      </c>
      <c r="H1769" s="17">
        <v>2339</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19"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tr">
        <f t="shared" si="56"/>
        <v>Additional Fuel Tax or Subsidy Rate by Fuel</v>
      </c>
      <c r="D1770" s="289" t="s">
        <v>2465</v>
      </c>
      <c r="E1770" s="334" t="s">
        <v>333</v>
      </c>
      <c r="F1770" s="289" t="s">
        <v>2466</v>
      </c>
      <c r="G1770" s="334" t="s">
        <v>3665</v>
      </c>
      <c r="H1770" s="17">
        <v>2340</v>
      </c>
      <c r="I1770" s="375" t="s">
        <v>44</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row>
    <row r="1771" spans="1:19"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tr">
        <f t="shared" si="56"/>
        <v>Additional Fuel Tax or Subsidy Rate by Fuel</v>
      </c>
      <c r="D1771" s="289" t="s">
        <v>75</v>
      </c>
      <c r="E1771" s="334" t="s">
        <v>333</v>
      </c>
      <c r="F1771" s="289" t="s">
        <v>99</v>
      </c>
      <c r="G1771" s="334" t="s">
        <v>3665</v>
      </c>
      <c r="H1771" s="17">
        <v>2341</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row>
    <row r="1772" spans="1:19"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tr">
        <f t="shared" si="56"/>
        <v>Additional Fuel Tax or Subsidy Rate by Fuel</v>
      </c>
      <c r="D1772" s="289" t="s">
        <v>439</v>
      </c>
      <c r="E1772" s="334" t="s">
        <v>333</v>
      </c>
      <c r="F1772" s="289" t="s">
        <v>440</v>
      </c>
      <c r="G1772" s="334" t="s">
        <v>3665</v>
      </c>
      <c r="H1772" s="17">
        <v>2342</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row>
    <row r="1773" spans="1:19"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tr">
        <f t="shared" si="56"/>
        <v>Additional Fuel Tax or Subsidy Rate by Fuel</v>
      </c>
      <c r="D1773" s="289" t="s">
        <v>2457</v>
      </c>
      <c r="E1773" s="334" t="s">
        <v>333</v>
      </c>
      <c r="F1773" s="289" t="s">
        <v>2461</v>
      </c>
      <c r="G1773" s="334" t="s">
        <v>3665</v>
      </c>
      <c r="H1773" s="17">
        <v>2343</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19"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tr">
        <f t="shared" si="56"/>
        <v>Additional Fuel Tax or Subsidy Rate by Fuel</v>
      </c>
      <c r="D1774" s="289" t="s">
        <v>2467</v>
      </c>
      <c r="E1774" s="334" t="s">
        <v>333</v>
      </c>
      <c r="F1774" s="289" t="s">
        <v>2468</v>
      </c>
      <c r="G1774" s="334" t="s">
        <v>3665</v>
      </c>
      <c r="H1774" s="17">
        <v>2344</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19"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tr">
        <f t="shared" si="56"/>
        <v>Additional Fuel Tax or Subsidy Rate by Fuel</v>
      </c>
      <c r="D1775" s="289" t="s">
        <v>2458</v>
      </c>
      <c r="E1775" s="334" t="s">
        <v>333</v>
      </c>
      <c r="F1775" s="289" t="s">
        <v>2462</v>
      </c>
      <c r="G1775" s="334" t="s">
        <v>3665</v>
      </c>
      <c r="H1775" s="17">
        <v>2345</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19"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tr">
        <f t="shared" si="56"/>
        <v>Additional Fuel Tax or Subsidy Rate by Fuel</v>
      </c>
      <c r="D1776" s="289" t="s">
        <v>2459</v>
      </c>
      <c r="E1776" s="334" t="s">
        <v>333</v>
      </c>
      <c r="F1776" s="289" t="s">
        <v>2463</v>
      </c>
      <c r="G1776" s="334" t="s">
        <v>3665</v>
      </c>
      <c r="H1776" s="17">
        <v>2346</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19"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tr">
        <f t="shared" si="56"/>
        <v>Additional Fuel Tax or Subsidy Rate by Fuel</v>
      </c>
      <c r="D1777" s="289" t="s">
        <v>2460</v>
      </c>
      <c r="E1777" s="334" t="s">
        <v>333</v>
      </c>
      <c r="F1777" s="289" t="s">
        <v>2464</v>
      </c>
      <c r="G1777" s="334" t="s">
        <v>3665</v>
      </c>
      <c r="H1777" s="17">
        <v>2347</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19"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tr">
        <f t="shared" si="56"/>
        <v>Additional Fuel Tax or Subsidy Rate by Fuel</v>
      </c>
      <c r="D1778" s="334" t="s">
        <v>52</v>
      </c>
      <c r="E1778" s="334" t="s">
        <v>334</v>
      </c>
      <c r="F1778" s="334" t="s">
        <v>93</v>
      </c>
      <c r="G1778" s="334" t="s">
        <v>2575</v>
      </c>
      <c r="H1778" s="17">
        <v>2348</v>
      </c>
      <c r="I1778" s="373" t="s">
        <v>43</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row>
    <row r="1779" spans="1:19"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tr">
        <f t="shared" si="56"/>
        <v>Additional Fuel Tax or Subsidy Rate by Fuel</v>
      </c>
      <c r="D1779" s="289" t="s">
        <v>446</v>
      </c>
      <c r="E1779" s="334" t="s">
        <v>334</v>
      </c>
      <c r="F1779" s="289" t="s">
        <v>443</v>
      </c>
      <c r="G1779" s="334" t="s">
        <v>2575</v>
      </c>
      <c r="H1779" s="17">
        <v>2349</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row>
    <row r="1780" spans="1:19"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tr">
        <f t="shared" si="56"/>
        <v>Additional Fuel Tax or Subsidy Rate by Fuel</v>
      </c>
      <c r="D1780" s="289" t="s">
        <v>46</v>
      </c>
      <c r="E1780" s="334" t="s">
        <v>334</v>
      </c>
      <c r="F1780" s="289" t="s">
        <v>87</v>
      </c>
      <c r="G1780" s="334" t="s">
        <v>2575</v>
      </c>
      <c r="H1780" s="17">
        <v>2350</v>
      </c>
      <c r="I1780" s="375" t="s">
        <v>43</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row>
    <row r="1781" spans="1:19"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tr">
        <f t="shared" si="56"/>
        <v>Additional Fuel Tax or Subsidy Rate by Fuel</v>
      </c>
      <c r="D1781" s="289" t="s">
        <v>47</v>
      </c>
      <c r="E1781" s="334" t="s">
        <v>334</v>
      </c>
      <c r="F1781" s="289" t="s">
        <v>88</v>
      </c>
      <c r="G1781" s="334" t="s">
        <v>2575</v>
      </c>
      <c r="H1781" s="17">
        <v>2351</v>
      </c>
      <c r="I1781" s="375" t="s">
        <v>44</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19"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tr">
        <f t="shared" si="56"/>
        <v>Additional Fuel Tax or Subsidy Rate by Fuel</v>
      </c>
      <c r="D1782" s="289" t="s">
        <v>51</v>
      </c>
      <c r="E1782" s="334" t="s">
        <v>334</v>
      </c>
      <c r="F1782" s="289" t="s">
        <v>92</v>
      </c>
      <c r="G1782" s="334" t="s">
        <v>2575</v>
      </c>
      <c r="H1782" s="17">
        <v>2352</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19"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tr">
        <f t="shared" si="56"/>
        <v>Additional Fuel Tax or Subsidy Rate by Fuel</v>
      </c>
      <c r="D1783" s="289" t="s">
        <v>53</v>
      </c>
      <c r="E1783" s="334" t="s">
        <v>334</v>
      </c>
      <c r="F1783" s="289" t="s">
        <v>95</v>
      </c>
      <c r="G1783" s="334" t="s">
        <v>2575</v>
      </c>
      <c r="H1783" s="17">
        <v>2353</v>
      </c>
      <c r="I1783" s="375" t="s">
        <v>44</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19"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tr">
        <f t="shared" si="56"/>
        <v>Additional Fuel Tax or Subsidy Rate by Fuel</v>
      </c>
      <c r="D1784" s="289" t="s">
        <v>54</v>
      </c>
      <c r="E1784" s="334" t="s">
        <v>334</v>
      </c>
      <c r="F1784" s="289" t="s">
        <v>96</v>
      </c>
      <c r="G1784" s="334" t="s">
        <v>2575</v>
      </c>
      <c r="H1784" s="17">
        <v>2354</v>
      </c>
      <c r="I1784" s="375" t="s">
        <v>43</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19"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tr">
        <f t="shared" si="56"/>
        <v>Additional Fuel Tax or Subsidy Rate by Fuel</v>
      </c>
      <c r="D1785" s="289" t="s">
        <v>55</v>
      </c>
      <c r="E1785" s="334" t="s">
        <v>334</v>
      </c>
      <c r="F1785" s="289" t="s">
        <v>97</v>
      </c>
      <c r="G1785" s="334" t="s">
        <v>2575</v>
      </c>
      <c r="H1785" s="17">
        <v>2355</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19"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tr">
        <f t="shared" si="56"/>
        <v>Additional Fuel Tax or Subsidy Rate by Fuel</v>
      </c>
      <c r="D1786" s="289" t="s">
        <v>56</v>
      </c>
      <c r="E1786" s="334" t="s">
        <v>334</v>
      </c>
      <c r="F1786" s="289" t="s">
        <v>98</v>
      </c>
      <c r="G1786" s="334" t="s">
        <v>2575</v>
      </c>
      <c r="H1786" s="17">
        <v>2356</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19"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tr">
        <f t="shared" si="56"/>
        <v>Additional Fuel Tax or Subsidy Rate by Fuel</v>
      </c>
      <c r="D1787" s="289" t="s">
        <v>2465</v>
      </c>
      <c r="E1787" s="334" t="s">
        <v>334</v>
      </c>
      <c r="F1787" s="289" t="s">
        <v>2466</v>
      </c>
      <c r="G1787" s="334" t="s">
        <v>2575</v>
      </c>
      <c r="H1787" s="17">
        <v>2357</v>
      </c>
      <c r="I1787" s="375" t="s">
        <v>44</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row>
    <row r="1788" spans="1:19"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tr">
        <f t="shared" si="56"/>
        <v>Additional Fuel Tax or Subsidy Rate by Fuel</v>
      </c>
      <c r="D1788" s="289" t="s">
        <v>75</v>
      </c>
      <c r="E1788" s="334" t="s">
        <v>334</v>
      </c>
      <c r="F1788" s="289" t="s">
        <v>99</v>
      </c>
      <c r="G1788" s="334" t="s">
        <v>2575</v>
      </c>
      <c r="H1788" s="17">
        <v>2358</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row>
    <row r="1789" spans="1:19"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tr">
        <f t="shared" si="56"/>
        <v>Additional Fuel Tax or Subsidy Rate by Fuel</v>
      </c>
      <c r="D1789" s="289" t="s">
        <v>439</v>
      </c>
      <c r="E1789" s="334" t="s">
        <v>334</v>
      </c>
      <c r="F1789" s="289" t="s">
        <v>440</v>
      </c>
      <c r="G1789" s="334" t="s">
        <v>2575</v>
      </c>
      <c r="H1789" s="17">
        <v>2359</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row>
    <row r="1790" spans="1:19"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tr">
        <f t="shared" si="56"/>
        <v>Additional Fuel Tax or Subsidy Rate by Fuel</v>
      </c>
      <c r="D1790" s="289" t="s">
        <v>2457</v>
      </c>
      <c r="E1790" s="334" t="s">
        <v>334</v>
      </c>
      <c r="F1790" s="289" t="s">
        <v>2461</v>
      </c>
      <c r="G1790" s="334" t="s">
        <v>2575</v>
      </c>
      <c r="H1790" s="17">
        <v>2360</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19"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tr">
        <f t="shared" si="56"/>
        <v>Additional Fuel Tax or Subsidy Rate by Fuel</v>
      </c>
      <c r="D1791" s="289" t="s">
        <v>2467</v>
      </c>
      <c r="E1791" s="334" t="s">
        <v>334</v>
      </c>
      <c r="F1791" s="289" t="s">
        <v>2468</v>
      </c>
      <c r="G1791" s="334" t="s">
        <v>2575</v>
      </c>
      <c r="H1791" s="17">
        <v>2361</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19"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tr">
        <f t="shared" ref="C1792:C1823" si="57">C$1727</f>
        <v>Additional Fuel Tax or Subsidy Rate by Fuel</v>
      </c>
      <c r="D1792" s="289" t="s">
        <v>2458</v>
      </c>
      <c r="E1792" s="334" t="s">
        <v>334</v>
      </c>
      <c r="F1792" s="289" t="s">
        <v>2462</v>
      </c>
      <c r="G1792" s="334" t="s">
        <v>2575</v>
      </c>
      <c r="H1792" s="17">
        <v>2362</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19"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tr">
        <f t="shared" si="57"/>
        <v>Additional Fuel Tax or Subsidy Rate by Fuel</v>
      </c>
      <c r="D1793" s="289" t="s">
        <v>2459</v>
      </c>
      <c r="E1793" s="334" t="s">
        <v>334</v>
      </c>
      <c r="F1793" s="289" t="s">
        <v>2463</v>
      </c>
      <c r="G1793" s="334" t="s">
        <v>2575</v>
      </c>
      <c r="H1793" s="17">
        <v>2363</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19"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tr">
        <f t="shared" si="57"/>
        <v>Additional Fuel Tax or Subsidy Rate by Fuel</v>
      </c>
      <c r="D1794" s="289" t="s">
        <v>2460</v>
      </c>
      <c r="E1794" s="334" t="s">
        <v>334</v>
      </c>
      <c r="F1794" s="289" t="s">
        <v>2464</v>
      </c>
      <c r="G1794" s="334" t="s">
        <v>2575</v>
      </c>
      <c r="H1794" s="17">
        <v>2364</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19"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tr">
        <f t="shared" si="57"/>
        <v>Additional Fuel Tax or Subsidy Rate by Fuel</v>
      </c>
      <c r="D1795" s="334" t="s">
        <v>52</v>
      </c>
      <c r="E1795" s="334" t="s">
        <v>332</v>
      </c>
      <c r="F1795" s="334" t="s">
        <v>93</v>
      </c>
      <c r="G1795" s="334" t="s">
        <v>9</v>
      </c>
      <c r="H1795" s="17">
        <v>2365</v>
      </c>
      <c r="I1795" s="373" t="s">
        <v>43</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row>
    <row r="1796" spans="1:19"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tr">
        <f t="shared" si="57"/>
        <v>Additional Fuel Tax or Subsidy Rate by Fuel</v>
      </c>
      <c r="D1796" s="289" t="s">
        <v>446</v>
      </c>
      <c r="E1796" s="334" t="s">
        <v>332</v>
      </c>
      <c r="F1796" s="289" t="s">
        <v>443</v>
      </c>
      <c r="G1796" s="334" t="s">
        <v>9</v>
      </c>
      <c r="H1796" s="17">
        <v>2366</v>
      </c>
      <c r="I1796" s="375" t="s">
        <v>43</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row>
    <row r="1797" spans="1:19"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tr">
        <f t="shared" si="57"/>
        <v>Additional Fuel Tax or Subsidy Rate by Fuel</v>
      </c>
      <c r="D1797" s="289" t="s">
        <v>46</v>
      </c>
      <c r="E1797" s="334" t="s">
        <v>332</v>
      </c>
      <c r="F1797" s="289" t="s">
        <v>87</v>
      </c>
      <c r="G1797" s="334" t="s">
        <v>9</v>
      </c>
      <c r="H1797" s="17">
        <v>2367</v>
      </c>
      <c r="I1797" s="375" t="s">
        <v>43</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row>
    <row r="1798" spans="1:19"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tr">
        <f t="shared" si="57"/>
        <v>Additional Fuel Tax or Subsidy Rate by Fuel</v>
      </c>
      <c r="D1798" s="289" t="s">
        <v>47</v>
      </c>
      <c r="E1798" s="334" t="s">
        <v>332</v>
      </c>
      <c r="F1798" s="289" t="s">
        <v>88</v>
      </c>
      <c r="G1798" s="334" t="s">
        <v>9</v>
      </c>
      <c r="H1798" s="17">
        <v>2368</v>
      </c>
      <c r="I1798" s="375" t="s">
        <v>44</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19"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tr">
        <f t="shared" si="57"/>
        <v>Additional Fuel Tax or Subsidy Rate by Fuel</v>
      </c>
      <c r="D1799" s="289" t="s">
        <v>51</v>
      </c>
      <c r="E1799" s="334" t="s">
        <v>332</v>
      </c>
      <c r="F1799" s="289" t="s">
        <v>92</v>
      </c>
      <c r="G1799" s="334" t="s">
        <v>9</v>
      </c>
      <c r="H1799" s="17">
        <v>2369</v>
      </c>
      <c r="I1799" s="375" t="s">
        <v>44</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19"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tr">
        <f t="shared" si="57"/>
        <v>Additional Fuel Tax or Subsidy Rate by Fuel</v>
      </c>
      <c r="D1800" s="289" t="s">
        <v>53</v>
      </c>
      <c r="E1800" s="334" t="s">
        <v>332</v>
      </c>
      <c r="F1800" s="289" t="s">
        <v>95</v>
      </c>
      <c r="G1800" s="334" t="s">
        <v>9</v>
      </c>
      <c r="H1800" s="17">
        <v>2370</v>
      </c>
      <c r="I1800" s="375" t="s">
        <v>44</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19"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tr">
        <f t="shared" si="57"/>
        <v>Additional Fuel Tax or Subsidy Rate by Fuel</v>
      </c>
      <c r="D1801" s="289" t="s">
        <v>54</v>
      </c>
      <c r="E1801" s="334" t="s">
        <v>332</v>
      </c>
      <c r="F1801" s="289" t="s">
        <v>96</v>
      </c>
      <c r="G1801" s="334" t="s">
        <v>9</v>
      </c>
      <c r="H1801" s="17">
        <v>2371</v>
      </c>
      <c r="I1801" s="375" t="s">
        <v>43</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19"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tr">
        <f t="shared" si="57"/>
        <v>Additional Fuel Tax or Subsidy Rate by Fuel</v>
      </c>
      <c r="D1802" s="289" t="s">
        <v>55</v>
      </c>
      <c r="E1802" s="334" t="s">
        <v>332</v>
      </c>
      <c r="F1802" s="289" t="s">
        <v>97</v>
      </c>
      <c r="G1802" s="334" t="s">
        <v>9</v>
      </c>
      <c r="H1802" s="17">
        <v>2372</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19"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tr">
        <f t="shared" si="57"/>
        <v>Additional Fuel Tax or Subsidy Rate by Fuel</v>
      </c>
      <c r="D1803" s="289" t="s">
        <v>56</v>
      </c>
      <c r="E1803" s="334" t="s">
        <v>332</v>
      </c>
      <c r="F1803" s="289" t="s">
        <v>98</v>
      </c>
      <c r="G1803" s="334" t="s">
        <v>9</v>
      </c>
      <c r="H1803" s="17">
        <v>2373</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19"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tr">
        <f t="shared" si="57"/>
        <v>Additional Fuel Tax or Subsidy Rate by Fuel</v>
      </c>
      <c r="D1804" s="289" t="s">
        <v>2465</v>
      </c>
      <c r="E1804" s="334" t="s">
        <v>332</v>
      </c>
      <c r="F1804" s="289" t="s">
        <v>2466</v>
      </c>
      <c r="G1804" s="334" t="s">
        <v>9</v>
      </c>
      <c r="H1804" s="17">
        <v>2374</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row>
    <row r="1805" spans="1:19"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tr">
        <f t="shared" si="57"/>
        <v>Additional Fuel Tax or Subsidy Rate by Fuel</v>
      </c>
      <c r="D1805" s="289" t="s">
        <v>75</v>
      </c>
      <c r="E1805" s="334" t="s">
        <v>332</v>
      </c>
      <c r="F1805" s="289" t="s">
        <v>99</v>
      </c>
      <c r="G1805" s="334" t="s">
        <v>9</v>
      </c>
      <c r="H1805" s="17">
        <v>2375</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row>
    <row r="1806" spans="1:19"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tr">
        <f t="shared" si="57"/>
        <v>Additional Fuel Tax or Subsidy Rate by Fuel</v>
      </c>
      <c r="D1806" s="289" t="s">
        <v>439</v>
      </c>
      <c r="E1806" s="334" t="s">
        <v>332</v>
      </c>
      <c r="F1806" s="289" t="s">
        <v>440</v>
      </c>
      <c r="G1806" s="334" t="s">
        <v>9</v>
      </c>
      <c r="H1806" s="17">
        <v>2376</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row>
    <row r="1807" spans="1:19"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tr">
        <f t="shared" si="57"/>
        <v>Additional Fuel Tax or Subsidy Rate by Fuel</v>
      </c>
      <c r="D1807" s="289" t="s">
        <v>2457</v>
      </c>
      <c r="E1807" s="334" t="s">
        <v>332</v>
      </c>
      <c r="F1807" s="289" t="s">
        <v>2461</v>
      </c>
      <c r="G1807" s="334" t="s">
        <v>9</v>
      </c>
      <c r="H1807" s="17">
        <v>2377</v>
      </c>
      <c r="I1807" s="375" t="s">
        <v>44</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19"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tr">
        <f t="shared" si="57"/>
        <v>Additional Fuel Tax or Subsidy Rate by Fuel</v>
      </c>
      <c r="D1808" s="289" t="s">
        <v>2467</v>
      </c>
      <c r="E1808" s="334" t="s">
        <v>332</v>
      </c>
      <c r="F1808" s="289" t="s">
        <v>2468</v>
      </c>
      <c r="G1808" s="334" t="s">
        <v>9</v>
      </c>
      <c r="H1808" s="17">
        <v>2378</v>
      </c>
      <c r="I1808" s="375" t="s">
        <v>43</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19"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tr">
        <f t="shared" si="57"/>
        <v>Additional Fuel Tax or Subsidy Rate by Fuel</v>
      </c>
      <c r="D1809" s="289" t="s">
        <v>2458</v>
      </c>
      <c r="E1809" s="334" t="s">
        <v>332</v>
      </c>
      <c r="F1809" s="289" t="s">
        <v>2462</v>
      </c>
      <c r="G1809" s="334" t="s">
        <v>9</v>
      </c>
      <c r="H1809" s="17">
        <v>2379</v>
      </c>
      <c r="I1809" s="375" t="s">
        <v>43</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19"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tr">
        <f t="shared" si="57"/>
        <v>Additional Fuel Tax or Subsidy Rate by Fuel</v>
      </c>
      <c r="D1810" s="289" t="s">
        <v>2459</v>
      </c>
      <c r="E1810" s="334" t="s">
        <v>332</v>
      </c>
      <c r="F1810" s="289" t="s">
        <v>2463</v>
      </c>
      <c r="G1810" s="334" t="s">
        <v>9</v>
      </c>
      <c r="H1810" s="17">
        <v>2380</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19"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tr">
        <f t="shared" si="57"/>
        <v>Additional Fuel Tax or Subsidy Rate by Fuel</v>
      </c>
      <c r="D1811" s="289" t="s">
        <v>2460</v>
      </c>
      <c r="E1811" s="334" t="s">
        <v>332</v>
      </c>
      <c r="F1811" s="289" t="s">
        <v>2464</v>
      </c>
      <c r="G1811" s="334" t="s">
        <v>9</v>
      </c>
      <c r="H1811" s="17">
        <v>2381</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19"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tr">
        <f t="shared" si="57"/>
        <v>Additional Fuel Tax or Subsidy Rate by Fuel</v>
      </c>
      <c r="D1812" s="334" t="s">
        <v>52</v>
      </c>
      <c r="E1812" s="334" t="s">
        <v>2484</v>
      </c>
      <c r="F1812" s="334" t="s">
        <v>93</v>
      </c>
      <c r="G1812" s="334" t="s">
        <v>2477</v>
      </c>
      <c r="H1812" s="17">
        <v>2382</v>
      </c>
      <c r="I1812" s="373"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row>
    <row r="1813" spans="1:19"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tr">
        <f t="shared" si="57"/>
        <v>Additional Fuel Tax or Subsidy Rate by Fuel</v>
      </c>
      <c r="D1813" s="289" t="s">
        <v>446</v>
      </c>
      <c r="E1813" s="334" t="s">
        <v>2484</v>
      </c>
      <c r="F1813" s="289" t="s">
        <v>443</v>
      </c>
      <c r="G1813" s="334" t="s">
        <v>2477</v>
      </c>
      <c r="H1813" s="17">
        <v>2383</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row>
    <row r="1814" spans="1:19"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tr">
        <f t="shared" si="57"/>
        <v>Additional Fuel Tax or Subsidy Rate by Fuel</v>
      </c>
      <c r="D1814" s="289" t="s">
        <v>46</v>
      </c>
      <c r="E1814" s="334" t="s">
        <v>2484</v>
      </c>
      <c r="F1814" s="289" t="s">
        <v>87</v>
      </c>
      <c r="G1814" s="334" t="s">
        <v>2477</v>
      </c>
      <c r="H1814" s="17">
        <v>2384</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row>
    <row r="1815" spans="1:19"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tr">
        <f t="shared" si="57"/>
        <v>Additional Fuel Tax or Subsidy Rate by Fuel</v>
      </c>
      <c r="D1815" s="289" t="s">
        <v>47</v>
      </c>
      <c r="E1815" s="334" t="s">
        <v>2484</v>
      </c>
      <c r="F1815" s="289" t="s">
        <v>88</v>
      </c>
      <c r="G1815" s="334" t="s">
        <v>2477</v>
      </c>
      <c r="H1815" s="17">
        <v>2385</v>
      </c>
      <c r="I1815" s="375" t="s">
        <v>44</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19"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tr">
        <f t="shared" si="57"/>
        <v>Additional Fuel Tax or Subsidy Rate by Fuel</v>
      </c>
      <c r="D1816" s="289" t="s">
        <v>51</v>
      </c>
      <c r="E1816" s="334" t="s">
        <v>2484</v>
      </c>
      <c r="F1816" s="289" t="s">
        <v>92</v>
      </c>
      <c r="G1816" s="334" t="s">
        <v>2477</v>
      </c>
      <c r="H1816" s="17">
        <v>2386</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19"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tr">
        <f t="shared" si="57"/>
        <v>Additional Fuel Tax or Subsidy Rate by Fuel</v>
      </c>
      <c r="D1817" s="289" t="s">
        <v>53</v>
      </c>
      <c r="E1817" s="334" t="s">
        <v>2484</v>
      </c>
      <c r="F1817" s="289" t="s">
        <v>95</v>
      </c>
      <c r="G1817" s="334" t="s">
        <v>2477</v>
      </c>
      <c r="H1817" s="17">
        <v>2387</v>
      </c>
      <c r="I1817" s="375" t="s">
        <v>44</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19"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tr">
        <f t="shared" si="57"/>
        <v>Additional Fuel Tax or Subsidy Rate by Fuel</v>
      </c>
      <c r="D1818" s="289" t="s">
        <v>54</v>
      </c>
      <c r="E1818" s="334" t="s">
        <v>2484</v>
      </c>
      <c r="F1818" s="289" t="s">
        <v>96</v>
      </c>
      <c r="G1818" s="334" t="s">
        <v>2477</v>
      </c>
      <c r="H1818" s="17">
        <v>2388</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19"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tr">
        <f t="shared" si="57"/>
        <v>Additional Fuel Tax or Subsidy Rate by Fuel</v>
      </c>
      <c r="D1819" s="289" t="s">
        <v>55</v>
      </c>
      <c r="E1819" s="334" t="s">
        <v>2484</v>
      </c>
      <c r="F1819" s="289" t="s">
        <v>97</v>
      </c>
      <c r="G1819" s="334" t="s">
        <v>2477</v>
      </c>
      <c r="H1819" s="17">
        <v>2389</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19"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tr">
        <f t="shared" si="57"/>
        <v>Additional Fuel Tax or Subsidy Rate by Fuel</v>
      </c>
      <c r="D1820" s="289" t="s">
        <v>56</v>
      </c>
      <c r="E1820" s="334" t="s">
        <v>2484</v>
      </c>
      <c r="F1820" s="289" t="s">
        <v>98</v>
      </c>
      <c r="G1820" s="334" t="s">
        <v>2477</v>
      </c>
      <c r="H1820" s="17">
        <v>2390</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19"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tr">
        <f t="shared" si="57"/>
        <v>Additional Fuel Tax or Subsidy Rate by Fuel</v>
      </c>
      <c r="D1821" s="289" t="s">
        <v>2465</v>
      </c>
      <c r="E1821" s="334" t="s">
        <v>2484</v>
      </c>
      <c r="F1821" s="289" t="s">
        <v>2466</v>
      </c>
      <c r="G1821" s="334" t="s">
        <v>2477</v>
      </c>
      <c r="H1821" s="17">
        <v>2391</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row>
    <row r="1822" spans="1:19"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tr">
        <f t="shared" si="57"/>
        <v>Additional Fuel Tax or Subsidy Rate by Fuel</v>
      </c>
      <c r="D1822" s="289" t="s">
        <v>75</v>
      </c>
      <c r="E1822" s="334" t="s">
        <v>2484</v>
      </c>
      <c r="F1822" s="289" t="s">
        <v>99</v>
      </c>
      <c r="G1822" s="334" t="s">
        <v>2477</v>
      </c>
      <c r="H1822" s="17">
        <v>2392</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row>
    <row r="1823" spans="1:19"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tr">
        <f t="shared" si="57"/>
        <v>Additional Fuel Tax or Subsidy Rate by Fuel</v>
      </c>
      <c r="D1823" s="289" t="s">
        <v>439</v>
      </c>
      <c r="E1823" s="334" t="s">
        <v>2484</v>
      </c>
      <c r="F1823" s="289" t="s">
        <v>440</v>
      </c>
      <c r="G1823" s="334" t="s">
        <v>2477</v>
      </c>
      <c r="H1823" s="17">
        <v>2393</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row>
    <row r="1824" spans="1:19"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tr">
        <f t="shared" ref="C1824:C1855" si="58">C$1727</f>
        <v>Additional Fuel Tax or Subsidy Rate by Fuel</v>
      </c>
      <c r="D1824" s="289" t="s">
        <v>2457</v>
      </c>
      <c r="E1824" s="334" t="s">
        <v>2484</v>
      </c>
      <c r="F1824" s="289" t="s">
        <v>2461</v>
      </c>
      <c r="G1824" s="334" t="s">
        <v>2477</v>
      </c>
      <c r="H1824" s="17">
        <v>2394</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19"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tr">
        <f t="shared" si="58"/>
        <v>Additional Fuel Tax or Subsidy Rate by Fuel</v>
      </c>
      <c r="D1825" s="289" t="s">
        <v>2467</v>
      </c>
      <c r="E1825" s="334" t="s">
        <v>2484</v>
      </c>
      <c r="F1825" s="289" t="s">
        <v>2468</v>
      </c>
      <c r="G1825" s="334" t="s">
        <v>2477</v>
      </c>
      <c r="H1825" s="17">
        <v>2395</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19"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tr">
        <f t="shared" si="58"/>
        <v>Additional Fuel Tax or Subsidy Rate by Fuel</v>
      </c>
      <c r="D1826" s="289" t="s">
        <v>2458</v>
      </c>
      <c r="E1826" s="334" t="s">
        <v>2484</v>
      </c>
      <c r="F1826" s="289" t="s">
        <v>2462</v>
      </c>
      <c r="G1826" s="334" t="s">
        <v>2477</v>
      </c>
      <c r="H1826" s="17">
        <v>2396</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19"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tr">
        <f t="shared" si="58"/>
        <v>Additional Fuel Tax or Subsidy Rate by Fuel</v>
      </c>
      <c r="D1827" s="289" t="s">
        <v>2459</v>
      </c>
      <c r="E1827" s="334" t="s">
        <v>2484</v>
      </c>
      <c r="F1827" s="289" t="s">
        <v>2463</v>
      </c>
      <c r="G1827" s="334" t="s">
        <v>2477</v>
      </c>
      <c r="H1827" s="17">
        <v>2397</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19"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tr">
        <f t="shared" si="58"/>
        <v>Additional Fuel Tax or Subsidy Rate by Fuel</v>
      </c>
      <c r="D1828" s="289" t="s">
        <v>2460</v>
      </c>
      <c r="E1828" s="334" t="s">
        <v>2484</v>
      </c>
      <c r="F1828" s="289" t="s">
        <v>2464</v>
      </c>
      <c r="G1828" s="334" t="s">
        <v>2477</v>
      </c>
      <c r="H1828" s="17">
        <v>2398</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19"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tr">
        <f t="shared" si="58"/>
        <v>Additional Fuel Tax or Subsidy Rate by Fuel</v>
      </c>
      <c r="D1829" s="334" t="s">
        <v>52</v>
      </c>
      <c r="E1829" s="334" t="s">
        <v>3662</v>
      </c>
      <c r="F1829" s="334" t="s">
        <v>93</v>
      </c>
      <c r="G1829" s="334" t="s">
        <v>2421</v>
      </c>
      <c r="H1829" s="17">
        <v>2399</v>
      </c>
      <c r="I1829" s="373"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row>
    <row r="1830" spans="1:19"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tr">
        <f t="shared" si="58"/>
        <v>Additional Fuel Tax or Subsidy Rate by Fuel</v>
      </c>
      <c r="D1830" s="289" t="s">
        <v>446</v>
      </c>
      <c r="E1830" s="334" t="s">
        <v>3662</v>
      </c>
      <c r="F1830" s="289" t="s">
        <v>443</v>
      </c>
      <c r="G1830" s="334" t="s">
        <v>2421</v>
      </c>
      <c r="H1830" s="17">
        <v>2400</v>
      </c>
      <c r="I1830" s="373"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row>
    <row r="1831" spans="1:19"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tr">
        <f t="shared" si="58"/>
        <v>Additional Fuel Tax or Subsidy Rate by Fuel</v>
      </c>
      <c r="D1831" s="289" t="s">
        <v>46</v>
      </c>
      <c r="E1831" s="334" t="s">
        <v>3662</v>
      </c>
      <c r="F1831" s="289" t="s">
        <v>87</v>
      </c>
      <c r="G1831" s="334" t="s">
        <v>2421</v>
      </c>
      <c r="H1831" s="17">
        <v>2401</v>
      </c>
      <c r="I1831" s="373"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row>
    <row r="1832" spans="1:19"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tr">
        <f t="shared" si="58"/>
        <v>Additional Fuel Tax or Subsidy Rate by Fuel</v>
      </c>
      <c r="D1832" s="289" t="s">
        <v>47</v>
      </c>
      <c r="E1832" s="334" t="s">
        <v>3662</v>
      </c>
      <c r="F1832" s="289" t="s">
        <v>88</v>
      </c>
      <c r="G1832" s="334" t="s">
        <v>2421</v>
      </c>
      <c r="H1832" s="17">
        <v>2402</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19"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tr">
        <f t="shared" si="58"/>
        <v>Additional Fuel Tax or Subsidy Rate by Fuel</v>
      </c>
      <c r="D1833" s="289" t="s">
        <v>51</v>
      </c>
      <c r="E1833" s="334" t="s">
        <v>3662</v>
      </c>
      <c r="F1833" s="289" t="s">
        <v>92</v>
      </c>
      <c r="G1833" s="334" t="s">
        <v>2421</v>
      </c>
      <c r="H1833" s="17">
        <v>2403</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19"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tr">
        <f t="shared" si="58"/>
        <v>Additional Fuel Tax or Subsidy Rate by Fuel</v>
      </c>
      <c r="D1834" s="289" t="s">
        <v>53</v>
      </c>
      <c r="E1834" s="334" t="s">
        <v>3662</v>
      </c>
      <c r="F1834" s="289" t="s">
        <v>95</v>
      </c>
      <c r="G1834" s="334" t="s">
        <v>2421</v>
      </c>
      <c r="H1834" s="17">
        <v>2404</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19"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tr">
        <f t="shared" si="58"/>
        <v>Additional Fuel Tax or Subsidy Rate by Fuel</v>
      </c>
      <c r="D1835" s="289" t="s">
        <v>54</v>
      </c>
      <c r="E1835" s="334" t="s">
        <v>3662</v>
      </c>
      <c r="F1835" s="289" t="s">
        <v>96</v>
      </c>
      <c r="G1835" s="334" t="s">
        <v>2421</v>
      </c>
      <c r="H1835" s="17">
        <v>2405</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19"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tr">
        <f t="shared" si="58"/>
        <v>Additional Fuel Tax or Subsidy Rate by Fuel</v>
      </c>
      <c r="D1836" s="289" t="s">
        <v>55</v>
      </c>
      <c r="E1836" s="334" t="s">
        <v>3662</v>
      </c>
      <c r="F1836" s="289" t="s">
        <v>97</v>
      </c>
      <c r="G1836" s="334" t="s">
        <v>2421</v>
      </c>
      <c r="H1836" s="17">
        <v>2406</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19"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tr">
        <f t="shared" si="58"/>
        <v>Additional Fuel Tax or Subsidy Rate by Fuel</v>
      </c>
      <c r="D1837" s="289" t="s">
        <v>56</v>
      </c>
      <c r="E1837" s="334" t="s">
        <v>3662</v>
      </c>
      <c r="F1837" s="289" t="s">
        <v>98</v>
      </c>
      <c r="G1837" s="334" t="s">
        <v>2421</v>
      </c>
      <c r="H1837" s="17">
        <v>2407</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19"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tr">
        <f t="shared" si="58"/>
        <v>Additional Fuel Tax or Subsidy Rate by Fuel</v>
      </c>
      <c r="D1838" s="289" t="s">
        <v>2465</v>
      </c>
      <c r="E1838" s="334" t="s">
        <v>3662</v>
      </c>
      <c r="F1838" s="289" t="s">
        <v>2466</v>
      </c>
      <c r="G1838" s="334" t="s">
        <v>2421</v>
      </c>
      <c r="H1838" s="17">
        <v>2408</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row>
    <row r="1839" spans="1:19"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tr">
        <f t="shared" si="58"/>
        <v>Additional Fuel Tax or Subsidy Rate by Fuel</v>
      </c>
      <c r="D1839" s="289" t="s">
        <v>75</v>
      </c>
      <c r="E1839" s="334" t="s">
        <v>3662</v>
      </c>
      <c r="F1839" s="289" t="s">
        <v>99</v>
      </c>
      <c r="G1839" s="334" t="s">
        <v>2421</v>
      </c>
      <c r="H1839" s="17">
        <v>2409</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row>
    <row r="1840" spans="1:19"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tr">
        <f t="shared" si="58"/>
        <v>Additional Fuel Tax or Subsidy Rate by Fuel</v>
      </c>
      <c r="D1840" s="289" t="s">
        <v>439</v>
      </c>
      <c r="E1840" s="334" t="s">
        <v>3662</v>
      </c>
      <c r="F1840" s="289" t="s">
        <v>440</v>
      </c>
      <c r="G1840" s="334" t="s">
        <v>2421</v>
      </c>
      <c r="H1840" s="17">
        <v>2410</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row>
    <row r="1841" spans="1:19"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tr">
        <f t="shared" si="58"/>
        <v>Additional Fuel Tax or Subsidy Rate by Fuel</v>
      </c>
      <c r="D1841" s="289" t="s">
        <v>2457</v>
      </c>
      <c r="E1841" s="334" t="s">
        <v>3662</v>
      </c>
      <c r="F1841" s="289" t="s">
        <v>2461</v>
      </c>
      <c r="G1841" s="334" t="s">
        <v>2421</v>
      </c>
      <c r="H1841" s="17">
        <v>2411</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19"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tr">
        <f t="shared" si="58"/>
        <v>Additional Fuel Tax or Subsidy Rate by Fuel</v>
      </c>
      <c r="D1842" s="289" t="s">
        <v>2467</v>
      </c>
      <c r="E1842" s="334" t="s">
        <v>3662</v>
      </c>
      <c r="F1842" s="289" t="s">
        <v>2468</v>
      </c>
      <c r="G1842" s="334" t="s">
        <v>2421</v>
      </c>
      <c r="H1842" s="17">
        <v>2412</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19"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tr">
        <f t="shared" si="58"/>
        <v>Additional Fuel Tax or Subsidy Rate by Fuel</v>
      </c>
      <c r="D1843" s="289" t="s">
        <v>2458</v>
      </c>
      <c r="E1843" s="334" t="s">
        <v>3662</v>
      </c>
      <c r="F1843" s="289" t="s">
        <v>2462</v>
      </c>
      <c r="G1843" s="334" t="s">
        <v>2421</v>
      </c>
      <c r="H1843" s="17">
        <v>2413</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19"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tr">
        <f t="shared" si="58"/>
        <v>Additional Fuel Tax or Subsidy Rate by Fuel</v>
      </c>
      <c r="D1844" s="289" t="s">
        <v>2459</v>
      </c>
      <c r="E1844" s="334" t="s">
        <v>3662</v>
      </c>
      <c r="F1844" s="289" t="s">
        <v>2463</v>
      </c>
      <c r="G1844" s="334" t="s">
        <v>2421</v>
      </c>
      <c r="H1844" s="17">
        <v>2414</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19"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tr">
        <f t="shared" si="58"/>
        <v>Additional Fuel Tax or Subsidy Rate by Fuel</v>
      </c>
      <c r="D1845" s="289" t="s">
        <v>2460</v>
      </c>
      <c r="E1845" s="334" t="s">
        <v>3662</v>
      </c>
      <c r="F1845" s="289" t="s">
        <v>2464</v>
      </c>
      <c r="G1845" s="334" t="s">
        <v>2421</v>
      </c>
      <c r="H1845" s="17">
        <v>2415</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19"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tr">
        <f t="shared" si="58"/>
        <v>Additional Fuel Tax or Subsidy Rate by Fuel</v>
      </c>
      <c r="D1846" s="334" t="s">
        <v>52</v>
      </c>
      <c r="E1846" s="334" t="s">
        <v>3663</v>
      </c>
      <c r="F1846" s="334" t="s">
        <v>93</v>
      </c>
      <c r="G1846" s="334" t="s">
        <v>2782</v>
      </c>
      <c r="H1846" s="17">
        <v>2416</v>
      </c>
      <c r="I1846" s="373" t="s">
        <v>43</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row>
    <row r="1847" spans="1:19"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tr">
        <f t="shared" si="58"/>
        <v>Additional Fuel Tax or Subsidy Rate by Fuel</v>
      </c>
      <c r="D1847" s="289" t="s">
        <v>446</v>
      </c>
      <c r="E1847" s="334" t="s">
        <v>3663</v>
      </c>
      <c r="F1847" s="289" t="s">
        <v>443</v>
      </c>
      <c r="G1847" s="334" t="s">
        <v>2782</v>
      </c>
      <c r="H1847" s="17">
        <v>2417</v>
      </c>
      <c r="I1847" s="375"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row>
    <row r="1848" spans="1:19"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tr">
        <f t="shared" si="58"/>
        <v>Additional Fuel Tax or Subsidy Rate by Fuel</v>
      </c>
      <c r="D1848" s="289" t="s">
        <v>46</v>
      </c>
      <c r="E1848" s="334" t="s">
        <v>3663</v>
      </c>
      <c r="F1848" s="289" t="s">
        <v>87</v>
      </c>
      <c r="G1848" s="334" t="s">
        <v>2782</v>
      </c>
      <c r="H1848" s="17">
        <v>2418</v>
      </c>
      <c r="I1848" s="375"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row>
    <row r="1849" spans="1:19"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tr">
        <f t="shared" si="58"/>
        <v>Additional Fuel Tax or Subsidy Rate by Fuel</v>
      </c>
      <c r="D1849" s="289" t="s">
        <v>47</v>
      </c>
      <c r="E1849" s="334" t="s">
        <v>3663</v>
      </c>
      <c r="F1849" s="289" t="s">
        <v>88</v>
      </c>
      <c r="G1849" s="334" t="s">
        <v>2782</v>
      </c>
      <c r="H1849" s="17">
        <v>2419</v>
      </c>
      <c r="I1849" s="375" t="s">
        <v>44</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19"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tr">
        <f t="shared" si="58"/>
        <v>Additional Fuel Tax or Subsidy Rate by Fuel</v>
      </c>
      <c r="D1850" s="289" t="s">
        <v>51</v>
      </c>
      <c r="E1850" s="334" t="s">
        <v>3663</v>
      </c>
      <c r="F1850" s="289" t="s">
        <v>92</v>
      </c>
      <c r="G1850" s="334" t="s">
        <v>2782</v>
      </c>
      <c r="H1850" s="17">
        <v>2420</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19"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tr">
        <f t="shared" si="58"/>
        <v>Additional Fuel Tax or Subsidy Rate by Fuel</v>
      </c>
      <c r="D1851" s="289" t="s">
        <v>53</v>
      </c>
      <c r="E1851" s="334" t="s">
        <v>3663</v>
      </c>
      <c r="F1851" s="289" t="s">
        <v>95</v>
      </c>
      <c r="G1851" s="334" t="s">
        <v>2782</v>
      </c>
      <c r="H1851" s="17">
        <v>2421</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19"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tr">
        <f t="shared" si="58"/>
        <v>Additional Fuel Tax or Subsidy Rate by Fuel</v>
      </c>
      <c r="D1852" s="289" t="s">
        <v>54</v>
      </c>
      <c r="E1852" s="334" t="s">
        <v>3663</v>
      </c>
      <c r="F1852" s="289" t="s">
        <v>96</v>
      </c>
      <c r="G1852" s="334" t="s">
        <v>2782</v>
      </c>
      <c r="H1852" s="17">
        <v>2422</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19"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tr">
        <f t="shared" si="58"/>
        <v>Additional Fuel Tax or Subsidy Rate by Fuel</v>
      </c>
      <c r="D1853" s="289" t="s">
        <v>55</v>
      </c>
      <c r="E1853" s="334" t="s">
        <v>3663</v>
      </c>
      <c r="F1853" s="289" t="s">
        <v>97</v>
      </c>
      <c r="G1853" s="334" t="s">
        <v>2782</v>
      </c>
      <c r="H1853" s="17">
        <v>2423</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19"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tr">
        <f t="shared" si="58"/>
        <v>Additional Fuel Tax or Subsidy Rate by Fuel</v>
      </c>
      <c r="D1854" s="289" t="s">
        <v>56</v>
      </c>
      <c r="E1854" s="334" t="s">
        <v>3663</v>
      </c>
      <c r="F1854" s="289" t="s">
        <v>98</v>
      </c>
      <c r="G1854" s="334" t="s">
        <v>2782</v>
      </c>
      <c r="H1854" s="17">
        <v>2424</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19"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tr">
        <f t="shared" si="58"/>
        <v>Additional Fuel Tax or Subsidy Rate by Fuel</v>
      </c>
      <c r="D1855" s="289" t="s">
        <v>2465</v>
      </c>
      <c r="E1855" s="334" t="s">
        <v>3663</v>
      </c>
      <c r="F1855" s="289" t="s">
        <v>2466</v>
      </c>
      <c r="G1855" s="334" t="s">
        <v>2782</v>
      </c>
      <c r="H1855" s="17">
        <v>2425</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row>
    <row r="1856" spans="1:19"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tr">
        <f t="shared" ref="C1856:C1862" si="59">C$1727</f>
        <v>Additional Fuel Tax or Subsidy Rate by Fuel</v>
      </c>
      <c r="D1856" s="289" t="s">
        <v>75</v>
      </c>
      <c r="E1856" s="334" t="s">
        <v>3663</v>
      </c>
      <c r="F1856" s="289" t="s">
        <v>99</v>
      </c>
      <c r="G1856" s="334" t="s">
        <v>2782</v>
      </c>
      <c r="H1856" s="17">
        <v>2426</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row>
    <row r="1857" spans="1:19"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tr">
        <f t="shared" si="59"/>
        <v>Additional Fuel Tax or Subsidy Rate by Fuel</v>
      </c>
      <c r="D1857" s="289" t="s">
        <v>439</v>
      </c>
      <c r="E1857" s="334" t="s">
        <v>3663</v>
      </c>
      <c r="F1857" s="289" t="s">
        <v>440</v>
      </c>
      <c r="G1857" s="334" t="s">
        <v>2782</v>
      </c>
      <c r="H1857" s="17">
        <v>2427</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row>
    <row r="1858" spans="1:19"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tr">
        <f t="shared" si="59"/>
        <v>Additional Fuel Tax or Subsidy Rate by Fuel</v>
      </c>
      <c r="D1858" s="289" t="s">
        <v>2457</v>
      </c>
      <c r="E1858" s="334" t="s">
        <v>3663</v>
      </c>
      <c r="F1858" s="289" t="s">
        <v>2461</v>
      </c>
      <c r="G1858" s="334" t="s">
        <v>2782</v>
      </c>
      <c r="H1858" s="17">
        <v>2428</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19"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tr">
        <f t="shared" si="59"/>
        <v>Additional Fuel Tax or Subsidy Rate by Fuel</v>
      </c>
      <c r="D1859" s="289" t="s">
        <v>2467</v>
      </c>
      <c r="E1859" s="334" t="s">
        <v>3663</v>
      </c>
      <c r="F1859" s="289" t="s">
        <v>2468</v>
      </c>
      <c r="G1859" s="334" t="s">
        <v>2782</v>
      </c>
      <c r="H1859" s="17">
        <v>2429</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19"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tr">
        <f t="shared" si="59"/>
        <v>Additional Fuel Tax or Subsidy Rate by Fuel</v>
      </c>
      <c r="D1860" s="289" t="s">
        <v>2458</v>
      </c>
      <c r="E1860" s="334" t="s">
        <v>3663</v>
      </c>
      <c r="F1860" s="289" t="s">
        <v>2462</v>
      </c>
      <c r="G1860" s="334" t="s">
        <v>2782</v>
      </c>
      <c r="H1860" s="17">
        <v>2430</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19"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tr">
        <f t="shared" si="59"/>
        <v>Additional Fuel Tax or Subsidy Rate by Fuel</v>
      </c>
      <c r="D1861" s="289" t="s">
        <v>2459</v>
      </c>
      <c r="E1861" s="334" t="s">
        <v>3663</v>
      </c>
      <c r="F1861" s="289" t="s">
        <v>2463</v>
      </c>
      <c r="G1861" s="334" t="s">
        <v>2782</v>
      </c>
      <c r="H1861" s="17">
        <v>2431</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19"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tr">
        <f t="shared" si="59"/>
        <v>Additional Fuel Tax or Subsidy Rate by Fuel</v>
      </c>
      <c r="D1862" s="289" t="s">
        <v>2460</v>
      </c>
      <c r="E1862" s="334" t="s">
        <v>3663</v>
      </c>
      <c r="F1862" s="289" t="s">
        <v>2464</v>
      </c>
      <c r="G1862" s="334" t="s">
        <v>2782</v>
      </c>
      <c r="H1862" s="17">
        <v>2432</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19"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Non BAU Carbon Tax Vehicle Qualification</v>
      </c>
      <c r="C1863" t="s">
        <v>3624</v>
      </c>
      <c r="H1863" s="17">
        <v>2286</v>
      </c>
      <c r="I1863" s="377" t="s">
        <v>43</v>
      </c>
      <c r="J1863" s="374" t="str">
        <f>IF(ISBLANK(INDEX('Policy Characteristics'!D:D,MATCH($C1863,'Policy Characteristics'!$C:$C,0))),"",INDEX('Policy Characteristics'!D:D,MATCH($C1863,'Policy Characteristics'!$C:$C,0)))</f>
        <v/>
      </c>
      <c r="K1863" s="236" t="str">
        <f>IF(ISBLANK(INDEX('Policy Characteristics'!E:E,MATCH($C1863,'Policy Characteristics'!$C:$C,0))),"",INDEX('Policy Characteristics'!E:E,MATCH($C1863,'Policy Characteristics'!$C:$C,0)))</f>
        <v/>
      </c>
      <c r="L1863" s="326">
        <f>IF(ISBLANK(INDEX('Policy Characteristics'!F:F,MATCH($C1863,'Policy Characteristics'!$C:$C,0))),"",INDEX('Policy Characteristics'!F:F,MATCH($C1863,'Policy Characteristics'!$C:$C,0)))</f>
        <v>0</v>
      </c>
      <c r="M1863" s="326">
        <f>IF(ISBLANK(INDEX('Policy Characteristics'!G:G,MATCH($C1863,'Policy Characteristics'!$C:$C,0))),"",INDEX('Policy Characteristics'!G:G,MATCH($C1863,'Policy Characteristics'!$C:$C,0)))</f>
        <v>1</v>
      </c>
      <c r="N1863" s="326">
        <f>IF(ISBLANK(INDEX('Policy Characteristics'!H:H,MATCH($C1863,'Policy Characteristics'!$C:$C,0))),"",INDEX('Policy Characteristics'!H:H,MATCH($C1863,'Policy Characteristics'!$C:$C,0)))</f>
        <v>1</v>
      </c>
      <c r="O1863" s="236" t="str">
        <f>IF(ISBLANK(INDEX('Policy Characteristics'!I:I,MATCH($C1863,'Policy Characteristics'!$C:$C,0))),"",INDEX('Policy Characteristics'!I:I,MATCH($C1863,'Policy Characteristics'!$C:$C,0)))</f>
        <v>on/off</v>
      </c>
      <c r="P1863" s="236" t="str">
        <f>IF(ISBLANK(INDEX('Policy Characteristics'!J:J,MATCH($C1863,'Policy Characteristics'!$C:$C,0))),"",INDEX('Policy Characteristics'!J:J,MATCH($C1863,'Policy Characteristics'!$C:$C,0)))</f>
        <v xml:space="preserve">**Description:** This lever determines which vehicle types are captured under the scope of a carbon tax. In some regions, only certain vehicle types are covered by a carbon tax or cap. </v>
      </c>
      <c r="Q1863" s="236" t="str">
        <f>IF(ISBLANK(INDEX('Policy Characteristics'!K:K,MATCH($C1863,'Policy Characteristics'!$C:$C,0))),"",INDEX('Policy Characteristics'!K:K,MATCH($C1863,'Policy Characteristics'!$C:$C,0)))</f>
        <v/>
      </c>
      <c r="R1863" s="236" t="str">
        <f>IF(ISBLANK(INDEX('Policy Characteristics'!L:L,MATCH($C1863,'Policy Characteristics'!$C:$C,0))),"",INDEX('Policy Characteristics'!L:L,MATCH($C1863,'Policy Characteristics'!$C:$C,0)))</f>
        <v/>
      </c>
      <c r="S1863" s="290" t="s">
        <v>3927</v>
      </c>
    </row>
    <row r="1864" spans="1:19"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Non BAU Carbon Tax Industry Qualification</v>
      </c>
      <c r="C1864" t="s">
        <v>3625</v>
      </c>
      <c r="H1864" s="17">
        <v>2287</v>
      </c>
      <c r="I1864" s="377" t="s">
        <v>43</v>
      </c>
      <c r="J1864" s="374" t="str">
        <f>IF(ISBLANK(INDEX('Policy Characteristics'!D:D,MATCH($C1864,'Policy Characteristics'!$C:$C,0))),"",INDEX('Policy Characteristics'!D:D,MATCH($C1864,'Policy Characteristics'!$C:$C,0)))</f>
        <v/>
      </c>
      <c r="K1864" s="236" t="str">
        <f>IF(ISBLANK(INDEX('Policy Characteristics'!E:E,MATCH($C1864,'Policy Characteristics'!$C:$C,0))),"",INDEX('Policy Characteristics'!E:E,MATCH($C1864,'Policy Characteristics'!$C:$C,0)))</f>
        <v/>
      </c>
      <c r="L1864" s="326">
        <f>IF(ISBLANK(INDEX('Policy Characteristics'!F:F,MATCH($C1864,'Policy Characteristics'!$C:$C,0))),"",INDEX('Policy Characteristics'!F:F,MATCH($C1864,'Policy Characteristics'!$C:$C,0)))</f>
        <v>0</v>
      </c>
      <c r="M1864" s="326">
        <f>IF(ISBLANK(INDEX('Policy Characteristics'!G:G,MATCH($C1864,'Policy Characteristics'!$C:$C,0))),"",INDEX('Policy Characteristics'!G:G,MATCH($C1864,'Policy Characteristics'!$C:$C,0)))</f>
        <v>1</v>
      </c>
      <c r="N1864" s="326">
        <f>IF(ISBLANK(INDEX('Policy Characteristics'!H:H,MATCH($C1864,'Policy Characteristics'!$C:$C,0))),"",INDEX('Policy Characteristics'!H:H,MATCH($C1864,'Policy Characteristics'!$C:$C,0)))</f>
        <v>1</v>
      </c>
      <c r="O1864" s="236" t="str">
        <f>IF(ISBLANK(INDEX('Policy Characteristics'!I:I,MATCH($C1864,'Policy Characteristics'!$C:$C,0))),"",INDEX('Policy Characteristics'!I:I,MATCH($C1864,'Policy Characteristics'!$C:$C,0)))</f>
        <v>on/off</v>
      </c>
      <c r="P1864" s="236" t="str">
        <f>IF(ISBLANK(INDEX('Policy Characteristics'!J:J,MATCH($C1864,'Policy Characteristics'!$C:$C,0))),"",INDEX('Policy Characteristics'!J:J,MATCH($C1864,'Policy Characteristics'!$C:$C,0)))</f>
        <v xml:space="preserve">**Description:** This lever determines which industry categories are captured under the scope of a carbon tax. In some regions, only certain industries are covered by a carbon tax or cap. </v>
      </c>
      <c r="Q1864" s="236" t="str">
        <f>IF(ISBLANK(INDEX('Policy Characteristics'!K:K,MATCH($C1864,'Policy Characteristics'!$C:$C,0))),"",INDEX('Policy Characteristics'!K:K,MATCH($C1864,'Policy Characteristics'!$C:$C,0)))</f>
        <v/>
      </c>
      <c r="R1864" s="236" t="str">
        <f>IF(ISBLANK(INDEX('Policy Characteristics'!L:L,MATCH($C1864,'Policy Characteristics'!$C:$C,0))),"",INDEX('Policy Characteristics'!L:L,MATCH($C1864,'Policy Characteristics'!$C:$C,0)))</f>
        <v/>
      </c>
      <c r="S1864" s="290" t="s">
        <v>3928</v>
      </c>
    </row>
    <row r="1865" spans="1:19"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Non BAU CBAM Industry Qualification</v>
      </c>
      <c r="C1865" t="s">
        <v>3626</v>
      </c>
      <c r="H1865" s="17">
        <v>2288</v>
      </c>
      <c r="I1865" s="377" t="s">
        <v>43</v>
      </c>
      <c r="J1865" s="374" t="str">
        <f>IF(ISBLANK(INDEX('Policy Characteristics'!D:D,MATCH($C1865,'Policy Characteristics'!$C:$C,0))),"",INDEX('Policy Characteristics'!D:D,MATCH($C1865,'Policy Characteristics'!$C:$C,0)))</f>
        <v/>
      </c>
      <c r="K1865" s="236" t="str">
        <f>IF(ISBLANK(INDEX('Policy Characteristics'!E:E,MATCH($C1865,'Policy Characteristics'!$C:$C,0))),"",INDEX('Policy Characteristics'!E:E,MATCH($C1865,'Policy Characteristics'!$C:$C,0)))</f>
        <v/>
      </c>
      <c r="L1865" s="326">
        <f>IF(ISBLANK(INDEX('Policy Characteristics'!F:F,MATCH($C1865,'Policy Characteristics'!$C:$C,0))),"",INDEX('Policy Characteristics'!F:F,MATCH($C1865,'Policy Characteristics'!$C:$C,0)))</f>
        <v>0</v>
      </c>
      <c r="M1865" s="326">
        <f>IF(ISBLANK(INDEX('Policy Characteristics'!G:G,MATCH($C1865,'Policy Characteristics'!$C:$C,0))),"",INDEX('Policy Characteristics'!G:G,MATCH($C1865,'Policy Characteristics'!$C:$C,0)))</f>
        <v>1</v>
      </c>
      <c r="N1865" s="326">
        <f>IF(ISBLANK(INDEX('Policy Characteristics'!H:H,MATCH($C1865,'Policy Characteristics'!$C:$C,0))),"",INDEX('Policy Characteristics'!H:H,MATCH($C1865,'Policy Characteristics'!$C:$C,0)))</f>
        <v>1</v>
      </c>
      <c r="O1865" s="236" t="str">
        <f>IF(ISBLANK(INDEX('Policy Characteristics'!I:I,MATCH($C1865,'Policy Characteristics'!$C:$C,0))),"",INDEX('Policy Characteristics'!I:I,MATCH($C1865,'Policy Characteristics'!$C:$C,0)))</f>
        <v>on/off</v>
      </c>
      <c r="P1865" s="236" t="str">
        <f>IF(ISBLANK(INDEX('Policy Characteristics'!J:J,MATCH($C1865,'Policy Characteristics'!$C:$C,0))),"",INDEX('Policy Characteristics'!J:J,MATCH($C1865,'Policy Characteristics'!$C:$C,0)))</f>
        <v>**Description:** This lever determines which industry categories are captured under the scope of a carbon border adjustment mechanism. In some regions, only certain industries are covered by a border mechanism.</v>
      </c>
      <c r="Q1865" s="236" t="str">
        <f>IF(ISBLANK(INDEX('Policy Characteristics'!K:K,MATCH($C1865,'Policy Characteristics'!$C:$C,0))),"",INDEX('Policy Characteristics'!K:K,MATCH($C1865,'Policy Characteristics'!$C:$C,0)))</f>
        <v/>
      </c>
      <c r="R1865" s="236" t="str">
        <f>IF(ISBLANK(INDEX('Policy Characteristics'!L:L,MATCH($C1865,'Policy Characteristics'!$C:$C,0))),"",INDEX('Policy Characteristics'!L:L,MATCH($C1865,'Policy Characteristics'!$C:$C,0)))</f>
        <v/>
      </c>
      <c r="S1865" s="290" t="s">
        <v>3929</v>
      </c>
    </row>
    <row r="1866" spans="1:19"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Change in Fuel Prices</v>
      </c>
      <c r="C1866" t="s">
        <v>3939</v>
      </c>
      <c r="H1866" s="17">
        <v>2773</v>
      </c>
      <c r="I1866" s="377" t="s">
        <v>44</v>
      </c>
      <c r="J1866" s="374" t="str">
        <f>IF(ISBLANK(INDEX('Policy Characteristics'!D:D,MATCH($C1866,'Policy Characteristics'!$C:$C,0))),"",INDEX('Policy Characteristics'!D:D,MATCH($C1866,'Policy Characteristics'!$C:$C,0)))</f>
        <v>Change in Fuel Prices</v>
      </c>
      <c r="K1866" s="236" t="str">
        <f>IF(ISBLANK(INDEX('Policy Characteristics'!E:E,MATCH($C1866,'Policy Characteristics'!$C:$C,0))),"",INDEX('Policy Characteristics'!E:E,MATCH($C1866,'Policy Characteristics'!$C:$C,0)))</f>
        <v>cross fuel price change</v>
      </c>
      <c r="L1866" s="326">
        <f>IF(ISBLANK(INDEX('Policy Characteristics'!F:F,MATCH($C1866,'Policy Characteristics'!$C:$C,0))),"",INDEX('Policy Characteristics'!F:F,MATCH($C1866,'Policy Characteristics'!$C:$C,0)))</f>
        <v>-0.5</v>
      </c>
      <c r="M1866" s="326">
        <f>IF(ISBLANK(INDEX('Policy Characteristics'!G:G,MATCH($C1866,'Policy Characteristics'!$C:$C,0))),"",INDEX('Policy Characteristics'!G:G,MATCH($C1866,'Policy Characteristics'!$C:$C,0)))</f>
        <v>0.5</v>
      </c>
      <c r="N1866" s="326">
        <f>IF(ISBLANK(INDEX('Policy Characteristics'!H:H,MATCH($C1866,'Policy Characteristics'!$C:$C,0))),"",INDEX('Policy Characteristics'!H:H,MATCH($C1866,'Policy Characteristics'!$C:$C,0)))</f>
        <v>0.01</v>
      </c>
      <c r="O1866" s="236" t="str">
        <f>IF(ISBLANK(INDEX('Policy Characteristics'!I:I,MATCH($C1866,'Policy Characteristics'!$C:$C,0))),"",INDEX('Policy Characteristics'!I:I,MATCH($C1866,'Policy Characteristics'!$C:$C,0)))</f>
        <v>% change in fuel price</v>
      </c>
      <c r="P1866" s="236" t="str">
        <f>IF(ISBLANK(INDEX('Policy Characteristics'!J:J,MATCH($C1866,'Policy Characteristics'!$C:$C,0))),"",INDEX('Policy Characteristics'!J:J,MATCH($C1866,'Policy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row>
    <row r="1867" spans="1:19" x14ac:dyDescent="0.25">
      <c r="A1867" s="236" t="str">
        <f>IF(ISBLANK(INDEX('Policy Characteristics'!A:A,MATCH($C1867,'Policy Characteristics'!$C:$C,0))),"",INDEX('Policy Characteristics'!A:A,MATCH($C1867,'Policy Characteristics'!$C:$C,0)))</f>
        <v>Research and Development</v>
      </c>
      <c r="B1867" s="372" t="str">
        <f>IF(ISBLANK(INDEX('Policy Characteristics'!B:B,MATCH($C1867,'Policy Characteristics'!$C:$C,0))),"",INDEX('Policy Characteristics'!B:B,MATCH($C1867,'Policy Characteristics'!$C:$C,0)))</f>
        <v>Capital Cost Reduction</v>
      </c>
      <c r="C1867" t="s">
        <v>287</v>
      </c>
      <c r="D1867" s="334" t="s">
        <v>114</v>
      </c>
      <c r="E1867" s="334"/>
      <c r="F1867" s="334" t="s">
        <v>314</v>
      </c>
      <c r="G1867" s="334"/>
      <c r="H1867" s="17">
        <v>85</v>
      </c>
      <c r="I1867" s="373" t="s">
        <v>43</v>
      </c>
      <c r="J1867" s="374" t="str">
        <f>IF(ISBLANK(INDEX('Policy Characteristics'!D:D,MATCH($C1867,'Policy Characteristics'!$C:$C,0))),"",INDEX('Policy Characteristics'!D:D,MATCH($C1867,'Policy Characteristics'!$C:$C,0)))</f>
        <v>R&amp;D Capital Cost Reductions</v>
      </c>
      <c r="K1867" s="236" t="str">
        <f>IF(ISBLANK(INDEX('Policy Characteristics'!E:E,MATCH($C1867,'Policy Characteristics'!$C:$C,0))),"",INDEX('Policy Characteristics'!E:E,MATCH($C1867,'Policy Characteristics'!$C:$C,0)))</f>
        <v>RnD building capital cost reduction</v>
      </c>
      <c r="L1867" s="237">
        <f>IF(ISBLANK(INDEX('Policy Characteristics'!F:F,MATCH($C1867,'Policy Characteristics'!$C:$C,0))),"",INDEX('Policy Characteristics'!F:F,MATCH($C1867,'Policy Characteristics'!$C:$C,0)))</f>
        <v>0</v>
      </c>
      <c r="M1867" s="237">
        <f>IF(ISBLANK(INDEX('Policy Characteristics'!G:G,MATCH($C1867,'Policy Characteristics'!$C:$C,0))),"",INDEX('Policy Characteristics'!G:G,MATCH($C1867,'Policy Characteristics'!$C:$C,0)))</f>
        <v>0.4</v>
      </c>
      <c r="N1867" s="237">
        <f>IF(ISBLANK(INDEX('Policy Characteristics'!H:H,MATCH($C1867,'Policy Characteristics'!$C:$C,0))),"",INDEX('Policy Characteristics'!H:H,MATCH($C1867,'Policy Characteristics'!$C:$C,0)))</f>
        <v>0.01</v>
      </c>
      <c r="O1867" s="236" t="str">
        <f>IF(ISBLANK(INDEX('Policy Characteristics'!I:I,MATCH($C1867,'Policy Characteristics'!$C:$C,0))),"",INDEX('Policy Characteristics'!I:I,MATCH($C1867,'Policy Characteristics'!$C:$C,0)))</f>
        <v>% reduction in cost</v>
      </c>
      <c r="P1867" s="23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236" t="str">
        <f>IF(ISBLANK(INDEX('Policy Characteristics'!K:K,MATCH($C1867,'Policy Characteristics'!$C:$C,0))),"",INDEX('Policy Characteristics'!K:K,MATCH($C1867,'Policy Characteristics'!$C:$C,0)))</f>
        <v>architectural-design.html#rnd</v>
      </c>
      <c r="R1867" s="236" t="str">
        <f>IF(ISBLANK(INDEX('Policy Characteristics'!L:L,MATCH($C1867,'Policy Characteristics'!$C:$C,0))),"",INDEX('Policy Characteristics'!L:L,MATCH($C1867,'Policy Characteristics'!$C:$C,0)))</f>
        <v>research-and-development.html</v>
      </c>
      <c r="S1867" s="290" t="s">
        <v>3930</v>
      </c>
    </row>
    <row r="1868" spans="1:19" x14ac:dyDescent="0.25">
      <c r="A1868" s="236" t="str">
        <f>IF(ISBLANK(INDEX('Policy Characteristics'!A:A,MATCH($C1868,'Policy Characteristics'!$C:$C,0))),"",INDEX('Policy Characteristics'!A:A,MATCH($C1868,'Policy Characteristics'!$C:$C,0)))</f>
        <v>Research and Development</v>
      </c>
      <c r="B1868" s="372" t="str">
        <f>IF(ISBLANK(INDEX('Policy Characteristics'!B:B,MATCH($C1868,'Policy Characteristics'!$C:$C,0))),"",INDEX('Policy Characteristics'!B:B,MATCH($C1868,'Policy Characteristics'!$C:$C,0)))</f>
        <v>Capital Cost Reduction</v>
      </c>
      <c r="C1868" s="236" t="str">
        <f>C$1867</f>
        <v>RnD Building Capital Cost Perc Reduction</v>
      </c>
      <c r="D1868" s="334" t="s">
        <v>115</v>
      </c>
      <c r="E1868" s="334"/>
      <c r="F1868" s="334" t="s">
        <v>315</v>
      </c>
      <c r="G1868" s="334"/>
      <c r="H1868" s="17">
        <v>86</v>
      </c>
      <c r="I1868" s="373" t="s">
        <v>43</v>
      </c>
      <c r="J1868" s="374" t="str">
        <f>IF(ISBLANK(INDEX('Policy Characteristics'!D:D,MATCH($C1868,'Policy Characteristics'!$C:$C,0))),"",INDEX('Policy Characteristics'!D:D,MATCH($C1868,'Policy Characteristics'!$C:$C,0)))</f>
        <v>R&amp;D Capital Cost Reductions</v>
      </c>
      <c r="K1868" s="236" t="str">
        <f>IF(ISBLANK(INDEX('Policy Characteristics'!E:E,MATCH($C1868,'Policy Characteristics'!$C:$C,0))),"",INDEX('Policy Characteristics'!E:E,MATCH($C1868,'Policy Characteristics'!$C:$C,0)))</f>
        <v>RnD building capital cost reduction</v>
      </c>
      <c r="L1868" s="237">
        <f>IF(ISBLANK(INDEX('Policy Characteristics'!F:F,MATCH($C1868,'Policy Characteristics'!$C:$C,0))),"",INDEX('Policy Characteristics'!F:F,MATCH($C1868,'Policy Characteristics'!$C:$C,0)))</f>
        <v>0</v>
      </c>
      <c r="M1868" s="237">
        <f>IF(ISBLANK(INDEX('Policy Characteristics'!G:G,MATCH($C1868,'Policy Characteristics'!$C:$C,0))),"",INDEX('Policy Characteristics'!G:G,MATCH($C1868,'Policy Characteristics'!$C:$C,0)))</f>
        <v>0.4</v>
      </c>
      <c r="N1868" s="237">
        <f>IF(ISBLANK(INDEX('Policy Characteristics'!H:H,MATCH($C1868,'Policy Characteristics'!$C:$C,0))),"",INDEX('Policy Characteristics'!H:H,MATCH($C1868,'Policy Characteristics'!$C:$C,0)))</f>
        <v>0.01</v>
      </c>
      <c r="O1868" s="236" t="str">
        <f>IF(ISBLANK(INDEX('Policy Characteristics'!I:I,MATCH($C1868,'Policy Characteristics'!$C:$C,0))),"",INDEX('Policy Characteristics'!I:I,MATCH($C1868,'Policy Characteristics'!$C:$C,0)))</f>
        <v>% reduction in cost</v>
      </c>
      <c r="P1868" s="23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236" t="str">
        <f>IF(ISBLANK(INDEX('Policy Characteristics'!K:K,MATCH($C1868,'Policy Characteristics'!$C:$C,0))),"",INDEX('Policy Characteristics'!K:K,MATCH($C1868,'Policy Characteristics'!$C:$C,0)))</f>
        <v>architectural-design.html#rnd</v>
      </c>
      <c r="R1868" s="236" t="str">
        <f>IF(ISBLANK(INDEX('Policy Characteristics'!L:L,MATCH($C1868,'Policy Characteristics'!$C:$C,0))),"",INDEX('Policy Characteristics'!L:L,MATCH($C1868,'Policy Characteristics'!$C:$C,0)))</f>
        <v>research-and-development.html</v>
      </c>
      <c r="S1868" s="290" t="s">
        <v>187</v>
      </c>
    </row>
    <row r="1869" spans="1:19" x14ac:dyDescent="0.25">
      <c r="A1869" s="236" t="str">
        <f>IF(ISBLANK(INDEX('Policy Characteristics'!A:A,MATCH($C1869,'Policy Characteristics'!$C:$C,0))),"",INDEX('Policy Characteristics'!A:A,MATCH($C1869,'Policy Characteristics'!$C:$C,0)))</f>
        <v>Research and Development</v>
      </c>
      <c r="B1869" s="372" t="str">
        <f>IF(ISBLANK(INDEX('Policy Characteristics'!B:B,MATCH($C1869,'Policy Characteristics'!$C:$C,0))),"",INDEX('Policy Characteristics'!B:B,MATCH($C1869,'Policy Characteristics'!$C:$C,0)))</f>
        <v>Capital Cost Reduction</v>
      </c>
      <c r="C1869" s="236" t="str">
        <f>C$1867</f>
        <v>RnD Building Capital Cost Perc Reduction</v>
      </c>
      <c r="D1869" s="334" t="s">
        <v>116</v>
      </c>
      <c r="E1869" s="334"/>
      <c r="F1869" s="334" t="s">
        <v>316</v>
      </c>
      <c r="G1869" s="334"/>
      <c r="H1869" s="17">
        <v>87</v>
      </c>
      <c r="I1869" s="373" t="s">
        <v>43</v>
      </c>
      <c r="J1869" s="374" t="str">
        <f>IF(ISBLANK(INDEX('Policy Characteristics'!D:D,MATCH($C1869,'Policy Characteristics'!$C:$C,0))),"",INDEX('Policy Characteristics'!D:D,MATCH($C1869,'Policy Characteristics'!$C:$C,0)))</f>
        <v>R&amp;D Capital Cost Reductions</v>
      </c>
      <c r="K1869" s="236" t="str">
        <f>IF(ISBLANK(INDEX('Policy Characteristics'!E:E,MATCH($C1869,'Policy Characteristics'!$C:$C,0))),"",INDEX('Policy Characteristics'!E:E,MATCH($C1869,'Policy Characteristics'!$C:$C,0)))</f>
        <v>RnD building capital cost reduction</v>
      </c>
      <c r="L1869" s="237">
        <f>IF(ISBLANK(INDEX('Policy Characteristics'!F:F,MATCH($C1869,'Policy Characteristics'!$C:$C,0))),"",INDEX('Policy Characteristics'!F:F,MATCH($C1869,'Policy Characteristics'!$C:$C,0)))</f>
        <v>0</v>
      </c>
      <c r="M1869" s="237">
        <f>IF(ISBLANK(INDEX('Policy Characteristics'!G:G,MATCH($C1869,'Policy Characteristics'!$C:$C,0))),"",INDEX('Policy Characteristics'!G:G,MATCH($C1869,'Policy Characteristics'!$C:$C,0)))</f>
        <v>0.4</v>
      </c>
      <c r="N1869" s="237">
        <f>IF(ISBLANK(INDEX('Policy Characteristics'!H:H,MATCH($C1869,'Policy Characteristics'!$C:$C,0))),"",INDEX('Policy Characteristics'!H:H,MATCH($C1869,'Policy Characteristics'!$C:$C,0)))</f>
        <v>0.01</v>
      </c>
      <c r="O1869" s="236" t="str">
        <f>IF(ISBLANK(INDEX('Policy Characteristics'!I:I,MATCH($C1869,'Policy Characteristics'!$C:$C,0))),"",INDEX('Policy Characteristics'!I:I,MATCH($C1869,'Policy Characteristics'!$C:$C,0)))</f>
        <v>% reduction in cost</v>
      </c>
      <c r="P1869" s="23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236" t="str">
        <f>IF(ISBLANK(INDEX('Policy Characteristics'!K:K,MATCH($C1869,'Policy Characteristics'!$C:$C,0))),"",INDEX('Policy Characteristics'!K:K,MATCH($C1869,'Policy Characteristics'!$C:$C,0)))</f>
        <v>architectural-design.html#rnd</v>
      </c>
      <c r="R1869" s="236" t="str">
        <f>IF(ISBLANK(INDEX('Policy Characteristics'!L:L,MATCH($C1869,'Policy Characteristics'!$C:$C,0))),"",INDEX('Policy Characteristics'!L:L,MATCH($C1869,'Policy Characteristics'!$C:$C,0)))</f>
        <v>research-and-development.html</v>
      </c>
      <c r="S1869" s="290" t="s">
        <v>187</v>
      </c>
    </row>
    <row r="1870" spans="1:19"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s="236" t="str">
        <f>C$1867</f>
        <v>RnD Building Capital Cost Perc Reduction</v>
      </c>
      <c r="D1870" s="334" t="s">
        <v>117</v>
      </c>
      <c r="E1870" s="334"/>
      <c r="F1870" s="334" t="s">
        <v>317</v>
      </c>
      <c r="G1870" s="334"/>
      <c r="H1870" s="17">
        <v>88</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187</v>
      </c>
    </row>
    <row r="1871" spans="1:19"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s="236" t="str">
        <f>C$1867</f>
        <v>RnD Building Capital Cost Perc Reduction</v>
      </c>
      <c r="D1871" s="334" t="s">
        <v>118</v>
      </c>
      <c r="E1871" s="334"/>
      <c r="F1871" s="334" t="s">
        <v>318</v>
      </c>
      <c r="G1871" s="334"/>
      <c r="H1871" s="17">
        <v>89</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t="s">
        <v>187</v>
      </c>
    </row>
    <row r="1872" spans="1:19"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tr">
        <f>C$1867</f>
        <v>RnD Building Capital Cost Perc Reduction</v>
      </c>
      <c r="D1872" s="334" t="s">
        <v>119</v>
      </c>
      <c r="E1872" s="334"/>
      <c r="F1872" s="334" t="s">
        <v>319</v>
      </c>
      <c r="G1872" s="334"/>
      <c r="H1872" s="17">
        <v>90</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t="s">
        <v>187</v>
      </c>
    </row>
    <row r="1873" spans="1:19" x14ac:dyDescent="0.25">
      <c r="A1873" s="236" t="str">
        <f>IF(ISBLANK(INDEX('Policy Characteristics'!A:A,MATCH($C1873,'Policy Characteristics'!$C:$C,0))),"",INDEX('Policy Characteristics'!A:A,MATCH($C1873,'Policy Characteristics'!$C:$C,0)))</f>
        <v>Industry</v>
      </c>
      <c r="B1873" s="372" t="str">
        <f>IF(ISBLANK(INDEX('Policy Characteristics'!B:B,MATCH($C1873,'Policy Characteristics'!$C:$C,0))),"",INDEX('Policy Characteristics'!B:B,MATCH($C1873,'Policy Characteristics'!$C:$C,0)))</f>
        <v>N2O Abatement</v>
      </c>
      <c r="C1873" t="s">
        <v>288</v>
      </c>
      <c r="D1873" s="334"/>
      <c r="E1873" s="334"/>
      <c r="F1873" s="334" t="s">
        <v>26</v>
      </c>
      <c r="G1873" s="334"/>
      <c r="H1873" s="17">
        <v>91</v>
      </c>
      <c r="I1873" s="373" t="s">
        <v>43</v>
      </c>
      <c r="J1873" s="374" t="str">
        <f>IF(ISBLANK(INDEX('Policy Characteristics'!D:D,MATCH($C1873,'Policy Characteristics'!$C:$C,0))),"",INDEX('Policy Characteristics'!D:D,MATCH($C1873,'Policy Characteristics'!$C:$C,0)))</f>
        <v>N2O Abatement</v>
      </c>
      <c r="K1873" s="236" t="str">
        <f>IF(ISBLANK(INDEX('Policy Characteristics'!E:E,MATCH($C1873,'Policy Characteristics'!$C:$C,0))),"",INDEX('Policy Characteristics'!E:E,MATCH($C1873,'Policy Characteristics'!$C:$C,0)))</f>
        <v>RnD CCS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of potential achieved</v>
      </c>
      <c r="P1873" s="236" t="str">
        <f>IF(ISBLANK(INDEX('Policy Characteristics'!J:J,MATCH($C1873,'Policy Characteristics'!$C:$C,0))),"",INDEX('Policy Characteristics'!J:J,MATCH($C1873,'Policy Characteristics'!$C:$C,0)))</f>
        <v>**Description:** This policy reduces nitrous oxide (N2O) process emissions from the chemicals industry (primarily from the production of nitric acid and adipic acid) by destroying the N2O rather than venting it to the atmosphere. //</v>
      </c>
      <c r="Q1873" s="236">
        <f>IF(ISBLANK(INDEX('Policy Characteristics'!K:K,MATCH($C1873,'Policy Characteristics'!$C:$C,0))),"",INDEX('Policy Characteristics'!K:K,MATCH($C1873,'Policy Characteristics'!$C:$C,0)))</f>
        <v>0</v>
      </c>
      <c r="R1873" s="236">
        <f>IF(ISBLANK(INDEX('Policy Characteristics'!L:L,MATCH($C1873,'Policy Characteristics'!$C:$C,0))),"",INDEX('Policy Characteristics'!L:L,MATCH($C1873,'Policy Characteristics'!$C:$C,0)))</f>
        <v>0</v>
      </c>
      <c r="S1873" s="290" t="s">
        <v>187</v>
      </c>
    </row>
    <row r="1874" spans="1:19" x14ac:dyDescent="0.25">
      <c r="A1874" s="236" t="str">
        <f>IF(ISBLANK(INDEX('Policy Characteristics'!A:A,MATCH($C1874,'Policy Characteristics'!$C:$C,0))),"",INDEX('Policy Characteristics'!A:A,MATCH($C1874,'Policy Characteristics'!$C:$C,0)))</f>
        <v>Industry</v>
      </c>
      <c r="B1874" s="372" t="str">
        <f>IF(ISBLANK(INDEX('Policy Characteristics'!B:B,MATCH($C1874,'Policy Characteristics'!$C:$C,0))),"",INDEX('Policy Characteristics'!B:B,MATCH($C1874,'Policy Characteristics'!$C:$C,0)))</f>
        <v>N2O Abatement</v>
      </c>
      <c r="C1874" t="s">
        <v>289</v>
      </c>
      <c r="D1874" s="334" t="s">
        <v>444</v>
      </c>
      <c r="E1874" s="334"/>
      <c r="F1874" s="334" t="s">
        <v>447</v>
      </c>
      <c r="G1874" s="334"/>
      <c r="H1874" s="17">
        <v>92</v>
      </c>
      <c r="I1874" s="373" t="s">
        <v>43</v>
      </c>
      <c r="J1874" s="374" t="str">
        <f>IF(ISBLANK(INDEX('Policy Characteristics'!D:D,MATCH($C1874,'Policy Characteristics'!$C:$C,0))),"",INDEX('Policy Characteristics'!D:D,MATCH($C1874,'Policy Characteristics'!$C:$C,0)))</f>
        <v>N2O Abatement</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of potential achieved</v>
      </c>
      <c r="P1874" s="236" t="str">
        <f>IF(ISBLANK(INDEX('Policy Characteristics'!J:J,MATCH($C1874,'Policy Characteristics'!$C:$C,0))),"",INDEX('Policy Characteristics'!J:J,MATCH($C1874,'Policy Characteristics'!$C:$C,0)))</f>
        <v>**Description:** This policy reduces nitrous oxide (N2O) process emissions from the chemicals industry (primarily from the production of nitric acid and adipic acid) by destroying the N2O rather than venting it to the atmosphere. //</v>
      </c>
      <c r="Q1874" s="236">
        <f>IF(ISBLANK(INDEX('Policy Characteristics'!K:K,MATCH($C1874,'Policy Characteristics'!$C:$C,0))),"",INDEX('Policy Characteristics'!K:K,MATCH($C1874,'Policy Characteristics'!$C:$C,0)))</f>
        <v>0</v>
      </c>
      <c r="R1874" s="236">
        <f>IF(ISBLANK(INDEX('Policy Characteristics'!L:L,MATCH($C1874,'Policy Characteristics'!$C:$C,0))),"",INDEX('Policy Characteristics'!L:L,MATCH($C1874,'Policy Characteristics'!$C:$C,0)))</f>
        <v>0</v>
      </c>
      <c r="S1874" s="290" t="s">
        <v>187</v>
      </c>
    </row>
    <row r="1875" spans="1:19" x14ac:dyDescent="0.25">
      <c r="A1875" s="236" t="str">
        <f>IF(ISBLANK(INDEX('Policy Characteristics'!A:A,MATCH($C1875,'Policy Characteristics'!$C:$C,0))),"",INDEX('Policy Characteristics'!A:A,MATCH($C1875,'Policy Characteristics'!$C:$C,0)))</f>
        <v>Industry</v>
      </c>
      <c r="B1875" s="372" t="str">
        <f>IF(ISBLANK(INDEX('Policy Characteristics'!B:B,MATCH($C1875,'Policy Characteristics'!$C:$C,0))),"",INDEX('Policy Characteristics'!B:B,MATCH($C1875,'Policy Characteristics'!$C:$C,0)))</f>
        <v>N2O Abatement</v>
      </c>
      <c r="C1875" s="236" t="str">
        <f t="shared" ref="C1875:C1897" si="60">C$1874</f>
        <v>RnD Electricity Capital Cost Perc Reduction</v>
      </c>
      <c r="D1875" s="289" t="s">
        <v>3450</v>
      </c>
      <c r="E1875" s="334"/>
      <c r="F1875" s="289" t="s">
        <v>3462</v>
      </c>
      <c r="G1875" s="334"/>
      <c r="H1875" s="17">
        <v>93</v>
      </c>
      <c r="I1875" s="373" t="s">
        <v>43</v>
      </c>
      <c r="J1875" s="374" t="str">
        <f>IF(ISBLANK(INDEX('Policy Characteristics'!D:D,MATCH($C1875,'Policy Characteristics'!$C:$C,0))),"",INDEX('Policy Characteristics'!D:D,MATCH($C1875,'Policy Characteristics'!$C:$C,0)))</f>
        <v>N2O Abatement</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of potential achieved</v>
      </c>
      <c r="P1875" s="236" t="str">
        <f>IF(ISBLANK(INDEX('Policy Characteristics'!J:J,MATCH($C1875,'Policy Characteristics'!$C:$C,0))),"",INDEX('Policy Characteristics'!J:J,MATCH($C1875,'Policy Characteristics'!$C:$C,0)))</f>
        <v>**Description:** This policy reduces nitrous oxide (N2O) process emissions from the chemicals industry (primarily from the production of nitric acid and adipic acid) by destroying the N2O rather than venting it to the atmosphere. //</v>
      </c>
      <c r="Q1875" s="236">
        <f>IF(ISBLANK(INDEX('Policy Characteristics'!K:K,MATCH($C1875,'Policy Characteristics'!$C:$C,0))),"",INDEX('Policy Characteristics'!K:K,MATCH($C1875,'Policy Characteristics'!$C:$C,0)))</f>
        <v>0</v>
      </c>
      <c r="R1875" s="236">
        <f>IF(ISBLANK(INDEX('Policy Characteristics'!L:L,MATCH($C1875,'Policy Characteristics'!$C:$C,0))),"",INDEX('Policy Characteristics'!L:L,MATCH($C1875,'Policy Characteristics'!$C:$C,0)))</f>
        <v>0</v>
      </c>
      <c r="S1875" s="290" t="s">
        <v>187</v>
      </c>
    </row>
    <row r="1876" spans="1:19" x14ac:dyDescent="0.25">
      <c r="A1876" s="236" t="str">
        <f>IF(ISBLANK(INDEX('Policy Characteristics'!A:A,MATCH($C1876,'Policy Characteristics'!$C:$C,0))),"",INDEX('Policy Characteristics'!A:A,MATCH($C1876,'Policy Characteristics'!$C:$C,0)))</f>
        <v>Industry</v>
      </c>
      <c r="B1876" s="372" t="str">
        <f>IF(ISBLANK(INDEX('Policy Characteristics'!B:B,MATCH($C1876,'Policy Characteristics'!$C:$C,0))),"",INDEX('Policy Characteristics'!B:B,MATCH($C1876,'Policy Characteristics'!$C:$C,0)))</f>
        <v>N2O Abatement</v>
      </c>
      <c r="C1876" s="236" t="str">
        <f t="shared" si="60"/>
        <v>RnD Electricity Capital Cost Perc Reduction</v>
      </c>
      <c r="D1876" s="289" t="s">
        <v>3451</v>
      </c>
      <c r="E1876" s="334"/>
      <c r="F1876" s="289" t="s">
        <v>3463</v>
      </c>
      <c r="G1876" s="334"/>
      <c r="H1876" s="17">
        <v>1810</v>
      </c>
      <c r="I1876" s="373" t="s">
        <v>43</v>
      </c>
      <c r="J1876" s="374" t="str">
        <f>IF(ISBLANK(INDEX('Policy Characteristics'!D:D,MATCH($C1876,'Policy Characteristics'!$C:$C,0))),"",INDEX('Policy Characteristics'!D:D,MATCH($C1876,'Policy Characteristics'!$C:$C,0)))</f>
        <v>N2O Abatement</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of potential achieved</v>
      </c>
      <c r="P1876" s="236" t="str">
        <f>IF(ISBLANK(INDEX('Policy Characteristics'!J:J,MATCH($C1876,'Policy Characteristics'!$C:$C,0))),"",INDEX('Policy Characteristics'!J:J,MATCH($C1876,'Policy Characteristics'!$C:$C,0)))</f>
        <v>**Description:** This policy reduces nitrous oxide (N2O) process emissions from the chemicals industry (primarily from the production of nitric acid and adipic acid) by destroying the N2O rather than venting it to the atmosphere. //</v>
      </c>
      <c r="Q1876" s="236">
        <f>IF(ISBLANK(INDEX('Policy Characteristics'!K:K,MATCH($C1876,'Policy Characteristics'!$C:$C,0))),"",INDEX('Policy Characteristics'!K:K,MATCH($C1876,'Policy Characteristics'!$C:$C,0)))</f>
        <v>0</v>
      </c>
      <c r="R1876" s="236">
        <f>IF(ISBLANK(INDEX('Policy Characteristics'!L:L,MATCH($C1876,'Policy Characteristics'!$C:$C,0))),"",INDEX('Policy Characteristics'!L:L,MATCH($C1876,'Policy Characteristics'!$C:$C,0)))</f>
        <v>0</v>
      </c>
      <c r="S1876" s="290" t="s">
        <v>187</v>
      </c>
    </row>
    <row r="1877" spans="1:19" x14ac:dyDescent="0.25">
      <c r="A1877" s="236" t="str">
        <f>IF(ISBLANK(INDEX('Policy Characteristics'!A:A,MATCH($C1877,'Policy Characteristics'!$C:$C,0))),"",INDEX('Policy Characteristics'!A:A,MATCH($C1877,'Policy Characteristics'!$C:$C,0)))</f>
        <v>Industry</v>
      </c>
      <c r="B1877" s="372" t="str">
        <f>IF(ISBLANK(INDEX('Policy Characteristics'!B:B,MATCH($C1877,'Policy Characteristics'!$C:$C,0))),"",INDEX('Policy Characteristics'!B:B,MATCH($C1877,'Policy Characteristics'!$C:$C,0)))</f>
        <v>N2O Abatement</v>
      </c>
      <c r="C1877" s="236" t="str">
        <f t="shared" si="60"/>
        <v>RnD Electricity Capital Cost Perc Reduction</v>
      </c>
      <c r="D1877" s="289" t="s">
        <v>76</v>
      </c>
      <c r="E1877" s="334"/>
      <c r="F1877" s="289" t="s">
        <v>3464</v>
      </c>
      <c r="G1877" s="334"/>
      <c r="H1877" s="17">
        <v>94</v>
      </c>
      <c r="I1877" s="373" t="s">
        <v>43</v>
      </c>
      <c r="J1877" s="374" t="str">
        <f>IF(ISBLANK(INDEX('Policy Characteristics'!D:D,MATCH($C1877,'Policy Characteristics'!$C:$C,0))),"",INDEX('Policy Characteristics'!D:D,MATCH($C1877,'Policy Characteristics'!$C:$C,0)))</f>
        <v>N2O Abatement</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of potential achieved</v>
      </c>
      <c r="P1877" s="236" t="str">
        <f>IF(ISBLANK(INDEX('Policy Characteristics'!J:J,MATCH($C1877,'Policy Characteristics'!$C:$C,0))),"",INDEX('Policy Characteristics'!J:J,MATCH($C1877,'Policy Characteristics'!$C:$C,0)))</f>
        <v>**Description:** This policy reduces nitrous oxide (N2O) process emissions from the chemicals industry (primarily from the production of nitric acid and adipic acid) by destroying the N2O rather than venting it to the atmosphere. //</v>
      </c>
      <c r="Q1877" s="236">
        <f>IF(ISBLANK(INDEX('Policy Characteristics'!K:K,MATCH($C1877,'Policy Characteristics'!$C:$C,0))),"",INDEX('Policy Characteristics'!K:K,MATCH($C1877,'Policy Characteristics'!$C:$C,0)))</f>
        <v>0</v>
      </c>
      <c r="R1877" s="236">
        <f>IF(ISBLANK(INDEX('Policy Characteristics'!L:L,MATCH($C1877,'Policy Characteristics'!$C:$C,0))),"",INDEX('Policy Characteristics'!L:L,MATCH($C1877,'Policy Characteristics'!$C:$C,0)))</f>
        <v>0</v>
      </c>
      <c r="S1877" s="290" t="s">
        <v>187</v>
      </c>
    </row>
    <row r="1878" spans="1:19" x14ac:dyDescent="0.25">
      <c r="A1878" s="236" t="str">
        <f>IF(ISBLANK(INDEX('Policy Characteristics'!A:A,MATCH($C1878,'Policy Characteristics'!$C:$C,0))),"",INDEX('Policy Characteristics'!A:A,MATCH($C1878,'Policy Characteristics'!$C:$C,0)))</f>
        <v>Industry</v>
      </c>
      <c r="B1878" s="372" t="str">
        <f>IF(ISBLANK(INDEX('Policy Characteristics'!B:B,MATCH($C1878,'Policy Characteristics'!$C:$C,0))),"",INDEX('Policy Characteristics'!B:B,MATCH($C1878,'Policy Characteristics'!$C:$C,0)))</f>
        <v>N2O Abatement</v>
      </c>
      <c r="C1878" s="236" t="str">
        <f t="shared" si="60"/>
        <v>RnD Electricity Capital Cost Perc Reduction</v>
      </c>
      <c r="D1878" s="289" t="s">
        <v>77</v>
      </c>
      <c r="E1878" s="334"/>
      <c r="F1878" s="289" t="s">
        <v>320</v>
      </c>
      <c r="G1878" s="334"/>
      <c r="H1878" s="17">
        <v>95</v>
      </c>
      <c r="I1878" s="373" t="s">
        <v>43</v>
      </c>
      <c r="J1878" s="374" t="str">
        <f>IF(ISBLANK(INDEX('Policy Characteristics'!D:D,MATCH($C1878,'Policy Characteristics'!$C:$C,0))),"",INDEX('Policy Characteristics'!D:D,MATCH($C1878,'Policy Characteristics'!$C:$C,0)))</f>
        <v>N2O Abatement</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of potential achieved</v>
      </c>
      <c r="P1878" s="236" t="str">
        <f>IF(ISBLANK(INDEX('Policy Characteristics'!J:J,MATCH($C1878,'Policy Characteristics'!$C:$C,0))),"",INDEX('Policy Characteristics'!J:J,MATCH($C1878,'Policy Characteristics'!$C:$C,0)))</f>
        <v>**Description:** This policy reduces nitrous oxide (N2O) process emissions from the chemicals industry (primarily from the production of nitric acid and adipic acid) by destroying the N2O rather than venting it to the atmosphere. //</v>
      </c>
      <c r="Q1878" s="236">
        <f>IF(ISBLANK(INDEX('Policy Characteristics'!K:K,MATCH($C1878,'Policy Characteristics'!$C:$C,0))),"",INDEX('Policy Characteristics'!K:K,MATCH($C1878,'Policy Characteristics'!$C:$C,0)))</f>
        <v>0</v>
      </c>
      <c r="R1878" s="236">
        <f>IF(ISBLANK(INDEX('Policy Characteristics'!L:L,MATCH($C1878,'Policy Characteristics'!$C:$C,0))),"",INDEX('Policy Characteristics'!L:L,MATCH($C1878,'Policy Characteristics'!$C:$C,0)))</f>
        <v>0</v>
      </c>
      <c r="S1878" s="290" t="s">
        <v>187</v>
      </c>
    </row>
    <row r="1879" spans="1:19" x14ac:dyDescent="0.25">
      <c r="A1879" s="236" t="str">
        <f>IF(ISBLANK(INDEX('Policy Characteristics'!A:A,MATCH($C1879,'Policy Characteristics'!$C:$C,0))),"",INDEX('Policy Characteristics'!A:A,MATCH($C1879,'Policy Characteristics'!$C:$C,0)))</f>
        <v>Industry</v>
      </c>
      <c r="B1879" s="372" t="str">
        <f>IF(ISBLANK(INDEX('Policy Characteristics'!B:B,MATCH($C1879,'Policy Characteristics'!$C:$C,0))),"",INDEX('Policy Characteristics'!B:B,MATCH($C1879,'Policy Characteristics'!$C:$C,0)))</f>
        <v>N2O Abatement</v>
      </c>
      <c r="C1879" s="236" t="str">
        <f t="shared" si="60"/>
        <v>RnD Electricity Capital Cost Perc Reduction</v>
      </c>
      <c r="D1879" s="289" t="s">
        <v>445</v>
      </c>
      <c r="E1879" s="334"/>
      <c r="F1879" s="289" t="s">
        <v>449</v>
      </c>
      <c r="G1879" s="334"/>
      <c r="H1879" s="17">
        <v>96</v>
      </c>
      <c r="I1879" s="373" t="s">
        <v>43</v>
      </c>
      <c r="J1879" s="374" t="str">
        <f>IF(ISBLANK(INDEX('Policy Characteristics'!D:D,MATCH($C1879,'Policy Characteristics'!$C:$C,0))),"",INDEX('Policy Characteristics'!D:D,MATCH($C1879,'Policy Characteristics'!$C:$C,0)))</f>
        <v>N2O Abatement</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of potential achieved</v>
      </c>
      <c r="P1879" s="236" t="str">
        <f>IF(ISBLANK(INDEX('Policy Characteristics'!J:J,MATCH($C1879,'Policy Characteristics'!$C:$C,0))),"",INDEX('Policy Characteristics'!J:J,MATCH($C1879,'Policy Characteristics'!$C:$C,0)))</f>
        <v>**Description:** This policy reduces nitrous oxide (N2O) process emissions from the chemicals industry (primarily from the production of nitric acid and adipic acid) by destroying the N2O rather than venting it to the atmosphere. //</v>
      </c>
      <c r="Q1879" s="236">
        <f>IF(ISBLANK(INDEX('Policy Characteristics'!K:K,MATCH($C1879,'Policy Characteristics'!$C:$C,0))),"",INDEX('Policy Characteristics'!K:K,MATCH($C1879,'Policy Characteristics'!$C:$C,0)))</f>
        <v>0</v>
      </c>
      <c r="R1879" s="236">
        <f>IF(ISBLANK(INDEX('Policy Characteristics'!L:L,MATCH($C1879,'Policy Characteristics'!$C:$C,0))),"",INDEX('Policy Characteristics'!L:L,MATCH($C1879,'Policy Characteristics'!$C:$C,0)))</f>
        <v>0</v>
      </c>
      <c r="S1879" s="290" t="s">
        <v>187</v>
      </c>
    </row>
    <row r="1880" spans="1:19" x14ac:dyDescent="0.25">
      <c r="A1880" s="236" t="str">
        <f>IF(ISBLANK(INDEX('Policy Characteristics'!A:A,MATCH($C1880,'Policy Characteristics'!$C:$C,0))),"",INDEX('Policy Characteristics'!A:A,MATCH($C1880,'Policy Characteristics'!$C:$C,0)))</f>
        <v>Industry</v>
      </c>
      <c r="B1880" s="372" t="str">
        <f>IF(ISBLANK(INDEX('Policy Characteristics'!B:B,MATCH($C1880,'Policy Characteristics'!$C:$C,0))),"",INDEX('Policy Characteristics'!B:B,MATCH($C1880,'Policy Characteristics'!$C:$C,0)))</f>
        <v>N2O Abatement</v>
      </c>
      <c r="C1880" s="236" t="str">
        <f t="shared" si="60"/>
        <v>RnD Electricity Capital Cost Perc Reduction</v>
      </c>
      <c r="D1880" s="289" t="s">
        <v>78</v>
      </c>
      <c r="E1880" s="334"/>
      <c r="F1880" s="289" t="s">
        <v>321</v>
      </c>
      <c r="G1880" s="334"/>
      <c r="H1880" s="17">
        <v>97</v>
      </c>
      <c r="I1880" s="373" t="s">
        <v>43</v>
      </c>
      <c r="J1880" s="374" t="str">
        <f>IF(ISBLANK(INDEX('Policy Characteristics'!D:D,MATCH($C1880,'Policy Characteristics'!$C:$C,0))),"",INDEX('Policy Characteristics'!D:D,MATCH($C1880,'Policy Characteristics'!$C:$C,0)))</f>
        <v>N2O Abatement</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of potential achieved</v>
      </c>
      <c r="P1880" s="236" t="str">
        <f>IF(ISBLANK(INDEX('Policy Characteristics'!J:J,MATCH($C1880,'Policy Characteristics'!$C:$C,0))),"",INDEX('Policy Characteristics'!J:J,MATCH($C1880,'Policy Characteristics'!$C:$C,0)))</f>
        <v>**Description:** This policy reduces nitrous oxide (N2O) process emissions from the chemicals industry (primarily from the production of nitric acid and adipic acid) by destroying the N2O rather than venting it to the atmosphere. //</v>
      </c>
      <c r="Q1880" s="236">
        <f>IF(ISBLANK(INDEX('Policy Characteristics'!K:K,MATCH($C1880,'Policy Characteristics'!$C:$C,0))),"",INDEX('Policy Characteristics'!K:K,MATCH($C1880,'Policy Characteristics'!$C:$C,0)))</f>
        <v>0</v>
      </c>
      <c r="R1880" s="236">
        <f>IF(ISBLANK(INDEX('Policy Characteristics'!L:L,MATCH($C1880,'Policy Characteristics'!$C:$C,0))),"",INDEX('Policy Characteristics'!L:L,MATCH($C1880,'Policy Characteristics'!$C:$C,0)))</f>
        <v>0</v>
      </c>
      <c r="S1880" s="290" t="s">
        <v>187</v>
      </c>
    </row>
    <row r="1881" spans="1:19" x14ac:dyDescent="0.25">
      <c r="A1881" s="236" t="str">
        <f>IF(ISBLANK(INDEX('Policy Characteristics'!A:A,MATCH($C1881,'Policy Characteristics'!$C:$C,0))),"",INDEX('Policy Characteristics'!A:A,MATCH($C1881,'Policy Characteristics'!$C:$C,0)))</f>
        <v>Industry</v>
      </c>
      <c r="B1881" s="372" t="str">
        <f>IF(ISBLANK(INDEX('Policy Characteristics'!B:B,MATCH($C1881,'Policy Characteristics'!$C:$C,0))),"",INDEX('Policy Characteristics'!B:B,MATCH($C1881,'Policy Characteristics'!$C:$C,0)))</f>
        <v>N2O Abatement</v>
      </c>
      <c r="C1881" s="236" t="str">
        <f t="shared" si="60"/>
        <v>RnD Electricity Capital Cost Perc Reduction</v>
      </c>
      <c r="D1881" s="289" t="s">
        <v>79</v>
      </c>
      <c r="E1881" s="334"/>
      <c r="F1881" s="289" t="s">
        <v>322</v>
      </c>
      <c r="G1881" s="334"/>
      <c r="H1881" s="17">
        <v>98</v>
      </c>
      <c r="I1881" s="373" t="s">
        <v>43</v>
      </c>
      <c r="J1881" s="374" t="str">
        <f>IF(ISBLANK(INDEX('Policy Characteristics'!D:D,MATCH($C1881,'Policy Characteristics'!$C:$C,0))),"",INDEX('Policy Characteristics'!D:D,MATCH($C1881,'Policy Characteristics'!$C:$C,0)))</f>
        <v>N2O Abatement</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of potential achieved</v>
      </c>
      <c r="P1881" s="236" t="str">
        <f>IF(ISBLANK(INDEX('Policy Characteristics'!J:J,MATCH($C1881,'Policy Characteristics'!$C:$C,0))),"",INDEX('Policy Characteristics'!J:J,MATCH($C1881,'Policy Characteristics'!$C:$C,0)))</f>
        <v>**Description:** This policy reduces nitrous oxide (N2O) process emissions from the chemicals industry (primarily from the production of nitric acid and adipic acid) by destroying the N2O rather than venting it to the atmosphere. //</v>
      </c>
      <c r="Q1881" s="236">
        <f>IF(ISBLANK(INDEX('Policy Characteristics'!K:K,MATCH($C1881,'Policy Characteristics'!$C:$C,0))),"",INDEX('Policy Characteristics'!K:K,MATCH($C1881,'Policy Characteristics'!$C:$C,0)))</f>
        <v>0</v>
      </c>
      <c r="R1881" s="236">
        <f>IF(ISBLANK(INDEX('Policy Characteristics'!L:L,MATCH($C1881,'Policy Characteristics'!$C:$C,0))),"",INDEX('Policy Characteristics'!L:L,MATCH($C1881,'Policy Characteristics'!$C:$C,0)))</f>
        <v>0</v>
      </c>
      <c r="S1881" s="290" t="s">
        <v>187</v>
      </c>
    </row>
    <row r="1882" spans="1:19" x14ac:dyDescent="0.25">
      <c r="A1882" s="236" t="str">
        <f>IF(ISBLANK(INDEX('Policy Characteristics'!A:A,MATCH($C1882,'Policy Characteristics'!$C:$C,0))),"",INDEX('Policy Characteristics'!A:A,MATCH($C1882,'Policy Characteristics'!$C:$C,0)))</f>
        <v>Industry</v>
      </c>
      <c r="B1882" s="372" t="str">
        <f>IF(ISBLANK(INDEX('Policy Characteristics'!B:B,MATCH($C1882,'Policy Characteristics'!$C:$C,0))),"",INDEX('Policy Characteristics'!B:B,MATCH($C1882,'Policy Characteristics'!$C:$C,0)))</f>
        <v>N2O Abatement</v>
      </c>
      <c r="C1882" s="236" t="str">
        <f t="shared" si="60"/>
        <v>RnD Electricity Capital Cost Perc Reduction</v>
      </c>
      <c r="D1882" s="289" t="s">
        <v>80</v>
      </c>
      <c r="E1882" s="334"/>
      <c r="F1882" s="289" t="s">
        <v>323</v>
      </c>
      <c r="G1882" s="334"/>
      <c r="H1882" s="17">
        <v>99</v>
      </c>
      <c r="I1882" s="373" t="s">
        <v>43</v>
      </c>
      <c r="J1882" s="374" t="str">
        <f>IF(ISBLANK(INDEX('Policy Characteristics'!D:D,MATCH($C1882,'Policy Characteristics'!$C:$C,0))),"",INDEX('Policy Characteristics'!D:D,MATCH($C1882,'Policy Characteristics'!$C:$C,0)))</f>
        <v>N2O Abatement</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of potential achieved</v>
      </c>
      <c r="P1882" s="236" t="str">
        <f>IF(ISBLANK(INDEX('Policy Characteristics'!J:J,MATCH($C1882,'Policy Characteristics'!$C:$C,0))),"",INDEX('Policy Characteristics'!J:J,MATCH($C1882,'Policy Characteristics'!$C:$C,0)))</f>
        <v>**Description:** This policy reduces nitrous oxide (N2O) process emissions from the chemicals industry (primarily from the production of nitric acid and adipic acid) by destroying the N2O rather than venting it to the atmosphere. //</v>
      </c>
      <c r="Q1882" s="236">
        <f>IF(ISBLANK(INDEX('Policy Characteristics'!K:K,MATCH($C1882,'Policy Characteristics'!$C:$C,0))),"",INDEX('Policy Characteristics'!K:K,MATCH($C1882,'Policy Characteristics'!$C:$C,0)))</f>
        <v>0</v>
      </c>
      <c r="R1882" s="236">
        <f>IF(ISBLANK(INDEX('Policy Characteristics'!L:L,MATCH($C1882,'Policy Characteristics'!$C:$C,0))),"",INDEX('Policy Characteristics'!L:L,MATCH($C1882,'Policy Characteristics'!$C:$C,0)))</f>
        <v>0</v>
      </c>
      <c r="S1882" s="290" t="s">
        <v>187</v>
      </c>
    </row>
    <row r="1883" spans="1:19" x14ac:dyDescent="0.25">
      <c r="A1883" s="236" t="str">
        <f>IF(ISBLANK(INDEX('Policy Characteristics'!A:A,MATCH($C1883,'Policy Characteristics'!$C:$C,0))),"",INDEX('Policy Characteristics'!A:A,MATCH($C1883,'Policy Characteristics'!$C:$C,0)))</f>
        <v>Industry</v>
      </c>
      <c r="B1883" s="372" t="str">
        <f>IF(ISBLANK(INDEX('Policy Characteristics'!B:B,MATCH($C1883,'Policy Characteristics'!$C:$C,0))),"",INDEX('Policy Characteristics'!B:B,MATCH($C1883,'Policy Characteristics'!$C:$C,0)))</f>
        <v>N2O Abatement</v>
      </c>
      <c r="C1883" s="236" t="str">
        <f t="shared" si="60"/>
        <v>RnD Electricity Capital Cost Perc Reduction</v>
      </c>
      <c r="D1883" s="289" t="s">
        <v>2418</v>
      </c>
      <c r="E1883" s="334"/>
      <c r="F1883" s="289" t="s">
        <v>3465</v>
      </c>
      <c r="G1883" s="334"/>
      <c r="H1883" s="17">
        <v>192</v>
      </c>
      <c r="I1883" s="373" t="s">
        <v>43</v>
      </c>
      <c r="J1883" s="374" t="str">
        <f>IF(ISBLANK(INDEX('Policy Characteristics'!D:D,MATCH($C1883,'Policy Characteristics'!$C:$C,0))),"",INDEX('Policy Characteristics'!D:D,MATCH($C1883,'Policy Characteristics'!$C:$C,0)))</f>
        <v>N2O Abatement</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of potential achieved</v>
      </c>
      <c r="P1883" s="236" t="str">
        <f>IF(ISBLANK(INDEX('Policy Characteristics'!J:J,MATCH($C1883,'Policy Characteristics'!$C:$C,0))),"",INDEX('Policy Characteristics'!J:J,MATCH($C1883,'Policy Characteristics'!$C:$C,0)))</f>
        <v>**Description:** This policy reduces nitrous oxide (N2O) process emissions from the chemicals industry (primarily from the production of nitric acid and adipic acid) by destroying the N2O rather than venting it to the atmosphere. //</v>
      </c>
      <c r="Q1883" s="236">
        <f>IF(ISBLANK(INDEX('Policy Characteristics'!K:K,MATCH($C1883,'Policy Characteristics'!$C:$C,0))),"",INDEX('Policy Characteristics'!K:K,MATCH($C1883,'Policy Characteristics'!$C:$C,0)))</f>
        <v>0</v>
      </c>
      <c r="R1883" s="236">
        <f>IF(ISBLANK(INDEX('Policy Characteristics'!L:L,MATCH($C1883,'Policy Characteristics'!$C:$C,0))),"",INDEX('Policy Characteristics'!L:L,MATCH($C1883,'Policy Characteristics'!$C:$C,0)))</f>
        <v>0</v>
      </c>
      <c r="S1883" s="290" t="s">
        <v>187</v>
      </c>
    </row>
    <row r="1884" spans="1:19" x14ac:dyDescent="0.25">
      <c r="A1884" s="236" t="str">
        <f>IF(ISBLANK(INDEX('Policy Characteristics'!A:A,MATCH($C1884,'Policy Characteristics'!$C:$C,0))),"",INDEX('Policy Characteristics'!A:A,MATCH($C1884,'Policy Characteristics'!$C:$C,0)))</f>
        <v>Industry</v>
      </c>
      <c r="B1884" s="372" t="str">
        <f>IF(ISBLANK(INDEX('Policy Characteristics'!B:B,MATCH($C1884,'Policy Characteristics'!$C:$C,0))),"",INDEX('Policy Characteristics'!B:B,MATCH($C1884,'Policy Characteristics'!$C:$C,0)))</f>
        <v>N2O Abatement</v>
      </c>
      <c r="C1884" s="236" t="str">
        <f t="shared" si="60"/>
        <v>RnD Electricity Capital Cost Perc Reduction</v>
      </c>
      <c r="D1884" s="289" t="s">
        <v>307</v>
      </c>
      <c r="E1884" s="334"/>
      <c r="F1884" s="289" t="s">
        <v>3466</v>
      </c>
      <c r="G1884" s="334"/>
      <c r="H1884" s="17">
        <v>180</v>
      </c>
      <c r="I1884" s="373" t="s">
        <v>43</v>
      </c>
      <c r="J1884" s="374" t="str">
        <f>IF(ISBLANK(INDEX('Policy Characteristics'!D:D,MATCH($C1884,'Policy Characteristics'!$C:$C,0))),"",INDEX('Policy Characteristics'!D:D,MATCH($C1884,'Policy Characteristics'!$C:$C,0)))</f>
        <v>N2O Abatement</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of potential achieved</v>
      </c>
      <c r="P1884" s="236" t="str">
        <f>IF(ISBLANK(INDEX('Policy Characteristics'!J:J,MATCH($C1884,'Policy Characteristics'!$C:$C,0))),"",INDEX('Policy Characteristics'!J:J,MATCH($C1884,'Policy Characteristics'!$C:$C,0)))</f>
        <v>**Description:** This policy reduces nitrous oxide (N2O) process emissions from the chemicals industry (primarily from the production of nitric acid and adipic acid) by destroying the N2O rather than venting it to the atmosphere. //</v>
      </c>
      <c r="Q1884" s="236">
        <f>IF(ISBLANK(INDEX('Policy Characteristics'!K:K,MATCH($C1884,'Policy Characteristics'!$C:$C,0))),"",INDEX('Policy Characteristics'!K:K,MATCH($C1884,'Policy Characteristics'!$C:$C,0)))</f>
        <v>0</v>
      </c>
      <c r="R1884" s="236">
        <f>IF(ISBLANK(INDEX('Policy Characteristics'!L:L,MATCH($C1884,'Policy Characteristics'!$C:$C,0))),"",INDEX('Policy Characteristics'!L:L,MATCH($C1884,'Policy Characteristics'!$C:$C,0)))</f>
        <v>0</v>
      </c>
      <c r="S1884" s="290" t="s">
        <v>187</v>
      </c>
    </row>
    <row r="1885" spans="1:19" x14ac:dyDescent="0.25">
      <c r="A1885" s="236" t="str">
        <f>IF(ISBLANK(INDEX('Policy Characteristics'!A:A,MATCH($C1885,'Policy Characteristics'!$C:$C,0))),"",INDEX('Policy Characteristics'!A:A,MATCH($C1885,'Policy Characteristics'!$C:$C,0)))</f>
        <v>Industry</v>
      </c>
      <c r="B1885" s="372" t="str">
        <f>IF(ISBLANK(INDEX('Policy Characteristics'!B:B,MATCH($C1885,'Policy Characteristics'!$C:$C,0))),"",INDEX('Policy Characteristics'!B:B,MATCH($C1885,'Policy Characteristics'!$C:$C,0)))</f>
        <v>N2O Abatement</v>
      </c>
      <c r="C1885" s="236" t="str">
        <f t="shared" si="60"/>
        <v>RnD Electricity Capital Cost Perc Reduction</v>
      </c>
      <c r="D1885" s="289" t="s">
        <v>308</v>
      </c>
      <c r="E1885" s="334"/>
      <c r="F1885" s="289" t="s">
        <v>2254</v>
      </c>
      <c r="G1885" s="334"/>
      <c r="H1885" s="17">
        <v>183</v>
      </c>
      <c r="I1885" s="373" t="s">
        <v>43</v>
      </c>
      <c r="J1885" s="374" t="str">
        <f>IF(ISBLANK(INDEX('Policy Characteristics'!D:D,MATCH($C1885,'Policy Characteristics'!$C:$C,0))),"",INDEX('Policy Characteristics'!D:D,MATCH($C1885,'Policy Characteristics'!$C:$C,0)))</f>
        <v>N2O Abatement</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of potential achieved</v>
      </c>
      <c r="P1885" s="236" t="str">
        <f>IF(ISBLANK(INDEX('Policy Characteristics'!J:J,MATCH($C1885,'Policy Characteristics'!$C:$C,0))),"",INDEX('Policy Characteristics'!J:J,MATCH($C1885,'Policy Characteristics'!$C:$C,0)))</f>
        <v>**Description:** This policy reduces nitrous oxide (N2O) process emissions from the chemicals industry (primarily from the production of nitric acid and adipic acid) by destroying the N2O rather than venting it to the atmosphere. //</v>
      </c>
      <c r="Q1885" s="236">
        <f>IF(ISBLANK(INDEX('Policy Characteristics'!K:K,MATCH($C1885,'Policy Characteristics'!$C:$C,0))),"",INDEX('Policy Characteristics'!K:K,MATCH($C1885,'Policy Characteristics'!$C:$C,0)))</f>
        <v>0</v>
      </c>
      <c r="R1885" s="236">
        <f>IF(ISBLANK(INDEX('Policy Characteristics'!L:L,MATCH($C1885,'Policy Characteristics'!$C:$C,0))),"",INDEX('Policy Characteristics'!L:L,MATCH($C1885,'Policy Characteristics'!$C:$C,0)))</f>
        <v>0</v>
      </c>
      <c r="S1885" s="290" t="s">
        <v>187</v>
      </c>
    </row>
    <row r="1886" spans="1:19" x14ac:dyDescent="0.25">
      <c r="A1886" s="236" t="str">
        <f>IF(ISBLANK(INDEX('Policy Characteristics'!A:A,MATCH($C1886,'Policy Characteristics'!$C:$C,0))),"",INDEX('Policy Characteristics'!A:A,MATCH($C1886,'Policy Characteristics'!$C:$C,0)))</f>
        <v>Industry</v>
      </c>
      <c r="B1886" s="372" t="str">
        <f>IF(ISBLANK(INDEX('Policy Characteristics'!B:B,MATCH($C1886,'Policy Characteristics'!$C:$C,0))),"",INDEX('Policy Characteristics'!B:B,MATCH($C1886,'Policy Characteristics'!$C:$C,0)))</f>
        <v>N2O Abatement</v>
      </c>
      <c r="C1886" s="236" t="str">
        <f t="shared" si="60"/>
        <v>RnD Electricity Capital Cost Perc Reduction</v>
      </c>
      <c r="D1886" s="289" t="s">
        <v>441</v>
      </c>
      <c r="E1886" s="334"/>
      <c r="F1886" s="289" t="s">
        <v>442</v>
      </c>
      <c r="G1886" s="334"/>
      <c r="H1886" s="17">
        <v>1811</v>
      </c>
      <c r="I1886" s="373" t="s">
        <v>43</v>
      </c>
      <c r="J1886" s="374" t="str">
        <f>IF(ISBLANK(INDEX('Policy Characteristics'!D:D,MATCH($C1886,'Policy Characteristics'!$C:$C,0))),"",INDEX('Policy Characteristics'!D:D,MATCH($C1886,'Policy Characteristics'!$C:$C,0)))</f>
        <v>N2O Abatement</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of potential achieved</v>
      </c>
      <c r="P1886" s="236" t="str">
        <f>IF(ISBLANK(INDEX('Policy Characteristics'!J:J,MATCH($C1886,'Policy Characteristics'!$C:$C,0))),"",INDEX('Policy Characteristics'!J:J,MATCH($C1886,'Policy Characteristics'!$C:$C,0)))</f>
        <v>**Description:** This policy reduces nitrous oxide (N2O) process emissions from the chemicals industry (primarily from the production of nitric acid and adipic acid) by destroying the N2O rather than venting it to the atmosphere. //</v>
      </c>
      <c r="Q1886" s="236">
        <f>IF(ISBLANK(INDEX('Policy Characteristics'!K:K,MATCH($C1886,'Policy Characteristics'!$C:$C,0))),"",INDEX('Policy Characteristics'!K:K,MATCH($C1886,'Policy Characteristics'!$C:$C,0)))</f>
        <v>0</v>
      </c>
      <c r="R1886" s="236">
        <f>IF(ISBLANK(INDEX('Policy Characteristics'!L:L,MATCH($C1886,'Policy Characteristics'!$C:$C,0))),"",INDEX('Policy Characteristics'!L:L,MATCH($C1886,'Policy Characteristics'!$C:$C,0)))</f>
        <v>0</v>
      </c>
      <c r="S1886" s="290" t="s">
        <v>187</v>
      </c>
    </row>
    <row r="1887" spans="1:19" x14ac:dyDescent="0.25">
      <c r="A1887" s="236" t="str">
        <f>IF(ISBLANK(INDEX('Policy Characteristics'!A:A,MATCH($C1887,'Policy Characteristics'!$C:$C,0))),"",INDEX('Policy Characteristics'!A:A,MATCH($C1887,'Policy Characteristics'!$C:$C,0)))</f>
        <v>Industry</v>
      </c>
      <c r="B1887" s="372" t="str">
        <f>IF(ISBLANK(INDEX('Policy Characteristics'!B:B,MATCH($C1887,'Policy Characteristics'!$C:$C,0))),"",INDEX('Policy Characteristics'!B:B,MATCH($C1887,'Policy Characteristics'!$C:$C,0)))</f>
        <v>N2O Abatement</v>
      </c>
      <c r="C1887" s="236" t="str">
        <f t="shared" si="60"/>
        <v>RnD Electricity Capital Cost Perc Reduction</v>
      </c>
      <c r="D1887" s="289" t="s">
        <v>450</v>
      </c>
      <c r="E1887" s="334"/>
      <c r="F1887" s="289" t="s">
        <v>452</v>
      </c>
      <c r="G1887" s="334"/>
      <c r="H1887" s="17">
        <v>1812</v>
      </c>
      <c r="I1887" s="373" t="s">
        <v>43</v>
      </c>
      <c r="J1887" s="374" t="str">
        <f>IF(ISBLANK(INDEX('Policy Characteristics'!D:D,MATCH($C1887,'Policy Characteristics'!$C:$C,0))),"",INDEX('Policy Characteristics'!D:D,MATCH($C1887,'Policy Characteristics'!$C:$C,0)))</f>
        <v>N2O Abatement</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of potential achieved</v>
      </c>
      <c r="P1887" s="236" t="str">
        <f>IF(ISBLANK(INDEX('Policy Characteristics'!J:J,MATCH($C1887,'Policy Characteristics'!$C:$C,0))),"",INDEX('Policy Characteristics'!J:J,MATCH($C1887,'Policy Characteristics'!$C:$C,0)))</f>
        <v>**Description:** This policy reduces nitrous oxide (N2O) process emissions from the chemicals industry (primarily from the production of nitric acid and adipic acid) by destroying the N2O rather than venting it to the atmosphere. //</v>
      </c>
      <c r="Q1887" s="236">
        <f>IF(ISBLANK(INDEX('Policy Characteristics'!K:K,MATCH($C1887,'Policy Characteristics'!$C:$C,0))),"",INDEX('Policy Characteristics'!K:K,MATCH($C1887,'Policy Characteristics'!$C:$C,0)))</f>
        <v>0</v>
      </c>
      <c r="R1887" s="236">
        <f>IF(ISBLANK(INDEX('Policy Characteristics'!L:L,MATCH($C1887,'Policy Characteristics'!$C:$C,0))),"",INDEX('Policy Characteristics'!L:L,MATCH($C1887,'Policy Characteristics'!$C:$C,0)))</f>
        <v>0</v>
      </c>
      <c r="S1887" s="290" t="s">
        <v>187</v>
      </c>
    </row>
    <row r="1888" spans="1:19" x14ac:dyDescent="0.25">
      <c r="A1888" s="236" t="str">
        <f>IF(ISBLANK(INDEX('Policy Characteristics'!A:A,MATCH($C1888,'Policy Characteristics'!$C:$C,0))),"",INDEX('Policy Characteristics'!A:A,MATCH($C1888,'Policy Characteristics'!$C:$C,0)))</f>
        <v>Industry</v>
      </c>
      <c r="B1888" s="372" t="str">
        <f>IF(ISBLANK(INDEX('Policy Characteristics'!B:B,MATCH($C1888,'Policy Characteristics'!$C:$C,0))),"",INDEX('Policy Characteristics'!B:B,MATCH($C1888,'Policy Characteristics'!$C:$C,0)))</f>
        <v>N2O Abatement</v>
      </c>
      <c r="C1888" s="236" t="str">
        <f t="shared" si="60"/>
        <v>RnD Electricity Capital Cost Perc Reduction</v>
      </c>
      <c r="D1888" s="289" t="s">
        <v>2737</v>
      </c>
      <c r="E1888" s="334"/>
      <c r="F1888" s="289" t="s">
        <v>3467</v>
      </c>
      <c r="G1888" s="334"/>
      <c r="H1888" s="17">
        <v>1813</v>
      </c>
      <c r="I1888" s="373" t="s">
        <v>44</v>
      </c>
      <c r="J1888" s="374" t="str">
        <f>IF(ISBLANK(INDEX('Policy Characteristics'!D:D,MATCH($C1888,'Policy Characteristics'!$C:$C,0))),"",INDEX('Policy Characteristics'!D:D,MATCH($C1888,'Policy Characteristics'!$C:$C,0)))</f>
        <v>N2O Abatement</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of potential achieved</v>
      </c>
      <c r="P1888" s="236" t="str">
        <f>IF(ISBLANK(INDEX('Policy Characteristics'!J:J,MATCH($C1888,'Policy Characteristics'!$C:$C,0))),"",INDEX('Policy Characteristics'!J:J,MATCH($C1888,'Policy Characteristics'!$C:$C,0)))</f>
        <v>**Description:** This policy reduces nitrous oxide (N2O) process emissions from the chemicals industry (primarily from the production of nitric acid and adipic acid) by destroying the N2O rather than venting it to the atmosphere. //</v>
      </c>
      <c r="Q1888" s="236">
        <f>IF(ISBLANK(INDEX('Policy Characteristics'!K:K,MATCH($C1888,'Policy Characteristics'!$C:$C,0))),"",INDEX('Policy Characteristics'!K:K,MATCH($C1888,'Policy Characteristics'!$C:$C,0)))</f>
        <v>0</v>
      </c>
      <c r="R1888" s="236">
        <f>IF(ISBLANK(INDEX('Policy Characteristics'!L:L,MATCH($C1888,'Policy Characteristics'!$C:$C,0))),"",INDEX('Policy Characteristics'!L:L,MATCH($C1888,'Policy Characteristics'!$C:$C,0)))</f>
        <v>0</v>
      </c>
      <c r="S1888" s="290" t="s">
        <v>187</v>
      </c>
    </row>
    <row r="1889" spans="1:19" x14ac:dyDescent="0.25">
      <c r="A1889" s="236" t="str">
        <f>IF(ISBLANK(INDEX('Policy Characteristics'!A:A,MATCH($C1889,'Policy Characteristics'!$C:$C,0))),"",INDEX('Policy Characteristics'!A:A,MATCH($C1889,'Policy Characteristics'!$C:$C,0)))</f>
        <v>Industry</v>
      </c>
      <c r="B1889" s="372" t="str">
        <f>IF(ISBLANK(INDEX('Policy Characteristics'!B:B,MATCH($C1889,'Policy Characteristics'!$C:$C,0))),"",INDEX('Policy Characteristics'!B:B,MATCH($C1889,'Policy Characteristics'!$C:$C,0)))</f>
        <v>N2O Abatement</v>
      </c>
      <c r="C1889" s="236" t="str">
        <f t="shared" si="60"/>
        <v>RnD Electricity Capital Cost Perc Reduction</v>
      </c>
      <c r="D1889" s="289" t="s">
        <v>2738</v>
      </c>
      <c r="E1889" s="334"/>
      <c r="F1889" s="289" t="s">
        <v>3468</v>
      </c>
      <c r="G1889" s="334"/>
      <c r="H1889" s="17">
        <v>1814</v>
      </c>
      <c r="I1889" s="373" t="s">
        <v>44</v>
      </c>
      <c r="J1889" s="374" t="str">
        <f>IF(ISBLANK(INDEX('Policy Characteristics'!D:D,MATCH($C1889,'Policy Characteristics'!$C:$C,0))),"",INDEX('Policy Characteristics'!D:D,MATCH($C1889,'Policy Characteristics'!$C:$C,0)))</f>
        <v>N2O Abatement</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of potential achieved</v>
      </c>
      <c r="P1889" s="236" t="str">
        <f>IF(ISBLANK(INDEX('Policy Characteristics'!J:J,MATCH($C1889,'Policy Characteristics'!$C:$C,0))),"",INDEX('Policy Characteristics'!J:J,MATCH($C1889,'Policy Characteristics'!$C:$C,0)))</f>
        <v>**Description:** This policy reduces nitrous oxide (N2O) process emissions from the chemicals industry (primarily from the production of nitric acid and adipic acid) by destroying the N2O rather than venting it to the atmosphere. //</v>
      </c>
      <c r="Q1889" s="236">
        <f>IF(ISBLANK(INDEX('Policy Characteristics'!K:K,MATCH($C1889,'Policy Characteristics'!$C:$C,0))),"",INDEX('Policy Characteristics'!K:K,MATCH($C1889,'Policy Characteristics'!$C:$C,0)))</f>
        <v>0</v>
      </c>
      <c r="R1889" s="236">
        <f>IF(ISBLANK(INDEX('Policy Characteristics'!L:L,MATCH($C1889,'Policy Characteristics'!$C:$C,0))),"",INDEX('Policy Characteristics'!L:L,MATCH($C1889,'Policy Characteristics'!$C:$C,0)))</f>
        <v>0</v>
      </c>
      <c r="S1889" s="290" t="s">
        <v>187</v>
      </c>
    </row>
    <row r="1890" spans="1:19" x14ac:dyDescent="0.25">
      <c r="A1890" s="236" t="str">
        <f>IF(ISBLANK(INDEX('Policy Characteristics'!A:A,MATCH($C1890,'Policy Characteristics'!$C:$C,0))),"",INDEX('Policy Characteristics'!A:A,MATCH($C1890,'Policy Characteristics'!$C:$C,0)))</f>
        <v>Industry</v>
      </c>
      <c r="B1890" s="372" t="str">
        <f>IF(ISBLANK(INDEX('Policy Characteristics'!B:B,MATCH($C1890,'Policy Characteristics'!$C:$C,0))),"",INDEX('Policy Characteristics'!B:B,MATCH($C1890,'Policy Characteristics'!$C:$C,0)))</f>
        <v>N2O Abatement</v>
      </c>
      <c r="C1890" s="236" t="str">
        <f t="shared" si="60"/>
        <v>RnD Electricity Capital Cost Perc Reduction</v>
      </c>
      <c r="D1890" s="289" t="s">
        <v>2739</v>
      </c>
      <c r="E1890" s="334"/>
      <c r="F1890" s="289" t="s">
        <v>3469</v>
      </c>
      <c r="G1890" s="334"/>
      <c r="H1890" s="17">
        <v>1815</v>
      </c>
      <c r="I1890" s="373" t="s">
        <v>43</v>
      </c>
      <c r="J1890" s="374" t="str">
        <f>IF(ISBLANK(INDEX('Policy Characteristics'!D:D,MATCH($C1890,'Policy Characteristics'!$C:$C,0))),"",INDEX('Policy Characteristics'!D:D,MATCH($C1890,'Policy Characteristics'!$C:$C,0)))</f>
        <v>N2O Abatement</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of potential achieved</v>
      </c>
      <c r="P1890" s="236" t="str">
        <f>IF(ISBLANK(INDEX('Policy Characteristics'!J:J,MATCH($C1890,'Policy Characteristics'!$C:$C,0))),"",INDEX('Policy Characteristics'!J:J,MATCH($C1890,'Policy Characteristics'!$C:$C,0)))</f>
        <v>**Description:** This policy reduces nitrous oxide (N2O) process emissions from the chemicals industry (primarily from the production of nitric acid and adipic acid) by destroying the N2O rather than venting it to the atmosphere. //</v>
      </c>
      <c r="Q1890" s="236">
        <f>IF(ISBLANK(INDEX('Policy Characteristics'!K:K,MATCH($C1890,'Policy Characteristics'!$C:$C,0))),"",INDEX('Policy Characteristics'!K:K,MATCH($C1890,'Policy Characteristics'!$C:$C,0)))</f>
        <v>0</v>
      </c>
      <c r="R1890" s="236">
        <f>IF(ISBLANK(INDEX('Policy Characteristics'!L:L,MATCH($C1890,'Policy Characteristics'!$C:$C,0))),"",INDEX('Policy Characteristics'!L:L,MATCH($C1890,'Policy Characteristics'!$C:$C,0)))</f>
        <v>0</v>
      </c>
      <c r="S1890" s="290" t="s">
        <v>187</v>
      </c>
    </row>
    <row r="1891" spans="1:19" x14ac:dyDescent="0.25">
      <c r="A1891" s="236" t="str">
        <f>IF(ISBLANK(INDEX('Policy Characteristics'!A:A,MATCH($C1891,'Policy Characteristics'!$C:$C,0))),"",INDEX('Policy Characteristics'!A:A,MATCH($C1891,'Policy Characteristics'!$C:$C,0)))</f>
        <v>Industry</v>
      </c>
      <c r="B1891" s="372" t="str">
        <f>IF(ISBLANK(INDEX('Policy Characteristics'!B:B,MATCH($C1891,'Policy Characteristics'!$C:$C,0))),"",INDEX('Policy Characteristics'!B:B,MATCH($C1891,'Policy Characteristics'!$C:$C,0)))</f>
        <v>N2O Abatement</v>
      </c>
      <c r="C1891" s="236" t="str">
        <f t="shared" si="60"/>
        <v>RnD Electricity Capital Cost Perc Reduction</v>
      </c>
      <c r="D1891" s="289" t="s">
        <v>3449</v>
      </c>
      <c r="E1891" s="334"/>
      <c r="F1891" s="289" t="s">
        <v>3470</v>
      </c>
      <c r="G1891" s="334"/>
      <c r="H1891" s="17">
        <v>1816</v>
      </c>
      <c r="I1891" s="373" t="s">
        <v>43</v>
      </c>
      <c r="J1891" s="374" t="str">
        <f>IF(ISBLANK(INDEX('Policy Characteristics'!D:D,MATCH($C1891,'Policy Characteristics'!$C:$C,0))),"",INDEX('Policy Characteristics'!D:D,MATCH($C1891,'Policy Characteristics'!$C:$C,0)))</f>
        <v>N2O Abatement</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of potential achieved</v>
      </c>
      <c r="P1891" s="236" t="str">
        <f>IF(ISBLANK(INDEX('Policy Characteristics'!J:J,MATCH($C1891,'Policy Characteristics'!$C:$C,0))),"",INDEX('Policy Characteristics'!J:J,MATCH($C1891,'Policy Characteristics'!$C:$C,0)))</f>
        <v>**Description:** This policy reduces nitrous oxide (N2O) process emissions from the chemicals industry (primarily from the production of nitric acid and adipic acid) by destroying the N2O rather than venting it to the atmosphere. //</v>
      </c>
      <c r="Q1891" s="236">
        <f>IF(ISBLANK(INDEX('Policy Characteristics'!K:K,MATCH($C1891,'Policy Characteristics'!$C:$C,0))),"",INDEX('Policy Characteristics'!K:K,MATCH($C1891,'Policy Characteristics'!$C:$C,0)))</f>
        <v>0</v>
      </c>
      <c r="R1891" s="236">
        <f>IF(ISBLANK(INDEX('Policy Characteristics'!L:L,MATCH($C1891,'Policy Characteristics'!$C:$C,0))),"",INDEX('Policy Characteristics'!L:L,MATCH($C1891,'Policy Characteristics'!$C:$C,0)))</f>
        <v>0</v>
      </c>
      <c r="S1891" s="290" t="s">
        <v>187</v>
      </c>
    </row>
    <row r="1892" spans="1:19" x14ac:dyDescent="0.25">
      <c r="A1892" s="236" t="str">
        <f>IF(ISBLANK(INDEX('Policy Characteristics'!A:A,MATCH($C1892,'Policy Characteristics'!$C:$C,0))),"",INDEX('Policy Characteristics'!A:A,MATCH($C1892,'Policy Characteristics'!$C:$C,0)))</f>
        <v>Industry</v>
      </c>
      <c r="B1892" s="372" t="str">
        <f>IF(ISBLANK(INDEX('Policy Characteristics'!B:B,MATCH($C1892,'Policy Characteristics'!$C:$C,0))),"",INDEX('Policy Characteristics'!B:B,MATCH($C1892,'Policy Characteristics'!$C:$C,0)))</f>
        <v>N2O Abatement</v>
      </c>
      <c r="C1892" s="236" t="str">
        <f t="shared" si="60"/>
        <v>RnD Electricity Capital Cost Perc Reduction</v>
      </c>
      <c r="D1892" s="289" t="s">
        <v>3452</v>
      </c>
      <c r="E1892" s="334"/>
      <c r="F1892" s="289" t="s">
        <v>3471</v>
      </c>
      <c r="G1892" s="334"/>
      <c r="H1892" s="17">
        <v>1817</v>
      </c>
      <c r="I1892" s="373" t="s">
        <v>43</v>
      </c>
      <c r="J1892" s="374" t="str">
        <f>IF(ISBLANK(INDEX('Policy Characteristics'!D:D,MATCH($C1892,'Policy Characteristics'!$C:$C,0))),"",INDEX('Policy Characteristics'!D:D,MATCH($C1892,'Policy Characteristics'!$C:$C,0)))</f>
        <v>N2O Abatement</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of potential achieved</v>
      </c>
      <c r="P1892" s="236" t="str">
        <f>IF(ISBLANK(INDEX('Policy Characteristics'!J:J,MATCH($C1892,'Policy Characteristics'!$C:$C,0))),"",INDEX('Policy Characteristics'!J:J,MATCH($C1892,'Policy Characteristics'!$C:$C,0)))</f>
        <v>**Description:** This policy reduces nitrous oxide (N2O) process emissions from the chemicals industry (primarily from the production of nitric acid and adipic acid) by destroying the N2O rather than venting it to the atmosphere. //</v>
      </c>
      <c r="Q1892" s="236">
        <f>IF(ISBLANK(INDEX('Policy Characteristics'!K:K,MATCH($C1892,'Policy Characteristics'!$C:$C,0))),"",INDEX('Policy Characteristics'!K:K,MATCH($C1892,'Policy Characteristics'!$C:$C,0)))</f>
        <v>0</v>
      </c>
      <c r="R1892" s="236">
        <f>IF(ISBLANK(INDEX('Policy Characteristics'!L:L,MATCH($C1892,'Policy Characteristics'!$C:$C,0))),"",INDEX('Policy Characteristics'!L:L,MATCH($C1892,'Policy Characteristics'!$C:$C,0)))</f>
        <v>0</v>
      </c>
      <c r="S1892" s="290" t="s">
        <v>187</v>
      </c>
    </row>
    <row r="1893" spans="1:19" x14ac:dyDescent="0.25">
      <c r="A1893" s="236" t="str">
        <f>IF(ISBLANK(INDEX('Policy Characteristics'!A:A,MATCH($C1893,'Policy Characteristics'!$C:$C,0))),"",INDEX('Policy Characteristics'!A:A,MATCH($C1893,'Policy Characteristics'!$C:$C,0)))</f>
        <v>Industry</v>
      </c>
      <c r="B1893" s="372" t="str">
        <f>IF(ISBLANK(INDEX('Policy Characteristics'!B:B,MATCH($C1893,'Policy Characteristics'!$C:$C,0))),"",INDEX('Policy Characteristics'!B:B,MATCH($C1893,'Policy Characteristics'!$C:$C,0)))</f>
        <v>N2O Abatement</v>
      </c>
      <c r="C1893" s="236" t="str">
        <f t="shared" si="60"/>
        <v>RnD Electricity Capital Cost Perc Reduction</v>
      </c>
      <c r="D1893" s="289" t="s">
        <v>3453</v>
      </c>
      <c r="E1893" s="334"/>
      <c r="F1893" s="289" t="s">
        <v>3472</v>
      </c>
      <c r="G1893" s="334"/>
      <c r="H1893" s="17">
        <v>1818</v>
      </c>
      <c r="I1893" s="373" t="s">
        <v>43</v>
      </c>
      <c r="J1893" s="374" t="str">
        <f>IF(ISBLANK(INDEX('Policy Characteristics'!D:D,MATCH($C1893,'Policy Characteristics'!$C:$C,0))),"",INDEX('Policy Characteristics'!D:D,MATCH($C1893,'Policy Characteristics'!$C:$C,0)))</f>
        <v>N2O Abatement</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of potential achieved</v>
      </c>
      <c r="P1893" s="236" t="str">
        <f>IF(ISBLANK(INDEX('Policy Characteristics'!J:J,MATCH($C1893,'Policy Characteristics'!$C:$C,0))),"",INDEX('Policy Characteristics'!J:J,MATCH($C1893,'Policy Characteristics'!$C:$C,0)))</f>
        <v>**Description:** This policy reduces nitrous oxide (N2O) process emissions from the chemicals industry (primarily from the production of nitric acid and adipic acid) by destroying the N2O rather than venting it to the atmosphere. //</v>
      </c>
      <c r="Q1893" s="236">
        <f>IF(ISBLANK(INDEX('Policy Characteristics'!K:K,MATCH($C1893,'Policy Characteristics'!$C:$C,0))),"",INDEX('Policy Characteristics'!K:K,MATCH($C1893,'Policy Characteristics'!$C:$C,0)))</f>
        <v>0</v>
      </c>
      <c r="R1893" s="236">
        <f>IF(ISBLANK(INDEX('Policy Characteristics'!L:L,MATCH($C1893,'Policy Characteristics'!$C:$C,0))),"",INDEX('Policy Characteristics'!L:L,MATCH($C1893,'Policy Characteristics'!$C:$C,0)))</f>
        <v>0</v>
      </c>
      <c r="S1893" s="290" t="s">
        <v>187</v>
      </c>
    </row>
    <row r="1894" spans="1:19" x14ac:dyDescent="0.25">
      <c r="A1894" s="236" t="str">
        <f>IF(ISBLANK(INDEX('Policy Characteristics'!A:A,MATCH($C1894,'Policy Characteristics'!$C:$C,0))),"",INDEX('Policy Characteristics'!A:A,MATCH($C1894,'Policy Characteristics'!$C:$C,0)))</f>
        <v>Industry</v>
      </c>
      <c r="B1894" s="372" t="str">
        <f>IF(ISBLANK(INDEX('Policy Characteristics'!B:B,MATCH($C1894,'Policy Characteristics'!$C:$C,0))),"",INDEX('Policy Characteristics'!B:B,MATCH($C1894,'Policy Characteristics'!$C:$C,0)))</f>
        <v>N2O Abatement</v>
      </c>
      <c r="C1894" s="236" t="str">
        <f t="shared" si="60"/>
        <v>RnD Electricity Capital Cost Perc Reduction</v>
      </c>
      <c r="D1894" s="289" t="s">
        <v>3454</v>
      </c>
      <c r="E1894" s="334"/>
      <c r="F1894" s="289" t="s">
        <v>3473</v>
      </c>
      <c r="G1894" s="334"/>
      <c r="H1894" s="17">
        <v>1819</v>
      </c>
      <c r="I1894" s="373" t="s">
        <v>43</v>
      </c>
      <c r="J1894" s="374" t="str">
        <f>IF(ISBLANK(INDEX('Policy Characteristics'!D:D,MATCH($C1894,'Policy Characteristics'!$C:$C,0))),"",INDEX('Policy Characteristics'!D:D,MATCH($C1894,'Policy Characteristics'!$C:$C,0)))</f>
        <v>N2O Abatement</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of potential achieved</v>
      </c>
      <c r="P1894" s="236" t="str">
        <f>IF(ISBLANK(INDEX('Policy Characteristics'!J:J,MATCH($C1894,'Policy Characteristics'!$C:$C,0))),"",INDEX('Policy Characteristics'!J:J,MATCH($C1894,'Policy Characteristics'!$C:$C,0)))</f>
        <v>**Description:** This policy reduces nitrous oxide (N2O) process emissions from the chemicals industry (primarily from the production of nitric acid and adipic acid) by destroying the N2O rather than venting it to the atmosphere. //</v>
      </c>
      <c r="Q1894" s="236">
        <f>IF(ISBLANK(INDEX('Policy Characteristics'!K:K,MATCH($C1894,'Policy Characteristics'!$C:$C,0))),"",INDEX('Policy Characteristics'!K:K,MATCH($C1894,'Policy Characteristics'!$C:$C,0)))</f>
        <v>0</v>
      </c>
      <c r="R1894" s="236">
        <f>IF(ISBLANK(INDEX('Policy Characteristics'!L:L,MATCH($C1894,'Policy Characteristics'!$C:$C,0))),"",INDEX('Policy Characteristics'!L:L,MATCH($C1894,'Policy Characteristics'!$C:$C,0)))</f>
        <v>0</v>
      </c>
      <c r="S1894" s="290" t="s">
        <v>187</v>
      </c>
    </row>
    <row r="1895" spans="1:19" x14ac:dyDescent="0.25">
      <c r="A1895" s="236" t="str">
        <f>IF(ISBLANK(INDEX('Policy Characteristics'!A:A,MATCH($C1895,'Policy Characteristics'!$C:$C,0))),"",INDEX('Policy Characteristics'!A:A,MATCH($C1895,'Policy Characteristics'!$C:$C,0)))</f>
        <v>Industry</v>
      </c>
      <c r="B1895" s="372" t="str">
        <f>IF(ISBLANK(INDEX('Policy Characteristics'!B:B,MATCH($C1895,'Policy Characteristics'!$C:$C,0))),"",INDEX('Policy Characteristics'!B:B,MATCH($C1895,'Policy Characteristics'!$C:$C,0)))</f>
        <v>N2O Abatement</v>
      </c>
      <c r="C1895" s="236" t="str">
        <f t="shared" si="60"/>
        <v>RnD Electricity Capital Cost Perc Reduction</v>
      </c>
      <c r="D1895" s="289" t="s">
        <v>3455</v>
      </c>
      <c r="E1895" s="334"/>
      <c r="F1895" s="289" t="s">
        <v>3474</v>
      </c>
      <c r="G1895" s="334"/>
      <c r="H1895" s="17">
        <v>1820</v>
      </c>
      <c r="I1895" s="373" t="s">
        <v>43</v>
      </c>
      <c r="J1895" s="374" t="str">
        <f>IF(ISBLANK(INDEX('Policy Characteristics'!D:D,MATCH($C1895,'Policy Characteristics'!$C:$C,0))),"",INDEX('Policy Characteristics'!D:D,MATCH($C1895,'Policy Characteristics'!$C:$C,0)))</f>
        <v>N2O Abatement</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of potential achieved</v>
      </c>
      <c r="P1895" s="236" t="str">
        <f>IF(ISBLANK(INDEX('Policy Characteristics'!J:J,MATCH($C1895,'Policy Characteristics'!$C:$C,0))),"",INDEX('Policy Characteristics'!J:J,MATCH($C1895,'Policy Characteristics'!$C:$C,0)))</f>
        <v>**Description:** This policy reduces nitrous oxide (N2O) process emissions from the chemicals industry (primarily from the production of nitric acid and adipic acid) by destroying the N2O rather than venting it to the atmosphere. //</v>
      </c>
      <c r="Q1895" s="236">
        <f>IF(ISBLANK(INDEX('Policy Characteristics'!K:K,MATCH($C1895,'Policy Characteristics'!$C:$C,0))),"",INDEX('Policy Characteristics'!K:K,MATCH($C1895,'Policy Characteristics'!$C:$C,0)))</f>
        <v>0</v>
      </c>
      <c r="R1895" s="236">
        <f>IF(ISBLANK(INDEX('Policy Characteristics'!L:L,MATCH($C1895,'Policy Characteristics'!$C:$C,0))),"",INDEX('Policy Characteristics'!L:L,MATCH($C1895,'Policy Characteristics'!$C:$C,0)))</f>
        <v>0</v>
      </c>
      <c r="S1895" s="290" t="s">
        <v>187</v>
      </c>
    </row>
    <row r="1896" spans="1:19" x14ac:dyDescent="0.25">
      <c r="A1896" s="236" t="str">
        <f>IF(ISBLANK(INDEX('Policy Characteristics'!A:A,MATCH($C1896,'Policy Characteristics'!$C:$C,0))),"",INDEX('Policy Characteristics'!A:A,MATCH($C1896,'Policy Characteristics'!$C:$C,0)))</f>
        <v>Industry</v>
      </c>
      <c r="B1896" s="372" t="str">
        <f>IF(ISBLANK(INDEX('Policy Characteristics'!B:B,MATCH($C1896,'Policy Characteristics'!$C:$C,0))),"",INDEX('Policy Characteristics'!B:B,MATCH($C1896,'Policy Characteristics'!$C:$C,0)))</f>
        <v>N2O Abatement</v>
      </c>
      <c r="C1896" s="236" t="str">
        <f t="shared" si="60"/>
        <v>RnD Electricity Capital Cost Perc Reduction</v>
      </c>
      <c r="D1896" s="289" t="s">
        <v>3528</v>
      </c>
      <c r="E1896" s="334"/>
      <c r="F1896" s="289" t="s">
        <v>3530</v>
      </c>
      <c r="G1896" s="334"/>
      <c r="H1896" s="17">
        <v>1821</v>
      </c>
      <c r="I1896" s="373" t="s">
        <v>43</v>
      </c>
      <c r="J1896" s="374" t="str">
        <f>IF(ISBLANK(INDEX('Policy Characteristics'!D:D,MATCH($C1896,'Policy Characteristics'!$C:$C,0))),"",INDEX('Policy Characteristics'!D:D,MATCH($C1896,'Policy Characteristics'!$C:$C,0)))</f>
        <v>N2O Abatement</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of potential achieved</v>
      </c>
      <c r="P1896" s="236" t="str">
        <f>IF(ISBLANK(INDEX('Policy Characteristics'!J:J,MATCH($C1896,'Policy Characteristics'!$C:$C,0))),"",INDEX('Policy Characteristics'!J:J,MATCH($C1896,'Policy Characteristics'!$C:$C,0)))</f>
        <v>**Description:** This policy reduces nitrous oxide (N2O) process emissions from the chemicals industry (primarily from the production of nitric acid and adipic acid) by destroying the N2O rather than venting it to the atmosphere. //</v>
      </c>
      <c r="Q1896" s="236">
        <f>IF(ISBLANK(INDEX('Policy Characteristics'!K:K,MATCH($C1896,'Policy Characteristics'!$C:$C,0))),"",INDEX('Policy Characteristics'!K:K,MATCH($C1896,'Policy Characteristics'!$C:$C,0)))</f>
        <v>0</v>
      </c>
      <c r="R1896" s="236">
        <f>IF(ISBLANK(INDEX('Policy Characteristics'!L:L,MATCH($C1896,'Policy Characteristics'!$C:$C,0))),"",INDEX('Policy Characteristics'!L:L,MATCH($C1896,'Policy Characteristics'!$C:$C,0)))</f>
        <v>0</v>
      </c>
      <c r="S1896" s="290" t="s">
        <v>187</v>
      </c>
    </row>
    <row r="1897" spans="1:19" x14ac:dyDescent="0.25">
      <c r="A1897" s="236" t="str">
        <f>IF(ISBLANK(INDEX('Policy Characteristics'!A:A,MATCH($C1897,'Policy Characteristics'!$C:$C,0))),"",INDEX('Policy Characteristics'!A:A,MATCH($C1897,'Policy Characteristics'!$C:$C,0)))</f>
        <v>Industry</v>
      </c>
      <c r="B1897" s="372" t="str">
        <f>IF(ISBLANK(INDEX('Policy Characteristics'!B:B,MATCH($C1897,'Policy Characteristics'!$C:$C,0))),"",INDEX('Policy Characteristics'!B:B,MATCH($C1897,'Policy Characteristics'!$C:$C,0)))</f>
        <v>N2O Abatement</v>
      </c>
      <c r="C1897" s="236" t="str">
        <f t="shared" si="60"/>
        <v>RnD Electricity Capital Cost Perc Reduction</v>
      </c>
      <c r="D1897" s="289" t="s">
        <v>3529</v>
      </c>
      <c r="E1897" s="334"/>
      <c r="F1897" s="289" t="s">
        <v>3531</v>
      </c>
      <c r="G1897" s="334"/>
      <c r="H1897" s="17">
        <v>2245</v>
      </c>
      <c r="I1897" s="373" t="s">
        <v>43</v>
      </c>
      <c r="J1897" s="374" t="str">
        <f>IF(ISBLANK(INDEX('Policy Characteristics'!D:D,MATCH($C1897,'Policy Characteristics'!$C:$C,0))),"",INDEX('Policy Characteristics'!D:D,MATCH($C1897,'Policy Characteristics'!$C:$C,0)))</f>
        <v>N2O Abatement</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of potential achieved</v>
      </c>
      <c r="P1897" s="236" t="str">
        <f>IF(ISBLANK(INDEX('Policy Characteristics'!J:J,MATCH($C1897,'Policy Characteristics'!$C:$C,0))),"",INDEX('Policy Characteristics'!J:J,MATCH($C1897,'Policy Characteristics'!$C:$C,0)))</f>
        <v>**Description:** This policy reduces nitrous oxide (N2O) process emissions from the chemicals industry (primarily from the production of nitric acid and adipic acid) by destroying the N2O rather than venting it to the atmosphere. //</v>
      </c>
      <c r="Q1897" s="236">
        <f>IF(ISBLANK(INDEX('Policy Characteristics'!K:K,MATCH($C1897,'Policy Characteristics'!$C:$C,0))),"",INDEX('Policy Characteristics'!K:K,MATCH($C1897,'Policy Characteristics'!$C:$C,0)))</f>
        <v>0</v>
      </c>
      <c r="R1897" s="236">
        <f>IF(ISBLANK(INDEX('Policy Characteristics'!L:L,MATCH($C1897,'Policy Characteristics'!$C:$C,0))),"",INDEX('Policy Characteristics'!L:L,MATCH($C1897,'Policy Characteristics'!$C:$C,0)))</f>
        <v>0</v>
      </c>
      <c r="S1897" s="290" t="s">
        <v>187</v>
      </c>
    </row>
    <row r="1898" spans="1:19" x14ac:dyDescent="0.25">
      <c r="A1898" s="236" t="str">
        <f>IF(ISBLANK(INDEX('Policy Characteristics'!A:A,MATCH($C1898,'Policy Characteristics'!$C:$C,0))),"",INDEX('Policy Characteristics'!A:A,MATCH($C1898,'Policy Characteristics'!$C:$C,0)))</f>
        <v>Industry</v>
      </c>
      <c r="B1898" s="372" t="str">
        <f>IF(ISBLANK(INDEX('Policy Characteristics'!B:B,MATCH($C1898,'Policy Characteristics'!$C:$C,0))),"",INDEX('Policy Characteristics'!B:B,MATCH($C1898,'Policy Characteristics'!$C:$C,0)))</f>
        <v>N2O Abatement</v>
      </c>
      <c r="C1898" t="s">
        <v>290</v>
      </c>
      <c r="D1898" t="s">
        <v>3041</v>
      </c>
      <c r="E1898" s="334"/>
      <c r="F1898" s="289" t="s">
        <v>3068</v>
      </c>
      <c r="G1898" s="334"/>
      <c r="H1898" s="17">
        <v>1462</v>
      </c>
      <c r="I1898" s="373" t="s">
        <v>43</v>
      </c>
      <c r="J1898" s="374" t="str">
        <f>IF(ISBLANK(INDEX('Policy Characteristics'!D:D,MATCH($C1898,'Policy Characteristics'!$C:$C,0))),"",INDEX('Policy Characteristics'!D:D,MATCH($C1898,'Policy Characteristics'!$C:$C,0)))</f>
        <v>N2O Abatement</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of potential achieved</v>
      </c>
      <c r="P1898" s="236" t="str">
        <f>IF(ISBLANK(INDEX('Policy Characteristics'!J:J,MATCH($C1898,'Policy Characteristics'!$C:$C,0))),"",INDEX('Policy Characteristics'!J:J,MATCH($C1898,'Policy Characteristics'!$C:$C,0)))</f>
        <v>**Description:** This policy reduces nitrous oxide (N2O) process emissions from the chemicals industry (primarily from the production of nitric acid and adipic acid) by destroying the N2O rather than venting it to the atmosphere. //</v>
      </c>
      <c r="Q1898" s="236">
        <f>IF(ISBLANK(INDEX('Policy Characteristics'!K:K,MATCH($C1898,'Policy Characteristics'!$C:$C,0))),"",INDEX('Policy Characteristics'!K:K,MATCH($C1898,'Policy Characteristics'!$C:$C,0)))</f>
        <v>0</v>
      </c>
      <c r="R1898" s="236">
        <f>IF(ISBLANK(INDEX('Policy Characteristics'!L:L,MATCH($C1898,'Policy Characteristics'!$C:$C,0))),"",INDEX('Policy Characteristics'!L:L,MATCH($C1898,'Policy Characteristics'!$C:$C,0)))</f>
        <v>0</v>
      </c>
      <c r="S1898" s="290" t="s">
        <v>187</v>
      </c>
    </row>
    <row r="1899" spans="1:19" x14ac:dyDescent="0.25">
      <c r="A1899" s="236" t="str">
        <f>IF(ISBLANK(INDEX('Policy Characteristics'!A:A,MATCH($C1899,'Policy Characteristics'!$C:$C,0))),"",INDEX('Policy Characteristics'!A:A,MATCH($C1899,'Policy Characteristics'!$C:$C,0)))</f>
        <v>Industry</v>
      </c>
      <c r="B1899" s="372" t="str">
        <f>IF(ISBLANK(INDEX('Policy Characteristics'!B:B,MATCH($C1899,'Policy Characteristics'!$C:$C,0))),"",INDEX('Policy Characteristics'!B:B,MATCH($C1899,'Policy Characteristics'!$C:$C,0)))</f>
        <v>N2O Abatement</v>
      </c>
      <c r="C1899" s="236" t="str">
        <f t="shared" ref="C1899:C1922" si="61">C$1898</f>
        <v>RnD Industry Capital Cost Perc Reduction</v>
      </c>
      <c r="D1899" t="s">
        <v>3042</v>
      </c>
      <c r="E1899" s="334"/>
      <c r="F1899" s="289" t="s">
        <v>3069</v>
      </c>
      <c r="G1899" s="334"/>
      <c r="H1899" s="17">
        <v>1463</v>
      </c>
      <c r="I1899" s="373" t="s">
        <v>43</v>
      </c>
      <c r="J1899" s="374" t="str">
        <f>IF(ISBLANK(INDEX('Policy Characteristics'!D:D,MATCH($C1899,'Policy Characteristics'!$C:$C,0))),"",INDEX('Policy Characteristics'!D:D,MATCH($C1899,'Policy Characteristics'!$C:$C,0)))</f>
        <v>N2O Abatement</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of potential achieved</v>
      </c>
      <c r="P1899" s="236" t="str">
        <f>IF(ISBLANK(INDEX('Policy Characteristics'!J:J,MATCH($C1899,'Policy Characteristics'!$C:$C,0))),"",INDEX('Policy Characteristics'!J:J,MATCH($C1899,'Policy Characteristics'!$C:$C,0)))</f>
        <v>**Description:** This policy reduces nitrous oxide (N2O) process emissions from the chemicals industry (primarily from the production of nitric acid and adipic acid) by destroying the N2O rather than venting it to the atmosphere. //</v>
      </c>
      <c r="Q1899" s="236">
        <f>IF(ISBLANK(INDEX('Policy Characteristics'!K:K,MATCH($C1899,'Policy Characteristics'!$C:$C,0))),"",INDEX('Policy Characteristics'!K:K,MATCH($C1899,'Policy Characteristics'!$C:$C,0)))</f>
        <v>0</v>
      </c>
      <c r="R1899" s="236">
        <f>IF(ISBLANK(INDEX('Policy Characteristics'!L:L,MATCH($C1899,'Policy Characteristics'!$C:$C,0))),"",INDEX('Policy Characteristics'!L:L,MATCH($C1899,'Policy Characteristics'!$C:$C,0)))</f>
        <v>0</v>
      </c>
      <c r="S1899" s="290" t="s">
        <v>187</v>
      </c>
    </row>
    <row r="1900" spans="1:19" x14ac:dyDescent="0.25">
      <c r="A1900" s="236" t="str">
        <f>IF(ISBLANK(INDEX('Policy Characteristics'!A:A,MATCH($C1900,'Policy Characteristics'!$C:$C,0))),"",INDEX('Policy Characteristics'!A:A,MATCH($C1900,'Policy Characteristics'!$C:$C,0)))</f>
        <v>Industry</v>
      </c>
      <c r="B1900" s="372" t="str">
        <f>IF(ISBLANK(INDEX('Policy Characteristics'!B:B,MATCH($C1900,'Policy Characteristics'!$C:$C,0))),"",INDEX('Policy Characteristics'!B:B,MATCH($C1900,'Policy Characteristics'!$C:$C,0)))</f>
        <v>N2O Abatement</v>
      </c>
      <c r="C1900" s="236" t="str">
        <f t="shared" si="61"/>
        <v>RnD Industry Capital Cost Perc Reduction</v>
      </c>
      <c r="D1900" t="s">
        <v>3043</v>
      </c>
      <c r="E1900" s="334"/>
      <c r="F1900" s="289" t="s">
        <v>3070</v>
      </c>
      <c r="G1900" s="334"/>
      <c r="H1900" s="17">
        <v>1464</v>
      </c>
      <c r="I1900" s="373" t="s">
        <v>43</v>
      </c>
      <c r="J1900" s="374" t="str">
        <f>IF(ISBLANK(INDEX('Policy Characteristics'!D:D,MATCH($C1900,'Policy Characteristics'!$C:$C,0))),"",INDEX('Policy Characteristics'!D:D,MATCH($C1900,'Policy Characteristics'!$C:$C,0)))</f>
        <v>N2O Abatement</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of potential achieved</v>
      </c>
      <c r="P1900" s="236" t="str">
        <f>IF(ISBLANK(INDEX('Policy Characteristics'!J:J,MATCH($C1900,'Policy Characteristics'!$C:$C,0))),"",INDEX('Policy Characteristics'!J:J,MATCH($C1900,'Policy Characteristics'!$C:$C,0)))</f>
        <v>**Description:** This policy reduces nitrous oxide (N2O) process emissions from the chemicals industry (primarily from the production of nitric acid and adipic acid) by destroying the N2O rather than venting it to the atmosphere. //</v>
      </c>
      <c r="Q1900" s="236">
        <f>IF(ISBLANK(INDEX('Policy Characteristics'!K:K,MATCH($C1900,'Policy Characteristics'!$C:$C,0))),"",INDEX('Policy Characteristics'!K:K,MATCH($C1900,'Policy Characteristics'!$C:$C,0)))</f>
        <v>0</v>
      </c>
      <c r="R1900" s="236">
        <f>IF(ISBLANK(INDEX('Policy Characteristics'!L:L,MATCH($C1900,'Policy Characteristics'!$C:$C,0))),"",INDEX('Policy Characteristics'!L:L,MATCH($C1900,'Policy Characteristics'!$C:$C,0)))</f>
        <v>0</v>
      </c>
      <c r="S1900" s="290" t="s">
        <v>187</v>
      </c>
    </row>
    <row r="1901" spans="1:19" x14ac:dyDescent="0.25">
      <c r="A1901" s="236" t="str">
        <f>IF(ISBLANK(INDEX('Policy Characteristics'!A:A,MATCH($C1901,'Policy Characteristics'!$C:$C,0))),"",INDEX('Policy Characteristics'!A:A,MATCH($C1901,'Policy Characteristics'!$C:$C,0)))</f>
        <v>Industry</v>
      </c>
      <c r="B1901" s="372" t="str">
        <f>IF(ISBLANK(INDEX('Policy Characteristics'!B:B,MATCH($C1901,'Policy Characteristics'!$C:$C,0))),"",INDEX('Policy Characteristics'!B:B,MATCH($C1901,'Policy Characteristics'!$C:$C,0)))</f>
        <v>N2O Abatement</v>
      </c>
      <c r="C1901" s="236" t="str">
        <f t="shared" si="61"/>
        <v>RnD Industry Capital Cost Perc Reduction</v>
      </c>
      <c r="D1901" t="s">
        <v>3044</v>
      </c>
      <c r="E1901" s="334"/>
      <c r="F1901" s="289" t="s">
        <v>3071</v>
      </c>
      <c r="G1901" s="334"/>
      <c r="H1901" s="17">
        <v>1465</v>
      </c>
      <c r="I1901" s="373" t="s">
        <v>43</v>
      </c>
      <c r="J1901" s="374" t="str">
        <f>IF(ISBLANK(INDEX('Policy Characteristics'!D:D,MATCH($C1901,'Policy Characteristics'!$C:$C,0))),"",INDEX('Policy Characteristics'!D:D,MATCH($C1901,'Policy Characteristics'!$C:$C,0)))</f>
        <v>N2O Abatement</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of potential achieved</v>
      </c>
      <c r="P1901" s="236" t="str">
        <f>IF(ISBLANK(INDEX('Policy Characteristics'!J:J,MATCH($C1901,'Policy Characteristics'!$C:$C,0))),"",INDEX('Policy Characteristics'!J:J,MATCH($C1901,'Policy Characteristics'!$C:$C,0)))</f>
        <v>**Description:** This policy reduces nitrous oxide (N2O) process emissions from the chemicals industry (primarily from the production of nitric acid and adipic acid) by destroying the N2O rather than venting it to the atmosphere. //</v>
      </c>
      <c r="Q1901" s="236">
        <f>IF(ISBLANK(INDEX('Policy Characteristics'!K:K,MATCH($C1901,'Policy Characteristics'!$C:$C,0))),"",INDEX('Policy Characteristics'!K:K,MATCH($C1901,'Policy Characteristics'!$C:$C,0)))</f>
        <v>0</v>
      </c>
      <c r="R1901" s="236">
        <f>IF(ISBLANK(INDEX('Policy Characteristics'!L:L,MATCH($C1901,'Policy Characteristics'!$C:$C,0))),"",INDEX('Policy Characteristics'!L:L,MATCH($C1901,'Policy Characteristics'!$C:$C,0)))</f>
        <v>0</v>
      </c>
      <c r="S1901" s="290" t="s">
        <v>187</v>
      </c>
    </row>
    <row r="1902" spans="1:19" x14ac:dyDescent="0.25">
      <c r="A1902" s="236" t="str">
        <f>IF(ISBLANK(INDEX('Policy Characteristics'!A:A,MATCH($C1902,'Policy Characteristics'!$C:$C,0))),"",INDEX('Policy Characteristics'!A:A,MATCH($C1902,'Policy Characteristics'!$C:$C,0)))</f>
        <v>Industry</v>
      </c>
      <c r="B1902" s="372" t="str">
        <f>IF(ISBLANK(INDEX('Policy Characteristics'!B:B,MATCH($C1902,'Policy Characteristics'!$C:$C,0))),"",INDEX('Policy Characteristics'!B:B,MATCH($C1902,'Policy Characteristics'!$C:$C,0)))</f>
        <v>N2O Abatement</v>
      </c>
      <c r="C1902" s="236" t="str">
        <f t="shared" si="61"/>
        <v>RnD Industry Capital Cost Perc Reduction</v>
      </c>
      <c r="D1902" t="s">
        <v>3045</v>
      </c>
      <c r="E1902" s="334"/>
      <c r="F1902" s="289" t="s">
        <v>3072</v>
      </c>
      <c r="G1902" s="334"/>
      <c r="H1902" s="17">
        <v>1466</v>
      </c>
      <c r="I1902" s="373" t="s">
        <v>43</v>
      </c>
      <c r="J1902" s="374" t="str">
        <f>IF(ISBLANK(INDEX('Policy Characteristics'!D:D,MATCH($C1902,'Policy Characteristics'!$C:$C,0))),"",INDEX('Policy Characteristics'!D:D,MATCH($C1902,'Policy Characteristics'!$C:$C,0)))</f>
        <v>N2O Abatement</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of potential achieved</v>
      </c>
      <c r="P1902" s="236" t="str">
        <f>IF(ISBLANK(INDEX('Policy Characteristics'!J:J,MATCH($C1902,'Policy Characteristics'!$C:$C,0))),"",INDEX('Policy Characteristics'!J:J,MATCH($C1902,'Policy Characteristics'!$C:$C,0)))</f>
        <v>**Description:** This policy reduces nitrous oxide (N2O) process emissions from the chemicals industry (primarily from the production of nitric acid and adipic acid) by destroying the N2O rather than venting it to the atmosphere. //</v>
      </c>
      <c r="Q1902" s="236">
        <f>IF(ISBLANK(INDEX('Policy Characteristics'!K:K,MATCH($C1902,'Policy Characteristics'!$C:$C,0))),"",INDEX('Policy Characteristics'!K:K,MATCH($C1902,'Policy Characteristics'!$C:$C,0)))</f>
        <v>0</v>
      </c>
      <c r="R1902" s="236">
        <f>IF(ISBLANK(INDEX('Policy Characteristics'!L:L,MATCH($C1902,'Policy Characteristics'!$C:$C,0))),"",INDEX('Policy Characteristics'!L:L,MATCH($C1902,'Policy Characteristics'!$C:$C,0)))</f>
        <v>0</v>
      </c>
      <c r="S1902" s="290" t="s">
        <v>187</v>
      </c>
    </row>
    <row r="1903" spans="1:19" x14ac:dyDescent="0.25">
      <c r="A1903" s="236" t="str">
        <f>IF(ISBLANK(INDEX('Policy Characteristics'!A:A,MATCH($C1903,'Policy Characteristics'!$C:$C,0))),"",INDEX('Policy Characteristics'!A:A,MATCH($C1903,'Policy Characteristics'!$C:$C,0)))</f>
        <v>Industry</v>
      </c>
      <c r="B1903" s="372" t="str">
        <f>IF(ISBLANK(INDEX('Policy Characteristics'!B:B,MATCH($C1903,'Policy Characteristics'!$C:$C,0))),"",INDEX('Policy Characteristics'!B:B,MATCH($C1903,'Policy Characteristics'!$C:$C,0)))</f>
        <v>N2O Abatement</v>
      </c>
      <c r="C1903" s="236" t="str">
        <f t="shared" si="61"/>
        <v>RnD Industry Capital Cost Perc Reduction</v>
      </c>
      <c r="D1903" t="s">
        <v>3046</v>
      </c>
      <c r="E1903" s="334"/>
      <c r="F1903" s="289" t="s">
        <v>3073</v>
      </c>
      <c r="G1903" s="334"/>
      <c r="H1903" s="17">
        <v>1467</v>
      </c>
      <c r="I1903" s="373" t="s">
        <v>43</v>
      </c>
      <c r="J1903" s="374" t="str">
        <f>IF(ISBLANK(INDEX('Policy Characteristics'!D:D,MATCH($C1903,'Policy Characteristics'!$C:$C,0))),"",INDEX('Policy Characteristics'!D:D,MATCH($C1903,'Policy Characteristics'!$C:$C,0)))</f>
        <v>N2O Abatement</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of potential achieved</v>
      </c>
      <c r="P1903" s="236" t="str">
        <f>IF(ISBLANK(INDEX('Policy Characteristics'!J:J,MATCH($C1903,'Policy Characteristics'!$C:$C,0))),"",INDEX('Policy Characteristics'!J:J,MATCH($C1903,'Policy Characteristics'!$C:$C,0)))</f>
        <v>**Description:** This policy reduces nitrous oxide (N2O) process emissions from the chemicals industry (primarily from the production of nitric acid and adipic acid) by destroying the N2O rather than venting it to the atmosphere. //</v>
      </c>
      <c r="Q1903" s="236">
        <f>IF(ISBLANK(INDEX('Policy Characteristics'!K:K,MATCH($C1903,'Policy Characteristics'!$C:$C,0))),"",INDEX('Policy Characteristics'!K:K,MATCH($C1903,'Policy Characteristics'!$C:$C,0)))</f>
        <v>0</v>
      </c>
      <c r="R1903" s="236">
        <f>IF(ISBLANK(INDEX('Policy Characteristics'!L:L,MATCH($C1903,'Policy Characteristics'!$C:$C,0))),"",INDEX('Policy Characteristics'!L:L,MATCH($C1903,'Policy Characteristics'!$C:$C,0)))</f>
        <v>0</v>
      </c>
      <c r="S1903" s="290" t="s">
        <v>187</v>
      </c>
    </row>
    <row r="1904" spans="1:19" x14ac:dyDescent="0.25">
      <c r="A1904" s="236" t="str">
        <f>IF(ISBLANK(INDEX('Policy Characteristics'!A:A,MATCH($C1904,'Policy Characteristics'!$C:$C,0))),"",INDEX('Policy Characteristics'!A:A,MATCH($C1904,'Policy Characteristics'!$C:$C,0)))</f>
        <v>Industry</v>
      </c>
      <c r="B1904" s="372" t="str">
        <f>IF(ISBLANK(INDEX('Policy Characteristics'!B:B,MATCH($C1904,'Policy Characteristics'!$C:$C,0))),"",INDEX('Policy Characteristics'!B:B,MATCH($C1904,'Policy Characteristics'!$C:$C,0)))</f>
        <v>N2O Abatement</v>
      </c>
      <c r="C1904" s="236" t="str">
        <f t="shared" si="61"/>
        <v>RnD Industry Capital Cost Perc Reduction</v>
      </c>
      <c r="D1904" t="s">
        <v>3047</v>
      </c>
      <c r="E1904" s="334"/>
      <c r="F1904" s="289" t="s">
        <v>3074</v>
      </c>
      <c r="G1904" s="334"/>
      <c r="H1904" s="17">
        <v>1468</v>
      </c>
      <c r="I1904" s="373" t="s">
        <v>43</v>
      </c>
      <c r="J1904" s="374" t="str">
        <f>IF(ISBLANK(INDEX('Policy Characteristics'!D:D,MATCH($C1904,'Policy Characteristics'!$C:$C,0))),"",INDEX('Policy Characteristics'!D:D,MATCH($C1904,'Policy Characteristics'!$C:$C,0)))</f>
        <v>N2O Abatement</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of potential achieved</v>
      </c>
      <c r="P1904" s="236" t="str">
        <f>IF(ISBLANK(INDEX('Policy Characteristics'!J:J,MATCH($C1904,'Policy Characteristics'!$C:$C,0))),"",INDEX('Policy Characteristics'!J:J,MATCH($C1904,'Policy Characteristics'!$C:$C,0)))</f>
        <v>**Description:** This policy reduces nitrous oxide (N2O) process emissions from the chemicals industry (primarily from the production of nitric acid and adipic acid) by destroying the N2O rather than venting it to the atmosphere. //</v>
      </c>
      <c r="Q1904" s="236">
        <f>IF(ISBLANK(INDEX('Policy Characteristics'!K:K,MATCH($C1904,'Policy Characteristics'!$C:$C,0))),"",INDEX('Policy Characteristics'!K:K,MATCH($C1904,'Policy Characteristics'!$C:$C,0)))</f>
        <v>0</v>
      </c>
      <c r="R1904" s="236">
        <f>IF(ISBLANK(INDEX('Policy Characteristics'!L:L,MATCH($C1904,'Policy Characteristics'!$C:$C,0))),"",INDEX('Policy Characteristics'!L:L,MATCH($C1904,'Policy Characteristics'!$C:$C,0)))</f>
        <v>0</v>
      </c>
      <c r="S1904" s="290" t="s">
        <v>187</v>
      </c>
    </row>
    <row r="1905" spans="1:19" x14ac:dyDescent="0.25">
      <c r="A1905" s="236" t="str">
        <f>IF(ISBLANK(INDEX('Policy Characteristics'!A:A,MATCH($C1905,'Policy Characteristics'!$C:$C,0))),"",INDEX('Policy Characteristics'!A:A,MATCH($C1905,'Policy Characteristics'!$C:$C,0)))</f>
        <v>Industry</v>
      </c>
      <c r="B1905" s="372" t="str">
        <f>IF(ISBLANK(INDEX('Policy Characteristics'!B:B,MATCH($C1905,'Policy Characteristics'!$C:$C,0))),"",INDEX('Policy Characteristics'!B:B,MATCH($C1905,'Policy Characteristics'!$C:$C,0)))</f>
        <v>N2O Abatement</v>
      </c>
      <c r="C1905" s="236" t="str">
        <f t="shared" si="61"/>
        <v>RnD Industry Capital Cost Perc Reduction</v>
      </c>
      <c r="D1905" t="s">
        <v>3048</v>
      </c>
      <c r="E1905" s="334"/>
      <c r="F1905" s="289" t="s">
        <v>3075</v>
      </c>
      <c r="G1905" s="334"/>
      <c r="H1905" s="17">
        <v>1469</v>
      </c>
      <c r="I1905" s="373" t="s">
        <v>43</v>
      </c>
      <c r="J1905" s="374" t="str">
        <f>IF(ISBLANK(INDEX('Policy Characteristics'!D:D,MATCH($C1905,'Policy Characteristics'!$C:$C,0))),"",INDEX('Policy Characteristics'!D:D,MATCH($C1905,'Policy Characteristics'!$C:$C,0)))</f>
        <v>N2O Abatement</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of potential achieved</v>
      </c>
      <c r="P1905" s="236" t="str">
        <f>IF(ISBLANK(INDEX('Policy Characteristics'!J:J,MATCH($C1905,'Policy Characteristics'!$C:$C,0))),"",INDEX('Policy Characteristics'!J:J,MATCH($C1905,'Policy Characteristics'!$C:$C,0)))</f>
        <v>**Description:** This policy reduces nitrous oxide (N2O) process emissions from the chemicals industry (primarily from the production of nitric acid and adipic acid) by destroying the N2O rather than venting it to the atmosphere. //</v>
      </c>
      <c r="Q1905" s="236">
        <f>IF(ISBLANK(INDEX('Policy Characteristics'!K:K,MATCH($C1905,'Policy Characteristics'!$C:$C,0))),"",INDEX('Policy Characteristics'!K:K,MATCH($C1905,'Policy Characteristics'!$C:$C,0)))</f>
        <v>0</v>
      </c>
      <c r="R1905" s="236">
        <f>IF(ISBLANK(INDEX('Policy Characteristics'!L:L,MATCH($C1905,'Policy Characteristics'!$C:$C,0))),"",INDEX('Policy Characteristics'!L:L,MATCH($C1905,'Policy Characteristics'!$C:$C,0)))</f>
        <v>0</v>
      </c>
      <c r="S1905" s="290" t="s">
        <v>187</v>
      </c>
    </row>
    <row r="1906" spans="1:19" x14ac:dyDescent="0.25">
      <c r="A1906" s="236" t="str">
        <f>IF(ISBLANK(INDEX('Policy Characteristics'!A:A,MATCH($C1906,'Policy Characteristics'!$C:$C,0))),"",INDEX('Policy Characteristics'!A:A,MATCH($C1906,'Policy Characteristics'!$C:$C,0)))</f>
        <v>Industry</v>
      </c>
      <c r="B1906" s="372" t="str">
        <f>IF(ISBLANK(INDEX('Policy Characteristics'!B:B,MATCH($C1906,'Policy Characteristics'!$C:$C,0))),"",INDEX('Policy Characteristics'!B:B,MATCH($C1906,'Policy Characteristics'!$C:$C,0)))</f>
        <v>N2O Abatement</v>
      </c>
      <c r="C1906" s="236" t="str">
        <f t="shared" si="61"/>
        <v>RnD Industry Capital Cost Perc Reduction</v>
      </c>
      <c r="D1906" t="s">
        <v>3049</v>
      </c>
      <c r="E1906" s="334"/>
      <c r="F1906" s="289" t="s">
        <v>3076</v>
      </c>
      <c r="G1906" s="334"/>
      <c r="H1906" s="17">
        <v>1470</v>
      </c>
      <c r="I1906" s="373" t="s">
        <v>43</v>
      </c>
      <c r="J1906" s="374" t="str">
        <f>IF(ISBLANK(INDEX('Policy Characteristics'!D:D,MATCH($C1906,'Policy Characteristics'!$C:$C,0))),"",INDEX('Policy Characteristics'!D:D,MATCH($C1906,'Policy Characteristics'!$C:$C,0)))</f>
        <v>N2O Abatement</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of potential achieved</v>
      </c>
      <c r="P1906" s="236" t="str">
        <f>IF(ISBLANK(INDEX('Policy Characteristics'!J:J,MATCH($C1906,'Policy Characteristics'!$C:$C,0))),"",INDEX('Policy Characteristics'!J:J,MATCH($C1906,'Policy Characteristics'!$C:$C,0)))</f>
        <v>**Description:** This policy reduces nitrous oxide (N2O) process emissions from the chemicals industry (primarily from the production of nitric acid and adipic acid) by destroying the N2O rather than venting it to the atmosphere. //</v>
      </c>
      <c r="Q1906" s="236">
        <f>IF(ISBLANK(INDEX('Policy Characteristics'!K:K,MATCH($C1906,'Policy Characteristics'!$C:$C,0))),"",INDEX('Policy Characteristics'!K:K,MATCH($C1906,'Policy Characteristics'!$C:$C,0)))</f>
        <v>0</v>
      </c>
      <c r="R1906" s="236">
        <f>IF(ISBLANK(INDEX('Policy Characteristics'!L:L,MATCH($C1906,'Policy Characteristics'!$C:$C,0))),"",INDEX('Policy Characteristics'!L:L,MATCH($C1906,'Policy Characteristics'!$C:$C,0)))</f>
        <v>0</v>
      </c>
      <c r="S1906" s="290" t="s">
        <v>187</v>
      </c>
    </row>
    <row r="1907" spans="1:19" x14ac:dyDescent="0.25">
      <c r="A1907" s="236" t="str">
        <f>IF(ISBLANK(INDEX('Policy Characteristics'!A:A,MATCH($C1907,'Policy Characteristics'!$C:$C,0))),"",INDEX('Policy Characteristics'!A:A,MATCH($C1907,'Policy Characteristics'!$C:$C,0)))</f>
        <v>Industry</v>
      </c>
      <c r="B1907" s="372" t="str">
        <f>IF(ISBLANK(INDEX('Policy Characteristics'!B:B,MATCH($C1907,'Policy Characteristics'!$C:$C,0))),"",INDEX('Policy Characteristics'!B:B,MATCH($C1907,'Policy Characteristics'!$C:$C,0)))</f>
        <v>N2O Abatement</v>
      </c>
      <c r="C1907" s="236" t="str">
        <f t="shared" si="61"/>
        <v>RnD Industry Capital Cost Perc Reduction</v>
      </c>
      <c r="D1907" t="s">
        <v>3050</v>
      </c>
      <c r="E1907" s="334"/>
      <c r="F1907" s="289" t="s">
        <v>325</v>
      </c>
      <c r="G1907" s="334"/>
      <c r="H1907" s="17">
        <v>1471</v>
      </c>
      <c r="I1907" s="373" t="s">
        <v>43</v>
      </c>
      <c r="J1907" s="374" t="str">
        <f>IF(ISBLANK(INDEX('Policy Characteristics'!D:D,MATCH($C1907,'Policy Characteristics'!$C:$C,0))),"",INDEX('Policy Characteristics'!D:D,MATCH($C1907,'Policy Characteristics'!$C:$C,0)))</f>
        <v>N2O Abatement</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of potential achieved</v>
      </c>
      <c r="P1907" s="236" t="str">
        <f>IF(ISBLANK(INDEX('Policy Characteristics'!J:J,MATCH($C1907,'Policy Characteristics'!$C:$C,0))),"",INDEX('Policy Characteristics'!J:J,MATCH($C1907,'Policy Characteristics'!$C:$C,0)))</f>
        <v>**Description:** This policy reduces nitrous oxide (N2O) process emissions from the chemicals industry (primarily from the production of nitric acid and adipic acid) by destroying the N2O rather than venting it to the atmosphere. //</v>
      </c>
      <c r="Q1907" s="236">
        <f>IF(ISBLANK(INDEX('Policy Characteristics'!K:K,MATCH($C1907,'Policy Characteristics'!$C:$C,0))),"",INDEX('Policy Characteristics'!K:K,MATCH($C1907,'Policy Characteristics'!$C:$C,0)))</f>
        <v>0</v>
      </c>
      <c r="R1907" s="236">
        <f>IF(ISBLANK(INDEX('Policy Characteristics'!L:L,MATCH($C1907,'Policy Characteristics'!$C:$C,0))),"",INDEX('Policy Characteristics'!L:L,MATCH($C1907,'Policy Characteristics'!$C:$C,0)))</f>
        <v>0</v>
      </c>
      <c r="S1907" s="290" t="s">
        <v>187</v>
      </c>
    </row>
    <row r="1908" spans="1:19" x14ac:dyDescent="0.25">
      <c r="A1908" s="236" t="str">
        <f>IF(ISBLANK(INDEX('Policy Characteristics'!A:A,MATCH($C1908,'Policy Characteristics'!$C:$C,0))),"",INDEX('Policy Characteristics'!A:A,MATCH($C1908,'Policy Characteristics'!$C:$C,0)))</f>
        <v>Industry</v>
      </c>
      <c r="B1908" s="372" t="str">
        <f>IF(ISBLANK(INDEX('Policy Characteristics'!B:B,MATCH($C1908,'Policy Characteristics'!$C:$C,0))),"",INDEX('Policy Characteristics'!B:B,MATCH($C1908,'Policy Characteristics'!$C:$C,0)))</f>
        <v>N2O Abatement</v>
      </c>
      <c r="C1908" s="236" t="str">
        <f t="shared" si="61"/>
        <v>RnD Industry Capital Cost Perc Reduction</v>
      </c>
      <c r="D1908" t="s">
        <v>3051</v>
      </c>
      <c r="E1908" s="334"/>
      <c r="F1908" s="289" t="s">
        <v>3077</v>
      </c>
      <c r="G1908" s="334"/>
      <c r="H1908" s="17">
        <v>1472</v>
      </c>
      <c r="I1908" s="373" t="s">
        <v>43</v>
      </c>
      <c r="J1908" s="374" t="str">
        <f>IF(ISBLANK(INDEX('Policy Characteristics'!D:D,MATCH($C1908,'Policy Characteristics'!$C:$C,0))),"",INDEX('Policy Characteristics'!D:D,MATCH($C1908,'Policy Characteristics'!$C:$C,0)))</f>
        <v>N2O Abatement</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of potential achieved</v>
      </c>
      <c r="P1908" s="236" t="str">
        <f>IF(ISBLANK(INDEX('Policy Characteristics'!J:J,MATCH($C1908,'Policy Characteristics'!$C:$C,0))),"",INDEX('Policy Characteristics'!J:J,MATCH($C1908,'Policy Characteristics'!$C:$C,0)))</f>
        <v>**Description:** This policy reduces nitrous oxide (N2O) process emissions from the chemicals industry (primarily from the production of nitric acid and adipic acid) by destroying the N2O rather than venting it to the atmosphere. //</v>
      </c>
      <c r="Q1908" s="236">
        <f>IF(ISBLANK(INDEX('Policy Characteristics'!K:K,MATCH($C1908,'Policy Characteristics'!$C:$C,0))),"",INDEX('Policy Characteristics'!K:K,MATCH($C1908,'Policy Characteristics'!$C:$C,0)))</f>
        <v>0</v>
      </c>
      <c r="R1908" s="236">
        <f>IF(ISBLANK(INDEX('Policy Characteristics'!L:L,MATCH($C1908,'Policy Characteristics'!$C:$C,0))),"",INDEX('Policy Characteristics'!L:L,MATCH($C1908,'Policy Characteristics'!$C:$C,0)))</f>
        <v>0</v>
      </c>
      <c r="S1908" s="290" t="s">
        <v>187</v>
      </c>
    </row>
    <row r="1909" spans="1:19" x14ac:dyDescent="0.25">
      <c r="A1909" s="236" t="str">
        <f>IF(ISBLANK(INDEX('Policy Characteristics'!A:A,MATCH($C1909,'Policy Characteristics'!$C:$C,0))),"",INDEX('Policy Characteristics'!A:A,MATCH($C1909,'Policy Characteristics'!$C:$C,0)))</f>
        <v>Industry</v>
      </c>
      <c r="B1909" s="372" t="str">
        <f>IF(ISBLANK(INDEX('Policy Characteristics'!B:B,MATCH($C1909,'Policy Characteristics'!$C:$C,0))),"",INDEX('Policy Characteristics'!B:B,MATCH($C1909,'Policy Characteristics'!$C:$C,0)))</f>
        <v>N2O Abatement</v>
      </c>
      <c r="C1909" s="236" t="str">
        <f t="shared" si="61"/>
        <v>RnD Industry Capital Cost Perc Reduction</v>
      </c>
      <c r="D1909" t="s">
        <v>3052</v>
      </c>
      <c r="E1909" s="334"/>
      <c r="F1909" s="289" t="s">
        <v>3078</v>
      </c>
      <c r="G1909" s="334"/>
      <c r="H1909" s="17">
        <v>1473</v>
      </c>
      <c r="I1909" s="373" t="s">
        <v>43</v>
      </c>
      <c r="J1909" s="374" t="str">
        <f>IF(ISBLANK(INDEX('Policy Characteristics'!D:D,MATCH($C1909,'Policy Characteristics'!$C:$C,0))),"",INDEX('Policy Characteristics'!D:D,MATCH($C1909,'Policy Characteristics'!$C:$C,0)))</f>
        <v>N2O Abatement</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of potential achieved</v>
      </c>
      <c r="P1909" s="236" t="str">
        <f>IF(ISBLANK(INDEX('Policy Characteristics'!J:J,MATCH($C1909,'Policy Characteristics'!$C:$C,0))),"",INDEX('Policy Characteristics'!J:J,MATCH($C1909,'Policy Characteristics'!$C:$C,0)))</f>
        <v>**Description:** This policy reduces nitrous oxide (N2O) process emissions from the chemicals industry (primarily from the production of nitric acid and adipic acid) by destroying the N2O rather than venting it to the atmosphere. //</v>
      </c>
      <c r="Q1909" s="236">
        <f>IF(ISBLANK(INDEX('Policy Characteristics'!K:K,MATCH($C1909,'Policy Characteristics'!$C:$C,0))),"",INDEX('Policy Characteristics'!K:K,MATCH($C1909,'Policy Characteristics'!$C:$C,0)))</f>
        <v>0</v>
      </c>
      <c r="R1909" s="236">
        <f>IF(ISBLANK(INDEX('Policy Characteristics'!L:L,MATCH($C1909,'Policy Characteristics'!$C:$C,0))),"",INDEX('Policy Characteristics'!L:L,MATCH($C1909,'Policy Characteristics'!$C:$C,0)))</f>
        <v>0</v>
      </c>
      <c r="S1909" s="290" t="s">
        <v>187</v>
      </c>
    </row>
    <row r="1910" spans="1:19" x14ac:dyDescent="0.25">
      <c r="A1910" s="236" t="str">
        <f>IF(ISBLANK(INDEX('Policy Characteristics'!A:A,MATCH($C1910,'Policy Characteristics'!$C:$C,0))),"",INDEX('Policy Characteristics'!A:A,MATCH($C1910,'Policy Characteristics'!$C:$C,0)))</f>
        <v>Industry</v>
      </c>
      <c r="B1910" s="372" t="str">
        <f>IF(ISBLANK(INDEX('Policy Characteristics'!B:B,MATCH($C1910,'Policy Characteristics'!$C:$C,0))),"",INDEX('Policy Characteristics'!B:B,MATCH($C1910,'Policy Characteristics'!$C:$C,0)))</f>
        <v>N2O Abatement</v>
      </c>
      <c r="C1910" s="236" t="str">
        <f t="shared" si="61"/>
        <v>RnD Industry Capital Cost Perc Reduction</v>
      </c>
      <c r="D1910" t="s">
        <v>3053</v>
      </c>
      <c r="E1910" s="334"/>
      <c r="F1910" s="289" t="s">
        <v>3079</v>
      </c>
      <c r="G1910" s="334"/>
      <c r="H1910" s="17">
        <v>1474</v>
      </c>
      <c r="I1910" s="373" t="s">
        <v>43</v>
      </c>
      <c r="J1910" s="374" t="str">
        <f>IF(ISBLANK(INDEX('Policy Characteristics'!D:D,MATCH($C1910,'Policy Characteristics'!$C:$C,0))),"",INDEX('Policy Characteristics'!D:D,MATCH($C1910,'Policy Characteristics'!$C:$C,0)))</f>
        <v>N2O Abatement</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of potential achieved</v>
      </c>
      <c r="P1910" s="236" t="str">
        <f>IF(ISBLANK(INDEX('Policy Characteristics'!J:J,MATCH($C1910,'Policy Characteristics'!$C:$C,0))),"",INDEX('Policy Characteristics'!J:J,MATCH($C1910,'Policy Characteristics'!$C:$C,0)))</f>
        <v>**Description:** This policy reduces nitrous oxide (N2O) process emissions from the chemicals industry (primarily from the production of nitric acid and adipic acid) by destroying the N2O rather than venting it to the atmosphere. //</v>
      </c>
      <c r="Q1910" s="236">
        <f>IF(ISBLANK(INDEX('Policy Characteristics'!K:K,MATCH($C1910,'Policy Characteristics'!$C:$C,0))),"",INDEX('Policy Characteristics'!K:K,MATCH($C1910,'Policy Characteristics'!$C:$C,0)))</f>
        <v>0</v>
      </c>
      <c r="R1910" s="236">
        <f>IF(ISBLANK(INDEX('Policy Characteristics'!L:L,MATCH($C1910,'Policy Characteristics'!$C:$C,0))),"",INDEX('Policy Characteristics'!L:L,MATCH($C1910,'Policy Characteristics'!$C:$C,0)))</f>
        <v>0</v>
      </c>
      <c r="S1910" s="290" t="s">
        <v>187</v>
      </c>
    </row>
    <row r="1911" spans="1:19" x14ac:dyDescent="0.25">
      <c r="A1911" s="236" t="str">
        <f>IF(ISBLANK(INDEX('Policy Characteristics'!A:A,MATCH($C1911,'Policy Characteristics'!$C:$C,0))),"",INDEX('Policy Characteristics'!A:A,MATCH($C1911,'Policy Characteristics'!$C:$C,0)))</f>
        <v>Industry</v>
      </c>
      <c r="B1911" s="372" t="str">
        <f>IF(ISBLANK(INDEX('Policy Characteristics'!B:B,MATCH($C1911,'Policy Characteristics'!$C:$C,0))),"",INDEX('Policy Characteristics'!B:B,MATCH($C1911,'Policy Characteristics'!$C:$C,0)))</f>
        <v>N2O Abatement</v>
      </c>
      <c r="C1911" s="236" t="str">
        <f t="shared" si="61"/>
        <v>RnD Industry Capital Cost Perc Reduction</v>
      </c>
      <c r="D1911" t="s">
        <v>3054</v>
      </c>
      <c r="E1911" s="334"/>
      <c r="F1911" s="289" t="s">
        <v>324</v>
      </c>
      <c r="G1911" s="334"/>
      <c r="H1911" s="17">
        <v>1475</v>
      </c>
      <c r="I1911" s="373" t="s">
        <v>43</v>
      </c>
      <c r="J1911" s="374" t="str">
        <f>IF(ISBLANK(INDEX('Policy Characteristics'!D:D,MATCH($C1911,'Policy Characteristics'!$C:$C,0))),"",INDEX('Policy Characteristics'!D:D,MATCH($C1911,'Policy Characteristics'!$C:$C,0)))</f>
        <v>N2O Abatement</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of potential achieved</v>
      </c>
      <c r="P1911" s="236" t="str">
        <f>IF(ISBLANK(INDEX('Policy Characteristics'!J:J,MATCH($C1911,'Policy Characteristics'!$C:$C,0))),"",INDEX('Policy Characteristics'!J:J,MATCH($C1911,'Policy Characteristics'!$C:$C,0)))</f>
        <v>**Description:** This policy reduces nitrous oxide (N2O) process emissions from the chemicals industry (primarily from the production of nitric acid and adipic acid) by destroying the N2O rather than venting it to the atmosphere. //</v>
      </c>
      <c r="Q1911" s="236">
        <f>IF(ISBLANK(INDEX('Policy Characteristics'!K:K,MATCH($C1911,'Policy Characteristics'!$C:$C,0))),"",INDEX('Policy Characteristics'!K:K,MATCH($C1911,'Policy Characteristics'!$C:$C,0)))</f>
        <v>0</v>
      </c>
      <c r="R1911" s="236">
        <f>IF(ISBLANK(INDEX('Policy Characteristics'!L:L,MATCH($C1911,'Policy Characteristics'!$C:$C,0))),"",INDEX('Policy Characteristics'!L:L,MATCH($C1911,'Policy Characteristics'!$C:$C,0)))</f>
        <v>0</v>
      </c>
      <c r="S1911" s="290" t="s">
        <v>187</v>
      </c>
    </row>
    <row r="1912" spans="1:19" x14ac:dyDescent="0.25">
      <c r="A1912" s="236" t="str">
        <f>IF(ISBLANK(INDEX('Policy Characteristics'!A:A,MATCH($C1912,'Policy Characteristics'!$C:$C,0))),"",INDEX('Policy Characteristics'!A:A,MATCH($C1912,'Policy Characteristics'!$C:$C,0)))</f>
        <v>Industry</v>
      </c>
      <c r="B1912" s="372" t="str">
        <f>IF(ISBLANK(INDEX('Policy Characteristics'!B:B,MATCH($C1912,'Policy Characteristics'!$C:$C,0))),"",INDEX('Policy Characteristics'!B:B,MATCH($C1912,'Policy Characteristics'!$C:$C,0)))</f>
        <v>N2O Abatement</v>
      </c>
      <c r="C1912" s="236" t="str">
        <f t="shared" si="61"/>
        <v>RnD Industry Capital Cost Perc Reduction</v>
      </c>
      <c r="D1912" t="s">
        <v>3055</v>
      </c>
      <c r="E1912" s="334"/>
      <c r="F1912" s="289" t="s">
        <v>3080</v>
      </c>
      <c r="G1912" s="334"/>
      <c r="H1912" s="17">
        <v>1476</v>
      </c>
      <c r="I1912" s="373" t="s">
        <v>43</v>
      </c>
      <c r="J1912" s="374" t="str">
        <f>IF(ISBLANK(INDEX('Policy Characteristics'!D:D,MATCH($C1912,'Policy Characteristics'!$C:$C,0))),"",INDEX('Policy Characteristics'!D:D,MATCH($C1912,'Policy Characteristics'!$C:$C,0)))</f>
        <v>N2O Abatement</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of potential achieved</v>
      </c>
      <c r="P1912" s="236" t="str">
        <f>IF(ISBLANK(INDEX('Policy Characteristics'!J:J,MATCH($C1912,'Policy Characteristics'!$C:$C,0))),"",INDEX('Policy Characteristics'!J:J,MATCH($C1912,'Policy Characteristics'!$C:$C,0)))</f>
        <v>**Description:** This policy reduces nitrous oxide (N2O) process emissions from the chemicals industry (primarily from the production of nitric acid and adipic acid) by destroying the N2O rather than venting it to the atmosphere. //</v>
      </c>
      <c r="Q1912" s="236">
        <f>IF(ISBLANK(INDEX('Policy Characteristics'!K:K,MATCH($C1912,'Policy Characteristics'!$C:$C,0))),"",INDEX('Policy Characteristics'!K:K,MATCH($C1912,'Policy Characteristics'!$C:$C,0)))</f>
        <v>0</v>
      </c>
      <c r="R1912" s="236">
        <f>IF(ISBLANK(INDEX('Policy Characteristics'!L:L,MATCH($C1912,'Policy Characteristics'!$C:$C,0))),"",INDEX('Policy Characteristics'!L:L,MATCH($C1912,'Policy Characteristics'!$C:$C,0)))</f>
        <v>0</v>
      </c>
      <c r="S1912" s="290" t="s">
        <v>187</v>
      </c>
    </row>
    <row r="1913" spans="1:19" x14ac:dyDescent="0.25">
      <c r="A1913" s="236" t="str">
        <f>IF(ISBLANK(INDEX('Policy Characteristics'!A:A,MATCH($C1913,'Policy Characteristics'!$C:$C,0))),"",INDEX('Policy Characteristics'!A:A,MATCH($C1913,'Policy Characteristics'!$C:$C,0)))</f>
        <v>Industry</v>
      </c>
      <c r="B1913" s="372" t="str">
        <f>IF(ISBLANK(INDEX('Policy Characteristics'!B:B,MATCH($C1913,'Policy Characteristics'!$C:$C,0))),"",INDEX('Policy Characteristics'!B:B,MATCH($C1913,'Policy Characteristics'!$C:$C,0)))</f>
        <v>N2O Abatement</v>
      </c>
      <c r="C1913" s="236" t="str">
        <f t="shared" si="61"/>
        <v>RnD Industry Capital Cost Perc Reduction</v>
      </c>
      <c r="D1913" t="s">
        <v>3056</v>
      </c>
      <c r="E1913" s="334"/>
      <c r="F1913" s="289" t="s">
        <v>3081</v>
      </c>
      <c r="G1913" s="334"/>
      <c r="H1913" s="17">
        <v>1477</v>
      </c>
      <c r="I1913" s="373" t="s">
        <v>43</v>
      </c>
      <c r="J1913" s="374" t="str">
        <f>IF(ISBLANK(INDEX('Policy Characteristics'!D:D,MATCH($C1913,'Policy Characteristics'!$C:$C,0))),"",INDEX('Policy Characteristics'!D:D,MATCH($C1913,'Policy Characteristics'!$C:$C,0)))</f>
        <v>N2O Abatement</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of potential achieved</v>
      </c>
      <c r="P1913" s="236" t="str">
        <f>IF(ISBLANK(INDEX('Policy Characteristics'!J:J,MATCH($C1913,'Policy Characteristics'!$C:$C,0))),"",INDEX('Policy Characteristics'!J:J,MATCH($C1913,'Policy Characteristics'!$C:$C,0)))</f>
        <v>**Description:** This policy reduces nitrous oxide (N2O) process emissions from the chemicals industry (primarily from the production of nitric acid and adipic acid) by destroying the N2O rather than venting it to the atmosphere. //</v>
      </c>
      <c r="Q1913" s="236">
        <f>IF(ISBLANK(INDEX('Policy Characteristics'!K:K,MATCH($C1913,'Policy Characteristics'!$C:$C,0))),"",INDEX('Policy Characteristics'!K:K,MATCH($C1913,'Policy Characteristics'!$C:$C,0)))</f>
        <v>0</v>
      </c>
      <c r="R1913" s="236">
        <f>IF(ISBLANK(INDEX('Policy Characteristics'!L:L,MATCH($C1913,'Policy Characteristics'!$C:$C,0))),"",INDEX('Policy Characteristics'!L:L,MATCH($C1913,'Policy Characteristics'!$C:$C,0)))</f>
        <v>0</v>
      </c>
      <c r="S1913" s="290" t="s">
        <v>187</v>
      </c>
    </row>
    <row r="1914" spans="1:19" x14ac:dyDescent="0.25">
      <c r="A1914" s="236" t="str">
        <f>IF(ISBLANK(INDEX('Policy Characteristics'!A:A,MATCH($C1914,'Policy Characteristics'!$C:$C,0))),"",INDEX('Policy Characteristics'!A:A,MATCH($C1914,'Policy Characteristics'!$C:$C,0)))</f>
        <v>Industry</v>
      </c>
      <c r="B1914" s="372" t="str">
        <f>IF(ISBLANK(INDEX('Policy Characteristics'!B:B,MATCH($C1914,'Policy Characteristics'!$C:$C,0))),"",INDEX('Policy Characteristics'!B:B,MATCH($C1914,'Policy Characteristics'!$C:$C,0)))</f>
        <v>N2O Abatement</v>
      </c>
      <c r="C1914" s="236" t="str">
        <f t="shared" si="61"/>
        <v>RnD Industry Capital Cost Perc Reduction</v>
      </c>
      <c r="D1914" t="s">
        <v>3057</v>
      </c>
      <c r="E1914" s="334"/>
      <c r="F1914" s="289" t="s">
        <v>3082</v>
      </c>
      <c r="G1914" s="334"/>
      <c r="H1914" s="17">
        <v>1478</v>
      </c>
      <c r="I1914" s="373" t="s">
        <v>43</v>
      </c>
      <c r="J1914" s="374" t="str">
        <f>IF(ISBLANK(INDEX('Policy Characteristics'!D:D,MATCH($C1914,'Policy Characteristics'!$C:$C,0))),"",INDEX('Policy Characteristics'!D:D,MATCH($C1914,'Policy Characteristics'!$C:$C,0)))</f>
        <v>N2O Abatement</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of potential achieved</v>
      </c>
      <c r="P1914" s="236" t="str">
        <f>IF(ISBLANK(INDEX('Policy Characteristics'!J:J,MATCH($C1914,'Policy Characteristics'!$C:$C,0))),"",INDEX('Policy Characteristics'!J:J,MATCH($C1914,'Policy Characteristics'!$C:$C,0)))</f>
        <v>**Description:** This policy reduces nitrous oxide (N2O) process emissions from the chemicals industry (primarily from the production of nitric acid and adipic acid) by destroying the N2O rather than venting it to the atmosphere. //</v>
      </c>
      <c r="Q1914" s="236">
        <f>IF(ISBLANK(INDEX('Policy Characteristics'!K:K,MATCH($C1914,'Policy Characteristics'!$C:$C,0))),"",INDEX('Policy Characteristics'!K:K,MATCH($C1914,'Policy Characteristics'!$C:$C,0)))</f>
        <v>0</v>
      </c>
      <c r="R1914" s="236">
        <f>IF(ISBLANK(INDEX('Policy Characteristics'!L:L,MATCH($C1914,'Policy Characteristics'!$C:$C,0))),"",INDEX('Policy Characteristics'!L:L,MATCH($C1914,'Policy Characteristics'!$C:$C,0)))</f>
        <v>0</v>
      </c>
      <c r="S1914" s="290" t="s">
        <v>187</v>
      </c>
    </row>
    <row r="1915" spans="1:19" x14ac:dyDescent="0.25">
      <c r="A1915" s="236" t="str">
        <f>IF(ISBLANK(INDEX('Policy Characteristics'!A:A,MATCH($C1915,'Policy Characteristics'!$C:$C,0))),"",INDEX('Policy Characteristics'!A:A,MATCH($C1915,'Policy Characteristics'!$C:$C,0)))</f>
        <v>Industry</v>
      </c>
      <c r="B1915" s="372" t="str">
        <f>IF(ISBLANK(INDEX('Policy Characteristics'!B:B,MATCH($C1915,'Policy Characteristics'!$C:$C,0))),"",INDEX('Policy Characteristics'!B:B,MATCH($C1915,'Policy Characteristics'!$C:$C,0)))</f>
        <v>N2O Abatement</v>
      </c>
      <c r="C1915" s="236" t="str">
        <f t="shared" si="61"/>
        <v>RnD Industry Capital Cost Perc Reduction</v>
      </c>
      <c r="D1915" t="s">
        <v>3058</v>
      </c>
      <c r="E1915" s="334"/>
      <c r="F1915" s="289" t="s">
        <v>3083</v>
      </c>
      <c r="G1915" s="334"/>
      <c r="H1915" s="17">
        <v>1479</v>
      </c>
      <c r="I1915" s="373" t="s">
        <v>43</v>
      </c>
      <c r="J1915" s="374" t="str">
        <f>IF(ISBLANK(INDEX('Policy Characteristics'!D:D,MATCH($C1915,'Policy Characteristics'!$C:$C,0))),"",INDEX('Policy Characteristics'!D:D,MATCH($C1915,'Policy Characteristics'!$C:$C,0)))</f>
        <v>N2O Abatement</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of potential achieved</v>
      </c>
      <c r="P1915" s="236" t="str">
        <f>IF(ISBLANK(INDEX('Policy Characteristics'!J:J,MATCH($C1915,'Policy Characteristics'!$C:$C,0))),"",INDEX('Policy Characteristics'!J:J,MATCH($C1915,'Policy Characteristics'!$C:$C,0)))</f>
        <v>**Description:** This policy reduces nitrous oxide (N2O) process emissions from the chemicals industry (primarily from the production of nitric acid and adipic acid) by destroying the N2O rather than venting it to the atmosphere. //</v>
      </c>
      <c r="Q1915" s="236">
        <f>IF(ISBLANK(INDEX('Policy Characteristics'!K:K,MATCH($C1915,'Policy Characteristics'!$C:$C,0))),"",INDEX('Policy Characteristics'!K:K,MATCH($C1915,'Policy Characteristics'!$C:$C,0)))</f>
        <v>0</v>
      </c>
      <c r="R1915" s="236">
        <f>IF(ISBLANK(INDEX('Policy Characteristics'!L:L,MATCH($C1915,'Policy Characteristics'!$C:$C,0))),"",INDEX('Policy Characteristics'!L:L,MATCH($C1915,'Policy Characteristics'!$C:$C,0)))</f>
        <v>0</v>
      </c>
      <c r="S1915" s="290" t="s">
        <v>187</v>
      </c>
    </row>
    <row r="1916" spans="1:19" x14ac:dyDescent="0.25">
      <c r="A1916" s="236" t="str">
        <f>IF(ISBLANK(INDEX('Policy Characteristics'!A:A,MATCH($C1916,'Policy Characteristics'!$C:$C,0))),"",INDEX('Policy Characteristics'!A:A,MATCH($C1916,'Policy Characteristics'!$C:$C,0)))</f>
        <v>Industry</v>
      </c>
      <c r="B1916" s="372" t="str">
        <f>IF(ISBLANK(INDEX('Policy Characteristics'!B:B,MATCH($C1916,'Policy Characteristics'!$C:$C,0))),"",INDEX('Policy Characteristics'!B:B,MATCH($C1916,'Policy Characteristics'!$C:$C,0)))</f>
        <v>N2O Abatement</v>
      </c>
      <c r="C1916" s="236" t="str">
        <f t="shared" si="61"/>
        <v>RnD Industry Capital Cost Perc Reduction</v>
      </c>
      <c r="D1916" t="s">
        <v>3059</v>
      </c>
      <c r="E1916" s="334"/>
      <c r="F1916" s="289" t="s">
        <v>3084</v>
      </c>
      <c r="G1916" s="334"/>
      <c r="H1916" s="17">
        <v>1480</v>
      </c>
      <c r="I1916" s="373" t="s">
        <v>43</v>
      </c>
      <c r="J1916" s="374" t="str">
        <f>IF(ISBLANK(INDEX('Policy Characteristics'!D:D,MATCH($C1916,'Policy Characteristics'!$C:$C,0))),"",INDEX('Policy Characteristics'!D:D,MATCH($C1916,'Policy Characteristics'!$C:$C,0)))</f>
        <v>N2O Abatement</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of potential achieved</v>
      </c>
      <c r="P1916" s="236" t="str">
        <f>IF(ISBLANK(INDEX('Policy Characteristics'!J:J,MATCH($C1916,'Policy Characteristics'!$C:$C,0))),"",INDEX('Policy Characteristics'!J:J,MATCH($C1916,'Policy Characteristics'!$C:$C,0)))</f>
        <v>**Description:** This policy reduces nitrous oxide (N2O) process emissions from the chemicals industry (primarily from the production of nitric acid and adipic acid) by destroying the N2O rather than venting it to the atmosphere. //</v>
      </c>
      <c r="Q1916" s="236">
        <f>IF(ISBLANK(INDEX('Policy Characteristics'!K:K,MATCH($C1916,'Policy Characteristics'!$C:$C,0))),"",INDEX('Policy Characteristics'!K:K,MATCH($C1916,'Policy Characteristics'!$C:$C,0)))</f>
        <v>0</v>
      </c>
      <c r="R1916" s="236">
        <f>IF(ISBLANK(INDEX('Policy Characteristics'!L:L,MATCH($C1916,'Policy Characteristics'!$C:$C,0))),"",INDEX('Policy Characteristics'!L:L,MATCH($C1916,'Policy Characteristics'!$C:$C,0)))</f>
        <v>0</v>
      </c>
      <c r="S1916" s="290" t="s">
        <v>187</v>
      </c>
    </row>
    <row r="1917" spans="1:19" x14ac:dyDescent="0.25">
      <c r="A1917" s="236" t="str">
        <f>IF(ISBLANK(INDEX('Policy Characteristics'!A:A,MATCH($C1917,'Policy Characteristics'!$C:$C,0))),"",INDEX('Policy Characteristics'!A:A,MATCH($C1917,'Policy Characteristics'!$C:$C,0)))</f>
        <v>Industry</v>
      </c>
      <c r="B1917" s="372" t="str">
        <f>IF(ISBLANK(INDEX('Policy Characteristics'!B:B,MATCH($C1917,'Policy Characteristics'!$C:$C,0))),"",INDEX('Policy Characteristics'!B:B,MATCH($C1917,'Policy Characteristics'!$C:$C,0)))</f>
        <v>N2O Abatement</v>
      </c>
      <c r="C1917" s="236" t="str">
        <f t="shared" si="61"/>
        <v>RnD Industry Capital Cost Perc Reduction</v>
      </c>
      <c r="D1917" t="s">
        <v>3060</v>
      </c>
      <c r="E1917" s="334"/>
      <c r="F1917" s="289" t="s">
        <v>3085</v>
      </c>
      <c r="G1917" s="334"/>
      <c r="H1917" s="17">
        <v>1481</v>
      </c>
      <c r="I1917" s="373" t="s">
        <v>43</v>
      </c>
      <c r="J1917" s="374" t="str">
        <f>IF(ISBLANK(INDEX('Policy Characteristics'!D:D,MATCH($C1917,'Policy Characteristics'!$C:$C,0))),"",INDEX('Policy Characteristics'!D:D,MATCH($C1917,'Policy Characteristics'!$C:$C,0)))</f>
        <v>N2O Abatement</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of potential achieved</v>
      </c>
      <c r="P1917" s="236" t="str">
        <f>IF(ISBLANK(INDEX('Policy Characteristics'!J:J,MATCH($C1917,'Policy Characteristics'!$C:$C,0))),"",INDEX('Policy Characteristics'!J:J,MATCH($C1917,'Policy Characteristics'!$C:$C,0)))</f>
        <v>**Description:** This policy reduces nitrous oxide (N2O) process emissions from the chemicals industry (primarily from the production of nitric acid and adipic acid) by destroying the N2O rather than venting it to the atmosphere. //</v>
      </c>
      <c r="Q1917" s="236">
        <f>IF(ISBLANK(INDEX('Policy Characteristics'!K:K,MATCH($C1917,'Policy Characteristics'!$C:$C,0))),"",INDEX('Policy Characteristics'!K:K,MATCH($C1917,'Policy Characteristics'!$C:$C,0)))</f>
        <v>0</v>
      </c>
      <c r="R1917" s="236">
        <f>IF(ISBLANK(INDEX('Policy Characteristics'!L:L,MATCH($C1917,'Policy Characteristics'!$C:$C,0))),"",INDEX('Policy Characteristics'!L:L,MATCH($C1917,'Policy Characteristics'!$C:$C,0)))</f>
        <v>0</v>
      </c>
      <c r="S1917" s="290" t="s">
        <v>187</v>
      </c>
    </row>
    <row r="1918" spans="1:19" x14ac:dyDescent="0.25">
      <c r="A1918" s="236" t="str">
        <f>IF(ISBLANK(INDEX('Policy Characteristics'!A:A,MATCH($C1918,'Policy Characteristics'!$C:$C,0))),"",INDEX('Policy Characteristics'!A:A,MATCH($C1918,'Policy Characteristics'!$C:$C,0)))</f>
        <v>Industry</v>
      </c>
      <c r="B1918" s="372" t="str">
        <f>IF(ISBLANK(INDEX('Policy Characteristics'!B:B,MATCH($C1918,'Policy Characteristics'!$C:$C,0))),"",INDEX('Policy Characteristics'!B:B,MATCH($C1918,'Policy Characteristics'!$C:$C,0)))</f>
        <v>N2O Abatement</v>
      </c>
      <c r="C1918" s="236" t="str">
        <f t="shared" si="61"/>
        <v>RnD Industry Capital Cost Perc Reduction</v>
      </c>
      <c r="D1918" t="s">
        <v>3061</v>
      </c>
      <c r="E1918" s="334"/>
      <c r="F1918" s="289" t="s">
        <v>3086</v>
      </c>
      <c r="G1918" s="334"/>
      <c r="H1918" s="17">
        <v>1482</v>
      </c>
      <c r="I1918" s="373" t="s">
        <v>43</v>
      </c>
      <c r="J1918" s="374" t="str">
        <f>IF(ISBLANK(INDEX('Policy Characteristics'!D:D,MATCH($C1918,'Policy Characteristics'!$C:$C,0))),"",INDEX('Policy Characteristics'!D:D,MATCH($C1918,'Policy Characteristics'!$C:$C,0)))</f>
        <v>N2O Abatement</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of potential achieved</v>
      </c>
      <c r="P1918" s="236" t="str">
        <f>IF(ISBLANK(INDEX('Policy Characteristics'!J:J,MATCH($C1918,'Policy Characteristics'!$C:$C,0))),"",INDEX('Policy Characteristics'!J:J,MATCH($C1918,'Policy Characteristics'!$C:$C,0)))</f>
        <v>**Description:** This policy reduces nitrous oxide (N2O) process emissions from the chemicals industry (primarily from the production of nitric acid and adipic acid) by destroying the N2O rather than venting it to the atmosphere. //</v>
      </c>
      <c r="Q1918" s="236">
        <f>IF(ISBLANK(INDEX('Policy Characteristics'!K:K,MATCH($C1918,'Policy Characteristics'!$C:$C,0))),"",INDEX('Policy Characteristics'!K:K,MATCH($C1918,'Policy Characteristics'!$C:$C,0)))</f>
        <v>0</v>
      </c>
      <c r="R1918" s="236">
        <f>IF(ISBLANK(INDEX('Policy Characteristics'!L:L,MATCH($C1918,'Policy Characteristics'!$C:$C,0))),"",INDEX('Policy Characteristics'!L:L,MATCH($C1918,'Policy Characteristics'!$C:$C,0)))</f>
        <v>0</v>
      </c>
      <c r="S1918" s="290" t="s">
        <v>187</v>
      </c>
    </row>
    <row r="1919" spans="1:19" x14ac:dyDescent="0.25">
      <c r="A1919" s="236" t="str">
        <f>IF(ISBLANK(INDEX('Policy Characteristics'!A:A,MATCH($C1919,'Policy Characteristics'!$C:$C,0))),"",INDEX('Policy Characteristics'!A:A,MATCH($C1919,'Policy Characteristics'!$C:$C,0)))</f>
        <v>Industry</v>
      </c>
      <c r="B1919" s="372" t="str">
        <f>IF(ISBLANK(INDEX('Policy Characteristics'!B:B,MATCH($C1919,'Policy Characteristics'!$C:$C,0))),"",INDEX('Policy Characteristics'!B:B,MATCH($C1919,'Policy Characteristics'!$C:$C,0)))</f>
        <v>N2O Abatement</v>
      </c>
      <c r="C1919" s="236" t="str">
        <f t="shared" si="61"/>
        <v>RnD Industry Capital Cost Perc Reduction</v>
      </c>
      <c r="D1919" t="s">
        <v>3062</v>
      </c>
      <c r="E1919" s="334"/>
      <c r="F1919" s="289" t="s">
        <v>3087</v>
      </c>
      <c r="G1919" s="334"/>
      <c r="H1919" s="17">
        <v>1483</v>
      </c>
      <c r="I1919" s="373" t="s">
        <v>43</v>
      </c>
      <c r="J1919" s="374" t="str">
        <f>IF(ISBLANK(INDEX('Policy Characteristics'!D:D,MATCH($C1919,'Policy Characteristics'!$C:$C,0))),"",INDEX('Policy Characteristics'!D:D,MATCH($C1919,'Policy Characteristics'!$C:$C,0)))</f>
        <v>N2O Abatement</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of potential achieved</v>
      </c>
      <c r="P1919" s="236" t="str">
        <f>IF(ISBLANK(INDEX('Policy Characteristics'!J:J,MATCH($C1919,'Policy Characteristics'!$C:$C,0))),"",INDEX('Policy Characteristics'!J:J,MATCH($C1919,'Policy Characteristics'!$C:$C,0)))</f>
        <v>**Description:** This policy reduces nitrous oxide (N2O) process emissions from the chemicals industry (primarily from the production of nitric acid and adipic acid) by destroying the N2O rather than venting it to the atmosphere. //</v>
      </c>
      <c r="Q1919" s="236">
        <f>IF(ISBLANK(INDEX('Policy Characteristics'!K:K,MATCH($C1919,'Policy Characteristics'!$C:$C,0))),"",INDEX('Policy Characteristics'!K:K,MATCH($C1919,'Policy Characteristics'!$C:$C,0)))</f>
        <v>0</v>
      </c>
      <c r="R1919" s="236">
        <f>IF(ISBLANK(INDEX('Policy Characteristics'!L:L,MATCH($C1919,'Policy Characteristics'!$C:$C,0))),"",INDEX('Policy Characteristics'!L:L,MATCH($C1919,'Policy Characteristics'!$C:$C,0)))</f>
        <v>0</v>
      </c>
      <c r="S1919" s="290" t="s">
        <v>187</v>
      </c>
    </row>
    <row r="1920" spans="1:19" x14ac:dyDescent="0.25">
      <c r="A1920" s="236" t="str">
        <f>IF(ISBLANK(INDEX('Policy Characteristics'!A:A,MATCH($C1920,'Policy Characteristics'!$C:$C,0))),"",INDEX('Policy Characteristics'!A:A,MATCH($C1920,'Policy Characteristics'!$C:$C,0)))</f>
        <v>Industry</v>
      </c>
      <c r="B1920" s="372" t="str">
        <f>IF(ISBLANK(INDEX('Policy Characteristics'!B:B,MATCH($C1920,'Policy Characteristics'!$C:$C,0))),"",INDEX('Policy Characteristics'!B:B,MATCH($C1920,'Policy Characteristics'!$C:$C,0)))</f>
        <v>N2O Abatement</v>
      </c>
      <c r="C1920" s="236" t="str">
        <f t="shared" si="61"/>
        <v>RnD Industry Capital Cost Perc Reduction</v>
      </c>
      <c r="D1920" t="s">
        <v>3063</v>
      </c>
      <c r="E1920" s="334"/>
      <c r="F1920" s="289" t="s">
        <v>3088</v>
      </c>
      <c r="G1920" s="334"/>
      <c r="H1920" s="17">
        <v>1484</v>
      </c>
      <c r="I1920" s="373" t="s">
        <v>43</v>
      </c>
      <c r="J1920" s="374" t="str">
        <f>IF(ISBLANK(INDEX('Policy Characteristics'!D:D,MATCH($C1920,'Policy Characteristics'!$C:$C,0))),"",INDEX('Policy Characteristics'!D:D,MATCH($C1920,'Policy Characteristics'!$C:$C,0)))</f>
        <v>N2O Abatement</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of potential achieved</v>
      </c>
      <c r="P1920" s="236" t="str">
        <f>IF(ISBLANK(INDEX('Policy Characteristics'!J:J,MATCH($C1920,'Policy Characteristics'!$C:$C,0))),"",INDEX('Policy Characteristics'!J:J,MATCH($C1920,'Policy Characteristics'!$C:$C,0)))</f>
        <v>**Description:** This policy reduces nitrous oxide (N2O) process emissions from the chemicals industry (primarily from the production of nitric acid and adipic acid) by destroying the N2O rather than venting it to the atmosphere. //</v>
      </c>
      <c r="Q1920" s="236">
        <f>IF(ISBLANK(INDEX('Policy Characteristics'!K:K,MATCH($C1920,'Policy Characteristics'!$C:$C,0))),"",INDEX('Policy Characteristics'!K:K,MATCH($C1920,'Policy Characteristics'!$C:$C,0)))</f>
        <v>0</v>
      </c>
      <c r="R1920" s="236">
        <f>IF(ISBLANK(INDEX('Policy Characteristics'!L:L,MATCH($C1920,'Policy Characteristics'!$C:$C,0))),"",INDEX('Policy Characteristics'!L:L,MATCH($C1920,'Policy Characteristics'!$C:$C,0)))</f>
        <v>0</v>
      </c>
      <c r="S1920" s="290" t="s">
        <v>187</v>
      </c>
    </row>
    <row r="1921" spans="1:19" x14ac:dyDescent="0.25">
      <c r="A1921" s="236" t="str">
        <f>IF(ISBLANK(INDEX('Policy Characteristics'!A:A,MATCH($C1921,'Policy Characteristics'!$C:$C,0))),"",INDEX('Policy Characteristics'!A:A,MATCH($C1921,'Policy Characteristics'!$C:$C,0)))</f>
        <v>Industry</v>
      </c>
      <c r="B1921" s="372" t="str">
        <f>IF(ISBLANK(INDEX('Policy Characteristics'!B:B,MATCH($C1921,'Policy Characteristics'!$C:$C,0))),"",INDEX('Policy Characteristics'!B:B,MATCH($C1921,'Policy Characteristics'!$C:$C,0)))</f>
        <v>N2O Abatement</v>
      </c>
      <c r="C1921" s="236" t="str">
        <f t="shared" si="61"/>
        <v>RnD Industry Capital Cost Perc Reduction</v>
      </c>
      <c r="D1921" t="s">
        <v>3064</v>
      </c>
      <c r="E1921" s="334"/>
      <c r="F1921" s="289" t="s">
        <v>3089</v>
      </c>
      <c r="G1921" s="334"/>
      <c r="H1921" s="17">
        <v>1485</v>
      </c>
      <c r="I1921" s="373" t="s">
        <v>43</v>
      </c>
      <c r="J1921" s="374" t="str">
        <f>IF(ISBLANK(INDEX('Policy Characteristics'!D:D,MATCH($C1921,'Policy Characteristics'!$C:$C,0))),"",INDEX('Policy Characteristics'!D:D,MATCH($C1921,'Policy Characteristics'!$C:$C,0)))</f>
        <v>N2O Abatement</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of potential achieved</v>
      </c>
      <c r="P1921" s="236" t="str">
        <f>IF(ISBLANK(INDEX('Policy Characteristics'!J:J,MATCH($C1921,'Policy Characteristics'!$C:$C,0))),"",INDEX('Policy Characteristics'!J:J,MATCH($C1921,'Policy Characteristics'!$C:$C,0)))</f>
        <v>**Description:** This policy reduces nitrous oxide (N2O) process emissions from the chemicals industry (primarily from the production of nitric acid and adipic acid) by destroying the N2O rather than venting it to the atmosphere. //</v>
      </c>
      <c r="Q1921" s="236">
        <f>IF(ISBLANK(INDEX('Policy Characteristics'!K:K,MATCH($C1921,'Policy Characteristics'!$C:$C,0))),"",INDEX('Policy Characteristics'!K:K,MATCH($C1921,'Policy Characteristics'!$C:$C,0)))</f>
        <v>0</v>
      </c>
      <c r="R1921" s="236">
        <f>IF(ISBLANK(INDEX('Policy Characteristics'!L:L,MATCH($C1921,'Policy Characteristics'!$C:$C,0))),"",INDEX('Policy Characteristics'!L:L,MATCH($C1921,'Policy Characteristics'!$C:$C,0)))</f>
        <v>0</v>
      </c>
      <c r="S1921" s="290" t="s">
        <v>187</v>
      </c>
    </row>
    <row r="1922" spans="1:19" x14ac:dyDescent="0.25">
      <c r="A1922" s="236" t="str">
        <f>IF(ISBLANK(INDEX('Policy Characteristics'!A:A,MATCH($C1922,'Policy Characteristics'!$C:$C,0))),"",INDEX('Policy Characteristics'!A:A,MATCH($C1922,'Policy Characteristics'!$C:$C,0)))</f>
        <v>Industry</v>
      </c>
      <c r="B1922" s="372" t="str">
        <f>IF(ISBLANK(INDEX('Policy Characteristics'!B:B,MATCH($C1922,'Policy Characteristics'!$C:$C,0))),"",INDEX('Policy Characteristics'!B:B,MATCH($C1922,'Policy Characteristics'!$C:$C,0)))</f>
        <v>N2O Abatement</v>
      </c>
      <c r="C1922" s="236" t="str">
        <f t="shared" si="61"/>
        <v>RnD Industry Capital Cost Perc Reduction</v>
      </c>
      <c r="D1922" t="s">
        <v>3065</v>
      </c>
      <c r="E1922" s="334"/>
      <c r="F1922" s="289" t="s">
        <v>3090</v>
      </c>
      <c r="G1922" s="334"/>
      <c r="H1922" s="17">
        <v>1486</v>
      </c>
      <c r="I1922" s="373" t="s">
        <v>43</v>
      </c>
      <c r="J1922" s="374" t="str">
        <f>IF(ISBLANK(INDEX('Policy Characteristics'!D:D,MATCH($C1922,'Policy Characteristics'!$C:$C,0))),"",INDEX('Policy Characteristics'!D:D,MATCH($C1922,'Policy Characteristics'!$C:$C,0)))</f>
        <v>N2O Abatement</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of potential achieved</v>
      </c>
      <c r="P1922" s="236" t="str">
        <f>IF(ISBLANK(INDEX('Policy Characteristics'!J:J,MATCH($C1922,'Policy Characteristics'!$C:$C,0))),"",INDEX('Policy Characteristics'!J:J,MATCH($C1922,'Policy Characteristics'!$C:$C,0)))</f>
        <v>**Description:** This policy reduces nitrous oxide (N2O) process emissions from the chemicals industry (primarily from the production of nitric acid and adipic acid) by destroying the N2O rather than venting it to the atmosphere. //</v>
      </c>
      <c r="Q1922" s="236">
        <f>IF(ISBLANK(INDEX('Policy Characteristics'!K:K,MATCH($C1922,'Policy Characteristics'!$C:$C,0))),"",INDEX('Policy Characteristics'!K:K,MATCH($C1922,'Policy Characteristics'!$C:$C,0)))</f>
        <v>0</v>
      </c>
      <c r="R1922" s="236">
        <f>IF(ISBLANK(INDEX('Policy Characteristics'!L:L,MATCH($C1922,'Policy Characteristics'!$C:$C,0))),"",INDEX('Policy Characteristics'!L:L,MATCH($C1922,'Policy Characteristics'!$C:$C,0)))</f>
        <v>0</v>
      </c>
      <c r="S1922" s="290" t="s">
        <v>187</v>
      </c>
    </row>
    <row r="1923" spans="1:19" x14ac:dyDescent="0.25">
      <c r="A1923" s="236" t="str">
        <f>IF(ISBLANK(INDEX('Policy Characteristics'!A:A,MATCH($C1923,'Policy Characteristics'!$C:$C,0))),"",INDEX('Policy Characteristics'!A:A,MATCH($C1923,'Policy Characteristics'!$C:$C,0)))</f>
        <v>Industry</v>
      </c>
      <c r="B1923" s="372" t="str">
        <f>IF(ISBLANK(INDEX('Policy Characteristics'!B:B,MATCH($C1923,'Policy Characteristics'!$C:$C,0))),"",INDEX('Policy Characteristics'!B:B,MATCH($C1923,'Policy Characteristics'!$C:$C,0)))</f>
        <v>N2O Abatement</v>
      </c>
      <c r="C1923" s="290" t="s">
        <v>291</v>
      </c>
      <c r="D1923" s="334" t="s">
        <v>2242</v>
      </c>
      <c r="E1923" s="334"/>
      <c r="F1923" s="334" t="s">
        <v>467</v>
      </c>
      <c r="G1923" s="334"/>
      <c r="H1923" s="17">
        <v>108</v>
      </c>
      <c r="I1923" s="373" t="s">
        <v>43</v>
      </c>
      <c r="J1923" s="374" t="str">
        <f>IF(ISBLANK(INDEX('Policy Characteristics'!D:D,MATCH($C1923,'Policy Characteristics'!$C:$C,0))),"",INDEX('Policy Characteristics'!D:D,MATCH($C1923,'Policy Characteristics'!$C:$C,0)))</f>
        <v>N2O Abatement</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of potential achieved</v>
      </c>
      <c r="P1923" s="236" t="str">
        <f>IF(ISBLANK(INDEX('Policy Characteristics'!J:J,MATCH($C1923,'Policy Characteristics'!$C:$C,0))),"",INDEX('Policy Characteristics'!J:J,MATCH($C1923,'Policy Characteristics'!$C:$C,0)))</f>
        <v>**Description:** This policy reduces nitrous oxide (N2O) process emissions from the chemicals industry (primarily from the production of nitric acid and adipic acid) by destroying the N2O rather than venting it to the atmosphere. //</v>
      </c>
      <c r="Q1923" s="236">
        <f>IF(ISBLANK(INDEX('Policy Characteristics'!K:K,MATCH($C1923,'Policy Characteristics'!$C:$C,0))),"",INDEX('Policy Characteristics'!K:K,MATCH($C1923,'Policy Characteristics'!$C:$C,0)))</f>
        <v>0</v>
      </c>
      <c r="R1923" s="236">
        <f>IF(ISBLANK(INDEX('Policy Characteristics'!L:L,MATCH($C1923,'Policy Characteristics'!$C:$C,0))),"",INDEX('Policy Characteristics'!L:L,MATCH($C1923,'Policy Characteristics'!$C:$C,0)))</f>
        <v>0</v>
      </c>
      <c r="S1923" s="290" t="s">
        <v>187</v>
      </c>
    </row>
    <row r="1924" spans="1:19" x14ac:dyDescent="0.25">
      <c r="A1924" s="236" t="str">
        <f>IF(ISBLANK(INDEX('Policy Characteristics'!A:A,MATCH($C1924,'Policy Characteristics'!$C:$C,0))),"",INDEX('Policy Characteristics'!A:A,MATCH($C1924,'Policy Characteristics'!$C:$C,0)))</f>
        <v>Industry</v>
      </c>
      <c r="B1924" s="372" t="str">
        <f>IF(ISBLANK(INDEX('Policy Characteristics'!B:B,MATCH($C1924,'Policy Characteristics'!$C:$C,0))),"",INDEX('Policy Characteristics'!B:B,MATCH($C1924,'Policy Characteristics'!$C:$C,0)))</f>
        <v>N2O Abatement</v>
      </c>
      <c r="C1924" s="236" t="str">
        <f t="shared" ref="C1924:C1929" si="62">C$1923</f>
        <v>RnD Transportation Capital Cost Perc Reduction</v>
      </c>
      <c r="D1924" s="334" t="s">
        <v>2243</v>
      </c>
      <c r="E1924" s="334"/>
      <c r="F1924" s="334" t="s">
        <v>468</v>
      </c>
      <c r="G1924" s="334"/>
      <c r="H1924" s="17">
        <v>109</v>
      </c>
      <c r="I1924" s="373" t="s">
        <v>43</v>
      </c>
      <c r="J1924" s="374" t="str">
        <f>IF(ISBLANK(INDEX('Policy Characteristics'!D:D,MATCH($C1924,'Policy Characteristics'!$C:$C,0))),"",INDEX('Policy Characteristics'!D:D,MATCH($C1924,'Policy Characteristics'!$C:$C,0)))</f>
        <v>N2O Abatement</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of potential achieved</v>
      </c>
      <c r="P1924" s="236" t="str">
        <f>IF(ISBLANK(INDEX('Policy Characteristics'!J:J,MATCH($C1924,'Policy Characteristics'!$C:$C,0))),"",INDEX('Policy Characteristics'!J:J,MATCH($C1924,'Policy Characteristics'!$C:$C,0)))</f>
        <v>**Description:** This policy reduces nitrous oxide (N2O) process emissions from the chemicals industry (primarily from the production of nitric acid and adipic acid) by destroying the N2O rather than venting it to the atmosphere. //</v>
      </c>
      <c r="Q1924" s="236">
        <f>IF(ISBLANK(INDEX('Policy Characteristics'!K:K,MATCH($C1924,'Policy Characteristics'!$C:$C,0))),"",INDEX('Policy Characteristics'!K:K,MATCH($C1924,'Policy Characteristics'!$C:$C,0)))</f>
        <v>0</v>
      </c>
      <c r="R1924" s="236">
        <f>IF(ISBLANK(INDEX('Policy Characteristics'!L:L,MATCH($C1924,'Policy Characteristics'!$C:$C,0))),"",INDEX('Policy Characteristics'!L:L,MATCH($C1924,'Policy Characteristics'!$C:$C,0)))</f>
        <v>0</v>
      </c>
      <c r="S1924" s="290" t="s">
        <v>187</v>
      </c>
    </row>
    <row r="1925" spans="1:19" x14ac:dyDescent="0.25">
      <c r="A1925" s="236" t="str">
        <f>IF(ISBLANK(INDEX('Policy Characteristics'!A:A,MATCH($C1925,'Policy Characteristics'!$C:$C,0))),"",INDEX('Policy Characteristics'!A:A,MATCH($C1925,'Policy Characteristics'!$C:$C,0)))</f>
        <v>Industry</v>
      </c>
      <c r="B1925" s="372" t="str">
        <f>IF(ISBLANK(INDEX('Policy Characteristics'!B:B,MATCH($C1925,'Policy Characteristics'!$C:$C,0))),"",INDEX('Policy Characteristics'!B:B,MATCH($C1925,'Policy Characteristics'!$C:$C,0)))</f>
        <v>N2O Abatement</v>
      </c>
      <c r="C1925" s="236" t="str">
        <f t="shared" si="62"/>
        <v>RnD Transportation Capital Cost Perc Reduction</v>
      </c>
      <c r="D1925" s="334" t="s">
        <v>2244</v>
      </c>
      <c r="E1925" s="334"/>
      <c r="F1925" s="334" t="s">
        <v>469</v>
      </c>
      <c r="G1925" s="334"/>
      <c r="H1925" s="17">
        <v>110</v>
      </c>
      <c r="I1925" s="373" t="s">
        <v>43</v>
      </c>
      <c r="J1925" s="374" t="str">
        <f>IF(ISBLANK(INDEX('Policy Characteristics'!D:D,MATCH($C1925,'Policy Characteristics'!$C:$C,0))),"",INDEX('Policy Characteristics'!D:D,MATCH($C1925,'Policy Characteristics'!$C:$C,0)))</f>
        <v>N2O Abatement</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of potential achieved</v>
      </c>
      <c r="P1925" s="236" t="str">
        <f>IF(ISBLANK(INDEX('Policy Characteristics'!J:J,MATCH($C1925,'Policy Characteristics'!$C:$C,0))),"",INDEX('Policy Characteristics'!J:J,MATCH($C1925,'Policy Characteristics'!$C:$C,0)))</f>
        <v>**Description:** This policy reduces nitrous oxide (N2O) process emissions from the chemicals industry (primarily from the production of nitric acid and adipic acid) by destroying the N2O rather than venting it to the atmosphere. //</v>
      </c>
      <c r="Q1925" s="236">
        <f>IF(ISBLANK(INDEX('Policy Characteristics'!K:K,MATCH($C1925,'Policy Characteristics'!$C:$C,0))),"",INDEX('Policy Characteristics'!K:K,MATCH($C1925,'Policy Characteristics'!$C:$C,0)))</f>
        <v>0</v>
      </c>
      <c r="R1925" s="236">
        <f>IF(ISBLANK(INDEX('Policy Characteristics'!L:L,MATCH($C1925,'Policy Characteristics'!$C:$C,0))),"",INDEX('Policy Characteristics'!L:L,MATCH($C1925,'Policy Characteristics'!$C:$C,0)))</f>
        <v>0</v>
      </c>
      <c r="S1925" s="290" t="s">
        <v>187</v>
      </c>
    </row>
    <row r="1926" spans="1:19" x14ac:dyDescent="0.25">
      <c r="A1926" s="236" t="str">
        <f>IF(ISBLANK(INDEX('Policy Characteristics'!A:A,MATCH($C1926,'Policy Characteristics'!$C:$C,0))),"",INDEX('Policy Characteristics'!A:A,MATCH($C1926,'Policy Characteristics'!$C:$C,0)))</f>
        <v>Industry</v>
      </c>
      <c r="B1926" s="372" t="str">
        <f>IF(ISBLANK(INDEX('Policy Characteristics'!B:B,MATCH($C1926,'Policy Characteristics'!$C:$C,0))),"",INDEX('Policy Characteristics'!B:B,MATCH($C1926,'Policy Characteristics'!$C:$C,0)))</f>
        <v>N2O Abatement</v>
      </c>
      <c r="C1926" s="236" t="str">
        <f t="shared" si="62"/>
        <v>RnD Transportation Capital Cost Perc Reduction</v>
      </c>
      <c r="D1926" s="334" t="s">
        <v>2245</v>
      </c>
      <c r="E1926" s="334"/>
      <c r="F1926" s="334" t="s">
        <v>470</v>
      </c>
      <c r="G1926" s="334"/>
      <c r="H1926" s="17">
        <v>111</v>
      </c>
      <c r="I1926" s="373" t="s">
        <v>43</v>
      </c>
      <c r="J1926" s="374" t="str">
        <f>IF(ISBLANK(INDEX('Policy Characteristics'!D:D,MATCH($C1926,'Policy Characteristics'!$C:$C,0))),"",INDEX('Policy Characteristics'!D:D,MATCH($C1926,'Policy Characteristics'!$C:$C,0)))</f>
        <v>N2O Abatement</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of potential achieved</v>
      </c>
      <c r="P1926" s="236" t="str">
        <f>IF(ISBLANK(INDEX('Policy Characteristics'!J:J,MATCH($C1926,'Policy Characteristics'!$C:$C,0))),"",INDEX('Policy Characteristics'!J:J,MATCH($C1926,'Policy Characteristics'!$C:$C,0)))</f>
        <v>**Description:** This policy reduces nitrous oxide (N2O) process emissions from the chemicals industry (primarily from the production of nitric acid and adipic acid) by destroying the N2O rather than venting it to the atmosphere. //</v>
      </c>
      <c r="Q1926" s="236">
        <f>IF(ISBLANK(INDEX('Policy Characteristics'!K:K,MATCH($C1926,'Policy Characteristics'!$C:$C,0))),"",INDEX('Policy Characteristics'!K:K,MATCH($C1926,'Policy Characteristics'!$C:$C,0)))</f>
        <v>0</v>
      </c>
      <c r="R1926" s="236">
        <f>IF(ISBLANK(INDEX('Policy Characteristics'!L:L,MATCH($C1926,'Policy Characteristics'!$C:$C,0))),"",INDEX('Policy Characteristics'!L:L,MATCH($C1926,'Policy Characteristics'!$C:$C,0)))</f>
        <v>0</v>
      </c>
      <c r="S1926" s="290" t="s">
        <v>187</v>
      </c>
    </row>
    <row r="1927" spans="1:19" x14ac:dyDescent="0.25">
      <c r="A1927" s="236" t="str">
        <f>IF(ISBLANK(INDEX('Policy Characteristics'!A:A,MATCH($C1927,'Policy Characteristics'!$C:$C,0))),"",INDEX('Policy Characteristics'!A:A,MATCH($C1927,'Policy Characteristics'!$C:$C,0)))</f>
        <v>Industry</v>
      </c>
      <c r="B1927" s="372" t="str">
        <f>IF(ISBLANK(INDEX('Policy Characteristics'!B:B,MATCH($C1927,'Policy Characteristics'!$C:$C,0))),"",INDEX('Policy Characteristics'!B:B,MATCH($C1927,'Policy Characteristics'!$C:$C,0)))</f>
        <v>N2O Abatement</v>
      </c>
      <c r="C1927" s="236" t="str">
        <f t="shared" si="62"/>
        <v>RnD Transportation Capital Cost Perc Reduction</v>
      </c>
      <c r="D1927" s="334" t="s">
        <v>2246</v>
      </c>
      <c r="E1927" s="334"/>
      <c r="F1927" s="334" t="s">
        <v>471</v>
      </c>
      <c r="G1927" s="334"/>
      <c r="H1927" s="17">
        <v>112</v>
      </c>
      <c r="I1927" s="373" t="s">
        <v>43</v>
      </c>
      <c r="J1927" s="374" t="str">
        <f>IF(ISBLANK(INDEX('Policy Characteristics'!D:D,MATCH($C1927,'Policy Characteristics'!$C:$C,0))),"",INDEX('Policy Characteristics'!D:D,MATCH($C1927,'Policy Characteristics'!$C:$C,0)))</f>
        <v>N2O Abatement</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1</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of potential achieved</v>
      </c>
      <c r="P1927" s="236" t="str">
        <f>IF(ISBLANK(INDEX('Policy Characteristics'!J:J,MATCH($C1927,'Policy Characteristics'!$C:$C,0))),"",INDEX('Policy Characteristics'!J:J,MATCH($C1927,'Policy Characteristics'!$C:$C,0)))</f>
        <v>**Description:** This policy reduces nitrous oxide (N2O) process emissions from the chemicals industry (primarily from the production of nitric acid and adipic acid) by destroying the N2O rather than venting it to the atmosphere. //</v>
      </c>
      <c r="Q1927" s="236">
        <f>IF(ISBLANK(INDEX('Policy Characteristics'!K:K,MATCH($C1927,'Policy Characteristics'!$C:$C,0))),"",INDEX('Policy Characteristics'!K:K,MATCH($C1927,'Policy Characteristics'!$C:$C,0)))</f>
        <v>0</v>
      </c>
      <c r="R1927" s="236">
        <f>IF(ISBLANK(INDEX('Policy Characteristics'!L:L,MATCH($C1927,'Policy Characteristics'!$C:$C,0))),"",INDEX('Policy Characteristics'!L:L,MATCH($C1927,'Policy Characteristics'!$C:$C,0)))</f>
        <v>0</v>
      </c>
      <c r="S1927" s="290" t="s">
        <v>187</v>
      </c>
    </row>
    <row r="1928" spans="1:19" x14ac:dyDescent="0.25">
      <c r="A1928" s="236" t="str">
        <f>IF(ISBLANK(INDEX('Policy Characteristics'!A:A,MATCH($C1928,'Policy Characteristics'!$C:$C,0))),"",INDEX('Policy Characteristics'!A:A,MATCH($C1928,'Policy Characteristics'!$C:$C,0)))</f>
        <v>Industry</v>
      </c>
      <c r="B1928" s="372" t="str">
        <f>IF(ISBLANK(INDEX('Policy Characteristics'!B:B,MATCH($C1928,'Policy Characteristics'!$C:$C,0))),"",INDEX('Policy Characteristics'!B:B,MATCH($C1928,'Policy Characteristics'!$C:$C,0)))</f>
        <v>N2O Abatement</v>
      </c>
      <c r="C1928" s="236" t="str">
        <f t="shared" si="62"/>
        <v>RnD Transportation Capital Cost Perc Reduction</v>
      </c>
      <c r="D1928" s="334" t="s">
        <v>2498</v>
      </c>
      <c r="E1928" s="334"/>
      <c r="F1928" s="334" t="s">
        <v>2780</v>
      </c>
      <c r="G1928" s="334"/>
      <c r="H1928" s="17">
        <v>113</v>
      </c>
      <c r="I1928" s="373" t="s">
        <v>43</v>
      </c>
      <c r="J1928" s="374" t="str">
        <f>IF(ISBLANK(INDEX('Policy Characteristics'!D:D,MATCH($C1928,'Policy Characteristics'!$C:$C,0))),"",INDEX('Policy Characteristics'!D:D,MATCH($C1928,'Policy Characteristics'!$C:$C,0)))</f>
        <v>N2O Abatement</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1</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of potential achieved</v>
      </c>
      <c r="P1928" s="236" t="str">
        <f>IF(ISBLANK(INDEX('Policy Characteristics'!J:J,MATCH($C1928,'Policy Characteristics'!$C:$C,0))),"",INDEX('Policy Characteristics'!J:J,MATCH($C1928,'Policy Characteristics'!$C:$C,0)))</f>
        <v>**Description:** This policy reduces nitrous oxide (N2O) process emissions from the chemicals industry (primarily from the production of nitric acid and adipic acid) by destroying the N2O rather than venting it to the atmosphere. //</v>
      </c>
      <c r="Q1928" s="236">
        <f>IF(ISBLANK(INDEX('Policy Characteristics'!K:K,MATCH($C1928,'Policy Characteristics'!$C:$C,0))),"",INDEX('Policy Characteristics'!K:K,MATCH($C1928,'Policy Characteristics'!$C:$C,0)))</f>
        <v>0</v>
      </c>
      <c r="R1928" s="236">
        <f>IF(ISBLANK(INDEX('Policy Characteristics'!L:L,MATCH($C1928,'Policy Characteristics'!$C:$C,0))),"",INDEX('Policy Characteristics'!L:L,MATCH($C1928,'Policy Characteristics'!$C:$C,0)))</f>
        <v>0</v>
      </c>
      <c r="S1928" s="290" t="s">
        <v>187</v>
      </c>
    </row>
    <row r="1929" spans="1:19" x14ac:dyDescent="0.25">
      <c r="A1929" s="236" t="str">
        <f>IF(ISBLANK(INDEX('Policy Characteristics'!A:A,MATCH($C1929,'Policy Characteristics'!$C:$C,0))),"",INDEX('Policy Characteristics'!A:A,MATCH($C1929,'Policy Characteristics'!$C:$C,0)))</f>
        <v>Industry</v>
      </c>
      <c r="B1929" s="372" t="str">
        <f>IF(ISBLANK(INDEX('Policy Characteristics'!B:B,MATCH($C1929,'Policy Characteristics'!$C:$C,0))),"",INDEX('Policy Characteristics'!B:B,MATCH($C1929,'Policy Characteristics'!$C:$C,0)))</f>
        <v>N2O Abatement</v>
      </c>
      <c r="C1929" s="236" t="str">
        <f t="shared" si="62"/>
        <v>RnD Transportation Capital Cost Perc Reduction</v>
      </c>
      <c r="D1929" s="334" t="s">
        <v>2497</v>
      </c>
      <c r="E1929" s="334"/>
      <c r="F1929" s="334" t="s">
        <v>2781</v>
      </c>
      <c r="G1929" s="334"/>
      <c r="H1929" s="17">
        <v>523</v>
      </c>
      <c r="I1929" s="373" t="s">
        <v>43</v>
      </c>
      <c r="J1929" s="374" t="str">
        <f>IF(ISBLANK(INDEX('Policy Characteristics'!D:D,MATCH($C1929,'Policy Characteristics'!$C:$C,0))),"",INDEX('Policy Characteristics'!D:D,MATCH($C1929,'Policy Characteristics'!$C:$C,0)))</f>
        <v>N2O Abatement</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1</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of potential achieved</v>
      </c>
      <c r="P1929" s="236" t="str">
        <f>IF(ISBLANK(INDEX('Policy Characteristics'!J:J,MATCH($C1929,'Policy Characteristics'!$C:$C,0))),"",INDEX('Policy Characteristics'!J:J,MATCH($C1929,'Policy Characteristics'!$C:$C,0)))</f>
        <v>**Description:** This policy reduces nitrous oxide (N2O) process emissions from the chemicals industry (primarily from the production of nitric acid and adipic acid) by destroying the N2O rather than venting it to the atmosphere. //</v>
      </c>
      <c r="Q1929" s="236">
        <f>IF(ISBLANK(INDEX('Policy Characteristics'!K:K,MATCH($C1929,'Policy Characteristics'!$C:$C,0))),"",INDEX('Policy Characteristics'!K:K,MATCH($C1929,'Policy Characteristics'!$C:$C,0)))</f>
        <v>0</v>
      </c>
      <c r="R1929" s="236">
        <f>IF(ISBLANK(INDEX('Policy Characteristics'!L:L,MATCH($C1929,'Policy Characteristics'!$C:$C,0))),"",INDEX('Policy Characteristics'!L:L,MATCH($C1929,'Policy Characteristics'!$C:$C,0)))</f>
        <v>0</v>
      </c>
      <c r="S1929" s="290" t="s">
        <v>187</v>
      </c>
    </row>
    <row r="1930" spans="1:19"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Direct Air Capture</v>
      </c>
      <c r="C1930" s="290" t="s">
        <v>2791</v>
      </c>
      <c r="D1930" s="289"/>
      <c r="E1930" s="289"/>
      <c r="F1930" s="289"/>
      <c r="G1930" s="289"/>
      <c r="H1930" s="292">
        <v>525</v>
      </c>
      <c r="I1930" s="375" t="s">
        <v>43</v>
      </c>
      <c r="J1930" s="374" t="str">
        <f>IF(ISBLANK(INDEX('Policy Characteristics'!D:D,MATCH($C1930,'Policy Characteristics'!$C:$C,0))),"",INDEX('Policy Characteristics'!D:D,MATCH($C1930,'Policy Characteristics'!$C:$C,0)))</f>
        <v>Carbon Dioxide Removal</v>
      </c>
      <c r="K1930" s="236" t="str">
        <f>IF(ISBLANK(INDEX('Policy Characteristics'!E:E,MATCH($C1930,'Policy Characteristics'!$C:$C,0))),"",INDEX('Policy Characteristics'!E:E,MATCH($C1930,'Policy Characteristics'!$C:$C,0)))</f>
        <v>geoeng direct air capture</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1</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of potential achieved</v>
      </c>
      <c r="P1930" s="236" t="str">
        <f>IF(ISBLANK(INDEX('Policy Characteristics'!J:J,MATCH($C1930,'Policy Characteristics'!$C:$C,0))),"",INDEX('Policy Characteristics'!J:J,MATCH($C1930,'Policy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30" s="236" t="str">
        <f>IF(ISBLANK(INDEX('Policy Characteristics'!K:K,MATCH($C1930,'Policy Characteristics'!$C:$C,0))),"",INDEX('Policy Characteristics'!K:K,MATCH($C1930,'Policy Characteristics'!$C:$C,0)))</f>
        <v>direct-air-capture.html#dac</v>
      </c>
      <c r="R1930" s="236" t="str">
        <f>IF(ISBLANK(INDEX('Policy Characteristics'!L:L,MATCH($C1930,'Policy Characteristics'!$C:$C,0))),"",INDEX('Policy Characteristics'!L:L,MATCH($C1930,'Policy Characteristics'!$C:$C,0)))</f>
        <v>direct-air-capture.html</v>
      </c>
      <c r="S1930" s="290" t="s">
        <v>3931</v>
      </c>
    </row>
    <row r="1931" spans="1:19"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Enhanced Rock Weathering</v>
      </c>
      <c r="C1931" s="290" t="s">
        <v>3653</v>
      </c>
      <c r="D1931" s="289"/>
      <c r="E1931" s="289"/>
      <c r="F1931" s="289"/>
      <c r="G1931" s="289"/>
      <c r="H1931" s="292">
        <v>2313</v>
      </c>
      <c r="I1931" s="375" t="s">
        <v>43</v>
      </c>
      <c r="J1931" s="374" t="str">
        <f>IF(ISBLANK(INDEX('Policy Characteristics'!D:D,MATCH($C1931,'Policy Characteristics'!$C:$C,0))),"",INDEX('Policy Characteristics'!D:D,MATCH($C1931,'Policy Characteristics'!$C:$C,0)))</f>
        <v>Carbon Dioxide Removal</v>
      </c>
      <c r="K1931" s="236" t="str">
        <f>IF(ISBLANK(INDEX('Policy Characteristics'!E:E,MATCH($C1931,'Policy Characteristics'!$C:$C,0))),"",INDEX('Policy Characteristics'!E:E,MATCH($C1931,'Policy Characteristics'!$C:$C,0)))</f>
        <v>geoeng enhanced rock weathering</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1</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of potential achieved</v>
      </c>
      <c r="P1931" s="236" t="str">
        <f>IF(ISBLANK(INDEX('Policy Characteristics'!J:J,MATCH($C1931,'Policy Characteristics'!$C:$C,0))),"",INDEX('Policy Characteristics'!J:J,MATCH($C1931,'Policy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31" s="236" t="str">
        <f>IF(ISBLANK(INDEX('Policy Characteristics'!K:K,MATCH($C1931,'Policy Characteristics'!$C:$C,0))),"",INDEX('Policy Characteristics'!K:K,MATCH($C1931,'Policy Characteristics'!$C:$C,0)))</f>
        <v/>
      </c>
      <c r="R1931" s="236" t="str">
        <f>IF(ISBLANK(INDEX('Policy Characteristics'!L:L,MATCH($C1931,'Policy Characteristics'!$C:$C,0))),"",INDEX('Policy Characteristics'!L:L,MATCH($C1931,'Policy Characteristics'!$C:$C,0)))</f>
        <v/>
      </c>
      <c r="S1931" s="290" t="s">
        <v>3932</v>
      </c>
    </row>
    <row r="1932" spans="1:19"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Fuel Use Reduction</v>
      </c>
      <c r="C1932" t="s">
        <v>292</v>
      </c>
      <c r="D1932" s="334" t="s">
        <v>114</v>
      </c>
      <c r="E1932" s="334"/>
      <c r="F1932" s="334" t="s">
        <v>314</v>
      </c>
      <c r="G1932" s="334"/>
      <c r="H1932" s="17">
        <v>114</v>
      </c>
      <c r="I1932" s="373" t="s">
        <v>43</v>
      </c>
      <c r="J1932" s="374" t="str">
        <f>IF(ISBLANK(INDEX('Policy Characteristics'!D:D,MATCH($C1932,'Policy Characteristics'!$C:$C,0))),"",INDEX('Policy Characteristics'!D:D,MATCH($C1932,'Policy Characteristics'!$C:$C,0)))</f>
        <v>R&amp;D Fuel Use Reductions</v>
      </c>
      <c r="K1932" s="236" t="str">
        <f>IF(ISBLANK(INDEX('Policy Characteristics'!E:E,MATCH($C1932,'Policy Characteristics'!$C:$C,0))),"",INDEX('Policy Characteristics'!E:E,MATCH($C1932,'Policy Characteristics'!$C:$C,0)))</f>
        <v>RnD building fuel use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fuel use</v>
      </c>
      <c r="P1932" s="23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3933</v>
      </c>
    </row>
    <row r="1933" spans="1:19"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s="236" t="str">
        <f>C$1932</f>
        <v>RnD Building Fuel Use Perc Reduction</v>
      </c>
      <c r="D1933" s="334" t="s">
        <v>115</v>
      </c>
      <c r="E1933" s="334"/>
      <c r="F1933" s="334" t="s">
        <v>315</v>
      </c>
      <c r="G1933" s="334"/>
      <c r="H1933" s="17">
        <v>115</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187</v>
      </c>
    </row>
    <row r="1934" spans="1:19"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tr">
        <f>C$1932</f>
        <v>RnD Building Fuel Use Perc Reduction</v>
      </c>
      <c r="D1934" s="334" t="s">
        <v>116</v>
      </c>
      <c r="E1934" s="334"/>
      <c r="F1934" s="334" t="s">
        <v>316</v>
      </c>
      <c r="G1934" s="334"/>
      <c r="H1934" s="17">
        <v>750</v>
      </c>
      <c r="I1934" s="373" t="s">
        <v>44</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19"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tr">
        <f>C$1932</f>
        <v>RnD Building Fuel Use Perc Reduction</v>
      </c>
      <c r="D1935" s="334" t="s">
        <v>117</v>
      </c>
      <c r="E1935" s="334"/>
      <c r="F1935" s="334" t="s">
        <v>317</v>
      </c>
      <c r="G1935" s="334"/>
      <c r="H1935" s="17">
        <v>117</v>
      </c>
      <c r="I1935" s="373" t="s">
        <v>43</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19"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tr">
        <f>C$1932</f>
        <v>RnD Building Fuel Use Perc Reduction</v>
      </c>
      <c r="D1936" s="334" t="s">
        <v>118</v>
      </c>
      <c r="E1936" s="334"/>
      <c r="F1936" s="334" t="s">
        <v>318</v>
      </c>
      <c r="G1936" s="334"/>
      <c r="H1936" s="17">
        <v>118</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tr">
        <f>C$1932</f>
        <v>RnD Building Fuel Use Perc Reduction</v>
      </c>
      <c r="D1937" s="334" t="s">
        <v>119</v>
      </c>
      <c r="E1937" s="334"/>
      <c r="F1937" s="334" t="s">
        <v>319</v>
      </c>
      <c r="G1937" s="334"/>
      <c r="H1937" s="17">
        <v>119</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t="s">
        <v>293</v>
      </c>
      <c r="D1938" s="334"/>
      <c r="E1938" s="334"/>
      <c r="F1938" s="334" t="s">
        <v>26</v>
      </c>
      <c r="G1938" s="334"/>
      <c r="H1938" s="17">
        <v>120</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CCS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294</v>
      </c>
      <c r="D1939" s="334" t="s">
        <v>444</v>
      </c>
      <c r="E1939" s="334"/>
      <c r="F1939" s="334" t="s">
        <v>447</v>
      </c>
      <c r="G1939" s="334"/>
      <c r="H1939" s="17">
        <v>121</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electricity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s="236" t="str">
        <f t="shared" ref="C1940:C1962" si="63">C$1939</f>
        <v>RnD Electricity Fuel Use Perc Reduction</v>
      </c>
      <c r="D1940" s="289" t="s">
        <v>3450</v>
      </c>
      <c r="E1940" s="334"/>
      <c r="F1940" s="289" t="s">
        <v>3462</v>
      </c>
      <c r="G1940" s="334"/>
      <c r="H1940" s="17">
        <v>122</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tr">
        <f t="shared" si="63"/>
        <v>RnD Electricity Fuel Use Perc Reduction</v>
      </c>
      <c r="D1941" s="289" t="s">
        <v>3451</v>
      </c>
      <c r="E1941" s="334"/>
      <c r="F1941" s="289" t="s">
        <v>3463</v>
      </c>
      <c r="G1941" s="334"/>
      <c r="H1941" s="17">
        <v>123</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tr">
        <f t="shared" si="63"/>
        <v>RnD Electricity Fuel Use Perc Reduction</v>
      </c>
      <c r="D1942" s="289" t="s">
        <v>76</v>
      </c>
      <c r="E1942" s="334"/>
      <c r="F1942" s="289" t="s">
        <v>3464</v>
      </c>
      <c r="G1942" s="334"/>
      <c r="H1942" s="17">
        <v>751</v>
      </c>
      <c r="I1942" s="373" t="s">
        <v>44</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tr">
        <f t="shared" si="63"/>
        <v>RnD Electricity Fuel Use Perc Reduction</v>
      </c>
      <c r="D1943" s="289" t="s">
        <v>77</v>
      </c>
      <c r="E1943" s="334"/>
      <c r="F1943" s="289" t="s">
        <v>320</v>
      </c>
      <c r="G1943" s="334"/>
      <c r="H1943" s="17">
        <v>752</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tr">
        <f t="shared" si="63"/>
        <v>RnD Electricity Fuel Use Perc Reduction</v>
      </c>
      <c r="D1944" s="289" t="s">
        <v>445</v>
      </c>
      <c r="E1944" s="334"/>
      <c r="F1944" s="289" t="s">
        <v>449</v>
      </c>
      <c r="G1944" s="334"/>
      <c r="H1944" s="17">
        <v>753</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tr">
        <f t="shared" si="63"/>
        <v>RnD Electricity Fuel Use Perc Reduction</v>
      </c>
      <c r="D1945" s="289" t="s">
        <v>78</v>
      </c>
      <c r="E1945" s="334"/>
      <c r="F1945" s="289" t="s">
        <v>321</v>
      </c>
      <c r="G1945" s="334"/>
      <c r="H1945" s="17">
        <v>754</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tr">
        <f t="shared" si="63"/>
        <v>RnD Electricity Fuel Use Perc Reduction</v>
      </c>
      <c r="D1946" s="289" t="s">
        <v>79</v>
      </c>
      <c r="E1946" s="334"/>
      <c r="F1946" s="289" t="s">
        <v>322</v>
      </c>
      <c r="G1946" s="334"/>
      <c r="H1946" s="17">
        <v>124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tr">
        <f t="shared" si="63"/>
        <v>RnD Electricity Fuel Use Perc Reduction</v>
      </c>
      <c r="D1947" s="289" t="s">
        <v>80</v>
      </c>
      <c r="E1947" s="334"/>
      <c r="F1947" s="289" t="s">
        <v>323</v>
      </c>
      <c r="G1947" s="334"/>
      <c r="H1947" s="17">
        <v>193</v>
      </c>
      <c r="I1947" s="373" t="s">
        <v>43</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tr">
        <f t="shared" si="63"/>
        <v>RnD Electricity Fuel Use Perc Reduction</v>
      </c>
      <c r="D1948" s="289" t="s">
        <v>2418</v>
      </c>
      <c r="E1948" s="334"/>
      <c r="F1948" s="289" t="s">
        <v>3465</v>
      </c>
      <c r="G1948" s="334"/>
      <c r="H1948" s="17">
        <v>181</v>
      </c>
      <c r="I1948" s="373" t="s">
        <v>44</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tr">
        <f t="shared" si="63"/>
        <v>RnD Electricity Fuel Use Perc Reduction</v>
      </c>
      <c r="D1949" s="289" t="s">
        <v>307</v>
      </c>
      <c r="E1949" s="334"/>
      <c r="F1949" s="289" t="s">
        <v>3466</v>
      </c>
      <c r="G1949" s="334"/>
      <c r="H1949" s="17">
        <v>755</v>
      </c>
      <c r="I1949" s="373" t="s">
        <v>43</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tr">
        <f t="shared" si="63"/>
        <v>RnD Electricity Fuel Use Perc Reduction</v>
      </c>
      <c r="D1950" s="289" t="s">
        <v>308</v>
      </c>
      <c r="E1950" s="334"/>
      <c r="F1950" s="289" t="s">
        <v>2254</v>
      </c>
      <c r="G1950" s="334"/>
      <c r="H1950" s="17">
        <v>1822</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tr">
        <f t="shared" si="63"/>
        <v>RnD Electricity Fuel Use Perc Reduction</v>
      </c>
      <c r="D1951" s="289" t="s">
        <v>441</v>
      </c>
      <c r="E1951" s="334"/>
      <c r="F1951" s="289" t="s">
        <v>442</v>
      </c>
      <c r="G1951" s="334"/>
      <c r="H1951" s="17">
        <v>1823</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tr">
        <f t="shared" si="63"/>
        <v>RnD Electricity Fuel Use Perc Reduction</v>
      </c>
      <c r="D1952" s="289" t="s">
        <v>450</v>
      </c>
      <c r="E1952" s="334"/>
      <c r="F1952" s="289" t="s">
        <v>452</v>
      </c>
      <c r="G1952" s="334"/>
      <c r="H1952" s="17">
        <v>1824</v>
      </c>
      <c r="I1952" s="373" t="s">
        <v>44</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tr">
        <f t="shared" si="63"/>
        <v>RnD Electricity Fuel Use Perc Reduction</v>
      </c>
      <c r="D1953" s="289" t="s">
        <v>2737</v>
      </c>
      <c r="E1953" s="334"/>
      <c r="F1953" s="289" t="s">
        <v>3467</v>
      </c>
      <c r="G1953" s="334"/>
      <c r="H1953" s="17">
        <v>1825</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tr">
        <f t="shared" si="63"/>
        <v>RnD Electricity Fuel Use Perc Reduction</v>
      </c>
      <c r="D1954" s="289" t="s">
        <v>2738</v>
      </c>
      <c r="E1954" s="334"/>
      <c r="F1954" s="289" t="s">
        <v>3468</v>
      </c>
      <c r="G1954" s="334"/>
      <c r="H1954" s="17">
        <v>1826</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tr">
        <f t="shared" si="63"/>
        <v>RnD Electricity Fuel Use Perc Reduction</v>
      </c>
      <c r="D1955" s="289" t="s">
        <v>2739</v>
      </c>
      <c r="E1955" s="334"/>
      <c r="F1955" s="289" t="s">
        <v>3469</v>
      </c>
      <c r="G1955" s="334"/>
      <c r="H1955" s="17">
        <v>1827</v>
      </c>
      <c r="I1955" s="373" t="s">
        <v>43</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tr">
        <f t="shared" si="63"/>
        <v>RnD Electricity Fuel Use Perc Reduction</v>
      </c>
      <c r="D1956" s="289" t="s">
        <v>3449</v>
      </c>
      <c r="E1956" s="334"/>
      <c r="F1956" s="289" t="s">
        <v>3470</v>
      </c>
      <c r="G1956" s="334"/>
      <c r="H1956" s="17">
        <v>1828</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tr">
        <f t="shared" si="63"/>
        <v>RnD Electricity Fuel Use Perc Reduction</v>
      </c>
      <c r="D1957" s="289" t="s">
        <v>3452</v>
      </c>
      <c r="E1957" s="334"/>
      <c r="F1957" s="289" t="s">
        <v>3471</v>
      </c>
      <c r="G1957" s="334"/>
      <c r="H1957" s="17">
        <v>1829</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tr">
        <f t="shared" si="63"/>
        <v>RnD Electricity Fuel Use Perc Reduction</v>
      </c>
      <c r="D1958" s="289" t="s">
        <v>3453</v>
      </c>
      <c r="E1958" s="334"/>
      <c r="F1958" s="289" t="s">
        <v>3472</v>
      </c>
      <c r="G1958" s="334"/>
      <c r="H1958" s="17">
        <v>1830</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tr">
        <f t="shared" si="63"/>
        <v>RnD Electricity Fuel Use Perc Reduction</v>
      </c>
      <c r="D1959" s="289" t="s">
        <v>3454</v>
      </c>
      <c r="E1959" s="334"/>
      <c r="F1959" s="289" t="s">
        <v>3473</v>
      </c>
      <c r="G1959" s="334"/>
      <c r="H1959" s="17">
        <v>1831</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tr">
        <f t="shared" si="63"/>
        <v>RnD Electricity Fuel Use Perc Reduction</v>
      </c>
      <c r="D1960" s="289" t="s">
        <v>3455</v>
      </c>
      <c r="E1960" s="334"/>
      <c r="F1960" s="289" t="s">
        <v>3474</v>
      </c>
      <c r="G1960" s="334"/>
      <c r="H1960" s="17">
        <v>1832</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tr">
        <f t="shared" si="63"/>
        <v>RnD Electricity Fuel Use Perc Reduction</v>
      </c>
      <c r="D1961" s="289" t="s">
        <v>3528</v>
      </c>
      <c r="E1961" s="334"/>
      <c r="F1961" s="289" t="s">
        <v>3530</v>
      </c>
      <c r="G1961" s="334"/>
      <c r="H1961" s="17">
        <v>1833</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tr">
        <f t="shared" si="63"/>
        <v>RnD Electricity Fuel Use Perc Reduction</v>
      </c>
      <c r="D1962" s="289" t="s">
        <v>3529</v>
      </c>
      <c r="E1962" s="334"/>
      <c r="F1962" s="289" t="s">
        <v>3531</v>
      </c>
      <c r="G1962" s="334"/>
      <c r="H1962" s="17">
        <v>2246</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t="s">
        <v>295</v>
      </c>
      <c r="D1963" t="s">
        <v>3041</v>
      </c>
      <c r="E1963" s="334"/>
      <c r="F1963" s="289" t="s">
        <v>3068</v>
      </c>
      <c r="G1963" s="334"/>
      <c r="H1963" s="17">
        <v>1487</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industry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s="236" t="str">
        <f t="shared" ref="C1964:C1987" si="64">C$1963</f>
        <v>RnD Industry Fuel Use Perc Reduction</v>
      </c>
      <c r="D1964" t="s">
        <v>3042</v>
      </c>
      <c r="E1964" s="334"/>
      <c r="F1964" s="289" t="s">
        <v>3069</v>
      </c>
      <c r="G1964" s="334"/>
      <c r="H1964" s="17">
        <v>1488</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tr">
        <f t="shared" si="64"/>
        <v>RnD Industry Fuel Use Perc Reduction</v>
      </c>
      <c r="D1965" t="s">
        <v>3043</v>
      </c>
      <c r="E1965" s="334"/>
      <c r="F1965" s="289" t="s">
        <v>3070</v>
      </c>
      <c r="G1965" s="334"/>
      <c r="H1965" s="17">
        <v>1489</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tr">
        <f t="shared" si="64"/>
        <v>RnD Industry Fuel Use Perc Reduction</v>
      </c>
      <c r="D1966" t="s">
        <v>3044</v>
      </c>
      <c r="E1966" s="334"/>
      <c r="F1966" s="289" t="s">
        <v>3071</v>
      </c>
      <c r="G1966" s="334"/>
      <c r="H1966" s="17">
        <v>1490</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tr">
        <f t="shared" si="64"/>
        <v>RnD Industry Fuel Use Perc Reduction</v>
      </c>
      <c r="D1967" t="s">
        <v>3045</v>
      </c>
      <c r="E1967" s="334"/>
      <c r="F1967" s="289" t="s">
        <v>3072</v>
      </c>
      <c r="G1967" s="334"/>
      <c r="H1967" s="17">
        <v>1491</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tr">
        <f t="shared" si="64"/>
        <v>RnD Industry Fuel Use Perc Reduction</v>
      </c>
      <c r="D1968" t="s">
        <v>3046</v>
      </c>
      <c r="E1968" s="334"/>
      <c r="F1968" s="289" t="s">
        <v>3073</v>
      </c>
      <c r="G1968" s="334"/>
      <c r="H1968" s="17">
        <v>1492</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tr">
        <f t="shared" si="64"/>
        <v>RnD Industry Fuel Use Perc Reduction</v>
      </c>
      <c r="D1969" t="s">
        <v>3047</v>
      </c>
      <c r="E1969" s="334"/>
      <c r="F1969" s="289" t="s">
        <v>3074</v>
      </c>
      <c r="G1969" s="334"/>
      <c r="H1969" s="17">
        <v>1493</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tr">
        <f t="shared" si="64"/>
        <v>RnD Industry Fuel Use Perc Reduction</v>
      </c>
      <c r="D1970" t="s">
        <v>3048</v>
      </c>
      <c r="E1970" s="334"/>
      <c r="F1970" s="289" t="s">
        <v>3075</v>
      </c>
      <c r="G1970" s="334"/>
      <c r="H1970" s="17">
        <v>1494</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tr">
        <f t="shared" si="64"/>
        <v>RnD Industry Fuel Use Perc Reduction</v>
      </c>
      <c r="D1971" t="s">
        <v>3049</v>
      </c>
      <c r="E1971" s="334"/>
      <c r="F1971" s="289" t="s">
        <v>3076</v>
      </c>
      <c r="G1971" s="334"/>
      <c r="H1971" s="17">
        <v>1495</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tr">
        <f t="shared" si="64"/>
        <v>RnD Industry Fuel Use Perc Reduction</v>
      </c>
      <c r="D1972" t="s">
        <v>3050</v>
      </c>
      <c r="E1972" s="334"/>
      <c r="F1972" s="289" t="s">
        <v>325</v>
      </c>
      <c r="G1972" s="334"/>
      <c r="H1972" s="17">
        <v>1496</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tr">
        <f t="shared" si="64"/>
        <v>RnD Industry Fuel Use Perc Reduction</v>
      </c>
      <c r="D1973" t="s">
        <v>3051</v>
      </c>
      <c r="E1973" s="334"/>
      <c r="F1973" s="289" t="s">
        <v>3077</v>
      </c>
      <c r="G1973" s="334"/>
      <c r="H1973" s="17">
        <v>1497</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tr">
        <f t="shared" si="64"/>
        <v>RnD Industry Fuel Use Perc Reduction</v>
      </c>
      <c r="D1974" t="s">
        <v>3052</v>
      </c>
      <c r="E1974" s="334"/>
      <c r="F1974" s="289" t="s">
        <v>3078</v>
      </c>
      <c r="G1974" s="334"/>
      <c r="H1974" s="17">
        <v>1498</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tr">
        <f t="shared" si="64"/>
        <v>RnD Industry Fuel Use Perc Reduction</v>
      </c>
      <c r="D1975" t="s">
        <v>3053</v>
      </c>
      <c r="E1975" s="334"/>
      <c r="F1975" s="289" t="s">
        <v>3079</v>
      </c>
      <c r="G1975" s="334"/>
      <c r="H1975" s="17">
        <v>1499</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tr">
        <f t="shared" si="64"/>
        <v>RnD Industry Fuel Use Perc Reduction</v>
      </c>
      <c r="D1976" t="s">
        <v>3054</v>
      </c>
      <c r="E1976" s="334"/>
      <c r="F1976" s="289" t="s">
        <v>324</v>
      </c>
      <c r="G1976" s="334"/>
      <c r="H1976" s="17">
        <v>1500</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tr">
        <f t="shared" si="64"/>
        <v>RnD Industry Fuel Use Perc Reduction</v>
      </c>
      <c r="D1977" t="s">
        <v>3055</v>
      </c>
      <c r="E1977" s="334"/>
      <c r="F1977" s="289" t="s">
        <v>3080</v>
      </c>
      <c r="G1977" s="334"/>
      <c r="H1977" s="17">
        <v>1501</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tr">
        <f t="shared" si="64"/>
        <v>RnD Industry Fuel Use Perc Reduction</v>
      </c>
      <c r="D1978" t="s">
        <v>3056</v>
      </c>
      <c r="E1978" s="334"/>
      <c r="F1978" s="289" t="s">
        <v>3081</v>
      </c>
      <c r="G1978" s="334"/>
      <c r="H1978" s="17">
        <v>1502</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tr">
        <f t="shared" si="64"/>
        <v>RnD Industry Fuel Use Perc Reduction</v>
      </c>
      <c r="D1979" t="s">
        <v>3057</v>
      </c>
      <c r="E1979" s="334"/>
      <c r="F1979" s="289" t="s">
        <v>3082</v>
      </c>
      <c r="G1979" s="334"/>
      <c r="H1979" s="17">
        <v>1503</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tr">
        <f t="shared" si="64"/>
        <v>RnD Industry Fuel Use Perc Reduction</v>
      </c>
      <c r="D1980" t="s">
        <v>3058</v>
      </c>
      <c r="E1980" s="334"/>
      <c r="F1980" s="289" t="s">
        <v>3083</v>
      </c>
      <c r="G1980" s="334"/>
      <c r="H1980" s="17">
        <v>1504</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tr">
        <f t="shared" si="64"/>
        <v>RnD Industry Fuel Use Perc Reduction</v>
      </c>
      <c r="D1981" t="s">
        <v>3059</v>
      </c>
      <c r="E1981" s="334"/>
      <c r="F1981" s="289" t="s">
        <v>3084</v>
      </c>
      <c r="G1981" s="334"/>
      <c r="H1981" s="17">
        <v>1505</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tr">
        <f t="shared" si="64"/>
        <v>RnD Industry Fuel Use Perc Reduction</v>
      </c>
      <c r="D1982" t="s">
        <v>3060</v>
      </c>
      <c r="E1982" s="334"/>
      <c r="F1982" s="289" t="s">
        <v>3085</v>
      </c>
      <c r="G1982" s="334"/>
      <c r="H1982" s="17">
        <v>1506</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tr">
        <f t="shared" si="64"/>
        <v>RnD Industry Fuel Use Perc Reduction</v>
      </c>
      <c r="D1983" t="s">
        <v>3061</v>
      </c>
      <c r="E1983" s="334"/>
      <c r="F1983" s="289" t="s">
        <v>3086</v>
      </c>
      <c r="G1983" s="334"/>
      <c r="H1983" s="17">
        <v>1507</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tr">
        <f t="shared" si="64"/>
        <v>RnD Industry Fuel Use Perc Reduction</v>
      </c>
      <c r="D1984" t="s">
        <v>3062</v>
      </c>
      <c r="E1984" s="334"/>
      <c r="F1984" s="289" t="s">
        <v>3087</v>
      </c>
      <c r="G1984" s="334"/>
      <c r="H1984" s="17">
        <v>1508</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tr">
        <f t="shared" si="64"/>
        <v>RnD Industry Fuel Use Perc Reduction</v>
      </c>
      <c r="D1985" t="s">
        <v>3063</v>
      </c>
      <c r="E1985" s="334"/>
      <c r="F1985" s="289" t="s">
        <v>3088</v>
      </c>
      <c r="G1985" s="334"/>
      <c r="H1985" s="17">
        <v>1509</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tr">
        <f t="shared" si="64"/>
        <v>RnD Industry Fuel Use Perc Reduction</v>
      </c>
      <c r="D1986" t="s">
        <v>3064</v>
      </c>
      <c r="E1986" s="334"/>
      <c r="F1986" s="289" t="s">
        <v>3089</v>
      </c>
      <c r="G1986" s="334"/>
      <c r="H1986" s="17">
        <v>1510</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tr">
        <f t="shared" si="64"/>
        <v>RnD Industry Fuel Use Perc Reduction</v>
      </c>
      <c r="D1987" t="s">
        <v>3065</v>
      </c>
      <c r="E1987" s="334"/>
      <c r="F1987" s="289" t="s">
        <v>3090</v>
      </c>
      <c r="G1987" s="334"/>
      <c r="H1987" s="17">
        <v>1511</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t="s">
        <v>296</v>
      </c>
      <c r="D1988" s="334" t="s">
        <v>2242</v>
      </c>
      <c r="E1988" s="334"/>
      <c r="F1988" s="334" t="s">
        <v>467</v>
      </c>
      <c r="G1988" s="334"/>
      <c r="H1988" s="17">
        <v>133</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transportation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s="236" t="str">
        <f t="shared" ref="C1989:C1994" si="65">C$1988</f>
        <v>RnD Transportation Fuel Use Perc Reduction</v>
      </c>
      <c r="D1989" s="334" t="s">
        <v>2243</v>
      </c>
      <c r="E1989" s="334"/>
      <c r="F1989" s="334" t="s">
        <v>468</v>
      </c>
      <c r="G1989" s="334"/>
      <c r="H1989" s="17">
        <v>134</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tr">
        <f t="shared" si="65"/>
        <v>RnD Transportation Fuel Use Perc Reduction</v>
      </c>
      <c r="D1990" s="334" t="s">
        <v>2244</v>
      </c>
      <c r="E1990" s="334"/>
      <c r="F1990" s="334" t="s">
        <v>469</v>
      </c>
      <c r="G1990" s="334"/>
      <c r="H1990" s="17">
        <v>135</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tr">
        <f t="shared" si="65"/>
        <v>RnD Transportation Fuel Use Perc Reduction</v>
      </c>
      <c r="D1991" s="334" t="s">
        <v>2245</v>
      </c>
      <c r="E1991" s="334"/>
      <c r="F1991" s="334" t="s">
        <v>470</v>
      </c>
      <c r="G1991" s="334"/>
      <c r="H1991" s="17">
        <v>136</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tr">
        <f t="shared" si="65"/>
        <v>RnD Transportation Fuel Use Perc Reduction</v>
      </c>
      <c r="D1992" s="334" t="s">
        <v>2246</v>
      </c>
      <c r="E1992" s="334"/>
      <c r="F1992" s="334" t="s">
        <v>471</v>
      </c>
      <c r="G1992" s="334"/>
      <c r="H1992" s="17">
        <v>137</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tr">
        <f t="shared" si="65"/>
        <v>RnD Transportation Fuel Use Perc Reduction</v>
      </c>
      <c r="D1993" s="334" t="s">
        <v>2498</v>
      </c>
      <c r="E1993" s="334"/>
      <c r="F1993" s="334" t="s">
        <v>2780</v>
      </c>
      <c r="G1993" s="334"/>
      <c r="H1993" s="17">
        <v>138</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tr">
        <f t="shared" si="65"/>
        <v>RnD Transportation Fuel Use Perc Reduction</v>
      </c>
      <c r="D1994" s="334" t="s">
        <v>2497</v>
      </c>
      <c r="E1994" s="334"/>
      <c r="F1994" s="334" t="s">
        <v>2781</v>
      </c>
      <c r="G1994" s="334"/>
      <c r="H1994" s="17">
        <v>524</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Government Revenue Accounting</v>
      </c>
      <c r="B1995" s="372" t="str">
        <f>IF(ISBLANK(INDEX('Policy Characteristics'!B:B,MATCH($C1995,'Policy Characteristics'!$C:$C,0))),"",INDEX('Policy Characteristics'!B:B,MATCH($C1995,'Policy Characteristics'!$C:$C,0)))</f>
        <v>Carbon Tax Revenue</v>
      </c>
      <c r="C1995" t="s">
        <v>2934</v>
      </c>
      <c r="D1995" t="s">
        <v>2942</v>
      </c>
      <c r="F1995" t="s">
        <v>2947</v>
      </c>
      <c r="H1995" s="17">
        <v>545</v>
      </c>
      <c r="I1995" s="377" t="s">
        <v>43</v>
      </c>
      <c r="J1995" s="374" t="str">
        <f>IF(ISBLANK(INDEX('Policy Characteristics'!D:D,MATCH($C1995,'Policy Characteristics'!$C:$C,0))),"",INDEX('Policy Characteristics'!D:D,MATCH($C1995,'Policy Characteristics'!$C:$C,0)))</f>
        <v/>
      </c>
      <c r="K1995" s="236" t="str">
        <f>IF(ISBLANK(INDEX('Policy Characteristics'!E:E,MATCH($C1995,'Policy Characteristics'!$C:$C,0))),"",INDEX('Policy Characteristics'!E:E,MATCH($C1995,'Policy Characteristics'!$C:$C,0)))</f>
        <v>GRA carbon tax revenue</v>
      </c>
      <c r="L1995" s="236">
        <f>IF(ISBLANK(INDEX('Policy Characteristics'!F:F,MATCH($C1995,'Policy Characteristics'!$C:$C,0))),"",INDEX('Policy Characteristics'!F:F,MATCH($C1995,'Policy Characteristics'!$C:$C,0)))</f>
        <v>0</v>
      </c>
      <c r="M1995" s="236">
        <f>IF(ISBLANK(INDEX('Policy Characteristics'!G:G,MATCH($C1995,'Policy Characteristics'!$C:$C,0))),"",INDEX('Policy Characteristics'!G:G,MATCH($C1995,'Policy Characteristics'!$C:$C,0)))</f>
        <v>10</v>
      </c>
      <c r="N1995" s="236">
        <f>IF(ISBLANK(INDEX('Policy Characteristics'!H:H,MATCH($C1995,'Policy Characteristics'!$C:$C,0))),"",INDEX('Policy Characteristics'!H:H,MATCH($C1995,'Policy Characteristics'!$C:$C,0)))</f>
        <v>1</v>
      </c>
      <c r="O1995" s="236" t="str">
        <f>IF(ISBLANK(INDEX('Policy Characteristics'!I:I,MATCH($C1995,'Policy Characteristics'!$C:$C,0))),"",INDEX('Policy Characteristics'!I:I,MATCH($C1995,'Policy Characteristics'!$C:$C,0)))</f>
        <v>weight</v>
      </c>
      <c r="P1995" s="23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236" t="str">
        <f>IF(ISBLANK(INDEX('Policy Characteristics'!K:K,MATCH($C1995,'Policy Characteristics'!$C:$C,0))),"",INDEX('Policy Characteristics'!K:K,MATCH($C1995,'Policy Characteristics'!$C:$C,0)))</f>
        <v>io-model.html</v>
      </c>
      <c r="R1995" s="236" t="str">
        <f>IF(ISBLANK(INDEX('Policy Characteristics'!L:L,MATCH($C1995,'Policy Characteristics'!$C:$C,0))),"",INDEX('Policy Characteristics'!L:L,MATCH($C1995,'Policy Characteristics'!$C:$C,0)))</f>
        <v/>
      </c>
      <c r="S1995" s="290" t="s">
        <v>187</v>
      </c>
    </row>
    <row r="1996" spans="1:19" x14ac:dyDescent="0.25">
      <c r="A1996" s="236" t="str">
        <f>IF(ISBLANK(INDEX('Policy Characteristics'!A:A,MATCH($C1996,'Policy Characteristics'!$C:$C,0))),"",INDEX('Policy Characteristics'!A:A,MATCH($C1996,'Policy Characteristics'!$C:$C,0)))</f>
        <v>Government Revenue Accounting</v>
      </c>
      <c r="B1996" s="372" t="str">
        <f>IF(ISBLANK(INDEX('Policy Characteristics'!B:B,MATCH($C1996,'Policy Characteristics'!$C:$C,0))),"",INDEX('Policy Characteristics'!B:B,MATCH($C1996,'Policy Characteristics'!$C:$C,0)))</f>
        <v>Carbon Tax Revenue</v>
      </c>
      <c r="C1996" s="236" t="str">
        <f>C$1995</f>
        <v>GRA for Carbon Tax Revenue</v>
      </c>
      <c r="D1996" t="s">
        <v>2943</v>
      </c>
      <c r="F1996" t="s">
        <v>2958</v>
      </c>
      <c r="H1996" s="17">
        <v>546</v>
      </c>
      <c r="I1996" s="372" t="str">
        <f>I$1995</f>
        <v>Yes</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GRA carbon tax revenue</v>
      </c>
      <c r="L1996" s="236">
        <f>IF(ISBLANK(INDEX('Policy Characteristics'!F:F,MATCH($C1996,'Policy Characteristics'!$C:$C,0))),"",INDEX('Policy Characteristics'!F:F,MATCH($C1996,'Policy Characteristics'!$C:$C,0)))</f>
        <v>0</v>
      </c>
      <c r="M1996" s="236">
        <f>IF(ISBLANK(INDEX('Policy Characteristics'!G:G,MATCH($C1996,'Policy Characteristics'!$C:$C,0))),"",INDEX('Policy Characteristics'!G:G,MATCH($C1996,'Policy Characteristics'!$C:$C,0)))</f>
        <v>10</v>
      </c>
      <c r="N1996" s="23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weight</v>
      </c>
      <c r="P1996" s="23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236" t="str">
        <f>IF(ISBLANK(INDEX('Policy Characteristics'!K:K,MATCH($C1996,'Policy Characteristics'!$C:$C,0))),"",INDEX('Policy Characteristics'!K:K,MATCH($C1996,'Policy Characteristics'!$C:$C,0)))</f>
        <v>io-model.html</v>
      </c>
      <c r="R1996" s="236" t="str">
        <f>IF(ISBLANK(INDEX('Policy Characteristics'!L:L,MATCH($C1996,'Policy Characteristics'!$C:$C,0))),"",INDEX('Policy Characteristics'!L:L,MATCH($C1996,'Policy Characteristics'!$C:$C,0)))</f>
        <v/>
      </c>
      <c r="S1996" s="290" t="s">
        <v>187</v>
      </c>
    </row>
    <row r="1997" spans="1:19" x14ac:dyDescent="0.25">
      <c r="A1997" s="236" t="str">
        <f>IF(ISBLANK(INDEX('Policy Characteristics'!A:A,MATCH($C1997,'Policy Characteristics'!$C:$C,0))),"",INDEX('Policy Characteristics'!A:A,MATCH($C1997,'Policy Characteristics'!$C:$C,0)))</f>
        <v>Government Revenue Accounting</v>
      </c>
      <c r="B1997" s="372" t="str">
        <f>IF(ISBLANK(INDEX('Policy Characteristics'!B:B,MATCH($C1997,'Policy Characteristics'!$C:$C,0))),"",INDEX('Policy Characteristics'!B:B,MATCH($C1997,'Policy Characteristics'!$C:$C,0)))</f>
        <v>Carbon Tax Revenue</v>
      </c>
      <c r="C1997" s="236" t="str">
        <f>C$1995</f>
        <v>GRA for Carbon Tax Revenue</v>
      </c>
      <c r="D1997" t="s">
        <v>2944</v>
      </c>
      <c r="F1997" t="s">
        <v>2948</v>
      </c>
      <c r="H1997" s="17">
        <v>547</v>
      </c>
      <c r="I1997" s="372" t="str">
        <f>I$1995</f>
        <v>Yes</v>
      </c>
      <c r="J1997" s="374" t="str">
        <f>IF(ISBLANK(INDEX('Policy Characteristics'!D:D,MATCH($C1997,'Policy Characteristics'!$C:$C,0))),"",INDEX('Policy Characteristics'!D:D,MATCH($C1997,'Policy Characteristics'!$C:$C,0)))</f>
        <v/>
      </c>
      <c r="K1997" s="236" t="str">
        <f>IF(ISBLANK(INDEX('Policy Characteristics'!E:E,MATCH($C1997,'Policy Characteristics'!$C:$C,0))),"",INDEX('Policy Characteristics'!E:E,MATCH($C1997,'Policy Characteristics'!$C:$C,0)))</f>
        <v>GRA carbon tax revenue</v>
      </c>
      <c r="L1997" s="236">
        <f>IF(ISBLANK(INDEX('Policy Characteristics'!F:F,MATCH($C1997,'Policy Characteristics'!$C:$C,0))),"",INDEX('Policy Characteristics'!F:F,MATCH($C1997,'Policy Characteristics'!$C:$C,0)))</f>
        <v>0</v>
      </c>
      <c r="M1997" s="236">
        <f>IF(ISBLANK(INDEX('Policy Characteristics'!G:G,MATCH($C1997,'Policy Characteristics'!$C:$C,0))),"",INDEX('Policy Characteristics'!G:G,MATCH($C1997,'Policy Characteristics'!$C:$C,0)))</f>
        <v>10</v>
      </c>
      <c r="N1997" s="236">
        <f>IF(ISBLANK(INDEX('Policy Characteristics'!H:H,MATCH($C1997,'Policy Characteristics'!$C:$C,0))),"",INDEX('Policy Characteristics'!H:H,MATCH($C1997,'Policy Characteristics'!$C:$C,0)))</f>
        <v>1</v>
      </c>
      <c r="O1997" s="236" t="str">
        <f>IF(ISBLANK(INDEX('Policy Characteristics'!I:I,MATCH($C1997,'Policy Characteristics'!$C:$C,0))),"",INDEX('Policy Characteristics'!I:I,MATCH($C1997,'Policy Characteristics'!$C:$C,0)))</f>
        <v>weight</v>
      </c>
      <c r="P1997" s="23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236" t="str">
        <f>IF(ISBLANK(INDEX('Policy Characteristics'!K:K,MATCH($C1997,'Policy Characteristics'!$C:$C,0))),"",INDEX('Policy Characteristics'!K:K,MATCH($C1997,'Policy Characteristics'!$C:$C,0)))</f>
        <v>io-model.html</v>
      </c>
      <c r="R1997" s="236" t="str">
        <f>IF(ISBLANK(INDEX('Policy Characteristics'!L:L,MATCH($C1997,'Policy Characteristics'!$C:$C,0))),"",INDEX('Policy Characteristics'!L:L,MATCH($C1997,'Policy Characteristics'!$C:$C,0)))</f>
        <v/>
      </c>
      <c r="S1997" s="290" t="s">
        <v>187</v>
      </c>
    </row>
    <row r="1998" spans="1:19" x14ac:dyDescent="0.25">
      <c r="A1998" s="236" t="str">
        <f>IF(ISBLANK(INDEX('Policy Characteristics'!A:A,MATCH($C1998,'Policy Characteristics'!$C:$C,0))),"",INDEX('Policy Characteristics'!A:A,MATCH($C1998,'Policy Characteristics'!$C:$C,0)))</f>
        <v>Government Revenue Accounting</v>
      </c>
      <c r="B1998" s="372" t="str">
        <f>IF(ISBLANK(INDEX('Policy Characteristics'!B:B,MATCH($C1998,'Policy Characteristics'!$C:$C,0))),"",INDEX('Policy Characteristics'!B:B,MATCH($C1998,'Policy Characteristics'!$C:$C,0)))</f>
        <v>Carbon Tax Revenue</v>
      </c>
      <c r="C1998" s="236" t="str">
        <f>C$1995</f>
        <v>GRA for Carbon Tax Revenue</v>
      </c>
      <c r="D1998" t="s">
        <v>2945</v>
      </c>
      <c r="F1998" t="s">
        <v>2949</v>
      </c>
      <c r="H1998" s="17">
        <v>548</v>
      </c>
      <c r="I1998" s="372" t="str">
        <f>I$1995</f>
        <v>Yes</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GRA carbon tax revenue</v>
      </c>
      <c r="L1998" s="236">
        <f>IF(ISBLANK(INDEX('Policy Characteristics'!F:F,MATCH($C1998,'Policy Characteristics'!$C:$C,0))),"",INDEX('Policy Characteristics'!F:F,MATCH($C1998,'Policy Characteristics'!$C:$C,0)))</f>
        <v>0</v>
      </c>
      <c r="M1998" s="236">
        <f>IF(ISBLANK(INDEX('Policy Characteristics'!G:G,MATCH($C1998,'Policy Characteristics'!$C:$C,0))),"",INDEX('Policy Characteristics'!G:G,MATCH($C1998,'Policy Characteristics'!$C:$C,0)))</f>
        <v>10</v>
      </c>
      <c r="N1998" s="23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weight</v>
      </c>
      <c r="P1998" s="23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236" t="str">
        <f>IF(ISBLANK(INDEX('Policy Characteristics'!K:K,MATCH($C1998,'Policy Characteristics'!$C:$C,0))),"",INDEX('Policy Characteristics'!K:K,MATCH($C1998,'Policy Characteristics'!$C:$C,0)))</f>
        <v>io-model.html</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Government Revenue Accounting</v>
      </c>
      <c r="B1999" s="372" t="str">
        <f>IF(ISBLANK(INDEX('Policy Characteristics'!B:B,MATCH($C1999,'Policy Characteristics'!$C:$C,0))),"",INDEX('Policy Characteristics'!B:B,MATCH($C1999,'Policy Characteristics'!$C:$C,0)))</f>
        <v>Carbon Tax Revenue</v>
      </c>
      <c r="C1999" s="236" t="str">
        <f>C$1995</f>
        <v>GRA for Carbon Tax Revenue</v>
      </c>
      <c r="D1999" t="s">
        <v>2946</v>
      </c>
      <c r="F1999" t="s">
        <v>2950</v>
      </c>
      <c r="H1999" s="17">
        <v>549</v>
      </c>
      <c r="I1999" s="372" t="str">
        <f>I$1995</f>
        <v>Yes</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GRA carbon tax revenue</v>
      </c>
      <c r="L1999" s="236">
        <f>IF(ISBLANK(INDEX('Policy Characteristics'!F:F,MATCH($C1999,'Policy Characteristics'!$C:$C,0))),"",INDEX('Policy Characteristics'!F:F,MATCH($C1999,'Policy Characteristics'!$C:$C,0)))</f>
        <v>0</v>
      </c>
      <c r="M1999" s="236">
        <f>IF(ISBLANK(INDEX('Policy Characteristics'!G:G,MATCH($C1999,'Policy Characteristics'!$C:$C,0))),"",INDEX('Policy Characteristics'!G:G,MATCH($C1999,'Policy Characteristics'!$C:$C,0)))</f>
        <v>10</v>
      </c>
      <c r="N1999" s="23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weight</v>
      </c>
      <c r="P1999" s="23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236" t="str">
        <f>IF(ISBLANK(INDEX('Policy Characteristics'!K:K,MATCH($C1999,'Policy Characteristics'!$C:$C,0))),"",INDEX('Policy Characteristics'!K:K,MATCH($C1999,'Policy Characteristics'!$C:$C,0)))</f>
        <v>io-model.html</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Fuel Tax Revenue</v>
      </c>
      <c r="C2000" t="s">
        <v>2935</v>
      </c>
      <c r="D2000" t="s">
        <v>2942</v>
      </c>
      <c r="F2000" t="s">
        <v>2947</v>
      </c>
      <c r="H2000" s="17">
        <v>550</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fuel tax revenue</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Fuel Tax Revenue</v>
      </c>
      <c r="C2001" s="236" t="str">
        <f>C$2000</f>
        <v>GRA for Fuel Tax Revenue</v>
      </c>
      <c r="D2001" t="s">
        <v>2943</v>
      </c>
      <c r="F2001" t="s">
        <v>2958</v>
      </c>
      <c r="H2001" s="17">
        <v>551</v>
      </c>
      <c r="I2001" s="372" t="str">
        <f>I$2000</f>
        <v>Yes</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fuel tax revenue</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t="str">
        <f>IF(ISBLANK(INDEX('Policy Characteristics'!L:L,MATCH($C2001,'Policy Characteristics'!$C:$C,0))),"",INDEX('Policy Characteristics'!L:L,MATCH($C2001,'Policy Characteristics'!$C:$C,0)))</f>
        <v/>
      </c>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Fuel Tax Revenue</v>
      </c>
      <c r="C2002" s="236" t="str">
        <f>C$2000</f>
        <v>GRA for Fuel Tax Revenue</v>
      </c>
      <c r="D2002" t="s">
        <v>2944</v>
      </c>
      <c r="F2002" t="s">
        <v>2948</v>
      </c>
      <c r="H2002" s="17">
        <v>552</v>
      </c>
      <c r="I2002" s="372" t="str">
        <f>I$2000</f>
        <v>Yes</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fuel tax revenue</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t="str">
        <f>IF(ISBLANK(INDEX('Policy Characteristics'!L:L,MATCH($C2002,'Policy Characteristics'!$C:$C,0))),"",INDEX('Policy Characteristics'!L:L,MATCH($C2002,'Policy Characteristics'!$C:$C,0)))</f>
        <v/>
      </c>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Fuel Tax Revenue</v>
      </c>
      <c r="C2003" s="236" t="str">
        <f>C$2000</f>
        <v>GRA for Fuel Tax Revenue</v>
      </c>
      <c r="D2003" t="s">
        <v>2945</v>
      </c>
      <c r="F2003" t="s">
        <v>2949</v>
      </c>
      <c r="H2003" s="17">
        <v>553</v>
      </c>
      <c r="I2003" s="372" t="str">
        <f>I$2000</f>
        <v>Yes</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fuel tax revenue</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t="str">
        <f>IF(ISBLANK(INDEX('Policy Characteristics'!L:L,MATCH($C2003,'Policy Characteristics'!$C:$C,0))),"",INDEX('Policy Characteristics'!L:L,MATCH($C2003,'Policy Characteristics'!$C:$C,0)))</f>
        <v/>
      </c>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Fuel Tax Revenue</v>
      </c>
      <c r="C2004" s="236" t="str">
        <f>C$2000</f>
        <v>GRA for Fuel Tax Revenue</v>
      </c>
      <c r="D2004" t="s">
        <v>2946</v>
      </c>
      <c r="F2004" t="s">
        <v>2950</v>
      </c>
      <c r="H2004" s="17">
        <v>554</v>
      </c>
      <c r="I2004" s="372" t="str">
        <f>I$2000</f>
        <v>Yes</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fuel tax revenue</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t="str">
        <f>IF(ISBLANK(INDEX('Policy Characteristics'!L:L,MATCH($C2004,'Policy Characteristics'!$C:$C,0))),"",INDEX('Policy Characteristics'!L:L,MATCH($C2004,'Policy Characteristics'!$C:$C,0)))</f>
        <v/>
      </c>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Vehicle Subsidy</v>
      </c>
      <c r="C2005" t="s">
        <v>3556</v>
      </c>
      <c r="D2005" t="s">
        <v>2942</v>
      </c>
      <c r="F2005" t="s">
        <v>2947</v>
      </c>
      <c r="H2005" s="17">
        <v>555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EV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5" s="236" t="str">
        <f>IF(ISBLANK(INDEX('Policy Characteristics'!K:K,MATCH($C2005,'Policy Characteristics'!$C:$C,0))),"",INDEX('Policy Characteristics'!K:K,MATCH($C2005,'Policy Characteristics'!$C:$C,0)))</f>
        <v>transportation-sector-main.html#conv-pol-stds</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Vehicle Subsidy</v>
      </c>
      <c r="C2006" s="236" t="str">
        <f>C$2005</f>
        <v>GRA for Vehicle Subsidy</v>
      </c>
      <c r="D2006" t="s">
        <v>2943</v>
      </c>
      <c r="F2006" t="s">
        <v>2958</v>
      </c>
      <c r="H2006" s="17">
        <v>556</v>
      </c>
      <c r="I2006" s="372" t="str">
        <f>I$2005</f>
        <v>Yes</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EV subsidy</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6" s="236" t="str">
        <f>IF(ISBLANK(INDEX('Policy Characteristics'!K:K,MATCH($C2006,'Policy Characteristics'!$C:$C,0))),"",INDEX('Policy Characteristics'!K:K,MATCH($C2006,'Policy Characteristics'!$C:$C,0)))</f>
        <v>transportation-sector-main.html#conv-pol-stds</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Vehicle Subsidy</v>
      </c>
      <c r="C2007" s="236" t="str">
        <f>C$2005</f>
        <v>GRA for Vehicle Subsidy</v>
      </c>
      <c r="D2007" t="s">
        <v>2944</v>
      </c>
      <c r="F2007" t="s">
        <v>2948</v>
      </c>
      <c r="H2007" s="17">
        <v>557</v>
      </c>
      <c r="I2007" s="372" t="str">
        <f>I$2005</f>
        <v>Yes</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EV subsidy</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7" s="236" t="str">
        <f>IF(ISBLANK(INDEX('Policy Characteristics'!K:K,MATCH($C2007,'Policy Characteristics'!$C:$C,0))),"",INDEX('Policy Characteristics'!K:K,MATCH($C2007,'Policy Characteristics'!$C:$C,0)))</f>
        <v>transportation-sector-main.html#conv-pol-stds</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Vehicle Subsidy</v>
      </c>
      <c r="C2008" s="236" t="str">
        <f>C$2005</f>
        <v>GRA for Vehicle Subsidy</v>
      </c>
      <c r="D2008" t="s">
        <v>2945</v>
      </c>
      <c r="F2008" t="s">
        <v>2949</v>
      </c>
      <c r="H2008" s="17">
        <v>558</v>
      </c>
      <c r="I2008" s="372" t="str">
        <f>I$2005</f>
        <v>Yes</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EV subsidy</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8" s="236" t="str">
        <f>IF(ISBLANK(INDEX('Policy Characteristics'!K:K,MATCH($C2008,'Policy Characteristics'!$C:$C,0))),"",INDEX('Policy Characteristics'!K:K,MATCH($C2008,'Policy Characteristics'!$C:$C,0)))</f>
        <v>transportation-sector-main.html#conv-pol-stds</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Vehicle Subsidy</v>
      </c>
      <c r="C2009" s="236" t="str">
        <f>C$2005</f>
        <v>GRA for Vehicle Subsidy</v>
      </c>
      <c r="D2009" t="s">
        <v>2946</v>
      </c>
      <c r="F2009" t="s">
        <v>2950</v>
      </c>
      <c r="H2009" s="17">
        <v>559</v>
      </c>
      <c r="I2009" s="372" t="str">
        <f>I$2005</f>
        <v>Yes</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EV subsidy</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9" s="236" t="str">
        <f>IF(ISBLANK(INDEX('Policy Characteristics'!K:K,MATCH($C2009,'Policy Characteristics'!$C:$C,0))),"",INDEX('Policy Characteristics'!K:K,MATCH($C2009,'Policy Characteristics'!$C:$C,0)))</f>
        <v>transportation-sector-main.html#conv-pol-stds</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Battery Production Subsidy</v>
      </c>
      <c r="C2010" t="s">
        <v>3771</v>
      </c>
      <c r="D2010" t="s">
        <v>2942</v>
      </c>
      <c r="F2010" t="s">
        <v>2947</v>
      </c>
      <c r="H2010" s="17">
        <v>2247</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battery production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Battery Production Subsidy</v>
      </c>
      <c r="C2011" s="236" t="str">
        <f>C$2010</f>
        <v>GRA for Battery Production Subsidy</v>
      </c>
      <c r="D2011" t="s">
        <v>2943</v>
      </c>
      <c r="F2011" t="s">
        <v>2958</v>
      </c>
      <c r="H2011" s="17">
        <v>2248</v>
      </c>
      <c r="I2011" s="372" t="str">
        <f>I$2005</f>
        <v>Yes</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battery production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Battery Production Subsidy</v>
      </c>
      <c r="C2012" s="236" t="str">
        <f>C$2010</f>
        <v>GRA for Battery Production Subsidy</v>
      </c>
      <c r="D2012" t="s">
        <v>2944</v>
      </c>
      <c r="F2012" t="s">
        <v>2948</v>
      </c>
      <c r="H2012" s="17">
        <v>2249</v>
      </c>
      <c r="I2012" s="372" t="str">
        <f>I$2005</f>
        <v>Yes</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battery production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Battery Production Subsidy</v>
      </c>
      <c r="C2013" s="236" t="str">
        <f>C$2010</f>
        <v>GRA for Battery Production Subsidy</v>
      </c>
      <c r="D2013" t="s">
        <v>2945</v>
      </c>
      <c r="F2013" t="s">
        <v>2949</v>
      </c>
      <c r="H2013" s="17">
        <v>2250</v>
      </c>
      <c r="I2013" s="372" t="str">
        <f>I$2005</f>
        <v>Yes</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battery production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Battery Production Subsidy</v>
      </c>
      <c r="C2014" s="236" t="str">
        <f>C$2010</f>
        <v>GRA for Battery Production Subsidy</v>
      </c>
      <c r="D2014" t="s">
        <v>2946</v>
      </c>
      <c r="F2014" t="s">
        <v>2950</v>
      </c>
      <c r="H2014" s="17">
        <v>2251</v>
      </c>
      <c r="I2014" s="372" t="str">
        <f>I$2005</f>
        <v>Yes</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battery production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Electricity Generation Subsidy</v>
      </c>
      <c r="C2015" t="s">
        <v>2936</v>
      </c>
      <c r="D2015" t="s">
        <v>2942</v>
      </c>
      <c r="F2015" t="s">
        <v>2947</v>
      </c>
      <c r="H2015" s="17">
        <v>560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elec gen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Electricity Generation Subsidy</v>
      </c>
      <c r="C2016" s="236" t="str">
        <f>C$2015</f>
        <v>GRA for Electricity Generation Subsidies</v>
      </c>
      <c r="D2016" t="s">
        <v>2943</v>
      </c>
      <c r="F2016" t="s">
        <v>2958</v>
      </c>
      <c r="H2016" s="17">
        <v>561</v>
      </c>
      <c r="I2016" s="372" t="str">
        <f>I$2015</f>
        <v>Yes</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elec gen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Electricity Generation Subsidy</v>
      </c>
      <c r="C2017" s="236" t="str">
        <f>C$2015</f>
        <v>GRA for Electricity Generation Subsidies</v>
      </c>
      <c r="D2017" t="s">
        <v>2944</v>
      </c>
      <c r="F2017" t="s">
        <v>2948</v>
      </c>
      <c r="H2017" s="17">
        <v>562</v>
      </c>
      <c r="I2017" s="372" t="str">
        <f>I$2015</f>
        <v>Yes</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elec gen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Electricity Generation Subsidy</v>
      </c>
      <c r="C2018" s="236" t="str">
        <f>C$2015</f>
        <v>GRA for Electricity Generation Subsidies</v>
      </c>
      <c r="D2018" t="s">
        <v>2945</v>
      </c>
      <c r="F2018" t="s">
        <v>2949</v>
      </c>
      <c r="H2018" s="17">
        <v>563</v>
      </c>
      <c r="I2018" s="372" t="str">
        <f>I$2015</f>
        <v>Yes</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elec gen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Electricity Generation Subsidy</v>
      </c>
      <c r="C2019" s="236" t="str">
        <f>C$2015</f>
        <v>GRA for Electricity Generation Subsidies</v>
      </c>
      <c r="D2019" t="s">
        <v>2946</v>
      </c>
      <c r="F2019" t="s">
        <v>2950</v>
      </c>
      <c r="H2019" s="17">
        <v>564</v>
      </c>
      <c r="I2019" s="372" t="str">
        <f>I$2015</f>
        <v>Yes</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elec gen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tr">
        <f>C$2020</f>
        <v>GRA for Electricity Capacity Construction Subsidies</v>
      </c>
      <c r="D2021" t="s">
        <v>2943</v>
      </c>
      <c r="F2021" t="s">
        <v>2958</v>
      </c>
      <c r="H2021" s="17">
        <v>566</v>
      </c>
      <c r="I2021" s="372" t="str">
        <f>I$2020</f>
        <v>Yes</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tr">
        <f>C$2020</f>
        <v>GRA for Electricity Capacity Construction Subsidies</v>
      </c>
      <c r="D2022" t="s">
        <v>2944</v>
      </c>
      <c r="F2022" t="s">
        <v>2948</v>
      </c>
      <c r="H2022" s="17">
        <v>567</v>
      </c>
      <c r="I2022" s="372" t="str">
        <f>I$2020</f>
        <v>Yes</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tr">
        <f>C$2020</f>
        <v>GRA for Electricity Capacity Construction Subsidies</v>
      </c>
      <c r="D2023" t="s">
        <v>2945</v>
      </c>
      <c r="F2023" t="s">
        <v>2949</v>
      </c>
      <c r="H2023" s="17">
        <v>568</v>
      </c>
      <c r="I2023" s="372" t="str">
        <f>I$2020</f>
        <v>Yes</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tr">
        <f>C$2020</f>
        <v>GRA for Electricity Capacity Construction Subsidies</v>
      </c>
      <c r="D2024" t="s">
        <v>2946</v>
      </c>
      <c r="F2024" t="s">
        <v>2950</v>
      </c>
      <c r="H2024" s="17">
        <v>569</v>
      </c>
      <c r="I2024" s="372" t="str">
        <f>I$2020</f>
        <v>Yes</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Distributed Solar Subsidy</v>
      </c>
      <c r="C2025" t="s">
        <v>2938</v>
      </c>
      <c r="D2025" t="s">
        <v>2942</v>
      </c>
      <c r="F2025" t="s">
        <v>2947</v>
      </c>
      <c r="H2025" s="17">
        <v>570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dist solar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3867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Distributed Solar Subsidy</v>
      </c>
      <c r="C2026" s="236" t="str">
        <f>C$2025</f>
        <v>GRA for Distributed Solar Subsidy</v>
      </c>
      <c r="D2026" t="s">
        <v>2943</v>
      </c>
      <c r="F2026" t="s">
        <v>2958</v>
      </c>
      <c r="H2026" s="17">
        <v>571</v>
      </c>
      <c r="I2026" s="372" t="str">
        <f>I$2025</f>
        <v>Yes</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dist solar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Distributed Solar Subsidy</v>
      </c>
      <c r="C2027" s="236" t="str">
        <f>C$2025</f>
        <v>GRA for Distributed Solar Subsidy</v>
      </c>
      <c r="D2027" t="s">
        <v>2944</v>
      </c>
      <c r="F2027" t="s">
        <v>2948</v>
      </c>
      <c r="H2027" s="17">
        <v>572</v>
      </c>
      <c r="I2027" s="372" t="str">
        <f>I$2025</f>
        <v>Yes</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dist solar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Distributed Solar Subsidy</v>
      </c>
      <c r="C2028" s="236" t="str">
        <f>C$2025</f>
        <v>GRA for Distributed Solar Subsidy</v>
      </c>
      <c r="D2028" t="s">
        <v>2945</v>
      </c>
      <c r="F2028" t="s">
        <v>2949</v>
      </c>
      <c r="H2028" s="17">
        <v>573</v>
      </c>
      <c r="I2028" s="372" t="str">
        <f>I$2025</f>
        <v>Yes</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dist solar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Distributed Solar Subsidy</v>
      </c>
      <c r="C2029" s="236" t="str">
        <f>C$2025</f>
        <v>GRA for Distributed Solar Subsidy</v>
      </c>
      <c r="D2029" t="s">
        <v>2946</v>
      </c>
      <c r="F2029" t="s">
        <v>2950</v>
      </c>
      <c r="H2029" s="17">
        <v>574</v>
      </c>
      <c r="I2029" s="372" t="str">
        <f>I$2025</f>
        <v>Yes</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dist solar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tr">
        <f>C$2030</f>
        <v>GRA for Fuel Subsidies</v>
      </c>
      <c r="D2031" t="s">
        <v>2943</v>
      </c>
      <c r="F2031" t="s">
        <v>2958</v>
      </c>
      <c r="H2031" s="17">
        <v>576</v>
      </c>
      <c r="I2031" s="372" t="str">
        <f>I$2030</f>
        <v>Yes</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tr">
        <f>C$2030</f>
        <v>GRA for Fuel Subsidies</v>
      </c>
      <c r="D2032" t="s">
        <v>2944</v>
      </c>
      <c r="F2032" t="s">
        <v>2948</v>
      </c>
      <c r="H2032" s="17">
        <v>577</v>
      </c>
      <c r="I2032" s="372" t="str">
        <f>I$2030</f>
        <v>Yes</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tr">
        <f>C$2030</f>
        <v>GRA for Fuel Subsidies</v>
      </c>
      <c r="D2033" t="s">
        <v>2945</v>
      </c>
      <c r="F2033" t="s">
        <v>2949</v>
      </c>
      <c r="H2033" s="17">
        <v>578</v>
      </c>
      <c r="I2033" s="372" t="str">
        <f>I$2030</f>
        <v>Yes</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tr">
        <f>C$2030</f>
        <v>GRA for Fuel Subsidies</v>
      </c>
      <c r="D2034" t="s">
        <v>2946</v>
      </c>
      <c r="F2034" t="s">
        <v>2950</v>
      </c>
      <c r="H2034" s="17">
        <v>579</v>
      </c>
      <c r="I2034" s="372" t="str">
        <f>I$2030</f>
        <v>Yes</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CCS Subsidy</v>
      </c>
      <c r="C2035" t="s">
        <v>3558</v>
      </c>
      <c r="D2035" t="s">
        <v>2942</v>
      </c>
      <c r="F2035" t="s">
        <v>2947</v>
      </c>
      <c r="H2035" s="17">
        <v>2252</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CCS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CCS Subsidy</v>
      </c>
      <c r="C2036" s="236" t="str">
        <f>C$2035</f>
        <v>GRA for CCS Subsidies</v>
      </c>
      <c r="D2036" t="s">
        <v>2943</v>
      </c>
      <c r="F2036" t="s">
        <v>2958</v>
      </c>
      <c r="H2036" s="17">
        <v>2253</v>
      </c>
      <c r="I2036" s="372" t="str">
        <f>I$2030</f>
        <v>Yes</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CCS subsidy</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CCS Subsidy</v>
      </c>
      <c r="C2037" s="236" t="str">
        <f>C$2035</f>
        <v>GRA for CCS Subsidies</v>
      </c>
      <c r="D2037" t="s">
        <v>2944</v>
      </c>
      <c r="F2037" t="s">
        <v>2948</v>
      </c>
      <c r="H2037" s="17">
        <v>2254</v>
      </c>
      <c r="I2037" s="372" t="str">
        <f>I$2030</f>
        <v>Yes</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CCS subsidy</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CCS Subsidy</v>
      </c>
      <c r="C2038" s="236" t="str">
        <f>C$2035</f>
        <v>GRA for CCS Subsidies</v>
      </c>
      <c r="D2038" t="s">
        <v>2945</v>
      </c>
      <c r="F2038" t="s">
        <v>2949</v>
      </c>
      <c r="H2038" s="17">
        <v>2255</v>
      </c>
      <c r="I2038" s="372" t="str">
        <f>I$2030</f>
        <v>Yes</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CCS subsidy</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CCS Subsidy</v>
      </c>
      <c r="C2039" s="236" t="str">
        <f>C$2035</f>
        <v>GRA for CCS Subsidies</v>
      </c>
      <c r="D2039" t="s">
        <v>2946</v>
      </c>
      <c r="F2039" t="s">
        <v>2950</v>
      </c>
      <c r="H2039" s="17">
        <v>2256</v>
      </c>
      <c r="I2039" s="372" t="str">
        <f>I$2030</f>
        <v>Yes</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CCS subsidy</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tr">
        <f>C$2040</f>
        <v>GRA for National Debt Interest</v>
      </c>
      <c r="D2041" t="s">
        <v>2943</v>
      </c>
      <c r="F2041" t="s">
        <v>2958</v>
      </c>
      <c r="H2041" s="17">
        <v>581</v>
      </c>
      <c r="I2041" s="372" t="str">
        <f>I$2040</f>
        <v>Yes</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tr">
        <f>C$2040</f>
        <v>GRA for National Debt Interest</v>
      </c>
      <c r="D2042" t="s">
        <v>2944</v>
      </c>
      <c r="F2042" t="s">
        <v>2948</v>
      </c>
      <c r="H2042" s="17">
        <v>582</v>
      </c>
      <c r="I2042" s="372" t="str">
        <f>I$2040</f>
        <v>Yes</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tr">
        <f>C$2040</f>
        <v>GRA for National Debt Interest</v>
      </c>
      <c r="D2043" t="s">
        <v>2945</v>
      </c>
      <c r="F2043" t="s">
        <v>2949</v>
      </c>
      <c r="H2043" s="17">
        <v>583</v>
      </c>
      <c r="I2043" s="372" t="str">
        <f>I$2040</f>
        <v>Yes</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tr">
        <f>C$2040</f>
        <v>GRA for National Debt Interest</v>
      </c>
      <c r="D2044" t="s">
        <v>2946</v>
      </c>
      <c r="F2044" t="s">
        <v>2950</v>
      </c>
      <c r="H2044" s="17">
        <v>584</v>
      </c>
      <c r="I2044" s="372" t="str">
        <f>I$2040</f>
        <v>Yes</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tr">
        <f>C$2045</f>
        <v>GRA for Remaining Government Cash Flow Changes</v>
      </c>
      <c r="D2046" t="s">
        <v>2943</v>
      </c>
      <c r="F2046" t="s">
        <v>2958</v>
      </c>
      <c r="H2046" s="17">
        <v>586</v>
      </c>
      <c r="I2046" s="372" t="str">
        <f>I$2045</f>
        <v>Yes</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tr">
        <f>C$2045</f>
        <v>GRA for Remaining Government Cash Flow Changes</v>
      </c>
      <c r="D2047" t="s">
        <v>2944</v>
      </c>
      <c r="F2047" t="s">
        <v>2948</v>
      </c>
      <c r="H2047" s="17">
        <v>587</v>
      </c>
      <c r="I2047" s="372" t="str">
        <f>I$2045</f>
        <v>Yes</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tr">
        <f>C$2045</f>
        <v>GRA for Remaining Government Cash Flow Changes</v>
      </c>
      <c r="D2048" t="s">
        <v>2945</v>
      </c>
      <c r="F2048" t="s">
        <v>2949</v>
      </c>
      <c r="H2048" s="17">
        <v>588</v>
      </c>
      <c r="I2048" s="372" t="str">
        <f>I$2045</f>
        <v>Yes</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19"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tr">
        <f>C$2045</f>
        <v>GRA for Remaining Government Cash Flow Changes</v>
      </c>
      <c r="D2049" t="s">
        <v>2946</v>
      </c>
      <c r="F2049" t="s">
        <v>2950</v>
      </c>
      <c r="H2049" s="17">
        <v>589</v>
      </c>
      <c r="I2049" s="372" t="str">
        <f>I$2045</f>
        <v>Yes</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19" x14ac:dyDescent="0.25">
      <c r="A2050" s="236" t="str">
        <f>IF(ISBLANK(INDEX('Policy Characteristics'!A:A,MATCH($C2050,'Policy Characteristics'!$C:$C,0))),"",INDEX('Policy Characteristics'!A:A,MATCH($C2050,'Policy Characteristics'!$C:$C,0)))</f>
        <v>Control Settings</v>
      </c>
      <c r="B2050" s="372" t="str">
        <f>IF(ISBLANK(INDEX('Policy Characteristics'!B:B,MATCH($C2050,'Policy Characteristics'!$C:$C,0))),"",INDEX('Policy Characteristics'!B:B,MATCH($C2050,'Policy Characteristics'!$C:$C,0)))</f>
        <v>COVID-19 Recession</v>
      </c>
      <c r="C2050" t="s">
        <v>3388</v>
      </c>
      <c r="H2050" s="17">
        <v>543</v>
      </c>
      <c r="I2050" s="377" t="s">
        <v>44</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settings exogenous GDP adjustment</v>
      </c>
      <c r="L2050" s="326">
        <f>IF(ISBLANK(INDEX('Policy Characteristics'!F:F,MATCH($C2050,'Policy Characteristics'!$C:$C,0))),"",INDEX('Policy Characteristics'!F:F,MATCH($C2050,'Policy Characteristics'!$C:$C,0)))</f>
        <v>0</v>
      </c>
      <c r="M2050" s="326">
        <f>IF(ISBLANK(INDEX('Policy Characteristics'!G:G,MATCH($C2050,'Policy Characteristics'!$C:$C,0))),"",INDEX('Policy Characteristics'!G:G,MATCH($C2050,'Policy Characteristics'!$C:$C,0)))</f>
        <v>1</v>
      </c>
      <c r="N2050" s="32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on/off</v>
      </c>
      <c r="P2050" s="236" t="str">
        <f>IF(ISBLANK(INDEX('Policy Characteristics'!J:J,MATCH($C2050,'Policy Characteristics'!$C:$C,0))),"",INDEX('Policy Characteristics'!J:J,MATCH($C2050,'Policy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50" s="236" t="str">
        <f>IF(ISBLANK(INDEX('Policy Characteristics'!K:K,MATCH($C2050,'Policy Characteristics'!$C:$C,0))),"",INDEX('Policy Characteristics'!K:K,MATCH($C2050,'Policy Characteristics'!$C:$C,0)))</f>
        <v/>
      </c>
      <c r="R2050" s="236" t="str">
        <f>IF(ISBLANK(INDEX('Policy Characteristics'!L:L,MATCH($C2050,'Policy Characteristics'!$C:$C,0))),"",INDEX('Policy Characteristics'!L:L,MATCH($C2050,'Policy Characteristics'!$C:$C,0)))</f>
        <v/>
      </c>
      <c r="S2050" s="290" t="s">
        <v>187</v>
      </c>
    </row>
    <row r="2051" spans="1:19" x14ac:dyDescent="0.25">
      <c r="A2051" s="236" t="str">
        <f>IF(ISBLANK(INDEX('Policy Characteristics'!A:A,MATCH($C2051,'Policy Characteristics'!$C:$C,0))),"",INDEX('Policy Characteristics'!A:A,MATCH($C2051,'Policy Characteristics'!$C:$C,0)))</f>
        <v>Control Settings</v>
      </c>
      <c r="B2051" s="372" t="str">
        <f>IF(ISBLANK(INDEX('Policy Characteristics'!B:B,MATCH($C2051,'Policy Characteristics'!$C:$C,0))),"",INDEX('Policy Characteristics'!B:B,MATCH($C2051,'Policy Characteristics'!$C:$C,0)))</f>
        <v>Use 20-Year GWP Values</v>
      </c>
      <c r="C2051" t="s">
        <v>3257</v>
      </c>
      <c r="H2051" s="17">
        <v>1601</v>
      </c>
      <c r="I2051" s="377" t="s">
        <v>44</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
      </c>
      <c r="L2051" s="326">
        <f>IF(ISBLANK(INDEX('Policy Characteristics'!F:F,MATCH($C2051,'Policy Characteristics'!$C:$C,0))),"",INDEX('Policy Characteristics'!F:F,MATCH($C2051,'Policy Characteristics'!$C:$C,0)))</f>
        <v>0</v>
      </c>
      <c r="M2051" s="326">
        <f>IF(ISBLANK(INDEX('Policy Characteristics'!G:G,MATCH($C2051,'Policy Characteristics'!$C:$C,0))),"",INDEX('Policy Characteristics'!G:G,MATCH($C2051,'Policy Characteristics'!$C:$C,0)))</f>
        <v>1</v>
      </c>
      <c r="N2051" s="32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on/off</v>
      </c>
      <c r="P2051" s="236" t="str">
        <f>IF(ISBLANK(INDEX('Policy Characteristics'!J:J,MATCH($C2051,'Policy Characteristics'!$C:$C,0))),"",INDEX('Policy Characteristics'!J:J,MATCH($C2051,'Policy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51" s="236" t="str">
        <f>IF(ISBLANK(INDEX('Policy Characteristics'!K:K,MATCH($C2051,'Policy Characteristics'!$C:$C,0))),"",INDEX('Policy Characteristics'!K:K,MATCH($C2051,'Policy Characteristics'!$C:$C,0)))</f>
        <v/>
      </c>
      <c r="R2051" s="236" t="str">
        <f>IF(ISBLANK(INDEX('Policy Characteristics'!L:L,MATCH($C2051,'Policy Characteristics'!$C:$C,0))),"",INDEX('Policy Characteristics'!L:L,MATCH($C2051,'Policy Characteristics'!$C:$C,0)))</f>
        <v/>
      </c>
      <c r="S2051" s="290" t="s">
        <v>187</v>
      </c>
    </row>
    <row r="2052" spans="1:19" x14ac:dyDescent="0.25">
      <c r="A2052" s="236" t="str">
        <f>IF(ISBLANK(INDEX('Policy Characteristics'!A:A,MATCH($C2052,'Policy Characteristics'!$C:$C,0))),"",INDEX('Policy Characteristics'!A:A,MATCH($C2052,'Policy Characteristics'!$C:$C,0)))</f>
        <v>Control Settings</v>
      </c>
      <c r="B2052" s="372" t="str">
        <f>IF(ISBLANK(INDEX('Policy Characteristics'!B:B,MATCH($C2052,'Policy Characteristics'!$C:$C,0))),"",INDEX('Policy Characteristics'!B:B,MATCH($C2052,'Policy Characteristics'!$C:$C,0)))</f>
        <v>Non BAU First Year</v>
      </c>
      <c r="C2052" t="s">
        <v>3846</v>
      </c>
      <c r="H2052" s="17">
        <v>2772</v>
      </c>
      <c r="I2052" s="377"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
      </c>
      <c r="L2052" s="326">
        <f>IF(ISBLANK(INDEX('Policy Characteristics'!F:F,MATCH($C2052,'Policy Characteristics'!$C:$C,0))),"",INDEX('Policy Characteristics'!F:F,MATCH($C2052,'Policy Characteristics'!$C:$C,0)))</f>
        <v>0</v>
      </c>
      <c r="M2052" s="326">
        <f>IF(ISBLANK(INDEX('Policy Characteristics'!G:G,MATCH($C2052,'Policy Characteristics'!$C:$C,0))),"",INDEX('Policy Characteristics'!G:G,MATCH($C2052,'Policy Characteristics'!$C:$C,0)))</f>
        <v>1</v>
      </c>
      <c r="N2052" s="32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on/off</v>
      </c>
      <c r="P2052" s="236" t="str">
        <f>IF(ISBLANK(INDEX('Policy Characteristics'!J:J,MATCH($C2052,'Policy Characteristics'!$C:$C,0))),"",INDEX('Policy Characteristics'!J:J,MATCH($C2052,'Policy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2052" s="236" t="str">
        <f>IF(ISBLANK(INDEX('Policy Characteristics'!K:K,MATCH($C2052,'Policy Characteristics'!$C:$C,0))),"",INDEX('Policy Characteristics'!K:K,MATCH($C2052,'Policy Characteristics'!$C:$C,0)))</f>
        <v/>
      </c>
      <c r="R2052" s="236" t="str">
        <f>IF(ISBLANK(INDEX('Policy Characteristics'!L:L,MATCH($C2052,'Policy Characteristics'!$C:$C,0))),"",INDEX('Policy Characteristics'!L:L,MATCH($C2052,'Policy Characteristics'!$C:$C,0)))</f>
        <v/>
      </c>
      <c r="S2052" s="290" t="s">
        <v>187</v>
      </c>
    </row>
    <row r="2053" spans="1:19" s="173" customFormat="1" x14ac:dyDescent="0.25">
      <c r="A2053" s="401" t="str">
        <f>IF(ISBLANK(INDEX('Policy Characteristics'!A:A,MATCH($C2053,'Policy Characteristics'!$C:$C,0))),"",INDEX('Policy Characteristics'!A:A,MATCH($C2053,'Policy Characteristics'!$C:$C,0)))</f>
        <v>Electricity Supply</v>
      </c>
      <c r="B2053" s="397" t="str">
        <f>IF(ISBLANK(INDEX('Policy Characteristics'!B:B,MATCH($C2053,'Policy Characteristics'!$C:$C,0))),"",INDEX('Policy Characteristics'!B:B,MATCH($C2053,'Policy Characteristics'!$C:$C,0)))</f>
        <v>Non BAU CES Qualifying Resources</v>
      </c>
      <c r="C2053" s="173" t="s">
        <v>4125</v>
      </c>
      <c r="D2053" s="394" t="s">
        <v>4446</v>
      </c>
      <c r="E2053" s="394"/>
      <c r="F2053" s="394"/>
      <c r="G2053" s="394"/>
      <c r="H2053" s="402">
        <v>649</v>
      </c>
      <c r="I2053" s="403" t="s">
        <v>4124</v>
      </c>
      <c r="J2053" s="404" t="str">
        <f>IF(ISBLANK(INDEX('Policy Characteristics'!D:D,MATCH($C2053,'Policy Characteristics'!$C:$C,0))),"",INDEX('Policy Characteristics'!D:D,MATCH($C2053,'Policy Characteristics'!$C:$C,0)))</f>
        <v>Clean Electricity Standard</v>
      </c>
      <c r="K2053" s="401" t="str">
        <f>IF(ISBLANK(INDEX('Policy Characteristics'!E:E,MATCH($C2053,'Policy Characteristics'!$C:$C,0))),"",INDEX('Policy Characteristics'!E:E,MATCH($C2053,'Policy Characteristics'!$C:$C,0)))</f>
        <v>elec non BAU elec portfolio settings</v>
      </c>
      <c r="L2053" s="398">
        <f>IF(ISBLANK(INDEX('Policy Characteristics'!F:F,MATCH($C2053,'Policy Characteristics'!$C:$C,0))),"",INDEX('Policy Characteristics'!F:F,MATCH($C2053,'Policy Characteristics'!$C:$C,0)))</f>
        <v>0</v>
      </c>
      <c r="M2053" s="398">
        <f>IF(ISBLANK(INDEX('Policy Characteristics'!G:G,MATCH($C2053,'Policy Characteristics'!$C:$C,0))),"",INDEX('Policy Characteristics'!G:G,MATCH($C2053,'Policy Characteristics'!$C:$C,0)))</f>
        <v>1</v>
      </c>
      <c r="N2053" s="398">
        <f>IF(ISBLANK(INDEX('Policy Characteristics'!H:H,MATCH($C2053,'Policy Characteristics'!$C:$C,0))),"",INDEX('Policy Characteristics'!H:H,MATCH($C2053,'Policy Characteristics'!$C:$C,0)))</f>
        <v>1</v>
      </c>
      <c r="O2053" s="401" t="str">
        <f>IF(ISBLANK(INDEX('Policy Characteristics'!I:I,MATCH($C2053,'Policy Characteristics'!$C:$C,0))),"",INDEX('Policy Characteristics'!I:I,MATCH($C2053,'Policy Characteristics'!$C:$C,0)))</f>
        <v>on/off</v>
      </c>
      <c r="P2053" s="401" t="str">
        <f>IF(ISBLANK(INDEX('Policy Characteristics'!J:J,MATCH($C2053,'Policy Characteristics'!$C:$C,0))),"",INDEX('Policy Characteristics'!J:J,MATCH($C2053,'Policy Characteristics'!$C:$C,0)))</f>
        <v>**Description:** This policy expands the definitions for qualifying carbon-free sources to include: nuclear, hydro, wind, solar, biomass, geothermal, municipal solid waste, carbon capture and storage, and hydrogen.//</v>
      </c>
      <c r="Q2053" s="401" t="str">
        <f>IF(ISBLANK(INDEX('Policy Characteristics'!K:K,MATCH($C2053,'Policy Characteristics'!$C:$C,0))),"",INDEX('Policy Characteristics'!K:K,MATCH($C2053,'Policy Characteristics'!$C:$C,0)))</f>
        <v/>
      </c>
      <c r="R2053" s="401" t="str">
        <f>IF(ISBLANK(INDEX('Policy Characteristics'!L:L,MATCH($C2053,'Policy Characteristics'!$C:$C,0))),"",INDEX('Policy Characteristics'!L:L,MATCH($C2053,'Policy Characteristics'!$C:$C,0)))</f>
        <v/>
      </c>
      <c r="S2053" s="405" t="s">
        <v>187</v>
      </c>
    </row>
    <row r="2054" spans="1:19" x14ac:dyDescent="0.25">
      <c r="A2054" s="401" t="str">
        <f>IF(ISBLANK(INDEX('Policy Characteristics'!A:A,MATCH($C2054,'Policy Characteristics'!$C:$C,0))),"",INDEX('Policy Characteristics'!A:A,MATCH($C2054,'Policy Characteristics'!$C:$C,0)))</f>
        <v>Control Settings</v>
      </c>
      <c r="B2054" s="397" t="str">
        <f>IF(ISBLANK(INDEX('Policy Characteristics'!B:B,MATCH($C2054,'Policy Characteristics'!$C:$C,0))),"",INDEX('Policy Characteristics'!B:B,MATCH($C2054,'Policy Characteristics'!$C:$C,0)))</f>
        <v>Exclude Elec Exports from Elec Portfolio Stds</v>
      </c>
      <c r="C2054" s="173" t="s">
        <v>4449</v>
      </c>
      <c r="D2054" s="394" t="s">
        <v>4446</v>
      </c>
      <c r="H2054" s="17">
        <v>2798</v>
      </c>
      <c r="I2054" s="403" t="s">
        <v>4124</v>
      </c>
      <c r="J2054" s="404" t="str">
        <f>IF(ISBLANK(INDEX('Policy Characteristics'!D:D,MATCH($C2054,'Policy Characteristics'!$C:$C,0))),"",INDEX('Policy Characteristics'!D:D,MATCH($C2054,'Policy Characteristics'!$C:$C,0)))</f>
        <v>Clean Electricity Standard</v>
      </c>
      <c r="K2054" s="401" t="str">
        <f>IF(ISBLANK(INDEX('Policy Characteristics'!E:E,MATCH($C2054,'Policy Characteristics'!$C:$C,0))),"",INDEX('Policy Characteristics'!E:E,MATCH($C2054,'Policy Characteristics'!$C:$C,0)))</f>
        <v/>
      </c>
      <c r="L2054" s="398">
        <f>IF(ISBLANK(INDEX('Policy Characteristics'!F:F,MATCH($C2054,'Policy Characteristics'!$C:$C,0))),"",INDEX('Policy Characteristics'!F:F,MATCH($C2054,'Policy Characteristics'!$C:$C,0)))</f>
        <v>0</v>
      </c>
      <c r="M2054" s="398">
        <f>IF(ISBLANK(INDEX('Policy Characteristics'!G:G,MATCH($C2054,'Policy Characteristics'!$C:$C,0))),"",INDEX('Policy Characteristics'!G:G,MATCH($C2054,'Policy Characteristics'!$C:$C,0)))</f>
        <v>1</v>
      </c>
      <c r="N2054" s="398">
        <f>IF(ISBLANK(INDEX('Policy Characteristics'!H:H,MATCH($C2054,'Policy Characteristics'!$C:$C,0))),"",INDEX('Policy Characteristics'!H:H,MATCH($C2054,'Policy Characteristics'!$C:$C,0)))</f>
        <v>1</v>
      </c>
      <c r="O2054" s="401" t="str">
        <f>IF(ISBLANK(INDEX('Policy Characteristics'!I:I,MATCH($C2054,'Policy Characteristics'!$C:$C,0))),"",INDEX('Policy Characteristics'!I:I,MATCH($C2054,'Policy Characteristics'!$C:$C,0)))</f>
        <v>on/off</v>
      </c>
      <c r="P2054" s="401" t="str">
        <f>IF(ISBLANK(INDEX('Policy Characteristics'!J:J,MATCH($C2054,'Policy Characteristics'!$C:$C,0))),"",INDEX('Policy Characteristics'!J:J,MATCH($C2054,'Policy Characteristics'!$C:$C,0)))</f>
        <v>**Description:** This policy lever excludes exported electricity from the clean electricity standard requirements.</v>
      </c>
      <c r="Q2054" s="401" t="str">
        <f>IF(ISBLANK(INDEX('Policy Characteristics'!K:K,MATCH($C2054,'Policy Characteristics'!$C:$C,0))),"",INDEX('Policy Characteristics'!K:K,MATCH($C2054,'Policy Characteristics'!$C:$C,0)))</f>
        <v/>
      </c>
      <c r="R2054" s="401" t="str">
        <f>IF(ISBLANK(INDEX('Policy Characteristics'!L:L,MATCH($C2054,'Policy Characteristics'!$C:$C,0))),"",INDEX('Policy Characteristics'!L:L,MATCH($C2054,'Policy Characteristics'!$C:$C,0)))</f>
        <v/>
      </c>
      <c r="S2054" s="405" t="s">
        <v>187</v>
      </c>
    </row>
  </sheetData>
  <autoFilter ref="A1:T2053" xr:uid="{00000000-0001-0000-0100-000000000000}"/>
  <sortState xmlns:xlrd2="http://schemas.microsoft.com/office/spreadsheetml/2017/richdata2" ref="A204:I224">
    <sortCondition ref="B204:B224"/>
  </sortState>
  <conditionalFormatting sqref="I1:I1995 I2050:I2052 I2055:I1048576">
    <cfRule type="containsText" dxfId="5" priority="3" operator="containsText" text="No">
      <formula>NOT(ISERROR(SEARCH("No",I1)))</formula>
    </cfRule>
  </conditionalFormatting>
  <conditionalFormatting sqref="I2000 I2005 I2015 I2020 I2025 I2030 I2040 I2045">
    <cfRule type="containsText" dxfId="4" priority="133" operator="containsText" text="No">
      <formula>NOT(ISERROR(SEARCH("No",I2000)))</formula>
    </cfRule>
  </conditionalFormatting>
  <conditionalFormatting sqref="I2010">
    <cfRule type="containsText" dxfId="3" priority="2" operator="containsText" text="No">
      <formula>NOT(ISERROR(SEARCH("No",I2010)))</formula>
    </cfRule>
  </conditionalFormatting>
  <conditionalFormatting sqref="I2035">
    <cfRule type="containsText" dxfId="2"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46" t="s">
        <v>2803</v>
      </c>
      <c r="B1" s="446"/>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46" t="s">
        <v>2807</v>
      </c>
      <c r="B53" s="446"/>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A113" zoomScale="70" zoomScaleNormal="70" workbookViewId="0">
      <selection activeCell="J115" sqref="J115"/>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378" t="s">
        <v>2305</v>
      </c>
      <c r="B1" s="379" t="s">
        <v>2306</v>
      </c>
      <c r="C1" s="380" t="s">
        <v>2806</v>
      </c>
      <c r="D1" s="379" t="s">
        <v>60</v>
      </c>
      <c r="E1" s="379" t="s">
        <v>62</v>
      </c>
      <c r="F1" s="379" t="s">
        <v>436</v>
      </c>
      <c r="G1" s="379" t="s">
        <v>61</v>
      </c>
      <c r="H1" s="379" t="s">
        <v>2315</v>
      </c>
      <c r="I1" s="381" t="s">
        <v>302</v>
      </c>
      <c r="J1" s="344" t="s">
        <v>3513</v>
      </c>
    </row>
    <row r="2" spans="1:10" x14ac:dyDescent="0.25">
      <c r="A2" s="405" t="s">
        <v>2320</v>
      </c>
      <c r="B2" s="173" t="s">
        <v>2322</v>
      </c>
      <c r="C2" s="416">
        <v>1</v>
      </c>
      <c r="D2" s="405" t="s">
        <v>63</v>
      </c>
      <c r="E2" s="405" t="s">
        <v>64</v>
      </c>
      <c r="F2" s="173" t="str">
        <f>[1]UnitControlCenter!$B$3</f>
        <v>million metric tons / year</v>
      </c>
      <c r="G2" s="173" t="s">
        <v>2304</v>
      </c>
      <c r="H2" s="173"/>
      <c r="I2" s="173"/>
      <c r="J2" s="173" t="s">
        <v>3519</v>
      </c>
    </row>
    <row r="3" spans="1:10" x14ac:dyDescent="0.25">
      <c r="A3" s="405" t="s">
        <v>2320</v>
      </c>
      <c r="B3" s="173" t="s">
        <v>2321</v>
      </c>
      <c r="C3" s="402">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382" t="s">
        <v>2320</v>
      </c>
      <c r="B18" s="382" t="s">
        <v>3607</v>
      </c>
      <c r="C18" s="383">
        <v>1</v>
      </c>
      <c r="D18" s="384" t="s">
        <v>65</v>
      </c>
      <c r="E18" s="384" t="s">
        <v>66</v>
      </c>
      <c r="F18" s="384" t="s">
        <v>351</v>
      </c>
      <c r="G18" s="384" t="s">
        <v>3608</v>
      </c>
      <c r="H18" s="384" t="s">
        <v>3640</v>
      </c>
      <c r="I18" s="384" t="s">
        <v>3609</v>
      </c>
      <c r="J18" s="384"/>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382" t="s">
        <v>2326</v>
      </c>
      <c r="B30" s="382" t="s">
        <v>481</v>
      </c>
      <c r="C30" s="383">
        <v>1</v>
      </c>
      <c r="D30" s="384" t="s">
        <v>65</v>
      </c>
      <c r="E30" s="384" t="s">
        <v>66</v>
      </c>
      <c r="F30" s="384" t="str">
        <f>[1]UnitControlCenter!$B$3</f>
        <v>million metric tons / year</v>
      </c>
      <c r="G30" s="384" t="s">
        <v>3296</v>
      </c>
      <c r="H30" s="384" t="s">
        <v>2785</v>
      </c>
      <c r="I30" s="384" t="s">
        <v>3285</v>
      </c>
      <c r="J30" s="384"/>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4452</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382" t="s">
        <v>3990</v>
      </c>
      <c r="B38" s="382" t="s">
        <v>2430</v>
      </c>
      <c r="C38" s="383">
        <v>1</v>
      </c>
      <c r="D38" s="384" t="s">
        <v>65</v>
      </c>
      <c r="E38" s="384" t="s">
        <v>66</v>
      </c>
      <c r="F38" s="384" t="str">
        <f>[1]UnitControlCenter!$B$3</f>
        <v>million metric tons / year</v>
      </c>
      <c r="G38" s="384" t="s">
        <v>3997</v>
      </c>
      <c r="H38" s="384" t="s">
        <v>2800</v>
      </c>
      <c r="I38" s="384" t="s">
        <v>2801</v>
      </c>
      <c r="J38" s="384"/>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382" t="s">
        <v>2327</v>
      </c>
      <c r="B42" s="382" t="s">
        <v>2855</v>
      </c>
      <c r="C42" s="383">
        <v>0</v>
      </c>
      <c r="D42" s="384" t="s">
        <v>63</v>
      </c>
      <c r="E42" s="384" t="s">
        <v>64</v>
      </c>
      <c r="F42" s="384" t="str">
        <f>[1]UnitControlCenter!$B$7</f>
        <v>g CO2 / 2025 dollar</v>
      </c>
      <c r="G42" s="384" t="s">
        <v>2808</v>
      </c>
      <c r="H42" s="384"/>
      <c r="I42" s="384"/>
      <c r="J42" s="384"/>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382" t="s">
        <v>2717</v>
      </c>
      <c r="B49" s="382" t="s">
        <v>4</v>
      </c>
      <c r="C49" s="383">
        <v>1</v>
      </c>
      <c r="D49" s="384" t="s">
        <v>63</v>
      </c>
      <c r="E49" s="384" t="s">
        <v>2954</v>
      </c>
      <c r="F49" s="384" t="str">
        <f>[1]UnitControlCenter!$B$3</f>
        <v>million metric tons / year</v>
      </c>
      <c r="G49" s="384" t="s">
        <v>2426</v>
      </c>
      <c r="H49" s="384"/>
      <c r="I49" s="384"/>
      <c r="J49" s="384"/>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382" t="s">
        <v>355</v>
      </c>
      <c r="B51" s="382" t="s">
        <v>2922</v>
      </c>
      <c r="C51" s="383">
        <v>1</v>
      </c>
      <c r="D51" s="384" t="s">
        <v>65</v>
      </c>
      <c r="E51" s="384" t="s">
        <v>435</v>
      </c>
      <c r="F51" s="384" t="str">
        <f>[1]UnitControlCenter!$B$8</f>
        <v>2025 dollars / metric ton CO2e abated, Annual average abatement (million metric tons CO2e)</v>
      </c>
      <c r="G51" s="384" t="s">
        <v>2996</v>
      </c>
      <c r="H51" s="384"/>
      <c r="I51" s="384"/>
      <c r="J51" s="384"/>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385"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405" t="s">
        <v>2329</v>
      </c>
      <c r="B55" s="415" t="s">
        <v>2916</v>
      </c>
      <c r="C55" s="402">
        <v>0</v>
      </c>
      <c r="D55" s="173" t="s">
        <v>63</v>
      </c>
      <c r="E55" s="173" t="s">
        <v>64</v>
      </c>
      <c r="F55" s="173" t="str">
        <f>[1]UnitControlCenter!$B$10</f>
        <v>billion 2025 dollars</v>
      </c>
      <c r="G55" s="173" t="s">
        <v>2917</v>
      </c>
    </row>
    <row r="56" spans="1:10" x14ac:dyDescent="0.25">
      <c r="A56" s="290" t="s">
        <v>2329</v>
      </c>
      <c r="B56" s="385" t="s">
        <v>2918</v>
      </c>
      <c r="C56" s="17">
        <v>1</v>
      </c>
      <c r="D56" t="s">
        <v>63</v>
      </c>
      <c r="E56" t="s">
        <v>64</v>
      </c>
      <c r="F56" t="str">
        <f>[1]UnitControlCenter!$B$9</f>
        <v>billion 2025 dollars / year</v>
      </c>
      <c r="G56" t="s">
        <v>2919</v>
      </c>
    </row>
    <row r="57" spans="1:10" x14ac:dyDescent="0.25">
      <c r="A57" s="290" t="s">
        <v>2329</v>
      </c>
      <c r="B57" s="385" t="s">
        <v>2992</v>
      </c>
      <c r="C57" s="17">
        <v>1</v>
      </c>
      <c r="D57" t="s">
        <v>65</v>
      </c>
      <c r="E57" t="s">
        <v>64</v>
      </c>
      <c r="F57" t="str">
        <f>[1]UnitControlCenter!$B$9</f>
        <v>billion 2025 dollars / year</v>
      </c>
      <c r="G57" t="s">
        <v>3767</v>
      </c>
      <c r="H57" t="s">
        <v>3766</v>
      </c>
      <c r="I57" t="s">
        <v>3769</v>
      </c>
    </row>
    <row r="58" spans="1:10" ht="15.75" thickBot="1" x14ac:dyDescent="0.3">
      <c r="A58" s="382" t="s">
        <v>2329</v>
      </c>
      <c r="B58" s="386" t="s">
        <v>3802</v>
      </c>
      <c r="C58" s="383">
        <v>1</v>
      </c>
      <c r="D58" s="384" t="s">
        <v>65</v>
      </c>
      <c r="E58" s="384" t="s">
        <v>66</v>
      </c>
      <c r="F58" s="384" t="s">
        <v>3795</v>
      </c>
      <c r="G58" s="384" t="s">
        <v>3805</v>
      </c>
      <c r="H58" s="384" t="s">
        <v>3803</v>
      </c>
      <c r="I58" s="384" t="s">
        <v>3804</v>
      </c>
      <c r="J58" s="384"/>
    </row>
    <row r="59" spans="1:10" x14ac:dyDescent="0.25">
      <c r="A59" s="290" t="s">
        <v>2842</v>
      </c>
      <c r="B59" s="385" t="s">
        <v>2859</v>
      </c>
      <c r="C59" s="17">
        <v>1</v>
      </c>
      <c r="D59" t="s">
        <v>65</v>
      </c>
      <c r="E59" t="s">
        <v>64</v>
      </c>
      <c r="F59" t="str">
        <f>[1]UnitControlCenter!$B$11</f>
        <v>jobs</v>
      </c>
      <c r="G59" t="s">
        <v>2850</v>
      </c>
      <c r="H59" t="s">
        <v>2849</v>
      </c>
      <c r="I59" t="s">
        <v>2391</v>
      </c>
    </row>
    <row r="60" spans="1:10" x14ac:dyDescent="0.25">
      <c r="A60" s="290" t="s">
        <v>2842</v>
      </c>
      <c r="B60" s="385" t="s">
        <v>3240</v>
      </c>
      <c r="C60" s="17">
        <v>0</v>
      </c>
      <c r="D60" t="s">
        <v>65</v>
      </c>
      <c r="E60" t="s">
        <v>66</v>
      </c>
      <c r="F60" t="str">
        <f>[1]UnitControlCenter!$B$11</f>
        <v>jobs</v>
      </c>
      <c r="G60" t="s">
        <v>3129</v>
      </c>
      <c r="H60" t="s">
        <v>3130</v>
      </c>
      <c r="I60" t="s">
        <v>3131</v>
      </c>
    </row>
    <row r="61" spans="1:10" x14ac:dyDescent="0.25">
      <c r="A61" s="290" t="s">
        <v>2842</v>
      </c>
      <c r="B61" s="385" t="s">
        <v>3241</v>
      </c>
      <c r="C61" s="17">
        <v>0</v>
      </c>
      <c r="D61" t="s">
        <v>65</v>
      </c>
      <c r="E61" t="s">
        <v>64</v>
      </c>
      <c r="F61" t="str">
        <f>[1]UnitControlCenter!$B$18</f>
        <v>% change</v>
      </c>
      <c r="G61" t="s">
        <v>3148</v>
      </c>
      <c r="H61" t="s">
        <v>3130</v>
      </c>
      <c r="I61" t="s">
        <v>3131</v>
      </c>
    </row>
    <row r="62" spans="1:10" x14ac:dyDescent="0.25">
      <c r="A62" s="290" t="s">
        <v>2842</v>
      </c>
      <c r="B62" s="385" t="s">
        <v>3113</v>
      </c>
      <c r="C62" s="17">
        <v>0</v>
      </c>
      <c r="D62" t="s">
        <v>65</v>
      </c>
      <c r="E62" t="s">
        <v>66</v>
      </c>
      <c r="F62" t="str">
        <f>[1]UnitControlCenter!$B$11</f>
        <v>jobs</v>
      </c>
      <c r="G62" t="s">
        <v>3152</v>
      </c>
      <c r="H62" t="s">
        <v>3132</v>
      </c>
      <c r="I62" s="17" t="s">
        <v>3133</v>
      </c>
      <c r="J62" s="17"/>
    </row>
    <row r="63" spans="1:10" x14ac:dyDescent="0.25">
      <c r="A63" s="290" t="s">
        <v>2842</v>
      </c>
      <c r="B63" s="385" t="s">
        <v>3145</v>
      </c>
      <c r="C63" s="17">
        <v>0</v>
      </c>
      <c r="D63" t="s">
        <v>65</v>
      </c>
      <c r="E63" t="s">
        <v>64</v>
      </c>
      <c r="F63" t="str">
        <f>[1]UnitControlCenter!$B$18</f>
        <v>% change</v>
      </c>
      <c r="G63" t="s">
        <v>3151</v>
      </c>
      <c r="H63" t="s">
        <v>3132</v>
      </c>
      <c r="I63" s="17" t="s">
        <v>3133</v>
      </c>
      <c r="J63" s="17"/>
    </row>
    <row r="64" spans="1:10" x14ac:dyDescent="0.25">
      <c r="A64" s="290" t="s">
        <v>2842</v>
      </c>
      <c r="B64" s="385" t="s">
        <v>3118</v>
      </c>
      <c r="C64" s="17">
        <v>0</v>
      </c>
      <c r="D64" t="s">
        <v>65</v>
      </c>
      <c r="E64" t="s">
        <v>66</v>
      </c>
      <c r="F64" t="str">
        <f>[1]UnitControlCenter!$B$11</f>
        <v>jobs</v>
      </c>
      <c r="G64" t="s">
        <v>3134</v>
      </c>
      <c r="H64" t="s">
        <v>3135</v>
      </c>
      <c r="I64" t="s">
        <v>3136</v>
      </c>
    </row>
    <row r="65" spans="1:10" x14ac:dyDescent="0.25">
      <c r="A65" s="290" t="s">
        <v>2842</v>
      </c>
      <c r="B65" s="385" t="s">
        <v>3146</v>
      </c>
      <c r="C65" s="17">
        <v>0</v>
      </c>
      <c r="D65" t="s">
        <v>65</v>
      </c>
      <c r="E65" t="s">
        <v>64</v>
      </c>
      <c r="F65" t="str">
        <f>[1]UnitControlCenter!$B$18</f>
        <v>% change</v>
      </c>
      <c r="G65" t="s">
        <v>3149</v>
      </c>
      <c r="H65" t="s">
        <v>3135</v>
      </c>
      <c r="I65" t="s">
        <v>3136</v>
      </c>
    </row>
    <row r="66" spans="1:10" x14ac:dyDescent="0.25">
      <c r="A66" s="290" t="s">
        <v>2842</v>
      </c>
      <c r="B66" s="385" t="s">
        <v>3121</v>
      </c>
      <c r="C66" s="17">
        <v>0</v>
      </c>
      <c r="D66" t="s">
        <v>65</v>
      </c>
      <c r="E66" t="s">
        <v>66</v>
      </c>
      <c r="F66" t="str">
        <f>[1]UnitControlCenter!$B$11</f>
        <v>jobs</v>
      </c>
      <c r="G66" t="s">
        <v>3137</v>
      </c>
      <c r="H66" t="s">
        <v>3138</v>
      </c>
      <c r="I66" t="s">
        <v>3139</v>
      </c>
    </row>
    <row r="67" spans="1:10" x14ac:dyDescent="0.25">
      <c r="A67" s="290" t="s">
        <v>2842</v>
      </c>
      <c r="B67" s="385" t="s">
        <v>3147</v>
      </c>
      <c r="C67" s="17">
        <v>0</v>
      </c>
      <c r="D67" t="s">
        <v>65</v>
      </c>
      <c r="E67" t="s">
        <v>64</v>
      </c>
      <c r="F67" t="str">
        <f>[1]UnitControlCenter!$B$18</f>
        <v>% change</v>
      </c>
      <c r="G67" t="s">
        <v>3150</v>
      </c>
      <c r="H67" t="s">
        <v>3138</v>
      </c>
      <c r="I67" t="s">
        <v>3139</v>
      </c>
    </row>
    <row r="68" spans="1:10" x14ac:dyDescent="0.25">
      <c r="A68" s="290" t="s">
        <v>2842</v>
      </c>
      <c r="B68" s="385" t="s">
        <v>3199</v>
      </c>
      <c r="C68" s="17">
        <v>1</v>
      </c>
      <c r="D68" t="s">
        <v>65</v>
      </c>
      <c r="E68" t="s">
        <v>66</v>
      </c>
      <c r="F68" t="str">
        <f>[1]UnitControlCenter!$B$11</f>
        <v>jobs</v>
      </c>
      <c r="G68" t="s">
        <v>3200</v>
      </c>
      <c r="H68" t="s">
        <v>3201</v>
      </c>
      <c r="I68" t="s">
        <v>3202</v>
      </c>
    </row>
    <row r="69" spans="1:10" x14ac:dyDescent="0.25">
      <c r="A69" s="290" t="s">
        <v>2842</v>
      </c>
      <c r="B69" s="385" t="s">
        <v>3203</v>
      </c>
      <c r="C69" s="17">
        <v>1</v>
      </c>
      <c r="D69" t="s">
        <v>65</v>
      </c>
      <c r="E69" t="s">
        <v>64</v>
      </c>
      <c r="F69" t="str">
        <f>[1]UnitControlCenter!$B$18</f>
        <v>% change</v>
      </c>
      <c r="G69" t="s">
        <v>3204</v>
      </c>
      <c r="H69" t="s">
        <v>3201</v>
      </c>
      <c r="I69" t="s">
        <v>3202</v>
      </c>
    </row>
    <row r="70" spans="1:10" x14ac:dyDescent="0.25">
      <c r="A70" s="290" t="s">
        <v>2842</v>
      </c>
      <c r="B70" s="385" t="s">
        <v>2897</v>
      </c>
      <c r="C70" s="17">
        <v>1</v>
      </c>
      <c r="D70" t="s">
        <v>65</v>
      </c>
      <c r="E70" t="s">
        <v>64</v>
      </c>
      <c r="F70" t="str">
        <f>[1]UnitControlCenter!$B$11</f>
        <v>jobs</v>
      </c>
      <c r="G70" t="s">
        <v>2901</v>
      </c>
      <c r="H70" t="s">
        <v>2900</v>
      </c>
      <c r="I70" t="s">
        <v>2911</v>
      </c>
    </row>
    <row r="71" spans="1:10" x14ac:dyDescent="0.25">
      <c r="A71" s="290" t="s">
        <v>2842</v>
      </c>
      <c r="B71" s="385" t="s">
        <v>2952</v>
      </c>
      <c r="C71" s="17">
        <v>1</v>
      </c>
      <c r="D71" t="s">
        <v>65</v>
      </c>
      <c r="E71" t="s">
        <v>64</v>
      </c>
      <c r="F71" t="str">
        <f>[1]UnitControlCenter!$B$11</f>
        <v>jobs</v>
      </c>
      <c r="G71" t="s">
        <v>2951</v>
      </c>
      <c r="H71" t="s">
        <v>2849</v>
      </c>
      <c r="I71" t="s">
        <v>2391</v>
      </c>
    </row>
    <row r="72" spans="1:10" x14ac:dyDescent="0.25">
      <c r="A72" s="290" t="s">
        <v>2842</v>
      </c>
      <c r="B72" s="385" t="s">
        <v>2844</v>
      </c>
      <c r="C72" s="17">
        <v>1</v>
      </c>
      <c r="D72" t="s">
        <v>65</v>
      </c>
      <c r="E72" t="s">
        <v>64</v>
      </c>
      <c r="F72" t="str">
        <f>[1]UnitControlCenter!$B$9</f>
        <v>billion 2025 dollars / year</v>
      </c>
      <c r="G72" t="s">
        <v>2851</v>
      </c>
      <c r="H72" t="s">
        <v>2853</v>
      </c>
      <c r="I72" t="s">
        <v>2391</v>
      </c>
    </row>
    <row r="73" spans="1:10" x14ac:dyDescent="0.25">
      <c r="A73" s="290" t="s">
        <v>2842</v>
      </c>
      <c r="B73" s="385" t="s">
        <v>2863</v>
      </c>
      <c r="C73" s="17">
        <v>1</v>
      </c>
      <c r="D73" t="s">
        <v>65</v>
      </c>
      <c r="E73" t="s">
        <v>64</v>
      </c>
      <c r="F73" t="str">
        <f>[1]UnitControlCenter!$B$18</f>
        <v>% change</v>
      </c>
      <c r="G73" t="s">
        <v>2865</v>
      </c>
      <c r="H73" t="s">
        <v>2853</v>
      </c>
      <c r="I73" t="s">
        <v>2391</v>
      </c>
    </row>
    <row r="74" spans="1:10" x14ac:dyDescent="0.25">
      <c r="A74" s="290" t="s">
        <v>2842</v>
      </c>
      <c r="B74" s="385" t="s">
        <v>2898</v>
      </c>
      <c r="C74" s="17">
        <v>1</v>
      </c>
      <c r="D74" t="s">
        <v>65</v>
      </c>
      <c r="E74" t="s">
        <v>64</v>
      </c>
      <c r="F74" t="str">
        <f>[1]UnitControlCenter!$B$9</f>
        <v>billion 2025 dollars / year</v>
      </c>
      <c r="G74" t="s">
        <v>2902</v>
      </c>
      <c r="H74" t="s">
        <v>2900</v>
      </c>
      <c r="I74" t="s">
        <v>2911</v>
      </c>
    </row>
    <row r="75" spans="1:10" x14ac:dyDescent="0.25">
      <c r="A75" s="290" t="s">
        <v>2842</v>
      </c>
      <c r="B75" s="385" t="s">
        <v>2858</v>
      </c>
      <c r="C75" s="17">
        <v>1</v>
      </c>
      <c r="D75" t="s">
        <v>65</v>
      </c>
      <c r="E75" t="s">
        <v>64</v>
      </c>
      <c r="F75" t="str">
        <f>[1]UnitControlCenter!$B$9</f>
        <v>billion 2025 dollars / year</v>
      </c>
      <c r="G75" t="s">
        <v>2854</v>
      </c>
      <c r="H75" t="s">
        <v>2852</v>
      </c>
      <c r="I75" t="s">
        <v>2391</v>
      </c>
    </row>
    <row r="76" spans="1:10" x14ac:dyDescent="0.25">
      <c r="A76" s="290" t="s">
        <v>2842</v>
      </c>
      <c r="B76" s="385" t="s">
        <v>2856</v>
      </c>
      <c r="C76" s="17">
        <v>1</v>
      </c>
      <c r="D76" t="s">
        <v>63</v>
      </c>
      <c r="E76" t="s">
        <v>64</v>
      </c>
      <c r="F76" t="str">
        <f>[1]UnitControlCenter!$B$19</f>
        <v>2025 dollars / employee-year</v>
      </c>
      <c r="G76" t="s">
        <v>2857</v>
      </c>
    </row>
    <row r="77" spans="1:10" ht="15.75" thickBot="1" x14ac:dyDescent="0.3">
      <c r="A77" s="382" t="s">
        <v>2842</v>
      </c>
      <c r="B77" s="386" t="s">
        <v>2899</v>
      </c>
      <c r="C77" s="383">
        <v>1</v>
      </c>
      <c r="D77" s="384" t="s">
        <v>65</v>
      </c>
      <c r="E77" s="384" t="s">
        <v>64</v>
      </c>
      <c r="F77" s="384" t="str">
        <f>[1]UnitControlCenter!$B$9</f>
        <v>billion 2025 dollars / year</v>
      </c>
      <c r="G77" s="384" t="s">
        <v>2903</v>
      </c>
      <c r="H77" s="384" t="s">
        <v>2900</v>
      </c>
      <c r="I77" s="384" t="s">
        <v>2911</v>
      </c>
      <c r="J77" s="384"/>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382" t="s">
        <v>2843</v>
      </c>
      <c r="B87" s="382" t="s">
        <v>2683</v>
      </c>
      <c r="C87" s="383">
        <v>0</v>
      </c>
      <c r="D87" s="384" t="s">
        <v>65</v>
      </c>
      <c r="E87" s="384" t="s">
        <v>64</v>
      </c>
      <c r="F87" s="384" t="str">
        <f>[1]UnitControlCenter!$B$9</f>
        <v>billion 2025 dollars / year</v>
      </c>
      <c r="G87" s="384" t="s">
        <v>2681</v>
      </c>
      <c r="H87" s="384" t="s">
        <v>2672</v>
      </c>
      <c r="I87" s="384" t="s">
        <v>2679</v>
      </c>
      <c r="J87" s="384"/>
    </row>
    <row r="88" spans="1:10" s="173" customFormat="1" x14ac:dyDescent="0.25">
      <c r="A88" s="405" t="s">
        <v>2330</v>
      </c>
      <c r="B88" s="405" t="s">
        <v>2953</v>
      </c>
      <c r="C88" s="402">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382" t="s">
        <v>2330</v>
      </c>
      <c r="B111" s="382" t="s">
        <v>3836</v>
      </c>
      <c r="C111" s="383">
        <v>1</v>
      </c>
      <c r="D111" s="384" t="s">
        <v>63</v>
      </c>
      <c r="E111" s="384" t="s">
        <v>64</v>
      </c>
      <c r="F111" s="384" t="str">
        <f>[1]UnitControlCenter!B13</f>
        <v>days / year</v>
      </c>
      <c r="G111" s="384" t="s">
        <v>3837</v>
      </c>
      <c r="H111" s="384"/>
      <c r="I111" s="384"/>
      <c r="J111" s="384"/>
    </row>
    <row r="112" spans="1:10" ht="255" x14ac:dyDescent="0.25">
      <c r="A112" s="290" t="s">
        <v>2455</v>
      </c>
      <c r="B112" s="290" t="s">
        <v>2332</v>
      </c>
      <c r="C112" s="17">
        <v>1</v>
      </c>
      <c r="D112" t="s">
        <v>65</v>
      </c>
      <c r="E112" t="s">
        <v>66</v>
      </c>
      <c r="F112" t="s">
        <v>353</v>
      </c>
      <c r="G112" s="155" t="s">
        <v>4466</v>
      </c>
      <c r="H112" s="155" t="s">
        <v>4470</v>
      </c>
      <c r="I112" s="155" t="s">
        <v>4464</v>
      </c>
    </row>
    <row r="113" spans="1:10" ht="300" x14ac:dyDescent="0.25">
      <c r="A113" s="290" t="s">
        <v>2455</v>
      </c>
      <c r="B113" s="290" t="s">
        <v>2333</v>
      </c>
      <c r="C113" s="17">
        <v>1</v>
      </c>
      <c r="D113" t="s">
        <v>65</v>
      </c>
      <c r="E113" t="s">
        <v>64</v>
      </c>
      <c r="F113" t="s">
        <v>353</v>
      </c>
      <c r="G113" s="155" t="s">
        <v>4467</v>
      </c>
      <c r="H113" s="155" t="s">
        <v>4470</v>
      </c>
      <c r="I113" s="155" t="s">
        <v>4464</v>
      </c>
    </row>
    <row r="114" spans="1:10" ht="255" x14ac:dyDescent="0.25">
      <c r="A114" s="290" t="s">
        <v>2455</v>
      </c>
      <c r="B114" s="290" t="s">
        <v>2334</v>
      </c>
      <c r="C114" s="17">
        <v>1</v>
      </c>
      <c r="D114" t="s">
        <v>65</v>
      </c>
      <c r="E114" t="s">
        <v>66</v>
      </c>
      <c r="F114" t="s">
        <v>354</v>
      </c>
      <c r="G114" s="155" t="s">
        <v>4468</v>
      </c>
      <c r="H114" s="155" t="s">
        <v>4471</v>
      </c>
      <c r="I114" s="155" t="s">
        <v>4465</v>
      </c>
    </row>
    <row r="115" spans="1:10" ht="300" x14ac:dyDescent="0.25">
      <c r="A115" s="290" t="s">
        <v>2455</v>
      </c>
      <c r="B115" s="290" t="s">
        <v>2335</v>
      </c>
      <c r="C115" s="17">
        <v>1</v>
      </c>
      <c r="D115" t="s">
        <v>65</v>
      </c>
      <c r="E115" t="s">
        <v>64</v>
      </c>
      <c r="F115" t="s">
        <v>354</v>
      </c>
      <c r="G115" s="155" t="s">
        <v>4469</v>
      </c>
      <c r="H115" s="155" t="s">
        <v>4471</v>
      </c>
      <c r="I115" s="155" t="s">
        <v>4465</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4453</v>
      </c>
      <c r="H120" t="s">
        <v>4460</v>
      </c>
      <c r="I120" t="s">
        <v>4461</v>
      </c>
    </row>
    <row r="121" spans="1:10" x14ac:dyDescent="0.25">
      <c r="A121" s="290" t="s">
        <v>2455</v>
      </c>
      <c r="B121" s="290" t="s">
        <v>3979</v>
      </c>
      <c r="C121" s="17">
        <v>1</v>
      </c>
      <c r="D121" t="s">
        <v>65</v>
      </c>
      <c r="E121" t="s">
        <v>3508</v>
      </c>
      <c r="F121" t="str">
        <f>[1]UnitControlCenter!$B$22</f>
        <v>terawatt-hours (TWh)</v>
      </c>
      <c r="G121" t="s">
        <v>4454</v>
      </c>
      <c r="H121" s="387"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387"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4455</v>
      </c>
      <c r="H122"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387"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4456</v>
      </c>
      <c r="H123"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387"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405" t="s">
        <v>3982</v>
      </c>
      <c r="C124" s="17">
        <v>0</v>
      </c>
      <c r="D124" t="s">
        <v>65</v>
      </c>
      <c r="E124" t="s">
        <v>3508</v>
      </c>
      <c r="F124" t="str">
        <f>[1]UnitControlCenter!$B$22</f>
        <v>terawatt-hours (TWh)</v>
      </c>
      <c r="G124" t="s">
        <v>4457</v>
      </c>
      <c r="H124"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387"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405" t="s">
        <v>3983</v>
      </c>
      <c r="C125" s="17">
        <v>0</v>
      </c>
      <c r="D125" t="s">
        <v>65</v>
      </c>
      <c r="E125" t="s">
        <v>3508</v>
      </c>
      <c r="F125" t="str">
        <f>[1]UnitControlCenter!$B$22</f>
        <v>terawatt-hours (TWh)</v>
      </c>
      <c r="G125" t="s">
        <v>4458</v>
      </c>
      <c r="H125"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387"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388"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388"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388" t="str">
        <f t="shared" si="1"/>
        <v>abd8a4, af64ff, b49f00, e5ffcc, ff9999, 620e7a, 65fffb, 00b050, ff6400, ffff00, f1bb18, c2dffd, 087bf1, 004185, ccff33, 04ffaf, bfb088, ff00ff, 000000, ad6600, 740000, db3a79, f593e0, 9b1cb0, c01b00, ff0000, 6e8000, 004d10, 009999, 969696, b49f00, af64ff</v>
      </c>
      <c r="J126" s="388"/>
    </row>
    <row r="127" spans="1:10" x14ac:dyDescent="0.25">
      <c r="A127" s="290" t="s">
        <v>2455</v>
      </c>
      <c r="B127" s="290" t="s">
        <v>3985</v>
      </c>
      <c r="C127" s="17">
        <v>1</v>
      </c>
      <c r="D127" t="s">
        <v>65</v>
      </c>
      <c r="E127" t="s">
        <v>3973</v>
      </c>
      <c r="F127" t="str">
        <f>[1]UnitControlCenter!$B$22</f>
        <v>terawatt-hours (TWh)</v>
      </c>
      <c r="G127" s="388"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388" t="str">
        <f t="shared" si="2"/>
        <v>abd8a4, af64ff, b49f00, e5ffcc, ff9999, 620e7a, 65fffb, 00b050, ff6400, ffff00, f1bb18, c2dffd, 087bf1, 004185, ccff33, 04ffaf, bfb088, ff00ff, 000000, ad6600, 740000, db3a79, f593e0, 9b1cb0, c01b00, ff0000, 6e8000, 004d10, 009999, 969696, b49f00, af64ff</v>
      </c>
      <c r="J127" s="388"/>
    </row>
    <row r="128" spans="1:10" x14ac:dyDescent="0.25">
      <c r="A128" s="290" t="s">
        <v>2455</v>
      </c>
      <c r="B128" s="290" t="s">
        <v>3986</v>
      </c>
      <c r="C128" s="17">
        <v>1</v>
      </c>
      <c r="D128" t="s">
        <v>65</v>
      </c>
      <c r="E128" t="s">
        <v>3973</v>
      </c>
      <c r="F128" t="str">
        <f>[1]UnitControlCenter!$B$22</f>
        <v>terawatt-hours (TWh)</v>
      </c>
      <c r="G128" s="388"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388" t="str">
        <f t="shared" si="2"/>
        <v>abd8a4, af64ff, b49f00, e5ffcc, ff9999, 620e7a, 65fffb, 00b050, ff6400, ffff00, f1bb18, c2dffd, 087bf1, 004185, ccff33, 04ffaf, bfb088, ff00ff, 000000, ad6600, 740000, db3a79, f593e0, 9b1cb0, c01b00, ff0000, 6e8000, 004d10, 009999, 969696, b49f00, af64ff</v>
      </c>
      <c r="J128" s="388"/>
    </row>
    <row r="129" spans="1:10" x14ac:dyDescent="0.25">
      <c r="A129" s="290" t="s">
        <v>2455</v>
      </c>
      <c r="B129" s="290" t="s">
        <v>3987</v>
      </c>
      <c r="C129" s="17">
        <v>1</v>
      </c>
      <c r="D129" t="s">
        <v>65</v>
      </c>
      <c r="E129" t="s">
        <v>3973</v>
      </c>
      <c r="F129" t="str">
        <f>[1]UnitControlCenter!$B$22</f>
        <v>terawatt-hours (TWh)</v>
      </c>
      <c r="G129" s="388"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388" t="str">
        <f t="shared" si="2"/>
        <v>abd8a4, af64ff, b49f00, e5ffcc, ff9999, 620e7a, 65fffb, 00b050, ff6400, ffff00, f1bb18, c2dffd, 087bf1, 004185, ccff33, 04ffaf, bfb088, ff00ff, 000000, ad6600, 740000, db3a79, f593e0, 9b1cb0, c01b00, ff0000, 6e8000, 004d10, 009999, 969696, b49f00, af64ff</v>
      </c>
      <c r="J129" s="388"/>
    </row>
    <row r="130" spans="1:10" x14ac:dyDescent="0.25">
      <c r="A130" s="290" t="s">
        <v>2455</v>
      </c>
      <c r="B130" s="405" t="s">
        <v>3988</v>
      </c>
      <c r="C130" s="17">
        <v>0</v>
      </c>
      <c r="D130" t="s">
        <v>65</v>
      </c>
      <c r="E130" t="s">
        <v>3973</v>
      </c>
      <c r="F130" t="str">
        <f>[1]UnitControlCenter!$B$22</f>
        <v>terawatt-hours (TWh)</v>
      </c>
      <c r="G130" s="388"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388" t="str">
        <f t="shared" si="2"/>
        <v>abd8a4, af64ff, b49f00, e5ffcc, ff9999, 620e7a, 65fffb, 00b050, ff6400, ffff00, f1bb18, c2dffd, 087bf1, 004185, ccff33, 04ffaf, bfb088, ff00ff, 000000, ad6600, 740000, db3a79, f593e0, 9b1cb0, c01b00, ff0000, 6e8000, 004d10, 009999, 969696, b49f00, af64ff</v>
      </c>
      <c r="J130" s="388"/>
    </row>
    <row r="131" spans="1:10" s="384" customFormat="1" ht="15.75" thickBot="1" x14ac:dyDescent="0.3">
      <c r="A131" s="382" t="s">
        <v>2455</v>
      </c>
      <c r="B131" s="445" t="s">
        <v>3989</v>
      </c>
      <c r="C131" s="383">
        <v>0</v>
      </c>
      <c r="D131" s="384" t="s">
        <v>65</v>
      </c>
      <c r="E131" s="384" t="s">
        <v>3973</v>
      </c>
      <c r="F131" s="384" t="str">
        <f>[1]UnitControlCenter!$B$22</f>
        <v>terawatt-hours (TWh)</v>
      </c>
      <c r="G131" s="389"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389"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389" t="str">
        <f t="shared" si="2"/>
        <v>abd8a4, af64ff, b49f00, e5ffcc, ff9999, 620e7a, 65fffb, 00b050, ff6400, ffff00, f1bb18, c2dffd, 087bf1, 004185, ccff33, 04ffaf, bfb088, ff00ff, 000000, ad6600, 740000, db3a79, f593e0, 9b1cb0, c01b00, ff0000, 6e8000, 004d10, 009999, 969696, b49f00, af64ff</v>
      </c>
      <c r="J131" s="389"/>
    </row>
    <row r="132" spans="1:10" x14ac:dyDescent="0.25">
      <c r="A132" s="290" t="s">
        <v>3810</v>
      </c>
      <c r="B132" s="405"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405"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4459</v>
      </c>
      <c r="H135" t="s">
        <v>4462</v>
      </c>
      <c r="I135" s="17" t="s">
        <v>4463</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384" customFormat="1" ht="15.75" thickBot="1" x14ac:dyDescent="0.3">
      <c r="A137" s="382" t="s">
        <v>3810</v>
      </c>
      <c r="B137" s="382" t="s">
        <v>2450</v>
      </c>
      <c r="C137" s="383">
        <v>1</v>
      </c>
      <c r="D137" s="384" t="s">
        <v>65</v>
      </c>
      <c r="E137" s="384" t="s">
        <v>66</v>
      </c>
      <c r="F137" s="384" t="str">
        <f>[1]UnitControlCenter!$B$28</f>
        <v>cubic km / yr</v>
      </c>
      <c r="G137" s="384"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384" customFormat="1" ht="15.75" thickBot="1" x14ac:dyDescent="0.3">
      <c r="A149" s="382" t="s">
        <v>2731</v>
      </c>
      <c r="B149" s="382" t="s">
        <v>3336</v>
      </c>
      <c r="C149" s="383">
        <v>0</v>
      </c>
      <c r="D149" s="384" t="s">
        <v>65</v>
      </c>
      <c r="E149" s="384" t="s">
        <v>66</v>
      </c>
      <c r="F149" s="384" t="str">
        <f>[1]UnitControlCenter!$B$33</f>
        <v>million vehicles</v>
      </c>
      <c r="G149" s="384" t="s">
        <v>3337</v>
      </c>
      <c r="H149" s="384" t="s">
        <v>2488</v>
      </c>
      <c r="I149" s="384"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382" t="s">
        <v>2839</v>
      </c>
      <c r="B155" s="382" t="s">
        <v>2841</v>
      </c>
      <c r="C155" s="383">
        <v>1</v>
      </c>
      <c r="D155" s="384" t="s">
        <v>65</v>
      </c>
      <c r="E155" s="384" t="s">
        <v>66</v>
      </c>
      <c r="F155" s="384" t="str">
        <f>[1]UnitControlCenter!$B$30</f>
        <v>trillion freight ton-miles / year</v>
      </c>
      <c r="G155" s="384" t="s">
        <v>2585</v>
      </c>
      <c r="H155" s="384" t="s">
        <v>3101</v>
      </c>
      <c r="I155" s="384" t="s">
        <v>2586</v>
      </c>
      <c r="J155" s="384"/>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384" customFormat="1" ht="15.75" thickBot="1" x14ac:dyDescent="0.3">
      <c r="A163" s="382" t="s">
        <v>2340</v>
      </c>
      <c r="B163" s="382" t="s">
        <v>3492</v>
      </c>
      <c r="C163" s="383">
        <v>1</v>
      </c>
      <c r="D163" s="384" t="s">
        <v>65</v>
      </c>
      <c r="E163" s="384" t="s">
        <v>66</v>
      </c>
      <c r="F163" s="384" t="str">
        <f>[1]UnitControlCenter!$B$21</f>
        <v>terawatt-hours (TWh) / year</v>
      </c>
      <c r="G163" s="384" t="s">
        <v>3604</v>
      </c>
      <c r="H163" s="384" t="s">
        <v>3493</v>
      </c>
      <c r="I163" s="384"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382" t="s">
        <v>2799</v>
      </c>
      <c r="B172" s="382" t="s">
        <v>3304</v>
      </c>
      <c r="C172" s="383">
        <v>1</v>
      </c>
      <c r="D172" s="382" t="s">
        <v>65</v>
      </c>
      <c r="E172" s="382" t="s">
        <v>66</v>
      </c>
      <c r="F172" s="382" t="str">
        <f>[1]UnitControlCenter!$B$3</f>
        <v>million metric tons / year</v>
      </c>
      <c r="G172" s="382" t="s">
        <v>3307</v>
      </c>
      <c r="H172" s="382" t="s">
        <v>3036</v>
      </c>
      <c r="I172" s="382" t="s">
        <v>3037</v>
      </c>
      <c r="J172" s="382"/>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384" customFormat="1" ht="15.75" thickBot="1" x14ac:dyDescent="0.3">
      <c r="A178" s="290" t="s">
        <v>3428</v>
      </c>
      <c r="B178" s="382" t="s">
        <v>3434</v>
      </c>
      <c r="C178" s="383">
        <v>1</v>
      </c>
      <c r="D178" s="384" t="s">
        <v>65</v>
      </c>
      <c r="E178" s="384" t="s">
        <v>66</v>
      </c>
      <c r="F178" s="382" t="str">
        <f>[1]UnitControlCenter!B3</f>
        <v>million metric tons / year</v>
      </c>
      <c r="G178" s="384" t="s">
        <v>3555</v>
      </c>
      <c r="H178" s="384" t="s">
        <v>3435</v>
      </c>
      <c r="I178" s="382" t="s">
        <v>3436</v>
      </c>
      <c r="J178" s="382"/>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382" t="s">
        <v>2407</v>
      </c>
      <c r="B193" s="382" t="s">
        <v>2622</v>
      </c>
      <c r="C193" s="383">
        <v>1</v>
      </c>
      <c r="D193" s="384" t="s">
        <v>63</v>
      </c>
      <c r="E193" s="384" t="s">
        <v>64</v>
      </c>
      <c r="F193" s="384" t="str">
        <f>[1]UnitControlCenter!$B$6</f>
        <v>thousand metric tons / year</v>
      </c>
      <c r="G193" s="384" t="s">
        <v>2626</v>
      </c>
      <c r="H193" s="384"/>
      <c r="I193" s="384"/>
      <c r="J193" s="384"/>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382" t="s">
        <v>3314</v>
      </c>
      <c r="B214" s="382" t="s">
        <v>3359</v>
      </c>
      <c r="C214" s="383">
        <v>1</v>
      </c>
      <c r="D214" s="384" t="s">
        <v>65</v>
      </c>
      <c r="E214" s="384" t="s">
        <v>66</v>
      </c>
      <c r="F214" s="384" t="str">
        <f>[1]UnitControlCenter!$B$10</f>
        <v>billion 2025 dollars</v>
      </c>
      <c r="G214" s="384" t="s">
        <v>3329</v>
      </c>
      <c r="H214" s="384" t="s">
        <v>3316</v>
      </c>
      <c r="I214" s="390" t="s">
        <v>3324</v>
      </c>
      <c r="J214" s="390"/>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382" t="s">
        <v>2341</v>
      </c>
      <c r="B224" s="382" t="s">
        <v>2464</v>
      </c>
      <c r="C224" s="383">
        <v>1</v>
      </c>
      <c r="D224" s="384" t="s">
        <v>65</v>
      </c>
      <c r="E224" s="384" t="s">
        <v>2347</v>
      </c>
      <c r="F224" s="384" t="str">
        <f>[1]UnitControlCenter!$B$46</f>
        <v>2025 dollars / kg</v>
      </c>
      <c r="G224" s="384" t="s">
        <v>2749</v>
      </c>
      <c r="H224" s="384" t="s">
        <v>2750</v>
      </c>
      <c r="I224" s="384" t="s">
        <v>2751</v>
      </c>
      <c r="J224" s="384"/>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382" t="s">
        <v>2342</v>
      </c>
      <c r="B230" s="382" t="s">
        <v>2478</v>
      </c>
      <c r="C230" s="383">
        <v>1</v>
      </c>
      <c r="D230" s="384" t="s">
        <v>63</v>
      </c>
      <c r="E230" s="384" t="s">
        <v>64</v>
      </c>
      <c r="F230" s="384" t="str">
        <f>[1]UnitControlCenter!$B$51</f>
        <v>cost of eqpt. to produce 1 kg H2/yr (2025 dollars)</v>
      </c>
      <c r="G230" s="384" t="s">
        <v>2479</v>
      </c>
      <c r="H230" s="384"/>
      <c r="I230" s="384"/>
      <c r="J230" s="384"/>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topLeftCell="A140" zoomScaleNormal="100" workbookViewId="0">
      <selection activeCell="G144" sqref="G144"/>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B26 B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3" sqref="A3"/>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ht="75" x14ac:dyDescent="0.25">
      <c r="A2" s="1" t="s">
        <v>3519</v>
      </c>
      <c r="B2" s="1" t="str">
        <f>IF(INDEX('State Targets'!H:H,MATCH(About!$C$2,'State Targets'!$B:$B,0))=0,"",INDEX('State Targets'!H:H,MATCH(About!$C$2,'State Targets'!$B:$B,0)))</f>
        <v>80% below 1990 levels by 2050</v>
      </c>
      <c r="C2" s="1">
        <f>IF(INDEX('State Targets'!I:I,MATCH(About!$C$2,'State Targets'!$B:$B,0))=0,"",INDEX('State Targets'!I:I,MATCH(About!$C$2,'State Targets'!$B:$B,0)))</f>
        <v>2050</v>
      </c>
      <c r="D2" s="1">
        <f>INDEX('State Targets'!J:J,MATCH(About!$C$2,'State Targets'!$B:$B,0))</f>
        <v>2.9999999999999991</v>
      </c>
      <c r="E2" s="1">
        <f>INDEX('State Targets'!K:K,MATCH(About!$C$2,'State Targets'!$B:$B,0))</f>
        <v>2.9999999999999991</v>
      </c>
      <c r="F2" s="1" t="str">
        <f>IF(INDEX('State Targets'!C:C,MATCH(About!$C$2,'State Targets'!$B:$B,0))=0,"",INDEX('State Targets'!C:C,MATCH(About!$C$2,'State Targets'!$B:$B,0)))</f>
        <v>The New Hampshire Climate Action Plan, initiated by the Governor, recommended targets in 2009 to reduce GHG emissions 20% below 1990 levels by 2025 and 80% below 1990 levels by 2050.</v>
      </c>
    </row>
    <row r="3" spans="1:6" ht="75"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The New Hampshire Climate Action Plan, initiated by the Governor, recommended targets in 2009 to reduce GHG emissions 20% below 1990 levels by 2025 and 80% below 1990 levels by 2050.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41" customWidth="1"/>
    <col min="4" max="4" width="12.85546875" customWidth="1"/>
    <col min="5" max="6" width="8.85546875" style="422"/>
    <col min="7" max="7" width="30.28515625" style="423" customWidth="1"/>
    <col min="8" max="8" width="12.85546875" customWidth="1"/>
    <col min="9" max="11" width="8.85546875" style="424"/>
    <col min="12" max="12" width="20.140625" style="439" customWidth="1"/>
    <col min="13" max="13" width="8.85546875" style="425"/>
    <col min="14" max="15" width="7" customWidth="1"/>
  </cols>
  <sheetData>
    <row r="1" spans="1:15" ht="15.75" thickBot="1" x14ac:dyDescent="0.3">
      <c r="A1" s="392" t="s">
        <v>3999</v>
      </c>
      <c r="B1" s="392" t="s">
        <v>4000</v>
      </c>
      <c r="C1" s="440" t="s">
        <v>4126</v>
      </c>
      <c r="D1" s="417" t="s">
        <v>4127</v>
      </c>
      <c r="E1" s="418" t="s">
        <v>4128</v>
      </c>
      <c r="F1" s="418" t="s">
        <v>4129</v>
      </c>
      <c r="G1" s="419" t="s">
        <v>4130</v>
      </c>
      <c r="H1" s="392" t="s">
        <v>4131</v>
      </c>
      <c r="I1" s="420" t="s">
        <v>4132</v>
      </c>
      <c r="J1" s="420" t="s">
        <v>4133</v>
      </c>
      <c r="K1" s="420" t="s">
        <v>4134</v>
      </c>
      <c r="L1" s="438" t="s">
        <v>4135</v>
      </c>
      <c r="M1" s="421" t="s">
        <v>4136</v>
      </c>
      <c r="N1" s="420" t="s">
        <v>4137</v>
      </c>
      <c r="O1" s="420" t="s">
        <v>4138</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41" t="s">
        <v>4139</v>
      </c>
      <c r="D6">
        <v>1990</v>
      </c>
      <c r="E6" s="422">
        <v>0.4</v>
      </c>
      <c r="F6" s="422">
        <v>1</v>
      </c>
      <c r="G6" s="426">
        <f>ROUND(IF(About!$B$2=$A6,INDEX('State GHG Summary'!$C$1:$AH$1,MATCH('State Targets'!D6,'State GHG Summary'!$C$3:$AH$3,0)),0),0)</f>
        <v>0</v>
      </c>
      <c r="H6" t="s">
        <v>4140</v>
      </c>
      <c r="I6" s="424">
        <v>2030</v>
      </c>
      <c r="J6" s="424">
        <f>IF($E6="","",(1-$E6)*$G6)</f>
        <v>0</v>
      </c>
      <c r="K6" s="424">
        <f>J6</f>
        <v>0</v>
      </c>
      <c r="L6" s="409" t="s">
        <v>4141</v>
      </c>
      <c r="M6" s="425">
        <v>2045</v>
      </c>
      <c r="N6">
        <f>IF($F6="","",(1-$F6)*$G6)</f>
        <v>0</v>
      </c>
      <c r="O6">
        <f>N6</f>
        <v>0</v>
      </c>
    </row>
    <row r="7" spans="1:15" ht="60" x14ac:dyDescent="0.25">
      <c r="A7" t="s">
        <v>481</v>
      </c>
      <c r="B7" t="s">
        <v>4010</v>
      </c>
      <c r="C7" s="441" t="s">
        <v>4436</v>
      </c>
      <c r="D7">
        <v>2005</v>
      </c>
      <c r="E7" s="427">
        <v>0.5</v>
      </c>
      <c r="F7" s="427">
        <v>1</v>
      </c>
      <c r="G7" s="426">
        <f>ROUND(IF(About!$B$2=$A7,INDEX('State GHG Summary'!$C$1:$AH$1,MATCH('State Targets'!D7,'State GHG Summary'!$C$3:$AH$3,0)),0),0)</f>
        <v>0</v>
      </c>
      <c r="H7" t="s">
        <v>4142</v>
      </c>
      <c r="I7" s="428">
        <v>2030</v>
      </c>
      <c r="J7" s="424">
        <f t="shared" ref="J7:J52" si="0">IF($E7="","",(1-$E7)*$G7)</f>
        <v>0</v>
      </c>
      <c r="K7" s="424">
        <f t="shared" ref="K7:K52" si="1">J7</f>
        <v>0</v>
      </c>
      <c r="L7" s="409" t="s">
        <v>4433</v>
      </c>
      <c r="M7" s="429">
        <v>2050</v>
      </c>
      <c r="N7">
        <f t="shared" ref="N7:N52" si="2">IF($F7="","",(1-$F7)*$G7)</f>
        <v>0</v>
      </c>
      <c r="O7">
        <f t="shared" ref="O7:O52" si="3">N7</f>
        <v>0</v>
      </c>
    </row>
    <row r="8" spans="1:15" ht="45" x14ac:dyDescent="0.25">
      <c r="A8" t="s">
        <v>4011</v>
      </c>
      <c r="B8" t="s">
        <v>4012</v>
      </c>
      <c r="C8" s="441" t="s">
        <v>4437</v>
      </c>
      <c r="D8">
        <v>2001</v>
      </c>
      <c r="E8" s="422">
        <v>0.45</v>
      </c>
      <c r="F8" s="422">
        <v>1</v>
      </c>
      <c r="G8" s="426">
        <f>ROUND(IF(About!$B$2=$A8,INDEX('State GHG Summary'!$C$1:$AH$1,MATCH('State Targets'!D8,'State GHG Summary'!$C$3:$AH$3,0)),0),0)</f>
        <v>0</v>
      </c>
      <c r="H8" t="s">
        <v>4143</v>
      </c>
      <c r="I8" s="424">
        <v>2030</v>
      </c>
      <c r="J8" s="424">
        <f t="shared" si="0"/>
        <v>0</v>
      </c>
      <c r="K8" s="424">
        <f t="shared" si="1"/>
        <v>0</v>
      </c>
      <c r="L8" s="409" t="s">
        <v>4438</v>
      </c>
      <c r="M8" s="425">
        <v>2050</v>
      </c>
      <c r="N8">
        <f t="shared" si="2"/>
        <v>0</v>
      </c>
      <c r="O8">
        <f t="shared" si="3"/>
        <v>0</v>
      </c>
    </row>
    <row r="9" spans="1:15" x14ac:dyDescent="0.25">
      <c r="A9" t="s">
        <v>4013</v>
      </c>
      <c r="B9" t="s">
        <v>4013</v>
      </c>
      <c r="J9" s="424" t="str">
        <f t="shared" si="0"/>
        <v/>
      </c>
      <c r="K9" s="424" t="str">
        <f t="shared" si="1"/>
        <v/>
      </c>
      <c r="N9" t="str">
        <f t="shared" si="2"/>
        <v/>
      </c>
      <c r="O9" t="str">
        <f t="shared" si="3"/>
        <v/>
      </c>
    </row>
    <row r="10" spans="1:15" ht="45" x14ac:dyDescent="0.25">
      <c r="A10" t="s">
        <v>4014</v>
      </c>
      <c r="B10" t="s">
        <v>4015</v>
      </c>
      <c r="C10" s="441" t="s">
        <v>4144</v>
      </c>
      <c r="D10">
        <v>2005</v>
      </c>
      <c r="E10" s="422">
        <v>0.5</v>
      </c>
      <c r="F10" s="422">
        <v>1</v>
      </c>
      <c r="G10" s="426">
        <f>ROUND(IF(About!$B$2=$A10,INDEX('State GHG Summary'!$C$1:$AH$1,MATCH('State Targets'!D10,'State GHG Summary'!$C$3:$AH$3,0)),0),0)</f>
        <v>0</v>
      </c>
      <c r="H10" t="s">
        <v>4142</v>
      </c>
      <c r="I10" s="424">
        <v>2030</v>
      </c>
      <c r="J10" s="424">
        <f t="shared" si="0"/>
        <v>0</v>
      </c>
      <c r="K10" s="424">
        <f t="shared" si="1"/>
        <v>0</v>
      </c>
      <c r="L10" s="409" t="s">
        <v>4145</v>
      </c>
      <c r="M10" s="425">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24" t="str">
        <f t="shared" si="0"/>
        <v/>
      </c>
      <c r="K12" s="424" t="str">
        <f t="shared" si="1"/>
        <v/>
      </c>
      <c r="N12" t="str">
        <f t="shared" si="2"/>
        <v/>
      </c>
      <c r="O12" t="str">
        <f t="shared" si="3"/>
        <v/>
      </c>
    </row>
    <row r="13" spans="1:15" x14ac:dyDescent="0.25">
      <c r="A13" t="s">
        <v>4020</v>
      </c>
      <c r="B13" t="s">
        <v>4021</v>
      </c>
      <c r="J13" s="424" t="str">
        <f t="shared" si="0"/>
        <v/>
      </c>
      <c r="K13" s="424" t="str">
        <f t="shared" si="1"/>
        <v/>
      </c>
      <c r="N13" t="str">
        <f t="shared" si="2"/>
        <v/>
      </c>
      <c r="O13" t="str">
        <f t="shared" si="3"/>
        <v/>
      </c>
    </row>
    <row r="14" spans="1:15" x14ac:dyDescent="0.25">
      <c r="A14" t="s">
        <v>4022</v>
      </c>
      <c r="B14" t="s">
        <v>4023</v>
      </c>
      <c r="J14" s="424" t="str">
        <f t="shared" si="0"/>
        <v/>
      </c>
      <c r="K14" s="424" t="str">
        <f t="shared" si="1"/>
        <v/>
      </c>
      <c r="N14" t="str">
        <f t="shared" si="2"/>
        <v/>
      </c>
      <c r="O14" t="str">
        <f t="shared" si="3"/>
        <v/>
      </c>
    </row>
    <row r="15" spans="1:15" x14ac:dyDescent="0.25">
      <c r="A15" t="s">
        <v>4024</v>
      </c>
      <c r="B15" t="s">
        <v>4025</v>
      </c>
      <c r="J15" s="424" t="str">
        <f t="shared" si="0"/>
        <v/>
      </c>
      <c r="K15" s="424" t="str">
        <f t="shared" si="1"/>
        <v/>
      </c>
      <c r="N15" t="str">
        <f t="shared" si="2"/>
        <v/>
      </c>
      <c r="O15" t="str">
        <f t="shared" si="3"/>
        <v/>
      </c>
    </row>
    <row r="16" spans="1:15" x14ac:dyDescent="0.25">
      <c r="A16" t="s">
        <v>4026</v>
      </c>
      <c r="B16" t="s">
        <v>4027</v>
      </c>
      <c r="J16" s="424" t="str">
        <f t="shared" si="0"/>
        <v/>
      </c>
      <c r="K16" s="424" t="str">
        <f t="shared" si="1"/>
        <v/>
      </c>
      <c r="N16" t="str">
        <f t="shared" si="2"/>
        <v/>
      </c>
      <c r="O16" t="str">
        <f t="shared" si="3"/>
        <v/>
      </c>
    </row>
    <row r="17" spans="1:15" x14ac:dyDescent="0.25">
      <c r="A17" t="s">
        <v>4028</v>
      </c>
      <c r="B17" t="s">
        <v>4029</v>
      </c>
      <c r="J17" s="424" t="str">
        <f t="shared" si="0"/>
        <v/>
      </c>
      <c r="K17" s="424" t="str">
        <f t="shared" si="1"/>
        <v/>
      </c>
      <c r="N17" t="str">
        <f t="shared" si="2"/>
        <v/>
      </c>
      <c r="O17" t="str">
        <f t="shared" si="3"/>
        <v/>
      </c>
    </row>
    <row r="18" spans="1:15" x14ac:dyDescent="0.25">
      <c r="A18" t="s">
        <v>4030</v>
      </c>
      <c r="B18" t="s">
        <v>4031</v>
      </c>
      <c r="J18" s="424" t="str">
        <f t="shared" si="0"/>
        <v/>
      </c>
      <c r="K18" s="424" t="str">
        <f t="shared" si="1"/>
        <v/>
      </c>
      <c r="N18" t="str">
        <f t="shared" si="2"/>
        <v/>
      </c>
      <c r="O18" t="str">
        <f t="shared" si="3"/>
        <v/>
      </c>
    </row>
    <row r="19" spans="1:15" ht="60" x14ac:dyDescent="0.25">
      <c r="A19" t="s">
        <v>4032</v>
      </c>
      <c r="B19" t="s">
        <v>4033</v>
      </c>
      <c r="C19" s="441" t="s">
        <v>4147</v>
      </c>
      <c r="D19">
        <v>1990</v>
      </c>
      <c r="E19" s="422">
        <v>0.2</v>
      </c>
      <c r="G19" s="426">
        <f>ROUND(IF(About!$B$2=$A19,INDEX('State GHG Summary'!$C$1:$AH$1,MATCH('State Targets'!D19,'State GHG Summary'!$C$3:$AH$3,0)),0),0)</f>
        <v>0</v>
      </c>
      <c r="H19" t="s">
        <v>4148</v>
      </c>
      <c r="I19" s="424">
        <v>2030</v>
      </c>
      <c r="J19" s="424">
        <f t="shared" si="0"/>
        <v>0</v>
      </c>
      <c r="K19" s="424">
        <f t="shared" si="1"/>
        <v>0</v>
      </c>
      <c r="N19" t="str">
        <f t="shared" si="2"/>
        <v/>
      </c>
      <c r="O19" t="str">
        <f t="shared" si="3"/>
        <v/>
      </c>
    </row>
    <row r="20" spans="1:15" ht="60" x14ac:dyDescent="0.25">
      <c r="A20" t="s">
        <v>4034</v>
      </c>
      <c r="B20" t="s">
        <v>4035</v>
      </c>
      <c r="C20" s="441" t="s">
        <v>4149</v>
      </c>
      <c r="D20">
        <v>2005</v>
      </c>
      <c r="E20" s="422">
        <v>0.45</v>
      </c>
      <c r="F20" s="422">
        <v>1</v>
      </c>
      <c r="G20" s="426">
        <f>ROUND(IF(About!$B$2=$A20,INDEX('State GHG Summary'!$C$1:$AH$1,MATCH('State Targets'!D20,'State GHG Summary'!$C$3:$AH$3,0)),0),0)</f>
        <v>0</v>
      </c>
      <c r="H20" t="s">
        <v>4150</v>
      </c>
      <c r="I20" s="424">
        <v>2030</v>
      </c>
      <c r="J20" s="424">
        <f t="shared" si="0"/>
        <v>0</v>
      </c>
      <c r="K20" s="424">
        <f t="shared" si="1"/>
        <v>0</v>
      </c>
      <c r="L20" s="409" t="s">
        <v>4145</v>
      </c>
      <c r="M20" s="425">
        <v>2050</v>
      </c>
      <c r="N20">
        <f t="shared" si="2"/>
        <v>0</v>
      </c>
      <c r="O20">
        <f t="shared" si="3"/>
        <v>0</v>
      </c>
    </row>
    <row r="21" spans="1:15" ht="60" x14ac:dyDescent="0.25">
      <c r="A21" t="s">
        <v>4036</v>
      </c>
      <c r="B21" t="s">
        <v>4037</v>
      </c>
      <c r="C21" s="441" t="s">
        <v>4440</v>
      </c>
      <c r="D21">
        <v>1990</v>
      </c>
      <c r="E21" s="422">
        <v>0.75</v>
      </c>
      <c r="F21" s="422">
        <v>1</v>
      </c>
      <c r="G21" s="426">
        <f>ROUND(IF(About!$B$2=$A21,INDEX('State GHG Summary'!$C$1:$AH$1,MATCH('State Targets'!D21,'State GHG Summary'!$C$3:$AH$3,0)),0),0)</f>
        <v>0</v>
      </c>
      <c r="H21" t="s">
        <v>4151</v>
      </c>
      <c r="I21" s="424">
        <v>2040</v>
      </c>
      <c r="J21" s="424">
        <f t="shared" si="0"/>
        <v>0</v>
      </c>
      <c r="K21" s="424">
        <f t="shared" si="1"/>
        <v>0</v>
      </c>
      <c r="L21" s="409" t="s">
        <v>4145</v>
      </c>
      <c r="M21" s="425">
        <v>2050</v>
      </c>
      <c r="N21">
        <f t="shared" si="2"/>
        <v>0</v>
      </c>
      <c r="O21">
        <f t="shared" si="3"/>
        <v>0</v>
      </c>
    </row>
    <row r="22" spans="1:15" ht="45" x14ac:dyDescent="0.25">
      <c r="A22" t="s">
        <v>4038</v>
      </c>
      <c r="B22" t="s">
        <v>4039</v>
      </c>
      <c r="C22" s="441" t="s">
        <v>4152</v>
      </c>
      <c r="D22">
        <v>2006</v>
      </c>
      <c r="E22" s="422">
        <v>0.6</v>
      </c>
      <c r="F22" s="422">
        <v>1</v>
      </c>
      <c r="G22" s="426">
        <f>ROUND(IF(About!$B$2=$A22,INDEX('State GHG Summary'!$C$1:$AH$1,MATCH('State Targets'!D22,'State GHG Summary'!$C$3:$AH$3,0)),0),0)</f>
        <v>0</v>
      </c>
      <c r="H22" t="s">
        <v>4153</v>
      </c>
      <c r="I22" s="424">
        <v>2031</v>
      </c>
      <c r="J22" s="424">
        <f t="shared" si="0"/>
        <v>0</v>
      </c>
      <c r="K22" s="424">
        <f t="shared" si="1"/>
        <v>0</v>
      </c>
      <c r="L22" s="409" t="s">
        <v>4154</v>
      </c>
      <c r="M22" s="425">
        <v>2045</v>
      </c>
      <c r="N22">
        <f t="shared" si="2"/>
        <v>0</v>
      </c>
      <c r="O22">
        <f t="shared" si="3"/>
        <v>0</v>
      </c>
    </row>
    <row r="23" spans="1:15" ht="60" x14ac:dyDescent="0.25">
      <c r="A23" t="s">
        <v>4040</v>
      </c>
      <c r="B23" t="s">
        <v>4041</v>
      </c>
      <c r="C23" s="441" t="s">
        <v>4439</v>
      </c>
      <c r="D23">
        <v>1990</v>
      </c>
      <c r="E23" s="422">
        <v>0.45</v>
      </c>
      <c r="F23" s="422">
        <v>1</v>
      </c>
      <c r="G23" s="426">
        <f>ROUND(IF(About!$B$2=$A23,INDEX('State GHG Summary'!$C$1:$AH$1,MATCH('State Targets'!D23,'State GHG Summary'!$C$3:$AH$3,0)),0),0)</f>
        <v>0</v>
      </c>
      <c r="H23" t="s">
        <v>4155</v>
      </c>
      <c r="I23" s="424">
        <v>2030</v>
      </c>
      <c r="J23" s="424">
        <f t="shared" si="0"/>
        <v>0</v>
      </c>
      <c r="K23" s="424">
        <f t="shared" si="1"/>
        <v>0</v>
      </c>
      <c r="L23" s="409" t="s">
        <v>4154</v>
      </c>
      <c r="M23" s="425">
        <v>2045</v>
      </c>
      <c r="N23">
        <f t="shared" si="2"/>
        <v>0</v>
      </c>
      <c r="O23">
        <f t="shared" si="3"/>
        <v>0</v>
      </c>
    </row>
    <row r="24" spans="1:15" ht="60" x14ac:dyDescent="0.25">
      <c r="A24" t="s">
        <v>4042</v>
      </c>
      <c r="B24" t="s">
        <v>4043</v>
      </c>
      <c r="C24" s="441" t="s">
        <v>4156</v>
      </c>
      <c r="D24">
        <v>2005</v>
      </c>
      <c r="E24" s="422">
        <v>0.52</v>
      </c>
      <c r="F24" s="422">
        <v>1</v>
      </c>
      <c r="G24" s="426">
        <f>ROUND(IF(About!$B$2=$A24,INDEX('State GHG Summary'!$C$1:$AH$1,MATCH('State Targets'!D24,'State GHG Summary'!$C$3:$AH$3,0)),0),0)</f>
        <v>0</v>
      </c>
      <c r="H24" t="s">
        <v>4157</v>
      </c>
      <c r="I24" s="424">
        <v>2030</v>
      </c>
      <c r="J24" s="424">
        <f t="shared" si="0"/>
        <v>0</v>
      </c>
      <c r="K24" s="424">
        <f t="shared" si="1"/>
        <v>0</v>
      </c>
      <c r="L24" s="409" t="s">
        <v>4158</v>
      </c>
      <c r="M24" s="425">
        <v>2050</v>
      </c>
      <c r="N24">
        <f t="shared" si="2"/>
        <v>0</v>
      </c>
      <c r="O24">
        <f t="shared" si="3"/>
        <v>0</v>
      </c>
    </row>
    <row r="25" spans="1:15" ht="45" x14ac:dyDescent="0.25">
      <c r="A25" t="s">
        <v>4044</v>
      </c>
      <c r="B25" t="s">
        <v>4045</v>
      </c>
      <c r="C25" s="441" t="s">
        <v>4441</v>
      </c>
      <c r="D25">
        <v>2005</v>
      </c>
      <c r="E25" s="422">
        <v>0.5</v>
      </c>
      <c r="F25" s="422">
        <v>1</v>
      </c>
      <c r="G25" s="426">
        <f>ROUND(IF(About!$B$2=$A25,INDEX('State GHG Summary'!$C$1:$AH$1,MATCH('State Targets'!D25,'State GHG Summary'!$C$3:$AH$3,0)),0),0)</f>
        <v>0</v>
      </c>
      <c r="H25" s="409" t="s">
        <v>4434</v>
      </c>
      <c r="I25" s="425">
        <v>2030</v>
      </c>
      <c r="J25">
        <f>IF($E25="","",(1-$E25)*$G25)</f>
        <v>0</v>
      </c>
      <c r="K25">
        <f t="shared" si="1"/>
        <v>0</v>
      </c>
      <c r="L25" s="409" t="s">
        <v>4145</v>
      </c>
      <c r="M25" s="425">
        <v>2050</v>
      </c>
      <c r="N25">
        <f>IF($F25="","",(1-$F25)*$G25)</f>
        <v>0</v>
      </c>
      <c r="O25">
        <f t="shared" ref="O25" si="4">N25</f>
        <v>0</v>
      </c>
    </row>
    <row r="26" spans="1:15" x14ac:dyDescent="0.25">
      <c r="A26" t="s">
        <v>4046</v>
      </c>
      <c r="B26" t="s">
        <v>4047</v>
      </c>
      <c r="J26" s="424" t="str">
        <f t="shared" si="0"/>
        <v/>
      </c>
      <c r="K26" s="424" t="str">
        <f t="shared" si="1"/>
        <v/>
      </c>
      <c r="N26" t="str">
        <f t="shared" si="2"/>
        <v/>
      </c>
      <c r="O26" t="str">
        <f t="shared" si="3"/>
        <v/>
      </c>
    </row>
    <row r="27" spans="1:15" x14ac:dyDescent="0.25">
      <c r="A27" t="s">
        <v>4048</v>
      </c>
      <c r="B27" t="s">
        <v>4049</v>
      </c>
      <c r="J27" s="424" t="str">
        <f t="shared" si="0"/>
        <v/>
      </c>
      <c r="K27" s="424" t="str">
        <f t="shared" si="1"/>
        <v/>
      </c>
      <c r="N27" t="str">
        <f t="shared" si="2"/>
        <v/>
      </c>
      <c r="O27" t="str">
        <f t="shared" si="3"/>
        <v/>
      </c>
    </row>
    <row r="28" spans="1:15" ht="45" x14ac:dyDescent="0.25">
      <c r="A28" t="s">
        <v>4050</v>
      </c>
      <c r="B28" t="s">
        <v>4051</v>
      </c>
      <c r="C28" s="441" t="s">
        <v>4160</v>
      </c>
      <c r="D28">
        <v>2005</v>
      </c>
      <c r="E28" s="422">
        <v>1</v>
      </c>
      <c r="G28" s="426">
        <f>ROUND(IF(About!$B$2=$A28,INDEX('State GHG Summary'!$C$1:$AH$1,MATCH('State Targets'!D28,'State GHG Summary'!$C$3:$AH$3,0)),0),0)</f>
        <v>0</v>
      </c>
      <c r="H28" t="s">
        <v>4158</v>
      </c>
      <c r="I28" s="424">
        <v>2050</v>
      </c>
      <c r="J28" s="424">
        <f t="shared" si="0"/>
        <v>0</v>
      </c>
      <c r="K28" s="424">
        <f t="shared" si="1"/>
        <v>0</v>
      </c>
      <c r="N28" t="str">
        <f t="shared" si="2"/>
        <v/>
      </c>
      <c r="O28" t="str">
        <f t="shared" si="3"/>
        <v/>
      </c>
    </row>
    <row r="29" spans="1:15" ht="45" x14ac:dyDescent="0.25">
      <c r="A29" t="s">
        <v>4052</v>
      </c>
      <c r="B29" t="s">
        <v>4053</v>
      </c>
      <c r="C29" s="441" t="s">
        <v>4435</v>
      </c>
      <c r="D29">
        <v>2005</v>
      </c>
      <c r="E29" s="422">
        <v>1</v>
      </c>
      <c r="G29" s="426">
        <f>ROUND(IF(About!$B$2=$A29,INDEX('State GHG Summary'!$C$1:$AH$1,MATCH('State Targets'!D29,'State GHG Summary'!$C$3:$AH$3,0)),0),0)</f>
        <v>0</v>
      </c>
      <c r="H29" t="s">
        <v>4145</v>
      </c>
      <c r="I29" s="424">
        <v>2050</v>
      </c>
      <c r="J29" s="424">
        <f t="shared" si="0"/>
        <v>0</v>
      </c>
      <c r="K29" s="424">
        <f t="shared" si="1"/>
        <v>0</v>
      </c>
      <c r="N29" t="str">
        <f t="shared" si="2"/>
        <v/>
      </c>
      <c r="O29" t="str">
        <f t="shared" si="3"/>
        <v/>
      </c>
    </row>
    <row r="30" spans="1:15" x14ac:dyDescent="0.25">
      <c r="A30" t="s">
        <v>4054</v>
      </c>
      <c r="B30" t="s">
        <v>4055</v>
      </c>
      <c r="J30" s="424" t="str">
        <f t="shared" si="0"/>
        <v/>
      </c>
      <c r="K30" s="424" t="str">
        <f t="shared" si="1"/>
        <v/>
      </c>
      <c r="N30" t="str">
        <f t="shared" si="2"/>
        <v/>
      </c>
      <c r="O30" t="str">
        <f t="shared" si="3"/>
        <v/>
      </c>
    </row>
    <row r="31" spans="1:15" x14ac:dyDescent="0.25">
      <c r="A31" t="s">
        <v>517</v>
      </c>
      <c r="B31" t="s">
        <v>4056</v>
      </c>
      <c r="J31" s="424" t="str">
        <f t="shared" si="0"/>
        <v/>
      </c>
      <c r="K31" s="424" t="str">
        <f t="shared" si="1"/>
        <v/>
      </c>
      <c r="N31" t="str">
        <f t="shared" si="2"/>
        <v/>
      </c>
      <c r="O31" t="str">
        <f t="shared" si="3"/>
        <v/>
      </c>
    </row>
    <row r="32" spans="1:15" ht="60" x14ac:dyDescent="0.25">
      <c r="A32" t="s">
        <v>4057</v>
      </c>
      <c r="B32" t="s">
        <v>4058</v>
      </c>
      <c r="C32" s="441" t="s">
        <v>4161</v>
      </c>
      <c r="D32">
        <v>1990</v>
      </c>
      <c r="E32" s="422">
        <v>0.8</v>
      </c>
      <c r="G32" s="426">
        <f>ROUND(IF(About!$B$2=$A32,INDEX('State GHG Summary'!$C$1:$AH$1,MATCH('State Targets'!D32,'State GHG Summary'!$C$3:$AH$3,0)),0),0)</f>
        <v>15</v>
      </c>
      <c r="H32" s="409" t="s">
        <v>4146</v>
      </c>
      <c r="I32" s="425">
        <v>2050</v>
      </c>
      <c r="J32">
        <f>IF($E32="","",(1-$E32)*$G32)</f>
        <v>2.9999999999999991</v>
      </c>
      <c r="K32">
        <f t="shared" si="1"/>
        <v>2.9999999999999991</v>
      </c>
      <c r="L32" s="409"/>
    </row>
    <row r="33" spans="1:15" ht="60" x14ac:dyDescent="0.25">
      <c r="A33" t="s">
        <v>4059</v>
      </c>
      <c r="B33" t="s">
        <v>4060</v>
      </c>
      <c r="C33" s="441" t="s">
        <v>4162</v>
      </c>
      <c r="D33">
        <v>2006</v>
      </c>
      <c r="E33" s="422">
        <v>0.5</v>
      </c>
      <c r="F33" s="422">
        <v>0.8</v>
      </c>
      <c r="G33" s="426">
        <f>ROUND(IF(About!$B$2=$A33,INDEX('State GHG Summary'!$C$1:$AH$1,MATCH('State Targets'!D33,'State GHG Summary'!$C$3:$AH$3,0)),0),0)</f>
        <v>0</v>
      </c>
      <c r="H33" t="s">
        <v>4163</v>
      </c>
      <c r="I33" s="424">
        <v>2030</v>
      </c>
      <c r="J33" s="424">
        <f t="shared" si="0"/>
        <v>0</v>
      </c>
      <c r="K33" s="424">
        <f t="shared" si="1"/>
        <v>0</v>
      </c>
      <c r="L33" s="409" t="s">
        <v>4164</v>
      </c>
      <c r="M33" s="425">
        <v>2050</v>
      </c>
      <c r="N33">
        <f t="shared" si="2"/>
        <v>0</v>
      </c>
      <c r="O33">
        <f t="shared" si="3"/>
        <v>0</v>
      </c>
    </row>
    <row r="34" spans="1:15" ht="30" x14ac:dyDescent="0.25">
      <c r="A34" t="s">
        <v>4061</v>
      </c>
      <c r="B34" t="s">
        <v>4062</v>
      </c>
      <c r="C34" s="441" t="s">
        <v>4165</v>
      </c>
      <c r="D34">
        <v>2005</v>
      </c>
      <c r="E34" s="422">
        <v>0.45</v>
      </c>
      <c r="G34" s="426">
        <f>ROUND(IF(About!$B$2=$A34,INDEX('State GHG Summary'!$C$1:$AH$1,MATCH('State Targets'!D34,'State GHG Summary'!$C$3:$AH$3,0)),0),0)</f>
        <v>0</v>
      </c>
      <c r="H34" t="s">
        <v>4166</v>
      </c>
      <c r="I34" s="424">
        <v>2030</v>
      </c>
      <c r="J34" s="424">
        <f t="shared" si="0"/>
        <v>0</v>
      </c>
      <c r="K34" s="424">
        <f t="shared" si="1"/>
        <v>0</v>
      </c>
      <c r="N34" t="str">
        <f t="shared" si="2"/>
        <v/>
      </c>
      <c r="O34" t="str">
        <f t="shared" si="3"/>
        <v/>
      </c>
    </row>
    <row r="35" spans="1:15" ht="45" x14ac:dyDescent="0.25">
      <c r="A35" t="s">
        <v>4063</v>
      </c>
      <c r="B35" t="s">
        <v>4064</v>
      </c>
      <c r="C35" s="441" t="s">
        <v>4167</v>
      </c>
      <c r="D35">
        <v>2005</v>
      </c>
      <c r="E35" s="422">
        <v>0.45</v>
      </c>
      <c r="F35" s="422">
        <v>1</v>
      </c>
      <c r="G35" s="426">
        <f>ROUND(IF(About!$B$2=$A35,INDEX('State GHG Summary'!$C$1:$AH$1,MATCH('State Targets'!D35,'State GHG Summary'!$C$3:$AH$3,0)),0),0)</f>
        <v>0</v>
      </c>
      <c r="H35" t="s">
        <v>4166</v>
      </c>
      <c r="I35" s="424">
        <v>2030</v>
      </c>
      <c r="J35" s="424">
        <f t="shared" si="0"/>
        <v>0</v>
      </c>
      <c r="K35" s="424">
        <f t="shared" si="1"/>
        <v>0</v>
      </c>
      <c r="L35" s="439" t="s">
        <v>4442</v>
      </c>
      <c r="M35" s="425">
        <v>2050</v>
      </c>
      <c r="N35">
        <f t="shared" si="2"/>
        <v>0</v>
      </c>
      <c r="O35">
        <f t="shared" si="3"/>
        <v>0</v>
      </c>
    </row>
    <row r="36" spans="1:15" ht="60" x14ac:dyDescent="0.25">
      <c r="A36" t="s">
        <v>4065</v>
      </c>
      <c r="B36" t="s">
        <v>4066</v>
      </c>
      <c r="C36" s="441" t="s">
        <v>4168</v>
      </c>
      <c r="D36">
        <v>1990</v>
      </c>
      <c r="E36" s="422">
        <v>0.4</v>
      </c>
      <c r="F36" s="422">
        <v>1</v>
      </c>
      <c r="G36" s="426">
        <f>ROUND(IF(About!$B$2=$A36,INDEX('State GHG Summary'!$C$1:$AH$1,MATCH('State Targets'!D36,'State GHG Summary'!$C$3:$AH$3,0)),0),0)</f>
        <v>0</v>
      </c>
      <c r="H36" s="439" t="s">
        <v>4140</v>
      </c>
      <c r="I36" s="425">
        <v>2030</v>
      </c>
      <c r="J36">
        <f>IF($E36="","",(1-$E36)*$G36)</f>
        <v>0</v>
      </c>
      <c r="K36">
        <f t="shared" si="1"/>
        <v>0</v>
      </c>
      <c r="L36" s="439" t="s">
        <v>4443</v>
      </c>
      <c r="M36" s="425">
        <v>2050</v>
      </c>
      <c r="N36">
        <f t="shared" si="2"/>
        <v>0</v>
      </c>
      <c r="O36">
        <f t="shared" ref="O36" si="5">N36</f>
        <v>0</v>
      </c>
    </row>
    <row r="37" spans="1:15" x14ac:dyDescent="0.25">
      <c r="A37" t="s">
        <v>4067</v>
      </c>
      <c r="B37" t="s">
        <v>4068</v>
      </c>
      <c r="J37" s="424" t="str">
        <f t="shared" si="0"/>
        <v/>
      </c>
      <c r="K37" s="424" t="str">
        <f t="shared" si="1"/>
        <v/>
      </c>
      <c r="N37" t="str">
        <f t="shared" si="2"/>
        <v/>
      </c>
      <c r="O37" t="str">
        <f t="shared" si="3"/>
        <v/>
      </c>
    </row>
    <row r="38" spans="1:15" x14ac:dyDescent="0.25">
      <c r="A38" t="s">
        <v>4069</v>
      </c>
      <c r="B38" t="s">
        <v>4070</v>
      </c>
      <c r="J38" s="424" t="str">
        <f t="shared" si="0"/>
        <v/>
      </c>
      <c r="K38" s="424" t="str">
        <f t="shared" si="1"/>
        <v/>
      </c>
      <c r="N38" t="str">
        <f t="shared" si="2"/>
        <v/>
      </c>
      <c r="O38" t="str">
        <f t="shared" si="3"/>
        <v/>
      </c>
    </row>
    <row r="39" spans="1:15" ht="45" x14ac:dyDescent="0.25">
      <c r="A39" t="s">
        <v>4071</v>
      </c>
      <c r="B39" t="s">
        <v>4072</v>
      </c>
      <c r="C39" s="441" t="s">
        <v>4445</v>
      </c>
      <c r="D39">
        <v>1990</v>
      </c>
      <c r="E39" s="422">
        <v>0.45</v>
      </c>
      <c r="F39" s="422">
        <v>0.8</v>
      </c>
      <c r="G39" s="426">
        <f>ROUND(IF(About!$B$2=$A39,INDEX('State GHG Summary'!$C$1:$AH$1,MATCH('State Targets'!D39,'State GHG Summary'!$C$3:$AH$3,0)),0),0)</f>
        <v>0</v>
      </c>
      <c r="H39" t="s">
        <v>4169</v>
      </c>
      <c r="I39" s="424">
        <v>2035</v>
      </c>
      <c r="J39" s="424">
        <f t="shared" si="0"/>
        <v>0</v>
      </c>
      <c r="K39" s="424">
        <f t="shared" si="1"/>
        <v>0</v>
      </c>
      <c r="L39" s="409" t="s">
        <v>4146</v>
      </c>
      <c r="M39" s="425">
        <v>2050</v>
      </c>
      <c r="N39">
        <f t="shared" si="2"/>
        <v>0</v>
      </c>
      <c r="O39">
        <f t="shared" si="3"/>
        <v>0</v>
      </c>
    </row>
    <row r="40" spans="1:15" ht="45" x14ac:dyDescent="0.25">
      <c r="A40" t="s">
        <v>4073</v>
      </c>
      <c r="B40" t="s">
        <v>4074</v>
      </c>
      <c r="C40" s="441" t="s">
        <v>4170</v>
      </c>
      <c r="D40">
        <v>2005</v>
      </c>
      <c r="E40" s="422">
        <v>0.8</v>
      </c>
      <c r="G40" s="426">
        <f>ROUND(IF(About!$B$2=$A40,INDEX('State GHG Summary'!$C$1:$AH$1,MATCH('State Targets'!D40,'State GHG Summary'!$C$3:$AH$3,0)),0),0)</f>
        <v>0</v>
      </c>
      <c r="H40" s="409" t="s">
        <v>4159</v>
      </c>
      <c r="I40" s="425">
        <v>2050</v>
      </c>
      <c r="J40">
        <f>IF($E40="","",(1-$E40)*$G40)</f>
        <v>0</v>
      </c>
      <c r="K40">
        <f t="shared" si="1"/>
        <v>0</v>
      </c>
      <c r="L40" s="409"/>
    </row>
    <row r="41" spans="1:15" ht="60" x14ac:dyDescent="0.25">
      <c r="A41" t="s">
        <v>4075</v>
      </c>
      <c r="B41" t="s">
        <v>4076</v>
      </c>
      <c r="C41" s="441" t="s">
        <v>4171</v>
      </c>
      <c r="D41">
        <v>1990</v>
      </c>
      <c r="E41" s="422">
        <v>0.8</v>
      </c>
      <c r="F41" s="422">
        <v>1</v>
      </c>
      <c r="G41" s="426">
        <f>ROUND(IF(About!$B$2=$A41,INDEX('State GHG Summary'!$C$1:$AH$1,MATCH('State Targets'!D41,'State GHG Summary'!$C$3:$AH$3,0)),0),0)</f>
        <v>0</v>
      </c>
      <c r="H41" t="s">
        <v>4172</v>
      </c>
      <c r="I41" s="424">
        <v>2040</v>
      </c>
      <c r="J41" s="424">
        <f t="shared" si="0"/>
        <v>0</v>
      </c>
      <c r="K41" s="424">
        <f t="shared" si="1"/>
        <v>0</v>
      </c>
      <c r="L41" s="439" t="s">
        <v>4145</v>
      </c>
      <c r="M41" s="425">
        <v>2050</v>
      </c>
      <c r="N41">
        <f t="shared" si="2"/>
        <v>0</v>
      </c>
      <c r="O41">
        <f t="shared" si="3"/>
        <v>0</v>
      </c>
    </row>
    <row r="42" spans="1:15" x14ac:dyDescent="0.25">
      <c r="A42" t="s">
        <v>4077</v>
      </c>
      <c r="B42" t="s">
        <v>4078</v>
      </c>
      <c r="J42" s="424" t="str">
        <f t="shared" si="0"/>
        <v/>
      </c>
      <c r="K42" s="424" t="str">
        <f t="shared" si="1"/>
        <v/>
      </c>
      <c r="N42" t="str">
        <f t="shared" si="2"/>
        <v/>
      </c>
      <c r="O42" t="str">
        <f t="shared" si="3"/>
        <v/>
      </c>
    </row>
    <row r="43" spans="1:15" x14ac:dyDescent="0.25">
      <c r="A43" t="s">
        <v>4079</v>
      </c>
      <c r="B43" t="s">
        <v>4080</v>
      </c>
      <c r="J43" s="424" t="str">
        <f t="shared" si="0"/>
        <v/>
      </c>
      <c r="K43" s="424" t="str">
        <f t="shared" si="1"/>
        <v/>
      </c>
      <c r="N43" t="str">
        <f t="shared" si="2"/>
        <v/>
      </c>
      <c r="O43" t="str">
        <f t="shared" si="3"/>
        <v/>
      </c>
    </row>
    <row r="44" spans="1:15" x14ac:dyDescent="0.25">
      <c r="A44" t="s">
        <v>4081</v>
      </c>
      <c r="B44" t="s">
        <v>4082</v>
      </c>
      <c r="J44" s="424" t="str">
        <f t="shared" si="0"/>
        <v/>
      </c>
      <c r="K44" s="424" t="str">
        <f t="shared" si="1"/>
        <v/>
      </c>
      <c r="N44" t="str">
        <f t="shared" si="2"/>
        <v/>
      </c>
      <c r="O44" t="str">
        <f t="shared" si="3"/>
        <v/>
      </c>
    </row>
    <row r="45" spans="1:15" x14ac:dyDescent="0.25">
      <c r="A45" t="s">
        <v>4083</v>
      </c>
      <c r="B45" t="s">
        <v>4084</v>
      </c>
      <c r="J45" s="424" t="str">
        <f t="shared" si="0"/>
        <v/>
      </c>
      <c r="K45" s="424" t="str">
        <f t="shared" si="1"/>
        <v/>
      </c>
      <c r="N45" t="str">
        <f t="shared" si="2"/>
        <v/>
      </c>
      <c r="O45" t="str">
        <f t="shared" si="3"/>
        <v/>
      </c>
    </row>
    <row r="46" spans="1:15" x14ac:dyDescent="0.25">
      <c r="A46" t="s">
        <v>4085</v>
      </c>
      <c r="B46" t="s">
        <v>4086</v>
      </c>
      <c r="J46" s="424" t="str">
        <f t="shared" si="0"/>
        <v/>
      </c>
      <c r="K46" s="424" t="str">
        <f t="shared" si="1"/>
        <v/>
      </c>
      <c r="N46" t="str">
        <f t="shared" si="2"/>
        <v/>
      </c>
      <c r="O46" t="str">
        <f t="shared" si="3"/>
        <v/>
      </c>
    </row>
    <row r="47" spans="1:15" ht="30" x14ac:dyDescent="0.25">
      <c r="A47" t="s">
        <v>4087</v>
      </c>
      <c r="B47" t="s">
        <v>4088</v>
      </c>
      <c r="C47" s="441" t="s">
        <v>4173</v>
      </c>
      <c r="E47" s="422">
        <v>1</v>
      </c>
      <c r="H47" s="424" t="s">
        <v>4154</v>
      </c>
      <c r="I47" s="424">
        <v>2045</v>
      </c>
      <c r="J47" s="424">
        <f t="shared" si="0"/>
        <v>0</v>
      </c>
      <c r="K47" s="424">
        <f t="shared" si="1"/>
        <v>0</v>
      </c>
      <c r="N47" t="str">
        <f t="shared" si="2"/>
        <v/>
      </c>
      <c r="O47" t="str">
        <f t="shared" si="3"/>
        <v/>
      </c>
    </row>
    <row r="48" spans="1:15" ht="45" x14ac:dyDescent="0.25">
      <c r="A48" t="s">
        <v>4089</v>
      </c>
      <c r="B48" t="s">
        <v>4090</v>
      </c>
      <c r="C48" s="441" t="s">
        <v>4444</v>
      </c>
      <c r="D48">
        <v>1990</v>
      </c>
      <c r="E48" s="422">
        <v>0.4</v>
      </c>
      <c r="F48" s="422">
        <v>0.8</v>
      </c>
      <c r="G48" s="426">
        <f>ROUND(IF(About!$B$2=$A48,INDEX('State GHG Summary'!$C$1:$AH$1,MATCH('State Targets'!D48,'State GHG Summary'!$C$3:$AH$3,0)),0),0)</f>
        <v>0</v>
      </c>
      <c r="H48" t="s">
        <v>4140</v>
      </c>
      <c r="I48" s="424">
        <v>2030</v>
      </c>
      <c r="J48" s="424">
        <f t="shared" si="0"/>
        <v>0</v>
      </c>
      <c r="K48" s="424">
        <f t="shared" si="1"/>
        <v>0</v>
      </c>
      <c r="L48" s="409" t="s">
        <v>4146</v>
      </c>
      <c r="M48" s="425">
        <v>2050</v>
      </c>
      <c r="N48">
        <f t="shared" si="2"/>
        <v>0</v>
      </c>
      <c r="O48">
        <f t="shared" si="3"/>
        <v>0</v>
      </c>
    </row>
    <row r="49" spans="1:15" ht="60" x14ac:dyDescent="0.25">
      <c r="A49" t="s">
        <v>4091</v>
      </c>
      <c r="B49" t="s">
        <v>4092</v>
      </c>
      <c r="C49" s="441" t="s">
        <v>4174</v>
      </c>
      <c r="D49">
        <v>1990</v>
      </c>
      <c r="E49" s="422">
        <v>0.45</v>
      </c>
      <c r="F49" s="422">
        <v>1</v>
      </c>
      <c r="G49" s="426">
        <f>ROUND(IF(About!$B$2=$A49,INDEX('State GHG Summary'!$C$1:$AH$1,MATCH('State Targets'!D49,'State GHG Summary'!$C$3:$AH$3,0)),0),0)</f>
        <v>0</v>
      </c>
      <c r="H49" t="s">
        <v>4155</v>
      </c>
      <c r="I49" s="424">
        <v>2030</v>
      </c>
      <c r="J49" s="424">
        <f t="shared" si="0"/>
        <v>0</v>
      </c>
      <c r="K49" s="424">
        <f t="shared" si="1"/>
        <v>0</v>
      </c>
      <c r="L49" s="439" t="s">
        <v>4158</v>
      </c>
      <c r="M49" s="425">
        <v>2050</v>
      </c>
      <c r="N49">
        <f t="shared" si="2"/>
        <v>0</v>
      </c>
      <c r="O49">
        <f t="shared" si="3"/>
        <v>0</v>
      </c>
    </row>
    <row r="50" spans="1:15" x14ac:dyDescent="0.25">
      <c r="A50" t="s">
        <v>4093</v>
      </c>
      <c r="B50" t="s">
        <v>4094</v>
      </c>
      <c r="J50" s="424" t="str">
        <f t="shared" si="0"/>
        <v/>
      </c>
      <c r="K50" s="424" t="str">
        <f t="shared" si="1"/>
        <v/>
      </c>
      <c r="N50" t="str">
        <f t="shared" si="2"/>
        <v/>
      </c>
      <c r="O50" t="str">
        <f t="shared" si="3"/>
        <v/>
      </c>
    </row>
    <row r="51" spans="1:15" x14ac:dyDescent="0.25">
      <c r="A51" t="s">
        <v>4095</v>
      </c>
      <c r="B51" t="s">
        <v>4096</v>
      </c>
      <c r="J51" s="424" t="str">
        <f t="shared" si="0"/>
        <v/>
      </c>
      <c r="K51" s="424" t="str">
        <f t="shared" si="1"/>
        <v/>
      </c>
      <c r="N51" t="str">
        <f t="shared" si="2"/>
        <v/>
      </c>
      <c r="O51" t="str">
        <f t="shared" si="3"/>
        <v/>
      </c>
    </row>
    <row r="52" spans="1:15" x14ac:dyDescent="0.25">
      <c r="A52" t="s">
        <v>4097</v>
      </c>
      <c r="B52" t="s">
        <v>4098</v>
      </c>
      <c r="J52" s="424" t="str">
        <f t="shared" si="0"/>
        <v/>
      </c>
      <c r="K52" s="424" t="str">
        <f t="shared" si="1"/>
        <v/>
      </c>
      <c r="N52" t="str">
        <f t="shared" si="2"/>
        <v/>
      </c>
      <c r="O52" t="str">
        <f t="shared" si="3"/>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30" t="s">
        <v>4175</v>
      </c>
      <c r="B1" s="430" t="s">
        <v>4176</v>
      </c>
      <c r="C1" s="430" t="s">
        <v>4177</v>
      </c>
      <c r="D1" s="430" t="s">
        <v>4178</v>
      </c>
      <c r="E1" s="430" t="s">
        <v>4179</v>
      </c>
      <c r="F1" s="430" t="s">
        <v>4180</v>
      </c>
      <c r="G1" s="430" t="s">
        <v>4181</v>
      </c>
      <c r="H1" s="430" t="s">
        <v>4182</v>
      </c>
      <c r="I1" s="430" t="s">
        <v>4183</v>
      </c>
      <c r="J1" s="430" t="s">
        <v>4184</v>
      </c>
      <c r="K1" s="430" t="s">
        <v>4185</v>
      </c>
      <c r="L1" s="430" t="s">
        <v>4186</v>
      </c>
      <c r="M1" s="430" t="s">
        <v>4187</v>
      </c>
      <c r="N1" s="430" t="s">
        <v>4188</v>
      </c>
      <c r="O1" s="430" t="s">
        <v>4189</v>
      </c>
      <c r="P1" s="430" t="s">
        <v>4190</v>
      </c>
      <c r="Q1" s="430" t="s">
        <v>4191</v>
      </c>
      <c r="R1" s="430" t="s">
        <v>4192</v>
      </c>
      <c r="S1" s="430" t="s">
        <v>4193</v>
      </c>
      <c r="T1" s="430" t="s">
        <v>4194</v>
      </c>
      <c r="U1" s="430" t="s">
        <v>4195</v>
      </c>
      <c r="V1" s="430" t="s">
        <v>4196</v>
      </c>
      <c r="W1" s="430" t="s">
        <v>4197</v>
      </c>
      <c r="X1" s="430" t="s">
        <v>4198</v>
      </c>
      <c r="Y1" s="430" t="s">
        <v>4199</v>
      </c>
      <c r="Z1" s="430" t="s">
        <v>4200</v>
      </c>
      <c r="AA1" s="430" t="s">
        <v>4201</v>
      </c>
      <c r="AB1" s="430" t="s">
        <v>4202</v>
      </c>
      <c r="AC1" s="430" t="s">
        <v>4203</v>
      </c>
      <c r="AD1" s="430" t="s">
        <v>4204</v>
      </c>
      <c r="AE1" s="430" t="s">
        <v>4205</v>
      </c>
      <c r="AF1" s="430" t="s">
        <v>4206</v>
      </c>
      <c r="AG1" s="430" t="s">
        <v>4207</v>
      </c>
      <c r="AH1" s="430" t="s">
        <v>4208</v>
      </c>
      <c r="AI1" s="430" t="s">
        <v>4209</v>
      </c>
      <c r="AJ1" s="430" t="s">
        <v>4210</v>
      </c>
      <c r="AK1" s="430" t="s">
        <v>4211</v>
      </c>
      <c r="AL1" s="430" t="s">
        <v>4212</v>
      </c>
    </row>
    <row r="2" spans="1:38" x14ac:dyDescent="0.25">
      <c r="A2" s="430" t="s">
        <v>4213</v>
      </c>
      <c r="B2" s="430">
        <v>1</v>
      </c>
      <c r="C2" s="430" t="s">
        <v>4214</v>
      </c>
      <c r="D2" s="430" t="s">
        <v>4001</v>
      </c>
      <c r="E2" s="430">
        <v>1</v>
      </c>
      <c r="F2" s="430">
        <v>8.4366485110314002</v>
      </c>
      <c r="G2" s="430">
        <v>7.3021570764022004</v>
      </c>
      <c r="H2" s="430">
        <v>7.0455019356511999</v>
      </c>
      <c r="I2" s="430">
        <v>8.0369692067305003</v>
      </c>
      <c r="J2" s="430">
        <v>7.6863021949516002</v>
      </c>
      <c r="K2" s="430">
        <v>8.6380304413803</v>
      </c>
      <c r="L2" s="430">
        <v>8.9438211006572992</v>
      </c>
      <c r="M2" s="430">
        <v>9.4473364512292992</v>
      </c>
      <c r="N2" s="430">
        <v>10.006218616492101</v>
      </c>
      <c r="O2" s="430">
        <v>11.004271489909501</v>
      </c>
      <c r="P2" s="430">
        <v>11.630502429655801</v>
      </c>
      <c r="Q2" s="430">
        <v>11.211351961617799</v>
      </c>
      <c r="R2" s="430">
        <v>11.366811869566</v>
      </c>
      <c r="S2" s="430">
        <v>11.6184762867867</v>
      </c>
      <c r="T2" s="430">
        <v>14.318389048092101</v>
      </c>
      <c r="U2" s="430">
        <v>14.6006140435661</v>
      </c>
      <c r="V2" s="430">
        <v>14.4797935823805</v>
      </c>
      <c r="W2" s="430">
        <v>13.659974010429501</v>
      </c>
      <c r="X2" s="430">
        <v>12.0791262998408</v>
      </c>
      <c r="Y2" s="430">
        <v>10.8228522272313</v>
      </c>
      <c r="Z2" s="430">
        <v>10.1984251090896</v>
      </c>
      <c r="AA2" s="430">
        <v>8.7459865818509002</v>
      </c>
      <c r="AB2" s="430">
        <v>8.3269921633386002</v>
      </c>
      <c r="AC2" s="430">
        <v>7.4883576426477996</v>
      </c>
      <c r="AD2" s="430">
        <v>8.2487927519274002</v>
      </c>
      <c r="AE2" s="430">
        <v>7.8025821881531998</v>
      </c>
      <c r="AF2" s="430">
        <v>7.4959213597373999</v>
      </c>
      <c r="AG2" s="430">
        <v>7.7412516023646996</v>
      </c>
      <c r="AH2" s="430">
        <v>7.2385433092867997</v>
      </c>
      <c r="AI2" s="430">
        <v>7.5558657566027998</v>
      </c>
      <c r="AJ2" s="430">
        <v>7.8975117979656</v>
      </c>
      <c r="AK2" s="430">
        <v>9.4589170705986998</v>
      </c>
      <c r="AL2" s="430">
        <v>0</v>
      </c>
    </row>
    <row r="3" spans="1:38" x14ac:dyDescent="0.25">
      <c r="A3" s="430" t="s">
        <v>4213</v>
      </c>
      <c r="B3" s="430">
        <v>1</v>
      </c>
      <c r="C3" s="430" t="s">
        <v>4214</v>
      </c>
      <c r="D3" s="430" t="s">
        <v>4003</v>
      </c>
      <c r="E3" s="430">
        <v>1</v>
      </c>
      <c r="F3" s="430">
        <v>26.732474663902298</v>
      </c>
      <c r="G3" s="430">
        <v>26.574694609261801</v>
      </c>
      <c r="H3" s="430">
        <v>27.614154472908002</v>
      </c>
      <c r="I3" s="430">
        <v>27.9411012221343</v>
      </c>
      <c r="J3" s="430">
        <v>29.6044832134045</v>
      </c>
      <c r="K3" s="430">
        <v>31.248849119789799</v>
      </c>
      <c r="L3" s="430">
        <v>30.4980152686168</v>
      </c>
      <c r="M3" s="430">
        <v>29.986608599204001</v>
      </c>
      <c r="N3" s="430">
        <v>31.668616230631301</v>
      </c>
      <c r="O3" s="430">
        <v>31.850968716247301</v>
      </c>
      <c r="P3" s="430">
        <v>32.602054607442</v>
      </c>
      <c r="Q3" s="430">
        <v>30.699402132419301</v>
      </c>
      <c r="R3" s="430">
        <v>32.087356354320399</v>
      </c>
      <c r="S3" s="430">
        <v>31.888919445964198</v>
      </c>
      <c r="T3" s="430">
        <v>32.588098944822299</v>
      </c>
      <c r="U3" s="430">
        <v>32.808941966900399</v>
      </c>
      <c r="V3" s="430">
        <v>32.874211407389403</v>
      </c>
      <c r="W3" s="430">
        <v>33.7657007265693</v>
      </c>
      <c r="X3" s="430">
        <v>31.040022950094301</v>
      </c>
      <c r="Y3" s="430">
        <v>29.902911905398501</v>
      </c>
      <c r="Z3" s="430">
        <v>31.028162393416</v>
      </c>
      <c r="AA3" s="430">
        <v>30.744824045454699</v>
      </c>
      <c r="AB3" s="430">
        <v>30.4017523990453</v>
      </c>
      <c r="AC3" s="430">
        <v>29.943723899765999</v>
      </c>
      <c r="AD3" s="430">
        <v>30.6092270358943</v>
      </c>
      <c r="AE3" s="430">
        <v>31.204212468657602</v>
      </c>
      <c r="AF3" s="430">
        <v>33.086301486942197</v>
      </c>
      <c r="AG3" s="430">
        <v>32.106436851074101</v>
      </c>
      <c r="AH3" s="430">
        <v>32.272798599879799</v>
      </c>
      <c r="AI3" s="430">
        <v>32.715120930275603</v>
      </c>
      <c r="AJ3" s="430">
        <v>32.8027128288307</v>
      </c>
      <c r="AK3" s="430">
        <v>37.244616260079901</v>
      </c>
      <c r="AL3" s="430">
        <v>0</v>
      </c>
    </row>
    <row r="4" spans="1:38" x14ac:dyDescent="0.25">
      <c r="A4" s="430" t="s">
        <v>4213</v>
      </c>
      <c r="B4" s="430">
        <v>1</v>
      </c>
      <c r="C4" s="430" t="s">
        <v>4214</v>
      </c>
      <c r="D4" s="430" t="s">
        <v>4004</v>
      </c>
      <c r="E4" s="430">
        <v>1</v>
      </c>
      <c r="F4" s="430">
        <v>16.5840201809647</v>
      </c>
      <c r="G4" s="430">
        <v>16.474639157436499</v>
      </c>
      <c r="H4" s="430">
        <v>16.828507915941</v>
      </c>
      <c r="I4" s="430">
        <v>17.314371237285702</v>
      </c>
      <c r="J4" s="430">
        <v>18.313245801842498</v>
      </c>
      <c r="K4" s="430">
        <v>18.726521485368</v>
      </c>
      <c r="L4" s="430">
        <v>19.071859138248399</v>
      </c>
      <c r="M4" s="430">
        <v>19.650516427473299</v>
      </c>
      <c r="N4" s="430">
        <v>19.9328888480537</v>
      </c>
      <c r="O4" s="430">
        <v>21.0438691384362</v>
      </c>
      <c r="P4" s="430">
        <v>21.214600506770001</v>
      </c>
      <c r="Q4" s="430">
        <v>19.745605931309601</v>
      </c>
      <c r="R4" s="430">
        <v>19.607644139464501</v>
      </c>
      <c r="S4" s="430">
        <v>20.088356876886099</v>
      </c>
      <c r="T4" s="430">
        <v>19.685363850809001</v>
      </c>
      <c r="U4" s="430">
        <v>20.097481621118899</v>
      </c>
      <c r="V4" s="430">
        <v>20.265206021717301</v>
      </c>
      <c r="W4" s="430">
        <v>20.556772875356199</v>
      </c>
      <c r="X4" s="430">
        <v>19.319296495928999</v>
      </c>
      <c r="Y4" s="430">
        <v>18.875746677173499</v>
      </c>
      <c r="Z4" s="430">
        <v>19.180046373723901</v>
      </c>
      <c r="AA4" s="430">
        <v>18.681620484445101</v>
      </c>
      <c r="AB4" s="430">
        <v>18.7756710629731</v>
      </c>
      <c r="AC4" s="430">
        <v>18.326732161581599</v>
      </c>
      <c r="AD4" s="430">
        <v>19.0811901150689</v>
      </c>
      <c r="AE4" s="430">
        <v>18.4873017725448</v>
      </c>
      <c r="AF4" s="430">
        <v>19.259409415866699</v>
      </c>
      <c r="AG4" s="430">
        <v>19.429899777726799</v>
      </c>
      <c r="AH4" s="430">
        <v>19.646909937828699</v>
      </c>
      <c r="AI4" s="430">
        <v>19.712181646199401</v>
      </c>
      <c r="AJ4" s="430">
        <v>18.611104654449498</v>
      </c>
      <c r="AK4" s="430">
        <v>19.873555508828201</v>
      </c>
      <c r="AL4" s="430">
        <v>0</v>
      </c>
    </row>
    <row r="5" spans="1:38" x14ac:dyDescent="0.25">
      <c r="A5" s="430" t="s">
        <v>4213</v>
      </c>
      <c r="B5" s="430">
        <v>1</v>
      </c>
      <c r="C5" s="430" t="s">
        <v>4214</v>
      </c>
      <c r="D5" s="430" t="s">
        <v>4006</v>
      </c>
      <c r="E5" s="430">
        <v>1</v>
      </c>
      <c r="F5" s="430">
        <v>22.8606532013318</v>
      </c>
      <c r="G5" s="430">
        <v>22.9256046996111</v>
      </c>
      <c r="H5" s="430">
        <v>23.7653428803556</v>
      </c>
      <c r="I5" s="430">
        <v>25.097988013225301</v>
      </c>
      <c r="J5" s="430">
        <v>26.056034405351301</v>
      </c>
      <c r="K5" s="430">
        <v>26.5511275764521</v>
      </c>
      <c r="L5" s="430">
        <v>28.207223112779001</v>
      </c>
      <c r="M5" s="430">
        <v>29.8169525309692</v>
      </c>
      <c r="N5" s="430">
        <v>30.529262739938002</v>
      </c>
      <c r="O5" s="430">
        <v>32.3759869305769</v>
      </c>
      <c r="P5" s="430">
        <v>32.810042635789799</v>
      </c>
      <c r="Q5" s="430">
        <v>33.697190973457303</v>
      </c>
      <c r="R5" s="430">
        <v>34.940288066329501</v>
      </c>
      <c r="S5" s="430">
        <v>35.752755173416503</v>
      </c>
      <c r="T5" s="430">
        <v>36.084295986332002</v>
      </c>
      <c r="U5" s="430">
        <v>37.490654726556102</v>
      </c>
      <c r="V5" s="430">
        <v>38.042645995838903</v>
      </c>
      <c r="W5" s="430">
        <v>37.509439805357701</v>
      </c>
      <c r="X5" s="430">
        <v>34.7829873846784</v>
      </c>
      <c r="Y5" s="430">
        <v>32.034821318107902</v>
      </c>
      <c r="Z5" s="430">
        <v>34.388158148161899</v>
      </c>
      <c r="AA5" s="430">
        <v>33.937915670267799</v>
      </c>
      <c r="AB5" s="430">
        <v>33.401983272601498</v>
      </c>
      <c r="AC5" s="430">
        <v>32.810088684397101</v>
      </c>
      <c r="AD5" s="430">
        <v>34.148690583697999</v>
      </c>
      <c r="AE5" s="430">
        <v>34.872878864922797</v>
      </c>
      <c r="AF5" s="430">
        <v>35.8849740292696</v>
      </c>
      <c r="AG5" s="430">
        <v>36.2386354375666</v>
      </c>
      <c r="AH5" s="430">
        <v>37.286797433268099</v>
      </c>
      <c r="AI5" s="430">
        <v>38.051516037508001</v>
      </c>
      <c r="AJ5" s="430">
        <v>34.552161731903396</v>
      </c>
      <c r="AK5" s="430">
        <v>38.853644908268201</v>
      </c>
      <c r="AL5" s="430">
        <v>0</v>
      </c>
    </row>
    <row r="6" spans="1:38" x14ac:dyDescent="0.25">
      <c r="A6" s="430" t="s">
        <v>4213</v>
      </c>
      <c r="B6" s="430">
        <v>1</v>
      </c>
      <c r="C6" s="430" t="s">
        <v>4214</v>
      </c>
      <c r="D6" s="430" t="s">
        <v>4008</v>
      </c>
      <c r="E6" s="430">
        <v>1</v>
      </c>
      <c r="F6" s="430">
        <v>175.63474035931819</v>
      </c>
      <c r="G6" s="430">
        <v>164.72164040426941</v>
      </c>
      <c r="H6" s="430">
        <v>175.80678937919359</v>
      </c>
      <c r="I6" s="430">
        <v>171.00062858759119</v>
      </c>
      <c r="J6" s="430">
        <v>176.65713028613851</v>
      </c>
      <c r="K6" s="430">
        <v>179.07494947830611</v>
      </c>
      <c r="L6" s="430">
        <v>183.740235402883</v>
      </c>
      <c r="M6" s="430">
        <v>181.09112310187439</v>
      </c>
      <c r="N6" s="430">
        <v>183.29652200588779</v>
      </c>
      <c r="O6" s="430">
        <v>188.53072438332671</v>
      </c>
      <c r="P6" s="430">
        <v>197.73892726211369</v>
      </c>
      <c r="Q6" s="430">
        <v>193.74181141928261</v>
      </c>
      <c r="R6" s="430">
        <v>203.51741206357741</v>
      </c>
      <c r="S6" s="430">
        <v>199.44218055863499</v>
      </c>
      <c r="T6" s="430">
        <v>205.74786113076419</v>
      </c>
      <c r="U6" s="430">
        <v>207.89693688303299</v>
      </c>
      <c r="V6" s="430">
        <v>207.44163340689451</v>
      </c>
      <c r="W6" s="430">
        <v>208.93808595595669</v>
      </c>
      <c r="X6" s="430">
        <v>192.8336016145349</v>
      </c>
      <c r="Y6" s="430">
        <v>184.3792159091895</v>
      </c>
      <c r="Z6" s="430">
        <v>176.71767893186981</v>
      </c>
      <c r="AA6" s="430">
        <v>172.3656303164033</v>
      </c>
      <c r="AB6" s="430">
        <v>170.38926112900651</v>
      </c>
      <c r="AC6" s="430">
        <v>170.0878590868445</v>
      </c>
      <c r="AD6" s="430">
        <v>172.89271620362589</v>
      </c>
      <c r="AE6" s="430">
        <v>174.68815143527809</v>
      </c>
      <c r="AF6" s="430">
        <v>182.95674476653059</v>
      </c>
      <c r="AG6" s="430">
        <v>187.59206796300921</v>
      </c>
      <c r="AH6" s="430">
        <v>189.0802527532872</v>
      </c>
      <c r="AI6" s="430">
        <v>190.67797369904471</v>
      </c>
      <c r="AJ6" s="430">
        <v>148.5020548554026</v>
      </c>
      <c r="AK6" s="430">
        <v>168.6060657370318</v>
      </c>
      <c r="AL6" s="430">
        <v>0</v>
      </c>
    </row>
    <row r="7" spans="1:38" x14ac:dyDescent="0.25">
      <c r="A7" s="430" t="s">
        <v>4213</v>
      </c>
      <c r="B7" s="430">
        <v>1</v>
      </c>
      <c r="C7" s="430" t="s">
        <v>4214</v>
      </c>
      <c r="D7" s="430" t="s">
        <v>481</v>
      </c>
      <c r="E7" s="430">
        <v>1</v>
      </c>
      <c r="F7" s="430">
        <v>18.306981929047101</v>
      </c>
      <c r="G7" s="430">
        <v>18.209766915944499</v>
      </c>
      <c r="H7" s="430">
        <v>18.9328539116797</v>
      </c>
      <c r="I7" s="430">
        <v>20.409526143800498</v>
      </c>
      <c r="J7" s="430">
        <v>20.7636884588137</v>
      </c>
      <c r="K7" s="430">
        <v>21.440583316937701</v>
      </c>
      <c r="L7" s="430">
        <v>22.0973512788098</v>
      </c>
      <c r="M7" s="430">
        <v>22.389796656916499</v>
      </c>
      <c r="N7" s="430">
        <v>23.717035051740101</v>
      </c>
      <c r="O7" s="430">
        <v>25.642862846509999</v>
      </c>
      <c r="P7" s="430">
        <v>25.935489284790499</v>
      </c>
      <c r="Q7" s="430">
        <v>27.074413060617399</v>
      </c>
      <c r="R7" s="430">
        <v>27.014823709942799</v>
      </c>
      <c r="S7" s="430">
        <v>25.607169951377902</v>
      </c>
      <c r="T7" s="430">
        <v>28.471870860348002</v>
      </c>
      <c r="U7" s="430">
        <v>28.958033051471102</v>
      </c>
      <c r="V7" s="430">
        <v>29.278523225999201</v>
      </c>
      <c r="W7" s="430">
        <v>29.625796612622</v>
      </c>
      <c r="X7" s="430">
        <v>28.636511515092401</v>
      </c>
      <c r="Y7" s="430">
        <v>27.048101931144501</v>
      </c>
      <c r="Z7" s="430">
        <v>27.108144525402601</v>
      </c>
      <c r="AA7" s="430">
        <v>26.730972301548199</v>
      </c>
      <c r="AB7" s="430">
        <v>26.494790587268302</v>
      </c>
      <c r="AC7" s="430">
        <v>26.479144180018299</v>
      </c>
      <c r="AD7" s="430">
        <v>27.960896673761798</v>
      </c>
      <c r="AE7" s="430">
        <v>27.724511841871401</v>
      </c>
      <c r="AF7" s="430">
        <v>28.631707448564999</v>
      </c>
      <c r="AG7" s="430">
        <v>29.0156821903375</v>
      </c>
      <c r="AH7" s="430">
        <v>29.8727722257929</v>
      </c>
      <c r="AI7" s="430">
        <v>30.321239504538799</v>
      </c>
      <c r="AJ7" s="430">
        <v>25.517100194730901</v>
      </c>
      <c r="AK7" s="430">
        <v>28.996258956158201</v>
      </c>
      <c r="AL7" s="430">
        <v>0</v>
      </c>
    </row>
    <row r="8" spans="1:38" x14ac:dyDescent="0.25">
      <c r="A8" s="430" t="s">
        <v>4213</v>
      </c>
      <c r="B8" s="430">
        <v>1</v>
      </c>
      <c r="C8" s="430" t="s">
        <v>4214</v>
      </c>
      <c r="D8" s="430" t="s">
        <v>4011</v>
      </c>
      <c r="E8" s="430">
        <v>1</v>
      </c>
      <c r="F8" s="430">
        <v>14.673273622378501</v>
      </c>
      <c r="G8" s="430">
        <v>14.422044766292601</v>
      </c>
      <c r="H8" s="430">
        <v>14.704407376555</v>
      </c>
      <c r="I8" s="430">
        <v>14.744444946555999</v>
      </c>
      <c r="J8" s="430">
        <v>14.675070232948199</v>
      </c>
      <c r="K8" s="430">
        <v>14.2842216249025</v>
      </c>
      <c r="L8" s="430">
        <v>14.7522726877097</v>
      </c>
      <c r="M8" s="430">
        <v>15.471745658862501</v>
      </c>
      <c r="N8" s="430">
        <v>15.461225319397601</v>
      </c>
      <c r="O8" s="430">
        <v>16.793720276821801</v>
      </c>
      <c r="P8" s="430">
        <v>16.741477203209801</v>
      </c>
      <c r="Q8" s="430">
        <v>16.885799448221402</v>
      </c>
      <c r="R8" s="430">
        <v>16.7122881720579</v>
      </c>
      <c r="S8" s="430">
        <v>18.0508870229637</v>
      </c>
      <c r="T8" s="430">
        <v>19.772396988376698</v>
      </c>
      <c r="U8" s="430">
        <v>18.0429707464031</v>
      </c>
      <c r="V8" s="430">
        <v>17.390895399101101</v>
      </c>
      <c r="W8" s="430">
        <v>17.3521678995027</v>
      </c>
      <c r="X8" s="430">
        <v>16.241067732206599</v>
      </c>
      <c r="Y8" s="430">
        <v>15.8817841378838</v>
      </c>
      <c r="Z8" s="430">
        <v>15.735941749814501</v>
      </c>
      <c r="AA8" s="430">
        <v>15.4788295021482</v>
      </c>
      <c r="AB8" s="430">
        <v>15.137791962866601</v>
      </c>
      <c r="AC8" s="430">
        <v>14.7031436036345</v>
      </c>
      <c r="AD8" s="430">
        <v>14.914338755997299</v>
      </c>
      <c r="AE8" s="430">
        <v>15.104922116757701</v>
      </c>
      <c r="AF8" s="430">
        <v>15.2775681308103</v>
      </c>
      <c r="AG8" s="430">
        <v>15.4319051597813</v>
      </c>
      <c r="AH8" s="430">
        <v>15.940496219823901</v>
      </c>
      <c r="AI8" s="430">
        <v>15.556098475776199</v>
      </c>
      <c r="AJ8" s="430">
        <v>13.2107523946445</v>
      </c>
      <c r="AK8" s="430">
        <v>14.610100855712799</v>
      </c>
      <c r="AL8" s="430">
        <v>0</v>
      </c>
    </row>
    <row r="9" spans="1:38" x14ac:dyDescent="0.25">
      <c r="A9" s="430" t="s">
        <v>4213</v>
      </c>
      <c r="B9" s="430">
        <v>1</v>
      </c>
      <c r="C9" s="430" t="s">
        <v>4214</v>
      </c>
      <c r="D9" s="430" t="s">
        <v>4013</v>
      </c>
      <c r="E9" s="430">
        <v>1</v>
      </c>
      <c r="F9" s="430">
        <v>1.7608504694445</v>
      </c>
      <c r="G9" s="430">
        <v>1.7525901776152</v>
      </c>
      <c r="H9" s="430">
        <v>1.7652286542988</v>
      </c>
      <c r="I9" s="430">
        <v>1.8313383382720001</v>
      </c>
      <c r="J9" s="430">
        <v>1.7484877341681999</v>
      </c>
      <c r="K9" s="430">
        <v>1.73923751648</v>
      </c>
      <c r="L9" s="430">
        <v>1.6808555383899</v>
      </c>
      <c r="M9" s="430">
        <v>1.7351960120953001</v>
      </c>
      <c r="N9" s="430">
        <v>1.6859179282064001</v>
      </c>
      <c r="O9" s="430">
        <v>1.744640003784</v>
      </c>
      <c r="P9" s="430">
        <v>1.773165733778</v>
      </c>
      <c r="Q9" s="430">
        <v>1.6381218978959</v>
      </c>
      <c r="R9" s="430">
        <v>1.5562351352045001</v>
      </c>
      <c r="S9" s="430">
        <v>1.4834468346117</v>
      </c>
      <c r="T9" s="430">
        <v>1.5108838825766</v>
      </c>
      <c r="U9" s="430">
        <v>1.4431620965983001</v>
      </c>
      <c r="V9" s="430">
        <v>1.3176835704628</v>
      </c>
      <c r="W9" s="430">
        <v>1.3037593198280999</v>
      </c>
      <c r="X9" s="430">
        <v>1.1522488230931001</v>
      </c>
      <c r="Y9" s="430">
        <v>1.1775893150951999</v>
      </c>
      <c r="Z9" s="430">
        <v>1.1311979875689999</v>
      </c>
      <c r="AA9" s="430">
        <v>1.1791596522231</v>
      </c>
      <c r="AB9" s="430">
        <v>1.0406359255738</v>
      </c>
      <c r="AC9" s="430">
        <v>1.052622346952</v>
      </c>
      <c r="AD9" s="430">
        <v>1.1595602741301001</v>
      </c>
      <c r="AE9" s="430">
        <v>1.1255584044472</v>
      </c>
      <c r="AF9" s="430">
        <v>1.1965125416378</v>
      </c>
      <c r="AG9" s="430">
        <v>0.98541165214439996</v>
      </c>
      <c r="AH9" s="430">
        <v>1.8469067740739999</v>
      </c>
      <c r="AI9" s="430">
        <v>1.2146706917751999</v>
      </c>
      <c r="AJ9" s="430">
        <v>0.91646719697430001</v>
      </c>
      <c r="AK9" s="430">
        <v>0.99541457979339998</v>
      </c>
      <c r="AL9" s="430">
        <v>0</v>
      </c>
    </row>
    <row r="10" spans="1:38" x14ac:dyDescent="0.25">
      <c r="A10" s="430" t="s">
        <v>4213</v>
      </c>
      <c r="B10" s="430">
        <v>1</v>
      </c>
      <c r="C10" s="430" t="s">
        <v>4214</v>
      </c>
      <c r="D10" s="430" t="s">
        <v>4014</v>
      </c>
      <c r="E10" s="430">
        <v>1</v>
      </c>
      <c r="F10" s="430">
        <v>4.1536205024671</v>
      </c>
      <c r="G10" s="430">
        <v>4.3176077570205997</v>
      </c>
      <c r="H10" s="430">
        <v>4.2601903579703002</v>
      </c>
      <c r="I10" s="430">
        <v>4.2936709272569997</v>
      </c>
      <c r="J10" s="430">
        <v>4.1944570455291998</v>
      </c>
      <c r="K10" s="430">
        <v>4.0631906879774</v>
      </c>
      <c r="L10" s="430">
        <v>4.1461421763731998</v>
      </c>
      <c r="M10" s="430">
        <v>4.0491449896766003</v>
      </c>
      <c r="N10" s="430">
        <v>4.1299255430050996</v>
      </c>
      <c r="O10" s="430">
        <v>4.2777558664323001</v>
      </c>
      <c r="P10" s="430">
        <v>4.2719188091148004</v>
      </c>
      <c r="Q10" s="430">
        <v>4.2259268110096002</v>
      </c>
      <c r="R10" s="430">
        <v>4.5292513933867999</v>
      </c>
      <c r="S10" s="430">
        <v>4.4675034182157001</v>
      </c>
      <c r="T10" s="430">
        <v>4.5162577209319998</v>
      </c>
      <c r="U10" s="430">
        <v>4.7623804105046998</v>
      </c>
      <c r="V10" s="430">
        <v>4.7965034384000003</v>
      </c>
      <c r="W10" s="430">
        <v>4.8023318708318996</v>
      </c>
      <c r="X10" s="430">
        <v>4.4332447338428</v>
      </c>
      <c r="Y10" s="430">
        <v>4.3668111289824001</v>
      </c>
      <c r="Z10" s="430">
        <v>5.0100823161479999</v>
      </c>
      <c r="AA10" s="430">
        <v>4.6572446667502003</v>
      </c>
      <c r="AB10" s="430">
        <v>4.5289197236045</v>
      </c>
      <c r="AC10" s="430">
        <v>4.3381676640383997</v>
      </c>
      <c r="AD10" s="430">
        <v>4.4370942993264002</v>
      </c>
      <c r="AE10" s="430">
        <v>4.6603824877962001</v>
      </c>
      <c r="AF10" s="430">
        <v>5.4205822743642997</v>
      </c>
      <c r="AG10" s="430">
        <v>5.1592202217493002</v>
      </c>
      <c r="AH10" s="430">
        <v>5.4466552395325998</v>
      </c>
      <c r="AI10" s="430">
        <v>5.6691468359946997</v>
      </c>
      <c r="AJ10" s="430">
        <v>4.7841377361286996</v>
      </c>
      <c r="AK10" s="430">
        <v>5.1995155256145003</v>
      </c>
      <c r="AL10" s="430">
        <v>0</v>
      </c>
    </row>
    <row r="11" spans="1:38" x14ac:dyDescent="0.25">
      <c r="A11" s="430" t="s">
        <v>4213</v>
      </c>
      <c r="B11" s="430">
        <v>1</v>
      </c>
      <c r="C11" s="430" t="s">
        <v>4214</v>
      </c>
      <c r="D11" s="430" t="s">
        <v>4016</v>
      </c>
      <c r="E11" s="430">
        <v>1</v>
      </c>
      <c r="F11" s="430">
        <v>73.934785711296698</v>
      </c>
      <c r="G11" s="430">
        <v>69.831424289810897</v>
      </c>
      <c r="H11" s="430">
        <v>72.885199505455105</v>
      </c>
      <c r="I11" s="430">
        <v>76.359877760068599</v>
      </c>
      <c r="J11" s="430">
        <v>77.967993909055096</v>
      </c>
      <c r="K11" s="430">
        <v>79.149272983109995</v>
      </c>
      <c r="L11" s="430">
        <v>80.916616136818504</v>
      </c>
      <c r="M11" s="430">
        <v>82.288942652475697</v>
      </c>
      <c r="N11" s="430">
        <v>83.963337578238395</v>
      </c>
      <c r="O11" s="430">
        <v>87.965206203202996</v>
      </c>
      <c r="P11" s="430">
        <v>93.263774037407799</v>
      </c>
      <c r="Q11" s="430">
        <v>91.256486620571593</v>
      </c>
      <c r="R11" s="430">
        <v>93.452151246572001</v>
      </c>
      <c r="S11" s="430">
        <v>94.398333306112207</v>
      </c>
      <c r="T11" s="430">
        <v>100.57645869739331</v>
      </c>
      <c r="U11" s="430">
        <v>102.8070851382633</v>
      </c>
      <c r="V11" s="430">
        <v>103.6059935577552</v>
      </c>
      <c r="W11" s="430">
        <v>101.2891497567736</v>
      </c>
      <c r="X11" s="430">
        <v>94.395983488480496</v>
      </c>
      <c r="Y11" s="430">
        <v>90.167218346423496</v>
      </c>
      <c r="Z11" s="430">
        <v>93.934770901682498</v>
      </c>
      <c r="AA11" s="430">
        <v>92.359794178015804</v>
      </c>
      <c r="AB11" s="430">
        <v>91.999429838270302</v>
      </c>
      <c r="AC11" s="430">
        <v>92.713588697704495</v>
      </c>
      <c r="AD11" s="430">
        <v>94.250066636903298</v>
      </c>
      <c r="AE11" s="430">
        <v>96.722543033438996</v>
      </c>
      <c r="AF11" s="430">
        <v>99.5892681061421</v>
      </c>
      <c r="AG11" s="430">
        <v>102.64099472791619</v>
      </c>
      <c r="AH11" s="430">
        <v>106.67812349114141</v>
      </c>
      <c r="AI11" s="430">
        <v>105.6495899164188</v>
      </c>
      <c r="AJ11" s="430">
        <v>89.622643585066896</v>
      </c>
      <c r="AK11" s="430">
        <v>106.3721689465071</v>
      </c>
      <c r="AL11" s="430">
        <v>0</v>
      </c>
    </row>
    <row r="12" spans="1:38" x14ac:dyDescent="0.25">
      <c r="A12" s="430" t="s">
        <v>4213</v>
      </c>
      <c r="B12" s="430">
        <v>1</v>
      </c>
      <c r="C12" s="430" t="s">
        <v>4214</v>
      </c>
      <c r="D12" s="430" t="s">
        <v>4018</v>
      </c>
      <c r="E12" s="430">
        <v>1</v>
      </c>
      <c r="F12" s="430">
        <v>48.192042969114098</v>
      </c>
      <c r="G12" s="430">
        <v>46.481003611657201</v>
      </c>
      <c r="H12" s="430">
        <v>47.026054480624801</v>
      </c>
      <c r="I12" s="430">
        <v>52.208293198843201</v>
      </c>
      <c r="J12" s="430">
        <v>53.402479303030802</v>
      </c>
      <c r="K12" s="430">
        <v>55.779682603308402</v>
      </c>
      <c r="L12" s="430">
        <v>57.8936968616634</v>
      </c>
      <c r="M12" s="430">
        <v>56.751551515634397</v>
      </c>
      <c r="N12" s="430">
        <v>59.412577467362397</v>
      </c>
      <c r="O12" s="430">
        <v>61.914213850784499</v>
      </c>
      <c r="P12" s="430">
        <v>62.020874263285599</v>
      </c>
      <c r="Q12" s="430">
        <v>61.5051902435439</v>
      </c>
      <c r="R12" s="430">
        <v>62.3536521141449</v>
      </c>
      <c r="S12" s="430">
        <v>63.390891883762102</v>
      </c>
      <c r="T12" s="430">
        <v>63.854931997714303</v>
      </c>
      <c r="U12" s="430">
        <v>66.757133781430994</v>
      </c>
      <c r="V12" s="430">
        <v>63.492255922895403</v>
      </c>
      <c r="W12" s="430">
        <v>62.483142700594897</v>
      </c>
      <c r="X12" s="430">
        <v>57.175992009313397</v>
      </c>
      <c r="Y12" s="430">
        <v>59.401678459076301</v>
      </c>
      <c r="Z12" s="430">
        <v>61.9933945661748</v>
      </c>
      <c r="AA12" s="430">
        <v>59.798877291240998</v>
      </c>
      <c r="AB12" s="430">
        <v>57.608589137112901</v>
      </c>
      <c r="AC12" s="430">
        <v>59.348944798163799</v>
      </c>
      <c r="AD12" s="430">
        <v>58.150888219260203</v>
      </c>
      <c r="AE12" s="430">
        <v>62.367193590639303</v>
      </c>
      <c r="AF12" s="430">
        <v>59.379054553682103</v>
      </c>
      <c r="AG12" s="430">
        <v>63.486403776832297</v>
      </c>
      <c r="AH12" s="430">
        <v>62.123060622628998</v>
      </c>
      <c r="AI12" s="430">
        <v>60.790727224685597</v>
      </c>
      <c r="AJ12" s="430">
        <v>55.009169351201798</v>
      </c>
      <c r="AK12" s="430">
        <v>58.275495322952402</v>
      </c>
      <c r="AL12" s="430">
        <v>0</v>
      </c>
    </row>
    <row r="13" spans="1:38" x14ac:dyDescent="0.25">
      <c r="A13" s="430" t="s">
        <v>4213</v>
      </c>
      <c r="B13" s="430">
        <v>1</v>
      </c>
      <c r="C13" s="430" t="s">
        <v>4214</v>
      </c>
      <c r="D13" s="430" t="s">
        <v>4020</v>
      </c>
      <c r="E13" s="430">
        <v>1</v>
      </c>
      <c r="F13" s="430">
        <v>7.6478047247158001</v>
      </c>
      <c r="G13" s="430">
        <v>7.0036050198837003</v>
      </c>
      <c r="H13" s="430">
        <v>7.1567877669972999</v>
      </c>
      <c r="I13" s="430">
        <v>6.6423627630929998</v>
      </c>
      <c r="J13" s="430">
        <v>7.1621719774264996</v>
      </c>
      <c r="K13" s="430">
        <v>7.1014529318960999</v>
      </c>
      <c r="L13" s="430">
        <v>7.0810835584953002</v>
      </c>
      <c r="M13" s="430">
        <v>6.9459906434305996</v>
      </c>
      <c r="N13" s="430">
        <v>6.7986916656418002</v>
      </c>
      <c r="O13" s="430">
        <v>6.8016506663133001</v>
      </c>
      <c r="P13" s="430">
        <v>7.1620280115114001</v>
      </c>
      <c r="Q13" s="430">
        <v>6.9905399961462997</v>
      </c>
      <c r="R13" s="430">
        <v>7.4003878170692001</v>
      </c>
      <c r="S13" s="430">
        <v>7.8134434012045002</v>
      </c>
      <c r="T13" s="430">
        <v>8.2238793400968007</v>
      </c>
      <c r="U13" s="430">
        <v>9.0931393083145995</v>
      </c>
      <c r="V13" s="430">
        <v>9.373971408309</v>
      </c>
      <c r="W13" s="430">
        <v>8.6736005530749996</v>
      </c>
      <c r="X13" s="430">
        <v>7.3953744063353</v>
      </c>
      <c r="Y13" s="430">
        <v>6.8328377866786996</v>
      </c>
      <c r="Z13" s="430">
        <v>7.7029880261855004</v>
      </c>
      <c r="AA13" s="430">
        <v>8.0366955889835996</v>
      </c>
      <c r="AB13" s="430">
        <v>7.9894089832463999</v>
      </c>
      <c r="AC13" s="430">
        <v>8.3151499929947992</v>
      </c>
      <c r="AD13" s="430">
        <v>8.4607789911434992</v>
      </c>
      <c r="AE13" s="430">
        <v>8.5072861199609005</v>
      </c>
      <c r="AF13" s="430">
        <v>8.6218634470117994</v>
      </c>
      <c r="AG13" s="430">
        <v>8.9988981348144996</v>
      </c>
      <c r="AH13" s="430">
        <v>8.9348349541765995</v>
      </c>
      <c r="AI13" s="430">
        <v>9.2293173224379998</v>
      </c>
      <c r="AJ13" s="430">
        <v>5.9271985487516998</v>
      </c>
      <c r="AK13" s="430">
        <v>7.9439559411724998</v>
      </c>
      <c r="AL13" s="430">
        <v>0</v>
      </c>
    </row>
    <row r="14" spans="1:38" x14ac:dyDescent="0.25">
      <c r="A14" s="430" t="s">
        <v>4213</v>
      </c>
      <c r="B14" s="430">
        <v>1</v>
      </c>
      <c r="C14" s="430" t="s">
        <v>4214</v>
      </c>
      <c r="D14" s="430" t="s">
        <v>4022</v>
      </c>
      <c r="E14" s="430">
        <v>1</v>
      </c>
      <c r="F14" s="430">
        <v>17.0108645716175</v>
      </c>
      <c r="G14" s="430">
        <v>16.095513222366801</v>
      </c>
      <c r="H14" s="430">
        <v>16.153112347879599</v>
      </c>
      <c r="I14" s="430">
        <v>16.547293531933999</v>
      </c>
      <c r="J14" s="430">
        <v>17.711419412778799</v>
      </c>
      <c r="K14" s="430">
        <v>18.273413541604299</v>
      </c>
      <c r="L14" s="430">
        <v>19.240555345612599</v>
      </c>
      <c r="M14" s="430">
        <v>19.009301832031099</v>
      </c>
      <c r="N14" s="430">
        <v>19.862827415749202</v>
      </c>
      <c r="O14" s="430">
        <v>19.9749890847758</v>
      </c>
      <c r="P14" s="430">
        <v>19.843157930883098</v>
      </c>
      <c r="Q14" s="430">
        <v>19.5864739095374</v>
      </c>
      <c r="R14" s="430">
        <v>20.097114458631701</v>
      </c>
      <c r="S14" s="430">
        <v>20.340774070534898</v>
      </c>
      <c r="T14" s="430">
        <v>20.993281153718701</v>
      </c>
      <c r="U14" s="430">
        <v>21.0172151820802</v>
      </c>
      <c r="V14" s="430">
        <v>21.254509167184899</v>
      </c>
      <c r="W14" s="430">
        <v>21.4718153507437</v>
      </c>
      <c r="X14" s="430">
        <v>20.995150642820601</v>
      </c>
      <c r="Y14" s="430">
        <v>20.3022177893749</v>
      </c>
      <c r="Z14" s="430">
        <v>20.743237476965099</v>
      </c>
      <c r="AA14" s="430">
        <v>20.917721213058499</v>
      </c>
      <c r="AB14" s="430">
        <v>20.065830858665301</v>
      </c>
      <c r="AC14" s="430">
        <v>20.1553080494865</v>
      </c>
      <c r="AD14" s="430">
        <v>21.023119423630298</v>
      </c>
      <c r="AE14" s="430">
        <v>20.494447248267601</v>
      </c>
      <c r="AF14" s="430">
        <v>21.636084135750199</v>
      </c>
      <c r="AG14" s="430">
        <v>20.719016552612</v>
      </c>
      <c r="AH14" s="430">
        <v>21.149642585952499</v>
      </c>
      <c r="AI14" s="430">
        <v>21.037083868254399</v>
      </c>
      <c r="AJ14" s="430">
        <v>19.4774287374089</v>
      </c>
      <c r="AK14" s="430">
        <v>20.615970343887799</v>
      </c>
      <c r="AL14" s="430">
        <v>0</v>
      </c>
    </row>
    <row r="15" spans="1:38" x14ac:dyDescent="0.25">
      <c r="A15" s="430" t="s">
        <v>4213</v>
      </c>
      <c r="B15" s="430">
        <v>1</v>
      </c>
      <c r="C15" s="430" t="s">
        <v>4214</v>
      </c>
      <c r="D15" s="430" t="s">
        <v>4024</v>
      </c>
      <c r="E15" s="430">
        <v>1</v>
      </c>
      <c r="F15" s="430">
        <v>6.3978363839553998</v>
      </c>
      <c r="G15" s="430">
        <v>6.1770264148126</v>
      </c>
      <c r="H15" s="430">
        <v>6.3610789642969001</v>
      </c>
      <c r="I15" s="430">
        <v>7.1866541894109002</v>
      </c>
      <c r="J15" s="430">
        <v>7.2572759383200998</v>
      </c>
      <c r="K15" s="430">
        <v>7.7096987188148001</v>
      </c>
      <c r="L15" s="430">
        <v>7.9883965747514996</v>
      </c>
      <c r="M15" s="430">
        <v>8.3746079115331007</v>
      </c>
      <c r="N15" s="430">
        <v>8.2598355960545007</v>
      </c>
      <c r="O15" s="430">
        <v>8.8895473158098994</v>
      </c>
      <c r="P15" s="430">
        <v>8.7686624199738006</v>
      </c>
      <c r="Q15" s="430">
        <v>8.5495827197712</v>
      </c>
      <c r="R15" s="430">
        <v>8.7104378421876998</v>
      </c>
      <c r="S15" s="430">
        <v>8.4514499699516001</v>
      </c>
      <c r="T15" s="430">
        <v>8.6206447149225998</v>
      </c>
      <c r="U15" s="430">
        <v>8.5798648524952998</v>
      </c>
      <c r="V15" s="430">
        <v>9.0328439146974997</v>
      </c>
      <c r="W15" s="430">
        <v>9.3106033302385995</v>
      </c>
      <c r="X15" s="430">
        <v>8.6415196267100001</v>
      </c>
      <c r="Y15" s="430">
        <v>8.4721319953135001</v>
      </c>
      <c r="Z15" s="430">
        <v>9.0562223840989002</v>
      </c>
      <c r="AA15" s="430">
        <v>8.6923432364299007</v>
      </c>
      <c r="AB15" s="430">
        <v>8.8284973877849993</v>
      </c>
      <c r="AC15" s="430">
        <v>8.8732807811111005</v>
      </c>
      <c r="AD15" s="430">
        <v>9.1217134798400004</v>
      </c>
      <c r="AE15" s="430">
        <v>9.3323288062785998</v>
      </c>
      <c r="AF15" s="430">
        <v>9.7656052807428999</v>
      </c>
      <c r="AG15" s="430">
        <v>9.9902507996851995</v>
      </c>
      <c r="AH15" s="430">
        <v>9.9391783098085007</v>
      </c>
      <c r="AI15" s="430">
        <v>10.2852136613603</v>
      </c>
      <c r="AJ15" s="430">
        <v>10.0545060072167</v>
      </c>
      <c r="AK15" s="430">
        <v>10.8742275805044</v>
      </c>
      <c r="AL15" s="430">
        <v>0</v>
      </c>
    </row>
    <row r="16" spans="1:38" x14ac:dyDescent="0.25">
      <c r="A16" s="430" t="s">
        <v>4213</v>
      </c>
      <c r="B16" s="430">
        <v>1</v>
      </c>
      <c r="C16" s="430" t="s">
        <v>4214</v>
      </c>
      <c r="D16" s="430" t="s">
        <v>4026</v>
      </c>
      <c r="E16" s="430">
        <v>1</v>
      </c>
      <c r="F16" s="430">
        <v>53.201204077242899</v>
      </c>
      <c r="G16" s="430">
        <v>51.944094464636002</v>
      </c>
      <c r="H16" s="430">
        <v>53.957770004155599</v>
      </c>
      <c r="I16" s="430">
        <v>55.908129216801498</v>
      </c>
      <c r="J16" s="430">
        <v>55.483548205543897</v>
      </c>
      <c r="K16" s="430">
        <v>57.916442187882403</v>
      </c>
      <c r="L16" s="430">
        <v>59.376862826096598</v>
      </c>
      <c r="M16" s="430">
        <v>63.678808145505599</v>
      </c>
      <c r="N16" s="430">
        <v>59.269007866290799</v>
      </c>
      <c r="O16" s="430">
        <v>65.635668563935297</v>
      </c>
      <c r="P16" s="430">
        <v>67.084280223307601</v>
      </c>
      <c r="Q16" s="430">
        <v>65.026562624535501</v>
      </c>
      <c r="R16" s="430">
        <v>65.229891232560902</v>
      </c>
      <c r="S16" s="430">
        <v>65.899757257234299</v>
      </c>
      <c r="T16" s="430">
        <v>68.096801434875104</v>
      </c>
      <c r="U16" s="430">
        <v>73.485546864566203</v>
      </c>
      <c r="V16" s="430">
        <v>70.047310531163205</v>
      </c>
      <c r="W16" s="430">
        <v>69.907963832697703</v>
      </c>
      <c r="X16" s="430">
        <v>65.879632090475994</v>
      </c>
      <c r="Y16" s="430">
        <v>63.629316059234498</v>
      </c>
      <c r="Z16" s="430">
        <v>63.3445554616886</v>
      </c>
      <c r="AA16" s="430">
        <v>62.550648008604902</v>
      </c>
      <c r="AB16" s="430">
        <v>60.648280362150501</v>
      </c>
      <c r="AC16" s="430">
        <v>61.137626206082999</v>
      </c>
      <c r="AD16" s="430">
        <v>62.767503596061601</v>
      </c>
      <c r="AE16" s="430">
        <v>67.821053749972407</v>
      </c>
      <c r="AF16" s="430">
        <v>64.332384212447096</v>
      </c>
      <c r="AG16" s="430">
        <v>64.579619929782893</v>
      </c>
      <c r="AH16" s="430">
        <v>64.817339546297006</v>
      </c>
      <c r="AI16" s="430">
        <v>62.851170196680698</v>
      </c>
      <c r="AJ16" s="430">
        <v>51.987949948472497</v>
      </c>
      <c r="AK16" s="430">
        <v>57.394997688287397</v>
      </c>
      <c r="AL16" s="430">
        <v>0</v>
      </c>
    </row>
    <row r="17" spans="1:38" x14ac:dyDescent="0.25">
      <c r="A17" s="430" t="s">
        <v>4213</v>
      </c>
      <c r="B17" s="430">
        <v>1</v>
      </c>
      <c r="C17" s="430" t="s">
        <v>4214</v>
      </c>
      <c r="D17" s="430" t="s">
        <v>4028</v>
      </c>
      <c r="E17" s="430">
        <v>1</v>
      </c>
      <c r="F17" s="430">
        <v>38.319925802593701</v>
      </c>
      <c r="G17" s="430">
        <v>37.473482109041299</v>
      </c>
      <c r="H17" s="430">
        <v>38.035806498997502</v>
      </c>
      <c r="I17" s="430">
        <v>40.2093537030877</v>
      </c>
      <c r="J17" s="430">
        <v>41.779013893932202</v>
      </c>
      <c r="K17" s="430">
        <v>42.789735688681198</v>
      </c>
      <c r="L17" s="430">
        <v>41.957600077540398</v>
      </c>
      <c r="M17" s="430">
        <v>41.782197808256697</v>
      </c>
      <c r="N17" s="430">
        <v>42.613025342421999</v>
      </c>
      <c r="O17" s="430">
        <v>41.754907182466802</v>
      </c>
      <c r="P17" s="430">
        <v>47.294946075781901</v>
      </c>
      <c r="Q17" s="430">
        <v>43.061837964873597</v>
      </c>
      <c r="R17" s="430">
        <v>46.798980987869797</v>
      </c>
      <c r="S17" s="430">
        <v>45.3102636530514</v>
      </c>
      <c r="T17" s="430">
        <v>45.4262448704864</v>
      </c>
      <c r="U17" s="430">
        <v>45.262934248448801</v>
      </c>
      <c r="V17" s="430">
        <v>45.342569905520598</v>
      </c>
      <c r="W17" s="430">
        <v>44.747410561900203</v>
      </c>
      <c r="X17" s="430">
        <v>42.095306889382698</v>
      </c>
      <c r="Y17" s="430">
        <v>39.610375757124402</v>
      </c>
      <c r="Z17" s="430">
        <v>40.113923812565901</v>
      </c>
      <c r="AA17" s="430">
        <v>39.269486575989397</v>
      </c>
      <c r="AB17" s="430">
        <v>38.868532311134203</v>
      </c>
      <c r="AC17" s="430">
        <v>38.330952565996803</v>
      </c>
      <c r="AD17" s="430">
        <v>39.840294979225803</v>
      </c>
      <c r="AE17" s="430">
        <v>40.341223308319599</v>
      </c>
      <c r="AF17" s="430">
        <v>40.347045459401599</v>
      </c>
      <c r="AG17" s="430">
        <v>40.099456576111699</v>
      </c>
      <c r="AH17" s="430">
        <v>39.829431507691901</v>
      </c>
      <c r="AI17" s="430">
        <v>39.209509260112299</v>
      </c>
      <c r="AJ17" s="430">
        <v>36.352993175170802</v>
      </c>
      <c r="AK17" s="430">
        <v>40.221983640117998</v>
      </c>
      <c r="AL17" s="430">
        <v>0</v>
      </c>
    </row>
    <row r="18" spans="1:38" x14ac:dyDescent="0.25">
      <c r="A18" s="430" t="s">
        <v>4213</v>
      </c>
      <c r="B18" s="430">
        <v>1</v>
      </c>
      <c r="C18" s="430" t="s">
        <v>4214</v>
      </c>
      <c r="D18" s="430" t="s">
        <v>4030</v>
      </c>
      <c r="E18" s="430">
        <v>1</v>
      </c>
      <c r="F18" s="430">
        <v>17.837919293285498</v>
      </c>
      <c r="G18" s="430">
        <v>16.509957974934</v>
      </c>
      <c r="H18" s="430">
        <v>16.4439253897011</v>
      </c>
      <c r="I18" s="430">
        <v>17.156582368096402</v>
      </c>
      <c r="J18" s="430">
        <v>16.486631399602199</v>
      </c>
      <c r="K18" s="430">
        <v>17.3484309139441</v>
      </c>
      <c r="L18" s="430">
        <v>18.195617047510201</v>
      </c>
      <c r="M18" s="430">
        <v>18.381157628898801</v>
      </c>
      <c r="N18" s="430">
        <v>18.419432407129602</v>
      </c>
      <c r="O18" s="430">
        <v>19.6394872030091</v>
      </c>
      <c r="P18" s="430">
        <v>18.527191554012301</v>
      </c>
      <c r="Q18" s="430">
        <v>17.346664323091101</v>
      </c>
      <c r="R18" s="430">
        <v>17.607242533169799</v>
      </c>
      <c r="S18" s="430">
        <v>19.3876538633995</v>
      </c>
      <c r="T18" s="430">
        <v>18.558554943701299</v>
      </c>
      <c r="U18" s="430">
        <v>16.795502533177199</v>
      </c>
      <c r="V18" s="430">
        <v>17.729796756897802</v>
      </c>
      <c r="W18" s="430">
        <v>18.2109421144857</v>
      </c>
      <c r="X18" s="430">
        <v>17.875058018868</v>
      </c>
      <c r="Y18" s="430">
        <v>17.739205124088599</v>
      </c>
      <c r="Z18" s="430">
        <v>17.853572220259899</v>
      </c>
      <c r="AA18" s="430">
        <v>17.243632375177899</v>
      </c>
      <c r="AB18" s="430">
        <v>16.642972251384698</v>
      </c>
      <c r="AC18" s="430">
        <v>16.9182388184269</v>
      </c>
      <c r="AD18" s="430">
        <v>17.8004215872161</v>
      </c>
      <c r="AE18" s="430">
        <v>16.973083902232698</v>
      </c>
      <c r="AF18" s="430">
        <v>16.9668912307326</v>
      </c>
      <c r="AG18" s="430">
        <v>16.048957698343202</v>
      </c>
      <c r="AH18" s="430">
        <v>17.268534577093099</v>
      </c>
      <c r="AI18" s="430">
        <v>17.678718854740499</v>
      </c>
      <c r="AJ18" s="430">
        <v>16.413640192558901</v>
      </c>
      <c r="AK18" s="430">
        <v>16.4834688368048</v>
      </c>
      <c r="AL18" s="430">
        <v>0</v>
      </c>
    </row>
    <row r="19" spans="1:38" x14ac:dyDescent="0.25">
      <c r="A19" s="430" t="s">
        <v>4213</v>
      </c>
      <c r="B19" s="430">
        <v>1</v>
      </c>
      <c r="C19" s="430" t="s">
        <v>4214</v>
      </c>
      <c r="D19" s="430" t="s">
        <v>4032</v>
      </c>
      <c r="E19" s="430">
        <v>1</v>
      </c>
      <c r="F19" s="430">
        <v>24.7594229946904</v>
      </c>
      <c r="G19" s="430">
        <v>23.587427351530401</v>
      </c>
      <c r="H19" s="430">
        <v>25.761903865511201</v>
      </c>
      <c r="I19" s="430">
        <v>26.615344303949598</v>
      </c>
      <c r="J19" s="430">
        <v>26.732250403266299</v>
      </c>
      <c r="K19" s="430">
        <v>27.107351817361899</v>
      </c>
      <c r="L19" s="430">
        <v>25.801889501908502</v>
      </c>
      <c r="M19" s="430">
        <v>28.552540782662302</v>
      </c>
      <c r="N19" s="430">
        <v>28.900837696000799</v>
      </c>
      <c r="O19" s="430">
        <v>29.873965632717301</v>
      </c>
      <c r="P19" s="430">
        <v>30.396851865248799</v>
      </c>
      <c r="Q19" s="430">
        <v>30.515296364162101</v>
      </c>
      <c r="R19" s="430">
        <v>31.418244469960701</v>
      </c>
      <c r="S19" s="430">
        <v>31.303475790137899</v>
      </c>
      <c r="T19" s="430">
        <v>32.392661104208898</v>
      </c>
      <c r="U19" s="430">
        <v>31.215063125648602</v>
      </c>
      <c r="V19" s="430">
        <v>30.736141548142399</v>
      </c>
      <c r="W19" s="430">
        <v>31.292270383452401</v>
      </c>
      <c r="X19" s="430">
        <v>29.2988273639852</v>
      </c>
      <c r="Y19" s="430">
        <v>29.446533946357999</v>
      </c>
      <c r="Z19" s="430">
        <v>29.644546575926</v>
      </c>
      <c r="AA19" s="430">
        <v>28.993551861294002</v>
      </c>
      <c r="AB19" s="430">
        <v>28.342594265429199</v>
      </c>
      <c r="AC19" s="430">
        <v>27.685342632497001</v>
      </c>
      <c r="AD19" s="430">
        <v>28.812986229880501</v>
      </c>
      <c r="AE19" s="430">
        <v>28.8289279583806</v>
      </c>
      <c r="AF19" s="430">
        <v>29.056540794707001</v>
      </c>
      <c r="AG19" s="430">
        <v>29.680419747565502</v>
      </c>
      <c r="AH19" s="430">
        <v>30.971212978570598</v>
      </c>
      <c r="AI19" s="430">
        <v>30.760994486270199</v>
      </c>
      <c r="AJ19" s="430">
        <v>28.918244903846599</v>
      </c>
      <c r="AK19" s="430">
        <v>31.716190689425499</v>
      </c>
      <c r="AL19" s="430">
        <v>0</v>
      </c>
    </row>
    <row r="20" spans="1:38" x14ac:dyDescent="0.25">
      <c r="A20" s="430" t="s">
        <v>4213</v>
      </c>
      <c r="B20" s="430">
        <v>1</v>
      </c>
      <c r="C20" s="430" t="s">
        <v>4214</v>
      </c>
      <c r="D20" s="430" t="s">
        <v>4034</v>
      </c>
      <c r="E20" s="430">
        <v>1</v>
      </c>
      <c r="F20" s="430">
        <v>32.528094985919203</v>
      </c>
      <c r="G20" s="430">
        <v>33.218036031319699</v>
      </c>
      <c r="H20" s="430">
        <v>35.214568442177899</v>
      </c>
      <c r="I20" s="430">
        <v>35.549080862849799</v>
      </c>
      <c r="J20" s="430">
        <v>37.901293571830799</v>
      </c>
      <c r="K20" s="430">
        <v>37.807188207043403</v>
      </c>
      <c r="L20" s="430">
        <v>39.765177862731399</v>
      </c>
      <c r="M20" s="430">
        <v>36.469140137789097</v>
      </c>
      <c r="N20" s="430">
        <v>35.922177770725298</v>
      </c>
      <c r="O20" s="430">
        <v>39.259366052326598</v>
      </c>
      <c r="P20" s="430">
        <v>44.425365371274602</v>
      </c>
      <c r="Q20" s="430">
        <v>39.007748256026801</v>
      </c>
      <c r="R20" s="430">
        <v>40.738460487163202</v>
      </c>
      <c r="S20" s="430">
        <v>41.001438084841297</v>
      </c>
      <c r="T20" s="430">
        <v>39.415654427910297</v>
      </c>
      <c r="U20" s="430">
        <v>38.028365096622501</v>
      </c>
      <c r="V20" s="430">
        <v>40.744441598839998</v>
      </c>
      <c r="W20" s="430">
        <v>37.1161708476941</v>
      </c>
      <c r="X20" s="430">
        <v>34.2467210218826</v>
      </c>
      <c r="Y20" s="430">
        <v>33.540938826917802</v>
      </c>
      <c r="Z20" s="430">
        <v>29.4543661426714</v>
      </c>
      <c r="AA20" s="430">
        <v>29.960953862550902</v>
      </c>
      <c r="AB20" s="430">
        <v>28.932322365450499</v>
      </c>
      <c r="AC20" s="430">
        <v>28.589750252089299</v>
      </c>
      <c r="AD20" s="430">
        <v>28.349627018902599</v>
      </c>
      <c r="AE20" s="430">
        <v>27.424059554647201</v>
      </c>
      <c r="AF20" s="430">
        <v>29.535452404866401</v>
      </c>
      <c r="AG20" s="430">
        <v>30.930543836302</v>
      </c>
      <c r="AH20" s="430">
        <v>31.2101670874499</v>
      </c>
      <c r="AI20" s="430">
        <v>33.569061876046</v>
      </c>
      <c r="AJ20" s="430">
        <v>31.434031601510998</v>
      </c>
      <c r="AK20" s="430">
        <v>38.094831657621697</v>
      </c>
      <c r="AL20" s="430">
        <v>0</v>
      </c>
    </row>
    <row r="21" spans="1:38" x14ac:dyDescent="0.25">
      <c r="A21" s="430" t="s">
        <v>4213</v>
      </c>
      <c r="B21" s="430">
        <v>1</v>
      </c>
      <c r="C21" s="430" t="s">
        <v>4214</v>
      </c>
      <c r="D21" s="430" t="s">
        <v>4036</v>
      </c>
      <c r="E21" s="430">
        <v>1</v>
      </c>
      <c r="F21" s="430">
        <v>27.312118324656499</v>
      </c>
      <c r="G21" s="430">
        <v>25.838495533146101</v>
      </c>
      <c r="H21" s="430">
        <v>26.240214303691101</v>
      </c>
      <c r="I21" s="430">
        <v>26.312737738744701</v>
      </c>
      <c r="J21" s="430">
        <v>26.830748066747201</v>
      </c>
      <c r="K21" s="430">
        <v>27.217376277408398</v>
      </c>
      <c r="L21" s="430">
        <v>28.252555332110902</v>
      </c>
      <c r="M21" s="430">
        <v>28.806887510122099</v>
      </c>
      <c r="N21" s="430">
        <v>29.534022757799502</v>
      </c>
      <c r="O21" s="430">
        <v>30.481099410685001</v>
      </c>
      <c r="P21" s="430">
        <v>31.3860512989962</v>
      </c>
      <c r="Q21" s="430">
        <v>30.791018053977801</v>
      </c>
      <c r="R21" s="430">
        <v>30.782808460445999</v>
      </c>
      <c r="S21" s="430">
        <v>31.304783600213899</v>
      </c>
      <c r="T21" s="430">
        <v>31.9688984009222</v>
      </c>
      <c r="U21" s="430">
        <v>31.792006469623001</v>
      </c>
      <c r="V21" s="430">
        <v>30.8879294603401</v>
      </c>
      <c r="W21" s="430">
        <v>31.405968939832601</v>
      </c>
      <c r="X21" s="430">
        <v>30.286500602526999</v>
      </c>
      <c r="Y21" s="430">
        <v>28.593419498319399</v>
      </c>
      <c r="Z21" s="430">
        <v>29.097711075615099</v>
      </c>
      <c r="AA21" s="430">
        <v>29.082261250606098</v>
      </c>
      <c r="AB21" s="430">
        <v>29.002888776625799</v>
      </c>
      <c r="AC21" s="430">
        <v>29.395359731095098</v>
      </c>
      <c r="AD21" s="430">
        <v>28.910478928947899</v>
      </c>
      <c r="AE21" s="430">
        <v>29.7366641240611</v>
      </c>
      <c r="AF21" s="430">
        <v>30.421317177480699</v>
      </c>
      <c r="AG21" s="430">
        <v>30.093764802070101</v>
      </c>
      <c r="AH21" s="430">
        <v>30.672777193974699</v>
      </c>
      <c r="AI21" s="430">
        <v>30.716676402374102</v>
      </c>
      <c r="AJ21" s="430">
        <v>23.321886832047198</v>
      </c>
      <c r="AK21" s="430">
        <v>26.603175041361801</v>
      </c>
      <c r="AL21" s="430">
        <v>0</v>
      </c>
    </row>
    <row r="22" spans="1:38" x14ac:dyDescent="0.25">
      <c r="A22" s="430" t="s">
        <v>4213</v>
      </c>
      <c r="B22" s="430">
        <v>1</v>
      </c>
      <c r="C22" s="430" t="s">
        <v>4214</v>
      </c>
      <c r="D22" s="430" t="s">
        <v>4038</v>
      </c>
      <c r="E22" s="430">
        <v>1</v>
      </c>
      <c r="F22" s="430">
        <v>23.519907774010999</v>
      </c>
      <c r="G22" s="430">
        <v>23.180482918328199</v>
      </c>
      <c r="H22" s="430">
        <v>23.885880982154202</v>
      </c>
      <c r="I22" s="430">
        <v>23.843708211793398</v>
      </c>
      <c r="J22" s="430">
        <v>23.790209399663901</v>
      </c>
      <c r="K22" s="430">
        <v>24.043034860794702</v>
      </c>
      <c r="L22" s="430">
        <v>24.838820400902399</v>
      </c>
      <c r="M22" s="430">
        <v>26.1369407562904</v>
      </c>
      <c r="N22" s="430">
        <v>26.531035749265701</v>
      </c>
      <c r="O22" s="430">
        <v>28.260309766045399</v>
      </c>
      <c r="P22" s="430">
        <v>28.542764206356399</v>
      </c>
      <c r="Q22" s="430">
        <v>28.549283650521399</v>
      </c>
      <c r="R22" s="430">
        <v>28.474589701239999</v>
      </c>
      <c r="S22" s="430">
        <v>29.462171181390701</v>
      </c>
      <c r="T22" s="430">
        <v>30.3319149708739</v>
      </c>
      <c r="U22" s="430">
        <v>30.922041872225499</v>
      </c>
      <c r="V22" s="430">
        <v>30.816927591160699</v>
      </c>
      <c r="W22" s="430">
        <v>30.5711030593488</v>
      </c>
      <c r="X22" s="430">
        <v>29.1930231462295</v>
      </c>
      <c r="Y22" s="430">
        <v>30.080184541485401</v>
      </c>
      <c r="Z22" s="430">
        <v>29.339486593900101</v>
      </c>
      <c r="AA22" s="430">
        <v>28.762411241397601</v>
      </c>
      <c r="AB22" s="430">
        <v>29.049111688845901</v>
      </c>
      <c r="AC22" s="430">
        <v>29.0937966969081</v>
      </c>
      <c r="AD22" s="430">
        <v>29.161508957667898</v>
      </c>
      <c r="AE22" s="430">
        <v>30.0448762605069</v>
      </c>
      <c r="AF22" s="430">
        <v>29.339174368308498</v>
      </c>
      <c r="AG22" s="430">
        <v>29.202149468524802</v>
      </c>
      <c r="AH22" s="430">
        <v>30.2324662072898</v>
      </c>
      <c r="AI22" s="430">
        <v>30.364123150821701</v>
      </c>
      <c r="AJ22" s="430">
        <v>25.1144377980653</v>
      </c>
      <c r="AK22" s="430">
        <v>27.967810801508101</v>
      </c>
      <c r="AL22" s="430">
        <v>0</v>
      </c>
    </row>
    <row r="23" spans="1:38" x14ac:dyDescent="0.25">
      <c r="A23" s="430" t="s">
        <v>4213</v>
      </c>
      <c r="B23" s="430">
        <v>1</v>
      </c>
      <c r="C23" s="430" t="s">
        <v>4214</v>
      </c>
      <c r="D23" s="430" t="s">
        <v>4040</v>
      </c>
      <c r="E23" s="430">
        <v>1</v>
      </c>
      <c r="F23" s="430">
        <v>7.3342850517027998</v>
      </c>
      <c r="G23" s="430">
        <v>7.1209386194239999</v>
      </c>
      <c r="H23" s="430">
        <v>7.2243142666285003</v>
      </c>
      <c r="I23" s="430">
        <v>7.1490935658080002</v>
      </c>
      <c r="J23" s="430">
        <v>7.1794434269028997</v>
      </c>
      <c r="K23" s="430">
        <v>7.0456404098618002</v>
      </c>
      <c r="L23" s="430">
        <v>7.4474375342577996</v>
      </c>
      <c r="M23" s="430">
        <v>7.7888641398720999</v>
      </c>
      <c r="N23" s="430">
        <v>7.5076909479490004</v>
      </c>
      <c r="O23" s="430">
        <v>8.0395447640923994</v>
      </c>
      <c r="P23" s="430">
        <v>8.4542676337987999</v>
      </c>
      <c r="Q23" s="430">
        <v>7.3985159486113998</v>
      </c>
      <c r="R23" s="430">
        <v>8.4389247410977006</v>
      </c>
      <c r="S23" s="430">
        <v>9.3654857210180005</v>
      </c>
      <c r="T23" s="430">
        <v>8.4598059917247994</v>
      </c>
      <c r="U23" s="430">
        <v>8.8440339522383002</v>
      </c>
      <c r="V23" s="430">
        <v>8.7465883997186999</v>
      </c>
      <c r="W23" s="430">
        <v>8.5045775361843994</v>
      </c>
      <c r="X23" s="430">
        <v>7.9379029073667997</v>
      </c>
      <c r="Y23" s="430">
        <v>8.0058721683633998</v>
      </c>
      <c r="Z23" s="430">
        <v>7.7927992215222996</v>
      </c>
      <c r="AA23" s="430">
        <v>7.8438082721067</v>
      </c>
      <c r="AB23" s="430">
        <v>7.4701455108824</v>
      </c>
      <c r="AC23" s="430">
        <v>8.2451168347469999</v>
      </c>
      <c r="AD23" s="430">
        <v>8.3533095196362996</v>
      </c>
      <c r="AE23" s="430">
        <v>8.2145706367403992</v>
      </c>
      <c r="AF23" s="430">
        <v>8.280730751159</v>
      </c>
      <c r="AG23" s="430">
        <v>7.6022771424024</v>
      </c>
      <c r="AH23" s="430">
        <v>7.0166144459636</v>
      </c>
      <c r="AI23" s="430">
        <v>6.8928367618911999</v>
      </c>
      <c r="AJ23" s="430">
        <v>6.3534753945261997</v>
      </c>
      <c r="AK23" s="430">
        <v>6.8865003474844997</v>
      </c>
      <c r="AL23" s="430">
        <v>0</v>
      </c>
    </row>
    <row r="24" spans="1:38" x14ac:dyDescent="0.25">
      <c r="A24" s="430" t="s">
        <v>4213</v>
      </c>
      <c r="B24" s="430">
        <v>1</v>
      </c>
      <c r="C24" s="430" t="s">
        <v>4214</v>
      </c>
      <c r="D24" s="430" t="s">
        <v>4042</v>
      </c>
      <c r="E24" s="430">
        <v>1</v>
      </c>
      <c r="F24" s="430">
        <v>47.648172185494097</v>
      </c>
      <c r="G24" s="430">
        <v>47.794554519197298</v>
      </c>
      <c r="H24" s="430">
        <v>48.927396212954498</v>
      </c>
      <c r="I24" s="430">
        <v>51.8268237429428</v>
      </c>
      <c r="J24" s="430">
        <v>51.788289533839603</v>
      </c>
      <c r="K24" s="430">
        <v>53.044222442551003</v>
      </c>
      <c r="L24" s="430">
        <v>54.020687857659098</v>
      </c>
      <c r="M24" s="430">
        <v>54.870559997619203</v>
      </c>
      <c r="N24" s="430">
        <v>56.809841108699104</v>
      </c>
      <c r="O24" s="430">
        <v>59.340010716653197</v>
      </c>
      <c r="P24" s="430">
        <v>57.731414003944302</v>
      </c>
      <c r="Q24" s="430">
        <v>56.645813745660398</v>
      </c>
      <c r="R24" s="430">
        <v>57.903978517468197</v>
      </c>
      <c r="S24" s="430">
        <v>56.3921525860559</v>
      </c>
      <c r="T24" s="430">
        <v>56.194576467195901</v>
      </c>
      <c r="U24" s="430">
        <v>55.105562907789498</v>
      </c>
      <c r="V24" s="430">
        <v>53.770993564627297</v>
      </c>
      <c r="W24" s="430">
        <v>52.588942998462798</v>
      </c>
      <c r="X24" s="430">
        <v>48.942597204991401</v>
      </c>
      <c r="Y24" s="430">
        <v>47.629346507244399</v>
      </c>
      <c r="Z24" s="430">
        <v>48.637863210348797</v>
      </c>
      <c r="AA24" s="430">
        <v>47.8231797990749</v>
      </c>
      <c r="AB24" s="430">
        <v>47.499511914762302</v>
      </c>
      <c r="AC24" s="430">
        <v>48.724110065420902</v>
      </c>
      <c r="AD24" s="430">
        <v>48.784859404581603</v>
      </c>
      <c r="AE24" s="430">
        <v>49.553017454679598</v>
      </c>
      <c r="AF24" s="430">
        <v>50.242439353444801</v>
      </c>
      <c r="AG24" s="430">
        <v>49.503627805720797</v>
      </c>
      <c r="AH24" s="430">
        <v>51.451966145048402</v>
      </c>
      <c r="AI24" s="430">
        <v>50.075372149749803</v>
      </c>
      <c r="AJ24" s="430">
        <v>42.426418196854499</v>
      </c>
      <c r="AK24" s="430">
        <v>46.433903859199397</v>
      </c>
      <c r="AL24" s="430">
        <v>0</v>
      </c>
    </row>
    <row r="25" spans="1:38" x14ac:dyDescent="0.25">
      <c r="A25" s="430" t="s">
        <v>4213</v>
      </c>
      <c r="B25" s="430">
        <v>1</v>
      </c>
      <c r="C25" s="430" t="s">
        <v>4214</v>
      </c>
      <c r="D25" s="430" t="s">
        <v>4044</v>
      </c>
      <c r="E25" s="430">
        <v>1</v>
      </c>
      <c r="F25" s="430">
        <v>23.038042840671299</v>
      </c>
      <c r="G25" s="430">
        <v>23.605257302939499</v>
      </c>
      <c r="H25" s="430">
        <v>25.121365305332102</v>
      </c>
      <c r="I25" s="430">
        <v>26.888071624603</v>
      </c>
      <c r="J25" s="430">
        <v>28.034603228489999</v>
      </c>
      <c r="K25" s="430">
        <v>29.055231160657002</v>
      </c>
      <c r="L25" s="430">
        <v>30.3478799795434</v>
      </c>
      <c r="M25" s="430">
        <v>29.964453672886901</v>
      </c>
      <c r="N25" s="430">
        <v>31.5902971710358</v>
      </c>
      <c r="O25" s="430">
        <v>33.733752168409097</v>
      </c>
      <c r="P25" s="430">
        <v>35.059816305085</v>
      </c>
      <c r="Q25" s="430">
        <v>34.431515752909903</v>
      </c>
      <c r="R25" s="430">
        <v>34.985496242012701</v>
      </c>
      <c r="S25" s="430">
        <v>35.407876034814798</v>
      </c>
      <c r="T25" s="430">
        <v>35.743631545777397</v>
      </c>
      <c r="U25" s="430">
        <v>35.301859361493896</v>
      </c>
      <c r="V25" s="430">
        <v>34.074870938283503</v>
      </c>
      <c r="W25" s="430">
        <v>33.769188770422602</v>
      </c>
      <c r="X25" s="430">
        <v>32.4511005195397</v>
      </c>
      <c r="Y25" s="430">
        <v>30.199193226710999</v>
      </c>
      <c r="Z25" s="430">
        <v>30.204590763159601</v>
      </c>
      <c r="AA25" s="430">
        <v>29.4782377997754</v>
      </c>
      <c r="AB25" s="430">
        <v>30.0768412889364</v>
      </c>
      <c r="AC25" s="430">
        <v>29.445220523967301</v>
      </c>
      <c r="AD25" s="430">
        <v>30.116736488828199</v>
      </c>
      <c r="AE25" s="430">
        <v>29.313963426535</v>
      </c>
      <c r="AF25" s="430">
        <v>31.80492525463</v>
      </c>
      <c r="AG25" s="430">
        <v>32.101195077387302</v>
      </c>
      <c r="AH25" s="430">
        <v>32.387458521795601</v>
      </c>
      <c r="AI25" s="430">
        <v>32.334243039766001</v>
      </c>
      <c r="AJ25" s="430">
        <v>26.368100240467399</v>
      </c>
      <c r="AK25" s="430">
        <v>28.5649134671472</v>
      </c>
      <c r="AL25" s="430">
        <v>0</v>
      </c>
    </row>
    <row r="26" spans="1:38" x14ac:dyDescent="0.25">
      <c r="A26" s="430" t="s">
        <v>4213</v>
      </c>
      <c r="B26" s="430">
        <v>1</v>
      </c>
      <c r="C26" s="430" t="s">
        <v>4214</v>
      </c>
      <c r="D26" s="430" t="s">
        <v>4046</v>
      </c>
      <c r="E26" s="430">
        <v>1</v>
      </c>
      <c r="F26" s="430">
        <v>33.426886037116098</v>
      </c>
      <c r="G26" s="430">
        <v>33.276018259721603</v>
      </c>
      <c r="H26" s="430">
        <v>34.760932639384599</v>
      </c>
      <c r="I26" s="430">
        <v>35.567089264095003</v>
      </c>
      <c r="J26" s="430">
        <v>36.721237518815499</v>
      </c>
      <c r="K26" s="430">
        <v>37.324877146766497</v>
      </c>
      <c r="L26" s="430">
        <v>38.4417548136162</v>
      </c>
      <c r="M26" s="430">
        <v>39.537233677226403</v>
      </c>
      <c r="N26" s="430">
        <v>39.919887276478597</v>
      </c>
      <c r="O26" s="430">
        <v>39.362309663026302</v>
      </c>
      <c r="P26" s="430">
        <v>39.706881852867902</v>
      </c>
      <c r="Q26" s="430">
        <v>39.165704473596001</v>
      </c>
      <c r="R26" s="430">
        <v>40.558440672467</v>
      </c>
      <c r="S26" s="430">
        <v>41.596332638505601</v>
      </c>
      <c r="T26" s="430">
        <v>40.528065269655997</v>
      </c>
      <c r="U26" s="430">
        <v>41.025105010472501</v>
      </c>
      <c r="V26" s="430">
        <v>41.020355446840497</v>
      </c>
      <c r="W26" s="430">
        <v>41.233385131617801</v>
      </c>
      <c r="X26" s="430">
        <v>39.291685388657001</v>
      </c>
      <c r="Y26" s="430">
        <v>37.614092857021497</v>
      </c>
      <c r="Z26" s="430">
        <v>38.188927262230997</v>
      </c>
      <c r="AA26" s="430">
        <v>37.290453847684702</v>
      </c>
      <c r="AB26" s="430">
        <v>36.420990763313903</v>
      </c>
      <c r="AC26" s="430">
        <v>35.840431269309803</v>
      </c>
      <c r="AD26" s="430">
        <v>37.339324918450401</v>
      </c>
      <c r="AE26" s="430">
        <v>36.833468310388199</v>
      </c>
      <c r="AF26" s="430">
        <v>37.803525989007497</v>
      </c>
      <c r="AG26" s="430">
        <v>37.6910164119504</v>
      </c>
      <c r="AH26" s="430">
        <v>38.358284412879499</v>
      </c>
      <c r="AI26" s="430">
        <v>38.036602613986602</v>
      </c>
      <c r="AJ26" s="430">
        <v>34.521971430702997</v>
      </c>
      <c r="AK26" s="430">
        <v>37.039397788476002</v>
      </c>
      <c r="AL26" s="430">
        <v>0</v>
      </c>
    </row>
    <row r="27" spans="1:38" x14ac:dyDescent="0.25">
      <c r="A27" s="430" t="s">
        <v>4213</v>
      </c>
      <c r="B27" s="430">
        <v>1</v>
      </c>
      <c r="C27" s="430" t="s">
        <v>4214</v>
      </c>
      <c r="D27" s="430" t="s">
        <v>4048</v>
      </c>
      <c r="E27" s="430">
        <v>1</v>
      </c>
      <c r="F27" s="430">
        <v>18.996354703032502</v>
      </c>
      <c r="G27" s="430">
        <v>19.435578768842099</v>
      </c>
      <c r="H27" s="430">
        <v>20.963732320248099</v>
      </c>
      <c r="I27" s="430">
        <v>20.9420395776948</v>
      </c>
      <c r="J27" s="430">
        <v>21.180951538582502</v>
      </c>
      <c r="K27" s="430">
        <v>21.9517525384457</v>
      </c>
      <c r="L27" s="430">
        <v>22.587040340409398</v>
      </c>
      <c r="M27" s="430">
        <v>22.993732188271299</v>
      </c>
      <c r="N27" s="430">
        <v>23.8407404812646</v>
      </c>
      <c r="O27" s="430">
        <v>25.598726119684098</v>
      </c>
      <c r="P27" s="430">
        <v>24.337053384003902</v>
      </c>
      <c r="Q27" s="430">
        <v>23.381056023982602</v>
      </c>
      <c r="R27" s="430">
        <v>23.580348033417302</v>
      </c>
      <c r="S27" s="430">
        <v>25.053235708509</v>
      </c>
      <c r="T27" s="430">
        <v>23.7332190270842</v>
      </c>
      <c r="U27" s="430">
        <v>23.490354518647202</v>
      </c>
      <c r="V27" s="430">
        <v>24.228051656883199</v>
      </c>
      <c r="W27" s="430">
        <v>23.5752184161305</v>
      </c>
      <c r="X27" s="430">
        <v>22.917396634032102</v>
      </c>
      <c r="Y27" s="430">
        <v>21.402003537880098</v>
      </c>
      <c r="Z27" s="430">
        <v>20.942281627073498</v>
      </c>
      <c r="AA27" s="430">
        <v>20.534520748997501</v>
      </c>
      <c r="AB27" s="430">
        <v>22.168196291018301</v>
      </c>
      <c r="AC27" s="430">
        <v>20.137809532604798</v>
      </c>
      <c r="AD27" s="430">
        <v>21.025908649537001</v>
      </c>
      <c r="AE27" s="430">
        <v>21.457942470703198</v>
      </c>
      <c r="AF27" s="430">
        <v>22.423320782435201</v>
      </c>
      <c r="AG27" s="430">
        <v>22.0272579159146</v>
      </c>
      <c r="AH27" s="430">
        <v>22.536543923058101</v>
      </c>
      <c r="AI27" s="430">
        <v>22.805663238247799</v>
      </c>
      <c r="AJ27" s="430">
        <v>21.929271740802601</v>
      </c>
      <c r="AK27" s="430">
        <v>23.295234087450599</v>
      </c>
      <c r="AL27" s="430">
        <v>0</v>
      </c>
    </row>
    <row r="28" spans="1:38" x14ac:dyDescent="0.25">
      <c r="A28" s="430" t="s">
        <v>4213</v>
      </c>
      <c r="B28" s="430">
        <v>1</v>
      </c>
      <c r="C28" s="430" t="s">
        <v>4214</v>
      </c>
      <c r="D28" s="430" t="s">
        <v>4050</v>
      </c>
      <c r="E28" s="430">
        <v>1</v>
      </c>
      <c r="F28" s="430">
        <v>5.6164014502746999</v>
      </c>
      <c r="G28" s="430">
        <v>5.4548060719112996</v>
      </c>
      <c r="H28" s="430">
        <v>5.8840681770238996</v>
      </c>
      <c r="I28" s="430">
        <v>6.1113056594337998</v>
      </c>
      <c r="J28" s="430">
        <v>6.3249789189427998</v>
      </c>
      <c r="K28" s="430">
        <v>6.4722952247064001</v>
      </c>
      <c r="L28" s="430">
        <v>6.4636134183268004</v>
      </c>
      <c r="M28" s="430">
        <v>6.5822649087998997</v>
      </c>
      <c r="N28" s="430">
        <v>6.7366199493775998</v>
      </c>
      <c r="O28" s="430">
        <v>7.0942990341226002</v>
      </c>
      <c r="P28" s="430">
        <v>7.1303883753872004</v>
      </c>
      <c r="Q28" s="430">
        <v>7.1569402842952003</v>
      </c>
      <c r="R28" s="430">
        <v>7.2648822997145999</v>
      </c>
      <c r="S28" s="430">
        <v>7.4638084842061003</v>
      </c>
      <c r="T28" s="430">
        <v>7.5588861901718998</v>
      </c>
      <c r="U28" s="430">
        <v>7.7001192542502004</v>
      </c>
      <c r="V28" s="430">
        <v>7.8074055553676001</v>
      </c>
      <c r="W28" s="430">
        <v>7.8752868360306003</v>
      </c>
      <c r="X28" s="430">
        <v>7.4330513233042996</v>
      </c>
      <c r="Y28" s="430">
        <v>7.1357312098417003</v>
      </c>
      <c r="Z28" s="430">
        <v>7.4629935959128</v>
      </c>
      <c r="AA28" s="430">
        <v>7.444580693811</v>
      </c>
      <c r="AB28" s="430">
        <v>7.5847355736396</v>
      </c>
      <c r="AC28" s="430">
        <v>7.4830874777854</v>
      </c>
      <c r="AD28" s="430">
        <v>7.5772141275719003</v>
      </c>
      <c r="AE28" s="430">
        <v>7.4444567019149996</v>
      </c>
      <c r="AF28" s="430">
        <v>7.4650183501983003</v>
      </c>
      <c r="AG28" s="430">
        <v>7.5188075779636998</v>
      </c>
      <c r="AH28" s="430">
        <v>7.6134907160371004</v>
      </c>
      <c r="AI28" s="430">
        <v>7.4873244625051996</v>
      </c>
      <c r="AJ28" s="430">
        <v>7.3435061000725996</v>
      </c>
      <c r="AK28" s="430">
        <v>7.9473810392155002</v>
      </c>
      <c r="AL28" s="430">
        <v>0</v>
      </c>
    </row>
    <row r="29" spans="1:38" x14ac:dyDescent="0.25">
      <c r="A29" s="430" t="s">
        <v>4213</v>
      </c>
      <c r="B29" s="430">
        <v>1</v>
      </c>
      <c r="C29" s="430" t="s">
        <v>4214</v>
      </c>
      <c r="D29" s="430" t="s">
        <v>4052</v>
      </c>
      <c r="E29" s="430">
        <v>1</v>
      </c>
      <c r="F29" s="430">
        <v>38.548841343411297</v>
      </c>
      <c r="G29" s="430">
        <v>37.447403051352303</v>
      </c>
      <c r="H29" s="430">
        <v>38.664381052241602</v>
      </c>
      <c r="I29" s="430">
        <v>39.9606411776169</v>
      </c>
      <c r="J29" s="430">
        <v>41.771451514359597</v>
      </c>
      <c r="K29" s="430">
        <v>42.787919880158398</v>
      </c>
      <c r="L29" s="430">
        <v>45.3252395708029</v>
      </c>
      <c r="M29" s="430">
        <v>45.890506583486697</v>
      </c>
      <c r="N29" s="430">
        <v>47.480670065518801</v>
      </c>
      <c r="O29" s="430">
        <v>48.8241959160463</v>
      </c>
      <c r="P29" s="430">
        <v>50.644832980177497</v>
      </c>
      <c r="Q29" s="430">
        <v>49.106940977331</v>
      </c>
      <c r="R29" s="430">
        <v>49.542727150646499</v>
      </c>
      <c r="S29" s="430">
        <v>51.344026275645298</v>
      </c>
      <c r="T29" s="430">
        <v>51.9987383948041</v>
      </c>
      <c r="U29" s="430">
        <v>52.177149719980399</v>
      </c>
      <c r="V29" s="430">
        <v>51.415337480771001</v>
      </c>
      <c r="W29" s="430">
        <v>52.0843711046967</v>
      </c>
      <c r="X29" s="430">
        <v>49.014517070388301</v>
      </c>
      <c r="Y29" s="430">
        <v>46.721606709977202</v>
      </c>
      <c r="Z29" s="430">
        <v>50.293524591882402</v>
      </c>
      <c r="AA29" s="430">
        <v>49.167721767330498</v>
      </c>
      <c r="AB29" s="430">
        <v>47.347573128612297</v>
      </c>
      <c r="AC29" s="430">
        <v>48.008487935259197</v>
      </c>
      <c r="AD29" s="430">
        <v>49.717267727048302</v>
      </c>
      <c r="AE29" s="430">
        <v>50.5484694156535</v>
      </c>
      <c r="AF29" s="430">
        <v>52.613413039159497</v>
      </c>
      <c r="AG29" s="430">
        <v>53.242638343073402</v>
      </c>
      <c r="AH29" s="430">
        <v>54.326175619009902</v>
      </c>
      <c r="AI29" s="430">
        <v>55.199205959400402</v>
      </c>
      <c r="AJ29" s="430">
        <v>49.889604085950602</v>
      </c>
      <c r="AK29" s="430">
        <v>54.637308835286099</v>
      </c>
      <c r="AL29" s="430">
        <v>0</v>
      </c>
    </row>
    <row r="30" spans="1:38" x14ac:dyDescent="0.25">
      <c r="A30" s="430" t="s">
        <v>4213</v>
      </c>
      <c r="B30" s="430">
        <v>1</v>
      </c>
      <c r="C30" s="430" t="s">
        <v>4214</v>
      </c>
      <c r="D30" s="430" t="s">
        <v>4054</v>
      </c>
      <c r="E30" s="430">
        <v>1</v>
      </c>
      <c r="F30" s="430">
        <v>4.4043702287826996</v>
      </c>
      <c r="G30" s="430">
        <v>4.4180684085384998</v>
      </c>
      <c r="H30" s="430">
        <v>4.7082490747549999</v>
      </c>
      <c r="I30" s="430">
        <v>4.9197049187947997</v>
      </c>
      <c r="J30" s="430">
        <v>4.9929531660865001</v>
      </c>
      <c r="K30" s="430">
        <v>4.9819409097290999</v>
      </c>
      <c r="L30" s="430">
        <v>5.0825266389486998</v>
      </c>
      <c r="M30" s="430">
        <v>5.0556002617922999</v>
      </c>
      <c r="N30" s="430">
        <v>4.8596568876181996</v>
      </c>
      <c r="O30" s="430">
        <v>5.4679886702973004</v>
      </c>
      <c r="P30" s="430">
        <v>5.4539598356983996</v>
      </c>
      <c r="Q30" s="430">
        <v>5.7523309170778001</v>
      </c>
      <c r="R30" s="430">
        <v>5.6677863061003997</v>
      </c>
      <c r="S30" s="430">
        <v>5.8386441871062997</v>
      </c>
      <c r="T30" s="430">
        <v>5.8657530433831999</v>
      </c>
      <c r="U30" s="430">
        <v>5.8807149059823001</v>
      </c>
      <c r="V30" s="430">
        <v>5.7016267337883004</v>
      </c>
      <c r="W30" s="430">
        <v>5.9059013101020996</v>
      </c>
      <c r="X30" s="430">
        <v>5.9468517470083002</v>
      </c>
      <c r="Y30" s="430">
        <v>5.8754927952967</v>
      </c>
      <c r="Z30" s="430">
        <v>6.7788340945133001</v>
      </c>
      <c r="AA30" s="430">
        <v>7.8885052449922997</v>
      </c>
      <c r="AB30" s="430">
        <v>8.7740079949691001</v>
      </c>
      <c r="AC30" s="430">
        <v>8.9679255172721</v>
      </c>
      <c r="AD30" s="430">
        <v>9.5146754591510998</v>
      </c>
      <c r="AE30" s="430">
        <v>8.6339817684495994</v>
      </c>
      <c r="AF30" s="430">
        <v>7.5950717584431997</v>
      </c>
      <c r="AG30" s="430">
        <v>7.9801334865121998</v>
      </c>
      <c r="AH30" s="430">
        <v>8.3743306336833996</v>
      </c>
      <c r="AI30" s="430">
        <v>8.7680339644278007</v>
      </c>
      <c r="AJ30" s="430">
        <v>7.7620093250059004</v>
      </c>
      <c r="AK30" s="430">
        <v>8.3162751088703004</v>
      </c>
      <c r="AL30" s="430">
        <v>0</v>
      </c>
    </row>
    <row r="31" spans="1:38" x14ac:dyDescent="0.25">
      <c r="A31" s="430" t="s">
        <v>4213</v>
      </c>
      <c r="B31" s="430">
        <v>1</v>
      </c>
      <c r="C31" s="430" t="s">
        <v>4214</v>
      </c>
      <c r="D31" s="430" t="s">
        <v>517</v>
      </c>
      <c r="E31" s="430">
        <v>1</v>
      </c>
      <c r="F31" s="430">
        <v>10.041075231500299</v>
      </c>
      <c r="G31" s="430">
        <v>9.6165359074415999</v>
      </c>
      <c r="H31" s="430">
        <v>10.1635785614375</v>
      </c>
      <c r="I31" s="430">
        <v>10.194855784229899</v>
      </c>
      <c r="J31" s="430">
        <v>10.5709518147554</v>
      </c>
      <c r="K31" s="430">
        <v>11.2447580624235</v>
      </c>
      <c r="L31" s="430">
        <v>11.7732787864068</v>
      </c>
      <c r="M31" s="430">
        <v>11.500295528364299</v>
      </c>
      <c r="N31" s="430">
        <v>12.0820917592615</v>
      </c>
      <c r="O31" s="430">
        <v>12.4264489954639</v>
      </c>
      <c r="P31" s="430">
        <v>12.243444521130099</v>
      </c>
      <c r="Q31" s="430">
        <v>12.062926550156099</v>
      </c>
      <c r="R31" s="430">
        <v>12.3773355990017</v>
      </c>
      <c r="S31" s="430">
        <v>12.492449257521701</v>
      </c>
      <c r="T31" s="430">
        <v>12.3906400405391</v>
      </c>
      <c r="U31" s="430">
        <v>12.141213839566101</v>
      </c>
      <c r="V31" s="430">
        <v>12.0943315181069</v>
      </c>
      <c r="W31" s="430">
        <v>12.5160630433994</v>
      </c>
      <c r="X31" s="430">
        <v>12.251936028927799</v>
      </c>
      <c r="Y31" s="430">
        <v>11.6199801141363</v>
      </c>
      <c r="Z31" s="430">
        <v>12.2691530844762</v>
      </c>
      <c r="AA31" s="430">
        <v>12.0688559604896</v>
      </c>
      <c r="AB31" s="430">
        <v>11.9371571690126</v>
      </c>
      <c r="AC31" s="430">
        <v>12.012540708864901</v>
      </c>
      <c r="AD31" s="430">
        <v>12.5880609716673</v>
      </c>
      <c r="AE31" s="430">
        <v>12.4258992133613</v>
      </c>
      <c r="AF31" s="430">
        <v>12.6624812216536</v>
      </c>
      <c r="AG31" s="430">
        <v>12.7018214971131</v>
      </c>
      <c r="AH31" s="430">
        <v>13.0868726751424</v>
      </c>
      <c r="AI31" s="430">
        <v>13.032568611060601</v>
      </c>
      <c r="AJ31" s="430">
        <v>12.173844087874</v>
      </c>
      <c r="AK31" s="430">
        <v>13.1085972016971</v>
      </c>
      <c r="AL31" s="430">
        <v>0</v>
      </c>
    </row>
    <row r="32" spans="1:38" x14ac:dyDescent="0.25">
      <c r="A32" s="430" t="s">
        <v>4213</v>
      </c>
      <c r="B32" s="430">
        <v>1</v>
      </c>
      <c r="C32" s="430" t="s">
        <v>4214</v>
      </c>
      <c r="D32" s="430" t="s">
        <v>4057</v>
      </c>
      <c r="E32" s="430">
        <v>1</v>
      </c>
      <c r="F32" s="430">
        <v>5.2456026079282001</v>
      </c>
      <c r="G32" s="430">
        <v>5.2984862867032003</v>
      </c>
      <c r="H32" s="430">
        <v>5.3259253149744001</v>
      </c>
      <c r="I32" s="430">
        <v>5.3564078697966</v>
      </c>
      <c r="J32" s="430">
        <v>5.5123400949269996</v>
      </c>
      <c r="K32" s="430">
        <v>5.7340462746187999</v>
      </c>
      <c r="L32" s="430">
        <v>5.9145234637603004</v>
      </c>
      <c r="M32" s="430">
        <v>6.8662048259072002</v>
      </c>
      <c r="N32" s="430">
        <v>6.9284598871148999</v>
      </c>
      <c r="O32" s="430">
        <v>7.1977122230179997</v>
      </c>
      <c r="P32" s="430">
        <v>7.2712057162469996</v>
      </c>
      <c r="Q32" s="430">
        <v>7.2415752982127</v>
      </c>
      <c r="R32" s="430">
        <v>7.4886150776829004</v>
      </c>
      <c r="S32" s="430">
        <v>7.5685879463608003</v>
      </c>
      <c r="T32" s="430">
        <v>7.6264337793610002</v>
      </c>
      <c r="U32" s="430">
        <v>7.2952995517978998</v>
      </c>
      <c r="V32" s="430">
        <v>7.0997517029681001</v>
      </c>
      <c r="W32" s="430">
        <v>7.2469140333297002</v>
      </c>
      <c r="X32" s="430">
        <v>6.9190478527700003</v>
      </c>
      <c r="Y32" s="430">
        <v>6.8455081897836996</v>
      </c>
      <c r="Z32" s="430">
        <v>6.9412118744997997</v>
      </c>
      <c r="AA32" s="430">
        <v>6.7739858152902999</v>
      </c>
      <c r="AB32" s="430">
        <v>6.6614932378009</v>
      </c>
      <c r="AC32" s="430">
        <v>6.6280379578139996</v>
      </c>
      <c r="AD32" s="430">
        <v>6.8127641187226002</v>
      </c>
      <c r="AE32" s="430">
        <v>6.6177500644878</v>
      </c>
      <c r="AF32" s="430">
        <v>6.5891232217353002</v>
      </c>
      <c r="AG32" s="430">
        <v>6.6516820254487996</v>
      </c>
      <c r="AH32" s="430">
        <v>6.8181751346431003</v>
      </c>
      <c r="AI32" s="430">
        <v>6.7384779996479001</v>
      </c>
      <c r="AJ32" s="430">
        <v>5.8543953379989997</v>
      </c>
      <c r="AK32" s="430">
        <v>6.5339543235221003</v>
      </c>
      <c r="AL32" s="430">
        <v>0</v>
      </c>
    </row>
    <row r="33" spans="1:38" x14ac:dyDescent="0.25">
      <c r="A33" s="430" t="s">
        <v>4213</v>
      </c>
      <c r="B33" s="430">
        <v>1</v>
      </c>
      <c r="C33" s="430" t="s">
        <v>4214</v>
      </c>
      <c r="D33" s="430" t="s">
        <v>4059</v>
      </c>
      <c r="E33" s="430">
        <v>1</v>
      </c>
      <c r="F33" s="430">
        <v>50.382417506410299</v>
      </c>
      <c r="G33" s="430">
        <v>48.630157962788203</v>
      </c>
      <c r="H33" s="430">
        <v>49.177560974503201</v>
      </c>
      <c r="I33" s="430">
        <v>47.631172321202001</v>
      </c>
      <c r="J33" s="430">
        <v>53.041206656105302</v>
      </c>
      <c r="K33" s="430">
        <v>52.648729246314097</v>
      </c>
      <c r="L33" s="430">
        <v>53.483537865483797</v>
      </c>
      <c r="M33" s="430">
        <v>53.240892584199798</v>
      </c>
      <c r="N33" s="430">
        <v>54.0197386914814</v>
      </c>
      <c r="O33" s="430">
        <v>55.191051529704403</v>
      </c>
      <c r="P33" s="430">
        <v>58.268506822101301</v>
      </c>
      <c r="Q33" s="430">
        <v>56.013634610278302</v>
      </c>
      <c r="R33" s="430">
        <v>55.9438823859685</v>
      </c>
      <c r="S33" s="430">
        <v>55.100748706614802</v>
      </c>
      <c r="T33" s="430">
        <v>56.738281850708503</v>
      </c>
      <c r="U33" s="430">
        <v>59.2433325979733</v>
      </c>
      <c r="V33" s="430">
        <v>59.947328481748997</v>
      </c>
      <c r="W33" s="430">
        <v>61.948567095762201</v>
      </c>
      <c r="X33" s="430">
        <v>59.161978192559701</v>
      </c>
      <c r="Y33" s="430">
        <v>54.525869102355998</v>
      </c>
      <c r="Z33" s="430">
        <v>48.5761937317044</v>
      </c>
      <c r="AA33" s="430">
        <v>47.916886245037098</v>
      </c>
      <c r="AB33" s="430">
        <v>46.651651486263603</v>
      </c>
      <c r="AC33" s="430">
        <v>45.858766589563899</v>
      </c>
      <c r="AD33" s="430">
        <v>46.882939783474697</v>
      </c>
      <c r="AE33" s="430">
        <v>45.8376929416888</v>
      </c>
      <c r="AF33" s="430">
        <v>48.552413711645698</v>
      </c>
      <c r="AG33" s="430">
        <v>46.207226940488297</v>
      </c>
      <c r="AH33" s="430">
        <v>46.550636246232003</v>
      </c>
      <c r="AI33" s="430">
        <v>45.208089097405399</v>
      </c>
      <c r="AJ33" s="430">
        <v>35.294234546445303</v>
      </c>
      <c r="AK33" s="430">
        <v>39.313140502163797</v>
      </c>
      <c r="AL33" s="430">
        <v>0</v>
      </c>
    </row>
    <row r="34" spans="1:38" x14ac:dyDescent="0.25">
      <c r="A34" s="430" t="s">
        <v>4213</v>
      </c>
      <c r="B34" s="430">
        <v>1</v>
      </c>
      <c r="C34" s="430" t="s">
        <v>4214</v>
      </c>
      <c r="D34" s="430" t="s">
        <v>4061</v>
      </c>
      <c r="E34" s="430">
        <v>1</v>
      </c>
      <c r="F34" s="430">
        <v>14.9214977453827</v>
      </c>
      <c r="G34" s="430">
        <v>14.5618694695837</v>
      </c>
      <c r="H34" s="430">
        <v>13.8900697249001</v>
      </c>
      <c r="I34" s="430">
        <v>15.8242702892467</v>
      </c>
      <c r="J34" s="430">
        <v>15.477140457991799</v>
      </c>
      <c r="K34" s="430">
        <v>15.126741191374901</v>
      </c>
      <c r="L34" s="430">
        <v>13.2714056508598</v>
      </c>
      <c r="M34" s="430">
        <v>15.801688707912399</v>
      </c>
      <c r="N34" s="430">
        <v>16.200628678266899</v>
      </c>
      <c r="O34" s="430">
        <v>16.3877228925274</v>
      </c>
      <c r="P34" s="430">
        <v>15.9720748866085</v>
      </c>
      <c r="Q34" s="430">
        <v>15.974851146604101</v>
      </c>
      <c r="R34" s="430">
        <v>15.8723704514963</v>
      </c>
      <c r="S34" s="430">
        <v>15.685395150876801</v>
      </c>
      <c r="T34" s="430">
        <v>15.991719109948701</v>
      </c>
      <c r="U34" s="430">
        <v>15.524649977776001</v>
      </c>
      <c r="V34" s="430">
        <v>15.8527623322595</v>
      </c>
      <c r="W34" s="430">
        <v>15.410829483648101</v>
      </c>
      <c r="X34" s="430">
        <v>14.2433649768588</v>
      </c>
      <c r="Y34" s="430">
        <v>13.950757924228601</v>
      </c>
      <c r="Z34" s="430">
        <v>13.6328596381531</v>
      </c>
      <c r="AA34" s="430">
        <v>14.197087959064699</v>
      </c>
      <c r="AB34" s="430">
        <v>14.1924504439163</v>
      </c>
      <c r="AC34" s="430">
        <v>13.864846145001399</v>
      </c>
      <c r="AD34" s="430">
        <v>14.409804748895199</v>
      </c>
      <c r="AE34" s="430">
        <v>14.371458938662901</v>
      </c>
      <c r="AF34" s="430">
        <v>14.137400722809099</v>
      </c>
      <c r="AG34" s="430">
        <v>15.015324311162599</v>
      </c>
      <c r="AH34" s="430">
        <v>15.25093034082</v>
      </c>
      <c r="AI34" s="430">
        <v>15.456848337323599</v>
      </c>
      <c r="AJ34" s="430">
        <v>14.7939592533883</v>
      </c>
      <c r="AK34" s="430">
        <v>16.606618917197501</v>
      </c>
      <c r="AL34" s="430">
        <v>0</v>
      </c>
    </row>
    <row r="35" spans="1:38" x14ac:dyDescent="0.25">
      <c r="A35" s="430" t="s">
        <v>4213</v>
      </c>
      <c r="B35" s="430">
        <v>1</v>
      </c>
      <c r="C35" s="430" t="s">
        <v>4214</v>
      </c>
      <c r="D35" s="430" t="s">
        <v>4063</v>
      </c>
      <c r="E35" s="430">
        <v>1</v>
      </c>
      <c r="F35" s="430">
        <v>9.2869483738890004</v>
      </c>
      <c r="G35" s="430">
        <v>9.5262586920008996</v>
      </c>
      <c r="H35" s="430">
        <v>9.8102053935196007</v>
      </c>
      <c r="I35" s="430">
        <v>10.2539364950358</v>
      </c>
      <c r="J35" s="430">
        <v>10.688430847330601</v>
      </c>
      <c r="K35" s="430">
        <v>11.061916375236001</v>
      </c>
      <c r="L35" s="430">
        <v>12.2530104710063</v>
      </c>
      <c r="M35" s="430">
        <v>12.3952780879833</v>
      </c>
      <c r="N35" s="430">
        <v>12.9813788128425</v>
      </c>
      <c r="O35" s="430">
        <v>13.8443180601842</v>
      </c>
      <c r="P35" s="430">
        <v>14.2202899545905</v>
      </c>
      <c r="Q35" s="430">
        <v>14.231001448509</v>
      </c>
      <c r="R35" s="430">
        <v>14.5436703981731</v>
      </c>
      <c r="S35" s="430">
        <v>15.127892840124099</v>
      </c>
      <c r="T35" s="430">
        <v>15.865126272471</v>
      </c>
      <c r="U35" s="430">
        <v>16.8062139002427</v>
      </c>
      <c r="V35" s="430">
        <v>17.272037507882999</v>
      </c>
      <c r="W35" s="430">
        <v>17.307322974304501</v>
      </c>
      <c r="X35" s="430">
        <v>15.5410369974429</v>
      </c>
      <c r="Y35" s="430">
        <v>14.081667945703099</v>
      </c>
      <c r="Z35" s="430">
        <v>16.1349723530437</v>
      </c>
      <c r="AA35" s="430">
        <v>15.759925087514199</v>
      </c>
      <c r="AB35" s="430">
        <v>15.807433649414</v>
      </c>
      <c r="AC35" s="430">
        <v>15.963700554249</v>
      </c>
      <c r="AD35" s="430">
        <v>16.029309475388001</v>
      </c>
      <c r="AE35" s="430">
        <v>16.200013974158502</v>
      </c>
      <c r="AF35" s="430">
        <v>16.945539300133898</v>
      </c>
      <c r="AG35" s="430">
        <v>17.690015058598501</v>
      </c>
      <c r="AH35" s="430">
        <v>17.673739598109599</v>
      </c>
      <c r="AI35" s="430">
        <v>17.797648502688698</v>
      </c>
      <c r="AJ35" s="430">
        <v>15.0256352971599</v>
      </c>
      <c r="AK35" s="430">
        <v>17.3141075062466</v>
      </c>
      <c r="AL35" s="430">
        <v>0</v>
      </c>
    </row>
    <row r="36" spans="1:38" x14ac:dyDescent="0.25">
      <c r="A36" s="430" t="s">
        <v>4213</v>
      </c>
      <c r="B36" s="430">
        <v>1</v>
      </c>
      <c r="C36" s="430" t="s">
        <v>4214</v>
      </c>
      <c r="D36" s="430" t="s">
        <v>4065</v>
      </c>
      <c r="E36" s="430">
        <v>1</v>
      </c>
      <c r="F36" s="430">
        <v>64.403050706917497</v>
      </c>
      <c r="G36" s="430">
        <v>61.303039912055702</v>
      </c>
      <c r="H36" s="430">
        <v>61.083681808624597</v>
      </c>
      <c r="I36" s="430">
        <v>61.310917571444797</v>
      </c>
      <c r="J36" s="430">
        <v>60.798446459693501</v>
      </c>
      <c r="K36" s="430">
        <v>62.455881642955198</v>
      </c>
      <c r="L36" s="430">
        <v>64.347748864424801</v>
      </c>
      <c r="M36" s="430">
        <v>63.109973658114797</v>
      </c>
      <c r="N36" s="430">
        <v>64.794117318311194</v>
      </c>
      <c r="O36" s="430">
        <v>65.087761348678299</v>
      </c>
      <c r="P36" s="430">
        <v>65.570614360843706</v>
      </c>
      <c r="Q36" s="430">
        <v>64.978161839155703</v>
      </c>
      <c r="R36" s="430">
        <v>68.510255934230699</v>
      </c>
      <c r="S36" s="430">
        <v>71.128498315765597</v>
      </c>
      <c r="T36" s="430">
        <v>72.737567632159298</v>
      </c>
      <c r="U36" s="430">
        <v>72.471721482196301</v>
      </c>
      <c r="V36" s="430">
        <v>72.047379010480299</v>
      </c>
      <c r="W36" s="430">
        <v>71.930679870090799</v>
      </c>
      <c r="X36" s="430">
        <v>70.380147153432503</v>
      </c>
      <c r="Y36" s="430">
        <v>67.643549739400498</v>
      </c>
      <c r="Z36" s="430">
        <v>75.117912928175301</v>
      </c>
      <c r="AA36" s="430">
        <v>71.932349256277504</v>
      </c>
      <c r="AB36" s="430">
        <v>70.770666281931497</v>
      </c>
      <c r="AC36" s="430">
        <v>70.362886207791504</v>
      </c>
      <c r="AD36" s="430">
        <v>73.583633186111996</v>
      </c>
      <c r="AE36" s="430">
        <v>71.974317826098101</v>
      </c>
      <c r="AF36" s="430">
        <v>75.352568355136597</v>
      </c>
      <c r="AG36" s="430">
        <v>76.829861100510996</v>
      </c>
      <c r="AH36" s="430">
        <v>74.934193894772093</v>
      </c>
      <c r="AI36" s="430">
        <v>75.855973959370402</v>
      </c>
      <c r="AJ36" s="430">
        <v>59.154508550976303</v>
      </c>
      <c r="AK36" s="430">
        <v>66.900482902114206</v>
      </c>
      <c r="AL36" s="430">
        <v>0</v>
      </c>
    </row>
    <row r="37" spans="1:38" x14ac:dyDescent="0.25">
      <c r="A37" s="430" t="s">
        <v>4213</v>
      </c>
      <c r="B37" s="430">
        <v>1</v>
      </c>
      <c r="C37" s="430" t="s">
        <v>4214</v>
      </c>
      <c r="D37" s="430" t="s">
        <v>4067</v>
      </c>
      <c r="E37" s="430">
        <v>1</v>
      </c>
      <c r="F37" s="430">
        <v>57.161444566258801</v>
      </c>
      <c r="G37" s="430">
        <v>55.445570577150598</v>
      </c>
      <c r="H37" s="430">
        <v>55.966041908999699</v>
      </c>
      <c r="I37" s="430">
        <v>58.295017688955603</v>
      </c>
      <c r="J37" s="430">
        <v>59.824382451584903</v>
      </c>
      <c r="K37" s="430">
        <v>61.428757671569599</v>
      </c>
      <c r="L37" s="430">
        <v>62.600910927890602</v>
      </c>
      <c r="M37" s="430">
        <v>64.233029822454895</v>
      </c>
      <c r="N37" s="430">
        <v>65.768497435483894</v>
      </c>
      <c r="O37" s="430">
        <v>69.058628683049903</v>
      </c>
      <c r="P37" s="430">
        <v>69.515235813313694</v>
      </c>
      <c r="Q37" s="430">
        <v>68.304520000960807</v>
      </c>
      <c r="R37" s="430">
        <v>68.636390247330397</v>
      </c>
      <c r="S37" s="430">
        <v>69.688047593569294</v>
      </c>
      <c r="T37" s="430">
        <v>69.721376905778598</v>
      </c>
      <c r="U37" s="430">
        <v>69.117527039187806</v>
      </c>
      <c r="V37" s="430">
        <v>67.916690565865494</v>
      </c>
      <c r="W37" s="430">
        <v>67.193556545444196</v>
      </c>
      <c r="X37" s="430">
        <v>64.400172573296203</v>
      </c>
      <c r="Y37" s="430">
        <v>59.989203280985102</v>
      </c>
      <c r="Z37" s="430">
        <v>58.906522960231896</v>
      </c>
      <c r="AA37" s="430">
        <v>57.854468253665601</v>
      </c>
      <c r="AB37" s="430">
        <v>56.738055570721997</v>
      </c>
      <c r="AC37" s="430">
        <v>56.636152301214501</v>
      </c>
      <c r="AD37" s="430">
        <v>59.022421805568399</v>
      </c>
      <c r="AE37" s="430">
        <v>59.247332803966898</v>
      </c>
      <c r="AF37" s="430">
        <v>59.361466064219599</v>
      </c>
      <c r="AG37" s="430">
        <v>60.361848982792203</v>
      </c>
      <c r="AH37" s="430">
        <v>61.439134818176697</v>
      </c>
      <c r="AI37" s="430">
        <v>59.982016084369803</v>
      </c>
      <c r="AJ37" s="430">
        <v>54.684953885574203</v>
      </c>
      <c r="AK37" s="430">
        <v>58.885012265706301</v>
      </c>
      <c r="AL37" s="430">
        <v>0</v>
      </c>
    </row>
    <row r="38" spans="1:38" x14ac:dyDescent="0.25">
      <c r="A38" s="430" t="s">
        <v>4213</v>
      </c>
      <c r="B38" s="430">
        <v>1</v>
      </c>
      <c r="C38" s="430" t="s">
        <v>4214</v>
      </c>
      <c r="D38" s="430" t="s">
        <v>4069</v>
      </c>
      <c r="E38" s="430">
        <v>1</v>
      </c>
      <c r="F38" s="430">
        <v>23.199520355478398</v>
      </c>
      <c r="G38" s="430">
        <v>23.165039891804401</v>
      </c>
      <c r="H38" s="430">
        <v>25.134961608610901</v>
      </c>
      <c r="I38" s="430">
        <v>24.3800063307119</v>
      </c>
      <c r="J38" s="430">
        <v>25.554065405996599</v>
      </c>
      <c r="K38" s="430">
        <v>24.597461048810601</v>
      </c>
      <c r="L38" s="430">
        <v>25.852903983658202</v>
      </c>
      <c r="M38" s="430">
        <v>25.136254978163802</v>
      </c>
      <c r="N38" s="430">
        <v>25.4422954370688</v>
      </c>
      <c r="O38" s="430">
        <v>26.771585985403899</v>
      </c>
      <c r="P38" s="430">
        <v>27.509891337967399</v>
      </c>
      <c r="Q38" s="430">
        <v>30.3284015842668</v>
      </c>
      <c r="R38" s="430">
        <v>27.912681860407901</v>
      </c>
      <c r="S38" s="430">
        <v>26.693416345209201</v>
      </c>
      <c r="T38" s="430">
        <v>27.243037773137001</v>
      </c>
      <c r="U38" s="430">
        <v>27.8623448737589</v>
      </c>
      <c r="V38" s="430">
        <v>27.399313781997101</v>
      </c>
      <c r="W38" s="430">
        <v>28.1622082046697</v>
      </c>
      <c r="X38" s="430">
        <v>28.409623451808098</v>
      </c>
      <c r="Y38" s="430">
        <v>26.395973880844899</v>
      </c>
      <c r="Z38" s="430">
        <v>27.519989677726201</v>
      </c>
      <c r="AA38" s="430">
        <v>26.6738274270324</v>
      </c>
      <c r="AB38" s="430">
        <v>27.815290007858199</v>
      </c>
      <c r="AC38" s="430">
        <v>28.169285136350801</v>
      </c>
      <c r="AD38" s="430">
        <v>30.058416829770199</v>
      </c>
      <c r="AE38" s="430">
        <v>28.9051674645657</v>
      </c>
      <c r="AF38" s="430">
        <v>29.362287678082701</v>
      </c>
      <c r="AG38" s="430">
        <v>30.132881909366599</v>
      </c>
      <c r="AH38" s="430">
        <v>30.887323816158801</v>
      </c>
      <c r="AI38" s="430">
        <v>30.053683755539101</v>
      </c>
      <c r="AJ38" s="430">
        <v>27.408097304092198</v>
      </c>
      <c r="AK38" s="430">
        <v>29.361532596267001</v>
      </c>
      <c r="AL38" s="430">
        <v>0</v>
      </c>
    </row>
    <row r="39" spans="1:38" x14ac:dyDescent="0.25">
      <c r="A39" s="430" t="s">
        <v>4213</v>
      </c>
      <c r="B39" s="430">
        <v>1</v>
      </c>
      <c r="C39" s="430" t="s">
        <v>4214</v>
      </c>
      <c r="D39" s="430" t="s">
        <v>4071</v>
      </c>
      <c r="E39" s="430">
        <v>1</v>
      </c>
      <c r="F39" s="430">
        <v>17.859583850593001</v>
      </c>
      <c r="G39" s="430">
        <v>17.9294806694332</v>
      </c>
      <c r="H39" s="430">
        <v>18.545125506779399</v>
      </c>
      <c r="I39" s="430">
        <v>18.8093044520704</v>
      </c>
      <c r="J39" s="430">
        <v>18.999790401846699</v>
      </c>
      <c r="K39" s="430">
        <v>19.260481329625399</v>
      </c>
      <c r="L39" s="430">
        <v>20.237389248483201</v>
      </c>
      <c r="M39" s="430">
        <v>19.7933815997173</v>
      </c>
      <c r="N39" s="430">
        <v>21.004563033147701</v>
      </c>
      <c r="O39" s="430">
        <v>21.4694880365339</v>
      </c>
      <c r="P39" s="430">
        <v>21.139843349947999</v>
      </c>
      <c r="Q39" s="430">
        <v>20.392864240328102</v>
      </c>
      <c r="R39" s="430">
        <v>20.970277853601999</v>
      </c>
      <c r="S39" s="430">
        <v>21.332080773971001</v>
      </c>
      <c r="T39" s="430">
        <v>21.519728385329302</v>
      </c>
      <c r="U39" s="430">
        <v>21.732895460743201</v>
      </c>
      <c r="V39" s="430">
        <v>21.894752840526898</v>
      </c>
      <c r="W39" s="430">
        <v>22.007147162328799</v>
      </c>
      <c r="X39" s="430">
        <v>20.5859644713099</v>
      </c>
      <c r="Y39" s="430">
        <v>20.451046499395702</v>
      </c>
      <c r="Z39" s="430">
        <v>19.729073121187199</v>
      </c>
      <c r="AA39" s="430">
        <v>19.0656343936319</v>
      </c>
      <c r="AB39" s="430">
        <v>18.7463650756577</v>
      </c>
      <c r="AC39" s="430">
        <v>18.686534021105</v>
      </c>
      <c r="AD39" s="430">
        <v>19.077688094854199</v>
      </c>
      <c r="AE39" s="430">
        <v>19.4162950263986</v>
      </c>
      <c r="AF39" s="430">
        <v>19.9336573786969</v>
      </c>
      <c r="AG39" s="430">
        <v>20.428212569800699</v>
      </c>
      <c r="AH39" s="430">
        <v>21.1143837668372</v>
      </c>
      <c r="AI39" s="430">
        <v>20.422629392325401</v>
      </c>
      <c r="AJ39" s="430">
        <v>18.521507145948899</v>
      </c>
      <c r="AK39" s="430">
        <v>19.909161875917899</v>
      </c>
      <c r="AL39" s="430">
        <v>0</v>
      </c>
    </row>
    <row r="40" spans="1:38" x14ac:dyDescent="0.25">
      <c r="A40" s="430" t="s">
        <v>4213</v>
      </c>
      <c r="B40" s="430">
        <v>1</v>
      </c>
      <c r="C40" s="430" t="s">
        <v>4214</v>
      </c>
      <c r="D40" s="430" t="s">
        <v>4073</v>
      </c>
      <c r="E40" s="430">
        <v>1</v>
      </c>
      <c r="F40" s="430">
        <v>58.072177052953798</v>
      </c>
      <c r="G40" s="430">
        <v>57.177825119550398</v>
      </c>
      <c r="H40" s="430">
        <v>59.2179836660913</v>
      </c>
      <c r="I40" s="430">
        <v>60.789531368050703</v>
      </c>
      <c r="J40" s="430">
        <v>61.449082439662497</v>
      </c>
      <c r="K40" s="430">
        <v>62.579209633385602</v>
      </c>
      <c r="L40" s="430">
        <v>62.817562787369503</v>
      </c>
      <c r="M40" s="430">
        <v>64.1299878519375</v>
      </c>
      <c r="N40" s="430">
        <v>65.391573222790498</v>
      </c>
      <c r="O40" s="430">
        <v>67.225802625989701</v>
      </c>
      <c r="P40" s="430">
        <v>69.066957383236399</v>
      </c>
      <c r="Q40" s="430">
        <v>68.486945857924596</v>
      </c>
      <c r="R40" s="430">
        <v>68.594723105270603</v>
      </c>
      <c r="S40" s="430">
        <v>68.943288243812205</v>
      </c>
      <c r="T40" s="430">
        <v>68.936996976769706</v>
      </c>
      <c r="U40" s="430">
        <v>69.666742320648595</v>
      </c>
      <c r="V40" s="430">
        <v>68.4865349616516</v>
      </c>
      <c r="W40" s="430">
        <v>67.884776960334094</v>
      </c>
      <c r="X40" s="430">
        <v>64.984638312037603</v>
      </c>
      <c r="Y40" s="430">
        <v>63.275391136662599</v>
      </c>
      <c r="Z40" s="430">
        <v>63.833739230327097</v>
      </c>
      <c r="AA40" s="430">
        <v>63.637616707095802</v>
      </c>
      <c r="AB40" s="430">
        <v>61.887933125445997</v>
      </c>
      <c r="AC40" s="430">
        <v>61.480202619270202</v>
      </c>
      <c r="AD40" s="430">
        <v>62.486490153769097</v>
      </c>
      <c r="AE40" s="430">
        <v>60.751330218653102</v>
      </c>
      <c r="AF40" s="430">
        <v>60.254935152855097</v>
      </c>
      <c r="AG40" s="430">
        <v>61.345433700904998</v>
      </c>
      <c r="AH40" s="430">
        <v>60.746462475108203</v>
      </c>
      <c r="AI40" s="430">
        <v>61.357460278696898</v>
      </c>
      <c r="AJ40" s="430">
        <v>52.806925100746298</v>
      </c>
      <c r="AK40" s="430">
        <v>57.640301539244</v>
      </c>
      <c r="AL40" s="430">
        <v>0</v>
      </c>
    </row>
    <row r="41" spans="1:38" x14ac:dyDescent="0.25">
      <c r="A41" s="430" t="s">
        <v>4213</v>
      </c>
      <c r="B41" s="430">
        <v>1</v>
      </c>
      <c r="C41" s="430" t="s">
        <v>4214</v>
      </c>
      <c r="D41" s="430" t="s">
        <v>4075</v>
      </c>
      <c r="E41" s="430">
        <v>1</v>
      </c>
      <c r="F41" s="430">
        <v>3.9595144222815</v>
      </c>
      <c r="G41" s="430">
        <v>3.7778451878756001</v>
      </c>
      <c r="H41" s="430">
        <v>3.9108754651161002</v>
      </c>
      <c r="I41" s="430">
        <v>3.8715736270236998</v>
      </c>
      <c r="J41" s="430">
        <v>3.8287716398467002</v>
      </c>
      <c r="K41" s="430">
        <v>3.930130137401</v>
      </c>
      <c r="L41" s="430">
        <v>4.0274666832247998</v>
      </c>
      <c r="M41" s="430">
        <v>4.1358840005928004</v>
      </c>
      <c r="N41" s="430">
        <v>4.2642440821919001</v>
      </c>
      <c r="O41" s="430">
        <v>4.5016424807558</v>
      </c>
      <c r="P41" s="430">
        <v>4.5167023802535002</v>
      </c>
      <c r="Q41" s="430">
        <v>4.5395817645758996</v>
      </c>
      <c r="R41" s="430">
        <v>4.4243833464644</v>
      </c>
      <c r="S41" s="430">
        <v>4.4105245554058996</v>
      </c>
      <c r="T41" s="430">
        <v>4.2541303472298004</v>
      </c>
      <c r="U41" s="430">
        <v>4.1920051233248001</v>
      </c>
      <c r="V41" s="430">
        <v>4.2738243150799002</v>
      </c>
      <c r="W41" s="430">
        <v>4.1557921300152003</v>
      </c>
      <c r="X41" s="430">
        <v>4.0207736089077004</v>
      </c>
      <c r="Y41" s="430">
        <v>4.0071042286531</v>
      </c>
      <c r="Z41" s="430">
        <v>4.0348197791280001</v>
      </c>
      <c r="AA41" s="430">
        <v>3.8298071510420999</v>
      </c>
      <c r="AB41" s="430">
        <v>3.6639016424894</v>
      </c>
      <c r="AC41" s="430">
        <v>3.6495871326095002</v>
      </c>
      <c r="AD41" s="430">
        <v>3.9930010148937001</v>
      </c>
      <c r="AE41" s="430">
        <v>3.9706568860777001</v>
      </c>
      <c r="AF41" s="430">
        <v>3.7276962829636</v>
      </c>
      <c r="AG41" s="430">
        <v>3.8149436107820001</v>
      </c>
      <c r="AH41" s="430">
        <v>3.9771683210144002</v>
      </c>
      <c r="AI41" s="430">
        <v>3.9392230343949</v>
      </c>
      <c r="AJ41" s="430">
        <v>3.2995151992389</v>
      </c>
      <c r="AK41" s="430">
        <v>3.6608794592930001</v>
      </c>
      <c r="AL41" s="430">
        <v>0</v>
      </c>
    </row>
    <row r="42" spans="1:38" x14ac:dyDescent="0.25">
      <c r="A42" s="430" t="s">
        <v>4213</v>
      </c>
      <c r="B42" s="430">
        <v>1</v>
      </c>
      <c r="C42" s="430" t="s">
        <v>4214</v>
      </c>
      <c r="D42" s="430" t="s">
        <v>4077</v>
      </c>
      <c r="E42" s="430">
        <v>1</v>
      </c>
      <c r="F42" s="430">
        <v>22.133207493744202</v>
      </c>
      <c r="G42" s="430">
        <v>21.079687446883099</v>
      </c>
      <c r="H42" s="430">
        <v>21.7775725190603</v>
      </c>
      <c r="I42" s="430">
        <v>22.493238126088102</v>
      </c>
      <c r="J42" s="430">
        <v>23.681495341500401</v>
      </c>
      <c r="K42" s="430">
        <v>23.320684787910199</v>
      </c>
      <c r="L42" s="430">
        <v>23.7079095281645</v>
      </c>
      <c r="M42" s="430">
        <v>24.5046580140632</v>
      </c>
      <c r="N42" s="430">
        <v>26.179034182078901</v>
      </c>
      <c r="O42" s="430">
        <v>27.245926423482199</v>
      </c>
      <c r="P42" s="430">
        <v>27.7213955031973</v>
      </c>
      <c r="Q42" s="430">
        <v>27.518967382968999</v>
      </c>
      <c r="R42" s="430">
        <v>27.822257317936199</v>
      </c>
      <c r="S42" s="430">
        <v>28.278282811751598</v>
      </c>
      <c r="T42" s="430">
        <v>31.0492067274057</v>
      </c>
      <c r="U42" s="430">
        <v>29.596982551106599</v>
      </c>
      <c r="V42" s="430">
        <v>30.3501787045426</v>
      </c>
      <c r="W42" s="430">
        <v>30.241673406159901</v>
      </c>
      <c r="X42" s="430">
        <v>29.214744457831198</v>
      </c>
      <c r="Y42" s="430">
        <v>29.5753267068771</v>
      </c>
      <c r="Z42" s="430">
        <v>29.629857008871401</v>
      </c>
      <c r="AA42" s="430">
        <v>29.7868050166187</v>
      </c>
      <c r="AB42" s="430">
        <v>29.1270462169966</v>
      </c>
      <c r="AC42" s="430">
        <v>30.075549714514999</v>
      </c>
      <c r="AD42" s="430">
        <v>29.345444737915098</v>
      </c>
      <c r="AE42" s="430">
        <v>30.740598304576899</v>
      </c>
      <c r="AF42" s="430">
        <v>31.934486707405</v>
      </c>
      <c r="AG42" s="430">
        <v>32.378582446377003</v>
      </c>
      <c r="AH42" s="430">
        <v>32.3006272185808</v>
      </c>
      <c r="AI42" s="430">
        <v>32.111391035472501</v>
      </c>
      <c r="AJ42" s="430">
        <v>28.840436962802801</v>
      </c>
      <c r="AK42" s="430">
        <v>32.387246372217199</v>
      </c>
      <c r="AL42" s="430">
        <v>0</v>
      </c>
    </row>
    <row r="43" spans="1:38" x14ac:dyDescent="0.25">
      <c r="A43" s="430" t="s">
        <v>4213</v>
      </c>
      <c r="B43" s="430">
        <v>1</v>
      </c>
      <c r="C43" s="430" t="s">
        <v>4214</v>
      </c>
      <c r="D43" s="430" t="s">
        <v>4079</v>
      </c>
      <c r="E43" s="430">
        <v>1</v>
      </c>
      <c r="F43" s="430">
        <v>4.8338453617154</v>
      </c>
      <c r="G43" s="430">
        <v>4.6384294749880004</v>
      </c>
      <c r="H43" s="430">
        <v>5.2038999357552997</v>
      </c>
      <c r="I43" s="430">
        <v>5.2823635062802001</v>
      </c>
      <c r="J43" s="430">
        <v>5.7257915580879004</v>
      </c>
      <c r="K43" s="430">
        <v>5.7760796995500998</v>
      </c>
      <c r="L43" s="430">
        <v>5.8347194685580002</v>
      </c>
      <c r="M43" s="430">
        <v>5.6509541961989003</v>
      </c>
      <c r="N43" s="430">
        <v>5.8727871344709</v>
      </c>
      <c r="O43" s="430">
        <v>6.0223544044443003</v>
      </c>
      <c r="P43" s="430">
        <v>6.0970612161651996</v>
      </c>
      <c r="Q43" s="430">
        <v>5.9367540506056997</v>
      </c>
      <c r="R43" s="430">
        <v>6.1622104224185001</v>
      </c>
      <c r="S43" s="430">
        <v>6.1538347205840003</v>
      </c>
      <c r="T43" s="430">
        <v>6.1568382121159004</v>
      </c>
      <c r="U43" s="430">
        <v>6.2199135827083998</v>
      </c>
      <c r="V43" s="430">
        <v>6.1554250792609997</v>
      </c>
      <c r="W43" s="430">
        <v>6.4557247707357002</v>
      </c>
      <c r="X43" s="430">
        <v>6.1356549059205996</v>
      </c>
      <c r="Y43" s="430">
        <v>6.1879067451085001</v>
      </c>
      <c r="Z43" s="430">
        <v>6.3818739530641002</v>
      </c>
      <c r="AA43" s="430">
        <v>6.3854510478551001</v>
      </c>
      <c r="AB43" s="430">
        <v>6.6740164649205003</v>
      </c>
      <c r="AC43" s="430">
        <v>6.3939322894485997</v>
      </c>
      <c r="AD43" s="430">
        <v>6.7397694260995999</v>
      </c>
      <c r="AE43" s="430">
        <v>6.7324792656778003</v>
      </c>
      <c r="AF43" s="430">
        <v>6.8115408548090999</v>
      </c>
      <c r="AG43" s="430">
        <v>6.8254881273016998</v>
      </c>
      <c r="AH43" s="430">
        <v>6.8775688154276997</v>
      </c>
      <c r="AI43" s="430">
        <v>6.7184042126046997</v>
      </c>
      <c r="AJ43" s="430">
        <v>6.6040319221676</v>
      </c>
      <c r="AK43" s="430">
        <v>7.1153612334699003</v>
      </c>
      <c r="AL43" s="430">
        <v>0</v>
      </c>
    </row>
    <row r="44" spans="1:38" x14ac:dyDescent="0.25">
      <c r="A44" s="430" t="s">
        <v>4213</v>
      </c>
      <c r="B44" s="430">
        <v>1</v>
      </c>
      <c r="C44" s="430" t="s">
        <v>4214</v>
      </c>
      <c r="D44" s="430" t="s">
        <v>4081</v>
      </c>
      <c r="E44" s="430">
        <v>1</v>
      </c>
      <c r="F44" s="430">
        <v>30.772854643220199</v>
      </c>
      <c r="G44" s="430">
        <v>29.0816458193509</v>
      </c>
      <c r="H44" s="430">
        <v>31.1573783983143</v>
      </c>
      <c r="I44" s="430">
        <v>33.073073578436997</v>
      </c>
      <c r="J44" s="430">
        <v>34.492223996119101</v>
      </c>
      <c r="K44" s="430">
        <v>35.609767810788298</v>
      </c>
      <c r="L44" s="430">
        <v>37.091515926728597</v>
      </c>
      <c r="M44" s="430">
        <v>37.500318686448097</v>
      </c>
      <c r="N44" s="430">
        <v>38.363543408317902</v>
      </c>
      <c r="O44" s="430">
        <v>40.412583193152003</v>
      </c>
      <c r="P44" s="430">
        <v>40.570215001599699</v>
      </c>
      <c r="Q44" s="430">
        <v>39.707403438637002</v>
      </c>
      <c r="R44" s="430">
        <v>41.318635166179099</v>
      </c>
      <c r="S44" s="430">
        <v>42.4159868661865</v>
      </c>
      <c r="T44" s="430">
        <v>41.9869371954549</v>
      </c>
      <c r="U44" s="430">
        <v>42.785921295403398</v>
      </c>
      <c r="V44" s="430">
        <v>42.452996558272197</v>
      </c>
      <c r="W44" s="430">
        <v>42.389032298449699</v>
      </c>
      <c r="X44" s="430">
        <v>40.190566534127399</v>
      </c>
      <c r="Y44" s="430">
        <v>38.191907747116304</v>
      </c>
      <c r="Z44" s="430">
        <v>39.310409102323597</v>
      </c>
      <c r="AA44" s="430">
        <v>38.863203427493303</v>
      </c>
      <c r="AB44" s="430">
        <v>37.7291330021215</v>
      </c>
      <c r="AC44" s="430">
        <v>37.494831974481002</v>
      </c>
      <c r="AD44" s="430">
        <v>39.067528321611498</v>
      </c>
      <c r="AE44" s="430">
        <v>39.344735932991497</v>
      </c>
      <c r="AF44" s="430">
        <v>40.627179197347303</v>
      </c>
      <c r="AG44" s="430">
        <v>40.889376050323698</v>
      </c>
      <c r="AH44" s="430">
        <v>41.491342295226701</v>
      </c>
      <c r="AI44" s="430">
        <v>43.542238289881801</v>
      </c>
      <c r="AJ44" s="430">
        <v>40.345823415658998</v>
      </c>
      <c r="AK44" s="430">
        <v>44.133445319805602</v>
      </c>
      <c r="AL44" s="430">
        <v>0</v>
      </c>
    </row>
    <row r="45" spans="1:38" x14ac:dyDescent="0.25">
      <c r="A45" s="430" t="s">
        <v>4213</v>
      </c>
      <c r="B45" s="430">
        <v>1</v>
      </c>
      <c r="C45" s="430" t="s">
        <v>4214</v>
      </c>
      <c r="D45" s="430" t="s">
        <v>4083</v>
      </c>
      <c r="E45" s="430">
        <v>1</v>
      </c>
      <c r="F45" s="430">
        <v>132.8453395397986</v>
      </c>
      <c r="G45" s="430">
        <v>126.1552916927904</v>
      </c>
      <c r="H45" s="430">
        <v>130.6553599717889</v>
      </c>
      <c r="I45" s="430">
        <v>130.77495140406501</v>
      </c>
      <c r="J45" s="430">
        <v>137.7447562996214</v>
      </c>
      <c r="K45" s="430">
        <v>134.4825304747834</v>
      </c>
      <c r="L45" s="430">
        <v>147.41635514294359</v>
      </c>
      <c r="M45" s="430">
        <v>147.74846655907601</v>
      </c>
      <c r="N45" s="430">
        <v>153.8210004180977</v>
      </c>
      <c r="O45" s="430">
        <v>158.67270988172641</v>
      </c>
      <c r="P45" s="430">
        <v>164.7763331376625</v>
      </c>
      <c r="Q45" s="430">
        <v>169.18271917307521</v>
      </c>
      <c r="R45" s="430">
        <v>176.9038902020705</v>
      </c>
      <c r="S45" s="430">
        <v>173.08722021961501</v>
      </c>
      <c r="T45" s="430">
        <v>171.7126064324415</v>
      </c>
      <c r="U45" s="430">
        <v>172.820363979538</v>
      </c>
      <c r="V45" s="430">
        <v>179.0357568036172</v>
      </c>
      <c r="W45" s="430">
        <v>182.5780678301422</v>
      </c>
      <c r="X45" s="430">
        <v>177.793519326748</v>
      </c>
      <c r="Y45" s="430">
        <v>166.2066470516346</v>
      </c>
      <c r="Z45" s="430">
        <v>161.78471982675049</v>
      </c>
      <c r="AA45" s="430">
        <v>164.21147070781171</v>
      </c>
      <c r="AB45" s="430">
        <v>169.59879217879819</v>
      </c>
      <c r="AC45" s="430">
        <v>182.40859155289891</v>
      </c>
      <c r="AD45" s="430">
        <v>183.3955634082979</v>
      </c>
      <c r="AE45" s="430">
        <v>184.9937906251302</v>
      </c>
      <c r="AF45" s="430">
        <v>191.3045266552634</v>
      </c>
      <c r="AG45" s="430">
        <v>195.34612819578851</v>
      </c>
      <c r="AH45" s="430">
        <v>203.469176987456</v>
      </c>
      <c r="AI45" s="430">
        <v>207.58045354469499</v>
      </c>
      <c r="AJ45" s="430">
        <v>180.3733724669533</v>
      </c>
      <c r="AK45" s="430">
        <v>203.60837107496579</v>
      </c>
      <c r="AL45" s="430">
        <v>0</v>
      </c>
    </row>
    <row r="46" spans="1:38" x14ac:dyDescent="0.25">
      <c r="A46" s="430" t="s">
        <v>4213</v>
      </c>
      <c r="B46" s="430">
        <v>1</v>
      </c>
      <c r="C46" s="430" t="s">
        <v>4214</v>
      </c>
      <c r="D46" s="430" t="s">
        <v>4085</v>
      </c>
      <c r="E46" s="430">
        <v>1</v>
      </c>
      <c r="F46" s="430">
        <v>10.334232305584701</v>
      </c>
      <c r="G46" s="430">
        <v>10.495572726474199</v>
      </c>
      <c r="H46" s="430">
        <v>10.8349953516599</v>
      </c>
      <c r="I46" s="430">
        <v>11.165965586155099</v>
      </c>
      <c r="J46" s="430">
        <v>11.5308361952479</v>
      </c>
      <c r="K46" s="430">
        <v>12.6545267285712</v>
      </c>
      <c r="L46" s="430">
        <v>13.1359562976092</v>
      </c>
      <c r="M46" s="430">
        <v>13.746011344423</v>
      </c>
      <c r="N46" s="430">
        <v>14.2358456344092</v>
      </c>
      <c r="O46" s="430">
        <v>14.697287634374799</v>
      </c>
      <c r="P46" s="430">
        <v>15.439526065351799</v>
      </c>
      <c r="Q46" s="430">
        <v>14.762481328595699</v>
      </c>
      <c r="R46" s="430">
        <v>15.274888085945401</v>
      </c>
      <c r="S46" s="430">
        <v>15.5843248307481</v>
      </c>
      <c r="T46" s="430">
        <v>15.884503556939899</v>
      </c>
      <c r="U46" s="430">
        <v>16.070474403762098</v>
      </c>
      <c r="V46" s="430">
        <v>17.625036903874101</v>
      </c>
      <c r="W46" s="430">
        <v>17.476583608871199</v>
      </c>
      <c r="X46" s="430">
        <v>16.361143009988901</v>
      </c>
      <c r="Y46" s="430">
        <v>15.4574236586095</v>
      </c>
      <c r="Z46" s="430">
        <v>14.975790804789201</v>
      </c>
      <c r="AA46" s="430">
        <v>16.029401137701001</v>
      </c>
      <c r="AB46" s="430">
        <v>15.693767728079299</v>
      </c>
      <c r="AC46" s="430">
        <v>15.752654087135101</v>
      </c>
      <c r="AD46" s="430">
        <v>16.0244436577484</v>
      </c>
      <c r="AE46" s="430">
        <v>15.982021135260799</v>
      </c>
      <c r="AF46" s="430">
        <v>16.769634770825</v>
      </c>
      <c r="AG46" s="430">
        <v>17.144998021089702</v>
      </c>
      <c r="AH46" s="430">
        <v>17.9361755142627</v>
      </c>
      <c r="AI46" s="430">
        <v>17.703802764944001</v>
      </c>
      <c r="AJ46" s="430">
        <v>16.841882421743001</v>
      </c>
      <c r="AK46" s="430">
        <v>18.019897262080999</v>
      </c>
      <c r="AL46" s="430">
        <v>0</v>
      </c>
    </row>
    <row r="47" spans="1:38" x14ac:dyDescent="0.25">
      <c r="A47" s="430" t="s">
        <v>4213</v>
      </c>
      <c r="B47" s="430">
        <v>1</v>
      </c>
      <c r="C47" s="430" t="s">
        <v>4214</v>
      </c>
      <c r="D47" s="430" t="s">
        <v>4087</v>
      </c>
      <c r="E47" s="430">
        <v>1</v>
      </c>
      <c r="F47" s="430">
        <v>38.804741558109001</v>
      </c>
      <c r="G47" s="430">
        <v>37.184194283990301</v>
      </c>
      <c r="H47" s="430">
        <v>38.486776835653401</v>
      </c>
      <c r="I47" s="430">
        <v>39.282048720590602</v>
      </c>
      <c r="J47" s="430">
        <v>40.270324879749502</v>
      </c>
      <c r="K47" s="430">
        <v>41.003244216410501</v>
      </c>
      <c r="L47" s="430">
        <v>41.872091420799997</v>
      </c>
      <c r="M47" s="430">
        <v>43.211486741780099</v>
      </c>
      <c r="N47" s="430">
        <v>44.459652578432603</v>
      </c>
      <c r="O47" s="430">
        <v>46.177223654938501</v>
      </c>
      <c r="P47" s="430">
        <v>47.832076113017301</v>
      </c>
      <c r="Q47" s="430">
        <v>47.707032395326699</v>
      </c>
      <c r="R47" s="430">
        <v>47.683041057609998</v>
      </c>
      <c r="S47" s="430">
        <v>50.050566140386898</v>
      </c>
      <c r="T47" s="430">
        <v>52.819189916006202</v>
      </c>
      <c r="U47" s="430">
        <v>52.701563986697003</v>
      </c>
      <c r="V47" s="430">
        <v>52.3135481169397</v>
      </c>
      <c r="W47" s="430">
        <v>53.387453760689198</v>
      </c>
      <c r="X47" s="430">
        <v>49.493607472175398</v>
      </c>
      <c r="Y47" s="430">
        <v>47.699120410379003</v>
      </c>
      <c r="Z47" s="430">
        <v>49.705646873995903</v>
      </c>
      <c r="AA47" s="430">
        <v>47.003328840162403</v>
      </c>
      <c r="AB47" s="430">
        <v>47.988912714113603</v>
      </c>
      <c r="AC47" s="430">
        <v>47.401706091926002</v>
      </c>
      <c r="AD47" s="430">
        <v>49.270237734514403</v>
      </c>
      <c r="AE47" s="430">
        <v>48.915314569909299</v>
      </c>
      <c r="AF47" s="430">
        <v>50.548276622510599</v>
      </c>
      <c r="AG47" s="430">
        <v>50.995448931004297</v>
      </c>
      <c r="AH47" s="430">
        <v>51.497697022836903</v>
      </c>
      <c r="AI47" s="430">
        <v>51.220329210278699</v>
      </c>
      <c r="AJ47" s="430">
        <v>45.521009382501298</v>
      </c>
      <c r="AK47" s="430">
        <v>49.277286022436698</v>
      </c>
      <c r="AL47" s="430">
        <v>0</v>
      </c>
    </row>
    <row r="48" spans="1:38" x14ac:dyDescent="0.25">
      <c r="A48" s="430" t="s">
        <v>4213</v>
      </c>
      <c r="B48" s="430">
        <v>1</v>
      </c>
      <c r="C48" s="430" t="s">
        <v>4214</v>
      </c>
      <c r="D48" s="430" t="s">
        <v>4089</v>
      </c>
      <c r="E48" s="430">
        <v>1</v>
      </c>
      <c r="F48" s="430">
        <v>3.052784738333</v>
      </c>
      <c r="G48" s="430">
        <v>3.1247853748124998</v>
      </c>
      <c r="H48" s="430">
        <v>3.3399745343095999</v>
      </c>
      <c r="I48" s="430">
        <v>3.5135584650388001</v>
      </c>
      <c r="J48" s="430">
        <v>3.5749746126240001</v>
      </c>
      <c r="K48" s="430">
        <v>3.7273692555012001</v>
      </c>
      <c r="L48" s="430">
        <v>3.9109722129175002</v>
      </c>
      <c r="M48" s="430">
        <v>3.7528861572291001</v>
      </c>
      <c r="N48" s="430">
        <v>3.7102316615338999</v>
      </c>
      <c r="O48" s="430">
        <v>3.5592161519966998</v>
      </c>
      <c r="P48" s="430">
        <v>3.7558980120772998</v>
      </c>
      <c r="Q48" s="430">
        <v>3.7727432617958998</v>
      </c>
      <c r="R48" s="430">
        <v>3.6991447291686002</v>
      </c>
      <c r="S48" s="430">
        <v>3.8088482801569001</v>
      </c>
      <c r="T48" s="430">
        <v>3.7935561111199001</v>
      </c>
      <c r="U48" s="430">
        <v>3.7844610259659999</v>
      </c>
      <c r="V48" s="430">
        <v>3.7521243167346001</v>
      </c>
      <c r="W48" s="430">
        <v>3.6912065589907002</v>
      </c>
      <c r="X48" s="430">
        <v>3.4381366824805002</v>
      </c>
      <c r="Y48" s="430">
        <v>3.4024311887038001</v>
      </c>
      <c r="Z48" s="430">
        <v>3.2969359815160999</v>
      </c>
      <c r="AA48" s="430">
        <v>3.2192151374562998</v>
      </c>
      <c r="AB48" s="430">
        <v>3.172151539763</v>
      </c>
      <c r="AC48" s="430">
        <v>3.1590433155616999</v>
      </c>
      <c r="AD48" s="430">
        <v>3.1750244889302</v>
      </c>
      <c r="AE48" s="430">
        <v>3.1604375988882998</v>
      </c>
      <c r="AF48" s="430">
        <v>3.2155579021149001</v>
      </c>
      <c r="AG48" s="430">
        <v>3.1801479388588998</v>
      </c>
      <c r="AH48" s="430">
        <v>3.0469935575661999</v>
      </c>
      <c r="AI48" s="430">
        <v>3.1494664346196002</v>
      </c>
      <c r="AJ48" s="430">
        <v>2.6389471112857001</v>
      </c>
      <c r="AK48" s="430">
        <v>2.8506431025797001</v>
      </c>
      <c r="AL48" s="430">
        <v>0</v>
      </c>
    </row>
    <row r="49" spans="1:38" x14ac:dyDescent="0.25">
      <c r="A49" s="430" t="s">
        <v>4213</v>
      </c>
      <c r="B49" s="430">
        <v>1</v>
      </c>
      <c r="C49" s="430" t="s">
        <v>4214</v>
      </c>
      <c r="D49" s="430" t="s">
        <v>4091</v>
      </c>
      <c r="E49" s="430">
        <v>1</v>
      </c>
      <c r="F49" s="430">
        <v>33.666502138942903</v>
      </c>
      <c r="G49" s="430">
        <v>32.6378332710742</v>
      </c>
      <c r="H49" s="430">
        <v>36.498381028176802</v>
      </c>
      <c r="I49" s="430">
        <v>35.0940741042686</v>
      </c>
      <c r="J49" s="430">
        <v>36.467950684350797</v>
      </c>
      <c r="K49" s="430">
        <v>37.777196722323097</v>
      </c>
      <c r="L49" s="430">
        <v>37.959085781864601</v>
      </c>
      <c r="M49" s="430">
        <v>36.376694062348299</v>
      </c>
      <c r="N49" s="430">
        <v>35.4431633560284</v>
      </c>
      <c r="O49" s="430">
        <v>38.1473695966802</v>
      </c>
      <c r="P49" s="430">
        <v>39.190781913765598</v>
      </c>
      <c r="Q49" s="430">
        <v>37.490632454171603</v>
      </c>
      <c r="R49" s="430">
        <v>36.666603869695898</v>
      </c>
      <c r="S49" s="430">
        <v>36.391029878420902</v>
      </c>
      <c r="T49" s="430">
        <v>37.248933765130502</v>
      </c>
      <c r="U49" s="430">
        <v>37.3440798337652</v>
      </c>
      <c r="V49" s="430">
        <v>37.678556224640097</v>
      </c>
      <c r="W49" s="430">
        <v>38.871619816802102</v>
      </c>
      <c r="X49" s="430">
        <v>35.6826312577194</v>
      </c>
      <c r="Y49" s="430">
        <v>34.777577234358702</v>
      </c>
      <c r="Z49" s="430">
        <v>33.010965215491701</v>
      </c>
      <c r="AA49" s="430">
        <v>32.867107263929597</v>
      </c>
      <c r="AB49" s="430">
        <v>32.8894753304441</v>
      </c>
      <c r="AC49" s="430">
        <v>33.9520270803256</v>
      </c>
      <c r="AD49" s="430">
        <v>33.608939351639997</v>
      </c>
      <c r="AE49" s="430">
        <v>34.223517540806803</v>
      </c>
      <c r="AF49" s="430">
        <v>36.328989423448803</v>
      </c>
      <c r="AG49" s="430">
        <v>36.846908593905198</v>
      </c>
      <c r="AH49" s="430">
        <v>37.717791455101398</v>
      </c>
      <c r="AI49" s="430">
        <v>38.592427561389997</v>
      </c>
      <c r="AJ49" s="430">
        <v>30.011858881243199</v>
      </c>
      <c r="AK49" s="430">
        <v>36.698758222558197</v>
      </c>
      <c r="AL49" s="430">
        <v>0</v>
      </c>
    </row>
    <row r="50" spans="1:38" x14ac:dyDescent="0.25">
      <c r="A50" s="430" t="s">
        <v>4213</v>
      </c>
      <c r="B50" s="430">
        <v>1</v>
      </c>
      <c r="C50" s="430" t="s">
        <v>4214</v>
      </c>
      <c r="D50" s="430" t="s">
        <v>4093</v>
      </c>
      <c r="E50" s="430">
        <v>1</v>
      </c>
      <c r="F50" s="430">
        <v>24.170929777431098</v>
      </c>
      <c r="G50" s="430">
        <v>24.305020079920901</v>
      </c>
      <c r="H50" s="430">
        <v>25.3945862554387</v>
      </c>
      <c r="I50" s="430">
        <v>26.057744706259399</v>
      </c>
      <c r="J50" s="430">
        <v>27.458364264799101</v>
      </c>
      <c r="K50" s="430">
        <v>28.020339752587098</v>
      </c>
      <c r="L50" s="430">
        <v>28.704020103642598</v>
      </c>
      <c r="M50" s="430">
        <v>28.819115660449</v>
      </c>
      <c r="N50" s="430">
        <v>30.479791405300599</v>
      </c>
      <c r="O50" s="430">
        <v>30.998428755071298</v>
      </c>
      <c r="P50" s="430">
        <v>30.219806110858102</v>
      </c>
      <c r="Q50" s="430">
        <v>30.1569586336615</v>
      </c>
      <c r="R50" s="430">
        <v>30.569992318195201</v>
      </c>
      <c r="S50" s="430">
        <v>30.622700277213401</v>
      </c>
      <c r="T50" s="430">
        <v>31.1428591062758</v>
      </c>
      <c r="U50" s="430">
        <v>30.566026471599798</v>
      </c>
      <c r="V50" s="430">
        <v>30.4516836525071</v>
      </c>
      <c r="W50" s="430">
        <v>30.6079419347151</v>
      </c>
      <c r="X50" s="430">
        <v>29.7019895582103</v>
      </c>
      <c r="Y50" s="430">
        <v>28.449408836690601</v>
      </c>
      <c r="Z50" s="430">
        <v>29.320905872656699</v>
      </c>
      <c r="AA50" s="430">
        <v>28.273557343009699</v>
      </c>
      <c r="AB50" s="430">
        <v>28.405483783730599</v>
      </c>
      <c r="AC50" s="430">
        <v>27.619902245440301</v>
      </c>
      <c r="AD50" s="430">
        <v>30.220930489879901</v>
      </c>
      <c r="AE50" s="430">
        <v>29.0477539142471</v>
      </c>
      <c r="AF50" s="430">
        <v>29.247267245836898</v>
      </c>
      <c r="AG50" s="430">
        <v>28.999272029363802</v>
      </c>
      <c r="AH50" s="430">
        <v>31.060010726541002</v>
      </c>
      <c r="AI50" s="430">
        <v>30.264728063235601</v>
      </c>
      <c r="AJ50" s="430">
        <v>27.349596885386699</v>
      </c>
      <c r="AK50" s="430">
        <v>29.5642522374607</v>
      </c>
      <c r="AL50" s="430">
        <v>0</v>
      </c>
    </row>
    <row r="51" spans="1:38" x14ac:dyDescent="0.25">
      <c r="A51" s="430" t="s">
        <v>4213</v>
      </c>
      <c r="B51" s="430">
        <v>1</v>
      </c>
      <c r="C51" s="430" t="s">
        <v>4214</v>
      </c>
      <c r="D51" s="430" t="s">
        <v>4095</v>
      </c>
      <c r="E51" s="430">
        <v>1</v>
      </c>
      <c r="F51" s="430">
        <v>9.8613203761166002</v>
      </c>
      <c r="G51" s="430">
        <v>9.6000024314929</v>
      </c>
      <c r="H51" s="430">
        <v>10.658305548411899</v>
      </c>
      <c r="I51" s="430">
        <v>10.873959810350399</v>
      </c>
      <c r="J51" s="430">
        <v>11.4651290920627</v>
      </c>
      <c r="K51" s="430">
        <v>11.595403295027401</v>
      </c>
      <c r="L51" s="430">
        <v>10.6285035737538</v>
      </c>
      <c r="M51" s="430">
        <v>11.859167663249799</v>
      </c>
      <c r="N51" s="430">
        <v>12.0058936744961</v>
      </c>
      <c r="O51" s="430">
        <v>12.064366218422901</v>
      </c>
      <c r="P51" s="430">
        <v>12.2517360935265</v>
      </c>
      <c r="Q51" s="430">
        <v>12.0453706047079</v>
      </c>
      <c r="R51" s="430">
        <v>12.0211349571001</v>
      </c>
      <c r="S51" s="430">
        <v>11.273940748344801</v>
      </c>
      <c r="T51" s="430">
        <v>11.6148247572225</v>
      </c>
      <c r="U51" s="430">
        <v>11.532032178603799</v>
      </c>
      <c r="V51" s="430">
        <v>11.462010584168899</v>
      </c>
      <c r="W51" s="430">
        <v>11.435239876282299</v>
      </c>
      <c r="X51" s="430">
        <v>10.5104017806699</v>
      </c>
      <c r="Y51" s="430">
        <v>11.119882448981</v>
      </c>
      <c r="Z51" s="430">
        <v>11.411781914153799</v>
      </c>
      <c r="AA51" s="430">
        <v>11.014861620929899</v>
      </c>
      <c r="AB51" s="430">
        <v>11.575225030050699</v>
      </c>
      <c r="AC51" s="430">
        <v>11.0785762979149</v>
      </c>
      <c r="AD51" s="430">
        <v>11.2903807080743</v>
      </c>
      <c r="AE51" s="430">
        <v>11.913030197640699</v>
      </c>
      <c r="AF51" s="430">
        <v>10.670322888234001</v>
      </c>
      <c r="AG51" s="430">
        <v>11.668610381686401</v>
      </c>
      <c r="AH51" s="430">
        <v>13.359906626791</v>
      </c>
      <c r="AI51" s="430">
        <v>13.418481489437299</v>
      </c>
      <c r="AJ51" s="430">
        <v>11.356428536987799</v>
      </c>
      <c r="AK51" s="430">
        <v>13.5184011425661</v>
      </c>
      <c r="AL51" s="430">
        <v>0</v>
      </c>
    </row>
    <row r="52" spans="1:38" x14ac:dyDescent="0.25">
      <c r="A52" s="430" t="s">
        <v>4213</v>
      </c>
      <c r="B52" s="430">
        <v>1</v>
      </c>
      <c r="C52" s="430" t="s">
        <v>4214</v>
      </c>
      <c r="D52" s="430" t="s">
        <v>4097</v>
      </c>
      <c r="E52" s="430">
        <v>1</v>
      </c>
      <c r="F52" s="430">
        <v>5.1163823464510001</v>
      </c>
      <c r="G52" s="430">
        <v>4.9986864349774001</v>
      </c>
      <c r="H52" s="430">
        <v>5.3104117900606997</v>
      </c>
      <c r="I52" s="430">
        <v>5.7046770745236</v>
      </c>
      <c r="J52" s="430">
        <v>5.5925990601609996</v>
      </c>
      <c r="K52" s="430">
        <v>5.9687464735204996</v>
      </c>
      <c r="L52" s="430">
        <v>6.3594974860339004</v>
      </c>
      <c r="M52" s="430">
        <v>6.5037120137812998</v>
      </c>
      <c r="N52" s="430">
        <v>6.8122893974774996</v>
      </c>
      <c r="O52" s="430">
        <v>8.0080813820698999</v>
      </c>
      <c r="P52" s="430">
        <v>7.0997585401311003</v>
      </c>
      <c r="Q52" s="430">
        <v>7.4831240293304999</v>
      </c>
      <c r="R52" s="430">
        <v>7.2833035270366002</v>
      </c>
      <c r="S52" s="430">
        <v>7.2210707508479999</v>
      </c>
      <c r="T52" s="430">
        <v>7.5483449732018997</v>
      </c>
      <c r="U52" s="430">
        <v>7.6940719689668002</v>
      </c>
      <c r="V52" s="430">
        <v>7.8542000098890998</v>
      </c>
      <c r="W52" s="430">
        <v>8.3082741856855993</v>
      </c>
      <c r="X52" s="430">
        <v>8.3280793418993007</v>
      </c>
      <c r="Y52" s="430">
        <v>7.7371498092023003</v>
      </c>
      <c r="Z52" s="430">
        <v>8.0105291110187</v>
      </c>
      <c r="AA52" s="430">
        <v>7.3508691235479997</v>
      </c>
      <c r="AB52" s="430">
        <v>7.8564664659275998</v>
      </c>
      <c r="AC52" s="430">
        <v>7.7568408384073004</v>
      </c>
      <c r="AD52" s="430">
        <v>7.7327348162587004</v>
      </c>
      <c r="AE52" s="430">
        <v>7.3454526720709996</v>
      </c>
      <c r="AF52" s="430">
        <v>7.1408341882429998</v>
      </c>
      <c r="AG52" s="430">
        <v>7.0154680351277001</v>
      </c>
      <c r="AH52" s="430">
        <v>7.3744345943420999</v>
      </c>
      <c r="AI52" s="430">
        <v>7.2736026443422999</v>
      </c>
      <c r="AJ52" s="430">
        <v>6.8577655429583997</v>
      </c>
      <c r="AK52" s="430">
        <v>7.1605990258045003</v>
      </c>
      <c r="AL52" s="430">
        <v>0</v>
      </c>
    </row>
    <row r="53" spans="1:38" x14ac:dyDescent="0.25">
      <c r="A53" s="430" t="s">
        <v>4215</v>
      </c>
      <c r="B53" s="430">
        <v>1</v>
      </c>
      <c r="C53" s="430" t="s">
        <v>4216</v>
      </c>
      <c r="D53" s="430" t="s">
        <v>4001</v>
      </c>
      <c r="E53" s="430">
        <v>2</v>
      </c>
      <c r="F53" s="430">
        <v>2.5876756752865999</v>
      </c>
      <c r="G53" s="430">
        <v>2.4486365938959</v>
      </c>
      <c r="H53" s="430">
        <v>2.2781012317478999</v>
      </c>
      <c r="I53" s="430">
        <v>2.3038116273976001</v>
      </c>
      <c r="J53" s="430">
        <v>2.3214261723373002</v>
      </c>
      <c r="K53" s="430">
        <v>2.3953237965962</v>
      </c>
      <c r="L53" s="430">
        <v>2.5203125222818001</v>
      </c>
      <c r="M53" s="430">
        <v>2.7266783379289001</v>
      </c>
      <c r="N53" s="430">
        <v>2.9152148063831</v>
      </c>
      <c r="O53" s="430">
        <v>3.0223604905584001</v>
      </c>
      <c r="P53" s="430">
        <v>3.1723011006782</v>
      </c>
      <c r="Q53" s="430">
        <v>3.2492625911494</v>
      </c>
      <c r="R53" s="430">
        <v>3.2742590075733999</v>
      </c>
      <c r="S53" s="430">
        <v>2.9839691679758</v>
      </c>
      <c r="T53" s="430">
        <v>3.1709820575885002</v>
      </c>
      <c r="U53" s="430">
        <v>3.2337360092826999</v>
      </c>
      <c r="V53" s="430">
        <v>3.477025682357</v>
      </c>
      <c r="W53" s="430">
        <v>3.2691531520761998</v>
      </c>
      <c r="X53" s="430">
        <v>3.2608027017575001</v>
      </c>
      <c r="Y53" s="430">
        <v>3.1468357252536001</v>
      </c>
      <c r="Z53" s="430">
        <v>3.0393777903024</v>
      </c>
      <c r="AA53" s="430">
        <v>3.1668264518381002</v>
      </c>
      <c r="AB53" s="430">
        <v>3.1301396434430999</v>
      </c>
      <c r="AC53" s="430">
        <v>2.6440121232045999</v>
      </c>
      <c r="AD53" s="430">
        <v>2.9087238845529999</v>
      </c>
      <c r="AE53" s="430">
        <v>2.953413470748</v>
      </c>
      <c r="AF53" s="430">
        <v>2.7584611157954999</v>
      </c>
      <c r="AG53" s="430">
        <v>2.7897220751237</v>
      </c>
      <c r="AH53" s="430">
        <v>2.6937482669392998</v>
      </c>
      <c r="AI53" s="430">
        <v>2.7189268255701</v>
      </c>
      <c r="AJ53" s="430">
        <v>2.7359069488842001</v>
      </c>
      <c r="AK53" s="430">
        <v>2.7965632838079002</v>
      </c>
      <c r="AL53" s="430">
        <v>0</v>
      </c>
    </row>
    <row r="54" spans="1:38" x14ac:dyDescent="0.25">
      <c r="A54" s="430" t="s">
        <v>4215</v>
      </c>
      <c r="B54" s="430">
        <v>1</v>
      </c>
      <c r="C54" s="430" t="s">
        <v>4216</v>
      </c>
      <c r="D54" s="430" t="s">
        <v>4003</v>
      </c>
      <c r="E54" s="430">
        <v>2</v>
      </c>
      <c r="F54" s="430">
        <v>51.396641091259198</v>
      </c>
      <c r="G54" s="430">
        <v>55.388523253953203</v>
      </c>
      <c r="H54" s="430">
        <v>58.237535311073998</v>
      </c>
      <c r="I54" s="430">
        <v>64.002635087417204</v>
      </c>
      <c r="J54" s="430">
        <v>59.929020807827598</v>
      </c>
      <c r="K54" s="430">
        <v>65.561850545234705</v>
      </c>
      <c r="L54" s="430">
        <v>70.833803863413195</v>
      </c>
      <c r="M54" s="430">
        <v>69.027954692596197</v>
      </c>
      <c r="N54" s="430">
        <v>71.085891887550602</v>
      </c>
      <c r="O54" s="430">
        <v>72.3757306549969</v>
      </c>
      <c r="P54" s="430">
        <v>77.398126230659003</v>
      </c>
      <c r="Q54" s="430">
        <v>74.517309246276</v>
      </c>
      <c r="R54" s="430">
        <v>78.1608202359443</v>
      </c>
      <c r="S54" s="430">
        <v>79.069158625927599</v>
      </c>
      <c r="T54" s="430">
        <v>78.519953475471397</v>
      </c>
      <c r="U54" s="430">
        <v>82.270529292431405</v>
      </c>
      <c r="V54" s="430">
        <v>84.411168896004199</v>
      </c>
      <c r="W54" s="430">
        <v>86.706012376521798</v>
      </c>
      <c r="X54" s="430">
        <v>81.7949059071249</v>
      </c>
      <c r="Y54" s="430">
        <v>66.949119212268599</v>
      </c>
      <c r="Z54" s="430">
        <v>77.372017455658906</v>
      </c>
      <c r="AA54" s="430">
        <v>74.556598094506498</v>
      </c>
      <c r="AB54" s="430">
        <v>66.944501308215294</v>
      </c>
      <c r="AC54" s="430">
        <v>64.698176056860106</v>
      </c>
      <c r="AD54" s="430">
        <v>65.501407259472799</v>
      </c>
      <c r="AE54" s="430">
        <v>62.329939234418198</v>
      </c>
      <c r="AF54" s="430">
        <v>55.534670180567801</v>
      </c>
      <c r="AG54" s="430">
        <v>50.9595876316722</v>
      </c>
      <c r="AH54" s="430">
        <v>53.814970404775998</v>
      </c>
      <c r="AI54" s="430">
        <v>48.419410161848504</v>
      </c>
      <c r="AJ54" s="430">
        <v>42.667946565947297</v>
      </c>
      <c r="AK54" s="430">
        <v>47.172415272673199</v>
      </c>
      <c r="AL54" s="430">
        <v>0</v>
      </c>
    </row>
    <row r="55" spans="1:38" x14ac:dyDescent="0.25">
      <c r="A55" s="430" t="s">
        <v>4215</v>
      </c>
      <c r="B55" s="430">
        <v>1</v>
      </c>
      <c r="C55" s="430" t="s">
        <v>4216</v>
      </c>
      <c r="D55" s="430" t="s">
        <v>4004</v>
      </c>
      <c r="E55" s="430">
        <v>2</v>
      </c>
      <c r="F55" s="430">
        <v>21.465934258466699</v>
      </c>
      <c r="G55" s="430">
        <v>21.4681660590904</v>
      </c>
      <c r="H55" s="430">
        <v>21.849970108244399</v>
      </c>
      <c r="I55" s="430">
        <v>19.491788470374399</v>
      </c>
      <c r="J55" s="430">
        <v>21.695293900425298</v>
      </c>
      <c r="K55" s="430">
        <v>23.627294123479199</v>
      </c>
      <c r="L55" s="430">
        <v>25.844116893958301</v>
      </c>
      <c r="M55" s="430">
        <v>24.184708178603401</v>
      </c>
      <c r="N55" s="430">
        <v>25.856938633468101</v>
      </c>
      <c r="O55" s="430">
        <v>26.954434120721601</v>
      </c>
      <c r="P55" s="430">
        <v>26.610461831399999</v>
      </c>
      <c r="Q55" s="430">
        <v>27.1628976753267</v>
      </c>
      <c r="R55" s="430">
        <v>25.768983712922601</v>
      </c>
      <c r="S55" s="430">
        <v>26.576648608906599</v>
      </c>
      <c r="T55" s="430">
        <v>27.4433387547138</v>
      </c>
      <c r="U55" s="430">
        <v>25.553945213812899</v>
      </c>
      <c r="V55" s="430">
        <v>27.641666621418</v>
      </c>
      <c r="W55" s="430">
        <v>28.8323950047632</v>
      </c>
      <c r="X55" s="430">
        <v>29.2609315105965</v>
      </c>
      <c r="Y55" s="430">
        <v>29.088113813382201</v>
      </c>
      <c r="Z55" s="430">
        <v>32.603355931251301</v>
      </c>
      <c r="AA55" s="430">
        <v>34.5276504801326</v>
      </c>
      <c r="AB55" s="430">
        <v>34.864693488437602</v>
      </c>
      <c r="AC55" s="430">
        <v>35.863211723646103</v>
      </c>
      <c r="AD55" s="430">
        <v>35.8074723957995</v>
      </c>
      <c r="AE55" s="430">
        <v>27.259990924737401</v>
      </c>
      <c r="AF55" s="430">
        <v>30.465071114442399</v>
      </c>
      <c r="AG55" s="430">
        <v>32.061555080488603</v>
      </c>
      <c r="AH55" s="430">
        <v>36.962975469257003</v>
      </c>
      <c r="AI55" s="430">
        <v>31.201801142845</v>
      </c>
      <c r="AJ55" s="430">
        <v>22.560857188590099</v>
      </c>
      <c r="AK55" s="430">
        <v>28.531670926789399</v>
      </c>
      <c r="AL55" s="430">
        <v>0</v>
      </c>
    </row>
    <row r="56" spans="1:38" x14ac:dyDescent="0.25">
      <c r="A56" s="430" t="s">
        <v>4215</v>
      </c>
      <c r="B56" s="430">
        <v>1</v>
      </c>
      <c r="C56" s="430" t="s">
        <v>4216</v>
      </c>
      <c r="D56" s="430" t="s">
        <v>4006</v>
      </c>
      <c r="E56" s="430">
        <v>2</v>
      </c>
      <c r="F56" s="430">
        <v>32.8150582225703</v>
      </c>
      <c r="G56" s="430">
        <v>33.090025647437301</v>
      </c>
      <c r="H56" s="430">
        <v>35.736868354755103</v>
      </c>
      <c r="I56" s="430">
        <v>36.871101413159302</v>
      </c>
      <c r="J56" s="430">
        <v>38.310601309340399</v>
      </c>
      <c r="K56" s="430">
        <v>32.580830156299399</v>
      </c>
      <c r="L56" s="430">
        <v>32.580432479437597</v>
      </c>
      <c r="M56" s="430">
        <v>35.317519187677597</v>
      </c>
      <c r="N56" s="430">
        <v>37.813425830871999</v>
      </c>
      <c r="O56" s="430">
        <v>40.105765470282797</v>
      </c>
      <c r="P56" s="430">
        <v>45.043937798007001</v>
      </c>
      <c r="Q56" s="430">
        <v>46.2538247255331</v>
      </c>
      <c r="R56" s="430">
        <v>45.348129303005202</v>
      </c>
      <c r="S56" s="430">
        <v>46.5343542128293</v>
      </c>
      <c r="T56" s="430">
        <v>52.154728272968001</v>
      </c>
      <c r="U56" s="430">
        <v>51.258121497212301</v>
      </c>
      <c r="V56" s="430">
        <v>53.125796999928198</v>
      </c>
      <c r="W56" s="430">
        <v>55.5846898675969</v>
      </c>
      <c r="X56" s="430">
        <v>58.028947384768102</v>
      </c>
      <c r="Y56" s="430">
        <v>52.839884644933797</v>
      </c>
      <c r="Z56" s="430">
        <v>54.8216534736613</v>
      </c>
      <c r="AA56" s="430">
        <v>52.746405839192398</v>
      </c>
      <c r="AB56" s="430">
        <v>51.757728203433203</v>
      </c>
      <c r="AC56" s="430">
        <v>55.156655634781899</v>
      </c>
      <c r="AD56" s="430">
        <v>53.499168297770296</v>
      </c>
      <c r="AE56" s="430">
        <v>50.023300356552902</v>
      </c>
      <c r="AF56" s="430">
        <v>44.574413220555897</v>
      </c>
      <c r="AG56" s="430">
        <v>43.821862086834599</v>
      </c>
      <c r="AH56" s="430">
        <v>46.782635794142202</v>
      </c>
      <c r="AI56" s="430">
        <v>43.491280617870302</v>
      </c>
      <c r="AJ56" s="430">
        <v>35.562992340558303</v>
      </c>
      <c r="AK56" s="430">
        <v>34.300167477631</v>
      </c>
      <c r="AL56" s="430">
        <v>0</v>
      </c>
    </row>
    <row r="57" spans="1:38" x14ac:dyDescent="0.25">
      <c r="A57" s="430" t="s">
        <v>4215</v>
      </c>
      <c r="B57" s="430">
        <v>1</v>
      </c>
      <c r="C57" s="430" t="s">
        <v>4216</v>
      </c>
      <c r="D57" s="430" t="s">
        <v>4008</v>
      </c>
      <c r="E57" s="430">
        <v>2</v>
      </c>
      <c r="F57" s="430">
        <v>40.490039915891003</v>
      </c>
      <c r="G57" s="430">
        <v>38.294950237438499</v>
      </c>
      <c r="H57" s="430">
        <v>45.807731886472901</v>
      </c>
      <c r="I57" s="430">
        <v>42.265134381063703</v>
      </c>
      <c r="J57" s="430">
        <v>49.6301652638628</v>
      </c>
      <c r="K57" s="430">
        <v>37.301947075674697</v>
      </c>
      <c r="L57" s="430">
        <v>33.0469974135681</v>
      </c>
      <c r="M57" s="430">
        <v>36.042320751294199</v>
      </c>
      <c r="N57" s="430">
        <v>39.586942271664803</v>
      </c>
      <c r="O57" s="430">
        <v>43.556680484313397</v>
      </c>
      <c r="P57" s="430">
        <v>53.115788159550398</v>
      </c>
      <c r="Q57" s="430">
        <v>57.855585536506197</v>
      </c>
      <c r="R57" s="430">
        <v>44.000160369309597</v>
      </c>
      <c r="S57" s="430">
        <v>42.979988190459899</v>
      </c>
      <c r="T57" s="430">
        <v>46.627890813883099</v>
      </c>
      <c r="U57" s="430">
        <v>42.185837160390498</v>
      </c>
      <c r="V57" s="430">
        <v>46.693810667778997</v>
      </c>
      <c r="W57" s="430">
        <v>50.224633123242398</v>
      </c>
      <c r="X57" s="430">
        <v>51.097950671172903</v>
      </c>
      <c r="Y57" s="430">
        <v>48.027434124807101</v>
      </c>
      <c r="Z57" s="430">
        <v>43.624523012823701</v>
      </c>
      <c r="AA57" s="430">
        <v>36.617702822658501</v>
      </c>
      <c r="AB57" s="430">
        <v>48.171431022816002</v>
      </c>
      <c r="AC57" s="430">
        <v>45.8361417834329</v>
      </c>
      <c r="AD57" s="430">
        <v>46.334980308421898</v>
      </c>
      <c r="AE57" s="430">
        <v>44.301724855233097</v>
      </c>
      <c r="AF57" s="430">
        <v>36.617820254952598</v>
      </c>
      <c r="AG57" s="430">
        <v>33.062877676307899</v>
      </c>
      <c r="AH57" s="430">
        <v>33.8010953203542</v>
      </c>
      <c r="AI57" s="430">
        <v>31.242517704275802</v>
      </c>
      <c r="AJ57" s="430">
        <v>33.809155529907898</v>
      </c>
      <c r="AK57" s="430">
        <v>35.473263829498499</v>
      </c>
      <c r="AL57" s="430">
        <v>0</v>
      </c>
    </row>
    <row r="58" spans="1:38" x14ac:dyDescent="0.25">
      <c r="A58" s="430" t="s">
        <v>4215</v>
      </c>
      <c r="B58" s="430">
        <v>1</v>
      </c>
      <c r="C58" s="430" t="s">
        <v>4216</v>
      </c>
      <c r="D58" s="430" t="s">
        <v>481</v>
      </c>
      <c r="E58" s="430">
        <v>2</v>
      </c>
      <c r="F58" s="430">
        <v>31.190623902174899</v>
      </c>
      <c r="G58" s="430">
        <v>30.596335292918301</v>
      </c>
      <c r="H58" s="430">
        <v>31.560927539582899</v>
      </c>
      <c r="I58" s="430">
        <v>31.9979940629472</v>
      </c>
      <c r="J58" s="430">
        <v>33.359432988056803</v>
      </c>
      <c r="K58" s="430">
        <v>32.421336662357803</v>
      </c>
      <c r="L58" s="430">
        <v>34.076564095232499</v>
      </c>
      <c r="M58" s="430">
        <v>34.287651343822702</v>
      </c>
      <c r="N58" s="430">
        <v>35.7047205212588</v>
      </c>
      <c r="O58" s="430">
        <v>35.865541945661597</v>
      </c>
      <c r="P58" s="430">
        <v>39.4722950332145</v>
      </c>
      <c r="Q58" s="430">
        <v>41.675677118095201</v>
      </c>
      <c r="R58" s="430">
        <v>40.5133505552553</v>
      </c>
      <c r="S58" s="430">
        <v>40.703644720669502</v>
      </c>
      <c r="T58" s="430">
        <v>40.750870651247602</v>
      </c>
      <c r="U58" s="430">
        <v>41.051413611767899</v>
      </c>
      <c r="V58" s="430">
        <v>41.9337516166798</v>
      </c>
      <c r="W58" s="430">
        <v>43.2755326888526</v>
      </c>
      <c r="X58" s="430">
        <v>41.391228271207602</v>
      </c>
      <c r="Y58" s="430">
        <v>38.7170000317453</v>
      </c>
      <c r="Z58" s="430">
        <v>40.241021072277199</v>
      </c>
      <c r="AA58" s="430">
        <v>39.235275345796701</v>
      </c>
      <c r="AB58" s="430">
        <v>39.456745216893601</v>
      </c>
      <c r="AC58" s="430">
        <v>38.920768567909597</v>
      </c>
      <c r="AD58" s="430">
        <v>37.989537534823597</v>
      </c>
      <c r="AE58" s="430">
        <v>36.930451642320698</v>
      </c>
      <c r="AF58" s="430">
        <v>35.584358216351603</v>
      </c>
      <c r="AG58" s="430">
        <v>35.118921283770298</v>
      </c>
      <c r="AH58" s="430">
        <v>34.079478454575899</v>
      </c>
      <c r="AI58" s="430">
        <v>33.354993972975201</v>
      </c>
      <c r="AJ58" s="430">
        <v>28.477835511199299</v>
      </c>
      <c r="AK58" s="430">
        <v>30.503319286172101</v>
      </c>
      <c r="AL58" s="430">
        <v>0</v>
      </c>
    </row>
    <row r="59" spans="1:38" x14ac:dyDescent="0.25">
      <c r="A59" s="430" t="s">
        <v>4215</v>
      </c>
      <c r="B59" s="430">
        <v>1</v>
      </c>
      <c r="C59" s="430" t="s">
        <v>4216</v>
      </c>
      <c r="D59" s="430" t="s">
        <v>4011</v>
      </c>
      <c r="E59" s="430">
        <v>2</v>
      </c>
      <c r="F59" s="430">
        <v>11.0253821842182</v>
      </c>
      <c r="G59" s="430">
        <v>10.618979201950101</v>
      </c>
      <c r="H59" s="430">
        <v>8.5670210687751993</v>
      </c>
      <c r="I59" s="430">
        <v>7.4032008280237998</v>
      </c>
      <c r="J59" s="430">
        <v>7.2710394704140002</v>
      </c>
      <c r="K59" s="430">
        <v>8.0910203065202992</v>
      </c>
      <c r="L59" s="430">
        <v>9.1393797791505005</v>
      </c>
      <c r="M59" s="430">
        <v>12.210387568700501</v>
      </c>
      <c r="N59" s="430">
        <v>11.0807289261896</v>
      </c>
      <c r="O59" s="430">
        <v>9.8464973038531998</v>
      </c>
      <c r="P59" s="430">
        <v>10.6418147374347</v>
      </c>
      <c r="Q59" s="430">
        <v>9.4633891407091006</v>
      </c>
      <c r="R59" s="430">
        <v>8.5819685032286994</v>
      </c>
      <c r="S59" s="430">
        <v>7.8620537826790997</v>
      </c>
      <c r="T59" s="430">
        <v>8.6513773067201001</v>
      </c>
      <c r="U59" s="430">
        <v>9.8793230943193002</v>
      </c>
      <c r="V59" s="430">
        <v>9.4636725805933004</v>
      </c>
      <c r="W59" s="430">
        <v>8.8119032265843007</v>
      </c>
      <c r="X59" s="430">
        <v>7.9430397435196003</v>
      </c>
      <c r="Y59" s="430">
        <v>6.5562806551529</v>
      </c>
      <c r="Z59" s="430">
        <v>7.6865171497437004</v>
      </c>
      <c r="AA59" s="430">
        <v>6.5685635537181</v>
      </c>
      <c r="AB59" s="430">
        <v>7.2114695830958002</v>
      </c>
      <c r="AC59" s="430">
        <v>6.7692908882733001</v>
      </c>
      <c r="AD59" s="430">
        <v>6.6742029419259996</v>
      </c>
      <c r="AE59" s="430">
        <v>7.4139205774196002</v>
      </c>
      <c r="AF59" s="430">
        <v>6.957629922942</v>
      </c>
      <c r="AG59" s="430">
        <v>6.2605318133854002</v>
      </c>
      <c r="AH59" s="430">
        <v>8.0150334527754001</v>
      </c>
      <c r="AI59" s="430">
        <v>7.9042306601090999</v>
      </c>
      <c r="AJ59" s="430">
        <v>8.6457365475587</v>
      </c>
      <c r="AK59" s="430">
        <v>9.2143210953099999</v>
      </c>
      <c r="AL59" s="430">
        <v>0</v>
      </c>
    </row>
    <row r="60" spans="1:38" x14ac:dyDescent="0.25">
      <c r="A60" s="430" t="s">
        <v>4215</v>
      </c>
      <c r="B60" s="430">
        <v>1</v>
      </c>
      <c r="C60" s="430" t="s">
        <v>4216</v>
      </c>
      <c r="D60" s="430" t="s">
        <v>4013</v>
      </c>
      <c r="E60" s="430">
        <v>2</v>
      </c>
      <c r="F60" s="430">
        <v>0.40810315333329999</v>
      </c>
      <c r="G60" s="430">
        <v>0.23220486666670001</v>
      </c>
      <c r="H60" s="430">
        <v>0.1157973677782</v>
      </c>
      <c r="I60" s="430">
        <v>0.2238482840646</v>
      </c>
      <c r="J60" s="430">
        <v>0.30956301140539999</v>
      </c>
      <c r="K60" s="430">
        <v>0.22193343726500001</v>
      </c>
      <c r="L60" s="430">
        <v>0.13499556550059999</v>
      </c>
      <c r="M60" s="430">
        <v>8.9867836666699993E-2</v>
      </c>
      <c r="N60" s="430">
        <v>0.26228546568279998</v>
      </c>
      <c r="O60" s="430">
        <v>0.25393173704119998</v>
      </c>
      <c r="P60" s="430">
        <v>0.17246438</v>
      </c>
      <c r="Q60" s="430">
        <v>0.15666058710940001</v>
      </c>
      <c r="R60" s="430">
        <v>0.26949641628190002</v>
      </c>
      <c r="S60" s="430">
        <v>8.2757034693399997E-2</v>
      </c>
      <c r="T60" s="430">
        <v>5.64458088961E-2</v>
      </c>
      <c r="U60" s="430">
        <v>0.2345266</v>
      </c>
      <c r="V60" s="430">
        <v>9.9957161852500004E-2</v>
      </c>
      <c r="W60" s="430">
        <v>8.4721161362900005E-2</v>
      </c>
      <c r="X60" s="430">
        <v>7.0166249999999999E-2</v>
      </c>
      <c r="Y60" s="430">
        <v>3.6518539948500003E-2</v>
      </c>
      <c r="Z60" s="430">
        <v>0.18631644235440001</v>
      </c>
      <c r="AA60" s="430">
        <v>0.17223543709819999</v>
      </c>
      <c r="AB60" s="430">
        <v>1.09569618796E-2</v>
      </c>
      <c r="AC60" s="430">
        <v>4.4514459400000003E-5</v>
      </c>
      <c r="AD60" s="430">
        <v>4.3420587200000003E-5</v>
      </c>
      <c r="AE60" s="430">
        <v>4.30521228E-5</v>
      </c>
      <c r="AF60" s="430">
        <v>4.2491090999999999E-5</v>
      </c>
      <c r="AG60" s="430">
        <v>4.2992193399999999E-5</v>
      </c>
      <c r="AH60" s="430">
        <v>4.26526393E-5</v>
      </c>
      <c r="AI60" s="430">
        <v>4.0569794699999997E-5</v>
      </c>
      <c r="AJ60" s="430">
        <v>4.2396458200000001E-5</v>
      </c>
      <c r="AK60" s="430">
        <v>4.05031333E-5</v>
      </c>
      <c r="AL60" s="430">
        <v>0</v>
      </c>
    </row>
    <row r="61" spans="1:38" x14ac:dyDescent="0.25">
      <c r="A61" s="430" t="s">
        <v>4215</v>
      </c>
      <c r="B61" s="430">
        <v>1</v>
      </c>
      <c r="C61" s="430" t="s">
        <v>4216</v>
      </c>
      <c r="D61" s="430" t="s">
        <v>4014</v>
      </c>
      <c r="E61" s="430">
        <v>2</v>
      </c>
      <c r="F61" s="430">
        <v>7.4914493624454002</v>
      </c>
      <c r="G61" s="430">
        <v>7.7382150509757999</v>
      </c>
      <c r="H61" s="430">
        <v>6.7775406745879003</v>
      </c>
      <c r="I61" s="430">
        <v>7.5271965528680997</v>
      </c>
      <c r="J61" s="430">
        <v>7.1038253940753</v>
      </c>
      <c r="K61" s="430">
        <v>6.6894323500321997</v>
      </c>
      <c r="L61" s="430">
        <v>6.6207552715117997</v>
      </c>
      <c r="M61" s="430">
        <v>5.7372316373228998</v>
      </c>
      <c r="N61" s="430">
        <v>5.4850075411889998</v>
      </c>
      <c r="O61" s="430">
        <v>5.0574624082910002</v>
      </c>
      <c r="P61" s="430">
        <v>5.3056354435430002</v>
      </c>
      <c r="Q61" s="430">
        <v>5.1665821760995998</v>
      </c>
      <c r="R61" s="430">
        <v>5.1436025943664996</v>
      </c>
      <c r="S61" s="430">
        <v>5.9080106071997003</v>
      </c>
      <c r="T61" s="430">
        <v>6.0279706709648</v>
      </c>
      <c r="U61" s="430">
        <v>6.4396042639531998</v>
      </c>
      <c r="V61" s="430">
        <v>5.7587151513007004</v>
      </c>
      <c r="W61" s="430">
        <v>6.7232093107121997</v>
      </c>
      <c r="X61" s="430">
        <v>6.2973356037131003</v>
      </c>
      <c r="Y61" s="430">
        <v>3.8664323752078</v>
      </c>
      <c r="Z61" s="430">
        <v>4.2525752125842997</v>
      </c>
      <c r="AA61" s="430">
        <v>3.8439274559214001</v>
      </c>
      <c r="AB61" s="430">
        <v>4.5762848696154999</v>
      </c>
      <c r="AC61" s="430">
        <v>4.0691469626362</v>
      </c>
      <c r="AD61" s="430">
        <v>3.6174957272994002</v>
      </c>
      <c r="AE61" s="430">
        <v>3.2513041271763998</v>
      </c>
      <c r="AF61" s="430">
        <v>3.5787176815380999</v>
      </c>
      <c r="AG61" s="430">
        <v>2.9411953008417</v>
      </c>
      <c r="AH61" s="430">
        <v>2.5480590247792998</v>
      </c>
      <c r="AI61" s="430">
        <v>1.7625728660193001</v>
      </c>
      <c r="AJ61" s="430">
        <v>1.8026981008581999</v>
      </c>
      <c r="AK61" s="430">
        <v>1.7648695335267</v>
      </c>
      <c r="AL61" s="430">
        <v>0</v>
      </c>
    </row>
    <row r="62" spans="1:38" x14ac:dyDescent="0.25">
      <c r="A62" s="430" t="s">
        <v>4215</v>
      </c>
      <c r="B62" s="430">
        <v>1</v>
      </c>
      <c r="C62" s="430" t="s">
        <v>4216</v>
      </c>
      <c r="D62" s="430" t="s">
        <v>4016</v>
      </c>
      <c r="E62" s="430">
        <v>2</v>
      </c>
      <c r="F62" s="430">
        <v>86.577833890699495</v>
      </c>
      <c r="G62" s="430">
        <v>92.781970742101606</v>
      </c>
      <c r="H62" s="430">
        <v>90.718395292692193</v>
      </c>
      <c r="I62" s="430">
        <v>94.662893229643103</v>
      </c>
      <c r="J62" s="430">
        <v>96.387485607954105</v>
      </c>
      <c r="K62" s="430">
        <v>98.609130970691098</v>
      </c>
      <c r="L62" s="430">
        <v>103.47313338527221</v>
      </c>
      <c r="M62" s="430">
        <v>107.3680022035459</v>
      </c>
      <c r="N62" s="430">
        <v>118.2476440908986</v>
      </c>
      <c r="O62" s="430">
        <v>114.8100354436764</v>
      </c>
      <c r="P62" s="430">
        <v>117.29950073010561</v>
      </c>
      <c r="Q62" s="430">
        <v>118.0859556077617</v>
      </c>
      <c r="R62" s="430">
        <v>120.88751523276871</v>
      </c>
      <c r="S62" s="430">
        <v>125.752024011895</v>
      </c>
      <c r="T62" s="430">
        <v>126.10415345731489</v>
      </c>
      <c r="U62" s="430">
        <v>126.55378319577579</v>
      </c>
      <c r="V62" s="430">
        <v>123.3738939982095</v>
      </c>
      <c r="W62" s="430">
        <v>124.6054600938582</v>
      </c>
      <c r="X62" s="430">
        <v>117.346531244896</v>
      </c>
      <c r="Y62" s="430">
        <v>110.7298491211028</v>
      </c>
      <c r="Z62" s="430">
        <v>119.8357632287974</v>
      </c>
      <c r="AA62" s="430">
        <v>110.8423791840974</v>
      </c>
      <c r="AB62" s="430">
        <v>107.3891310832573</v>
      </c>
      <c r="AC62" s="430">
        <v>105.01524496222861</v>
      </c>
      <c r="AD62" s="430">
        <v>109.54089189513731</v>
      </c>
      <c r="AE62" s="430">
        <v>107.8910192347106</v>
      </c>
      <c r="AF62" s="430">
        <v>106.0879141121693</v>
      </c>
      <c r="AG62" s="430">
        <v>103.1723176882048</v>
      </c>
      <c r="AH62" s="430">
        <v>100.6178256331392</v>
      </c>
      <c r="AI62" s="430">
        <v>94.224227963443198</v>
      </c>
      <c r="AJ62" s="430">
        <v>92.223473093821198</v>
      </c>
      <c r="AK62" s="430">
        <v>91.136573391718599</v>
      </c>
      <c r="AL62" s="430">
        <v>0</v>
      </c>
    </row>
    <row r="63" spans="1:38" x14ac:dyDescent="0.25">
      <c r="A63" s="430" t="s">
        <v>4215</v>
      </c>
      <c r="B63" s="430">
        <v>1</v>
      </c>
      <c r="C63" s="430" t="s">
        <v>4216</v>
      </c>
      <c r="D63" s="430" t="s">
        <v>4018</v>
      </c>
      <c r="E63" s="430">
        <v>2</v>
      </c>
      <c r="F63" s="430">
        <v>62.785401514060901</v>
      </c>
      <c r="G63" s="430">
        <v>56.352261179211403</v>
      </c>
      <c r="H63" s="430">
        <v>54.224652284204801</v>
      </c>
      <c r="I63" s="430">
        <v>58.410978194428502</v>
      </c>
      <c r="J63" s="430">
        <v>60.639160384933</v>
      </c>
      <c r="K63" s="430">
        <v>64.802301876693207</v>
      </c>
      <c r="L63" s="430">
        <v>64.572490292795393</v>
      </c>
      <c r="M63" s="430">
        <v>69.195702308926201</v>
      </c>
      <c r="N63" s="430">
        <v>70.750319195014896</v>
      </c>
      <c r="O63" s="430">
        <v>72.173681244752601</v>
      </c>
      <c r="P63" s="430">
        <v>76.166435282878794</v>
      </c>
      <c r="Q63" s="430">
        <v>70.817862011372497</v>
      </c>
      <c r="R63" s="430">
        <v>75.827974725021406</v>
      </c>
      <c r="S63" s="430">
        <v>76.039519888835102</v>
      </c>
      <c r="T63" s="430">
        <v>78.156129757033199</v>
      </c>
      <c r="U63" s="430">
        <v>86.089067525379093</v>
      </c>
      <c r="V63" s="430">
        <v>86.649800288454401</v>
      </c>
      <c r="W63" s="430">
        <v>92.306321021409502</v>
      </c>
      <c r="X63" s="430">
        <v>86.423381827963794</v>
      </c>
      <c r="Y63" s="430">
        <v>74.411947026709001</v>
      </c>
      <c r="Z63" s="430">
        <v>79.8447916465216</v>
      </c>
      <c r="AA63" s="430">
        <v>68.454142768176993</v>
      </c>
      <c r="AB63" s="430">
        <v>56.115904566406698</v>
      </c>
      <c r="AC63" s="430">
        <v>53.992557168884602</v>
      </c>
      <c r="AD63" s="430">
        <v>59.891476977531397</v>
      </c>
      <c r="AE63" s="430">
        <v>56.015722152682599</v>
      </c>
      <c r="AF63" s="430">
        <v>57.823795866067798</v>
      </c>
      <c r="AG63" s="430">
        <v>52.362553923507399</v>
      </c>
      <c r="AH63" s="430">
        <v>52.205659003300397</v>
      </c>
      <c r="AI63" s="430">
        <v>48.549950861917303</v>
      </c>
      <c r="AJ63" s="430">
        <v>37.278479247854499</v>
      </c>
      <c r="AK63" s="430">
        <v>40.825234811249302</v>
      </c>
      <c r="AL63" s="430">
        <v>0</v>
      </c>
    </row>
    <row r="64" spans="1:38" x14ac:dyDescent="0.25">
      <c r="A64" s="430" t="s">
        <v>4215</v>
      </c>
      <c r="B64" s="430">
        <v>1</v>
      </c>
      <c r="C64" s="430" t="s">
        <v>4216</v>
      </c>
      <c r="D64" s="430" t="s">
        <v>4020</v>
      </c>
      <c r="E64" s="430">
        <v>2</v>
      </c>
      <c r="F64" s="430">
        <v>7.3195800650993998</v>
      </c>
      <c r="G64" s="430">
        <v>6.0347187571276999</v>
      </c>
      <c r="H64" s="430">
        <v>6.9877724416848999</v>
      </c>
      <c r="I64" s="430">
        <v>7.0145551732048999</v>
      </c>
      <c r="J64" s="430">
        <v>7.2460644801898999</v>
      </c>
      <c r="K64" s="430">
        <v>7.5157371908014996</v>
      </c>
      <c r="L64" s="430">
        <v>7.7884541825218996</v>
      </c>
      <c r="M64" s="430">
        <v>7.7253019414992998</v>
      </c>
      <c r="N64" s="430">
        <v>7.5812482547697</v>
      </c>
      <c r="O64" s="430">
        <v>7.6788079615348002</v>
      </c>
      <c r="P64" s="430">
        <v>7.8143507758687996</v>
      </c>
      <c r="Q64" s="430">
        <v>7.8076252629546996</v>
      </c>
      <c r="R64" s="430">
        <v>8.3829753151477</v>
      </c>
      <c r="S64" s="430">
        <v>7.6966354032434001</v>
      </c>
      <c r="T64" s="430">
        <v>7.9766990474995998</v>
      </c>
      <c r="U64" s="430">
        <v>7.90894170295</v>
      </c>
      <c r="V64" s="430">
        <v>7.8758522603024996</v>
      </c>
      <c r="W64" s="430">
        <v>7.8549009170954003</v>
      </c>
      <c r="X64" s="430">
        <v>7.6540029744569997</v>
      </c>
      <c r="Y64" s="430">
        <v>7.4589653688468003</v>
      </c>
      <c r="Z64" s="430">
        <v>7.3595865942455996</v>
      </c>
      <c r="AA64" s="430">
        <v>7.2262350606560002</v>
      </c>
      <c r="AB64" s="430">
        <v>6.8963466761510999</v>
      </c>
      <c r="AC64" s="430">
        <v>6.5787697377830998</v>
      </c>
      <c r="AD64" s="430">
        <v>6.5392955856136998</v>
      </c>
      <c r="AE64" s="430">
        <v>6.4323333606109001</v>
      </c>
      <c r="AF64" s="430">
        <v>6.4152893543636997</v>
      </c>
      <c r="AG64" s="430">
        <v>6.2938845083406996</v>
      </c>
      <c r="AH64" s="430">
        <v>6.2623578129209996</v>
      </c>
      <c r="AI64" s="430">
        <v>6.3030664096295999</v>
      </c>
      <c r="AJ64" s="430">
        <v>5.8744469376839996</v>
      </c>
      <c r="AK64" s="430">
        <v>5.7776715532588003</v>
      </c>
      <c r="AL64" s="430">
        <v>0</v>
      </c>
    </row>
    <row r="65" spans="1:38" x14ac:dyDescent="0.25">
      <c r="A65" s="430" t="s">
        <v>4215</v>
      </c>
      <c r="B65" s="430">
        <v>1</v>
      </c>
      <c r="C65" s="430" t="s">
        <v>4216</v>
      </c>
      <c r="D65" s="430" t="s">
        <v>4022</v>
      </c>
      <c r="E65" s="430">
        <v>2</v>
      </c>
      <c r="F65" s="430">
        <v>26.4738610278396</v>
      </c>
      <c r="G65" s="430">
        <v>27.338302915888502</v>
      </c>
      <c r="H65" s="430">
        <v>26.344815540417802</v>
      </c>
      <c r="I65" s="430">
        <v>27.9696904907887</v>
      </c>
      <c r="J65" s="430">
        <v>28.024619269967602</v>
      </c>
      <c r="K65" s="430">
        <v>29.934404826963299</v>
      </c>
      <c r="L65" s="430">
        <v>29.910092737513601</v>
      </c>
      <c r="M65" s="430">
        <v>30.480124491695701</v>
      </c>
      <c r="N65" s="430">
        <v>34.414350840285898</v>
      </c>
      <c r="O65" s="430">
        <v>34.499276075680498</v>
      </c>
      <c r="P65" s="430">
        <v>36.347120253183903</v>
      </c>
      <c r="Q65" s="430">
        <v>36.394063529387097</v>
      </c>
      <c r="R65" s="430">
        <v>36.1441631435275</v>
      </c>
      <c r="S65" s="430">
        <v>36.372371018235903</v>
      </c>
      <c r="T65" s="430">
        <v>36.828933425654199</v>
      </c>
      <c r="U65" s="430">
        <v>35.952575654238998</v>
      </c>
      <c r="V65" s="430">
        <v>36.173657751196998</v>
      </c>
      <c r="W65" s="430">
        <v>39.4494122359459</v>
      </c>
      <c r="X65" s="430">
        <v>41.290056216928001</v>
      </c>
      <c r="Y65" s="430">
        <v>37.408352551723198</v>
      </c>
      <c r="Z65" s="430">
        <v>41.023456911455497</v>
      </c>
      <c r="AA65" s="430">
        <v>37.593916285857901</v>
      </c>
      <c r="AB65" s="430">
        <v>34.727945927346703</v>
      </c>
      <c r="AC65" s="430">
        <v>32.509460361388101</v>
      </c>
      <c r="AD65" s="430">
        <v>32.826883040913501</v>
      </c>
      <c r="AE65" s="430">
        <v>28.752554531423499</v>
      </c>
      <c r="AF65" s="430">
        <v>24.985540459432102</v>
      </c>
      <c r="AG65" s="430">
        <v>25.734456892322299</v>
      </c>
      <c r="AH65" s="430">
        <v>29.234090767964499</v>
      </c>
      <c r="AI65" s="430">
        <v>23.720774317753602</v>
      </c>
      <c r="AJ65" s="430">
        <v>16.024182212987299</v>
      </c>
      <c r="AK65" s="430">
        <v>23.914614956041198</v>
      </c>
      <c r="AL65" s="430">
        <v>0</v>
      </c>
    </row>
    <row r="66" spans="1:38" x14ac:dyDescent="0.25">
      <c r="A66" s="430" t="s">
        <v>4215</v>
      </c>
      <c r="B66" s="430">
        <v>1</v>
      </c>
      <c r="C66" s="430" t="s">
        <v>4216</v>
      </c>
      <c r="D66" s="430" t="s">
        <v>4024</v>
      </c>
      <c r="E66" s="430">
        <v>2</v>
      </c>
      <c r="F66" s="430">
        <v>2.3550800380000001E-3</v>
      </c>
      <c r="G66" s="430">
        <v>1.9936147828000001E-3</v>
      </c>
      <c r="H66" s="430">
        <v>2.072592933E-3</v>
      </c>
      <c r="I66" s="430">
        <v>1.6754478925E-3</v>
      </c>
      <c r="J66" s="430">
        <v>1.5856610411000001E-3</v>
      </c>
      <c r="K66" s="430">
        <v>1.7619735195000001E-3</v>
      </c>
      <c r="L66" s="430">
        <v>1.1709723023500001E-2</v>
      </c>
      <c r="M66" s="430">
        <v>9.8979989554800002E-2</v>
      </c>
      <c r="N66" s="430">
        <v>9.8017839897100001E-2</v>
      </c>
      <c r="O66" s="430">
        <v>0.1008347485119</v>
      </c>
      <c r="P66" s="430">
        <v>0.10010063186980001</v>
      </c>
      <c r="Q66" s="430">
        <v>0.57549107812470002</v>
      </c>
      <c r="R66" s="430">
        <v>0.1450769918423</v>
      </c>
      <c r="S66" s="430">
        <v>0.51253342564439996</v>
      </c>
      <c r="T66" s="430">
        <v>0.65121492570740003</v>
      </c>
      <c r="U66" s="430">
        <v>0.62081574325910005</v>
      </c>
      <c r="V66" s="430">
        <v>0.52607096327519998</v>
      </c>
      <c r="W66" s="430">
        <v>0.6817723468504</v>
      </c>
      <c r="X66" s="430">
        <v>0.67890089665990005</v>
      </c>
      <c r="Y66" s="430">
        <v>0.67955844636160001</v>
      </c>
      <c r="Z66" s="430">
        <v>0.67064866970729997</v>
      </c>
      <c r="AA66" s="430">
        <v>0.44894505537739998</v>
      </c>
      <c r="AB66" s="430">
        <v>0.7331764224449</v>
      </c>
      <c r="AC66" s="430">
        <v>1.3336849987021999</v>
      </c>
      <c r="AD66" s="430">
        <v>0.98848844973869998</v>
      </c>
      <c r="AE66" s="430">
        <v>1.4877505590711</v>
      </c>
      <c r="AF66" s="430">
        <v>1.2525928945916001</v>
      </c>
      <c r="AG66" s="430">
        <v>1.1321228128747001</v>
      </c>
      <c r="AH66" s="430">
        <v>1.2841049850671</v>
      </c>
      <c r="AI66" s="430">
        <v>1.69476402531</v>
      </c>
      <c r="AJ66" s="430">
        <v>1.6443595647338001</v>
      </c>
      <c r="AK66" s="430">
        <v>2.0038847384878999</v>
      </c>
      <c r="AL66" s="430">
        <v>0</v>
      </c>
    </row>
    <row r="67" spans="1:38" x14ac:dyDescent="0.25">
      <c r="A67" s="430" t="s">
        <v>4215</v>
      </c>
      <c r="B67" s="430">
        <v>1</v>
      </c>
      <c r="C67" s="430" t="s">
        <v>4216</v>
      </c>
      <c r="D67" s="430" t="s">
        <v>4026</v>
      </c>
      <c r="E67" s="430">
        <v>2</v>
      </c>
      <c r="F67" s="430">
        <v>57.721312787514201</v>
      </c>
      <c r="G67" s="430">
        <v>58.766584063298602</v>
      </c>
      <c r="H67" s="430">
        <v>53.495911939222196</v>
      </c>
      <c r="I67" s="430">
        <v>64.309366021614693</v>
      </c>
      <c r="J67" s="430">
        <v>66.669682594519003</v>
      </c>
      <c r="K67" s="430">
        <v>67.386382801286302</v>
      </c>
      <c r="L67" s="430">
        <v>75.087391339246096</v>
      </c>
      <c r="M67" s="430">
        <v>80.135306512085293</v>
      </c>
      <c r="N67" s="430">
        <v>79.112015030353305</v>
      </c>
      <c r="O67" s="430">
        <v>80.023850916851003</v>
      </c>
      <c r="P67" s="430">
        <v>86.430552168755398</v>
      </c>
      <c r="Q67" s="430">
        <v>86.508756227734395</v>
      </c>
      <c r="R67" s="430">
        <v>89.139129485313205</v>
      </c>
      <c r="S67" s="430">
        <v>89.367558391458402</v>
      </c>
      <c r="T67" s="430">
        <v>95.173450681150797</v>
      </c>
      <c r="U67" s="430">
        <v>94.4392242267065</v>
      </c>
      <c r="V67" s="430">
        <v>92.807330722933202</v>
      </c>
      <c r="W67" s="430">
        <v>97.814232703281107</v>
      </c>
      <c r="X67" s="430">
        <v>97.751035693903603</v>
      </c>
      <c r="Y67" s="430">
        <v>91.354359650834297</v>
      </c>
      <c r="Z67" s="430">
        <v>95.079572883021299</v>
      </c>
      <c r="AA67" s="430">
        <v>92.209009989497801</v>
      </c>
      <c r="AB67" s="430">
        <v>86.268324711537005</v>
      </c>
      <c r="AC67" s="430">
        <v>89.998016835265801</v>
      </c>
      <c r="AD67" s="430">
        <v>88.795453574674497</v>
      </c>
      <c r="AE67" s="430">
        <v>77.307637712491399</v>
      </c>
      <c r="AF67" s="430">
        <v>67.070965745508104</v>
      </c>
      <c r="AG67" s="430">
        <v>65.073365215983898</v>
      </c>
      <c r="AH67" s="430">
        <v>66.989078047403197</v>
      </c>
      <c r="AI67" s="430">
        <v>58.077700980489098</v>
      </c>
      <c r="AJ67" s="430">
        <v>42.4406858336311</v>
      </c>
      <c r="AK67" s="430">
        <v>52.309130868246903</v>
      </c>
      <c r="AL67" s="430">
        <v>0</v>
      </c>
    </row>
    <row r="68" spans="1:38" x14ac:dyDescent="0.25">
      <c r="A68" s="430" t="s">
        <v>4215</v>
      </c>
      <c r="B68" s="430">
        <v>1</v>
      </c>
      <c r="C68" s="430" t="s">
        <v>4216</v>
      </c>
      <c r="D68" s="430" t="s">
        <v>4028</v>
      </c>
      <c r="E68" s="430">
        <v>2</v>
      </c>
      <c r="F68" s="430">
        <v>96.871528963147895</v>
      </c>
      <c r="G68" s="430">
        <v>96.8457425205373</v>
      </c>
      <c r="H68" s="430">
        <v>95.2504336095611</v>
      </c>
      <c r="I68" s="430">
        <v>98.281206005551695</v>
      </c>
      <c r="J68" s="430">
        <v>101.573458742513</v>
      </c>
      <c r="K68" s="430">
        <v>103.2465681638003</v>
      </c>
      <c r="L68" s="430">
        <v>104.8638880675517</v>
      </c>
      <c r="M68" s="430">
        <v>109.5881504443027</v>
      </c>
      <c r="N68" s="430">
        <v>112.0267843103649</v>
      </c>
      <c r="O68" s="430">
        <v>115.0736959926936</v>
      </c>
      <c r="P68" s="430">
        <v>121.6900055927252</v>
      </c>
      <c r="Q68" s="430">
        <v>116.5766845257542</v>
      </c>
      <c r="R68" s="430">
        <v>116.08744952321609</v>
      </c>
      <c r="S68" s="430">
        <v>118.0889196352811</v>
      </c>
      <c r="T68" s="430">
        <v>120.6756706635543</v>
      </c>
      <c r="U68" s="430">
        <v>123.7417283823558</v>
      </c>
      <c r="V68" s="430">
        <v>123.4423967346095</v>
      </c>
      <c r="W68" s="430">
        <v>123.5056896233846</v>
      </c>
      <c r="X68" s="430">
        <v>123.85870615690629</v>
      </c>
      <c r="Y68" s="430">
        <v>110.252354352205</v>
      </c>
      <c r="Z68" s="430">
        <v>115.5212451724836</v>
      </c>
      <c r="AA68" s="430">
        <v>109.8085844976282</v>
      </c>
      <c r="AB68" s="430">
        <v>99.838926860684694</v>
      </c>
      <c r="AC68" s="430">
        <v>99.490528827004198</v>
      </c>
      <c r="AD68" s="430">
        <v>104.3809869726614</v>
      </c>
      <c r="AE68" s="430">
        <v>88.253477219326498</v>
      </c>
      <c r="AF68" s="430">
        <v>84.495636292934705</v>
      </c>
      <c r="AG68" s="430">
        <v>80.979203168681707</v>
      </c>
      <c r="AH68" s="430">
        <v>90.171264893705299</v>
      </c>
      <c r="AI68" s="430">
        <v>75.741862588893696</v>
      </c>
      <c r="AJ68" s="430">
        <v>63.131225142751198</v>
      </c>
      <c r="AK68" s="430">
        <v>68.787310403520394</v>
      </c>
      <c r="AL68" s="430">
        <v>0</v>
      </c>
    </row>
    <row r="69" spans="1:38" x14ac:dyDescent="0.25">
      <c r="A69" s="430" t="s">
        <v>4215</v>
      </c>
      <c r="B69" s="430">
        <v>1</v>
      </c>
      <c r="C69" s="430" t="s">
        <v>4216</v>
      </c>
      <c r="D69" s="430" t="s">
        <v>4030</v>
      </c>
      <c r="E69" s="430">
        <v>2</v>
      </c>
      <c r="F69" s="430">
        <v>26.9820686208338</v>
      </c>
      <c r="G69" s="430">
        <v>27.155742541116702</v>
      </c>
      <c r="H69" s="430">
        <v>24.5342705128466</v>
      </c>
      <c r="I69" s="430">
        <v>29.553684431449799</v>
      </c>
      <c r="J69" s="430">
        <v>29.660255995698598</v>
      </c>
      <c r="K69" s="430">
        <v>28.655869896604599</v>
      </c>
      <c r="L69" s="430">
        <v>32.955838448633202</v>
      </c>
      <c r="M69" s="430">
        <v>30.674568679322299</v>
      </c>
      <c r="N69" s="430">
        <v>31.247293523137301</v>
      </c>
      <c r="O69" s="430">
        <v>33.2841088678652</v>
      </c>
      <c r="P69" s="430">
        <v>36.391841935421397</v>
      </c>
      <c r="Q69" s="430">
        <v>35.207699564049697</v>
      </c>
      <c r="R69" s="430">
        <v>38.551281192758097</v>
      </c>
      <c r="S69" s="430">
        <v>38.428738712977299</v>
      </c>
      <c r="T69" s="430">
        <v>37.706834410277999</v>
      </c>
      <c r="U69" s="430">
        <v>37.465587105878903</v>
      </c>
      <c r="V69" s="430">
        <v>35.479013675345698</v>
      </c>
      <c r="W69" s="430">
        <v>38.927364773448403</v>
      </c>
      <c r="X69" s="430">
        <v>36.741309464813398</v>
      </c>
      <c r="Y69" s="430">
        <v>35.678743458036401</v>
      </c>
      <c r="Z69" s="430">
        <v>35.779934287081197</v>
      </c>
      <c r="AA69" s="430">
        <v>34.575051393147703</v>
      </c>
      <c r="AB69" s="430">
        <v>30.990152434957</v>
      </c>
      <c r="AC69" s="430">
        <v>32.324999850946597</v>
      </c>
      <c r="AD69" s="430">
        <v>30.992559147979499</v>
      </c>
      <c r="AE69" s="430">
        <v>26.725271731865199</v>
      </c>
      <c r="AF69" s="430">
        <v>25.118604805905001</v>
      </c>
      <c r="AG69" s="430">
        <v>21.6724613771941</v>
      </c>
      <c r="AH69" s="430">
        <v>23.129974244052399</v>
      </c>
      <c r="AI69" s="430">
        <v>20.332506385108299</v>
      </c>
      <c r="AJ69" s="430">
        <v>19.8231942095905</v>
      </c>
      <c r="AK69" s="430">
        <v>22.248014416108798</v>
      </c>
      <c r="AL69" s="430">
        <v>0</v>
      </c>
    </row>
    <row r="70" spans="1:38" x14ac:dyDescent="0.25">
      <c r="A70" s="430" t="s">
        <v>4215</v>
      </c>
      <c r="B70" s="430">
        <v>1</v>
      </c>
      <c r="C70" s="430" t="s">
        <v>4216</v>
      </c>
      <c r="D70" s="430" t="s">
        <v>4032</v>
      </c>
      <c r="E70" s="430">
        <v>2</v>
      </c>
      <c r="F70" s="430">
        <v>67.902627103693007</v>
      </c>
      <c r="G70" s="430">
        <v>69.085019515200202</v>
      </c>
      <c r="H70" s="430">
        <v>70.258144188054104</v>
      </c>
      <c r="I70" s="430">
        <v>78.268398738182597</v>
      </c>
      <c r="J70" s="430">
        <v>76.693162998057403</v>
      </c>
      <c r="K70" s="430">
        <v>79.234584515764496</v>
      </c>
      <c r="L70" s="430">
        <v>81.552850352293106</v>
      </c>
      <c r="M70" s="430">
        <v>84.485712810015997</v>
      </c>
      <c r="N70" s="430">
        <v>84.764064590165503</v>
      </c>
      <c r="O70" s="430">
        <v>87.507828167620204</v>
      </c>
      <c r="P70" s="430">
        <v>89.248650920730299</v>
      </c>
      <c r="Q70" s="430">
        <v>90.292981480498099</v>
      </c>
      <c r="R70" s="430">
        <v>90.017400906175695</v>
      </c>
      <c r="S70" s="430">
        <v>88.261628847366893</v>
      </c>
      <c r="T70" s="430">
        <v>90.099527143561403</v>
      </c>
      <c r="U70" s="430">
        <v>93.267899769578307</v>
      </c>
      <c r="V70" s="430">
        <v>96.066587491403396</v>
      </c>
      <c r="W70" s="430">
        <v>95.316901884080394</v>
      </c>
      <c r="X70" s="430">
        <v>96.039431895492598</v>
      </c>
      <c r="Y70" s="430">
        <v>87.985296118262994</v>
      </c>
      <c r="Z70" s="430">
        <v>95.1015736919246</v>
      </c>
      <c r="AA70" s="430">
        <v>94.561186526646694</v>
      </c>
      <c r="AB70" s="430">
        <v>87.434343975008403</v>
      </c>
      <c r="AC70" s="430">
        <v>87.029723335725805</v>
      </c>
      <c r="AD70" s="430">
        <v>87.376664391912598</v>
      </c>
      <c r="AE70" s="430">
        <v>77.560290390046802</v>
      </c>
      <c r="AF70" s="430">
        <v>73.396952437032198</v>
      </c>
      <c r="AG70" s="430">
        <v>64.052256422773695</v>
      </c>
      <c r="AH70" s="430">
        <v>67.124296659307703</v>
      </c>
      <c r="AI70" s="430">
        <v>59.5021635069089</v>
      </c>
      <c r="AJ70" s="430">
        <v>50.470182043941499</v>
      </c>
      <c r="AK70" s="430">
        <v>56.894727510009098</v>
      </c>
      <c r="AL70" s="430">
        <v>0</v>
      </c>
    </row>
    <row r="71" spans="1:38" x14ac:dyDescent="0.25">
      <c r="A71" s="430" t="s">
        <v>4215</v>
      </c>
      <c r="B71" s="430">
        <v>1</v>
      </c>
      <c r="C71" s="430" t="s">
        <v>4216</v>
      </c>
      <c r="D71" s="430" t="s">
        <v>4034</v>
      </c>
      <c r="E71" s="430">
        <v>2</v>
      </c>
      <c r="F71" s="430">
        <v>34.275579610696902</v>
      </c>
      <c r="G71" s="430">
        <v>34.364144728348698</v>
      </c>
      <c r="H71" s="430">
        <v>35.7457251363791</v>
      </c>
      <c r="I71" s="430">
        <v>37.447551278032101</v>
      </c>
      <c r="J71" s="430">
        <v>38.747677116870904</v>
      </c>
      <c r="K71" s="430">
        <v>39.647192161538101</v>
      </c>
      <c r="L71" s="430">
        <v>35.364852908683297</v>
      </c>
      <c r="M71" s="430">
        <v>39.104335634237898</v>
      </c>
      <c r="N71" s="430">
        <v>41.433499619307902</v>
      </c>
      <c r="O71" s="430">
        <v>41.3968043786873</v>
      </c>
      <c r="P71" s="430">
        <v>42.855774730045603</v>
      </c>
      <c r="Q71" s="430">
        <v>39.446762368913497</v>
      </c>
      <c r="R71" s="430">
        <v>41.665613404769303</v>
      </c>
      <c r="S71" s="430">
        <v>39.274356668105803</v>
      </c>
      <c r="T71" s="430">
        <v>41.172104756695099</v>
      </c>
      <c r="U71" s="430">
        <v>43.039723978242698</v>
      </c>
      <c r="V71" s="430">
        <v>38.034986141788103</v>
      </c>
      <c r="W71" s="430">
        <v>38.3071844053758</v>
      </c>
      <c r="X71" s="430">
        <v>40.047452021646201</v>
      </c>
      <c r="Y71" s="430">
        <v>37.927050417503601</v>
      </c>
      <c r="Z71" s="430">
        <v>42.669493768369001</v>
      </c>
      <c r="AA71" s="430">
        <v>46.430215730246097</v>
      </c>
      <c r="AB71" s="430">
        <v>43.155229687833099</v>
      </c>
      <c r="AC71" s="430">
        <v>40.984336431372597</v>
      </c>
      <c r="AD71" s="430">
        <v>39.434396750041699</v>
      </c>
      <c r="AE71" s="430">
        <v>39.322537093735498</v>
      </c>
      <c r="AF71" s="430">
        <v>36.2186288937081</v>
      </c>
      <c r="AG71" s="430">
        <v>33.439957514170402</v>
      </c>
      <c r="AH71" s="430">
        <v>33.887952380138103</v>
      </c>
      <c r="AI71" s="430">
        <v>30.635949304260699</v>
      </c>
      <c r="AJ71" s="430">
        <v>27.528483941072398</v>
      </c>
      <c r="AK71" s="430">
        <v>30.376106169365102</v>
      </c>
      <c r="AL71" s="430">
        <v>0</v>
      </c>
    </row>
    <row r="72" spans="1:38" x14ac:dyDescent="0.25">
      <c r="A72" s="430" t="s">
        <v>4215</v>
      </c>
      <c r="B72" s="430">
        <v>1</v>
      </c>
      <c r="C72" s="430" t="s">
        <v>4216</v>
      </c>
      <c r="D72" s="430" t="s">
        <v>4036</v>
      </c>
      <c r="E72" s="430">
        <v>2</v>
      </c>
      <c r="F72" s="430">
        <v>25.241020076847999</v>
      </c>
      <c r="G72" s="430">
        <v>25.898734566672701</v>
      </c>
      <c r="H72" s="430">
        <v>24.405014679480399</v>
      </c>
      <c r="I72" s="430">
        <v>21.948220540652699</v>
      </c>
      <c r="J72" s="430">
        <v>22.283597284289801</v>
      </c>
      <c r="K72" s="430">
        <v>21.4006080561382</v>
      </c>
      <c r="L72" s="430">
        <v>20.8569722730176</v>
      </c>
      <c r="M72" s="430">
        <v>26.137299196228401</v>
      </c>
      <c r="N72" s="430">
        <v>26.726764698113701</v>
      </c>
      <c r="O72" s="430">
        <v>23.985771177301</v>
      </c>
      <c r="P72" s="430">
        <v>22.157993222019499</v>
      </c>
      <c r="Q72" s="430">
        <v>21.933165605223898</v>
      </c>
      <c r="R72" s="430">
        <v>22.8935281182303</v>
      </c>
      <c r="S72" s="430">
        <v>24.982150916028601</v>
      </c>
      <c r="T72" s="430">
        <v>23.722987143623399</v>
      </c>
      <c r="U72" s="430">
        <v>24.484925790917401</v>
      </c>
      <c r="V72" s="430">
        <v>21.584038775768899</v>
      </c>
      <c r="W72" s="430">
        <v>23.6409226851972</v>
      </c>
      <c r="X72" s="430">
        <v>20.147974579520699</v>
      </c>
      <c r="Y72" s="430">
        <v>17.564151143360402</v>
      </c>
      <c r="Z72" s="430">
        <v>18.260207325654299</v>
      </c>
      <c r="AA72" s="430">
        <v>14.331006091736899</v>
      </c>
      <c r="AB72" s="430">
        <v>12.109468344832299</v>
      </c>
      <c r="AC72" s="430">
        <v>12.6417966838761</v>
      </c>
      <c r="AD72" s="430">
        <v>10.7643647920232</v>
      </c>
      <c r="AE72" s="430">
        <v>11.298601466090901</v>
      </c>
      <c r="AF72" s="430">
        <v>10.6897555195549</v>
      </c>
      <c r="AG72" s="430">
        <v>10.2623614822674</v>
      </c>
      <c r="AH72" s="430">
        <v>7.6359458079443003</v>
      </c>
      <c r="AI72" s="430">
        <v>6.2142467715925997</v>
      </c>
      <c r="AJ72" s="430">
        <v>5.7398072922179004</v>
      </c>
      <c r="AK72" s="430">
        <v>6.1320047018097004</v>
      </c>
      <c r="AL72" s="430">
        <v>0</v>
      </c>
    </row>
    <row r="73" spans="1:38" x14ac:dyDescent="0.25">
      <c r="A73" s="430" t="s">
        <v>4215</v>
      </c>
      <c r="B73" s="430">
        <v>1</v>
      </c>
      <c r="C73" s="430" t="s">
        <v>4216</v>
      </c>
      <c r="D73" s="430" t="s">
        <v>4038</v>
      </c>
      <c r="E73" s="430">
        <v>2</v>
      </c>
      <c r="F73" s="430">
        <v>26.355732801240801</v>
      </c>
      <c r="G73" s="430">
        <v>25.986639399414901</v>
      </c>
      <c r="H73" s="430">
        <v>25.278371501967801</v>
      </c>
      <c r="I73" s="430">
        <v>27.491883360073899</v>
      </c>
      <c r="J73" s="430">
        <v>28.259808396354401</v>
      </c>
      <c r="K73" s="430">
        <v>27.3881261396611</v>
      </c>
      <c r="L73" s="430">
        <v>27.897133865372599</v>
      </c>
      <c r="M73" s="430">
        <v>27.9182839220306</v>
      </c>
      <c r="N73" s="430">
        <v>31.133215496058899</v>
      </c>
      <c r="O73" s="430">
        <v>32.0482344587085</v>
      </c>
      <c r="P73" s="430">
        <v>31.210810172034499</v>
      </c>
      <c r="Q73" s="430">
        <v>30.5420495824475</v>
      </c>
      <c r="R73" s="430">
        <v>30.9948082702997</v>
      </c>
      <c r="S73" s="430">
        <v>31.9342550570071</v>
      </c>
      <c r="T73" s="430">
        <v>31.154400533268699</v>
      </c>
      <c r="U73" s="430">
        <v>32.429808422713101</v>
      </c>
      <c r="V73" s="430">
        <v>29.665075192307299</v>
      </c>
      <c r="W73" s="430">
        <v>30.4691801867585</v>
      </c>
      <c r="X73" s="430">
        <v>28.168922171581698</v>
      </c>
      <c r="Y73" s="430">
        <v>24.581875571455001</v>
      </c>
      <c r="Z73" s="430">
        <v>25.168688821923801</v>
      </c>
      <c r="AA73" s="430">
        <v>22.254400468416101</v>
      </c>
      <c r="AB73" s="430">
        <v>19.183917248206399</v>
      </c>
      <c r="AC73" s="430">
        <v>17.535894796748</v>
      </c>
      <c r="AD73" s="430">
        <v>19.222359642754899</v>
      </c>
      <c r="AE73" s="430">
        <v>16.829794579844599</v>
      </c>
      <c r="AF73" s="430">
        <v>17.3110756332172</v>
      </c>
      <c r="AG73" s="430">
        <v>11.9561564595063</v>
      </c>
      <c r="AH73" s="430">
        <v>16.3215124844439</v>
      </c>
      <c r="AI73" s="430">
        <v>11.788401871237999</v>
      </c>
      <c r="AJ73" s="430">
        <v>9.2117071080832993</v>
      </c>
      <c r="AK73" s="430">
        <v>11.222991851554101</v>
      </c>
      <c r="AL73" s="430">
        <v>0</v>
      </c>
    </row>
    <row r="74" spans="1:38" x14ac:dyDescent="0.25">
      <c r="A74" s="430" t="s">
        <v>4215</v>
      </c>
      <c r="B74" s="430">
        <v>1</v>
      </c>
      <c r="C74" s="430" t="s">
        <v>4216</v>
      </c>
      <c r="D74" s="430" t="s">
        <v>4040</v>
      </c>
      <c r="E74" s="430">
        <v>2</v>
      </c>
      <c r="F74" s="430">
        <v>2.0622112513814002</v>
      </c>
      <c r="G74" s="430">
        <v>1.6796281363121</v>
      </c>
      <c r="H74" s="430">
        <v>1.6494669926647001</v>
      </c>
      <c r="I74" s="430">
        <v>1.3094059082225999</v>
      </c>
      <c r="J74" s="430">
        <v>1.2139416060982999</v>
      </c>
      <c r="K74" s="430">
        <v>1.2355772926534001</v>
      </c>
      <c r="L74" s="430">
        <v>1.0915705586678</v>
      </c>
      <c r="M74" s="430">
        <v>1.7397459421626</v>
      </c>
      <c r="N74" s="430">
        <v>1.9335545245048</v>
      </c>
      <c r="O74" s="430">
        <v>3.2553697673969002</v>
      </c>
      <c r="P74" s="430">
        <v>3.4997505270108999</v>
      </c>
      <c r="Q74" s="430">
        <v>5.6823292510824004</v>
      </c>
      <c r="R74" s="430">
        <v>5.8821328256749998</v>
      </c>
      <c r="S74" s="430">
        <v>4.7493197833164</v>
      </c>
      <c r="T74" s="430">
        <v>4.5161570452781996</v>
      </c>
      <c r="U74" s="430">
        <v>3.7950168692080002</v>
      </c>
      <c r="V74" s="430">
        <v>2.6947423762553999</v>
      </c>
      <c r="W74" s="430">
        <v>2.5781111463898001</v>
      </c>
      <c r="X74" s="430">
        <v>2.5350781250458998</v>
      </c>
      <c r="Y74" s="430">
        <v>2.3584721001140001</v>
      </c>
      <c r="Z74" s="430">
        <v>2.5733813110033998</v>
      </c>
      <c r="AA74" s="430">
        <v>2.0784489885553001</v>
      </c>
      <c r="AB74" s="430">
        <v>1.7321625632033999</v>
      </c>
      <c r="AC74" s="430">
        <v>1.4299534900993001</v>
      </c>
      <c r="AD74" s="430">
        <v>1.6502222779572</v>
      </c>
      <c r="AE74" s="430">
        <v>1.5758325587213999</v>
      </c>
      <c r="AF74" s="430">
        <v>1.4848596912326</v>
      </c>
      <c r="AG74" s="430">
        <v>1.0299133248187</v>
      </c>
      <c r="AH74" s="430">
        <v>1.0656234616316</v>
      </c>
      <c r="AI74" s="430">
        <v>0.71278235172360005</v>
      </c>
      <c r="AJ74" s="430">
        <v>0.70061919731319999</v>
      </c>
      <c r="AK74" s="430">
        <v>1.2615305896771001</v>
      </c>
      <c r="AL74" s="430">
        <v>0</v>
      </c>
    </row>
    <row r="75" spans="1:38" x14ac:dyDescent="0.25">
      <c r="A75" s="430" t="s">
        <v>4215</v>
      </c>
      <c r="B75" s="430">
        <v>1</v>
      </c>
      <c r="C75" s="430" t="s">
        <v>4216</v>
      </c>
      <c r="D75" s="430" t="s">
        <v>4042</v>
      </c>
      <c r="E75" s="430">
        <v>2</v>
      </c>
      <c r="F75" s="430">
        <v>67.366659668641205</v>
      </c>
      <c r="G75" s="430">
        <v>67.677912723008902</v>
      </c>
      <c r="H75" s="430">
        <v>64.503748805590305</v>
      </c>
      <c r="I75" s="430">
        <v>65.146232712541504</v>
      </c>
      <c r="J75" s="430">
        <v>70.639529277007398</v>
      </c>
      <c r="K75" s="430">
        <v>69.916110110764194</v>
      </c>
      <c r="L75" s="430">
        <v>71.857306832007296</v>
      </c>
      <c r="M75" s="430">
        <v>71.791564021183007</v>
      </c>
      <c r="N75" s="430">
        <v>76.762668017638305</v>
      </c>
      <c r="O75" s="430">
        <v>75.989324793397302</v>
      </c>
      <c r="P75" s="430">
        <v>73.721109239441802</v>
      </c>
      <c r="Q75" s="430">
        <v>73.416079111006596</v>
      </c>
      <c r="R75" s="430">
        <v>71.888487211629197</v>
      </c>
      <c r="S75" s="430">
        <v>70.644932572107507</v>
      </c>
      <c r="T75" s="430">
        <v>73.995450089175407</v>
      </c>
      <c r="U75" s="430">
        <v>76.478634230296606</v>
      </c>
      <c r="V75" s="430">
        <v>72.388221670022901</v>
      </c>
      <c r="W75" s="430">
        <v>76.032744023723595</v>
      </c>
      <c r="X75" s="430">
        <v>73.404595223537399</v>
      </c>
      <c r="Y75" s="430">
        <v>69.988812991422805</v>
      </c>
      <c r="Z75" s="430">
        <v>71.091046159010205</v>
      </c>
      <c r="AA75" s="430">
        <v>65.577018312103206</v>
      </c>
      <c r="AB75" s="430">
        <v>63.479312866023797</v>
      </c>
      <c r="AC75" s="430">
        <v>62.710692474882897</v>
      </c>
      <c r="AD75" s="430">
        <v>60.1711853843995</v>
      </c>
      <c r="AE75" s="430">
        <v>63.032724371326204</v>
      </c>
      <c r="AF75" s="430">
        <v>55.537217032148803</v>
      </c>
      <c r="AG75" s="430">
        <v>55.756205785555501</v>
      </c>
      <c r="AH75" s="430">
        <v>58.932445104904502</v>
      </c>
      <c r="AI75" s="430">
        <v>54.542563367696999</v>
      </c>
      <c r="AJ75" s="430">
        <v>46.956725133572498</v>
      </c>
      <c r="AK75" s="430">
        <v>52.9024606539164</v>
      </c>
      <c r="AL75" s="430">
        <v>0</v>
      </c>
    </row>
    <row r="76" spans="1:38" x14ac:dyDescent="0.25">
      <c r="A76" s="430" t="s">
        <v>4215</v>
      </c>
      <c r="B76" s="430">
        <v>1</v>
      </c>
      <c r="C76" s="430" t="s">
        <v>4216</v>
      </c>
      <c r="D76" s="430" t="s">
        <v>4044</v>
      </c>
      <c r="E76" s="430">
        <v>2</v>
      </c>
      <c r="F76" s="430">
        <v>29.1599510845931</v>
      </c>
      <c r="G76" s="430">
        <v>28.0475833646375</v>
      </c>
      <c r="H76" s="430">
        <v>27.6890424610426</v>
      </c>
      <c r="I76" s="430">
        <v>29.288613262163501</v>
      </c>
      <c r="J76" s="430">
        <v>29.5764023472125</v>
      </c>
      <c r="K76" s="430">
        <v>30.0483040450289</v>
      </c>
      <c r="L76" s="430">
        <v>30.635412708170001</v>
      </c>
      <c r="M76" s="430">
        <v>30.806673551985899</v>
      </c>
      <c r="N76" s="430">
        <v>31.7474473741776</v>
      </c>
      <c r="O76" s="430">
        <v>30.500558297344799</v>
      </c>
      <c r="P76" s="430">
        <v>33.060470351166302</v>
      </c>
      <c r="Q76" s="430">
        <v>32.620116175463501</v>
      </c>
      <c r="R76" s="430">
        <v>33.341843234494704</v>
      </c>
      <c r="S76" s="430">
        <v>36.866715667930599</v>
      </c>
      <c r="T76" s="430">
        <v>35.315298137499298</v>
      </c>
      <c r="U76" s="430">
        <v>35.930805202229301</v>
      </c>
      <c r="V76" s="430">
        <v>34.784402551875502</v>
      </c>
      <c r="W76" s="430">
        <v>34.638910026951699</v>
      </c>
      <c r="X76" s="430">
        <v>33.291423883260599</v>
      </c>
      <c r="Y76" s="430">
        <v>30.476007201912299</v>
      </c>
      <c r="Z76" s="430">
        <v>29.630328178636301</v>
      </c>
      <c r="AA76" s="430">
        <v>29.249029174339</v>
      </c>
      <c r="AB76" s="430">
        <v>25.705293072432099</v>
      </c>
      <c r="AC76" s="430">
        <v>25.987259028622301</v>
      </c>
      <c r="AD76" s="430">
        <v>29.386942594159599</v>
      </c>
      <c r="AE76" s="430">
        <v>27.2513955520702</v>
      </c>
      <c r="AF76" s="430">
        <v>26.717873880517601</v>
      </c>
      <c r="AG76" s="430">
        <v>25.274520913001901</v>
      </c>
      <c r="AH76" s="430">
        <v>26.7311020473526</v>
      </c>
      <c r="AI76" s="430">
        <v>22.856938855487702</v>
      </c>
      <c r="AJ76" s="430">
        <v>19.208011423435298</v>
      </c>
      <c r="AK76" s="430">
        <v>21.2057188877112</v>
      </c>
      <c r="AL76" s="430">
        <v>0</v>
      </c>
    </row>
    <row r="77" spans="1:38" x14ac:dyDescent="0.25">
      <c r="A77" s="430" t="s">
        <v>4215</v>
      </c>
      <c r="B77" s="430">
        <v>1</v>
      </c>
      <c r="C77" s="430" t="s">
        <v>4216</v>
      </c>
      <c r="D77" s="430" t="s">
        <v>4046</v>
      </c>
      <c r="E77" s="430">
        <v>2</v>
      </c>
      <c r="F77" s="430">
        <v>48.123429633220297</v>
      </c>
      <c r="G77" s="430">
        <v>48.3820535728509</v>
      </c>
      <c r="H77" s="430">
        <v>46.966087925820602</v>
      </c>
      <c r="I77" s="430">
        <v>42.193171406582501</v>
      </c>
      <c r="J77" s="430">
        <v>49.525210829171499</v>
      </c>
      <c r="K77" s="430">
        <v>55.043223771205902</v>
      </c>
      <c r="L77" s="430">
        <v>57.474240247539001</v>
      </c>
      <c r="M77" s="430">
        <v>60.630111916426699</v>
      </c>
      <c r="N77" s="430">
        <v>64.317932103219704</v>
      </c>
      <c r="O77" s="430">
        <v>63.655680385075399</v>
      </c>
      <c r="P77" s="430">
        <v>65.0765644665411</v>
      </c>
      <c r="Q77" s="430">
        <v>68.174285758014307</v>
      </c>
      <c r="R77" s="430">
        <v>68.838795954161995</v>
      </c>
      <c r="S77" s="430">
        <v>74.770855532671106</v>
      </c>
      <c r="T77" s="430">
        <v>75.988424390402002</v>
      </c>
      <c r="U77" s="430">
        <v>79.027661901835103</v>
      </c>
      <c r="V77" s="430">
        <v>78.154903319191007</v>
      </c>
      <c r="W77" s="430">
        <v>76.172242263557393</v>
      </c>
      <c r="X77" s="430">
        <v>75.523957204964802</v>
      </c>
      <c r="Y77" s="430">
        <v>72.8012917960789</v>
      </c>
      <c r="Z77" s="430">
        <v>76.828827979799598</v>
      </c>
      <c r="AA77" s="430">
        <v>79.493333407946807</v>
      </c>
      <c r="AB77" s="430">
        <v>73.841890573990497</v>
      </c>
      <c r="AC77" s="430">
        <v>76.586971632765596</v>
      </c>
      <c r="AD77" s="430">
        <v>74.0137353672947</v>
      </c>
      <c r="AE77" s="430">
        <v>66.568494176086901</v>
      </c>
      <c r="AF77" s="430">
        <v>62.412673758333703</v>
      </c>
      <c r="AG77" s="430">
        <v>68.495570938891703</v>
      </c>
      <c r="AH77" s="430">
        <v>65.601190857298405</v>
      </c>
      <c r="AI77" s="430">
        <v>57.9053396283647</v>
      </c>
      <c r="AJ77" s="430">
        <v>54.821794297316899</v>
      </c>
      <c r="AK77" s="430">
        <v>60.209839979484599</v>
      </c>
      <c r="AL77" s="430">
        <v>0</v>
      </c>
    </row>
    <row r="78" spans="1:38" x14ac:dyDescent="0.25">
      <c r="A78" s="430" t="s">
        <v>4215</v>
      </c>
      <c r="B78" s="430">
        <v>1</v>
      </c>
      <c r="C78" s="430" t="s">
        <v>4216</v>
      </c>
      <c r="D78" s="430" t="s">
        <v>4048</v>
      </c>
      <c r="E78" s="430">
        <v>2</v>
      </c>
      <c r="F78" s="430">
        <v>13.4181519219027</v>
      </c>
      <c r="G78" s="430">
        <v>12.2327061332848</v>
      </c>
      <c r="H78" s="430">
        <v>10.9597231623105</v>
      </c>
      <c r="I78" s="430">
        <v>13.597610056080301</v>
      </c>
      <c r="J78" s="430">
        <v>13.9000832659809</v>
      </c>
      <c r="K78" s="430">
        <v>15.3072381987404</v>
      </c>
      <c r="L78" s="430">
        <v>17.001535450118499</v>
      </c>
      <c r="M78" s="430">
        <v>17.9302223459087</v>
      </c>
      <c r="N78" s="430">
        <v>19.608721334378</v>
      </c>
      <c r="O78" s="430">
        <v>20.788728055972499</v>
      </c>
      <c r="P78" s="430">
        <v>21.331598369563</v>
      </c>
      <c r="Q78" s="430">
        <v>30.605511358852901</v>
      </c>
      <c r="R78" s="430">
        <v>23.292717217393001</v>
      </c>
      <c r="S78" s="430">
        <v>23.269700715172501</v>
      </c>
      <c r="T78" s="430">
        <v>25.327652167256701</v>
      </c>
      <c r="U78" s="430">
        <v>25.145655510292698</v>
      </c>
      <c r="V78" s="430">
        <v>25.7560206355903</v>
      </c>
      <c r="W78" s="430">
        <v>27.647906945435999</v>
      </c>
      <c r="X78" s="430">
        <v>25.755690373893302</v>
      </c>
      <c r="Y78" s="430">
        <v>23.1535710835151</v>
      </c>
      <c r="Z78" s="430">
        <v>26.542039575185498</v>
      </c>
      <c r="AA78" s="430">
        <v>23.042299794939801</v>
      </c>
      <c r="AB78" s="430">
        <v>23.215284569394399</v>
      </c>
      <c r="AC78" s="430">
        <v>21.688023542612601</v>
      </c>
      <c r="AD78" s="430">
        <v>23.7525434539508</v>
      </c>
      <c r="AE78" s="430">
        <v>24.6568974199538</v>
      </c>
      <c r="AF78" s="430">
        <v>25.889682245687801</v>
      </c>
      <c r="AG78" s="430">
        <v>23.7093477813611</v>
      </c>
      <c r="AH78" s="430">
        <v>25.6997817848215</v>
      </c>
      <c r="AI78" s="430">
        <v>24.474781910960498</v>
      </c>
      <c r="AJ78" s="430">
        <v>26.2758081818669</v>
      </c>
      <c r="AK78" s="430">
        <v>25.1652856293429</v>
      </c>
      <c r="AL78" s="430">
        <v>0</v>
      </c>
    </row>
    <row r="79" spans="1:38" x14ac:dyDescent="0.25">
      <c r="A79" s="430" t="s">
        <v>4215</v>
      </c>
      <c r="B79" s="430">
        <v>1</v>
      </c>
      <c r="C79" s="430" t="s">
        <v>4216</v>
      </c>
      <c r="D79" s="430" t="s">
        <v>4050</v>
      </c>
      <c r="E79" s="430">
        <v>2</v>
      </c>
      <c r="F79" s="430">
        <v>15.6271850899881</v>
      </c>
      <c r="G79" s="430">
        <v>17.0044724850246</v>
      </c>
      <c r="H79" s="430">
        <v>18.035063925028499</v>
      </c>
      <c r="I79" s="430">
        <v>14.7344968733182</v>
      </c>
      <c r="J79" s="430">
        <v>17.433030237561201</v>
      </c>
      <c r="K79" s="430">
        <v>16.3688214262937</v>
      </c>
      <c r="L79" s="430">
        <v>13.6998583700703</v>
      </c>
      <c r="M79" s="430">
        <v>15.877769564581101</v>
      </c>
      <c r="N79" s="430">
        <v>18.2078764464455</v>
      </c>
      <c r="O79" s="430">
        <v>18.3364479439722</v>
      </c>
      <c r="P79" s="430">
        <v>17.447453717657002</v>
      </c>
      <c r="Q79" s="430">
        <v>18.2051523867847</v>
      </c>
      <c r="R79" s="430">
        <v>16.530456964386001</v>
      </c>
      <c r="S79" s="430">
        <v>18.692631109053998</v>
      </c>
      <c r="T79" s="430">
        <v>19.196770654623698</v>
      </c>
      <c r="U79" s="430">
        <v>19.453578659818501</v>
      </c>
      <c r="V79" s="430">
        <v>18.966971064672101</v>
      </c>
      <c r="W79" s="430">
        <v>19.962706573911898</v>
      </c>
      <c r="X79" s="430">
        <v>19.962337244801901</v>
      </c>
      <c r="Y79" s="430">
        <v>17.224477541843498</v>
      </c>
      <c r="Z79" s="430">
        <v>20.005326282606799</v>
      </c>
      <c r="AA79" s="430">
        <v>16.7200900553221</v>
      </c>
      <c r="AB79" s="430">
        <v>15.702243966799299</v>
      </c>
      <c r="AC79" s="430">
        <v>16.6090689111644</v>
      </c>
      <c r="AD79" s="430">
        <v>17.308698259210001</v>
      </c>
      <c r="AE79" s="430">
        <v>17.785447438885001</v>
      </c>
      <c r="AF79" s="430">
        <v>16.1256483213926</v>
      </c>
      <c r="AG79" s="430">
        <v>15.5593419630528</v>
      </c>
      <c r="AH79" s="430">
        <v>15.165229921468301</v>
      </c>
      <c r="AI79" s="430">
        <v>15.9354528109507</v>
      </c>
      <c r="AJ79" s="430">
        <v>10.0982537514948</v>
      </c>
      <c r="AK79" s="430">
        <v>12.463082363290599</v>
      </c>
      <c r="AL79" s="430">
        <v>0</v>
      </c>
    </row>
    <row r="80" spans="1:38" x14ac:dyDescent="0.25">
      <c r="A80" s="430" t="s">
        <v>4215</v>
      </c>
      <c r="B80" s="430">
        <v>1</v>
      </c>
      <c r="C80" s="430" t="s">
        <v>4216</v>
      </c>
      <c r="D80" s="430" t="s">
        <v>4052</v>
      </c>
      <c r="E80" s="430">
        <v>2</v>
      </c>
      <c r="F80" s="430">
        <v>46.911162659511398</v>
      </c>
      <c r="G80" s="430">
        <v>47.7215536036298</v>
      </c>
      <c r="H80" s="430">
        <v>54.899222549182802</v>
      </c>
      <c r="I80" s="430">
        <v>59.322715831634397</v>
      </c>
      <c r="J80" s="430">
        <v>54.005707987650901</v>
      </c>
      <c r="K80" s="430">
        <v>57.148330787966103</v>
      </c>
      <c r="L80" s="430">
        <v>65.126351533207497</v>
      </c>
      <c r="M80" s="430">
        <v>67.722959143301196</v>
      </c>
      <c r="N80" s="430">
        <v>67.814189050361705</v>
      </c>
      <c r="O80" s="430">
        <v>67.074293365861095</v>
      </c>
      <c r="P80" s="430">
        <v>71.361553275698398</v>
      </c>
      <c r="Q80" s="430">
        <v>68.674765872698998</v>
      </c>
      <c r="R80" s="430">
        <v>71.326430679005099</v>
      </c>
      <c r="S80" s="430">
        <v>70.712744666920202</v>
      </c>
      <c r="T80" s="430">
        <v>71.809547641692703</v>
      </c>
      <c r="U80" s="430">
        <v>75.435691525196802</v>
      </c>
      <c r="V80" s="430">
        <v>72.617860729169706</v>
      </c>
      <c r="W80" s="430">
        <v>78.441629685882205</v>
      </c>
      <c r="X80" s="430">
        <v>74.710964421663803</v>
      </c>
      <c r="Y80" s="430">
        <v>64.440984146845395</v>
      </c>
      <c r="Z80" s="430">
        <v>72.976310720933895</v>
      </c>
      <c r="AA80" s="430">
        <v>62.306084463313198</v>
      </c>
      <c r="AB80" s="430">
        <v>57.317298728694801</v>
      </c>
      <c r="AC80" s="430">
        <v>56.020327349762702</v>
      </c>
      <c r="AD80" s="430">
        <v>57.440851901637302</v>
      </c>
      <c r="AE80" s="430">
        <v>52.089309239281299</v>
      </c>
      <c r="AF80" s="430">
        <v>51.098627466931902</v>
      </c>
      <c r="AG80" s="430">
        <v>47.485569048865699</v>
      </c>
      <c r="AH80" s="430">
        <v>48.330167287813701</v>
      </c>
      <c r="AI80" s="430">
        <v>46.024701796487001</v>
      </c>
      <c r="AJ80" s="430">
        <v>37.093118576297798</v>
      </c>
      <c r="AK80" s="430">
        <v>40.102972139582</v>
      </c>
      <c r="AL80" s="430">
        <v>0</v>
      </c>
    </row>
    <row r="81" spans="1:38" x14ac:dyDescent="0.25">
      <c r="A81" s="430" t="s">
        <v>4215</v>
      </c>
      <c r="B81" s="430">
        <v>1</v>
      </c>
      <c r="C81" s="430" t="s">
        <v>4216</v>
      </c>
      <c r="D81" s="430" t="s">
        <v>4054</v>
      </c>
      <c r="E81" s="430">
        <v>2</v>
      </c>
      <c r="F81" s="430">
        <v>27.258030389896899</v>
      </c>
      <c r="G81" s="430">
        <v>27.9033683948666</v>
      </c>
      <c r="H81" s="430">
        <v>29.016584899370901</v>
      </c>
      <c r="I81" s="430">
        <v>29.091549652605</v>
      </c>
      <c r="J81" s="430">
        <v>29.139705244480901</v>
      </c>
      <c r="K81" s="430">
        <v>28.422763689664201</v>
      </c>
      <c r="L81" s="430">
        <v>29.701225140976799</v>
      </c>
      <c r="M81" s="430">
        <v>28.380277884001401</v>
      </c>
      <c r="N81" s="430">
        <v>30.335915853499898</v>
      </c>
      <c r="O81" s="430">
        <v>30.627002176134798</v>
      </c>
      <c r="P81" s="430">
        <v>31.200869547676799</v>
      </c>
      <c r="Q81" s="430">
        <v>30.9340135729609</v>
      </c>
      <c r="R81" s="430">
        <v>31.374385976747401</v>
      </c>
      <c r="S81" s="430">
        <v>30.948683602805001</v>
      </c>
      <c r="T81" s="430">
        <v>29.616684878581601</v>
      </c>
      <c r="U81" s="430">
        <v>31.978188781535</v>
      </c>
      <c r="V81" s="430">
        <v>30.350485935174401</v>
      </c>
      <c r="W81" s="430">
        <v>31.0253022413007</v>
      </c>
      <c r="X81" s="430">
        <v>31.653607798826599</v>
      </c>
      <c r="Y81" s="430">
        <v>31.330667720032199</v>
      </c>
      <c r="Z81" s="430">
        <v>29.858262129748599</v>
      </c>
      <c r="AA81" s="430">
        <v>28.7342557911402</v>
      </c>
      <c r="AB81" s="430">
        <v>29.744923566312199</v>
      </c>
      <c r="AC81" s="430">
        <v>29.041858427104099</v>
      </c>
      <c r="AD81" s="430">
        <v>29.208700587417699</v>
      </c>
      <c r="AE81" s="430">
        <v>30.110401496790999</v>
      </c>
      <c r="AF81" s="430">
        <v>29.231386798857599</v>
      </c>
      <c r="AG81" s="430">
        <v>29.3096939655127</v>
      </c>
      <c r="AH81" s="430">
        <v>30.308360850242501</v>
      </c>
      <c r="AI81" s="430">
        <v>28.275632314966899</v>
      </c>
      <c r="AJ81" s="430">
        <v>27.380101403912601</v>
      </c>
      <c r="AK81" s="430">
        <v>27.3692403273471</v>
      </c>
      <c r="AL81" s="430">
        <v>0</v>
      </c>
    </row>
    <row r="82" spans="1:38" x14ac:dyDescent="0.25">
      <c r="A82" s="430" t="s">
        <v>4215</v>
      </c>
      <c r="B82" s="430">
        <v>1</v>
      </c>
      <c r="C82" s="430" t="s">
        <v>4216</v>
      </c>
      <c r="D82" s="430" t="s">
        <v>517</v>
      </c>
      <c r="E82" s="430">
        <v>2</v>
      </c>
      <c r="F82" s="430">
        <v>13.2747811484479</v>
      </c>
      <c r="G82" s="430">
        <v>14.0631613892633</v>
      </c>
      <c r="H82" s="430">
        <v>12.951371056320999</v>
      </c>
      <c r="I82" s="430">
        <v>15.2295755038037</v>
      </c>
      <c r="J82" s="430">
        <v>14.646233944595</v>
      </c>
      <c r="K82" s="430">
        <v>16.606304555864199</v>
      </c>
      <c r="L82" s="430">
        <v>16.631970039659301</v>
      </c>
      <c r="M82" s="430">
        <v>17.810837478747398</v>
      </c>
      <c r="N82" s="430">
        <v>19.087743418642301</v>
      </c>
      <c r="O82" s="430">
        <v>18.437083789770401</v>
      </c>
      <c r="P82" s="430">
        <v>19.2686635044852</v>
      </c>
      <c r="Q82" s="430">
        <v>20.881130358341998</v>
      </c>
      <c r="R82" s="430">
        <v>20.3103469620402</v>
      </c>
      <c r="S82" s="430">
        <v>21.264682053159799</v>
      </c>
      <c r="T82" s="430">
        <v>20.866350574759299</v>
      </c>
      <c r="U82" s="430">
        <v>21.565093034095302</v>
      </c>
      <c r="V82" s="430">
        <v>21.351285789664999</v>
      </c>
      <c r="W82" s="430">
        <v>20.543433305927401</v>
      </c>
      <c r="X82" s="430">
        <v>22.078060047120299</v>
      </c>
      <c r="Y82" s="430">
        <v>23.336633950598301</v>
      </c>
      <c r="Z82" s="430">
        <v>23.3297974747308</v>
      </c>
      <c r="AA82" s="430">
        <v>25.693401100867298</v>
      </c>
      <c r="AB82" s="430">
        <v>24.675065512893799</v>
      </c>
      <c r="AC82" s="430">
        <v>26.335330748841699</v>
      </c>
      <c r="AD82" s="430">
        <v>24.5813546981495</v>
      </c>
      <c r="AE82" s="430">
        <v>23.679593388920502</v>
      </c>
      <c r="AF82" s="430">
        <v>21.4022518399427</v>
      </c>
      <c r="AG82" s="430">
        <v>20.703611087128301</v>
      </c>
      <c r="AH82" s="430">
        <v>23.8439335532554</v>
      </c>
      <c r="AI82" s="430">
        <v>22.015229075879599</v>
      </c>
      <c r="AJ82" s="430">
        <v>19.650024400490601</v>
      </c>
      <c r="AK82" s="430">
        <v>19.789517122593999</v>
      </c>
      <c r="AL82" s="430">
        <v>0</v>
      </c>
    </row>
    <row r="83" spans="1:38" x14ac:dyDescent="0.25">
      <c r="A83" s="430" t="s">
        <v>4215</v>
      </c>
      <c r="B83" s="430">
        <v>1</v>
      </c>
      <c r="C83" s="430" t="s">
        <v>4216</v>
      </c>
      <c r="D83" s="430" t="s">
        <v>4057</v>
      </c>
      <c r="E83" s="430">
        <v>2</v>
      </c>
      <c r="F83" s="430">
        <v>4.8025421082945998</v>
      </c>
      <c r="G83" s="430">
        <v>4.4134968362037004</v>
      </c>
      <c r="H83" s="430">
        <v>4.2881049203788999</v>
      </c>
      <c r="I83" s="430">
        <v>4.4569074520485001</v>
      </c>
      <c r="J83" s="430">
        <v>4.3992090574690996</v>
      </c>
      <c r="K83" s="430">
        <v>4.3378667158838002</v>
      </c>
      <c r="L83" s="430">
        <v>4.1283426878473</v>
      </c>
      <c r="M83" s="430">
        <v>5.1168958231059998</v>
      </c>
      <c r="N83" s="430">
        <v>4.7882047963460996</v>
      </c>
      <c r="O83" s="430">
        <v>4.6498114938114998</v>
      </c>
      <c r="P83" s="430">
        <v>4.598075311673</v>
      </c>
      <c r="Q83" s="430">
        <v>4.2348620279602001</v>
      </c>
      <c r="R83" s="430">
        <v>4.3977855481552002</v>
      </c>
      <c r="S83" s="430">
        <v>7.2186640179676003</v>
      </c>
      <c r="T83" s="430">
        <v>7.7746786103996</v>
      </c>
      <c r="U83" s="430">
        <v>7.7839595129976997</v>
      </c>
      <c r="V83" s="430">
        <v>6.8553809455799</v>
      </c>
      <c r="W83" s="430">
        <v>6.7457987918878999</v>
      </c>
      <c r="X83" s="430">
        <v>6.6565219027516003</v>
      </c>
      <c r="Y83" s="430">
        <v>5.3654619833592996</v>
      </c>
      <c r="Z83" s="430">
        <v>5.4272370271787</v>
      </c>
      <c r="AA83" s="430">
        <v>4.9797234136161999</v>
      </c>
      <c r="AB83" s="430">
        <v>4.1311034362647003</v>
      </c>
      <c r="AC83" s="430">
        <v>3.2961555787073</v>
      </c>
      <c r="AD83" s="430">
        <v>3.3133124479754001</v>
      </c>
      <c r="AE83" s="430">
        <v>3.4990885154723999</v>
      </c>
      <c r="AF83" s="430">
        <v>2.3647844092704999</v>
      </c>
      <c r="AG83" s="430">
        <v>1.8231728144039001</v>
      </c>
      <c r="AH83" s="430">
        <v>2.0473170906405</v>
      </c>
      <c r="AI83" s="430">
        <v>1.8028424984397999</v>
      </c>
      <c r="AJ83" s="430">
        <v>1.5857388602766</v>
      </c>
      <c r="AK83" s="430">
        <v>2.1003093379252</v>
      </c>
      <c r="AL83" s="430">
        <v>0</v>
      </c>
    </row>
    <row r="84" spans="1:38" x14ac:dyDescent="0.25">
      <c r="A84" s="430" t="s">
        <v>4215</v>
      </c>
      <c r="B84" s="430">
        <v>1</v>
      </c>
      <c r="C84" s="430" t="s">
        <v>4216</v>
      </c>
      <c r="D84" s="430" t="s">
        <v>4059</v>
      </c>
      <c r="E84" s="430">
        <v>2</v>
      </c>
      <c r="F84" s="430">
        <v>12.160725702872201</v>
      </c>
      <c r="G84" s="430">
        <v>11.9029197558026</v>
      </c>
      <c r="H84" s="430">
        <v>12.601168141324701</v>
      </c>
      <c r="I84" s="430">
        <v>13.2362837079383</v>
      </c>
      <c r="J84" s="430">
        <v>15.3465528377277</v>
      </c>
      <c r="K84" s="430">
        <v>16.932061384182202</v>
      </c>
      <c r="L84" s="430">
        <v>15.766771775346999</v>
      </c>
      <c r="M84" s="430">
        <v>17.130674764222501</v>
      </c>
      <c r="N84" s="430">
        <v>16.005711319827199</v>
      </c>
      <c r="O84" s="430">
        <v>16.7273745282066</v>
      </c>
      <c r="P84" s="430">
        <v>19.0220906621057</v>
      </c>
      <c r="Q84" s="430">
        <v>18.680879806582698</v>
      </c>
      <c r="R84" s="430">
        <v>19.212977755990799</v>
      </c>
      <c r="S84" s="430">
        <v>18.224438958192799</v>
      </c>
      <c r="T84" s="430">
        <v>19.176269023162199</v>
      </c>
      <c r="U84" s="430">
        <v>19.4013277529736</v>
      </c>
      <c r="V84" s="430">
        <v>18.3695126069419</v>
      </c>
      <c r="W84" s="430">
        <v>19.480709808170801</v>
      </c>
      <c r="X84" s="430">
        <v>18.7319827603582</v>
      </c>
      <c r="Y84" s="430">
        <v>14.6800440359116</v>
      </c>
      <c r="Z84" s="430">
        <v>17.793766898395798</v>
      </c>
      <c r="AA84" s="430">
        <v>15.6368993950438</v>
      </c>
      <c r="AB84" s="430">
        <v>14.8325968717186</v>
      </c>
      <c r="AC84" s="430">
        <v>14.4094816417748</v>
      </c>
      <c r="AD84" s="430">
        <v>16.720761574634398</v>
      </c>
      <c r="AE84" s="430">
        <v>17.828649875451202</v>
      </c>
      <c r="AF84" s="430">
        <v>19.600839892884999</v>
      </c>
      <c r="AG84" s="430">
        <v>16.676367048774399</v>
      </c>
      <c r="AH84" s="430">
        <v>17.301200417402299</v>
      </c>
      <c r="AI84" s="430">
        <v>17.353523714380501</v>
      </c>
      <c r="AJ84" s="430">
        <v>13.5511955659146</v>
      </c>
      <c r="AK84" s="430">
        <v>13.3096523712675</v>
      </c>
      <c r="AL84" s="430">
        <v>0</v>
      </c>
    </row>
    <row r="85" spans="1:38" x14ac:dyDescent="0.25">
      <c r="A85" s="430" t="s">
        <v>4215</v>
      </c>
      <c r="B85" s="430">
        <v>1</v>
      </c>
      <c r="C85" s="430" t="s">
        <v>4216</v>
      </c>
      <c r="D85" s="430" t="s">
        <v>4061</v>
      </c>
      <c r="E85" s="430">
        <v>2</v>
      </c>
      <c r="F85" s="430">
        <v>27.547911599943799</v>
      </c>
      <c r="G85" s="430">
        <v>23.753469582353802</v>
      </c>
      <c r="H85" s="430">
        <v>26.613035902603801</v>
      </c>
      <c r="I85" s="430">
        <v>27.027507252032201</v>
      </c>
      <c r="J85" s="430">
        <v>28.024378934440399</v>
      </c>
      <c r="K85" s="430">
        <v>27.725557488685698</v>
      </c>
      <c r="L85" s="430">
        <v>28.237150640476901</v>
      </c>
      <c r="M85" s="430">
        <v>29.386641678974001</v>
      </c>
      <c r="N85" s="430">
        <v>29.853153861859901</v>
      </c>
      <c r="O85" s="430">
        <v>30.510980285692099</v>
      </c>
      <c r="P85" s="430">
        <v>31.401028360202801</v>
      </c>
      <c r="Q85" s="430">
        <v>30.699030513789602</v>
      </c>
      <c r="R85" s="430">
        <v>28.9518563106638</v>
      </c>
      <c r="S85" s="430">
        <v>31.0699783686598</v>
      </c>
      <c r="T85" s="430">
        <v>31.089883864463701</v>
      </c>
      <c r="U85" s="430">
        <v>32.429133987699601</v>
      </c>
      <c r="V85" s="430">
        <v>32.980622910832501</v>
      </c>
      <c r="W85" s="430">
        <v>31.402821186574499</v>
      </c>
      <c r="X85" s="430">
        <v>30.744277020965601</v>
      </c>
      <c r="Y85" s="430">
        <v>32.944473594933001</v>
      </c>
      <c r="Z85" s="430">
        <v>29.304346911370999</v>
      </c>
      <c r="AA85" s="430">
        <v>31.139778339604401</v>
      </c>
      <c r="AB85" s="430">
        <v>29.1573981521665</v>
      </c>
      <c r="AC85" s="430">
        <v>28.490523075956599</v>
      </c>
      <c r="AD85" s="430">
        <v>24.681297484161799</v>
      </c>
      <c r="AE85" s="430">
        <v>24.8037454712284</v>
      </c>
      <c r="AF85" s="430">
        <v>23.2148073669991</v>
      </c>
      <c r="AG85" s="430">
        <v>23.070062043823</v>
      </c>
      <c r="AH85" s="430">
        <v>18.332036245669499</v>
      </c>
      <c r="AI85" s="430">
        <v>20.273483891168201</v>
      </c>
      <c r="AJ85" s="430">
        <v>18.597494972604899</v>
      </c>
      <c r="AK85" s="430">
        <v>17.1206467454993</v>
      </c>
      <c r="AL85" s="430">
        <v>0</v>
      </c>
    </row>
    <row r="86" spans="1:38" x14ac:dyDescent="0.25">
      <c r="A86" s="430" t="s">
        <v>4215</v>
      </c>
      <c r="B86" s="430">
        <v>1</v>
      </c>
      <c r="C86" s="430" t="s">
        <v>4216</v>
      </c>
      <c r="D86" s="430" t="s">
        <v>4063</v>
      </c>
      <c r="E86" s="430">
        <v>2</v>
      </c>
      <c r="F86" s="430">
        <v>16.941292352165</v>
      </c>
      <c r="G86" s="430">
        <v>18.211196580568402</v>
      </c>
      <c r="H86" s="430">
        <v>18.848191562845798</v>
      </c>
      <c r="I86" s="430">
        <v>18.399496462350399</v>
      </c>
      <c r="J86" s="430">
        <v>19.866413977050101</v>
      </c>
      <c r="K86" s="430">
        <v>18.3273034405155</v>
      </c>
      <c r="L86" s="430">
        <v>19.738213690070101</v>
      </c>
      <c r="M86" s="430">
        <v>19.616344612674101</v>
      </c>
      <c r="N86" s="430">
        <v>21.6510713343989</v>
      </c>
      <c r="O86" s="430">
        <v>21.662199940622401</v>
      </c>
      <c r="P86" s="430">
        <v>25.128748032680601</v>
      </c>
      <c r="Q86" s="430">
        <v>24.410716431913801</v>
      </c>
      <c r="R86" s="430">
        <v>21.293534950504402</v>
      </c>
      <c r="S86" s="430">
        <v>23.2820053013284</v>
      </c>
      <c r="T86" s="430">
        <v>25.638577129392999</v>
      </c>
      <c r="U86" s="430">
        <v>26.6255753157294</v>
      </c>
      <c r="V86" s="430">
        <v>16.729577470531598</v>
      </c>
      <c r="W86" s="430">
        <v>16.8523096595267</v>
      </c>
      <c r="X86" s="430">
        <v>18.045026770614498</v>
      </c>
      <c r="Y86" s="430">
        <v>18.215549721601899</v>
      </c>
      <c r="Z86" s="430">
        <v>16.915066428366298</v>
      </c>
      <c r="AA86" s="430">
        <v>14.6351933340106</v>
      </c>
      <c r="AB86" s="430">
        <v>14.7363277477123</v>
      </c>
      <c r="AC86" s="430">
        <v>15.4552368967953</v>
      </c>
      <c r="AD86" s="430">
        <v>16.047019484632699</v>
      </c>
      <c r="AE86" s="430">
        <v>14.4784210952172</v>
      </c>
      <c r="AF86" s="430">
        <v>13.9376490910866</v>
      </c>
      <c r="AG86" s="430">
        <v>12.9112869170994</v>
      </c>
      <c r="AH86" s="430">
        <v>13.7157692352878</v>
      </c>
      <c r="AI86" s="430">
        <v>13.643293190789599</v>
      </c>
      <c r="AJ86" s="430">
        <v>13.320069436755601</v>
      </c>
      <c r="AK86" s="430">
        <v>13.7456429642742</v>
      </c>
      <c r="AL86" s="430">
        <v>0</v>
      </c>
    </row>
    <row r="87" spans="1:38" x14ac:dyDescent="0.25">
      <c r="A87" s="430" t="s">
        <v>4215</v>
      </c>
      <c r="B87" s="430">
        <v>1</v>
      </c>
      <c r="C87" s="430" t="s">
        <v>4216</v>
      </c>
      <c r="D87" s="430" t="s">
        <v>4065</v>
      </c>
      <c r="E87" s="430">
        <v>2</v>
      </c>
      <c r="F87" s="430">
        <v>63.117881680875897</v>
      </c>
      <c r="G87" s="430">
        <v>58.880899230791499</v>
      </c>
      <c r="H87" s="430">
        <v>54.063253619553599</v>
      </c>
      <c r="I87" s="430">
        <v>47.700465982175402</v>
      </c>
      <c r="J87" s="430">
        <v>47.5470564363509</v>
      </c>
      <c r="K87" s="430">
        <v>51.332586658600903</v>
      </c>
      <c r="L87" s="430">
        <v>46.957934862784597</v>
      </c>
      <c r="M87" s="430">
        <v>52.451978196280301</v>
      </c>
      <c r="N87" s="430">
        <v>56.602240315483897</v>
      </c>
      <c r="O87" s="430">
        <v>57.247874018761003</v>
      </c>
      <c r="P87" s="430">
        <v>56.305032772393297</v>
      </c>
      <c r="Q87" s="430">
        <v>55.3552589221716</v>
      </c>
      <c r="R87" s="430">
        <v>51.326874700524698</v>
      </c>
      <c r="S87" s="430">
        <v>52.440435281328398</v>
      </c>
      <c r="T87" s="430">
        <v>52.836553396355598</v>
      </c>
      <c r="U87" s="430">
        <v>55.350382589381901</v>
      </c>
      <c r="V87" s="430">
        <v>46.898262840537797</v>
      </c>
      <c r="W87" s="430">
        <v>49.529518898212302</v>
      </c>
      <c r="X87" s="430">
        <v>43.1156657552269</v>
      </c>
      <c r="Y87" s="430">
        <v>34.497749254139798</v>
      </c>
      <c r="Z87" s="430">
        <v>38.137106235067101</v>
      </c>
      <c r="AA87" s="430">
        <v>33.869416013556197</v>
      </c>
      <c r="AB87" s="430">
        <v>32.240012952492997</v>
      </c>
      <c r="AC87" s="430">
        <v>29.981179906828299</v>
      </c>
      <c r="AD87" s="430">
        <v>30.426205693256399</v>
      </c>
      <c r="AE87" s="430">
        <v>29.0528056399652</v>
      </c>
      <c r="AF87" s="430">
        <v>27.6326294444453</v>
      </c>
      <c r="AG87" s="430">
        <v>22.012542702175601</v>
      </c>
      <c r="AH87" s="430">
        <v>24.381620891137501</v>
      </c>
      <c r="AI87" s="430">
        <v>21.408706346643999</v>
      </c>
      <c r="AJ87" s="430">
        <v>23.4231564383104</v>
      </c>
      <c r="AK87" s="430">
        <v>24.966894859915701</v>
      </c>
      <c r="AL87" s="430">
        <v>0</v>
      </c>
    </row>
    <row r="88" spans="1:38" x14ac:dyDescent="0.25">
      <c r="A88" s="430" t="s">
        <v>4215</v>
      </c>
      <c r="B88" s="430">
        <v>1</v>
      </c>
      <c r="C88" s="430" t="s">
        <v>4216</v>
      </c>
      <c r="D88" s="430" t="s">
        <v>4067</v>
      </c>
      <c r="E88" s="430">
        <v>2</v>
      </c>
      <c r="F88" s="430">
        <v>110.7918011390281</v>
      </c>
      <c r="G88" s="430">
        <v>113.32627682421629</v>
      </c>
      <c r="H88" s="430">
        <v>115.1751143779512</v>
      </c>
      <c r="I88" s="430">
        <v>117.99132236196699</v>
      </c>
      <c r="J88" s="430">
        <v>114.2212641503308</v>
      </c>
      <c r="K88" s="430">
        <v>115.3857477945471</v>
      </c>
      <c r="L88" s="430">
        <v>122.9575001340629</v>
      </c>
      <c r="M88" s="430">
        <v>119.9805644021783</v>
      </c>
      <c r="N88" s="430">
        <v>124.36622533968961</v>
      </c>
      <c r="O88" s="430">
        <v>119.6594047289781</v>
      </c>
      <c r="P88" s="430">
        <v>125.93691768887609</v>
      </c>
      <c r="Q88" s="430">
        <v>119.3758351008575</v>
      </c>
      <c r="R88" s="430">
        <v>125.8120508466114</v>
      </c>
      <c r="S88" s="430">
        <v>129.90068764517099</v>
      </c>
      <c r="T88" s="430">
        <v>125.6117617454656</v>
      </c>
      <c r="U88" s="430">
        <v>134.2045580063193</v>
      </c>
      <c r="V88" s="430">
        <v>130.2138523331416</v>
      </c>
      <c r="W88" s="430">
        <v>132.03873618638281</v>
      </c>
      <c r="X88" s="430">
        <v>128.8692240071716</v>
      </c>
      <c r="Y88" s="430">
        <v>115.04196289090351</v>
      </c>
      <c r="Z88" s="430">
        <v>122.0400072013675</v>
      </c>
      <c r="AA88" s="430">
        <v>111.8013369484032</v>
      </c>
      <c r="AB88" s="430">
        <v>95.0893750499189</v>
      </c>
      <c r="AC88" s="430">
        <v>102.56904487369481</v>
      </c>
      <c r="AD88" s="430">
        <v>98.671983486830996</v>
      </c>
      <c r="AE88" s="430">
        <v>83.403433868206804</v>
      </c>
      <c r="AF88" s="430">
        <v>81.353117586028702</v>
      </c>
      <c r="AG88" s="430">
        <v>79.882133272254904</v>
      </c>
      <c r="AH88" s="430">
        <v>77.573728447385193</v>
      </c>
      <c r="AI88" s="430">
        <v>67.416493920743704</v>
      </c>
      <c r="AJ88" s="430">
        <v>66.943069918145198</v>
      </c>
      <c r="AK88" s="430">
        <v>68.376037707647399</v>
      </c>
      <c r="AL88" s="430">
        <v>0</v>
      </c>
    </row>
    <row r="89" spans="1:38" x14ac:dyDescent="0.25">
      <c r="A89" s="430" t="s">
        <v>4215</v>
      </c>
      <c r="B89" s="430">
        <v>1</v>
      </c>
      <c r="C89" s="430" t="s">
        <v>4216</v>
      </c>
      <c r="D89" s="430" t="s">
        <v>4069</v>
      </c>
      <c r="E89" s="430">
        <v>2</v>
      </c>
      <c r="F89" s="430">
        <v>35.031934766008703</v>
      </c>
      <c r="G89" s="430">
        <v>37.851938357610898</v>
      </c>
      <c r="H89" s="430">
        <v>38.2733442156688</v>
      </c>
      <c r="I89" s="430">
        <v>39.995101905581301</v>
      </c>
      <c r="J89" s="430">
        <v>38.887599691635899</v>
      </c>
      <c r="K89" s="430">
        <v>40.835780463133297</v>
      </c>
      <c r="L89" s="430">
        <v>41.798436436943298</v>
      </c>
      <c r="M89" s="430">
        <v>42.746752522567</v>
      </c>
      <c r="N89" s="430">
        <v>43.5021597357579</v>
      </c>
      <c r="O89" s="430">
        <v>42.360082267750997</v>
      </c>
      <c r="P89" s="430">
        <v>44.551782628001597</v>
      </c>
      <c r="Q89" s="430">
        <v>44.020118788694496</v>
      </c>
      <c r="R89" s="430">
        <v>46.5480469969349</v>
      </c>
      <c r="S89" s="430">
        <v>47.079913231719303</v>
      </c>
      <c r="T89" s="430">
        <v>45.077010425921401</v>
      </c>
      <c r="U89" s="430">
        <v>49.729190690001403</v>
      </c>
      <c r="V89" s="430">
        <v>50.455561714124102</v>
      </c>
      <c r="W89" s="430">
        <v>49.8722872696314</v>
      </c>
      <c r="X89" s="430">
        <v>51.474688494034801</v>
      </c>
      <c r="Y89" s="430">
        <v>50.0706139605918</v>
      </c>
      <c r="Z89" s="430">
        <v>47.6901421817768</v>
      </c>
      <c r="AA89" s="430">
        <v>49.508716971508598</v>
      </c>
      <c r="AB89" s="430">
        <v>47.445493636347798</v>
      </c>
      <c r="AC89" s="430">
        <v>44.513614591503099</v>
      </c>
      <c r="AD89" s="430">
        <v>42.244028169658598</v>
      </c>
      <c r="AE89" s="430">
        <v>39.832201027425299</v>
      </c>
      <c r="AF89" s="430">
        <v>35.505850430921498</v>
      </c>
      <c r="AG89" s="430">
        <v>30.699341553621501</v>
      </c>
      <c r="AH89" s="430">
        <v>33.482570647584701</v>
      </c>
      <c r="AI89" s="430">
        <v>27.577863491211801</v>
      </c>
      <c r="AJ89" s="430">
        <v>25.279584173736598</v>
      </c>
      <c r="AK89" s="430">
        <v>26.7178271372163</v>
      </c>
      <c r="AL89" s="430">
        <v>0</v>
      </c>
    </row>
    <row r="90" spans="1:38" x14ac:dyDescent="0.25">
      <c r="A90" s="430" t="s">
        <v>4215</v>
      </c>
      <c r="B90" s="430">
        <v>1</v>
      </c>
      <c r="C90" s="430" t="s">
        <v>4216</v>
      </c>
      <c r="D90" s="430" t="s">
        <v>4071</v>
      </c>
      <c r="E90" s="430">
        <v>2</v>
      </c>
      <c r="F90" s="430">
        <v>1.7749552189666</v>
      </c>
      <c r="G90" s="430">
        <v>3.5699272625162002</v>
      </c>
      <c r="H90" s="430">
        <v>4.4601741553545002</v>
      </c>
      <c r="I90" s="430">
        <v>4.2567397128218998</v>
      </c>
      <c r="J90" s="430">
        <v>5.3928160062114996</v>
      </c>
      <c r="K90" s="430">
        <v>2.6970570728426</v>
      </c>
      <c r="L90" s="430">
        <v>3.1679926107057002</v>
      </c>
      <c r="M90" s="430">
        <v>2.6764509230077</v>
      </c>
      <c r="N90" s="430">
        <v>6.2366925112844998</v>
      </c>
      <c r="O90" s="430">
        <v>6.3516721609553004</v>
      </c>
      <c r="P90" s="430">
        <v>7.4711616537432999</v>
      </c>
      <c r="Q90" s="430">
        <v>8.6556816279203002</v>
      </c>
      <c r="R90" s="430">
        <v>6.5099184597567996</v>
      </c>
      <c r="S90" s="430">
        <v>8.2143450505901008</v>
      </c>
      <c r="T90" s="430">
        <v>8.1659448766802996</v>
      </c>
      <c r="U90" s="430">
        <v>8.1760260055092004</v>
      </c>
      <c r="V90" s="430">
        <v>6.3956000090952996</v>
      </c>
      <c r="W90" s="430">
        <v>9.6718178074274004</v>
      </c>
      <c r="X90" s="430">
        <v>10.1008532884206</v>
      </c>
      <c r="Y90" s="430">
        <v>8.8650458205238998</v>
      </c>
      <c r="Z90" s="430">
        <v>9.7887904432127009</v>
      </c>
      <c r="AA90" s="430">
        <v>6.4367329476488999</v>
      </c>
      <c r="AB90" s="430">
        <v>6.9459021526399001</v>
      </c>
      <c r="AC90" s="430">
        <v>9.0695969673080992</v>
      </c>
      <c r="AD90" s="430">
        <v>7.9439453541912002</v>
      </c>
      <c r="AE90" s="430">
        <v>8.5715692660265006</v>
      </c>
      <c r="AF90" s="430">
        <v>7.7682545553982996</v>
      </c>
      <c r="AG90" s="430">
        <v>7.5078201858161</v>
      </c>
      <c r="AH90" s="430">
        <v>8.3560391349532992</v>
      </c>
      <c r="AI90" s="430">
        <v>10.5148688449218</v>
      </c>
      <c r="AJ90" s="430">
        <v>8.8855006046333997</v>
      </c>
      <c r="AK90" s="430">
        <v>8.2228585579811</v>
      </c>
      <c r="AL90" s="430">
        <v>0</v>
      </c>
    </row>
    <row r="91" spans="1:38" x14ac:dyDescent="0.25">
      <c r="A91" s="430" t="s">
        <v>4215</v>
      </c>
      <c r="B91" s="430">
        <v>1</v>
      </c>
      <c r="C91" s="430" t="s">
        <v>4216</v>
      </c>
      <c r="D91" s="430" t="s">
        <v>4073</v>
      </c>
      <c r="E91" s="430">
        <v>2</v>
      </c>
      <c r="F91" s="430">
        <v>105.73750205292509</v>
      </c>
      <c r="G91" s="430">
        <v>104.4275923183457</v>
      </c>
      <c r="H91" s="430">
        <v>104.7469703289164</v>
      </c>
      <c r="I91" s="430">
        <v>107.49136426981001</v>
      </c>
      <c r="J91" s="430">
        <v>103.6294558669246</v>
      </c>
      <c r="K91" s="430">
        <v>106.80360924437321</v>
      </c>
      <c r="L91" s="430">
        <v>111.7928024838415</v>
      </c>
      <c r="M91" s="430">
        <v>113.2725977581032</v>
      </c>
      <c r="N91" s="430">
        <v>116.1491247410773</v>
      </c>
      <c r="O91" s="430">
        <v>112.1870489363195</v>
      </c>
      <c r="P91" s="430">
        <v>119.84961246193259</v>
      </c>
      <c r="Q91" s="430">
        <v>109.62803878202919</v>
      </c>
      <c r="R91" s="430">
        <v>117.3727684658686</v>
      </c>
      <c r="S91" s="430">
        <v>118.0387937220757</v>
      </c>
      <c r="T91" s="430">
        <v>121.01679256212419</v>
      </c>
      <c r="U91" s="430">
        <v>125.7448617333163</v>
      </c>
      <c r="V91" s="430">
        <v>124.9975713659729</v>
      </c>
      <c r="W91" s="430">
        <v>127.4575216318763</v>
      </c>
      <c r="X91" s="430">
        <v>121.9517976901638</v>
      </c>
      <c r="Y91" s="430">
        <v>114.44098913869681</v>
      </c>
      <c r="Z91" s="430">
        <v>120.80145351189449</v>
      </c>
      <c r="AA91" s="430">
        <v>115.2928873816556</v>
      </c>
      <c r="AB91" s="430">
        <v>108.2158208409833</v>
      </c>
      <c r="AC91" s="430">
        <v>106.8228018789995</v>
      </c>
      <c r="AD91" s="430">
        <v>99.658690886786005</v>
      </c>
      <c r="AE91" s="430">
        <v>88.523830969991195</v>
      </c>
      <c r="AF91" s="430">
        <v>82.588813849811004</v>
      </c>
      <c r="AG91" s="430">
        <v>77.001332207785396</v>
      </c>
      <c r="AH91" s="430">
        <v>74.8073138407633</v>
      </c>
      <c r="AI91" s="430">
        <v>75.031150062688297</v>
      </c>
      <c r="AJ91" s="430">
        <v>70.012471397288905</v>
      </c>
      <c r="AK91" s="430">
        <v>77.410117968460398</v>
      </c>
      <c r="AL91" s="430">
        <v>0</v>
      </c>
    </row>
    <row r="92" spans="1:38" x14ac:dyDescent="0.25">
      <c r="A92" s="430" t="s">
        <v>4215</v>
      </c>
      <c r="B92" s="430">
        <v>1</v>
      </c>
      <c r="C92" s="430" t="s">
        <v>4216</v>
      </c>
      <c r="D92" s="430" t="s">
        <v>4075</v>
      </c>
      <c r="E92" s="430">
        <v>2</v>
      </c>
      <c r="F92" s="430">
        <v>0.66017333777190002</v>
      </c>
      <c r="G92" s="430">
        <v>1.3475517900942999</v>
      </c>
      <c r="H92" s="430">
        <v>2.1516516596367001</v>
      </c>
      <c r="I92" s="430">
        <v>1.9828459779567</v>
      </c>
      <c r="J92" s="430">
        <v>2.1098525349627</v>
      </c>
      <c r="K92" s="430">
        <v>1.9716991265423001</v>
      </c>
      <c r="L92" s="430">
        <v>3.4294642691124002</v>
      </c>
      <c r="M92" s="430">
        <v>3.3461052944587002</v>
      </c>
      <c r="N92" s="430">
        <v>3.269590803536</v>
      </c>
      <c r="O92" s="430">
        <v>2.9580898271251002</v>
      </c>
      <c r="P92" s="430">
        <v>2.6559971691390998</v>
      </c>
      <c r="Q92" s="430">
        <v>3.1971463363158001</v>
      </c>
      <c r="R92" s="430">
        <v>2.9209242031478002</v>
      </c>
      <c r="S92" s="430">
        <v>2.2847763252089002</v>
      </c>
      <c r="T92" s="430">
        <v>1.9534342167178</v>
      </c>
      <c r="U92" s="430">
        <v>2.3833058876551001</v>
      </c>
      <c r="V92" s="430">
        <v>2.3258761164377</v>
      </c>
      <c r="W92" s="430">
        <v>2.8035914997922999</v>
      </c>
      <c r="X92" s="430">
        <v>2.8766628200232001</v>
      </c>
      <c r="Y92" s="430">
        <v>3.0060234594020998</v>
      </c>
      <c r="Z92" s="430">
        <v>3.0738327041932001</v>
      </c>
      <c r="AA92" s="430">
        <v>3.4710351634665</v>
      </c>
      <c r="AB92" s="430">
        <v>3.3193838312044002</v>
      </c>
      <c r="AC92" s="430">
        <v>2.559533300684</v>
      </c>
      <c r="AD92" s="430">
        <v>2.4810688961946998</v>
      </c>
      <c r="AE92" s="430">
        <v>2.7771106177485998</v>
      </c>
      <c r="AF92" s="430">
        <v>2.5638887983241001</v>
      </c>
      <c r="AG92" s="430">
        <v>2.7932831317781002</v>
      </c>
      <c r="AH92" s="430">
        <v>3.1587953229038002</v>
      </c>
      <c r="AI92" s="430">
        <v>2.8059195165358002</v>
      </c>
      <c r="AJ92" s="430">
        <v>3.1780663435312002</v>
      </c>
      <c r="AK92" s="430">
        <v>3.3717899837413001</v>
      </c>
      <c r="AL92" s="430">
        <v>0</v>
      </c>
    </row>
    <row r="93" spans="1:38" x14ac:dyDescent="0.25">
      <c r="A93" s="430" t="s">
        <v>4215</v>
      </c>
      <c r="B93" s="430">
        <v>1</v>
      </c>
      <c r="C93" s="430" t="s">
        <v>4216</v>
      </c>
      <c r="D93" s="430" t="s">
        <v>4077</v>
      </c>
      <c r="E93" s="430">
        <v>2</v>
      </c>
      <c r="F93" s="430">
        <v>22.406431386531501</v>
      </c>
      <c r="G93" s="430">
        <v>22.9336593809257</v>
      </c>
      <c r="H93" s="430">
        <v>22.337962917081502</v>
      </c>
      <c r="I93" s="430">
        <v>25.471796021594699</v>
      </c>
      <c r="J93" s="430">
        <v>25.975638176365099</v>
      </c>
      <c r="K93" s="430">
        <v>25.0865322410597</v>
      </c>
      <c r="L93" s="430">
        <v>28.901304855609698</v>
      </c>
      <c r="M93" s="430">
        <v>29.884983011846</v>
      </c>
      <c r="N93" s="430">
        <v>31.606476375787601</v>
      </c>
      <c r="O93" s="430">
        <v>34.201249869349901</v>
      </c>
      <c r="P93" s="430">
        <v>37.197882205594702</v>
      </c>
      <c r="Q93" s="430">
        <v>35.238219400270403</v>
      </c>
      <c r="R93" s="430">
        <v>35.956032470950298</v>
      </c>
      <c r="S93" s="430">
        <v>36.1571830964428</v>
      </c>
      <c r="T93" s="430">
        <v>39.404894975402698</v>
      </c>
      <c r="U93" s="430">
        <v>40.407181315353</v>
      </c>
      <c r="V93" s="430">
        <v>40.393321893397399</v>
      </c>
      <c r="W93" s="430">
        <v>42.1952955624701</v>
      </c>
      <c r="X93" s="430">
        <v>42.3213538669496</v>
      </c>
      <c r="Y93" s="430">
        <v>37.842407932764502</v>
      </c>
      <c r="Z93" s="430">
        <v>41.260199099026302</v>
      </c>
      <c r="AA93" s="430">
        <v>38.296888560416797</v>
      </c>
      <c r="AB93" s="430">
        <v>33.682241666053002</v>
      </c>
      <c r="AC93" s="430">
        <v>28.4519126831051</v>
      </c>
      <c r="AD93" s="430">
        <v>32.7461304367203</v>
      </c>
      <c r="AE93" s="430">
        <v>29.526771151482698</v>
      </c>
      <c r="AF93" s="430">
        <v>27.728239581642701</v>
      </c>
      <c r="AG93" s="430">
        <v>25.240858920577899</v>
      </c>
      <c r="AH93" s="430">
        <v>28.7751161701357</v>
      </c>
      <c r="AI93" s="430">
        <v>24.933845899378401</v>
      </c>
      <c r="AJ93" s="430">
        <v>22.8311623046596</v>
      </c>
      <c r="AK93" s="430">
        <v>25.013310580666399</v>
      </c>
      <c r="AL93" s="430">
        <v>0</v>
      </c>
    </row>
    <row r="94" spans="1:38" x14ac:dyDescent="0.25">
      <c r="A94" s="430" t="s">
        <v>4215</v>
      </c>
      <c r="B94" s="430">
        <v>1</v>
      </c>
      <c r="C94" s="430" t="s">
        <v>4216</v>
      </c>
      <c r="D94" s="430" t="s">
        <v>4079</v>
      </c>
      <c r="E94" s="430">
        <v>2</v>
      </c>
      <c r="F94" s="430">
        <v>2.9720059468523998</v>
      </c>
      <c r="G94" s="430">
        <v>3.2202148218270001</v>
      </c>
      <c r="H94" s="430">
        <v>3.0030235516379</v>
      </c>
      <c r="I94" s="430">
        <v>2.9242726205888001</v>
      </c>
      <c r="J94" s="430">
        <v>3.1869075547887</v>
      </c>
      <c r="K94" s="430">
        <v>2.9711491556049001</v>
      </c>
      <c r="L94" s="430">
        <v>2.5844808358251998</v>
      </c>
      <c r="M94" s="430">
        <v>3.4614039309423998</v>
      </c>
      <c r="N94" s="430">
        <v>3.3345972581193002</v>
      </c>
      <c r="O94" s="430">
        <v>3.7531135262570001</v>
      </c>
      <c r="P94" s="430">
        <v>3.8757945879439002</v>
      </c>
      <c r="Q94" s="430">
        <v>3.8907649672239</v>
      </c>
      <c r="R94" s="430">
        <v>3.3948948243218</v>
      </c>
      <c r="S94" s="430">
        <v>3.6567082213318001</v>
      </c>
      <c r="T94" s="430">
        <v>3.8889525290789</v>
      </c>
      <c r="U94" s="430">
        <v>3.3063045413785002</v>
      </c>
      <c r="V94" s="430">
        <v>3.5254546907675</v>
      </c>
      <c r="W94" s="430">
        <v>3.0220065000792</v>
      </c>
      <c r="X94" s="430">
        <v>3.9465130478931001</v>
      </c>
      <c r="Y94" s="430">
        <v>3.4258532016197001</v>
      </c>
      <c r="Z94" s="430">
        <v>3.5540379943025</v>
      </c>
      <c r="AA94" s="430">
        <v>2.8666864450523999</v>
      </c>
      <c r="AB94" s="430">
        <v>3.2201841690244999</v>
      </c>
      <c r="AC94" s="430">
        <v>3.1800286163355</v>
      </c>
      <c r="AD94" s="430">
        <v>3.0455649115440999</v>
      </c>
      <c r="AE94" s="430">
        <v>1.9170417525864001</v>
      </c>
      <c r="AF94" s="430">
        <v>2.6395124982299998</v>
      </c>
      <c r="AG94" s="430">
        <v>2.4695202957503999</v>
      </c>
      <c r="AH94" s="430">
        <v>2.883428516226</v>
      </c>
      <c r="AI94" s="430">
        <v>3.1935270691348001</v>
      </c>
      <c r="AJ94" s="430">
        <v>2.2819795230290998</v>
      </c>
      <c r="AK94" s="430">
        <v>2.3989331787603998</v>
      </c>
      <c r="AL94" s="430">
        <v>0</v>
      </c>
    </row>
    <row r="95" spans="1:38" x14ac:dyDescent="0.25">
      <c r="A95" s="430" t="s">
        <v>4215</v>
      </c>
      <c r="B95" s="430">
        <v>1</v>
      </c>
      <c r="C95" s="430" t="s">
        <v>4216</v>
      </c>
      <c r="D95" s="430" t="s">
        <v>4081</v>
      </c>
      <c r="E95" s="430">
        <v>2</v>
      </c>
      <c r="F95" s="430">
        <v>47.533849673895297</v>
      </c>
      <c r="G95" s="430">
        <v>44.6547172804638</v>
      </c>
      <c r="H95" s="430">
        <v>47.121759850122999</v>
      </c>
      <c r="I95" s="430">
        <v>55.650822808304</v>
      </c>
      <c r="J95" s="430">
        <v>49.413840138969903</v>
      </c>
      <c r="K95" s="430">
        <v>54.517929203550104</v>
      </c>
      <c r="L95" s="430">
        <v>53.092261938875701</v>
      </c>
      <c r="M95" s="430">
        <v>56.022152445726299</v>
      </c>
      <c r="N95" s="430">
        <v>54.691112525342398</v>
      </c>
      <c r="O95" s="430">
        <v>54.388348826531697</v>
      </c>
      <c r="P95" s="430">
        <v>59.3178140785108</v>
      </c>
      <c r="Q95" s="430">
        <v>56.921667776279001</v>
      </c>
      <c r="R95" s="430">
        <v>54.505278957952498</v>
      </c>
      <c r="S95" s="430">
        <v>51.4399742637423</v>
      </c>
      <c r="T95" s="430">
        <v>54.045718507826599</v>
      </c>
      <c r="U95" s="430">
        <v>55.491142670555398</v>
      </c>
      <c r="V95" s="430">
        <v>57.542516712007398</v>
      </c>
      <c r="W95" s="430">
        <v>57.166528969973001</v>
      </c>
      <c r="X95" s="430">
        <v>54.338257598996599</v>
      </c>
      <c r="Y95" s="430">
        <v>39.436918352451997</v>
      </c>
      <c r="Z95" s="430">
        <v>43.747723560337498</v>
      </c>
      <c r="AA95" s="430">
        <v>40.9487816922557</v>
      </c>
      <c r="AB95" s="430">
        <v>37.658340490545299</v>
      </c>
      <c r="AC95" s="430">
        <v>33.943793784189999</v>
      </c>
      <c r="AD95" s="430">
        <v>37.483455936732803</v>
      </c>
      <c r="AE95" s="430">
        <v>33.891126661902298</v>
      </c>
      <c r="AF95" s="430">
        <v>36.227936850369701</v>
      </c>
      <c r="AG95" s="430">
        <v>32.342626518892203</v>
      </c>
      <c r="AH95" s="430">
        <v>26.1103805197029</v>
      </c>
      <c r="AI95" s="430">
        <v>24.031585981045499</v>
      </c>
      <c r="AJ95" s="430">
        <v>19.7157838318576</v>
      </c>
      <c r="AK95" s="430">
        <v>24.020712154603999</v>
      </c>
      <c r="AL95" s="430">
        <v>0</v>
      </c>
    </row>
    <row r="96" spans="1:38" x14ac:dyDescent="0.25">
      <c r="A96" s="430" t="s">
        <v>4215</v>
      </c>
      <c r="B96" s="430">
        <v>1</v>
      </c>
      <c r="C96" s="430" t="s">
        <v>4216</v>
      </c>
      <c r="D96" s="430" t="s">
        <v>4083</v>
      </c>
      <c r="E96" s="430">
        <v>2</v>
      </c>
      <c r="F96" s="430">
        <v>183.29298466760059</v>
      </c>
      <c r="G96" s="430">
        <v>182.6937386861411</v>
      </c>
      <c r="H96" s="430">
        <v>180.4100782987226</v>
      </c>
      <c r="I96" s="430">
        <v>196.80004030722921</v>
      </c>
      <c r="J96" s="430">
        <v>190.4680561781536</v>
      </c>
      <c r="K96" s="430">
        <v>190.8045902605177</v>
      </c>
      <c r="L96" s="430">
        <v>201.4988261951608</v>
      </c>
      <c r="M96" s="430">
        <v>205.94848243863501</v>
      </c>
      <c r="N96" s="430">
        <v>215.22871732015111</v>
      </c>
      <c r="O96" s="430">
        <v>219.6325544301038</v>
      </c>
      <c r="P96" s="430">
        <v>228.55000479768691</v>
      </c>
      <c r="Q96" s="430">
        <v>219.62212622170989</v>
      </c>
      <c r="R96" s="430">
        <v>226.63079745677061</v>
      </c>
      <c r="S96" s="430">
        <v>226.8239780248839</v>
      </c>
      <c r="T96" s="430">
        <v>225.97381226080179</v>
      </c>
      <c r="U96" s="430">
        <v>230.38299889911909</v>
      </c>
      <c r="V96" s="430">
        <v>228.1852932178206</v>
      </c>
      <c r="W96" s="430">
        <v>230.8622167270689</v>
      </c>
      <c r="X96" s="430">
        <v>228.65703165397869</v>
      </c>
      <c r="Y96" s="430">
        <v>217.84209308156019</v>
      </c>
      <c r="Z96" s="430">
        <v>221.86001166413311</v>
      </c>
      <c r="AA96" s="430">
        <v>239.3854191250617</v>
      </c>
      <c r="AB96" s="430">
        <v>223.56967396120399</v>
      </c>
      <c r="AC96" s="430">
        <v>227.69559596650259</v>
      </c>
      <c r="AD96" s="430">
        <v>226.1425298678968</v>
      </c>
      <c r="AE96" s="430">
        <v>214.7871987629795</v>
      </c>
      <c r="AF96" s="430">
        <v>208.64765791054469</v>
      </c>
      <c r="AG96" s="430">
        <v>212.30112022737359</v>
      </c>
      <c r="AH96" s="430">
        <v>202.0145524847903</v>
      </c>
      <c r="AI96" s="430">
        <v>190.59550306266681</v>
      </c>
      <c r="AJ96" s="430">
        <v>176.74946210307559</v>
      </c>
      <c r="AK96" s="430">
        <v>180.10844355717441</v>
      </c>
      <c r="AL96" s="430">
        <v>0</v>
      </c>
    </row>
    <row r="97" spans="1:38" x14ac:dyDescent="0.25">
      <c r="A97" s="430" t="s">
        <v>4215</v>
      </c>
      <c r="B97" s="430">
        <v>1</v>
      </c>
      <c r="C97" s="430" t="s">
        <v>4216</v>
      </c>
      <c r="D97" s="430" t="s">
        <v>4085</v>
      </c>
      <c r="E97" s="430">
        <v>2</v>
      </c>
      <c r="F97" s="430">
        <v>29.767066268751801</v>
      </c>
      <c r="G97" s="430">
        <v>28.290753675154701</v>
      </c>
      <c r="H97" s="430">
        <v>30.5013203302865</v>
      </c>
      <c r="I97" s="430">
        <v>31.142962435595098</v>
      </c>
      <c r="J97" s="430">
        <v>32.055742969451302</v>
      </c>
      <c r="K97" s="430">
        <v>30.173607073317498</v>
      </c>
      <c r="L97" s="430">
        <v>30.4614204222935</v>
      </c>
      <c r="M97" s="430">
        <v>31.442039414961801</v>
      </c>
      <c r="N97" s="430">
        <v>32.381571515264604</v>
      </c>
      <c r="O97" s="430">
        <v>33.124256402086601</v>
      </c>
      <c r="P97" s="430">
        <v>33.752509875835202</v>
      </c>
      <c r="Q97" s="430">
        <v>33.196220728065001</v>
      </c>
      <c r="R97" s="430">
        <v>34.505018708853797</v>
      </c>
      <c r="S97" s="430">
        <v>35.570223404053898</v>
      </c>
      <c r="T97" s="430">
        <v>35.606004181699902</v>
      </c>
      <c r="U97" s="430">
        <v>36.237082610359401</v>
      </c>
      <c r="V97" s="430">
        <v>36.617248939238401</v>
      </c>
      <c r="W97" s="430">
        <v>38.476768918233503</v>
      </c>
      <c r="X97" s="430">
        <v>39.019559625512102</v>
      </c>
      <c r="Y97" s="430">
        <v>36.088694835263603</v>
      </c>
      <c r="Z97" s="430">
        <v>35.1353600832418</v>
      </c>
      <c r="AA97" s="430">
        <v>33.984899977194701</v>
      </c>
      <c r="AB97" s="430">
        <v>32.098452296743197</v>
      </c>
      <c r="AC97" s="430">
        <v>35.256458208386597</v>
      </c>
      <c r="AD97" s="430">
        <v>34.748021316820498</v>
      </c>
      <c r="AE97" s="430">
        <v>33.215329751966401</v>
      </c>
      <c r="AF97" s="430">
        <v>27.7420022089924</v>
      </c>
      <c r="AG97" s="430">
        <v>27.491547875477099</v>
      </c>
      <c r="AH97" s="430">
        <v>28.665533426961701</v>
      </c>
      <c r="AI97" s="430">
        <v>28.443062009933001</v>
      </c>
      <c r="AJ97" s="430">
        <v>26.445000680577198</v>
      </c>
      <c r="AK97" s="430">
        <v>29.941960620114301</v>
      </c>
      <c r="AL97" s="430">
        <v>0</v>
      </c>
    </row>
    <row r="98" spans="1:38" x14ac:dyDescent="0.25">
      <c r="A98" s="430" t="s">
        <v>4215</v>
      </c>
      <c r="B98" s="430">
        <v>1</v>
      </c>
      <c r="C98" s="430" t="s">
        <v>4216</v>
      </c>
      <c r="D98" s="430" t="s">
        <v>4087</v>
      </c>
      <c r="E98" s="430">
        <v>2</v>
      </c>
      <c r="F98" s="430">
        <v>23.436463188478701</v>
      </c>
      <c r="G98" s="430">
        <v>25.481948366316701</v>
      </c>
      <c r="H98" s="430">
        <v>27.108334451039799</v>
      </c>
      <c r="I98" s="430">
        <v>31.606920595238101</v>
      </c>
      <c r="J98" s="430">
        <v>29.474749377151898</v>
      </c>
      <c r="K98" s="430">
        <v>30.788196488795698</v>
      </c>
      <c r="L98" s="430">
        <v>33.5618355040192</v>
      </c>
      <c r="M98" s="430">
        <v>34.847759404240797</v>
      </c>
      <c r="N98" s="430">
        <v>37.149057524153903</v>
      </c>
      <c r="O98" s="430">
        <v>38.681942533745101</v>
      </c>
      <c r="P98" s="430">
        <v>43.398994650882798</v>
      </c>
      <c r="Q98" s="430">
        <v>42.809128861130397</v>
      </c>
      <c r="R98" s="430">
        <v>41.970326223306301</v>
      </c>
      <c r="S98" s="430">
        <v>41.606920754966197</v>
      </c>
      <c r="T98" s="430">
        <v>41.2889520457015</v>
      </c>
      <c r="U98" s="430">
        <v>42.083396910216301</v>
      </c>
      <c r="V98" s="430">
        <v>37.518097420429001</v>
      </c>
      <c r="W98" s="430">
        <v>42.108478511004101</v>
      </c>
      <c r="X98" s="430">
        <v>36.771591487854998</v>
      </c>
      <c r="Y98" s="430">
        <v>31.573985934267601</v>
      </c>
      <c r="Z98" s="430">
        <v>34.5170352562955</v>
      </c>
      <c r="AA98" s="430">
        <v>28.719258797959402</v>
      </c>
      <c r="AB98" s="430">
        <v>25.304453079397501</v>
      </c>
      <c r="AC98" s="430">
        <v>31.073618472844299</v>
      </c>
      <c r="AD98" s="430">
        <v>30.485002104986801</v>
      </c>
      <c r="AE98" s="430">
        <v>31.9703723667783</v>
      </c>
      <c r="AF98" s="430">
        <v>33.711485690399897</v>
      </c>
      <c r="AG98" s="430">
        <v>28.734556185430801</v>
      </c>
      <c r="AH98" s="430">
        <v>30.552413977176901</v>
      </c>
      <c r="AI98" s="430">
        <v>26.8709041047656</v>
      </c>
      <c r="AJ98" s="430">
        <v>28.770277968830399</v>
      </c>
      <c r="AK98" s="430">
        <v>24.323852445333799</v>
      </c>
      <c r="AL98" s="430">
        <v>0</v>
      </c>
    </row>
    <row r="99" spans="1:38" x14ac:dyDescent="0.25">
      <c r="A99" s="430" t="s">
        <v>4215</v>
      </c>
      <c r="B99" s="430">
        <v>1</v>
      </c>
      <c r="C99" s="430" t="s">
        <v>4216</v>
      </c>
      <c r="D99" s="430" t="s">
        <v>4089</v>
      </c>
      <c r="E99" s="430">
        <v>2</v>
      </c>
      <c r="F99" s="430">
        <v>4.0448003583300002E-2</v>
      </c>
      <c r="G99" s="430">
        <v>6.3421758489999994E-2</v>
      </c>
      <c r="H99" s="430">
        <v>4.5267525560999999E-2</v>
      </c>
      <c r="I99" s="430">
        <v>2.1401082119299999E-2</v>
      </c>
      <c r="J99" s="430">
        <v>1.8676429518600001E-2</v>
      </c>
      <c r="K99" s="430">
        <v>2.38557291085E-2</v>
      </c>
      <c r="L99" s="430">
        <v>8.1994863770999994E-3</v>
      </c>
      <c r="M99" s="430">
        <v>1.5288741971000001E-2</v>
      </c>
      <c r="N99" s="430">
        <v>5.6309421624400002E-2</v>
      </c>
      <c r="O99" s="430">
        <v>4.0976901048099999E-2</v>
      </c>
      <c r="P99" s="430">
        <v>0.1239704679847</v>
      </c>
      <c r="Q99" s="430">
        <v>4.4002509876400003E-2</v>
      </c>
      <c r="R99" s="430">
        <v>1.5538666014699999E-2</v>
      </c>
      <c r="S99" s="430">
        <v>2.6309718246100001E-2</v>
      </c>
      <c r="T99" s="430">
        <v>2.22870026199E-2</v>
      </c>
      <c r="U99" s="430">
        <v>6.7872683361000002E-3</v>
      </c>
      <c r="V99" s="430">
        <v>5.1710539118000002E-3</v>
      </c>
      <c r="W99" s="430">
        <v>5.1967358955999996E-3</v>
      </c>
      <c r="X99" s="430">
        <v>5.2548308635999999E-3</v>
      </c>
      <c r="Y99" s="430">
        <v>5.1518068489999997E-3</v>
      </c>
      <c r="Z99" s="430">
        <v>5.3276837162999999E-3</v>
      </c>
      <c r="AA99" s="430">
        <v>5.8243885049999999E-3</v>
      </c>
      <c r="AB99" s="430">
        <v>3.3363988434999999E-3</v>
      </c>
      <c r="AC99" s="430">
        <v>5.8054761839999997E-3</v>
      </c>
      <c r="AD99" s="430">
        <v>5.3033593130999996E-3</v>
      </c>
      <c r="AE99" s="430">
        <v>3.1191530146999998E-3</v>
      </c>
      <c r="AF99" s="430">
        <v>4.1931078410000003E-3</v>
      </c>
      <c r="AG99" s="430">
        <v>7.2064746630000004E-3</v>
      </c>
      <c r="AH99" s="430">
        <v>3.9070652029000001E-3</v>
      </c>
      <c r="AI99" s="430">
        <v>2.0031373365999999E-3</v>
      </c>
      <c r="AJ99" s="430">
        <v>2.9293635283999999E-3</v>
      </c>
      <c r="AK99" s="430">
        <v>2.9989733987999998E-3</v>
      </c>
      <c r="AL99" s="430">
        <v>0</v>
      </c>
    </row>
    <row r="100" spans="1:38" x14ac:dyDescent="0.25">
      <c r="A100" s="430" t="s">
        <v>4215</v>
      </c>
      <c r="B100" s="430">
        <v>1</v>
      </c>
      <c r="C100" s="430" t="s">
        <v>4216</v>
      </c>
      <c r="D100" s="430" t="s">
        <v>4091</v>
      </c>
      <c r="E100" s="430">
        <v>2</v>
      </c>
      <c r="F100" s="430">
        <v>7.5326127237592999</v>
      </c>
      <c r="G100" s="430">
        <v>7.9749546026878999</v>
      </c>
      <c r="H100" s="430">
        <v>10.2127787473936</v>
      </c>
      <c r="I100" s="430">
        <v>10.252345152345599</v>
      </c>
      <c r="J100" s="430">
        <v>11.9203026468538</v>
      </c>
      <c r="K100" s="430">
        <v>8.3507480488892991</v>
      </c>
      <c r="L100" s="430">
        <v>10.7306906302739</v>
      </c>
      <c r="M100" s="430">
        <v>9.0020415048172993</v>
      </c>
      <c r="N100" s="430">
        <v>11.7914364686506</v>
      </c>
      <c r="O100" s="430">
        <v>10.776317238888801</v>
      </c>
      <c r="P100" s="430">
        <v>14.179213433109</v>
      </c>
      <c r="Q100" s="430">
        <v>14.0489087651898</v>
      </c>
      <c r="R100" s="430">
        <v>11.5225675721216</v>
      </c>
      <c r="S100" s="430">
        <v>14.1847651584215</v>
      </c>
      <c r="T100" s="430">
        <v>14.143694932377301</v>
      </c>
      <c r="U100" s="430">
        <v>14.166778274006299</v>
      </c>
      <c r="V100" s="430">
        <v>9.6176418814339009</v>
      </c>
      <c r="W100" s="430">
        <v>11.9507666255101</v>
      </c>
      <c r="X100" s="430">
        <v>12.8345707820011</v>
      </c>
      <c r="Y100" s="430">
        <v>12.6977115394709</v>
      </c>
      <c r="Z100" s="430">
        <v>13.1610565636401</v>
      </c>
      <c r="AA100" s="430">
        <v>7.4177209389148002</v>
      </c>
      <c r="AB100" s="430">
        <v>6.2320928528481003</v>
      </c>
      <c r="AC100" s="430">
        <v>11.7197933265996</v>
      </c>
      <c r="AD100" s="430">
        <v>11.723911233429</v>
      </c>
      <c r="AE100" s="430">
        <v>10.8664596632855</v>
      </c>
      <c r="AF100" s="430">
        <v>9.5716502045595995</v>
      </c>
      <c r="AG100" s="430">
        <v>10.3825342844167</v>
      </c>
      <c r="AH100" s="430">
        <v>10.131446071005801</v>
      </c>
      <c r="AI100" s="430">
        <v>13.681375126808501</v>
      </c>
      <c r="AJ100" s="430">
        <v>10.9855156123427</v>
      </c>
      <c r="AK100" s="430">
        <v>9.8412672794648994</v>
      </c>
      <c r="AL100" s="430">
        <v>0</v>
      </c>
    </row>
    <row r="101" spans="1:38" x14ac:dyDescent="0.25">
      <c r="A101" s="430" t="s">
        <v>4215</v>
      </c>
      <c r="B101" s="430">
        <v>1</v>
      </c>
      <c r="C101" s="430" t="s">
        <v>4216</v>
      </c>
      <c r="D101" s="430" t="s">
        <v>4093</v>
      </c>
      <c r="E101" s="430">
        <v>2</v>
      </c>
      <c r="F101" s="430">
        <v>33.1997361626849</v>
      </c>
      <c r="G101" s="430">
        <v>34.460906986273301</v>
      </c>
      <c r="H101" s="430">
        <v>33.598593841143803</v>
      </c>
      <c r="I101" s="430">
        <v>34.377341793368998</v>
      </c>
      <c r="J101" s="430">
        <v>36.077939332611599</v>
      </c>
      <c r="K101" s="430">
        <v>37.8804350213844</v>
      </c>
      <c r="L101" s="430">
        <v>39.694125659531203</v>
      </c>
      <c r="M101" s="430">
        <v>42.891724871218202</v>
      </c>
      <c r="N101" s="430">
        <v>42.212799718245698</v>
      </c>
      <c r="O101" s="430">
        <v>42.967169592847704</v>
      </c>
      <c r="P101" s="430">
        <v>44.690849192019101</v>
      </c>
      <c r="Q101" s="430">
        <v>44.337745709448697</v>
      </c>
      <c r="R101" s="430">
        <v>44.099622498359302</v>
      </c>
      <c r="S101" s="430">
        <v>44.028129993297902</v>
      </c>
      <c r="T101" s="430">
        <v>45.225412050483598</v>
      </c>
      <c r="U101" s="430">
        <v>49.214510046088897</v>
      </c>
      <c r="V101" s="430">
        <v>43.488885203259102</v>
      </c>
      <c r="W101" s="430">
        <v>44.277047865450697</v>
      </c>
      <c r="X101" s="430">
        <v>44.8141745563886</v>
      </c>
      <c r="Y101" s="430">
        <v>39.939434676641703</v>
      </c>
      <c r="Z101" s="430">
        <v>43.042299749642098</v>
      </c>
      <c r="AA101" s="430">
        <v>42.242006316365497</v>
      </c>
      <c r="AB101" s="430">
        <v>37.420657189802803</v>
      </c>
      <c r="AC101" s="430">
        <v>43.750041756741503</v>
      </c>
      <c r="AD101" s="430">
        <v>40.114538198523697</v>
      </c>
      <c r="AE101" s="430">
        <v>41.957156457624002</v>
      </c>
      <c r="AF101" s="430">
        <v>38.8887478037459</v>
      </c>
      <c r="AG101" s="430">
        <v>41.195466250040496</v>
      </c>
      <c r="AH101" s="430">
        <v>39.868974161055199</v>
      </c>
      <c r="AI101" s="430">
        <v>33.259809733677898</v>
      </c>
      <c r="AJ101" s="430">
        <v>31.502860470880801</v>
      </c>
      <c r="AK101" s="430">
        <v>34.992847099906001</v>
      </c>
      <c r="AL101" s="430">
        <v>0</v>
      </c>
    </row>
    <row r="102" spans="1:38" x14ac:dyDescent="0.25">
      <c r="A102" s="430" t="s">
        <v>4215</v>
      </c>
      <c r="B102" s="430">
        <v>1</v>
      </c>
      <c r="C102" s="430" t="s">
        <v>4216</v>
      </c>
      <c r="D102" s="430" t="s">
        <v>4095</v>
      </c>
      <c r="E102" s="430">
        <v>2</v>
      </c>
      <c r="F102" s="430">
        <v>71.004564330851196</v>
      </c>
      <c r="G102" s="430">
        <v>66.001765400422002</v>
      </c>
      <c r="H102" s="430">
        <v>67.876950097509294</v>
      </c>
      <c r="I102" s="430">
        <v>67.698369044155001</v>
      </c>
      <c r="J102" s="430">
        <v>73.902068046179394</v>
      </c>
      <c r="K102" s="430">
        <v>73.590321333179006</v>
      </c>
      <c r="L102" s="430">
        <v>78.747059330715899</v>
      </c>
      <c r="M102" s="430">
        <v>82.758602924597099</v>
      </c>
      <c r="N102" s="430">
        <v>83.746642257291896</v>
      </c>
      <c r="O102" s="430">
        <v>86.452731604128999</v>
      </c>
      <c r="P102" s="430">
        <v>85.127566635737793</v>
      </c>
      <c r="Q102" s="430">
        <v>75.547609356475903</v>
      </c>
      <c r="R102" s="430">
        <v>87.726750308070606</v>
      </c>
      <c r="S102" s="430">
        <v>86.946538497440599</v>
      </c>
      <c r="T102" s="430">
        <v>83.013524964018799</v>
      </c>
      <c r="U102" s="430">
        <v>86.148514717468601</v>
      </c>
      <c r="V102" s="430">
        <v>86.422585820436794</v>
      </c>
      <c r="W102" s="430">
        <v>87.781296729074</v>
      </c>
      <c r="X102" s="430">
        <v>85.362570083343201</v>
      </c>
      <c r="Y102" s="430">
        <v>66.605020341967702</v>
      </c>
      <c r="Z102" s="430">
        <v>75.099206908803893</v>
      </c>
      <c r="AA102" s="430">
        <v>72.797599176027703</v>
      </c>
      <c r="AB102" s="430">
        <v>67.692910746307604</v>
      </c>
      <c r="AC102" s="430">
        <v>69.476644368781393</v>
      </c>
      <c r="AD102" s="430">
        <v>74.176317624798003</v>
      </c>
      <c r="AE102" s="430">
        <v>66.795163774929506</v>
      </c>
      <c r="AF102" s="430">
        <v>69.6010187474361</v>
      </c>
      <c r="AG102" s="430">
        <v>66.106912642334095</v>
      </c>
      <c r="AH102" s="430">
        <v>61.319572120487102</v>
      </c>
      <c r="AI102" s="430">
        <v>57.778142912096598</v>
      </c>
      <c r="AJ102" s="430">
        <v>50.422926027392101</v>
      </c>
      <c r="AK102" s="430">
        <v>58.970014287850397</v>
      </c>
      <c r="AL102" s="430">
        <v>0</v>
      </c>
    </row>
    <row r="103" spans="1:38" x14ac:dyDescent="0.25">
      <c r="A103" s="430" t="s">
        <v>4215</v>
      </c>
      <c r="B103" s="430">
        <v>1</v>
      </c>
      <c r="C103" s="430" t="s">
        <v>4216</v>
      </c>
      <c r="D103" s="430" t="s">
        <v>4097</v>
      </c>
      <c r="E103" s="430">
        <v>2</v>
      </c>
      <c r="F103" s="430">
        <v>39.6162867932848</v>
      </c>
      <c r="G103" s="430">
        <v>38.696827216924099</v>
      </c>
      <c r="H103" s="430">
        <v>42.4037211890751</v>
      </c>
      <c r="I103" s="430">
        <v>40.327711230510097</v>
      </c>
      <c r="J103" s="430">
        <v>42.353332103903199</v>
      </c>
      <c r="K103" s="430">
        <v>39.826142851396099</v>
      </c>
      <c r="L103" s="430">
        <v>40.6362404094846</v>
      </c>
      <c r="M103" s="430">
        <v>40.294069023004504</v>
      </c>
      <c r="N103" s="430">
        <v>44.789410622101997</v>
      </c>
      <c r="O103" s="430">
        <v>43.046773933905399</v>
      </c>
      <c r="P103" s="430">
        <v>44.422684385799101</v>
      </c>
      <c r="Q103" s="430">
        <v>44.4060776376094</v>
      </c>
      <c r="R103" s="430">
        <v>42.970221339096398</v>
      </c>
      <c r="S103" s="430">
        <v>44.1522173029865</v>
      </c>
      <c r="T103" s="430">
        <v>44.6706053040783</v>
      </c>
      <c r="U103" s="430">
        <v>43.872995935608003</v>
      </c>
      <c r="V103" s="430">
        <v>43.508131942600997</v>
      </c>
      <c r="W103" s="430">
        <v>44.002024022220702</v>
      </c>
      <c r="X103" s="430">
        <v>44.485963358467501</v>
      </c>
      <c r="Y103" s="430">
        <v>42.389626233635802</v>
      </c>
      <c r="Z103" s="430">
        <v>43.307166392339496</v>
      </c>
      <c r="AA103" s="430">
        <v>41.566061789610004</v>
      </c>
      <c r="AB103" s="430">
        <v>43.879690677353601</v>
      </c>
      <c r="AC103" s="430">
        <v>46.747168136961498</v>
      </c>
      <c r="AD103" s="430">
        <v>43.705672960967298</v>
      </c>
      <c r="AE103" s="430">
        <v>43.846073846919502</v>
      </c>
      <c r="AF103" s="430">
        <v>40.740176598698497</v>
      </c>
      <c r="AG103" s="430">
        <v>40.911654461799401</v>
      </c>
      <c r="AH103" s="430">
        <v>40.710920140897102</v>
      </c>
      <c r="AI103" s="430">
        <v>36.478256782067199</v>
      </c>
      <c r="AJ103" s="430">
        <v>35.241131342504097</v>
      </c>
      <c r="AK103" s="430">
        <v>34.0864527230531</v>
      </c>
      <c r="AL103" s="430">
        <v>0</v>
      </c>
    </row>
    <row r="104" spans="1:38" x14ac:dyDescent="0.25">
      <c r="A104" s="430" t="s">
        <v>4217</v>
      </c>
      <c r="B104" s="430">
        <v>1</v>
      </c>
      <c r="C104" s="430" t="s">
        <v>4218</v>
      </c>
      <c r="D104" s="430" t="s">
        <v>4001</v>
      </c>
      <c r="E104" s="430">
        <v>3</v>
      </c>
      <c r="F104" s="430">
        <v>14.6262532238192</v>
      </c>
      <c r="G104" s="430">
        <v>16.301648599049798</v>
      </c>
      <c r="H104" s="430">
        <v>17.575400238026401</v>
      </c>
      <c r="I104" s="430">
        <v>17.2213057839001</v>
      </c>
      <c r="J104" s="430">
        <v>16.729584512746602</v>
      </c>
      <c r="K104" s="430">
        <v>20.1633835081388</v>
      </c>
      <c r="L104" s="430">
        <v>21.1829571651183</v>
      </c>
      <c r="M104" s="430">
        <v>19.711137734699101</v>
      </c>
      <c r="N104" s="430">
        <v>20.3025311052793</v>
      </c>
      <c r="O104" s="430">
        <v>19.3637374870417</v>
      </c>
      <c r="P104" s="430">
        <v>19.635827963351101</v>
      </c>
      <c r="Q104" s="430">
        <v>20.1178887083997</v>
      </c>
      <c r="R104" s="430">
        <v>20.247127308102801</v>
      </c>
      <c r="S104" s="430">
        <v>20.1750343101967</v>
      </c>
      <c r="T104" s="430">
        <v>19.3112370139267</v>
      </c>
      <c r="U104" s="430">
        <v>20.725810155529501</v>
      </c>
      <c r="V104" s="430">
        <v>18.407660797473302</v>
      </c>
      <c r="W104" s="430">
        <v>18.4501421943617</v>
      </c>
      <c r="X104" s="430">
        <v>16.547125259744401</v>
      </c>
      <c r="Y104" s="430">
        <v>17.019564952430699</v>
      </c>
      <c r="Z104" s="430">
        <v>16.409039738450499</v>
      </c>
      <c r="AA104" s="430">
        <v>16.621581698025601</v>
      </c>
      <c r="AB104" s="430">
        <v>16.939779549133</v>
      </c>
      <c r="AC104" s="430">
        <v>16.956322192422299</v>
      </c>
      <c r="AD104" s="430">
        <v>16.547233440848402</v>
      </c>
      <c r="AE104" s="430">
        <v>16.482482628882199</v>
      </c>
      <c r="AF104" s="430">
        <v>16.3328598471725</v>
      </c>
      <c r="AG104" s="430">
        <v>16.367575448266901</v>
      </c>
      <c r="AH104" s="430">
        <v>16.978368389768299</v>
      </c>
      <c r="AI104" s="430">
        <v>16.737350493104699</v>
      </c>
      <c r="AJ104" s="430">
        <v>18.1554770604791</v>
      </c>
      <c r="AK104" s="430">
        <v>18.762760360068999</v>
      </c>
      <c r="AL104" s="430">
        <v>0</v>
      </c>
    </row>
    <row r="105" spans="1:38" x14ac:dyDescent="0.25">
      <c r="A105" s="430" t="s">
        <v>4217</v>
      </c>
      <c r="B105" s="430">
        <v>1</v>
      </c>
      <c r="C105" s="430" t="s">
        <v>4218</v>
      </c>
      <c r="D105" s="430" t="s">
        <v>4003</v>
      </c>
      <c r="E105" s="430">
        <v>3</v>
      </c>
      <c r="F105" s="430">
        <v>15.7756601502011</v>
      </c>
      <c r="G105" s="430">
        <v>16.253152437937601</v>
      </c>
      <c r="H105" s="430">
        <v>18.736792598146899</v>
      </c>
      <c r="I105" s="430">
        <v>17.6966902752586</v>
      </c>
      <c r="J105" s="430">
        <v>18.4899122369156</v>
      </c>
      <c r="K105" s="430">
        <v>19.141456946321998</v>
      </c>
      <c r="L105" s="430">
        <v>19.819778206963999</v>
      </c>
      <c r="M105" s="430">
        <v>19.5850712567979</v>
      </c>
      <c r="N105" s="430">
        <v>18.805994021050999</v>
      </c>
      <c r="O105" s="430">
        <v>18.590358495064201</v>
      </c>
      <c r="P105" s="430">
        <v>18.381770715418799</v>
      </c>
      <c r="Q105" s="430">
        <v>16.3004020440716</v>
      </c>
      <c r="R105" s="430">
        <v>16.388969313076799</v>
      </c>
      <c r="S105" s="430">
        <v>17.305496929646399</v>
      </c>
      <c r="T105" s="430">
        <v>17.663873369287298</v>
      </c>
      <c r="U105" s="430">
        <v>16.654720653282101</v>
      </c>
      <c r="V105" s="430">
        <v>16.6302326957553</v>
      </c>
      <c r="W105" s="430">
        <v>16.068396044506901</v>
      </c>
      <c r="X105" s="430">
        <v>15.689750393312099</v>
      </c>
      <c r="Y105" s="430">
        <v>13.7824940212687</v>
      </c>
      <c r="Z105" s="430">
        <v>14.2998124931036</v>
      </c>
      <c r="AA105" s="430">
        <v>14.747797274931701</v>
      </c>
      <c r="AB105" s="430">
        <v>15.981323969295801</v>
      </c>
      <c r="AC105" s="430">
        <v>16.526157547291302</v>
      </c>
      <c r="AD105" s="430">
        <v>16.803503103555101</v>
      </c>
      <c r="AE105" s="430">
        <v>16.366531100635299</v>
      </c>
      <c r="AF105" s="430">
        <v>15.9663804114948</v>
      </c>
      <c r="AG105" s="430">
        <v>15.6397372797298</v>
      </c>
      <c r="AH105" s="430">
        <v>16.868575497956101</v>
      </c>
      <c r="AI105" s="430">
        <v>16.250266928951699</v>
      </c>
      <c r="AJ105" s="430">
        <v>15.308753913701199</v>
      </c>
      <c r="AK105" s="430">
        <v>16.671047395815801</v>
      </c>
      <c r="AL105" s="430">
        <v>0</v>
      </c>
    </row>
    <row r="106" spans="1:38" x14ac:dyDescent="0.25">
      <c r="A106" s="430" t="s">
        <v>4217</v>
      </c>
      <c r="B106" s="430">
        <v>1</v>
      </c>
      <c r="C106" s="430" t="s">
        <v>4218</v>
      </c>
      <c r="D106" s="430" t="s">
        <v>4004</v>
      </c>
      <c r="E106" s="430">
        <v>3</v>
      </c>
      <c r="F106" s="430">
        <v>8.1334814683253001</v>
      </c>
      <c r="G106" s="430">
        <v>7.0829382594031003</v>
      </c>
      <c r="H106" s="430">
        <v>8.4280259741159007</v>
      </c>
      <c r="I106" s="430">
        <v>8.6267774401514998</v>
      </c>
      <c r="J106" s="430">
        <v>9.3881251344496004</v>
      </c>
      <c r="K106" s="430">
        <v>10.3715720266843</v>
      </c>
      <c r="L106" s="430">
        <v>10.0010049394064</v>
      </c>
      <c r="M106" s="430">
        <v>10.3185315410134</v>
      </c>
      <c r="N106" s="430">
        <v>10.2455312570477</v>
      </c>
      <c r="O106" s="430">
        <v>9.4390664827758997</v>
      </c>
      <c r="P106" s="430">
        <v>9.7227847822134006</v>
      </c>
      <c r="Q106" s="430">
        <v>9.9909011999603994</v>
      </c>
      <c r="R106" s="430">
        <v>9.6543804235443993</v>
      </c>
      <c r="S106" s="430">
        <v>9.854556254337</v>
      </c>
      <c r="T106" s="430">
        <v>9.5855926006507008</v>
      </c>
      <c r="U106" s="430">
        <v>9.6613510719126001</v>
      </c>
      <c r="V106" s="430">
        <v>10.2150658829955</v>
      </c>
      <c r="W106" s="430">
        <v>9.8119314509161004</v>
      </c>
      <c r="X106" s="430">
        <v>9.8513767663365002</v>
      </c>
      <c r="Y106" s="430">
        <v>7.9463660592655003</v>
      </c>
      <c r="Z106" s="430">
        <v>8.9664732851682007</v>
      </c>
      <c r="AA106" s="430">
        <v>8.8522953989245003</v>
      </c>
      <c r="AB106" s="430">
        <v>8.2042781718929003</v>
      </c>
      <c r="AC106" s="430">
        <v>9.0285086460276993</v>
      </c>
      <c r="AD106" s="430">
        <v>8.5414925601576996</v>
      </c>
      <c r="AE106" s="430">
        <v>7.7384876894000003</v>
      </c>
      <c r="AF106" s="430">
        <v>7.4103789960682001</v>
      </c>
      <c r="AG106" s="430">
        <v>7.4586698789429997</v>
      </c>
      <c r="AH106" s="430">
        <v>7.9108376046671003</v>
      </c>
      <c r="AI106" s="430">
        <v>7.8863590802400996</v>
      </c>
      <c r="AJ106" s="430">
        <v>7.6448747424052996</v>
      </c>
      <c r="AK106" s="430">
        <v>7.3661785999017999</v>
      </c>
      <c r="AL106" s="430">
        <v>0</v>
      </c>
    </row>
    <row r="107" spans="1:38" x14ac:dyDescent="0.25">
      <c r="A107" s="430" t="s">
        <v>4217</v>
      </c>
      <c r="B107" s="430">
        <v>1</v>
      </c>
      <c r="C107" s="430" t="s">
        <v>4218</v>
      </c>
      <c r="D107" s="430" t="s">
        <v>4006</v>
      </c>
      <c r="E107" s="430">
        <v>3</v>
      </c>
      <c r="F107" s="430">
        <v>3.7394022539831999</v>
      </c>
      <c r="G107" s="430">
        <v>3.8424652497391998</v>
      </c>
      <c r="H107" s="430">
        <v>3.6689205803400999</v>
      </c>
      <c r="I107" s="430">
        <v>3.6584992275656001</v>
      </c>
      <c r="J107" s="430">
        <v>4.0378280153687003</v>
      </c>
      <c r="K107" s="430">
        <v>4.3888353076889999</v>
      </c>
      <c r="L107" s="430">
        <v>4.5316776104218004</v>
      </c>
      <c r="M107" s="430">
        <v>4.6103644292338002</v>
      </c>
      <c r="N107" s="430">
        <v>4.4337728046992</v>
      </c>
      <c r="O107" s="430">
        <v>4.3403695170203003</v>
      </c>
      <c r="P107" s="430">
        <v>4.3938374520862</v>
      </c>
      <c r="Q107" s="430">
        <v>4.6842735770340003</v>
      </c>
      <c r="R107" s="430">
        <v>4.1603892867171997</v>
      </c>
      <c r="S107" s="430">
        <v>3.9705721662507001</v>
      </c>
      <c r="T107" s="430">
        <v>4.6181294799568002</v>
      </c>
      <c r="U107" s="430">
        <v>5.0682269074836999</v>
      </c>
      <c r="V107" s="430">
        <v>5.5058569422175001</v>
      </c>
      <c r="W107" s="430">
        <v>5.3247065382962004</v>
      </c>
      <c r="X107" s="430">
        <v>5.5653196161349001</v>
      </c>
      <c r="Y107" s="430">
        <v>4.6078540532731003</v>
      </c>
      <c r="Z107" s="430">
        <v>4.8183170311295997</v>
      </c>
      <c r="AA107" s="430">
        <v>5.1252176251770996</v>
      </c>
      <c r="AB107" s="430">
        <v>4.7853896597523997</v>
      </c>
      <c r="AC107" s="430">
        <v>4.6453217982214996</v>
      </c>
      <c r="AD107" s="430">
        <v>4.1374650010759</v>
      </c>
      <c r="AE107" s="430">
        <v>4.0578769767739002</v>
      </c>
      <c r="AF107" s="430">
        <v>4.0067085434227003</v>
      </c>
      <c r="AG107" s="430">
        <v>4.1189209302738998</v>
      </c>
      <c r="AH107" s="430">
        <v>3.9035552216944001</v>
      </c>
      <c r="AI107" s="430">
        <v>4.0975545717145003</v>
      </c>
      <c r="AJ107" s="430">
        <v>4.0813147958713003</v>
      </c>
      <c r="AK107" s="430">
        <v>3.6825008157027002</v>
      </c>
      <c r="AL107" s="430">
        <v>0</v>
      </c>
    </row>
    <row r="108" spans="1:38" x14ac:dyDescent="0.25">
      <c r="A108" s="430" t="s">
        <v>4217</v>
      </c>
      <c r="B108" s="430">
        <v>1</v>
      </c>
      <c r="C108" s="430" t="s">
        <v>4218</v>
      </c>
      <c r="D108" s="430" t="s">
        <v>4008</v>
      </c>
      <c r="E108" s="430">
        <v>3</v>
      </c>
      <c r="F108" s="430">
        <v>67.425614409325107</v>
      </c>
      <c r="G108" s="430">
        <v>70.294086105822998</v>
      </c>
      <c r="H108" s="430">
        <v>68.6508291155682</v>
      </c>
      <c r="I108" s="430">
        <v>66.544242986526996</v>
      </c>
      <c r="J108" s="430">
        <v>66.441099801397201</v>
      </c>
      <c r="K108" s="430">
        <v>66.211887193593199</v>
      </c>
      <c r="L108" s="430">
        <v>69.606686805917704</v>
      </c>
      <c r="M108" s="430">
        <v>74.208413333880799</v>
      </c>
      <c r="N108" s="430">
        <v>72.266839924211595</v>
      </c>
      <c r="O108" s="430">
        <v>68.730345869490606</v>
      </c>
      <c r="P108" s="430">
        <v>69.692151880748</v>
      </c>
      <c r="Q108" s="430">
        <v>71.473411300202599</v>
      </c>
      <c r="R108" s="430">
        <v>72.950583722120399</v>
      </c>
      <c r="S108" s="430">
        <v>73.713311129943406</v>
      </c>
      <c r="T108" s="430">
        <v>78.3283055544739</v>
      </c>
      <c r="U108" s="430">
        <v>76.435134371036099</v>
      </c>
      <c r="V108" s="430">
        <v>76.795796076175293</v>
      </c>
      <c r="W108" s="430">
        <v>75.128041024368699</v>
      </c>
      <c r="X108" s="430">
        <v>70.909568399848993</v>
      </c>
      <c r="Y108" s="430">
        <v>66.618292866315301</v>
      </c>
      <c r="Z108" s="430">
        <v>69.578522195416696</v>
      </c>
      <c r="AA108" s="430">
        <v>69.268964882098103</v>
      </c>
      <c r="AB108" s="430">
        <v>69.515596050627906</v>
      </c>
      <c r="AC108" s="430">
        <v>74.215661894525695</v>
      </c>
      <c r="AD108" s="430">
        <v>70.695453075572303</v>
      </c>
      <c r="AE108" s="430">
        <v>70.191555749269298</v>
      </c>
      <c r="AF108" s="430">
        <v>70.760350738851699</v>
      </c>
      <c r="AG108" s="430">
        <v>70.262187477348405</v>
      </c>
      <c r="AH108" s="430">
        <v>70.023384844067294</v>
      </c>
      <c r="AI108" s="430">
        <v>69.7420965392879</v>
      </c>
      <c r="AJ108" s="430">
        <v>63.231349414542102</v>
      </c>
      <c r="AK108" s="430">
        <v>61.543583150211603</v>
      </c>
      <c r="AL108" s="430">
        <v>0</v>
      </c>
    </row>
    <row r="109" spans="1:38" x14ac:dyDescent="0.25">
      <c r="A109" s="430" t="s">
        <v>4217</v>
      </c>
      <c r="B109" s="430">
        <v>1</v>
      </c>
      <c r="C109" s="430" t="s">
        <v>4218</v>
      </c>
      <c r="D109" s="430" t="s">
        <v>481</v>
      </c>
      <c r="E109" s="430">
        <v>3</v>
      </c>
      <c r="F109" s="430">
        <v>6.6875360546672002</v>
      </c>
      <c r="G109" s="430">
        <v>7.8237257271388003</v>
      </c>
      <c r="H109" s="430">
        <v>7.8427519803330998</v>
      </c>
      <c r="I109" s="430">
        <v>8.4492904009418996</v>
      </c>
      <c r="J109" s="430">
        <v>7.9518208160931003</v>
      </c>
      <c r="K109" s="430">
        <v>7.9072678217948997</v>
      </c>
      <c r="L109" s="430">
        <v>8.1232504597608006</v>
      </c>
      <c r="M109" s="430">
        <v>8.3460184451791992</v>
      </c>
      <c r="N109" s="430">
        <v>8.9437567366246</v>
      </c>
      <c r="O109" s="430">
        <v>8.6900842702488994</v>
      </c>
      <c r="P109" s="430">
        <v>9.2329415389069993</v>
      </c>
      <c r="Q109" s="430">
        <v>12.780728079048901</v>
      </c>
      <c r="R109" s="430">
        <v>12.279814487629601</v>
      </c>
      <c r="S109" s="430">
        <v>11.776483955856801</v>
      </c>
      <c r="T109" s="430">
        <v>12.162361806621</v>
      </c>
      <c r="U109" s="430">
        <v>13.4710058381522</v>
      </c>
      <c r="V109" s="430">
        <v>13.5577035258555</v>
      </c>
      <c r="W109" s="430">
        <v>13.4678959048395</v>
      </c>
      <c r="X109" s="430">
        <v>13.810202203366901</v>
      </c>
      <c r="Y109" s="430">
        <v>13.772026193638199</v>
      </c>
      <c r="Z109" s="430">
        <v>14.827499324164901</v>
      </c>
      <c r="AA109" s="430">
        <v>13.3463010066795</v>
      </c>
      <c r="AB109" s="430">
        <v>13.3253379045687</v>
      </c>
      <c r="AC109" s="430">
        <v>13.5079877691963</v>
      </c>
      <c r="AD109" s="430">
        <v>13.898886517748799</v>
      </c>
      <c r="AE109" s="430">
        <v>14.1992869364569</v>
      </c>
      <c r="AF109" s="430">
        <v>12.056004653934499</v>
      </c>
      <c r="AG109" s="430">
        <v>12.4238591168903</v>
      </c>
      <c r="AH109" s="430">
        <v>12.8678930049199</v>
      </c>
      <c r="AI109" s="430">
        <v>13.093134643510201</v>
      </c>
      <c r="AJ109" s="430">
        <v>12.7362881072935</v>
      </c>
      <c r="AK109" s="430">
        <v>12.683935570664501</v>
      </c>
      <c r="AL109" s="430">
        <v>0</v>
      </c>
    </row>
    <row r="110" spans="1:38" x14ac:dyDescent="0.25">
      <c r="A110" s="430" t="s">
        <v>4217</v>
      </c>
      <c r="B110" s="430">
        <v>1</v>
      </c>
      <c r="C110" s="430" t="s">
        <v>4218</v>
      </c>
      <c r="D110" s="430" t="s">
        <v>4011</v>
      </c>
      <c r="E110" s="430">
        <v>3</v>
      </c>
      <c r="F110" s="430">
        <v>2.6387370270492001</v>
      </c>
      <c r="G110" s="430">
        <v>2.8412608733606</v>
      </c>
      <c r="H110" s="430">
        <v>2.9794217880717002</v>
      </c>
      <c r="I110" s="430">
        <v>3.0418571851057998</v>
      </c>
      <c r="J110" s="430">
        <v>2.6478714297576</v>
      </c>
      <c r="K110" s="430">
        <v>2.4734814388186002</v>
      </c>
      <c r="L110" s="430">
        <v>2.5396203803551001</v>
      </c>
      <c r="M110" s="430">
        <v>2.3875929338124</v>
      </c>
      <c r="N110" s="430">
        <v>2.1701935060809001</v>
      </c>
      <c r="O110" s="430">
        <v>2.1837456815334</v>
      </c>
      <c r="P110" s="430">
        <v>2.3857995610943998</v>
      </c>
      <c r="Q110" s="430">
        <v>2.2850418700589001</v>
      </c>
      <c r="R110" s="430">
        <v>2.2622515111025998</v>
      </c>
      <c r="S110" s="430">
        <v>2.6740873003949002</v>
      </c>
      <c r="T110" s="430">
        <v>2.4336132900784002</v>
      </c>
      <c r="U110" s="430">
        <v>2.4968582970814999</v>
      </c>
      <c r="V110" s="430">
        <v>2.5216848198220001</v>
      </c>
      <c r="W110" s="430">
        <v>2.2440554343378998</v>
      </c>
      <c r="X110" s="430">
        <v>1.9343475930502001</v>
      </c>
      <c r="Y110" s="430">
        <v>2.0809459653554998</v>
      </c>
      <c r="Z110" s="430">
        <v>2.0303110374580999</v>
      </c>
      <c r="AA110" s="430">
        <v>2.0835835938035001</v>
      </c>
      <c r="AB110" s="430">
        <v>1.9744351593167999</v>
      </c>
      <c r="AC110" s="430">
        <v>2.2835305527660998</v>
      </c>
      <c r="AD110" s="430">
        <v>1.9292854606348999</v>
      </c>
      <c r="AE110" s="430">
        <v>1.7651991682948001</v>
      </c>
      <c r="AF110" s="430">
        <v>1.6660374581823001</v>
      </c>
      <c r="AG110" s="430">
        <v>1.6808890910733001</v>
      </c>
      <c r="AH110" s="430">
        <v>1.6677429855664001</v>
      </c>
      <c r="AI110" s="430">
        <v>1.6651265126099</v>
      </c>
      <c r="AJ110" s="430">
        <v>1.6098904645976</v>
      </c>
      <c r="AK110" s="430">
        <v>1.5151504330673</v>
      </c>
      <c r="AL110" s="430">
        <v>0</v>
      </c>
    </row>
    <row r="111" spans="1:38" x14ac:dyDescent="0.25">
      <c r="A111" s="430" t="s">
        <v>4217</v>
      </c>
      <c r="B111" s="430">
        <v>1</v>
      </c>
      <c r="C111" s="430" t="s">
        <v>4218</v>
      </c>
      <c r="D111" s="430" t="s">
        <v>4013</v>
      </c>
      <c r="E111" s="430">
        <v>3</v>
      </c>
      <c r="F111" s="430">
        <v>4.7593464644000001E-2</v>
      </c>
      <c r="G111" s="430">
        <v>4.3009874905099998E-2</v>
      </c>
      <c r="H111" s="430">
        <v>3.5049081497500002E-2</v>
      </c>
      <c r="I111" s="430">
        <v>2.5305241067200002E-2</v>
      </c>
      <c r="J111" s="430">
        <v>3.8866055577900002E-2</v>
      </c>
      <c r="K111" s="430">
        <v>3.6547847872699997E-2</v>
      </c>
      <c r="L111" s="430">
        <v>3.0063893762499998E-2</v>
      </c>
      <c r="M111" s="430">
        <v>3.6305601909100003E-2</v>
      </c>
      <c r="N111" s="430">
        <v>2.1749339742499998E-2</v>
      </c>
      <c r="O111" s="430">
        <v>5.71788759259E-2</v>
      </c>
      <c r="P111" s="430">
        <v>2.7139605927200001E-2</v>
      </c>
      <c r="Q111" s="430">
        <v>7.44813815125E-2</v>
      </c>
      <c r="R111" s="430">
        <v>7.8860337254099994E-2</v>
      </c>
      <c r="S111" s="430">
        <v>0.1244134404708</v>
      </c>
      <c r="T111" s="430">
        <v>9.5596089321699995E-2</v>
      </c>
      <c r="U111" s="430">
        <v>9.6057678301600002E-2</v>
      </c>
      <c r="V111" s="430">
        <v>0.1181965577287</v>
      </c>
      <c r="W111" s="430">
        <v>7.6172250962199997E-2</v>
      </c>
      <c r="X111" s="430">
        <v>8.3244182149000007E-2</v>
      </c>
      <c r="Y111" s="430">
        <v>7.2028867099200006E-2</v>
      </c>
      <c r="Z111" s="430">
        <v>2.8552085427099999E-2</v>
      </c>
      <c r="AA111" s="430">
        <v>3.2004168205899998E-2</v>
      </c>
      <c r="AB111" s="430">
        <v>2.9730324327499998E-2</v>
      </c>
      <c r="AC111" s="430">
        <v>3.5003188896699997E-2</v>
      </c>
      <c r="AD111" s="430">
        <v>2.32590912253E-2</v>
      </c>
      <c r="AE111" s="430">
        <v>2.30426771792E-2</v>
      </c>
      <c r="AF111" s="430">
        <v>2.80136228496E-2</v>
      </c>
      <c r="AG111" s="430">
        <v>1.8431385268099999E-2</v>
      </c>
      <c r="AH111" s="430">
        <v>1.6249365231300002E-2</v>
      </c>
      <c r="AI111" s="430">
        <v>1.8668984892200001E-2</v>
      </c>
      <c r="AJ111" s="430">
        <v>1.9910542293800002E-2</v>
      </c>
      <c r="AK111" s="430">
        <v>1.71687533261E-2</v>
      </c>
      <c r="AL111" s="430">
        <v>0</v>
      </c>
    </row>
    <row r="112" spans="1:38" x14ac:dyDescent="0.25">
      <c r="A112" s="430" t="s">
        <v>4217</v>
      </c>
      <c r="B112" s="430">
        <v>1</v>
      </c>
      <c r="C112" s="430" t="s">
        <v>4218</v>
      </c>
      <c r="D112" s="430" t="s">
        <v>4014</v>
      </c>
      <c r="E112" s="430">
        <v>3</v>
      </c>
      <c r="F112" s="430">
        <v>3.9062539305719</v>
      </c>
      <c r="G112" s="430">
        <v>3.0244891180148001</v>
      </c>
      <c r="H112" s="430">
        <v>3.9711524948774</v>
      </c>
      <c r="I112" s="430">
        <v>4.2502765455437999</v>
      </c>
      <c r="J112" s="430">
        <v>4.3190491624772003</v>
      </c>
      <c r="K112" s="430">
        <v>4.2812250705652</v>
      </c>
      <c r="L112" s="430">
        <v>4.2146912335311004</v>
      </c>
      <c r="M112" s="430">
        <v>4.2905614292456002</v>
      </c>
      <c r="N112" s="430">
        <v>3.8538331414894</v>
      </c>
      <c r="O112" s="430">
        <v>4.0487617824784001</v>
      </c>
      <c r="P112" s="430">
        <v>4.0507080865009</v>
      </c>
      <c r="Q112" s="430">
        <v>3.8949408339431999</v>
      </c>
      <c r="R112" s="430">
        <v>3.5290057328608002</v>
      </c>
      <c r="S112" s="430">
        <v>3.4269475715772999</v>
      </c>
      <c r="T112" s="430">
        <v>3.3862265588588998</v>
      </c>
      <c r="U112" s="430">
        <v>3.6596620327427001</v>
      </c>
      <c r="V112" s="430">
        <v>3.4603154387471999</v>
      </c>
      <c r="W112" s="430">
        <v>3.4095502921723999</v>
      </c>
      <c r="X112" s="430">
        <v>3.1852604232349999</v>
      </c>
      <c r="Y112" s="430">
        <v>1.4165983138560001</v>
      </c>
      <c r="Z112" s="430">
        <v>1.4004479922696</v>
      </c>
      <c r="AA112" s="430">
        <v>3.3315861186369999</v>
      </c>
      <c r="AB112" s="430">
        <v>3.5589916350709001</v>
      </c>
      <c r="AC112" s="430">
        <v>3.7076750345775999</v>
      </c>
      <c r="AD112" s="430">
        <v>3.5651036168197998</v>
      </c>
      <c r="AE112" s="430">
        <v>3.7346235727154999</v>
      </c>
      <c r="AF112" s="430">
        <v>3.9121231702533001</v>
      </c>
      <c r="AG112" s="430">
        <v>3.6083135508644002</v>
      </c>
      <c r="AH112" s="430">
        <v>3.5664152003165999</v>
      </c>
      <c r="AI112" s="430">
        <v>3.8123669103440001</v>
      </c>
      <c r="AJ112" s="430">
        <v>3.7834702800578999</v>
      </c>
      <c r="AK112" s="430">
        <v>3.6809246804143001</v>
      </c>
      <c r="AL112" s="430">
        <v>0</v>
      </c>
    </row>
    <row r="113" spans="1:38" x14ac:dyDescent="0.25">
      <c r="A113" s="430" t="s">
        <v>4217</v>
      </c>
      <c r="B113" s="430">
        <v>1</v>
      </c>
      <c r="C113" s="430" t="s">
        <v>4218</v>
      </c>
      <c r="D113" s="430" t="s">
        <v>4016</v>
      </c>
      <c r="E113" s="430">
        <v>3</v>
      </c>
      <c r="F113" s="430">
        <v>11.426537264490101</v>
      </c>
      <c r="G113" s="430">
        <v>10.9124786375165</v>
      </c>
      <c r="H113" s="430">
        <v>12.1557154293504</v>
      </c>
      <c r="I113" s="430">
        <v>13.385103429065101</v>
      </c>
      <c r="J113" s="430">
        <v>14.288353979157201</v>
      </c>
      <c r="K113" s="430">
        <v>15.4354873660845</v>
      </c>
      <c r="L113" s="430">
        <v>15.258675075345799</v>
      </c>
      <c r="M113" s="430">
        <v>14.3205510899879</v>
      </c>
      <c r="N113" s="430">
        <v>14.6327853561142</v>
      </c>
      <c r="O113" s="430">
        <v>14.1888455200388</v>
      </c>
      <c r="P113" s="430">
        <v>13.619087713708501</v>
      </c>
      <c r="Q113" s="430">
        <v>13.2043643633848</v>
      </c>
      <c r="R113" s="430">
        <v>11.990546142240399</v>
      </c>
      <c r="S113" s="430">
        <v>12.941789994915</v>
      </c>
      <c r="T113" s="430">
        <v>12.263130269347601</v>
      </c>
      <c r="U113" s="430">
        <v>12.8657692371645</v>
      </c>
      <c r="V113" s="430">
        <v>13.745548271442701</v>
      </c>
      <c r="W113" s="430">
        <v>13.250671112388201</v>
      </c>
      <c r="X113" s="430">
        <v>12.9530489460253</v>
      </c>
      <c r="Y113" s="430">
        <v>11.603015739926899</v>
      </c>
      <c r="Z113" s="430">
        <v>11.9513594119044</v>
      </c>
      <c r="AA113" s="430">
        <v>10.3586176443394</v>
      </c>
      <c r="AB113" s="430">
        <v>10.3815066783297</v>
      </c>
      <c r="AC113" s="430">
        <v>11.2698098392246</v>
      </c>
      <c r="AD113" s="430">
        <v>10.103758649035701</v>
      </c>
      <c r="AE113" s="430">
        <v>11.150618494297801</v>
      </c>
      <c r="AF113" s="430">
        <v>10.972117620925101</v>
      </c>
      <c r="AG113" s="430">
        <v>11.1393567009221</v>
      </c>
      <c r="AH113" s="430">
        <v>10.7913965685104</v>
      </c>
      <c r="AI113" s="430">
        <v>11.1933851653134</v>
      </c>
      <c r="AJ113" s="430">
        <v>10.507053548960901</v>
      </c>
      <c r="AK113" s="430">
        <v>11.060164776949</v>
      </c>
      <c r="AL113" s="430">
        <v>0</v>
      </c>
    </row>
    <row r="114" spans="1:38" x14ac:dyDescent="0.25">
      <c r="A114" s="430" t="s">
        <v>4217</v>
      </c>
      <c r="B114" s="430">
        <v>1</v>
      </c>
      <c r="C114" s="430" t="s">
        <v>4218</v>
      </c>
      <c r="D114" s="430" t="s">
        <v>4018</v>
      </c>
      <c r="E114" s="430">
        <v>3</v>
      </c>
      <c r="F114" s="430">
        <v>17.186075789510699</v>
      </c>
      <c r="G114" s="430">
        <v>16.924859100401701</v>
      </c>
      <c r="H114" s="430">
        <v>16.707906877946002</v>
      </c>
      <c r="I114" s="430">
        <v>16.2820531243507</v>
      </c>
      <c r="J114" s="430">
        <v>16.964174049393101</v>
      </c>
      <c r="K114" s="430">
        <v>17.979745716917499</v>
      </c>
      <c r="L114" s="430">
        <v>18.498362257322398</v>
      </c>
      <c r="M114" s="430">
        <v>17.805744233805601</v>
      </c>
      <c r="N114" s="430">
        <v>16.6809431917351</v>
      </c>
      <c r="O114" s="430">
        <v>16.048376993579101</v>
      </c>
      <c r="P114" s="430">
        <v>17.3148528118511</v>
      </c>
      <c r="Q114" s="430">
        <v>17.003858720209902</v>
      </c>
      <c r="R114" s="430">
        <v>16.679087503402702</v>
      </c>
      <c r="S114" s="430">
        <v>17.927666001643001</v>
      </c>
      <c r="T114" s="430">
        <v>18.2070760308901</v>
      </c>
      <c r="U114" s="430">
        <v>18.593411539013498</v>
      </c>
      <c r="V114" s="430">
        <v>18.338768701662801</v>
      </c>
      <c r="W114" s="430">
        <v>16.4419041377</v>
      </c>
      <c r="X114" s="430">
        <v>15.0526526745964</v>
      </c>
      <c r="Y114" s="430">
        <v>13.4790381316605</v>
      </c>
      <c r="Z114" s="430">
        <v>14.0737509929416</v>
      </c>
      <c r="AA114" s="430">
        <v>13.3713811751623</v>
      </c>
      <c r="AB114" s="430">
        <v>12.4573814610102</v>
      </c>
      <c r="AC114" s="430">
        <v>12.9397427758904</v>
      </c>
      <c r="AD114" s="430">
        <v>12.5996615545506</v>
      </c>
      <c r="AE114" s="430">
        <v>11.451257372136601</v>
      </c>
      <c r="AF114" s="430">
        <v>11.2135885901448</v>
      </c>
      <c r="AG114" s="430">
        <v>10.8356071324929</v>
      </c>
      <c r="AH114" s="430">
        <v>11.1676494260107</v>
      </c>
      <c r="AI114" s="430">
        <v>10.742891252636801</v>
      </c>
      <c r="AJ114" s="430">
        <v>10.2260402041851</v>
      </c>
      <c r="AK114" s="430">
        <v>10.7536941134797</v>
      </c>
      <c r="AL114" s="430">
        <v>0</v>
      </c>
    </row>
    <row r="115" spans="1:38" x14ac:dyDescent="0.25">
      <c r="A115" s="430" t="s">
        <v>4217</v>
      </c>
      <c r="B115" s="430">
        <v>1</v>
      </c>
      <c r="C115" s="430" t="s">
        <v>4218</v>
      </c>
      <c r="D115" s="430" t="s">
        <v>4020</v>
      </c>
      <c r="E115" s="430">
        <v>3</v>
      </c>
      <c r="F115" s="430">
        <v>2.0958749704598998</v>
      </c>
      <c r="G115" s="430">
        <v>1.9941932447627</v>
      </c>
      <c r="H115" s="430">
        <v>1.9514750080723</v>
      </c>
      <c r="I115" s="430">
        <v>1.8551177919463</v>
      </c>
      <c r="J115" s="430">
        <v>1.9627858600557999</v>
      </c>
      <c r="K115" s="430">
        <v>2.0943837031524999</v>
      </c>
      <c r="L115" s="430">
        <v>2.1900739140496999</v>
      </c>
      <c r="M115" s="430">
        <v>2.1204711512993999</v>
      </c>
      <c r="N115" s="430">
        <v>1.6713186628922001</v>
      </c>
      <c r="O115" s="430">
        <v>1.4309996830086</v>
      </c>
      <c r="P115" s="430">
        <v>1.4502687109656001</v>
      </c>
      <c r="Q115" s="430">
        <v>1.4404403960058001</v>
      </c>
      <c r="R115" s="430">
        <v>1.4463014578904001</v>
      </c>
      <c r="S115" s="430">
        <v>1.5756252358505001</v>
      </c>
      <c r="T115" s="430">
        <v>1.5548231176030001</v>
      </c>
      <c r="U115" s="430">
        <v>1.8373766247904999</v>
      </c>
      <c r="V115" s="430">
        <v>1.9256409264542</v>
      </c>
      <c r="W115" s="430">
        <v>1.8346127361808999</v>
      </c>
      <c r="X115" s="430">
        <v>1.6922455633229001</v>
      </c>
      <c r="Y115" s="430">
        <v>1.5534432592403999</v>
      </c>
      <c r="Z115" s="430">
        <v>1.4048299079982001</v>
      </c>
      <c r="AA115" s="430">
        <v>1.4967293610134</v>
      </c>
      <c r="AB115" s="430">
        <v>1.3367058830642</v>
      </c>
      <c r="AC115" s="430">
        <v>1.3413457210388999</v>
      </c>
      <c r="AD115" s="430">
        <v>1.2382897195681</v>
      </c>
      <c r="AE115" s="430">
        <v>1.2664260314668001</v>
      </c>
      <c r="AF115" s="430">
        <v>1.1797106247138001</v>
      </c>
      <c r="AG115" s="430">
        <v>1.2411322640863001</v>
      </c>
      <c r="AH115" s="430">
        <v>0.95366569199420004</v>
      </c>
      <c r="AI115" s="430">
        <v>1.0339276125868999</v>
      </c>
      <c r="AJ115" s="430">
        <v>0.79844710712559996</v>
      </c>
      <c r="AK115" s="430">
        <v>0.72385462441290005</v>
      </c>
      <c r="AL115" s="430">
        <v>0</v>
      </c>
    </row>
    <row r="116" spans="1:38" x14ac:dyDescent="0.25">
      <c r="A116" s="430" t="s">
        <v>4217</v>
      </c>
      <c r="B116" s="430">
        <v>1</v>
      </c>
      <c r="C116" s="430" t="s">
        <v>4218</v>
      </c>
      <c r="D116" s="430" t="s">
        <v>4022</v>
      </c>
      <c r="E116" s="430">
        <v>3</v>
      </c>
      <c r="F116" s="430">
        <v>10.359699697467599</v>
      </c>
      <c r="G116" s="430">
        <v>11.559362752831101</v>
      </c>
      <c r="H116" s="430">
        <v>11.1221174756721</v>
      </c>
      <c r="I116" s="430">
        <v>10.987269034161001</v>
      </c>
      <c r="J116" s="430">
        <v>11.6459558846142</v>
      </c>
      <c r="K116" s="430">
        <v>12.155216083763801</v>
      </c>
      <c r="L116" s="430">
        <v>12.948437129178499</v>
      </c>
      <c r="M116" s="430">
        <v>12.4407827947509</v>
      </c>
      <c r="N116" s="430">
        <v>12.1716958827935</v>
      </c>
      <c r="O116" s="430">
        <v>12.393378317443901</v>
      </c>
      <c r="P116" s="430">
        <v>12.6291595229159</v>
      </c>
      <c r="Q116" s="430">
        <v>12.648623207609001</v>
      </c>
      <c r="R116" s="430">
        <v>12.227433260083799</v>
      </c>
      <c r="S116" s="430">
        <v>11.892788776998801</v>
      </c>
      <c r="T116" s="430">
        <v>12.3166488208812</v>
      </c>
      <c r="U116" s="430">
        <v>12.575356023800101</v>
      </c>
      <c r="V116" s="430">
        <v>13.3594856259375</v>
      </c>
      <c r="W116" s="430">
        <v>15.0844908980886</v>
      </c>
      <c r="X116" s="430">
        <v>15.7386415070163</v>
      </c>
      <c r="Y116" s="430">
        <v>15.3856246711632</v>
      </c>
      <c r="Z116" s="430">
        <v>17.0214450162504</v>
      </c>
      <c r="AA116" s="430">
        <v>17.354411637037199</v>
      </c>
      <c r="AB116" s="430">
        <v>16.340376325272</v>
      </c>
      <c r="AC116" s="430">
        <v>17.5898094431505</v>
      </c>
      <c r="AD116" s="430">
        <v>16.675456669704801</v>
      </c>
      <c r="AE116" s="430">
        <v>16.598963456325802</v>
      </c>
      <c r="AF116" s="430">
        <v>16.3122537213982</v>
      </c>
      <c r="AG116" s="430">
        <v>16.781828094186299</v>
      </c>
      <c r="AH116" s="430">
        <v>17.083244848524</v>
      </c>
      <c r="AI116" s="430">
        <v>17.2380443546392</v>
      </c>
      <c r="AJ116" s="430">
        <v>15.6400526756423</v>
      </c>
      <c r="AK116" s="430">
        <v>14.900747600789799</v>
      </c>
      <c r="AL116" s="430">
        <v>0</v>
      </c>
    </row>
    <row r="117" spans="1:38" x14ac:dyDescent="0.25">
      <c r="A117" s="430" t="s">
        <v>4217</v>
      </c>
      <c r="B117" s="430">
        <v>1</v>
      </c>
      <c r="C117" s="430" t="s">
        <v>4218</v>
      </c>
      <c r="D117" s="430" t="s">
        <v>4024</v>
      </c>
      <c r="E117" s="430">
        <v>3</v>
      </c>
      <c r="F117" s="430">
        <v>3.3264189853774999</v>
      </c>
      <c r="G117" s="430">
        <v>3.9840164668248002</v>
      </c>
      <c r="H117" s="430">
        <v>3.1728335135532002</v>
      </c>
      <c r="I117" s="430">
        <v>3.2809236140463001</v>
      </c>
      <c r="J117" s="430">
        <v>3.3432030681578002</v>
      </c>
      <c r="K117" s="430">
        <v>3.6271395170874001</v>
      </c>
      <c r="L117" s="430">
        <v>3.5292030660638001</v>
      </c>
      <c r="M117" s="430">
        <v>3.4363010006482999</v>
      </c>
      <c r="N117" s="430">
        <v>3.5210969900441</v>
      </c>
      <c r="O117" s="430">
        <v>3.4191647484612</v>
      </c>
      <c r="P117" s="430">
        <v>4.0115079730941998</v>
      </c>
      <c r="Q117" s="430">
        <v>3.8919342418952998</v>
      </c>
      <c r="R117" s="430">
        <v>3.6521465771253001</v>
      </c>
      <c r="S117" s="430">
        <v>3.4419132685506</v>
      </c>
      <c r="T117" s="430">
        <v>3.9045473467226999</v>
      </c>
      <c r="U117" s="430">
        <v>4.0581171415114001</v>
      </c>
      <c r="V117" s="430">
        <v>3.7817307825205</v>
      </c>
      <c r="W117" s="430">
        <v>3.8348918450285998</v>
      </c>
      <c r="X117" s="430">
        <v>3.6009509414481</v>
      </c>
      <c r="Y117" s="430">
        <v>3.5496458348804998</v>
      </c>
      <c r="Z117" s="430">
        <v>3.6396234978252999</v>
      </c>
      <c r="AA117" s="430">
        <v>3.6868379924980998</v>
      </c>
      <c r="AB117" s="430">
        <v>3.3232584584792999</v>
      </c>
      <c r="AC117" s="430">
        <v>3.6594635347079998</v>
      </c>
      <c r="AD117" s="430">
        <v>3.4664787130754</v>
      </c>
      <c r="AE117" s="430">
        <v>3.2359961119374998</v>
      </c>
      <c r="AF117" s="430">
        <v>3.1636648997545</v>
      </c>
      <c r="AG117" s="430">
        <v>3.1233794924052001</v>
      </c>
      <c r="AH117" s="430">
        <v>3.1965941045654001</v>
      </c>
      <c r="AI117" s="430">
        <v>3.1687160539388</v>
      </c>
      <c r="AJ117" s="430">
        <v>3.2678728383576998</v>
      </c>
      <c r="AK117" s="430">
        <v>3.1262348545260998</v>
      </c>
      <c r="AL117" s="430">
        <v>0</v>
      </c>
    </row>
    <row r="118" spans="1:38" x14ac:dyDescent="0.25">
      <c r="A118" s="430" t="s">
        <v>4217</v>
      </c>
      <c r="B118" s="430">
        <v>1</v>
      </c>
      <c r="C118" s="430" t="s">
        <v>4218</v>
      </c>
      <c r="D118" s="430" t="s">
        <v>4026</v>
      </c>
      <c r="E118" s="430">
        <v>3</v>
      </c>
      <c r="F118" s="430">
        <v>34.464812423451797</v>
      </c>
      <c r="G118" s="430">
        <v>35.200644724074998</v>
      </c>
      <c r="H118" s="430">
        <v>34.4935111757935</v>
      </c>
      <c r="I118" s="430">
        <v>34.9237698139003</v>
      </c>
      <c r="J118" s="430">
        <v>35.870988005683799</v>
      </c>
      <c r="K118" s="430">
        <v>35.428662684859603</v>
      </c>
      <c r="L118" s="430">
        <v>36.279827193660601</v>
      </c>
      <c r="M118" s="430">
        <v>36.490849358332603</v>
      </c>
      <c r="N118" s="430">
        <v>35.683945735237401</v>
      </c>
      <c r="O118" s="430">
        <v>33.6278647220091</v>
      </c>
      <c r="P118" s="430">
        <v>33.486986916699301</v>
      </c>
      <c r="Q118" s="430">
        <v>32.2193547501994</v>
      </c>
      <c r="R118" s="430">
        <v>32.135136524528299</v>
      </c>
      <c r="S118" s="430">
        <v>31.830614925481399</v>
      </c>
      <c r="T118" s="430">
        <v>32.335258842610102</v>
      </c>
      <c r="U118" s="430">
        <v>33.218058054433698</v>
      </c>
      <c r="V118" s="430">
        <v>33.594377647152399</v>
      </c>
      <c r="W118" s="430">
        <v>33.330663044185698</v>
      </c>
      <c r="X118" s="430">
        <v>32.108288618210999</v>
      </c>
      <c r="Y118" s="430">
        <v>27.693819232138299</v>
      </c>
      <c r="Z118" s="430">
        <v>32.770795122015201</v>
      </c>
      <c r="AA118" s="430">
        <v>32.709243176377797</v>
      </c>
      <c r="AB118" s="430">
        <v>32.0788296122345</v>
      </c>
      <c r="AC118" s="430">
        <v>33.779865312363903</v>
      </c>
      <c r="AD118" s="430">
        <v>32.848098290544101</v>
      </c>
      <c r="AE118" s="430">
        <v>30.3341003580401</v>
      </c>
      <c r="AF118" s="430">
        <v>29.760274598848799</v>
      </c>
      <c r="AG118" s="430">
        <v>29.7802512809895</v>
      </c>
      <c r="AH118" s="430">
        <v>29.991119877884302</v>
      </c>
      <c r="AI118" s="430">
        <v>30.3587990682597</v>
      </c>
      <c r="AJ118" s="430">
        <v>29.828136283882099</v>
      </c>
      <c r="AK118" s="430">
        <v>28.0031625918351</v>
      </c>
      <c r="AL118" s="430">
        <v>0</v>
      </c>
    </row>
    <row r="119" spans="1:38" x14ac:dyDescent="0.25">
      <c r="A119" s="430" t="s">
        <v>4217</v>
      </c>
      <c r="B119" s="430">
        <v>1</v>
      </c>
      <c r="C119" s="430" t="s">
        <v>4218</v>
      </c>
      <c r="D119" s="430" t="s">
        <v>4028</v>
      </c>
      <c r="E119" s="430">
        <v>3</v>
      </c>
      <c r="F119" s="430">
        <v>28.4971728925258</v>
      </c>
      <c r="G119" s="430">
        <v>26.991803349227101</v>
      </c>
      <c r="H119" s="430">
        <v>28.660139037770001</v>
      </c>
      <c r="I119" s="430">
        <v>29.106770034118</v>
      </c>
      <c r="J119" s="430">
        <v>29.359206500008</v>
      </c>
      <c r="K119" s="430">
        <v>28.650060286257499</v>
      </c>
      <c r="L119" s="430">
        <v>29.966707115610902</v>
      </c>
      <c r="M119" s="430">
        <v>30.216156577786101</v>
      </c>
      <c r="N119" s="430">
        <v>30.187984736586099</v>
      </c>
      <c r="O119" s="430">
        <v>30.043058465626999</v>
      </c>
      <c r="P119" s="430">
        <v>29.6156953456954</v>
      </c>
      <c r="Q119" s="430">
        <v>32.179301477172402</v>
      </c>
      <c r="R119" s="430">
        <v>31.8996847520622</v>
      </c>
      <c r="S119" s="430">
        <v>32.926682585412898</v>
      </c>
      <c r="T119" s="430">
        <v>34.024083815029897</v>
      </c>
      <c r="U119" s="430">
        <v>33.757197695856398</v>
      </c>
      <c r="V119" s="430">
        <v>34.872494612893398</v>
      </c>
      <c r="W119" s="430">
        <v>36.281735051157902</v>
      </c>
      <c r="X119" s="430">
        <v>34.779025318486802</v>
      </c>
      <c r="Y119" s="430">
        <v>32.313222104699598</v>
      </c>
      <c r="Z119" s="430">
        <v>32.425791858150802</v>
      </c>
      <c r="AA119" s="430">
        <v>29.934458939768799</v>
      </c>
      <c r="AB119" s="430">
        <v>26.513012041563599</v>
      </c>
      <c r="AC119" s="430">
        <v>28.818146888890801</v>
      </c>
      <c r="AD119" s="430">
        <v>28.481379678743799</v>
      </c>
      <c r="AE119" s="430">
        <v>28.3965180703544</v>
      </c>
      <c r="AF119" s="430">
        <v>30.0876421393653</v>
      </c>
      <c r="AG119" s="430">
        <v>30.023010507894</v>
      </c>
      <c r="AH119" s="430">
        <v>32.413976265917597</v>
      </c>
      <c r="AI119" s="430">
        <v>33.540926510472502</v>
      </c>
      <c r="AJ119" s="430">
        <v>30.070363799985699</v>
      </c>
      <c r="AK119" s="430">
        <v>30.820389061653898</v>
      </c>
      <c r="AL119" s="430">
        <v>0</v>
      </c>
    </row>
    <row r="120" spans="1:38" x14ac:dyDescent="0.25">
      <c r="A120" s="430" t="s">
        <v>4217</v>
      </c>
      <c r="B120" s="430">
        <v>1</v>
      </c>
      <c r="C120" s="430" t="s">
        <v>4218</v>
      </c>
      <c r="D120" s="430" t="s">
        <v>4030</v>
      </c>
      <c r="E120" s="430">
        <v>3</v>
      </c>
      <c r="F120" s="430">
        <v>13.2875636222649</v>
      </c>
      <c r="G120" s="430">
        <v>13.484712836194801</v>
      </c>
      <c r="H120" s="430">
        <v>13.597949929772801</v>
      </c>
      <c r="I120" s="430">
        <v>14.312832082693401</v>
      </c>
      <c r="J120" s="430">
        <v>16.217058649644699</v>
      </c>
      <c r="K120" s="430">
        <v>13.3522883073598</v>
      </c>
      <c r="L120" s="430">
        <v>12.7448788896046</v>
      </c>
      <c r="M120" s="430">
        <v>13.073217779741199</v>
      </c>
      <c r="N120" s="430">
        <v>11.565135557673401</v>
      </c>
      <c r="O120" s="430">
        <v>10.332622561705399</v>
      </c>
      <c r="P120" s="430">
        <v>11.1849175013179</v>
      </c>
      <c r="Q120" s="430">
        <v>10.652118664798699</v>
      </c>
      <c r="R120" s="430">
        <v>11.336556168168601</v>
      </c>
      <c r="S120" s="430">
        <v>11.934498342319801</v>
      </c>
      <c r="T120" s="430">
        <v>11.774497387725299</v>
      </c>
      <c r="U120" s="430">
        <v>11.3468708164162</v>
      </c>
      <c r="V120" s="430">
        <v>13.014699911317701</v>
      </c>
      <c r="W120" s="430">
        <v>13.3882761847858</v>
      </c>
      <c r="X120" s="430">
        <v>12.051085959686199</v>
      </c>
      <c r="Y120" s="430">
        <v>11.115157208223399</v>
      </c>
      <c r="Z120" s="430">
        <v>10.816692038899999</v>
      </c>
      <c r="AA120" s="430">
        <v>10.5973004407017</v>
      </c>
      <c r="AB120" s="430">
        <v>10.7099092681829</v>
      </c>
      <c r="AC120" s="430">
        <v>10.6648059882836</v>
      </c>
      <c r="AD120" s="430">
        <v>10.422035112569301</v>
      </c>
      <c r="AE120" s="430">
        <v>10.972530483410299</v>
      </c>
      <c r="AF120" s="430">
        <v>11.066058238252401</v>
      </c>
      <c r="AG120" s="430">
        <v>11.246219956215301</v>
      </c>
      <c r="AH120" s="430">
        <v>11.6873280897257</v>
      </c>
      <c r="AI120" s="430">
        <v>11.296841027131601</v>
      </c>
      <c r="AJ120" s="430">
        <v>11.4581708405347</v>
      </c>
      <c r="AK120" s="430">
        <v>10.960669951709599</v>
      </c>
      <c r="AL120" s="430">
        <v>0</v>
      </c>
    </row>
    <row r="121" spans="1:38" x14ac:dyDescent="0.25">
      <c r="A121" s="430" t="s">
        <v>4217</v>
      </c>
      <c r="B121" s="430">
        <v>1</v>
      </c>
      <c r="C121" s="430" t="s">
        <v>4218</v>
      </c>
      <c r="D121" s="430" t="s">
        <v>4032</v>
      </c>
      <c r="E121" s="430">
        <v>3</v>
      </c>
      <c r="F121" s="430">
        <v>15.213472871224401</v>
      </c>
      <c r="G121" s="430">
        <v>14.3438554706877</v>
      </c>
      <c r="H121" s="430">
        <v>14.173536199200299</v>
      </c>
      <c r="I121" s="430">
        <v>15.4314529089853</v>
      </c>
      <c r="J121" s="430">
        <v>15.081718391828399</v>
      </c>
      <c r="K121" s="430">
        <v>16.332384144850899</v>
      </c>
      <c r="L121" s="430">
        <v>16.700884499356501</v>
      </c>
      <c r="M121" s="430">
        <v>15.0989999286443</v>
      </c>
      <c r="N121" s="430">
        <v>14.613838901032301</v>
      </c>
      <c r="O121" s="430">
        <v>13.9263743850283</v>
      </c>
      <c r="P121" s="430">
        <v>14.2028958208394</v>
      </c>
      <c r="Q121" s="430">
        <v>17.546191572801401</v>
      </c>
      <c r="R121" s="430">
        <v>17.226238983240101</v>
      </c>
      <c r="S121" s="430">
        <v>16.963890306382901</v>
      </c>
      <c r="T121" s="430">
        <v>18.9071655052491</v>
      </c>
      <c r="U121" s="430">
        <v>18.866487334699201</v>
      </c>
      <c r="V121" s="430">
        <v>20.450623911047501</v>
      </c>
      <c r="W121" s="430">
        <v>18.763678898622</v>
      </c>
      <c r="X121" s="430">
        <v>17.7896512116669</v>
      </c>
      <c r="Y121" s="430">
        <v>17.193242979319301</v>
      </c>
      <c r="Z121" s="430">
        <v>16.602201526224899</v>
      </c>
      <c r="AA121" s="430">
        <v>16.5681556880748</v>
      </c>
      <c r="AB121" s="430">
        <v>16.332267113585701</v>
      </c>
      <c r="AC121" s="430">
        <v>15.3709230100923</v>
      </c>
      <c r="AD121" s="430">
        <v>14.586473213424201</v>
      </c>
      <c r="AE121" s="430">
        <v>15.2667759556833</v>
      </c>
      <c r="AF121" s="430">
        <v>14.8618075254775</v>
      </c>
      <c r="AG121" s="430">
        <v>13.9739048046818</v>
      </c>
      <c r="AH121" s="430">
        <v>14.3153278265137</v>
      </c>
      <c r="AI121" s="430">
        <v>14.4553099566351</v>
      </c>
      <c r="AJ121" s="430">
        <v>12.9578975623714</v>
      </c>
      <c r="AK121" s="430">
        <v>13.5950158414261</v>
      </c>
      <c r="AL121" s="430">
        <v>0</v>
      </c>
    </row>
    <row r="122" spans="1:38" x14ac:dyDescent="0.25">
      <c r="A122" s="430" t="s">
        <v>4217</v>
      </c>
      <c r="B122" s="430">
        <v>1</v>
      </c>
      <c r="C122" s="430" t="s">
        <v>4218</v>
      </c>
      <c r="D122" s="430" t="s">
        <v>4034</v>
      </c>
      <c r="E122" s="430">
        <v>3</v>
      </c>
      <c r="F122" s="430">
        <v>78.765914710532101</v>
      </c>
      <c r="G122" s="430">
        <v>74.671257385118096</v>
      </c>
      <c r="H122" s="430">
        <v>78.429257623082094</v>
      </c>
      <c r="I122" s="430">
        <v>80.901920175647305</v>
      </c>
      <c r="J122" s="430">
        <v>80.478841356757897</v>
      </c>
      <c r="K122" s="430">
        <v>81.802226907986693</v>
      </c>
      <c r="L122" s="430">
        <v>85.877072729464601</v>
      </c>
      <c r="M122" s="430">
        <v>91.340116554517607</v>
      </c>
      <c r="N122" s="430">
        <v>77.715071763019296</v>
      </c>
      <c r="O122" s="430">
        <v>74.123605847537405</v>
      </c>
      <c r="P122" s="430">
        <v>82.266021162710004</v>
      </c>
      <c r="Q122" s="430">
        <v>74.573453557017402</v>
      </c>
      <c r="R122" s="430">
        <v>75.386592850252597</v>
      </c>
      <c r="S122" s="430">
        <v>73.886809317244598</v>
      </c>
      <c r="T122" s="430">
        <v>75.883604456060496</v>
      </c>
      <c r="U122" s="430">
        <v>73.419773793069695</v>
      </c>
      <c r="V122" s="430">
        <v>81.966309213745205</v>
      </c>
      <c r="W122" s="430">
        <v>83.851910845008902</v>
      </c>
      <c r="X122" s="430">
        <v>75.227217220431996</v>
      </c>
      <c r="Y122" s="430">
        <v>73.870698422963898</v>
      </c>
      <c r="Z122" s="430">
        <v>84.571116066437796</v>
      </c>
      <c r="AA122" s="430">
        <v>86.666766112092603</v>
      </c>
      <c r="AB122" s="430">
        <v>88.761902468207097</v>
      </c>
      <c r="AC122" s="430">
        <v>85.6301042465808</v>
      </c>
      <c r="AD122" s="430">
        <v>82.923852851104897</v>
      </c>
      <c r="AE122" s="430">
        <v>80.778036033088895</v>
      </c>
      <c r="AF122" s="430">
        <v>84.419204870658604</v>
      </c>
      <c r="AG122" s="430">
        <v>83.615392820353307</v>
      </c>
      <c r="AH122" s="430">
        <v>86.466416155558505</v>
      </c>
      <c r="AI122" s="430">
        <v>86.941450538934902</v>
      </c>
      <c r="AJ122" s="430">
        <v>78.1371927800962</v>
      </c>
      <c r="AK122" s="430">
        <v>74.089417577413201</v>
      </c>
      <c r="AL122" s="430">
        <v>0</v>
      </c>
    </row>
    <row r="123" spans="1:38" x14ac:dyDescent="0.25">
      <c r="A123" s="430" t="s">
        <v>4217</v>
      </c>
      <c r="B123" s="430">
        <v>1</v>
      </c>
      <c r="C123" s="430" t="s">
        <v>4218</v>
      </c>
      <c r="D123" s="430" t="s">
        <v>4036</v>
      </c>
      <c r="E123" s="430">
        <v>3</v>
      </c>
      <c r="F123" s="430">
        <v>5.0934607430982997</v>
      </c>
      <c r="G123" s="430">
        <v>4.6349800437674</v>
      </c>
      <c r="H123" s="430">
        <v>6.2551619421966</v>
      </c>
      <c r="I123" s="430">
        <v>6.4219827731155998</v>
      </c>
      <c r="J123" s="430">
        <v>5.5469663064301002</v>
      </c>
      <c r="K123" s="430">
        <v>4.9240445723060997</v>
      </c>
      <c r="L123" s="430">
        <v>4.8651227808932997</v>
      </c>
      <c r="M123" s="430">
        <v>4.9039281966181001</v>
      </c>
      <c r="N123" s="430">
        <v>4.6924748576606996</v>
      </c>
      <c r="O123" s="430">
        <v>5.3622491447018001</v>
      </c>
      <c r="P123" s="430">
        <v>5.2970388959015002</v>
      </c>
      <c r="Q123" s="430">
        <v>6.5088187027227997</v>
      </c>
      <c r="R123" s="430">
        <v>6.4335670197354</v>
      </c>
      <c r="S123" s="430">
        <v>4.2533401975586997</v>
      </c>
      <c r="T123" s="430">
        <v>4.1698088313825998</v>
      </c>
      <c r="U123" s="430">
        <v>4.5183735573934003</v>
      </c>
      <c r="V123" s="430">
        <v>4.5277598451495997</v>
      </c>
      <c r="W123" s="430">
        <v>4.4406553433238001</v>
      </c>
      <c r="X123" s="430">
        <v>4.1075255234487003</v>
      </c>
      <c r="Y123" s="430">
        <v>3.3787987256177998</v>
      </c>
      <c r="Z123" s="430">
        <v>3.8294925728850999</v>
      </c>
      <c r="AA123" s="430">
        <v>3.9908685766229</v>
      </c>
      <c r="AB123" s="430">
        <v>3.4021007628305</v>
      </c>
      <c r="AC123" s="430">
        <v>3.7525660282654001</v>
      </c>
      <c r="AD123" s="430">
        <v>3.1905631693655998</v>
      </c>
      <c r="AE123" s="430">
        <v>3.2463841241598002</v>
      </c>
      <c r="AF123" s="430">
        <v>3.0956315569744999</v>
      </c>
      <c r="AG123" s="430">
        <v>3.1922008230632999</v>
      </c>
      <c r="AH123" s="430">
        <v>3.1256200124419999</v>
      </c>
      <c r="AI123" s="430">
        <v>3.2219728284767002</v>
      </c>
      <c r="AJ123" s="430">
        <v>3.0063573537099999</v>
      </c>
      <c r="AK123" s="430">
        <v>3.0955451186180998</v>
      </c>
      <c r="AL123" s="430">
        <v>0</v>
      </c>
    </row>
    <row r="124" spans="1:38" x14ac:dyDescent="0.25">
      <c r="A124" s="430" t="s">
        <v>4217</v>
      </c>
      <c r="B124" s="430">
        <v>1</v>
      </c>
      <c r="C124" s="430" t="s">
        <v>4218</v>
      </c>
      <c r="D124" s="430" t="s">
        <v>4038</v>
      </c>
      <c r="E124" s="430">
        <v>3</v>
      </c>
      <c r="F124" s="430">
        <v>7.6600445016882999</v>
      </c>
      <c r="G124" s="430">
        <v>6.6896727378994001</v>
      </c>
      <c r="H124" s="430">
        <v>6.2653745803863998</v>
      </c>
      <c r="I124" s="430">
        <v>6.2819923364113004</v>
      </c>
      <c r="J124" s="430">
        <v>6.3835220809272002</v>
      </c>
      <c r="K124" s="430">
        <v>6.1682009577530001</v>
      </c>
      <c r="L124" s="430">
        <v>6.6404986684190002</v>
      </c>
      <c r="M124" s="430">
        <v>6.8961497723300997</v>
      </c>
      <c r="N124" s="430">
        <v>6.3089691108019998</v>
      </c>
      <c r="O124" s="430">
        <v>6.0194766272039004</v>
      </c>
      <c r="P124" s="430">
        <v>5.9172537841426003</v>
      </c>
      <c r="Q124" s="430">
        <v>7.6172632597023</v>
      </c>
      <c r="R124" s="430">
        <v>7.4019304376489998</v>
      </c>
      <c r="S124" s="430">
        <v>7.1871385272225998</v>
      </c>
      <c r="T124" s="430">
        <v>8.0296570875640008</v>
      </c>
      <c r="U124" s="430">
        <v>7.8984226550140999</v>
      </c>
      <c r="V124" s="430">
        <v>6.1695823557134997</v>
      </c>
      <c r="W124" s="430">
        <v>5.7304082682609998</v>
      </c>
      <c r="X124" s="430">
        <v>5.5031817734758004</v>
      </c>
      <c r="Y124" s="430">
        <v>4.7108594250972997</v>
      </c>
      <c r="Z124" s="430">
        <v>4.4794397953666998</v>
      </c>
      <c r="AA124" s="430">
        <v>3.6256800410932999</v>
      </c>
      <c r="AB124" s="430">
        <v>3.8357432706494001</v>
      </c>
      <c r="AC124" s="430">
        <v>3.2705063800857999</v>
      </c>
      <c r="AD124" s="430">
        <v>3.0751116920475998</v>
      </c>
      <c r="AE124" s="430">
        <v>2.9228891520758</v>
      </c>
      <c r="AF124" s="430">
        <v>2.6110117613214001</v>
      </c>
      <c r="AG124" s="430">
        <v>2.5731335657928001</v>
      </c>
      <c r="AH124" s="430">
        <v>2.5403922206977998</v>
      </c>
      <c r="AI124" s="430">
        <v>2.5923631576315</v>
      </c>
      <c r="AJ124" s="430">
        <v>2.3101215705018001</v>
      </c>
      <c r="AK124" s="430">
        <v>2.4062638000417</v>
      </c>
      <c r="AL124" s="430">
        <v>0</v>
      </c>
    </row>
    <row r="125" spans="1:38" x14ac:dyDescent="0.25">
      <c r="A125" s="430" t="s">
        <v>4217</v>
      </c>
      <c r="B125" s="430">
        <v>1</v>
      </c>
      <c r="C125" s="430" t="s">
        <v>4218</v>
      </c>
      <c r="D125" s="430" t="s">
        <v>4040</v>
      </c>
      <c r="E125" s="430">
        <v>3</v>
      </c>
      <c r="F125" s="430">
        <v>3.1994305698761001</v>
      </c>
      <c r="G125" s="430">
        <v>3.6525720466572</v>
      </c>
      <c r="H125" s="430">
        <v>5.0143195497487998</v>
      </c>
      <c r="I125" s="430">
        <v>4.7627700341526999</v>
      </c>
      <c r="J125" s="430">
        <v>5.9272749937488003</v>
      </c>
      <c r="K125" s="430">
        <v>4.5303024260763998</v>
      </c>
      <c r="L125" s="430">
        <v>4.6128896366520999</v>
      </c>
      <c r="M125" s="430">
        <v>3.9673554763005998</v>
      </c>
      <c r="N125" s="430">
        <v>3.1319451960452001</v>
      </c>
      <c r="O125" s="430">
        <v>2.8665218422333001</v>
      </c>
      <c r="P125" s="430">
        <v>3.9177231594097002</v>
      </c>
      <c r="Q125" s="430">
        <v>3.2003153315073001</v>
      </c>
      <c r="R125" s="430">
        <v>3.6774855143419001</v>
      </c>
      <c r="S125" s="430">
        <v>2.3051863939184001</v>
      </c>
      <c r="T125" s="430">
        <v>3.2728272031771999</v>
      </c>
      <c r="U125" s="430">
        <v>3.0928502769207</v>
      </c>
      <c r="V125" s="430">
        <v>3.3384870673478999</v>
      </c>
      <c r="W125" s="430">
        <v>3.2199060210354</v>
      </c>
      <c r="X125" s="430">
        <v>3.0670940802461</v>
      </c>
      <c r="Y125" s="430">
        <v>2.4908374427740001</v>
      </c>
      <c r="Z125" s="430">
        <v>2.4916190614792999</v>
      </c>
      <c r="AA125" s="430">
        <v>2.5971853266142002</v>
      </c>
      <c r="AB125" s="430">
        <v>2.2263237756060001</v>
      </c>
      <c r="AC125" s="430">
        <v>2.3069003240987001</v>
      </c>
      <c r="AD125" s="430">
        <v>1.7321676836594999</v>
      </c>
      <c r="AE125" s="430">
        <v>1.5785073650724999</v>
      </c>
      <c r="AF125" s="430">
        <v>1.3812737936404</v>
      </c>
      <c r="AG125" s="430">
        <v>1.3170006153478999</v>
      </c>
      <c r="AH125" s="430">
        <v>1.4227068735813</v>
      </c>
      <c r="AI125" s="430">
        <v>1.5739277132298</v>
      </c>
      <c r="AJ125" s="430">
        <v>1.60128778231</v>
      </c>
      <c r="AK125" s="430">
        <v>1.4983494586102999</v>
      </c>
      <c r="AL125" s="430">
        <v>0</v>
      </c>
    </row>
    <row r="126" spans="1:38" x14ac:dyDescent="0.25">
      <c r="A126" s="430" t="s">
        <v>4217</v>
      </c>
      <c r="B126" s="430">
        <v>1</v>
      </c>
      <c r="C126" s="430" t="s">
        <v>4218</v>
      </c>
      <c r="D126" s="430" t="s">
        <v>4042</v>
      </c>
      <c r="E126" s="430">
        <v>3</v>
      </c>
      <c r="F126" s="430">
        <v>27.7011956275526</v>
      </c>
      <c r="G126" s="430">
        <v>26.188974174481299</v>
      </c>
      <c r="H126" s="430">
        <v>27.4867306829894</v>
      </c>
      <c r="I126" s="430">
        <v>24.037893789623201</v>
      </c>
      <c r="J126" s="430">
        <v>23.002703234398599</v>
      </c>
      <c r="K126" s="430">
        <v>23.5166634487945</v>
      </c>
      <c r="L126" s="430">
        <v>23.785117035588001</v>
      </c>
      <c r="M126" s="430">
        <v>22.095185892031299</v>
      </c>
      <c r="N126" s="430">
        <v>19.951837150614701</v>
      </c>
      <c r="O126" s="430">
        <v>20.2713243912489</v>
      </c>
      <c r="P126" s="430">
        <v>20.8555783101224</v>
      </c>
      <c r="Q126" s="430">
        <v>20.2191170084219</v>
      </c>
      <c r="R126" s="430">
        <v>19.981578752962299</v>
      </c>
      <c r="S126" s="430">
        <v>19.817515944404899</v>
      </c>
      <c r="T126" s="430">
        <v>20.099437598539598</v>
      </c>
      <c r="U126" s="430">
        <v>19.963674184990801</v>
      </c>
      <c r="V126" s="430">
        <v>18.969098676498302</v>
      </c>
      <c r="W126" s="430">
        <v>17.319840306045698</v>
      </c>
      <c r="X126" s="430">
        <v>16.062949077881601</v>
      </c>
      <c r="Y126" s="430">
        <v>12.938045433148501</v>
      </c>
      <c r="Z126" s="430">
        <v>12.654205100104001</v>
      </c>
      <c r="AA126" s="430">
        <v>12.7244914890705</v>
      </c>
      <c r="AB126" s="430">
        <v>12.899932478292399</v>
      </c>
      <c r="AC126" s="430">
        <v>14.9024940016649</v>
      </c>
      <c r="AD126" s="430">
        <v>14.4570561550444</v>
      </c>
      <c r="AE126" s="430">
        <v>14.092448679195201</v>
      </c>
      <c r="AF126" s="430">
        <v>13.8368088700384</v>
      </c>
      <c r="AG126" s="430">
        <v>13.944879185141501</v>
      </c>
      <c r="AH126" s="430">
        <v>13.7221361944632</v>
      </c>
      <c r="AI126" s="430">
        <v>13.874362864486301</v>
      </c>
      <c r="AJ126" s="430">
        <v>12.145135325275101</v>
      </c>
      <c r="AK126" s="430">
        <v>12.2643831257306</v>
      </c>
      <c r="AL126" s="430">
        <v>0</v>
      </c>
    </row>
    <row r="127" spans="1:38" x14ac:dyDescent="0.25">
      <c r="A127" s="430" t="s">
        <v>4217</v>
      </c>
      <c r="B127" s="430">
        <v>1</v>
      </c>
      <c r="C127" s="430" t="s">
        <v>4218</v>
      </c>
      <c r="D127" s="430" t="s">
        <v>4044</v>
      </c>
      <c r="E127" s="430">
        <v>3</v>
      </c>
      <c r="F127" s="430">
        <v>12.0485885369824</v>
      </c>
      <c r="G127" s="430">
        <v>11.792523165048699</v>
      </c>
      <c r="H127" s="430">
        <v>12.438954044457301</v>
      </c>
      <c r="I127" s="430">
        <v>12.8962072004018</v>
      </c>
      <c r="J127" s="430">
        <v>13.053465209668801</v>
      </c>
      <c r="K127" s="430">
        <v>13.605620044726001</v>
      </c>
      <c r="L127" s="430">
        <v>15.1349171958084</v>
      </c>
      <c r="M127" s="430">
        <v>14.5805787658624</v>
      </c>
      <c r="N127" s="430">
        <v>14.751372050083001</v>
      </c>
      <c r="O127" s="430">
        <v>13.8283156392366</v>
      </c>
      <c r="P127" s="430">
        <v>14.42026836901</v>
      </c>
      <c r="Q127" s="430">
        <v>12.9374647729371</v>
      </c>
      <c r="R127" s="430">
        <v>12.891214847454201</v>
      </c>
      <c r="S127" s="430">
        <v>13.2687293247387</v>
      </c>
      <c r="T127" s="430">
        <v>13.631440824826599</v>
      </c>
      <c r="U127" s="430">
        <v>14.001117481323099</v>
      </c>
      <c r="V127" s="430">
        <v>14.2819265461016</v>
      </c>
      <c r="W127" s="430">
        <v>15.4223594829107</v>
      </c>
      <c r="X127" s="430">
        <v>16.377242139597701</v>
      </c>
      <c r="Y127" s="430">
        <v>14.800398139313801</v>
      </c>
      <c r="Z127" s="430">
        <v>14.7192398093433</v>
      </c>
      <c r="AA127" s="430">
        <v>14.655072132140999</v>
      </c>
      <c r="AB127" s="430">
        <v>13.5107351726747</v>
      </c>
      <c r="AC127" s="430">
        <v>14.568292469525</v>
      </c>
      <c r="AD127" s="430">
        <v>14.4275908517799</v>
      </c>
      <c r="AE127" s="430">
        <v>13.6437996009898</v>
      </c>
      <c r="AF127" s="430">
        <v>14.3868693233967</v>
      </c>
      <c r="AG127" s="430">
        <v>14.2930676330078</v>
      </c>
      <c r="AH127" s="430">
        <v>13.8904899843252</v>
      </c>
      <c r="AI127" s="430">
        <v>14.3911722784171</v>
      </c>
      <c r="AJ127" s="430">
        <v>13.091903515366299</v>
      </c>
      <c r="AK127" s="430">
        <v>13.198818124050099</v>
      </c>
      <c r="AL127" s="430">
        <v>0</v>
      </c>
    </row>
    <row r="128" spans="1:38" x14ac:dyDescent="0.25">
      <c r="A128" s="430" t="s">
        <v>4217</v>
      </c>
      <c r="B128" s="430">
        <v>1</v>
      </c>
      <c r="C128" s="430" t="s">
        <v>4218</v>
      </c>
      <c r="D128" s="430" t="s">
        <v>4046</v>
      </c>
      <c r="E128" s="430">
        <v>3</v>
      </c>
      <c r="F128" s="430">
        <v>8.6234381869307999</v>
      </c>
      <c r="G128" s="430">
        <v>8.4917906482451002</v>
      </c>
      <c r="H128" s="430">
        <v>8.5112052502151005</v>
      </c>
      <c r="I128" s="430">
        <v>8.9476273009246992</v>
      </c>
      <c r="J128" s="430">
        <v>9.1681975932651003</v>
      </c>
      <c r="K128" s="430">
        <v>9.4148465280426006</v>
      </c>
      <c r="L128" s="430">
        <v>9.5285755036107993</v>
      </c>
      <c r="M128" s="430">
        <v>9.7155373382313002</v>
      </c>
      <c r="N128" s="430">
        <v>9.5671169912859</v>
      </c>
      <c r="O128" s="430">
        <v>9.7918710921790009</v>
      </c>
      <c r="P128" s="430">
        <v>8.9240694338827993</v>
      </c>
      <c r="Q128" s="430">
        <v>10.45105823121</v>
      </c>
      <c r="R128" s="430">
        <v>10.4989133126067</v>
      </c>
      <c r="S128" s="430">
        <v>10.5310831415074</v>
      </c>
      <c r="T128" s="430">
        <v>12.106036730918699</v>
      </c>
      <c r="U128" s="430">
        <v>12.021621818264</v>
      </c>
      <c r="V128" s="430">
        <v>12.926183025007999</v>
      </c>
      <c r="W128" s="430">
        <v>12.188585109922199</v>
      </c>
      <c r="X128" s="430">
        <v>10.784698058398799</v>
      </c>
      <c r="Y128" s="430">
        <v>9.4636965134574993</v>
      </c>
      <c r="Z128" s="430">
        <v>9.6081045874958999</v>
      </c>
      <c r="AA128" s="430">
        <v>8.0609375866344006</v>
      </c>
      <c r="AB128" s="430">
        <v>8.7842827468679001</v>
      </c>
      <c r="AC128" s="430">
        <v>8.5779076649650001</v>
      </c>
      <c r="AD128" s="430">
        <v>8.7580447937247001</v>
      </c>
      <c r="AE128" s="430">
        <v>9.1076007825981993</v>
      </c>
      <c r="AF128" s="430">
        <v>7.3805896599</v>
      </c>
      <c r="AG128" s="430">
        <v>7.2562048346932002</v>
      </c>
      <c r="AH128" s="430">
        <v>7.9227316214724999</v>
      </c>
      <c r="AI128" s="430">
        <v>7.9514065548934001</v>
      </c>
      <c r="AJ128" s="430">
        <v>7.6627146442063001</v>
      </c>
      <c r="AK128" s="430">
        <v>7.6803253067683004</v>
      </c>
      <c r="AL128" s="430">
        <v>0</v>
      </c>
    </row>
    <row r="129" spans="1:38" x14ac:dyDescent="0.25">
      <c r="A129" s="430" t="s">
        <v>4217</v>
      </c>
      <c r="B129" s="430">
        <v>1</v>
      </c>
      <c r="C129" s="430" t="s">
        <v>4218</v>
      </c>
      <c r="D129" s="430" t="s">
        <v>4048</v>
      </c>
      <c r="E129" s="430">
        <v>3</v>
      </c>
      <c r="F129" s="430">
        <v>10.698782998357199</v>
      </c>
      <c r="G129" s="430">
        <v>10.118370836106999</v>
      </c>
      <c r="H129" s="430">
        <v>10.179091934123599</v>
      </c>
      <c r="I129" s="430">
        <v>9.6240441610404996</v>
      </c>
      <c r="J129" s="430">
        <v>8.8082164080338998</v>
      </c>
      <c r="K129" s="430">
        <v>8.7087094240969005</v>
      </c>
      <c r="L129" s="430">
        <v>8.8906553918662006</v>
      </c>
      <c r="M129" s="430">
        <v>9.1560943672518</v>
      </c>
      <c r="N129" s="430">
        <v>8.0333201693273999</v>
      </c>
      <c r="O129" s="430">
        <v>10.1516381202687</v>
      </c>
      <c r="P129" s="430">
        <v>9.9602884279820998</v>
      </c>
      <c r="Q129" s="430">
        <v>9.9311744773124992</v>
      </c>
      <c r="R129" s="430">
        <v>9.9645072369202996</v>
      </c>
      <c r="S129" s="430">
        <v>9.6922536337735998</v>
      </c>
      <c r="T129" s="430">
        <v>10.8665602548274</v>
      </c>
      <c r="U129" s="430">
        <v>10.176203534308099</v>
      </c>
      <c r="V129" s="430">
        <v>10.912994173012599</v>
      </c>
      <c r="W129" s="430">
        <v>10.4978331080231</v>
      </c>
      <c r="X129" s="430">
        <v>9.9224025871214998</v>
      </c>
      <c r="Y129" s="430">
        <v>9.2647270168184992</v>
      </c>
      <c r="Z129" s="430">
        <v>10.6584052076758</v>
      </c>
      <c r="AA129" s="430">
        <v>9.9785964240217009</v>
      </c>
      <c r="AB129" s="430">
        <v>10.301915045754599</v>
      </c>
      <c r="AC129" s="430">
        <v>10.4073571168814</v>
      </c>
      <c r="AD129" s="430">
        <v>9.9513548996084005</v>
      </c>
      <c r="AE129" s="430">
        <v>9.8697972248260992</v>
      </c>
      <c r="AF129" s="430">
        <v>9.4924471027220996</v>
      </c>
      <c r="AG129" s="430">
        <v>10.298467979899399</v>
      </c>
      <c r="AH129" s="430">
        <v>10.5454585050745</v>
      </c>
      <c r="AI129" s="430">
        <v>10.6039693385527</v>
      </c>
      <c r="AJ129" s="430">
        <v>10.623334595968499</v>
      </c>
      <c r="AK129" s="430">
        <v>10.482840462035799</v>
      </c>
      <c r="AL129" s="430">
        <v>0</v>
      </c>
    </row>
    <row r="130" spans="1:38" x14ac:dyDescent="0.25">
      <c r="A130" s="430" t="s">
        <v>4217</v>
      </c>
      <c r="B130" s="430">
        <v>1</v>
      </c>
      <c r="C130" s="430" t="s">
        <v>4218</v>
      </c>
      <c r="D130" s="430" t="s">
        <v>4050</v>
      </c>
      <c r="E130" s="430">
        <v>3</v>
      </c>
      <c r="F130" s="430">
        <v>4.2409631803341004</v>
      </c>
      <c r="G130" s="430">
        <v>4.2966687709071998</v>
      </c>
      <c r="H130" s="430">
        <v>4.1410677481844997</v>
      </c>
      <c r="I130" s="430">
        <v>4.4478610567932</v>
      </c>
      <c r="J130" s="430">
        <v>4.6692091807814</v>
      </c>
      <c r="K130" s="430">
        <v>5.1720140196138997</v>
      </c>
      <c r="L130" s="430">
        <v>4.7698968159944997</v>
      </c>
      <c r="M130" s="430">
        <v>4.4296135742688998</v>
      </c>
      <c r="N130" s="430">
        <v>4.6375387466777998</v>
      </c>
      <c r="O130" s="430">
        <v>4.7698668281516996</v>
      </c>
      <c r="P130" s="430">
        <v>4.5502219146591996</v>
      </c>
      <c r="Q130" s="430">
        <v>3.9769172281535998</v>
      </c>
      <c r="R130" s="430">
        <v>4.4036115630486004</v>
      </c>
      <c r="S130" s="430">
        <v>4.5767406829153003</v>
      </c>
      <c r="T130" s="430">
        <v>4.9781291170045003</v>
      </c>
      <c r="U130" s="430">
        <v>5.3206447814490003</v>
      </c>
      <c r="V130" s="430">
        <v>6.0372225836286004</v>
      </c>
      <c r="W130" s="430">
        <v>6.6548221131115</v>
      </c>
      <c r="X130" s="430">
        <v>5.9824900991231003</v>
      </c>
      <c r="Y130" s="430">
        <v>4.9289606137264004</v>
      </c>
      <c r="Z130" s="430">
        <v>4.0280721793336998</v>
      </c>
      <c r="AA130" s="430">
        <v>4.1583082796722</v>
      </c>
      <c r="AB130" s="430">
        <v>4.4154821834776001</v>
      </c>
      <c r="AC130" s="430">
        <v>4.6279209304037998</v>
      </c>
      <c r="AD130" s="430">
        <v>4.4326264689509998</v>
      </c>
      <c r="AE130" s="430">
        <v>4.2886061792776999</v>
      </c>
      <c r="AF130" s="430">
        <v>4.1054921883058997</v>
      </c>
      <c r="AG130" s="430">
        <v>4.2707615005562003</v>
      </c>
      <c r="AH130" s="430">
        <v>4.3844973444004003</v>
      </c>
      <c r="AI130" s="430">
        <v>4.4634213007310999</v>
      </c>
      <c r="AJ130" s="430">
        <v>4.4335715837540999</v>
      </c>
      <c r="AK130" s="430">
        <v>4.2124879590882003</v>
      </c>
      <c r="AL130" s="430">
        <v>0</v>
      </c>
    </row>
    <row r="131" spans="1:38" x14ac:dyDescent="0.25">
      <c r="A131" s="430" t="s">
        <v>4217</v>
      </c>
      <c r="B131" s="430">
        <v>1</v>
      </c>
      <c r="C131" s="430" t="s">
        <v>4218</v>
      </c>
      <c r="D131" s="430" t="s">
        <v>4052</v>
      </c>
      <c r="E131" s="430">
        <v>3</v>
      </c>
      <c r="F131" s="430">
        <v>16.4097030445004</v>
      </c>
      <c r="G131" s="430">
        <v>15.8114044530095</v>
      </c>
      <c r="H131" s="430">
        <v>17.147682450000499</v>
      </c>
      <c r="I131" s="430">
        <v>16.337989948022901</v>
      </c>
      <c r="J131" s="430">
        <v>15.546798198289901</v>
      </c>
      <c r="K131" s="430">
        <v>16.815673463338499</v>
      </c>
      <c r="L131" s="430">
        <v>16.4969666331517</v>
      </c>
      <c r="M131" s="430">
        <v>15.8317197353533</v>
      </c>
      <c r="N131" s="430">
        <v>15.0575499154561</v>
      </c>
      <c r="O131" s="430">
        <v>13.7424120885922</v>
      </c>
      <c r="P131" s="430">
        <v>14.554861327768</v>
      </c>
      <c r="Q131" s="430">
        <v>13.9234302472395</v>
      </c>
      <c r="R131" s="430">
        <v>13.134392781837001</v>
      </c>
      <c r="S131" s="430">
        <v>12.5264729316791</v>
      </c>
      <c r="T131" s="430">
        <v>12.984082552412699</v>
      </c>
      <c r="U131" s="430">
        <v>13.3662414987496</v>
      </c>
      <c r="V131" s="430">
        <v>12.893715681188</v>
      </c>
      <c r="W131" s="430">
        <v>11.806011600722501</v>
      </c>
      <c r="X131" s="430">
        <v>10.8955482481741</v>
      </c>
      <c r="Y131" s="430">
        <v>9.3081649758770002</v>
      </c>
      <c r="Z131" s="430">
        <v>10.103786028845199</v>
      </c>
      <c r="AA131" s="430">
        <v>9.9551677007990005</v>
      </c>
      <c r="AB131" s="430">
        <v>9.3006097324359995</v>
      </c>
      <c r="AC131" s="430">
        <v>10.3267022431409</v>
      </c>
      <c r="AD131" s="430">
        <v>9.1237764546453999</v>
      </c>
      <c r="AE131" s="430">
        <v>9.0084683730703006</v>
      </c>
      <c r="AF131" s="430">
        <v>8.9507969570002004</v>
      </c>
      <c r="AG131" s="430">
        <v>8.8457126350229007</v>
      </c>
      <c r="AH131" s="430">
        <v>9.1138646993015993</v>
      </c>
      <c r="AI131" s="430">
        <v>9.2623979751085006</v>
      </c>
      <c r="AJ131" s="430">
        <v>8.8191078232393991</v>
      </c>
      <c r="AK131" s="430">
        <v>9.1386723103472001</v>
      </c>
      <c r="AL131" s="430">
        <v>0</v>
      </c>
    </row>
    <row r="132" spans="1:38" x14ac:dyDescent="0.25">
      <c r="A132" s="430" t="s">
        <v>4217</v>
      </c>
      <c r="B132" s="430">
        <v>1</v>
      </c>
      <c r="C132" s="430" t="s">
        <v>4218</v>
      </c>
      <c r="D132" s="430" t="s">
        <v>4054</v>
      </c>
      <c r="E132" s="430">
        <v>3</v>
      </c>
      <c r="F132" s="430">
        <v>11.053319442113301</v>
      </c>
      <c r="G132" s="430">
        <v>11.277185014853</v>
      </c>
      <c r="H132" s="430">
        <v>11.685050849287901</v>
      </c>
      <c r="I132" s="430">
        <v>11.490124739663599</v>
      </c>
      <c r="J132" s="430">
        <v>11.8355642915574</v>
      </c>
      <c r="K132" s="430">
        <v>12.3730872511649</v>
      </c>
      <c r="L132" s="430">
        <v>11.4464511220545</v>
      </c>
      <c r="M132" s="430">
        <v>11.043116621314701</v>
      </c>
      <c r="N132" s="430">
        <v>11.651204987964601</v>
      </c>
      <c r="O132" s="430">
        <v>10.990017101764</v>
      </c>
      <c r="P132" s="430">
        <v>9.9781835665837004</v>
      </c>
      <c r="Q132" s="430">
        <v>10.1767040598981</v>
      </c>
      <c r="R132" s="430">
        <v>9.7690606758638001</v>
      </c>
      <c r="S132" s="430">
        <v>9.8921002575385995</v>
      </c>
      <c r="T132" s="430">
        <v>9.3759700785280007</v>
      </c>
      <c r="U132" s="430">
        <v>10.020877478292601</v>
      </c>
      <c r="V132" s="430">
        <v>10.619598420291499</v>
      </c>
      <c r="W132" s="430">
        <v>10.3860912133798</v>
      </c>
      <c r="X132" s="430">
        <v>10.6126221802296</v>
      </c>
      <c r="Y132" s="430">
        <v>10.312778426935999</v>
      </c>
      <c r="Z132" s="430">
        <v>12.0291089669456</v>
      </c>
      <c r="AA132" s="430">
        <v>13.0192788336216</v>
      </c>
      <c r="AB132" s="430">
        <v>13.179888895313301</v>
      </c>
      <c r="AC132" s="430">
        <v>13.573417074440499</v>
      </c>
      <c r="AD132" s="430">
        <v>14.330967429078401</v>
      </c>
      <c r="AE132" s="430">
        <v>13.661026741227399</v>
      </c>
      <c r="AF132" s="430">
        <v>13.0143532796234</v>
      </c>
      <c r="AG132" s="430">
        <v>13.6492870837384</v>
      </c>
      <c r="AH132" s="430">
        <v>14.7387292856416</v>
      </c>
      <c r="AI132" s="430">
        <v>13.925445441215301</v>
      </c>
      <c r="AJ132" s="430">
        <v>13.4037212135192</v>
      </c>
      <c r="AK132" s="430">
        <v>14.8777545874868</v>
      </c>
      <c r="AL132" s="430">
        <v>0</v>
      </c>
    </row>
    <row r="133" spans="1:38" x14ac:dyDescent="0.25">
      <c r="A133" s="430" t="s">
        <v>4217</v>
      </c>
      <c r="B133" s="430">
        <v>1</v>
      </c>
      <c r="C133" s="430" t="s">
        <v>4218</v>
      </c>
      <c r="D133" s="430" t="s">
        <v>517</v>
      </c>
      <c r="E133" s="430">
        <v>3</v>
      </c>
      <c r="F133" s="430">
        <v>3.7625982232742001</v>
      </c>
      <c r="G133" s="430">
        <v>4.1305474723032001</v>
      </c>
      <c r="H133" s="430">
        <v>3.8976321063391999</v>
      </c>
      <c r="I133" s="430">
        <v>4.5433588718853999</v>
      </c>
      <c r="J133" s="430">
        <v>4.6450541485896002</v>
      </c>
      <c r="K133" s="430">
        <v>4.7888439930311</v>
      </c>
      <c r="L133" s="430">
        <v>4.2332485507547997</v>
      </c>
      <c r="M133" s="430">
        <v>4.6212206237959004</v>
      </c>
      <c r="N133" s="430">
        <v>5.5105280495524003</v>
      </c>
      <c r="O133" s="430">
        <v>4.6715286307483996</v>
      </c>
      <c r="P133" s="430">
        <v>5.1672694233223</v>
      </c>
      <c r="Q133" s="430">
        <v>5.5093138387118996</v>
      </c>
      <c r="R133" s="430">
        <v>5.2511735329595997</v>
      </c>
      <c r="S133" s="430">
        <v>5.3136766308455998</v>
      </c>
      <c r="T133" s="430">
        <v>5.6767113066002004</v>
      </c>
      <c r="U133" s="430">
        <v>5.7045205597782003</v>
      </c>
      <c r="V133" s="430">
        <v>6.7537729793474996</v>
      </c>
      <c r="W133" s="430">
        <v>7.2514125656957997</v>
      </c>
      <c r="X133" s="430">
        <v>7.1225780825258003</v>
      </c>
      <c r="Y133" s="430">
        <v>7.0725529058944998</v>
      </c>
      <c r="Z133" s="430">
        <v>7.7273181766943999</v>
      </c>
      <c r="AA133" s="430">
        <v>8.3075215174752</v>
      </c>
      <c r="AB133" s="430">
        <v>8.6084670743317009</v>
      </c>
      <c r="AC133" s="430">
        <v>8.8279247802579999</v>
      </c>
      <c r="AD133" s="430">
        <v>8.5495003575456003</v>
      </c>
      <c r="AE133" s="430">
        <v>8.5862165880256001</v>
      </c>
      <c r="AF133" s="430">
        <v>8.6606346435532995</v>
      </c>
      <c r="AG133" s="430">
        <v>8.5188889917890993</v>
      </c>
      <c r="AH133" s="430">
        <v>8.3980578286705008</v>
      </c>
      <c r="AI133" s="430">
        <v>8.2511756443674003</v>
      </c>
      <c r="AJ133" s="430">
        <v>8.3270340084921006</v>
      </c>
      <c r="AK133" s="430">
        <v>8.2258303838712994</v>
      </c>
      <c r="AL133" s="430">
        <v>0</v>
      </c>
    </row>
    <row r="134" spans="1:38" x14ac:dyDescent="0.25">
      <c r="A134" s="430" t="s">
        <v>4217</v>
      </c>
      <c r="B134" s="430">
        <v>1</v>
      </c>
      <c r="C134" s="430" t="s">
        <v>4218</v>
      </c>
      <c r="D134" s="430" t="s">
        <v>4057</v>
      </c>
      <c r="E134" s="430">
        <v>3</v>
      </c>
      <c r="F134" s="430">
        <v>0.73417113314350002</v>
      </c>
      <c r="G134" s="430">
        <v>0.77029627919639998</v>
      </c>
      <c r="H134" s="430">
        <v>1.0188897107099</v>
      </c>
      <c r="I134" s="430">
        <v>1.2535491473660001</v>
      </c>
      <c r="J134" s="430">
        <v>1.0355804067083001</v>
      </c>
      <c r="K134" s="430">
        <v>0.97109083954310005</v>
      </c>
      <c r="L134" s="430">
        <v>0.90389875345280002</v>
      </c>
      <c r="M134" s="430">
        <v>0.84942123595310004</v>
      </c>
      <c r="N134" s="430">
        <v>0.78098555034759998</v>
      </c>
      <c r="O134" s="430">
        <v>0.776575842756</v>
      </c>
      <c r="P134" s="430">
        <v>1.0438150367493</v>
      </c>
      <c r="Q134" s="430">
        <v>1.1537370879087001</v>
      </c>
      <c r="R134" s="430">
        <v>1.0717648402007001</v>
      </c>
      <c r="S134" s="430">
        <v>1.0958331287692999</v>
      </c>
      <c r="T134" s="430">
        <v>1.1285109951423</v>
      </c>
      <c r="U134" s="430">
        <v>1.0181131358152999</v>
      </c>
      <c r="V134" s="430">
        <v>1.2129624969777999</v>
      </c>
      <c r="W134" s="430">
        <v>0.90247529582480002</v>
      </c>
      <c r="X134" s="430">
        <v>0.8184662523788</v>
      </c>
      <c r="Y134" s="430">
        <v>0.71814802431580005</v>
      </c>
      <c r="Z134" s="430">
        <v>0.71407846656439999</v>
      </c>
      <c r="AA134" s="430">
        <v>0.73890222515210002</v>
      </c>
      <c r="AB134" s="430">
        <v>0.64914929489429996</v>
      </c>
      <c r="AC134" s="430">
        <v>0.77988611216470005</v>
      </c>
      <c r="AD134" s="430">
        <v>0.74284709534060001</v>
      </c>
      <c r="AE134" s="430">
        <v>0.68797903964530005</v>
      </c>
      <c r="AF134" s="430">
        <v>0.65666389687579996</v>
      </c>
      <c r="AG134" s="430">
        <v>0.70062981262129997</v>
      </c>
      <c r="AH134" s="430">
        <v>0.72459139469809997</v>
      </c>
      <c r="AI134" s="430">
        <v>0.73740710063360004</v>
      </c>
      <c r="AJ134" s="430">
        <v>0.7049261746048</v>
      </c>
      <c r="AK134" s="430">
        <v>0.66126057110280001</v>
      </c>
      <c r="AL134" s="430">
        <v>0</v>
      </c>
    </row>
    <row r="135" spans="1:38" x14ac:dyDescent="0.25">
      <c r="A135" s="430" t="s">
        <v>4217</v>
      </c>
      <c r="B135" s="430">
        <v>1</v>
      </c>
      <c r="C135" s="430" t="s">
        <v>4218</v>
      </c>
      <c r="D135" s="430" t="s">
        <v>4059</v>
      </c>
      <c r="E135" s="430">
        <v>3</v>
      </c>
      <c r="F135" s="430">
        <v>12.9472092244738</v>
      </c>
      <c r="G135" s="430">
        <v>13.127967590911499</v>
      </c>
      <c r="H135" s="430">
        <v>16.9655085747582</v>
      </c>
      <c r="I135" s="430">
        <v>17.741583476523601</v>
      </c>
      <c r="J135" s="430">
        <v>18.152167064891302</v>
      </c>
      <c r="K135" s="430">
        <v>18.483878062528401</v>
      </c>
      <c r="L135" s="430">
        <v>18.823106675466299</v>
      </c>
      <c r="M135" s="430">
        <v>18.780218763308699</v>
      </c>
      <c r="N135" s="430">
        <v>17.489342313531299</v>
      </c>
      <c r="O135" s="430">
        <v>17.227453035639201</v>
      </c>
      <c r="P135" s="430">
        <v>11.1518004287972</v>
      </c>
      <c r="Q135" s="430">
        <v>12.260815680722599</v>
      </c>
      <c r="R135" s="430">
        <v>11.544409727917699</v>
      </c>
      <c r="S135" s="430">
        <v>12.5453578092956</v>
      </c>
      <c r="T135" s="430">
        <v>12.825141409633501</v>
      </c>
      <c r="U135" s="430">
        <v>12.995753812213501</v>
      </c>
      <c r="V135" s="430">
        <v>12.092633055400301</v>
      </c>
      <c r="W135" s="430">
        <v>12.0172950861226</v>
      </c>
      <c r="X135" s="430">
        <v>10.0902992654672</v>
      </c>
      <c r="Y135" s="430">
        <v>8.6607383294449996</v>
      </c>
      <c r="Z135" s="430">
        <v>8.6174164169480001</v>
      </c>
      <c r="AA135" s="430">
        <v>9.6686452957409994</v>
      </c>
      <c r="AB135" s="430">
        <v>9.6229153709355</v>
      </c>
      <c r="AC135" s="430">
        <v>9.2808324908128004</v>
      </c>
      <c r="AD135" s="430">
        <v>8.7059803257664008</v>
      </c>
      <c r="AE135" s="430">
        <v>8.7331175414152007</v>
      </c>
      <c r="AF135" s="430">
        <v>9.1551620432573007</v>
      </c>
      <c r="AG135" s="430">
        <v>8.3286341275571996</v>
      </c>
      <c r="AH135" s="430">
        <v>8.5369172804133004</v>
      </c>
      <c r="AI135" s="430">
        <v>8.7872082376586</v>
      </c>
      <c r="AJ135" s="430">
        <v>7.4962331190839002</v>
      </c>
      <c r="AK135" s="430">
        <v>7.5788440634064997</v>
      </c>
      <c r="AL135" s="430">
        <v>0</v>
      </c>
    </row>
    <row r="136" spans="1:38" x14ac:dyDescent="0.25">
      <c r="A136" s="430" t="s">
        <v>4217</v>
      </c>
      <c r="B136" s="430">
        <v>1</v>
      </c>
      <c r="C136" s="430" t="s">
        <v>4218</v>
      </c>
      <c r="D136" s="430" t="s">
        <v>4061</v>
      </c>
      <c r="E136" s="430">
        <v>3</v>
      </c>
      <c r="F136" s="430">
        <v>6.4925841220763996</v>
      </c>
      <c r="G136" s="430">
        <v>5.6135796106370002</v>
      </c>
      <c r="H136" s="430">
        <v>5.7929130498244996</v>
      </c>
      <c r="I136" s="430">
        <v>5.6364738096017</v>
      </c>
      <c r="J136" s="430">
        <v>5.7374029229329997</v>
      </c>
      <c r="K136" s="430">
        <v>6.2794524033024999</v>
      </c>
      <c r="L136" s="430">
        <v>7.9715632240402003</v>
      </c>
      <c r="M136" s="430">
        <v>7.0698846485982001</v>
      </c>
      <c r="N136" s="430">
        <v>6.2699855233766</v>
      </c>
      <c r="O136" s="430">
        <v>6.0613069613211001</v>
      </c>
      <c r="P136" s="430">
        <v>7.6600466805804999</v>
      </c>
      <c r="Q136" s="430">
        <v>7.8514406366951004</v>
      </c>
      <c r="R136" s="430">
        <v>7.1113144381564997</v>
      </c>
      <c r="S136" s="430">
        <v>7.7453676987237996</v>
      </c>
      <c r="T136" s="430">
        <v>8.2643284284024006</v>
      </c>
      <c r="U136" s="430">
        <v>8.0115462577581997</v>
      </c>
      <c r="V136" s="430">
        <v>8.1716056837094992</v>
      </c>
      <c r="W136" s="430">
        <v>8.4176286732819996</v>
      </c>
      <c r="X136" s="430">
        <v>8.2698178524046995</v>
      </c>
      <c r="Y136" s="430">
        <v>7.6726522616982002</v>
      </c>
      <c r="Z136" s="430">
        <v>7.6150298955661002</v>
      </c>
      <c r="AA136" s="430">
        <v>7.8211068551691003</v>
      </c>
      <c r="AB136" s="430">
        <v>7.7547730460922999</v>
      </c>
      <c r="AC136" s="430">
        <v>7.6192581545738003</v>
      </c>
      <c r="AD136" s="430">
        <v>7.8269886777461997</v>
      </c>
      <c r="AE136" s="430">
        <v>7.6647258116743</v>
      </c>
      <c r="AF136" s="430">
        <v>7.6115171704459996</v>
      </c>
      <c r="AG136" s="430">
        <v>7.7940843352550999</v>
      </c>
      <c r="AH136" s="430">
        <v>7.8145469436784003</v>
      </c>
      <c r="AI136" s="430">
        <v>8.0908781685304003</v>
      </c>
      <c r="AJ136" s="430">
        <v>7.6859777108280998</v>
      </c>
      <c r="AK136" s="430">
        <v>8.2945156925507</v>
      </c>
      <c r="AL136" s="430">
        <v>0</v>
      </c>
    </row>
    <row r="137" spans="1:38" x14ac:dyDescent="0.25">
      <c r="A137" s="430" t="s">
        <v>4217</v>
      </c>
      <c r="B137" s="430">
        <v>1</v>
      </c>
      <c r="C137" s="430" t="s">
        <v>4218</v>
      </c>
      <c r="D137" s="430" t="s">
        <v>4063</v>
      </c>
      <c r="E137" s="430">
        <v>3</v>
      </c>
      <c r="F137" s="430">
        <v>2.1066792524886</v>
      </c>
      <c r="G137" s="430">
        <v>2.2692285942611998</v>
      </c>
      <c r="H137" s="430">
        <v>2.4384109035804</v>
      </c>
      <c r="I137" s="430">
        <v>2.4140573634796998</v>
      </c>
      <c r="J137" s="430">
        <v>2.4483185717760998</v>
      </c>
      <c r="K137" s="430">
        <v>2.8529567972215002</v>
      </c>
      <c r="L137" s="430">
        <v>2.5412749670635</v>
      </c>
      <c r="M137" s="430">
        <v>2.6848908414697998</v>
      </c>
      <c r="N137" s="430">
        <v>2.6429383599788001</v>
      </c>
      <c r="O137" s="430">
        <v>2.4125074280221002</v>
      </c>
      <c r="P137" s="430">
        <v>2.2789424458348999</v>
      </c>
      <c r="Q137" s="430">
        <v>2.3561190023792999</v>
      </c>
      <c r="R137" s="430">
        <v>2.1291724775415002</v>
      </c>
      <c r="S137" s="430">
        <v>2.0049630296549998</v>
      </c>
      <c r="T137" s="430">
        <v>2.5635129187292001</v>
      </c>
      <c r="U137" s="430">
        <v>2.8710247185208</v>
      </c>
      <c r="V137" s="430">
        <v>3.1543346318779002</v>
      </c>
      <c r="W137" s="430">
        <v>2.937457424542</v>
      </c>
      <c r="X137" s="430">
        <v>2.7584574954700001</v>
      </c>
      <c r="Y137" s="430">
        <v>2.7901950527845001</v>
      </c>
      <c r="Z137" s="430">
        <v>2.7354279790578002</v>
      </c>
      <c r="AA137" s="430">
        <v>1.8106455862705</v>
      </c>
      <c r="AB137" s="430">
        <v>2.0763251408459</v>
      </c>
      <c r="AC137" s="430">
        <v>2.4331027921735</v>
      </c>
      <c r="AD137" s="430">
        <v>3.0718887566797002</v>
      </c>
      <c r="AE137" s="430">
        <v>2.0647635098772001</v>
      </c>
      <c r="AF137" s="430">
        <v>2.8682046542981001</v>
      </c>
      <c r="AG137" s="430">
        <v>3.0073901755794998</v>
      </c>
      <c r="AH137" s="430">
        <v>3.3609501518011</v>
      </c>
      <c r="AI137" s="430">
        <v>3.3432412892729002</v>
      </c>
      <c r="AJ137" s="430">
        <v>2.4948535595574999</v>
      </c>
      <c r="AK137" s="430">
        <v>2.5216402381318002</v>
      </c>
      <c r="AL137" s="430">
        <v>0</v>
      </c>
    </row>
    <row r="138" spans="1:38" x14ac:dyDescent="0.25">
      <c r="A138" s="430" t="s">
        <v>4217</v>
      </c>
      <c r="B138" s="430">
        <v>1</v>
      </c>
      <c r="C138" s="430" t="s">
        <v>4218</v>
      </c>
      <c r="D138" s="430" t="s">
        <v>4065</v>
      </c>
      <c r="E138" s="430">
        <v>3</v>
      </c>
      <c r="F138" s="430">
        <v>15.6607689360333</v>
      </c>
      <c r="G138" s="430">
        <v>15.5074566406313</v>
      </c>
      <c r="H138" s="430">
        <v>16.5822300225582</v>
      </c>
      <c r="I138" s="430">
        <v>16.527006763121701</v>
      </c>
      <c r="J138" s="430">
        <v>16.559218858523799</v>
      </c>
      <c r="K138" s="430">
        <v>18.556228326789601</v>
      </c>
      <c r="L138" s="430">
        <v>18.966887148405</v>
      </c>
      <c r="M138" s="430">
        <v>17.688158749803002</v>
      </c>
      <c r="N138" s="430">
        <v>17.087956102236301</v>
      </c>
      <c r="O138" s="430">
        <v>13.0234270091916</v>
      </c>
      <c r="P138" s="430">
        <v>13.221465679865</v>
      </c>
      <c r="Q138" s="430">
        <v>13.4490000942788</v>
      </c>
      <c r="R138" s="430">
        <v>12.681852512141701</v>
      </c>
      <c r="S138" s="430">
        <v>12.373832075797299</v>
      </c>
      <c r="T138" s="430">
        <v>12.4715384211206</v>
      </c>
      <c r="U138" s="430">
        <v>13.5559637917834</v>
      </c>
      <c r="V138" s="430">
        <v>13.829692783195201</v>
      </c>
      <c r="W138" s="430">
        <v>13.270581531731899</v>
      </c>
      <c r="X138" s="430">
        <v>12.447093742905301</v>
      </c>
      <c r="Y138" s="430">
        <v>10.657783147513999</v>
      </c>
      <c r="Z138" s="430">
        <v>10.081744128139301</v>
      </c>
      <c r="AA138" s="430">
        <v>9.8805105932367994</v>
      </c>
      <c r="AB138" s="430">
        <v>9.7599608980363008</v>
      </c>
      <c r="AC138" s="430">
        <v>9.5753917778942998</v>
      </c>
      <c r="AD138" s="430">
        <v>8.1950729697644995</v>
      </c>
      <c r="AE138" s="430">
        <v>8.8147785975599007</v>
      </c>
      <c r="AF138" s="430">
        <v>8.4081236009139992</v>
      </c>
      <c r="AG138" s="430">
        <v>8.0759594345805006</v>
      </c>
      <c r="AH138" s="430">
        <v>8.1214810211337998</v>
      </c>
      <c r="AI138" s="430">
        <v>8.4520532326452003</v>
      </c>
      <c r="AJ138" s="430">
        <v>7.4689190721426</v>
      </c>
      <c r="AK138" s="430">
        <v>7.5428938126198002</v>
      </c>
      <c r="AL138" s="430">
        <v>0</v>
      </c>
    </row>
    <row r="139" spans="1:38" x14ac:dyDescent="0.25">
      <c r="A139" s="430" t="s">
        <v>4217</v>
      </c>
      <c r="B139" s="430">
        <v>1</v>
      </c>
      <c r="C139" s="430" t="s">
        <v>4218</v>
      </c>
      <c r="D139" s="430" t="s">
        <v>4067</v>
      </c>
      <c r="E139" s="430">
        <v>3</v>
      </c>
      <c r="F139" s="430">
        <v>32.864762791489198</v>
      </c>
      <c r="G139" s="430">
        <v>32.040861461442503</v>
      </c>
      <c r="H139" s="430">
        <v>32.713843237505699</v>
      </c>
      <c r="I139" s="430">
        <v>32.8574884982622</v>
      </c>
      <c r="J139" s="430">
        <v>32.8382357750247</v>
      </c>
      <c r="K139" s="430">
        <v>32.670462152091503</v>
      </c>
      <c r="L139" s="430">
        <v>34.090950306725901</v>
      </c>
      <c r="M139" s="430">
        <v>32.993325358811099</v>
      </c>
      <c r="N139" s="430">
        <v>32.852762073529398</v>
      </c>
      <c r="O139" s="430">
        <v>31.1501765409018</v>
      </c>
      <c r="P139" s="430">
        <v>29.687014371472799</v>
      </c>
      <c r="Q139" s="430">
        <v>29.454237003694299</v>
      </c>
      <c r="R139" s="430">
        <v>29.341912161470201</v>
      </c>
      <c r="S139" s="430">
        <v>29.627610360678599</v>
      </c>
      <c r="T139" s="430">
        <v>28.962994520248099</v>
      </c>
      <c r="U139" s="430">
        <v>27.6279576058615</v>
      </c>
      <c r="V139" s="430">
        <v>28.366135313645898</v>
      </c>
      <c r="W139" s="430">
        <v>29.251556649131601</v>
      </c>
      <c r="X139" s="430">
        <v>28.621793995796001</v>
      </c>
      <c r="Y139" s="430">
        <v>25.058376310890502</v>
      </c>
      <c r="Z139" s="430">
        <v>27.522299441192501</v>
      </c>
      <c r="AA139" s="430">
        <v>26.555948266427102</v>
      </c>
      <c r="AB139" s="430">
        <v>26.180970541503399</v>
      </c>
      <c r="AC139" s="430">
        <v>26.2184333519284</v>
      </c>
      <c r="AD139" s="430">
        <v>27.069073652344599</v>
      </c>
      <c r="AE139" s="430">
        <v>25.594977983849599</v>
      </c>
      <c r="AF139" s="430">
        <v>24.946707497559402</v>
      </c>
      <c r="AG139" s="430">
        <v>25.089802889531502</v>
      </c>
      <c r="AH139" s="430">
        <v>26.681905121237499</v>
      </c>
      <c r="AI139" s="430">
        <v>25.644896690881801</v>
      </c>
      <c r="AJ139" s="430">
        <v>24.524333833840799</v>
      </c>
      <c r="AK139" s="430">
        <v>24.843437958863699</v>
      </c>
      <c r="AL139" s="430">
        <v>0</v>
      </c>
    </row>
    <row r="140" spans="1:38" x14ac:dyDescent="0.25">
      <c r="A140" s="430" t="s">
        <v>4217</v>
      </c>
      <c r="B140" s="430">
        <v>1</v>
      </c>
      <c r="C140" s="430" t="s">
        <v>4218</v>
      </c>
      <c r="D140" s="430" t="s">
        <v>4069</v>
      </c>
      <c r="E140" s="430">
        <v>3</v>
      </c>
      <c r="F140" s="430">
        <v>19.9543531383821</v>
      </c>
      <c r="G140" s="430">
        <v>17.714726180592098</v>
      </c>
      <c r="H140" s="430">
        <v>18.159245057915602</v>
      </c>
      <c r="I140" s="430">
        <v>19.307307343962201</v>
      </c>
      <c r="J140" s="430">
        <v>18.472914144338599</v>
      </c>
      <c r="K140" s="430">
        <v>19.254982347060299</v>
      </c>
      <c r="L140" s="430">
        <v>18.343236304464298</v>
      </c>
      <c r="M140" s="430">
        <v>18.475618016864701</v>
      </c>
      <c r="N140" s="430">
        <v>16.6915316066389</v>
      </c>
      <c r="O140" s="430">
        <v>15.177948953817801</v>
      </c>
      <c r="P140" s="430">
        <v>15.398729488651</v>
      </c>
      <c r="Q140" s="430">
        <v>15.259431074318799</v>
      </c>
      <c r="R140" s="430">
        <v>14.4165824497051</v>
      </c>
      <c r="S140" s="430">
        <v>16.658442776988899</v>
      </c>
      <c r="T140" s="430">
        <v>16.669732199416298</v>
      </c>
      <c r="U140" s="430">
        <v>17.067500623379502</v>
      </c>
      <c r="V140" s="430">
        <v>18.691133677396401</v>
      </c>
      <c r="W140" s="430">
        <v>18.660077704400599</v>
      </c>
      <c r="X140" s="430">
        <v>19.4768185910741</v>
      </c>
      <c r="Y140" s="430">
        <v>17.022335499166999</v>
      </c>
      <c r="Z140" s="430">
        <v>17.492009348484501</v>
      </c>
      <c r="AA140" s="430">
        <v>17.783713420240801</v>
      </c>
      <c r="AB140" s="430">
        <v>18.4363623103241</v>
      </c>
      <c r="AC140" s="430">
        <v>19.007481086193401</v>
      </c>
      <c r="AD140" s="430">
        <v>19.592081710876698</v>
      </c>
      <c r="AE140" s="430">
        <v>19.250928047832399</v>
      </c>
      <c r="AF140" s="430">
        <v>19.765736681614801</v>
      </c>
      <c r="AG140" s="430">
        <v>20.515068343232802</v>
      </c>
      <c r="AH140" s="430">
        <v>21.1019127100875</v>
      </c>
      <c r="AI140" s="430">
        <v>20.689400425462999</v>
      </c>
      <c r="AJ140" s="430">
        <v>19.7126149823996</v>
      </c>
      <c r="AK140" s="430">
        <v>19.390908214134701</v>
      </c>
      <c r="AL140" s="430">
        <v>0</v>
      </c>
    </row>
    <row r="141" spans="1:38" x14ac:dyDescent="0.25">
      <c r="A141" s="430" t="s">
        <v>4217</v>
      </c>
      <c r="B141" s="430">
        <v>1</v>
      </c>
      <c r="C141" s="430" t="s">
        <v>4218</v>
      </c>
      <c r="D141" s="430" t="s">
        <v>4071</v>
      </c>
      <c r="E141" s="430">
        <v>3</v>
      </c>
      <c r="F141" s="430">
        <v>4.8215229034791003</v>
      </c>
      <c r="G141" s="430">
        <v>5.1264160077928</v>
      </c>
      <c r="H141" s="430">
        <v>5.5121076473996</v>
      </c>
      <c r="I141" s="430">
        <v>5.5572527491901003</v>
      </c>
      <c r="J141" s="430">
        <v>5.5174960432736997</v>
      </c>
      <c r="K141" s="430">
        <v>5.9742438277067</v>
      </c>
      <c r="L141" s="430">
        <v>6.4280899219638998</v>
      </c>
      <c r="M141" s="430">
        <v>6.5553236567426003</v>
      </c>
      <c r="N141" s="430">
        <v>7.6319396269634998</v>
      </c>
      <c r="O141" s="430">
        <v>8.1798846428907996</v>
      </c>
      <c r="P141" s="430">
        <v>6.2143569332938</v>
      </c>
      <c r="Q141" s="430">
        <v>5.3854145784508001</v>
      </c>
      <c r="R141" s="430">
        <v>5.5945516348166002</v>
      </c>
      <c r="S141" s="430">
        <v>5.0423523835806998</v>
      </c>
      <c r="T141" s="430">
        <v>5.4645072862776001</v>
      </c>
      <c r="U141" s="430">
        <v>5.2473363791510002</v>
      </c>
      <c r="V141" s="430">
        <v>5.8495916438598003</v>
      </c>
      <c r="W141" s="430">
        <v>5.4944868420123996</v>
      </c>
      <c r="X141" s="430">
        <v>5.3337641805773996</v>
      </c>
      <c r="Y141" s="430">
        <v>4.6997375121224003</v>
      </c>
      <c r="Z141" s="430">
        <v>4.5339933528784</v>
      </c>
      <c r="AA141" s="430">
        <v>4.9414118315711004</v>
      </c>
      <c r="AB141" s="430">
        <v>4.6692180194831003</v>
      </c>
      <c r="AC141" s="430">
        <v>4.6776896601178999</v>
      </c>
      <c r="AD141" s="430">
        <v>4.3871341792287</v>
      </c>
      <c r="AE141" s="430">
        <v>4.3500507188834998</v>
      </c>
      <c r="AF141" s="430">
        <v>4.4432042270901997</v>
      </c>
      <c r="AG141" s="430">
        <v>4.3626013065115004</v>
      </c>
      <c r="AH141" s="430">
        <v>4.1210049117117</v>
      </c>
      <c r="AI141" s="430">
        <v>4.2180825188108004</v>
      </c>
      <c r="AJ141" s="430">
        <v>4.0936029604188002</v>
      </c>
      <c r="AK141" s="430">
        <v>4.1904494312456002</v>
      </c>
      <c r="AL141" s="430">
        <v>0</v>
      </c>
    </row>
    <row r="142" spans="1:38" x14ac:dyDescent="0.25">
      <c r="A142" s="430" t="s">
        <v>4217</v>
      </c>
      <c r="B142" s="430">
        <v>1</v>
      </c>
      <c r="C142" s="430" t="s">
        <v>4218</v>
      </c>
      <c r="D142" s="430" t="s">
        <v>4073</v>
      </c>
      <c r="E142" s="430">
        <v>3</v>
      </c>
      <c r="F142" s="430">
        <v>34.781806154628697</v>
      </c>
      <c r="G142" s="430">
        <v>32.484065447690902</v>
      </c>
      <c r="H142" s="430">
        <v>33.389641339360097</v>
      </c>
      <c r="I142" s="430">
        <v>33.331682613943897</v>
      </c>
      <c r="J142" s="430">
        <v>32.294443220802101</v>
      </c>
      <c r="K142" s="430">
        <v>32.112348506115701</v>
      </c>
      <c r="L142" s="430">
        <v>31.732347645441099</v>
      </c>
      <c r="M142" s="430">
        <v>31.506808473322501</v>
      </c>
      <c r="N142" s="430">
        <v>29.6720903591604</v>
      </c>
      <c r="O142" s="430">
        <v>29.479741663849001</v>
      </c>
      <c r="P142" s="430">
        <v>29.336628124917802</v>
      </c>
      <c r="Q142" s="430">
        <v>29.134930512361802</v>
      </c>
      <c r="R142" s="430">
        <v>27.9225415721648</v>
      </c>
      <c r="S142" s="430">
        <v>28.259695267039302</v>
      </c>
      <c r="T142" s="430">
        <v>28.861599947104398</v>
      </c>
      <c r="U142" s="430">
        <v>28.223897804233101</v>
      </c>
      <c r="V142" s="430">
        <v>29.190018112024202</v>
      </c>
      <c r="W142" s="430">
        <v>28.4049688231283</v>
      </c>
      <c r="X142" s="430">
        <v>26.957482465268399</v>
      </c>
      <c r="Y142" s="430">
        <v>24.407518042459799</v>
      </c>
      <c r="Z142" s="430">
        <v>27.720109874499698</v>
      </c>
      <c r="AA142" s="430">
        <v>28.066994321634901</v>
      </c>
      <c r="AB142" s="430">
        <v>28.420955179419298</v>
      </c>
      <c r="AC142" s="430">
        <v>32.880537630571901</v>
      </c>
      <c r="AD142" s="430">
        <v>35.292503685266198</v>
      </c>
      <c r="AE142" s="430">
        <v>33.8725455265376</v>
      </c>
      <c r="AF142" s="430">
        <v>32.926905265762898</v>
      </c>
      <c r="AG142" s="430">
        <v>32.938415635420498</v>
      </c>
      <c r="AH142" s="430">
        <v>34.743735425992597</v>
      </c>
      <c r="AI142" s="430">
        <v>35.0706967296627</v>
      </c>
      <c r="AJ142" s="430">
        <v>31.160106459754999</v>
      </c>
      <c r="AK142" s="430">
        <v>33.687306013489398</v>
      </c>
      <c r="AL142" s="430">
        <v>0</v>
      </c>
    </row>
    <row r="143" spans="1:38" x14ac:dyDescent="0.25">
      <c r="A143" s="430" t="s">
        <v>4217</v>
      </c>
      <c r="B143" s="430">
        <v>1</v>
      </c>
      <c r="C143" s="430" t="s">
        <v>4218</v>
      </c>
      <c r="D143" s="430" t="s">
        <v>4075</v>
      </c>
      <c r="E143" s="430">
        <v>3</v>
      </c>
      <c r="F143" s="430">
        <v>0.58590616053019995</v>
      </c>
      <c r="G143" s="430">
        <v>1.7542683980128</v>
      </c>
      <c r="H143" s="430">
        <v>2.9151358413046</v>
      </c>
      <c r="I143" s="430">
        <v>0.92836403415309998</v>
      </c>
      <c r="J143" s="430">
        <v>2.5988399676423999</v>
      </c>
      <c r="K143" s="430">
        <v>2.2106708441652998</v>
      </c>
      <c r="L143" s="430">
        <v>1.776046178951</v>
      </c>
      <c r="M143" s="430">
        <v>1.6072465886572</v>
      </c>
      <c r="N143" s="430">
        <v>2.5172414129459</v>
      </c>
      <c r="O143" s="430">
        <v>2.0876345372338001</v>
      </c>
      <c r="P143" s="430">
        <v>0.63722331267629995</v>
      </c>
      <c r="Q143" s="430">
        <v>0.50970129712459999</v>
      </c>
      <c r="R143" s="430">
        <v>0.46714711627889999</v>
      </c>
      <c r="S143" s="430">
        <v>0.53198658553269995</v>
      </c>
      <c r="T143" s="430">
        <v>0.57937074614009998</v>
      </c>
      <c r="U143" s="430">
        <v>0.60890302860419998</v>
      </c>
      <c r="V143" s="430">
        <v>0.63683170866060002</v>
      </c>
      <c r="W143" s="430">
        <v>0.65342372785549996</v>
      </c>
      <c r="X143" s="430">
        <v>0.60148123766229999</v>
      </c>
      <c r="Y143" s="430">
        <v>0.68096092257100005</v>
      </c>
      <c r="Z143" s="430">
        <v>0.60246997945320002</v>
      </c>
      <c r="AA143" s="430">
        <v>0.56522644128080002</v>
      </c>
      <c r="AB143" s="430">
        <v>0.54273717922709996</v>
      </c>
      <c r="AC143" s="430">
        <v>0.58501862563660001</v>
      </c>
      <c r="AD143" s="430">
        <v>0.52690621219650002</v>
      </c>
      <c r="AE143" s="430">
        <v>0.56180058587610004</v>
      </c>
      <c r="AF143" s="430">
        <v>0.55611281330020002</v>
      </c>
      <c r="AG143" s="430">
        <v>0.57281142793509998</v>
      </c>
      <c r="AH143" s="430">
        <v>0.58650016814609995</v>
      </c>
      <c r="AI143" s="430">
        <v>0.58925227101019995</v>
      </c>
      <c r="AJ143" s="430">
        <v>0.56593386770660004</v>
      </c>
      <c r="AK143" s="430">
        <v>0.54486912577510005</v>
      </c>
      <c r="AL143" s="430">
        <v>0</v>
      </c>
    </row>
    <row r="144" spans="1:38" x14ac:dyDescent="0.25">
      <c r="A144" s="430" t="s">
        <v>4217</v>
      </c>
      <c r="B144" s="430">
        <v>1</v>
      </c>
      <c r="C144" s="430" t="s">
        <v>4218</v>
      </c>
      <c r="D144" s="430" t="s">
        <v>4077</v>
      </c>
      <c r="E144" s="430">
        <v>3</v>
      </c>
      <c r="F144" s="430">
        <v>13.008052122943701</v>
      </c>
      <c r="G144" s="430">
        <v>12.688799133636699</v>
      </c>
      <c r="H144" s="430">
        <v>12.997439944949001</v>
      </c>
      <c r="I144" s="430">
        <v>13.575362196044001</v>
      </c>
      <c r="J144" s="430">
        <v>13.2026371907199</v>
      </c>
      <c r="K144" s="430">
        <v>12.9523927699415</v>
      </c>
      <c r="L144" s="430">
        <v>12.5337937564339</v>
      </c>
      <c r="M144" s="430">
        <v>12.646962025384701</v>
      </c>
      <c r="N144" s="430">
        <v>13.1660466608074</v>
      </c>
      <c r="O144" s="430">
        <v>12.786567181697899</v>
      </c>
      <c r="P144" s="430">
        <v>12.854998201315899</v>
      </c>
      <c r="Q144" s="430">
        <v>13.303262244304699</v>
      </c>
      <c r="R144" s="430">
        <v>13.661701799606</v>
      </c>
      <c r="S144" s="430">
        <v>13.657503348959199</v>
      </c>
      <c r="T144" s="430">
        <v>13.8333926094422</v>
      </c>
      <c r="U144" s="430">
        <v>13.1693150021039</v>
      </c>
      <c r="V144" s="430">
        <v>12.887082113869001</v>
      </c>
      <c r="W144" s="430">
        <v>11.4624594352518</v>
      </c>
      <c r="X144" s="430">
        <v>10.5462184539301</v>
      </c>
      <c r="Y144" s="430">
        <v>9.7716849226180997</v>
      </c>
      <c r="Z144" s="430">
        <v>9.0396262928472009</v>
      </c>
      <c r="AA144" s="430">
        <v>8.5536274716546004</v>
      </c>
      <c r="AB144" s="430">
        <v>7.8580328901289</v>
      </c>
      <c r="AC144" s="430">
        <v>7.4985263756086002</v>
      </c>
      <c r="AD144" s="430">
        <v>7.5488264141487003</v>
      </c>
      <c r="AE144" s="430">
        <v>7.8562618090505003</v>
      </c>
      <c r="AF144" s="430">
        <v>7.4758959355075998</v>
      </c>
      <c r="AG144" s="430">
        <v>7.2660445698249996</v>
      </c>
      <c r="AH144" s="430">
        <v>7.4468280379368004</v>
      </c>
      <c r="AI144" s="430">
        <v>7.3259167825632998</v>
      </c>
      <c r="AJ144" s="430">
        <v>6.8901095626669999</v>
      </c>
      <c r="AK144" s="430">
        <v>6.9923900466040996</v>
      </c>
      <c r="AL144" s="430">
        <v>0</v>
      </c>
    </row>
    <row r="145" spans="1:38" x14ac:dyDescent="0.25">
      <c r="A145" s="430" t="s">
        <v>4217</v>
      </c>
      <c r="B145" s="430">
        <v>1</v>
      </c>
      <c r="C145" s="430" t="s">
        <v>4218</v>
      </c>
      <c r="D145" s="430" t="s">
        <v>4079</v>
      </c>
      <c r="E145" s="430">
        <v>3</v>
      </c>
      <c r="F145" s="430">
        <v>2.0048268427650999</v>
      </c>
      <c r="G145" s="430">
        <v>2.1240170488826</v>
      </c>
      <c r="H145" s="430">
        <v>1.8577431636734001</v>
      </c>
      <c r="I145" s="430">
        <v>2.1703374079670001</v>
      </c>
      <c r="J145" s="430">
        <v>2.3016570250326001</v>
      </c>
      <c r="K145" s="430">
        <v>2.2309727387479001</v>
      </c>
      <c r="L145" s="430">
        <v>2.2824829933005</v>
      </c>
      <c r="M145" s="430">
        <v>2.2330932244094002</v>
      </c>
      <c r="N145" s="430">
        <v>2.0951656305360999</v>
      </c>
      <c r="O145" s="430">
        <v>2.0737920534844001</v>
      </c>
      <c r="P145" s="430">
        <v>2.4787644918392</v>
      </c>
      <c r="Q145" s="430">
        <v>1.9854301828162999</v>
      </c>
      <c r="R145" s="430">
        <v>2.1546186419032001</v>
      </c>
      <c r="S145" s="430">
        <v>2.2847230255909001</v>
      </c>
      <c r="T145" s="430">
        <v>2.2319631312925998</v>
      </c>
      <c r="U145" s="430">
        <v>2.3348342336023999</v>
      </c>
      <c r="V145" s="430">
        <v>2.5072298062227998</v>
      </c>
      <c r="W145" s="430">
        <v>3.0083999295738</v>
      </c>
      <c r="X145" s="430">
        <v>3.1906807229966998</v>
      </c>
      <c r="Y145" s="430">
        <v>3.3602814890112001</v>
      </c>
      <c r="Z145" s="430">
        <v>3.4409820903285002</v>
      </c>
      <c r="AA145" s="430">
        <v>3.6943894303275</v>
      </c>
      <c r="AB145" s="430">
        <v>3.4999706266573001</v>
      </c>
      <c r="AC145" s="430">
        <v>3.9213140007921998</v>
      </c>
      <c r="AD145" s="430">
        <v>3.6880148557074</v>
      </c>
      <c r="AE145" s="430">
        <v>3.6844549535126001</v>
      </c>
      <c r="AF145" s="430">
        <v>3.603378299794</v>
      </c>
      <c r="AG145" s="430">
        <v>3.6039188168969001</v>
      </c>
      <c r="AH145" s="430">
        <v>3.7078848816290999</v>
      </c>
      <c r="AI145" s="430">
        <v>3.7546328585420001</v>
      </c>
      <c r="AJ145" s="430">
        <v>3.9546596520372002</v>
      </c>
      <c r="AK145" s="430">
        <v>3.7607840170767002</v>
      </c>
      <c r="AL145" s="430">
        <v>0</v>
      </c>
    </row>
    <row r="146" spans="1:38" x14ac:dyDescent="0.25">
      <c r="A146" s="430" t="s">
        <v>4217</v>
      </c>
      <c r="B146" s="430">
        <v>1</v>
      </c>
      <c r="C146" s="430" t="s">
        <v>4218</v>
      </c>
      <c r="D146" s="430" t="s">
        <v>4081</v>
      </c>
      <c r="E146" s="430">
        <v>3</v>
      </c>
      <c r="F146" s="430">
        <v>16.556826183898899</v>
      </c>
      <c r="G146" s="430">
        <v>16.5732548760915</v>
      </c>
      <c r="H146" s="430">
        <v>17.5504777039326</v>
      </c>
      <c r="I146" s="430">
        <v>17.704107283682799</v>
      </c>
      <c r="J146" s="430">
        <v>17.766118524356099</v>
      </c>
      <c r="K146" s="430">
        <v>17.388334068493599</v>
      </c>
      <c r="L146" s="430">
        <v>17.198196888189202</v>
      </c>
      <c r="M146" s="430">
        <v>17.7510345703637</v>
      </c>
      <c r="N146" s="430">
        <v>18.543276722660298</v>
      </c>
      <c r="O146" s="430">
        <v>17.433312582641001</v>
      </c>
      <c r="P146" s="430">
        <v>16.779700774495399</v>
      </c>
      <c r="Q146" s="430">
        <v>18.370468328948299</v>
      </c>
      <c r="R146" s="430">
        <v>17.202899617339</v>
      </c>
      <c r="S146" s="430">
        <v>17.486953506166799</v>
      </c>
      <c r="T146" s="430">
        <v>17.5305309149362</v>
      </c>
      <c r="U146" s="430">
        <v>17.538205499668301</v>
      </c>
      <c r="V146" s="430">
        <v>17.6231336708362</v>
      </c>
      <c r="W146" s="430">
        <v>17.559043400094701</v>
      </c>
      <c r="X146" s="430">
        <v>16.665073115656401</v>
      </c>
      <c r="Y146" s="430">
        <v>12.953666612233899</v>
      </c>
      <c r="Z146" s="430">
        <v>13.7310432974091</v>
      </c>
      <c r="AA146" s="430">
        <v>13.934201550622699</v>
      </c>
      <c r="AB146" s="430">
        <v>13.614677813303301</v>
      </c>
      <c r="AC146" s="430">
        <v>14.1177935588584</v>
      </c>
      <c r="AD146" s="430">
        <v>13.540801004035</v>
      </c>
      <c r="AE146" s="430">
        <v>13.2563018146787</v>
      </c>
      <c r="AF146" s="430">
        <v>13.277085109748599</v>
      </c>
      <c r="AG146" s="430">
        <v>12.7321422792234</v>
      </c>
      <c r="AH146" s="430">
        <v>13.083904946118601</v>
      </c>
      <c r="AI146" s="430">
        <v>12.739583394611</v>
      </c>
      <c r="AJ146" s="430">
        <v>12.298251891800501</v>
      </c>
      <c r="AK146" s="430">
        <v>12.716216088527</v>
      </c>
      <c r="AL146" s="430">
        <v>0</v>
      </c>
    </row>
    <row r="147" spans="1:38" x14ac:dyDescent="0.25">
      <c r="A147" s="430" t="s">
        <v>4217</v>
      </c>
      <c r="B147" s="430">
        <v>1</v>
      </c>
      <c r="C147" s="430" t="s">
        <v>4218</v>
      </c>
      <c r="D147" s="430" t="s">
        <v>4083</v>
      </c>
      <c r="E147" s="430">
        <v>3</v>
      </c>
      <c r="F147" s="430">
        <v>167.44648152289309</v>
      </c>
      <c r="G147" s="430">
        <v>163.9090410180778</v>
      </c>
      <c r="H147" s="430">
        <v>165.05505472933319</v>
      </c>
      <c r="I147" s="430">
        <v>165.985476338262</v>
      </c>
      <c r="J147" s="430">
        <v>164.91012530753849</v>
      </c>
      <c r="K147" s="430">
        <v>171.80306782970351</v>
      </c>
      <c r="L147" s="430">
        <v>191.55679047311779</v>
      </c>
      <c r="M147" s="430">
        <v>186.2657348198311</v>
      </c>
      <c r="N147" s="430">
        <v>181.42174642385069</v>
      </c>
      <c r="O147" s="430">
        <v>163.27236305281221</v>
      </c>
      <c r="P147" s="430">
        <v>188.03811378884711</v>
      </c>
      <c r="Q147" s="430">
        <v>186.7455676818237</v>
      </c>
      <c r="R147" s="430">
        <v>181.95295554312389</v>
      </c>
      <c r="S147" s="430">
        <v>179.96118056626059</v>
      </c>
      <c r="T147" s="430">
        <v>181.26035998412141</v>
      </c>
      <c r="U147" s="430">
        <v>155.720011988333</v>
      </c>
      <c r="V147" s="430">
        <v>159.3470705315876</v>
      </c>
      <c r="W147" s="430">
        <v>156.77098071328069</v>
      </c>
      <c r="X147" s="430">
        <v>145.00144628767211</v>
      </c>
      <c r="Y147" s="430">
        <v>129.33767771155871</v>
      </c>
      <c r="Z147" s="430">
        <v>150.36756697198791</v>
      </c>
      <c r="AA147" s="430">
        <v>152.97468770116359</v>
      </c>
      <c r="AB147" s="430">
        <v>167.27128414185731</v>
      </c>
      <c r="AC147" s="430">
        <v>173.88883887641421</v>
      </c>
      <c r="AD147" s="430">
        <v>168.96562772973741</v>
      </c>
      <c r="AE147" s="430">
        <v>167.34698701711139</v>
      </c>
      <c r="AF147" s="430">
        <v>166.7328020719867</v>
      </c>
      <c r="AG147" s="430">
        <v>162.64804700045639</v>
      </c>
      <c r="AH147" s="430">
        <v>169.39441414322599</v>
      </c>
      <c r="AI147" s="430">
        <v>170.7068291127832</v>
      </c>
      <c r="AJ147" s="430">
        <v>165.3325645878891</v>
      </c>
      <c r="AK147" s="430">
        <v>173.63601334179131</v>
      </c>
      <c r="AL147" s="430">
        <v>0</v>
      </c>
    </row>
    <row r="148" spans="1:38" x14ac:dyDescent="0.25">
      <c r="A148" s="430" t="s">
        <v>4217</v>
      </c>
      <c r="B148" s="430">
        <v>1</v>
      </c>
      <c r="C148" s="430" t="s">
        <v>4218</v>
      </c>
      <c r="D148" s="430" t="s">
        <v>4085</v>
      </c>
      <c r="E148" s="430">
        <v>3</v>
      </c>
      <c r="F148" s="430">
        <v>6.5660605783832002</v>
      </c>
      <c r="G148" s="430">
        <v>6.0653906994647997</v>
      </c>
      <c r="H148" s="430">
        <v>6.0414851804984</v>
      </c>
      <c r="I148" s="430">
        <v>6.5604585143002003</v>
      </c>
      <c r="J148" s="430">
        <v>6.5153136726721996</v>
      </c>
      <c r="K148" s="430">
        <v>7.7004867336442997</v>
      </c>
      <c r="L148" s="430">
        <v>6.9199879510848996</v>
      </c>
      <c r="M148" s="430">
        <v>7.3490694773928</v>
      </c>
      <c r="N148" s="430">
        <v>9.0243661198754008</v>
      </c>
      <c r="O148" s="430">
        <v>7.0382174430416002</v>
      </c>
      <c r="P148" s="430">
        <v>7.9362358501542003</v>
      </c>
      <c r="Q148" s="430">
        <v>7.9224978971400004</v>
      </c>
      <c r="R148" s="430">
        <v>6.2590088484019999</v>
      </c>
      <c r="S148" s="430">
        <v>6.5586378497349003</v>
      </c>
      <c r="T148" s="430">
        <v>7.772092285466</v>
      </c>
      <c r="U148" s="430">
        <v>8.9053547348694995</v>
      </c>
      <c r="V148" s="430">
        <v>8.1066698741612999</v>
      </c>
      <c r="W148" s="430">
        <v>8.2978557215721995</v>
      </c>
      <c r="X148" s="430">
        <v>7.8078147365864004</v>
      </c>
      <c r="Y148" s="430">
        <v>6.9039168603594003</v>
      </c>
      <c r="Z148" s="430">
        <v>7.0977212134403</v>
      </c>
      <c r="AA148" s="430">
        <v>7.2636750586595999</v>
      </c>
      <c r="AB148" s="430">
        <v>7.7137869690339</v>
      </c>
      <c r="AC148" s="430">
        <v>8.2211593916302999</v>
      </c>
      <c r="AD148" s="430">
        <v>7.8402176470927003</v>
      </c>
      <c r="AE148" s="430">
        <v>7.6148986075970004</v>
      </c>
      <c r="AF148" s="430">
        <v>7.3355105438788</v>
      </c>
      <c r="AG148" s="430">
        <v>7.0638892834717</v>
      </c>
      <c r="AH148" s="430">
        <v>6.8571368255094001</v>
      </c>
      <c r="AI148" s="430">
        <v>6.8449151346342001</v>
      </c>
      <c r="AJ148" s="430">
        <v>6.3692094646889004</v>
      </c>
      <c r="AK148" s="430">
        <v>6.3751857318285996</v>
      </c>
      <c r="AL148" s="430">
        <v>0</v>
      </c>
    </row>
    <row r="149" spans="1:38" x14ac:dyDescent="0.25">
      <c r="A149" s="430" t="s">
        <v>4217</v>
      </c>
      <c r="B149" s="430">
        <v>1</v>
      </c>
      <c r="C149" s="430" t="s">
        <v>4218</v>
      </c>
      <c r="D149" s="430" t="s">
        <v>4087</v>
      </c>
      <c r="E149" s="430">
        <v>3</v>
      </c>
      <c r="F149" s="430">
        <v>16.206652331405301</v>
      </c>
      <c r="G149" s="430">
        <v>16.444884123406801</v>
      </c>
      <c r="H149" s="430">
        <v>15.052836691336999</v>
      </c>
      <c r="I149" s="430">
        <v>13.576171428202899</v>
      </c>
      <c r="J149" s="430">
        <v>13.896394997442799</v>
      </c>
      <c r="K149" s="430">
        <v>14.0296085520076</v>
      </c>
      <c r="L149" s="430">
        <v>13.6715769168656</v>
      </c>
      <c r="M149" s="430">
        <v>13.840559570468701</v>
      </c>
      <c r="N149" s="430">
        <v>13.775451586357301</v>
      </c>
      <c r="O149" s="430">
        <v>12.956921842077801</v>
      </c>
      <c r="P149" s="430">
        <v>13.013857850301299</v>
      </c>
      <c r="Q149" s="430">
        <v>12.8108683354048</v>
      </c>
      <c r="R149" s="430">
        <v>12.306931501802801</v>
      </c>
      <c r="S149" s="430">
        <v>13.5522488266016</v>
      </c>
      <c r="T149" s="430">
        <v>14.252899749873899</v>
      </c>
      <c r="U149" s="430">
        <v>14.3054950682636</v>
      </c>
      <c r="V149" s="430">
        <v>13.888189495478599</v>
      </c>
      <c r="W149" s="430">
        <v>13.2413327598296</v>
      </c>
      <c r="X149" s="430">
        <v>12.393082065376699</v>
      </c>
      <c r="Y149" s="430">
        <v>9.7847157177751996</v>
      </c>
      <c r="Z149" s="430">
        <v>9.3135037779002001</v>
      </c>
      <c r="AA149" s="430">
        <v>8.9370564524095002</v>
      </c>
      <c r="AB149" s="430">
        <v>8.9889267976149991</v>
      </c>
      <c r="AC149" s="430">
        <v>9.2768378265747007</v>
      </c>
      <c r="AD149" s="430">
        <v>8.5116393401679993</v>
      </c>
      <c r="AE149" s="430">
        <v>7.6931020250376001</v>
      </c>
      <c r="AF149" s="430">
        <v>7.5727490695429998</v>
      </c>
      <c r="AG149" s="430">
        <v>7.4545017362525998</v>
      </c>
      <c r="AH149" s="430">
        <v>7.5675871130668</v>
      </c>
      <c r="AI149" s="430">
        <v>7.6623626126157003</v>
      </c>
      <c r="AJ149" s="430">
        <v>7.4372006833355</v>
      </c>
      <c r="AK149" s="430">
        <v>8.0124816159847008</v>
      </c>
      <c r="AL149" s="430">
        <v>0</v>
      </c>
    </row>
    <row r="150" spans="1:38" x14ac:dyDescent="0.25">
      <c r="A150" s="430" t="s">
        <v>4217</v>
      </c>
      <c r="B150" s="430">
        <v>1</v>
      </c>
      <c r="C150" s="430" t="s">
        <v>4218</v>
      </c>
      <c r="D150" s="430" t="s">
        <v>4089</v>
      </c>
      <c r="E150" s="430">
        <v>3</v>
      </c>
      <c r="F150" s="430">
        <v>0.43497657698019998</v>
      </c>
      <c r="G150" s="430">
        <v>0.45614405470820002</v>
      </c>
      <c r="H150" s="430">
        <v>0.50103469592159999</v>
      </c>
      <c r="I150" s="430">
        <v>0.50279868543210005</v>
      </c>
      <c r="J150" s="430">
        <v>0.39039736023260002</v>
      </c>
      <c r="K150" s="430">
        <v>0.36995719546299999</v>
      </c>
      <c r="L150" s="430">
        <v>0.38835985809149998</v>
      </c>
      <c r="M150" s="430">
        <v>0.65222983241099997</v>
      </c>
      <c r="N150" s="430">
        <v>0.42499787038179998</v>
      </c>
      <c r="O150" s="430">
        <v>0.60505318680560005</v>
      </c>
      <c r="P150" s="430">
        <v>0.53361487707209998</v>
      </c>
      <c r="Q150" s="430">
        <v>0.45408137116890002</v>
      </c>
      <c r="R150" s="430">
        <v>0.45857385900690001</v>
      </c>
      <c r="S150" s="430">
        <v>0.51410027182319995</v>
      </c>
      <c r="T150" s="430">
        <v>0.61490095785139998</v>
      </c>
      <c r="U150" s="430">
        <v>0.62666798503910004</v>
      </c>
      <c r="V150" s="430">
        <v>0.67689690462910002</v>
      </c>
      <c r="W150" s="430">
        <v>0.59722882420739998</v>
      </c>
      <c r="X150" s="430">
        <v>0.51918326875429999</v>
      </c>
      <c r="Y150" s="430">
        <v>0.50792414037730005</v>
      </c>
      <c r="Z150" s="430">
        <v>0.5238880734968</v>
      </c>
      <c r="AA150" s="430">
        <v>0.57508880377259997</v>
      </c>
      <c r="AB150" s="430">
        <v>0.46343271128050001</v>
      </c>
      <c r="AC150" s="430">
        <v>0.37433506479689999</v>
      </c>
      <c r="AD150" s="430">
        <v>0.36725657091000002</v>
      </c>
      <c r="AE150" s="430">
        <v>0.35080153076710002</v>
      </c>
      <c r="AF150" s="430">
        <v>0.34930048832790001</v>
      </c>
      <c r="AG150" s="430">
        <v>0.35120346666739999</v>
      </c>
      <c r="AH150" s="430">
        <v>0.37084446232379997</v>
      </c>
      <c r="AI150" s="430">
        <v>0.38598147936959998</v>
      </c>
      <c r="AJ150" s="430">
        <v>0.3980152392295</v>
      </c>
      <c r="AK150" s="430">
        <v>0.30798115432220002</v>
      </c>
      <c r="AL150" s="430">
        <v>0</v>
      </c>
    </row>
    <row r="151" spans="1:38" x14ac:dyDescent="0.25">
      <c r="A151" s="430" t="s">
        <v>4217</v>
      </c>
      <c r="B151" s="430">
        <v>1</v>
      </c>
      <c r="C151" s="430" t="s">
        <v>4218</v>
      </c>
      <c r="D151" s="430" t="s">
        <v>4091</v>
      </c>
      <c r="E151" s="430">
        <v>3</v>
      </c>
      <c r="F151" s="430">
        <v>15.4393306081513</v>
      </c>
      <c r="G151" s="430">
        <v>14.7621050022434</v>
      </c>
      <c r="H151" s="430">
        <v>16.337819850980701</v>
      </c>
      <c r="I151" s="430">
        <v>14.876489752889301</v>
      </c>
      <c r="J151" s="430">
        <v>16.9393385037108</v>
      </c>
      <c r="K151" s="430">
        <v>16.382257987134299</v>
      </c>
      <c r="L151" s="430">
        <v>17.432651165276599</v>
      </c>
      <c r="M151" s="430">
        <v>15.859770131660699</v>
      </c>
      <c r="N151" s="430">
        <v>20.2152354625782</v>
      </c>
      <c r="O151" s="430">
        <v>19.963804762376999</v>
      </c>
      <c r="P151" s="430">
        <v>15.594876190268799</v>
      </c>
      <c r="Q151" s="430">
        <v>12.1521351438323</v>
      </c>
      <c r="R151" s="430">
        <v>11.07738317099</v>
      </c>
      <c r="S151" s="430">
        <v>11.222483062776099</v>
      </c>
      <c r="T151" s="430">
        <v>11.7219678740046</v>
      </c>
      <c r="U151" s="430">
        <v>12.818283951965199</v>
      </c>
      <c r="V151" s="430">
        <v>14.2073406628617</v>
      </c>
      <c r="W151" s="430">
        <v>14.048318155332799</v>
      </c>
      <c r="X151" s="430">
        <v>14.0451224467889</v>
      </c>
      <c r="Y151" s="430">
        <v>13.1075192409312</v>
      </c>
      <c r="Z151" s="430">
        <v>12.9424725623802</v>
      </c>
      <c r="AA151" s="430">
        <v>12.504169585377699</v>
      </c>
      <c r="AB151" s="430">
        <v>12.9571860662435</v>
      </c>
      <c r="AC151" s="430">
        <v>12.583744750949201</v>
      </c>
      <c r="AD151" s="430">
        <v>11.7677584728222</v>
      </c>
      <c r="AE151" s="430">
        <v>12.815317453904999</v>
      </c>
      <c r="AF151" s="430">
        <v>12.5063703546589</v>
      </c>
      <c r="AG151" s="430">
        <v>12.036717432894401</v>
      </c>
      <c r="AH151" s="430">
        <v>12.2106762486539</v>
      </c>
      <c r="AI151" s="430">
        <v>12.367893276156201</v>
      </c>
      <c r="AJ151" s="430">
        <v>11.616696255603999</v>
      </c>
      <c r="AK151" s="430">
        <v>10.798778662637501</v>
      </c>
      <c r="AL151" s="430">
        <v>0</v>
      </c>
    </row>
    <row r="152" spans="1:38" x14ac:dyDescent="0.25">
      <c r="A152" s="430" t="s">
        <v>4217</v>
      </c>
      <c r="B152" s="430">
        <v>1</v>
      </c>
      <c r="C152" s="430" t="s">
        <v>4218</v>
      </c>
      <c r="D152" s="430" t="s">
        <v>4093</v>
      </c>
      <c r="E152" s="430">
        <v>3</v>
      </c>
      <c r="F152" s="430">
        <v>13.770522295281401</v>
      </c>
      <c r="G152" s="430">
        <v>14.2029640202478</v>
      </c>
      <c r="H152" s="430">
        <v>13.774822064111101</v>
      </c>
      <c r="I152" s="430">
        <v>14.4718426962267</v>
      </c>
      <c r="J152" s="430">
        <v>14.940724885255401</v>
      </c>
      <c r="K152" s="430">
        <v>15.1657830256325</v>
      </c>
      <c r="L152" s="430">
        <v>14.942596004990399</v>
      </c>
      <c r="M152" s="430">
        <v>15.299813329917299</v>
      </c>
      <c r="N152" s="430">
        <v>14.2803243887214</v>
      </c>
      <c r="O152" s="430">
        <v>15.1167097816164</v>
      </c>
      <c r="P152" s="430">
        <v>16.206297092931901</v>
      </c>
      <c r="Q152" s="430">
        <v>16.0000873064409</v>
      </c>
      <c r="R152" s="430">
        <v>16.0479866586304</v>
      </c>
      <c r="S152" s="430">
        <v>14.600707373112799</v>
      </c>
      <c r="T152" s="430">
        <v>15.4072236400291</v>
      </c>
      <c r="U152" s="430">
        <v>15.135412346077199</v>
      </c>
      <c r="V152" s="430">
        <v>15.014768747161099</v>
      </c>
      <c r="W152" s="430">
        <v>15.0946967888858</v>
      </c>
      <c r="X152" s="430">
        <v>14.127873400034501</v>
      </c>
      <c r="Y152" s="430">
        <v>12.7150487985426</v>
      </c>
      <c r="Z152" s="430">
        <v>12.9394205024011</v>
      </c>
      <c r="AA152" s="430">
        <v>13.173242501427399</v>
      </c>
      <c r="AB152" s="430">
        <v>12.5924308056822</v>
      </c>
      <c r="AC152" s="430">
        <v>13.707252454095</v>
      </c>
      <c r="AD152" s="430">
        <v>13.6010841089394</v>
      </c>
      <c r="AE152" s="430">
        <v>12.8349315734486</v>
      </c>
      <c r="AF152" s="430">
        <v>12.0880657038661</v>
      </c>
      <c r="AG152" s="430">
        <v>12.5752518824831</v>
      </c>
      <c r="AH152" s="430">
        <v>13.0582646528767</v>
      </c>
      <c r="AI152" s="430">
        <v>12.7458717690503</v>
      </c>
      <c r="AJ152" s="430">
        <v>11.607233609825199</v>
      </c>
      <c r="AK152" s="430">
        <v>11.0032784909613</v>
      </c>
      <c r="AL152" s="430">
        <v>0</v>
      </c>
    </row>
    <row r="153" spans="1:38" x14ac:dyDescent="0.25">
      <c r="A153" s="430" t="s">
        <v>4217</v>
      </c>
      <c r="B153" s="430">
        <v>1</v>
      </c>
      <c r="C153" s="430" t="s">
        <v>4218</v>
      </c>
      <c r="D153" s="430" t="s">
        <v>4095</v>
      </c>
      <c r="E153" s="430">
        <v>3</v>
      </c>
      <c r="F153" s="430">
        <v>11.9118217311414</v>
      </c>
      <c r="G153" s="430">
        <v>9.7107548268238002</v>
      </c>
      <c r="H153" s="430">
        <v>9.6982320928005006</v>
      </c>
      <c r="I153" s="430">
        <v>10.0574944919309</v>
      </c>
      <c r="J153" s="430">
        <v>10.9729490736743</v>
      </c>
      <c r="K153" s="430">
        <v>9.6094276623749995</v>
      </c>
      <c r="L153" s="430">
        <v>8.4783273048732006</v>
      </c>
      <c r="M153" s="430">
        <v>8.7357718185226005</v>
      </c>
      <c r="N153" s="430">
        <v>9.6667592162723999</v>
      </c>
      <c r="O153" s="430">
        <v>8.3959752055292007</v>
      </c>
      <c r="P153" s="430">
        <v>8.7088826912965995</v>
      </c>
      <c r="Q153" s="430">
        <v>9.2501489957592007</v>
      </c>
      <c r="R153" s="430">
        <v>10.445358687872</v>
      </c>
      <c r="S153" s="430">
        <v>8.6703180956977999</v>
      </c>
      <c r="T153" s="430">
        <v>9.3113594727440994</v>
      </c>
      <c r="U153" s="430">
        <v>8.4175976528774008</v>
      </c>
      <c r="V153" s="430">
        <v>9.1785303424940992</v>
      </c>
      <c r="W153" s="430">
        <v>9.1344351003110997</v>
      </c>
      <c r="X153" s="430">
        <v>8.3225939415425998</v>
      </c>
      <c r="Y153" s="430">
        <v>6.3719814873368996</v>
      </c>
      <c r="Z153" s="430">
        <v>6.7630931527038998</v>
      </c>
      <c r="AA153" s="430">
        <v>6.9022548888484003</v>
      </c>
      <c r="AB153" s="430">
        <v>7.3479502742373004</v>
      </c>
      <c r="AC153" s="430">
        <v>8.1018583356862006</v>
      </c>
      <c r="AD153" s="430">
        <v>8.9068671116315006</v>
      </c>
      <c r="AE153" s="430">
        <v>8.3904859541052002</v>
      </c>
      <c r="AF153" s="430">
        <v>7.8216916115616</v>
      </c>
      <c r="AG153" s="430">
        <v>8.4602709662281992</v>
      </c>
      <c r="AH153" s="430">
        <v>9.4805087584632997</v>
      </c>
      <c r="AI153" s="430">
        <v>10.042836585781</v>
      </c>
      <c r="AJ153" s="430">
        <v>10.396469258731599</v>
      </c>
      <c r="AK153" s="430">
        <v>10.9398184376179</v>
      </c>
      <c r="AL153" s="430">
        <v>0</v>
      </c>
    </row>
    <row r="154" spans="1:38" x14ac:dyDescent="0.25">
      <c r="A154" s="430" t="s">
        <v>4217</v>
      </c>
      <c r="B154" s="430">
        <v>1</v>
      </c>
      <c r="C154" s="430" t="s">
        <v>4218</v>
      </c>
      <c r="D154" s="430" t="s">
        <v>4097</v>
      </c>
      <c r="E154" s="430">
        <v>3</v>
      </c>
      <c r="F154" s="430">
        <v>10.0375073275013</v>
      </c>
      <c r="G154" s="430">
        <v>9.7455966403278005</v>
      </c>
      <c r="H154" s="430">
        <v>11.584974872925001</v>
      </c>
      <c r="I154" s="430">
        <v>9.8093916513543995</v>
      </c>
      <c r="J154" s="430">
        <v>10.099729804334499</v>
      </c>
      <c r="K154" s="430">
        <v>9.5547291805946006</v>
      </c>
      <c r="L154" s="430">
        <v>9.7341981856339999</v>
      </c>
      <c r="M154" s="430">
        <v>9.9110056218615004</v>
      </c>
      <c r="N154" s="430">
        <v>10.339109696362099</v>
      </c>
      <c r="O154" s="430">
        <v>9.4516138998392005</v>
      </c>
      <c r="P154" s="430">
        <v>9.2781832102843005</v>
      </c>
      <c r="Q154" s="430">
        <v>9.4699781872334992</v>
      </c>
      <c r="R154" s="430">
        <v>9.5977555881600995</v>
      </c>
      <c r="S154" s="430">
        <v>9.9172477902067993</v>
      </c>
      <c r="T154" s="430">
        <v>9.7650265111624002</v>
      </c>
      <c r="U154" s="430">
        <v>9.7202484676796992</v>
      </c>
      <c r="V154" s="430">
        <v>10.774819052005</v>
      </c>
      <c r="W154" s="430">
        <v>12.199176399001001</v>
      </c>
      <c r="X154" s="430">
        <v>12.0461587161038</v>
      </c>
      <c r="Y154" s="430">
        <v>11.6061525534951</v>
      </c>
      <c r="Z154" s="430">
        <v>12.1501445384425</v>
      </c>
      <c r="AA154" s="430">
        <v>13.141313860093099</v>
      </c>
      <c r="AB154" s="430">
        <v>12.752506819072201</v>
      </c>
      <c r="AC154" s="430">
        <v>12.3281450508765</v>
      </c>
      <c r="AD154" s="430">
        <v>11.887931747473401</v>
      </c>
      <c r="AE154" s="430">
        <v>10.3695698700649</v>
      </c>
      <c r="AF154" s="430">
        <v>10.473963693370999</v>
      </c>
      <c r="AG154" s="430">
        <v>11.7357264933359</v>
      </c>
      <c r="AH154" s="430">
        <v>12.647821630520999</v>
      </c>
      <c r="AI154" s="430">
        <v>12.060296644436599</v>
      </c>
      <c r="AJ154" s="430">
        <v>10.5371620714528</v>
      </c>
      <c r="AK154" s="430">
        <v>10.1720267323103</v>
      </c>
      <c r="AL154" s="430">
        <v>0</v>
      </c>
    </row>
    <row r="155" spans="1:38" x14ac:dyDescent="0.25">
      <c r="A155" s="430" t="s">
        <v>4219</v>
      </c>
      <c r="B155" s="430">
        <v>1</v>
      </c>
      <c r="C155" s="430" t="s">
        <v>4220</v>
      </c>
      <c r="D155" s="430" t="s">
        <v>4001</v>
      </c>
      <c r="E155" s="430">
        <v>4</v>
      </c>
      <c r="F155" s="430">
        <v>1.5697983050276001</v>
      </c>
      <c r="G155" s="430">
        <v>1.6021409738524</v>
      </c>
      <c r="H155" s="430">
        <v>1.7090251626270001</v>
      </c>
      <c r="I155" s="430">
        <v>1.6566279619147</v>
      </c>
      <c r="J155" s="430">
        <v>1.6852932166806001</v>
      </c>
      <c r="K155" s="430">
        <v>1.7043032943325001</v>
      </c>
      <c r="L155" s="430">
        <v>1.7181720726295999</v>
      </c>
      <c r="M155" s="430">
        <v>1.6213402267138</v>
      </c>
      <c r="N155" s="430">
        <v>1.552949479857</v>
      </c>
      <c r="O155" s="430">
        <v>1.8210914433522001</v>
      </c>
      <c r="P155" s="430">
        <v>1.650218087691</v>
      </c>
      <c r="Q155" s="430">
        <v>1.7630092059372</v>
      </c>
      <c r="R155" s="430">
        <v>1.5562035420772</v>
      </c>
      <c r="S155" s="430">
        <v>1.6097003854019001</v>
      </c>
      <c r="T155" s="430">
        <v>1.7695274588653001</v>
      </c>
      <c r="U155" s="430">
        <v>1.7076598505281</v>
      </c>
      <c r="V155" s="430">
        <v>2.1299600022640002</v>
      </c>
      <c r="W155" s="430">
        <v>1.8111934019863001</v>
      </c>
      <c r="X155" s="430">
        <v>1.6921002041788999</v>
      </c>
      <c r="Y155" s="430">
        <v>1.7248003408095001</v>
      </c>
      <c r="Z155" s="430">
        <v>1.6684139746405999</v>
      </c>
      <c r="AA155" s="430">
        <v>1.7289369684753999</v>
      </c>
      <c r="AB155" s="430">
        <v>1.7004232735288001</v>
      </c>
      <c r="AC155" s="430">
        <v>1.5108735515009</v>
      </c>
      <c r="AD155" s="430">
        <v>1.4312204992213999</v>
      </c>
      <c r="AE155" s="430">
        <v>1.5141574245259</v>
      </c>
      <c r="AF155" s="430">
        <v>1.4034086333132001</v>
      </c>
      <c r="AG155" s="430">
        <v>1.5188205910240999</v>
      </c>
      <c r="AH155" s="430">
        <v>1.3886281723111</v>
      </c>
      <c r="AI155" s="430">
        <v>1.3723422454726</v>
      </c>
      <c r="AJ155" s="430">
        <v>1.5553984094616999</v>
      </c>
      <c r="AK155" s="430">
        <v>1.5219812258383001</v>
      </c>
      <c r="AL155" s="430">
        <v>0</v>
      </c>
    </row>
    <row r="156" spans="1:38" x14ac:dyDescent="0.25">
      <c r="A156" s="430" t="s">
        <v>4219</v>
      </c>
      <c r="B156" s="430">
        <v>1</v>
      </c>
      <c r="C156" s="430" t="s">
        <v>4220</v>
      </c>
      <c r="D156" s="430" t="s">
        <v>4003</v>
      </c>
      <c r="E156" s="430">
        <v>4</v>
      </c>
      <c r="F156" s="430">
        <v>3.1049554934071</v>
      </c>
      <c r="G156" s="430">
        <v>3.0343079916017999</v>
      </c>
      <c r="H156" s="430">
        <v>3.2256304206083999</v>
      </c>
      <c r="I156" s="430">
        <v>3.4311227709474998</v>
      </c>
      <c r="J156" s="430">
        <v>3.3216170326169001</v>
      </c>
      <c r="K156" s="430">
        <v>3.3303713722594002</v>
      </c>
      <c r="L156" s="430">
        <v>3.7425714662897001</v>
      </c>
      <c r="M156" s="430">
        <v>3.3571275234479998</v>
      </c>
      <c r="N156" s="430">
        <v>3.1215735488824001</v>
      </c>
      <c r="O156" s="430">
        <v>3.3352208376146999</v>
      </c>
      <c r="P156" s="430">
        <v>3.6951852528356</v>
      </c>
      <c r="Q156" s="430">
        <v>3.5552793697560001</v>
      </c>
      <c r="R156" s="430">
        <v>3.2618522943202999</v>
      </c>
      <c r="S156" s="430">
        <v>3.0969879770297002</v>
      </c>
      <c r="T156" s="430">
        <v>2.9919372275452001</v>
      </c>
      <c r="U156" s="430">
        <v>2.7274844197939001</v>
      </c>
      <c r="V156" s="430">
        <v>2.5154932557063998</v>
      </c>
      <c r="W156" s="430">
        <v>2.3801740982252002</v>
      </c>
      <c r="X156" s="430">
        <v>2.5366986691356002</v>
      </c>
      <c r="Y156" s="430">
        <v>2.5004032444813999</v>
      </c>
      <c r="Z156" s="430">
        <v>2.8709152361233001</v>
      </c>
      <c r="AA156" s="430">
        <v>2.3545997306183999</v>
      </c>
      <c r="AB156" s="430">
        <v>1.7610766240369</v>
      </c>
      <c r="AC156" s="430">
        <v>2.1914837090232</v>
      </c>
      <c r="AD156" s="430">
        <v>2.4305222990819999</v>
      </c>
      <c r="AE156" s="430">
        <v>2.1278553510583</v>
      </c>
      <c r="AF156" s="430">
        <v>1.8640434069378999</v>
      </c>
      <c r="AG156" s="430">
        <v>1.7325339209613999</v>
      </c>
      <c r="AH156" s="430">
        <v>2.2497541516272999</v>
      </c>
      <c r="AI156" s="430">
        <v>2.0430508728009</v>
      </c>
      <c r="AJ156" s="430">
        <v>1.897225324261</v>
      </c>
      <c r="AK156" s="430">
        <v>2.0428718424404999</v>
      </c>
      <c r="AL156" s="430">
        <v>0</v>
      </c>
    </row>
    <row r="157" spans="1:38" x14ac:dyDescent="0.25">
      <c r="A157" s="430" t="s">
        <v>4219</v>
      </c>
      <c r="B157" s="430">
        <v>1</v>
      </c>
      <c r="C157" s="430" t="s">
        <v>4220</v>
      </c>
      <c r="D157" s="430" t="s">
        <v>4004</v>
      </c>
      <c r="E157" s="430">
        <v>4</v>
      </c>
      <c r="F157" s="430">
        <v>2.5351456503390999</v>
      </c>
      <c r="G157" s="430">
        <v>2.5938621498012</v>
      </c>
      <c r="H157" s="430">
        <v>2.4721687493418001</v>
      </c>
      <c r="I157" s="430">
        <v>2.8471056729498998</v>
      </c>
      <c r="J157" s="430">
        <v>2.6469751771958001</v>
      </c>
      <c r="K157" s="430">
        <v>2.7221574127985</v>
      </c>
      <c r="L157" s="430">
        <v>2.8716855656564002</v>
      </c>
      <c r="M157" s="430">
        <v>2.6566535562247999</v>
      </c>
      <c r="N157" s="430">
        <v>2.3541330115088002</v>
      </c>
      <c r="O157" s="430">
        <v>2.676816851721</v>
      </c>
      <c r="P157" s="430">
        <v>2.9362906128818</v>
      </c>
      <c r="Q157" s="430">
        <v>2.6687318495429002</v>
      </c>
      <c r="R157" s="430">
        <v>2.6321065425238999</v>
      </c>
      <c r="S157" s="430">
        <v>2.4943416633001001</v>
      </c>
      <c r="T157" s="430">
        <v>2.2589004362642</v>
      </c>
      <c r="U157" s="430">
        <v>2.1610660432187001</v>
      </c>
      <c r="V157" s="430">
        <v>2.0794646645756001</v>
      </c>
      <c r="W157" s="430">
        <v>2.1001368532532001</v>
      </c>
      <c r="X157" s="430">
        <v>2.3499390181489002</v>
      </c>
      <c r="Y157" s="430">
        <v>2.2164215936229001</v>
      </c>
      <c r="Z157" s="430">
        <v>2.3278422129095002</v>
      </c>
      <c r="AA157" s="430">
        <v>2.1427887340592999</v>
      </c>
      <c r="AB157" s="430">
        <v>1.6473748452492001</v>
      </c>
      <c r="AC157" s="430">
        <v>2.2138846966596999</v>
      </c>
      <c r="AD157" s="430">
        <v>2.3585496834525999</v>
      </c>
      <c r="AE157" s="430">
        <v>2.0373447276927998</v>
      </c>
      <c r="AF157" s="430">
        <v>1.6576805874302001</v>
      </c>
      <c r="AG157" s="430">
        <v>1.5639715476372</v>
      </c>
      <c r="AH157" s="430">
        <v>2.1267653605135002</v>
      </c>
      <c r="AI157" s="430">
        <v>2.0621245138119999</v>
      </c>
      <c r="AJ157" s="430">
        <v>1.8838643897259999</v>
      </c>
      <c r="AK157" s="430">
        <v>2.0619661908898999</v>
      </c>
      <c r="AL157" s="430">
        <v>0</v>
      </c>
    </row>
    <row r="158" spans="1:38" x14ac:dyDescent="0.25">
      <c r="A158" s="430" t="s">
        <v>4219</v>
      </c>
      <c r="B158" s="430">
        <v>1</v>
      </c>
      <c r="C158" s="430" t="s">
        <v>4220</v>
      </c>
      <c r="D158" s="430" t="s">
        <v>4006</v>
      </c>
      <c r="E158" s="430">
        <v>4</v>
      </c>
      <c r="F158" s="430">
        <v>1.8339926779094</v>
      </c>
      <c r="G158" s="430">
        <v>1.9014253543766999</v>
      </c>
      <c r="H158" s="430">
        <v>1.7665772997525</v>
      </c>
      <c r="I158" s="430">
        <v>1.7186262189832</v>
      </c>
      <c r="J158" s="430">
        <v>1.8084920244313001</v>
      </c>
      <c r="K158" s="430">
        <v>1.6971362285367999</v>
      </c>
      <c r="L158" s="430">
        <v>1.6595674506872999</v>
      </c>
      <c r="M158" s="430">
        <v>1.8452020390867001</v>
      </c>
      <c r="N158" s="430">
        <v>2.1724422074510001</v>
      </c>
      <c r="O158" s="430">
        <v>2.0879406820301001</v>
      </c>
      <c r="P158" s="430">
        <v>2.1449020983553</v>
      </c>
      <c r="Q158" s="430">
        <v>2.1978897743356001</v>
      </c>
      <c r="R158" s="430">
        <v>2.1731878899372998</v>
      </c>
      <c r="S158" s="430">
        <v>2.1367429853841</v>
      </c>
      <c r="T158" s="430">
        <v>2.2460092384382002</v>
      </c>
      <c r="U158" s="430">
        <v>2.1334012821654</v>
      </c>
      <c r="V158" s="430">
        <v>2.1574758268164</v>
      </c>
      <c r="W158" s="430">
        <v>2.2768148382292002</v>
      </c>
      <c r="X158" s="430">
        <v>2.4229756165599001</v>
      </c>
      <c r="Y158" s="430">
        <v>2.1857451844562998</v>
      </c>
      <c r="Z158" s="430">
        <v>2.3329763256260998</v>
      </c>
      <c r="AA158" s="430">
        <v>2.4120684583223002</v>
      </c>
      <c r="AB158" s="430">
        <v>2.0935213800497001</v>
      </c>
      <c r="AC158" s="430">
        <v>2.4105445285159002</v>
      </c>
      <c r="AD158" s="430">
        <v>2.0296392609164</v>
      </c>
      <c r="AE158" s="430">
        <v>2.1271516090129001</v>
      </c>
      <c r="AF158" s="430">
        <v>2.1856752359631</v>
      </c>
      <c r="AG158" s="430">
        <v>2.0587429793593999</v>
      </c>
      <c r="AH158" s="430">
        <v>2.2420763215317998</v>
      </c>
      <c r="AI158" s="430">
        <v>2.64058893198</v>
      </c>
      <c r="AJ158" s="430">
        <v>2.5666020228837998</v>
      </c>
      <c r="AK158" s="430">
        <v>2.4964233805131002</v>
      </c>
      <c r="AL158" s="430">
        <v>0</v>
      </c>
    </row>
    <row r="159" spans="1:38" x14ac:dyDescent="0.25">
      <c r="A159" s="430" t="s">
        <v>4219</v>
      </c>
      <c r="B159" s="430">
        <v>1</v>
      </c>
      <c r="C159" s="430" t="s">
        <v>4220</v>
      </c>
      <c r="D159" s="430" t="s">
        <v>4008</v>
      </c>
      <c r="E159" s="430">
        <v>4</v>
      </c>
      <c r="F159" s="430">
        <v>29.568215620741402</v>
      </c>
      <c r="G159" s="430">
        <v>29.415472064071398</v>
      </c>
      <c r="H159" s="430">
        <v>27.353439977887898</v>
      </c>
      <c r="I159" s="430">
        <v>28.837243197463302</v>
      </c>
      <c r="J159" s="430">
        <v>29.472965780257599</v>
      </c>
      <c r="K159" s="430">
        <v>26.826084774917501</v>
      </c>
      <c r="L159" s="430">
        <v>26.993603019014898</v>
      </c>
      <c r="M159" s="430">
        <v>26.781961102026798</v>
      </c>
      <c r="N159" s="430">
        <v>32.3088640788446</v>
      </c>
      <c r="O159" s="430">
        <v>32.023477416551003</v>
      </c>
      <c r="P159" s="430">
        <v>27.725042712839699</v>
      </c>
      <c r="Q159" s="430">
        <v>28.733095821021099</v>
      </c>
      <c r="R159" s="430">
        <v>28.749505625160602</v>
      </c>
      <c r="S159" s="430">
        <v>28.393749589749799</v>
      </c>
      <c r="T159" s="430">
        <v>29.486703489008601</v>
      </c>
      <c r="U159" s="430">
        <v>28.256116623048801</v>
      </c>
      <c r="V159" s="430">
        <v>28.4844660852375</v>
      </c>
      <c r="W159" s="430">
        <v>28.6528581754378</v>
      </c>
      <c r="X159" s="430">
        <v>28.8276473639411</v>
      </c>
      <c r="Y159" s="430">
        <v>28.3357253420582</v>
      </c>
      <c r="Z159" s="430">
        <v>29.002342165001501</v>
      </c>
      <c r="AA159" s="430">
        <v>29.739176798651801</v>
      </c>
      <c r="AB159" s="430">
        <v>27.375471736350399</v>
      </c>
      <c r="AC159" s="430">
        <v>27.712147175274499</v>
      </c>
      <c r="AD159" s="430">
        <v>22.903771425189898</v>
      </c>
      <c r="AE159" s="430">
        <v>23.370315503822599</v>
      </c>
      <c r="AF159" s="430">
        <v>24.039506229104699</v>
      </c>
      <c r="AG159" s="430">
        <v>24.976475467067999</v>
      </c>
      <c r="AH159" s="430">
        <v>24.701249078672799</v>
      </c>
      <c r="AI159" s="430">
        <v>27.0574586574322</v>
      </c>
      <c r="AJ159" s="430">
        <v>26.5420595453114</v>
      </c>
      <c r="AK159" s="430">
        <v>26.109366979129199</v>
      </c>
      <c r="AL159" s="430">
        <v>0</v>
      </c>
    </row>
    <row r="160" spans="1:38" x14ac:dyDescent="0.25">
      <c r="A160" s="430" t="s">
        <v>4219</v>
      </c>
      <c r="B160" s="430">
        <v>1</v>
      </c>
      <c r="C160" s="430" t="s">
        <v>4220</v>
      </c>
      <c r="D160" s="430" t="s">
        <v>481</v>
      </c>
      <c r="E160" s="430">
        <v>4</v>
      </c>
      <c r="F160" s="430">
        <v>5.0112730173908</v>
      </c>
      <c r="G160" s="430">
        <v>5.6906094487330998</v>
      </c>
      <c r="H160" s="430">
        <v>5.4313208322755004</v>
      </c>
      <c r="I160" s="430">
        <v>5.9667374513507996</v>
      </c>
      <c r="J160" s="430">
        <v>5.5736775399520004</v>
      </c>
      <c r="K160" s="430">
        <v>6.0167379498146003</v>
      </c>
      <c r="L160" s="430">
        <v>6.3657480793005004</v>
      </c>
      <c r="M160" s="430">
        <v>6.1690059064906002</v>
      </c>
      <c r="N160" s="430">
        <v>5.8739374863308997</v>
      </c>
      <c r="O160" s="430">
        <v>6.3715373077726003</v>
      </c>
      <c r="P160" s="430">
        <v>6.8436746836979996</v>
      </c>
      <c r="Q160" s="430">
        <v>7.2567743196128998</v>
      </c>
      <c r="R160" s="430">
        <v>7.5237674487773001</v>
      </c>
      <c r="S160" s="430">
        <v>7.5766350846239998</v>
      </c>
      <c r="T160" s="430">
        <v>7.2072841583124001</v>
      </c>
      <c r="U160" s="430">
        <v>7.5489204154682001</v>
      </c>
      <c r="V160" s="430">
        <v>7.0984241102787999</v>
      </c>
      <c r="W160" s="430">
        <v>7.7730572852039002</v>
      </c>
      <c r="X160" s="430">
        <v>7.9963900584673002</v>
      </c>
      <c r="Y160" s="430">
        <v>7.6093678852837998</v>
      </c>
      <c r="Z160" s="430">
        <v>7.7883455501894998</v>
      </c>
      <c r="AA160" s="430">
        <v>7.8004307320070003</v>
      </c>
      <c r="AB160" s="430">
        <v>6.998873193743</v>
      </c>
      <c r="AC160" s="430">
        <v>8.1506983306408003</v>
      </c>
      <c r="AD160" s="430">
        <v>8.0008602253797001</v>
      </c>
      <c r="AE160" s="430">
        <v>7.4468484366147996</v>
      </c>
      <c r="AF160" s="430">
        <v>7.4434848291567999</v>
      </c>
      <c r="AG160" s="430">
        <v>7.2094027041573003</v>
      </c>
      <c r="AH160" s="430">
        <v>7.8883665098993996</v>
      </c>
      <c r="AI160" s="430">
        <v>8.8707581131350999</v>
      </c>
      <c r="AJ160" s="430">
        <v>8.3791585455581004</v>
      </c>
      <c r="AK160" s="430">
        <v>8.2203179759309997</v>
      </c>
      <c r="AL160" s="430">
        <v>0</v>
      </c>
    </row>
    <row r="161" spans="1:38" x14ac:dyDescent="0.25">
      <c r="A161" s="430" t="s">
        <v>4219</v>
      </c>
      <c r="B161" s="430">
        <v>1</v>
      </c>
      <c r="C161" s="430" t="s">
        <v>4220</v>
      </c>
      <c r="D161" s="430" t="s">
        <v>4011</v>
      </c>
      <c r="E161" s="430">
        <v>4</v>
      </c>
      <c r="F161" s="430">
        <v>8.0371668625493999</v>
      </c>
      <c r="G161" s="430">
        <v>7.9020607259247999</v>
      </c>
      <c r="H161" s="430">
        <v>9.0373612749105003</v>
      </c>
      <c r="I161" s="430">
        <v>8.3448730818867993</v>
      </c>
      <c r="J161" s="430">
        <v>7.8915125832796997</v>
      </c>
      <c r="K161" s="430">
        <v>7.1658766914037999</v>
      </c>
      <c r="L161" s="430">
        <v>7.7811171919284998</v>
      </c>
      <c r="M161" s="430">
        <v>7.5007334121628997</v>
      </c>
      <c r="N161" s="430">
        <v>6.4169222169175999</v>
      </c>
      <c r="O161" s="430">
        <v>7.1022352503099997</v>
      </c>
      <c r="P161" s="430">
        <v>7.8843505248663002</v>
      </c>
      <c r="Q161" s="430">
        <v>8.0274179190015005</v>
      </c>
      <c r="R161" s="430">
        <v>7.5404666860146996</v>
      </c>
      <c r="S161" s="430">
        <v>9.1612898370579998</v>
      </c>
      <c r="T161" s="430">
        <v>9.8793971490072998</v>
      </c>
      <c r="U161" s="430">
        <v>8.7109405363432</v>
      </c>
      <c r="V161" s="430">
        <v>7.8576524917675998</v>
      </c>
      <c r="W161" s="430">
        <v>7.9618560297803</v>
      </c>
      <c r="X161" s="430">
        <v>7.1707782552320003</v>
      </c>
      <c r="Y161" s="430">
        <v>7.8497371422816</v>
      </c>
      <c r="Z161" s="430">
        <v>7.4510153060431996</v>
      </c>
      <c r="AA161" s="430">
        <v>7.2406806112725999</v>
      </c>
      <c r="AB161" s="430">
        <v>6.2277546478202002</v>
      </c>
      <c r="AC161" s="430">
        <v>6.8602321294967998</v>
      </c>
      <c r="AD161" s="430">
        <v>7.2779536884446001</v>
      </c>
      <c r="AE161" s="430">
        <v>7.1784116347267002</v>
      </c>
      <c r="AF161" s="430">
        <v>5.7011839181096002</v>
      </c>
      <c r="AG161" s="430">
        <v>5.7285393096217003</v>
      </c>
      <c r="AH161" s="430">
        <v>6.8992350751688001</v>
      </c>
      <c r="AI161" s="430">
        <v>6.7413813469345998</v>
      </c>
      <c r="AJ161" s="430">
        <v>5.9799716839119004</v>
      </c>
      <c r="AK161" s="430">
        <v>5.7831948258933998</v>
      </c>
      <c r="AL161" s="430">
        <v>0</v>
      </c>
    </row>
    <row r="162" spans="1:38" x14ac:dyDescent="0.25">
      <c r="A162" s="430" t="s">
        <v>4219</v>
      </c>
      <c r="B162" s="430">
        <v>1</v>
      </c>
      <c r="C162" s="430" t="s">
        <v>4220</v>
      </c>
      <c r="D162" s="430" t="s">
        <v>4013</v>
      </c>
      <c r="E162" s="430">
        <v>4</v>
      </c>
      <c r="F162" s="430">
        <v>0.92104960276409997</v>
      </c>
      <c r="G162" s="430">
        <v>0.93213201228380005</v>
      </c>
      <c r="H162" s="430">
        <v>0.99454217135379996</v>
      </c>
      <c r="I162" s="430">
        <v>0.97955131337879997</v>
      </c>
      <c r="J162" s="430">
        <v>0.92942140008109997</v>
      </c>
      <c r="K162" s="430">
        <v>0.95062133636099999</v>
      </c>
      <c r="L162" s="430">
        <v>1.0533187493544001</v>
      </c>
      <c r="M162" s="430">
        <v>0.96951976514979998</v>
      </c>
      <c r="N162" s="430">
        <v>0.81472432905470005</v>
      </c>
      <c r="O162" s="430">
        <v>0.8484657371116</v>
      </c>
      <c r="P162" s="430">
        <v>0.93132271225319996</v>
      </c>
      <c r="Q162" s="430">
        <v>0.79560078531080003</v>
      </c>
      <c r="R162" s="430">
        <v>0.91265514029509998</v>
      </c>
      <c r="S162" s="430">
        <v>0.97272536990080005</v>
      </c>
      <c r="T162" s="430">
        <v>0.94581035975030003</v>
      </c>
      <c r="U162" s="430">
        <v>0.91907020278350005</v>
      </c>
      <c r="V162" s="430">
        <v>0.69856727483079994</v>
      </c>
      <c r="W162" s="430">
        <v>0.81686207618780005</v>
      </c>
      <c r="X162" s="430">
        <v>0.77369542446810002</v>
      </c>
      <c r="Y162" s="430">
        <v>0.81187286273259995</v>
      </c>
      <c r="Z162" s="430">
        <v>0.82169638435610004</v>
      </c>
      <c r="AA162" s="430">
        <v>0.68385126839449994</v>
      </c>
      <c r="AB162" s="430">
        <v>0.6856794912991</v>
      </c>
      <c r="AC162" s="430">
        <v>0.77754278232079999</v>
      </c>
      <c r="AD162" s="430">
        <v>0.84376225583039999</v>
      </c>
      <c r="AE162" s="430">
        <v>0.8152877288432</v>
      </c>
      <c r="AF162" s="430">
        <v>0.63465897935500004</v>
      </c>
      <c r="AG162" s="430">
        <v>0.6578413780265</v>
      </c>
      <c r="AH162" s="430">
        <v>0.76052812378669998</v>
      </c>
      <c r="AI162" s="430">
        <v>0.66299261498590001</v>
      </c>
      <c r="AJ162" s="430">
        <v>0.61508461426630001</v>
      </c>
      <c r="AK162" s="430">
        <v>0.65801714194420002</v>
      </c>
      <c r="AL162" s="430">
        <v>0</v>
      </c>
    </row>
    <row r="163" spans="1:38" x14ac:dyDescent="0.25">
      <c r="A163" s="430" t="s">
        <v>4219</v>
      </c>
      <c r="B163" s="430">
        <v>1</v>
      </c>
      <c r="C163" s="430" t="s">
        <v>4220</v>
      </c>
      <c r="D163" s="430" t="s">
        <v>4014</v>
      </c>
      <c r="E163" s="430">
        <v>4</v>
      </c>
      <c r="F163" s="430">
        <v>1.0193885982491999</v>
      </c>
      <c r="G163" s="430">
        <v>1.060400217155</v>
      </c>
      <c r="H163" s="430">
        <v>1.0933643167553</v>
      </c>
      <c r="I163" s="430">
        <v>1.0915657908659999</v>
      </c>
      <c r="J163" s="430">
        <v>1.139290721044</v>
      </c>
      <c r="K163" s="430">
        <v>1.1129076071851001</v>
      </c>
      <c r="L163" s="430">
        <v>1.2267079165062</v>
      </c>
      <c r="M163" s="430">
        <v>1.0960552530695</v>
      </c>
      <c r="N163" s="430">
        <v>1.0226300378905999</v>
      </c>
      <c r="O163" s="430">
        <v>1.0793952303915</v>
      </c>
      <c r="P163" s="430">
        <v>1.1565761728877999</v>
      </c>
      <c r="Q163" s="430">
        <v>1.1467187508971</v>
      </c>
      <c r="R163" s="430">
        <v>1.1379496314849999</v>
      </c>
      <c r="S163" s="430">
        <v>1.2722663685811999</v>
      </c>
      <c r="T163" s="430">
        <v>1.2057196034577999</v>
      </c>
      <c r="U163" s="430">
        <v>1.1637383244729</v>
      </c>
      <c r="V163" s="430">
        <v>0.98654380613390003</v>
      </c>
      <c r="W163" s="430">
        <v>0.99820453543510002</v>
      </c>
      <c r="X163" s="430">
        <v>0.93556257089179995</v>
      </c>
      <c r="Y163" s="430">
        <v>1.0238623325255001</v>
      </c>
      <c r="Z163" s="430">
        <v>1.0489410097992999</v>
      </c>
      <c r="AA163" s="430">
        <v>0.95686984027209998</v>
      </c>
      <c r="AB163" s="430">
        <v>0.77353223716740005</v>
      </c>
      <c r="AC163" s="430">
        <v>0.92038176250140002</v>
      </c>
      <c r="AD163" s="430">
        <v>1.035724095548</v>
      </c>
      <c r="AE163" s="430">
        <v>1.0183739147049</v>
      </c>
      <c r="AF163" s="430">
        <v>0.81231427064740003</v>
      </c>
      <c r="AG163" s="430">
        <v>0.79326096046820005</v>
      </c>
      <c r="AH163" s="430">
        <v>1.0068003682891999</v>
      </c>
      <c r="AI163" s="430">
        <v>0.96490466083390003</v>
      </c>
      <c r="AJ163" s="430">
        <v>0.84671855469750001</v>
      </c>
      <c r="AK163" s="430">
        <v>0.90429362084020004</v>
      </c>
      <c r="AL163" s="430">
        <v>0</v>
      </c>
    </row>
    <row r="164" spans="1:38" x14ac:dyDescent="0.25">
      <c r="A164" s="430" t="s">
        <v>4219</v>
      </c>
      <c r="B164" s="430">
        <v>1</v>
      </c>
      <c r="C164" s="430" t="s">
        <v>4220</v>
      </c>
      <c r="D164" s="430" t="s">
        <v>4016</v>
      </c>
      <c r="E164" s="430">
        <v>4</v>
      </c>
      <c r="F164" s="430">
        <v>1.5402562364617001</v>
      </c>
      <c r="G164" s="430">
        <v>1.5853891206957</v>
      </c>
      <c r="H164" s="430">
        <v>1.7441501600028</v>
      </c>
      <c r="I164" s="430">
        <v>1.6608556847756</v>
      </c>
      <c r="J164" s="430">
        <v>1.5634204127663001</v>
      </c>
      <c r="K164" s="430">
        <v>1.481871469301</v>
      </c>
      <c r="L164" s="430">
        <v>1.6503647724007999</v>
      </c>
      <c r="M164" s="430">
        <v>1.3644658536386001</v>
      </c>
      <c r="N164" s="430">
        <v>1.4452845884808001</v>
      </c>
      <c r="O164" s="430">
        <v>1.4145061462791</v>
      </c>
      <c r="P164" s="430">
        <v>1.5197956825317001</v>
      </c>
      <c r="Q164" s="430">
        <v>1.4311143234962</v>
      </c>
      <c r="R164" s="430">
        <v>1.3828950860567999</v>
      </c>
      <c r="S164" s="430">
        <v>1.4100769799252999</v>
      </c>
      <c r="T164" s="430">
        <v>1.5489092176470001</v>
      </c>
      <c r="U164" s="430">
        <v>1.4951782968641001</v>
      </c>
      <c r="V164" s="430">
        <v>1.4273540715760999</v>
      </c>
      <c r="W164" s="430">
        <v>1.3179701834149999</v>
      </c>
      <c r="X164" s="430">
        <v>1.3306769820271001</v>
      </c>
      <c r="Y164" s="430">
        <v>1.4347039604475</v>
      </c>
      <c r="Z164" s="430">
        <v>1.6198691758931001</v>
      </c>
      <c r="AA164" s="430">
        <v>1.3475401490681</v>
      </c>
      <c r="AB164" s="430">
        <v>1.111354932632</v>
      </c>
      <c r="AC164" s="430">
        <v>1.1454247257443</v>
      </c>
      <c r="AD164" s="430">
        <v>1.2589548357278999</v>
      </c>
      <c r="AE164" s="430">
        <v>1.1681968889887</v>
      </c>
      <c r="AF164" s="430">
        <v>1.1892574158335001</v>
      </c>
      <c r="AG164" s="430">
        <v>1.210408606094</v>
      </c>
      <c r="AH164" s="430">
        <v>1.3585949683373999</v>
      </c>
      <c r="AI164" s="430">
        <v>1.3029132316086001</v>
      </c>
      <c r="AJ164" s="430">
        <v>1.3511041011891001</v>
      </c>
      <c r="AK164" s="430">
        <v>1.4589737255391</v>
      </c>
      <c r="AL164" s="430">
        <v>0</v>
      </c>
    </row>
    <row r="165" spans="1:38" x14ac:dyDescent="0.25">
      <c r="A165" s="430" t="s">
        <v>4219</v>
      </c>
      <c r="B165" s="430">
        <v>1</v>
      </c>
      <c r="C165" s="430" t="s">
        <v>4220</v>
      </c>
      <c r="D165" s="430" t="s">
        <v>4018</v>
      </c>
      <c r="E165" s="430">
        <v>4</v>
      </c>
      <c r="F165" s="430">
        <v>5.8383105339211001</v>
      </c>
      <c r="G165" s="430">
        <v>6.2106832349354999</v>
      </c>
      <c r="H165" s="430">
        <v>6.9199088447727997</v>
      </c>
      <c r="I165" s="430">
        <v>7.3680649551629003</v>
      </c>
      <c r="J165" s="430">
        <v>6.7766311335226002</v>
      </c>
      <c r="K165" s="430">
        <v>7.2447829518021001</v>
      </c>
      <c r="L165" s="430">
        <v>7.8940367072180004</v>
      </c>
      <c r="M165" s="430">
        <v>7.2774516688114996</v>
      </c>
      <c r="N165" s="430">
        <v>6.7755597677562998</v>
      </c>
      <c r="O165" s="430">
        <v>6.4024742540765001</v>
      </c>
      <c r="P165" s="430">
        <v>8.7734993478186993</v>
      </c>
      <c r="Q165" s="430">
        <v>7.4121241078531996</v>
      </c>
      <c r="R165" s="430">
        <v>7.6742186671428003</v>
      </c>
      <c r="S165" s="430">
        <v>7.9227525509848</v>
      </c>
      <c r="T165" s="430">
        <v>7.7886889126604997</v>
      </c>
      <c r="U165" s="430">
        <v>7.5882584401697004</v>
      </c>
      <c r="V165" s="430">
        <v>6.6935744247912004</v>
      </c>
      <c r="W165" s="430">
        <v>6.7655690561083999</v>
      </c>
      <c r="X165" s="430">
        <v>7.2100010340380001</v>
      </c>
      <c r="Y165" s="430">
        <v>7.1471935288091002</v>
      </c>
      <c r="Z165" s="430">
        <v>8.3419387596000991</v>
      </c>
      <c r="AA165" s="430">
        <v>6.7430678333617999</v>
      </c>
      <c r="AB165" s="430">
        <v>5.9881503607438997</v>
      </c>
      <c r="AC165" s="430">
        <v>7.052160288254</v>
      </c>
      <c r="AD165" s="430">
        <v>7.8496952301235998</v>
      </c>
      <c r="AE165" s="430">
        <v>6.9270712426758001</v>
      </c>
      <c r="AF165" s="430">
        <v>6.8238435131320996</v>
      </c>
      <c r="AG165" s="430">
        <v>6.4735233280672002</v>
      </c>
      <c r="AH165" s="430">
        <v>7.7769900680862003</v>
      </c>
      <c r="AI165" s="430">
        <v>7.2280107503875</v>
      </c>
      <c r="AJ165" s="430">
        <v>7.0254697207539003</v>
      </c>
      <c r="AK165" s="430">
        <v>7.3588140874443999</v>
      </c>
      <c r="AL165" s="430">
        <v>0</v>
      </c>
    </row>
    <row r="166" spans="1:38" x14ac:dyDescent="0.25">
      <c r="A166" s="430" t="s">
        <v>4219</v>
      </c>
      <c r="B166" s="430">
        <v>1</v>
      </c>
      <c r="C166" s="430" t="s">
        <v>4220</v>
      </c>
      <c r="D166" s="430" t="s">
        <v>4020</v>
      </c>
      <c r="E166" s="430">
        <v>4</v>
      </c>
      <c r="F166" s="430">
        <v>1.37878352219E-2</v>
      </c>
      <c r="G166" s="430">
        <v>1.41680198962E-2</v>
      </c>
      <c r="H166" s="430">
        <v>4.44011077271E-2</v>
      </c>
      <c r="I166" s="430">
        <v>1.01055187118E-2</v>
      </c>
      <c r="J166" s="430">
        <v>1.02781846774E-2</v>
      </c>
      <c r="K166" s="430">
        <v>9.8879616718999998E-3</v>
      </c>
      <c r="L166" s="430">
        <v>1.1509236360099999E-2</v>
      </c>
      <c r="M166" s="430">
        <v>2.13862137266E-2</v>
      </c>
      <c r="N166" s="430">
        <v>6.0421373876899998E-2</v>
      </c>
      <c r="O166" s="430">
        <v>3.4326922851800001E-2</v>
      </c>
      <c r="P166" s="430">
        <v>4.7641634099599997E-2</v>
      </c>
      <c r="Q166" s="430">
        <v>4.8925323907899998E-2</v>
      </c>
      <c r="R166" s="430">
        <v>4.9160735231299997E-2</v>
      </c>
      <c r="S166" s="430">
        <v>3.6840317929799998E-2</v>
      </c>
      <c r="T166" s="430">
        <v>3.7644068294999999E-2</v>
      </c>
      <c r="U166" s="430">
        <v>3.86956465158E-2</v>
      </c>
      <c r="V166" s="430">
        <v>4.0714919492999997E-2</v>
      </c>
      <c r="W166" s="430">
        <v>3.3097399198100001E-2</v>
      </c>
      <c r="X166" s="430">
        <v>6.6580204510499993E-2</v>
      </c>
      <c r="Y166" s="430">
        <v>6.0664044746399998E-2</v>
      </c>
      <c r="Z166" s="430">
        <v>5.9444720667299999E-2</v>
      </c>
      <c r="AA166" s="430">
        <v>5.5306036239499999E-2</v>
      </c>
      <c r="AB166" s="430">
        <v>8.0591964862900003E-2</v>
      </c>
      <c r="AC166" s="430">
        <v>5.4700640933100002E-2</v>
      </c>
      <c r="AD166" s="430">
        <v>5.4999510808499998E-2</v>
      </c>
      <c r="AE166" s="430">
        <v>3.3889042190600002E-2</v>
      </c>
      <c r="AF166" s="430">
        <v>4.50284649868E-2</v>
      </c>
      <c r="AG166" s="430">
        <v>3.8103290266100001E-2</v>
      </c>
      <c r="AH166" s="430">
        <v>3.04540353785E-2</v>
      </c>
      <c r="AI166" s="430">
        <v>3.3232282343799997E-2</v>
      </c>
      <c r="AJ166" s="430">
        <v>3.2258562076499998E-2</v>
      </c>
      <c r="AK166" s="430">
        <v>3.8672410311099997E-2</v>
      </c>
      <c r="AL166" s="430">
        <v>0</v>
      </c>
    </row>
    <row r="167" spans="1:38" x14ac:dyDescent="0.25">
      <c r="A167" s="430" t="s">
        <v>4219</v>
      </c>
      <c r="B167" s="430">
        <v>1</v>
      </c>
      <c r="C167" s="430" t="s">
        <v>4220</v>
      </c>
      <c r="D167" s="430" t="s">
        <v>4022</v>
      </c>
      <c r="E167" s="430">
        <v>4</v>
      </c>
      <c r="F167" s="430">
        <v>4.1630749563713003</v>
      </c>
      <c r="G167" s="430">
        <v>4.6963309926179999</v>
      </c>
      <c r="H167" s="430">
        <v>4.2870128163008001</v>
      </c>
      <c r="I167" s="430">
        <v>4.8563009264054999</v>
      </c>
      <c r="J167" s="430">
        <v>4.6527065218821999</v>
      </c>
      <c r="K167" s="430">
        <v>4.8283687075722002</v>
      </c>
      <c r="L167" s="430">
        <v>5.5245717066889002</v>
      </c>
      <c r="M167" s="430">
        <v>5.1580505865128998</v>
      </c>
      <c r="N167" s="430">
        <v>4.2338668185737003</v>
      </c>
      <c r="O167" s="430">
        <v>4.9580567533651001</v>
      </c>
      <c r="P167" s="430">
        <v>5.0476087996481001</v>
      </c>
      <c r="Q167" s="430">
        <v>4.3680435567991998</v>
      </c>
      <c r="R167" s="430">
        <v>4.6817729703293001</v>
      </c>
      <c r="S167" s="430">
        <v>4.7887020442786996</v>
      </c>
      <c r="T167" s="430">
        <v>4.3751801959882997</v>
      </c>
      <c r="U167" s="430">
        <v>4.3544506599982</v>
      </c>
      <c r="V167" s="430">
        <v>4.0293113964779996</v>
      </c>
      <c r="W167" s="430">
        <v>4.4392976372541</v>
      </c>
      <c r="X167" s="430">
        <v>5.1263555639070999</v>
      </c>
      <c r="Y167" s="430">
        <v>4.7615972017274002</v>
      </c>
      <c r="Z167" s="430">
        <v>4.4386212606997999</v>
      </c>
      <c r="AA167" s="430">
        <v>4.4450529806506003</v>
      </c>
      <c r="AB167" s="430">
        <v>3.6137653699058001</v>
      </c>
      <c r="AC167" s="430">
        <v>4.7498659308217999</v>
      </c>
      <c r="AD167" s="430">
        <v>4.9938011929722999</v>
      </c>
      <c r="AE167" s="430">
        <v>4.1463915585148996</v>
      </c>
      <c r="AF167" s="430">
        <v>4.1086526538383001</v>
      </c>
      <c r="AG167" s="430">
        <v>4.0270732032567</v>
      </c>
      <c r="AH167" s="430">
        <v>5.1133015660597003</v>
      </c>
      <c r="AI167" s="430">
        <v>5.3475637562714997</v>
      </c>
      <c r="AJ167" s="430">
        <v>4.8430516492163997</v>
      </c>
      <c r="AK167" s="430">
        <v>4.5271586314376</v>
      </c>
      <c r="AL167" s="430">
        <v>0</v>
      </c>
    </row>
    <row r="168" spans="1:38" x14ac:dyDescent="0.25">
      <c r="A168" s="430" t="s">
        <v>4219</v>
      </c>
      <c r="B168" s="430">
        <v>1</v>
      </c>
      <c r="C168" s="430" t="s">
        <v>4220</v>
      </c>
      <c r="D168" s="430" t="s">
        <v>4024</v>
      </c>
      <c r="E168" s="430">
        <v>4</v>
      </c>
      <c r="F168" s="430">
        <v>0.78861303454760001</v>
      </c>
      <c r="G168" s="430">
        <v>0.9113750301154</v>
      </c>
      <c r="H168" s="430">
        <v>0.80524402165260001</v>
      </c>
      <c r="I168" s="430">
        <v>0.98935506104229998</v>
      </c>
      <c r="J168" s="430">
        <v>0.92558083754130005</v>
      </c>
      <c r="K168" s="430">
        <v>0.97161621195119996</v>
      </c>
      <c r="L168" s="430">
        <v>1.0742095204616</v>
      </c>
      <c r="M168" s="430">
        <v>1.1000520870093</v>
      </c>
      <c r="N168" s="430">
        <v>1.0751810731752001</v>
      </c>
      <c r="O168" s="430">
        <v>1.3298022033217001</v>
      </c>
      <c r="P168" s="430">
        <v>1.5058230166205</v>
      </c>
      <c r="Q168" s="430">
        <v>1.4363680228272</v>
      </c>
      <c r="R168" s="430">
        <v>1.4140667073235</v>
      </c>
      <c r="S168" s="430">
        <v>1.3013595021452</v>
      </c>
      <c r="T168" s="430">
        <v>1.5590624563477</v>
      </c>
      <c r="U168" s="430">
        <v>1.5438472432160999</v>
      </c>
      <c r="V168" s="430">
        <v>1.6244545584936001</v>
      </c>
      <c r="W168" s="430">
        <v>1.5948877816678</v>
      </c>
      <c r="X168" s="430">
        <v>1.8118090772875</v>
      </c>
      <c r="Y168" s="430">
        <v>1.7140778076247001</v>
      </c>
      <c r="Z168" s="430">
        <v>1.6146055528459999</v>
      </c>
      <c r="AA168" s="430">
        <v>1.771210194839</v>
      </c>
      <c r="AB168" s="430">
        <v>1.5465880334407001</v>
      </c>
      <c r="AC168" s="430">
        <v>1.8447324913834</v>
      </c>
      <c r="AD168" s="430">
        <v>1.6010086034805</v>
      </c>
      <c r="AE168" s="430">
        <v>1.5256107001682999</v>
      </c>
      <c r="AF168" s="430">
        <v>1.6215263057306</v>
      </c>
      <c r="AG168" s="430">
        <v>1.8895490678897</v>
      </c>
      <c r="AH168" s="430">
        <v>1.7849242815049999</v>
      </c>
      <c r="AI168" s="430">
        <v>2.0405117831130002</v>
      </c>
      <c r="AJ168" s="430">
        <v>1.9623398853761</v>
      </c>
      <c r="AK168" s="430">
        <v>2.0039363477349998</v>
      </c>
      <c r="AL168" s="430">
        <v>0</v>
      </c>
    </row>
    <row r="169" spans="1:38" x14ac:dyDescent="0.25">
      <c r="A169" s="430" t="s">
        <v>4219</v>
      </c>
      <c r="B169" s="430">
        <v>1</v>
      </c>
      <c r="C169" s="430" t="s">
        <v>4220</v>
      </c>
      <c r="D169" s="430" t="s">
        <v>4026</v>
      </c>
      <c r="E169" s="430">
        <v>4</v>
      </c>
      <c r="F169" s="430">
        <v>25.331071722426199</v>
      </c>
      <c r="G169" s="430">
        <v>26.765721171986598</v>
      </c>
      <c r="H169" s="430">
        <v>27.005489132870501</v>
      </c>
      <c r="I169" s="430">
        <v>27.950296204413402</v>
      </c>
      <c r="J169" s="430">
        <v>26.849304826634501</v>
      </c>
      <c r="K169" s="430">
        <v>28.315292553501401</v>
      </c>
      <c r="L169" s="430">
        <v>30.680069473626101</v>
      </c>
      <c r="M169" s="430">
        <v>28.525696656845302</v>
      </c>
      <c r="N169" s="430">
        <v>23.5177009893738</v>
      </c>
      <c r="O169" s="430">
        <v>25.871937705269499</v>
      </c>
      <c r="P169" s="430">
        <v>26.748800290396598</v>
      </c>
      <c r="Q169" s="430">
        <v>24.1100018720037</v>
      </c>
      <c r="R169" s="430">
        <v>25.9898053621895</v>
      </c>
      <c r="S169" s="430">
        <v>26.541366339315001</v>
      </c>
      <c r="T169" s="430">
        <v>24.871687706435399</v>
      </c>
      <c r="U169" s="430">
        <v>24.514599610556001</v>
      </c>
      <c r="V169" s="430">
        <v>22.4822482039047</v>
      </c>
      <c r="W169" s="430">
        <v>24.452544764606099</v>
      </c>
      <c r="X169" s="430">
        <v>26.638577161548799</v>
      </c>
      <c r="Y169" s="430">
        <v>24.9979810800588</v>
      </c>
      <c r="Z169" s="430">
        <v>23.6929897381068</v>
      </c>
      <c r="AA169" s="430">
        <v>23.651572353618501</v>
      </c>
      <c r="AB169" s="430">
        <v>20.3209500678858</v>
      </c>
      <c r="AC169" s="430">
        <v>25.7854500763038</v>
      </c>
      <c r="AD169" s="430">
        <v>27.092759295890101</v>
      </c>
      <c r="AE169" s="430">
        <v>22.8337731162331</v>
      </c>
      <c r="AF169" s="430">
        <v>22.055001543005801</v>
      </c>
      <c r="AG169" s="430">
        <v>21.422935788141601</v>
      </c>
      <c r="AH169" s="430">
        <v>24.9677899069776</v>
      </c>
      <c r="AI169" s="430">
        <v>25.422736337351601</v>
      </c>
      <c r="AJ169" s="430">
        <v>23.119508617013899</v>
      </c>
      <c r="AK169" s="430">
        <v>22.6645707458499</v>
      </c>
      <c r="AL169" s="430">
        <v>0</v>
      </c>
    </row>
    <row r="170" spans="1:38" x14ac:dyDescent="0.25">
      <c r="A170" s="430" t="s">
        <v>4219</v>
      </c>
      <c r="B170" s="430">
        <v>1</v>
      </c>
      <c r="C170" s="430" t="s">
        <v>4220</v>
      </c>
      <c r="D170" s="430" t="s">
        <v>4028</v>
      </c>
      <c r="E170" s="430">
        <v>4</v>
      </c>
      <c r="F170" s="430">
        <v>9.6154874445127998</v>
      </c>
      <c r="G170" s="430">
        <v>9.8558904587931</v>
      </c>
      <c r="H170" s="430">
        <v>10.02336580871</v>
      </c>
      <c r="I170" s="430">
        <v>10.757476326091499</v>
      </c>
      <c r="J170" s="430">
        <v>10.231596802269801</v>
      </c>
      <c r="K170" s="430">
        <v>10.266930865881999</v>
      </c>
      <c r="L170" s="430">
        <v>11.6286916137225</v>
      </c>
      <c r="M170" s="430">
        <v>10.9633689409008</v>
      </c>
      <c r="N170" s="430">
        <v>9.0331791095315008</v>
      </c>
      <c r="O170" s="430">
        <v>10.2118388619378</v>
      </c>
      <c r="P170" s="430">
        <v>10.528485307499301</v>
      </c>
      <c r="Q170" s="430">
        <v>9.3370783524011003</v>
      </c>
      <c r="R170" s="430">
        <v>10.120184194684199</v>
      </c>
      <c r="S170" s="430">
        <v>11.0138727801054</v>
      </c>
      <c r="T170" s="430">
        <v>9.6003504708916001</v>
      </c>
      <c r="U170" s="430">
        <v>9.4101803526287995</v>
      </c>
      <c r="V170" s="430">
        <v>8.0027462218303995</v>
      </c>
      <c r="W170" s="430">
        <v>9.0110198992022994</v>
      </c>
      <c r="X170" s="430">
        <v>9.6787385609910999</v>
      </c>
      <c r="Y170" s="430">
        <v>8.8680685684980993</v>
      </c>
      <c r="Z170" s="430">
        <v>8.6471707303072005</v>
      </c>
      <c r="AA170" s="430">
        <v>8.2591462782177008</v>
      </c>
      <c r="AB170" s="430">
        <v>7.0272244062054998</v>
      </c>
      <c r="AC170" s="430">
        <v>8.7196302206486997</v>
      </c>
      <c r="AD170" s="430">
        <v>9.4073901992576996</v>
      </c>
      <c r="AE170" s="430">
        <v>7.9935733078036</v>
      </c>
      <c r="AF170" s="430">
        <v>7.5903420708120004</v>
      </c>
      <c r="AG170" s="430">
        <v>7.5027906619525</v>
      </c>
      <c r="AH170" s="430">
        <v>8.8612691421005003</v>
      </c>
      <c r="AI170" s="430">
        <v>8.8955890083495994</v>
      </c>
      <c r="AJ170" s="430">
        <v>8.2665806857445006</v>
      </c>
      <c r="AK170" s="430">
        <v>8.1032532253683005</v>
      </c>
      <c r="AL170" s="430">
        <v>0</v>
      </c>
    </row>
    <row r="171" spans="1:38" x14ac:dyDescent="0.25">
      <c r="A171" s="430" t="s">
        <v>4219</v>
      </c>
      <c r="B171" s="430">
        <v>1</v>
      </c>
      <c r="C171" s="430" t="s">
        <v>4220</v>
      </c>
      <c r="D171" s="430" t="s">
        <v>4030</v>
      </c>
      <c r="E171" s="430">
        <v>4</v>
      </c>
      <c r="F171" s="430">
        <v>4.1033973880604</v>
      </c>
      <c r="G171" s="430">
        <v>4.3707733494154999</v>
      </c>
      <c r="H171" s="430">
        <v>4.0522866725700997</v>
      </c>
      <c r="I171" s="430">
        <v>4.7514729879336004</v>
      </c>
      <c r="J171" s="430">
        <v>4.2312156117997004</v>
      </c>
      <c r="K171" s="430">
        <v>4.4367408118728999</v>
      </c>
      <c r="L171" s="430">
        <v>5.0525209126892996</v>
      </c>
      <c r="M171" s="430">
        <v>4.3149390301060997</v>
      </c>
      <c r="N171" s="430">
        <v>4.3568549478863998</v>
      </c>
      <c r="O171" s="430">
        <v>4.6011296572297002</v>
      </c>
      <c r="P171" s="430">
        <v>4.4730351753743998</v>
      </c>
      <c r="Q171" s="430">
        <v>4.2474167400061997</v>
      </c>
      <c r="R171" s="430">
        <v>4.3883964603947003</v>
      </c>
      <c r="S171" s="430">
        <v>4.4127242551750996</v>
      </c>
      <c r="T171" s="430">
        <v>4.0748646296583004</v>
      </c>
      <c r="U171" s="430">
        <v>4.0451377304126996</v>
      </c>
      <c r="V171" s="430">
        <v>3.4910955274114999</v>
      </c>
      <c r="W171" s="430">
        <v>3.9219855438155</v>
      </c>
      <c r="X171" s="430">
        <v>4.5361652219671003</v>
      </c>
      <c r="Y171" s="430">
        <v>4.4762889449807997</v>
      </c>
      <c r="Z171" s="430">
        <v>4.2017650659151</v>
      </c>
      <c r="AA171" s="430">
        <v>4.0723917251003003</v>
      </c>
      <c r="AB171" s="430">
        <v>3.1650643419533999</v>
      </c>
      <c r="AC171" s="430">
        <v>4.1630709824655998</v>
      </c>
      <c r="AD171" s="430">
        <v>4.4049214551214</v>
      </c>
      <c r="AE171" s="430">
        <v>3.7091404398833001</v>
      </c>
      <c r="AF171" s="430">
        <v>3.3603046034686002</v>
      </c>
      <c r="AG171" s="430">
        <v>3.3554358963773998</v>
      </c>
      <c r="AH171" s="430">
        <v>4.2117482225794003</v>
      </c>
      <c r="AI171" s="430">
        <v>4.3425551105632003</v>
      </c>
      <c r="AJ171" s="430">
        <v>3.9389545053903001</v>
      </c>
      <c r="AK171" s="430">
        <v>3.7736927285634998</v>
      </c>
      <c r="AL171" s="430">
        <v>0</v>
      </c>
    </row>
    <row r="172" spans="1:38" x14ac:dyDescent="0.25">
      <c r="A172" s="430" t="s">
        <v>4219</v>
      </c>
      <c r="B172" s="430">
        <v>1</v>
      </c>
      <c r="C172" s="430" t="s">
        <v>4220</v>
      </c>
      <c r="D172" s="430" t="s">
        <v>4032</v>
      </c>
      <c r="E172" s="430">
        <v>4</v>
      </c>
      <c r="F172" s="430">
        <v>4.066894486771</v>
      </c>
      <c r="G172" s="430">
        <v>4.3828431639101</v>
      </c>
      <c r="H172" s="430">
        <v>4.5421855303285996</v>
      </c>
      <c r="I172" s="430">
        <v>4.8807761293467999</v>
      </c>
      <c r="J172" s="430">
        <v>4.6390480794219</v>
      </c>
      <c r="K172" s="430">
        <v>4.8920123909282003</v>
      </c>
      <c r="L172" s="430">
        <v>5.1262879748458001</v>
      </c>
      <c r="M172" s="430">
        <v>4.9627120332789003</v>
      </c>
      <c r="N172" s="430">
        <v>4.1409598098261</v>
      </c>
      <c r="O172" s="430">
        <v>4.6066104372080003</v>
      </c>
      <c r="P172" s="430">
        <v>4.6560357771112004</v>
      </c>
      <c r="Q172" s="430">
        <v>3.9515306588492001</v>
      </c>
      <c r="R172" s="430">
        <v>4.0472899722277997</v>
      </c>
      <c r="S172" s="430">
        <v>4.3094112625043</v>
      </c>
      <c r="T172" s="430">
        <v>3.9765446305737999</v>
      </c>
      <c r="U172" s="430">
        <v>3.8891412639354002</v>
      </c>
      <c r="V172" s="430">
        <v>3.2642886446711001</v>
      </c>
      <c r="W172" s="430">
        <v>3.4891830415923999</v>
      </c>
      <c r="X172" s="430">
        <v>3.7205703929417999</v>
      </c>
      <c r="Y172" s="430">
        <v>3.6411076985517998</v>
      </c>
      <c r="Z172" s="430">
        <v>3.7135908863950999</v>
      </c>
      <c r="AA172" s="430">
        <v>3.4927363033240999</v>
      </c>
      <c r="AB172" s="430">
        <v>2.7904957190412998</v>
      </c>
      <c r="AC172" s="430">
        <v>3.4328418249880999</v>
      </c>
      <c r="AD172" s="430">
        <v>3.7171318139461</v>
      </c>
      <c r="AE172" s="430">
        <v>3.2234542142885001</v>
      </c>
      <c r="AF172" s="430">
        <v>2.8847317172570999</v>
      </c>
      <c r="AG172" s="430">
        <v>2.7032832952533998</v>
      </c>
      <c r="AH172" s="430">
        <v>3.2621726678608001</v>
      </c>
      <c r="AI172" s="430">
        <v>3.2579504345912</v>
      </c>
      <c r="AJ172" s="430">
        <v>2.9539503205947999</v>
      </c>
      <c r="AK172" s="430">
        <v>3.0704732288515002</v>
      </c>
      <c r="AL172" s="430">
        <v>0</v>
      </c>
    </row>
    <row r="173" spans="1:38" x14ac:dyDescent="0.25">
      <c r="A173" s="430" t="s">
        <v>4219</v>
      </c>
      <c r="B173" s="430">
        <v>1</v>
      </c>
      <c r="C173" s="430" t="s">
        <v>4220</v>
      </c>
      <c r="D173" s="430" t="s">
        <v>4034</v>
      </c>
      <c r="E173" s="430">
        <v>4</v>
      </c>
      <c r="F173" s="430">
        <v>3.1214975914131999</v>
      </c>
      <c r="G173" s="430">
        <v>3.2231816355780998</v>
      </c>
      <c r="H173" s="430">
        <v>3.2928503914457998</v>
      </c>
      <c r="I173" s="430">
        <v>3.2614327714039999</v>
      </c>
      <c r="J173" s="430">
        <v>3.0746257594625002</v>
      </c>
      <c r="K173" s="430">
        <v>3.0223692038993999</v>
      </c>
      <c r="L173" s="430">
        <v>3.3077656225555998</v>
      </c>
      <c r="M173" s="430">
        <v>3.3919174505015999</v>
      </c>
      <c r="N173" s="430">
        <v>3.0082484716792002</v>
      </c>
      <c r="O173" s="430">
        <v>2.9142449902926</v>
      </c>
      <c r="P173" s="430">
        <v>3.2958868721972001</v>
      </c>
      <c r="Q173" s="430">
        <v>3.1098523766819999</v>
      </c>
      <c r="R173" s="430">
        <v>2.9342477314008999</v>
      </c>
      <c r="S173" s="430">
        <v>2.7819423440466999</v>
      </c>
      <c r="T173" s="430">
        <v>2.5165459602373002</v>
      </c>
      <c r="U173" s="430">
        <v>2.4877202097826001</v>
      </c>
      <c r="V173" s="430">
        <v>2.0568424619640999</v>
      </c>
      <c r="W173" s="430">
        <v>2.1734502169530998</v>
      </c>
      <c r="X173" s="430">
        <v>2.2224668094528002</v>
      </c>
      <c r="Y173" s="430">
        <v>2.2026707027260999</v>
      </c>
      <c r="Z173" s="430">
        <v>2.6564880926544001</v>
      </c>
      <c r="AA173" s="430">
        <v>2.3004268085170998</v>
      </c>
      <c r="AB173" s="430">
        <v>1.8225352476743</v>
      </c>
      <c r="AC173" s="430">
        <v>2.206564159554</v>
      </c>
      <c r="AD173" s="430">
        <v>2.5522038300685002</v>
      </c>
      <c r="AE173" s="430">
        <v>2.1097259919377001</v>
      </c>
      <c r="AF173" s="430">
        <v>1.8028345429709001</v>
      </c>
      <c r="AG173" s="430">
        <v>1.6750599480545001</v>
      </c>
      <c r="AH173" s="430">
        <v>2.1508797846743</v>
      </c>
      <c r="AI173" s="430">
        <v>2.0590423278371</v>
      </c>
      <c r="AJ173" s="430">
        <v>1.8529781713889999</v>
      </c>
      <c r="AK173" s="430">
        <v>2.0847103741046999</v>
      </c>
      <c r="AL173" s="430">
        <v>0</v>
      </c>
    </row>
    <row r="174" spans="1:38" x14ac:dyDescent="0.25">
      <c r="A174" s="430" t="s">
        <v>4219</v>
      </c>
      <c r="B174" s="430">
        <v>1</v>
      </c>
      <c r="C174" s="430" t="s">
        <v>4220</v>
      </c>
      <c r="D174" s="430" t="s">
        <v>4036</v>
      </c>
      <c r="E174" s="430">
        <v>4</v>
      </c>
      <c r="F174" s="430">
        <v>14.920409183781301</v>
      </c>
      <c r="G174" s="430">
        <v>14.325750113348199</v>
      </c>
      <c r="H174" s="430">
        <v>15.964120722095201</v>
      </c>
      <c r="I174" s="430">
        <v>15.642962843158299</v>
      </c>
      <c r="J174" s="430">
        <v>15.3320087992109</v>
      </c>
      <c r="K174" s="430">
        <v>13.6627417360226</v>
      </c>
      <c r="L174" s="430">
        <v>13.7899867317968</v>
      </c>
      <c r="M174" s="430">
        <v>13.567713072313699</v>
      </c>
      <c r="N174" s="430">
        <v>12.262036468739201</v>
      </c>
      <c r="O174" s="430">
        <v>12.867093279992799</v>
      </c>
      <c r="P174" s="430">
        <v>14.456428701677501</v>
      </c>
      <c r="Q174" s="430">
        <v>15.322700942488201</v>
      </c>
      <c r="R174" s="430">
        <v>14.8428715587733</v>
      </c>
      <c r="S174" s="430">
        <v>15.625107421639401</v>
      </c>
      <c r="T174" s="430">
        <v>14.5918530444795</v>
      </c>
      <c r="U174" s="430">
        <v>14.152333140253299</v>
      </c>
      <c r="V174" s="430">
        <v>12.615160743734499</v>
      </c>
      <c r="W174" s="430">
        <v>13.133216195588</v>
      </c>
      <c r="X174" s="430">
        <v>13.2232445348632</v>
      </c>
      <c r="Y174" s="430">
        <v>13.5430284277788</v>
      </c>
      <c r="Z174" s="430">
        <v>13.4175188635597</v>
      </c>
      <c r="AA174" s="430">
        <v>13.654753235647901</v>
      </c>
      <c r="AB174" s="430">
        <v>11.263816556441</v>
      </c>
      <c r="AC174" s="430">
        <v>11.850967758894701</v>
      </c>
      <c r="AD174" s="430">
        <v>13.2748847454806</v>
      </c>
      <c r="AE174" s="430">
        <v>12.8151501489845</v>
      </c>
      <c r="AF174" s="430">
        <v>10.5293544437564</v>
      </c>
      <c r="AG174" s="430">
        <v>11.080842563563399</v>
      </c>
      <c r="AH174" s="430">
        <v>12.486075910540601</v>
      </c>
      <c r="AI174" s="430">
        <v>12.8209736916523</v>
      </c>
      <c r="AJ174" s="430">
        <v>11.2563869150292</v>
      </c>
      <c r="AK174" s="430">
        <v>10.664444342967</v>
      </c>
      <c r="AL174" s="430">
        <v>0</v>
      </c>
    </row>
    <row r="175" spans="1:38" x14ac:dyDescent="0.25">
      <c r="A175" s="430" t="s">
        <v>4219</v>
      </c>
      <c r="B175" s="430">
        <v>1</v>
      </c>
      <c r="C175" s="430" t="s">
        <v>4220</v>
      </c>
      <c r="D175" s="430" t="s">
        <v>4038</v>
      </c>
      <c r="E175" s="430">
        <v>4</v>
      </c>
      <c r="F175" s="430">
        <v>6.1718521139418003</v>
      </c>
      <c r="G175" s="430">
        <v>6.2847875074205</v>
      </c>
      <c r="H175" s="430">
        <v>6.6344099256181002</v>
      </c>
      <c r="I175" s="430">
        <v>6.8535420708650996</v>
      </c>
      <c r="J175" s="430">
        <v>6.7639942808443001</v>
      </c>
      <c r="K175" s="430">
        <v>6.6439416941536003</v>
      </c>
      <c r="L175" s="430">
        <v>7.5326080017701997</v>
      </c>
      <c r="M175" s="430">
        <v>6.8371380527783998</v>
      </c>
      <c r="N175" s="430">
        <v>6.0293242197665</v>
      </c>
      <c r="O175" s="430">
        <v>6.3641261267470002</v>
      </c>
      <c r="P175" s="430">
        <v>6.9416388772718003</v>
      </c>
      <c r="Q175" s="430">
        <v>6.3584560036803</v>
      </c>
      <c r="R175" s="430">
        <v>6.5609212106902</v>
      </c>
      <c r="S175" s="430">
        <v>7.3023226331286999</v>
      </c>
      <c r="T175" s="430">
        <v>7.0779753454141003</v>
      </c>
      <c r="U175" s="430">
        <v>7.0253436909170004</v>
      </c>
      <c r="V175" s="430">
        <v>5.8733099284093004</v>
      </c>
      <c r="W175" s="430">
        <v>6.4213933834042001</v>
      </c>
      <c r="X175" s="430">
        <v>6.1090642188507003</v>
      </c>
      <c r="Y175" s="430">
        <v>6.4063880952267001</v>
      </c>
      <c r="Z175" s="430">
        <v>6.5436085132346999</v>
      </c>
      <c r="AA175" s="430">
        <v>5.9281314175602997</v>
      </c>
      <c r="AB175" s="430">
        <v>5.1252352427685999</v>
      </c>
      <c r="AC175" s="430">
        <v>6.1146135786258</v>
      </c>
      <c r="AD175" s="430">
        <v>6.8771010809454998</v>
      </c>
      <c r="AE175" s="430">
        <v>6.3665014617461999</v>
      </c>
      <c r="AF175" s="430">
        <v>5.3312119878836004</v>
      </c>
      <c r="AG175" s="430">
        <v>5.1666082174341001</v>
      </c>
      <c r="AH175" s="430">
        <v>6.1302469845919996</v>
      </c>
      <c r="AI175" s="430">
        <v>5.6300781190710998</v>
      </c>
      <c r="AJ175" s="430">
        <v>5.3644165002518003</v>
      </c>
      <c r="AK175" s="430">
        <v>5.3284284519486</v>
      </c>
      <c r="AL175" s="430">
        <v>0</v>
      </c>
    </row>
    <row r="176" spans="1:38" x14ac:dyDescent="0.25">
      <c r="A176" s="430" t="s">
        <v>4219</v>
      </c>
      <c r="B176" s="430">
        <v>1</v>
      </c>
      <c r="C176" s="430" t="s">
        <v>4220</v>
      </c>
      <c r="D176" s="430" t="s">
        <v>4040</v>
      </c>
      <c r="E176" s="430">
        <v>4</v>
      </c>
      <c r="F176" s="430">
        <v>2.9398726688991998</v>
      </c>
      <c r="G176" s="430">
        <v>2.9965347005969001</v>
      </c>
      <c r="H176" s="430">
        <v>2.8831516701108999</v>
      </c>
      <c r="I176" s="430">
        <v>2.8861751122474</v>
      </c>
      <c r="J176" s="430">
        <v>2.9120458554558</v>
      </c>
      <c r="K176" s="430">
        <v>3.5276514873004001</v>
      </c>
      <c r="L176" s="430">
        <v>3.7465820210048002</v>
      </c>
      <c r="M176" s="430">
        <v>3.5960897252463999</v>
      </c>
      <c r="N176" s="430">
        <v>3.8177170951575001</v>
      </c>
      <c r="O176" s="430">
        <v>3.5462090108326998</v>
      </c>
      <c r="P176" s="430">
        <v>3.5062832779491</v>
      </c>
      <c r="Q176" s="430">
        <v>3.6902550215534999</v>
      </c>
      <c r="R176" s="430">
        <v>3.1770222711338998</v>
      </c>
      <c r="S176" s="430">
        <v>4.4719887631402004</v>
      </c>
      <c r="T176" s="430">
        <v>5.0197670879781997</v>
      </c>
      <c r="U176" s="430">
        <v>4.3132949333503001</v>
      </c>
      <c r="V176" s="430">
        <v>3.9268156249525998</v>
      </c>
      <c r="W176" s="430">
        <v>3.6727857039447001</v>
      </c>
      <c r="X176" s="430">
        <v>2.6707017453724999</v>
      </c>
      <c r="Y176" s="430">
        <v>2.8183310875737999</v>
      </c>
      <c r="Z176" s="430">
        <v>2.6056840181137</v>
      </c>
      <c r="AA176" s="430">
        <v>2.7315363185885002</v>
      </c>
      <c r="AB176" s="430">
        <v>2.0549731945039</v>
      </c>
      <c r="AC176" s="430">
        <v>2.2402247430878002</v>
      </c>
      <c r="AD176" s="430">
        <v>2.4554668596883</v>
      </c>
      <c r="AE176" s="430">
        <v>2.7539827893931998</v>
      </c>
      <c r="AF176" s="430">
        <v>2.5519070804271</v>
      </c>
      <c r="AG176" s="430">
        <v>2.4251531417623</v>
      </c>
      <c r="AH176" s="430">
        <v>2.7647844313859</v>
      </c>
      <c r="AI176" s="430">
        <v>2.7045403534388002</v>
      </c>
      <c r="AJ176" s="430">
        <v>2.4906926813030998</v>
      </c>
      <c r="AK176" s="430">
        <v>1.9712073668058001</v>
      </c>
      <c r="AL176" s="430">
        <v>0</v>
      </c>
    </row>
    <row r="177" spans="1:38" x14ac:dyDescent="0.25">
      <c r="A177" s="430" t="s">
        <v>4219</v>
      </c>
      <c r="B177" s="430">
        <v>1</v>
      </c>
      <c r="C177" s="430" t="s">
        <v>4220</v>
      </c>
      <c r="D177" s="430" t="s">
        <v>4042</v>
      </c>
      <c r="E177" s="430">
        <v>4</v>
      </c>
      <c r="F177" s="430">
        <v>21.731257753859701</v>
      </c>
      <c r="G177" s="430">
        <v>22.350934222726998</v>
      </c>
      <c r="H177" s="430">
        <v>23.231008608881201</v>
      </c>
      <c r="I177" s="430">
        <v>23.969443467327501</v>
      </c>
      <c r="J177" s="430">
        <v>23.473305702627702</v>
      </c>
      <c r="K177" s="430">
        <v>24.232710165379199</v>
      </c>
      <c r="L177" s="430">
        <v>25.9226672037551</v>
      </c>
      <c r="M177" s="430">
        <v>24.7052882443014</v>
      </c>
      <c r="N177" s="430">
        <v>20.923056479496498</v>
      </c>
      <c r="O177" s="430">
        <v>23.1345009905856</v>
      </c>
      <c r="P177" s="430">
        <v>24.194622683386001</v>
      </c>
      <c r="Q177" s="430">
        <v>23.529278664406199</v>
      </c>
      <c r="R177" s="430">
        <v>24.8105885785127</v>
      </c>
      <c r="S177" s="430">
        <v>25.9315681340988</v>
      </c>
      <c r="T177" s="430">
        <v>24.017845993916499</v>
      </c>
      <c r="U177" s="430">
        <v>23.942984434161801</v>
      </c>
      <c r="V177" s="430">
        <v>20.076453159694601</v>
      </c>
      <c r="W177" s="430">
        <v>21.090948970871299</v>
      </c>
      <c r="X177" s="430">
        <v>21.513983795905201</v>
      </c>
      <c r="Y177" s="430">
        <v>20.536903669883198</v>
      </c>
      <c r="Z177" s="430">
        <v>18.959973873247598</v>
      </c>
      <c r="AA177" s="430">
        <v>19.528660642770699</v>
      </c>
      <c r="AB177" s="430">
        <v>16.8361389971571</v>
      </c>
      <c r="AC177" s="430">
        <v>20.643705111255802</v>
      </c>
      <c r="AD177" s="430">
        <v>21.925794190512299</v>
      </c>
      <c r="AE177" s="430">
        <v>19.327486014304998</v>
      </c>
      <c r="AF177" s="430">
        <v>18.563514955092</v>
      </c>
      <c r="AG177" s="430">
        <v>18.838604333033199</v>
      </c>
      <c r="AH177" s="430">
        <v>20.945166143954001</v>
      </c>
      <c r="AI177" s="430">
        <v>21.472121516793798</v>
      </c>
      <c r="AJ177" s="430">
        <v>19.478961304588001</v>
      </c>
      <c r="AK177" s="430">
        <v>18.8498029854265</v>
      </c>
      <c r="AL177" s="430">
        <v>0</v>
      </c>
    </row>
    <row r="178" spans="1:38" x14ac:dyDescent="0.25">
      <c r="A178" s="430" t="s">
        <v>4219</v>
      </c>
      <c r="B178" s="430">
        <v>1</v>
      </c>
      <c r="C178" s="430" t="s">
        <v>4220</v>
      </c>
      <c r="D178" s="430" t="s">
        <v>4044</v>
      </c>
      <c r="E178" s="430">
        <v>4</v>
      </c>
      <c r="F178" s="430">
        <v>8.0889503103863998</v>
      </c>
      <c r="G178" s="430">
        <v>8.9120732051591993</v>
      </c>
      <c r="H178" s="430">
        <v>8.4152589641528994</v>
      </c>
      <c r="I178" s="430">
        <v>9.0127333034721993</v>
      </c>
      <c r="J178" s="430">
        <v>8.9042083524737006</v>
      </c>
      <c r="K178" s="430">
        <v>9.2779778491357003</v>
      </c>
      <c r="L178" s="430">
        <v>10.5565461183455</v>
      </c>
      <c r="M178" s="430">
        <v>9.5375330819416995</v>
      </c>
      <c r="N178" s="430">
        <v>7.9377921672689</v>
      </c>
      <c r="O178" s="430">
        <v>8.4314465511322005</v>
      </c>
      <c r="P178" s="430">
        <v>9.2517259844908004</v>
      </c>
      <c r="Q178" s="430">
        <v>8.8979816991373006</v>
      </c>
      <c r="R178" s="430">
        <v>9.2579319550078996</v>
      </c>
      <c r="S178" s="430">
        <v>9.7712140935795002</v>
      </c>
      <c r="T178" s="430">
        <v>9.3857831073461</v>
      </c>
      <c r="U178" s="430">
        <v>8.9566110270843993</v>
      </c>
      <c r="V178" s="430">
        <v>8.1794146643933008</v>
      </c>
      <c r="W178" s="430">
        <v>8.8504327350909993</v>
      </c>
      <c r="X178" s="430">
        <v>9.4765703503996992</v>
      </c>
      <c r="Y178" s="430">
        <v>9.0092904853595002</v>
      </c>
      <c r="Z178" s="430">
        <v>8.3205556540226002</v>
      </c>
      <c r="AA178" s="430">
        <v>8.3706394919647007</v>
      </c>
      <c r="AB178" s="430">
        <v>7.2847394467928002</v>
      </c>
      <c r="AC178" s="430">
        <v>9.2066124596949006</v>
      </c>
      <c r="AD178" s="430">
        <v>9.8628476625431993</v>
      </c>
      <c r="AE178" s="430">
        <v>8.0322367649135007</v>
      </c>
      <c r="AF178" s="430">
        <v>7.9880552276715999</v>
      </c>
      <c r="AG178" s="430">
        <v>8.5120163731552996</v>
      </c>
      <c r="AH178" s="430">
        <v>9.8291672451825001</v>
      </c>
      <c r="AI178" s="430">
        <v>10.167899062055801</v>
      </c>
      <c r="AJ178" s="430">
        <v>9.1637418092799994</v>
      </c>
      <c r="AK178" s="430">
        <v>9.1639263970432996</v>
      </c>
      <c r="AL178" s="430">
        <v>0</v>
      </c>
    </row>
    <row r="179" spans="1:38" x14ac:dyDescent="0.25">
      <c r="A179" s="430" t="s">
        <v>4219</v>
      </c>
      <c r="B179" s="430">
        <v>1</v>
      </c>
      <c r="C179" s="430" t="s">
        <v>4220</v>
      </c>
      <c r="D179" s="430" t="s">
        <v>4046</v>
      </c>
      <c r="E179" s="430">
        <v>4</v>
      </c>
      <c r="F179" s="430">
        <v>7.4869822439440998</v>
      </c>
      <c r="G179" s="430">
        <v>8.0250540434503996</v>
      </c>
      <c r="H179" s="430">
        <v>7.7260107248554002</v>
      </c>
      <c r="I179" s="430">
        <v>8.7564682862041003</v>
      </c>
      <c r="J179" s="430">
        <v>8.0664587396301997</v>
      </c>
      <c r="K179" s="430">
        <v>8.2569581690685006</v>
      </c>
      <c r="L179" s="430">
        <v>9.3264876367064993</v>
      </c>
      <c r="M179" s="430">
        <v>8.6476974721578994</v>
      </c>
      <c r="N179" s="430">
        <v>7.2654319702264001</v>
      </c>
      <c r="O179" s="430">
        <v>7.7752927010213</v>
      </c>
      <c r="P179" s="430">
        <v>7.7810905098302001</v>
      </c>
      <c r="Q179" s="430">
        <v>8.5092535965037008</v>
      </c>
      <c r="R179" s="430">
        <v>7.8698997463096996</v>
      </c>
      <c r="S179" s="430">
        <v>7.7962781496089004</v>
      </c>
      <c r="T179" s="430">
        <v>7.3010950987804</v>
      </c>
      <c r="U179" s="430">
        <v>7.0240033542275997</v>
      </c>
      <c r="V179" s="430">
        <v>6.2807052110557002</v>
      </c>
      <c r="W179" s="430">
        <v>6.7231021116422003</v>
      </c>
      <c r="X179" s="430">
        <v>7.5692157974827996</v>
      </c>
      <c r="Y179" s="430">
        <v>6.9429473583590999</v>
      </c>
      <c r="Z179" s="430">
        <v>6.9539258365540002</v>
      </c>
      <c r="AA179" s="430">
        <v>6.5599213108030003</v>
      </c>
      <c r="AB179" s="430">
        <v>5.2705224599887996</v>
      </c>
      <c r="AC179" s="430">
        <v>6.6942562723333001</v>
      </c>
      <c r="AD179" s="430">
        <v>7.2904755218385997</v>
      </c>
      <c r="AE179" s="430">
        <v>6.0071202307118998</v>
      </c>
      <c r="AF179" s="430">
        <v>5.6030656613314003</v>
      </c>
      <c r="AG179" s="430">
        <v>5.3759312235400003</v>
      </c>
      <c r="AH179" s="430">
        <v>7.1986221531194001</v>
      </c>
      <c r="AI179" s="430">
        <v>7.2112129099956004</v>
      </c>
      <c r="AJ179" s="430">
        <v>6.3573937703069001</v>
      </c>
      <c r="AK179" s="430">
        <v>6.3276484635183996</v>
      </c>
      <c r="AL179" s="430">
        <v>0</v>
      </c>
    </row>
    <row r="180" spans="1:38" x14ac:dyDescent="0.25">
      <c r="A180" s="430" t="s">
        <v>4219</v>
      </c>
      <c r="B180" s="430">
        <v>1</v>
      </c>
      <c r="C180" s="430" t="s">
        <v>4220</v>
      </c>
      <c r="D180" s="430" t="s">
        <v>4048</v>
      </c>
      <c r="E180" s="430">
        <v>4</v>
      </c>
      <c r="F180" s="430">
        <v>1.8453045182612</v>
      </c>
      <c r="G180" s="430">
        <v>1.825104180434</v>
      </c>
      <c r="H180" s="430">
        <v>1.8682978859934001</v>
      </c>
      <c r="I180" s="430">
        <v>2.0247030135678998</v>
      </c>
      <c r="J180" s="430">
        <v>1.9603706794364</v>
      </c>
      <c r="K180" s="430">
        <v>1.8912368323154001</v>
      </c>
      <c r="L180" s="430">
        <v>2.1741379668144001</v>
      </c>
      <c r="M180" s="430">
        <v>2.0112648455333999</v>
      </c>
      <c r="N180" s="430">
        <v>1.8559053368848999</v>
      </c>
      <c r="O180" s="430">
        <v>1.8718653150446001</v>
      </c>
      <c r="P180" s="430">
        <v>2.3830063527277998</v>
      </c>
      <c r="Q180" s="430">
        <v>2.4260978608025998</v>
      </c>
      <c r="R180" s="430">
        <v>2.0966466162430999</v>
      </c>
      <c r="S180" s="430">
        <v>1.9614598999687001</v>
      </c>
      <c r="T180" s="430">
        <v>1.7962039937661001</v>
      </c>
      <c r="U180" s="430">
        <v>1.7632578291895</v>
      </c>
      <c r="V180" s="430">
        <v>1.5716171523078999</v>
      </c>
      <c r="W180" s="430">
        <v>1.6170720992505001</v>
      </c>
      <c r="X180" s="430">
        <v>1.7826123508356</v>
      </c>
      <c r="Y180" s="430">
        <v>1.7718861411388001</v>
      </c>
      <c r="Z180" s="430">
        <v>1.9636359408084001</v>
      </c>
      <c r="AA180" s="430">
        <v>1.7349726444842</v>
      </c>
      <c r="AB180" s="430">
        <v>1.3586949948681999</v>
      </c>
      <c r="AC180" s="430">
        <v>1.7046474157103</v>
      </c>
      <c r="AD180" s="430">
        <v>1.967045685912</v>
      </c>
      <c r="AE180" s="430">
        <v>1.6043312335132001</v>
      </c>
      <c r="AF180" s="430">
        <v>1.4260799008089999</v>
      </c>
      <c r="AG180" s="430">
        <v>1.3106046187669</v>
      </c>
      <c r="AH180" s="430">
        <v>1.6719749235376999</v>
      </c>
      <c r="AI180" s="430">
        <v>1.6274013712537001</v>
      </c>
      <c r="AJ180" s="430">
        <v>1.4314008832019001</v>
      </c>
      <c r="AK180" s="430">
        <v>1.489596121695</v>
      </c>
      <c r="AL180" s="430">
        <v>0</v>
      </c>
    </row>
    <row r="181" spans="1:38" x14ac:dyDescent="0.25">
      <c r="A181" s="430" t="s">
        <v>4219</v>
      </c>
      <c r="B181" s="430">
        <v>1</v>
      </c>
      <c r="C181" s="430" t="s">
        <v>4220</v>
      </c>
      <c r="D181" s="430" t="s">
        <v>4050</v>
      </c>
      <c r="E181" s="430">
        <v>4</v>
      </c>
      <c r="F181" s="430">
        <v>1.2531177888680001</v>
      </c>
      <c r="G181" s="430">
        <v>1.3109524717762999</v>
      </c>
      <c r="H181" s="430">
        <v>1.1282508202616</v>
      </c>
      <c r="I181" s="430">
        <v>1.3252479540271001</v>
      </c>
      <c r="J181" s="430">
        <v>1.2100410854839001</v>
      </c>
      <c r="K181" s="430">
        <v>1.2700343801538001</v>
      </c>
      <c r="L181" s="430">
        <v>1.4612343373856</v>
      </c>
      <c r="M181" s="430">
        <v>1.4656263787471</v>
      </c>
      <c r="N181" s="430">
        <v>1.2176870390679</v>
      </c>
      <c r="O181" s="430">
        <v>1.2344718952702001</v>
      </c>
      <c r="P181" s="430">
        <v>1.3787809722529001</v>
      </c>
      <c r="Q181" s="430">
        <v>1.3835169006287</v>
      </c>
      <c r="R181" s="430">
        <v>1.4514494237294999</v>
      </c>
      <c r="S181" s="430">
        <v>1.5279193989761</v>
      </c>
      <c r="T181" s="430">
        <v>1.630984839006</v>
      </c>
      <c r="U181" s="430">
        <v>1.6009121357561</v>
      </c>
      <c r="V181" s="430">
        <v>1.5730168991792</v>
      </c>
      <c r="W181" s="430">
        <v>1.6249833358750001</v>
      </c>
      <c r="X181" s="430">
        <v>1.7926322307475999</v>
      </c>
      <c r="Y181" s="430">
        <v>1.7852506509777</v>
      </c>
      <c r="Z181" s="430">
        <v>1.6435518417460999</v>
      </c>
      <c r="AA181" s="430">
        <v>1.7192158780327</v>
      </c>
      <c r="AB181" s="430">
        <v>1.4692993407752999</v>
      </c>
      <c r="AC181" s="430">
        <v>1.5603669761021</v>
      </c>
      <c r="AD181" s="430">
        <v>1.6241697295605</v>
      </c>
      <c r="AE181" s="430">
        <v>1.499185938348</v>
      </c>
      <c r="AF181" s="430">
        <v>1.4562235204308001</v>
      </c>
      <c r="AG181" s="430">
        <v>1.6567257916592</v>
      </c>
      <c r="AH181" s="430">
        <v>1.7006512423927</v>
      </c>
      <c r="AI181" s="430">
        <v>1.9492622677517999</v>
      </c>
      <c r="AJ181" s="430">
        <v>1.7833733287049001</v>
      </c>
      <c r="AK181" s="430">
        <v>1.6943197360658</v>
      </c>
      <c r="AL181" s="430">
        <v>0</v>
      </c>
    </row>
    <row r="182" spans="1:38" x14ac:dyDescent="0.25">
      <c r="A182" s="430" t="s">
        <v>4219</v>
      </c>
      <c r="B182" s="430">
        <v>1</v>
      </c>
      <c r="C182" s="430" t="s">
        <v>4220</v>
      </c>
      <c r="D182" s="430" t="s">
        <v>4052</v>
      </c>
      <c r="E182" s="430">
        <v>4</v>
      </c>
      <c r="F182" s="430">
        <v>5.2465108343287996</v>
      </c>
      <c r="G182" s="430">
        <v>5.4089603316461998</v>
      </c>
      <c r="H182" s="430">
        <v>5.9714026514128999</v>
      </c>
      <c r="I182" s="430">
        <v>6.1563082406031002</v>
      </c>
      <c r="J182" s="430">
        <v>5.7908125676091</v>
      </c>
      <c r="K182" s="430">
        <v>6.3701604916274999</v>
      </c>
      <c r="L182" s="430">
        <v>7.3872665009659002</v>
      </c>
      <c r="M182" s="430">
        <v>6.7365270939639998</v>
      </c>
      <c r="N182" s="430">
        <v>6.5319061800598996</v>
      </c>
      <c r="O182" s="430">
        <v>6.1901921276067</v>
      </c>
      <c r="P182" s="430">
        <v>7.0133834937461996</v>
      </c>
      <c r="Q182" s="430">
        <v>6.7541898877455004</v>
      </c>
      <c r="R182" s="430">
        <v>6.2454146692226997</v>
      </c>
      <c r="S182" s="430">
        <v>7.1454037523976002</v>
      </c>
      <c r="T182" s="430">
        <v>7.1210719985689002</v>
      </c>
      <c r="U182" s="430">
        <v>6.5328148820217002</v>
      </c>
      <c r="V182" s="430">
        <v>5.6683897249645003</v>
      </c>
      <c r="W182" s="430">
        <v>5.5200148575821997</v>
      </c>
      <c r="X182" s="430">
        <v>5.8447761485924001</v>
      </c>
      <c r="Y182" s="430">
        <v>5.7098967638601001</v>
      </c>
      <c r="Z182" s="430">
        <v>6.3920245321799003</v>
      </c>
      <c r="AA182" s="430">
        <v>5.1581992866388999</v>
      </c>
      <c r="AB182" s="430">
        <v>4.3203155784167997</v>
      </c>
      <c r="AC182" s="430">
        <v>5.1400098670794003</v>
      </c>
      <c r="AD182" s="430">
        <v>5.6746409477365001</v>
      </c>
      <c r="AE182" s="430">
        <v>5.2717815097314</v>
      </c>
      <c r="AF182" s="430">
        <v>5.0082585335268996</v>
      </c>
      <c r="AG182" s="430">
        <v>4.4454684415813999</v>
      </c>
      <c r="AH182" s="430">
        <v>5.4866248620885001</v>
      </c>
      <c r="AI182" s="430">
        <v>5.1274728961367</v>
      </c>
      <c r="AJ182" s="430">
        <v>4.7545710303225004</v>
      </c>
      <c r="AK182" s="430">
        <v>5.2370431180220001</v>
      </c>
      <c r="AL182" s="430">
        <v>0</v>
      </c>
    </row>
    <row r="183" spans="1:38" x14ac:dyDescent="0.25">
      <c r="A183" s="430" t="s">
        <v>4219</v>
      </c>
      <c r="B183" s="430">
        <v>1</v>
      </c>
      <c r="C183" s="430" t="s">
        <v>4220</v>
      </c>
      <c r="D183" s="430" t="s">
        <v>4054</v>
      </c>
      <c r="E183" s="430">
        <v>4</v>
      </c>
      <c r="F183" s="430">
        <v>0.99896511270279997</v>
      </c>
      <c r="G183" s="430">
        <v>1.11574207802</v>
      </c>
      <c r="H183" s="430">
        <v>0.96623771101870004</v>
      </c>
      <c r="I183" s="430">
        <v>0.99025296776149996</v>
      </c>
      <c r="J183" s="430">
        <v>0.92750076123689995</v>
      </c>
      <c r="K183" s="430">
        <v>0.9796721658052</v>
      </c>
      <c r="L183" s="430">
        <v>1.1526648903953001</v>
      </c>
      <c r="M183" s="430">
        <v>1.1724613132871</v>
      </c>
      <c r="N183" s="430">
        <v>0.95846670435220005</v>
      </c>
      <c r="O183" s="430">
        <v>1.052689066776</v>
      </c>
      <c r="P183" s="430">
        <v>1.1741856017648</v>
      </c>
      <c r="Q183" s="430">
        <v>1.2031153790268001</v>
      </c>
      <c r="R183" s="430">
        <v>1.16603962737</v>
      </c>
      <c r="S183" s="430">
        <v>1.2251699541048</v>
      </c>
      <c r="T183" s="430">
        <v>1.2457548934231999</v>
      </c>
      <c r="U183" s="430">
        <v>1.1555429910732999</v>
      </c>
      <c r="V183" s="430">
        <v>0.99261602919909997</v>
      </c>
      <c r="W183" s="430">
        <v>1.0864741695164</v>
      </c>
      <c r="X183" s="430">
        <v>1.1997613304801</v>
      </c>
      <c r="Y183" s="430">
        <v>1.0678255999921</v>
      </c>
      <c r="Z183" s="430">
        <v>0.9899347638346</v>
      </c>
      <c r="AA183" s="430">
        <v>1.0428743143784001</v>
      </c>
      <c r="AB183" s="430">
        <v>0.85764569219289999</v>
      </c>
      <c r="AC183" s="430">
        <v>1.0541433980117001</v>
      </c>
      <c r="AD183" s="430">
        <v>1.1245825819662001</v>
      </c>
      <c r="AE183" s="430">
        <v>0.95028176286470001</v>
      </c>
      <c r="AF183" s="430">
        <v>0.90884933694329995</v>
      </c>
      <c r="AG183" s="430">
        <v>0.9443105390723</v>
      </c>
      <c r="AH183" s="430">
        <v>1.1119717915747001</v>
      </c>
      <c r="AI183" s="430">
        <v>1.2842573646738</v>
      </c>
      <c r="AJ183" s="430">
        <v>0.97455261070919996</v>
      </c>
      <c r="AK183" s="430">
        <v>1.0210782547115</v>
      </c>
      <c r="AL183" s="430">
        <v>0</v>
      </c>
    </row>
    <row r="184" spans="1:38" x14ac:dyDescent="0.25">
      <c r="A184" s="430" t="s">
        <v>4219</v>
      </c>
      <c r="B184" s="430">
        <v>1</v>
      </c>
      <c r="C184" s="430" t="s">
        <v>4220</v>
      </c>
      <c r="D184" s="430" t="s">
        <v>517</v>
      </c>
      <c r="E184" s="430">
        <v>4</v>
      </c>
      <c r="F184" s="430">
        <v>2.4664503055735998</v>
      </c>
      <c r="G184" s="430">
        <v>2.7169721621498999</v>
      </c>
      <c r="H184" s="430">
        <v>2.5244890683776999</v>
      </c>
      <c r="I184" s="430">
        <v>2.8609588686113998</v>
      </c>
      <c r="J184" s="430">
        <v>2.6576633074796998</v>
      </c>
      <c r="K184" s="430">
        <v>2.6911598934137002</v>
      </c>
      <c r="L184" s="430">
        <v>3.07295232823</v>
      </c>
      <c r="M184" s="430">
        <v>2.8852299386791</v>
      </c>
      <c r="N184" s="430">
        <v>2.6396314745640002</v>
      </c>
      <c r="O184" s="430">
        <v>2.6372260530917</v>
      </c>
      <c r="P184" s="430">
        <v>2.7783691559010002</v>
      </c>
      <c r="Q184" s="430">
        <v>2.9920537271822001</v>
      </c>
      <c r="R184" s="430">
        <v>2.9001361362318998</v>
      </c>
      <c r="S184" s="430">
        <v>2.7662240995077001</v>
      </c>
      <c r="T184" s="430">
        <v>2.5253646182153999</v>
      </c>
      <c r="U184" s="430">
        <v>2.5204000536272</v>
      </c>
      <c r="V184" s="430">
        <v>2.3564508200837002</v>
      </c>
      <c r="W184" s="430">
        <v>2.5524960128005998</v>
      </c>
      <c r="X184" s="430">
        <v>2.8856465767607999</v>
      </c>
      <c r="Y184" s="430">
        <v>2.6941118816420002</v>
      </c>
      <c r="Z184" s="430">
        <v>2.6812936518616</v>
      </c>
      <c r="AA184" s="430">
        <v>2.6358847941766999</v>
      </c>
      <c r="AB184" s="430">
        <v>2.0654580547174999</v>
      </c>
      <c r="AC184" s="430">
        <v>2.7231232931432001</v>
      </c>
      <c r="AD184" s="430">
        <v>2.7685005890437999</v>
      </c>
      <c r="AE184" s="430">
        <v>2.3358747967841</v>
      </c>
      <c r="AF184" s="430">
        <v>2.200964660835</v>
      </c>
      <c r="AG184" s="430">
        <v>2.1893846132590999</v>
      </c>
      <c r="AH184" s="430">
        <v>2.7802656328322</v>
      </c>
      <c r="AI184" s="430">
        <v>2.8452961608482998</v>
      </c>
      <c r="AJ184" s="430">
        <v>2.4917719420981999</v>
      </c>
      <c r="AK184" s="430">
        <v>2.4308128466094998</v>
      </c>
      <c r="AL184" s="430">
        <v>0</v>
      </c>
    </row>
    <row r="185" spans="1:38" x14ac:dyDescent="0.25">
      <c r="A185" s="430" t="s">
        <v>4219</v>
      </c>
      <c r="B185" s="430">
        <v>1</v>
      </c>
      <c r="C185" s="430" t="s">
        <v>4220</v>
      </c>
      <c r="D185" s="430" t="s">
        <v>4057</v>
      </c>
      <c r="E185" s="430">
        <v>4</v>
      </c>
      <c r="F185" s="430">
        <v>2.4098228069318002</v>
      </c>
      <c r="G185" s="430">
        <v>2.4441689476939001</v>
      </c>
      <c r="H185" s="430">
        <v>2.4658528977349001</v>
      </c>
      <c r="I185" s="430">
        <v>2.3800714787559998</v>
      </c>
      <c r="J185" s="430">
        <v>2.4049495216165999</v>
      </c>
      <c r="K185" s="430">
        <v>2.4922272665865002</v>
      </c>
      <c r="L185" s="430">
        <v>2.7155563625349002</v>
      </c>
      <c r="M185" s="430">
        <v>2.6803033944819998</v>
      </c>
      <c r="N185" s="430">
        <v>2.5747788641952001</v>
      </c>
      <c r="O185" s="430">
        <v>2.5417409908984001</v>
      </c>
      <c r="P185" s="430">
        <v>2.6389248799224001</v>
      </c>
      <c r="Q185" s="430">
        <v>2.7019488509193001</v>
      </c>
      <c r="R185" s="430">
        <v>2.4478745470056</v>
      </c>
      <c r="S185" s="430">
        <v>3.0982800300247</v>
      </c>
      <c r="T185" s="430">
        <v>3.2684900634160998</v>
      </c>
      <c r="U185" s="430">
        <v>2.9688850970212002</v>
      </c>
      <c r="V185" s="430">
        <v>2.7192983403066999</v>
      </c>
      <c r="W185" s="430">
        <v>2.6735139645725998</v>
      </c>
      <c r="X185" s="430">
        <v>2.4271707285947999</v>
      </c>
      <c r="Y185" s="430">
        <v>2.4663721615186001</v>
      </c>
      <c r="Z185" s="430">
        <v>2.2225290632921002</v>
      </c>
      <c r="AA185" s="430">
        <v>2.3741401156211999</v>
      </c>
      <c r="AB185" s="430">
        <v>1.8304891459153001</v>
      </c>
      <c r="AC185" s="430">
        <v>2.1882042893848999</v>
      </c>
      <c r="AD185" s="430">
        <v>2.6489414842660999</v>
      </c>
      <c r="AE185" s="430">
        <v>2.5480916963681999</v>
      </c>
      <c r="AF185" s="430">
        <v>2.2778748378191001</v>
      </c>
      <c r="AG185" s="430">
        <v>2.3675104638743001</v>
      </c>
      <c r="AH185" s="430">
        <v>2.7599038889943999</v>
      </c>
      <c r="AI185" s="430">
        <v>2.7065375268824998</v>
      </c>
      <c r="AJ185" s="430">
        <v>2.474724030999</v>
      </c>
      <c r="AK185" s="430">
        <v>1.9556786848823</v>
      </c>
      <c r="AL185" s="430">
        <v>0</v>
      </c>
    </row>
    <row r="186" spans="1:38" x14ac:dyDescent="0.25">
      <c r="A186" s="430" t="s">
        <v>4219</v>
      </c>
      <c r="B186" s="430">
        <v>1</v>
      </c>
      <c r="C186" s="430" t="s">
        <v>4220</v>
      </c>
      <c r="D186" s="430" t="s">
        <v>4059</v>
      </c>
      <c r="E186" s="430">
        <v>4</v>
      </c>
      <c r="F186" s="430">
        <v>15.230174483814199</v>
      </c>
      <c r="G186" s="430">
        <v>15.2594514894562</v>
      </c>
      <c r="H186" s="430">
        <v>16.334334145693301</v>
      </c>
      <c r="I186" s="430">
        <v>15.7384268800927</v>
      </c>
      <c r="J186" s="430">
        <v>17.564838809083501</v>
      </c>
      <c r="K186" s="430">
        <v>15.537548583268</v>
      </c>
      <c r="L186" s="430">
        <v>17.3590092226266</v>
      </c>
      <c r="M186" s="430">
        <v>16.622401165686899</v>
      </c>
      <c r="N186" s="430">
        <v>14.615756603018401</v>
      </c>
      <c r="O186" s="430">
        <v>15.5738738916214</v>
      </c>
      <c r="P186" s="430">
        <v>16.364352036955498</v>
      </c>
      <c r="Q186" s="430">
        <v>16.022963462281801</v>
      </c>
      <c r="R186" s="430">
        <v>15.4050735864434</v>
      </c>
      <c r="S186" s="430">
        <v>18.1401159193992</v>
      </c>
      <c r="T186" s="430">
        <v>17.3219071418726</v>
      </c>
      <c r="U186" s="430">
        <v>16.5885465328805</v>
      </c>
      <c r="V186" s="430">
        <v>14.111472750983999</v>
      </c>
      <c r="W186" s="430">
        <v>15.951681237972601</v>
      </c>
      <c r="X186" s="430">
        <v>15.316953399395899</v>
      </c>
      <c r="Y186" s="430">
        <v>15.4204713588862</v>
      </c>
      <c r="Z186" s="430">
        <v>14.5863466655927</v>
      </c>
      <c r="AA186" s="430">
        <v>13.9777655800003</v>
      </c>
      <c r="AB186" s="430">
        <v>12.3062343074096</v>
      </c>
      <c r="AC186" s="430">
        <v>14.557632648201499</v>
      </c>
      <c r="AD186" s="430">
        <v>16.035246406356698</v>
      </c>
      <c r="AE186" s="430">
        <v>15.249039284459201</v>
      </c>
      <c r="AF186" s="430">
        <v>13.278662265488499</v>
      </c>
      <c r="AG186" s="430">
        <v>13.499670780060301</v>
      </c>
      <c r="AH186" s="430">
        <v>15.472577002103799</v>
      </c>
      <c r="AI186" s="430">
        <v>14.9608701492152</v>
      </c>
      <c r="AJ186" s="430">
        <v>13.721913227573401</v>
      </c>
      <c r="AK186" s="430">
        <v>14.1638912546633</v>
      </c>
      <c r="AL186" s="430">
        <v>0</v>
      </c>
    </row>
    <row r="187" spans="1:38" x14ac:dyDescent="0.25">
      <c r="A187" s="430" t="s">
        <v>4219</v>
      </c>
      <c r="B187" s="430">
        <v>1</v>
      </c>
      <c r="C187" s="430" t="s">
        <v>4220</v>
      </c>
      <c r="D187" s="430" t="s">
        <v>4061</v>
      </c>
      <c r="E187" s="430">
        <v>4</v>
      </c>
      <c r="F187" s="430">
        <v>1.9793639281833</v>
      </c>
      <c r="G187" s="430">
        <v>1.9707753693540999</v>
      </c>
      <c r="H187" s="430">
        <v>2.0082255975189001</v>
      </c>
      <c r="I187" s="430">
        <v>1.9543323452004999</v>
      </c>
      <c r="J187" s="430">
        <v>1.8262275179087999</v>
      </c>
      <c r="K187" s="430">
        <v>1.7631492331372001</v>
      </c>
      <c r="L187" s="430">
        <v>2.0517489542310998</v>
      </c>
      <c r="M187" s="430">
        <v>2.2422765029793998</v>
      </c>
      <c r="N187" s="430">
        <v>2.2355007089607999</v>
      </c>
      <c r="O187" s="430">
        <v>2.3317083302724</v>
      </c>
      <c r="P187" s="430">
        <v>2.3315675020529998</v>
      </c>
      <c r="Q187" s="430">
        <v>2.5963645385698002</v>
      </c>
      <c r="R187" s="430">
        <v>2.3681480517960001</v>
      </c>
      <c r="S187" s="430">
        <v>2.2104187459034002</v>
      </c>
      <c r="T187" s="430">
        <v>2.311227452856</v>
      </c>
      <c r="U187" s="430">
        <v>2.2841797002086999</v>
      </c>
      <c r="V187" s="430">
        <v>2.1468178824278001</v>
      </c>
      <c r="W187" s="430">
        <v>2.2424733045959</v>
      </c>
      <c r="X187" s="430">
        <v>2.2949290924560999</v>
      </c>
      <c r="Y187" s="430">
        <v>2.2076794005517999</v>
      </c>
      <c r="Z187" s="430">
        <v>2.3084606156232002</v>
      </c>
      <c r="AA187" s="430">
        <v>2.2204914933786002</v>
      </c>
      <c r="AB187" s="430">
        <v>2.0730498523122001</v>
      </c>
      <c r="AC187" s="430">
        <v>2.3309345664381</v>
      </c>
      <c r="AD187" s="430">
        <v>2.0825770286453</v>
      </c>
      <c r="AE187" s="430">
        <v>2.0942367258804002</v>
      </c>
      <c r="AF187" s="430">
        <v>2.1010217160978</v>
      </c>
      <c r="AG187" s="430">
        <v>1.8998754413736001</v>
      </c>
      <c r="AH187" s="430">
        <v>2.1610918029429</v>
      </c>
      <c r="AI187" s="430">
        <v>2.6104211132068</v>
      </c>
      <c r="AJ187" s="430">
        <v>2.2856712270817998</v>
      </c>
      <c r="AK187" s="430">
        <v>2.2531875096038001</v>
      </c>
      <c r="AL187" s="430">
        <v>0</v>
      </c>
    </row>
    <row r="188" spans="1:38" x14ac:dyDescent="0.25">
      <c r="A188" s="430" t="s">
        <v>4219</v>
      </c>
      <c r="B188" s="430">
        <v>1</v>
      </c>
      <c r="C188" s="430" t="s">
        <v>4220</v>
      </c>
      <c r="D188" s="430" t="s">
        <v>4063</v>
      </c>
      <c r="E188" s="430">
        <v>4</v>
      </c>
      <c r="F188" s="430">
        <v>1.1943180695569</v>
      </c>
      <c r="G188" s="430">
        <v>1.3010197271702999</v>
      </c>
      <c r="H188" s="430">
        <v>1.2310366382761</v>
      </c>
      <c r="I188" s="430">
        <v>1.3603723976024</v>
      </c>
      <c r="J188" s="430">
        <v>1.3811579422892999</v>
      </c>
      <c r="K188" s="430">
        <v>1.3052831757089001</v>
      </c>
      <c r="L188" s="430">
        <v>1.4364196580238999</v>
      </c>
      <c r="M188" s="430">
        <v>1.5942951611563001</v>
      </c>
      <c r="N188" s="430">
        <v>1.898193908411</v>
      </c>
      <c r="O188" s="430">
        <v>1.8168228782127001</v>
      </c>
      <c r="P188" s="430">
        <v>1.8366295184790999</v>
      </c>
      <c r="Q188" s="430">
        <v>1.9685179595686999</v>
      </c>
      <c r="R188" s="430">
        <v>1.9888141994118</v>
      </c>
      <c r="S188" s="430">
        <v>1.9700993316925</v>
      </c>
      <c r="T188" s="430">
        <v>2.1658352401910999</v>
      </c>
      <c r="U188" s="430">
        <v>2.2153464764967001</v>
      </c>
      <c r="V188" s="430">
        <v>2.2837079212260001</v>
      </c>
      <c r="W188" s="430">
        <v>2.2784349627001999</v>
      </c>
      <c r="X188" s="430">
        <v>2.3165418857898001</v>
      </c>
      <c r="Y188" s="430">
        <v>2.3384388481534</v>
      </c>
      <c r="Z188" s="430">
        <v>2.3711526963648</v>
      </c>
      <c r="AA188" s="430">
        <v>2.3972173403557999</v>
      </c>
      <c r="AB188" s="430">
        <v>2.1700896756255998</v>
      </c>
      <c r="AC188" s="430">
        <v>2.4555351303192001</v>
      </c>
      <c r="AD188" s="430">
        <v>2.0582034870924</v>
      </c>
      <c r="AE188" s="430">
        <v>2.1730929419736</v>
      </c>
      <c r="AF188" s="430">
        <v>2.2912066038423999</v>
      </c>
      <c r="AG188" s="430">
        <v>2.3956141652515002</v>
      </c>
      <c r="AH188" s="430">
        <v>2.4204970948565001</v>
      </c>
      <c r="AI188" s="430">
        <v>2.7779825095701001</v>
      </c>
      <c r="AJ188" s="430">
        <v>2.6792802226164998</v>
      </c>
      <c r="AK188" s="430">
        <v>2.6083022642975999</v>
      </c>
      <c r="AL188" s="430">
        <v>0</v>
      </c>
    </row>
    <row r="189" spans="1:38" x14ac:dyDescent="0.25">
      <c r="A189" s="430" t="s">
        <v>4219</v>
      </c>
      <c r="B189" s="430">
        <v>1</v>
      </c>
      <c r="C189" s="430" t="s">
        <v>4220</v>
      </c>
      <c r="D189" s="430" t="s">
        <v>4065</v>
      </c>
      <c r="E189" s="430">
        <v>4</v>
      </c>
      <c r="F189" s="430">
        <v>33.564462367925401</v>
      </c>
      <c r="G189" s="430">
        <v>33.123699130147301</v>
      </c>
      <c r="H189" s="430">
        <v>35.815488761565398</v>
      </c>
      <c r="I189" s="430">
        <v>34.612978978592601</v>
      </c>
      <c r="J189" s="430">
        <v>34.087544501692904</v>
      </c>
      <c r="K189" s="430">
        <v>32.872580773126799</v>
      </c>
      <c r="L189" s="430">
        <v>35.509178421804698</v>
      </c>
      <c r="M189" s="430">
        <v>33.566557168328202</v>
      </c>
      <c r="N189" s="430">
        <v>30.3119605065393</v>
      </c>
      <c r="O189" s="430">
        <v>32.682784067396298</v>
      </c>
      <c r="P189" s="430">
        <v>37.568073637085497</v>
      </c>
      <c r="Q189" s="430">
        <v>37.399989419227701</v>
      </c>
      <c r="R189" s="430">
        <v>34.675550940795503</v>
      </c>
      <c r="S189" s="430">
        <v>38.070840423325699</v>
      </c>
      <c r="T189" s="430">
        <v>37.6917369400499</v>
      </c>
      <c r="U189" s="430">
        <v>37.946278813958699</v>
      </c>
      <c r="V189" s="430">
        <v>32.3157259060931</v>
      </c>
      <c r="W189" s="430">
        <v>35.649694714115398</v>
      </c>
      <c r="X189" s="430">
        <v>33.046945021974999</v>
      </c>
      <c r="Y189" s="430">
        <v>32.226045064092602</v>
      </c>
      <c r="Z189" s="430">
        <v>31.28503531226</v>
      </c>
      <c r="AA189" s="430">
        <v>30.930517117515102</v>
      </c>
      <c r="AB189" s="430">
        <v>29.185530425790901</v>
      </c>
      <c r="AC189" s="430">
        <v>31.294062364448099</v>
      </c>
      <c r="AD189" s="430">
        <v>34.842324432028498</v>
      </c>
      <c r="AE189" s="430">
        <v>34.227763135961702</v>
      </c>
      <c r="AF189" s="430">
        <v>29.503679676926499</v>
      </c>
      <c r="AG189" s="430">
        <v>29.7989413574834</v>
      </c>
      <c r="AH189" s="430">
        <v>35.151689786456302</v>
      </c>
      <c r="AI189" s="430">
        <v>34.514724127547801</v>
      </c>
      <c r="AJ189" s="430">
        <v>30.411267746900801</v>
      </c>
      <c r="AK189" s="430">
        <v>31.0033090039434</v>
      </c>
      <c r="AL189" s="430">
        <v>0</v>
      </c>
    </row>
    <row r="190" spans="1:38" x14ac:dyDescent="0.25">
      <c r="A190" s="430" t="s">
        <v>4219</v>
      </c>
      <c r="B190" s="430">
        <v>1</v>
      </c>
      <c r="C190" s="430" t="s">
        <v>4220</v>
      </c>
      <c r="D190" s="430" t="s">
        <v>4067</v>
      </c>
      <c r="E190" s="430">
        <v>4</v>
      </c>
      <c r="F190" s="430">
        <v>20.5919045240523</v>
      </c>
      <c r="G190" s="430">
        <v>21.2341317566739</v>
      </c>
      <c r="H190" s="430">
        <v>22.175377295640399</v>
      </c>
      <c r="I190" s="430">
        <v>22.956463101816698</v>
      </c>
      <c r="J190" s="430">
        <v>22.194248220045498</v>
      </c>
      <c r="K190" s="430">
        <v>22.843183761712901</v>
      </c>
      <c r="L190" s="430">
        <v>24.193682705867399</v>
      </c>
      <c r="M190" s="430">
        <v>22.8671975043064</v>
      </c>
      <c r="N190" s="430">
        <v>19.185189275863799</v>
      </c>
      <c r="O190" s="430">
        <v>21.1571490627157</v>
      </c>
      <c r="P190" s="430">
        <v>22.000589799169202</v>
      </c>
      <c r="Q190" s="430">
        <v>19.4680425303767</v>
      </c>
      <c r="R190" s="430">
        <v>20.455299100970699</v>
      </c>
      <c r="S190" s="430">
        <v>21.889046536354702</v>
      </c>
      <c r="T190" s="430">
        <v>20.669177262584299</v>
      </c>
      <c r="U190" s="430">
        <v>20.414811643052801</v>
      </c>
      <c r="V190" s="430">
        <v>17.2436892549389</v>
      </c>
      <c r="W190" s="430">
        <v>18.8479435145174</v>
      </c>
      <c r="X190" s="430">
        <v>19.076350285341999</v>
      </c>
      <c r="Y190" s="430">
        <v>18.403888515120801</v>
      </c>
      <c r="Z190" s="430">
        <v>17.625884167851702</v>
      </c>
      <c r="AA190" s="430">
        <v>17.620168205001001</v>
      </c>
      <c r="AB190" s="430">
        <v>15.231250436295801</v>
      </c>
      <c r="AC190" s="430">
        <v>17.9346998688622</v>
      </c>
      <c r="AD190" s="430">
        <v>19.749781917280799</v>
      </c>
      <c r="AE190" s="430">
        <v>17.737735873923899</v>
      </c>
      <c r="AF190" s="430">
        <v>16.058879432062401</v>
      </c>
      <c r="AG190" s="430">
        <v>16.1699163713978</v>
      </c>
      <c r="AH190" s="430">
        <v>18.7119773319783</v>
      </c>
      <c r="AI190" s="430">
        <v>18.230565543061999</v>
      </c>
      <c r="AJ190" s="430">
        <v>16.9814647888231</v>
      </c>
      <c r="AK190" s="430">
        <v>17.009772358718301</v>
      </c>
      <c r="AL190" s="430">
        <v>0</v>
      </c>
    </row>
    <row r="191" spans="1:38" x14ac:dyDescent="0.25">
      <c r="A191" s="430" t="s">
        <v>4219</v>
      </c>
      <c r="B191" s="430">
        <v>1</v>
      </c>
      <c r="C191" s="430" t="s">
        <v>4220</v>
      </c>
      <c r="D191" s="430" t="s">
        <v>4069</v>
      </c>
      <c r="E191" s="430">
        <v>4</v>
      </c>
      <c r="F191" s="430">
        <v>3.8700358420562999</v>
      </c>
      <c r="G191" s="430">
        <v>4.0678523288821999</v>
      </c>
      <c r="H191" s="430">
        <v>3.8527110543088998</v>
      </c>
      <c r="I191" s="430">
        <v>4.5570216450348999</v>
      </c>
      <c r="J191" s="430">
        <v>4.067409567376</v>
      </c>
      <c r="K191" s="430">
        <v>4.0044364911440002</v>
      </c>
      <c r="L191" s="430">
        <v>4.5669600979276996</v>
      </c>
      <c r="M191" s="430">
        <v>4.2590666130589003</v>
      </c>
      <c r="N191" s="430">
        <v>3.9473281378321001</v>
      </c>
      <c r="O191" s="430">
        <v>3.8964500560372999</v>
      </c>
      <c r="P191" s="430">
        <v>4.2483246922292999</v>
      </c>
      <c r="Q191" s="430">
        <v>4.1264192328803997</v>
      </c>
      <c r="R191" s="430">
        <v>4.4107164116171997</v>
      </c>
      <c r="S191" s="430">
        <v>4.1472519497266997</v>
      </c>
      <c r="T191" s="430">
        <v>3.7543241335730002</v>
      </c>
      <c r="U191" s="430">
        <v>3.7034831848195999</v>
      </c>
      <c r="V191" s="430">
        <v>3.3785906995074</v>
      </c>
      <c r="W191" s="430">
        <v>3.8819852432897002</v>
      </c>
      <c r="X191" s="430">
        <v>4.1580741395940999</v>
      </c>
      <c r="Y191" s="430">
        <v>3.9003011116402</v>
      </c>
      <c r="Z191" s="430">
        <v>4.1057027258609997</v>
      </c>
      <c r="AA191" s="430">
        <v>3.8111282040569998</v>
      </c>
      <c r="AB191" s="430">
        <v>3.0506690903134999</v>
      </c>
      <c r="AC191" s="430">
        <v>4.1034118893588003</v>
      </c>
      <c r="AD191" s="430">
        <v>4.2699850173986</v>
      </c>
      <c r="AE191" s="430">
        <v>3.7236450028243002</v>
      </c>
      <c r="AF191" s="430">
        <v>3.2061435411354</v>
      </c>
      <c r="AG191" s="430">
        <v>3.2493311765564998</v>
      </c>
      <c r="AH191" s="430">
        <v>4.1711530916476001</v>
      </c>
      <c r="AI191" s="430">
        <v>4.2262193963831001</v>
      </c>
      <c r="AJ191" s="430">
        <v>3.8189549494452</v>
      </c>
      <c r="AK191" s="430">
        <v>3.9650739778161999</v>
      </c>
      <c r="AL191" s="430">
        <v>0</v>
      </c>
    </row>
    <row r="192" spans="1:38" x14ac:dyDescent="0.25">
      <c r="A192" s="430" t="s">
        <v>4219</v>
      </c>
      <c r="B192" s="430">
        <v>1</v>
      </c>
      <c r="C192" s="430" t="s">
        <v>4220</v>
      </c>
      <c r="D192" s="430" t="s">
        <v>4071</v>
      </c>
      <c r="E192" s="430">
        <v>4</v>
      </c>
      <c r="F192" s="430">
        <v>2.0221070762893998</v>
      </c>
      <c r="G192" s="430">
        <v>2.1823758299413001</v>
      </c>
      <c r="H192" s="430">
        <v>1.8670793918088</v>
      </c>
      <c r="I192" s="430">
        <v>2.3451862075031999</v>
      </c>
      <c r="J192" s="430">
        <v>2.2782893657867</v>
      </c>
      <c r="K192" s="430">
        <v>2.1418704759434002</v>
      </c>
      <c r="L192" s="430">
        <v>2.4152938642422002</v>
      </c>
      <c r="M192" s="430">
        <v>2.3168014196561</v>
      </c>
      <c r="N192" s="430">
        <v>2.3963876750809998</v>
      </c>
      <c r="O192" s="430">
        <v>2.7094907375309001</v>
      </c>
      <c r="P192" s="430">
        <v>2.6936012081399001</v>
      </c>
      <c r="Q192" s="430">
        <v>2.7217912548674001</v>
      </c>
      <c r="R192" s="430">
        <v>2.6938319566771001</v>
      </c>
      <c r="S192" s="430">
        <v>2.5503782778397999</v>
      </c>
      <c r="T192" s="430">
        <v>2.4922319696919999</v>
      </c>
      <c r="U192" s="430">
        <v>2.6313267568087002</v>
      </c>
      <c r="V192" s="430">
        <v>2.6793483427211</v>
      </c>
      <c r="W192" s="430">
        <v>2.7017397811917001</v>
      </c>
      <c r="X192" s="430">
        <v>2.8490111713282</v>
      </c>
      <c r="Y192" s="430">
        <v>2.873821749212</v>
      </c>
      <c r="Z192" s="430">
        <v>2.5411537451363002</v>
      </c>
      <c r="AA192" s="430">
        <v>2.8829768824995998</v>
      </c>
      <c r="AB192" s="430">
        <v>2.6225527003039999</v>
      </c>
      <c r="AC192" s="430">
        <v>2.7664611733069</v>
      </c>
      <c r="AD192" s="430">
        <v>2.5349308545381</v>
      </c>
      <c r="AE192" s="430">
        <v>2.3050641146110999</v>
      </c>
      <c r="AF192" s="430">
        <v>2.4736141797704998</v>
      </c>
      <c r="AG192" s="430">
        <v>2.9602887375172</v>
      </c>
      <c r="AH192" s="430">
        <v>2.6859395981106999</v>
      </c>
      <c r="AI192" s="430">
        <v>2.9661416035464998</v>
      </c>
      <c r="AJ192" s="430">
        <v>2.7857140063638002</v>
      </c>
      <c r="AK192" s="430">
        <v>2.8926268609813</v>
      </c>
      <c r="AL192" s="430">
        <v>0</v>
      </c>
    </row>
    <row r="193" spans="1:38" x14ac:dyDescent="0.25">
      <c r="A193" s="430" t="s">
        <v>4219</v>
      </c>
      <c r="B193" s="430">
        <v>1</v>
      </c>
      <c r="C193" s="430" t="s">
        <v>4220</v>
      </c>
      <c r="D193" s="430" t="s">
        <v>4073</v>
      </c>
      <c r="E193" s="430">
        <v>4</v>
      </c>
      <c r="F193" s="430">
        <v>23.518552148314999</v>
      </c>
      <c r="G193" s="430">
        <v>23.9479164163651</v>
      </c>
      <c r="H193" s="430">
        <v>25.114537232746901</v>
      </c>
      <c r="I193" s="430">
        <v>25.3245291719435</v>
      </c>
      <c r="J193" s="430">
        <v>24.8727422532254</v>
      </c>
      <c r="K193" s="430">
        <v>23.9196570583312</v>
      </c>
      <c r="L193" s="430">
        <v>25.325719905919499</v>
      </c>
      <c r="M193" s="430">
        <v>23.884126426281</v>
      </c>
      <c r="N193" s="430">
        <v>20.211991594217299</v>
      </c>
      <c r="O193" s="430">
        <v>22.323749595679899</v>
      </c>
      <c r="P193" s="430">
        <v>24.623430244874498</v>
      </c>
      <c r="Q193" s="430">
        <v>23.925520378980401</v>
      </c>
      <c r="R193" s="430">
        <v>22.890466441110899</v>
      </c>
      <c r="S193" s="430">
        <v>25.629806396869999</v>
      </c>
      <c r="T193" s="430">
        <v>24.8878834908557</v>
      </c>
      <c r="U193" s="430">
        <v>23.166144951642099</v>
      </c>
      <c r="V193" s="430">
        <v>20.073397591904801</v>
      </c>
      <c r="W193" s="430">
        <v>21.326463535549699</v>
      </c>
      <c r="X193" s="430">
        <v>23.4926827640748</v>
      </c>
      <c r="Y193" s="430">
        <v>19.611346540278898</v>
      </c>
      <c r="Z193" s="430">
        <v>20.094897091681499</v>
      </c>
      <c r="AA193" s="430">
        <v>19.516881037876601</v>
      </c>
      <c r="AB193" s="430">
        <v>16.7445463565221</v>
      </c>
      <c r="AC193" s="430">
        <v>19.511890574160201</v>
      </c>
      <c r="AD193" s="430">
        <v>21.9369569246286</v>
      </c>
      <c r="AE193" s="430">
        <v>19.959426366272002</v>
      </c>
      <c r="AF193" s="430">
        <v>17.493400442285601</v>
      </c>
      <c r="AG193" s="430">
        <v>17.218287144334099</v>
      </c>
      <c r="AH193" s="430">
        <v>20.675382234708501</v>
      </c>
      <c r="AI193" s="430">
        <v>18.773418737793399</v>
      </c>
      <c r="AJ193" s="430">
        <v>17.001241393071599</v>
      </c>
      <c r="AK193" s="430">
        <v>17.299573640949099</v>
      </c>
      <c r="AL193" s="430">
        <v>0</v>
      </c>
    </row>
    <row r="194" spans="1:38" x14ac:dyDescent="0.25">
      <c r="A194" s="430" t="s">
        <v>4219</v>
      </c>
      <c r="B194" s="430">
        <v>1</v>
      </c>
      <c r="C194" s="430" t="s">
        <v>4220</v>
      </c>
      <c r="D194" s="430" t="s">
        <v>4075</v>
      </c>
      <c r="E194" s="430">
        <v>4</v>
      </c>
      <c r="F194" s="430">
        <v>2.3184742612807998</v>
      </c>
      <c r="G194" s="430">
        <v>2.3595678984782</v>
      </c>
      <c r="H194" s="430">
        <v>2.7074656822696999</v>
      </c>
      <c r="I194" s="430">
        <v>2.5201346278675998</v>
      </c>
      <c r="J194" s="430">
        <v>2.5333198794812</v>
      </c>
      <c r="K194" s="430">
        <v>2.3168379612434</v>
      </c>
      <c r="L194" s="430">
        <v>2.5346271658566999</v>
      </c>
      <c r="M194" s="430">
        <v>2.4666514160502002</v>
      </c>
      <c r="N194" s="430">
        <v>2.2113892014471999</v>
      </c>
      <c r="O194" s="430">
        <v>2.1353606790827002</v>
      </c>
      <c r="P194" s="430">
        <v>2.3400403957533</v>
      </c>
      <c r="Q194" s="430">
        <v>2.4892300507576</v>
      </c>
      <c r="R194" s="430">
        <v>2.3208325918800998</v>
      </c>
      <c r="S194" s="430">
        <v>2.6866285695148</v>
      </c>
      <c r="T194" s="430">
        <v>2.7299700425197999</v>
      </c>
      <c r="U194" s="430">
        <v>2.5660306504008998</v>
      </c>
      <c r="V194" s="430">
        <v>2.1678467550259999</v>
      </c>
      <c r="W194" s="430">
        <v>2.2177605016275002</v>
      </c>
      <c r="X194" s="430">
        <v>2.0287668573989999</v>
      </c>
      <c r="Y194" s="430">
        <v>2.2735628260320002</v>
      </c>
      <c r="Z194" s="430">
        <v>2.1926841636991998</v>
      </c>
      <c r="AA194" s="430">
        <v>2.1289604992622002</v>
      </c>
      <c r="AB194" s="430">
        <v>1.9301710335550999</v>
      </c>
      <c r="AC194" s="430">
        <v>2.1421069149702001</v>
      </c>
      <c r="AD194" s="430">
        <v>2.2518736266081998</v>
      </c>
      <c r="AE194" s="430">
        <v>2.2828591713476998</v>
      </c>
      <c r="AF194" s="430">
        <v>1.6758872906325</v>
      </c>
      <c r="AG194" s="430">
        <v>1.6597052261480001</v>
      </c>
      <c r="AH194" s="430">
        <v>2.1427788816805</v>
      </c>
      <c r="AI194" s="430">
        <v>1.9329758727377</v>
      </c>
      <c r="AJ194" s="430">
        <v>1.7474874853994</v>
      </c>
      <c r="AK194" s="430">
        <v>1.7742217521353001</v>
      </c>
      <c r="AL194" s="430">
        <v>0</v>
      </c>
    </row>
    <row r="195" spans="1:38" x14ac:dyDescent="0.25">
      <c r="A195" s="430" t="s">
        <v>4219</v>
      </c>
      <c r="B195" s="430">
        <v>1</v>
      </c>
      <c r="C195" s="430" t="s">
        <v>4220</v>
      </c>
      <c r="D195" s="430" t="s">
        <v>4077</v>
      </c>
      <c r="E195" s="430">
        <v>4</v>
      </c>
      <c r="F195" s="430">
        <v>2.0638164988147998</v>
      </c>
      <c r="G195" s="430">
        <v>2.2590227799642002</v>
      </c>
      <c r="H195" s="430">
        <v>2.1536426680318002</v>
      </c>
      <c r="I195" s="430">
        <v>2.3994668505343002</v>
      </c>
      <c r="J195" s="430">
        <v>2.1652016469842001</v>
      </c>
      <c r="K195" s="430">
        <v>2.2351952122353</v>
      </c>
      <c r="L195" s="430">
        <v>2.4933863124509998</v>
      </c>
      <c r="M195" s="430">
        <v>2.2481729815636</v>
      </c>
      <c r="N195" s="430">
        <v>2.1831796017022</v>
      </c>
      <c r="O195" s="430">
        <v>2.2666495111281</v>
      </c>
      <c r="P195" s="430">
        <v>2.4223841626997</v>
      </c>
      <c r="Q195" s="430">
        <v>2.1790696916717001</v>
      </c>
      <c r="R195" s="430">
        <v>2.1530793573341001</v>
      </c>
      <c r="S195" s="430">
        <v>2.3227482606761001</v>
      </c>
      <c r="T195" s="430">
        <v>2.3608190393143</v>
      </c>
      <c r="U195" s="430">
        <v>2.2665623210772998</v>
      </c>
      <c r="V195" s="430">
        <v>1.9535348951674001</v>
      </c>
      <c r="W195" s="430">
        <v>1.8559246994523</v>
      </c>
      <c r="X195" s="430">
        <v>1.9379750039526</v>
      </c>
      <c r="Y195" s="430">
        <v>1.9278829513936999</v>
      </c>
      <c r="Z195" s="430">
        <v>2.2664754772478002</v>
      </c>
      <c r="AA195" s="430">
        <v>1.8383110887258001</v>
      </c>
      <c r="AB195" s="430">
        <v>1.5155740049711</v>
      </c>
      <c r="AC195" s="430">
        <v>1.8426364401816</v>
      </c>
      <c r="AD195" s="430">
        <v>2.0659761267361998</v>
      </c>
      <c r="AE195" s="430">
        <v>1.8430636171404</v>
      </c>
      <c r="AF195" s="430">
        <v>1.7855758941416999</v>
      </c>
      <c r="AG195" s="430">
        <v>1.6788382824376</v>
      </c>
      <c r="AH195" s="430">
        <v>2.0538050229081</v>
      </c>
      <c r="AI195" s="430">
        <v>1.9270785481506001</v>
      </c>
      <c r="AJ195" s="430">
        <v>1.8768146132782</v>
      </c>
      <c r="AK195" s="430">
        <v>2.1157512176222002</v>
      </c>
      <c r="AL195" s="430">
        <v>0</v>
      </c>
    </row>
    <row r="196" spans="1:38" x14ac:dyDescent="0.25">
      <c r="A196" s="430" t="s">
        <v>4219</v>
      </c>
      <c r="B196" s="430">
        <v>1</v>
      </c>
      <c r="C196" s="430" t="s">
        <v>4220</v>
      </c>
      <c r="D196" s="430" t="s">
        <v>4079</v>
      </c>
      <c r="E196" s="430">
        <v>4</v>
      </c>
      <c r="F196" s="430">
        <v>1.3614402035691</v>
      </c>
      <c r="G196" s="430">
        <v>1.2100033778292001</v>
      </c>
      <c r="H196" s="430">
        <v>1.0177237699756001</v>
      </c>
      <c r="I196" s="430">
        <v>1.2256211166286</v>
      </c>
      <c r="J196" s="430">
        <v>1.1445097368348001</v>
      </c>
      <c r="K196" s="430">
        <v>1.2001727745195001</v>
      </c>
      <c r="L196" s="430">
        <v>1.4438864193984999</v>
      </c>
      <c r="M196" s="430">
        <v>1.3226246572307001</v>
      </c>
      <c r="N196" s="430">
        <v>1.1147936198052999</v>
      </c>
      <c r="O196" s="430">
        <v>1.0860798042755999</v>
      </c>
      <c r="P196" s="430">
        <v>1.2045692992321</v>
      </c>
      <c r="Q196" s="430">
        <v>1.132138905353</v>
      </c>
      <c r="R196" s="430">
        <v>1.1704826682659999</v>
      </c>
      <c r="S196" s="430">
        <v>1.1961904863174</v>
      </c>
      <c r="T196" s="430">
        <v>1.0592595891658001</v>
      </c>
      <c r="U196" s="430">
        <v>1.0410521330164999</v>
      </c>
      <c r="V196" s="430">
        <v>0.98095896984870001</v>
      </c>
      <c r="W196" s="430">
        <v>1.0397028053980999</v>
      </c>
      <c r="X196" s="430">
        <v>1.2121892477856</v>
      </c>
      <c r="Y196" s="430">
        <v>1.1536696749036</v>
      </c>
      <c r="Z196" s="430">
        <v>1.0553895486197</v>
      </c>
      <c r="AA196" s="430">
        <v>1.0487895294434</v>
      </c>
      <c r="AB196" s="430">
        <v>0.87584018932999996</v>
      </c>
      <c r="AC196" s="430">
        <v>1.090126384165</v>
      </c>
      <c r="AD196" s="430">
        <v>1.0976650118060001</v>
      </c>
      <c r="AE196" s="430">
        <v>0.93291501068339999</v>
      </c>
      <c r="AF196" s="430">
        <v>0.94899209206299995</v>
      </c>
      <c r="AG196" s="430">
        <v>0.95149601335639999</v>
      </c>
      <c r="AH196" s="430">
        <v>1.1447325853843999</v>
      </c>
      <c r="AI196" s="430">
        <v>1.2497999061716001</v>
      </c>
      <c r="AJ196" s="430">
        <v>1.0472784825421999</v>
      </c>
      <c r="AK196" s="430">
        <v>1.0058231365096999</v>
      </c>
      <c r="AL196" s="430">
        <v>0</v>
      </c>
    </row>
    <row r="197" spans="1:38" x14ac:dyDescent="0.25">
      <c r="A197" s="430" t="s">
        <v>4219</v>
      </c>
      <c r="B197" s="430">
        <v>1</v>
      </c>
      <c r="C197" s="430" t="s">
        <v>4220</v>
      </c>
      <c r="D197" s="430" t="s">
        <v>4081</v>
      </c>
      <c r="E197" s="430">
        <v>4</v>
      </c>
      <c r="F197" s="430">
        <v>3.2949565570275001</v>
      </c>
      <c r="G197" s="430">
        <v>3.4583267541231999</v>
      </c>
      <c r="H197" s="430">
        <v>3.6673468274907002</v>
      </c>
      <c r="I197" s="430">
        <v>3.9955655142683</v>
      </c>
      <c r="J197" s="430">
        <v>3.9495234034608</v>
      </c>
      <c r="K197" s="430">
        <v>4.0705959877839</v>
      </c>
      <c r="L197" s="430">
        <v>4.8335656741316999</v>
      </c>
      <c r="M197" s="430">
        <v>4.4057156261039001</v>
      </c>
      <c r="N197" s="430">
        <v>4.0704161152880998</v>
      </c>
      <c r="O197" s="430">
        <v>4.2904815638454004</v>
      </c>
      <c r="P197" s="430">
        <v>4.8293710558429002</v>
      </c>
      <c r="Q197" s="430">
        <v>4.5781316209357996</v>
      </c>
      <c r="R197" s="430">
        <v>4.6696300577778</v>
      </c>
      <c r="S197" s="430">
        <v>4.6359804649380001</v>
      </c>
      <c r="T197" s="430">
        <v>4.4074369576762003</v>
      </c>
      <c r="U197" s="430">
        <v>4.4184654581454001</v>
      </c>
      <c r="V197" s="430">
        <v>4.0870263551327</v>
      </c>
      <c r="W197" s="430">
        <v>4.0537067069764001</v>
      </c>
      <c r="X197" s="430">
        <v>4.3898636649766001</v>
      </c>
      <c r="Y197" s="430">
        <v>4.3326829383441003</v>
      </c>
      <c r="Z197" s="430">
        <v>4.8406858991341997</v>
      </c>
      <c r="AA197" s="430">
        <v>4.1429186688000996</v>
      </c>
      <c r="AB197" s="430">
        <v>3.2029172127476002</v>
      </c>
      <c r="AC197" s="430">
        <v>4.2133992811015002</v>
      </c>
      <c r="AD197" s="430">
        <v>4.7565932189337996</v>
      </c>
      <c r="AE197" s="430">
        <v>4.1211035758966004</v>
      </c>
      <c r="AF197" s="430">
        <v>3.6272651291610001</v>
      </c>
      <c r="AG197" s="430">
        <v>3.4749333199974002</v>
      </c>
      <c r="AH197" s="430">
        <v>4.5576434192248998</v>
      </c>
      <c r="AI197" s="430">
        <v>4.2864394440864002</v>
      </c>
      <c r="AJ197" s="430">
        <v>4.0035951440049002</v>
      </c>
      <c r="AK197" s="430">
        <v>4.3523082733148</v>
      </c>
      <c r="AL197" s="430">
        <v>0</v>
      </c>
    </row>
    <row r="198" spans="1:38" x14ac:dyDescent="0.25">
      <c r="A198" s="430" t="s">
        <v>4219</v>
      </c>
      <c r="B198" s="430">
        <v>1</v>
      </c>
      <c r="C198" s="430" t="s">
        <v>4220</v>
      </c>
      <c r="D198" s="430" t="s">
        <v>4083</v>
      </c>
      <c r="E198" s="430">
        <v>4</v>
      </c>
      <c r="F198" s="430">
        <v>13.0174104733024</v>
      </c>
      <c r="G198" s="430">
        <v>13.206590410047299</v>
      </c>
      <c r="H198" s="430">
        <v>12.7780644564531</v>
      </c>
      <c r="I198" s="430">
        <v>13.467144565195101</v>
      </c>
      <c r="J198" s="430">
        <v>12.644083319161201</v>
      </c>
      <c r="K198" s="430">
        <v>12.169893394822999</v>
      </c>
      <c r="L198" s="430">
        <v>13.138202806853799</v>
      </c>
      <c r="M198" s="430">
        <v>13.633176151491099</v>
      </c>
      <c r="N198" s="430">
        <v>12.121631720362601</v>
      </c>
      <c r="O198" s="430">
        <v>11.701454357391899</v>
      </c>
      <c r="P198" s="430">
        <v>13.0403285542459</v>
      </c>
      <c r="Q198" s="430">
        <v>14.039428375882199</v>
      </c>
      <c r="R198" s="430">
        <v>13.9459218786577</v>
      </c>
      <c r="S198" s="430">
        <v>13.3864743606534</v>
      </c>
      <c r="T198" s="430">
        <v>12.1717067524611</v>
      </c>
      <c r="U198" s="430">
        <v>12.0408356292376</v>
      </c>
      <c r="V198" s="430">
        <v>10.537061361165099</v>
      </c>
      <c r="W198" s="430">
        <v>12.4861984367634</v>
      </c>
      <c r="X198" s="430">
        <v>12.031266972666099</v>
      </c>
      <c r="Y198" s="430">
        <v>11.749179518829299</v>
      </c>
      <c r="Z198" s="430">
        <v>13.729114134919</v>
      </c>
      <c r="AA198" s="430">
        <v>12.080267967464399</v>
      </c>
      <c r="AB198" s="430">
        <v>10.210936439130201</v>
      </c>
      <c r="AC198" s="430">
        <v>12.359769693632201</v>
      </c>
      <c r="AD198" s="430">
        <v>14.015592273725</v>
      </c>
      <c r="AE198" s="430">
        <v>12.773325293123101</v>
      </c>
      <c r="AF198" s="430">
        <v>10.7756092178247</v>
      </c>
      <c r="AG198" s="430">
        <v>9.9090036345775996</v>
      </c>
      <c r="AH198" s="430">
        <v>13.3755246783444</v>
      </c>
      <c r="AI198" s="430">
        <v>13.7160320401394</v>
      </c>
      <c r="AJ198" s="430">
        <v>12.0396834463209</v>
      </c>
      <c r="AK198" s="430">
        <v>12.1939965597544</v>
      </c>
      <c r="AL198" s="430">
        <v>0</v>
      </c>
    </row>
    <row r="199" spans="1:38" x14ac:dyDescent="0.25">
      <c r="A199" s="430" t="s">
        <v>4219</v>
      </c>
      <c r="B199" s="430">
        <v>1</v>
      </c>
      <c r="C199" s="430" t="s">
        <v>4220</v>
      </c>
      <c r="D199" s="430" t="s">
        <v>4085</v>
      </c>
      <c r="E199" s="430">
        <v>4</v>
      </c>
      <c r="F199" s="430">
        <v>2.7642358469749002</v>
      </c>
      <c r="G199" s="430">
        <v>3.1437910900895001</v>
      </c>
      <c r="H199" s="430">
        <v>2.7565958110504001</v>
      </c>
      <c r="I199" s="430">
        <v>3.1069374016217002</v>
      </c>
      <c r="J199" s="430">
        <v>2.8841700816097</v>
      </c>
      <c r="K199" s="430">
        <v>2.8555917636834001</v>
      </c>
      <c r="L199" s="430">
        <v>3.1063778413148002</v>
      </c>
      <c r="M199" s="430">
        <v>3.3648746996921002</v>
      </c>
      <c r="N199" s="430">
        <v>3.2362601093369001</v>
      </c>
      <c r="O199" s="430">
        <v>3.2286482660681002</v>
      </c>
      <c r="P199" s="430">
        <v>3.2699144390649</v>
      </c>
      <c r="Q199" s="430">
        <v>3.3049981253821001</v>
      </c>
      <c r="R199" s="430">
        <v>3.5424425877760002</v>
      </c>
      <c r="S199" s="430">
        <v>3.2329995720243998</v>
      </c>
      <c r="T199" s="430">
        <v>3.5821512721665001</v>
      </c>
      <c r="U199" s="430">
        <v>3.4007454084276998</v>
      </c>
      <c r="V199" s="430">
        <v>3.5496027590965</v>
      </c>
      <c r="W199" s="430">
        <v>3.5514687618537999</v>
      </c>
      <c r="X199" s="430">
        <v>3.8918668367193998</v>
      </c>
      <c r="Y199" s="430">
        <v>3.7864953196706002</v>
      </c>
      <c r="Z199" s="430">
        <v>3.7943913763818999</v>
      </c>
      <c r="AA199" s="430">
        <v>4.0087504615089999</v>
      </c>
      <c r="AB199" s="430">
        <v>3.4310161769310001</v>
      </c>
      <c r="AC199" s="430">
        <v>4.0636103445045997</v>
      </c>
      <c r="AD199" s="430">
        <v>3.5765596271394</v>
      </c>
      <c r="AE199" s="430">
        <v>3.3448133197163998</v>
      </c>
      <c r="AF199" s="430">
        <v>3.6370513385073</v>
      </c>
      <c r="AG199" s="430">
        <v>3.8347881775174999</v>
      </c>
      <c r="AH199" s="430">
        <v>3.8783346365372999</v>
      </c>
      <c r="AI199" s="430">
        <v>4.3990334958616</v>
      </c>
      <c r="AJ199" s="430">
        <v>4.2032791013372002</v>
      </c>
      <c r="AK199" s="430">
        <v>4.0644859178694999</v>
      </c>
      <c r="AL199" s="430">
        <v>0</v>
      </c>
    </row>
    <row r="200" spans="1:38" x14ac:dyDescent="0.25">
      <c r="A200" s="430" t="s">
        <v>4219</v>
      </c>
      <c r="B200" s="430">
        <v>1</v>
      </c>
      <c r="C200" s="430" t="s">
        <v>4220</v>
      </c>
      <c r="D200" s="430" t="s">
        <v>4087</v>
      </c>
      <c r="E200" s="430">
        <v>4</v>
      </c>
      <c r="F200" s="430">
        <v>6.4338187481900997</v>
      </c>
      <c r="G200" s="430">
        <v>6.3709017588943997</v>
      </c>
      <c r="H200" s="430">
        <v>6.8328203035057999</v>
      </c>
      <c r="I200" s="430">
        <v>6.9256700880046003</v>
      </c>
      <c r="J200" s="430">
        <v>6.8075657087534998</v>
      </c>
      <c r="K200" s="430">
        <v>6.8690510245415997</v>
      </c>
      <c r="L200" s="430">
        <v>7.8323622061074998</v>
      </c>
      <c r="M200" s="430">
        <v>7.4947614255364003</v>
      </c>
      <c r="N200" s="430">
        <v>6.8048615910477999</v>
      </c>
      <c r="O200" s="430">
        <v>6.8906928904753002</v>
      </c>
      <c r="P200" s="430">
        <v>7.9196524154967998</v>
      </c>
      <c r="Q200" s="430">
        <v>7.3309666180667996</v>
      </c>
      <c r="R200" s="430">
        <v>7.0525734743152997</v>
      </c>
      <c r="S200" s="430">
        <v>8.1096171908473007</v>
      </c>
      <c r="T200" s="430">
        <v>8.2668572681255998</v>
      </c>
      <c r="U200" s="430">
        <v>8.2201858170151993</v>
      </c>
      <c r="V200" s="430">
        <v>6.9255653035176996</v>
      </c>
      <c r="W200" s="430">
        <v>7.2471336766418997</v>
      </c>
      <c r="X200" s="430">
        <v>6.6809634976472996</v>
      </c>
      <c r="Y200" s="430">
        <v>6.8344792660052001</v>
      </c>
      <c r="Z200" s="430">
        <v>7.1134423469017003</v>
      </c>
      <c r="AA200" s="430">
        <v>6.3900187835173003</v>
      </c>
      <c r="AB200" s="430">
        <v>5.3378217813177997</v>
      </c>
      <c r="AC200" s="430">
        <v>6.4211301888324996</v>
      </c>
      <c r="AD200" s="430">
        <v>6.9260432205280003</v>
      </c>
      <c r="AE200" s="430">
        <v>6.3859021632867004</v>
      </c>
      <c r="AF200" s="430">
        <v>5.5896032585644999</v>
      </c>
      <c r="AG200" s="430">
        <v>5.4270361554647</v>
      </c>
      <c r="AH200" s="430">
        <v>6.4769966556987004</v>
      </c>
      <c r="AI200" s="430">
        <v>5.9937947837851997</v>
      </c>
      <c r="AJ200" s="430">
        <v>5.628074677881</v>
      </c>
      <c r="AK200" s="430">
        <v>5.9069882383590997</v>
      </c>
      <c r="AL200" s="430">
        <v>0</v>
      </c>
    </row>
    <row r="201" spans="1:38" x14ac:dyDescent="0.25">
      <c r="A201" s="430" t="s">
        <v>4219</v>
      </c>
      <c r="B201" s="430">
        <v>1</v>
      </c>
      <c r="C201" s="430" t="s">
        <v>4220</v>
      </c>
      <c r="D201" s="430" t="s">
        <v>4089</v>
      </c>
      <c r="E201" s="430">
        <v>4</v>
      </c>
      <c r="F201" s="430">
        <v>1.3801530873009</v>
      </c>
      <c r="G201" s="430">
        <v>1.4680379410376001</v>
      </c>
      <c r="H201" s="430">
        <v>1.5438651389478</v>
      </c>
      <c r="I201" s="430">
        <v>1.4565945958847999</v>
      </c>
      <c r="J201" s="430">
        <v>1.3706391325389</v>
      </c>
      <c r="K201" s="430">
        <v>1.3081667648687001</v>
      </c>
      <c r="L201" s="430">
        <v>1.4108824530065001</v>
      </c>
      <c r="M201" s="430">
        <v>1.3714426561852</v>
      </c>
      <c r="N201" s="430">
        <v>1.2916302577304</v>
      </c>
      <c r="O201" s="430">
        <v>1.2482348683955999</v>
      </c>
      <c r="P201" s="430">
        <v>1.4592701300401001</v>
      </c>
      <c r="Q201" s="430">
        <v>1.5211921937040001</v>
      </c>
      <c r="R201" s="430">
        <v>1.3873685048005999</v>
      </c>
      <c r="S201" s="430">
        <v>1.5097769164513</v>
      </c>
      <c r="T201" s="430">
        <v>1.7360037600511</v>
      </c>
      <c r="U201" s="430">
        <v>1.558750750922</v>
      </c>
      <c r="V201" s="430">
        <v>1.5102381816517001</v>
      </c>
      <c r="W201" s="430">
        <v>1.4556202958674</v>
      </c>
      <c r="X201" s="430">
        <v>1.1821484492134</v>
      </c>
      <c r="Y201" s="430">
        <v>1.4378507370821001</v>
      </c>
      <c r="Z201" s="430">
        <v>1.2954893215225001</v>
      </c>
      <c r="AA201" s="430">
        <v>1.2843359554052001</v>
      </c>
      <c r="AB201" s="430">
        <v>1.0432583048163999</v>
      </c>
      <c r="AC201" s="430">
        <v>1.212445775543</v>
      </c>
      <c r="AD201" s="430">
        <v>1.3498627957008</v>
      </c>
      <c r="AE201" s="430">
        <v>1.3303193164188001</v>
      </c>
      <c r="AF201" s="430">
        <v>1.1838671587536</v>
      </c>
      <c r="AG201" s="430">
        <v>1.1967623021913001</v>
      </c>
      <c r="AH201" s="430">
        <v>1.358736349108</v>
      </c>
      <c r="AI201" s="430">
        <v>1.4256549755912999</v>
      </c>
      <c r="AJ201" s="430">
        <v>1.2775260467295999</v>
      </c>
      <c r="AK201" s="430">
        <v>1.1055052313967</v>
      </c>
      <c r="AL201" s="430">
        <v>0</v>
      </c>
    </row>
    <row r="202" spans="1:38" x14ac:dyDescent="0.25">
      <c r="A202" s="430" t="s">
        <v>4219</v>
      </c>
      <c r="B202" s="430">
        <v>1</v>
      </c>
      <c r="C202" s="430" t="s">
        <v>4220</v>
      </c>
      <c r="D202" s="430" t="s">
        <v>4091</v>
      </c>
      <c r="E202" s="430">
        <v>4</v>
      </c>
      <c r="F202" s="430">
        <v>3.5315638898146999</v>
      </c>
      <c r="G202" s="430">
        <v>3.8511833116838998</v>
      </c>
      <c r="H202" s="430">
        <v>3.4655008911670002</v>
      </c>
      <c r="I202" s="430">
        <v>4.0829786051310002</v>
      </c>
      <c r="J202" s="430">
        <v>4.1200343082786004</v>
      </c>
      <c r="K202" s="430">
        <v>4.0109860095140002</v>
      </c>
      <c r="L202" s="430">
        <v>4.6473275807599004</v>
      </c>
      <c r="M202" s="430">
        <v>4.7558598664282998</v>
      </c>
      <c r="N202" s="430">
        <v>4.6443109768286002</v>
      </c>
      <c r="O202" s="430">
        <v>5.1986850980488999</v>
      </c>
      <c r="P202" s="430">
        <v>5.1401733926797997</v>
      </c>
      <c r="Q202" s="430">
        <v>5.9626646798273004</v>
      </c>
      <c r="R202" s="430">
        <v>5.4555045341861996</v>
      </c>
      <c r="S202" s="430">
        <v>4.9073590878760998</v>
      </c>
      <c r="T202" s="430">
        <v>4.8784208051468996</v>
      </c>
      <c r="U202" s="430">
        <v>4.9979855596483</v>
      </c>
      <c r="V202" s="430">
        <v>5.0881228179304996</v>
      </c>
      <c r="W202" s="430">
        <v>5.2217157371405003</v>
      </c>
      <c r="X202" s="430">
        <v>5.5291546108649996</v>
      </c>
      <c r="Y202" s="430">
        <v>5.6050592264993</v>
      </c>
      <c r="Z202" s="430">
        <v>5.1194852132518998</v>
      </c>
      <c r="AA202" s="430">
        <v>5.6193944429527001</v>
      </c>
      <c r="AB202" s="430">
        <v>5.0475134172036</v>
      </c>
      <c r="AC202" s="430">
        <v>5.2450196761517001</v>
      </c>
      <c r="AD202" s="430">
        <v>5.0469554951870998</v>
      </c>
      <c r="AE202" s="430">
        <v>4.6440510112963</v>
      </c>
      <c r="AF202" s="430">
        <v>5.0269279808542997</v>
      </c>
      <c r="AG202" s="430">
        <v>6.0098851382333001</v>
      </c>
      <c r="AH202" s="430">
        <v>5.5612303223027997</v>
      </c>
      <c r="AI202" s="430">
        <v>6.0699459580945998</v>
      </c>
      <c r="AJ202" s="430">
        <v>5.7805399303540996</v>
      </c>
      <c r="AK202" s="430">
        <v>5.9214105022089996</v>
      </c>
      <c r="AL202" s="430">
        <v>0</v>
      </c>
    </row>
    <row r="203" spans="1:38" x14ac:dyDescent="0.25">
      <c r="A203" s="430" t="s">
        <v>4219</v>
      </c>
      <c r="B203" s="430">
        <v>1</v>
      </c>
      <c r="C203" s="430" t="s">
        <v>4220</v>
      </c>
      <c r="D203" s="430" t="s">
        <v>4093</v>
      </c>
      <c r="E203" s="430">
        <v>4</v>
      </c>
      <c r="F203" s="430">
        <v>9.4457362863424006</v>
      </c>
      <c r="G203" s="430">
        <v>10.2024926718034</v>
      </c>
      <c r="H203" s="430">
        <v>9.8318925298910003</v>
      </c>
      <c r="I203" s="430">
        <v>10.4393613108384</v>
      </c>
      <c r="J203" s="430">
        <v>9.9963666068855002</v>
      </c>
      <c r="K203" s="430">
        <v>10.144196242017699</v>
      </c>
      <c r="L203" s="430">
        <v>11.3922250021603</v>
      </c>
      <c r="M203" s="430">
        <v>10.2672581083834</v>
      </c>
      <c r="N203" s="430">
        <v>8.8216423327175004</v>
      </c>
      <c r="O203" s="430">
        <v>9.8909842157358003</v>
      </c>
      <c r="P203" s="430">
        <v>10.1495243775113</v>
      </c>
      <c r="Q203" s="430">
        <v>9.7105932402216997</v>
      </c>
      <c r="R203" s="430">
        <v>10.3915163459288</v>
      </c>
      <c r="S203" s="430">
        <v>10.5502975868304</v>
      </c>
      <c r="T203" s="430">
        <v>10.1416458813824</v>
      </c>
      <c r="U203" s="430">
        <v>9.849458768601</v>
      </c>
      <c r="V203" s="430">
        <v>8.9317478009411992</v>
      </c>
      <c r="W203" s="430">
        <v>9.4005147712361001</v>
      </c>
      <c r="X203" s="430">
        <v>10.0366339992253</v>
      </c>
      <c r="Y203" s="430">
        <v>9.2531842930410004</v>
      </c>
      <c r="Z203" s="430">
        <v>8.6107199908182999</v>
      </c>
      <c r="AA203" s="430">
        <v>8.8983951401451993</v>
      </c>
      <c r="AB203" s="430">
        <v>7.5792172291846001</v>
      </c>
      <c r="AC203" s="430">
        <v>9.7277938712198999</v>
      </c>
      <c r="AD203" s="430">
        <v>10.3541853636198</v>
      </c>
      <c r="AE203" s="430">
        <v>8.8149802654087992</v>
      </c>
      <c r="AF203" s="430">
        <v>8.5975854204581008</v>
      </c>
      <c r="AG203" s="430">
        <v>8.8205230468887006</v>
      </c>
      <c r="AH203" s="430">
        <v>9.8532256144941996</v>
      </c>
      <c r="AI203" s="430">
        <v>10.7619829719427</v>
      </c>
      <c r="AJ203" s="430">
        <v>9.6831994039284996</v>
      </c>
      <c r="AK203" s="430">
        <v>9.4115635171744998</v>
      </c>
      <c r="AL203" s="430">
        <v>0</v>
      </c>
    </row>
    <row r="204" spans="1:38" x14ac:dyDescent="0.25">
      <c r="A204" s="430" t="s">
        <v>4219</v>
      </c>
      <c r="B204" s="430">
        <v>1</v>
      </c>
      <c r="C204" s="430" t="s">
        <v>4220</v>
      </c>
      <c r="D204" s="430" t="s">
        <v>4095</v>
      </c>
      <c r="E204" s="430">
        <v>4</v>
      </c>
      <c r="F204" s="430">
        <v>2.4136868274544998</v>
      </c>
      <c r="G204" s="430">
        <v>2.3453675241126999</v>
      </c>
      <c r="H204" s="430">
        <v>2.4676934056382001</v>
      </c>
      <c r="I204" s="430">
        <v>2.5167547483699999</v>
      </c>
      <c r="J204" s="430">
        <v>2.5124052666815002</v>
      </c>
      <c r="K204" s="430">
        <v>2.4173540566445002</v>
      </c>
      <c r="L204" s="430">
        <v>2.6377357634180001</v>
      </c>
      <c r="M204" s="430">
        <v>2.6237744295789001</v>
      </c>
      <c r="N204" s="430">
        <v>2.2349232916980002</v>
      </c>
      <c r="O204" s="430">
        <v>2.3807062680612998</v>
      </c>
      <c r="P204" s="430">
        <v>2.3759026902337999</v>
      </c>
      <c r="Q204" s="430">
        <v>2.4124552449932</v>
      </c>
      <c r="R204" s="430">
        <v>2.1977821313377999</v>
      </c>
      <c r="S204" s="430">
        <v>2.286996400629</v>
      </c>
      <c r="T204" s="430">
        <v>2.2731375997484999</v>
      </c>
      <c r="U204" s="430">
        <v>2.121493327459</v>
      </c>
      <c r="V204" s="430">
        <v>2.0052029418615001</v>
      </c>
      <c r="W204" s="430">
        <v>1.8935529733392</v>
      </c>
      <c r="X204" s="430">
        <v>1.9141236197047999</v>
      </c>
      <c r="Y204" s="430">
        <v>1.822977113666</v>
      </c>
      <c r="Z204" s="430">
        <v>1.8930830261181999</v>
      </c>
      <c r="AA204" s="430">
        <v>1.7527358846075001</v>
      </c>
      <c r="AB204" s="430">
        <v>1.5349950200114</v>
      </c>
      <c r="AC204" s="430">
        <v>1.8697326241222001</v>
      </c>
      <c r="AD204" s="430">
        <v>1.9180731706469001</v>
      </c>
      <c r="AE204" s="430">
        <v>1.7525974584195001</v>
      </c>
      <c r="AF204" s="430">
        <v>1.5978358515240001</v>
      </c>
      <c r="AG204" s="430">
        <v>1.4756145162855001</v>
      </c>
      <c r="AH204" s="430">
        <v>1.7674412358144</v>
      </c>
      <c r="AI204" s="430">
        <v>1.6593002816388001</v>
      </c>
      <c r="AJ204" s="430">
        <v>1.6404955545199</v>
      </c>
      <c r="AK204" s="430">
        <v>1.6200716665028001</v>
      </c>
      <c r="AL204" s="430">
        <v>0</v>
      </c>
    </row>
    <row r="205" spans="1:38" x14ac:dyDescent="0.25">
      <c r="A205" s="430" t="s">
        <v>4219</v>
      </c>
      <c r="B205" s="430">
        <v>1</v>
      </c>
      <c r="C205" s="430" t="s">
        <v>4220</v>
      </c>
      <c r="D205" s="430" t="s">
        <v>4097</v>
      </c>
      <c r="E205" s="430">
        <v>4</v>
      </c>
      <c r="F205" s="430">
        <v>0.82835427445340004</v>
      </c>
      <c r="G205" s="430">
        <v>0.88219931101170002</v>
      </c>
      <c r="H205" s="430">
        <v>0.76773627072969997</v>
      </c>
      <c r="I205" s="430">
        <v>0.8776873968319</v>
      </c>
      <c r="J205" s="430">
        <v>0.82015792105359997</v>
      </c>
      <c r="K205" s="430">
        <v>0.85533494974239999</v>
      </c>
      <c r="L205" s="430">
        <v>0.94465578302779996</v>
      </c>
      <c r="M205" s="430">
        <v>0.8059713650475</v>
      </c>
      <c r="N205" s="430">
        <v>0.77370226285330002</v>
      </c>
      <c r="O205" s="430">
        <v>0.75894367285880004</v>
      </c>
      <c r="P205" s="430">
        <v>0.82239781800190004</v>
      </c>
      <c r="Q205" s="430">
        <v>0.79614757656750001</v>
      </c>
      <c r="R205" s="430">
        <v>0.9102552135602</v>
      </c>
      <c r="S205" s="430">
        <v>0.83660882265470005</v>
      </c>
      <c r="T205" s="430">
        <v>0.83548122165899996</v>
      </c>
      <c r="U205" s="430">
        <v>0.8137386746145</v>
      </c>
      <c r="V205" s="430">
        <v>0.80233479968590005</v>
      </c>
      <c r="W205" s="430">
        <v>0.93102581492320002</v>
      </c>
      <c r="X205" s="430">
        <v>0.95989285231699994</v>
      </c>
      <c r="Y205" s="430">
        <v>0.95039503301479999</v>
      </c>
      <c r="Z205" s="430">
        <v>0.92861800178630005</v>
      </c>
      <c r="AA205" s="430">
        <v>0.96561363283269996</v>
      </c>
      <c r="AB205" s="430">
        <v>0.8073349427009</v>
      </c>
      <c r="AC205" s="430">
        <v>0.94671323315620004</v>
      </c>
      <c r="AD205" s="430">
        <v>0.93265690193289996</v>
      </c>
      <c r="AE205" s="430">
        <v>0.7953955369772</v>
      </c>
      <c r="AF205" s="430">
        <v>0.85160216691059998</v>
      </c>
      <c r="AG205" s="430">
        <v>0.92887960321929997</v>
      </c>
      <c r="AH205" s="430">
        <v>0.95020151568080002</v>
      </c>
      <c r="AI205" s="430">
        <v>1.0249342747971</v>
      </c>
      <c r="AJ205" s="430">
        <v>0.92778714867760004</v>
      </c>
      <c r="AK205" s="430">
        <v>0.93296021228259995</v>
      </c>
      <c r="AL205" s="430">
        <v>0</v>
      </c>
    </row>
    <row r="206" spans="1:38" x14ac:dyDescent="0.25">
      <c r="A206" s="430" t="s">
        <v>4221</v>
      </c>
      <c r="B206" s="430">
        <v>1</v>
      </c>
      <c r="C206" s="430" t="s">
        <v>4222</v>
      </c>
      <c r="D206" s="430" t="s">
        <v>4001</v>
      </c>
      <c r="E206" s="430">
        <v>5</v>
      </c>
      <c r="F206" s="430">
        <v>2.1981634734346001</v>
      </c>
      <c r="G206" s="430">
        <v>2.2652024003401001</v>
      </c>
      <c r="H206" s="430">
        <v>2.4906643464534</v>
      </c>
      <c r="I206" s="430">
        <v>2.4894035938664998</v>
      </c>
      <c r="J206" s="430">
        <v>2.5014212222405998</v>
      </c>
      <c r="K206" s="430">
        <v>2.4492818938770999</v>
      </c>
      <c r="L206" s="430">
        <v>2.7256572159801999</v>
      </c>
      <c r="M206" s="430">
        <v>2.5211177454686</v>
      </c>
      <c r="N206" s="430">
        <v>2.5710156698910001</v>
      </c>
      <c r="O206" s="430">
        <v>2.7347397412554999</v>
      </c>
      <c r="P206" s="430">
        <v>2.6830959297172998</v>
      </c>
      <c r="Q206" s="430">
        <v>2.5636269476955</v>
      </c>
      <c r="R206" s="430">
        <v>2.0350792560333999</v>
      </c>
      <c r="S206" s="430">
        <v>1.8990099896517001</v>
      </c>
      <c r="T206" s="430">
        <v>2.1937941319536001</v>
      </c>
      <c r="U206" s="430">
        <v>2.1419499295615001</v>
      </c>
      <c r="V206" s="430">
        <v>2.4939524824377002</v>
      </c>
      <c r="W206" s="430">
        <v>2.2782214356316</v>
      </c>
      <c r="X206" s="430">
        <v>2.3557377310750001</v>
      </c>
      <c r="Y206" s="430">
        <v>2.2107419799505998</v>
      </c>
      <c r="Z206" s="430">
        <v>2.6298518600051</v>
      </c>
      <c r="AA206" s="430">
        <v>2.8182267721043002</v>
      </c>
      <c r="AB206" s="430">
        <v>2.6176651012371002</v>
      </c>
      <c r="AC206" s="430">
        <v>2.4193365286234001</v>
      </c>
      <c r="AD206" s="430">
        <v>2.3166833278247001</v>
      </c>
      <c r="AE206" s="430">
        <v>2.5428330228939999</v>
      </c>
      <c r="AF206" s="430">
        <v>1.9695113270885001</v>
      </c>
      <c r="AG206" s="430">
        <v>1.9459592730202999</v>
      </c>
      <c r="AH206" s="430">
        <v>1.9524825874164999</v>
      </c>
      <c r="AI206" s="430">
        <v>1.9342351786248</v>
      </c>
      <c r="AJ206" s="430">
        <v>2.0297200479002</v>
      </c>
      <c r="AK206" s="430">
        <v>2.0795492679274998</v>
      </c>
      <c r="AL206" s="430">
        <v>0</v>
      </c>
    </row>
    <row r="207" spans="1:38" x14ac:dyDescent="0.25">
      <c r="A207" s="430" t="s">
        <v>4221</v>
      </c>
      <c r="B207" s="430">
        <v>1</v>
      </c>
      <c r="C207" s="430" t="s">
        <v>4222</v>
      </c>
      <c r="D207" s="430" t="s">
        <v>4003</v>
      </c>
      <c r="E207" s="430">
        <v>5</v>
      </c>
      <c r="F207" s="430">
        <v>2.4741694811413</v>
      </c>
      <c r="G207" s="430">
        <v>2.0633242615311</v>
      </c>
      <c r="H207" s="430">
        <v>2.1166727757917001</v>
      </c>
      <c r="I207" s="430">
        <v>2.0334214722730999</v>
      </c>
      <c r="J207" s="430">
        <v>2.0246941361178998</v>
      </c>
      <c r="K207" s="430">
        <v>1.9492716893186</v>
      </c>
      <c r="L207" s="430">
        <v>2.1573347800408</v>
      </c>
      <c r="M207" s="430">
        <v>2.4097840569682001</v>
      </c>
      <c r="N207" s="430">
        <v>1.8855696492044001</v>
      </c>
      <c r="O207" s="430">
        <v>2.1605297504969001</v>
      </c>
      <c r="P207" s="430">
        <v>2.2396135679592</v>
      </c>
      <c r="Q207" s="430">
        <v>2.1567613797399998</v>
      </c>
      <c r="R207" s="430">
        <v>1.9726290678534</v>
      </c>
      <c r="S207" s="430">
        <v>2.0797964406120002</v>
      </c>
      <c r="T207" s="430">
        <v>2.1527823389231</v>
      </c>
      <c r="U207" s="430">
        <v>1.8369423036229999</v>
      </c>
      <c r="V207" s="430">
        <v>2.2343043389698001</v>
      </c>
      <c r="W207" s="430">
        <v>1.990414748883</v>
      </c>
      <c r="X207" s="430">
        <v>1.9689851691172</v>
      </c>
      <c r="Y207" s="430">
        <v>1.9046116620027</v>
      </c>
      <c r="Z207" s="430">
        <v>2.1275270987677</v>
      </c>
      <c r="AA207" s="430">
        <v>2.0716746107677002</v>
      </c>
      <c r="AB207" s="430">
        <v>1.7470508411589001</v>
      </c>
      <c r="AC207" s="430">
        <v>1.8291097562314</v>
      </c>
      <c r="AD207" s="430">
        <v>1.9156450432098</v>
      </c>
      <c r="AE207" s="430">
        <v>2.2119824295776001</v>
      </c>
      <c r="AF207" s="430">
        <v>2.1958945147582001</v>
      </c>
      <c r="AG207" s="430">
        <v>2.0643062903949998</v>
      </c>
      <c r="AH207" s="430">
        <v>2.2036663077281</v>
      </c>
      <c r="AI207" s="430">
        <v>2.1443056745851998</v>
      </c>
      <c r="AJ207" s="430">
        <v>1.9814758220916</v>
      </c>
      <c r="AK207" s="430">
        <v>2.1399087759988999</v>
      </c>
      <c r="AL207" s="430">
        <v>0</v>
      </c>
    </row>
    <row r="208" spans="1:38" x14ac:dyDescent="0.25">
      <c r="A208" s="430" t="s">
        <v>4221</v>
      </c>
      <c r="B208" s="430">
        <v>1</v>
      </c>
      <c r="C208" s="430" t="s">
        <v>4222</v>
      </c>
      <c r="D208" s="430" t="s">
        <v>4004</v>
      </c>
      <c r="E208" s="430">
        <v>5</v>
      </c>
      <c r="F208" s="430">
        <v>1.6461140988088001</v>
      </c>
      <c r="G208" s="430">
        <v>1.6662891010092</v>
      </c>
      <c r="H208" s="430">
        <v>1.5958140288386</v>
      </c>
      <c r="I208" s="430">
        <v>1.8072516128417999</v>
      </c>
      <c r="J208" s="430">
        <v>1.7403573378229</v>
      </c>
      <c r="K208" s="430">
        <v>1.7935427001526001</v>
      </c>
      <c r="L208" s="430">
        <v>1.9000031988231001</v>
      </c>
      <c r="M208" s="430">
        <v>1.7889881079328001</v>
      </c>
      <c r="N208" s="430">
        <v>1.7422329417539</v>
      </c>
      <c r="O208" s="430">
        <v>1.7750925107636999</v>
      </c>
      <c r="P208" s="430">
        <v>2.1011943099498001</v>
      </c>
      <c r="Q208" s="430">
        <v>2.1310722615582001</v>
      </c>
      <c r="R208" s="430">
        <v>2.1375614956239</v>
      </c>
      <c r="S208" s="430">
        <v>2.1760890566532001</v>
      </c>
      <c r="T208" s="430">
        <v>2.0386162081933001</v>
      </c>
      <c r="U208" s="430">
        <v>2.1487753174815998</v>
      </c>
      <c r="V208" s="430">
        <v>1.960811998839</v>
      </c>
      <c r="W208" s="430">
        <v>1.9467814648404</v>
      </c>
      <c r="X208" s="430">
        <v>2.2679771309216998</v>
      </c>
      <c r="Y208" s="430">
        <v>2.5576935911104002</v>
      </c>
      <c r="Z208" s="430">
        <v>2.6229797089750999</v>
      </c>
      <c r="AA208" s="430">
        <v>2.5422724466769999</v>
      </c>
      <c r="AB208" s="430">
        <v>2.4879512796452001</v>
      </c>
      <c r="AC208" s="430">
        <v>2.8335154748311999</v>
      </c>
      <c r="AD208" s="430">
        <v>3.0640191703952002</v>
      </c>
      <c r="AE208" s="430">
        <v>3.1287112681054001</v>
      </c>
      <c r="AF208" s="430">
        <v>2.9084780507021999</v>
      </c>
      <c r="AG208" s="430">
        <v>2.9909303163462999</v>
      </c>
      <c r="AH208" s="430">
        <v>3.4092570285443999</v>
      </c>
      <c r="AI208" s="430">
        <v>3.4528007919894002</v>
      </c>
      <c r="AJ208" s="430">
        <v>3.2541937100073</v>
      </c>
      <c r="AK208" s="430">
        <v>3.4797908374865001</v>
      </c>
      <c r="AL208" s="430">
        <v>0</v>
      </c>
    </row>
    <row r="209" spans="1:38" x14ac:dyDescent="0.25">
      <c r="A209" s="430" t="s">
        <v>4221</v>
      </c>
      <c r="B209" s="430">
        <v>1</v>
      </c>
      <c r="C209" s="430" t="s">
        <v>4222</v>
      </c>
      <c r="D209" s="430" t="s">
        <v>4006</v>
      </c>
      <c r="E209" s="430">
        <v>5</v>
      </c>
      <c r="F209" s="430">
        <v>1.9399877772380001</v>
      </c>
      <c r="G209" s="430">
        <v>1.9674716005632</v>
      </c>
      <c r="H209" s="430">
        <v>1.8120859522871</v>
      </c>
      <c r="I209" s="430">
        <v>1.7608957113189001</v>
      </c>
      <c r="J209" s="430">
        <v>1.8209540697174</v>
      </c>
      <c r="K209" s="430">
        <v>1.7895915122329999</v>
      </c>
      <c r="L209" s="430">
        <v>1.8623024072995999</v>
      </c>
      <c r="M209" s="430">
        <v>1.9579422167256999</v>
      </c>
      <c r="N209" s="430">
        <v>2.2290126011421001</v>
      </c>
      <c r="O209" s="430">
        <v>2.1470323533067002</v>
      </c>
      <c r="P209" s="430">
        <v>2.1612824283390002</v>
      </c>
      <c r="Q209" s="430">
        <v>2.0749231268442001</v>
      </c>
      <c r="R209" s="430">
        <v>2.1404844414572</v>
      </c>
      <c r="S209" s="430">
        <v>2.0412647296643001</v>
      </c>
      <c r="T209" s="430">
        <v>2.0265344368633</v>
      </c>
      <c r="U209" s="430">
        <v>2.0041366954536999</v>
      </c>
      <c r="V209" s="430">
        <v>2.0579721769188999</v>
      </c>
      <c r="W209" s="430">
        <v>2.1376148025620001</v>
      </c>
      <c r="X209" s="430">
        <v>2.3584681450747</v>
      </c>
      <c r="Y209" s="430">
        <v>2.2540155934239001</v>
      </c>
      <c r="Z209" s="430">
        <v>2.4134860636336999</v>
      </c>
      <c r="AA209" s="430">
        <v>2.4282203737893</v>
      </c>
      <c r="AB209" s="430">
        <v>2.2980810923710999</v>
      </c>
      <c r="AC209" s="430">
        <v>2.3815234138297998</v>
      </c>
      <c r="AD209" s="430">
        <v>2.2028806267093</v>
      </c>
      <c r="AE209" s="430">
        <v>2.9926246783759001</v>
      </c>
      <c r="AF209" s="430">
        <v>3.0293270828008998</v>
      </c>
      <c r="AG209" s="430">
        <v>2.8828540620143999</v>
      </c>
      <c r="AH209" s="430">
        <v>2.6851665241049001</v>
      </c>
      <c r="AI209" s="430">
        <v>2.9564132649701</v>
      </c>
      <c r="AJ209" s="430">
        <v>2.7257169746235999</v>
      </c>
      <c r="AK209" s="430">
        <v>2.8597240201636001</v>
      </c>
      <c r="AL209" s="430">
        <v>0</v>
      </c>
    </row>
    <row r="210" spans="1:38" x14ac:dyDescent="0.25">
      <c r="A210" s="430" t="s">
        <v>4221</v>
      </c>
      <c r="B210" s="430">
        <v>1</v>
      </c>
      <c r="C210" s="430" t="s">
        <v>4222</v>
      </c>
      <c r="D210" s="430" t="s">
        <v>4008</v>
      </c>
      <c r="E210" s="430">
        <v>5</v>
      </c>
      <c r="F210" s="430">
        <v>19.273576082779901</v>
      </c>
      <c r="G210" s="430">
        <v>19.765991028020899</v>
      </c>
      <c r="H210" s="430">
        <v>17.6105387078882</v>
      </c>
      <c r="I210" s="430">
        <v>15.499541958514399</v>
      </c>
      <c r="J210" s="430">
        <v>15.891484188375101</v>
      </c>
      <c r="K210" s="430">
        <v>16.954009490801099</v>
      </c>
      <c r="L210" s="430">
        <v>14.7171752939774</v>
      </c>
      <c r="M210" s="430">
        <v>15.2875395047583</v>
      </c>
      <c r="N210" s="430">
        <v>17.6774844216263</v>
      </c>
      <c r="O210" s="430">
        <v>14.758377553275199</v>
      </c>
      <c r="P210" s="430">
        <v>14.312499970280401</v>
      </c>
      <c r="Q210" s="430">
        <v>14.8308289108074</v>
      </c>
      <c r="R210" s="430">
        <v>14.2112526732631</v>
      </c>
      <c r="S210" s="430">
        <v>14.0100118010154</v>
      </c>
      <c r="T210" s="430">
        <v>14.1699868790643</v>
      </c>
      <c r="U210" s="430">
        <v>14.2700216481038</v>
      </c>
      <c r="V210" s="430">
        <v>14.6206059902481</v>
      </c>
      <c r="W210" s="430">
        <v>15.237989972167901</v>
      </c>
      <c r="X210" s="430">
        <v>15.652260131860301</v>
      </c>
      <c r="Y210" s="430">
        <v>15.709385900468099</v>
      </c>
      <c r="Z210" s="430">
        <v>16.190495413692702</v>
      </c>
      <c r="AA210" s="430">
        <v>15.8300236766637</v>
      </c>
      <c r="AB210" s="430">
        <v>15.8525724398795</v>
      </c>
      <c r="AC210" s="430">
        <v>15.9594860463679</v>
      </c>
      <c r="AD210" s="430">
        <v>14.9995280509961</v>
      </c>
      <c r="AE210" s="430">
        <v>19.251941386979102</v>
      </c>
      <c r="AF210" s="430">
        <v>18.8870733455887</v>
      </c>
      <c r="AG210" s="430">
        <v>18.952054298661601</v>
      </c>
      <c r="AH210" s="430">
        <v>18.476251229002798</v>
      </c>
      <c r="AI210" s="430">
        <v>19.490625014914201</v>
      </c>
      <c r="AJ210" s="430">
        <v>17.780041618066701</v>
      </c>
      <c r="AK210" s="430">
        <v>18.219166534402799</v>
      </c>
      <c r="AL210" s="430">
        <v>0</v>
      </c>
    </row>
    <row r="211" spans="1:38" x14ac:dyDescent="0.25">
      <c r="A211" s="430" t="s">
        <v>4221</v>
      </c>
      <c r="B211" s="430">
        <v>1</v>
      </c>
      <c r="C211" s="430" t="s">
        <v>4222</v>
      </c>
      <c r="D211" s="430" t="s">
        <v>481</v>
      </c>
      <c r="E211" s="430">
        <v>5</v>
      </c>
      <c r="F211" s="430">
        <v>3.7885792500690001</v>
      </c>
      <c r="G211" s="430">
        <v>4.3131206260542001</v>
      </c>
      <c r="H211" s="430">
        <v>4.0278235037228001</v>
      </c>
      <c r="I211" s="430">
        <v>4.1366971916238002</v>
      </c>
      <c r="J211" s="430">
        <v>3.9245370154172998</v>
      </c>
      <c r="K211" s="430">
        <v>3.9263800063596999</v>
      </c>
      <c r="L211" s="430">
        <v>4.1780066342308002</v>
      </c>
      <c r="M211" s="430">
        <v>4.0958097460629004</v>
      </c>
      <c r="N211" s="430">
        <v>3.7020197353481001</v>
      </c>
      <c r="O211" s="430">
        <v>3.7447077573967</v>
      </c>
      <c r="P211" s="430">
        <v>3.7727097898152002</v>
      </c>
      <c r="Q211" s="430">
        <v>4.4250350964354999</v>
      </c>
      <c r="R211" s="430">
        <v>4.3045991486321</v>
      </c>
      <c r="S211" s="430">
        <v>4.1550990851306997</v>
      </c>
      <c r="T211" s="430">
        <v>4.0348194176043997</v>
      </c>
      <c r="U211" s="430">
        <v>4.0521405009320004</v>
      </c>
      <c r="V211" s="430">
        <v>3.7662955294535001</v>
      </c>
      <c r="W211" s="430">
        <v>3.7544595239396998</v>
      </c>
      <c r="X211" s="430">
        <v>4.5271035985381003</v>
      </c>
      <c r="Y211" s="430">
        <v>4.6540415605694996</v>
      </c>
      <c r="Z211" s="430">
        <v>4.2232426145337003</v>
      </c>
      <c r="AA211" s="430">
        <v>3.9647349380408001</v>
      </c>
      <c r="AB211" s="430">
        <v>3.2939773099397001</v>
      </c>
      <c r="AC211" s="430">
        <v>3.6588502361966002</v>
      </c>
      <c r="AD211" s="430">
        <v>3.6857830446448001</v>
      </c>
      <c r="AE211" s="430">
        <v>4.0908575481913996</v>
      </c>
      <c r="AF211" s="430">
        <v>3.9059360861878001</v>
      </c>
      <c r="AG211" s="430">
        <v>3.983825660301</v>
      </c>
      <c r="AH211" s="430">
        <v>3.9503765855347002</v>
      </c>
      <c r="AI211" s="430">
        <v>4.5768950879523</v>
      </c>
      <c r="AJ211" s="430">
        <v>4.1639074363819004</v>
      </c>
      <c r="AK211" s="430">
        <v>4.173833788814</v>
      </c>
      <c r="AL211" s="430">
        <v>0</v>
      </c>
    </row>
    <row r="212" spans="1:38" x14ac:dyDescent="0.25">
      <c r="A212" s="430" t="s">
        <v>4221</v>
      </c>
      <c r="B212" s="430">
        <v>1</v>
      </c>
      <c r="C212" s="430" t="s">
        <v>4222</v>
      </c>
      <c r="D212" s="430" t="s">
        <v>4011</v>
      </c>
      <c r="E212" s="430">
        <v>5</v>
      </c>
      <c r="F212" s="430">
        <v>3.8072840209988001</v>
      </c>
      <c r="G212" s="430">
        <v>3.8631510605894999</v>
      </c>
      <c r="H212" s="430">
        <v>4.3811922902726996</v>
      </c>
      <c r="I212" s="430">
        <v>3.9442671327096002</v>
      </c>
      <c r="J212" s="430">
        <v>4.1335367647472001</v>
      </c>
      <c r="K212" s="430">
        <v>3.7355198306370001</v>
      </c>
      <c r="L212" s="430">
        <v>4.1691795257245996</v>
      </c>
      <c r="M212" s="430">
        <v>4.2867983682144999</v>
      </c>
      <c r="N212" s="430">
        <v>4.0091990705587</v>
      </c>
      <c r="O212" s="430">
        <v>4.0941159141406001</v>
      </c>
      <c r="P212" s="430">
        <v>4.5706681422314999</v>
      </c>
      <c r="Q212" s="430">
        <v>4.2366150421897997</v>
      </c>
      <c r="R212" s="430">
        <v>4.1216232097659997</v>
      </c>
      <c r="S212" s="430">
        <v>5.1215048905882998</v>
      </c>
      <c r="T212" s="430">
        <v>3.8837422554951</v>
      </c>
      <c r="U212" s="430">
        <v>3.6821207617388998</v>
      </c>
      <c r="V212" s="430">
        <v>3.3033191626651002</v>
      </c>
      <c r="W212" s="430">
        <v>3.3092369590900002</v>
      </c>
      <c r="X212" s="430">
        <v>3.2438951717763</v>
      </c>
      <c r="Y212" s="430">
        <v>3.2645365848065002</v>
      </c>
      <c r="Z212" s="430">
        <v>3.3506271462183999</v>
      </c>
      <c r="AA212" s="430">
        <v>3.6084725694430002</v>
      </c>
      <c r="AB212" s="430">
        <v>3.1756368771935</v>
      </c>
      <c r="AC212" s="430">
        <v>3.5079572007204001</v>
      </c>
      <c r="AD212" s="430">
        <v>3.7601720273531001</v>
      </c>
      <c r="AE212" s="430">
        <v>4.3073919768957003</v>
      </c>
      <c r="AF212" s="430">
        <v>3.8226898679287999</v>
      </c>
      <c r="AG212" s="430">
        <v>3.8068778639</v>
      </c>
      <c r="AH212" s="430">
        <v>4.1541947439548004</v>
      </c>
      <c r="AI212" s="430">
        <v>4.0876656511732001</v>
      </c>
      <c r="AJ212" s="430">
        <v>3.7094361799145998</v>
      </c>
      <c r="AK212" s="430">
        <v>3.9674708543563999</v>
      </c>
      <c r="AL212" s="430">
        <v>0</v>
      </c>
    </row>
    <row r="213" spans="1:38" x14ac:dyDescent="0.25">
      <c r="A213" s="430" t="s">
        <v>4221</v>
      </c>
      <c r="B213" s="430">
        <v>1</v>
      </c>
      <c r="C213" s="430" t="s">
        <v>4222</v>
      </c>
      <c r="D213" s="430" t="s">
        <v>4013</v>
      </c>
      <c r="E213" s="430">
        <v>5</v>
      </c>
      <c r="F213" s="430">
        <v>1.2514632095200999</v>
      </c>
      <c r="G213" s="430">
        <v>1.3882366063661</v>
      </c>
      <c r="H213" s="430">
        <v>1.3672126884593001</v>
      </c>
      <c r="I213" s="430">
        <v>1.4180921178752</v>
      </c>
      <c r="J213" s="430">
        <v>1.3893433231932999</v>
      </c>
      <c r="K213" s="430">
        <v>1.419368315322</v>
      </c>
      <c r="L213" s="430">
        <v>1.3974565018039</v>
      </c>
      <c r="M213" s="430">
        <v>1.3803176849726999</v>
      </c>
      <c r="N213" s="430">
        <v>1.2705893662365</v>
      </c>
      <c r="O213" s="430">
        <v>1.2057753852326001</v>
      </c>
      <c r="P213" s="430">
        <v>1.3297045042771001</v>
      </c>
      <c r="Q213" s="430">
        <v>1.3968425899698</v>
      </c>
      <c r="R213" s="430">
        <v>1.3993199826888001</v>
      </c>
      <c r="S213" s="430">
        <v>1.2299963206669</v>
      </c>
      <c r="T213" s="430">
        <v>1.3036233221628999</v>
      </c>
      <c r="U213" s="430">
        <v>1.4070868979211</v>
      </c>
      <c r="V213" s="430">
        <v>1.1377391302379001</v>
      </c>
      <c r="W213" s="430">
        <v>1.2426752616440999</v>
      </c>
      <c r="X213" s="430">
        <v>1.1810926832858</v>
      </c>
      <c r="Y213" s="430">
        <v>1.2112388657226001</v>
      </c>
      <c r="Z213" s="430">
        <v>1.2551228745441001</v>
      </c>
      <c r="AA213" s="430">
        <v>1.1403775349809999</v>
      </c>
      <c r="AB213" s="430">
        <v>0.90075421860799998</v>
      </c>
      <c r="AC213" s="430">
        <v>0.99155521368699995</v>
      </c>
      <c r="AD213" s="430">
        <v>1.0141314745459999</v>
      </c>
      <c r="AE213" s="430">
        <v>1.0245620121526</v>
      </c>
      <c r="AF213" s="430">
        <v>0.93622009550899998</v>
      </c>
      <c r="AG213" s="430">
        <v>0.93543456169960004</v>
      </c>
      <c r="AH213" s="430">
        <v>0.96947016560429999</v>
      </c>
      <c r="AI213" s="430">
        <v>0.93429193710960001</v>
      </c>
      <c r="AJ213" s="430">
        <v>0.86456552158349997</v>
      </c>
      <c r="AK213" s="430">
        <v>0.85799402463029995</v>
      </c>
      <c r="AL213" s="430">
        <v>0</v>
      </c>
    </row>
    <row r="214" spans="1:38" x14ac:dyDescent="0.25">
      <c r="A214" s="430" t="s">
        <v>4221</v>
      </c>
      <c r="B214" s="430">
        <v>1</v>
      </c>
      <c r="C214" s="430" t="s">
        <v>4222</v>
      </c>
      <c r="D214" s="430" t="s">
        <v>4014</v>
      </c>
      <c r="E214" s="430">
        <v>5</v>
      </c>
      <c r="F214" s="430">
        <v>0.55589698569190005</v>
      </c>
      <c r="G214" s="430">
        <v>0.56733837331920001</v>
      </c>
      <c r="H214" s="430">
        <v>0.52350307255189998</v>
      </c>
      <c r="I214" s="430">
        <v>0.65556934347590001</v>
      </c>
      <c r="J214" s="430">
        <v>0.58828450013730005</v>
      </c>
      <c r="K214" s="430">
        <v>0.56008489896439995</v>
      </c>
      <c r="L214" s="430">
        <v>0.71148857091350004</v>
      </c>
      <c r="M214" s="430">
        <v>0.68622952717480001</v>
      </c>
      <c r="N214" s="430">
        <v>0.59068757222870005</v>
      </c>
      <c r="O214" s="430">
        <v>0.61661618043260003</v>
      </c>
      <c r="P214" s="430">
        <v>0.61726116523179997</v>
      </c>
      <c r="Q214" s="430">
        <v>0.67878322283549997</v>
      </c>
      <c r="R214" s="430">
        <v>0.72954734476619998</v>
      </c>
      <c r="S214" s="430">
        <v>0.78708720075420002</v>
      </c>
      <c r="T214" s="430">
        <v>0.78446567313460003</v>
      </c>
      <c r="U214" s="430">
        <v>0.72411886177109996</v>
      </c>
      <c r="V214" s="430">
        <v>0.72719555028009997</v>
      </c>
      <c r="W214" s="430">
        <v>0.68335361578200005</v>
      </c>
      <c r="X214" s="430">
        <v>0.63454519497789996</v>
      </c>
      <c r="Y214" s="430">
        <v>0.83738186200910003</v>
      </c>
      <c r="Z214" s="430">
        <v>0.83172647126900001</v>
      </c>
      <c r="AA214" s="430">
        <v>0.72143673015450005</v>
      </c>
      <c r="AB214" s="430">
        <v>0.68982891521680001</v>
      </c>
      <c r="AC214" s="430">
        <v>0.76226149224090001</v>
      </c>
      <c r="AD214" s="430">
        <v>0.83715640026250004</v>
      </c>
      <c r="AE214" s="430">
        <v>0.94940382290030001</v>
      </c>
      <c r="AF214" s="430">
        <v>0.91865119009039997</v>
      </c>
      <c r="AG214" s="430">
        <v>0.93631354395330002</v>
      </c>
      <c r="AH214" s="430">
        <v>1.0728227840169</v>
      </c>
      <c r="AI214" s="430">
        <v>1.0684136723627</v>
      </c>
      <c r="AJ214" s="430">
        <v>0.98513601601580003</v>
      </c>
      <c r="AK214" s="430">
        <v>1.0182886664682</v>
      </c>
      <c r="AL214" s="430">
        <v>0</v>
      </c>
    </row>
    <row r="215" spans="1:38" x14ac:dyDescent="0.25">
      <c r="A215" s="430" t="s">
        <v>4221</v>
      </c>
      <c r="B215" s="430">
        <v>1</v>
      </c>
      <c r="C215" s="430" t="s">
        <v>4222</v>
      </c>
      <c r="D215" s="430" t="s">
        <v>4016</v>
      </c>
      <c r="E215" s="430">
        <v>5</v>
      </c>
      <c r="F215" s="430">
        <v>6.4344482609150004</v>
      </c>
      <c r="G215" s="430">
        <v>6.3099832842387</v>
      </c>
      <c r="H215" s="430">
        <v>5.9907150809114</v>
      </c>
      <c r="I215" s="430">
        <v>4.6723172159036999</v>
      </c>
      <c r="J215" s="430">
        <v>4.2648173480197</v>
      </c>
      <c r="K215" s="430">
        <v>4.2171367986212998</v>
      </c>
      <c r="L215" s="430">
        <v>4.1066562030718003</v>
      </c>
      <c r="M215" s="430">
        <v>3.6013332953050998</v>
      </c>
      <c r="N215" s="430">
        <v>3.5345820858828998</v>
      </c>
      <c r="O215" s="430">
        <v>3.5276476779347998</v>
      </c>
      <c r="P215" s="430">
        <v>4.7513761669798003</v>
      </c>
      <c r="Q215" s="430">
        <v>4.8671615162765001</v>
      </c>
      <c r="R215" s="430">
        <v>4.977488020389</v>
      </c>
      <c r="S215" s="430">
        <v>4.9163703768204998</v>
      </c>
      <c r="T215" s="430">
        <v>5.8571201021155002</v>
      </c>
      <c r="U215" s="430">
        <v>5.6718796354160004</v>
      </c>
      <c r="V215" s="430">
        <v>5.3986716275674</v>
      </c>
      <c r="W215" s="430">
        <v>5.1060704831891002</v>
      </c>
      <c r="X215" s="430">
        <v>5.0665880412893003</v>
      </c>
      <c r="Y215" s="430">
        <v>5.1678562883732004</v>
      </c>
      <c r="Z215" s="430">
        <v>6.0612323790153999</v>
      </c>
      <c r="AA215" s="430">
        <v>5.0228796164864997</v>
      </c>
      <c r="AB215" s="430">
        <v>4.6796703255083996</v>
      </c>
      <c r="AC215" s="430">
        <v>5.3890186221415997</v>
      </c>
      <c r="AD215" s="430">
        <v>5.2069390999126002</v>
      </c>
      <c r="AE215" s="430">
        <v>7.1551715999284999</v>
      </c>
      <c r="AF215" s="430">
        <v>7.3744924531958</v>
      </c>
      <c r="AG215" s="430">
        <v>6.8951256449946996</v>
      </c>
      <c r="AH215" s="430">
        <v>6.4376944588590996</v>
      </c>
      <c r="AI215" s="430">
        <v>6.6388894485746999</v>
      </c>
      <c r="AJ215" s="430">
        <v>6.1726419855285997</v>
      </c>
      <c r="AK215" s="430">
        <v>6.1623816032917</v>
      </c>
      <c r="AL215" s="430">
        <v>0</v>
      </c>
    </row>
    <row r="216" spans="1:38" x14ac:dyDescent="0.25">
      <c r="A216" s="430" t="s">
        <v>4221</v>
      </c>
      <c r="B216" s="430">
        <v>1</v>
      </c>
      <c r="C216" s="430" t="s">
        <v>4222</v>
      </c>
      <c r="D216" s="430" t="s">
        <v>4018</v>
      </c>
      <c r="E216" s="430">
        <v>5</v>
      </c>
      <c r="F216" s="430">
        <v>3.9443814696409998</v>
      </c>
      <c r="G216" s="430">
        <v>3.7553644730581999</v>
      </c>
      <c r="H216" s="430">
        <v>4.0038204457099003</v>
      </c>
      <c r="I216" s="430">
        <v>4.0034535503633002</v>
      </c>
      <c r="J216" s="430">
        <v>3.8975607967179</v>
      </c>
      <c r="K216" s="430">
        <v>4.0888801813858002</v>
      </c>
      <c r="L216" s="430">
        <v>4.1223110472603004</v>
      </c>
      <c r="M216" s="430">
        <v>4.1322762041210996</v>
      </c>
      <c r="N216" s="430">
        <v>3.6714438028477998</v>
      </c>
      <c r="O216" s="430">
        <v>3.2049189246404</v>
      </c>
      <c r="P216" s="430">
        <v>4.1472321865471997</v>
      </c>
      <c r="Q216" s="430">
        <v>3.7473246576763</v>
      </c>
      <c r="R216" s="430">
        <v>3.3391169848711999</v>
      </c>
      <c r="S216" s="430">
        <v>3.4078562302430999</v>
      </c>
      <c r="T216" s="430">
        <v>3.79043910059</v>
      </c>
      <c r="U216" s="430">
        <v>3.6110083118432001</v>
      </c>
      <c r="V216" s="430">
        <v>3.2461302365323998</v>
      </c>
      <c r="W216" s="430">
        <v>3.2809398544708999</v>
      </c>
      <c r="X216" s="430">
        <v>3.4187255198883002</v>
      </c>
      <c r="Y216" s="430">
        <v>3.5696574107319998</v>
      </c>
      <c r="Z216" s="430">
        <v>4.0371857012341001</v>
      </c>
      <c r="AA216" s="430">
        <v>3.8002174966336</v>
      </c>
      <c r="AB216" s="430">
        <v>3.5999460364683999</v>
      </c>
      <c r="AC216" s="430">
        <v>3.9492431235523</v>
      </c>
      <c r="AD216" s="430">
        <v>4.0703236793417004</v>
      </c>
      <c r="AE216" s="430">
        <v>4.7734436761663996</v>
      </c>
      <c r="AF216" s="430">
        <v>4.5428557494169999</v>
      </c>
      <c r="AG216" s="430">
        <v>4.3623280199038996</v>
      </c>
      <c r="AH216" s="430">
        <v>4.5100002873738001</v>
      </c>
      <c r="AI216" s="430">
        <v>4.3488578973571004</v>
      </c>
      <c r="AJ216" s="430">
        <v>4.1829968558418997</v>
      </c>
      <c r="AK216" s="430">
        <v>4.2710981298236996</v>
      </c>
      <c r="AL216" s="430">
        <v>0</v>
      </c>
    </row>
    <row r="217" spans="1:38" x14ac:dyDescent="0.25">
      <c r="A217" s="430" t="s">
        <v>4221</v>
      </c>
      <c r="B217" s="430">
        <v>1</v>
      </c>
      <c r="C217" s="430" t="s">
        <v>4222</v>
      </c>
      <c r="D217" s="430" t="s">
        <v>4020</v>
      </c>
      <c r="E217" s="430">
        <v>5</v>
      </c>
      <c r="F217" s="430">
        <v>0.63384225846980002</v>
      </c>
      <c r="G217" s="430">
        <v>0.32947902139980001</v>
      </c>
      <c r="H217" s="430">
        <v>0.79490589405419998</v>
      </c>
      <c r="I217" s="430">
        <v>0.19952454633719999</v>
      </c>
      <c r="J217" s="430">
        <v>0.3746515436683</v>
      </c>
      <c r="K217" s="430">
        <v>0.18157812569189999</v>
      </c>
      <c r="L217" s="430">
        <v>0.1186244829426</v>
      </c>
      <c r="M217" s="430">
        <v>0.19736494149289999</v>
      </c>
      <c r="N217" s="430">
        <v>0.98933994830990002</v>
      </c>
      <c r="O217" s="430">
        <v>0.15825126931469999</v>
      </c>
      <c r="P217" s="430">
        <v>0.17227037799270001</v>
      </c>
      <c r="Q217" s="430">
        <v>0.14560011882849999</v>
      </c>
      <c r="R217" s="430">
        <v>0.2087055228053</v>
      </c>
      <c r="S217" s="430">
        <v>0.18111360303429999</v>
      </c>
      <c r="T217" s="430">
        <v>0.23095700668989999</v>
      </c>
      <c r="U217" s="430">
        <v>0.2279864265781</v>
      </c>
      <c r="V217" s="430">
        <v>0.2427898957747</v>
      </c>
      <c r="W217" s="430">
        <v>0.1861596084936</v>
      </c>
      <c r="X217" s="430">
        <v>0.19364706778589999</v>
      </c>
      <c r="Y217" s="430">
        <v>0.25868996142049999</v>
      </c>
      <c r="Z217" s="430">
        <v>0.25354200454629999</v>
      </c>
      <c r="AA217" s="430">
        <v>0.29406094739499999</v>
      </c>
      <c r="AB217" s="430">
        <v>0.24970142080579999</v>
      </c>
      <c r="AC217" s="430">
        <v>0.26052819761730001</v>
      </c>
      <c r="AD217" s="430">
        <v>0.29720050607589998</v>
      </c>
      <c r="AE217" s="430">
        <v>0.3741337140605</v>
      </c>
      <c r="AF217" s="430">
        <v>0.33043149193510002</v>
      </c>
      <c r="AG217" s="430">
        <v>0.3903498422035</v>
      </c>
      <c r="AH217" s="430">
        <v>0.36071416705140003</v>
      </c>
      <c r="AI217" s="430">
        <v>0.42463049061070002</v>
      </c>
      <c r="AJ217" s="430">
        <v>0.36719657402939998</v>
      </c>
      <c r="AK217" s="430">
        <v>0.38360231989979998</v>
      </c>
      <c r="AL217" s="430">
        <v>0</v>
      </c>
    </row>
    <row r="218" spans="1:38" x14ac:dyDescent="0.25">
      <c r="A218" s="430" t="s">
        <v>4221</v>
      </c>
      <c r="B218" s="430">
        <v>1</v>
      </c>
      <c r="C218" s="430" t="s">
        <v>4222</v>
      </c>
      <c r="D218" s="430" t="s">
        <v>4022</v>
      </c>
      <c r="E218" s="430">
        <v>5</v>
      </c>
      <c r="F218" s="430">
        <v>2.6956968369670999</v>
      </c>
      <c r="G218" s="430">
        <v>3.2655832644529998</v>
      </c>
      <c r="H218" s="430">
        <v>2.6375977453471999</v>
      </c>
      <c r="I218" s="430">
        <v>2.8264633811826001</v>
      </c>
      <c r="J218" s="430">
        <v>2.3744513537229999</v>
      </c>
      <c r="K218" s="430">
        <v>2.6204148221425001</v>
      </c>
      <c r="L218" s="430">
        <v>3.2540664059058</v>
      </c>
      <c r="M218" s="430">
        <v>3.4076456106841002</v>
      </c>
      <c r="N218" s="430">
        <v>2.9013417105291999</v>
      </c>
      <c r="O218" s="430">
        <v>3.4172058758277002</v>
      </c>
      <c r="P218" s="430">
        <v>3.3969032750318999</v>
      </c>
      <c r="Q218" s="430">
        <v>3.2995098502592999</v>
      </c>
      <c r="R218" s="430">
        <v>3.4071123574989</v>
      </c>
      <c r="S218" s="430">
        <v>3.5146923258787002</v>
      </c>
      <c r="T218" s="430">
        <v>3.3682107891238999</v>
      </c>
      <c r="U218" s="430">
        <v>3.4395064734336001</v>
      </c>
      <c r="V218" s="430">
        <v>4.2872400470540999</v>
      </c>
      <c r="W218" s="430">
        <v>4.7877449042178002</v>
      </c>
      <c r="X218" s="430">
        <v>5.2335514086171004</v>
      </c>
      <c r="Y218" s="430">
        <v>5.4922159120413001</v>
      </c>
      <c r="Z218" s="430">
        <v>5.1850296110840004</v>
      </c>
      <c r="AA218" s="430">
        <v>4.8973763003263002</v>
      </c>
      <c r="AB218" s="430">
        <v>4.4208369621837003</v>
      </c>
      <c r="AC218" s="430">
        <v>5.6465954016096997</v>
      </c>
      <c r="AD218" s="430">
        <v>4.6079999742105002</v>
      </c>
      <c r="AE218" s="430">
        <v>4.5279231943377001</v>
      </c>
      <c r="AF218" s="430">
        <v>3.4649067367631998</v>
      </c>
      <c r="AG218" s="430">
        <v>3.5141824001519</v>
      </c>
      <c r="AH218" s="430">
        <v>3.9283528032555002</v>
      </c>
      <c r="AI218" s="430">
        <v>4.1552334674300999</v>
      </c>
      <c r="AJ218" s="430">
        <v>3.6759155950497999</v>
      </c>
      <c r="AK218" s="430">
        <v>3.4151241665772001</v>
      </c>
      <c r="AL218" s="430">
        <v>0</v>
      </c>
    </row>
    <row r="219" spans="1:38" x14ac:dyDescent="0.25">
      <c r="A219" s="430" t="s">
        <v>4221</v>
      </c>
      <c r="B219" s="430">
        <v>1</v>
      </c>
      <c r="C219" s="430" t="s">
        <v>4222</v>
      </c>
      <c r="D219" s="430" t="s">
        <v>4024</v>
      </c>
      <c r="E219" s="430">
        <v>5</v>
      </c>
      <c r="F219" s="430">
        <v>0.82761056542309996</v>
      </c>
      <c r="G219" s="430">
        <v>1.0741951760359001</v>
      </c>
      <c r="H219" s="430">
        <v>0.89949544126879999</v>
      </c>
      <c r="I219" s="430">
        <v>0.83967626758489999</v>
      </c>
      <c r="J219" s="430">
        <v>0.81940605015099999</v>
      </c>
      <c r="K219" s="430">
        <v>0.84340844488779998</v>
      </c>
      <c r="L219" s="430">
        <v>0.99523632398640005</v>
      </c>
      <c r="M219" s="430">
        <v>0.87334650449189999</v>
      </c>
      <c r="N219" s="430">
        <v>0.92314760591489997</v>
      </c>
      <c r="O219" s="430">
        <v>1.0526532861027</v>
      </c>
      <c r="P219" s="430">
        <v>1.0651125046244001</v>
      </c>
      <c r="Q219" s="430">
        <v>1.0346961870541</v>
      </c>
      <c r="R219" s="430">
        <v>0.97779041908270004</v>
      </c>
      <c r="S219" s="430">
        <v>0.86260215831620002</v>
      </c>
      <c r="T219" s="430">
        <v>0.9765828288899</v>
      </c>
      <c r="U219" s="430">
        <v>0.99203517907649996</v>
      </c>
      <c r="V219" s="430">
        <v>1.0237660134119999</v>
      </c>
      <c r="W219" s="430">
        <v>1.0712667558413</v>
      </c>
      <c r="X219" s="430">
        <v>1.1582164315004</v>
      </c>
      <c r="Y219" s="430">
        <v>1.0580335592076</v>
      </c>
      <c r="Z219" s="430">
        <v>1.0774196568193</v>
      </c>
      <c r="AA219" s="430">
        <v>1.1827108425785</v>
      </c>
      <c r="AB219" s="430">
        <v>1.1264029632393</v>
      </c>
      <c r="AC219" s="430">
        <v>1.2634666409494999</v>
      </c>
      <c r="AD219" s="430">
        <v>1.1649150767476</v>
      </c>
      <c r="AE219" s="430">
        <v>1.276865740049</v>
      </c>
      <c r="AF219" s="430">
        <v>1.3437815498851</v>
      </c>
      <c r="AG219" s="430">
        <v>1.4199870983714999</v>
      </c>
      <c r="AH219" s="430">
        <v>1.3823194822086999</v>
      </c>
      <c r="AI219" s="430">
        <v>1.5394979175051999</v>
      </c>
      <c r="AJ219" s="430">
        <v>1.5159426725902001</v>
      </c>
      <c r="AK219" s="430">
        <v>1.404466836588</v>
      </c>
      <c r="AL219" s="430">
        <v>0</v>
      </c>
    </row>
    <row r="220" spans="1:38" x14ac:dyDescent="0.25">
      <c r="A220" s="430" t="s">
        <v>4221</v>
      </c>
      <c r="B220" s="430">
        <v>1</v>
      </c>
      <c r="C220" s="430" t="s">
        <v>4222</v>
      </c>
      <c r="D220" s="430" t="s">
        <v>4026</v>
      </c>
      <c r="E220" s="430">
        <v>5</v>
      </c>
      <c r="F220" s="430">
        <v>12.5494969800058</v>
      </c>
      <c r="G220" s="430">
        <v>12.114175382883399</v>
      </c>
      <c r="H220" s="430">
        <v>12.2061172547214</v>
      </c>
      <c r="I220" s="430">
        <v>12.4267938396689</v>
      </c>
      <c r="J220" s="430">
        <v>12.174272539894</v>
      </c>
      <c r="K220" s="430">
        <v>12.413744170058999</v>
      </c>
      <c r="L220" s="430">
        <v>13.260121929228401</v>
      </c>
      <c r="M220" s="430">
        <v>12.81368152033</v>
      </c>
      <c r="N220" s="430">
        <v>10.945926527530199</v>
      </c>
      <c r="O220" s="430">
        <v>11.3539111038939</v>
      </c>
      <c r="P220" s="430">
        <v>12.291456863788101</v>
      </c>
      <c r="Q220" s="430">
        <v>11.6844648929833</v>
      </c>
      <c r="R220" s="430">
        <v>12.3053262508478</v>
      </c>
      <c r="S220" s="430">
        <v>12.7834817529359</v>
      </c>
      <c r="T220" s="430">
        <v>12.173052503094301</v>
      </c>
      <c r="U220" s="430">
        <v>11.7874371959246</v>
      </c>
      <c r="V220" s="430">
        <v>11.703466088882999</v>
      </c>
      <c r="W220" s="430">
        <v>11.861311966623299</v>
      </c>
      <c r="X220" s="430">
        <v>13.233880010149701</v>
      </c>
      <c r="Y220" s="430">
        <v>13.631283537821</v>
      </c>
      <c r="Z220" s="430">
        <v>11.595178170595</v>
      </c>
      <c r="AA220" s="430">
        <v>12.4641921192244</v>
      </c>
      <c r="AB220" s="430">
        <v>10.9147388815145</v>
      </c>
      <c r="AC220" s="430">
        <v>13.500739212992499</v>
      </c>
      <c r="AD220" s="430">
        <v>14.2479190390408</v>
      </c>
      <c r="AE220" s="430">
        <v>13.5745609807873</v>
      </c>
      <c r="AF220" s="430">
        <v>13.282851889373999</v>
      </c>
      <c r="AG220" s="430">
        <v>13.4432492435461</v>
      </c>
      <c r="AH220" s="430">
        <v>14.553501313790299</v>
      </c>
      <c r="AI220" s="430">
        <v>15.118081085719201</v>
      </c>
      <c r="AJ220" s="430">
        <v>13.3712602767857</v>
      </c>
      <c r="AK220" s="430">
        <v>13.7300644893579</v>
      </c>
      <c r="AL220" s="430">
        <v>0</v>
      </c>
    </row>
    <row r="221" spans="1:38" x14ac:dyDescent="0.25">
      <c r="A221" s="430" t="s">
        <v>4221</v>
      </c>
      <c r="B221" s="430">
        <v>1</v>
      </c>
      <c r="C221" s="430" t="s">
        <v>4222</v>
      </c>
      <c r="D221" s="430" t="s">
        <v>4028</v>
      </c>
      <c r="E221" s="430">
        <v>5</v>
      </c>
      <c r="F221" s="430">
        <v>5.5592923812572002</v>
      </c>
      <c r="G221" s="430">
        <v>5.4366687949005996</v>
      </c>
      <c r="H221" s="430">
        <v>5.5121041107312996</v>
      </c>
      <c r="I221" s="430">
        <v>5.7365199732825998</v>
      </c>
      <c r="J221" s="430">
        <v>5.5657044852192001</v>
      </c>
      <c r="K221" s="430">
        <v>5.6697537135921001</v>
      </c>
      <c r="L221" s="430">
        <v>6.0266971412846999</v>
      </c>
      <c r="M221" s="430">
        <v>5.8342409877232004</v>
      </c>
      <c r="N221" s="430">
        <v>5.4297705358024002</v>
      </c>
      <c r="O221" s="430">
        <v>5.3597620918531002</v>
      </c>
      <c r="P221" s="430">
        <v>6.2036178943038003</v>
      </c>
      <c r="Q221" s="430">
        <v>5.6260847063500004</v>
      </c>
      <c r="R221" s="430">
        <v>5.8529663780921002</v>
      </c>
      <c r="S221" s="430">
        <v>6.6979469172939998</v>
      </c>
      <c r="T221" s="430">
        <v>6.3942338629671003</v>
      </c>
      <c r="U221" s="430">
        <v>5.4717870377719002</v>
      </c>
      <c r="V221" s="430">
        <v>4.7957275317108996</v>
      </c>
      <c r="W221" s="430">
        <v>5.2198661659991998</v>
      </c>
      <c r="X221" s="430">
        <v>6.3575361769437002</v>
      </c>
      <c r="Y221" s="430">
        <v>6.2227680921411999</v>
      </c>
      <c r="Z221" s="430">
        <v>5.7186550323793996</v>
      </c>
      <c r="AA221" s="430">
        <v>5.5657150694887001</v>
      </c>
      <c r="AB221" s="430">
        <v>4.7510714477315998</v>
      </c>
      <c r="AC221" s="430">
        <v>5.6264311505320999</v>
      </c>
      <c r="AD221" s="430">
        <v>5.8715131039416004</v>
      </c>
      <c r="AE221" s="430">
        <v>5.4769445463253996</v>
      </c>
      <c r="AF221" s="430">
        <v>5.2257818546212</v>
      </c>
      <c r="AG221" s="430">
        <v>5.1823562504611997</v>
      </c>
      <c r="AH221" s="430">
        <v>5.7676288868354</v>
      </c>
      <c r="AI221" s="430">
        <v>6.0629475157246997</v>
      </c>
      <c r="AJ221" s="430">
        <v>5.4353064745315001</v>
      </c>
      <c r="AK221" s="430">
        <v>5.9103101770375002</v>
      </c>
      <c r="AL221" s="430">
        <v>0</v>
      </c>
    </row>
    <row r="222" spans="1:38" x14ac:dyDescent="0.25">
      <c r="A222" s="430" t="s">
        <v>4221</v>
      </c>
      <c r="B222" s="430">
        <v>1</v>
      </c>
      <c r="C222" s="430" t="s">
        <v>4222</v>
      </c>
      <c r="D222" s="430" t="s">
        <v>4030</v>
      </c>
      <c r="E222" s="430">
        <v>5</v>
      </c>
      <c r="F222" s="430">
        <v>3.2560941914221999</v>
      </c>
      <c r="G222" s="430">
        <v>3.4432805625251999</v>
      </c>
      <c r="H222" s="430">
        <v>3.1408363529267</v>
      </c>
      <c r="I222" s="430">
        <v>3.3104040649786999</v>
      </c>
      <c r="J222" s="430">
        <v>3.0863642300843002</v>
      </c>
      <c r="K222" s="430">
        <v>3.2231344526502999</v>
      </c>
      <c r="L222" s="430">
        <v>3.5264470941359001</v>
      </c>
      <c r="M222" s="430">
        <v>2.5258166886962998</v>
      </c>
      <c r="N222" s="430">
        <v>2.5433834609436001</v>
      </c>
      <c r="O222" s="430">
        <v>2.3737208400076</v>
      </c>
      <c r="P222" s="430">
        <v>2.5362066183730998</v>
      </c>
      <c r="Q222" s="430">
        <v>2.4323722194510999</v>
      </c>
      <c r="R222" s="430">
        <v>2.4245717827570998</v>
      </c>
      <c r="S222" s="430">
        <v>2.4171986889471002</v>
      </c>
      <c r="T222" s="430">
        <v>2.3374573811957</v>
      </c>
      <c r="U222" s="430">
        <v>1.8202015618837</v>
      </c>
      <c r="V222" s="430">
        <v>1.7681376561233999</v>
      </c>
      <c r="W222" s="430">
        <v>1.8999345246343</v>
      </c>
      <c r="X222" s="430">
        <v>2.1310132026942998</v>
      </c>
      <c r="Y222" s="430">
        <v>2.0560230489351001</v>
      </c>
      <c r="Z222" s="430">
        <v>2.0022210505660998</v>
      </c>
      <c r="AA222" s="430">
        <v>1.9720944636494</v>
      </c>
      <c r="AB222" s="430">
        <v>1.6364166618569</v>
      </c>
      <c r="AC222" s="430">
        <v>2.0197869424379999</v>
      </c>
      <c r="AD222" s="430">
        <v>2.227329545356</v>
      </c>
      <c r="AE222" s="430">
        <v>2.5595934917204999</v>
      </c>
      <c r="AF222" s="430">
        <v>2.3749332109689001</v>
      </c>
      <c r="AG222" s="430">
        <v>2.3728984680946001</v>
      </c>
      <c r="AH222" s="430">
        <v>2.5642892350764002</v>
      </c>
      <c r="AI222" s="430">
        <v>2.6756886014540999</v>
      </c>
      <c r="AJ222" s="430">
        <v>2.6163140807617</v>
      </c>
      <c r="AK222" s="430">
        <v>2.6172990139227998</v>
      </c>
      <c r="AL222" s="430">
        <v>0</v>
      </c>
    </row>
    <row r="223" spans="1:38" x14ac:dyDescent="0.25">
      <c r="A223" s="430" t="s">
        <v>4221</v>
      </c>
      <c r="B223" s="430">
        <v>1</v>
      </c>
      <c r="C223" s="430" t="s">
        <v>4222</v>
      </c>
      <c r="D223" s="430" t="s">
        <v>4032</v>
      </c>
      <c r="E223" s="430">
        <v>5</v>
      </c>
      <c r="F223" s="430">
        <v>2.7073225271717001</v>
      </c>
      <c r="G223" s="430">
        <v>2.9065355447821002</v>
      </c>
      <c r="H223" s="430">
        <v>3.0055541572319</v>
      </c>
      <c r="I223" s="430">
        <v>3.034088036175</v>
      </c>
      <c r="J223" s="430">
        <v>3.1412886510388001</v>
      </c>
      <c r="K223" s="430">
        <v>3.1053733097195</v>
      </c>
      <c r="L223" s="430">
        <v>3.1763490514550998</v>
      </c>
      <c r="M223" s="430">
        <v>3.3987511153118999</v>
      </c>
      <c r="N223" s="430">
        <v>2.8357024317608999</v>
      </c>
      <c r="O223" s="430">
        <v>3.4049344507854</v>
      </c>
      <c r="P223" s="430">
        <v>3.1698133205265</v>
      </c>
      <c r="Q223" s="430">
        <v>3.0180995189451001</v>
      </c>
      <c r="R223" s="430">
        <v>3.0385732938460999</v>
      </c>
      <c r="S223" s="430">
        <v>2.9528661711470998</v>
      </c>
      <c r="T223" s="430">
        <v>3.0656742344538999</v>
      </c>
      <c r="U223" s="430">
        <v>3.0530205647774999</v>
      </c>
      <c r="V223" s="430">
        <v>2.4893022243514999</v>
      </c>
      <c r="W223" s="430">
        <v>2.5211598223552998</v>
      </c>
      <c r="X223" s="430">
        <v>2.5509578524603</v>
      </c>
      <c r="Y223" s="430">
        <v>2.3723142605734999</v>
      </c>
      <c r="Z223" s="430">
        <v>2.3824766912972999</v>
      </c>
      <c r="AA223" s="430">
        <v>2.3254475999645998</v>
      </c>
      <c r="AB223" s="430">
        <v>2.0471380633042</v>
      </c>
      <c r="AC223" s="430">
        <v>2.3995539153515</v>
      </c>
      <c r="AD223" s="430">
        <v>2.5373643051875998</v>
      </c>
      <c r="AE223" s="430">
        <v>2.619225817547</v>
      </c>
      <c r="AF223" s="430">
        <v>2.6640648930977999</v>
      </c>
      <c r="AG223" s="430">
        <v>2.4590357108068002</v>
      </c>
      <c r="AH223" s="430">
        <v>2.7602049697907001</v>
      </c>
      <c r="AI223" s="430">
        <v>2.8318516781779</v>
      </c>
      <c r="AJ223" s="430">
        <v>2.5232160789287001</v>
      </c>
      <c r="AK223" s="430">
        <v>2.5421912847899999</v>
      </c>
      <c r="AL223" s="430">
        <v>0</v>
      </c>
    </row>
    <row r="224" spans="1:38" x14ac:dyDescent="0.25">
      <c r="A224" s="430" t="s">
        <v>4221</v>
      </c>
      <c r="B224" s="430">
        <v>1</v>
      </c>
      <c r="C224" s="430" t="s">
        <v>4222</v>
      </c>
      <c r="D224" s="430" t="s">
        <v>4034</v>
      </c>
      <c r="E224" s="430">
        <v>5</v>
      </c>
      <c r="F224" s="430">
        <v>1.9483729199713</v>
      </c>
      <c r="G224" s="430">
        <v>2.0286886310605001</v>
      </c>
      <c r="H224" s="430">
        <v>1.9784492924042001</v>
      </c>
      <c r="I224" s="430">
        <v>1.7568916325634001</v>
      </c>
      <c r="J224" s="430">
        <v>1.7066648242169999</v>
      </c>
      <c r="K224" s="430">
        <v>1.4964887770130999</v>
      </c>
      <c r="L224" s="430">
        <v>1.5700015576454001</v>
      </c>
      <c r="M224" s="430">
        <v>1.7544883034645999</v>
      </c>
      <c r="N224" s="430">
        <v>1.615164311017</v>
      </c>
      <c r="O224" s="430">
        <v>1.7306518119101</v>
      </c>
      <c r="P224" s="430">
        <v>3.1152780528426001</v>
      </c>
      <c r="Q224" s="430">
        <v>2.0804894445187001</v>
      </c>
      <c r="R224" s="430">
        <v>2.0627562924601999</v>
      </c>
      <c r="S224" s="430">
        <v>2.7626492653014001</v>
      </c>
      <c r="T224" s="430">
        <v>2.4532123054273001</v>
      </c>
      <c r="U224" s="430">
        <v>2.4150038035971</v>
      </c>
      <c r="V224" s="430">
        <v>1.4847024585663999</v>
      </c>
      <c r="W224" s="430">
        <v>4.5907269679910998</v>
      </c>
      <c r="X224" s="430">
        <v>1.5776645933361</v>
      </c>
      <c r="Y224" s="430">
        <v>1.9979045380663001</v>
      </c>
      <c r="Z224" s="430">
        <v>1.9624024810698</v>
      </c>
      <c r="AA224" s="430">
        <v>1.9143157914483999</v>
      </c>
      <c r="AB224" s="430">
        <v>1.8328186797396</v>
      </c>
      <c r="AC224" s="430">
        <v>1.8127298121855</v>
      </c>
      <c r="AD224" s="430">
        <v>1.9821297902835</v>
      </c>
      <c r="AE224" s="430">
        <v>2.2402343115252998</v>
      </c>
      <c r="AF224" s="430">
        <v>2.1628362212204002</v>
      </c>
      <c r="AG224" s="430">
        <v>2.1336102058219999</v>
      </c>
      <c r="AH224" s="430">
        <v>2.3886361832002998</v>
      </c>
      <c r="AI224" s="430">
        <v>2.3374432390041999</v>
      </c>
      <c r="AJ224" s="430">
        <v>2.1997932188656999</v>
      </c>
      <c r="AK224" s="430">
        <v>2.2570948279228999</v>
      </c>
      <c r="AL224" s="430">
        <v>0</v>
      </c>
    </row>
    <row r="225" spans="1:38" x14ac:dyDescent="0.25">
      <c r="A225" s="430" t="s">
        <v>4221</v>
      </c>
      <c r="B225" s="430">
        <v>1</v>
      </c>
      <c r="C225" s="430" t="s">
        <v>4222</v>
      </c>
      <c r="D225" s="430" t="s">
        <v>4036</v>
      </c>
      <c r="E225" s="430">
        <v>5</v>
      </c>
      <c r="F225" s="430">
        <v>8.3483943641342009</v>
      </c>
      <c r="G225" s="430">
        <v>9.2492716703088007</v>
      </c>
      <c r="H225" s="430">
        <v>8.8000156519916999</v>
      </c>
      <c r="I225" s="430">
        <v>7.7311315744217</v>
      </c>
      <c r="J225" s="430">
        <v>8.5917840593773001</v>
      </c>
      <c r="K225" s="430">
        <v>8.6286118091022992</v>
      </c>
      <c r="L225" s="430">
        <v>8.8404894891148</v>
      </c>
      <c r="M225" s="430">
        <v>9.2086499026531996</v>
      </c>
      <c r="N225" s="430">
        <v>7.7958804912247999</v>
      </c>
      <c r="O225" s="430">
        <v>5.9510685254715003</v>
      </c>
      <c r="P225" s="430">
        <v>6.5547358315122999</v>
      </c>
      <c r="Q225" s="430">
        <v>5.6502665227550999</v>
      </c>
      <c r="R225" s="430">
        <v>5.7227926322674998</v>
      </c>
      <c r="S225" s="430">
        <v>6.9096513368860997</v>
      </c>
      <c r="T225" s="430">
        <v>6.4561453417149997</v>
      </c>
      <c r="U225" s="430">
        <v>6.5097033529952997</v>
      </c>
      <c r="V225" s="430">
        <v>5.0092886609376999</v>
      </c>
      <c r="W225" s="430">
        <v>5.3196346998757997</v>
      </c>
      <c r="X225" s="430">
        <v>5.4775059100172996</v>
      </c>
      <c r="Y225" s="430">
        <v>5.7747570558132004</v>
      </c>
      <c r="Z225" s="430">
        <v>6.6767213537955996</v>
      </c>
      <c r="AA225" s="430">
        <v>6.3821472538755</v>
      </c>
      <c r="AB225" s="430">
        <v>5.1476549133541996</v>
      </c>
      <c r="AC225" s="430">
        <v>6.6920352288076002</v>
      </c>
      <c r="AD225" s="430">
        <v>7.0773125021430001</v>
      </c>
      <c r="AE225" s="430">
        <v>7.5598096237680998</v>
      </c>
      <c r="AF225" s="430">
        <v>6.9323072702367003</v>
      </c>
      <c r="AG225" s="430">
        <v>7.2166797213429996</v>
      </c>
      <c r="AH225" s="430">
        <v>7.6587516678503</v>
      </c>
      <c r="AI225" s="430">
        <v>7.9132168235988001</v>
      </c>
      <c r="AJ225" s="430">
        <v>7.1138182883279999</v>
      </c>
      <c r="AK225" s="430">
        <v>6.9575568918034003</v>
      </c>
      <c r="AL225" s="430">
        <v>0</v>
      </c>
    </row>
    <row r="226" spans="1:38" x14ac:dyDescent="0.25">
      <c r="A226" s="430" t="s">
        <v>4221</v>
      </c>
      <c r="B226" s="430">
        <v>1</v>
      </c>
      <c r="C226" s="430" t="s">
        <v>4222</v>
      </c>
      <c r="D226" s="430" t="s">
        <v>4038</v>
      </c>
      <c r="E226" s="430">
        <v>5</v>
      </c>
      <c r="F226" s="430">
        <v>2.9538663926440001</v>
      </c>
      <c r="G226" s="430">
        <v>3.5874658366976</v>
      </c>
      <c r="H226" s="430">
        <v>3.9861491182112001</v>
      </c>
      <c r="I226" s="430">
        <v>3.7918987282543002</v>
      </c>
      <c r="J226" s="430">
        <v>4.1185154525480998</v>
      </c>
      <c r="K226" s="430">
        <v>4.6383373859677999</v>
      </c>
      <c r="L226" s="430">
        <v>4.1489090539306996</v>
      </c>
      <c r="M226" s="430">
        <v>4.1162391218190004</v>
      </c>
      <c r="N226" s="430">
        <v>4.5510169827186999</v>
      </c>
      <c r="O226" s="430">
        <v>4.3774086887454997</v>
      </c>
      <c r="P226" s="430">
        <v>4.5931417617879999</v>
      </c>
      <c r="Q226" s="430">
        <v>4.7989056087081003</v>
      </c>
      <c r="R226" s="430">
        <v>4.7587018389453997</v>
      </c>
      <c r="S226" s="430">
        <v>5.2496514431751997</v>
      </c>
      <c r="T226" s="430">
        <v>5.1454242786927002</v>
      </c>
      <c r="U226" s="430">
        <v>4.9374217699946996</v>
      </c>
      <c r="V226" s="430">
        <v>4.5698551670181997</v>
      </c>
      <c r="W226" s="430">
        <v>4.6539704714824</v>
      </c>
      <c r="X226" s="430">
        <v>4.6164737244551999</v>
      </c>
      <c r="Y226" s="430">
        <v>4.7503479172996004</v>
      </c>
      <c r="Z226" s="430">
        <v>4.5789548233052999</v>
      </c>
      <c r="AA226" s="430">
        <v>4.5925520181761001</v>
      </c>
      <c r="AB226" s="430">
        <v>4.3324234908493002</v>
      </c>
      <c r="AC226" s="430">
        <v>4.6820873445103004</v>
      </c>
      <c r="AD226" s="430">
        <v>5.0170937109312002</v>
      </c>
      <c r="AE226" s="430">
        <v>5.3967738222142998</v>
      </c>
      <c r="AF226" s="430">
        <v>5.1198241923163001</v>
      </c>
      <c r="AG226" s="430">
        <v>5.1856518307251998</v>
      </c>
      <c r="AH226" s="430">
        <v>5.3778865194897998</v>
      </c>
      <c r="AI226" s="430">
        <v>5.5173351739798999</v>
      </c>
      <c r="AJ226" s="430">
        <v>5.0086276619643</v>
      </c>
      <c r="AK226" s="430">
        <v>4.8845051430612996</v>
      </c>
      <c r="AL226" s="430">
        <v>0</v>
      </c>
    </row>
    <row r="227" spans="1:38" x14ac:dyDescent="0.25">
      <c r="A227" s="430" t="s">
        <v>4221</v>
      </c>
      <c r="B227" s="430">
        <v>1</v>
      </c>
      <c r="C227" s="430" t="s">
        <v>4222</v>
      </c>
      <c r="D227" s="430" t="s">
        <v>4040</v>
      </c>
      <c r="E227" s="430">
        <v>5</v>
      </c>
      <c r="F227" s="430">
        <v>2.2316307284392001</v>
      </c>
      <c r="G227" s="430">
        <v>2.2264121010589002</v>
      </c>
      <c r="H227" s="430">
        <v>1.7546289798335</v>
      </c>
      <c r="I227" s="430">
        <v>1.6763236834713999</v>
      </c>
      <c r="J227" s="430">
        <v>1.6870142489044</v>
      </c>
      <c r="K227" s="430">
        <v>1.4033954464901</v>
      </c>
      <c r="L227" s="430">
        <v>1.5847535679731</v>
      </c>
      <c r="M227" s="430">
        <v>1.5479240921607</v>
      </c>
      <c r="N227" s="430">
        <v>1.5631059227196999</v>
      </c>
      <c r="O227" s="430">
        <v>1.4108539285118</v>
      </c>
      <c r="P227" s="430">
        <v>1.7123246628976001</v>
      </c>
      <c r="Q227" s="430">
        <v>1.5239686813494999</v>
      </c>
      <c r="R227" s="430">
        <v>1.6876649704333999</v>
      </c>
      <c r="S227" s="430">
        <v>2.1889653337153998</v>
      </c>
      <c r="T227" s="430">
        <v>2.1195477558032998</v>
      </c>
      <c r="U227" s="430">
        <v>1.9913606090134</v>
      </c>
      <c r="V227" s="430">
        <v>1.7946647047063999</v>
      </c>
      <c r="W227" s="430">
        <v>2.1368413051497002</v>
      </c>
      <c r="X227" s="430">
        <v>1.9983564615609</v>
      </c>
      <c r="Y227" s="430">
        <v>1.7959716105606001</v>
      </c>
      <c r="Z227" s="430">
        <v>1.7049681687948</v>
      </c>
      <c r="AA227" s="430">
        <v>1.8626926464652001</v>
      </c>
      <c r="AB227" s="430">
        <v>1.5048167240103001</v>
      </c>
      <c r="AC227" s="430">
        <v>1.5780615492643</v>
      </c>
      <c r="AD227" s="430">
        <v>1.6703970064050999</v>
      </c>
      <c r="AE227" s="430">
        <v>1.7344712186294999</v>
      </c>
      <c r="AF227" s="430">
        <v>1.5305721151072</v>
      </c>
      <c r="AG227" s="430">
        <v>1.5667807279554999</v>
      </c>
      <c r="AH227" s="430">
        <v>1.6290109032800999</v>
      </c>
      <c r="AI227" s="430">
        <v>1.673087980986</v>
      </c>
      <c r="AJ227" s="430">
        <v>1.5030351044109</v>
      </c>
      <c r="AK227" s="430">
        <v>1.4963458621201999</v>
      </c>
      <c r="AL227" s="430">
        <v>0</v>
      </c>
    </row>
    <row r="228" spans="1:38" x14ac:dyDescent="0.25">
      <c r="A228" s="430" t="s">
        <v>4221</v>
      </c>
      <c r="B228" s="430">
        <v>1</v>
      </c>
      <c r="C228" s="430" t="s">
        <v>4222</v>
      </c>
      <c r="D228" s="430" t="s">
        <v>4042</v>
      </c>
      <c r="E228" s="430">
        <v>5</v>
      </c>
      <c r="F228" s="430">
        <v>10.621044834591199</v>
      </c>
      <c r="G228" s="430">
        <v>10.9270633520623</v>
      </c>
      <c r="H228" s="430">
        <v>10.9710152781562</v>
      </c>
      <c r="I228" s="430">
        <v>11.046670447969801</v>
      </c>
      <c r="J228" s="430">
        <v>11.3837144554633</v>
      </c>
      <c r="K228" s="430">
        <v>11.9139517773196</v>
      </c>
      <c r="L228" s="430">
        <v>12.4331104218947</v>
      </c>
      <c r="M228" s="430">
        <v>11.8327919074096</v>
      </c>
      <c r="N228" s="430">
        <v>10.0671607002778</v>
      </c>
      <c r="O228" s="430">
        <v>10.584220571247</v>
      </c>
      <c r="P228" s="430">
        <v>11.163450622725099</v>
      </c>
      <c r="Q228" s="430">
        <v>10.6680619965656</v>
      </c>
      <c r="R228" s="430">
        <v>10.9883877111973</v>
      </c>
      <c r="S228" s="430">
        <v>11.251259151420401</v>
      </c>
      <c r="T228" s="430">
        <v>10.8646948352562</v>
      </c>
      <c r="U228" s="430">
        <v>10.622625296107699</v>
      </c>
      <c r="V228" s="430">
        <v>9.2182839604997007</v>
      </c>
      <c r="W228" s="430">
        <v>10.005048012820099</v>
      </c>
      <c r="X228" s="430">
        <v>10.5596327777273</v>
      </c>
      <c r="Y228" s="430">
        <v>10.331455443557999</v>
      </c>
      <c r="Z228" s="430">
        <v>9.4059239562041999</v>
      </c>
      <c r="AA228" s="430">
        <v>9.9845518454316</v>
      </c>
      <c r="AB228" s="430">
        <v>8.7123065883421003</v>
      </c>
      <c r="AC228" s="430">
        <v>10.2680238898499</v>
      </c>
      <c r="AD228" s="430">
        <v>12.025797033019201</v>
      </c>
      <c r="AE228" s="430">
        <v>10.891157976253799</v>
      </c>
      <c r="AF228" s="430">
        <v>10.206389142331799</v>
      </c>
      <c r="AG228" s="430">
        <v>10.500520605126001</v>
      </c>
      <c r="AH228" s="430">
        <v>11.227454260191999</v>
      </c>
      <c r="AI228" s="430">
        <v>11.642240158511401</v>
      </c>
      <c r="AJ228" s="430">
        <v>10.489254074936399</v>
      </c>
      <c r="AK228" s="430">
        <v>10.455690986931099</v>
      </c>
      <c r="AL228" s="430">
        <v>0</v>
      </c>
    </row>
    <row r="229" spans="1:38" x14ac:dyDescent="0.25">
      <c r="A229" s="430" t="s">
        <v>4221</v>
      </c>
      <c r="B229" s="430">
        <v>1</v>
      </c>
      <c r="C229" s="430" t="s">
        <v>4222</v>
      </c>
      <c r="D229" s="430" t="s">
        <v>4044</v>
      </c>
      <c r="E229" s="430">
        <v>5</v>
      </c>
      <c r="F229" s="430">
        <v>5.9133904658973</v>
      </c>
      <c r="G229" s="430">
        <v>5.5490832820106002</v>
      </c>
      <c r="H229" s="430">
        <v>5.0598965024656</v>
      </c>
      <c r="I229" s="430">
        <v>5.3100935143813004</v>
      </c>
      <c r="J229" s="430">
        <v>5.4508830568156004</v>
      </c>
      <c r="K229" s="430">
        <v>5.9032396998932004</v>
      </c>
      <c r="L229" s="430">
        <v>6.2602554288491001</v>
      </c>
      <c r="M229" s="430">
        <v>6.2621647976592003</v>
      </c>
      <c r="N229" s="430">
        <v>5.5861935257594002</v>
      </c>
      <c r="O229" s="430">
        <v>5.3863753891453996</v>
      </c>
      <c r="P229" s="430">
        <v>5.8033487140386999</v>
      </c>
      <c r="Q229" s="430">
        <v>5.8164671923322002</v>
      </c>
      <c r="R229" s="430">
        <v>6.3533049586021999</v>
      </c>
      <c r="S229" s="430">
        <v>6.5329020477153001</v>
      </c>
      <c r="T229" s="430">
        <v>5.9185402628970998</v>
      </c>
      <c r="U229" s="430">
        <v>6.0277777808061002</v>
      </c>
      <c r="V229" s="430">
        <v>6.6344396858546997</v>
      </c>
      <c r="W229" s="430">
        <v>6.4663442731952001</v>
      </c>
      <c r="X229" s="430">
        <v>7.0879428823895001</v>
      </c>
      <c r="Y229" s="430">
        <v>6.6833722589526001</v>
      </c>
      <c r="Z229" s="430">
        <v>6.0072886795824996</v>
      </c>
      <c r="AA229" s="430">
        <v>6.2245097775703</v>
      </c>
      <c r="AB229" s="430">
        <v>5.4595094852047996</v>
      </c>
      <c r="AC229" s="430">
        <v>6.9607636506365997</v>
      </c>
      <c r="AD229" s="430">
        <v>7.0641125183698996</v>
      </c>
      <c r="AE229" s="430">
        <v>6.4242809674145001</v>
      </c>
      <c r="AF229" s="430">
        <v>6.3058246265357996</v>
      </c>
      <c r="AG229" s="430">
        <v>6.5098026317317998</v>
      </c>
      <c r="AH229" s="430">
        <v>7.0702211332878004</v>
      </c>
      <c r="AI229" s="430">
        <v>7.2632847240169003</v>
      </c>
      <c r="AJ229" s="430">
        <v>6.5484993440452</v>
      </c>
      <c r="AK229" s="430">
        <v>6.6224383228394004</v>
      </c>
      <c r="AL229" s="430">
        <v>0</v>
      </c>
    </row>
    <row r="230" spans="1:38" x14ac:dyDescent="0.25">
      <c r="A230" s="430" t="s">
        <v>4221</v>
      </c>
      <c r="B230" s="430">
        <v>1</v>
      </c>
      <c r="C230" s="430" t="s">
        <v>4222</v>
      </c>
      <c r="D230" s="430" t="s">
        <v>4046</v>
      </c>
      <c r="E230" s="430">
        <v>5</v>
      </c>
      <c r="F230" s="430">
        <v>4.5057370013981002</v>
      </c>
      <c r="G230" s="430">
        <v>4.7330355651711997</v>
      </c>
      <c r="H230" s="430">
        <v>4.5114373557040004</v>
      </c>
      <c r="I230" s="430">
        <v>5.0283471870492003</v>
      </c>
      <c r="J230" s="430">
        <v>4.7588333795973998</v>
      </c>
      <c r="K230" s="430">
        <v>4.7359919874880001</v>
      </c>
      <c r="L230" s="430">
        <v>5.3306035304927999</v>
      </c>
      <c r="M230" s="430">
        <v>5.2088725166782996</v>
      </c>
      <c r="N230" s="430">
        <v>4.4350593253261996</v>
      </c>
      <c r="O230" s="430">
        <v>4.7169604867421002</v>
      </c>
      <c r="P230" s="430">
        <v>4.6744687519056001</v>
      </c>
      <c r="Q230" s="430">
        <v>5.2499913863990999</v>
      </c>
      <c r="R230" s="430">
        <v>4.6509790690867998</v>
      </c>
      <c r="S230" s="430">
        <v>4.5432486981783997</v>
      </c>
      <c r="T230" s="430">
        <v>4.5899520658461004</v>
      </c>
      <c r="U230" s="430">
        <v>4.3450782053330999</v>
      </c>
      <c r="V230" s="430">
        <v>4.0268650733692999</v>
      </c>
      <c r="W230" s="430">
        <v>4.0531333869796002</v>
      </c>
      <c r="X230" s="430">
        <v>4.5711881387829001</v>
      </c>
      <c r="Y230" s="430">
        <v>4.1787127484365998</v>
      </c>
      <c r="Z230" s="430">
        <v>4.1040957929838999</v>
      </c>
      <c r="AA230" s="430">
        <v>4.0417700155425003</v>
      </c>
      <c r="AB230" s="430">
        <v>3.6147829656950998</v>
      </c>
      <c r="AC230" s="430">
        <v>4.2574829826630003</v>
      </c>
      <c r="AD230" s="430">
        <v>4.7454777258908001</v>
      </c>
      <c r="AE230" s="430">
        <v>4.5868267490908003</v>
      </c>
      <c r="AF230" s="430">
        <v>4.2170346368017997</v>
      </c>
      <c r="AG230" s="430">
        <v>4.1561860800602997</v>
      </c>
      <c r="AH230" s="430">
        <v>4.754432302703</v>
      </c>
      <c r="AI230" s="430">
        <v>4.6337171456524002</v>
      </c>
      <c r="AJ230" s="430">
        <v>4.2590720661169001</v>
      </c>
      <c r="AK230" s="430">
        <v>4.4554694518161</v>
      </c>
      <c r="AL230" s="430">
        <v>0</v>
      </c>
    </row>
    <row r="231" spans="1:38" x14ac:dyDescent="0.25">
      <c r="A231" s="430" t="s">
        <v>4221</v>
      </c>
      <c r="B231" s="430">
        <v>1</v>
      </c>
      <c r="C231" s="430" t="s">
        <v>4222</v>
      </c>
      <c r="D231" s="430" t="s">
        <v>4048</v>
      </c>
      <c r="E231" s="430">
        <v>5</v>
      </c>
      <c r="F231" s="430">
        <v>1.3692753400655</v>
      </c>
      <c r="G231" s="430">
        <v>1.3598341469171</v>
      </c>
      <c r="H231" s="430">
        <v>1.3701765759894</v>
      </c>
      <c r="I231" s="430">
        <v>1.3291242365644</v>
      </c>
      <c r="J231" s="430">
        <v>1.4201669885684001</v>
      </c>
      <c r="K231" s="430">
        <v>1.3694197903816001</v>
      </c>
      <c r="L231" s="430">
        <v>1.5690455306905</v>
      </c>
      <c r="M231" s="430">
        <v>1.5235815873864</v>
      </c>
      <c r="N231" s="430">
        <v>1.5057470353139999</v>
      </c>
      <c r="O231" s="430">
        <v>1.4065041981705</v>
      </c>
      <c r="P231" s="430">
        <v>1.6057203219153</v>
      </c>
      <c r="Q231" s="430">
        <v>1.6360277533444001</v>
      </c>
      <c r="R231" s="430">
        <v>1.4917185402702999</v>
      </c>
      <c r="S231" s="430">
        <v>1.6554456530079</v>
      </c>
      <c r="T231" s="430">
        <v>1.4776807216262</v>
      </c>
      <c r="U231" s="430">
        <v>1.4727151003275001</v>
      </c>
      <c r="V231" s="430">
        <v>1.3126223934189001</v>
      </c>
      <c r="W231" s="430">
        <v>1.7542847100395</v>
      </c>
      <c r="X231" s="430">
        <v>1.5039756340302</v>
      </c>
      <c r="Y231" s="430">
        <v>1.4728096281108001</v>
      </c>
      <c r="Z231" s="430">
        <v>1.5516815897820999</v>
      </c>
      <c r="AA231" s="430">
        <v>1.5283835156156</v>
      </c>
      <c r="AB231" s="430">
        <v>1.3422187760694999</v>
      </c>
      <c r="AC231" s="430">
        <v>1.4389639515496999</v>
      </c>
      <c r="AD231" s="430">
        <v>1.6404408873997001</v>
      </c>
      <c r="AE231" s="430">
        <v>1.6384002918334</v>
      </c>
      <c r="AF231" s="430">
        <v>1.5250022814049999</v>
      </c>
      <c r="AG231" s="430">
        <v>1.5004708654854</v>
      </c>
      <c r="AH231" s="430">
        <v>1.6031708678107</v>
      </c>
      <c r="AI231" s="430">
        <v>1.5678821847861</v>
      </c>
      <c r="AJ231" s="430">
        <v>1.4979026328869001</v>
      </c>
      <c r="AK231" s="430">
        <v>1.4712226567096001</v>
      </c>
      <c r="AL231" s="430">
        <v>0</v>
      </c>
    </row>
    <row r="232" spans="1:38" x14ac:dyDescent="0.25">
      <c r="A232" s="430" t="s">
        <v>4221</v>
      </c>
      <c r="B232" s="430">
        <v>1</v>
      </c>
      <c r="C232" s="430" t="s">
        <v>4222</v>
      </c>
      <c r="D232" s="430" t="s">
        <v>4050</v>
      </c>
      <c r="E232" s="430">
        <v>5</v>
      </c>
      <c r="F232" s="430">
        <v>0.90250694893159999</v>
      </c>
      <c r="G232" s="430">
        <v>0.92121873920950004</v>
      </c>
      <c r="H232" s="430">
        <v>0.77588027395000003</v>
      </c>
      <c r="I232" s="430">
        <v>0.86990771356100005</v>
      </c>
      <c r="J232" s="430">
        <v>0.81083383259620001</v>
      </c>
      <c r="K232" s="430">
        <v>0.82889067224500002</v>
      </c>
      <c r="L232" s="430">
        <v>0.94554259391270001</v>
      </c>
      <c r="M232" s="430">
        <v>0.96385649772170001</v>
      </c>
      <c r="N232" s="430">
        <v>0.76894601186949996</v>
      </c>
      <c r="O232" s="430">
        <v>0.73712855902270003</v>
      </c>
      <c r="P232" s="430">
        <v>0.85157427429400001</v>
      </c>
      <c r="Q232" s="430">
        <v>0.85866661914419995</v>
      </c>
      <c r="R232" s="430">
        <v>0.91306604594389995</v>
      </c>
      <c r="S232" s="430">
        <v>1.0297576823801</v>
      </c>
      <c r="T232" s="430">
        <v>1.1089419389669</v>
      </c>
      <c r="U232" s="430">
        <v>1.1371057832905</v>
      </c>
      <c r="V232" s="430">
        <v>1.1225823260883001</v>
      </c>
      <c r="W232" s="430">
        <v>0.87877979376469995</v>
      </c>
      <c r="X232" s="430">
        <v>1.0044581969913999</v>
      </c>
      <c r="Y232" s="430">
        <v>1.4220548784449001</v>
      </c>
      <c r="Z232" s="430">
        <v>1.2442567255151</v>
      </c>
      <c r="AA232" s="430">
        <v>1.3658526386869001</v>
      </c>
      <c r="AB232" s="430">
        <v>1.1972398774738999</v>
      </c>
      <c r="AC232" s="430">
        <v>1.2812167004195001</v>
      </c>
      <c r="AD232" s="430">
        <v>1.3089714735160001</v>
      </c>
      <c r="AE232" s="430">
        <v>1.2502810362787999</v>
      </c>
      <c r="AF232" s="430">
        <v>1.3744503815011</v>
      </c>
      <c r="AG232" s="430">
        <v>1.4744756438646001</v>
      </c>
      <c r="AH232" s="430">
        <v>1.6790457802519001</v>
      </c>
      <c r="AI232" s="430">
        <v>1.7322449595942</v>
      </c>
      <c r="AJ232" s="430">
        <v>1.6635932725781</v>
      </c>
      <c r="AK232" s="430">
        <v>1.5999113134575</v>
      </c>
      <c r="AL232" s="430">
        <v>0</v>
      </c>
    </row>
    <row r="233" spans="1:38" x14ac:dyDescent="0.25">
      <c r="A233" s="430" t="s">
        <v>4221</v>
      </c>
      <c r="B233" s="430">
        <v>1</v>
      </c>
      <c r="C233" s="430" t="s">
        <v>4222</v>
      </c>
      <c r="D233" s="430" t="s">
        <v>4052</v>
      </c>
      <c r="E233" s="430">
        <v>5</v>
      </c>
      <c r="F233" s="430">
        <v>3.8691650613542001</v>
      </c>
      <c r="G233" s="430">
        <v>3.7245664527220002</v>
      </c>
      <c r="H233" s="430">
        <v>3.8370121609410002</v>
      </c>
      <c r="I233" s="430">
        <v>3.9135065817953998</v>
      </c>
      <c r="J233" s="430">
        <v>4.2578290234027003</v>
      </c>
      <c r="K233" s="430">
        <v>4.0513920091155997</v>
      </c>
      <c r="L233" s="430">
        <v>4.6437806296063</v>
      </c>
      <c r="M233" s="430">
        <v>4.3786282953931996</v>
      </c>
      <c r="N233" s="430">
        <v>4.2579953081057003</v>
      </c>
      <c r="O233" s="430">
        <v>3.9618915669632</v>
      </c>
      <c r="P233" s="430">
        <v>4.5413440997669001</v>
      </c>
      <c r="Q233" s="430">
        <v>4.5040835919875999</v>
      </c>
      <c r="R233" s="430">
        <v>4.0042822906269997</v>
      </c>
      <c r="S233" s="430">
        <v>4.9927632629984</v>
      </c>
      <c r="T233" s="430">
        <v>5.5613574560423</v>
      </c>
      <c r="U233" s="430">
        <v>5.6602905468038003</v>
      </c>
      <c r="V233" s="430">
        <v>5.4826112323491003</v>
      </c>
      <c r="W233" s="430">
        <v>4.9252840966912004</v>
      </c>
      <c r="X233" s="430">
        <v>5.8611521718718</v>
      </c>
      <c r="Y233" s="430">
        <v>6.4146029637237998</v>
      </c>
      <c r="Z233" s="430">
        <v>5.4996888468855998</v>
      </c>
      <c r="AA233" s="430">
        <v>4.4508171879471004</v>
      </c>
      <c r="AB233" s="430">
        <v>4.1813175669770999</v>
      </c>
      <c r="AC233" s="430">
        <v>4.3814081360359998</v>
      </c>
      <c r="AD233" s="430">
        <v>4.7948851039684</v>
      </c>
      <c r="AE233" s="430">
        <v>5.4960069413379999</v>
      </c>
      <c r="AF233" s="430">
        <v>5.2599187158097997</v>
      </c>
      <c r="AG233" s="430">
        <v>5.0527853568910004</v>
      </c>
      <c r="AH233" s="430">
        <v>4.9592243549896002</v>
      </c>
      <c r="AI233" s="430">
        <v>4.9683822960382997</v>
      </c>
      <c r="AJ233" s="430">
        <v>4.7223398630659004</v>
      </c>
      <c r="AK233" s="430">
        <v>4.8634572541505001</v>
      </c>
      <c r="AL233" s="430">
        <v>0</v>
      </c>
    </row>
    <row r="234" spans="1:38" x14ac:dyDescent="0.25">
      <c r="A234" s="430" t="s">
        <v>4221</v>
      </c>
      <c r="B234" s="430">
        <v>1</v>
      </c>
      <c r="C234" s="430" t="s">
        <v>4222</v>
      </c>
      <c r="D234" s="430" t="s">
        <v>4054</v>
      </c>
      <c r="E234" s="430">
        <v>5</v>
      </c>
      <c r="F234" s="430">
        <v>0.73283904088889995</v>
      </c>
      <c r="G234" s="430">
        <v>0.77627219748130005</v>
      </c>
      <c r="H234" s="430">
        <v>0.69537533010679997</v>
      </c>
      <c r="I234" s="430">
        <v>0.73817902283379999</v>
      </c>
      <c r="J234" s="430">
        <v>0.76130530498070004</v>
      </c>
      <c r="K234" s="430">
        <v>0.77349425769689995</v>
      </c>
      <c r="L234" s="430">
        <v>0.88304333163149995</v>
      </c>
      <c r="M234" s="430">
        <v>0.88793205476640003</v>
      </c>
      <c r="N234" s="430">
        <v>0.78564100294320005</v>
      </c>
      <c r="O234" s="430">
        <v>0.80074041313220001</v>
      </c>
      <c r="P234" s="430">
        <v>0.881025862928</v>
      </c>
      <c r="Q234" s="430">
        <v>0.91781034240820003</v>
      </c>
      <c r="R234" s="430">
        <v>0.93473607936509995</v>
      </c>
      <c r="S234" s="430">
        <v>0.91210132096109997</v>
      </c>
      <c r="T234" s="430">
        <v>0.99698394064569995</v>
      </c>
      <c r="U234" s="430">
        <v>1.0455308400487</v>
      </c>
      <c r="V234" s="430">
        <v>0.76372790194939999</v>
      </c>
      <c r="W234" s="430">
        <v>1.0344733061353999</v>
      </c>
      <c r="X234" s="430">
        <v>0.93531664557229999</v>
      </c>
      <c r="Y234" s="430">
        <v>0.88724832137660004</v>
      </c>
      <c r="Z234" s="430">
        <v>0.91451950436700002</v>
      </c>
      <c r="AA234" s="430">
        <v>1.2736667481706001</v>
      </c>
      <c r="AB234" s="430">
        <v>1.1143248129865999</v>
      </c>
      <c r="AC234" s="430">
        <v>1.4867072269073001</v>
      </c>
      <c r="AD234" s="430">
        <v>1.4762870109990001</v>
      </c>
      <c r="AE234" s="430">
        <v>1.0726334523392</v>
      </c>
      <c r="AF234" s="430">
        <v>0.98832088501509996</v>
      </c>
      <c r="AG234" s="430">
        <v>1.0613502418612</v>
      </c>
      <c r="AH234" s="430">
        <v>1.0821323516864001</v>
      </c>
      <c r="AI234" s="430">
        <v>1.1875565017762999</v>
      </c>
      <c r="AJ234" s="430">
        <v>1.2173394439326</v>
      </c>
      <c r="AK234" s="430">
        <v>1.0936845752836</v>
      </c>
      <c r="AL234" s="430">
        <v>0</v>
      </c>
    </row>
    <row r="235" spans="1:38" x14ac:dyDescent="0.25">
      <c r="A235" s="430" t="s">
        <v>4221</v>
      </c>
      <c r="B235" s="430">
        <v>1</v>
      </c>
      <c r="C235" s="430" t="s">
        <v>4222</v>
      </c>
      <c r="D235" s="430" t="s">
        <v>517</v>
      </c>
      <c r="E235" s="430">
        <v>5</v>
      </c>
      <c r="F235" s="430">
        <v>2.1160668723241001</v>
      </c>
      <c r="G235" s="430">
        <v>2.2852349775057998</v>
      </c>
      <c r="H235" s="430">
        <v>1.9835001133362</v>
      </c>
      <c r="I235" s="430">
        <v>1.960654946112</v>
      </c>
      <c r="J235" s="430">
        <v>2.2075236212610001</v>
      </c>
      <c r="K235" s="430">
        <v>2.2000871568462999</v>
      </c>
      <c r="L235" s="430">
        <v>2.3145766931015999</v>
      </c>
      <c r="M235" s="430">
        <v>2.070295816232</v>
      </c>
      <c r="N235" s="430">
        <v>1.6728720588315</v>
      </c>
      <c r="O235" s="430">
        <v>1.5870804440819</v>
      </c>
      <c r="P235" s="430">
        <v>1.8250357648077999</v>
      </c>
      <c r="Q235" s="430">
        <v>1.7533697691381001</v>
      </c>
      <c r="R235" s="430">
        <v>1.6668076122013999</v>
      </c>
      <c r="S235" s="430">
        <v>1.7330415512009001</v>
      </c>
      <c r="T235" s="430">
        <v>1.8558112279751</v>
      </c>
      <c r="U235" s="430">
        <v>1.6245045596104</v>
      </c>
      <c r="V235" s="430">
        <v>1.7388686373402999</v>
      </c>
      <c r="W235" s="430">
        <v>1.8624887690242999</v>
      </c>
      <c r="X235" s="430">
        <v>2.1422722369359</v>
      </c>
      <c r="Y235" s="430">
        <v>1.9208045979387001</v>
      </c>
      <c r="Z235" s="430">
        <v>1.8709956147564</v>
      </c>
      <c r="AA235" s="430">
        <v>1.8950795818043999</v>
      </c>
      <c r="AB235" s="430">
        <v>1.5928486579009999</v>
      </c>
      <c r="AC235" s="430">
        <v>2.0005639865344</v>
      </c>
      <c r="AD235" s="430">
        <v>1.9872526505387</v>
      </c>
      <c r="AE235" s="430">
        <v>1.9788899959356001</v>
      </c>
      <c r="AF235" s="430">
        <v>1.8065614806882999</v>
      </c>
      <c r="AG235" s="430">
        <v>1.8942218600951</v>
      </c>
      <c r="AH235" s="430">
        <v>2.2736483291730001</v>
      </c>
      <c r="AI235" s="430">
        <v>2.3371608454492998</v>
      </c>
      <c r="AJ235" s="430">
        <v>2.1403987964806999</v>
      </c>
      <c r="AK235" s="430">
        <v>2.0639691602939001</v>
      </c>
      <c r="AL235" s="430">
        <v>0</v>
      </c>
    </row>
    <row r="236" spans="1:38" x14ac:dyDescent="0.25">
      <c r="A236" s="430" t="s">
        <v>4221</v>
      </c>
      <c r="B236" s="430">
        <v>1</v>
      </c>
      <c r="C236" s="430" t="s">
        <v>4222</v>
      </c>
      <c r="D236" s="430" t="s">
        <v>4057</v>
      </c>
      <c r="E236" s="430">
        <v>5</v>
      </c>
      <c r="F236" s="430">
        <v>1.3672555087102001</v>
      </c>
      <c r="G236" s="430">
        <v>1.3488775860751001</v>
      </c>
      <c r="H236" s="430">
        <v>1.1749341426797999</v>
      </c>
      <c r="I236" s="430">
        <v>1.1354181429682999</v>
      </c>
      <c r="J236" s="430">
        <v>1.2663613492625001</v>
      </c>
      <c r="K236" s="430">
        <v>1.1608030741105</v>
      </c>
      <c r="L236" s="430">
        <v>1.3011968351957</v>
      </c>
      <c r="M236" s="430">
        <v>1.3125610404425001</v>
      </c>
      <c r="N236" s="430">
        <v>1.1490480609597</v>
      </c>
      <c r="O236" s="430">
        <v>1.1551001332788</v>
      </c>
      <c r="P236" s="430">
        <v>1.4236239480118</v>
      </c>
      <c r="Q236" s="430">
        <v>1.3441257780402001</v>
      </c>
      <c r="R236" s="430">
        <v>1.3189352201258999</v>
      </c>
      <c r="S236" s="430">
        <v>1.6643614880486</v>
      </c>
      <c r="T236" s="430">
        <v>1.8450552208990001</v>
      </c>
      <c r="U236" s="430">
        <v>1.9338074259217</v>
      </c>
      <c r="V236" s="430">
        <v>1.4360315775275001</v>
      </c>
      <c r="W236" s="430">
        <v>1.4383919336793001</v>
      </c>
      <c r="X236" s="430">
        <v>1.4011849813212001</v>
      </c>
      <c r="Y236" s="430">
        <v>1.3800944037653</v>
      </c>
      <c r="Z236" s="430">
        <v>1.2432707444914</v>
      </c>
      <c r="AA236" s="430">
        <v>1.3735695929075</v>
      </c>
      <c r="AB236" s="430">
        <v>1.2229267085614</v>
      </c>
      <c r="AC236" s="430">
        <v>1.2789277743695</v>
      </c>
      <c r="AD236" s="430">
        <v>1.3969931067726999</v>
      </c>
      <c r="AE236" s="430">
        <v>1.4668726292931999</v>
      </c>
      <c r="AF236" s="430">
        <v>1.340217720936</v>
      </c>
      <c r="AG236" s="430">
        <v>1.2411303148637001</v>
      </c>
      <c r="AH236" s="430">
        <v>1.3876696131176001</v>
      </c>
      <c r="AI236" s="430">
        <v>1.4139398841523001</v>
      </c>
      <c r="AJ236" s="430">
        <v>1.2615615829135001</v>
      </c>
      <c r="AK236" s="430">
        <v>1.2554289007685</v>
      </c>
      <c r="AL236" s="430">
        <v>0</v>
      </c>
    </row>
    <row r="237" spans="1:38" x14ac:dyDescent="0.25">
      <c r="A237" s="430" t="s">
        <v>4221</v>
      </c>
      <c r="B237" s="430">
        <v>1</v>
      </c>
      <c r="C237" s="430" t="s">
        <v>4222</v>
      </c>
      <c r="D237" s="430" t="s">
        <v>4059</v>
      </c>
      <c r="E237" s="430">
        <v>5</v>
      </c>
      <c r="F237" s="430">
        <v>10.871182937502599</v>
      </c>
      <c r="G237" s="430">
        <v>11.1192572438993</v>
      </c>
      <c r="H237" s="430">
        <v>11.2325984719915</v>
      </c>
      <c r="I237" s="430">
        <v>10.4327518769602</v>
      </c>
      <c r="J237" s="430">
        <v>10.748319924973799</v>
      </c>
      <c r="K237" s="430">
        <v>9.8556908586158993</v>
      </c>
      <c r="L237" s="430">
        <v>11.0073268757913</v>
      </c>
      <c r="M237" s="430">
        <v>11.3360823797245</v>
      </c>
      <c r="N237" s="430">
        <v>9.9707115789663998</v>
      </c>
      <c r="O237" s="430">
        <v>11.437272942367199</v>
      </c>
      <c r="P237" s="430">
        <v>10.780051792453101</v>
      </c>
      <c r="Q237" s="430">
        <v>9.3392070732896002</v>
      </c>
      <c r="R237" s="430">
        <v>9.4274381657711004</v>
      </c>
      <c r="S237" s="430">
        <v>10.558970999285201</v>
      </c>
      <c r="T237" s="430">
        <v>10.873829214141599</v>
      </c>
      <c r="U237" s="430">
        <v>11.1738232429541</v>
      </c>
      <c r="V237" s="430">
        <v>9.5756545716063002</v>
      </c>
      <c r="W237" s="430">
        <v>10.960132240944599</v>
      </c>
      <c r="X237" s="430">
        <v>10.5373673192233</v>
      </c>
      <c r="Y237" s="430">
        <v>11.1157522666172</v>
      </c>
      <c r="Z237" s="430">
        <v>10.9372822370349</v>
      </c>
      <c r="AA237" s="430">
        <v>11.7180562867412</v>
      </c>
      <c r="AB237" s="430">
        <v>10.400386629772401</v>
      </c>
      <c r="AC237" s="430">
        <v>10.500499841011401</v>
      </c>
      <c r="AD237" s="430">
        <v>12.2132396147073</v>
      </c>
      <c r="AE237" s="430">
        <v>10.7946736080681</v>
      </c>
      <c r="AF237" s="430">
        <v>9.9646451763568002</v>
      </c>
      <c r="AG237" s="430">
        <v>9.6179007561055005</v>
      </c>
      <c r="AH237" s="430">
        <v>10.408674459939901</v>
      </c>
      <c r="AI237" s="430">
        <v>9.9396517229065999</v>
      </c>
      <c r="AJ237" s="430">
        <v>8.8061742465992001</v>
      </c>
      <c r="AK237" s="430">
        <v>9.5015734800050993</v>
      </c>
      <c r="AL237" s="430">
        <v>0</v>
      </c>
    </row>
    <row r="238" spans="1:38" x14ac:dyDescent="0.25">
      <c r="A238" s="430" t="s">
        <v>4221</v>
      </c>
      <c r="B238" s="430">
        <v>1</v>
      </c>
      <c r="C238" s="430" t="s">
        <v>4222</v>
      </c>
      <c r="D238" s="430" t="s">
        <v>4061</v>
      </c>
      <c r="E238" s="430">
        <v>5</v>
      </c>
      <c r="F238" s="430">
        <v>1.6836449356211001</v>
      </c>
      <c r="G238" s="430">
        <v>1.7116822096708999</v>
      </c>
      <c r="H238" s="430">
        <v>1.7488436292181</v>
      </c>
      <c r="I238" s="430">
        <v>1.7258686059631001</v>
      </c>
      <c r="J238" s="430">
        <v>1.4649454411161</v>
      </c>
      <c r="K238" s="430">
        <v>1.4619610720259</v>
      </c>
      <c r="L238" s="430">
        <v>1.5919267872192</v>
      </c>
      <c r="M238" s="430">
        <v>1.6345088154812999</v>
      </c>
      <c r="N238" s="430">
        <v>1.5810584857098</v>
      </c>
      <c r="O238" s="430">
        <v>1.6518060810962001</v>
      </c>
      <c r="P238" s="430">
        <v>1.6296159599</v>
      </c>
      <c r="Q238" s="430">
        <v>1.765339981821</v>
      </c>
      <c r="R238" s="430">
        <v>1.7866321861562999</v>
      </c>
      <c r="S238" s="430">
        <v>1.8573309206009001</v>
      </c>
      <c r="T238" s="430">
        <v>1.7207378728828999</v>
      </c>
      <c r="U238" s="430">
        <v>1.6821017369542</v>
      </c>
      <c r="V238" s="430">
        <v>1.5580455608951</v>
      </c>
      <c r="W238" s="430">
        <v>1.5572576624008001</v>
      </c>
      <c r="X238" s="430">
        <v>1.7120384918617</v>
      </c>
      <c r="Y238" s="430">
        <v>1.5603118122448001</v>
      </c>
      <c r="Z238" s="430">
        <v>1.5715258535893999</v>
      </c>
      <c r="AA238" s="430">
        <v>1.5552780032611</v>
      </c>
      <c r="AB238" s="430">
        <v>1.5476155058984999</v>
      </c>
      <c r="AC238" s="430">
        <v>1.6572555579231001</v>
      </c>
      <c r="AD238" s="430">
        <v>1.6249957729966</v>
      </c>
      <c r="AE238" s="430">
        <v>1.7284872611047</v>
      </c>
      <c r="AF238" s="430">
        <v>1.6892408455011001</v>
      </c>
      <c r="AG238" s="430">
        <v>1.5850457746952</v>
      </c>
      <c r="AH238" s="430">
        <v>1.6734441629904</v>
      </c>
      <c r="AI238" s="430">
        <v>1.9700566939390001</v>
      </c>
      <c r="AJ238" s="430">
        <v>1.6763426141252999</v>
      </c>
      <c r="AK238" s="430">
        <v>1.76533233069</v>
      </c>
      <c r="AL238" s="430">
        <v>0</v>
      </c>
    </row>
    <row r="239" spans="1:38" x14ac:dyDescent="0.25">
      <c r="A239" s="430" t="s">
        <v>4221</v>
      </c>
      <c r="B239" s="430">
        <v>1</v>
      </c>
      <c r="C239" s="430" t="s">
        <v>4222</v>
      </c>
      <c r="D239" s="430" t="s">
        <v>4063</v>
      </c>
      <c r="E239" s="430">
        <v>5</v>
      </c>
      <c r="F239" s="430">
        <v>1.0793457039692</v>
      </c>
      <c r="G239" s="430">
        <v>1.1875563366148001</v>
      </c>
      <c r="H239" s="430">
        <v>1.1164118293019001</v>
      </c>
      <c r="I239" s="430">
        <v>1.3757600610841001</v>
      </c>
      <c r="J239" s="430">
        <v>1.3994526468970001</v>
      </c>
      <c r="K239" s="430">
        <v>1.3946070543363001</v>
      </c>
      <c r="L239" s="430">
        <v>1.569025590306</v>
      </c>
      <c r="M239" s="430">
        <v>1.3651880960688001</v>
      </c>
      <c r="N239" s="430">
        <v>1.4779940795958999</v>
      </c>
      <c r="O239" s="430">
        <v>1.4505330415322999</v>
      </c>
      <c r="P239" s="430">
        <v>1.6123492448732</v>
      </c>
      <c r="Q239" s="430">
        <v>1.4359067098284</v>
      </c>
      <c r="R239" s="430">
        <v>1.4600141828776001</v>
      </c>
      <c r="S239" s="430">
        <v>1.4731241541188</v>
      </c>
      <c r="T239" s="430">
        <v>1.6585009971525999</v>
      </c>
      <c r="U239" s="430">
        <v>1.7509544591396</v>
      </c>
      <c r="V239" s="430">
        <v>1.8430191975000001</v>
      </c>
      <c r="W239" s="430">
        <v>1.7586374476425</v>
      </c>
      <c r="X239" s="430">
        <v>1.7969571186657001</v>
      </c>
      <c r="Y239" s="430">
        <v>1.7915509873268001</v>
      </c>
      <c r="Z239" s="430">
        <v>1.832412295758</v>
      </c>
      <c r="AA239" s="430">
        <v>1.8811218255985001</v>
      </c>
      <c r="AB239" s="430">
        <v>1.7567777158594</v>
      </c>
      <c r="AC239" s="430">
        <v>1.9322020736723999</v>
      </c>
      <c r="AD239" s="430">
        <v>1.7802476798429001</v>
      </c>
      <c r="AE239" s="430">
        <v>2.2546417915658998</v>
      </c>
      <c r="AF239" s="430">
        <v>2.2581465593302998</v>
      </c>
      <c r="AG239" s="430">
        <v>2.3360772526727001</v>
      </c>
      <c r="AH239" s="430">
        <v>2.2957309093049001</v>
      </c>
      <c r="AI239" s="430">
        <v>2.4743565321388998</v>
      </c>
      <c r="AJ239" s="430">
        <v>1.9102334769960001</v>
      </c>
      <c r="AK239" s="430">
        <v>2.1662477170929</v>
      </c>
      <c r="AL239" s="430">
        <v>0</v>
      </c>
    </row>
    <row r="240" spans="1:38" x14ac:dyDescent="0.25">
      <c r="A240" s="430" t="s">
        <v>4221</v>
      </c>
      <c r="B240" s="430">
        <v>1</v>
      </c>
      <c r="C240" s="430" t="s">
        <v>4222</v>
      </c>
      <c r="D240" s="430" t="s">
        <v>4065</v>
      </c>
      <c r="E240" s="430">
        <v>5</v>
      </c>
      <c r="F240" s="430">
        <v>26.9165616684929</v>
      </c>
      <c r="G240" s="430">
        <v>26.774650887617899</v>
      </c>
      <c r="H240" s="430">
        <v>27.310380786980499</v>
      </c>
      <c r="I240" s="430">
        <v>27.590893824557899</v>
      </c>
      <c r="J240" s="430">
        <v>26.9638989442902</v>
      </c>
      <c r="K240" s="430">
        <v>26.148665881757498</v>
      </c>
      <c r="L240" s="430">
        <v>27.200925432760599</v>
      </c>
      <c r="M240" s="430">
        <v>29.028555633950798</v>
      </c>
      <c r="N240" s="430">
        <v>27.0819243116817</v>
      </c>
      <c r="O240" s="430">
        <v>29.312577187435402</v>
      </c>
      <c r="P240" s="430">
        <v>31.328595087331099</v>
      </c>
      <c r="Q240" s="430">
        <v>30.259106808793899</v>
      </c>
      <c r="R240" s="430">
        <v>30.710839398545101</v>
      </c>
      <c r="S240" s="430">
        <v>32.394845727768597</v>
      </c>
      <c r="T240" s="430">
        <v>34.417675572770001</v>
      </c>
      <c r="U240" s="430">
        <v>27.968343950429201</v>
      </c>
      <c r="V240" s="430">
        <v>25.3580925575666</v>
      </c>
      <c r="W240" s="430">
        <v>26.469432096897901</v>
      </c>
      <c r="X240" s="430">
        <v>24.973214130038301</v>
      </c>
      <c r="Y240" s="430">
        <v>24.9180101557378</v>
      </c>
      <c r="Z240" s="430">
        <v>24.1400445918995</v>
      </c>
      <c r="AA240" s="430">
        <v>24.275475143255299</v>
      </c>
      <c r="AB240" s="430">
        <v>20.602618994283901</v>
      </c>
      <c r="AC240" s="430">
        <v>22.142800552126999</v>
      </c>
      <c r="AD240" s="430">
        <v>21.8376171913884</v>
      </c>
      <c r="AE240" s="430">
        <v>22.618672057363302</v>
      </c>
      <c r="AF240" s="430">
        <v>21.2264238599133</v>
      </c>
      <c r="AG240" s="430">
        <v>21.355498055365999</v>
      </c>
      <c r="AH240" s="430">
        <v>22.4141456382611</v>
      </c>
      <c r="AI240" s="430">
        <v>22.284237350819499</v>
      </c>
      <c r="AJ240" s="430">
        <v>19.686999493783699</v>
      </c>
      <c r="AK240" s="430">
        <v>20.2478110482567</v>
      </c>
      <c r="AL240" s="430">
        <v>0</v>
      </c>
    </row>
    <row r="241" spans="1:38" x14ac:dyDescent="0.25">
      <c r="A241" s="430" t="s">
        <v>4221</v>
      </c>
      <c r="B241" s="430">
        <v>1</v>
      </c>
      <c r="C241" s="430" t="s">
        <v>4222</v>
      </c>
      <c r="D241" s="430" t="s">
        <v>4067</v>
      </c>
      <c r="E241" s="430">
        <v>5</v>
      </c>
      <c r="F241" s="430">
        <v>10.7940467494288</v>
      </c>
      <c r="G241" s="430">
        <v>10.941005399306301</v>
      </c>
      <c r="H241" s="430">
        <v>11.2430273787077</v>
      </c>
      <c r="I241" s="430">
        <v>11.210766572716301</v>
      </c>
      <c r="J241" s="430">
        <v>11.1866047764545</v>
      </c>
      <c r="K241" s="430">
        <v>11.6918774242691</v>
      </c>
      <c r="L241" s="430">
        <v>12.876917701192999</v>
      </c>
      <c r="M241" s="430">
        <v>12.720492182175599</v>
      </c>
      <c r="N241" s="430">
        <v>10.5927548058773</v>
      </c>
      <c r="O241" s="430">
        <v>10.7805475878612</v>
      </c>
      <c r="P241" s="430">
        <v>11.6449786638526</v>
      </c>
      <c r="Q241" s="430">
        <v>11.178393717451801</v>
      </c>
      <c r="R241" s="430">
        <v>11.1135057156736</v>
      </c>
      <c r="S241" s="430">
        <v>11.4738716990742</v>
      </c>
      <c r="T241" s="430">
        <v>11.5861157714978</v>
      </c>
      <c r="U241" s="430">
        <v>11.0343635468501</v>
      </c>
      <c r="V241" s="430">
        <v>9.6421754417619994</v>
      </c>
      <c r="W241" s="430">
        <v>10.5714159272845</v>
      </c>
      <c r="X241" s="430">
        <v>11.2169026644714</v>
      </c>
      <c r="Y241" s="430">
        <v>11.006220214489399</v>
      </c>
      <c r="Z241" s="430">
        <v>10.649675168697099</v>
      </c>
      <c r="AA241" s="430">
        <v>10.6255251335044</v>
      </c>
      <c r="AB241" s="430">
        <v>9.5201544426005</v>
      </c>
      <c r="AC241" s="430">
        <v>10.8080101219768</v>
      </c>
      <c r="AD241" s="430">
        <v>11.681879961038501</v>
      </c>
      <c r="AE241" s="430">
        <v>11.9678318281735</v>
      </c>
      <c r="AF241" s="430">
        <v>10.9272400353368</v>
      </c>
      <c r="AG241" s="430">
        <v>11.0541206736599</v>
      </c>
      <c r="AH241" s="430">
        <v>11.9972169587632</v>
      </c>
      <c r="AI241" s="430">
        <v>12.118673571485701</v>
      </c>
      <c r="AJ241" s="430">
        <v>11.306990824646499</v>
      </c>
      <c r="AK241" s="430">
        <v>11.483686222996999</v>
      </c>
      <c r="AL241" s="430">
        <v>0</v>
      </c>
    </row>
    <row r="242" spans="1:38" x14ac:dyDescent="0.25">
      <c r="A242" s="430" t="s">
        <v>4221</v>
      </c>
      <c r="B242" s="430">
        <v>1</v>
      </c>
      <c r="C242" s="430" t="s">
        <v>4222</v>
      </c>
      <c r="D242" s="430" t="s">
        <v>4069</v>
      </c>
      <c r="E242" s="430">
        <v>5</v>
      </c>
      <c r="F242" s="430">
        <v>2.5798005206738002</v>
      </c>
      <c r="G242" s="430">
        <v>2.6138578050835002</v>
      </c>
      <c r="H242" s="430">
        <v>2.2228684222174002</v>
      </c>
      <c r="I242" s="430">
        <v>2.4172868640451002</v>
      </c>
      <c r="J242" s="430">
        <v>2.1590127181797998</v>
      </c>
      <c r="K242" s="430">
        <v>2.3452190706802001</v>
      </c>
      <c r="L242" s="430">
        <v>2.7532787207731002</v>
      </c>
      <c r="M242" s="430">
        <v>3.1492462173827001</v>
      </c>
      <c r="N242" s="430">
        <v>2.6775803145150001</v>
      </c>
      <c r="O242" s="430">
        <v>2.4014580664102998</v>
      </c>
      <c r="P242" s="430">
        <v>2.5585646936797999</v>
      </c>
      <c r="Q242" s="430">
        <v>2.6178889064348998</v>
      </c>
      <c r="R242" s="430">
        <v>2.5223350622235001</v>
      </c>
      <c r="S242" s="430">
        <v>2.2810050188709998</v>
      </c>
      <c r="T242" s="430">
        <v>2.3115159129029998</v>
      </c>
      <c r="U242" s="430">
        <v>2.4446521737047999</v>
      </c>
      <c r="V242" s="430">
        <v>2.2838535227332999</v>
      </c>
      <c r="W242" s="430">
        <v>2.7395215440434</v>
      </c>
      <c r="X242" s="430">
        <v>2.7548264549888999</v>
      </c>
      <c r="Y242" s="430">
        <v>2.8158966300207</v>
      </c>
      <c r="Z242" s="430">
        <v>2.8021887552989</v>
      </c>
      <c r="AA242" s="430">
        <v>2.6352146586005998</v>
      </c>
      <c r="AB242" s="430">
        <v>2.4207484211131001</v>
      </c>
      <c r="AC242" s="430">
        <v>2.9049727554075999</v>
      </c>
      <c r="AD242" s="430">
        <v>3.0195058594035</v>
      </c>
      <c r="AE242" s="430">
        <v>3.1616007462655999</v>
      </c>
      <c r="AF242" s="430">
        <v>2.8682955844026998</v>
      </c>
      <c r="AG242" s="430">
        <v>2.8713839965595001</v>
      </c>
      <c r="AH242" s="430">
        <v>3.1503952904256001</v>
      </c>
      <c r="AI242" s="430">
        <v>3.4000003185256</v>
      </c>
      <c r="AJ242" s="430">
        <v>3.0353428101556998</v>
      </c>
      <c r="AK242" s="430">
        <v>3.0004385044002002</v>
      </c>
      <c r="AL242" s="430">
        <v>0</v>
      </c>
    </row>
    <row r="243" spans="1:38" x14ac:dyDescent="0.25">
      <c r="A243" s="430" t="s">
        <v>4221</v>
      </c>
      <c r="B243" s="430">
        <v>1</v>
      </c>
      <c r="C243" s="430" t="s">
        <v>4222</v>
      </c>
      <c r="D243" s="430" t="s">
        <v>4071</v>
      </c>
      <c r="E243" s="430">
        <v>5</v>
      </c>
      <c r="F243" s="430">
        <v>1.9334256862660999</v>
      </c>
      <c r="G243" s="430">
        <v>1.9460248219173999</v>
      </c>
      <c r="H243" s="430">
        <v>1.6776246254949001</v>
      </c>
      <c r="I243" s="430">
        <v>1.7976102416359001</v>
      </c>
      <c r="J243" s="430">
        <v>1.7047104886565001</v>
      </c>
      <c r="K243" s="430">
        <v>1.7601987071106</v>
      </c>
      <c r="L243" s="430">
        <v>1.8894607930289</v>
      </c>
      <c r="M243" s="430">
        <v>1.8734195414152</v>
      </c>
      <c r="N243" s="430">
        <v>1.9439013839551</v>
      </c>
      <c r="O243" s="430">
        <v>2.0072945165867999</v>
      </c>
      <c r="P243" s="430">
        <v>2.0572182371538998</v>
      </c>
      <c r="Q243" s="430">
        <v>2.1425639123337001</v>
      </c>
      <c r="R243" s="430">
        <v>2.0477674454950998</v>
      </c>
      <c r="S243" s="430">
        <v>1.7528873122194</v>
      </c>
      <c r="T243" s="430">
        <v>1.7464706787538999</v>
      </c>
      <c r="U243" s="430">
        <v>1.8555013686310999</v>
      </c>
      <c r="V243" s="430">
        <v>1.8863855904353</v>
      </c>
      <c r="W243" s="430">
        <v>1.8935108811004999</v>
      </c>
      <c r="X243" s="430">
        <v>2.0152524982880999</v>
      </c>
      <c r="Y243" s="430">
        <v>2.0544515511149002</v>
      </c>
      <c r="Z243" s="430">
        <v>1.8925563527181</v>
      </c>
      <c r="AA243" s="430">
        <v>1.9968106927852001</v>
      </c>
      <c r="AB243" s="430">
        <v>1.7969857096059001</v>
      </c>
      <c r="AC243" s="430">
        <v>1.8477263413828</v>
      </c>
      <c r="AD243" s="430">
        <v>1.7782631084559</v>
      </c>
      <c r="AE243" s="430">
        <v>2.0502935580993999</v>
      </c>
      <c r="AF243" s="430">
        <v>2.1213762712422999</v>
      </c>
      <c r="AG243" s="430">
        <v>2.5183724490407</v>
      </c>
      <c r="AH243" s="430">
        <v>2.3070206924885999</v>
      </c>
      <c r="AI243" s="430">
        <v>2.5039702563379</v>
      </c>
      <c r="AJ243" s="430">
        <v>2.2978160315773999</v>
      </c>
      <c r="AK243" s="430">
        <v>2.3232222606901001</v>
      </c>
      <c r="AL243" s="430">
        <v>0</v>
      </c>
    </row>
    <row r="244" spans="1:38" x14ac:dyDescent="0.25">
      <c r="A244" s="430" t="s">
        <v>4221</v>
      </c>
      <c r="B244" s="430">
        <v>1</v>
      </c>
      <c r="C244" s="430" t="s">
        <v>4222</v>
      </c>
      <c r="D244" s="430" t="s">
        <v>4073</v>
      </c>
      <c r="E244" s="430">
        <v>5</v>
      </c>
      <c r="F244" s="430">
        <v>13.288497286189999</v>
      </c>
      <c r="G244" s="430">
        <v>13.4179195281886</v>
      </c>
      <c r="H244" s="430">
        <v>14.047861379562899</v>
      </c>
      <c r="I244" s="430">
        <v>13.0536222251926</v>
      </c>
      <c r="J244" s="430">
        <v>14.0055161871629</v>
      </c>
      <c r="K244" s="430">
        <v>13.8527929154664</v>
      </c>
      <c r="L244" s="430">
        <v>14.128263594985601</v>
      </c>
      <c r="M244" s="430">
        <v>13.399311915461301</v>
      </c>
      <c r="N244" s="430">
        <v>11.8040693195455</v>
      </c>
      <c r="O244" s="430">
        <v>11.858003288096</v>
      </c>
      <c r="P244" s="430">
        <v>12.7423357384257</v>
      </c>
      <c r="Q244" s="430">
        <v>12.670686215620201</v>
      </c>
      <c r="R244" s="430">
        <v>12.372965811129401</v>
      </c>
      <c r="S244" s="430">
        <v>13.1597871256341</v>
      </c>
      <c r="T244" s="430">
        <v>12.8329918143664</v>
      </c>
      <c r="U244" s="430">
        <v>12.695154864319701</v>
      </c>
      <c r="V244" s="430">
        <v>11.729103373746799</v>
      </c>
      <c r="W244" s="430">
        <v>12.3335751287375</v>
      </c>
      <c r="X244" s="430">
        <v>11.2958150261976</v>
      </c>
      <c r="Y244" s="430">
        <v>10.788700969539899</v>
      </c>
      <c r="Z244" s="430">
        <v>10.556227723404501</v>
      </c>
      <c r="AA244" s="430">
        <v>10.3653456505539</v>
      </c>
      <c r="AB244" s="430">
        <v>8.9560941492007995</v>
      </c>
      <c r="AC244" s="430">
        <v>10.4071268027463</v>
      </c>
      <c r="AD244" s="430">
        <v>11.1311619296328</v>
      </c>
      <c r="AE244" s="430">
        <v>11.586385122581399</v>
      </c>
      <c r="AF244" s="430">
        <v>10.5318072448047</v>
      </c>
      <c r="AG244" s="430">
        <v>10.7067837619422</v>
      </c>
      <c r="AH244" s="430">
        <v>11.7160099789465</v>
      </c>
      <c r="AI244" s="430">
        <v>11.635313488330601</v>
      </c>
      <c r="AJ244" s="430">
        <v>10.438638099509401</v>
      </c>
      <c r="AK244" s="430">
        <v>10.7747941965512</v>
      </c>
      <c r="AL244" s="430">
        <v>0</v>
      </c>
    </row>
    <row r="245" spans="1:38" x14ac:dyDescent="0.25">
      <c r="A245" s="430" t="s">
        <v>4221</v>
      </c>
      <c r="B245" s="430">
        <v>1</v>
      </c>
      <c r="C245" s="430" t="s">
        <v>4222</v>
      </c>
      <c r="D245" s="430" t="s">
        <v>4075</v>
      </c>
      <c r="E245" s="430">
        <v>5</v>
      </c>
      <c r="F245" s="430">
        <v>1.1168042082941001</v>
      </c>
      <c r="G245" s="430">
        <v>1.1759636361684001</v>
      </c>
      <c r="H245" s="430">
        <v>1.0741612809582</v>
      </c>
      <c r="I245" s="430">
        <v>1.1097774048624001</v>
      </c>
      <c r="J245" s="430">
        <v>1.3445121065417001</v>
      </c>
      <c r="K245" s="430">
        <v>1.2255901163917</v>
      </c>
      <c r="L245" s="430">
        <v>1.3939388586298</v>
      </c>
      <c r="M245" s="430">
        <v>1.3147506434376</v>
      </c>
      <c r="N245" s="430">
        <v>1.1150577197824001</v>
      </c>
      <c r="O245" s="430">
        <v>1.055564774679</v>
      </c>
      <c r="P245" s="430">
        <v>1.2000838143368</v>
      </c>
      <c r="Q245" s="430">
        <v>1.2457228901249</v>
      </c>
      <c r="R245" s="430">
        <v>1.1421865676059</v>
      </c>
      <c r="S245" s="430">
        <v>1.2712420862764999</v>
      </c>
      <c r="T245" s="430">
        <v>1.1978635488166001</v>
      </c>
      <c r="U245" s="430">
        <v>1.1175972177850999</v>
      </c>
      <c r="V245" s="430">
        <v>0.94827801404750001</v>
      </c>
      <c r="W245" s="430">
        <v>1.0361556038977</v>
      </c>
      <c r="X245" s="430">
        <v>0.9045674036261</v>
      </c>
      <c r="Y245" s="430">
        <v>1.0318660932432</v>
      </c>
      <c r="Z245" s="430">
        <v>0.91456169482060001</v>
      </c>
      <c r="AA245" s="430">
        <v>0.86679728826189995</v>
      </c>
      <c r="AB245" s="430">
        <v>0.76901706076819998</v>
      </c>
      <c r="AC245" s="430">
        <v>0.89232258185390001</v>
      </c>
      <c r="AD245" s="430">
        <v>1.1056684036116</v>
      </c>
      <c r="AE245" s="430">
        <v>0.98639404638820005</v>
      </c>
      <c r="AF245" s="430">
        <v>0.83628665200749996</v>
      </c>
      <c r="AG245" s="430">
        <v>0.839796789456</v>
      </c>
      <c r="AH245" s="430">
        <v>0.93676969185680004</v>
      </c>
      <c r="AI245" s="430">
        <v>0.90996664032209995</v>
      </c>
      <c r="AJ245" s="430">
        <v>0.78049789035560002</v>
      </c>
      <c r="AK245" s="430">
        <v>0.85316612470630004</v>
      </c>
      <c r="AL245" s="430">
        <v>0</v>
      </c>
    </row>
    <row r="246" spans="1:38" x14ac:dyDescent="0.25">
      <c r="A246" s="430" t="s">
        <v>4221</v>
      </c>
      <c r="B246" s="430">
        <v>1</v>
      </c>
      <c r="C246" s="430" t="s">
        <v>4222</v>
      </c>
      <c r="D246" s="430" t="s">
        <v>4077</v>
      </c>
      <c r="E246" s="430">
        <v>5</v>
      </c>
      <c r="F246" s="430">
        <v>1.4617040323117001</v>
      </c>
      <c r="G246" s="430">
        <v>1.454287486878</v>
      </c>
      <c r="H246" s="430">
        <v>1.5680615191564</v>
      </c>
      <c r="I246" s="430">
        <v>1.7358748554461001</v>
      </c>
      <c r="J246" s="430">
        <v>1.6431708647639001</v>
      </c>
      <c r="K246" s="430">
        <v>1.6896565638920999</v>
      </c>
      <c r="L246" s="430">
        <v>1.7533853280008</v>
      </c>
      <c r="M246" s="430">
        <v>1.690782529012</v>
      </c>
      <c r="N246" s="430">
        <v>1.9124577028998999</v>
      </c>
      <c r="O246" s="430">
        <v>2.2473495843757001</v>
      </c>
      <c r="P246" s="430">
        <v>1.7738794239564</v>
      </c>
      <c r="Q246" s="430">
        <v>1.6812346382098</v>
      </c>
      <c r="R246" s="430">
        <v>1.6307262007234</v>
      </c>
      <c r="S246" s="430">
        <v>1.6722008436385001</v>
      </c>
      <c r="T246" s="430">
        <v>1.6980821628742999</v>
      </c>
      <c r="U246" s="430">
        <v>1.7071039526289</v>
      </c>
      <c r="V246" s="430">
        <v>1.8451544926843999</v>
      </c>
      <c r="W246" s="430">
        <v>1.6456879295533</v>
      </c>
      <c r="X246" s="430">
        <v>1.7303555857132</v>
      </c>
      <c r="Y246" s="430">
        <v>1.5872462109304999</v>
      </c>
      <c r="Z246" s="430">
        <v>1.7727048666355001</v>
      </c>
      <c r="AA246" s="430">
        <v>1.6170230128628</v>
      </c>
      <c r="AB246" s="430">
        <v>1.5544700148916</v>
      </c>
      <c r="AC246" s="430">
        <v>1.6685905093491999</v>
      </c>
      <c r="AD246" s="430">
        <v>1.7939523811636999</v>
      </c>
      <c r="AE246" s="430">
        <v>2.1980291508730998</v>
      </c>
      <c r="AF246" s="430">
        <v>2.1626613223042002</v>
      </c>
      <c r="AG246" s="430">
        <v>2.1461073702468001</v>
      </c>
      <c r="AH246" s="430">
        <v>2.1381271656109999</v>
      </c>
      <c r="AI246" s="430">
        <v>2.1915538562050001</v>
      </c>
      <c r="AJ246" s="430">
        <v>2.0685556503117999</v>
      </c>
      <c r="AK246" s="430">
        <v>2.1348571514026</v>
      </c>
      <c r="AL246" s="430">
        <v>0</v>
      </c>
    </row>
    <row r="247" spans="1:38" x14ac:dyDescent="0.25">
      <c r="A247" s="430" t="s">
        <v>4221</v>
      </c>
      <c r="B247" s="430">
        <v>1</v>
      </c>
      <c r="C247" s="430" t="s">
        <v>4222</v>
      </c>
      <c r="D247" s="430" t="s">
        <v>4079</v>
      </c>
      <c r="E247" s="430">
        <v>5</v>
      </c>
      <c r="F247" s="430">
        <v>0.69970191726459996</v>
      </c>
      <c r="G247" s="430">
        <v>0.70519288218050002</v>
      </c>
      <c r="H247" s="430">
        <v>0.68307119784710002</v>
      </c>
      <c r="I247" s="430">
        <v>0.74171304559530005</v>
      </c>
      <c r="J247" s="430">
        <v>0.73551036952089999</v>
      </c>
      <c r="K247" s="430">
        <v>0.77139403532899997</v>
      </c>
      <c r="L247" s="430">
        <v>0.81460129166689998</v>
      </c>
      <c r="M247" s="430">
        <v>0.75744815940840005</v>
      </c>
      <c r="N247" s="430">
        <v>0.66026436122309995</v>
      </c>
      <c r="O247" s="430">
        <v>0.65754223753279994</v>
      </c>
      <c r="P247" s="430">
        <v>0.73106574091169996</v>
      </c>
      <c r="Q247" s="430">
        <v>0.7140827254737</v>
      </c>
      <c r="R247" s="430">
        <v>0.70477579371809995</v>
      </c>
      <c r="S247" s="430">
        <v>0.70551425155409997</v>
      </c>
      <c r="T247" s="430">
        <v>0.67078923135080004</v>
      </c>
      <c r="U247" s="430">
        <v>0.66031941311980002</v>
      </c>
      <c r="V247" s="430">
        <v>0.63595648874770005</v>
      </c>
      <c r="W247" s="430">
        <v>0.73007200531009997</v>
      </c>
      <c r="X247" s="430">
        <v>0.78636358226610004</v>
      </c>
      <c r="Y247" s="430">
        <v>0.81765480391610001</v>
      </c>
      <c r="Z247" s="430">
        <v>0.78463846259710002</v>
      </c>
      <c r="AA247" s="430">
        <v>0.75834864319630002</v>
      </c>
      <c r="AB247" s="430">
        <v>0.63523686222039999</v>
      </c>
      <c r="AC247" s="430">
        <v>0.79231253168430005</v>
      </c>
      <c r="AD247" s="430">
        <v>0.81763705536109998</v>
      </c>
      <c r="AE247" s="430">
        <v>0.73361803987980001</v>
      </c>
      <c r="AF247" s="430">
        <v>0.73132381768690002</v>
      </c>
      <c r="AG247" s="430">
        <v>0.7588340002724</v>
      </c>
      <c r="AH247" s="430">
        <v>0.84829197850649996</v>
      </c>
      <c r="AI247" s="430">
        <v>0.91996861602729996</v>
      </c>
      <c r="AJ247" s="430">
        <v>0.85351235504650003</v>
      </c>
      <c r="AK247" s="430">
        <v>0.78029469478390001</v>
      </c>
      <c r="AL247" s="430">
        <v>0</v>
      </c>
    </row>
    <row r="248" spans="1:38" x14ac:dyDescent="0.25">
      <c r="A248" s="430" t="s">
        <v>4221</v>
      </c>
      <c r="B248" s="430">
        <v>1</v>
      </c>
      <c r="C248" s="430" t="s">
        <v>4222</v>
      </c>
      <c r="D248" s="430" t="s">
        <v>4081</v>
      </c>
      <c r="E248" s="430">
        <v>5</v>
      </c>
      <c r="F248" s="430">
        <v>3.5075694181422001</v>
      </c>
      <c r="G248" s="430">
        <v>3.5564898508619001</v>
      </c>
      <c r="H248" s="430">
        <v>3.6194909384151002</v>
      </c>
      <c r="I248" s="430">
        <v>3.6472808410770998</v>
      </c>
      <c r="J248" s="430">
        <v>3.5106749566922</v>
      </c>
      <c r="K248" s="430">
        <v>3.5848204766817999</v>
      </c>
      <c r="L248" s="430">
        <v>4.0309348528236004</v>
      </c>
      <c r="M248" s="430">
        <v>3.8461227824886</v>
      </c>
      <c r="N248" s="430">
        <v>3.4896509969517</v>
      </c>
      <c r="O248" s="430">
        <v>3.6445088763714</v>
      </c>
      <c r="P248" s="430">
        <v>3.8813947016773001</v>
      </c>
      <c r="Q248" s="430">
        <v>3.8297501752712999</v>
      </c>
      <c r="R248" s="430">
        <v>3.7070307564532001</v>
      </c>
      <c r="S248" s="430">
        <v>4.0318020088143003</v>
      </c>
      <c r="T248" s="430">
        <v>3.7692753723519998</v>
      </c>
      <c r="U248" s="430">
        <v>3.5319331545006998</v>
      </c>
      <c r="V248" s="430">
        <v>3.4277733014925</v>
      </c>
      <c r="W248" s="430">
        <v>3.5253781398797002</v>
      </c>
      <c r="X248" s="430">
        <v>3.6582441139583999</v>
      </c>
      <c r="Y248" s="430">
        <v>3.6936128529487999</v>
      </c>
      <c r="Z248" s="430">
        <v>3.9140248150075001</v>
      </c>
      <c r="AA248" s="430">
        <v>3.6228530306456999</v>
      </c>
      <c r="AB248" s="430">
        <v>3.0935334072541001</v>
      </c>
      <c r="AC248" s="430">
        <v>3.4866729376259</v>
      </c>
      <c r="AD248" s="430">
        <v>3.7466116999449</v>
      </c>
      <c r="AE248" s="430">
        <v>3.9257558833436001</v>
      </c>
      <c r="AF248" s="430">
        <v>3.6715657537512998</v>
      </c>
      <c r="AG248" s="430">
        <v>3.6709536924220001</v>
      </c>
      <c r="AH248" s="430">
        <v>4.1043391023286997</v>
      </c>
      <c r="AI248" s="430">
        <v>4.1026175502177002</v>
      </c>
      <c r="AJ248" s="430">
        <v>3.7829409629117001</v>
      </c>
      <c r="AK248" s="430">
        <v>4.0697591411426002</v>
      </c>
      <c r="AL248" s="430">
        <v>0</v>
      </c>
    </row>
    <row r="249" spans="1:38" x14ac:dyDescent="0.25">
      <c r="A249" s="430" t="s">
        <v>4221</v>
      </c>
      <c r="B249" s="430">
        <v>1</v>
      </c>
      <c r="C249" s="430" t="s">
        <v>4222</v>
      </c>
      <c r="D249" s="430" t="s">
        <v>4083</v>
      </c>
      <c r="E249" s="430">
        <v>5</v>
      </c>
      <c r="F249" s="430">
        <v>12.148376515855499</v>
      </c>
      <c r="G249" s="430">
        <v>12.534634887960101</v>
      </c>
      <c r="H249" s="430">
        <v>12.262883544801401</v>
      </c>
      <c r="I249" s="430">
        <v>10.7202026928883</v>
      </c>
      <c r="J249" s="430">
        <v>11.1753439117073</v>
      </c>
      <c r="K249" s="430">
        <v>12.9624123624665</v>
      </c>
      <c r="L249" s="430">
        <v>11.1307163089692</v>
      </c>
      <c r="M249" s="430">
        <v>13.0896860392505</v>
      </c>
      <c r="N249" s="430">
        <v>11.049649117142501</v>
      </c>
      <c r="O249" s="430">
        <v>11.207559642950301</v>
      </c>
      <c r="P249" s="430">
        <v>13.4412429856933</v>
      </c>
      <c r="Q249" s="430">
        <v>11.777739846452301</v>
      </c>
      <c r="R249" s="430">
        <v>14.275865723636199</v>
      </c>
      <c r="S249" s="430">
        <v>14.1748672692301</v>
      </c>
      <c r="T249" s="430">
        <v>11.914064106635401</v>
      </c>
      <c r="U249" s="430">
        <v>10.6043724376998</v>
      </c>
      <c r="V249" s="430">
        <v>9.8054093895768002</v>
      </c>
      <c r="W249" s="430">
        <v>10.3428103441224</v>
      </c>
      <c r="X249" s="430">
        <v>10.914450397433001</v>
      </c>
      <c r="Y249" s="430">
        <v>11.2473991627324</v>
      </c>
      <c r="Z249" s="430">
        <v>12.270129220064399</v>
      </c>
      <c r="AA249" s="430">
        <v>12.729773049182</v>
      </c>
      <c r="AB249" s="430">
        <v>11.0630847831889</v>
      </c>
      <c r="AC249" s="430">
        <v>11.5454102010436</v>
      </c>
      <c r="AD249" s="430">
        <v>12.066540396106699</v>
      </c>
      <c r="AE249" s="430">
        <v>13.5793999669597</v>
      </c>
      <c r="AF249" s="430">
        <v>12.5324188095562</v>
      </c>
      <c r="AG249" s="430">
        <v>12.201752375704</v>
      </c>
      <c r="AH249" s="430">
        <v>14.3456465216398</v>
      </c>
      <c r="AI249" s="430">
        <v>13.890088419563501</v>
      </c>
      <c r="AJ249" s="430">
        <v>12.707952820632499</v>
      </c>
      <c r="AK249" s="430">
        <v>13.415474736091101</v>
      </c>
      <c r="AL249" s="430">
        <v>0</v>
      </c>
    </row>
    <row r="250" spans="1:38" x14ac:dyDescent="0.25">
      <c r="A250" s="430" t="s">
        <v>4221</v>
      </c>
      <c r="B250" s="430">
        <v>1</v>
      </c>
      <c r="C250" s="430" t="s">
        <v>4222</v>
      </c>
      <c r="D250" s="430" t="s">
        <v>4085</v>
      </c>
      <c r="E250" s="430">
        <v>5</v>
      </c>
      <c r="F250" s="430">
        <v>1.7053016466872</v>
      </c>
      <c r="G250" s="430">
        <v>1.9435211747012999</v>
      </c>
      <c r="H250" s="430">
        <v>1.6032260121952999</v>
      </c>
      <c r="I250" s="430">
        <v>1.7057255530796001</v>
      </c>
      <c r="J250" s="430">
        <v>1.9013177389542999</v>
      </c>
      <c r="K250" s="430">
        <v>1.8549235477882</v>
      </c>
      <c r="L250" s="430">
        <v>2.0149496061512</v>
      </c>
      <c r="M250" s="430">
        <v>2.1933342397260001</v>
      </c>
      <c r="N250" s="430">
        <v>2.1588641457179998</v>
      </c>
      <c r="O250" s="430">
        <v>2.1933777157438001</v>
      </c>
      <c r="P250" s="430">
        <v>2.1011227528776999</v>
      </c>
      <c r="Q250" s="430">
        <v>2.2771351087595999</v>
      </c>
      <c r="R250" s="430">
        <v>2.5869223922809002</v>
      </c>
      <c r="S250" s="430">
        <v>2.1690006320325002</v>
      </c>
      <c r="T250" s="430">
        <v>2.4561958979471998</v>
      </c>
      <c r="U250" s="430">
        <v>2.3135173112901</v>
      </c>
      <c r="V250" s="430">
        <v>2.2655277521077002</v>
      </c>
      <c r="W250" s="430">
        <v>2.2780304050549001</v>
      </c>
      <c r="X250" s="430">
        <v>2.4117846908609</v>
      </c>
      <c r="Y250" s="430">
        <v>2.3737599585456999</v>
      </c>
      <c r="Z250" s="430">
        <v>2.4323255605574001</v>
      </c>
      <c r="AA250" s="430">
        <v>2.6088056208860002</v>
      </c>
      <c r="AB250" s="430">
        <v>2.2994154306729002</v>
      </c>
      <c r="AC250" s="430">
        <v>2.6825442804144002</v>
      </c>
      <c r="AD250" s="430">
        <v>2.4901458758973001</v>
      </c>
      <c r="AE250" s="430">
        <v>2.4179952537223999</v>
      </c>
      <c r="AF250" s="430">
        <v>2.5935164664668</v>
      </c>
      <c r="AG250" s="430">
        <v>2.6624265513493999</v>
      </c>
      <c r="AH250" s="430">
        <v>2.7059661580898</v>
      </c>
      <c r="AI250" s="430">
        <v>3.0345691799597998</v>
      </c>
      <c r="AJ250" s="430">
        <v>2.8614561762984998</v>
      </c>
      <c r="AK250" s="430">
        <v>2.8959333703880001</v>
      </c>
      <c r="AL250" s="430">
        <v>0</v>
      </c>
    </row>
    <row r="251" spans="1:38" x14ac:dyDescent="0.25">
      <c r="A251" s="430" t="s">
        <v>4221</v>
      </c>
      <c r="B251" s="430">
        <v>1</v>
      </c>
      <c r="C251" s="430" t="s">
        <v>4222</v>
      </c>
      <c r="D251" s="430" t="s">
        <v>4087</v>
      </c>
      <c r="E251" s="430">
        <v>5</v>
      </c>
      <c r="F251" s="430">
        <v>4.5086593087256999</v>
      </c>
      <c r="G251" s="430">
        <v>4.3380384843107</v>
      </c>
      <c r="H251" s="430">
        <v>4.6468842486617996</v>
      </c>
      <c r="I251" s="430">
        <v>4.9701727081967997</v>
      </c>
      <c r="J251" s="430">
        <v>4.9955649697737998</v>
      </c>
      <c r="K251" s="430">
        <v>5.2523241395825</v>
      </c>
      <c r="L251" s="430">
        <v>6.0050706769906999</v>
      </c>
      <c r="M251" s="430">
        <v>5.5309252258937001</v>
      </c>
      <c r="N251" s="430">
        <v>5.2723323362901997</v>
      </c>
      <c r="O251" s="430">
        <v>5.2352476989605998</v>
      </c>
      <c r="P251" s="430">
        <v>5.7580809229429999</v>
      </c>
      <c r="Q251" s="430">
        <v>5.3415926978570001</v>
      </c>
      <c r="R251" s="430">
        <v>4.9553203708137001</v>
      </c>
      <c r="S251" s="430">
        <v>5.6978629586515002</v>
      </c>
      <c r="T251" s="430">
        <v>5.6124323475058997</v>
      </c>
      <c r="U251" s="430">
        <v>5.5853533729290001</v>
      </c>
      <c r="V251" s="430">
        <v>5.0521326886963998</v>
      </c>
      <c r="W251" s="430">
        <v>5.1537260434750003</v>
      </c>
      <c r="X251" s="430">
        <v>4.9103580979274</v>
      </c>
      <c r="Y251" s="430">
        <v>4.9243595536324998</v>
      </c>
      <c r="Z251" s="430">
        <v>5.0366843204149001</v>
      </c>
      <c r="AA251" s="430">
        <v>4.6863931107640999</v>
      </c>
      <c r="AB251" s="430">
        <v>4.4906545012952002</v>
      </c>
      <c r="AC251" s="430">
        <v>4.9334926465617004</v>
      </c>
      <c r="AD251" s="430">
        <v>5.3420401264860997</v>
      </c>
      <c r="AE251" s="430">
        <v>5.9970885519293997</v>
      </c>
      <c r="AF251" s="430">
        <v>5.7149358774629002</v>
      </c>
      <c r="AG251" s="430">
        <v>5.7797732305427996</v>
      </c>
      <c r="AH251" s="430">
        <v>5.9859715576895001</v>
      </c>
      <c r="AI251" s="430">
        <v>5.9230302148399003</v>
      </c>
      <c r="AJ251" s="430">
        <v>5.4919900846334002</v>
      </c>
      <c r="AK251" s="430">
        <v>5.6302944742819996</v>
      </c>
      <c r="AL251" s="430">
        <v>0</v>
      </c>
    </row>
    <row r="252" spans="1:38" x14ac:dyDescent="0.25">
      <c r="A252" s="430" t="s">
        <v>4221</v>
      </c>
      <c r="B252" s="430">
        <v>1</v>
      </c>
      <c r="C252" s="430" t="s">
        <v>4222</v>
      </c>
      <c r="D252" s="430" t="s">
        <v>4089</v>
      </c>
      <c r="E252" s="430">
        <v>5</v>
      </c>
      <c r="F252" s="430">
        <v>0.58507635752099996</v>
      </c>
      <c r="G252" s="430">
        <v>0.66151662580549997</v>
      </c>
      <c r="H252" s="430">
        <v>0.72201867009200005</v>
      </c>
      <c r="I252" s="430">
        <v>0.65474623861500003</v>
      </c>
      <c r="J252" s="430">
        <v>0.64119346330930005</v>
      </c>
      <c r="K252" s="430">
        <v>0.5608563839581</v>
      </c>
      <c r="L252" s="430">
        <v>0.63241322543349998</v>
      </c>
      <c r="M252" s="430">
        <v>0.67132259521640003</v>
      </c>
      <c r="N252" s="430">
        <v>0.7078096444759</v>
      </c>
      <c r="O252" s="430">
        <v>0.64647155075609997</v>
      </c>
      <c r="P252" s="430">
        <v>0.70954457260790005</v>
      </c>
      <c r="Q252" s="430">
        <v>0.76404417702089999</v>
      </c>
      <c r="R252" s="430">
        <v>0.69483286649429998</v>
      </c>
      <c r="S252" s="430">
        <v>0.7441713164639</v>
      </c>
      <c r="T252" s="430">
        <v>0.81221590591799997</v>
      </c>
      <c r="U252" s="430">
        <v>0.68696858881909995</v>
      </c>
      <c r="V252" s="430">
        <v>0.66998625951269997</v>
      </c>
      <c r="W252" s="430">
        <v>0.66673827287590004</v>
      </c>
      <c r="X252" s="430">
        <v>0.58104882194499996</v>
      </c>
      <c r="Y252" s="430">
        <v>0.65638463805369995</v>
      </c>
      <c r="Z252" s="430">
        <v>0.61952203408039996</v>
      </c>
      <c r="AA252" s="430">
        <v>0.64215775511189999</v>
      </c>
      <c r="AB252" s="430">
        <v>0.58188917423669995</v>
      </c>
      <c r="AC252" s="430">
        <v>0.74036396882300004</v>
      </c>
      <c r="AD252" s="430">
        <v>0.77737942465160004</v>
      </c>
      <c r="AE252" s="430">
        <v>0.96370706912799997</v>
      </c>
      <c r="AF252" s="430">
        <v>0.82001922520970005</v>
      </c>
      <c r="AG252" s="430">
        <v>0.71785450285520003</v>
      </c>
      <c r="AH252" s="430">
        <v>0.86485671354360005</v>
      </c>
      <c r="AI252" s="430">
        <v>0.84887049263350001</v>
      </c>
      <c r="AJ252" s="430">
        <v>0.83861116731060004</v>
      </c>
      <c r="AK252" s="430">
        <v>0.82782550186199999</v>
      </c>
      <c r="AL252" s="430">
        <v>0</v>
      </c>
    </row>
    <row r="253" spans="1:38" x14ac:dyDescent="0.25">
      <c r="A253" s="430" t="s">
        <v>4221</v>
      </c>
      <c r="B253" s="430">
        <v>1</v>
      </c>
      <c r="C253" s="430" t="s">
        <v>4222</v>
      </c>
      <c r="D253" s="430" t="s">
        <v>4091</v>
      </c>
      <c r="E253" s="430">
        <v>5</v>
      </c>
      <c r="F253" s="430">
        <v>3.2313744897393999</v>
      </c>
      <c r="G253" s="430">
        <v>3.3658436804860998</v>
      </c>
      <c r="H253" s="430">
        <v>2.7667449253876</v>
      </c>
      <c r="I253" s="430">
        <v>3.1120763876516002</v>
      </c>
      <c r="J253" s="430">
        <v>3.0786934629168998</v>
      </c>
      <c r="K253" s="430">
        <v>3.1522649773353999</v>
      </c>
      <c r="L253" s="430">
        <v>3.2775896053514999</v>
      </c>
      <c r="M253" s="430">
        <v>3.2619561829399002</v>
      </c>
      <c r="N253" s="430">
        <v>3.0739713893359002</v>
      </c>
      <c r="O253" s="430">
        <v>3.4767019799427001</v>
      </c>
      <c r="P253" s="430">
        <v>3.4953312194318</v>
      </c>
      <c r="Q253" s="430">
        <v>3.8927515988100998</v>
      </c>
      <c r="R253" s="430">
        <v>3.3283405012985998</v>
      </c>
      <c r="S253" s="430">
        <v>3.2668199474650002</v>
      </c>
      <c r="T253" s="430">
        <v>3.1494886303157998</v>
      </c>
      <c r="U253" s="430">
        <v>3.3395893764776998</v>
      </c>
      <c r="V253" s="430">
        <v>3.4803739903588999</v>
      </c>
      <c r="W253" s="430">
        <v>3.5311947604812999</v>
      </c>
      <c r="X253" s="430">
        <v>3.9138493980029998</v>
      </c>
      <c r="Y253" s="430">
        <v>3.7591019923395002</v>
      </c>
      <c r="Z253" s="430">
        <v>3.7055641320392998</v>
      </c>
      <c r="AA253" s="430">
        <v>3.8234651188180999</v>
      </c>
      <c r="AB253" s="430">
        <v>3.7149028202565</v>
      </c>
      <c r="AC253" s="430">
        <v>3.8761796705277001</v>
      </c>
      <c r="AD253" s="430">
        <v>3.8214680326855999</v>
      </c>
      <c r="AE253" s="430">
        <v>4.1791169847080996</v>
      </c>
      <c r="AF253" s="430">
        <v>4.3268857394491</v>
      </c>
      <c r="AG253" s="430">
        <v>4.5598132940090998</v>
      </c>
      <c r="AH253" s="430">
        <v>4.5217585202301001</v>
      </c>
      <c r="AI253" s="430">
        <v>4.5889304511724003</v>
      </c>
      <c r="AJ253" s="430">
        <v>4.4695997204392999</v>
      </c>
      <c r="AK253" s="430">
        <v>4.4405933292487996</v>
      </c>
      <c r="AL253" s="430">
        <v>0</v>
      </c>
    </row>
    <row r="254" spans="1:38" x14ac:dyDescent="0.25">
      <c r="A254" s="430" t="s">
        <v>4221</v>
      </c>
      <c r="B254" s="430">
        <v>1</v>
      </c>
      <c r="C254" s="430" t="s">
        <v>4222</v>
      </c>
      <c r="D254" s="430" t="s">
        <v>4093</v>
      </c>
      <c r="E254" s="430">
        <v>5</v>
      </c>
      <c r="F254" s="430">
        <v>4.8623909479577998</v>
      </c>
      <c r="G254" s="430">
        <v>5.1267216035127001</v>
      </c>
      <c r="H254" s="430">
        <v>4.8409232787873</v>
      </c>
      <c r="I254" s="430">
        <v>5.1132131316829001</v>
      </c>
      <c r="J254" s="430">
        <v>5.0872459628128004</v>
      </c>
      <c r="K254" s="430">
        <v>5.4642498440815999</v>
      </c>
      <c r="L254" s="430">
        <v>5.9936026246215999</v>
      </c>
      <c r="M254" s="430">
        <v>5.8854011333659004</v>
      </c>
      <c r="N254" s="430">
        <v>5.4904686726877996</v>
      </c>
      <c r="O254" s="430">
        <v>5.6045879996277002</v>
      </c>
      <c r="P254" s="430">
        <v>5.6146253842171996</v>
      </c>
      <c r="Q254" s="430">
        <v>5.4204313656194003</v>
      </c>
      <c r="R254" s="430">
        <v>5.7834521829807999</v>
      </c>
      <c r="S254" s="430">
        <v>6.0829179044087001</v>
      </c>
      <c r="T254" s="430">
        <v>5.6863862746951996</v>
      </c>
      <c r="U254" s="430">
        <v>6.1929499089961997</v>
      </c>
      <c r="V254" s="430">
        <v>5.3202075500617996</v>
      </c>
      <c r="W254" s="430">
        <v>5.5425872529728997</v>
      </c>
      <c r="X254" s="430">
        <v>6.4286761853877996</v>
      </c>
      <c r="Y254" s="430">
        <v>5.8358329529733997</v>
      </c>
      <c r="Z254" s="430">
        <v>5.2333786978788996</v>
      </c>
      <c r="AA254" s="430">
        <v>5.5337226325830997</v>
      </c>
      <c r="AB254" s="430">
        <v>4.7351453788787996</v>
      </c>
      <c r="AC254" s="430">
        <v>5.9915595253280003</v>
      </c>
      <c r="AD254" s="430">
        <v>6.4701650305721996</v>
      </c>
      <c r="AE254" s="430">
        <v>6.0398897166943</v>
      </c>
      <c r="AF254" s="430">
        <v>5.8703345331971999</v>
      </c>
      <c r="AG254" s="430">
        <v>5.9908869238011002</v>
      </c>
      <c r="AH254" s="430">
        <v>6.4978431924792002</v>
      </c>
      <c r="AI254" s="430">
        <v>6.6288921764318003</v>
      </c>
      <c r="AJ254" s="430">
        <v>6.0203682287062001</v>
      </c>
      <c r="AK254" s="430">
        <v>6.4999659699647996</v>
      </c>
      <c r="AL254" s="430">
        <v>0</v>
      </c>
    </row>
    <row r="255" spans="1:38" x14ac:dyDescent="0.25">
      <c r="A255" s="430" t="s">
        <v>4221</v>
      </c>
      <c r="B255" s="430">
        <v>1</v>
      </c>
      <c r="C255" s="430" t="s">
        <v>4222</v>
      </c>
      <c r="D255" s="430" t="s">
        <v>4095</v>
      </c>
      <c r="E255" s="430">
        <v>5</v>
      </c>
      <c r="F255" s="430">
        <v>2.0286101870188</v>
      </c>
      <c r="G255" s="430">
        <v>1.9090616683176</v>
      </c>
      <c r="H255" s="430">
        <v>1.87875014797</v>
      </c>
      <c r="I255" s="430">
        <v>1.8214461319926001</v>
      </c>
      <c r="J255" s="430">
        <v>1.8181325487279001</v>
      </c>
      <c r="K255" s="430">
        <v>1.7786891511163001</v>
      </c>
      <c r="L255" s="430">
        <v>1.9617324336744999</v>
      </c>
      <c r="M255" s="430">
        <v>1.8783463265083</v>
      </c>
      <c r="N255" s="430">
        <v>1.940885280089</v>
      </c>
      <c r="O255" s="430">
        <v>2.0823660044587999</v>
      </c>
      <c r="P255" s="430">
        <v>2.2105290638177002</v>
      </c>
      <c r="Q255" s="430">
        <v>1.9353474567361</v>
      </c>
      <c r="R255" s="430">
        <v>1.663039141644</v>
      </c>
      <c r="S255" s="430">
        <v>1.7949361928917</v>
      </c>
      <c r="T255" s="430">
        <v>1.7328178288428999</v>
      </c>
      <c r="U255" s="430">
        <v>1.7637090559255999</v>
      </c>
      <c r="V255" s="430">
        <v>1.6071186765934999</v>
      </c>
      <c r="W255" s="430">
        <v>1.5754733015419999</v>
      </c>
      <c r="X255" s="430">
        <v>1.5788960752068</v>
      </c>
      <c r="Y255" s="430">
        <v>1.5538311589491001</v>
      </c>
      <c r="Z255" s="430">
        <v>1.5936491844819001</v>
      </c>
      <c r="AA255" s="430">
        <v>1.6347197323194</v>
      </c>
      <c r="AB255" s="430">
        <v>1.5093983680612</v>
      </c>
      <c r="AC255" s="430">
        <v>1.6303252354018001</v>
      </c>
      <c r="AD255" s="430">
        <v>1.6232405620759001</v>
      </c>
      <c r="AE255" s="430">
        <v>1.7150717380223</v>
      </c>
      <c r="AF255" s="430">
        <v>1.6550946789687</v>
      </c>
      <c r="AG255" s="430">
        <v>1.5934585123781</v>
      </c>
      <c r="AH255" s="430">
        <v>1.7555877918977001</v>
      </c>
      <c r="AI255" s="430">
        <v>1.7411216457826</v>
      </c>
      <c r="AJ255" s="430">
        <v>1.5436138227858001</v>
      </c>
      <c r="AK255" s="430">
        <v>1.5782813165780001</v>
      </c>
      <c r="AL255" s="430">
        <v>0</v>
      </c>
    </row>
    <row r="256" spans="1:38" x14ac:dyDescent="0.25">
      <c r="A256" s="430" t="s">
        <v>4221</v>
      </c>
      <c r="B256" s="430">
        <v>1</v>
      </c>
      <c r="C256" s="430" t="s">
        <v>4222</v>
      </c>
      <c r="D256" s="430" t="s">
        <v>4097</v>
      </c>
      <c r="E256" s="430">
        <v>5</v>
      </c>
      <c r="F256" s="430">
        <v>0.86715036436750004</v>
      </c>
      <c r="G256" s="430">
        <v>0.96508161712160001</v>
      </c>
      <c r="H256" s="430">
        <v>0.75650965445679996</v>
      </c>
      <c r="I256" s="430">
        <v>0.96646523946719998</v>
      </c>
      <c r="J256" s="430">
        <v>0.99955514965079995</v>
      </c>
      <c r="K256" s="430">
        <v>0.93431995669599999</v>
      </c>
      <c r="L256" s="430">
        <v>1.3020517867292001</v>
      </c>
      <c r="M256" s="430">
        <v>0.92473202210119998</v>
      </c>
      <c r="N256" s="430">
        <v>0.91089178675860005</v>
      </c>
      <c r="O256" s="430">
        <v>0.88341051758660005</v>
      </c>
      <c r="P256" s="430">
        <v>0.99268211708059995</v>
      </c>
      <c r="Q256" s="430">
        <v>1.0150854231158</v>
      </c>
      <c r="R256" s="430">
        <v>0.95548579248069998</v>
      </c>
      <c r="S256" s="430">
        <v>0.91293216776910002</v>
      </c>
      <c r="T256" s="430">
        <v>0.95320176916400001</v>
      </c>
      <c r="U256" s="430">
        <v>0.95656547087919996</v>
      </c>
      <c r="V256" s="430">
        <v>1.0192672942234</v>
      </c>
      <c r="W256" s="430">
        <v>1.1428799982455</v>
      </c>
      <c r="X256" s="430">
        <v>1.1180911494021</v>
      </c>
      <c r="Y256" s="430">
        <v>1.0697464047802001</v>
      </c>
      <c r="Z256" s="430">
        <v>1.0774997602684</v>
      </c>
      <c r="AA256" s="430">
        <v>1.3464331080234999</v>
      </c>
      <c r="AB256" s="430">
        <v>1.1160688701129999</v>
      </c>
      <c r="AC256" s="430">
        <v>1.2602504565906001</v>
      </c>
      <c r="AD256" s="430">
        <v>1.0871532106162001</v>
      </c>
      <c r="AE256" s="430">
        <v>1.1312281839439999</v>
      </c>
      <c r="AF256" s="430">
        <v>1.0981094064171</v>
      </c>
      <c r="AG256" s="430">
        <v>1.000439347046</v>
      </c>
      <c r="AH256" s="430">
        <v>0.94064155015850004</v>
      </c>
      <c r="AI256" s="430">
        <v>0.96815707468169998</v>
      </c>
      <c r="AJ256" s="430">
        <v>0.9049060020752</v>
      </c>
      <c r="AK256" s="430">
        <v>0.86593335794290005</v>
      </c>
      <c r="AL256" s="430">
        <v>0</v>
      </c>
    </row>
    <row r="257" spans="1:38" x14ac:dyDescent="0.25">
      <c r="A257" s="430" t="s">
        <v>4223</v>
      </c>
      <c r="B257" s="430">
        <v>1</v>
      </c>
      <c r="C257" s="430" t="s">
        <v>4224</v>
      </c>
      <c r="D257" s="430" t="s">
        <v>4225</v>
      </c>
      <c r="E257" s="430">
        <v>6</v>
      </c>
      <c r="F257" s="430">
        <v>0.58551996439620002</v>
      </c>
      <c r="G257" s="430">
        <v>0.58557344504919995</v>
      </c>
      <c r="H257" s="430">
        <v>0.60303918434000003</v>
      </c>
      <c r="I257" s="430">
        <v>0.5860914425996</v>
      </c>
      <c r="J257" s="430">
        <v>0.57004599579339998</v>
      </c>
      <c r="K257" s="430">
        <v>0.55416480034339999</v>
      </c>
      <c r="L257" s="430">
        <v>0.5570994573993</v>
      </c>
      <c r="M257" s="430">
        <v>0.57125348862809999</v>
      </c>
      <c r="N257" s="430">
        <v>0.57126891354099996</v>
      </c>
      <c r="O257" s="430">
        <v>0.57113439092329998</v>
      </c>
      <c r="P257" s="430">
        <v>0.56326702386799998</v>
      </c>
      <c r="Q257" s="430">
        <v>0.56229218843880002</v>
      </c>
      <c r="R257" s="430">
        <v>0.57195830477450005</v>
      </c>
      <c r="S257" s="430">
        <v>0.572919033307</v>
      </c>
      <c r="T257" s="430">
        <v>0.57275658970739995</v>
      </c>
      <c r="U257" s="430">
        <v>0.60373161903810002</v>
      </c>
      <c r="V257" s="430">
        <v>0.61390423618620005</v>
      </c>
      <c r="W257" s="430">
        <v>0.61195904656389999</v>
      </c>
      <c r="X257" s="430">
        <v>0.61218131123529995</v>
      </c>
      <c r="Y257" s="430">
        <v>0.6102207310983</v>
      </c>
      <c r="Z257" s="430">
        <v>0.60988505515119995</v>
      </c>
      <c r="AA257" s="430">
        <v>0.35973391338119998</v>
      </c>
      <c r="AB257" s="430">
        <v>0.36064736792570001</v>
      </c>
      <c r="AC257" s="430">
        <v>0.3596407206551</v>
      </c>
      <c r="AD257" s="430">
        <v>0.35959009894630001</v>
      </c>
      <c r="AE257" s="430">
        <v>0.35943771723110002</v>
      </c>
      <c r="AF257" s="430">
        <v>0.36032077978490001</v>
      </c>
      <c r="AG257" s="430">
        <v>0.35924472429460003</v>
      </c>
      <c r="AH257" s="430">
        <v>0.3594477846602</v>
      </c>
      <c r="AI257" s="430">
        <v>0.35942643132079999</v>
      </c>
      <c r="AJ257" s="430">
        <v>0.3423248579539</v>
      </c>
      <c r="AK257" s="430">
        <v>0.39527534122430003</v>
      </c>
      <c r="AL257" s="430">
        <v>0</v>
      </c>
    </row>
    <row r="258" spans="1:38" x14ac:dyDescent="0.25">
      <c r="A258" s="430" t="s">
        <v>4223</v>
      </c>
      <c r="B258" s="430">
        <v>1</v>
      </c>
      <c r="C258" s="430" t="s">
        <v>4224</v>
      </c>
      <c r="D258" s="430" t="s">
        <v>4226</v>
      </c>
      <c r="E258" s="430">
        <v>6</v>
      </c>
      <c r="F258" s="430">
        <v>1.8721469408322</v>
      </c>
      <c r="G258" s="430">
        <v>2.0899667513522999</v>
      </c>
      <c r="H258" s="430">
        <v>2.5137202255347</v>
      </c>
      <c r="I258" s="430">
        <v>3.3589421237102002</v>
      </c>
      <c r="J258" s="430">
        <v>4.9058421673449999</v>
      </c>
      <c r="K258" s="430">
        <v>3.6440408922385998</v>
      </c>
      <c r="L258" s="430">
        <v>3.2511503616024999</v>
      </c>
      <c r="M258" s="430">
        <v>3.6875480544053998</v>
      </c>
      <c r="N258" s="430">
        <v>3.0644309113939001</v>
      </c>
      <c r="O258" s="430">
        <v>3.4177485699666001</v>
      </c>
      <c r="P258" s="430">
        <v>3.4143904033432002</v>
      </c>
      <c r="Q258" s="430">
        <v>4.8460938291</v>
      </c>
      <c r="R258" s="430">
        <v>3.3536935197795001</v>
      </c>
      <c r="S258" s="430">
        <v>2.7662832397991002</v>
      </c>
      <c r="T258" s="430">
        <v>3.1488868443052001</v>
      </c>
      <c r="U258" s="430">
        <v>3.7857888490559</v>
      </c>
      <c r="V258" s="430">
        <v>4.0878169040909</v>
      </c>
      <c r="W258" s="430">
        <v>2.9617433272159999</v>
      </c>
      <c r="X258" s="430">
        <v>1.8572917104796001</v>
      </c>
      <c r="Y258" s="430">
        <v>2.9540069376305</v>
      </c>
      <c r="Z258" s="430">
        <v>2.6216612360796998</v>
      </c>
      <c r="AA258" s="430">
        <v>2.3068227022759999</v>
      </c>
      <c r="AB258" s="430">
        <v>2.1866022150230999</v>
      </c>
      <c r="AC258" s="430">
        <v>1.8310552052468001</v>
      </c>
      <c r="AD258" s="430">
        <v>1.8127211982767</v>
      </c>
      <c r="AE258" s="430">
        <v>1.8423377192843999</v>
      </c>
      <c r="AF258" s="430">
        <v>1.6271742965197</v>
      </c>
      <c r="AG258" s="430">
        <v>1.8403857138986</v>
      </c>
      <c r="AH258" s="430">
        <v>1.8407363658108999</v>
      </c>
      <c r="AI258" s="430">
        <v>1.8406683615454</v>
      </c>
      <c r="AJ258" s="430">
        <v>1.7533216906279001</v>
      </c>
      <c r="AK258" s="430">
        <v>1.8423480810774999</v>
      </c>
      <c r="AL258" s="430">
        <v>0</v>
      </c>
    </row>
    <row r="259" spans="1:38" x14ac:dyDescent="0.25">
      <c r="A259" s="430" t="s">
        <v>4223</v>
      </c>
      <c r="B259" s="430">
        <v>1</v>
      </c>
      <c r="C259" s="430" t="s">
        <v>4224</v>
      </c>
      <c r="D259" s="430" t="s">
        <v>4227</v>
      </c>
      <c r="E259" s="430">
        <v>6</v>
      </c>
      <c r="F259" s="430">
        <v>1.2999114546395001</v>
      </c>
      <c r="G259" s="430">
        <v>1.2199039030778001</v>
      </c>
      <c r="H259" s="430">
        <v>1.4152774187766</v>
      </c>
      <c r="I259" s="430">
        <v>1.3024808996395001</v>
      </c>
      <c r="J259" s="430">
        <v>1.0046684689819001</v>
      </c>
      <c r="K259" s="430">
        <v>0.82894195465419995</v>
      </c>
      <c r="L259" s="430">
        <v>0.65465285795950001</v>
      </c>
      <c r="M259" s="430">
        <v>0.61958150005659995</v>
      </c>
      <c r="N259" s="430">
        <v>0.63287925106760001</v>
      </c>
      <c r="O259" s="430">
        <v>1.0510216471017999</v>
      </c>
      <c r="P259" s="430">
        <v>1.7073579868243001</v>
      </c>
      <c r="Q259" s="430">
        <v>5.0156102761302002</v>
      </c>
      <c r="R259" s="430">
        <v>3.4542812777107001</v>
      </c>
      <c r="S259" s="430">
        <v>4.3700599696882998</v>
      </c>
      <c r="T259" s="430">
        <v>4.8891835861663999</v>
      </c>
      <c r="U259" s="430">
        <v>4.2985114895878</v>
      </c>
      <c r="V259" s="430">
        <v>5.2505350650554004</v>
      </c>
      <c r="W259" s="430">
        <v>2.7811558885799998</v>
      </c>
      <c r="X259" s="430">
        <v>3.6690897353295</v>
      </c>
      <c r="Y259" s="430">
        <v>1.7468034382661</v>
      </c>
      <c r="Z259" s="430">
        <v>0.8481488373053</v>
      </c>
      <c r="AA259" s="430">
        <v>0.72311929843</v>
      </c>
      <c r="AB259" s="430">
        <v>0.37378715884120001</v>
      </c>
      <c r="AC259" s="430">
        <v>0.3274130410994</v>
      </c>
      <c r="AD259" s="430">
        <v>0.8073103963064</v>
      </c>
      <c r="AE259" s="430">
        <v>0.71181435533750004</v>
      </c>
      <c r="AF259" s="430">
        <v>0.71412865545350002</v>
      </c>
      <c r="AG259" s="430">
        <v>0.71215022533490002</v>
      </c>
      <c r="AH259" s="430">
        <v>0.71224764184129996</v>
      </c>
      <c r="AI259" s="430">
        <v>0.712208199401</v>
      </c>
      <c r="AJ259" s="430">
        <v>0.69042513534380001</v>
      </c>
      <c r="AK259" s="430">
        <v>0.70571818974199996</v>
      </c>
      <c r="AL259" s="430">
        <v>0</v>
      </c>
    </row>
    <row r="260" spans="1:38" x14ac:dyDescent="0.25">
      <c r="A260" s="430" t="s">
        <v>4223</v>
      </c>
      <c r="B260" s="430">
        <v>1</v>
      </c>
      <c r="C260" s="430" t="s">
        <v>4224</v>
      </c>
      <c r="D260" s="430" t="s">
        <v>4228</v>
      </c>
      <c r="E260" s="430">
        <v>6</v>
      </c>
      <c r="F260" s="430">
        <v>14.1311987870168</v>
      </c>
      <c r="G260" s="430">
        <v>12.721556042890199</v>
      </c>
      <c r="H260" s="430">
        <v>14.977579322687101</v>
      </c>
      <c r="I260" s="430">
        <v>15.021897981576499</v>
      </c>
      <c r="J260" s="430">
        <v>15.3116473142854</v>
      </c>
      <c r="K260" s="430">
        <v>13.1819983398203</v>
      </c>
      <c r="L260" s="430">
        <v>11.8581526864784</v>
      </c>
      <c r="M260" s="430">
        <v>11.6699697039976</v>
      </c>
      <c r="N260" s="430">
        <v>11.626586282646</v>
      </c>
      <c r="O260" s="430">
        <v>7.5075866334903996</v>
      </c>
      <c r="P260" s="430">
        <v>22.1664402940883</v>
      </c>
      <c r="Q260" s="430">
        <v>31.368266354346101</v>
      </c>
      <c r="R260" s="430">
        <v>28.880519264718998</v>
      </c>
      <c r="S260" s="430">
        <v>32.131709820296003</v>
      </c>
      <c r="T260" s="430">
        <v>34.412484277062298</v>
      </c>
      <c r="U260" s="430">
        <v>33.295945324228803</v>
      </c>
      <c r="V260" s="430">
        <v>31.6848926941347</v>
      </c>
      <c r="W260" s="430">
        <v>29.536180920016001</v>
      </c>
      <c r="X260" s="430">
        <v>27.923214234607901</v>
      </c>
      <c r="Y260" s="430">
        <v>27.576702086442999</v>
      </c>
      <c r="Z260" s="430">
        <v>23.911760349435198</v>
      </c>
      <c r="AA260" s="430">
        <v>25.6423363301144</v>
      </c>
      <c r="AB260" s="430">
        <v>26.239456551923201</v>
      </c>
      <c r="AC260" s="430">
        <v>22.9933895940671</v>
      </c>
      <c r="AD260" s="430">
        <v>21.612848357229801</v>
      </c>
      <c r="AE260" s="430">
        <v>21.8257095118345</v>
      </c>
      <c r="AF260" s="430">
        <v>20.202605628467001</v>
      </c>
      <c r="AG260" s="430">
        <v>19.728336598809499</v>
      </c>
      <c r="AH260" s="430">
        <v>19.704475846871102</v>
      </c>
      <c r="AI260" s="430">
        <v>18.5971581672569</v>
      </c>
      <c r="AJ260" s="430">
        <v>17.367985689428199</v>
      </c>
      <c r="AK260" s="430">
        <v>17.557523054418802</v>
      </c>
      <c r="AL260" s="430">
        <v>0</v>
      </c>
    </row>
    <row r="261" spans="1:38" x14ac:dyDescent="0.25">
      <c r="A261" s="430" t="s">
        <v>4223</v>
      </c>
      <c r="B261" s="430">
        <v>1</v>
      </c>
      <c r="C261" s="430" t="s">
        <v>4224</v>
      </c>
      <c r="D261" s="430" t="s">
        <v>4229</v>
      </c>
      <c r="E261" s="430">
        <v>6</v>
      </c>
      <c r="F261" s="430">
        <v>1.136555861375</v>
      </c>
      <c r="G261" s="430">
        <v>1.136555861375</v>
      </c>
      <c r="H261" s="430">
        <v>1.1538607591500001</v>
      </c>
      <c r="I261" s="430">
        <v>1.149569881625</v>
      </c>
      <c r="J261" s="430">
        <v>1.1631150863749999</v>
      </c>
      <c r="K261" s="430">
        <v>1.1772142406749999</v>
      </c>
      <c r="L261" s="430">
        <v>1.2171216662</v>
      </c>
      <c r="M261" s="430">
        <v>1.2137961971667</v>
      </c>
      <c r="N261" s="430">
        <v>1.2137961971667</v>
      </c>
      <c r="O261" s="430">
        <v>1.2137961971667</v>
      </c>
      <c r="P261" s="430">
        <v>1.2145311870983</v>
      </c>
      <c r="Q261" s="430">
        <v>1.2144403671933</v>
      </c>
      <c r="R261" s="430">
        <v>1.2339210654667001</v>
      </c>
      <c r="S261" s="430">
        <v>1.2339529321</v>
      </c>
      <c r="T261" s="430">
        <v>1.2340166653667</v>
      </c>
      <c r="U261" s="430">
        <v>1.22746169889</v>
      </c>
      <c r="V261" s="430">
        <v>1.2525640972917</v>
      </c>
      <c r="W261" s="430">
        <v>1.2522522656249999</v>
      </c>
      <c r="X261" s="430">
        <v>1.2556830937500001</v>
      </c>
      <c r="Y261" s="430">
        <v>1.2521743077083001</v>
      </c>
      <c r="Z261" s="430">
        <v>1.22121197687</v>
      </c>
      <c r="AA261" s="430">
        <v>1.2521353287500001</v>
      </c>
      <c r="AB261" s="430">
        <v>1.2555658365</v>
      </c>
      <c r="AC261" s="430">
        <v>1.2521743077083001</v>
      </c>
      <c r="AD261" s="430">
        <v>1.2521743077083001</v>
      </c>
      <c r="AE261" s="430">
        <v>1.2521417279334</v>
      </c>
      <c r="AF261" s="430">
        <v>1.2555433199907999</v>
      </c>
      <c r="AG261" s="430">
        <v>1.2520824231208001</v>
      </c>
      <c r="AH261" s="430">
        <v>1.2521420309944</v>
      </c>
      <c r="AI261" s="430">
        <v>1.2521420309944</v>
      </c>
      <c r="AJ261" s="430">
        <v>1.2555536905847999</v>
      </c>
      <c r="AK261" s="430">
        <v>1.2521232160203</v>
      </c>
      <c r="AL261" s="430">
        <v>0</v>
      </c>
    </row>
    <row r="262" spans="1:38" x14ac:dyDescent="0.25">
      <c r="A262" s="430" t="s">
        <v>4223</v>
      </c>
      <c r="B262" s="430">
        <v>1</v>
      </c>
      <c r="C262" s="430" t="s">
        <v>4224</v>
      </c>
      <c r="D262" s="430" t="s">
        <v>4230</v>
      </c>
      <c r="E262" s="430">
        <v>6</v>
      </c>
      <c r="F262" s="430">
        <v>0.97238966682960004</v>
      </c>
      <c r="G262" s="430">
        <v>1.4189074732014</v>
      </c>
      <c r="H262" s="430">
        <v>1.3290686276193</v>
      </c>
      <c r="I262" s="430">
        <v>1.1914836696780999</v>
      </c>
      <c r="J262" s="430">
        <v>1.7615211978400001</v>
      </c>
      <c r="K262" s="430">
        <v>2.1487482992914</v>
      </c>
      <c r="L262" s="430">
        <v>2.2809703868676001</v>
      </c>
      <c r="M262" s="430">
        <v>2.3072357373080998</v>
      </c>
      <c r="N262" s="430">
        <v>2.3240746285494001</v>
      </c>
      <c r="O262" s="430">
        <v>1.7006499289521999</v>
      </c>
      <c r="P262" s="430">
        <v>8.0399200399495001</v>
      </c>
      <c r="Q262" s="430">
        <v>6.6131496337639</v>
      </c>
      <c r="R262" s="430">
        <v>7.6306656981738001</v>
      </c>
      <c r="S262" s="430">
        <v>9.2597643429170002</v>
      </c>
      <c r="T262" s="430">
        <v>8.7601469663743003</v>
      </c>
      <c r="U262" s="430">
        <v>8.6139927133118999</v>
      </c>
      <c r="V262" s="430">
        <v>8.3412999315847003</v>
      </c>
      <c r="W262" s="430">
        <v>9.4767379891868</v>
      </c>
      <c r="X262" s="430">
        <v>3.2177652335374001</v>
      </c>
      <c r="Y262" s="430">
        <v>4.7967704888737996</v>
      </c>
      <c r="Z262" s="430">
        <v>5.2722517566951996</v>
      </c>
      <c r="AA262" s="430">
        <v>3.7591835290103002</v>
      </c>
      <c r="AB262" s="430">
        <v>2.5940769481061001</v>
      </c>
      <c r="AC262" s="430">
        <v>1.3503835152743999</v>
      </c>
      <c r="AD262" s="430">
        <v>2.4195260088523001</v>
      </c>
      <c r="AE262" s="430">
        <v>2.5287282376741</v>
      </c>
      <c r="AF262" s="430">
        <v>2.0457928910945999</v>
      </c>
      <c r="AG262" s="430">
        <v>2.0402155966625002</v>
      </c>
      <c r="AH262" s="430">
        <v>2.0412135853039999</v>
      </c>
      <c r="AI262" s="430">
        <v>2.0416533807017001</v>
      </c>
      <c r="AJ262" s="430">
        <v>1.9079212603754001</v>
      </c>
      <c r="AK262" s="430">
        <v>2.0097605739364002</v>
      </c>
      <c r="AL262" s="430">
        <v>0</v>
      </c>
    </row>
    <row r="263" spans="1:38" x14ac:dyDescent="0.25">
      <c r="A263" s="430" t="s">
        <v>4231</v>
      </c>
      <c r="B263" s="430">
        <v>1</v>
      </c>
      <c r="C263" s="430" t="s">
        <v>4232</v>
      </c>
      <c r="D263" s="430" t="s">
        <v>4001</v>
      </c>
      <c r="E263" s="430">
        <v>7</v>
      </c>
      <c r="F263" s="430">
        <v>6.9269626387000002E-2</v>
      </c>
      <c r="G263" s="430">
        <v>6.5724463381300002E-2</v>
      </c>
      <c r="H263" s="430">
        <v>6.3213790854599994E-2</v>
      </c>
      <c r="I263" s="430">
        <v>7.10623473683E-2</v>
      </c>
      <c r="J263" s="430">
        <v>7.2738398676699997E-2</v>
      </c>
      <c r="K263" s="430">
        <v>7.9786797708900001E-2</v>
      </c>
      <c r="L263" s="430">
        <v>5.24864937911E-2</v>
      </c>
      <c r="M263" s="430">
        <v>7.4032965651700006E-2</v>
      </c>
      <c r="N263" s="430">
        <v>7.6421711575200002E-2</v>
      </c>
      <c r="O263" s="430">
        <v>7.2622330187600004E-2</v>
      </c>
      <c r="P263" s="430">
        <v>6.3596941689200007E-2</v>
      </c>
      <c r="Q263" s="430">
        <v>8.0431511572500003E-2</v>
      </c>
      <c r="R263" s="430">
        <v>8.6329054071200007E-2</v>
      </c>
      <c r="S263" s="430">
        <v>8.1308179716400003E-2</v>
      </c>
      <c r="T263" s="430">
        <v>8.3123424712500005E-2</v>
      </c>
      <c r="U263" s="430">
        <v>8.6193134937899998E-2</v>
      </c>
      <c r="V263" s="430">
        <v>7.96057957176E-2</v>
      </c>
      <c r="W263" s="430">
        <v>7.1448115611999999E-2</v>
      </c>
      <c r="X263" s="430">
        <v>6.5076887779100007E-2</v>
      </c>
      <c r="Y263" s="430">
        <v>9.6855795323499999E-2</v>
      </c>
      <c r="Z263" s="430">
        <v>0.23842501690490001</v>
      </c>
      <c r="AA263" s="430">
        <v>0.2334689912648</v>
      </c>
      <c r="AB263" s="430">
        <v>0.21370319234640001</v>
      </c>
      <c r="AC263" s="430">
        <v>0.2022372669808</v>
      </c>
      <c r="AD263" s="430">
        <v>0.19234085852550001</v>
      </c>
      <c r="AE263" s="430">
        <v>0.18718557612450001</v>
      </c>
      <c r="AF263" s="430">
        <v>0.17144567349619999</v>
      </c>
      <c r="AG263" s="430">
        <v>0.16498492769590001</v>
      </c>
      <c r="AH263" s="430">
        <v>0.15453334281039999</v>
      </c>
      <c r="AI263" s="430">
        <v>0.1554913853439</v>
      </c>
      <c r="AJ263" s="430">
        <v>0.14457895359709999</v>
      </c>
      <c r="AK263" s="430">
        <v>0.13683890371929999</v>
      </c>
      <c r="AL263" s="430">
        <v>0</v>
      </c>
    </row>
    <row r="264" spans="1:38" x14ac:dyDescent="0.25">
      <c r="A264" s="430" t="s">
        <v>4231</v>
      </c>
      <c r="B264" s="430">
        <v>1</v>
      </c>
      <c r="C264" s="430" t="s">
        <v>4232</v>
      </c>
      <c r="D264" s="430" t="s">
        <v>4003</v>
      </c>
      <c r="E264" s="430">
        <v>7</v>
      </c>
      <c r="F264" s="430">
        <v>0.55093708526160001</v>
      </c>
      <c r="G264" s="430">
        <v>0.54149212841619998</v>
      </c>
      <c r="H264" s="430">
        <v>0.57293732881640003</v>
      </c>
      <c r="I264" s="430">
        <v>0.60199641646379998</v>
      </c>
      <c r="J264" s="430">
        <v>0.69796729946470004</v>
      </c>
      <c r="K264" s="430">
        <v>0.9225039145974</v>
      </c>
      <c r="L264" s="430">
        <v>0.77452972187540003</v>
      </c>
      <c r="M264" s="430">
        <v>0.54800453193989995</v>
      </c>
      <c r="N264" s="430">
        <v>0.62102602171999999</v>
      </c>
      <c r="O264" s="430">
        <v>0.98568329137870003</v>
      </c>
      <c r="P264" s="430">
        <v>0.97602476678280004</v>
      </c>
      <c r="Q264" s="430">
        <v>0.82962371488800002</v>
      </c>
      <c r="R264" s="430">
        <v>0.82183350222509999</v>
      </c>
      <c r="S264" s="430">
        <v>0.86329993964060003</v>
      </c>
      <c r="T264" s="430">
        <v>1.5707031142712</v>
      </c>
      <c r="U264" s="430">
        <v>1.0390246883106999</v>
      </c>
      <c r="V264" s="430">
        <v>0.9019204323669</v>
      </c>
      <c r="W264" s="430">
        <v>0.57853903989160005</v>
      </c>
      <c r="X264" s="430">
        <v>0.66478779273319999</v>
      </c>
      <c r="Y264" s="430">
        <v>0.4590637201569</v>
      </c>
      <c r="Z264" s="430">
        <v>0.79536046526869997</v>
      </c>
      <c r="AA264" s="430">
        <v>0.74215627444080001</v>
      </c>
      <c r="AB264" s="430">
        <v>1.1557266467352001</v>
      </c>
      <c r="AC264" s="430">
        <v>1.1029261858985</v>
      </c>
      <c r="AD264" s="430">
        <v>0.77946455138000004</v>
      </c>
      <c r="AE264" s="430">
        <v>1.1420661351832999</v>
      </c>
      <c r="AF264" s="430">
        <v>1.0818513310849001</v>
      </c>
      <c r="AG264" s="430">
        <v>1.2242865118635</v>
      </c>
      <c r="AH264" s="430">
        <v>1.2256033783463001</v>
      </c>
      <c r="AI264" s="430">
        <v>1.0181352536752999</v>
      </c>
      <c r="AJ264" s="430">
        <v>0.77988463702760003</v>
      </c>
      <c r="AK264" s="430">
        <v>0.96135662767399999</v>
      </c>
      <c r="AL264" s="430">
        <v>0</v>
      </c>
    </row>
    <row r="265" spans="1:38" x14ac:dyDescent="0.25">
      <c r="A265" s="430" t="s">
        <v>4231</v>
      </c>
      <c r="B265" s="430">
        <v>1</v>
      </c>
      <c r="C265" s="430" t="s">
        <v>4232</v>
      </c>
      <c r="D265" s="430" t="s">
        <v>4004</v>
      </c>
      <c r="E265" s="430">
        <v>7</v>
      </c>
      <c r="F265" s="430">
        <v>0.50574424134579998</v>
      </c>
      <c r="G265" s="430">
        <v>0.43699355124830003</v>
      </c>
      <c r="H265" s="430">
        <v>0.45153200994920001</v>
      </c>
      <c r="I265" s="430">
        <v>0.4593011423251</v>
      </c>
      <c r="J265" s="430">
        <v>0.47595992317949998</v>
      </c>
      <c r="K265" s="430">
        <v>0.47344619767739998</v>
      </c>
      <c r="L265" s="430">
        <v>0.4785986566796</v>
      </c>
      <c r="M265" s="430">
        <v>0.49207708271829997</v>
      </c>
      <c r="N265" s="430">
        <v>0.50486420297169998</v>
      </c>
      <c r="O265" s="430">
        <v>0.6278079213287</v>
      </c>
      <c r="P265" s="430">
        <v>0.61747274117460005</v>
      </c>
      <c r="Q265" s="430">
        <v>0.56711692361989996</v>
      </c>
      <c r="R265" s="430">
        <v>0.44065356241620002</v>
      </c>
      <c r="S265" s="430">
        <v>0.38658340818870002</v>
      </c>
      <c r="T265" s="430">
        <v>0.39272637231509999</v>
      </c>
      <c r="U265" s="430">
        <v>0.38595828289270001</v>
      </c>
      <c r="V265" s="430">
        <v>0.37929447863900001</v>
      </c>
      <c r="W265" s="430">
        <v>0.37579341416270001</v>
      </c>
      <c r="X265" s="430">
        <v>0.34855472523030001</v>
      </c>
      <c r="Y265" s="430">
        <v>0.30914152554090002</v>
      </c>
      <c r="Z265" s="430">
        <v>0.32041187906730001</v>
      </c>
      <c r="AA265" s="430">
        <v>0.31333541435119999</v>
      </c>
      <c r="AB265" s="430">
        <v>0.2745691552799</v>
      </c>
      <c r="AC265" s="430">
        <v>0.29177689992110001</v>
      </c>
      <c r="AD265" s="430">
        <v>0.31360412165849999</v>
      </c>
      <c r="AE265" s="430">
        <v>0.30409510627190001</v>
      </c>
      <c r="AF265" s="430">
        <v>0.28424164133629998</v>
      </c>
      <c r="AG265" s="430">
        <v>0.2690042317079</v>
      </c>
      <c r="AH265" s="430">
        <v>0.28678158609249998</v>
      </c>
      <c r="AI265" s="430">
        <v>0.28658470287109999</v>
      </c>
      <c r="AJ265" s="430">
        <v>0.2486961552068</v>
      </c>
      <c r="AK265" s="430">
        <v>0.26203273124080001</v>
      </c>
      <c r="AL265" s="430">
        <v>0</v>
      </c>
    </row>
    <row r="266" spans="1:38" x14ac:dyDescent="0.25">
      <c r="A266" s="430" t="s">
        <v>4231</v>
      </c>
      <c r="B266" s="430">
        <v>1</v>
      </c>
      <c r="C266" s="430" t="s">
        <v>4232</v>
      </c>
      <c r="D266" s="430" t="s">
        <v>4225</v>
      </c>
      <c r="E266" s="430">
        <v>7</v>
      </c>
      <c r="F266" s="430">
        <v>1.3627086659999999E-2</v>
      </c>
      <c r="G266" s="430">
        <v>1.3627086659999999E-2</v>
      </c>
      <c r="H266" s="430">
        <v>1.3626592848E-2</v>
      </c>
      <c r="I266" s="430">
        <v>1.3627086659999999E-2</v>
      </c>
      <c r="J266" s="430">
        <v>1.3627086659999999E-2</v>
      </c>
      <c r="K266" s="430">
        <v>1.3627086659999999E-2</v>
      </c>
      <c r="L266" s="430">
        <v>1.3626592848E-2</v>
      </c>
      <c r="M266" s="430">
        <v>1.3627086659999999E-2</v>
      </c>
      <c r="N266" s="430">
        <v>1.3627086659999999E-2</v>
      </c>
      <c r="O266" s="430">
        <v>1.362768E-2</v>
      </c>
      <c r="P266" s="430">
        <v>1.362768E-2</v>
      </c>
      <c r="Q266" s="430">
        <v>1.362768E-2</v>
      </c>
      <c r="R266" s="430">
        <v>1.362768E-2</v>
      </c>
      <c r="S266" s="430">
        <v>1.362768E-2</v>
      </c>
      <c r="T266" s="430">
        <v>1.362768E-2</v>
      </c>
      <c r="U266" s="430">
        <v>1.70346E-2</v>
      </c>
      <c r="V266" s="430">
        <v>1.6766639999999999E-2</v>
      </c>
      <c r="W266" s="430">
        <v>1.6766639999999999E-2</v>
      </c>
      <c r="X266" s="430">
        <v>1.6812575999999999E-2</v>
      </c>
      <c r="Y266" s="430">
        <v>1.6766639999999999E-2</v>
      </c>
      <c r="Z266" s="430">
        <v>1.6766639999999999E-2</v>
      </c>
      <c r="AA266" s="430">
        <v>2.5149960000000001E-4</v>
      </c>
      <c r="AB266" s="430">
        <v>2.5218864000000002E-4</v>
      </c>
      <c r="AC266" s="430">
        <v>2.5149960000000001E-4</v>
      </c>
      <c r="AD266" s="430">
        <v>2.5149960000000001E-4</v>
      </c>
      <c r="AE266" s="430">
        <v>2.5149960000000001E-4</v>
      </c>
      <c r="AF266" s="430">
        <v>2.5218864000000002E-4</v>
      </c>
      <c r="AG266" s="430">
        <v>2.5149960000000001E-4</v>
      </c>
      <c r="AH266" s="430">
        <v>2.5149960000000001E-4</v>
      </c>
      <c r="AI266" s="430">
        <v>2.5149960000000001E-4</v>
      </c>
      <c r="AJ266" s="430">
        <v>2.39579208E-4</v>
      </c>
      <c r="AK266" s="430">
        <v>2.7664956E-4</v>
      </c>
      <c r="AL266" s="430">
        <v>0</v>
      </c>
    </row>
    <row r="267" spans="1:38" x14ac:dyDescent="0.25">
      <c r="A267" s="430" t="s">
        <v>4231</v>
      </c>
      <c r="B267" s="430">
        <v>1</v>
      </c>
      <c r="C267" s="430" t="s">
        <v>4232</v>
      </c>
      <c r="D267" s="430" t="s">
        <v>4006</v>
      </c>
      <c r="E267" s="430">
        <v>7</v>
      </c>
      <c r="F267" s="430">
        <v>0.3069706135577</v>
      </c>
      <c r="G267" s="430">
        <v>0.3064739274778</v>
      </c>
      <c r="H267" s="430">
        <v>0.34084138471699998</v>
      </c>
      <c r="I267" s="430">
        <v>0.32700259472389998</v>
      </c>
      <c r="J267" s="430">
        <v>0.33899436451229997</v>
      </c>
      <c r="K267" s="430">
        <v>0.32882534981810002</v>
      </c>
      <c r="L267" s="430">
        <v>0.31403274886650001</v>
      </c>
      <c r="M267" s="430">
        <v>0.30601929731420002</v>
      </c>
      <c r="N267" s="430">
        <v>0.30708840275420002</v>
      </c>
      <c r="O267" s="430">
        <v>0.31365872227890002</v>
      </c>
      <c r="P267" s="430">
        <v>0.30316711742919999</v>
      </c>
      <c r="Q267" s="430">
        <v>0.28230040174589999</v>
      </c>
      <c r="R267" s="430">
        <v>0.26905258152529998</v>
      </c>
      <c r="S267" s="430">
        <v>0.27563843799659998</v>
      </c>
      <c r="T267" s="430">
        <v>0.27639512930589999</v>
      </c>
      <c r="U267" s="430">
        <v>0.26700699787690002</v>
      </c>
      <c r="V267" s="430">
        <v>0.27596716670400001</v>
      </c>
      <c r="W267" s="430">
        <v>0.28302180294559998</v>
      </c>
      <c r="X267" s="430">
        <v>0.27562029782030001</v>
      </c>
      <c r="Y267" s="430">
        <v>0.23133646480969999</v>
      </c>
      <c r="Z267" s="430">
        <v>0.36514962859639999</v>
      </c>
      <c r="AA267" s="430">
        <v>0.35585074981670001</v>
      </c>
      <c r="AB267" s="430">
        <v>0.31164376412919997</v>
      </c>
      <c r="AC267" s="430">
        <v>0.33940119741300001</v>
      </c>
      <c r="AD267" s="430">
        <v>0.34711567445129998</v>
      </c>
      <c r="AE267" s="430">
        <v>0.36455936298149999</v>
      </c>
      <c r="AF267" s="430">
        <v>0.34330165555109998</v>
      </c>
      <c r="AG267" s="430">
        <v>0.35577426475890001</v>
      </c>
      <c r="AH267" s="430">
        <v>0.35324488001929999</v>
      </c>
      <c r="AI267" s="430">
        <v>0.34659709612919998</v>
      </c>
      <c r="AJ267" s="430">
        <v>0.32211005318739999</v>
      </c>
      <c r="AK267" s="430">
        <v>0.35777036426070002</v>
      </c>
      <c r="AL267" s="430">
        <v>0</v>
      </c>
    </row>
    <row r="268" spans="1:38" x14ac:dyDescent="0.25">
      <c r="A268" s="430" t="s">
        <v>4231</v>
      </c>
      <c r="B268" s="430">
        <v>1</v>
      </c>
      <c r="C268" s="430" t="s">
        <v>4232</v>
      </c>
      <c r="D268" s="430" t="s">
        <v>4008</v>
      </c>
      <c r="E268" s="430">
        <v>7</v>
      </c>
      <c r="F268" s="430">
        <v>3.9117875574115</v>
      </c>
      <c r="G268" s="430">
        <v>3.3738391684668998</v>
      </c>
      <c r="H268" s="430">
        <v>4.2898092853538001</v>
      </c>
      <c r="I268" s="430">
        <v>3.5284123523925</v>
      </c>
      <c r="J268" s="430">
        <v>3.8585127482238999</v>
      </c>
      <c r="K268" s="430">
        <v>3.4814856590751</v>
      </c>
      <c r="L268" s="430">
        <v>2.9779320167486998</v>
      </c>
      <c r="M268" s="430">
        <v>2.7651349332724</v>
      </c>
      <c r="N268" s="430">
        <v>3.2873449256242999</v>
      </c>
      <c r="O268" s="430">
        <v>4.1023286559393002</v>
      </c>
      <c r="P268" s="430">
        <v>3.0189577522516999</v>
      </c>
      <c r="Q268" s="430">
        <v>3.6350961721755999</v>
      </c>
      <c r="R268" s="430">
        <v>3.7111335568447998</v>
      </c>
      <c r="S268" s="430">
        <v>3.0589671424480001</v>
      </c>
      <c r="T268" s="430">
        <v>3.4722537174447998</v>
      </c>
      <c r="U268" s="430">
        <v>3.1949366029055</v>
      </c>
      <c r="V268" s="430">
        <v>3.2424843318961001</v>
      </c>
      <c r="W268" s="430">
        <v>3.0259998402926001</v>
      </c>
      <c r="X268" s="430">
        <v>3.0733848966813002</v>
      </c>
      <c r="Y268" s="430">
        <v>2.8796026865197999</v>
      </c>
      <c r="Z268" s="430">
        <v>2.7707668403760999</v>
      </c>
      <c r="AA268" s="430">
        <v>2.6224406956727</v>
      </c>
      <c r="AB268" s="430">
        <v>2.3699454546954999</v>
      </c>
      <c r="AC268" s="430">
        <v>2.6725880199607999</v>
      </c>
      <c r="AD268" s="430">
        <v>2.7648434105859998</v>
      </c>
      <c r="AE268" s="430">
        <v>2.8684544099348002</v>
      </c>
      <c r="AF268" s="430">
        <v>2.7160954955121999</v>
      </c>
      <c r="AG268" s="430">
        <v>2.6856952492152</v>
      </c>
      <c r="AH268" s="430">
        <v>2.7082066175968</v>
      </c>
      <c r="AI268" s="430">
        <v>2.6378067595228001</v>
      </c>
      <c r="AJ268" s="430">
        <v>2.3506717058176001</v>
      </c>
      <c r="AK268" s="430">
        <v>2.5551636721870001</v>
      </c>
      <c r="AL268" s="430">
        <v>0</v>
      </c>
    </row>
    <row r="269" spans="1:38" x14ac:dyDescent="0.25">
      <c r="A269" s="430" t="s">
        <v>4231</v>
      </c>
      <c r="B269" s="430">
        <v>1</v>
      </c>
      <c r="C269" s="430" t="s">
        <v>4232</v>
      </c>
      <c r="D269" s="430" t="s">
        <v>481</v>
      </c>
      <c r="E269" s="430">
        <v>7</v>
      </c>
      <c r="F269" s="430">
        <v>0.3764106801946</v>
      </c>
      <c r="G269" s="430">
        <v>0.37634237383390001</v>
      </c>
      <c r="H269" s="430">
        <v>0.3871857388021</v>
      </c>
      <c r="I269" s="430">
        <v>0.40488490824790002</v>
      </c>
      <c r="J269" s="430">
        <v>0.41811107085080002</v>
      </c>
      <c r="K269" s="430">
        <v>0.41082796381600001</v>
      </c>
      <c r="L269" s="430">
        <v>0.40903290515360002</v>
      </c>
      <c r="M269" s="430">
        <v>0.43948737651999997</v>
      </c>
      <c r="N269" s="430">
        <v>0.44651739244470001</v>
      </c>
      <c r="O269" s="430">
        <v>0.4060099193749</v>
      </c>
      <c r="P269" s="430">
        <v>0.52433353065650001</v>
      </c>
      <c r="Q269" s="430">
        <v>0.53767193434659999</v>
      </c>
      <c r="R269" s="430">
        <v>0.45257920865919998</v>
      </c>
      <c r="S269" s="430">
        <v>0.43327561592649999</v>
      </c>
      <c r="T269" s="430">
        <v>0.49112942422520001</v>
      </c>
      <c r="U269" s="430">
        <v>0.40061608656789999</v>
      </c>
      <c r="V269" s="430">
        <v>0.5326167015644</v>
      </c>
      <c r="W269" s="430">
        <v>0.4387047469159</v>
      </c>
      <c r="X269" s="430">
        <v>0.30830790123140001</v>
      </c>
      <c r="Y269" s="430">
        <v>0.27568094025700002</v>
      </c>
      <c r="Z269" s="430">
        <v>0.38260075887630002</v>
      </c>
      <c r="AA269" s="430">
        <v>0.36340574148479998</v>
      </c>
      <c r="AB269" s="430">
        <v>0.34196713973640003</v>
      </c>
      <c r="AC269" s="430">
        <v>0.38312457709999997</v>
      </c>
      <c r="AD269" s="430">
        <v>0.43422345261180001</v>
      </c>
      <c r="AE269" s="430">
        <v>0.46990370891150002</v>
      </c>
      <c r="AF269" s="430">
        <v>0.4502035934336</v>
      </c>
      <c r="AG269" s="430">
        <v>0.42158831465910002</v>
      </c>
      <c r="AH269" s="430">
        <v>0.4389461594763</v>
      </c>
      <c r="AI269" s="430">
        <v>0.43759484851649999</v>
      </c>
      <c r="AJ269" s="430">
        <v>0.39039175122769998</v>
      </c>
      <c r="AK269" s="430">
        <v>0.37903351145210001</v>
      </c>
      <c r="AL269" s="430">
        <v>0</v>
      </c>
    </row>
    <row r="270" spans="1:38" x14ac:dyDescent="0.25">
      <c r="A270" s="430" t="s">
        <v>4231</v>
      </c>
      <c r="B270" s="430">
        <v>1</v>
      </c>
      <c r="C270" s="430" t="s">
        <v>4232</v>
      </c>
      <c r="D270" s="430" t="s">
        <v>4011</v>
      </c>
      <c r="E270" s="430">
        <v>7</v>
      </c>
      <c r="F270" s="430">
        <v>0.26733771921560001</v>
      </c>
      <c r="G270" s="430">
        <v>0.23226112994420001</v>
      </c>
      <c r="H270" s="430">
        <v>0.24575271128949999</v>
      </c>
      <c r="I270" s="430">
        <v>0.2450757924934</v>
      </c>
      <c r="J270" s="430">
        <v>0.24559741640329999</v>
      </c>
      <c r="K270" s="430">
        <v>0.24096894322949999</v>
      </c>
      <c r="L270" s="430">
        <v>0.23607380495489999</v>
      </c>
      <c r="M270" s="430">
        <v>0.24934464421800001</v>
      </c>
      <c r="N270" s="430">
        <v>0.2714548063794</v>
      </c>
      <c r="O270" s="430">
        <v>0.2730529336916</v>
      </c>
      <c r="P270" s="430">
        <v>0.26638254212529999</v>
      </c>
      <c r="Q270" s="430">
        <v>0.24626427644599999</v>
      </c>
      <c r="R270" s="430">
        <v>0.21333310436960001</v>
      </c>
      <c r="S270" s="430">
        <v>0.236973710176</v>
      </c>
      <c r="T270" s="430">
        <v>0.24660294527570001</v>
      </c>
      <c r="U270" s="430">
        <v>0.3299243688022</v>
      </c>
      <c r="V270" s="430">
        <v>0.33086189081650003</v>
      </c>
      <c r="W270" s="430">
        <v>0.28091429206539997</v>
      </c>
      <c r="X270" s="430">
        <v>0.17559838553920001</v>
      </c>
      <c r="Y270" s="430">
        <v>0.15734994637249999</v>
      </c>
      <c r="Z270" s="430">
        <v>0.2175135222473</v>
      </c>
      <c r="AA270" s="430">
        <v>0.20235705620719999</v>
      </c>
      <c r="AB270" s="430">
        <v>0.17263557771230001</v>
      </c>
      <c r="AC270" s="430">
        <v>0.1905733435508</v>
      </c>
      <c r="AD270" s="430">
        <v>0.1943250934112</v>
      </c>
      <c r="AE270" s="430">
        <v>0.200556913473</v>
      </c>
      <c r="AF270" s="430">
        <v>0.1817699651437</v>
      </c>
      <c r="AG270" s="430">
        <v>0.1568592974677</v>
      </c>
      <c r="AH270" s="430">
        <v>0.16006742377970001</v>
      </c>
      <c r="AI270" s="430">
        <v>0.15746229071529999</v>
      </c>
      <c r="AJ270" s="430">
        <v>0.13413771287449999</v>
      </c>
      <c r="AK270" s="430">
        <v>0.14475813888030001</v>
      </c>
      <c r="AL270" s="430">
        <v>0</v>
      </c>
    </row>
    <row r="271" spans="1:38" x14ac:dyDescent="0.25">
      <c r="A271" s="430" t="s">
        <v>4231</v>
      </c>
      <c r="B271" s="430">
        <v>1</v>
      </c>
      <c r="C271" s="430" t="s">
        <v>4232</v>
      </c>
      <c r="D271" s="430" t="s">
        <v>4013</v>
      </c>
      <c r="E271" s="430">
        <v>7</v>
      </c>
      <c r="F271" s="430">
        <v>2.5764633108599999E-2</v>
      </c>
      <c r="G271" s="430">
        <v>2.3043233072799998E-2</v>
      </c>
      <c r="H271" s="430">
        <v>2.3716301846600001E-2</v>
      </c>
      <c r="I271" s="430">
        <v>2.3932886753E-2</v>
      </c>
      <c r="J271" s="430">
        <v>2.49925434781E-2</v>
      </c>
      <c r="K271" s="430">
        <v>2.4578483197500001E-2</v>
      </c>
      <c r="L271" s="430">
        <v>2.3831234761800001E-2</v>
      </c>
      <c r="M271" s="430">
        <v>2.5364794532399999E-2</v>
      </c>
      <c r="N271" s="430">
        <v>2.6242523689599999E-2</v>
      </c>
      <c r="O271" s="430">
        <v>2.6826364782600001E-2</v>
      </c>
      <c r="P271" s="430">
        <v>2.6354428678599998E-2</v>
      </c>
      <c r="Q271" s="430">
        <v>2.4124577719899998E-2</v>
      </c>
      <c r="R271" s="430">
        <v>2.3741813836500002E-2</v>
      </c>
      <c r="S271" s="430">
        <v>2.2126502874899999E-2</v>
      </c>
      <c r="T271" s="430">
        <v>2.2253634223700001E-2</v>
      </c>
      <c r="U271" s="430">
        <v>2.2109554059099999E-2</v>
      </c>
      <c r="V271" s="430">
        <v>2.1568860077600002E-2</v>
      </c>
      <c r="W271" s="430">
        <v>2.2369268164900001E-2</v>
      </c>
      <c r="X271" s="430">
        <v>2.0635575017200002E-2</v>
      </c>
      <c r="Y271" s="430">
        <v>1.9803437059299999E-2</v>
      </c>
      <c r="Z271" s="430">
        <v>9.8085048439999992E-3</v>
      </c>
      <c r="AA271" s="430">
        <v>9.9271158870999996E-3</v>
      </c>
      <c r="AB271" s="430">
        <v>9.1203154064000008E-3</v>
      </c>
      <c r="AC271" s="430">
        <v>9.3488453250000006E-3</v>
      </c>
      <c r="AD271" s="430">
        <v>9.6755737432999995E-3</v>
      </c>
      <c r="AE271" s="430">
        <v>9.8307916755999997E-3</v>
      </c>
      <c r="AF271" s="430">
        <v>9.2687579695000001E-3</v>
      </c>
      <c r="AG271" s="430">
        <v>8.0948203288000002E-3</v>
      </c>
      <c r="AH271" s="430">
        <v>8.2200523533000006E-3</v>
      </c>
      <c r="AI271" s="430">
        <v>8.1706929667999997E-3</v>
      </c>
      <c r="AJ271" s="430">
        <v>6.9396438344000002E-3</v>
      </c>
      <c r="AK271" s="430">
        <v>8.2180464532999997E-3</v>
      </c>
      <c r="AL271" s="430">
        <v>0</v>
      </c>
    </row>
    <row r="272" spans="1:38" x14ac:dyDescent="0.25">
      <c r="A272" s="430" t="s">
        <v>4231</v>
      </c>
      <c r="B272" s="430">
        <v>1</v>
      </c>
      <c r="C272" s="430" t="s">
        <v>4232</v>
      </c>
      <c r="D272" s="430" t="s">
        <v>4014</v>
      </c>
      <c r="E272" s="430">
        <v>7</v>
      </c>
      <c r="F272" s="430">
        <v>0.17663259225319999</v>
      </c>
      <c r="G272" s="430">
        <v>0.14537821708090001</v>
      </c>
      <c r="H272" s="430">
        <v>0.27413560656519997</v>
      </c>
      <c r="I272" s="430">
        <v>0.22822763712950001</v>
      </c>
      <c r="J272" s="430">
        <v>0.28523264312949997</v>
      </c>
      <c r="K272" s="430">
        <v>0.2472366139876</v>
      </c>
      <c r="L272" s="430">
        <v>0.25065259391520001</v>
      </c>
      <c r="M272" s="430">
        <v>0.1213244641524</v>
      </c>
      <c r="N272" s="430">
        <v>0.26179140390880001</v>
      </c>
      <c r="O272" s="430">
        <v>0.34970132584800001</v>
      </c>
      <c r="P272" s="430">
        <v>0.1734062867591</v>
      </c>
      <c r="Q272" s="430">
        <v>0.2278032734048</v>
      </c>
      <c r="R272" s="430">
        <v>0.19873835662530001</v>
      </c>
      <c r="S272" s="430">
        <v>0.17902485027279999</v>
      </c>
      <c r="T272" s="430">
        <v>0.1909404350501</v>
      </c>
      <c r="U272" s="430">
        <v>0.20017965600759999</v>
      </c>
      <c r="V272" s="430">
        <v>0.191918233513</v>
      </c>
      <c r="W272" s="430">
        <v>0.18031684226370001</v>
      </c>
      <c r="X272" s="430">
        <v>0.19883685678919999</v>
      </c>
      <c r="Y272" s="430">
        <v>6.4339537131599997E-2</v>
      </c>
      <c r="Z272" s="430">
        <v>5.1395426684600003E-2</v>
      </c>
      <c r="AA272" s="430">
        <v>8.8498785904799995E-2</v>
      </c>
      <c r="AB272" s="430">
        <v>8.0685562338199998E-2</v>
      </c>
      <c r="AC272" s="430">
        <v>8.4712581853600005E-2</v>
      </c>
      <c r="AD272" s="430">
        <v>8.6646339355300001E-2</v>
      </c>
      <c r="AE272" s="430">
        <v>9.2933691880800001E-2</v>
      </c>
      <c r="AF272" s="430">
        <v>8.8507079515000003E-2</v>
      </c>
      <c r="AG272" s="430">
        <v>8.2707484388300001E-2</v>
      </c>
      <c r="AH272" s="430">
        <v>9.5192898440999998E-2</v>
      </c>
      <c r="AI272" s="430">
        <v>9.6163441061799998E-2</v>
      </c>
      <c r="AJ272" s="430">
        <v>8.9443441925400005E-2</v>
      </c>
      <c r="AK272" s="430">
        <v>0.1035344409266</v>
      </c>
      <c r="AL272" s="430">
        <v>0</v>
      </c>
    </row>
    <row r="273" spans="1:38" x14ac:dyDescent="0.25">
      <c r="A273" s="430" t="s">
        <v>4231</v>
      </c>
      <c r="B273" s="430">
        <v>1</v>
      </c>
      <c r="C273" s="430" t="s">
        <v>4232</v>
      </c>
      <c r="D273" s="430" t="s">
        <v>4016</v>
      </c>
      <c r="E273" s="430">
        <v>7</v>
      </c>
      <c r="F273" s="430">
        <v>0.81591861474750005</v>
      </c>
      <c r="G273" s="430">
        <v>0.77170156518540001</v>
      </c>
      <c r="H273" s="430">
        <v>0.79577797373140002</v>
      </c>
      <c r="I273" s="430">
        <v>0.81228023313889997</v>
      </c>
      <c r="J273" s="430">
        <v>0.81186295381689999</v>
      </c>
      <c r="K273" s="430">
        <v>0.88442847514680001</v>
      </c>
      <c r="L273" s="430">
        <v>0.88133494277220004</v>
      </c>
      <c r="M273" s="430">
        <v>0.75636861548040002</v>
      </c>
      <c r="N273" s="430">
        <v>0.80010727567329998</v>
      </c>
      <c r="O273" s="430">
        <v>0.92015208924909997</v>
      </c>
      <c r="P273" s="430">
        <v>0.84269519053609998</v>
      </c>
      <c r="Q273" s="430">
        <v>0.83041409356990004</v>
      </c>
      <c r="R273" s="430">
        <v>0.73856254041460001</v>
      </c>
      <c r="S273" s="430">
        <v>0.71298896965250003</v>
      </c>
      <c r="T273" s="430">
        <v>0.66841017367269995</v>
      </c>
      <c r="U273" s="430">
        <v>0.72993407088060003</v>
      </c>
      <c r="V273" s="430">
        <v>0.74973848286650002</v>
      </c>
      <c r="W273" s="430">
        <v>0.69869821074619998</v>
      </c>
      <c r="X273" s="430">
        <v>0.63435267147109997</v>
      </c>
      <c r="Y273" s="430">
        <v>0.53022950380599998</v>
      </c>
      <c r="Z273" s="430">
        <v>0.84220753756569999</v>
      </c>
      <c r="AA273" s="430">
        <v>0.82996856923689999</v>
      </c>
      <c r="AB273" s="430">
        <v>0.71145987428869994</v>
      </c>
      <c r="AC273" s="430">
        <v>0.78999824072580005</v>
      </c>
      <c r="AD273" s="430">
        <v>0.83923514043689995</v>
      </c>
      <c r="AE273" s="430">
        <v>0.91017906949979999</v>
      </c>
      <c r="AF273" s="430">
        <v>0.89002280205350004</v>
      </c>
      <c r="AG273" s="430">
        <v>0.85390168517679998</v>
      </c>
      <c r="AH273" s="430">
        <v>0.86482231767719997</v>
      </c>
      <c r="AI273" s="430">
        <v>0.81821722277260001</v>
      </c>
      <c r="AJ273" s="430">
        <v>0.7336247063172</v>
      </c>
      <c r="AK273" s="430">
        <v>0.80987072123170001</v>
      </c>
      <c r="AL273" s="430">
        <v>0</v>
      </c>
    </row>
    <row r="274" spans="1:38" x14ac:dyDescent="0.25">
      <c r="A274" s="430" t="s">
        <v>4231</v>
      </c>
      <c r="B274" s="430">
        <v>1</v>
      </c>
      <c r="C274" s="430" t="s">
        <v>4232</v>
      </c>
      <c r="D274" s="430" t="s">
        <v>4018</v>
      </c>
      <c r="E274" s="430">
        <v>7</v>
      </c>
      <c r="F274" s="430">
        <v>0.87350858016029997</v>
      </c>
      <c r="G274" s="430">
        <v>0.82505684279439995</v>
      </c>
      <c r="H274" s="430">
        <v>0.88725296992839997</v>
      </c>
      <c r="I274" s="430">
        <v>0.87211564932920005</v>
      </c>
      <c r="J274" s="430">
        <v>0.87852623792329998</v>
      </c>
      <c r="K274" s="430">
        <v>0.85074552205359999</v>
      </c>
      <c r="L274" s="430">
        <v>0.85153170926400001</v>
      </c>
      <c r="M274" s="430">
        <v>0.86402108857920001</v>
      </c>
      <c r="N274" s="430">
        <v>0.90762880585149996</v>
      </c>
      <c r="O274" s="430">
        <v>1.0370563092992999</v>
      </c>
      <c r="P274" s="430">
        <v>0.93337937804530002</v>
      </c>
      <c r="Q274" s="430">
        <v>0.92250217820239999</v>
      </c>
      <c r="R274" s="430">
        <v>0.9327635552329</v>
      </c>
      <c r="S274" s="430">
        <v>0.78313377396549999</v>
      </c>
      <c r="T274" s="430">
        <v>0.79068547151599999</v>
      </c>
      <c r="U274" s="430">
        <v>0.84713248317120005</v>
      </c>
      <c r="V274" s="430">
        <v>0.85139085115099999</v>
      </c>
      <c r="W274" s="430">
        <v>0.80844926452959998</v>
      </c>
      <c r="X274" s="430">
        <v>0.76432970758959995</v>
      </c>
      <c r="Y274" s="430">
        <v>0.62915732296409999</v>
      </c>
      <c r="Z274" s="430">
        <v>0.75437664754400002</v>
      </c>
      <c r="AA274" s="430">
        <v>0.69432403606490001</v>
      </c>
      <c r="AB274" s="430">
        <v>0.60752790687869995</v>
      </c>
      <c r="AC274" s="430">
        <v>0.75608823361169997</v>
      </c>
      <c r="AD274" s="430">
        <v>0.78710183238520004</v>
      </c>
      <c r="AE274" s="430">
        <v>0.82086793351309995</v>
      </c>
      <c r="AF274" s="430">
        <v>0.75277980121239996</v>
      </c>
      <c r="AG274" s="430">
        <v>0.7450337547443</v>
      </c>
      <c r="AH274" s="430">
        <v>0.74106506491629998</v>
      </c>
      <c r="AI274" s="430">
        <v>0.70778889041460002</v>
      </c>
      <c r="AJ274" s="430">
        <v>0.64842376996030004</v>
      </c>
      <c r="AK274" s="430">
        <v>0.69053970615100002</v>
      </c>
      <c r="AL274" s="430">
        <v>0</v>
      </c>
    </row>
    <row r="275" spans="1:38" x14ac:dyDescent="0.25">
      <c r="A275" s="430" t="s">
        <v>4231</v>
      </c>
      <c r="B275" s="430">
        <v>1</v>
      </c>
      <c r="C275" s="430" t="s">
        <v>4232</v>
      </c>
      <c r="D275" s="430" t="s">
        <v>4226</v>
      </c>
      <c r="E275" s="430">
        <v>7</v>
      </c>
      <c r="F275" s="430">
        <v>1.033523634E-2</v>
      </c>
      <c r="G275" s="430">
        <v>1.3972200000000001E-2</v>
      </c>
      <c r="H275" s="430">
        <v>2.8020960000000001E-2</v>
      </c>
      <c r="I275" s="430">
        <v>6.1240152599999998E-3</v>
      </c>
      <c r="J275" s="430">
        <v>8.4210449400000005E-3</v>
      </c>
      <c r="K275" s="430">
        <v>0</v>
      </c>
      <c r="L275" s="430">
        <v>0</v>
      </c>
      <c r="M275" s="430">
        <v>1.0365975180000001E-2</v>
      </c>
      <c r="N275" s="430">
        <v>0</v>
      </c>
      <c r="O275" s="430">
        <v>0</v>
      </c>
      <c r="P275" s="430">
        <v>0.10032039600000001</v>
      </c>
      <c r="Q275" s="430">
        <v>9.7525956000000004E-3</v>
      </c>
      <c r="R275" s="430">
        <v>1.0129845E-2</v>
      </c>
      <c r="S275" s="430">
        <v>9.0516574180599996E-2</v>
      </c>
      <c r="T275" s="430">
        <v>0.17170436580000001</v>
      </c>
      <c r="U275" s="430">
        <v>9.8266482599999996E-2</v>
      </c>
      <c r="V275" s="430">
        <v>1.02416226E-2</v>
      </c>
      <c r="W275" s="430">
        <v>6.636795E-3</v>
      </c>
      <c r="X275" s="430">
        <v>9.0260411999999995E-3</v>
      </c>
      <c r="Y275" s="430">
        <v>8.4424565811000007E-3</v>
      </c>
      <c r="Z275" s="430">
        <v>8.3414034000000008E-3</v>
      </c>
      <c r="AA275" s="430">
        <v>3.7166051999999998E-2</v>
      </c>
      <c r="AB275" s="430">
        <v>0.289480049766</v>
      </c>
      <c r="AC275" s="430">
        <v>0.25393485552869999</v>
      </c>
      <c r="AD275" s="430">
        <v>0.20958299999999999</v>
      </c>
      <c r="AE275" s="430">
        <v>0.27944400000000003</v>
      </c>
      <c r="AF275" s="430">
        <v>0.3363172377957</v>
      </c>
      <c r="AG275" s="430">
        <v>0</v>
      </c>
      <c r="AH275" s="430">
        <v>0</v>
      </c>
      <c r="AI275" s="430">
        <v>0</v>
      </c>
      <c r="AJ275" s="430">
        <v>0</v>
      </c>
      <c r="AK275" s="430">
        <v>0</v>
      </c>
      <c r="AL275" s="430">
        <v>0</v>
      </c>
    </row>
    <row r="276" spans="1:38" x14ac:dyDescent="0.25">
      <c r="A276" s="430" t="s">
        <v>4231</v>
      </c>
      <c r="B276" s="430">
        <v>1</v>
      </c>
      <c r="C276" s="430" t="s">
        <v>4232</v>
      </c>
      <c r="D276" s="430" t="s">
        <v>4020</v>
      </c>
      <c r="E276" s="430">
        <v>7</v>
      </c>
      <c r="F276" s="430">
        <v>5.8424866266999997E-2</v>
      </c>
      <c r="G276" s="430">
        <v>5.7119283207999999E-2</v>
      </c>
      <c r="H276" s="430">
        <v>7.3673383607100004E-2</v>
      </c>
      <c r="I276" s="430">
        <v>0.11477851014319999</v>
      </c>
      <c r="J276" s="430">
        <v>0.1805169143035</v>
      </c>
      <c r="K276" s="430">
        <v>0.15153103356430001</v>
      </c>
      <c r="L276" s="430">
        <v>0.13346460446319999</v>
      </c>
      <c r="M276" s="430">
        <v>4.6040449865599999E-2</v>
      </c>
      <c r="N276" s="430">
        <v>7.0136981059699996E-2</v>
      </c>
      <c r="O276" s="430">
        <v>6.9672387564400001E-2</v>
      </c>
      <c r="P276" s="430">
        <v>5.2532051472799997E-2</v>
      </c>
      <c r="Q276" s="430">
        <v>7.2072568699799999E-2</v>
      </c>
      <c r="R276" s="430">
        <v>8.0238546449200004E-2</v>
      </c>
      <c r="S276" s="430">
        <v>6.2054880029600003E-2</v>
      </c>
      <c r="T276" s="430">
        <v>7.7955163267100003E-2</v>
      </c>
      <c r="U276" s="430">
        <v>7.1916368016199994E-2</v>
      </c>
      <c r="V276" s="430">
        <v>7.4121863779200006E-2</v>
      </c>
      <c r="W276" s="430">
        <v>6.9078337545899995E-2</v>
      </c>
      <c r="X276" s="430">
        <v>6.4402051087899995E-2</v>
      </c>
      <c r="Y276" s="430">
        <v>7.5631734198200004E-2</v>
      </c>
      <c r="Z276" s="430">
        <v>7.7637112389800006E-2</v>
      </c>
      <c r="AA276" s="430">
        <v>7.97516578108E-2</v>
      </c>
      <c r="AB276" s="430">
        <v>7.0453299962499993E-2</v>
      </c>
      <c r="AC276" s="430">
        <v>7.4137135426400005E-2</v>
      </c>
      <c r="AD276" s="430">
        <v>7.0686929268400006E-2</v>
      </c>
      <c r="AE276" s="430">
        <v>7.3081877708899998E-2</v>
      </c>
      <c r="AF276" s="430">
        <v>6.9182781159899995E-2</v>
      </c>
      <c r="AG276" s="430">
        <v>7.1993262109999998E-2</v>
      </c>
      <c r="AH276" s="430">
        <v>7.7665714503699995E-2</v>
      </c>
      <c r="AI276" s="430">
        <v>6.7988351180400003E-2</v>
      </c>
      <c r="AJ276" s="430">
        <v>5.0640708846500002E-2</v>
      </c>
      <c r="AK276" s="430">
        <v>5.5890483069999997E-2</v>
      </c>
      <c r="AL276" s="430">
        <v>0</v>
      </c>
    </row>
    <row r="277" spans="1:38" x14ac:dyDescent="0.25">
      <c r="A277" s="430" t="s">
        <v>4231</v>
      </c>
      <c r="B277" s="430">
        <v>1</v>
      </c>
      <c r="C277" s="430" t="s">
        <v>4232</v>
      </c>
      <c r="D277" s="430" t="s">
        <v>4022</v>
      </c>
      <c r="E277" s="430">
        <v>7</v>
      </c>
      <c r="F277" s="430">
        <v>0.67836598242809998</v>
      </c>
      <c r="G277" s="430">
        <v>0.70696831253509995</v>
      </c>
      <c r="H277" s="430">
        <v>0.86014675207589997</v>
      </c>
      <c r="I277" s="430">
        <v>1.2554748277484999</v>
      </c>
      <c r="J277" s="430">
        <v>1.3193760494132001</v>
      </c>
      <c r="K277" s="430">
        <v>1.3511278981396</v>
      </c>
      <c r="L277" s="430">
        <v>0.78834231069439997</v>
      </c>
      <c r="M277" s="430">
        <v>0.80127473304359997</v>
      </c>
      <c r="N277" s="430">
        <v>1.2673970582292999</v>
      </c>
      <c r="O277" s="430">
        <v>1.6031802303467</v>
      </c>
      <c r="P277" s="430">
        <v>1.3351227491505999</v>
      </c>
      <c r="Q277" s="430">
        <v>1.2654790454075999</v>
      </c>
      <c r="R277" s="430">
        <v>1.2959046404729999</v>
      </c>
      <c r="S277" s="430">
        <v>0.90573650792890004</v>
      </c>
      <c r="T277" s="430">
        <v>1.2606752384352</v>
      </c>
      <c r="U277" s="430">
        <v>1.4756357039945001</v>
      </c>
      <c r="V277" s="430">
        <v>1.4760628285601001</v>
      </c>
      <c r="W277" s="430">
        <v>1.0874770917094001</v>
      </c>
      <c r="X277" s="430">
        <v>1.2825526950338</v>
      </c>
      <c r="Y277" s="430">
        <v>1.1962230361113999</v>
      </c>
      <c r="Z277" s="430">
        <v>1.1816557483562</v>
      </c>
      <c r="AA277" s="430">
        <v>1.0749490132077</v>
      </c>
      <c r="AB277" s="430">
        <v>0.85057519272149995</v>
      </c>
      <c r="AC277" s="430">
        <v>1.2048929715761001</v>
      </c>
      <c r="AD277" s="430">
        <v>1.2940169555093</v>
      </c>
      <c r="AE277" s="430">
        <v>1.2324255972792</v>
      </c>
      <c r="AF277" s="430">
        <v>1.1611680628314001</v>
      </c>
      <c r="AG277" s="430">
        <v>1.2910430216802</v>
      </c>
      <c r="AH277" s="430">
        <v>1.3965611453500999</v>
      </c>
      <c r="AI277" s="430">
        <v>1.4727412334623</v>
      </c>
      <c r="AJ277" s="430">
        <v>1.3168500662232001</v>
      </c>
      <c r="AK277" s="430">
        <v>1.4205871220904001</v>
      </c>
      <c r="AL277" s="430">
        <v>0</v>
      </c>
    </row>
    <row r="278" spans="1:38" x14ac:dyDescent="0.25">
      <c r="A278" s="430" t="s">
        <v>4231</v>
      </c>
      <c r="B278" s="430">
        <v>1</v>
      </c>
      <c r="C278" s="430" t="s">
        <v>4232</v>
      </c>
      <c r="D278" s="430" t="s">
        <v>4024</v>
      </c>
      <c r="E278" s="430">
        <v>7</v>
      </c>
      <c r="F278" s="430">
        <v>9.6962238778599996E-2</v>
      </c>
      <c r="G278" s="430">
        <v>0.1047406888873</v>
      </c>
      <c r="H278" s="430">
        <v>0.1016308998308</v>
      </c>
      <c r="I278" s="430">
        <v>9.9590365157700006E-2</v>
      </c>
      <c r="J278" s="430">
        <v>0.10282993247780001</v>
      </c>
      <c r="K278" s="430">
        <v>0.1056519747941</v>
      </c>
      <c r="L278" s="430">
        <v>0.234826034761</v>
      </c>
      <c r="M278" s="430">
        <v>8.9923974291999997E-2</v>
      </c>
      <c r="N278" s="430">
        <v>0.10899189700130001</v>
      </c>
      <c r="O278" s="430">
        <v>0.10109558173700001</v>
      </c>
      <c r="P278" s="430">
        <v>0.1124211505987</v>
      </c>
      <c r="Q278" s="430">
        <v>9.0273548408099993E-2</v>
      </c>
      <c r="R278" s="430">
        <v>8.7277281907199994E-2</v>
      </c>
      <c r="S278" s="430">
        <v>8.2463760149599996E-2</v>
      </c>
      <c r="T278" s="430">
        <v>8.4638991889600002E-2</v>
      </c>
      <c r="U278" s="430">
        <v>0.1008104393756</v>
      </c>
      <c r="V278" s="430">
        <v>0.1004735368542</v>
      </c>
      <c r="W278" s="430">
        <v>0.10413218838710001</v>
      </c>
      <c r="X278" s="430">
        <v>8.6601771761899995E-2</v>
      </c>
      <c r="Y278" s="430">
        <v>6.9184828595399997E-2</v>
      </c>
      <c r="Z278" s="430">
        <v>0.10620782785000001</v>
      </c>
      <c r="AA278" s="430">
        <v>0.1091568211384</v>
      </c>
      <c r="AB278" s="430">
        <v>9.4491680835899997E-2</v>
      </c>
      <c r="AC278" s="430">
        <v>0.102180425231</v>
      </c>
      <c r="AD278" s="430">
        <v>0.1058305566286</v>
      </c>
      <c r="AE278" s="430">
        <v>0.11672483535350001</v>
      </c>
      <c r="AF278" s="430">
        <v>0.1136377806163</v>
      </c>
      <c r="AG278" s="430">
        <v>0.10450949120480001</v>
      </c>
      <c r="AH278" s="430">
        <v>0.1073071767584</v>
      </c>
      <c r="AI278" s="430">
        <v>0.1007327844853</v>
      </c>
      <c r="AJ278" s="430">
        <v>0.1041520429692</v>
      </c>
      <c r="AK278" s="430">
        <v>0.1062608853792</v>
      </c>
      <c r="AL278" s="430">
        <v>0</v>
      </c>
    </row>
    <row r="279" spans="1:38" x14ac:dyDescent="0.25">
      <c r="A279" s="430" t="s">
        <v>4231</v>
      </c>
      <c r="B279" s="430">
        <v>1</v>
      </c>
      <c r="C279" s="430" t="s">
        <v>4232</v>
      </c>
      <c r="D279" s="430" t="s">
        <v>4026</v>
      </c>
      <c r="E279" s="430">
        <v>7</v>
      </c>
      <c r="F279" s="430">
        <v>2.8553404286392001</v>
      </c>
      <c r="G279" s="430">
        <v>2.7361299249714999</v>
      </c>
      <c r="H279" s="430">
        <v>2.8507638051373001</v>
      </c>
      <c r="I279" s="430">
        <v>3.3245003209828998</v>
      </c>
      <c r="J279" s="430">
        <v>3.7334647584464999</v>
      </c>
      <c r="K279" s="430">
        <v>3.8139698300932001</v>
      </c>
      <c r="L279" s="430">
        <v>3.4357366640447</v>
      </c>
      <c r="M279" s="430">
        <v>3.3894197585861998</v>
      </c>
      <c r="N279" s="430">
        <v>3.1705350146384998</v>
      </c>
      <c r="O279" s="430">
        <v>4.1990230802662998</v>
      </c>
      <c r="P279" s="430">
        <v>3.2680256544751001</v>
      </c>
      <c r="Q279" s="430">
        <v>3.1089606275029</v>
      </c>
      <c r="R279" s="430">
        <v>3.0717090489065</v>
      </c>
      <c r="S279" s="430">
        <v>2.6110621941134</v>
      </c>
      <c r="T279" s="430">
        <v>3.0684077607662998</v>
      </c>
      <c r="U279" s="430">
        <v>3.1463260824652002</v>
      </c>
      <c r="V279" s="430">
        <v>3.0542517287573001</v>
      </c>
      <c r="W279" s="430">
        <v>2.7678650171951</v>
      </c>
      <c r="X279" s="430">
        <v>2.7457461849624001</v>
      </c>
      <c r="Y279" s="430">
        <v>2.4675640229862998</v>
      </c>
      <c r="Z279" s="430">
        <v>2.1976155962583999</v>
      </c>
      <c r="AA279" s="430">
        <v>2.2091692664461</v>
      </c>
      <c r="AB279" s="430">
        <v>2.5548423417641999</v>
      </c>
      <c r="AC279" s="430">
        <v>2.6867450619078999</v>
      </c>
      <c r="AD279" s="430">
        <v>2.5534915735379999</v>
      </c>
      <c r="AE279" s="430">
        <v>2.7766258213419999</v>
      </c>
      <c r="AF279" s="430">
        <v>2.5088422713076</v>
      </c>
      <c r="AG279" s="430">
        <v>2.7312702021185</v>
      </c>
      <c r="AH279" s="430">
        <v>2.8696080276128999</v>
      </c>
      <c r="AI279" s="430">
        <v>2.8909747975726998</v>
      </c>
      <c r="AJ279" s="430">
        <v>2.5718487155869001</v>
      </c>
      <c r="AK279" s="430">
        <v>2.9644168899526</v>
      </c>
      <c r="AL279" s="430">
        <v>0</v>
      </c>
    </row>
    <row r="280" spans="1:38" x14ac:dyDescent="0.25">
      <c r="A280" s="430" t="s">
        <v>4231</v>
      </c>
      <c r="B280" s="430">
        <v>1</v>
      </c>
      <c r="C280" s="430" t="s">
        <v>4232</v>
      </c>
      <c r="D280" s="430" t="s">
        <v>4028</v>
      </c>
      <c r="E280" s="430">
        <v>7</v>
      </c>
      <c r="F280" s="430">
        <v>1.3417270521699001</v>
      </c>
      <c r="G280" s="430">
        <v>1.2964665795004999</v>
      </c>
      <c r="H280" s="430">
        <v>1.2998841606003</v>
      </c>
      <c r="I280" s="430">
        <v>1.1977913177456001</v>
      </c>
      <c r="J280" s="430">
        <v>1.328775092998</v>
      </c>
      <c r="K280" s="430">
        <v>1.6974705238562999</v>
      </c>
      <c r="L280" s="430">
        <v>1.4392058271192001</v>
      </c>
      <c r="M280" s="430">
        <v>0.96778473977260004</v>
      </c>
      <c r="N280" s="430">
        <v>1.3494188669586</v>
      </c>
      <c r="O280" s="430">
        <v>2.2469997047842001</v>
      </c>
      <c r="P280" s="430">
        <v>2.3581995804555</v>
      </c>
      <c r="Q280" s="430">
        <v>1.9485540384739</v>
      </c>
      <c r="R280" s="430">
        <v>2.3873365941192</v>
      </c>
      <c r="S280" s="430">
        <v>2.5255954147023001</v>
      </c>
      <c r="T280" s="430">
        <v>6.2480482091617002</v>
      </c>
      <c r="U280" s="430">
        <v>3.4731098755418999</v>
      </c>
      <c r="V280" s="430">
        <v>3.0328788827277</v>
      </c>
      <c r="W280" s="430">
        <v>1.4023029166225001</v>
      </c>
      <c r="X280" s="430">
        <v>1.9826226288446001</v>
      </c>
      <c r="Y280" s="430">
        <v>1.4502997122207</v>
      </c>
      <c r="Z280" s="430">
        <v>2.2735262542861001</v>
      </c>
      <c r="AA280" s="430">
        <v>2.1339061065328999</v>
      </c>
      <c r="AB280" s="430">
        <v>3.7737901201986999</v>
      </c>
      <c r="AC280" s="430">
        <v>3.3751201834527</v>
      </c>
      <c r="AD280" s="430">
        <v>1.7887384088472</v>
      </c>
      <c r="AE280" s="430">
        <v>3.2255568371402998</v>
      </c>
      <c r="AF280" s="430">
        <v>2.5638170876544</v>
      </c>
      <c r="AG280" s="430">
        <v>2.7658608287312001</v>
      </c>
      <c r="AH280" s="430">
        <v>2.9479030357621001</v>
      </c>
      <c r="AI280" s="430">
        <v>2.8087137603261998</v>
      </c>
      <c r="AJ280" s="430">
        <v>2.233544416814</v>
      </c>
      <c r="AK280" s="430">
        <v>3.2432329515173</v>
      </c>
      <c r="AL280" s="430">
        <v>0</v>
      </c>
    </row>
    <row r="281" spans="1:38" x14ac:dyDescent="0.25">
      <c r="A281" s="430" t="s">
        <v>4231</v>
      </c>
      <c r="B281" s="430">
        <v>1</v>
      </c>
      <c r="C281" s="430" t="s">
        <v>4232</v>
      </c>
      <c r="D281" s="430" t="s">
        <v>4030</v>
      </c>
      <c r="E281" s="430">
        <v>7</v>
      </c>
      <c r="F281" s="430">
        <v>1.7229953065204999</v>
      </c>
      <c r="G281" s="430">
        <v>1.4158988692806</v>
      </c>
      <c r="H281" s="430">
        <v>1.7871715410868001</v>
      </c>
      <c r="I281" s="430">
        <v>1.0055889974426</v>
      </c>
      <c r="J281" s="430">
        <v>1.0374735099671999</v>
      </c>
      <c r="K281" s="430">
        <v>0.75007836300069997</v>
      </c>
      <c r="L281" s="430">
        <v>1.0520356187886</v>
      </c>
      <c r="M281" s="430">
        <v>1.3911314620422</v>
      </c>
      <c r="N281" s="430">
        <v>1.4067391334343999</v>
      </c>
      <c r="O281" s="430">
        <v>2.1220697577463001</v>
      </c>
      <c r="P281" s="430">
        <v>1.4331748595492999</v>
      </c>
      <c r="Q281" s="430">
        <v>1.171866453671</v>
      </c>
      <c r="R281" s="430">
        <v>1.0676537011039</v>
      </c>
      <c r="S281" s="430">
        <v>1.4333497912448001</v>
      </c>
      <c r="T281" s="430">
        <v>1.2966239045646999</v>
      </c>
      <c r="U281" s="430">
        <v>0.53119283783100002</v>
      </c>
      <c r="V281" s="430">
        <v>0.5224825727936</v>
      </c>
      <c r="W281" s="430">
        <v>1.4342622011926001</v>
      </c>
      <c r="X281" s="430">
        <v>0.52018470086610002</v>
      </c>
      <c r="Y281" s="430">
        <v>0.50006044298079999</v>
      </c>
      <c r="Z281" s="430">
        <v>0.32067305339110003</v>
      </c>
      <c r="AA281" s="430">
        <v>0.32604153595169999</v>
      </c>
      <c r="AB281" s="430">
        <v>0.29720868244760001</v>
      </c>
      <c r="AC281" s="430">
        <v>0.33150887446369998</v>
      </c>
      <c r="AD281" s="430">
        <v>0.33831043729810001</v>
      </c>
      <c r="AE281" s="430">
        <v>0.35419346535989998</v>
      </c>
      <c r="AF281" s="430">
        <v>0.32568273819459997</v>
      </c>
      <c r="AG281" s="430">
        <v>0.3370618519727</v>
      </c>
      <c r="AH281" s="430">
        <v>0.35349569304520001</v>
      </c>
      <c r="AI281" s="430">
        <v>0.35248273889100001</v>
      </c>
      <c r="AJ281" s="430">
        <v>0.31354516240000002</v>
      </c>
      <c r="AK281" s="430">
        <v>0.34493997629649997</v>
      </c>
      <c r="AL281" s="430">
        <v>0</v>
      </c>
    </row>
    <row r="282" spans="1:38" x14ac:dyDescent="0.25">
      <c r="A282" s="430" t="s">
        <v>4231</v>
      </c>
      <c r="B282" s="430">
        <v>1</v>
      </c>
      <c r="C282" s="430" t="s">
        <v>4232</v>
      </c>
      <c r="D282" s="430" t="s">
        <v>4032</v>
      </c>
      <c r="E282" s="430">
        <v>7</v>
      </c>
      <c r="F282" s="430">
        <v>1.0703558224937999</v>
      </c>
      <c r="G282" s="430">
        <v>1.0037772855434</v>
      </c>
      <c r="H282" s="430">
        <v>1.1982074984589</v>
      </c>
      <c r="I282" s="430">
        <v>0.94228626848800001</v>
      </c>
      <c r="J282" s="430">
        <v>1.0201170351707001</v>
      </c>
      <c r="K282" s="430">
        <v>1.0673552115705001</v>
      </c>
      <c r="L282" s="430">
        <v>0.99788718046619995</v>
      </c>
      <c r="M282" s="430">
        <v>1.0290188840296</v>
      </c>
      <c r="N282" s="430">
        <v>1.2599859593530001</v>
      </c>
      <c r="O282" s="430">
        <v>1.7764696444667001</v>
      </c>
      <c r="P282" s="430">
        <v>1.2825444680989</v>
      </c>
      <c r="Q282" s="430">
        <v>1.6719221833655999</v>
      </c>
      <c r="R282" s="430">
        <v>1.5969754256299</v>
      </c>
      <c r="S282" s="430">
        <v>1.2877322410801</v>
      </c>
      <c r="T282" s="430">
        <v>2.1722916460478001</v>
      </c>
      <c r="U282" s="430">
        <v>1.8654457455947999</v>
      </c>
      <c r="V282" s="430">
        <v>1.976547899244</v>
      </c>
      <c r="W282" s="430">
        <v>1.5501447520385001</v>
      </c>
      <c r="X282" s="430">
        <v>1.7544938426465</v>
      </c>
      <c r="Y282" s="430">
        <v>1.4325918771710999</v>
      </c>
      <c r="Z282" s="430">
        <v>1.4857701288236</v>
      </c>
      <c r="AA282" s="430">
        <v>1.3573905927345999</v>
      </c>
      <c r="AB282" s="430">
        <v>1.1264144768255999</v>
      </c>
      <c r="AC282" s="430">
        <v>0.97710928072059999</v>
      </c>
      <c r="AD282" s="430">
        <v>0.95301281042039998</v>
      </c>
      <c r="AE282" s="430">
        <v>1.0050213459549</v>
      </c>
      <c r="AF282" s="430">
        <v>0.88880843947800003</v>
      </c>
      <c r="AG282" s="430">
        <v>0.98451276821370004</v>
      </c>
      <c r="AH282" s="430">
        <v>1.0913855009708</v>
      </c>
      <c r="AI282" s="430">
        <v>1.0788870086463</v>
      </c>
      <c r="AJ282" s="430">
        <v>1.0211347381047999</v>
      </c>
      <c r="AK282" s="430">
        <v>1.1112362504671001</v>
      </c>
      <c r="AL282" s="430">
        <v>0</v>
      </c>
    </row>
    <row r="283" spans="1:38" x14ac:dyDescent="0.25">
      <c r="A283" s="430" t="s">
        <v>4231</v>
      </c>
      <c r="B283" s="430">
        <v>1</v>
      </c>
      <c r="C283" s="430" t="s">
        <v>4232</v>
      </c>
      <c r="D283" s="430" t="s">
        <v>4034</v>
      </c>
      <c r="E283" s="430">
        <v>7</v>
      </c>
      <c r="F283" s="430">
        <v>18.5012181415131</v>
      </c>
      <c r="G283" s="430">
        <v>19.854126509011</v>
      </c>
      <c r="H283" s="430">
        <v>20.813905292024899</v>
      </c>
      <c r="I283" s="430">
        <v>19.127469894822202</v>
      </c>
      <c r="J283" s="430">
        <v>21.202483027148201</v>
      </c>
      <c r="K283" s="430">
        <v>19.754332238609699</v>
      </c>
      <c r="L283" s="430">
        <v>19.207037487949901</v>
      </c>
      <c r="M283" s="430">
        <v>20.755586021439601</v>
      </c>
      <c r="N283" s="430">
        <v>20.9341022419752</v>
      </c>
      <c r="O283" s="430">
        <v>24.758778722220001</v>
      </c>
      <c r="P283" s="430">
        <v>22.3265192258817</v>
      </c>
      <c r="Q283" s="430">
        <v>20.045283333866099</v>
      </c>
      <c r="R283" s="430">
        <v>19.221296816893702</v>
      </c>
      <c r="S283" s="430">
        <v>17.869703931910799</v>
      </c>
      <c r="T283" s="430">
        <v>20.268578467649601</v>
      </c>
      <c r="U283" s="430">
        <v>20.219471519955899</v>
      </c>
      <c r="V283" s="430">
        <v>21.622519028467501</v>
      </c>
      <c r="W283" s="430">
        <v>24.461770002545201</v>
      </c>
      <c r="X283" s="430">
        <v>28.884505875078101</v>
      </c>
      <c r="Y283" s="430">
        <v>22.963904355399801</v>
      </c>
      <c r="Z283" s="430">
        <v>20.5850724359717</v>
      </c>
      <c r="AA283" s="430">
        <v>18.6603422427408</v>
      </c>
      <c r="AB283" s="430">
        <v>16.0099998720004</v>
      </c>
      <c r="AC283" s="430">
        <v>16.989637661579199</v>
      </c>
      <c r="AD283" s="430">
        <v>17.7312242772107</v>
      </c>
      <c r="AE283" s="430">
        <v>18.332938982353699</v>
      </c>
      <c r="AF283" s="430">
        <v>16.929931740357599</v>
      </c>
      <c r="AG283" s="430">
        <v>20.917435305058898</v>
      </c>
      <c r="AH283" s="430">
        <v>22.515714473847499</v>
      </c>
      <c r="AI283" s="430">
        <v>22.616058140753701</v>
      </c>
      <c r="AJ283" s="430">
        <v>24.622962329354198</v>
      </c>
      <c r="AK283" s="430">
        <v>27.675271438412</v>
      </c>
      <c r="AL283" s="430">
        <v>0</v>
      </c>
    </row>
    <row r="284" spans="1:38" x14ac:dyDescent="0.25">
      <c r="A284" s="430" t="s">
        <v>4231</v>
      </c>
      <c r="B284" s="430">
        <v>1</v>
      </c>
      <c r="C284" s="430" t="s">
        <v>4232</v>
      </c>
      <c r="D284" s="430" t="s">
        <v>4036</v>
      </c>
      <c r="E284" s="430">
        <v>7</v>
      </c>
      <c r="F284" s="430">
        <v>0.53023485732179998</v>
      </c>
      <c r="G284" s="430">
        <v>0.44944880536920001</v>
      </c>
      <c r="H284" s="430">
        <v>0.4682315615098</v>
      </c>
      <c r="I284" s="430">
        <v>0.47247044633180002</v>
      </c>
      <c r="J284" s="430">
        <v>0.46217847058770001</v>
      </c>
      <c r="K284" s="430">
        <v>0.44966535236389998</v>
      </c>
      <c r="L284" s="430">
        <v>0.43536403616679997</v>
      </c>
      <c r="M284" s="430">
        <v>0.42823849485999999</v>
      </c>
      <c r="N284" s="430">
        <v>0.46289009027990002</v>
      </c>
      <c r="O284" s="430">
        <v>0.50228934735039998</v>
      </c>
      <c r="P284" s="430">
        <v>0.4748529567875</v>
      </c>
      <c r="Q284" s="430">
        <v>0.45459494990929999</v>
      </c>
      <c r="R284" s="430">
        <v>0.44043059056459999</v>
      </c>
      <c r="S284" s="430">
        <v>0.37555362650610002</v>
      </c>
      <c r="T284" s="430">
        <v>0.35715623024510001</v>
      </c>
      <c r="U284" s="430">
        <v>0.38481037770769999</v>
      </c>
      <c r="V284" s="430">
        <v>0.43206751081490002</v>
      </c>
      <c r="W284" s="430">
        <v>0.40984695018810002</v>
      </c>
      <c r="X284" s="430">
        <v>0.343891750123</v>
      </c>
      <c r="Y284" s="430">
        <v>0.2919958047747</v>
      </c>
      <c r="Z284" s="430">
        <v>0.33240884273780003</v>
      </c>
      <c r="AA284" s="430">
        <v>0.31678343530600001</v>
      </c>
      <c r="AB284" s="430">
        <v>0.28730027675019998</v>
      </c>
      <c r="AC284" s="430">
        <v>0.34377014726779997</v>
      </c>
      <c r="AD284" s="430">
        <v>0.34056693545619998</v>
      </c>
      <c r="AE284" s="430">
        <v>0.36104184058060002</v>
      </c>
      <c r="AF284" s="430">
        <v>0.33794062827659999</v>
      </c>
      <c r="AG284" s="430">
        <v>0.30993994860230001</v>
      </c>
      <c r="AH284" s="430">
        <v>0.30478053637800001</v>
      </c>
      <c r="AI284" s="430">
        <v>0.28863781174300002</v>
      </c>
      <c r="AJ284" s="430">
        <v>0.2530359824649</v>
      </c>
      <c r="AK284" s="430">
        <v>0.27438634312670002</v>
      </c>
      <c r="AL284" s="430">
        <v>0</v>
      </c>
    </row>
    <row r="285" spans="1:38" x14ac:dyDescent="0.25">
      <c r="A285" s="430" t="s">
        <v>4231</v>
      </c>
      <c r="B285" s="430">
        <v>1</v>
      </c>
      <c r="C285" s="430" t="s">
        <v>4232</v>
      </c>
      <c r="D285" s="430" t="s">
        <v>4038</v>
      </c>
      <c r="E285" s="430">
        <v>7</v>
      </c>
      <c r="F285" s="430">
        <v>0.61264567571749995</v>
      </c>
      <c r="G285" s="430">
        <v>0.4242006422597</v>
      </c>
      <c r="H285" s="430">
        <v>0.53253855591749999</v>
      </c>
      <c r="I285" s="430">
        <v>0.46201873634809998</v>
      </c>
      <c r="J285" s="430">
        <v>0.50957490939729999</v>
      </c>
      <c r="K285" s="430">
        <v>0.45303651126729999</v>
      </c>
      <c r="L285" s="430">
        <v>0.46112304159259998</v>
      </c>
      <c r="M285" s="430">
        <v>0.43637050109510001</v>
      </c>
      <c r="N285" s="430">
        <v>0.53537756971130002</v>
      </c>
      <c r="O285" s="430">
        <v>0.64698472044120003</v>
      </c>
      <c r="P285" s="430">
        <v>0.48540738969750002</v>
      </c>
      <c r="Q285" s="430">
        <v>0.5859722018222</v>
      </c>
      <c r="R285" s="430">
        <v>0.53172954313940002</v>
      </c>
      <c r="S285" s="430">
        <v>0.46668244445489998</v>
      </c>
      <c r="T285" s="430">
        <v>0.61765372783299999</v>
      </c>
      <c r="U285" s="430">
        <v>0.57384860561390005</v>
      </c>
      <c r="V285" s="430">
        <v>0.37868440146549998</v>
      </c>
      <c r="W285" s="430">
        <v>0.36484575892810001</v>
      </c>
      <c r="X285" s="430">
        <v>0.33772189118419998</v>
      </c>
      <c r="Y285" s="430">
        <v>0.27944446520499999</v>
      </c>
      <c r="Z285" s="430">
        <v>0.31916971345970002</v>
      </c>
      <c r="AA285" s="430">
        <v>0.29113758111810001</v>
      </c>
      <c r="AB285" s="430">
        <v>0.25295864678719998</v>
      </c>
      <c r="AC285" s="430">
        <v>0.32866894899970001</v>
      </c>
      <c r="AD285" s="430">
        <v>0.3432049907318</v>
      </c>
      <c r="AE285" s="430">
        <v>0.3603587532352</v>
      </c>
      <c r="AF285" s="430">
        <v>0.33264149474440002</v>
      </c>
      <c r="AG285" s="430">
        <v>0.32882654193560001</v>
      </c>
      <c r="AH285" s="430">
        <v>0.32408112278509998</v>
      </c>
      <c r="AI285" s="430">
        <v>0.31750746583650002</v>
      </c>
      <c r="AJ285" s="430">
        <v>0.28568461274180001</v>
      </c>
      <c r="AK285" s="430">
        <v>0.30679822984650001</v>
      </c>
      <c r="AL285" s="430">
        <v>0</v>
      </c>
    </row>
    <row r="286" spans="1:38" x14ac:dyDescent="0.25">
      <c r="A286" s="430" t="s">
        <v>4231</v>
      </c>
      <c r="B286" s="430">
        <v>1</v>
      </c>
      <c r="C286" s="430" t="s">
        <v>4232</v>
      </c>
      <c r="D286" s="430" t="s">
        <v>4040</v>
      </c>
      <c r="E286" s="430">
        <v>7</v>
      </c>
      <c r="F286" s="430">
        <v>0.1121774983411</v>
      </c>
      <c r="G286" s="430">
        <v>0.10936854459589999</v>
      </c>
      <c r="H286" s="430">
        <v>0.10817168878279999</v>
      </c>
      <c r="I286" s="430">
        <v>0.10231541800420001</v>
      </c>
      <c r="J286" s="430">
        <v>0.1034435591661</v>
      </c>
      <c r="K286" s="430">
        <v>0.1017904671705</v>
      </c>
      <c r="L286" s="430">
        <v>0.1038717540301</v>
      </c>
      <c r="M286" s="430">
        <v>9.4870116273299998E-2</v>
      </c>
      <c r="N286" s="430">
        <v>0.1019797489033</v>
      </c>
      <c r="O286" s="430">
        <v>9.2462279226000005E-2</v>
      </c>
      <c r="P286" s="430">
        <v>9.5420542094900002E-2</v>
      </c>
      <c r="Q286" s="430">
        <v>9.5624198650400005E-2</v>
      </c>
      <c r="R286" s="430">
        <v>0.1012701406229</v>
      </c>
      <c r="S286" s="430">
        <v>8.2040517287199993E-2</v>
      </c>
      <c r="T286" s="430">
        <v>8.0083131561200005E-2</v>
      </c>
      <c r="U286" s="430">
        <v>9.5872111037700006E-2</v>
      </c>
      <c r="V286" s="430">
        <v>9.9218591928000005E-2</v>
      </c>
      <c r="W286" s="430">
        <v>9.3003098628199998E-2</v>
      </c>
      <c r="X286" s="430">
        <v>7.3019336888700007E-2</v>
      </c>
      <c r="Y286" s="430">
        <v>6.88895340947E-2</v>
      </c>
      <c r="Z286" s="430">
        <v>7.5550260857899995E-2</v>
      </c>
      <c r="AA286" s="430">
        <v>7.4889778058299994E-2</v>
      </c>
      <c r="AB286" s="430">
        <v>6.4074981592899996E-2</v>
      </c>
      <c r="AC286" s="430">
        <v>6.8912444207699999E-2</v>
      </c>
      <c r="AD286" s="430">
        <v>7.0499034775300007E-2</v>
      </c>
      <c r="AE286" s="430">
        <v>7.9087994073099993E-2</v>
      </c>
      <c r="AF286" s="430">
        <v>7.3478115172300004E-2</v>
      </c>
      <c r="AG286" s="430">
        <v>7.5423321148000003E-2</v>
      </c>
      <c r="AH286" s="430">
        <v>6.2499666005000003E-2</v>
      </c>
      <c r="AI286" s="430">
        <v>5.9595790722899999E-2</v>
      </c>
      <c r="AJ286" s="430">
        <v>5.61869249722E-2</v>
      </c>
      <c r="AK286" s="430">
        <v>5.8272116034699999E-2</v>
      </c>
      <c r="AL286" s="430">
        <v>0</v>
      </c>
    </row>
    <row r="287" spans="1:38" x14ac:dyDescent="0.25">
      <c r="A287" s="430" t="s">
        <v>4231</v>
      </c>
      <c r="B287" s="430">
        <v>1</v>
      </c>
      <c r="C287" s="430" t="s">
        <v>4232</v>
      </c>
      <c r="D287" s="430" t="s">
        <v>4042</v>
      </c>
      <c r="E287" s="430">
        <v>7</v>
      </c>
      <c r="F287" s="430">
        <v>2.1917410558441999</v>
      </c>
      <c r="G287" s="430">
        <v>2.0282461308783999</v>
      </c>
      <c r="H287" s="430">
        <v>2.1675404427478</v>
      </c>
      <c r="I287" s="430">
        <v>1.7745506975773</v>
      </c>
      <c r="J287" s="430">
        <v>1.9567294786286999</v>
      </c>
      <c r="K287" s="430">
        <v>2.0157200090076999</v>
      </c>
      <c r="L287" s="430">
        <v>1.9669523208335</v>
      </c>
      <c r="M287" s="430">
        <v>1.7305619837871999</v>
      </c>
      <c r="N287" s="430">
        <v>1.8565675721806001</v>
      </c>
      <c r="O287" s="430">
        <v>2.3595790531685998</v>
      </c>
      <c r="P287" s="430">
        <v>2.1270634453634001</v>
      </c>
      <c r="Q287" s="430">
        <v>1.7696226644437001</v>
      </c>
      <c r="R287" s="430">
        <v>1.8450791130052</v>
      </c>
      <c r="S287" s="430">
        <v>1.7471939868790001</v>
      </c>
      <c r="T287" s="430">
        <v>2.3583613971550998</v>
      </c>
      <c r="U287" s="430">
        <v>2.1389815440450999</v>
      </c>
      <c r="V287" s="430">
        <v>1.9380911732749</v>
      </c>
      <c r="W287" s="430">
        <v>1.6656543059135001</v>
      </c>
      <c r="X287" s="430">
        <v>1.5549024206769</v>
      </c>
      <c r="Y287" s="430">
        <v>1.2416149465154001</v>
      </c>
      <c r="Z287" s="430">
        <v>1.0406643454224001</v>
      </c>
      <c r="AA287" s="430">
        <v>1.0028040550929</v>
      </c>
      <c r="AB287" s="430">
        <v>1.2576083169800001</v>
      </c>
      <c r="AC287" s="430">
        <v>1.3865670764499001</v>
      </c>
      <c r="AD287" s="430">
        <v>1.0289695019841001</v>
      </c>
      <c r="AE287" s="430">
        <v>1.5244251773319999</v>
      </c>
      <c r="AF287" s="430">
        <v>1.1106255168604</v>
      </c>
      <c r="AG287" s="430">
        <v>1.3843205690111</v>
      </c>
      <c r="AH287" s="430">
        <v>1.4706570572387001</v>
      </c>
      <c r="AI287" s="430">
        <v>1.3677285428285</v>
      </c>
      <c r="AJ287" s="430">
        <v>0.97689526619849998</v>
      </c>
      <c r="AK287" s="430">
        <v>1.4756806149427</v>
      </c>
      <c r="AL287" s="430">
        <v>0</v>
      </c>
    </row>
    <row r="288" spans="1:38" x14ac:dyDescent="0.25">
      <c r="A288" s="430" t="s">
        <v>4231</v>
      </c>
      <c r="B288" s="430">
        <v>1</v>
      </c>
      <c r="C288" s="430" t="s">
        <v>4232</v>
      </c>
      <c r="D288" s="430" t="s">
        <v>4044</v>
      </c>
      <c r="E288" s="430">
        <v>7</v>
      </c>
      <c r="F288" s="430">
        <v>0.74778526820250002</v>
      </c>
      <c r="G288" s="430">
        <v>0.73798100548349999</v>
      </c>
      <c r="H288" s="430">
        <v>0.86667054426949997</v>
      </c>
      <c r="I288" s="430">
        <v>0.81681182894439996</v>
      </c>
      <c r="J288" s="430">
        <v>0.91434569585970005</v>
      </c>
      <c r="K288" s="430">
        <v>0.89571389840180005</v>
      </c>
      <c r="L288" s="430">
        <v>0.88416372539809995</v>
      </c>
      <c r="M288" s="430">
        <v>0.81051122768380002</v>
      </c>
      <c r="N288" s="430">
        <v>0.81926677108320001</v>
      </c>
      <c r="O288" s="430">
        <v>0.92221580747849996</v>
      </c>
      <c r="P288" s="430">
        <v>0.78233874052450003</v>
      </c>
      <c r="Q288" s="430">
        <v>0.83448988766120002</v>
      </c>
      <c r="R288" s="430">
        <v>0.97310763905130004</v>
      </c>
      <c r="S288" s="430">
        <v>0.78912055087330002</v>
      </c>
      <c r="T288" s="430">
        <v>0.93233787195210005</v>
      </c>
      <c r="U288" s="430">
        <v>0.9435468480775</v>
      </c>
      <c r="V288" s="430">
        <v>0.93132856635890005</v>
      </c>
      <c r="W288" s="430">
        <v>0.87731776244360005</v>
      </c>
      <c r="X288" s="430">
        <v>0.79918196674319997</v>
      </c>
      <c r="Y288" s="430">
        <v>0.79593227173600001</v>
      </c>
      <c r="Z288" s="430">
        <v>0.60031952001440003</v>
      </c>
      <c r="AA288" s="430">
        <v>0.564202160216</v>
      </c>
      <c r="AB288" s="430">
        <v>0.52792618443219996</v>
      </c>
      <c r="AC288" s="430">
        <v>0.67752832305970001</v>
      </c>
      <c r="AD288" s="430">
        <v>0.74197835888719998</v>
      </c>
      <c r="AE288" s="430">
        <v>0.64242746203510004</v>
      </c>
      <c r="AF288" s="430">
        <v>0.62072628312339995</v>
      </c>
      <c r="AG288" s="430">
        <v>0.62084861194969998</v>
      </c>
      <c r="AH288" s="430">
        <v>0.66376504300649997</v>
      </c>
      <c r="AI288" s="430">
        <v>0.7198476841607</v>
      </c>
      <c r="AJ288" s="430">
        <v>0.62723924661870001</v>
      </c>
      <c r="AK288" s="430">
        <v>0.66218417159919996</v>
      </c>
      <c r="AL288" s="430">
        <v>0</v>
      </c>
    </row>
    <row r="289" spans="1:38" x14ac:dyDescent="0.25">
      <c r="A289" s="430" t="s">
        <v>4231</v>
      </c>
      <c r="B289" s="430">
        <v>1</v>
      </c>
      <c r="C289" s="430" t="s">
        <v>4232</v>
      </c>
      <c r="D289" s="430" t="s">
        <v>4046</v>
      </c>
      <c r="E289" s="430">
        <v>7</v>
      </c>
      <c r="F289" s="430">
        <v>1.0638453774565</v>
      </c>
      <c r="G289" s="430">
        <v>0.87935373702959996</v>
      </c>
      <c r="H289" s="430">
        <v>0.96322225933109995</v>
      </c>
      <c r="I289" s="430">
        <v>0.94875541831999999</v>
      </c>
      <c r="J289" s="430">
        <v>0.99293217804879996</v>
      </c>
      <c r="K289" s="430">
        <v>1.074142246424</v>
      </c>
      <c r="L289" s="430">
        <v>1.026355880426</v>
      </c>
      <c r="M289" s="430">
        <v>0.98249659054850003</v>
      </c>
      <c r="N289" s="430">
        <v>1.0717601228332001</v>
      </c>
      <c r="O289" s="430">
        <v>1.4577920274561</v>
      </c>
      <c r="P289" s="430">
        <v>1.0574344812109</v>
      </c>
      <c r="Q289" s="430">
        <v>1.0928374528142999</v>
      </c>
      <c r="R289" s="430">
        <v>1.1861993440864</v>
      </c>
      <c r="S289" s="430">
        <v>1.0723624821924</v>
      </c>
      <c r="T289" s="430">
        <v>1.3567044485747</v>
      </c>
      <c r="U289" s="430">
        <v>1.3003338293877</v>
      </c>
      <c r="V289" s="430">
        <v>1.2602998162176</v>
      </c>
      <c r="W289" s="430">
        <v>1.2407276868796</v>
      </c>
      <c r="X289" s="430">
        <v>1.067168346179</v>
      </c>
      <c r="Y289" s="430">
        <v>0.83930232032249996</v>
      </c>
      <c r="Z289" s="430">
        <v>0.54995608897769999</v>
      </c>
      <c r="AA289" s="430">
        <v>0.51346872488960005</v>
      </c>
      <c r="AB289" s="430">
        <v>0.46217162058170003</v>
      </c>
      <c r="AC289" s="430">
        <v>0.5501825984591</v>
      </c>
      <c r="AD289" s="430">
        <v>0.58275856701020001</v>
      </c>
      <c r="AE289" s="430">
        <v>0.56892723069969997</v>
      </c>
      <c r="AF289" s="430">
        <v>0.51352866121200003</v>
      </c>
      <c r="AG289" s="430">
        <v>0.5056919146587</v>
      </c>
      <c r="AH289" s="430">
        <v>0.46646538068659998</v>
      </c>
      <c r="AI289" s="430">
        <v>0.44661680838169998</v>
      </c>
      <c r="AJ289" s="430">
        <v>0.43409450567489999</v>
      </c>
      <c r="AK289" s="430">
        <v>0.4487550278779</v>
      </c>
      <c r="AL289" s="430">
        <v>0</v>
      </c>
    </row>
    <row r="290" spans="1:38" x14ac:dyDescent="0.25">
      <c r="A290" s="430" t="s">
        <v>4231</v>
      </c>
      <c r="B290" s="430">
        <v>1</v>
      </c>
      <c r="C290" s="430" t="s">
        <v>4232</v>
      </c>
      <c r="D290" s="430" t="s">
        <v>4227</v>
      </c>
      <c r="E290" s="430">
        <v>7</v>
      </c>
      <c r="F290" s="430">
        <v>8.9155167763999999E-3</v>
      </c>
      <c r="G290" s="430">
        <v>8.9155167763999999E-3</v>
      </c>
      <c r="H290" s="430">
        <v>8.9231302737999996E-3</v>
      </c>
      <c r="I290" s="430">
        <v>8.9155167763999999E-3</v>
      </c>
      <c r="J290" s="430">
        <v>8.9155167763999999E-3</v>
      </c>
      <c r="K290" s="430">
        <v>8.9155167763999999E-3</v>
      </c>
      <c r="L290" s="430">
        <v>8.9231302737999996E-3</v>
      </c>
      <c r="M290" s="430">
        <v>8.9155167763999999E-3</v>
      </c>
      <c r="N290" s="430">
        <v>8.9155167763999999E-3</v>
      </c>
      <c r="O290" s="430">
        <v>8.9157464563999998E-3</v>
      </c>
      <c r="P290" s="430">
        <v>8.9234977618000005E-3</v>
      </c>
      <c r="Q290" s="430">
        <v>8.9157464563999998E-3</v>
      </c>
      <c r="R290" s="430">
        <v>8.9157464563999998E-3</v>
      </c>
      <c r="S290" s="430">
        <v>8.9157464563999998E-3</v>
      </c>
      <c r="T290" s="430">
        <v>8.9422640799999998E-3</v>
      </c>
      <c r="U290" s="430">
        <v>8.9422640799999998E-3</v>
      </c>
      <c r="V290" s="430">
        <v>1.1453299667999999E-2</v>
      </c>
      <c r="W290" s="430">
        <v>1.1474985103300001E-2</v>
      </c>
      <c r="X290" s="430">
        <v>1.13542094866E-2</v>
      </c>
      <c r="Y290" s="430">
        <v>1.1453299667999999E-2</v>
      </c>
      <c r="Z290" s="430">
        <v>1.1453299667999999E-2</v>
      </c>
      <c r="AA290" s="430">
        <v>1.1453299667999999E-2</v>
      </c>
      <c r="AB290" s="430">
        <v>1.14846785712E-2</v>
      </c>
      <c r="AC290" s="430">
        <v>1.1453299667999999E-2</v>
      </c>
      <c r="AD290" s="430">
        <v>1.1453299667999999E-2</v>
      </c>
      <c r="AE290" s="430">
        <v>1.1453299667999999E-2</v>
      </c>
      <c r="AF290" s="430">
        <v>1.14846785712E-2</v>
      </c>
      <c r="AG290" s="430">
        <v>1.1453299667999999E-2</v>
      </c>
      <c r="AH290" s="430">
        <v>1.1453299667999999E-2</v>
      </c>
      <c r="AI290" s="430">
        <v>1.29466979424E-2</v>
      </c>
      <c r="AJ290" s="430">
        <v>1.2982168347799999E-2</v>
      </c>
      <c r="AK290" s="430">
        <v>1.29466979424E-2</v>
      </c>
      <c r="AL290" s="430">
        <v>0</v>
      </c>
    </row>
    <row r="291" spans="1:38" x14ac:dyDescent="0.25">
      <c r="A291" s="430" t="s">
        <v>4231</v>
      </c>
      <c r="B291" s="430">
        <v>1</v>
      </c>
      <c r="C291" s="430" t="s">
        <v>4232</v>
      </c>
      <c r="D291" s="430" t="s">
        <v>4048</v>
      </c>
      <c r="E291" s="430">
        <v>7</v>
      </c>
      <c r="F291" s="430">
        <v>0.67686518659770001</v>
      </c>
      <c r="G291" s="430">
        <v>0.62458689823010005</v>
      </c>
      <c r="H291" s="430">
        <v>0.68404483477919997</v>
      </c>
      <c r="I291" s="430">
        <v>0.60072519256690005</v>
      </c>
      <c r="J291" s="430">
        <v>0.65115116986510002</v>
      </c>
      <c r="K291" s="430">
        <v>0.67614092075599996</v>
      </c>
      <c r="L291" s="430">
        <v>0.76823349492960002</v>
      </c>
      <c r="M291" s="430">
        <v>0.36860402643989998</v>
      </c>
      <c r="N291" s="430">
        <v>0.4083610478668</v>
      </c>
      <c r="O291" s="430">
        <v>0.63138591529090005</v>
      </c>
      <c r="P291" s="430">
        <v>0.46586239654990003</v>
      </c>
      <c r="Q291" s="430">
        <v>0.55372197104139997</v>
      </c>
      <c r="R291" s="430">
        <v>0.50459794857929996</v>
      </c>
      <c r="S291" s="430">
        <v>0.58830913662119999</v>
      </c>
      <c r="T291" s="430">
        <v>0.44839147847170002</v>
      </c>
      <c r="U291" s="430">
        <v>0.42753638572969999</v>
      </c>
      <c r="V291" s="430">
        <v>0.47239693502800001</v>
      </c>
      <c r="W291" s="430">
        <v>0.42338480168100001</v>
      </c>
      <c r="X291" s="430">
        <v>0.3951978331323</v>
      </c>
      <c r="Y291" s="430">
        <v>0.38103398074490002</v>
      </c>
      <c r="Z291" s="430">
        <v>0.33910914377630003</v>
      </c>
      <c r="AA291" s="430">
        <v>0.32674692317519999</v>
      </c>
      <c r="AB291" s="430">
        <v>0.30417602749439998</v>
      </c>
      <c r="AC291" s="430">
        <v>0.32584372823219998</v>
      </c>
      <c r="AD291" s="430">
        <v>0.33938434354140001</v>
      </c>
      <c r="AE291" s="430">
        <v>0.35369174225880001</v>
      </c>
      <c r="AF291" s="430">
        <v>0.34331664811950002</v>
      </c>
      <c r="AG291" s="430">
        <v>0.32732813050569998</v>
      </c>
      <c r="AH291" s="430">
        <v>0.34389371740390001</v>
      </c>
      <c r="AI291" s="430">
        <v>0.33124926691919998</v>
      </c>
      <c r="AJ291" s="430">
        <v>0.30272950602710003</v>
      </c>
      <c r="AK291" s="430">
        <v>0.34194471167950002</v>
      </c>
      <c r="AL291" s="430">
        <v>0</v>
      </c>
    </row>
    <row r="292" spans="1:38" x14ac:dyDescent="0.25">
      <c r="A292" s="430" t="s">
        <v>4231</v>
      </c>
      <c r="B292" s="430">
        <v>1</v>
      </c>
      <c r="C292" s="430" t="s">
        <v>4232</v>
      </c>
      <c r="D292" s="430" t="s">
        <v>4050</v>
      </c>
      <c r="E292" s="430">
        <v>7</v>
      </c>
      <c r="F292" s="430">
        <v>0.2081506365294</v>
      </c>
      <c r="G292" s="430">
        <v>0.1392910795067</v>
      </c>
      <c r="H292" s="430">
        <v>0.22169422741</v>
      </c>
      <c r="I292" s="430">
        <v>0.24905947316669999</v>
      </c>
      <c r="J292" s="430">
        <v>0.1931926595081</v>
      </c>
      <c r="K292" s="430">
        <v>0.18183885360070001</v>
      </c>
      <c r="L292" s="430">
        <v>0.21154866782849999</v>
      </c>
      <c r="M292" s="430">
        <v>0.1190959221512</v>
      </c>
      <c r="N292" s="430">
        <v>0.20473523227420001</v>
      </c>
      <c r="O292" s="430">
        <v>0.31961795520320002</v>
      </c>
      <c r="P292" s="430">
        <v>0.1439103742601</v>
      </c>
      <c r="Q292" s="430">
        <v>0.17507575039430001</v>
      </c>
      <c r="R292" s="430">
        <v>0.20522896129439999</v>
      </c>
      <c r="S292" s="430">
        <v>0.1570265803948</v>
      </c>
      <c r="T292" s="430">
        <v>0.22581851340549999</v>
      </c>
      <c r="U292" s="430">
        <v>0.2175981962478</v>
      </c>
      <c r="V292" s="430">
        <v>0.2419756354799</v>
      </c>
      <c r="W292" s="430">
        <v>0.30515752060279999</v>
      </c>
      <c r="X292" s="430">
        <v>0.3039076286063</v>
      </c>
      <c r="Y292" s="430">
        <v>0.2050028300334</v>
      </c>
      <c r="Z292" s="430">
        <v>0.12970926334730001</v>
      </c>
      <c r="AA292" s="430">
        <v>0.13410553198790001</v>
      </c>
      <c r="AB292" s="430">
        <v>0.1204065793279</v>
      </c>
      <c r="AC292" s="430">
        <v>0.13009199665250001</v>
      </c>
      <c r="AD292" s="430">
        <v>0.1304348893958</v>
      </c>
      <c r="AE292" s="430">
        <v>0.13827725377880001</v>
      </c>
      <c r="AF292" s="430">
        <v>0.12321926766459999</v>
      </c>
      <c r="AG292" s="430">
        <v>0.12574408482069999</v>
      </c>
      <c r="AH292" s="430">
        <v>0.12717577397499999</v>
      </c>
      <c r="AI292" s="430">
        <v>0.12584768298810001</v>
      </c>
      <c r="AJ292" s="430">
        <v>0.11668126955499999</v>
      </c>
      <c r="AK292" s="430">
        <v>0.12751795134460001</v>
      </c>
      <c r="AL292" s="430">
        <v>0</v>
      </c>
    </row>
    <row r="293" spans="1:38" x14ac:dyDescent="0.25">
      <c r="A293" s="430" t="s">
        <v>4231</v>
      </c>
      <c r="B293" s="430">
        <v>1</v>
      </c>
      <c r="C293" s="430" t="s">
        <v>4232</v>
      </c>
      <c r="D293" s="430" t="s">
        <v>4052</v>
      </c>
      <c r="E293" s="430">
        <v>7</v>
      </c>
      <c r="F293" s="430">
        <v>0.91013315316919996</v>
      </c>
      <c r="G293" s="430">
        <v>0.93816908996670001</v>
      </c>
      <c r="H293" s="430">
        <v>1.0136499420745</v>
      </c>
      <c r="I293" s="430">
        <v>0.99343570061429998</v>
      </c>
      <c r="J293" s="430">
        <v>1.0591581802037999</v>
      </c>
      <c r="K293" s="430">
        <v>0.98586403474380002</v>
      </c>
      <c r="L293" s="430">
        <v>1.0394306581616</v>
      </c>
      <c r="M293" s="430">
        <v>1.2431537419208001</v>
      </c>
      <c r="N293" s="430">
        <v>1.1286763529818999</v>
      </c>
      <c r="O293" s="430">
        <v>1.1394830543423999</v>
      </c>
      <c r="P293" s="430">
        <v>1.0346031597245</v>
      </c>
      <c r="Q293" s="430">
        <v>1.0595658640497001</v>
      </c>
      <c r="R293" s="430">
        <v>0.95983399992069995</v>
      </c>
      <c r="S293" s="430">
        <v>0.77673362352789999</v>
      </c>
      <c r="T293" s="430">
        <v>0.72438367400970005</v>
      </c>
      <c r="U293" s="430">
        <v>0.85943808818169998</v>
      </c>
      <c r="V293" s="430">
        <v>0.89476787743590003</v>
      </c>
      <c r="W293" s="430">
        <v>0.82768884120990005</v>
      </c>
      <c r="X293" s="430">
        <v>0.71145606807390005</v>
      </c>
      <c r="Y293" s="430">
        <v>0.61735130488309997</v>
      </c>
      <c r="Z293" s="430">
        <v>0.97331804499279995</v>
      </c>
      <c r="AA293" s="430">
        <v>0.91369613305249997</v>
      </c>
      <c r="AB293" s="430">
        <v>0.78957717244949999</v>
      </c>
      <c r="AC293" s="430">
        <v>0.83714351497619999</v>
      </c>
      <c r="AD293" s="430">
        <v>0.89405533255699998</v>
      </c>
      <c r="AE293" s="430">
        <v>0.90385905037040004</v>
      </c>
      <c r="AF293" s="430">
        <v>0.81237353193759998</v>
      </c>
      <c r="AG293" s="430">
        <v>0.8148317099722</v>
      </c>
      <c r="AH293" s="430">
        <v>0.83368838011540003</v>
      </c>
      <c r="AI293" s="430">
        <v>0.78946513623470005</v>
      </c>
      <c r="AJ293" s="430">
        <v>0.73747549948809998</v>
      </c>
      <c r="AK293" s="430">
        <v>0.80579877188649995</v>
      </c>
      <c r="AL293" s="430">
        <v>0</v>
      </c>
    </row>
    <row r="294" spans="1:38" x14ac:dyDescent="0.25">
      <c r="A294" s="430" t="s">
        <v>4231</v>
      </c>
      <c r="B294" s="430">
        <v>1</v>
      </c>
      <c r="C294" s="430" t="s">
        <v>4232</v>
      </c>
      <c r="D294" s="430" t="s">
        <v>4054</v>
      </c>
      <c r="E294" s="430">
        <v>7</v>
      </c>
      <c r="F294" s="430">
        <v>0.14059570890590001</v>
      </c>
      <c r="G294" s="430">
        <v>0.1499483763028</v>
      </c>
      <c r="H294" s="430">
        <v>0.1345672098548</v>
      </c>
      <c r="I294" s="430">
        <v>0.11950039146999999</v>
      </c>
      <c r="J294" s="430">
        <v>0.13163136734790001</v>
      </c>
      <c r="K294" s="430">
        <v>0.15258876011399999</v>
      </c>
      <c r="L294" s="430">
        <v>0.1614146577609</v>
      </c>
      <c r="M294" s="430">
        <v>0.139065720098</v>
      </c>
      <c r="N294" s="430">
        <v>0.15053837503369999</v>
      </c>
      <c r="O294" s="430">
        <v>0.1963566190388</v>
      </c>
      <c r="P294" s="430">
        <v>0.17088660479039999</v>
      </c>
      <c r="Q294" s="430">
        <v>0.3198375279115</v>
      </c>
      <c r="R294" s="430">
        <v>0.1841117657429</v>
      </c>
      <c r="S294" s="430">
        <v>0.1359615707638</v>
      </c>
      <c r="T294" s="430">
        <v>0.18923573427410001</v>
      </c>
      <c r="U294" s="430">
        <v>0.1890629443297</v>
      </c>
      <c r="V294" s="430">
        <v>0.18694514693149999</v>
      </c>
      <c r="W294" s="430">
        <v>0.18373190240199999</v>
      </c>
      <c r="X294" s="430">
        <v>0.15362603391660001</v>
      </c>
      <c r="Y294" s="430">
        <v>0.15356155373729999</v>
      </c>
      <c r="Z294" s="430">
        <v>0.16271688832760001</v>
      </c>
      <c r="AA294" s="430">
        <v>0.17175376113519999</v>
      </c>
      <c r="AB294" s="430">
        <v>0.2026615994222</v>
      </c>
      <c r="AC294" s="430">
        <v>0.25157772766559999</v>
      </c>
      <c r="AD294" s="430">
        <v>0.27565014717929998</v>
      </c>
      <c r="AE294" s="430">
        <v>0.24765710272979999</v>
      </c>
      <c r="AF294" s="430">
        <v>0.20588638214169999</v>
      </c>
      <c r="AG294" s="430">
        <v>0.25355744680059999</v>
      </c>
      <c r="AH294" s="430">
        <v>0.25581803911090001</v>
      </c>
      <c r="AI294" s="430">
        <v>0.27821520796780003</v>
      </c>
      <c r="AJ294" s="430">
        <v>0.2176080051508</v>
      </c>
      <c r="AK294" s="430">
        <v>0.2112831277419</v>
      </c>
      <c r="AL294" s="430">
        <v>0</v>
      </c>
    </row>
    <row r="295" spans="1:38" x14ac:dyDescent="0.25">
      <c r="A295" s="430" t="s">
        <v>4231</v>
      </c>
      <c r="B295" s="430">
        <v>1</v>
      </c>
      <c r="C295" s="430" t="s">
        <v>4232</v>
      </c>
      <c r="D295" s="430" t="s">
        <v>517</v>
      </c>
      <c r="E295" s="430">
        <v>7</v>
      </c>
      <c r="F295" s="430">
        <v>0.31672141224049999</v>
      </c>
      <c r="G295" s="430">
        <v>0.29386220155830001</v>
      </c>
      <c r="H295" s="430">
        <v>0.30059243473469999</v>
      </c>
      <c r="I295" s="430">
        <v>0.28025078319180002</v>
      </c>
      <c r="J295" s="430">
        <v>0.3103552758084</v>
      </c>
      <c r="K295" s="430">
        <v>0.29012473696610003</v>
      </c>
      <c r="L295" s="430">
        <v>0.30800061167609999</v>
      </c>
      <c r="M295" s="430">
        <v>0.29861627639499999</v>
      </c>
      <c r="N295" s="430">
        <v>0.28609428876690002</v>
      </c>
      <c r="O295" s="430">
        <v>0.32561729887539997</v>
      </c>
      <c r="P295" s="430">
        <v>0.29467366340759998</v>
      </c>
      <c r="Q295" s="430">
        <v>0.28637482432169997</v>
      </c>
      <c r="R295" s="430">
        <v>0.34138243964929998</v>
      </c>
      <c r="S295" s="430">
        <v>0.30010614984490003</v>
      </c>
      <c r="T295" s="430">
        <v>0.29779000566199998</v>
      </c>
      <c r="U295" s="430">
        <v>0.28364977272519998</v>
      </c>
      <c r="V295" s="430">
        <v>0.30151079803000003</v>
      </c>
      <c r="W295" s="430">
        <v>0.2556236561113</v>
      </c>
      <c r="X295" s="430">
        <v>0.20690074570309999</v>
      </c>
      <c r="Y295" s="430">
        <v>0.21687619345049999</v>
      </c>
      <c r="Z295" s="430">
        <v>0.21926368004569999</v>
      </c>
      <c r="AA295" s="430">
        <v>0.19851557178410001</v>
      </c>
      <c r="AB295" s="430">
        <v>0.1913992855636</v>
      </c>
      <c r="AC295" s="430">
        <v>0.21543133196209999</v>
      </c>
      <c r="AD295" s="430">
        <v>0.20822202042249999</v>
      </c>
      <c r="AE295" s="430">
        <v>0.1999801382494</v>
      </c>
      <c r="AF295" s="430">
        <v>0.19277942135539999</v>
      </c>
      <c r="AG295" s="430">
        <v>0.19259409487679999</v>
      </c>
      <c r="AH295" s="430">
        <v>0.18072924720299999</v>
      </c>
      <c r="AI295" s="430">
        <v>0.17833622557830001</v>
      </c>
      <c r="AJ295" s="430">
        <v>0.16567117670379999</v>
      </c>
      <c r="AK295" s="430">
        <v>0.17468216000690001</v>
      </c>
      <c r="AL295" s="430">
        <v>0</v>
      </c>
    </row>
    <row r="296" spans="1:38" x14ac:dyDescent="0.25">
      <c r="A296" s="430" t="s">
        <v>4231</v>
      </c>
      <c r="B296" s="430">
        <v>1</v>
      </c>
      <c r="C296" s="430" t="s">
        <v>4232</v>
      </c>
      <c r="D296" s="430" t="s">
        <v>4057</v>
      </c>
      <c r="E296" s="430">
        <v>7</v>
      </c>
      <c r="F296" s="430">
        <v>8.2712449945999994E-2</v>
      </c>
      <c r="G296" s="430">
        <v>5.0831990067800002E-2</v>
      </c>
      <c r="H296" s="430">
        <v>5.5330030807600003E-2</v>
      </c>
      <c r="I296" s="430">
        <v>6.5396108494999994E-2</v>
      </c>
      <c r="J296" s="430">
        <v>6.8342337600799996E-2</v>
      </c>
      <c r="K296" s="430">
        <v>5.9699908980900003E-2</v>
      </c>
      <c r="L296" s="430">
        <v>5.7522903062499998E-2</v>
      </c>
      <c r="M296" s="430">
        <v>5.96053511043E-2</v>
      </c>
      <c r="N296" s="430">
        <v>6.4022164161299994E-2</v>
      </c>
      <c r="O296" s="430">
        <v>5.5989749180500002E-2</v>
      </c>
      <c r="P296" s="430">
        <v>8.1591411994200003E-2</v>
      </c>
      <c r="Q296" s="430">
        <v>6.5404402476400003E-2</v>
      </c>
      <c r="R296" s="430">
        <v>5.5273590555000002E-2</v>
      </c>
      <c r="S296" s="430">
        <v>5.4760182729200003E-2</v>
      </c>
      <c r="T296" s="430">
        <v>5.1001872408399998E-2</v>
      </c>
      <c r="U296" s="430">
        <v>6.7284644173700003E-2</v>
      </c>
      <c r="V296" s="430">
        <v>8.1056834412699993E-2</v>
      </c>
      <c r="W296" s="430">
        <v>6.3055714983600006E-2</v>
      </c>
      <c r="X296" s="430">
        <v>5.4881779725600002E-2</v>
      </c>
      <c r="Y296" s="430">
        <v>4.5190406442699997E-2</v>
      </c>
      <c r="Z296" s="430">
        <v>7.7606337979599996E-2</v>
      </c>
      <c r="AA296" s="430">
        <v>8.0318644531900005E-2</v>
      </c>
      <c r="AB296" s="430">
        <v>6.7479301364400002E-2</v>
      </c>
      <c r="AC296" s="430">
        <v>8.2199953564499995E-2</v>
      </c>
      <c r="AD296" s="430">
        <v>8.3709425010000005E-2</v>
      </c>
      <c r="AE296" s="430">
        <v>8.9364947664800007E-2</v>
      </c>
      <c r="AF296" s="430">
        <v>8.0426833143800003E-2</v>
      </c>
      <c r="AG296" s="430">
        <v>8.8362834784599997E-2</v>
      </c>
      <c r="AH296" s="430">
        <v>7.1387838348200006E-2</v>
      </c>
      <c r="AI296" s="430">
        <v>6.4527688104100006E-2</v>
      </c>
      <c r="AJ296" s="430">
        <v>5.9452870997400001E-2</v>
      </c>
      <c r="AK296" s="430">
        <v>6.4093913898300006E-2</v>
      </c>
      <c r="AL296" s="430">
        <v>0</v>
      </c>
    </row>
    <row r="297" spans="1:38" x14ac:dyDescent="0.25">
      <c r="A297" s="430" t="s">
        <v>4231</v>
      </c>
      <c r="B297" s="430">
        <v>1</v>
      </c>
      <c r="C297" s="430" t="s">
        <v>4232</v>
      </c>
      <c r="D297" s="430" t="s">
        <v>4059</v>
      </c>
      <c r="E297" s="430">
        <v>7</v>
      </c>
      <c r="F297" s="430">
        <v>1.5597718614588001</v>
      </c>
      <c r="G297" s="430">
        <v>1.5562028683761999</v>
      </c>
      <c r="H297" s="430">
        <v>1.8012418064711999</v>
      </c>
      <c r="I297" s="430">
        <v>1.4295912776749</v>
      </c>
      <c r="J297" s="430">
        <v>1.5090690088490999</v>
      </c>
      <c r="K297" s="430">
        <v>1.4536841298708001</v>
      </c>
      <c r="L297" s="430">
        <v>1.3277723287484999</v>
      </c>
      <c r="M297" s="430">
        <v>1.3656204839617001</v>
      </c>
      <c r="N297" s="430">
        <v>1.5461812215005999</v>
      </c>
      <c r="O297" s="430">
        <v>2.1332778587188002</v>
      </c>
      <c r="P297" s="430">
        <v>1.5381352676733</v>
      </c>
      <c r="Q297" s="430">
        <v>1.7326664411582</v>
      </c>
      <c r="R297" s="430">
        <v>1.6705794070422</v>
      </c>
      <c r="S297" s="430">
        <v>1.2045093833742999</v>
      </c>
      <c r="T297" s="430">
        <v>1.4296447894324</v>
      </c>
      <c r="U297" s="430">
        <v>1.3677928811643001</v>
      </c>
      <c r="V297" s="430">
        <v>1.3249527052043</v>
      </c>
      <c r="W297" s="430">
        <v>1.3331531615139001</v>
      </c>
      <c r="X297" s="430">
        <v>1.3268607753038</v>
      </c>
      <c r="Y297" s="430">
        <v>1.1388084073631</v>
      </c>
      <c r="Z297" s="430">
        <v>0.95349454652950005</v>
      </c>
      <c r="AA297" s="430">
        <v>0.9073812861503</v>
      </c>
      <c r="AB297" s="430">
        <v>0.77874662675200002</v>
      </c>
      <c r="AC297" s="430">
        <v>0.88681968363770003</v>
      </c>
      <c r="AD297" s="430">
        <v>0.91380077779119995</v>
      </c>
      <c r="AE297" s="430">
        <v>0.93241351106540005</v>
      </c>
      <c r="AF297" s="430">
        <v>0.89200914962590006</v>
      </c>
      <c r="AG297" s="430">
        <v>0.84005434731719997</v>
      </c>
      <c r="AH297" s="430">
        <v>0.88545473529550001</v>
      </c>
      <c r="AI297" s="430">
        <v>0.84946144515139999</v>
      </c>
      <c r="AJ297" s="430">
        <v>0.79206969128549998</v>
      </c>
      <c r="AK297" s="430">
        <v>0.8547389536976</v>
      </c>
      <c r="AL297" s="430">
        <v>0</v>
      </c>
    </row>
    <row r="298" spans="1:38" x14ac:dyDescent="0.25">
      <c r="A298" s="430" t="s">
        <v>4231</v>
      </c>
      <c r="B298" s="430">
        <v>1</v>
      </c>
      <c r="C298" s="430" t="s">
        <v>4232</v>
      </c>
      <c r="D298" s="430" t="s">
        <v>4061</v>
      </c>
      <c r="E298" s="430">
        <v>7</v>
      </c>
      <c r="F298" s="430">
        <v>0.60643173745860002</v>
      </c>
      <c r="G298" s="430">
        <v>0.95563715879419997</v>
      </c>
      <c r="H298" s="430">
        <v>0.89488402049920002</v>
      </c>
      <c r="I298" s="430">
        <v>0.78793825133380002</v>
      </c>
      <c r="J298" s="430">
        <v>0.7777107498236</v>
      </c>
      <c r="K298" s="430">
        <v>0.68644862552399999</v>
      </c>
      <c r="L298" s="430">
        <v>0.21184645305159999</v>
      </c>
      <c r="M298" s="430">
        <v>0.24747927324249999</v>
      </c>
      <c r="N298" s="430">
        <v>0.2393516539178</v>
      </c>
      <c r="O298" s="430">
        <v>0.33211634516740002</v>
      </c>
      <c r="P298" s="430">
        <v>0.1834926296263</v>
      </c>
      <c r="Q298" s="430">
        <v>0.19059509822010001</v>
      </c>
      <c r="R298" s="430">
        <v>0.18554421589619999</v>
      </c>
      <c r="S298" s="430">
        <v>0.17165574459919999</v>
      </c>
      <c r="T298" s="430">
        <v>0.20449137289880001</v>
      </c>
      <c r="U298" s="430">
        <v>0.20044376792650001</v>
      </c>
      <c r="V298" s="430">
        <v>0.2142393691957</v>
      </c>
      <c r="W298" s="430">
        <v>0.48917617486080001</v>
      </c>
      <c r="X298" s="430">
        <v>0.18930521295210001</v>
      </c>
      <c r="Y298" s="430">
        <v>0.17217905149570001</v>
      </c>
      <c r="Z298" s="430">
        <v>0.21576837525670001</v>
      </c>
      <c r="AA298" s="430">
        <v>0.21822939243799999</v>
      </c>
      <c r="AB298" s="430">
        <v>0.20936415409129999</v>
      </c>
      <c r="AC298" s="430">
        <v>0.22567158338160001</v>
      </c>
      <c r="AD298" s="430">
        <v>0.24056303272560001</v>
      </c>
      <c r="AE298" s="430">
        <v>0.25948314062990002</v>
      </c>
      <c r="AF298" s="430">
        <v>0.2241612415742</v>
      </c>
      <c r="AG298" s="430">
        <v>0.22286919295159999</v>
      </c>
      <c r="AH298" s="430">
        <v>0.22839000000619999</v>
      </c>
      <c r="AI298" s="430">
        <v>0.22016465813780001</v>
      </c>
      <c r="AJ298" s="430">
        <v>0.21417335643249999</v>
      </c>
      <c r="AK298" s="430">
        <v>0.21224823469179999</v>
      </c>
      <c r="AL298" s="430">
        <v>0</v>
      </c>
    </row>
    <row r="299" spans="1:38" x14ac:dyDescent="0.25">
      <c r="A299" s="430" t="s">
        <v>4231</v>
      </c>
      <c r="B299" s="430">
        <v>1</v>
      </c>
      <c r="C299" s="430" t="s">
        <v>4232</v>
      </c>
      <c r="D299" s="430" t="s">
        <v>4063</v>
      </c>
      <c r="E299" s="430">
        <v>7</v>
      </c>
      <c r="F299" s="430">
        <v>8.6059314484300001E-2</v>
      </c>
      <c r="G299" s="430">
        <v>6.9787725318499999E-2</v>
      </c>
      <c r="H299" s="430">
        <v>6.7816948811899994E-2</v>
      </c>
      <c r="I299" s="430">
        <v>6.16349083821E-2</v>
      </c>
      <c r="J299" s="430">
        <v>0.10418102193629999</v>
      </c>
      <c r="K299" s="430">
        <v>6.7131664531199994E-2</v>
      </c>
      <c r="L299" s="430">
        <v>7.6484238457999995E-2</v>
      </c>
      <c r="M299" s="430">
        <v>6.7692386270000002E-2</v>
      </c>
      <c r="N299" s="430">
        <v>7.4947385139200004E-2</v>
      </c>
      <c r="O299" s="430">
        <v>8.9139418488299996E-2</v>
      </c>
      <c r="P299" s="430">
        <v>0.1015679071313</v>
      </c>
      <c r="Q299" s="430">
        <v>0.1106990869069</v>
      </c>
      <c r="R299" s="430">
        <v>7.1863786910999997E-2</v>
      </c>
      <c r="S299" s="430">
        <v>6.92940226011E-2</v>
      </c>
      <c r="T299" s="430">
        <v>6.2914162724499997E-2</v>
      </c>
      <c r="U299" s="430">
        <v>6.3530674607699997E-2</v>
      </c>
      <c r="V299" s="430">
        <v>6.9416576151200005E-2</v>
      </c>
      <c r="W299" s="430">
        <v>6.7126585729599994E-2</v>
      </c>
      <c r="X299" s="430">
        <v>7.3243303543400001E-2</v>
      </c>
      <c r="Y299" s="430">
        <v>6.2730595994300004E-2</v>
      </c>
      <c r="Z299" s="430">
        <v>0.19173379049870001</v>
      </c>
      <c r="AA299" s="430">
        <v>0.17873097759119999</v>
      </c>
      <c r="AB299" s="430">
        <v>0.15856342382890001</v>
      </c>
      <c r="AC299" s="430">
        <v>0.16340688917439999</v>
      </c>
      <c r="AD299" s="430">
        <v>0.17064604005110001</v>
      </c>
      <c r="AE299" s="430">
        <v>0.16103931782870001</v>
      </c>
      <c r="AF299" s="430">
        <v>0.1627857609325</v>
      </c>
      <c r="AG299" s="430">
        <v>0.19324585247769999</v>
      </c>
      <c r="AH299" s="430">
        <v>0.19632094760489999</v>
      </c>
      <c r="AI299" s="430">
        <v>0.19672509750229999</v>
      </c>
      <c r="AJ299" s="430">
        <v>0.1770624744597</v>
      </c>
      <c r="AK299" s="430">
        <v>0.19250348983580001</v>
      </c>
      <c r="AL299" s="430">
        <v>0</v>
      </c>
    </row>
    <row r="300" spans="1:38" x14ac:dyDescent="0.25">
      <c r="A300" s="430" t="s">
        <v>4231</v>
      </c>
      <c r="B300" s="430">
        <v>1</v>
      </c>
      <c r="C300" s="430" t="s">
        <v>4232</v>
      </c>
      <c r="D300" s="430" t="s">
        <v>4065</v>
      </c>
      <c r="E300" s="430">
        <v>7</v>
      </c>
      <c r="F300" s="430">
        <v>1.1163683438809999</v>
      </c>
      <c r="G300" s="430">
        <v>1.0085138271489</v>
      </c>
      <c r="H300" s="430">
        <v>1.147804926651</v>
      </c>
      <c r="I300" s="430">
        <v>1.0461953327346001</v>
      </c>
      <c r="J300" s="430">
        <v>1.1203816459391001</v>
      </c>
      <c r="K300" s="430">
        <v>1.1791376298359999</v>
      </c>
      <c r="L300" s="430">
        <v>1.1038100553446</v>
      </c>
      <c r="M300" s="430">
        <v>1.0600247499801001</v>
      </c>
      <c r="N300" s="430">
        <v>1.2487737733266999</v>
      </c>
      <c r="O300" s="430">
        <v>1.5212188013529</v>
      </c>
      <c r="P300" s="430">
        <v>1.3140361313883999</v>
      </c>
      <c r="Q300" s="430">
        <v>1.3208139719136001</v>
      </c>
      <c r="R300" s="430">
        <v>1.2110706887506999</v>
      </c>
      <c r="S300" s="430">
        <v>1.0957129159225001</v>
      </c>
      <c r="T300" s="430">
        <v>1.3927611173156</v>
      </c>
      <c r="U300" s="430">
        <v>1.3635847365289</v>
      </c>
      <c r="V300" s="430">
        <v>1.3387303207550001</v>
      </c>
      <c r="W300" s="430">
        <v>1.1722034984178999</v>
      </c>
      <c r="X300" s="430">
        <v>1.2095474330945</v>
      </c>
      <c r="Y300" s="430">
        <v>0.96991707939570004</v>
      </c>
      <c r="Z300" s="430">
        <v>0.81924547073440002</v>
      </c>
      <c r="AA300" s="430">
        <v>0.72760181195130003</v>
      </c>
      <c r="AB300" s="430">
        <v>0.71820985985829999</v>
      </c>
      <c r="AC300" s="430">
        <v>0.77733523152189998</v>
      </c>
      <c r="AD300" s="430">
        <v>0.78485541759120003</v>
      </c>
      <c r="AE300" s="430">
        <v>0.83964684509090004</v>
      </c>
      <c r="AF300" s="430">
        <v>0.78321452897590005</v>
      </c>
      <c r="AG300" s="430">
        <v>0.73524141968989998</v>
      </c>
      <c r="AH300" s="430">
        <v>0.70847767355769997</v>
      </c>
      <c r="AI300" s="430">
        <v>0.62310929622</v>
      </c>
      <c r="AJ300" s="430">
        <v>0.55743700761350001</v>
      </c>
      <c r="AK300" s="430">
        <v>0.61234376891010001</v>
      </c>
      <c r="AL300" s="430">
        <v>0</v>
      </c>
    </row>
    <row r="301" spans="1:38" x14ac:dyDescent="0.25">
      <c r="A301" s="430" t="s">
        <v>4231</v>
      </c>
      <c r="B301" s="430">
        <v>1</v>
      </c>
      <c r="C301" s="430" t="s">
        <v>4232</v>
      </c>
      <c r="D301" s="430" t="s">
        <v>4067</v>
      </c>
      <c r="E301" s="430">
        <v>7</v>
      </c>
      <c r="F301" s="430">
        <v>2.6896439678903001</v>
      </c>
      <c r="G301" s="430">
        <v>2.4917322367847001</v>
      </c>
      <c r="H301" s="430">
        <v>3.1307828718975999</v>
      </c>
      <c r="I301" s="430">
        <v>2.8704227872122998</v>
      </c>
      <c r="J301" s="430">
        <v>3.0567455609191998</v>
      </c>
      <c r="K301" s="430">
        <v>3.0134024633376</v>
      </c>
      <c r="L301" s="430">
        <v>2.7289991823470001</v>
      </c>
      <c r="M301" s="430">
        <v>2.3013271190498998</v>
      </c>
      <c r="N301" s="430">
        <v>2.6574853666418998</v>
      </c>
      <c r="O301" s="430">
        <v>3.3887101177645</v>
      </c>
      <c r="P301" s="430">
        <v>2.6973029172978999</v>
      </c>
      <c r="Q301" s="430">
        <v>2.8052993906783001</v>
      </c>
      <c r="R301" s="430">
        <v>2.8829240834135001</v>
      </c>
      <c r="S301" s="430">
        <v>3.1146136561399</v>
      </c>
      <c r="T301" s="430">
        <v>3.3296812143788999</v>
      </c>
      <c r="U301" s="430">
        <v>2.9884230828519001</v>
      </c>
      <c r="V301" s="430">
        <v>2.9969297091081</v>
      </c>
      <c r="W301" s="430">
        <v>2.3653276905740999</v>
      </c>
      <c r="X301" s="430">
        <v>2.6734998413999</v>
      </c>
      <c r="Y301" s="430">
        <v>2.1315549273982</v>
      </c>
      <c r="Z301" s="430">
        <v>2.0079425268768998</v>
      </c>
      <c r="AA301" s="430">
        <v>1.9050849054098999</v>
      </c>
      <c r="AB301" s="430">
        <v>2.9836824268936999</v>
      </c>
      <c r="AC301" s="430">
        <v>3.1547929547022</v>
      </c>
      <c r="AD301" s="430">
        <v>2.2534193314849</v>
      </c>
      <c r="AE301" s="430">
        <v>3.4728767724671998</v>
      </c>
      <c r="AF301" s="430">
        <v>3.0008234306438002</v>
      </c>
      <c r="AG301" s="430">
        <v>3.3338813540558001</v>
      </c>
      <c r="AH301" s="430">
        <v>3.5665951062357002</v>
      </c>
      <c r="AI301" s="430">
        <v>3.3716126262945001</v>
      </c>
      <c r="AJ301" s="430">
        <v>2.5658933242683002</v>
      </c>
      <c r="AK301" s="430">
        <v>3.4431717800601001</v>
      </c>
      <c r="AL301" s="430">
        <v>0</v>
      </c>
    </row>
    <row r="302" spans="1:38" x14ac:dyDescent="0.25">
      <c r="A302" s="430" t="s">
        <v>4231</v>
      </c>
      <c r="B302" s="430">
        <v>1</v>
      </c>
      <c r="C302" s="430" t="s">
        <v>4232</v>
      </c>
      <c r="D302" s="430" t="s">
        <v>4069</v>
      </c>
      <c r="E302" s="430">
        <v>7</v>
      </c>
      <c r="F302" s="430">
        <v>0.82577530804569999</v>
      </c>
      <c r="G302" s="430">
        <v>0.88607739069290004</v>
      </c>
      <c r="H302" s="430">
        <v>0.99727628986979999</v>
      </c>
      <c r="I302" s="430">
        <v>1.0097463821146</v>
      </c>
      <c r="J302" s="430">
        <v>1.0634515541052001</v>
      </c>
      <c r="K302" s="430">
        <v>0.90361980993680002</v>
      </c>
      <c r="L302" s="430">
        <v>0.83682523217460003</v>
      </c>
      <c r="M302" s="430">
        <v>0.92507467011489997</v>
      </c>
      <c r="N302" s="430">
        <v>0.92834157665509998</v>
      </c>
      <c r="O302" s="430">
        <v>1.4123253891950001</v>
      </c>
      <c r="P302" s="430">
        <v>0.89907578838869995</v>
      </c>
      <c r="Q302" s="430">
        <v>0.94761590557419995</v>
      </c>
      <c r="R302" s="430">
        <v>1.0080054672490999</v>
      </c>
      <c r="S302" s="430">
        <v>0.84842406143390003</v>
      </c>
      <c r="T302" s="430">
        <v>1.0613204994309</v>
      </c>
      <c r="U302" s="430">
        <v>1.3374964312943001</v>
      </c>
      <c r="V302" s="430">
        <v>1.5801519101078001</v>
      </c>
      <c r="W302" s="430">
        <v>0.76066374143420001</v>
      </c>
      <c r="X302" s="430">
        <v>0.73683333281889996</v>
      </c>
      <c r="Y302" s="430">
        <v>0.69499509073120003</v>
      </c>
      <c r="Z302" s="430">
        <v>0.60204997691259998</v>
      </c>
      <c r="AA302" s="430">
        <v>0.6052031463459</v>
      </c>
      <c r="AB302" s="430">
        <v>0.5686875381855</v>
      </c>
      <c r="AC302" s="430">
        <v>0.62000225967120004</v>
      </c>
      <c r="AD302" s="430">
        <v>0.69404153927809997</v>
      </c>
      <c r="AE302" s="430">
        <v>0.77426074642669995</v>
      </c>
      <c r="AF302" s="430">
        <v>0.73994546485180002</v>
      </c>
      <c r="AG302" s="430">
        <v>0.72035245395580005</v>
      </c>
      <c r="AH302" s="430">
        <v>0.7481993322771</v>
      </c>
      <c r="AI302" s="430">
        <v>0.72630408874579999</v>
      </c>
      <c r="AJ302" s="430">
        <v>0.61690641786389999</v>
      </c>
      <c r="AK302" s="430">
        <v>0.62074588131029995</v>
      </c>
      <c r="AL302" s="430">
        <v>0</v>
      </c>
    </row>
    <row r="303" spans="1:38" x14ac:dyDescent="0.25">
      <c r="A303" s="430" t="s">
        <v>4231</v>
      </c>
      <c r="B303" s="430">
        <v>1</v>
      </c>
      <c r="C303" s="430" t="s">
        <v>4232</v>
      </c>
      <c r="D303" s="430" t="s">
        <v>4071</v>
      </c>
      <c r="E303" s="430">
        <v>7</v>
      </c>
      <c r="F303" s="430">
        <v>0.43281068996400002</v>
      </c>
      <c r="G303" s="430">
        <v>0.39249811852979999</v>
      </c>
      <c r="H303" s="430">
        <v>0.46815566756979998</v>
      </c>
      <c r="I303" s="430">
        <v>0.402615770915</v>
      </c>
      <c r="J303" s="430">
        <v>0.4067153118131</v>
      </c>
      <c r="K303" s="430">
        <v>0.40982099426410001</v>
      </c>
      <c r="L303" s="430">
        <v>0.4084143956797</v>
      </c>
      <c r="M303" s="430">
        <v>0.37267818305529998</v>
      </c>
      <c r="N303" s="430">
        <v>0.42425376084729999</v>
      </c>
      <c r="O303" s="430">
        <v>0.55326621305779999</v>
      </c>
      <c r="P303" s="430">
        <v>0.3983163537751</v>
      </c>
      <c r="Q303" s="430">
        <v>0.34072875671739999</v>
      </c>
      <c r="R303" s="430">
        <v>0.35217799160390001</v>
      </c>
      <c r="S303" s="430">
        <v>0.31320686522640001</v>
      </c>
      <c r="T303" s="430">
        <v>0.33228478215439999</v>
      </c>
      <c r="U303" s="430">
        <v>0.31457341172190001</v>
      </c>
      <c r="V303" s="430">
        <v>0.3166042558228</v>
      </c>
      <c r="W303" s="430">
        <v>0.32178405455019998</v>
      </c>
      <c r="X303" s="430">
        <v>0.32645970644569999</v>
      </c>
      <c r="Y303" s="430">
        <v>0.27925900763830003</v>
      </c>
      <c r="Z303" s="430">
        <v>0.2670631099811</v>
      </c>
      <c r="AA303" s="430">
        <v>0.25852787446390002</v>
      </c>
      <c r="AB303" s="430">
        <v>0.23304916773189999</v>
      </c>
      <c r="AC303" s="430">
        <v>0.27913333099850002</v>
      </c>
      <c r="AD303" s="430">
        <v>0.29006448605610002</v>
      </c>
      <c r="AE303" s="430">
        <v>0.30257745092760002</v>
      </c>
      <c r="AF303" s="430">
        <v>0.28644071204659999</v>
      </c>
      <c r="AG303" s="430">
        <v>0.26851292039199998</v>
      </c>
      <c r="AH303" s="430">
        <v>0.26537748955590001</v>
      </c>
      <c r="AI303" s="430">
        <v>0.246048035177</v>
      </c>
      <c r="AJ303" s="430">
        <v>0.23489718685620001</v>
      </c>
      <c r="AK303" s="430">
        <v>0.2391730540557</v>
      </c>
      <c r="AL303" s="430">
        <v>0</v>
      </c>
    </row>
    <row r="304" spans="1:38" x14ac:dyDescent="0.25">
      <c r="A304" s="430" t="s">
        <v>4231</v>
      </c>
      <c r="B304" s="430">
        <v>1</v>
      </c>
      <c r="C304" s="430" t="s">
        <v>4232</v>
      </c>
      <c r="D304" s="430" t="s">
        <v>4073</v>
      </c>
      <c r="E304" s="430">
        <v>7</v>
      </c>
      <c r="F304" s="430">
        <v>2.3372097572129</v>
      </c>
      <c r="G304" s="430">
        <v>2.2005271394638002</v>
      </c>
      <c r="H304" s="430">
        <v>2.5349288816456998</v>
      </c>
      <c r="I304" s="430">
        <v>2.1783948613358999</v>
      </c>
      <c r="J304" s="430">
        <v>2.4777421803427</v>
      </c>
      <c r="K304" s="430">
        <v>3.1982107901056001</v>
      </c>
      <c r="L304" s="430">
        <v>2.6868109577683001</v>
      </c>
      <c r="M304" s="430">
        <v>1.9895489869934999</v>
      </c>
      <c r="N304" s="430">
        <v>2.5049132705971</v>
      </c>
      <c r="O304" s="430">
        <v>3.3359381104003001</v>
      </c>
      <c r="P304" s="430">
        <v>3.2126580734953998</v>
      </c>
      <c r="Q304" s="430">
        <v>2.8362411674293</v>
      </c>
      <c r="R304" s="430">
        <v>3.2071999071134001</v>
      </c>
      <c r="S304" s="430">
        <v>3.5092703960167002</v>
      </c>
      <c r="T304" s="430">
        <v>6.6365849351007</v>
      </c>
      <c r="U304" s="430">
        <v>4.5111476804657</v>
      </c>
      <c r="V304" s="430">
        <v>4.0864940573441997</v>
      </c>
      <c r="W304" s="430">
        <v>2.5085416618720999</v>
      </c>
      <c r="X304" s="430">
        <v>3.3046798085586002</v>
      </c>
      <c r="Y304" s="430">
        <v>2.4446042298069002</v>
      </c>
      <c r="Z304" s="430">
        <v>2.8649928109031002</v>
      </c>
      <c r="AA304" s="430">
        <v>2.7091668815807002</v>
      </c>
      <c r="AB304" s="430">
        <v>3.9487076323169998</v>
      </c>
      <c r="AC304" s="430">
        <v>4.3531856031437002</v>
      </c>
      <c r="AD304" s="430">
        <v>2.7818176971587998</v>
      </c>
      <c r="AE304" s="430">
        <v>4.6880833796624</v>
      </c>
      <c r="AF304" s="430">
        <v>3.5023831570602</v>
      </c>
      <c r="AG304" s="430">
        <v>4.2714015158127001</v>
      </c>
      <c r="AH304" s="430">
        <v>4.7095602835891999</v>
      </c>
      <c r="AI304" s="430">
        <v>4.3181384187205998</v>
      </c>
      <c r="AJ304" s="430">
        <v>2.7965949689666001</v>
      </c>
      <c r="AK304" s="430">
        <v>4.5775564884106004</v>
      </c>
      <c r="AL304" s="430">
        <v>0</v>
      </c>
    </row>
    <row r="305" spans="1:38" x14ac:dyDescent="0.25">
      <c r="A305" s="430" t="s">
        <v>4231</v>
      </c>
      <c r="B305" s="430">
        <v>1</v>
      </c>
      <c r="C305" s="430" t="s">
        <v>4232</v>
      </c>
      <c r="D305" s="430" t="s">
        <v>4228</v>
      </c>
      <c r="E305" s="430">
        <v>7</v>
      </c>
      <c r="F305" s="430">
        <v>2.2736188216705</v>
      </c>
      <c r="G305" s="430">
        <v>3.4830444842283002</v>
      </c>
      <c r="H305" s="430">
        <v>1.6109362065049</v>
      </c>
      <c r="I305" s="430">
        <v>1.5759784471925999</v>
      </c>
      <c r="J305" s="430">
        <v>1.3802437241479999</v>
      </c>
      <c r="K305" s="430">
        <v>3.2397787498485999</v>
      </c>
      <c r="L305" s="430">
        <v>4.4341505214200003</v>
      </c>
      <c r="M305" s="430">
        <v>4.7030841506107999</v>
      </c>
      <c r="N305" s="430">
        <v>4.6742964402901999</v>
      </c>
      <c r="O305" s="430">
        <v>8.2538323475680002</v>
      </c>
      <c r="P305" s="430">
        <v>8.9570986831999999</v>
      </c>
      <c r="Q305" s="430">
        <v>3.0459434690813998</v>
      </c>
      <c r="R305" s="430">
        <v>6.3971964837646</v>
      </c>
      <c r="S305" s="430">
        <v>5.0647359250633004</v>
      </c>
      <c r="T305" s="430">
        <v>4.1913492762400004</v>
      </c>
      <c r="U305" s="430">
        <v>4.02087043592</v>
      </c>
      <c r="V305" s="430">
        <v>2.67482182576</v>
      </c>
      <c r="W305" s="430">
        <v>3.4204040595545999</v>
      </c>
      <c r="X305" s="430">
        <v>2.4970197630767998</v>
      </c>
      <c r="Y305" s="430">
        <v>0.88511133726400004</v>
      </c>
      <c r="Z305" s="430">
        <v>0.28219597806399999</v>
      </c>
      <c r="AA305" s="430">
        <v>0.32828930886399998</v>
      </c>
      <c r="AB305" s="430">
        <v>0.65950008917759995</v>
      </c>
      <c r="AC305" s="430">
        <v>0.230851396864</v>
      </c>
      <c r="AD305" s="430">
        <v>0.31548732846400002</v>
      </c>
      <c r="AE305" s="430">
        <v>0.25998132846400002</v>
      </c>
      <c r="AF305" s="430">
        <v>0.21540199523549999</v>
      </c>
      <c r="AG305" s="430">
        <v>6.5518928463999995E-2</v>
      </c>
      <c r="AH305" s="430">
        <v>6.5518928463999995E-2</v>
      </c>
      <c r="AI305" s="430">
        <v>6.5518928463999995E-2</v>
      </c>
      <c r="AJ305" s="430">
        <v>6.5698432377599994E-2</v>
      </c>
      <c r="AK305" s="430">
        <v>6.5518928463999995E-2</v>
      </c>
      <c r="AL305" s="430">
        <v>0</v>
      </c>
    </row>
    <row r="306" spans="1:38" x14ac:dyDescent="0.25">
      <c r="A306" s="430" t="s">
        <v>4231</v>
      </c>
      <c r="B306" s="430">
        <v>1</v>
      </c>
      <c r="C306" s="430" t="s">
        <v>4232</v>
      </c>
      <c r="D306" s="430" t="s">
        <v>4075</v>
      </c>
      <c r="E306" s="430">
        <v>7</v>
      </c>
      <c r="F306" s="430">
        <v>8.0362841236900004E-2</v>
      </c>
      <c r="G306" s="430">
        <v>6.27274874664E-2</v>
      </c>
      <c r="H306" s="430">
        <v>6.6600295460699996E-2</v>
      </c>
      <c r="I306" s="430">
        <v>6.5408155966299994E-2</v>
      </c>
      <c r="J306" s="430">
        <v>6.8556408479099995E-2</v>
      </c>
      <c r="K306" s="430">
        <v>6.6504847337100007E-2</v>
      </c>
      <c r="L306" s="430">
        <v>6.6370404619200005E-2</v>
      </c>
      <c r="M306" s="430">
        <v>6.4048034412899996E-2</v>
      </c>
      <c r="N306" s="430">
        <v>6.8132353913500004E-2</v>
      </c>
      <c r="O306" s="430">
        <v>8.3737513921200005E-2</v>
      </c>
      <c r="P306" s="430">
        <v>7.0474011365800004E-2</v>
      </c>
      <c r="Q306" s="430">
        <v>6.8715718950499993E-2</v>
      </c>
      <c r="R306" s="430">
        <v>7.2766665864999996E-2</v>
      </c>
      <c r="S306" s="430">
        <v>6.1365451674699999E-2</v>
      </c>
      <c r="T306" s="430">
        <v>5.79534338974E-2</v>
      </c>
      <c r="U306" s="430">
        <v>6.3793188613299995E-2</v>
      </c>
      <c r="V306" s="430">
        <v>6.4480167572800007E-2</v>
      </c>
      <c r="W306" s="430">
        <v>6.1058763497500002E-2</v>
      </c>
      <c r="X306" s="430">
        <v>5.8980369368699999E-2</v>
      </c>
      <c r="Y306" s="430">
        <v>5.0189351639399998E-2</v>
      </c>
      <c r="Z306" s="430">
        <v>5.3307760499400003E-2</v>
      </c>
      <c r="AA306" s="430">
        <v>4.9549563054899999E-2</v>
      </c>
      <c r="AB306" s="430">
        <v>4.6023710409200003E-2</v>
      </c>
      <c r="AC306" s="430">
        <v>5.2675420841799998E-2</v>
      </c>
      <c r="AD306" s="430">
        <v>5.4823064801500003E-2</v>
      </c>
      <c r="AE306" s="430">
        <v>5.6768157357100002E-2</v>
      </c>
      <c r="AF306" s="430">
        <v>5.0495034493499999E-2</v>
      </c>
      <c r="AG306" s="430">
        <v>6.1120101027200002E-2</v>
      </c>
      <c r="AH306" s="430">
        <v>5.4834055243699997E-2</v>
      </c>
      <c r="AI306" s="430">
        <v>4.76435844673E-2</v>
      </c>
      <c r="AJ306" s="430">
        <v>4.3096813819199997E-2</v>
      </c>
      <c r="AK306" s="430">
        <v>4.6026325359299999E-2</v>
      </c>
      <c r="AL306" s="430">
        <v>0</v>
      </c>
    </row>
    <row r="307" spans="1:38" x14ac:dyDescent="0.25">
      <c r="A307" s="430" t="s">
        <v>4231</v>
      </c>
      <c r="B307" s="430">
        <v>1</v>
      </c>
      <c r="C307" s="430" t="s">
        <v>4232</v>
      </c>
      <c r="D307" s="430" t="s">
        <v>4077</v>
      </c>
      <c r="E307" s="430">
        <v>7</v>
      </c>
      <c r="F307" s="430">
        <v>0.35279413710719998</v>
      </c>
      <c r="G307" s="430">
        <v>0.38425269632030001</v>
      </c>
      <c r="H307" s="430">
        <v>0.44723739996900003</v>
      </c>
      <c r="I307" s="430">
        <v>0.38703041658729997</v>
      </c>
      <c r="J307" s="430">
        <v>0.41500326526600001</v>
      </c>
      <c r="K307" s="430">
        <v>0.4046196454928</v>
      </c>
      <c r="L307" s="430">
        <v>0.37279741828200003</v>
      </c>
      <c r="M307" s="430">
        <v>0.55829607237519996</v>
      </c>
      <c r="N307" s="430">
        <v>0.5438821614321</v>
      </c>
      <c r="O307" s="430">
        <v>0.58058203386749996</v>
      </c>
      <c r="P307" s="430">
        <v>0.42798045266149998</v>
      </c>
      <c r="Q307" s="430">
        <v>0.57771383233999996</v>
      </c>
      <c r="R307" s="430">
        <v>0.45169653974270002</v>
      </c>
      <c r="S307" s="430">
        <v>0.36993753418440001</v>
      </c>
      <c r="T307" s="430">
        <v>0.57354898422529998</v>
      </c>
      <c r="U307" s="430">
        <v>0.54505828807239998</v>
      </c>
      <c r="V307" s="430">
        <v>0.6248033129692</v>
      </c>
      <c r="W307" s="430">
        <v>0.53060237292159995</v>
      </c>
      <c r="X307" s="430">
        <v>0.55907551111830001</v>
      </c>
      <c r="Y307" s="430">
        <v>0.53964091537879999</v>
      </c>
      <c r="Z307" s="430">
        <v>0.3703076086114</v>
      </c>
      <c r="AA307" s="430">
        <v>0.35278640299489999</v>
      </c>
      <c r="AB307" s="430">
        <v>0.30936146052070002</v>
      </c>
      <c r="AC307" s="430">
        <v>0.36385602054490002</v>
      </c>
      <c r="AD307" s="430">
        <v>0.37839614340860001</v>
      </c>
      <c r="AE307" s="430">
        <v>0.41361745033179997</v>
      </c>
      <c r="AF307" s="430">
        <v>0.40184208205630001</v>
      </c>
      <c r="AG307" s="430">
        <v>0.35875153440949997</v>
      </c>
      <c r="AH307" s="430">
        <v>0.35862253096169999</v>
      </c>
      <c r="AI307" s="430">
        <v>0.33448595970630002</v>
      </c>
      <c r="AJ307" s="430">
        <v>0.30460997310240001</v>
      </c>
      <c r="AK307" s="430">
        <v>0.33706414426749998</v>
      </c>
      <c r="AL307" s="430">
        <v>0</v>
      </c>
    </row>
    <row r="308" spans="1:38" x14ac:dyDescent="0.25">
      <c r="A308" s="430" t="s">
        <v>4231</v>
      </c>
      <c r="B308" s="430">
        <v>1</v>
      </c>
      <c r="C308" s="430" t="s">
        <v>4232</v>
      </c>
      <c r="D308" s="430" t="s">
        <v>4079</v>
      </c>
      <c r="E308" s="430">
        <v>7</v>
      </c>
      <c r="F308" s="430">
        <v>0.1974703116922</v>
      </c>
      <c r="G308" s="430">
        <v>0.1108016844067</v>
      </c>
      <c r="H308" s="430">
        <v>0.12795335221779999</v>
      </c>
      <c r="I308" s="430">
        <v>0.14241411295090001</v>
      </c>
      <c r="J308" s="430">
        <v>0.13346572206179999</v>
      </c>
      <c r="K308" s="430">
        <v>0.120910096129</v>
      </c>
      <c r="L308" s="430">
        <v>0.1213147467702</v>
      </c>
      <c r="M308" s="430">
        <v>0.11340108838930001</v>
      </c>
      <c r="N308" s="430">
        <v>0.110678625919</v>
      </c>
      <c r="O308" s="430">
        <v>0.10836089313570001</v>
      </c>
      <c r="P308" s="430">
        <v>0.1179444924761</v>
      </c>
      <c r="Q308" s="430">
        <v>0.1036253725681</v>
      </c>
      <c r="R308" s="430">
        <v>0.14691111681589999</v>
      </c>
      <c r="S308" s="430">
        <v>0.1141633464543</v>
      </c>
      <c r="T308" s="430">
        <v>0.1311593617457</v>
      </c>
      <c r="U308" s="430">
        <v>0.12410762874759999</v>
      </c>
      <c r="V308" s="430">
        <v>0.122386590305</v>
      </c>
      <c r="W308" s="430">
        <v>0.1174580270841</v>
      </c>
      <c r="X308" s="430">
        <v>0.1007303180367</v>
      </c>
      <c r="Y308" s="430">
        <v>9.8157424532499996E-2</v>
      </c>
      <c r="Z308" s="430">
        <v>9.0544912815000003E-2</v>
      </c>
      <c r="AA308" s="430">
        <v>8.1804584570400005E-2</v>
      </c>
      <c r="AB308" s="430">
        <v>8.1379845457299996E-2</v>
      </c>
      <c r="AC308" s="430">
        <v>9.5150373005200004E-2</v>
      </c>
      <c r="AD308" s="430">
        <v>9.0959330962600005E-2</v>
      </c>
      <c r="AE308" s="430">
        <v>9.6885219732899999E-2</v>
      </c>
      <c r="AF308" s="430">
        <v>9.3989776928800006E-2</v>
      </c>
      <c r="AG308" s="430">
        <v>8.82976523411E-2</v>
      </c>
      <c r="AH308" s="430">
        <v>9.5941620307500003E-2</v>
      </c>
      <c r="AI308" s="430">
        <v>9.8849628207899998E-2</v>
      </c>
      <c r="AJ308" s="430">
        <v>9.8543757044099997E-2</v>
      </c>
      <c r="AK308" s="430">
        <v>0.1101582606605</v>
      </c>
      <c r="AL308" s="430">
        <v>0</v>
      </c>
    </row>
    <row r="309" spans="1:38" x14ac:dyDescent="0.25">
      <c r="A309" s="430" t="s">
        <v>4231</v>
      </c>
      <c r="B309" s="430">
        <v>1</v>
      </c>
      <c r="C309" s="430" t="s">
        <v>4232</v>
      </c>
      <c r="D309" s="430" t="s">
        <v>4081</v>
      </c>
      <c r="E309" s="430">
        <v>7</v>
      </c>
      <c r="F309" s="430">
        <v>1.0186795382248</v>
      </c>
      <c r="G309" s="430">
        <v>1.0007963642461</v>
      </c>
      <c r="H309" s="430">
        <v>1.2491436339738999</v>
      </c>
      <c r="I309" s="430">
        <v>1.0625267583522999</v>
      </c>
      <c r="J309" s="430">
        <v>1.1466813657223001</v>
      </c>
      <c r="K309" s="430">
        <v>1.1139604010016999</v>
      </c>
      <c r="L309" s="430">
        <v>1.0778878076595</v>
      </c>
      <c r="M309" s="430">
        <v>1.1062261224454999</v>
      </c>
      <c r="N309" s="430">
        <v>1.1517560524960999</v>
      </c>
      <c r="O309" s="430">
        <v>1.3923635712125999</v>
      </c>
      <c r="P309" s="430">
        <v>1.1584525469411999</v>
      </c>
      <c r="Q309" s="430">
        <v>1.3271123031780001</v>
      </c>
      <c r="R309" s="430">
        <v>1.3004122806212</v>
      </c>
      <c r="S309" s="430">
        <v>1.1173544047688</v>
      </c>
      <c r="T309" s="430">
        <v>1.3685923647975</v>
      </c>
      <c r="U309" s="430">
        <v>1.3301398022511</v>
      </c>
      <c r="V309" s="430">
        <v>1.4151687916163</v>
      </c>
      <c r="W309" s="430">
        <v>1.2572040365821999</v>
      </c>
      <c r="X309" s="430">
        <v>1.2820155193939</v>
      </c>
      <c r="Y309" s="430">
        <v>0.90911682438870001</v>
      </c>
      <c r="Z309" s="430">
        <v>0.82996061148540001</v>
      </c>
      <c r="AA309" s="430">
        <v>0.80930693448610003</v>
      </c>
      <c r="AB309" s="430">
        <v>0.77162108349479996</v>
      </c>
      <c r="AC309" s="430">
        <v>0.87079619216299997</v>
      </c>
      <c r="AD309" s="430">
        <v>0.8841593504784</v>
      </c>
      <c r="AE309" s="430">
        <v>0.92668632185970001</v>
      </c>
      <c r="AF309" s="430">
        <v>0.86923081042850003</v>
      </c>
      <c r="AG309" s="430">
        <v>0.91840412036719998</v>
      </c>
      <c r="AH309" s="430">
        <v>0.94491196031900004</v>
      </c>
      <c r="AI309" s="430">
        <v>0.92495201036359997</v>
      </c>
      <c r="AJ309" s="430">
        <v>0.87521408159509995</v>
      </c>
      <c r="AK309" s="430">
        <v>0.95494999389589996</v>
      </c>
      <c r="AL309" s="430">
        <v>0</v>
      </c>
    </row>
    <row r="310" spans="1:38" x14ac:dyDescent="0.25">
      <c r="A310" s="430" t="s">
        <v>4231</v>
      </c>
      <c r="B310" s="430">
        <v>1</v>
      </c>
      <c r="C310" s="430" t="s">
        <v>4232</v>
      </c>
      <c r="D310" s="430" t="s">
        <v>4083</v>
      </c>
      <c r="E310" s="430">
        <v>7</v>
      </c>
      <c r="F310" s="430">
        <v>53.064464008593198</v>
      </c>
      <c r="G310" s="430">
        <v>58.5557936316793</v>
      </c>
      <c r="H310" s="430">
        <v>60.737574593886599</v>
      </c>
      <c r="I310" s="430">
        <v>54.587502466100702</v>
      </c>
      <c r="J310" s="430">
        <v>60.736850191505503</v>
      </c>
      <c r="K310" s="430">
        <v>57.390694431891298</v>
      </c>
      <c r="L310" s="430">
        <v>57.090541372070597</v>
      </c>
      <c r="M310" s="430">
        <v>69.157790183137493</v>
      </c>
      <c r="N310" s="430">
        <v>69.764151616713505</v>
      </c>
      <c r="O310" s="430">
        <v>74.167079849527099</v>
      </c>
      <c r="P310" s="430">
        <v>56.2468020523051</v>
      </c>
      <c r="Q310" s="430">
        <v>55.976155472647697</v>
      </c>
      <c r="R310" s="430">
        <v>55.8501091902463</v>
      </c>
      <c r="S310" s="430">
        <v>55.813835519816003</v>
      </c>
      <c r="T310" s="430">
        <v>57.744952873714098</v>
      </c>
      <c r="U310" s="430">
        <v>57.554088880612802</v>
      </c>
      <c r="V310" s="430">
        <v>55.789299537267802</v>
      </c>
      <c r="W310" s="430">
        <v>47.860290044864698</v>
      </c>
      <c r="X310" s="430">
        <v>40.994350380169202</v>
      </c>
      <c r="Y310" s="430">
        <v>38.4148862883739</v>
      </c>
      <c r="Z310" s="430">
        <v>42.938741669965502</v>
      </c>
      <c r="AA310" s="430">
        <v>40.8867867489395</v>
      </c>
      <c r="AB310" s="430">
        <v>39.239031176648197</v>
      </c>
      <c r="AC310" s="430">
        <v>48.328112735851903</v>
      </c>
      <c r="AD310" s="430">
        <v>47.645374456999299</v>
      </c>
      <c r="AE310" s="430">
        <v>51.3053515515439</v>
      </c>
      <c r="AF310" s="430">
        <v>48.600358934158301</v>
      </c>
      <c r="AG310" s="430">
        <v>56.016626782180303</v>
      </c>
      <c r="AH310" s="430">
        <v>69.356536801951805</v>
      </c>
      <c r="AI310" s="430">
        <v>69.016752851104101</v>
      </c>
      <c r="AJ310" s="430">
        <v>64.497041587840997</v>
      </c>
      <c r="AK310" s="430">
        <v>75.945723218754907</v>
      </c>
      <c r="AL310" s="430">
        <v>0</v>
      </c>
    </row>
    <row r="311" spans="1:38" x14ac:dyDescent="0.25">
      <c r="A311" s="430" t="s">
        <v>4231</v>
      </c>
      <c r="B311" s="430">
        <v>1</v>
      </c>
      <c r="C311" s="430" t="s">
        <v>4232</v>
      </c>
      <c r="D311" s="430" t="s">
        <v>4229</v>
      </c>
      <c r="E311" s="430">
        <v>7</v>
      </c>
      <c r="F311" s="430">
        <v>0.12574979999999999</v>
      </c>
      <c r="G311" s="430">
        <v>0.12574979999999999</v>
      </c>
      <c r="H311" s="430">
        <v>0.12609432000000001</v>
      </c>
      <c r="I311" s="430">
        <v>0.12574979999999999</v>
      </c>
      <c r="J311" s="430">
        <v>0.1117776</v>
      </c>
      <c r="K311" s="430">
        <v>0.1117776</v>
      </c>
      <c r="L311" s="430">
        <v>0.11208384</v>
      </c>
      <c r="M311" s="430">
        <v>0.12574979999999999</v>
      </c>
      <c r="N311" s="430">
        <v>0.12574979999999999</v>
      </c>
      <c r="O311" s="430">
        <v>0.12574979999999999</v>
      </c>
      <c r="P311" s="430">
        <v>0.12605604000000001</v>
      </c>
      <c r="Q311" s="430">
        <v>0.12605604000000001</v>
      </c>
      <c r="R311" s="430">
        <v>0.12946295999999999</v>
      </c>
      <c r="S311" s="430">
        <v>0.12946295999999999</v>
      </c>
      <c r="T311" s="430">
        <v>0.12946295999999999</v>
      </c>
      <c r="U311" s="430">
        <v>0.12605604000000001</v>
      </c>
      <c r="V311" s="430">
        <v>0.13273589999999999</v>
      </c>
      <c r="W311" s="430">
        <v>0.13273589999999999</v>
      </c>
      <c r="X311" s="430">
        <v>0.13309956000000001</v>
      </c>
      <c r="Y311" s="430">
        <v>0.13273589999999999</v>
      </c>
      <c r="Z311" s="430">
        <v>0.17018139600000001</v>
      </c>
      <c r="AA311" s="430">
        <v>0.13273589999999999</v>
      </c>
      <c r="AB311" s="430">
        <v>0.13309956000000001</v>
      </c>
      <c r="AC311" s="430">
        <v>0.13273589999999999</v>
      </c>
      <c r="AD311" s="430">
        <v>0.13273589999999999</v>
      </c>
      <c r="AE311" s="430">
        <v>0.13273589999999999</v>
      </c>
      <c r="AF311" s="430">
        <v>0.13309956000000001</v>
      </c>
      <c r="AG311" s="430">
        <v>0.15434496000010001</v>
      </c>
      <c r="AH311" s="430">
        <v>0.15985727999999999</v>
      </c>
      <c r="AI311" s="430">
        <v>0.162844311174</v>
      </c>
      <c r="AJ311" s="430">
        <v>0.1632904599717</v>
      </c>
      <c r="AK311" s="430">
        <v>0.162844311174</v>
      </c>
      <c r="AL311" s="430">
        <v>0</v>
      </c>
    </row>
    <row r="312" spans="1:38" x14ac:dyDescent="0.25">
      <c r="A312" s="430" t="s">
        <v>4231</v>
      </c>
      <c r="B312" s="430">
        <v>1</v>
      </c>
      <c r="C312" s="430" t="s">
        <v>4232</v>
      </c>
      <c r="D312" s="430" t="s">
        <v>4085</v>
      </c>
      <c r="E312" s="430">
        <v>7</v>
      </c>
      <c r="F312" s="430">
        <v>0.19335945768070001</v>
      </c>
      <c r="G312" s="430">
        <v>0.15939987605780001</v>
      </c>
      <c r="H312" s="430">
        <v>0.1820807288421</v>
      </c>
      <c r="I312" s="430">
        <v>0.18753398249700001</v>
      </c>
      <c r="J312" s="430">
        <v>0.22435208340980001</v>
      </c>
      <c r="K312" s="430">
        <v>0.34474197744899998</v>
      </c>
      <c r="L312" s="430">
        <v>0.37243331261259999</v>
      </c>
      <c r="M312" s="430">
        <v>0.1503099165989</v>
      </c>
      <c r="N312" s="430">
        <v>0.21646895554689999</v>
      </c>
      <c r="O312" s="430">
        <v>0.33332731564759999</v>
      </c>
      <c r="P312" s="430">
        <v>0.3702087020482</v>
      </c>
      <c r="Q312" s="430">
        <v>0.27791667159729999</v>
      </c>
      <c r="R312" s="430">
        <v>0.20516195262920001</v>
      </c>
      <c r="S312" s="430">
        <v>0.15940564765910001</v>
      </c>
      <c r="T312" s="430">
        <v>0.19661754850490001</v>
      </c>
      <c r="U312" s="430">
        <v>0.21079153917099999</v>
      </c>
      <c r="V312" s="430">
        <v>0.22353317082990001</v>
      </c>
      <c r="W312" s="430">
        <v>0.2156083587847</v>
      </c>
      <c r="X312" s="430">
        <v>0.19969656810210001</v>
      </c>
      <c r="Y312" s="430">
        <v>0.19281874548969999</v>
      </c>
      <c r="Z312" s="430">
        <v>0.27819110375290002</v>
      </c>
      <c r="AA312" s="430">
        <v>0.26929389510759999</v>
      </c>
      <c r="AB312" s="430">
        <v>0.24028897288539999</v>
      </c>
      <c r="AC312" s="430">
        <v>0.25694823474040002</v>
      </c>
      <c r="AD312" s="430">
        <v>0.2664132661659</v>
      </c>
      <c r="AE312" s="430">
        <v>0.26528930092379999</v>
      </c>
      <c r="AF312" s="430">
        <v>0.26418507096010002</v>
      </c>
      <c r="AG312" s="430">
        <v>0.25479475073140001</v>
      </c>
      <c r="AH312" s="430">
        <v>0.26081727309750002</v>
      </c>
      <c r="AI312" s="430">
        <v>0.25430759676980003</v>
      </c>
      <c r="AJ312" s="430">
        <v>0.24899860766000001</v>
      </c>
      <c r="AK312" s="430">
        <v>0.26706877408610002</v>
      </c>
      <c r="AL312" s="430">
        <v>0</v>
      </c>
    </row>
    <row r="313" spans="1:38" x14ac:dyDescent="0.25">
      <c r="A313" s="430" t="s">
        <v>4231</v>
      </c>
      <c r="B313" s="430">
        <v>1</v>
      </c>
      <c r="C313" s="430" t="s">
        <v>4232</v>
      </c>
      <c r="D313" s="430" t="s">
        <v>4087</v>
      </c>
      <c r="E313" s="430">
        <v>7</v>
      </c>
      <c r="F313" s="430">
        <v>0.6342623613717</v>
      </c>
      <c r="G313" s="430">
        <v>0.59257675139069999</v>
      </c>
      <c r="H313" s="430">
        <v>0.62271950074149995</v>
      </c>
      <c r="I313" s="430">
        <v>0.61421298669320001</v>
      </c>
      <c r="J313" s="430">
        <v>0.65567508070119995</v>
      </c>
      <c r="K313" s="430">
        <v>0.66429783294970002</v>
      </c>
      <c r="L313" s="430">
        <v>0.63831489267899999</v>
      </c>
      <c r="M313" s="430">
        <v>0.57994479027900003</v>
      </c>
      <c r="N313" s="430">
        <v>0.65237167472199997</v>
      </c>
      <c r="O313" s="430">
        <v>0.8226797522607</v>
      </c>
      <c r="P313" s="430">
        <v>0.81220747797280002</v>
      </c>
      <c r="Q313" s="430">
        <v>0.68357288676119998</v>
      </c>
      <c r="R313" s="430">
        <v>0.81235591840959998</v>
      </c>
      <c r="S313" s="430">
        <v>0.75636429300319996</v>
      </c>
      <c r="T313" s="430">
        <v>1.1720742022638999</v>
      </c>
      <c r="U313" s="430">
        <v>0.89009514169280002</v>
      </c>
      <c r="V313" s="430">
        <v>0.81884598009050003</v>
      </c>
      <c r="W313" s="430">
        <v>0.55525330625000002</v>
      </c>
      <c r="X313" s="430">
        <v>0.63421817805809999</v>
      </c>
      <c r="Y313" s="430">
        <v>0.45610472048709999</v>
      </c>
      <c r="Z313" s="430">
        <v>0.86651786078070003</v>
      </c>
      <c r="AA313" s="430">
        <v>0.81458668516779997</v>
      </c>
      <c r="AB313" s="430">
        <v>1.0383546755549999</v>
      </c>
      <c r="AC313" s="430">
        <v>1.0156207901118</v>
      </c>
      <c r="AD313" s="430">
        <v>0.74315261019019996</v>
      </c>
      <c r="AE313" s="430">
        <v>1.1079750882218999</v>
      </c>
      <c r="AF313" s="430">
        <v>0.99591769171370004</v>
      </c>
      <c r="AG313" s="430">
        <v>1.1102697135558</v>
      </c>
      <c r="AH313" s="430">
        <v>1.1467318637813</v>
      </c>
      <c r="AI313" s="430">
        <v>1.0755791026888999</v>
      </c>
      <c r="AJ313" s="430">
        <v>0.8395316784629</v>
      </c>
      <c r="AK313" s="430">
        <v>1.0628369671805</v>
      </c>
      <c r="AL313" s="430">
        <v>0</v>
      </c>
    </row>
    <row r="314" spans="1:38" x14ac:dyDescent="0.25">
      <c r="A314" s="430" t="s">
        <v>4231</v>
      </c>
      <c r="B314" s="430">
        <v>1</v>
      </c>
      <c r="C314" s="430" t="s">
        <v>4232</v>
      </c>
      <c r="D314" s="430" t="s">
        <v>4230</v>
      </c>
      <c r="E314" s="430">
        <v>7</v>
      </c>
      <c r="F314" s="430">
        <v>0.92030431389959999</v>
      </c>
      <c r="G314" s="430">
        <v>0.60242135549179998</v>
      </c>
      <c r="H314" s="430">
        <v>0.56767812496579995</v>
      </c>
      <c r="I314" s="430">
        <v>0.83260782122910004</v>
      </c>
      <c r="J314" s="430">
        <v>0.48343634959639997</v>
      </c>
      <c r="K314" s="430">
        <v>0.28503329949029999</v>
      </c>
      <c r="L314" s="430">
        <v>0.2438769165187</v>
      </c>
      <c r="M314" s="430">
        <v>0.24656823529409999</v>
      </c>
      <c r="N314" s="430">
        <v>0.2313088897136</v>
      </c>
      <c r="O314" s="430">
        <v>0.51962727272730003</v>
      </c>
      <c r="P314" s="430">
        <v>0.1114025809498</v>
      </c>
      <c r="Q314" s="430">
        <v>2.4389037909939999</v>
      </c>
      <c r="R314" s="430">
        <v>2.6934525498616</v>
      </c>
      <c r="S314" s="430">
        <v>2.6545551534629999</v>
      </c>
      <c r="T314" s="430">
        <v>2.9906807648</v>
      </c>
      <c r="U314" s="430">
        <v>3.3147910172000001</v>
      </c>
      <c r="V314" s="430">
        <v>3.6622579356</v>
      </c>
      <c r="W314" s="430">
        <v>3.7391969075999998</v>
      </c>
      <c r="X314" s="430">
        <v>2.4958142747999998</v>
      </c>
      <c r="Y314" s="430">
        <v>1.6079012532000001</v>
      </c>
      <c r="Z314" s="430">
        <v>1.3206852648</v>
      </c>
      <c r="AA314" s="430">
        <v>0.4543621632</v>
      </c>
      <c r="AB314" s="430">
        <v>7.2824254800000002E-2</v>
      </c>
      <c r="AC314" s="430">
        <v>6.6930283199999996E-2</v>
      </c>
      <c r="AD314" s="430">
        <v>3.4452000000000003E-2</v>
      </c>
      <c r="AE314" s="430">
        <v>0</v>
      </c>
      <c r="AF314" s="430">
        <v>0</v>
      </c>
      <c r="AG314" s="430">
        <v>0</v>
      </c>
      <c r="AH314" s="430">
        <v>0</v>
      </c>
      <c r="AI314" s="430">
        <v>0</v>
      </c>
      <c r="AJ314" s="430">
        <v>0</v>
      </c>
      <c r="AK314" s="430">
        <v>0</v>
      </c>
      <c r="AL314" s="430">
        <v>0</v>
      </c>
    </row>
    <row r="315" spans="1:38" x14ac:dyDescent="0.25">
      <c r="A315" s="430" t="s">
        <v>4231</v>
      </c>
      <c r="B315" s="430">
        <v>1</v>
      </c>
      <c r="C315" s="430" t="s">
        <v>4232</v>
      </c>
      <c r="D315" s="430" t="s">
        <v>4089</v>
      </c>
      <c r="E315" s="430">
        <v>7</v>
      </c>
      <c r="F315" s="430">
        <v>5.0066683544100002E-2</v>
      </c>
      <c r="G315" s="430">
        <v>4.53332915038E-2</v>
      </c>
      <c r="H315" s="430">
        <v>4.5452908253099999E-2</v>
      </c>
      <c r="I315" s="430">
        <v>4.3013605366599997E-2</v>
      </c>
      <c r="J315" s="430">
        <v>4.4135262765600002E-2</v>
      </c>
      <c r="K315" s="430">
        <v>4.4192485164399997E-2</v>
      </c>
      <c r="L315" s="430">
        <v>4.1334573572600002E-2</v>
      </c>
      <c r="M315" s="430">
        <v>3.5913297043899998E-2</v>
      </c>
      <c r="N315" s="430">
        <v>4.1193266393100003E-2</v>
      </c>
      <c r="O315" s="430">
        <v>3.1992436328499997E-2</v>
      </c>
      <c r="P315" s="430">
        <v>4.4258283299499997E-2</v>
      </c>
      <c r="Q315" s="430">
        <v>4.8831357694899998E-2</v>
      </c>
      <c r="R315" s="430">
        <v>4.2483482458499998E-2</v>
      </c>
      <c r="S315" s="430">
        <v>3.4719546928599999E-2</v>
      </c>
      <c r="T315" s="430">
        <v>3.6078984870399997E-2</v>
      </c>
      <c r="U315" s="430">
        <v>4.4152842964400002E-2</v>
      </c>
      <c r="V315" s="430">
        <v>5.3453793758699998E-2</v>
      </c>
      <c r="W315" s="430">
        <v>3.9491860475099998E-2</v>
      </c>
      <c r="X315" s="430">
        <v>3.4687620831900003E-2</v>
      </c>
      <c r="Y315" s="430">
        <v>2.8037841130300001E-2</v>
      </c>
      <c r="Z315" s="430">
        <v>4.1303089244600001E-2</v>
      </c>
      <c r="AA315" s="430">
        <v>3.83790872571E-2</v>
      </c>
      <c r="AB315" s="430">
        <v>3.40279279038E-2</v>
      </c>
      <c r="AC315" s="430">
        <v>4.2293837080099997E-2</v>
      </c>
      <c r="AD315" s="430">
        <v>4.1601008209100003E-2</v>
      </c>
      <c r="AE315" s="430">
        <v>4.31517204421E-2</v>
      </c>
      <c r="AF315" s="430">
        <v>3.8706831242799999E-2</v>
      </c>
      <c r="AG315" s="430">
        <v>4.2991329126800003E-2</v>
      </c>
      <c r="AH315" s="430">
        <v>3.72597442536E-2</v>
      </c>
      <c r="AI315" s="430">
        <v>3.2843582746900003E-2</v>
      </c>
      <c r="AJ315" s="430">
        <v>3.1608685202599997E-2</v>
      </c>
      <c r="AK315" s="430">
        <v>3.2077142286399997E-2</v>
      </c>
      <c r="AL315" s="430">
        <v>0</v>
      </c>
    </row>
    <row r="316" spans="1:38" x14ac:dyDescent="0.25">
      <c r="A316" s="430" t="s">
        <v>4231</v>
      </c>
      <c r="B316" s="430">
        <v>1</v>
      </c>
      <c r="C316" s="430" t="s">
        <v>4232</v>
      </c>
      <c r="D316" s="430" t="s">
        <v>4091</v>
      </c>
      <c r="E316" s="430">
        <v>7</v>
      </c>
      <c r="F316" s="430">
        <v>0.65806498253860002</v>
      </c>
      <c r="G316" s="430">
        <v>0.54170373110320003</v>
      </c>
      <c r="H316" s="430">
        <v>1.0351521259187</v>
      </c>
      <c r="I316" s="430">
        <v>0.59956524057990002</v>
      </c>
      <c r="J316" s="430">
        <v>0.75814206282899999</v>
      </c>
      <c r="K316" s="430">
        <v>0.7003890658809</v>
      </c>
      <c r="L316" s="430">
        <v>0.6365660265102</v>
      </c>
      <c r="M316" s="430">
        <v>0.52795862807159999</v>
      </c>
      <c r="N316" s="430">
        <v>1.0032481669139</v>
      </c>
      <c r="O316" s="430">
        <v>1.6178590637843999</v>
      </c>
      <c r="P316" s="430">
        <v>0.68867931390409998</v>
      </c>
      <c r="Q316" s="430">
        <v>0.91469464211679996</v>
      </c>
      <c r="R316" s="430">
        <v>0.60943716806000003</v>
      </c>
      <c r="S316" s="430">
        <v>0.4800973722943</v>
      </c>
      <c r="T316" s="430">
        <v>0.7469763992217</v>
      </c>
      <c r="U316" s="430">
        <v>0.73137918923400003</v>
      </c>
      <c r="V316" s="430">
        <v>0.8371469745508</v>
      </c>
      <c r="W316" s="430">
        <v>0.74953999588690001</v>
      </c>
      <c r="X316" s="430">
        <v>0.9599608898534</v>
      </c>
      <c r="Y316" s="430">
        <v>0.86652716137380004</v>
      </c>
      <c r="Z316" s="430">
        <v>0.55927645096489997</v>
      </c>
      <c r="AA316" s="430">
        <v>0.5656404015998</v>
      </c>
      <c r="AB316" s="430">
        <v>0.53072994972800003</v>
      </c>
      <c r="AC316" s="430">
        <v>0.60070773283580003</v>
      </c>
      <c r="AD316" s="430">
        <v>0.61547554601429999</v>
      </c>
      <c r="AE316" s="430">
        <v>0.65299361998979999</v>
      </c>
      <c r="AF316" s="430">
        <v>0.6384392891863</v>
      </c>
      <c r="AG316" s="430">
        <v>0.54980708341939999</v>
      </c>
      <c r="AH316" s="430">
        <v>0.58026800001370005</v>
      </c>
      <c r="AI316" s="430">
        <v>0.53076235856340004</v>
      </c>
      <c r="AJ316" s="430">
        <v>0.464759312295</v>
      </c>
      <c r="AK316" s="430">
        <v>0.55400828871709995</v>
      </c>
      <c r="AL316" s="430">
        <v>0</v>
      </c>
    </row>
    <row r="317" spans="1:38" x14ac:dyDescent="0.25">
      <c r="A317" s="430" t="s">
        <v>4231</v>
      </c>
      <c r="B317" s="430">
        <v>1</v>
      </c>
      <c r="C317" s="430" t="s">
        <v>4232</v>
      </c>
      <c r="D317" s="430" t="s">
        <v>4093</v>
      </c>
      <c r="E317" s="430">
        <v>7</v>
      </c>
      <c r="F317" s="430">
        <v>0.67669206332349996</v>
      </c>
      <c r="G317" s="430">
        <v>0.70657427437520004</v>
      </c>
      <c r="H317" s="430">
        <v>0.71957462376189996</v>
      </c>
      <c r="I317" s="430">
        <v>0.71137678618970002</v>
      </c>
      <c r="J317" s="430">
        <v>0.7571975098257</v>
      </c>
      <c r="K317" s="430">
        <v>0.71480283180579995</v>
      </c>
      <c r="L317" s="430">
        <v>0.72708447868729997</v>
      </c>
      <c r="M317" s="430">
        <v>0.73668286154090001</v>
      </c>
      <c r="N317" s="430">
        <v>0.7613887368983</v>
      </c>
      <c r="O317" s="430">
        <v>0.98167872368639997</v>
      </c>
      <c r="P317" s="430">
        <v>0.82943057680239995</v>
      </c>
      <c r="Q317" s="430">
        <v>0.77750714754880002</v>
      </c>
      <c r="R317" s="430">
        <v>0.82252990976249996</v>
      </c>
      <c r="S317" s="430">
        <v>0.68409905600520005</v>
      </c>
      <c r="T317" s="430">
        <v>0.76166752931100001</v>
      </c>
      <c r="U317" s="430">
        <v>0.78629970430639995</v>
      </c>
      <c r="V317" s="430">
        <v>0.77620613599889998</v>
      </c>
      <c r="W317" s="430">
        <v>0.73603350964850001</v>
      </c>
      <c r="X317" s="430">
        <v>0.60432209507529999</v>
      </c>
      <c r="Y317" s="430">
        <v>0.52283501026849999</v>
      </c>
      <c r="Z317" s="430">
        <v>0.52606063618510002</v>
      </c>
      <c r="AA317" s="430">
        <v>0.50727137239950004</v>
      </c>
      <c r="AB317" s="430">
        <v>0.47285875593190002</v>
      </c>
      <c r="AC317" s="430">
        <v>0.59209066255639997</v>
      </c>
      <c r="AD317" s="430">
        <v>0.64679365075609996</v>
      </c>
      <c r="AE317" s="430">
        <v>0.66655893921609999</v>
      </c>
      <c r="AF317" s="430">
        <v>0.58282647249249997</v>
      </c>
      <c r="AG317" s="430">
        <v>0.5953778108137</v>
      </c>
      <c r="AH317" s="430">
        <v>0.63653312945170004</v>
      </c>
      <c r="AI317" s="430">
        <v>0.60368208227510001</v>
      </c>
      <c r="AJ317" s="430">
        <v>0.5251961410546</v>
      </c>
      <c r="AK317" s="430">
        <v>0.58212092197910004</v>
      </c>
      <c r="AL317" s="430">
        <v>0</v>
      </c>
    </row>
    <row r="318" spans="1:38" x14ac:dyDescent="0.25">
      <c r="A318" s="430" t="s">
        <v>4231</v>
      </c>
      <c r="B318" s="430">
        <v>1</v>
      </c>
      <c r="C318" s="430" t="s">
        <v>4232</v>
      </c>
      <c r="D318" s="430" t="s">
        <v>4095</v>
      </c>
      <c r="E318" s="430">
        <v>7</v>
      </c>
      <c r="F318" s="430">
        <v>0.50339297061879995</v>
      </c>
      <c r="G318" s="430">
        <v>0.48594140726129997</v>
      </c>
      <c r="H318" s="430">
        <v>0.53405381999470003</v>
      </c>
      <c r="I318" s="430">
        <v>0.49574815430309999</v>
      </c>
      <c r="J318" s="430">
        <v>0.58696694380559999</v>
      </c>
      <c r="K318" s="430">
        <v>0.70534597276790001</v>
      </c>
      <c r="L318" s="430">
        <v>0.6378839913737</v>
      </c>
      <c r="M318" s="430">
        <v>0.58710490742580002</v>
      </c>
      <c r="N318" s="430">
        <v>0.67010155570160002</v>
      </c>
      <c r="O318" s="430">
        <v>0.76729548607130005</v>
      </c>
      <c r="P318" s="430">
        <v>0.69234867415629997</v>
      </c>
      <c r="Q318" s="430">
        <v>0.66400141558479997</v>
      </c>
      <c r="R318" s="430">
        <v>0.70273701170930003</v>
      </c>
      <c r="S318" s="430">
        <v>0.66018543994510004</v>
      </c>
      <c r="T318" s="430">
        <v>1.3214617222052001</v>
      </c>
      <c r="U318" s="430">
        <v>0.87529208090440003</v>
      </c>
      <c r="V318" s="430">
        <v>0.81996538679539999</v>
      </c>
      <c r="W318" s="430">
        <v>0.52905113889080002</v>
      </c>
      <c r="X318" s="430">
        <v>0.69715483809629997</v>
      </c>
      <c r="Y318" s="430">
        <v>0.3003628193008</v>
      </c>
      <c r="Z318" s="430">
        <v>0.76228052574619998</v>
      </c>
      <c r="AA318" s="430">
        <v>0.71992469508570001</v>
      </c>
      <c r="AB318" s="430">
        <v>0.79117105615530003</v>
      </c>
      <c r="AC318" s="430">
        <v>0.69173758129329999</v>
      </c>
      <c r="AD318" s="430">
        <v>0.51067471932480002</v>
      </c>
      <c r="AE318" s="430">
        <v>0.72038185036089997</v>
      </c>
      <c r="AF318" s="430">
        <v>0.61515857200430002</v>
      </c>
      <c r="AG318" s="430">
        <v>0.67008169421109998</v>
      </c>
      <c r="AH318" s="430">
        <v>0.74711255459759995</v>
      </c>
      <c r="AI318" s="430">
        <v>0.72539523424389996</v>
      </c>
      <c r="AJ318" s="430">
        <v>0.62298644288589999</v>
      </c>
      <c r="AK318" s="430">
        <v>0.876354411517</v>
      </c>
      <c r="AL318" s="430">
        <v>0</v>
      </c>
    </row>
    <row r="319" spans="1:38" x14ac:dyDescent="0.25">
      <c r="A319" s="430" t="s">
        <v>4231</v>
      </c>
      <c r="B319" s="430">
        <v>1</v>
      </c>
      <c r="C319" s="430" t="s">
        <v>4232</v>
      </c>
      <c r="D319" s="430" t="s">
        <v>4097</v>
      </c>
      <c r="E319" s="430">
        <v>7</v>
      </c>
      <c r="F319" s="430">
        <v>0.16877462756629999</v>
      </c>
      <c r="G319" s="430">
        <v>0.13760822693229999</v>
      </c>
      <c r="H319" s="430">
        <v>0.1635546825361</v>
      </c>
      <c r="I319" s="430">
        <v>0.21005823463029999</v>
      </c>
      <c r="J319" s="430">
        <v>0.2151748129952</v>
      </c>
      <c r="K319" s="430">
        <v>0.21933554466159999</v>
      </c>
      <c r="L319" s="430">
        <v>0.18904861970760001</v>
      </c>
      <c r="M319" s="430">
        <v>0.1214338238135</v>
      </c>
      <c r="N319" s="430">
        <v>0.1454120825621</v>
      </c>
      <c r="O319" s="430">
        <v>0.17767441721589999</v>
      </c>
      <c r="P319" s="430">
        <v>0.15810481211550001</v>
      </c>
      <c r="Q319" s="430">
        <v>0.17762663650150001</v>
      </c>
      <c r="R319" s="430">
        <v>0.15918413495059999</v>
      </c>
      <c r="S319" s="430">
        <v>0.1295780705373</v>
      </c>
      <c r="T319" s="430">
        <v>0.15285683389429999</v>
      </c>
      <c r="U319" s="430">
        <v>0.157935707935</v>
      </c>
      <c r="V319" s="430">
        <v>0.1751652158191</v>
      </c>
      <c r="W319" s="430">
        <v>0.15873434575760001</v>
      </c>
      <c r="X319" s="430">
        <v>0.15921047116510001</v>
      </c>
      <c r="Y319" s="430">
        <v>0.15771802991190001</v>
      </c>
      <c r="Z319" s="430">
        <v>0.2154630662185</v>
      </c>
      <c r="AA319" s="430">
        <v>0.20270739165830001</v>
      </c>
      <c r="AB319" s="430">
        <v>0.17692898912409999</v>
      </c>
      <c r="AC319" s="430">
        <v>0.1813043177849</v>
      </c>
      <c r="AD319" s="430">
        <v>0.19030603493869999</v>
      </c>
      <c r="AE319" s="430">
        <v>0.19151348897029999</v>
      </c>
      <c r="AF319" s="430">
        <v>0.1707625898249</v>
      </c>
      <c r="AG319" s="430">
        <v>0.1579865934287</v>
      </c>
      <c r="AH319" s="430">
        <v>0.1744579022752</v>
      </c>
      <c r="AI319" s="430">
        <v>0.15598117940139999</v>
      </c>
      <c r="AJ319" s="430">
        <v>0.1431466518806</v>
      </c>
      <c r="AK319" s="430">
        <v>0.15208713099990001</v>
      </c>
      <c r="AL319" s="430">
        <v>0</v>
      </c>
    </row>
    <row r="320" spans="1:38" x14ac:dyDescent="0.25">
      <c r="A320" s="430" t="s">
        <v>4233</v>
      </c>
      <c r="B320" s="430">
        <v>1</v>
      </c>
      <c r="C320" s="430" t="s">
        <v>4234</v>
      </c>
      <c r="D320" s="430" t="s">
        <v>4001</v>
      </c>
      <c r="E320" s="430">
        <v>8</v>
      </c>
      <c r="F320" s="430">
        <v>0</v>
      </c>
      <c r="G320" s="430">
        <v>0</v>
      </c>
      <c r="H320" s="430">
        <v>0</v>
      </c>
      <c r="I320" s="430">
        <v>0</v>
      </c>
      <c r="J320" s="430">
        <v>0</v>
      </c>
      <c r="K320" s="430">
        <v>0</v>
      </c>
      <c r="L320" s="430">
        <v>0</v>
      </c>
      <c r="M320" s="430">
        <v>0</v>
      </c>
      <c r="N320" s="430">
        <v>0</v>
      </c>
      <c r="O320" s="430">
        <v>0</v>
      </c>
      <c r="P320" s="430">
        <v>0</v>
      </c>
      <c r="Q320" s="430">
        <v>0</v>
      </c>
      <c r="R320" s="430">
        <v>0</v>
      </c>
      <c r="S320" s="430">
        <v>0</v>
      </c>
      <c r="T320" s="430">
        <v>0</v>
      </c>
      <c r="U320" s="430">
        <v>0</v>
      </c>
      <c r="V320" s="430">
        <v>0</v>
      </c>
      <c r="W320" s="430">
        <v>0</v>
      </c>
      <c r="X320" s="430">
        <v>0</v>
      </c>
      <c r="Y320" s="430">
        <v>0</v>
      </c>
      <c r="Z320" s="430">
        <v>0</v>
      </c>
      <c r="AA320" s="430">
        <v>0</v>
      </c>
      <c r="AB320" s="430">
        <v>0</v>
      </c>
      <c r="AC320" s="430">
        <v>0</v>
      </c>
      <c r="AD320" s="430">
        <v>0</v>
      </c>
      <c r="AE320" s="430">
        <v>0</v>
      </c>
      <c r="AF320" s="430">
        <v>0</v>
      </c>
      <c r="AG320" s="430">
        <v>0</v>
      </c>
      <c r="AH320" s="430">
        <v>0</v>
      </c>
      <c r="AI320" s="430">
        <v>0</v>
      </c>
      <c r="AJ320" s="430">
        <v>0</v>
      </c>
      <c r="AK320" s="430">
        <v>0</v>
      </c>
      <c r="AL320" s="430">
        <v>0</v>
      </c>
    </row>
    <row r="321" spans="1:38" x14ac:dyDescent="0.25">
      <c r="A321" s="430" t="s">
        <v>4233</v>
      </c>
      <c r="B321" s="430">
        <v>1</v>
      </c>
      <c r="C321" s="430" t="s">
        <v>4234</v>
      </c>
      <c r="D321" s="430" t="s">
        <v>4003</v>
      </c>
      <c r="E321" s="430">
        <v>8</v>
      </c>
      <c r="F321" s="430">
        <v>5.8336984650010999</v>
      </c>
      <c r="G321" s="430">
        <v>5.3479175076106999</v>
      </c>
      <c r="H321" s="430">
        <v>5.3813116281747</v>
      </c>
      <c r="I321" s="430">
        <v>5.0975445625385003</v>
      </c>
      <c r="J321" s="430">
        <v>5.3607653949355996</v>
      </c>
      <c r="K321" s="430">
        <v>5.5527918368110996</v>
      </c>
      <c r="L321" s="430">
        <v>5.4203020126826003</v>
      </c>
      <c r="M321" s="430">
        <v>5.4420842904873004</v>
      </c>
      <c r="N321" s="430">
        <v>5.7215062564921997</v>
      </c>
      <c r="O321" s="430">
        <v>5.7973380725453003</v>
      </c>
      <c r="P321" s="430">
        <v>6.2484570243161999</v>
      </c>
      <c r="Q321" s="430">
        <v>5.7881213869715999</v>
      </c>
      <c r="R321" s="430">
        <v>6.9906341201093003</v>
      </c>
      <c r="S321" s="430">
        <v>6.4920904602528999</v>
      </c>
      <c r="T321" s="430">
        <v>5.7489807889928004</v>
      </c>
      <c r="U321" s="430">
        <v>5.6873521439800001</v>
      </c>
      <c r="V321" s="430">
        <v>5.7580675259345</v>
      </c>
      <c r="W321" s="430">
        <v>5.5593182152659004</v>
      </c>
      <c r="X321" s="430">
        <v>5.2927568540127004</v>
      </c>
      <c r="Y321" s="430">
        <v>3.5937473831664999</v>
      </c>
      <c r="Z321" s="430">
        <v>1.0966294297943</v>
      </c>
      <c r="AA321" s="430">
        <v>0.99098065707299998</v>
      </c>
      <c r="AB321" s="430">
        <v>1.1581175883235</v>
      </c>
      <c r="AC321" s="430">
        <v>1.1329421700916</v>
      </c>
      <c r="AD321" s="430">
        <v>1.2303448295393</v>
      </c>
      <c r="AE321" s="430">
        <v>1.0326773521924</v>
      </c>
      <c r="AF321" s="430">
        <v>1.1815500967112</v>
      </c>
      <c r="AG321" s="430">
        <v>0.91911367923249998</v>
      </c>
      <c r="AH321" s="430">
        <v>0.80755609157270003</v>
      </c>
      <c r="AI321" s="430">
        <v>0.92526316468729997</v>
      </c>
      <c r="AJ321" s="430">
        <v>0.83802390285600004</v>
      </c>
      <c r="AK321" s="430">
        <v>0.7551059228143</v>
      </c>
      <c r="AL321" s="430">
        <v>0</v>
      </c>
    </row>
    <row r="322" spans="1:38" x14ac:dyDescent="0.25">
      <c r="A322" s="430" t="s">
        <v>4233</v>
      </c>
      <c r="B322" s="430">
        <v>1</v>
      </c>
      <c r="C322" s="430" t="s">
        <v>4234</v>
      </c>
      <c r="D322" s="430" t="s">
        <v>4004</v>
      </c>
      <c r="E322" s="430">
        <v>8</v>
      </c>
      <c r="F322" s="430">
        <v>1.0468519533009999</v>
      </c>
      <c r="G322" s="430">
        <v>0.95191823919179996</v>
      </c>
      <c r="H322" s="430">
        <v>0.97141152669130004</v>
      </c>
      <c r="I322" s="430">
        <v>0.93664097366999999</v>
      </c>
      <c r="J322" s="430">
        <v>0.94367301726880004</v>
      </c>
      <c r="K322" s="430">
        <v>0.98396616890050004</v>
      </c>
      <c r="L322" s="430">
        <v>0.97157608338680002</v>
      </c>
      <c r="M322" s="430">
        <v>0.99071358981559998</v>
      </c>
      <c r="N322" s="430">
        <v>1.0667973430563</v>
      </c>
      <c r="O322" s="430">
        <v>1.1159547545263</v>
      </c>
      <c r="P322" s="430">
        <v>1.2531677901695</v>
      </c>
      <c r="Q322" s="430">
        <v>1.2230433797778999</v>
      </c>
      <c r="R322" s="430">
        <v>1.5131109532938001</v>
      </c>
      <c r="S322" s="430">
        <v>1.5742634639648001</v>
      </c>
      <c r="T322" s="430">
        <v>1.5575057803926</v>
      </c>
      <c r="U322" s="430">
        <v>1.7056842258013001</v>
      </c>
      <c r="V322" s="430">
        <v>1.9106414098425</v>
      </c>
      <c r="W322" s="430">
        <v>2.0137517525326998</v>
      </c>
      <c r="X322" s="430">
        <v>1.9083912596577</v>
      </c>
      <c r="Y322" s="430">
        <v>1.3110292301927999</v>
      </c>
      <c r="Z322" s="430">
        <v>0.54437147916109996</v>
      </c>
      <c r="AA322" s="430">
        <v>0.53865202128059997</v>
      </c>
      <c r="AB322" s="430">
        <v>0.64075591132410004</v>
      </c>
      <c r="AC322" s="430">
        <v>5.2943266443799999E-2</v>
      </c>
      <c r="AD322" s="430">
        <v>6.6995085936700005E-2</v>
      </c>
      <c r="AE322" s="430">
        <v>5.15538512561E-2</v>
      </c>
      <c r="AF322" s="430">
        <v>4.1178776483699997E-2</v>
      </c>
      <c r="AG322" s="430">
        <v>0.25817053971440002</v>
      </c>
      <c r="AH322" s="430">
        <v>0.2441261493278</v>
      </c>
      <c r="AI322" s="430">
        <v>0.23276672093799999</v>
      </c>
      <c r="AJ322" s="430">
        <v>0.25808844422549998</v>
      </c>
      <c r="AK322" s="430">
        <v>0.3791095547976</v>
      </c>
      <c r="AL322" s="430">
        <v>0</v>
      </c>
    </row>
    <row r="323" spans="1:38" x14ac:dyDescent="0.25">
      <c r="A323" s="430" t="s">
        <v>4233</v>
      </c>
      <c r="B323" s="430">
        <v>1</v>
      </c>
      <c r="C323" s="430" t="s">
        <v>4234</v>
      </c>
      <c r="D323" s="430" t="s">
        <v>4225</v>
      </c>
      <c r="E323" s="430">
        <v>8</v>
      </c>
      <c r="F323" s="430">
        <v>0</v>
      </c>
      <c r="G323" s="430">
        <v>0</v>
      </c>
      <c r="H323" s="430">
        <v>0</v>
      </c>
      <c r="I323" s="430">
        <v>0</v>
      </c>
      <c r="J323" s="430">
        <v>0</v>
      </c>
      <c r="K323" s="430">
        <v>0</v>
      </c>
      <c r="L323" s="430">
        <v>0</v>
      </c>
      <c r="M323" s="430">
        <v>0</v>
      </c>
      <c r="N323" s="430">
        <v>0</v>
      </c>
      <c r="O323" s="430">
        <v>0</v>
      </c>
      <c r="P323" s="430">
        <v>0</v>
      </c>
      <c r="Q323" s="430">
        <v>0</v>
      </c>
      <c r="R323" s="430">
        <v>0</v>
      </c>
      <c r="S323" s="430">
        <v>0</v>
      </c>
      <c r="T323" s="430">
        <v>0</v>
      </c>
      <c r="U323" s="430">
        <v>0</v>
      </c>
      <c r="V323" s="430">
        <v>0</v>
      </c>
      <c r="W323" s="430">
        <v>0</v>
      </c>
      <c r="X323" s="430">
        <v>0</v>
      </c>
      <c r="Y323" s="430">
        <v>0</v>
      </c>
      <c r="Z323" s="430">
        <v>0</v>
      </c>
      <c r="AA323" s="430">
        <v>0</v>
      </c>
      <c r="AB323" s="430">
        <v>0</v>
      </c>
      <c r="AC323" s="430">
        <v>0</v>
      </c>
      <c r="AD323" s="430">
        <v>0</v>
      </c>
      <c r="AE323" s="430">
        <v>0</v>
      </c>
      <c r="AF323" s="430">
        <v>0</v>
      </c>
      <c r="AG323" s="430">
        <v>0</v>
      </c>
      <c r="AH323" s="430">
        <v>0</v>
      </c>
      <c r="AI323" s="430">
        <v>0</v>
      </c>
      <c r="AJ323" s="430">
        <v>0</v>
      </c>
      <c r="AK323" s="430">
        <v>0</v>
      </c>
      <c r="AL323" s="430">
        <v>0</v>
      </c>
    </row>
    <row r="324" spans="1:38" x14ac:dyDescent="0.25">
      <c r="A324" s="430" t="s">
        <v>4233</v>
      </c>
      <c r="B324" s="430">
        <v>1</v>
      </c>
      <c r="C324" s="430" t="s">
        <v>4234</v>
      </c>
      <c r="D324" s="430" t="s">
        <v>4006</v>
      </c>
      <c r="E324" s="430">
        <v>8</v>
      </c>
      <c r="F324" s="430">
        <v>0.26675358295099999</v>
      </c>
      <c r="G324" s="430">
        <v>0.24256304836629999</v>
      </c>
      <c r="H324" s="430">
        <v>0.2475302304665</v>
      </c>
      <c r="I324" s="430">
        <v>0.2386701719164</v>
      </c>
      <c r="J324" s="430">
        <v>0.24046204212239999</v>
      </c>
      <c r="K324" s="430">
        <v>0.25072934165060001</v>
      </c>
      <c r="L324" s="430">
        <v>0.2475721619813</v>
      </c>
      <c r="M324" s="430">
        <v>0.2524486857271</v>
      </c>
      <c r="N324" s="430">
        <v>0.1986343843666</v>
      </c>
      <c r="O324" s="430">
        <v>0.1541565146643</v>
      </c>
      <c r="P324" s="430">
        <v>0.1582958514674</v>
      </c>
      <c r="Q324" s="430">
        <v>0.1070919672454</v>
      </c>
      <c r="R324" s="430">
        <v>6.7614962308500004E-2</v>
      </c>
      <c r="S324" s="430">
        <v>7.22269127979E-2</v>
      </c>
      <c r="T324" s="430">
        <v>7.8367504844299996E-2</v>
      </c>
      <c r="U324" s="430">
        <v>7.3479517857400006E-2</v>
      </c>
      <c r="V324" s="430">
        <v>8.9732201126E-2</v>
      </c>
      <c r="W324" s="430">
        <v>0.10191698833359999</v>
      </c>
      <c r="X324" s="430">
        <v>9.90178575166E-2</v>
      </c>
      <c r="Y324" s="430">
        <v>7.0324467662500001E-2</v>
      </c>
      <c r="Z324" s="430">
        <v>3.1789520502199999E-2</v>
      </c>
      <c r="AA324" s="430">
        <v>2.7113245110899999E-2</v>
      </c>
      <c r="AB324" s="430">
        <v>4.4994346923999999E-2</v>
      </c>
      <c r="AC324" s="430">
        <v>4.6497360669299999E-2</v>
      </c>
      <c r="AD324" s="430">
        <v>4.0404270385800002E-2</v>
      </c>
      <c r="AE324" s="430">
        <v>3.4910322589299998E-2</v>
      </c>
      <c r="AF324" s="430">
        <v>5.64334132165E-2</v>
      </c>
      <c r="AG324" s="430">
        <v>4.4820467448900003E-2</v>
      </c>
      <c r="AH324" s="430">
        <v>3.4605744805300001E-2</v>
      </c>
      <c r="AI324" s="430">
        <v>3.52726872054E-2</v>
      </c>
      <c r="AJ324" s="430">
        <v>2.5701965700199999E-2</v>
      </c>
      <c r="AK324" s="430">
        <v>2.3301714719199999E-2</v>
      </c>
      <c r="AL324" s="430">
        <v>0</v>
      </c>
    </row>
    <row r="325" spans="1:38" x14ac:dyDescent="0.25">
      <c r="A325" s="430" t="s">
        <v>4233</v>
      </c>
      <c r="B325" s="430">
        <v>1</v>
      </c>
      <c r="C325" s="430" t="s">
        <v>4234</v>
      </c>
      <c r="D325" s="430" t="s">
        <v>4008</v>
      </c>
      <c r="E325" s="430">
        <v>8</v>
      </c>
      <c r="F325" s="430">
        <v>3.4634414178263002</v>
      </c>
      <c r="G325" s="430">
        <v>3.1493594157275999</v>
      </c>
      <c r="H325" s="430">
        <v>3.2138516861789999</v>
      </c>
      <c r="I325" s="430">
        <v>3.0988155790440999</v>
      </c>
      <c r="J325" s="430">
        <v>3.1220806367009</v>
      </c>
      <c r="K325" s="430">
        <v>3.2553879011864999</v>
      </c>
      <c r="L325" s="430">
        <v>3.2143961112746</v>
      </c>
      <c r="M325" s="430">
        <v>3.2777113032564</v>
      </c>
      <c r="N325" s="430">
        <v>3.1097835758693999</v>
      </c>
      <c r="O325" s="430">
        <v>2.9222665613093</v>
      </c>
      <c r="P325" s="430">
        <v>3.6624930497802</v>
      </c>
      <c r="Q325" s="430">
        <v>3.0631823552434998</v>
      </c>
      <c r="R325" s="430">
        <v>2.4379438141451999</v>
      </c>
      <c r="S325" s="430">
        <v>2.1018831147963</v>
      </c>
      <c r="T325" s="430">
        <v>1.9031840032117999</v>
      </c>
      <c r="U325" s="430">
        <v>1.5249580479794</v>
      </c>
      <c r="V325" s="430">
        <v>1.6198900615166001</v>
      </c>
      <c r="W325" s="430">
        <v>1.6225184542696001</v>
      </c>
      <c r="X325" s="430">
        <v>1.5763642916641001</v>
      </c>
      <c r="Y325" s="430">
        <v>1.1195655251882</v>
      </c>
      <c r="Z325" s="430">
        <v>1.27683015221E-2</v>
      </c>
      <c r="AA325" s="430">
        <v>1.5342870230399999E-2</v>
      </c>
      <c r="AB325" s="430">
        <v>1.5470870988899999E-2</v>
      </c>
      <c r="AC325" s="430">
        <v>1.3066344089899999E-2</v>
      </c>
      <c r="AD325" s="430">
        <v>1.8170794779799999E-2</v>
      </c>
      <c r="AE325" s="430">
        <v>1.6917893538600001E-2</v>
      </c>
      <c r="AF325" s="430">
        <v>2.3773072501300001E-2</v>
      </c>
      <c r="AG325" s="430">
        <v>1.8350932395400001E-2</v>
      </c>
      <c r="AH325" s="430">
        <v>3.09846964621E-2</v>
      </c>
      <c r="AI325" s="430">
        <v>1.3671244087900001E-2</v>
      </c>
      <c r="AJ325" s="430">
        <v>0.1052933986621</v>
      </c>
      <c r="AK325" s="430">
        <v>0</v>
      </c>
      <c r="AL325" s="430">
        <v>0</v>
      </c>
    </row>
    <row r="326" spans="1:38" x14ac:dyDescent="0.25">
      <c r="A326" s="430" t="s">
        <v>4233</v>
      </c>
      <c r="B326" s="430">
        <v>1</v>
      </c>
      <c r="C326" s="430" t="s">
        <v>4234</v>
      </c>
      <c r="D326" s="430" t="s">
        <v>481</v>
      </c>
      <c r="E326" s="430">
        <v>8</v>
      </c>
      <c r="F326" s="430">
        <v>0.1183151946151</v>
      </c>
      <c r="G326" s="430">
        <v>0.10758578743860001</v>
      </c>
      <c r="H326" s="430">
        <v>0.1097889185471</v>
      </c>
      <c r="I326" s="430">
        <v>0.10585915108129999</v>
      </c>
      <c r="J326" s="430">
        <v>0.10665391256039999</v>
      </c>
      <c r="K326" s="430">
        <v>0.11120784405179999</v>
      </c>
      <c r="L326" s="430">
        <v>0.10980751674270001</v>
      </c>
      <c r="M326" s="430">
        <v>0.1119704374789</v>
      </c>
      <c r="N326" s="430">
        <v>0.103890697223</v>
      </c>
      <c r="O326" s="430">
        <v>9.5763373732000001E-2</v>
      </c>
      <c r="P326" s="430">
        <v>0.1180198863485</v>
      </c>
      <c r="Q326" s="430">
        <v>9.7257567214999993E-2</v>
      </c>
      <c r="R326" s="430">
        <v>7.6396126244600002E-2</v>
      </c>
      <c r="S326" s="430">
        <v>6.8177993566199996E-2</v>
      </c>
      <c r="T326" s="430">
        <v>6.3885619931599996E-2</v>
      </c>
      <c r="U326" s="430">
        <v>5.2963328241000002E-2</v>
      </c>
      <c r="V326" s="430">
        <v>5.8199018853899998E-2</v>
      </c>
      <c r="W326" s="430">
        <v>6.0291944677300001E-2</v>
      </c>
      <c r="X326" s="430">
        <v>5.8576879920300001E-2</v>
      </c>
      <c r="Y326" s="430">
        <v>4.1602474554100002E-2</v>
      </c>
      <c r="Z326" s="430">
        <v>0.1048603272402</v>
      </c>
      <c r="AA326" s="430">
        <v>7.1902146594800001E-2</v>
      </c>
      <c r="AB326" s="430">
        <v>0.106235489063</v>
      </c>
      <c r="AC326" s="430">
        <v>7.2862250358799993E-2</v>
      </c>
      <c r="AD326" s="430">
        <v>5.60353415814E-2</v>
      </c>
      <c r="AE326" s="430">
        <v>0.100751489624</v>
      </c>
      <c r="AF326" s="430">
        <v>7.6294926564500001E-2</v>
      </c>
      <c r="AG326" s="430">
        <v>7.5104812963599998E-2</v>
      </c>
      <c r="AH326" s="430">
        <v>9.5686022036400004E-2</v>
      </c>
      <c r="AI326" s="430">
        <v>7.0049103729199994E-2</v>
      </c>
      <c r="AJ326" s="430">
        <v>9.2916059354800004E-2</v>
      </c>
      <c r="AK326" s="430">
        <v>9.1698420857199994E-2</v>
      </c>
      <c r="AL326" s="430">
        <v>0</v>
      </c>
    </row>
    <row r="327" spans="1:38" x14ac:dyDescent="0.25">
      <c r="A327" s="430" t="s">
        <v>4233</v>
      </c>
      <c r="B327" s="430">
        <v>1</v>
      </c>
      <c r="C327" s="430" t="s">
        <v>4234</v>
      </c>
      <c r="D327" s="430" t="s">
        <v>4011</v>
      </c>
      <c r="E327" s="430">
        <v>8</v>
      </c>
      <c r="F327" s="430">
        <v>1.2974515751483</v>
      </c>
      <c r="G327" s="430">
        <v>1.1797922475642999</v>
      </c>
      <c r="H327" s="430">
        <v>1.2039519164563</v>
      </c>
      <c r="I327" s="430">
        <v>1.1608578489104999</v>
      </c>
      <c r="J327" s="430">
        <v>1.1695732513270001</v>
      </c>
      <c r="K327" s="430">
        <v>1.2195119393024001</v>
      </c>
      <c r="L327" s="430">
        <v>1.2041558653940001</v>
      </c>
      <c r="M327" s="430">
        <v>1.2278745849154</v>
      </c>
      <c r="N327" s="430">
        <v>1.0985319686270001</v>
      </c>
      <c r="O327" s="430">
        <v>0.93734672474040004</v>
      </c>
      <c r="P327" s="430">
        <v>1.0439736255497001</v>
      </c>
      <c r="Q327" s="430">
        <v>0.99494880360780003</v>
      </c>
      <c r="R327" s="430">
        <v>0.99675367370370005</v>
      </c>
      <c r="S327" s="430">
        <v>0.77487437998389996</v>
      </c>
      <c r="T327" s="430">
        <v>0.94127222715049996</v>
      </c>
      <c r="U327" s="430">
        <v>0.80574860210599997</v>
      </c>
      <c r="V327" s="430">
        <v>0.78161458694529995</v>
      </c>
      <c r="W327" s="430">
        <v>0.76406148817700004</v>
      </c>
      <c r="X327" s="430">
        <v>0.73786423301269999</v>
      </c>
      <c r="Y327" s="430">
        <v>0.4377610153791</v>
      </c>
      <c r="Z327" s="430">
        <v>0</v>
      </c>
      <c r="AA327" s="430">
        <v>0</v>
      </c>
      <c r="AB327" s="430">
        <v>0</v>
      </c>
      <c r="AC327" s="430">
        <v>0</v>
      </c>
      <c r="AD327" s="430">
        <v>0</v>
      </c>
      <c r="AE327" s="430">
        <v>0</v>
      </c>
      <c r="AF327" s="430">
        <v>0</v>
      </c>
      <c r="AG327" s="430">
        <v>0</v>
      </c>
      <c r="AH327" s="430">
        <v>0</v>
      </c>
      <c r="AI327" s="430">
        <v>0</v>
      </c>
      <c r="AJ327" s="430">
        <v>0</v>
      </c>
      <c r="AK327" s="430">
        <v>0</v>
      </c>
      <c r="AL327" s="430">
        <v>0</v>
      </c>
    </row>
    <row r="328" spans="1:38" x14ac:dyDescent="0.25">
      <c r="A328" s="430" t="s">
        <v>4233</v>
      </c>
      <c r="B328" s="430">
        <v>1</v>
      </c>
      <c r="C328" s="430" t="s">
        <v>4234</v>
      </c>
      <c r="D328" s="430" t="s">
        <v>4013</v>
      </c>
      <c r="E328" s="430">
        <v>8</v>
      </c>
      <c r="F328" s="430">
        <v>0</v>
      </c>
      <c r="G328" s="430">
        <v>0</v>
      </c>
      <c r="H328" s="430">
        <v>0</v>
      </c>
      <c r="I328" s="430">
        <v>0</v>
      </c>
      <c r="J328" s="430">
        <v>0</v>
      </c>
      <c r="K328" s="430">
        <v>0</v>
      </c>
      <c r="L328" s="430">
        <v>0</v>
      </c>
      <c r="M328" s="430">
        <v>0</v>
      </c>
      <c r="N328" s="430">
        <v>0</v>
      </c>
      <c r="O328" s="430">
        <v>0</v>
      </c>
      <c r="P328" s="430">
        <v>0</v>
      </c>
      <c r="Q328" s="430">
        <v>0</v>
      </c>
      <c r="R328" s="430">
        <v>0</v>
      </c>
      <c r="S328" s="430">
        <v>0</v>
      </c>
      <c r="T328" s="430">
        <v>0</v>
      </c>
      <c r="U328" s="430">
        <v>0</v>
      </c>
      <c r="V328" s="430">
        <v>0</v>
      </c>
      <c r="W328" s="430">
        <v>0</v>
      </c>
      <c r="X328" s="430">
        <v>0</v>
      </c>
      <c r="Y328" s="430">
        <v>0</v>
      </c>
      <c r="Z328" s="430">
        <v>0</v>
      </c>
      <c r="AA328" s="430">
        <v>0</v>
      </c>
      <c r="AB328" s="430">
        <v>0</v>
      </c>
      <c r="AC328" s="430">
        <v>0</v>
      </c>
      <c r="AD328" s="430">
        <v>0</v>
      </c>
      <c r="AE328" s="430">
        <v>0</v>
      </c>
      <c r="AF328" s="430">
        <v>0</v>
      </c>
      <c r="AG328" s="430">
        <v>0</v>
      </c>
      <c r="AH328" s="430">
        <v>0</v>
      </c>
      <c r="AI328" s="430">
        <v>0</v>
      </c>
      <c r="AJ328" s="430">
        <v>0</v>
      </c>
      <c r="AK328" s="430">
        <v>0</v>
      </c>
      <c r="AL328" s="430">
        <v>0</v>
      </c>
    </row>
    <row r="329" spans="1:38" x14ac:dyDescent="0.25">
      <c r="A329" s="430" t="s">
        <v>4233</v>
      </c>
      <c r="B329" s="430">
        <v>1</v>
      </c>
      <c r="C329" s="430" t="s">
        <v>4234</v>
      </c>
      <c r="D329" s="430" t="s">
        <v>4014</v>
      </c>
      <c r="E329" s="430">
        <v>8</v>
      </c>
      <c r="F329" s="430">
        <v>0</v>
      </c>
      <c r="G329" s="430">
        <v>0</v>
      </c>
      <c r="H329" s="430">
        <v>0</v>
      </c>
      <c r="I329" s="430">
        <v>0</v>
      </c>
      <c r="J329" s="430">
        <v>0</v>
      </c>
      <c r="K329" s="430">
        <v>0</v>
      </c>
      <c r="L329" s="430">
        <v>0</v>
      </c>
      <c r="M329" s="430">
        <v>0</v>
      </c>
      <c r="N329" s="430">
        <v>0</v>
      </c>
      <c r="O329" s="430">
        <v>0</v>
      </c>
      <c r="P329" s="430">
        <v>0</v>
      </c>
      <c r="Q329" s="430">
        <v>0</v>
      </c>
      <c r="R329" s="430">
        <v>0</v>
      </c>
      <c r="S329" s="430">
        <v>0</v>
      </c>
      <c r="T329" s="430">
        <v>0</v>
      </c>
      <c r="U329" s="430">
        <v>0</v>
      </c>
      <c r="V329" s="430">
        <v>0</v>
      </c>
      <c r="W329" s="430">
        <v>0</v>
      </c>
      <c r="X329" s="430">
        <v>0</v>
      </c>
      <c r="Y329" s="430">
        <v>0</v>
      </c>
      <c r="Z329" s="430">
        <v>5.9016470613500002E-2</v>
      </c>
      <c r="AA329" s="430">
        <v>6.60220443815E-2</v>
      </c>
      <c r="AB329" s="430">
        <v>5.9491124403000001E-2</v>
      </c>
      <c r="AC329" s="430">
        <v>5.7464330530899999E-2</v>
      </c>
      <c r="AD329" s="430">
        <v>0</v>
      </c>
      <c r="AE329" s="430">
        <v>0</v>
      </c>
      <c r="AF329" s="430">
        <v>0</v>
      </c>
      <c r="AG329" s="430">
        <v>0</v>
      </c>
      <c r="AH329" s="430">
        <v>0</v>
      </c>
      <c r="AI329" s="430">
        <v>0</v>
      </c>
      <c r="AJ329" s="430">
        <v>0</v>
      </c>
      <c r="AK329" s="430">
        <v>0</v>
      </c>
      <c r="AL329" s="430">
        <v>0</v>
      </c>
    </row>
    <row r="330" spans="1:38" x14ac:dyDescent="0.25">
      <c r="A330" s="430" t="s">
        <v>4233</v>
      </c>
      <c r="B330" s="430">
        <v>1</v>
      </c>
      <c r="C330" s="430" t="s">
        <v>4234</v>
      </c>
      <c r="D330" s="430" t="s">
        <v>4016</v>
      </c>
      <c r="E330" s="430">
        <v>8</v>
      </c>
      <c r="F330" s="430">
        <v>0.94989011783599997</v>
      </c>
      <c r="G330" s="430">
        <v>0.86374938265629997</v>
      </c>
      <c r="H330" s="430">
        <v>0.8814371570367</v>
      </c>
      <c r="I330" s="430">
        <v>0.84988713260159998</v>
      </c>
      <c r="J330" s="430">
        <v>0.85626785214989998</v>
      </c>
      <c r="K330" s="430">
        <v>0.89282895941130003</v>
      </c>
      <c r="L330" s="430">
        <v>0.88158647211249996</v>
      </c>
      <c r="M330" s="430">
        <v>0.89895141868359996</v>
      </c>
      <c r="N330" s="430">
        <v>0.89743112726530005</v>
      </c>
      <c r="O330" s="430">
        <v>0.89518305915700003</v>
      </c>
      <c r="P330" s="430">
        <v>1.0551798327794</v>
      </c>
      <c r="Q330" s="430">
        <v>1.2459354626635999</v>
      </c>
      <c r="R330" s="430">
        <v>1.3619876605479999</v>
      </c>
      <c r="S330" s="430">
        <v>1.2104221845873</v>
      </c>
      <c r="T330" s="430">
        <v>0.94508708910969996</v>
      </c>
      <c r="U330" s="430">
        <v>0.73878765446000005</v>
      </c>
      <c r="V330" s="430">
        <v>0.66537037266819998</v>
      </c>
      <c r="W330" s="430">
        <v>0.61852317801919998</v>
      </c>
      <c r="X330" s="430">
        <v>0.53301828011740005</v>
      </c>
      <c r="Y330" s="430">
        <v>0.35592268926600001</v>
      </c>
      <c r="Z330" s="430">
        <v>2.54235405062E-2</v>
      </c>
      <c r="AA330" s="430">
        <v>3.3181352607499999E-2</v>
      </c>
      <c r="AB330" s="430">
        <v>3.22350224989E-2</v>
      </c>
      <c r="AC330" s="430">
        <v>2.81285227072E-2</v>
      </c>
      <c r="AD330" s="430">
        <v>2.3061527681100001E-2</v>
      </c>
      <c r="AE330" s="430">
        <v>2.6487930266599999E-2</v>
      </c>
      <c r="AF330" s="430">
        <v>2.7827497308599999E-2</v>
      </c>
      <c r="AG330" s="430">
        <v>2.0558670291699999E-2</v>
      </c>
      <c r="AH330" s="430">
        <v>2.4513647862900001E-2</v>
      </c>
      <c r="AI330" s="430">
        <v>5.5716324705500003E-2</v>
      </c>
      <c r="AJ330" s="430">
        <v>4.3149002642500003E-2</v>
      </c>
      <c r="AK330" s="430">
        <v>4.6602817790700003E-2</v>
      </c>
      <c r="AL330" s="430">
        <v>0</v>
      </c>
    </row>
    <row r="331" spans="1:38" x14ac:dyDescent="0.25">
      <c r="A331" s="430" t="s">
        <v>4233</v>
      </c>
      <c r="B331" s="430">
        <v>1</v>
      </c>
      <c r="C331" s="430" t="s">
        <v>4234</v>
      </c>
      <c r="D331" s="430" t="s">
        <v>4018</v>
      </c>
      <c r="E331" s="430">
        <v>8</v>
      </c>
      <c r="F331" s="430">
        <v>0.869527883158</v>
      </c>
      <c r="G331" s="430">
        <v>0.79067479298650001</v>
      </c>
      <c r="H331" s="430">
        <v>0.80686615315129995</v>
      </c>
      <c r="I331" s="430">
        <v>0.77798531162499995</v>
      </c>
      <c r="J331" s="430">
        <v>0.78382621201720004</v>
      </c>
      <c r="K331" s="430">
        <v>0.81729419068749998</v>
      </c>
      <c r="L331" s="430">
        <v>0.80700283593120004</v>
      </c>
      <c r="M331" s="430">
        <v>0.8228986800393</v>
      </c>
      <c r="N331" s="430">
        <v>0.86856053013510004</v>
      </c>
      <c r="O331" s="430">
        <v>0.91979412480099998</v>
      </c>
      <c r="P331" s="430">
        <v>1.1564712897035001</v>
      </c>
      <c r="Q331" s="430">
        <v>1.4645424556572</v>
      </c>
      <c r="R331" s="430">
        <v>1.728003616434</v>
      </c>
      <c r="S331" s="430">
        <v>1.7433278227344999</v>
      </c>
      <c r="T331" s="430">
        <v>1.5480932963736</v>
      </c>
      <c r="U331" s="430">
        <v>1.3804974981828</v>
      </c>
      <c r="V331" s="430">
        <v>1.424434699726</v>
      </c>
      <c r="W331" s="430">
        <v>1.5259617878766001</v>
      </c>
      <c r="X331" s="430">
        <v>1.3150122042365999</v>
      </c>
      <c r="Y331" s="430">
        <v>0.87809873996569998</v>
      </c>
      <c r="Z331" s="430">
        <v>4.0820546039400003E-2</v>
      </c>
      <c r="AA331" s="430">
        <v>3.0759500936900001E-2</v>
      </c>
      <c r="AB331" s="430">
        <v>2.9583213283199999E-2</v>
      </c>
      <c r="AC331" s="430">
        <v>2.0468924153000001E-2</v>
      </c>
      <c r="AD331" s="430">
        <v>2.2234728332299999E-2</v>
      </c>
      <c r="AE331" s="430">
        <v>2.9121709122299999E-2</v>
      </c>
      <c r="AF331" s="430">
        <v>2.1889294937500001E-2</v>
      </c>
      <c r="AG331" s="430">
        <v>2.20404648157E-2</v>
      </c>
      <c r="AH331" s="430">
        <v>2.4918741889699999E-2</v>
      </c>
      <c r="AI331" s="430">
        <v>2.2570853219899999E-2</v>
      </c>
      <c r="AJ331" s="430">
        <v>3.6759624171400003E-2</v>
      </c>
      <c r="AK331" s="430">
        <v>3.4430416045699998E-2</v>
      </c>
      <c r="AL331" s="430">
        <v>0</v>
      </c>
    </row>
    <row r="332" spans="1:38" x14ac:dyDescent="0.25">
      <c r="A332" s="430" t="s">
        <v>4233</v>
      </c>
      <c r="B332" s="430">
        <v>1</v>
      </c>
      <c r="C332" s="430" t="s">
        <v>4234</v>
      </c>
      <c r="D332" s="430" t="s">
        <v>4226</v>
      </c>
      <c r="E332" s="430">
        <v>8</v>
      </c>
      <c r="F332" s="430">
        <v>0</v>
      </c>
      <c r="G332" s="430">
        <v>0</v>
      </c>
      <c r="H332" s="430">
        <v>0</v>
      </c>
      <c r="I332" s="430">
        <v>0</v>
      </c>
      <c r="J332" s="430">
        <v>0</v>
      </c>
      <c r="K332" s="430">
        <v>0</v>
      </c>
      <c r="L332" s="430">
        <v>0</v>
      </c>
      <c r="M332" s="430">
        <v>0</v>
      </c>
      <c r="N332" s="430">
        <v>0</v>
      </c>
      <c r="O332" s="430">
        <v>0</v>
      </c>
      <c r="P332" s="430">
        <v>0</v>
      </c>
      <c r="Q332" s="430">
        <v>0</v>
      </c>
      <c r="R332" s="430">
        <v>0</v>
      </c>
      <c r="S332" s="430">
        <v>0</v>
      </c>
      <c r="T332" s="430">
        <v>0</v>
      </c>
      <c r="U332" s="430">
        <v>0</v>
      </c>
      <c r="V332" s="430">
        <v>0</v>
      </c>
      <c r="W332" s="430">
        <v>0</v>
      </c>
      <c r="X332" s="430">
        <v>0</v>
      </c>
      <c r="Y332" s="430">
        <v>0</v>
      </c>
      <c r="Z332" s="430">
        <v>0</v>
      </c>
      <c r="AA332" s="430">
        <v>0</v>
      </c>
      <c r="AB332" s="430">
        <v>0</v>
      </c>
      <c r="AC332" s="430">
        <v>0</v>
      </c>
      <c r="AD332" s="430">
        <v>0</v>
      </c>
      <c r="AE332" s="430">
        <v>0</v>
      </c>
      <c r="AF332" s="430">
        <v>0</v>
      </c>
      <c r="AG332" s="430">
        <v>0</v>
      </c>
      <c r="AH332" s="430">
        <v>0</v>
      </c>
      <c r="AI332" s="430">
        <v>0</v>
      </c>
      <c r="AJ332" s="430">
        <v>0</v>
      </c>
      <c r="AK332" s="430">
        <v>0</v>
      </c>
      <c r="AL332" s="430">
        <v>0</v>
      </c>
    </row>
    <row r="333" spans="1:38" x14ac:dyDescent="0.25">
      <c r="A333" s="430" t="s">
        <v>4233</v>
      </c>
      <c r="B333" s="430">
        <v>1</v>
      </c>
      <c r="C333" s="430" t="s">
        <v>4234</v>
      </c>
      <c r="D333" s="430" t="s">
        <v>4020</v>
      </c>
      <c r="E333" s="430">
        <v>8</v>
      </c>
      <c r="F333" s="430">
        <v>0</v>
      </c>
      <c r="G333" s="430">
        <v>0</v>
      </c>
      <c r="H333" s="430">
        <v>0</v>
      </c>
      <c r="I333" s="430">
        <v>0</v>
      </c>
      <c r="J333" s="430">
        <v>0</v>
      </c>
      <c r="K333" s="430">
        <v>0</v>
      </c>
      <c r="L333" s="430">
        <v>0</v>
      </c>
      <c r="M333" s="430">
        <v>0</v>
      </c>
      <c r="N333" s="430">
        <v>0</v>
      </c>
      <c r="O333" s="430">
        <v>0</v>
      </c>
      <c r="P333" s="430">
        <v>0</v>
      </c>
      <c r="Q333" s="430">
        <v>0</v>
      </c>
      <c r="R333" s="430">
        <v>0</v>
      </c>
      <c r="S333" s="430">
        <v>0</v>
      </c>
      <c r="T333" s="430">
        <v>0</v>
      </c>
      <c r="U333" s="430">
        <v>0</v>
      </c>
      <c r="V333" s="430">
        <v>0</v>
      </c>
      <c r="W333" s="430">
        <v>0</v>
      </c>
      <c r="X333" s="430">
        <v>0</v>
      </c>
      <c r="Y333" s="430">
        <v>0</v>
      </c>
      <c r="Z333" s="430">
        <v>0</v>
      </c>
      <c r="AA333" s="430">
        <v>0</v>
      </c>
      <c r="AB333" s="430">
        <v>0</v>
      </c>
      <c r="AC333" s="430">
        <v>0</v>
      </c>
      <c r="AD333" s="430">
        <v>0</v>
      </c>
      <c r="AE333" s="430">
        <v>0</v>
      </c>
      <c r="AF333" s="430">
        <v>0</v>
      </c>
      <c r="AG333" s="430">
        <v>0</v>
      </c>
      <c r="AH333" s="430">
        <v>0</v>
      </c>
      <c r="AI333" s="430">
        <v>0</v>
      </c>
      <c r="AJ333" s="430">
        <v>0</v>
      </c>
      <c r="AK333" s="430">
        <v>0</v>
      </c>
      <c r="AL333" s="430">
        <v>0</v>
      </c>
    </row>
    <row r="334" spans="1:38" x14ac:dyDescent="0.25">
      <c r="A334" s="430" t="s">
        <v>4233</v>
      </c>
      <c r="B334" s="430">
        <v>1</v>
      </c>
      <c r="C334" s="430" t="s">
        <v>4234</v>
      </c>
      <c r="D334" s="430" t="s">
        <v>4022</v>
      </c>
      <c r="E334" s="430">
        <v>8</v>
      </c>
      <c r="F334" s="430">
        <v>0.38886675500349999</v>
      </c>
      <c r="G334" s="430">
        <v>0.353602393859</v>
      </c>
      <c r="H334" s="430">
        <v>0.36084342868739999</v>
      </c>
      <c r="I334" s="430">
        <v>0.34792745515340001</v>
      </c>
      <c r="J334" s="430">
        <v>0.35053959908319998</v>
      </c>
      <c r="K334" s="430">
        <v>0.36550701360120003</v>
      </c>
      <c r="L334" s="430">
        <v>0.36090455540939997</v>
      </c>
      <c r="M334" s="430">
        <v>0.36801343073850001</v>
      </c>
      <c r="N334" s="430">
        <v>0.31995343139720001</v>
      </c>
      <c r="O334" s="430">
        <v>0.26111300179949998</v>
      </c>
      <c r="P334" s="430">
        <v>0.19853122469619999</v>
      </c>
      <c r="Q334" s="430">
        <v>0.10297130464940001</v>
      </c>
      <c r="R334" s="430">
        <v>4.6415949836699999E-2</v>
      </c>
      <c r="S334" s="430">
        <v>0.12863374805979999</v>
      </c>
      <c r="T334" s="430">
        <v>0.19475808027739999</v>
      </c>
      <c r="U334" s="430">
        <v>0.22930515112460001</v>
      </c>
      <c r="V334" s="430">
        <v>0.30786031555330001</v>
      </c>
      <c r="W334" s="430">
        <v>0.38012122620439998</v>
      </c>
      <c r="X334" s="430">
        <v>0.33442992009200001</v>
      </c>
      <c r="Y334" s="430">
        <v>0.2126503641343</v>
      </c>
      <c r="Z334" s="430">
        <v>0.21581381415789999</v>
      </c>
      <c r="AA334" s="430">
        <v>0.19491813081590001</v>
      </c>
      <c r="AB334" s="430">
        <v>0.25315376541950002</v>
      </c>
      <c r="AC334" s="430">
        <v>0.18916021887830001</v>
      </c>
      <c r="AD334" s="430">
        <v>0.16501080653270001</v>
      </c>
      <c r="AE334" s="430">
        <v>0.1702489274075</v>
      </c>
      <c r="AF334" s="430">
        <v>0.21597541642990001</v>
      </c>
      <c r="AG334" s="430">
        <v>0.20799532488399999</v>
      </c>
      <c r="AH334" s="430">
        <v>0.17591231248049999</v>
      </c>
      <c r="AI334" s="430">
        <v>0.17681086342669999</v>
      </c>
      <c r="AJ334" s="430">
        <v>0.1914128447224</v>
      </c>
      <c r="AK334" s="430">
        <v>0.14490474059950001</v>
      </c>
      <c r="AL334" s="430">
        <v>0</v>
      </c>
    </row>
    <row r="335" spans="1:38" x14ac:dyDescent="0.25">
      <c r="A335" s="430" t="s">
        <v>4233</v>
      </c>
      <c r="B335" s="430">
        <v>1</v>
      </c>
      <c r="C335" s="430" t="s">
        <v>4234</v>
      </c>
      <c r="D335" s="430" t="s">
        <v>4024</v>
      </c>
      <c r="E335" s="430">
        <v>8</v>
      </c>
      <c r="F335" s="430">
        <v>0</v>
      </c>
      <c r="G335" s="430">
        <v>0</v>
      </c>
      <c r="H335" s="430">
        <v>0</v>
      </c>
      <c r="I335" s="430">
        <v>0</v>
      </c>
      <c r="J335" s="430">
        <v>0</v>
      </c>
      <c r="K335" s="430">
        <v>0</v>
      </c>
      <c r="L335" s="430">
        <v>0</v>
      </c>
      <c r="M335" s="430">
        <v>0</v>
      </c>
      <c r="N335" s="430">
        <v>0</v>
      </c>
      <c r="O335" s="430">
        <v>0</v>
      </c>
      <c r="P335" s="430">
        <v>0</v>
      </c>
      <c r="Q335" s="430">
        <v>0</v>
      </c>
      <c r="R335" s="430">
        <v>0</v>
      </c>
      <c r="S335" s="430">
        <v>0</v>
      </c>
      <c r="T335" s="430">
        <v>0</v>
      </c>
      <c r="U335" s="430">
        <v>0</v>
      </c>
      <c r="V335" s="430">
        <v>0</v>
      </c>
      <c r="W335" s="430">
        <v>0</v>
      </c>
      <c r="X335" s="430">
        <v>0</v>
      </c>
      <c r="Y335" s="430">
        <v>0</v>
      </c>
      <c r="Z335" s="430">
        <v>0</v>
      </c>
      <c r="AA335" s="430">
        <v>0</v>
      </c>
      <c r="AB335" s="430">
        <v>0</v>
      </c>
      <c r="AC335" s="430">
        <v>0</v>
      </c>
      <c r="AD335" s="430">
        <v>0</v>
      </c>
      <c r="AE335" s="430">
        <v>0</v>
      </c>
      <c r="AF335" s="430">
        <v>0</v>
      </c>
      <c r="AG335" s="430">
        <v>0</v>
      </c>
      <c r="AH335" s="430">
        <v>0</v>
      </c>
      <c r="AI335" s="430">
        <v>0</v>
      </c>
      <c r="AJ335" s="430">
        <v>0</v>
      </c>
      <c r="AK335" s="430">
        <v>0</v>
      </c>
      <c r="AL335" s="430">
        <v>0</v>
      </c>
    </row>
    <row r="336" spans="1:38" x14ac:dyDescent="0.25">
      <c r="A336" s="430" t="s">
        <v>4233</v>
      </c>
      <c r="B336" s="430">
        <v>1</v>
      </c>
      <c r="C336" s="430" t="s">
        <v>4234</v>
      </c>
      <c r="D336" s="430" t="s">
        <v>4026</v>
      </c>
      <c r="E336" s="430">
        <v>8</v>
      </c>
      <c r="F336" s="430">
        <v>7.5562092790201003</v>
      </c>
      <c r="G336" s="430">
        <v>6.8976370492362999</v>
      </c>
      <c r="H336" s="430">
        <v>6.9830004092811997</v>
      </c>
      <c r="I336" s="430">
        <v>6.6603309101288</v>
      </c>
      <c r="J336" s="430">
        <v>6.8364169924812002</v>
      </c>
      <c r="K336" s="430">
        <v>7.1442635016749998</v>
      </c>
      <c r="L336" s="430">
        <v>7.0291991276525003</v>
      </c>
      <c r="M336" s="430">
        <v>7.1354868043520998</v>
      </c>
      <c r="N336" s="430">
        <v>6.2954578787599997</v>
      </c>
      <c r="O336" s="430">
        <v>5.8390268603338003</v>
      </c>
      <c r="P336" s="430">
        <v>5.3622658673665997</v>
      </c>
      <c r="Q336" s="430">
        <v>4.1664554476304003</v>
      </c>
      <c r="R336" s="430">
        <v>4.8363027148165001</v>
      </c>
      <c r="S336" s="430">
        <v>4.9048852512911996</v>
      </c>
      <c r="T336" s="430">
        <v>2.8523944356650999</v>
      </c>
      <c r="U336" s="430">
        <v>2.9944910312303001</v>
      </c>
      <c r="V336" s="430">
        <v>2.9105951287243998</v>
      </c>
      <c r="W336" s="430">
        <v>2.8997187639055002</v>
      </c>
      <c r="X336" s="430">
        <v>2.7069401427663999</v>
      </c>
      <c r="Y336" s="430">
        <v>1.4513061216664001</v>
      </c>
      <c r="Z336" s="430">
        <v>0.66061318089069998</v>
      </c>
      <c r="AA336" s="430">
        <v>0.72949570147410003</v>
      </c>
      <c r="AB336" s="430">
        <v>0.73387628970459995</v>
      </c>
      <c r="AC336" s="430">
        <v>0.75989235309360004</v>
      </c>
      <c r="AD336" s="430">
        <v>0.64864192172320001</v>
      </c>
      <c r="AE336" s="430">
        <v>0.5341487900031</v>
      </c>
      <c r="AF336" s="430">
        <v>0.31352227902259999</v>
      </c>
      <c r="AG336" s="430">
        <v>0.29345384030819999</v>
      </c>
      <c r="AH336" s="430">
        <v>0.27849963308839998</v>
      </c>
      <c r="AI336" s="430">
        <v>0.43238054966119999</v>
      </c>
      <c r="AJ336" s="430">
        <v>0.41920407334150001</v>
      </c>
      <c r="AK336" s="430">
        <v>0.441509538107</v>
      </c>
      <c r="AL336" s="430">
        <v>0</v>
      </c>
    </row>
    <row r="337" spans="1:38" x14ac:dyDescent="0.25">
      <c r="A337" s="430" t="s">
        <v>4233</v>
      </c>
      <c r="B337" s="430">
        <v>1</v>
      </c>
      <c r="C337" s="430" t="s">
        <v>4234</v>
      </c>
      <c r="D337" s="430" t="s">
        <v>4028</v>
      </c>
      <c r="E337" s="430">
        <v>8</v>
      </c>
      <c r="F337" s="430">
        <v>24.2895995944058</v>
      </c>
      <c r="G337" s="430">
        <v>22.157960321532901</v>
      </c>
      <c r="H337" s="430">
        <v>22.237846890775099</v>
      </c>
      <c r="I337" s="430">
        <v>21.209544204713598</v>
      </c>
      <c r="J337" s="430">
        <v>21.530750104610199</v>
      </c>
      <c r="K337" s="430">
        <v>22.558881497303201</v>
      </c>
      <c r="L337" s="430">
        <v>22.156166029894798</v>
      </c>
      <c r="M337" s="430">
        <v>22.492014261090102</v>
      </c>
      <c r="N337" s="430">
        <v>20.109356963292999</v>
      </c>
      <c r="O337" s="430">
        <v>21.238096220017901</v>
      </c>
      <c r="P337" s="430">
        <v>20.945368179755</v>
      </c>
      <c r="Q337" s="430">
        <v>18.9105413314009</v>
      </c>
      <c r="R337" s="430">
        <v>15.6146408796551</v>
      </c>
      <c r="S337" s="430">
        <v>16.269383440714002</v>
      </c>
      <c r="T337" s="430">
        <v>18.2804601806859</v>
      </c>
      <c r="U337" s="430">
        <v>16.868199211273001</v>
      </c>
      <c r="V337" s="430">
        <v>17.848632172735801</v>
      </c>
      <c r="W337" s="430">
        <v>17.9470366589306</v>
      </c>
      <c r="X337" s="430">
        <v>17.765239664081601</v>
      </c>
      <c r="Y337" s="430">
        <v>12.6791266103775</v>
      </c>
      <c r="Z337" s="430">
        <v>19.835751327723699</v>
      </c>
      <c r="AA337" s="430">
        <v>20.1194604424632</v>
      </c>
      <c r="AB337" s="430">
        <v>19.5976039363062</v>
      </c>
      <c r="AC337" s="430">
        <v>18.895285167506302</v>
      </c>
      <c r="AD337" s="430">
        <v>19.8400269236996</v>
      </c>
      <c r="AE337" s="430">
        <v>17.994566589771001</v>
      </c>
      <c r="AF337" s="430">
        <v>14.447410450493299</v>
      </c>
      <c r="AG337" s="430">
        <v>10.9600011412704</v>
      </c>
      <c r="AH337" s="430">
        <v>10.718187199988799</v>
      </c>
      <c r="AI337" s="430">
        <v>10.740181378799999</v>
      </c>
      <c r="AJ337" s="430">
        <v>6.2700556772746001</v>
      </c>
      <c r="AK337" s="430">
        <v>5.0943842465013001</v>
      </c>
      <c r="AL337" s="430">
        <v>0</v>
      </c>
    </row>
    <row r="338" spans="1:38" x14ac:dyDescent="0.25">
      <c r="A338" s="430" t="s">
        <v>4233</v>
      </c>
      <c r="B338" s="430">
        <v>1</v>
      </c>
      <c r="C338" s="430" t="s">
        <v>4234</v>
      </c>
      <c r="D338" s="430" t="s">
        <v>4030</v>
      </c>
      <c r="E338" s="430">
        <v>8</v>
      </c>
      <c r="F338" s="430">
        <v>0</v>
      </c>
      <c r="G338" s="430">
        <v>0</v>
      </c>
      <c r="H338" s="430">
        <v>0</v>
      </c>
      <c r="I338" s="430">
        <v>0</v>
      </c>
      <c r="J338" s="430">
        <v>0</v>
      </c>
      <c r="K338" s="430">
        <v>0</v>
      </c>
      <c r="L338" s="430">
        <v>0</v>
      </c>
      <c r="M338" s="430">
        <v>0</v>
      </c>
      <c r="N338" s="430">
        <v>0</v>
      </c>
      <c r="O338" s="430">
        <v>0</v>
      </c>
      <c r="P338" s="430">
        <v>0</v>
      </c>
      <c r="Q338" s="430">
        <v>0</v>
      </c>
      <c r="R338" s="430">
        <v>0</v>
      </c>
      <c r="S338" s="430">
        <v>0</v>
      </c>
      <c r="T338" s="430">
        <v>0</v>
      </c>
      <c r="U338" s="430">
        <v>0</v>
      </c>
      <c r="V338" s="430">
        <v>0</v>
      </c>
      <c r="W338" s="430">
        <v>0</v>
      </c>
      <c r="X338" s="430">
        <v>0</v>
      </c>
      <c r="Y338" s="430">
        <v>0</v>
      </c>
      <c r="Z338" s="430">
        <v>0</v>
      </c>
      <c r="AA338" s="430">
        <v>0</v>
      </c>
      <c r="AB338" s="430">
        <v>0</v>
      </c>
      <c r="AC338" s="430">
        <v>0</v>
      </c>
      <c r="AD338" s="430">
        <v>0</v>
      </c>
      <c r="AE338" s="430">
        <v>0</v>
      </c>
      <c r="AF338" s="430">
        <v>0</v>
      </c>
      <c r="AG338" s="430">
        <v>0</v>
      </c>
      <c r="AH338" s="430">
        <v>0</v>
      </c>
      <c r="AI338" s="430">
        <v>0</v>
      </c>
      <c r="AJ338" s="430">
        <v>0</v>
      </c>
      <c r="AK338" s="430">
        <v>0</v>
      </c>
      <c r="AL338" s="430">
        <v>0</v>
      </c>
    </row>
    <row r="339" spans="1:38" x14ac:dyDescent="0.25">
      <c r="A339" s="430" t="s">
        <v>4233</v>
      </c>
      <c r="B339" s="430">
        <v>1</v>
      </c>
      <c r="C339" s="430" t="s">
        <v>4234</v>
      </c>
      <c r="D339" s="430" t="s">
        <v>4032</v>
      </c>
      <c r="E339" s="430">
        <v>8</v>
      </c>
      <c r="F339" s="430">
        <v>3.1217039064946999</v>
      </c>
      <c r="G339" s="430">
        <v>2.8121210514979</v>
      </c>
      <c r="H339" s="430">
        <v>2.8788342267870002</v>
      </c>
      <c r="I339" s="430">
        <v>2.7516903935590999</v>
      </c>
      <c r="J339" s="430">
        <v>2.8639025370518998</v>
      </c>
      <c r="K339" s="430">
        <v>3.0005598180486999</v>
      </c>
      <c r="L339" s="430">
        <v>2.9253337123777001</v>
      </c>
      <c r="M339" s="430">
        <v>2.9615884141300999</v>
      </c>
      <c r="N339" s="430">
        <v>2.7310963486428999</v>
      </c>
      <c r="O339" s="430">
        <v>2.3215407123965002</v>
      </c>
      <c r="P339" s="430">
        <v>1.9763793152011999</v>
      </c>
      <c r="Q339" s="430">
        <v>1.335665241179</v>
      </c>
      <c r="R339" s="430">
        <v>1.0180152466962999</v>
      </c>
      <c r="S339" s="430">
        <v>1.1137658975174001</v>
      </c>
      <c r="T339" s="430">
        <v>1.1420488518298999</v>
      </c>
      <c r="U339" s="430">
        <v>1.303032972707</v>
      </c>
      <c r="V339" s="430">
        <v>1.4799968162938999</v>
      </c>
      <c r="W339" s="430">
        <v>1.6103578026031999</v>
      </c>
      <c r="X339" s="430">
        <v>1.5233412653648</v>
      </c>
      <c r="Y339" s="430">
        <v>1.016382392221</v>
      </c>
      <c r="Z339" s="430">
        <v>0.54098959939250002</v>
      </c>
      <c r="AA339" s="430">
        <v>0.49318378924389999</v>
      </c>
      <c r="AB339" s="430">
        <v>0.4738098393297</v>
      </c>
      <c r="AC339" s="430">
        <v>0.44804728560399998</v>
      </c>
      <c r="AD339" s="430">
        <v>0.30506644855539999</v>
      </c>
      <c r="AE339" s="430">
        <v>0.3123980054312</v>
      </c>
      <c r="AF339" s="430">
        <v>0.24715302794720001</v>
      </c>
      <c r="AG339" s="430">
        <v>0.30327502649479998</v>
      </c>
      <c r="AH339" s="430">
        <v>0.30736569430909999</v>
      </c>
      <c r="AI339" s="430">
        <v>0.23073011858619999</v>
      </c>
      <c r="AJ339" s="430">
        <v>0.22457471179569999</v>
      </c>
      <c r="AK339" s="430">
        <v>0.21825552586450001</v>
      </c>
      <c r="AL339" s="430">
        <v>0</v>
      </c>
    </row>
    <row r="340" spans="1:38" x14ac:dyDescent="0.25">
      <c r="A340" s="430" t="s">
        <v>4233</v>
      </c>
      <c r="B340" s="430">
        <v>1</v>
      </c>
      <c r="C340" s="430" t="s">
        <v>4234</v>
      </c>
      <c r="D340" s="430" t="s">
        <v>4034</v>
      </c>
      <c r="E340" s="430">
        <v>8</v>
      </c>
      <c r="F340" s="430">
        <v>0.252992220283</v>
      </c>
      <c r="G340" s="430">
        <v>0.23004963414509999</v>
      </c>
      <c r="H340" s="430">
        <v>0.23476056778730001</v>
      </c>
      <c r="I340" s="430">
        <v>0.22635758455589999</v>
      </c>
      <c r="J340" s="430">
        <v>0.22805701523239999</v>
      </c>
      <c r="K340" s="430">
        <v>0.23779464227819999</v>
      </c>
      <c r="L340" s="430">
        <v>0.23480033612660001</v>
      </c>
      <c r="M340" s="430">
        <v>0.2394252883245</v>
      </c>
      <c r="N340" s="430">
        <v>0.30207436842899998</v>
      </c>
      <c r="O340" s="430">
        <v>0.37288876810159999</v>
      </c>
      <c r="P340" s="430">
        <v>0.53639635414380005</v>
      </c>
      <c r="Q340" s="430">
        <v>0.76603640016520003</v>
      </c>
      <c r="R340" s="430">
        <v>1.0076375518616001</v>
      </c>
      <c r="S340" s="430">
        <v>0.76732757716879996</v>
      </c>
      <c r="T340" s="430">
        <v>0.48372630847480003</v>
      </c>
      <c r="U340" s="430">
        <v>0.27297912027740001</v>
      </c>
      <c r="V340" s="430">
        <v>0.1340320486454</v>
      </c>
      <c r="W340" s="430">
        <v>0</v>
      </c>
      <c r="X340" s="430">
        <v>0</v>
      </c>
      <c r="Y340" s="430">
        <v>0</v>
      </c>
      <c r="Z340" s="430">
        <v>3.73665476224E-2</v>
      </c>
      <c r="AA340" s="430">
        <v>3.5341636003399998E-2</v>
      </c>
      <c r="AB340" s="430">
        <v>3.2970166616499999E-2</v>
      </c>
      <c r="AC340" s="430">
        <v>3.8768294909099998E-2</v>
      </c>
      <c r="AD340" s="430">
        <v>2.3811910726500001E-2</v>
      </c>
      <c r="AE340" s="430">
        <v>3.28470615795E-2</v>
      </c>
      <c r="AF340" s="430">
        <v>2.6463500283599999E-2</v>
      </c>
      <c r="AG340" s="430">
        <v>2.9879753911799999E-2</v>
      </c>
      <c r="AH340" s="430">
        <v>3.3835159365399999E-2</v>
      </c>
      <c r="AI340" s="430">
        <v>0</v>
      </c>
      <c r="AJ340" s="430">
        <v>0</v>
      </c>
      <c r="AK340" s="430">
        <v>0</v>
      </c>
      <c r="AL340" s="430">
        <v>0</v>
      </c>
    </row>
    <row r="341" spans="1:38" x14ac:dyDescent="0.25">
      <c r="A341" s="430" t="s">
        <v>4233</v>
      </c>
      <c r="B341" s="430">
        <v>1</v>
      </c>
      <c r="C341" s="430" t="s">
        <v>4234</v>
      </c>
      <c r="D341" s="430" t="s">
        <v>4036</v>
      </c>
      <c r="E341" s="430">
        <v>8</v>
      </c>
      <c r="F341" s="430">
        <v>0</v>
      </c>
      <c r="G341" s="430">
        <v>0</v>
      </c>
      <c r="H341" s="430">
        <v>0</v>
      </c>
      <c r="I341" s="430">
        <v>0</v>
      </c>
      <c r="J341" s="430">
        <v>0</v>
      </c>
      <c r="K341" s="430">
        <v>0</v>
      </c>
      <c r="L341" s="430">
        <v>0</v>
      </c>
      <c r="M341" s="430">
        <v>0</v>
      </c>
      <c r="N341" s="430">
        <v>0</v>
      </c>
      <c r="O341" s="430">
        <v>0</v>
      </c>
      <c r="P341" s="430">
        <v>0</v>
      </c>
      <c r="Q341" s="430">
        <v>0</v>
      </c>
      <c r="R341" s="430">
        <v>0</v>
      </c>
      <c r="S341" s="430">
        <v>0</v>
      </c>
      <c r="T341" s="430">
        <v>0</v>
      </c>
      <c r="U341" s="430">
        <v>0</v>
      </c>
      <c r="V341" s="430">
        <v>0</v>
      </c>
      <c r="W341" s="430">
        <v>0</v>
      </c>
      <c r="X341" s="430">
        <v>0</v>
      </c>
      <c r="Y341" s="430">
        <v>0</v>
      </c>
      <c r="Z341" s="430">
        <v>0</v>
      </c>
      <c r="AA341" s="430">
        <v>0</v>
      </c>
      <c r="AB341" s="430">
        <v>0</v>
      </c>
      <c r="AC341" s="430">
        <v>0</v>
      </c>
      <c r="AD341" s="430">
        <v>0</v>
      </c>
      <c r="AE341" s="430">
        <v>0</v>
      </c>
      <c r="AF341" s="430">
        <v>0</v>
      </c>
      <c r="AG341" s="430">
        <v>0</v>
      </c>
      <c r="AH341" s="430">
        <v>0</v>
      </c>
      <c r="AI341" s="430">
        <v>0</v>
      </c>
      <c r="AJ341" s="430">
        <v>0</v>
      </c>
      <c r="AK341" s="430">
        <v>0</v>
      </c>
      <c r="AL341" s="430">
        <v>0</v>
      </c>
    </row>
    <row r="342" spans="1:38" x14ac:dyDescent="0.25">
      <c r="A342" s="430" t="s">
        <v>4233</v>
      </c>
      <c r="B342" s="430">
        <v>1</v>
      </c>
      <c r="C342" s="430" t="s">
        <v>4234</v>
      </c>
      <c r="D342" s="430" t="s">
        <v>4038</v>
      </c>
      <c r="E342" s="430">
        <v>8</v>
      </c>
      <c r="F342" s="430">
        <v>1.9190857675641999</v>
      </c>
      <c r="G342" s="430">
        <v>1.7294167007126999</v>
      </c>
      <c r="H342" s="430">
        <v>1.6127956014150999</v>
      </c>
      <c r="I342" s="430">
        <v>1.5551624422004999</v>
      </c>
      <c r="J342" s="430">
        <v>1.5667424666134</v>
      </c>
      <c r="K342" s="430">
        <v>1.6336395703983</v>
      </c>
      <c r="L342" s="430">
        <v>1.6130688082972999</v>
      </c>
      <c r="M342" s="430">
        <v>1.6448420427532</v>
      </c>
      <c r="N342" s="430">
        <v>1.4715766491990001</v>
      </c>
      <c r="O342" s="430">
        <v>1.2556553579909999</v>
      </c>
      <c r="P342" s="430">
        <v>1.3984911259874999</v>
      </c>
      <c r="Q342" s="430">
        <v>1.3328182231854</v>
      </c>
      <c r="R342" s="430">
        <v>1.3352359996031999</v>
      </c>
      <c r="S342" s="430">
        <v>1.0380098861136</v>
      </c>
      <c r="T342" s="430">
        <v>1.2609139010724999</v>
      </c>
      <c r="U342" s="430">
        <v>1.0793685225802001</v>
      </c>
      <c r="V342" s="430">
        <v>1.0470389644277001</v>
      </c>
      <c r="W342" s="430">
        <v>1.0235251013758</v>
      </c>
      <c r="X342" s="430">
        <v>0.98843165842290004</v>
      </c>
      <c r="Y342" s="430">
        <v>0.58641797103689997</v>
      </c>
      <c r="Z342" s="430">
        <v>0.16940138903929999</v>
      </c>
      <c r="AA342" s="430">
        <v>4.6679308624712004</v>
      </c>
      <c r="AB342" s="430">
        <v>0</v>
      </c>
      <c r="AC342" s="430">
        <v>0</v>
      </c>
      <c r="AD342" s="430">
        <v>0</v>
      </c>
      <c r="AE342" s="430">
        <v>0</v>
      </c>
      <c r="AF342" s="430">
        <v>0</v>
      </c>
      <c r="AG342" s="430">
        <v>0</v>
      </c>
      <c r="AH342" s="430">
        <v>0</v>
      </c>
      <c r="AI342" s="430">
        <v>0</v>
      </c>
      <c r="AJ342" s="430">
        <v>0</v>
      </c>
      <c r="AK342" s="430">
        <v>8.4193421500000003E-4</v>
      </c>
      <c r="AL342" s="430">
        <v>0</v>
      </c>
    </row>
    <row r="343" spans="1:38" x14ac:dyDescent="0.25">
      <c r="A343" s="430" t="s">
        <v>4233</v>
      </c>
      <c r="B343" s="430">
        <v>1</v>
      </c>
      <c r="C343" s="430" t="s">
        <v>4234</v>
      </c>
      <c r="D343" s="430" t="s">
        <v>4040</v>
      </c>
      <c r="E343" s="430">
        <v>8</v>
      </c>
      <c r="F343" s="430">
        <v>0</v>
      </c>
      <c r="G343" s="430">
        <v>0</v>
      </c>
      <c r="H343" s="430">
        <v>0</v>
      </c>
      <c r="I343" s="430">
        <v>0</v>
      </c>
      <c r="J343" s="430">
        <v>0</v>
      </c>
      <c r="K343" s="430">
        <v>0</v>
      </c>
      <c r="L343" s="430">
        <v>0</v>
      </c>
      <c r="M343" s="430">
        <v>0</v>
      </c>
      <c r="N343" s="430">
        <v>0</v>
      </c>
      <c r="O343" s="430">
        <v>0</v>
      </c>
      <c r="P343" s="430">
        <v>0</v>
      </c>
      <c r="Q343" s="430">
        <v>0</v>
      </c>
      <c r="R343" s="430">
        <v>0</v>
      </c>
      <c r="S343" s="430">
        <v>0</v>
      </c>
      <c r="T343" s="430">
        <v>0</v>
      </c>
      <c r="U343" s="430">
        <v>0</v>
      </c>
      <c r="V343" s="430">
        <v>0</v>
      </c>
      <c r="W343" s="430">
        <v>0</v>
      </c>
      <c r="X343" s="430">
        <v>0</v>
      </c>
      <c r="Y343" s="430">
        <v>0</v>
      </c>
      <c r="Z343" s="430">
        <v>0</v>
      </c>
      <c r="AA343" s="430">
        <v>0</v>
      </c>
      <c r="AB343" s="430">
        <v>0</v>
      </c>
      <c r="AC343" s="430">
        <v>0</v>
      </c>
      <c r="AD343" s="430">
        <v>0</v>
      </c>
      <c r="AE343" s="430">
        <v>0</v>
      </c>
      <c r="AF343" s="430">
        <v>0</v>
      </c>
      <c r="AG343" s="430">
        <v>0</v>
      </c>
      <c r="AH343" s="430">
        <v>0</v>
      </c>
      <c r="AI343" s="430">
        <v>0</v>
      </c>
      <c r="AJ343" s="430">
        <v>0</v>
      </c>
      <c r="AK343" s="430">
        <v>0</v>
      </c>
      <c r="AL343" s="430">
        <v>0</v>
      </c>
    </row>
    <row r="344" spans="1:38" x14ac:dyDescent="0.25">
      <c r="A344" s="430" t="s">
        <v>4233</v>
      </c>
      <c r="B344" s="430">
        <v>1</v>
      </c>
      <c r="C344" s="430" t="s">
        <v>4234</v>
      </c>
      <c r="D344" s="430" t="s">
        <v>4042</v>
      </c>
      <c r="E344" s="430">
        <v>8</v>
      </c>
      <c r="F344" s="430">
        <v>6.8108836336860996</v>
      </c>
      <c r="G344" s="430">
        <v>6.1391774421441001</v>
      </c>
      <c r="H344" s="430">
        <v>6.1777734578854</v>
      </c>
      <c r="I344" s="430">
        <v>5.9567421916505996</v>
      </c>
      <c r="J344" s="430">
        <v>6.2273330426682003</v>
      </c>
      <c r="K344" s="430">
        <v>6.4790864028100996</v>
      </c>
      <c r="L344" s="430">
        <v>6.3622287307110996</v>
      </c>
      <c r="M344" s="430">
        <v>6.4704314372688003</v>
      </c>
      <c r="N344" s="430">
        <v>5.9681757940712004</v>
      </c>
      <c r="O344" s="430">
        <v>5.6088232599251002</v>
      </c>
      <c r="P344" s="430">
        <v>5.7640763639796999</v>
      </c>
      <c r="Q344" s="430">
        <v>5.4128280564912998</v>
      </c>
      <c r="R344" s="430">
        <v>5.0389021867941004</v>
      </c>
      <c r="S344" s="430">
        <v>4.6155960667849003</v>
      </c>
      <c r="T344" s="430">
        <v>4.1798207672804004</v>
      </c>
      <c r="U344" s="430">
        <v>4.4209468276515</v>
      </c>
      <c r="V344" s="430">
        <v>4.4684566347377004</v>
      </c>
      <c r="W344" s="430">
        <v>4.0379458283528997</v>
      </c>
      <c r="X344" s="430">
        <v>3.7047957460209999</v>
      </c>
      <c r="Y344" s="430">
        <v>2.0103033092123002</v>
      </c>
      <c r="Z344" s="430">
        <v>12.0008019370689</v>
      </c>
      <c r="AA344" s="430">
        <v>11.828823244469501</v>
      </c>
      <c r="AB344" s="430">
        <v>9.9867791818694993</v>
      </c>
      <c r="AC344" s="430">
        <v>9.4089378796919991</v>
      </c>
      <c r="AD344" s="430">
        <v>9.8172430495047998</v>
      </c>
      <c r="AE344" s="430">
        <v>9.0909661433350006</v>
      </c>
      <c r="AF344" s="430">
        <v>9.1514208668180004</v>
      </c>
      <c r="AG344" s="430">
        <v>6.2993931688079998</v>
      </c>
      <c r="AH344" s="430">
        <v>6.4113269575949001</v>
      </c>
      <c r="AI344" s="430">
        <v>6.2190255033891004</v>
      </c>
      <c r="AJ344" s="430">
        <v>5.1176794421276997</v>
      </c>
      <c r="AK344" s="430">
        <v>5.7672893748082004</v>
      </c>
      <c r="AL344" s="430">
        <v>0</v>
      </c>
    </row>
    <row r="345" spans="1:38" x14ac:dyDescent="0.25">
      <c r="A345" s="430" t="s">
        <v>4233</v>
      </c>
      <c r="B345" s="430">
        <v>1</v>
      </c>
      <c r="C345" s="430" t="s">
        <v>4234</v>
      </c>
      <c r="D345" s="430" t="s">
        <v>4044</v>
      </c>
      <c r="E345" s="430">
        <v>8</v>
      </c>
      <c r="F345" s="430">
        <v>0.2095042900163</v>
      </c>
      <c r="G345" s="430">
        <v>0.1905054045383</v>
      </c>
      <c r="H345" s="430">
        <v>0.19440655535990001</v>
      </c>
      <c r="I345" s="430">
        <v>0.1874479973697</v>
      </c>
      <c r="J345" s="430">
        <v>0.18885530553480001</v>
      </c>
      <c r="K345" s="430">
        <v>0.19691908962429999</v>
      </c>
      <c r="L345" s="430">
        <v>0.1944394877468</v>
      </c>
      <c r="M345" s="430">
        <v>0.19826943684750001</v>
      </c>
      <c r="N345" s="430">
        <v>0.20180905116190001</v>
      </c>
      <c r="O345" s="430">
        <v>0.20131120792179999</v>
      </c>
      <c r="P345" s="430">
        <v>0.2006895933756</v>
      </c>
      <c r="Q345" s="430">
        <v>0.156031009626</v>
      </c>
      <c r="R345" s="430">
        <v>0.1512816142824</v>
      </c>
      <c r="S345" s="430">
        <v>0.14998632531110001</v>
      </c>
      <c r="T345" s="430">
        <v>0.1427994129056</v>
      </c>
      <c r="U345" s="430">
        <v>0.1252563194123</v>
      </c>
      <c r="V345" s="430">
        <v>0.13606779495599999</v>
      </c>
      <c r="W345" s="430">
        <v>0.14272911861900001</v>
      </c>
      <c r="X345" s="430">
        <v>0.12557280268509999</v>
      </c>
      <c r="Y345" s="430">
        <v>7.9846630376300007E-2</v>
      </c>
      <c r="Z345" s="430">
        <v>17.563309951333999</v>
      </c>
      <c r="AA345" s="430">
        <v>17.665522836874601</v>
      </c>
      <c r="AB345" s="430">
        <v>19.047559696356799</v>
      </c>
      <c r="AC345" s="430">
        <v>18.461862801655499</v>
      </c>
      <c r="AD345" s="430">
        <v>20.459421943424299</v>
      </c>
      <c r="AE345" s="430">
        <v>12.868509043886</v>
      </c>
      <c r="AF345" s="430">
        <v>12.376725336959</v>
      </c>
      <c r="AG345" s="430">
        <v>13.5441793513361</v>
      </c>
      <c r="AH345" s="430">
        <v>15.643142846950401</v>
      </c>
      <c r="AI345" s="430">
        <v>15.0628383863876</v>
      </c>
      <c r="AJ345" s="430">
        <v>14.0159517229282</v>
      </c>
      <c r="AK345" s="430">
        <v>14.2470216327789</v>
      </c>
      <c r="AL345" s="430">
        <v>0</v>
      </c>
    </row>
    <row r="346" spans="1:38" x14ac:dyDescent="0.25">
      <c r="A346" s="430" t="s">
        <v>4233</v>
      </c>
      <c r="B346" s="430">
        <v>1</v>
      </c>
      <c r="C346" s="430" t="s">
        <v>4234</v>
      </c>
      <c r="D346" s="430" t="s">
        <v>4046</v>
      </c>
      <c r="E346" s="430">
        <v>8</v>
      </c>
      <c r="F346" s="430">
        <v>0.31890795123240001</v>
      </c>
      <c r="G346" s="430">
        <v>0.2899878005141</v>
      </c>
      <c r="H346" s="430">
        <v>0.29592614199540002</v>
      </c>
      <c r="I346" s="430">
        <v>0.2853338077191</v>
      </c>
      <c r="J346" s="430">
        <v>0.2874760157074</v>
      </c>
      <c r="K346" s="430">
        <v>0.2997507279005</v>
      </c>
      <c r="L346" s="430">
        <v>0.29597627175669999</v>
      </c>
      <c r="M346" s="430">
        <v>0.30180622980170002</v>
      </c>
      <c r="N346" s="430">
        <v>0.33356591370799998</v>
      </c>
      <c r="O346" s="430">
        <v>0.36076621880429999</v>
      </c>
      <c r="P346" s="430">
        <v>0.38947328880690002</v>
      </c>
      <c r="Q346" s="430">
        <v>0.32760907982990001</v>
      </c>
      <c r="R346" s="430">
        <v>0.34342513312200001</v>
      </c>
      <c r="S346" s="430">
        <v>0.27914720704349999</v>
      </c>
      <c r="T346" s="430">
        <v>0.21210114484359999</v>
      </c>
      <c r="U346" s="430">
        <v>0.14263083136079999</v>
      </c>
      <c r="V346" s="430">
        <v>0.1113137233361</v>
      </c>
      <c r="W346" s="430">
        <v>7.4303099986900004E-2</v>
      </c>
      <c r="X346" s="430">
        <v>6.5371723750799998E-2</v>
      </c>
      <c r="Y346" s="430">
        <v>4.15672164018E-2</v>
      </c>
      <c r="Z346" s="430">
        <v>0</v>
      </c>
      <c r="AA346" s="430">
        <v>0</v>
      </c>
      <c r="AB346" s="430">
        <v>0</v>
      </c>
      <c r="AC346" s="430">
        <v>0</v>
      </c>
      <c r="AD346" s="430">
        <v>0</v>
      </c>
      <c r="AE346" s="430">
        <v>0</v>
      </c>
      <c r="AF346" s="430">
        <v>0</v>
      </c>
      <c r="AG346" s="430">
        <v>0</v>
      </c>
      <c r="AH346" s="430">
        <v>0</v>
      </c>
      <c r="AI346" s="430">
        <v>0</v>
      </c>
      <c r="AJ346" s="430">
        <v>0</v>
      </c>
      <c r="AK346" s="430">
        <v>1.5043858532999999E-3</v>
      </c>
      <c r="AL346" s="430">
        <v>0</v>
      </c>
    </row>
    <row r="347" spans="1:38" x14ac:dyDescent="0.25">
      <c r="A347" s="430" t="s">
        <v>4233</v>
      </c>
      <c r="B347" s="430">
        <v>1</v>
      </c>
      <c r="C347" s="430" t="s">
        <v>4234</v>
      </c>
      <c r="D347" s="430" t="s">
        <v>4227</v>
      </c>
      <c r="E347" s="430">
        <v>8</v>
      </c>
      <c r="F347" s="430">
        <v>0</v>
      </c>
      <c r="G347" s="430">
        <v>0</v>
      </c>
      <c r="H347" s="430">
        <v>0</v>
      </c>
      <c r="I347" s="430">
        <v>0</v>
      </c>
      <c r="J347" s="430">
        <v>0</v>
      </c>
      <c r="K347" s="430">
        <v>0</v>
      </c>
      <c r="L347" s="430">
        <v>0</v>
      </c>
      <c r="M347" s="430">
        <v>0</v>
      </c>
      <c r="N347" s="430">
        <v>0</v>
      </c>
      <c r="O347" s="430">
        <v>0</v>
      </c>
      <c r="P347" s="430">
        <v>0</v>
      </c>
      <c r="Q347" s="430">
        <v>0</v>
      </c>
      <c r="R347" s="430">
        <v>0</v>
      </c>
      <c r="S347" s="430">
        <v>0</v>
      </c>
      <c r="T347" s="430">
        <v>0</v>
      </c>
      <c r="U347" s="430">
        <v>0</v>
      </c>
      <c r="V347" s="430">
        <v>0</v>
      </c>
      <c r="W347" s="430">
        <v>0</v>
      </c>
      <c r="X347" s="430">
        <v>0</v>
      </c>
      <c r="Y347" s="430">
        <v>0</v>
      </c>
      <c r="Z347" s="430">
        <v>0</v>
      </c>
      <c r="AA347" s="430">
        <v>0</v>
      </c>
      <c r="AB347" s="430">
        <v>0</v>
      </c>
      <c r="AC347" s="430">
        <v>0</v>
      </c>
      <c r="AD347" s="430">
        <v>0</v>
      </c>
      <c r="AE347" s="430">
        <v>0</v>
      </c>
      <c r="AF347" s="430">
        <v>0</v>
      </c>
      <c r="AG347" s="430">
        <v>0</v>
      </c>
      <c r="AH347" s="430">
        <v>0</v>
      </c>
      <c r="AI347" s="430">
        <v>0</v>
      </c>
      <c r="AJ347" s="430">
        <v>0</v>
      </c>
      <c r="AK347" s="430">
        <v>0</v>
      </c>
      <c r="AL347" s="430">
        <v>0</v>
      </c>
    </row>
    <row r="348" spans="1:38" x14ac:dyDescent="0.25">
      <c r="A348" s="430" t="s">
        <v>4233</v>
      </c>
      <c r="B348" s="430">
        <v>1</v>
      </c>
      <c r="C348" s="430" t="s">
        <v>4234</v>
      </c>
      <c r="D348" s="430" t="s">
        <v>4048</v>
      </c>
      <c r="E348" s="430">
        <v>8</v>
      </c>
      <c r="F348" s="430">
        <v>0.35630007509150002</v>
      </c>
      <c r="G348" s="430">
        <v>0.32398902159519999</v>
      </c>
      <c r="H348" s="430">
        <v>0.33062363671720002</v>
      </c>
      <c r="I348" s="430">
        <v>0.31878934571419998</v>
      </c>
      <c r="J348" s="430">
        <v>0.32118272870820003</v>
      </c>
      <c r="K348" s="430">
        <v>0.33489665731750001</v>
      </c>
      <c r="L348" s="430">
        <v>0.33067964421930002</v>
      </c>
      <c r="M348" s="430">
        <v>0.33719316789010001</v>
      </c>
      <c r="N348" s="430">
        <v>0.28720565789859998</v>
      </c>
      <c r="O348" s="430">
        <v>0.2228251615288</v>
      </c>
      <c r="P348" s="430">
        <v>0.1649812500184</v>
      </c>
      <c r="Q348" s="430">
        <v>7.9632198816999997E-2</v>
      </c>
      <c r="R348" s="430">
        <v>0</v>
      </c>
      <c r="S348" s="430">
        <v>0.15649042196410001</v>
      </c>
      <c r="T348" s="430">
        <v>0.27918982542949999</v>
      </c>
      <c r="U348" s="430">
        <v>0.41755352633679998</v>
      </c>
      <c r="V348" s="430">
        <v>0.5723756387283</v>
      </c>
      <c r="W348" s="430">
        <v>0.69680580946350001</v>
      </c>
      <c r="X348" s="430">
        <v>0.66034858307949995</v>
      </c>
      <c r="Y348" s="430">
        <v>0.45364717017669998</v>
      </c>
      <c r="Z348" s="430">
        <v>0.29198918152339998</v>
      </c>
      <c r="AA348" s="430">
        <v>0.37202137865739998</v>
      </c>
      <c r="AB348" s="430">
        <v>0.44149327968239999</v>
      </c>
      <c r="AC348" s="430">
        <v>0.47682371527959999</v>
      </c>
      <c r="AD348" s="430">
        <v>0.49406155672640001</v>
      </c>
      <c r="AE348" s="430">
        <v>0.496783396667</v>
      </c>
      <c r="AF348" s="430">
        <v>1.155447321E-4</v>
      </c>
      <c r="AG348" s="430">
        <v>1.073961169E-4</v>
      </c>
      <c r="AH348" s="430">
        <v>1.195480774E-4</v>
      </c>
      <c r="AI348" s="430">
        <v>1.3458187970000001E-4</v>
      </c>
      <c r="AJ348" s="430">
        <v>0.12092786556060001</v>
      </c>
      <c r="AK348" s="430">
        <v>0.1124828610597</v>
      </c>
      <c r="AL348" s="430">
        <v>0</v>
      </c>
    </row>
    <row r="349" spans="1:38" x14ac:dyDescent="0.25">
      <c r="A349" s="430" t="s">
        <v>4233</v>
      </c>
      <c r="B349" s="430">
        <v>1</v>
      </c>
      <c r="C349" s="430" t="s">
        <v>4234</v>
      </c>
      <c r="D349" s="430" t="s">
        <v>4050</v>
      </c>
      <c r="E349" s="430">
        <v>8</v>
      </c>
      <c r="F349" s="430">
        <v>0</v>
      </c>
      <c r="G349" s="430">
        <v>0</v>
      </c>
      <c r="H349" s="430">
        <v>0</v>
      </c>
      <c r="I349" s="430">
        <v>0</v>
      </c>
      <c r="J349" s="430">
        <v>0</v>
      </c>
      <c r="K349" s="430">
        <v>0</v>
      </c>
      <c r="L349" s="430">
        <v>0</v>
      </c>
      <c r="M349" s="430">
        <v>0</v>
      </c>
      <c r="N349" s="430">
        <v>0</v>
      </c>
      <c r="O349" s="430">
        <v>0</v>
      </c>
      <c r="P349" s="430">
        <v>0</v>
      </c>
      <c r="Q349" s="430">
        <v>0</v>
      </c>
      <c r="R349" s="430">
        <v>0</v>
      </c>
      <c r="S349" s="430">
        <v>0</v>
      </c>
      <c r="T349" s="430">
        <v>0</v>
      </c>
      <c r="U349" s="430">
        <v>0</v>
      </c>
      <c r="V349" s="430">
        <v>0</v>
      </c>
      <c r="W349" s="430">
        <v>0</v>
      </c>
      <c r="X349" s="430">
        <v>0</v>
      </c>
      <c r="Y349" s="430">
        <v>0</v>
      </c>
      <c r="Z349" s="430">
        <v>0</v>
      </c>
      <c r="AA349" s="430">
        <v>0</v>
      </c>
      <c r="AB349" s="430">
        <v>0</v>
      </c>
      <c r="AC349" s="430">
        <v>0</v>
      </c>
      <c r="AD349" s="430">
        <v>0</v>
      </c>
      <c r="AE349" s="430">
        <v>0</v>
      </c>
      <c r="AF349" s="430">
        <v>0</v>
      </c>
      <c r="AG349" s="430">
        <v>0</v>
      </c>
      <c r="AH349" s="430">
        <v>0</v>
      </c>
      <c r="AI349" s="430">
        <v>0</v>
      </c>
      <c r="AJ349" s="430">
        <v>0</v>
      </c>
      <c r="AK349" s="430">
        <v>0</v>
      </c>
      <c r="AL349" s="430">
        <v>0</v>
      </c>
    </row>
    <row r="350" spans="1:38" x14ac:dyDescent="0.25">
      <c r="A350" s="430" t="s">
        <v>4233</v>
      </c>
      <c r="B350" s="430">
        <v>1</v>
      </c>
      <c r="C350" s="430" t="s">
        <v>4234</v>
      </c>
      <c r="D350" s="430" t="s">
        <v>4052</v>
      </c>
      <c r="E350" s="430">
        <v>8</v>
      </c>
      <c r="F350" s="430">
        <v>1.0200476243009999</v>
      </c>
      <c r="G350" s="430">
        <v>0.92754465935200003</v>
      </c>
      <c r="H350" s="430">
        <v>0.94653882709540005</v>
      </c>
      <c r="I350" s="430">
        <v>0.91265856361300002</v>
      </c>
      <c r="J350" s="430">
        <v>0.91951055385309999</v>
      </c>
      <c r="K350" s="430">
        <v>0.95877201147159996</v>
      </c>
      <c r="L350" s="430">
        <v>0.94669917036619999</v>
      </c>
      <c r="M350" s="430">
        <v>0.96534666670629998</v>
      </c>
      <c r="N350" s="430">
        <v>1.0931778419047999</v>
      </c>
      <c r="O350" s="430">
        <v>1.2373906756897</v>
      </c>
      <c r="P350" s="430">
        <v>1.6574272422942</v>
      </c>
      <c r="Q350" s="430">
        <v>2.2294584699022999</v>
      </c>
      <c r="R350" s="430">
        <v>2.7866792497935</v>
      </c>
      <c r="S350" s="430">
        <v>2.5586400606763</v>
      </c>
      <c r="T350" s="430">
        <v>2.0716499652410998</v>
      </c>
      <c r="U350" s="430">
        <v>1.6867671117101</v>
      </c>
      <c r="V350" s="430">
        <v>1.5907400598520001</v>
      </c>
      <c r="W350" s="430">
        <v>1.5585156393513999</v>
      </c>
      <c r="X350" s="430">
        <v>1.343065797927</v>
      </c>
      <c r="Y350" s="430">
        <v>0.89683151308480002</v>
      </c>
      <c r="Z350" s="430">
        <v>0.23490409239890001</v>
      </c>
      <c r="AA350" s="430">
        <v>0.2960509517721</v>
      </c>
      <c r="AB350" s="430">
        <v>0.24231970298030001</v>
      </c>
      <c r="AC350" s="430">
        <v>0.24237138666970001</v>
      </c>
      <c r="AD350" s="430">
        <v>0.2778620276523</v>
      </c>
      <c r="AE350" s="430">
        <v>0.22522474986640001</v>
      </c>
      <c r="AF350" s="430">
        <v>0.26832628705700001</v>
      </c>
      <c r="AG350" s="430">
        <v>0.24022900926400001</v>
      </c>
      <c r="AH350" s="430">
        <v>0.1942373116916</v>
      </c>
      <c r="AI350" s="430">
        <v>0.17772827598470001</v>
      </c>
      <c r="AJ350" s="430">
        <v>0.1334313439456</v>
      </c>
      <c r="AK350" s="430">
        <v>0.1121632368857</v>
      </c>
      <c r="AL350" s="430">
        <v>0</v>
      </c>
    </row>
    <row r="351" spans="1:38" x14ac:dyDescent="0.25">
      <c r="A351" s="430" t="s">
        <v>4233</v>
      </c>
      <c r="B351" s="430">
        <v>1</v>
      </c>
      <c r="C351" s="430" t="s">
        <v>4234</v>
      </c>
      <c r="D351" s="430" t="s">
        <v>4054</v>
      </c>
      <c r="E351" s="430">
        <v>8</v>
      </c>
      <c r="F351" s="430">
        <v>0</v>
      </c>
      <c r="G351" s="430">
        <v>0</v>
      </c>
      <c r="H351" s="430">
        <v>0</v>
      </c>
      <c r="I351" s="430">
        <v>0</v>
      </c>
      <c r="J351" s="430">
        <v>0</v>
      </c>
      <c r="K351" s="430">
        <v>0</v>
      </c>
      <c r="L351" s="430">
        <v>0</v>
      </c>
      <c r="M351" s="430">
        <v>0</v>
      </c>
      <c r="N351" s="430">
        <v>0</v>
      </c>
      <c r="O351" s="430">
        <v>0</v>
      </c>
      <c r="P351" s="430">
        <v>0</v>
      </c>
      <c r="Q351" s="430">
        <v>0</v>
      </c>
      <c r="R351" s="430">
        <v>0</v>
      </c>
      <c r="S351" s="430">
        <v>0</v>
      </c>
      <c r="T351" s="430">
        <v>0</v>
      </c>
      <c r="U351" s="430">
        <v>0</v>
      </c>
      <c r="V351" s="430">
        <v>0</v>
      </c>
      <c r="W351" s="430">
        <v>0</v>
      </c>
      <c r="X351" s="430">
        <v>0</v>
      </c>
      <c r="Y351" s="430">
        <v>0</v>
      </c>
      <c r="Z351" s="430">
        <v>0</v>
      </c>
      <c r="AA351" s="430">
        <v>0</v>
      </c>
      <c r="AB351" s="430">
        <v>0</v>
      </c>
      <c r="AC351" s="430">
        <v>0</v>
      </c>
      <c r="AD351" s="430">
        <v>0</v>
      </c>
      <c r="AE351" s="430">
        <v>0</v>
      </c>
      <c r="AF351" s="430">
        <v>0</v>
      </c>
      <c r="AG351" s="430">
        <v>0</v>
      </c>
      <c r="AH351" s="430">
        <v>0</v>
      </c>
      <c r="AI351" s="430">
        <v>0</v>
      </c>
      <c r="AJ351" s="430">
        <v>0</v>
      </c>
      <c r="AK351" s="430">
        <v>0</v>
      </c>
      <c r="AL351" s="430">
        <v>0</v>
      </c>
    </row>
    <row r="352" spans="1:38" x14ac:dyDescent="0.25">
      <c r="A352" s="430" t="s">
        <v>4233</v>
      </c>
      <c r="B352" s="430">
        <v>1</v>
      </c>
      <c r="C352" s="430" t="s">
        <v>4234</v>
      </c>
      <c r="D352" s="430" t="s">
        <v>517</v>
      </c>
      <c r="E352" s="430">
        <v>8</v>
      </c>
      <c r="F352" s="430">
        <v>0</v>
      </c>
      <c r="G352" s="430">
        <v>0</v>
      </c>
      <c r="H352" s="430">
        <v>0</v>
      </c>
      <c r="I352" s="430">
        <v>0</v>
      </c>
      <c r="J352" s="430">
        <v>0</v>
      </c>
      <c r="K352" s="430">
        <v>0</v>
      </c>
      <c r="L352" s="430">
        <v>0</v>
      </c>
      <c r="M352" s="430">
        <v>0</v>
      </c>
      <c r="N352" s="430">
        <v>0</v>
      </c>
      <c r="O352" s="430">
        <v>0</v>
      </c>
      <c r="P352" s="430">
        <v>0</v>
      </c>
      <c r="Q352" s="430">
        <v>0</v>
      </c>
      <c r="R352" s="430">
        <v>0</v>
      </c>
      <c r="S352" s="430">
        <v>0</v>
      </c>
      <c r="T352" s="430">
        <v>0</v>
      </c>
      <c r="U352" s="430">
        <v>0</v>
      </c>
      <c r="V352" s="430">
        <v>0</v>
      </c>
      <c r="W352" s="430">
        <v>0</v>
      </c>
      <c r="X352" s="430">
        <v>0</v>
      </c>
      <c r="Y352" s="430">
        <v>0</v>
      </c>
      <c r="Z352" s="430">
        <v>0</v>
      </c>
      <c r="AA352" s="430">
        <v>0</v>
      </c>
      <c r="AB352" s="430">
        <v>0</v>
      </c>
      <c r="AC352" s="430">
        <v>0</v>
      </c>
      <c r="AD352" s="430">
        <v>0</v>
      </c>
      <c r="AE352" s="430">
        <v>0</v>
      </c>
      <c r="AF352" s="430">
        <v>0</v>
      </c>
      <c r="AG352" s="430">
        <v>0</v>
      </c>
      <c r="AH352" s="430">
        <v>0</v>
      </c>
      <c r="AI352" s="430">
        <v>0</v>
      </c>
      <c r="AJ352" s="430">
        <v>0</v>
      </c>
      <c r="AK352" s="430">
        <v>3.3105663489099997E-2</v>
      </c>
      <c r="AL352" s="430">
        <v>0</v>
      </c>
    </row>
    <row r="353" spans="1:38" x14ac:dyDescent="0.25">
      <c r="A353" s="430" t="s">
        <v>4233</v>
      </c>
      <c r="B353" s="430">
        <v>1</v>
      </c>
      <c r="C353" s="430" t="s">
        <v>4234</v>
      </c>
      <c r="D353" s="430" t="s">
        <v>4057</v>
      </c>
      <c r="E353" s="430">
        <v>8</v>
      </c>
      <c r="F353" s="430">
        <v>0</v>
      </c>
      <c r="G353" s="430">
        <v>0</v>
      </c>
      <c r="H353" s="430">
        <v>0</v>
      </c>
      <c r="I353" s="430">
        <v>0</v>
      </c>
      <c r="J353" s="430">
        <v>0</v>
      </c>
      <c r="K353" s="430">
        <v>0</v>
      </c>
      <c r="L353" s="430">
        <v>0</v>
      </c>
      <c r="M353" s="430">
        <v>0</v>
      </c>
      <c r="N353" s="430">
        <v>0</v>
      </c>
      <c r="O353" s="430">
        <v>0</v>
      </c>
      <c r="P353" s="430">
        <v>0</v>
      </c>
      <c r="Q353" s="430">
        <v>0</v>
      </c>
      <c r="R353" s="430">
        <v>0</v>
      </c>
      <c r="S353" s="430">
        <v>0</v>
      </c>
      <c r="T353" s="430">
        <v>0</v>
      </c>
      <c r="U353" s="430">
        <v>0</v>
      </c>
      <c r="V353" s="430">
        <v>0</v>
      </c>
      <c r="W353" s="430">
        <v>0</v>
      </c>
      <c r="X353" s="430">
        <v>0</v>
      </c>
      <c r="Y353" s="430">
        <v>0</v>
      </c>
      <c r="Z353" s="430">
        <v>0</v>
      </c>
      <c r="AA353" s="430">
        <v>0</v>
      </c>
      <c r="AB353" s="430">
        <v>0</v>
      </c>
      <c r="AC353" s="430">
        <v>0</v>
      </c>
      <c r="AD353" s="430">
        <v>0</v>
      </c>
      <c r="AE353" s="430">
        <v>0</v>
      </c>
      <c r="AF353" s="430">
        <v>0</v>
      </c>
      <c r="AG353" s="430">
        <v>0</v>
      </c>
      <c r="AH353" s="430">
        <v>0</v>
      </c>
      <c r="AI353" s="430">
        <v>0</v>
      </c>
      <c r="AJ353" s="430">
        <v>0</v>
      </c>
      <c r="AK353" s="430">
        <v>0</v>
      </c>
      <c r="AL353" s="430">
        <v>0</v>
      </c>
    </row>
    <row r="354" spans="1:38" x14ac:dyDescent="0.25">
      <c r="A354" s="430" t="s">
        <v>4233</v>
      </c>
      <c r="B354" s="430">
        <v>1</v>
      </c>
      <c r="C354" s="430" t="s">
        <v>4234</v>
      </c>
      <c r="D354" s="430" t="s">
        <v>4059</v>
      </c>
      <c r="E354" s="430">
        <v>8</v>
      </c>
      <c r="F354" s="430">
        <v>1.0011146782122999</v>
      </c>
      <c r="G354" s="430">
        <v>0.91032864647949996</v>
      </c>
      <c r="H354" s="430">
        <v>0.92897026641510005</v>
      </c>
      <c r="I354" s="430">
        <v>0.89571884925980005</v>
      </c>
      <c r="J354" s="430">
        <v>0.90244366076939997</v>
      </c>
      <c r="K354" s="430">
        <v>0.94097639254950005</v>
      </c>
      <c r="L354" s="430">
        <v>0.92912763357929995</v>
      </c>
      <c r="M354" s="430">
        <v>0.94742901662580004</v>
      </c>
      <c r="N354" s="430">
        <v>0.84762814993869995</v>
      </c>
      <c r="O354" s="430">
        <v>0.72325748620289998</v>
      </c>
      <c r="P354" s="430">
        <v>0.80553088856889998</v>
      </c>
      <c r="Q354" s="430">
        <v>0.76770329655479996</v>
      </c>
      <c r="R354" s="430">
        <v>0.76909593577150004</v>
      </c>
      <c r="S354" s="430">
        <v>0.59789369440140006</v>
      </c>
      <c r="T354" s="430">
        <v>0.72628640701769998</v>
      </c>
      <c r="U354" s="430">
        <v>0.62171626900620003</v>
      </c>
      <c r="V354" s="430">
        <v>0.60309444351029995</v>
      </c>
      <c r="W354" s="430">
        <v>0.58955045839249998</v>
      </c>
      <c r="X354" s="430">
        <v>0.56933663525160005</v>
      </c>
      <c r="Y354" s="430">
        <v>0.33777675131730001</v>
      </c>
      <c r="Z354" s="430">
        <v>1.6941779405499999E-2</v>
      </c>
      <c r="AA354" s="430">
        <v>1.99624286174E-2</v>
      </c>
      <c r="AB354" s="430">
        <v>2.4142926380099999E-2</v>
      </c>
      <c r="AC354" s="430">
        <v>1.9161760857500001E-2</v>
      </c>
      <c r="AD354" s="430">
        <v>0</v>
      </c>
      <c r="AE354" s="430">
        <v>2.58259230431E-2</v>
      </c>
      <c r="AF354" s="430">
        <v>2.4020896030199999E-2</v>
      </c>
      <c r="AG354" s="430">
        <v>3.2002787957399997E-2</v>
      </c>
      <c r="AH354" s="430">
        <v>3.2136688384000002E-2</v>
      </c>
      <c r="AI354" s="430">
        <v>2.6259906947299998E-2</v>
      </c>
      <c r="AJ354" s="430">
        <v>2.4455488423999999E-2</v>
      </c>
      <c r="AK354" s="430">
        <v>2.5418704015700001E-2</v>
      </c>
      <c r="AL354" s="430">
        <v>0</v>
      </c>
    </row>
    <row r="355" spans="1:38" x14ac:dyDescent="0.25">
      <c r="A355" s="430" t="s">
        <v>4233</v>
      </c>
      <c r="B355" s="430">
        <v>1</v>
      </c>
      <c r="C355" s="430" t="s">
        <v>4234</v>
      </c>
      <c r="D355" s="430" t="s">
        <v>4061</v>
      </c>
      <c r="E355" s="430">
        <v>8</v>
      </c>
      <c r="F355" s="430">
        <v>0</v>
      </c>
      <c r="G355" s="430">
        <v>0</v>
      </c>
      <c r="H355" s="430">
        <v>0</v>
      </c>
      <c r="I355" s="430">
        <v>0</v>
      </c>
      <c r="J355" s="430">
        <v>0</v>
      </c>
      <c r="K355" s="430">
        <v>0</v>
      </c>
      <c r="L355" s="430">
        <v>0</v>
      </c>
      <c r="M355" s="430">
        <v>0</v>
      </c>
      <c r="N355" s="430">
        <v>0</v>
      </c>
      <c r="O355" s="430">
        <v>0</v>
      </c>
      <c r="P355" s="430">
        <v>0</v>
      </c>
      <c r="Q355" s="430">
        <v>0</v>
      </c>
      <c r="R355" s="430">
        <v>0</v>
      </c>
      <c r="S355" s="430">
        <v>0</v>
      </c>
      <c r="T355" s="430">
        <v>0</v>
      </c>
      <c r="U355" s="430">
        <v>0</v>
      </c>
      <c r="V355" s="430">
        <v>0</v>
      </c>
      <c r="W355" s="430">
        <v>0</v>
      </c>
      <c r="X355" s="430">
        <v>0</v>
      </c>
      <c r="Y355" s="430">
        <v>0</v>
      </c>
      <c r="Z355" s="430">
        <v>0</v>
      </c>
      <c r="AA355" s="430">
        <v>0</v>
      </c>
      <c r="AB355" s="430">
        <v>0</v>
      </c>
      <c r="AC355" s="430">
        <v>0</v>
      </c>
      <c r="AD355" s="430">
        <v>0</v>
      </c>
      <c r="AE355" s="430">
        <v>0</v>
      </c>
      <c r="AF355" s="430">
        <v>0</v>
      </c>
      <c r="AG355" s="430">
        <v>0</v>
      </c>
      <c r="AH355" s="430">
        <v>0</v>
      </c>
      <c r="AI355" s="430">
        <v>0</v>
      </c>
      <c r="AJ355" s="430">
        <v>0</v>
      </c>
      <c r="AK355" s="430">
        <v>0</v>
      </c>
      <c r="AL355" s="430">
        <v>0</v>
      </c>
    </row>
    <row r="356" spans="1:38" x14ac:dyDescent="0.25">
      <c r="A356" s="430" t="s">
        <v>4233</v>
      </c>
      <c r="B356" s="430">
        <v>1</v>
      </c>
      <c r="C356" s="430" t="s">
        <v>4234</v>
      </c>
      <c r="D356" s="430" t="s">
        <v>4063</v>
      </c>
      <c r="E356" s="430">
        <v>8</v>
      </c>
      <c r="F356" s="430">
        <v>0</v>
      </c>
      <c r="G356" s="430">
        <v>0</v>
      </c>
      <c r="H356" s="430">
        <v>0</v>
      </c>
      <c r="I356" s="430">
        <v>0</v>
      </c>
      <c r="J356" s="430">
        <v>0</v>
      </c>
      <c r="K356" s="430">
        <v>0</v>
      </c>
      <c r="L356" s="430">
        <v>0</v>
      </c>
      <c r="M356" s="430">
        <v>0</v>
      </c>
      <c r="N356" s="430">
        <v>0</v>
      </c>
      <c r="O356" s="430">
        <v>0</v>
      </c>
      <c r="P356" s="430">
        <v>0</v>
      </c>
      <c r="Q356" s="430">
        <v>0</v>
      </c>
      <c r="R356" s="430">
        <v>0</v>
      </c>
      <c r="S356" s="430">
        <v>0</v>
      </c>
      <c r="T356" s="430">
        <v>0</v>
      </c>
      <c r="U356" s="430">
        <v>0</v>
      </c>
      <c r="V356" s="430">
        <v>0</v>
      </c>
      <c r="W356" s="430">
        <v>0</v>
      </c>
      <c r="X356" s="430">
        <v>0</v>
      </c>
      <c r="Y356" s="430">
        <v>0</v>
      </c>
      <c r="Z356" s="430">
        <v>0</v>
      </c>
      <c r="AA356" s="430">
        <v>0</v>
      </c>
      <c r="AB356" s="430">
        <v>0</v>
      </c>
      <c r="AC356" s="430">
        <v>0</v>
      </c>
      <c r="AD356" s="430">
        <v>0</v>
      </c>
      <c r="AE356" s="430">
        <v>0</v>
      </c>
      <c r="AF356" s="430">
        <v>0</v>
      </c>
      <c r="AG356" s="430">
        <v>0</v>
      </c>
      <c r="AH356" s="430">
        <v>0</v>
      </c>
      <c r="AI356" s="430">
        <v>0</v>
      </c>
      <c r="AJ356" s="430">
        <v>0</v>
      </c>
      <c r="AK356" s="430">
        <v>0</v>
      </c>
      <c r="AL356" s="430">
        <v>0</v>
      </c>
    </row>
    <row r="357" spans="1:38" x14ac:dyDescent="0.25">
      <c r="A357" s="430" t="s">
        <v>4233</v>
      </c>
      <c r="B357" s="430">
        <v>1</v>
      </c>
      <c r="C357" s="430" t="s">
        <v>4234</v>
      </c>
      <c r="D357" s="430" t="s">
        <v>4065</v>
      </c>
      <c r="E357" s="430">
        <v>8</v>
      </c>
      <c r="F357" s="430">
        <v>1.5215350359180999</v>
      </c>
      <c r="G357" s="430">
        <v>1.389534978893</v>
      </c>
      <c r="H357" s="430">
        <v>1.3726832383436001</v>
      </c>
      <c r="I357" s="430">
        <v>1.303719883679</v>
      </c>
      <c r="J357" s="430">
        <v>1.4126844958836</v>
      </c>
      <c r="K357" s="430">
        <v>1.4652459846837</v>
      </c>
      <c r="L357" s="430">
        <v>1.4163902526030001</v>
      </c>
      <c r="M357" s="430">
        <v>1.4202858039099999</v>
      </c>
      <c r="N357" s="430">
        <v>1.3420524184491001</v>
      </c>
      <c r="O357" s="430">
        <v>1.1638855140916</v>
      </c>
      <c r="P357" s="430">
        <v>1.2426681890782001</v>
      </c>
      <c r="Q357" s="430">
        <v>1.1085528752300999</v>
      </c>
      <c r="R357" s="430">
        <v>1.1161825272874999</v>
      </c>
      <c r="S357" s="430">
        <v>0.87932859465470004</v>
      </c>
      <c r="T357" s="430">
        <v>1.0111330689896001</v>
      </c>
      <c r="U357" s="430">
        <v>0.87913103534869996</v>
      </c>
      <c r="V357" s="430">
        <v>0.8507874262481</v>
      </c>
      <c r="W357" s="430">
        <v>0.83148313670660001</v>
      </c>
      <c r="X357" s="430">
        <v>0.80515623600679997</v>
      </c>
      <c r="Y357" s="430">
        <v>0.4713779205766</v>
      </c>
      <c r="Z357" s="430">
        <v>3.3551615458199999E-2</v>
      </c>
      <c r="AA357" s="430">
        <v>2.9323040865899999E-2</v>
      </c>
      <c r="AB357" s="430">
        <v>1.82220242951E-2</v>
      </c>
      <c r="AC357" s="430">
        <v>2.60059148097E-2</v>
      </c>
      <c r="AD357" s="430">
        <v>2.1848671115900001E-2</v>
      </c>
      <c r="AE357" s="430">
        <v>3.4330856966699998E-2</v>
      </c>
      <c r="AF357" s="430">
        <v>1.8255331634400001E-2</v>
      </c>
      <c r="AG357" s="430">
        <v>1.26438028342E-2</v>
      </c>
      <c r="AH357" s="430">
        <v>5.9030004243999998E-3</v>
      </c>
      <c r="AI357" s="430">
        <v>0</v>
      </c>
      <c r="AJ357" s="430">
        <v>0</v>
      </c>
      <c r="AK357" s="430">
        <v>1.3741278207199999E-2</v>
      </c>
      <c r="AL357" s="430">
        <v>0</v>
      </c>
    </row>
    <row r="358" spans="1:38" x14ac:dyDescent="0.25">
      <c r="A358" s="430" t="s">
        <v>4233</v>
      </c>
      <c r="B358" s="430">
        <v>1</v>
      </c>
      <c r="C358" s="430" t="s">
        <v>4234</v>
      </c>
      <c r="D358" s="430" t="s">
        <v>4067</v>
      </c>
      <c r="E358" s="430">
        <v>8</v>
      </c>
      <c r="F358" s="430">
        <v>15.165892168007399</v>
      </c>
      <c r="G358" s="430">
        <v>13.695632212522799</v>
      </c>
      <c r="H358" s="430">
        <v>13.8753126463578</v>
      </c>
      <c r="I358" s="430">
        <v>13.203093705966101</v>
      </c>
      <c r="J358" s="430">
        <v>13.530884604821001</v>
      </c>
      <c r="K358" s="430">
        <v>14.023065804443799</v>
      </c>
      <c r="L358" s="430">
        <v>13.6658441249656</v>
      </c>
      <c r="M358" s="430">
        <v>13.9082722757807</v>
      </c>
      <c r="N358" s="430">
        <v>13.616589195592301</v>
      </c>
      <c r="O358" s="430">
        <v>14.0338845637301</v>
      </c>
      <c r="P358" s="430">
        <v>14.2323518280377</v>
      </c>
      <c r="Q358" s="430">
        <v>12.3931031629131</v>
      </c>
      <c r="R358" s="430">
        <v>10.6000679854811</v>
      </c>
      <c r="S358" s="430">
        <v>8.9389984617150997</v>
      </c>
      <c r="T358" s="430">
        <v>10.101796164302799</v>
      </c>
      <c r="U358" s="430">
        <v>10.719043800135999</v>
      </c>
      <c r="V358" s="430">
        <v>10.499934637512901</v>
      </c>
      <c r="W358" s="430">
        <v>10.9586781964406</v>
      </c>
      <c r="X358" s="430">
        <v>10.0562437968381</v>
      </c>
      <c r="Y358" s="430">
        <v>4.6152013160710004</v>
      </c>
      <c r="Z358" s="430">
        <v>2.0357196574495999</v>
      </c>
      <c r="AA358" s="430">
        <v>1.9341266049798</v>
      </c>
      <c r="AB358" s="430">
        <v>1.8417691590951999</v>
      </c>
      <c r="AC358" s="430">
        <v>1.7862153230404001</v>
      </c>
      <c r="AD358" s="430">
        <v>1.7273704609195</v>
      </c>
      <c r="AE358" s="430">
        <v>1.7599457445032001</v>
      </c>
      <c r="AF358" s="430">
        <v>1.55638796366</v>
      </c>
      <c r="AG358" s="430">
        <v>1.2493676060387999</v>
      </c>
      <c r="AH358" s="430">
        <v>1.1386508398804001</v>
      </c>
      <c r="AI358" s="430">
        <v>1.4372499852980001</v>
      </c>
      <c r="AJ358" s="430">
        <v>1.1612283690831999</v>
      </c>
      <c r="AK358" s="430">
        <v>5.4183071009952997</v>
      </c>
      <c r="AL358" s="430">
        <v>0</v>
      </c>
    </row>
    <row r="359" spans="1:38" x14ac:dyDescent="0.25">
      <c r="A359" s="430" t="s">
        <v>4233</v>
      </c>
      <c r="B359" s="430">
        <v>1</v>
      </c>
      <c r="C359" s="430" t="s">
        <v>4234</v>
      </c>
      <c r="D359" s="430" t="s">
        <v>4069</v>
      </c>
      <c r="E359" s="430">
        <v>8</v>
      </c>
      <c r="F359" s="430">
        <v>0.2266218696623</v>
      </c>
      <c r="G359" s="430">
        <v>0.2060706773781</v>
      </c>
      <c r="H359" s="430">
        <v>0.2102905723165</v>
      </c>
      <c r="I359" s="430">
        <v>0.2027634642951</v>
      </c>
      <c r="J359" s="430">
        <v>0.20428575678630001</v>
      </c>
      <c r="K359" s="430">
        <v>0.2130083935723</v>
      </c>
      <c r="L359" s="430">
        <v>0.2103261954491</v>
      </c>
      <c r="M359" s="430">
        <v>0.2144690711193</v>
      </c>
      <c r="N359" s="430">
        <v>0.2378556194815</v>
      </c>
      <c r="O359" s="430">
        <v>0.2580513696997</v>
      </c>
      <c r="P359" s="430">
        <v>0.27937040571959998</v>
      </c>
      <c r="Q359" s="430">
        <v>0.23559813162589999</v>
      </c>
      <c r="R359" s="430">
        <v>0.24755173246209999</v>
      </c>
      <c r="S359" s="430">
        <v>0.28210421302040001</v>
      </c>
      <c r="T359" s="430">
        <v>0.3006745317226</v>
      </c>
      <c r="U359" s="430">
        <v>0.28969199479719998</v>
      </c>
      <c r="V359" s="430">
        <v>0.34078087729029999</v>
      </c>
      <c r="W359" s="430">
        <v>0.38284987111930002</v>
      </c>
      <c r="X359" s="430">
        <v>0.33683057661389998</v>
      </c>
      <c r="Y359" s="430">
        <v>0.2141768438327</v>
      </c>
      <c r="Z359" s="430">
        <v>0</v>
      </c>
      <c r="AA359" s="430">
        <v>1.15701255558E-2</v>
      </c>
      <c r="AB359" s="430">
        <v>2.8662574780300001E-2</v>
      </c>
      <c r="AC359" s="430">
        <v>2.0704685475600001E-2</v>
      </c>
      <c r="AD359" s="430">
        <v>9.9550578737999992E-3</v>
      </c>
      <c r="AE359" s="430">
        <v>1.14966832382E-2</v>
      </c>
      <c r="AF359" s="430">
        <v>1.24615278191E-2</v>
      </c>
      <c r="AG359" s="430">
        <v>1.8616860657600001E-2</v>
      </c>
      <c r="AH359" s="430">
        <v>3.9503792386599998E-2</v>
      </c>
      <c r="AI359" s="430">
        <v>6.1756068893199997E-2</v>
      </c>
      <c r="AJ359" s="430">
        <v>4.4143719800499998E-2</v>
      </c>
      <c r="AK359" s="430">
        <v>3.5225099376500001E-2</v>
      </c>
      <c r="AL359" s="430">
        <v>0</v>
      </c>
    </row>
    <row r="360" spans="1:38" x14ac:dyDescent="0.25">
      <c r="A360" s="430" t="s">
        <v>4233</v>
      </c>
      <c r="B360" s="430">
        <v>1</v>
      </c>
      <c r="C360" s="430" t="s">
        <v>4234</v>
      </c>
      <c r="D360" s="430" t="s">
        <v>4071</v>
      </c>
      <c r="E360" s="430">
        <v>8</v>
      </c>
      <c r="F360" s="430">
        <v>1.4357512573532001</v>
      </c>
      <c r="G360" s="430">
        <v>1.3055502303907001</v>
      </c>
      <c r="H360" s="430">
        <v>1.33228515881</v>
      </c>
      <c r="I360" s="430">
        <v>1.2845975511578001</v>
      </c>
      <c r="J360" s="430">
        <v>1.2942419573287001</v>
      </c>
      <c r="K360" s="430">
        <v>1.3495037762855999</v>
      </c>
      <c r="L360" s="430">
        <v>1.3325108473438001</v>
      </c>
      <c r="M360" s="430">
        <v>1.3587578241311</v>
      </c>
      <c r="N360" s="430">
        <v>1.0546409012853999</v>
      </c>
      <c r="O360" s="430">
        <v>0.80461472156559999</v>
      </c>
      <c r="P360" s="430">
        <v>0.80817722585240004</v>
      </c>
      <c r="Q360" s="430">
        <v>0.53079596012050001</v>
      </c>
      <c r="R360" s="430">
        <v>0.32139060006370002</v>
      </c>
      <c r="S360" s="430">
        <v>0.3439009846096</v>
      </c>
      <c r="T360" s="430">
        <v>0.37358100698710001</v>
      </c>
      <c r="U360" s="430">
        <v>0.35058387940710001</v>
      </c>
      <c r="V360" s="430">
        <v>0.42841233180589999</v>
      </c>
      <c r="W360" s="430">
        <v>0.48684136111319998</v>
      </c>
      <c r="X360" s="430">
        <v>0.47299267095820002</v>
      </c>
      <c r="Y360" s="430">
        <v>0.33592887816080003</v>
      </c>
      <c r="Z360" s="430">
        <v>3.0834390544300001E-2</v>
      </c>
      <c r="AA360" s="430">
        <v>3.10516793155E-2</v>
      </c>
      <c r="AB360" s="430">
        <v>3.30847917863E-2</v>
      </c>
      <c r="AC360" s="430">
        <v>3.5832059523400003E-2</v>
      </c>
      <c r="AD360" s="430">
        <v>2.98267865087E-2</v>
      </c>
      <c r="AE360" s="430">
        <v>4.0079678948300002E-2</v>
      </c>
      <c r="AF360" s="430">
        <v>3.06459919123E-2</v>
      </c>
      <c r="AG360" s="430">
        <v>3.0820907808400001E-2</v>
      </c>
      <c r="AH360" s="430">
        <v>2.8152461864599999E-2</v>
      </c>
      <c r="AI360" s="430">
        <v>2.7689265917000001E-2</v>
      </c>
      <c r="AJ360" s="430">
        <v>3.6619294591499998E-2</v>
      </c>
      <c r="AK360" s="430">
        <v>2.6154363339300001E-2</v>
      </c>
      <c r="AL360" s="430">
        <v>0</v>
      </c>
    </row>
    <row r="361" spans="1:38" x14ac:dyDescent="0.25">
      <c r="A361" s="430" t="s">
        <v>4233</v>
      </c>
      <c r="B361" s="430">
        <v>1</v>
      </c>
      <c r="C361" s="430" t="s">
        <v>4234</v>
      </c>
      <c r="D361" s="430" t="s">
        <v>4073</v>
      </c>
      <c r="E361" s="430">
        <v>8</v>
      </c>
      <c r="F361" s="430">
        <v>8.9547875725228003</v>
      </c>
      <c r="G361" s="430">
        <v>8.0919250958631999</v>
      </c>
      <c r="H361" s="430">
        <v>8.1315163089590001</v>
      </c>
      <c r="I361" s="430">
        <v>7.6367944053989998</v>
      </c>
      <c r="J361" s="430">
        <v>8.4788283361927999</v>
      </c>
      <c r="K361" s="430">
        <v>8.7168357450889005</v>
      </c>
      <c r="L361" s="430">
        <v>8.3798991404313998</v>
      </c>
      <c r="M361" s="430">
        <v>8.3407190700428</v>
      </c>
      <c r="N361" s="430">
        <v>7.6158104650881997</v>
      </c>
      <c r="O361" s="430">
        <v>7.6369072529163997</v>
      </c>
      <c r="P361" s="430">
        <v>7.1670817035632002</v>
      </c>
      <c r="Q361" s="430">
        <v>5.2205176567493998</v>
      </c>
      <c r="R361" s="430">
        <v>5.7533579836115001</v>
      </c>
      <c r="S361" s="430">
        <v>5.3498585716738001</v>
      </c>
      <c r="T361" s="430">
        <v>5.4364402349676002</v>
      </c>
      <c r="U361" s="430">
        <v>5.2760625160131003</v>
      </c>
      <c r="V361" s="430">
        <v>5.4515217985262998</v>
      </c>
      <c r="W361" s="430">
        <v>5.5615977381914004</v>
      </c>
      <c r="X361" s="430">
        <v>5.3499666033324003</v>
      </c>
      <c r="Y361" s="430">
        <v>4.2703900582727998</v>
      </c>
      <c r="Z361" s="430">
        <v>1.7747346501615</v>
      </c>
      <c r="AA361" s="430">
        <v>1.6076332736522001</v>
      </c>
      <c r="AB361" s="430">
        <v>1.5141313329766</v>
      </c>
      <c r="AC361" s="430">
        <v>2.0105623842228999</v>
      </c>
      <c r="AD361" s="430">
        <v>1.9687525947497999</v>
      </c>
      <c r="AE361" s="430">
        <v>2.0326305834176002</v>
      </c>
      <c r="AF361" s="430">
        <v>1.4816485313154999</v>
      </c>
      <c r="AG361" s="430">
        <v>1.2941126984094</v>
      </c>
      <c r="AH361" s="430">
        <v>1.1224766471381</v>
      </c>
      <c r="AI361" s="430">
        <v>1.6052421893891</v>
      </c>
      <c r="AJ361" s="430">
        <v>3.6997018195234999</v>
      </c>
      <c r="AK361" s="430">
        <v>3.5656958788773001</v>
      </c>
      <c r="AL361" s="430">
        <v>0</v>
      </c>
    </row>
    <row r="362" spans="1:38" x14ac:dyDescent="0.25">
      <c r="A362" s="430" t="s">
        <v>4233</v>
      </c>
      <c r="B362" s="430">
        <v>1</v>
      </c>
      <c r="C362" s="430" t="s">
        <v>4234</v>
      </c>
      <c r="D362" s="430" t="s">
        <v>4228</v>
      </c>
      <c r="E362" s="430">
        <v>8</v>
      </c>
      <c r="F362" s="430">
        <v>0</v>
      </c>
      <c r="G362" s="430">
        <v>0</v>
      </c>
      <c r="H362" s="430">
        <v>0</v>
      </c>
      <c r="I362" s="430">
        <v>0</v>
      </c>
      <c r="J362" s="430">
        <v>0</v>
      </c>
      <c r="K362" s="430">
        <v>0</v>
      </c>
      <c r="L362" s="430">
        <v>0</v>
      </c>
      <c r="M362" s="430">
        <v>0</v>
      </c>
      <c r="N362" s="430">
        <v>0</v>
      </c>
      <c r="O362" s="430">
        <v>0</v>
      </c>
      <c r="P362" s="430">
        <v>0</v>
      </c>
      <c r="Q362" s="430">
        <v>0</v>
      </c>
      <c r="R362" s="430">
        <v>0</v>
      </c>
      <c r="S362" s="430">
        <v>0</v>
      </c>
      <c r="T362" s="430">
        <v>0</v>
      </c>
      <c r="U362" s="430">
        <v>0</v>
      </c>
      <c r="V362" s="430">
        <v>0</v>
      </c>
      <c r="W362" s="430">
        <v>0</v>
      </c>
      <c r="X362" s="430">
        <v>0</v>
      </c>
      <c r="Y362" s="430">
        <v>0</v>
      </c>
      <c r="Z362" s="430">
        <v>0</v>
      </c>
      <c r="AA362" s="430">
        <v>0</v>
      </c>
      <c r="AB362" s="430">
        <v>0</v>
      </c>
      <c r="AC362" s="430">
        <v>0</v>
      </c>
      <c r="AD362" s="430">
        <v>0</v>
      </c>
      <c r="AE362" s="430">
        <v>0</v>
      </c>
      <c r="AF362" s="430">
        <v>0</v>
      </c>
      <c r="AG362" s="430">
        <v>0</v>
      </c>
      <c r="AH362" s="430">
        <v>0</v>
      </c>
      <c r="AI362" s="430">
        <v>0</v>
      </c>
      <c r="AJ362" s="430">
        <v>0</v>
      </c>
      <c r="AK362" s="430">
        <v>0</v>
      </c>
      <c r="AL362" s="430">
        <v>0</v>
      </c>
    </row>
    <row r="363" spans="1:38" x14ac:dyDescent="0.25">
      <c r="A363" s="430" t="s">
        <v>4233</v>
      </c>
      <c r="B363" s="430">
        <v>1</v>
      </c>
      <c r="C363" s="430" t="s">
        <v>4234</v>
      </c>
      <c r="D363" s="430" t="s">
        <v>4075</v>
      </c>
      <c r="E363" s="430">
        <v>8</v>
      </c>
      <c r="F363" s="430">
        <v>0</v>
      </c>
      <c r="G363" s="430">
        <v>0</v>
      </c>
      <c r="H363" s="430">
        <v>0</v>
      </c>
      <c r="I363" s="430">
        <v>0</v>
      </c>
      <c r="J363" s="430">
        <v>0</v>
      </c>
      <c r="K363" s="430">
        <v>0</v>
      </c>
      <c r="L363" s="430">
        <v>0</v>
      </c>
      <c r="M363" s="430">
        <v>0</v>
      </c>
      <c r="N363" s="430">
        <v>0</v>
      </c>
      <c r="O363" s="430">
        <v>0</v>
      </c>
      <c r="P363" s="430">
        <v>0</v>
      </c>
      <c r="Q363" s="430">
        <v>0</v>
      </c>
      <c r="R363" s="430">
        <v>0</v>
      </c>
      <c r="S363" s="430">
        <v>0</v>
      </c>
      <c r="T363" s="430">
        <v>0</v>
      </c>
      <c r="U363" s="430">
        <v>0</v>
      </c>
      <c r="V363" s="430">
        <v>0</v>
      </c>
      <c r="W363" s="430">
        <v>0</v>
      </c>
      <c r="X363" s="430">
        <v>0</v>
      </c>
      <c r="Y363" s="430">
        <v>0</v>
      </c>
      <c r="Z363" s="430">
        <v>0</v>
      </c>
      <c r="AA363" s="430">
        <v>0</v>
      </c>
      <c r="AB363" s="430">
        <v>0</v>
      </c>
      <c r="AC363" s="430">
        <v>0</v>
      </c>
      <c r="AD363" s="430">
        <v>0</v>
      </c>
      <c r="AE363" s="430">
        <v>0</v>
      </c>
      <c r="AF363" s="430">
        <v>0</v>
      </c>
      <c r="AG363" s="430">
        <v>0</v>
      </c>
      <c r="AH363" s="430">
        <v>0</v>
      </c>
      <c r="AI363" s="430">
        <v>0</v>
      </c>
      <c r="AJ363" s="430">
        <v>0</v>
      </c>
      <c r="AK363" s="430">
        <v>0</v>
      </c>
      <c r="AL363" s="430">
        <v>0</v>
      </c>
    </row>
    <row r="364" spans="1:38" x14ac:dyDescent="0.25">
      <c r="A364" s="430" t="s">
        <v>4233</v>
      </c>
      <c r="B364" s="430">
        <v>1</v>
      </c>
      <c r="C364" s="430" t="s">
        <v>4234</v>
      </c>
      <c r="D364" s="430" t="s">
        <v>4077</v>
      </c>
      <c r="E364" s="430">
        <v>8</v>
      </c>
      <c r="F364" s="430">
        <v>1.6408352572644</v>
      </c>
      <c r="G364" s="430">
        <v>1.4920361985991999</v>
      </c>
      <c r="H364" s="430">
        <v>1.5225899682205</v>
      </c>
      <c r="I364" s="430">
        <v>1.4680906198343</v>
      </c>
      <c r="J364" s="430">
        <v>1.4791126416500999</v>
      </c>
      <c r="K364" s="430">
        <v>1.5422681084907</v>
      </c>
      <c r="L364" s="430">
        <v>1.5228478943071</v>
      </c>
      <c r="M364" s="430">
        <v>1.5528440128469001</v>
      </c>
      <c r="N364" s="430">
        <v>1.4085820823446999</v>
      </c>
      <c r="O364" s="430">
        <v>1.2442861430893</v>
      </c>
      <c r="P364" s="430">
        <v>1.2491034650871</v>
      </c>
      <c r="Q364" s="430">
        <v>1.1769046163321999</v>
      </c>
      <c r="R364" s="430">
        <v>0.90410315796539997</v>
      </c>
      <c r="S364" s="430">
        <v>1.3327692680648999</v>
      </c>
      <c r="T364" s="430">
        <v>1.5171152283281999</v>
      </c>
      <c r="U364" s="430">
        <v>1.6201672613303</v>
      </c>
      <c r="V364" s="430">
        <v>1.9208940910148999</v>
      </c>
      <c r="W364" s="430">
        <v>2.3001330682594001</v>
      </c>
      <c r="X364" s="430">
        <v>1.9821617291861</v>
      </c>
      <c r="Y364" s="430">
        <v>1.3235875007082001</v>
      </c>
      <c r="Z364" s="430">
        <v>7.5501444233200002E-2</v>
      </c>
      <c r="AA364" s="430">
        <v>0.12589718940809999</v>
      </c>
      <c r="AB364" s="430">
        <v>0.1061504672535</v>
      </c>
      <c r="AC364" s="430">
        <v>0.1135677695664</v>
      </c>
      <c r="AD364" s="430">
        <v>5.9537013832400003E-2</v>
      </c>
      <c r="AE364" s="430">
        <v>9.9753948258899994E-2</v>
      </c>
      <c r="AF364" s="430">
        <v>5.6810677756899998E-2</v>
      </c>
      <c r="AG364" s="430">
        <v>6.5174023089600006E-2</v>
      </c>
      <c r="AH364" s="430">
        <v>3.7971647766800003E-2</v>
      </c>
      <c r="AI364" s="430">
        <v>5.5459748830299999E-2</v>
      </c>
      <c r="AJ364" s="430">
        <v>0.1611105942145</v>
      </c>
      <c r="AK364" s="430">
        <v>0.14693116780189999</v>
      </c>
      <c r="AL364" s="430">
        <v>0</v>
      </c>
    </row>
    <row r="365" spans="1:38" x14ac:dyDescent="0.25">
      <c r="A365" s="430" t="s">
        <v>4233</v>
      </c>
      <c r="B365" s="430">
        <v>1</v>
      </c>
      <c r="C365" s="430" t="s">
        <v>4234</v>
      </c>
      <c r="D365" s="430" t="s">
        <v>4079</v>
      </c>
      <c r="E365" s="430">
        <v>8</v>
      </c>
      <c r="F365" s="430">
        <v>0</v>
      </c>
      <c r="G365" s="430">
        <v>0</v>
      </c>
      <c r="H365" s="430">
        <v>0</v>
      </c>
      <c r="I365" s="430">
        <v>0</v>
      </c>
      <c r="J365" s="430">
        <v>0</v>
      </c>
      <c r="K365" s="430">
        <v>0</v>
      </c>
      <c r="L365" s="430">
        <v>0</v>
      </c>
      <c r="M365" s="430">
        <v>0</v>
      </c>
      <c r="N365" s="430">
        <v>0</v>
      </c>
      <c r="O365" s="430">
        <v>0</v>
      </c>
      <c r="P365" s="430">
        <v>0</v>
      </c>
      <c r="Q365" s="430">
        <v>0</v>
      </c>
      <c r="R365" s="430">
        <v>0</v>
      </c>
      <c r="S365" s="430">
        <v>0</v>
      </c>
      <c r="T365" s="430">
        <v>0</v>
      </c>
      <c r="U365" s="430">
        <v>0</v>
      </c>
      <c r="V365" s="430">
        <v>0</v>
      </c>
      <c r="W365" s="430">
        <v>0</v>
      </c>
      <c r="X365" s="430">
        <v>0</v>
      </c>
      <c r="Y365" s="430">
        <v>0</v>
      </c>
      <c r="Z365" s="430">
        <v>0</v>
      </c>
      <c r="AA365" s="430">
        <v>0</v>
      </c>
      <c r="AB365" s="430">
        <v>0</v>
      </c>
      <c r="AC365" s="430">
        <v>0</v>
      </c>
      <c r="AD365" s="430">
        <v>0</v>
      </c>
      <c r="AE365" s="430">
        <v>0</v>
      </c>
      <c r="AF365" s="430">
        <v>0</v>
      </c>
      <c r="AG365" s="430">
        <v>0</v>
      </c>
      <c r="AH365" s="430">
        <v>0</v>
      </c>
      <c r="AI365" s="430">
        <v>0</v>
      </c>
      <c r="AJ365" s="430">
        <v>0</v>
      </c>
      <c r="AK365" s="430">
        <v>0</v>
      </c>
      <c r="AL365" s="430">
        <v>0</v>
      </c>
    </row>
    <row r="366" spans="1:38" x14ac:dyDescent="0.25">
      <c r="A366" s="430" t="s">
        <v>4233</v>
      </c>
      <c r="B366" s="430">
        <v>1</v>
      </c>
      <c r="C366" s="430" t="s">
        <v>4234</v>
      </c>
      <c r="D366" s="430" t="s">
        <v>4081</v>
      </c>
      <c r="E366" s="430">
        <v>8</v>
      </c>
      <c r="F366" s="430">
        <v>3.4513701666886001</v>
      </c>
      <c r="G366" s="430">
        <v>3.1322838198184999</v>
      </c>
      <c r="H366" s="430">
        <v>3.1937097581403</v>
      </c>
      <c r="I366" s="430">
        <v>3.0793946080433998</v>
      </c>
      <c r="J366" s="430">
        <v>3.102513858375</v>
      </c>
      <c r="K366" s="430">
        <v>3.2349856563892998</v>
      </c>
      <c r="L366" s="430">
        <v>3.1942507712018</v>
      </c>
      <c r="M366" s="430">
        <v>3.2571691527005</v>
      </c>
      <c r="N366" s="430">
        <v>3.2363605483383999</v>
      </c>
      <c r="O366" s="430">
        <v>3.1083572017080998</v>
      </c>
      <c r="P366" s="430">
        <v>3.1861822266987998</v>
      </c>
      <c r="Q366" s="430">
        <v>2.8190024505029001</v>
      </c>
      <c r="R366" s="430">
        <v>3.1358093444009998</v>
      </c>
      <c r="S366" s="430">
        <v>3.2056838980023001</v>
      </c>
      <c r="T366" s="430">
        <v>3.1263730748401</v>
      </c>
      <c r="U366" s="430">
        <v>3.3831885616589998</v>
      </c>
      <c r="V366" s="430">
        <v>3.7516937172859999</v>
      </c>
      <c r="W366" s="430">
        <v>3.9201715588643999</v>
      </c>
      <c r="X366" s="430">
        <v>3.7150662339020002</v>
      </c>
      <c r="Y366" s="430">
        <v>2.5521812679138001</v>
      </c>
      <c r="Z366" s="430">
        <v>0.2280873117701</v>
      </c>
      <c r="AA366" s="430">
        <v>0.13823058824199999</v>
      </c>
      <c r="AB366" s="430">
        <v>0.1068360588226</v>
      </c>
      <c r="AC366" s="430">
        <v>0.1147364311654</v>
      </c>
      <c r="AD366" s="430">
        <v>0.11860857216950001</v>
      </c>
      <c r="AE366" s="430">
        <v>9.3953808213000006E-2</v>
      </c>
      <c r="AF366" s="430">
        <v>0.11619940971669999</v>
      </c>
      <c r="AG366" s="430">
        <v>0.11052482614710001</v>
      </c>
      <c r="AH366" s="430">
        <v>0.1295119284547</v>
      </c>
      <c r="AI366" s="430">
        <v>9.8408889451900003E-2</v>
      </c>
      <c r="AJ366" s="430">
        <v>0.12796621409869999</v>
      </c>
      <c r="AK366" s="430">
        <v>0.11189044199210001</v>
      </c>
      <c r="AL366" s="430">
        <v>0</v>
      </c>
    </row>
    <row r="367" spans="1:38" x14ac:dyDescent="0.25">
      <c r="A367" s="430" t="s">
        <v>4233</v>
      </c>
      <c r="B367" s="430">
        <v>1</v>
      </c>
      <c r="C367" s="430" t="s">
        <v>4234</v>
      </c>
      <c r="D367" s="430" t="s">
        <v>4083</v>
      </c>
      <c r="E367" s="430">
        <v>8</v>
      </c>
      <c r="F367" s="430">
        <v>4.538196371203</v>
      </c>
      <c r="G367" s="430">
        <v>4.1266502729068</v>
      </c>
      <c r="H367" s="430">
        <v>4.2111554088177003</v>
      </c>
      <c r="I367" s="430">
        <v>4.0604219674291997</v>
      </c>
      <c r="J367" s="430">
        <v>4.0909065021724</v>
      </c>
      <c r="K367" s="430">
        <v>4.2655808999636999</v>
      </c>
      <c r="L367" s="430">
        <v>4.2118687767354999</v>
      </c>
      <c r="M367" s="430">
        <v>4.2948315700470996</v>
      </c>
      <c r="N367" s="430">
        <v>3.7139124144651001</v>
      </c>
      <c r="O367" s="430">
        <v>3.0621054520622999</v>
      </c>
      <c r="P367" s="430">
        <v>3.2043242380015999</v>
      </c>
      <c r="Q367" s="430">
        <v>3.0676820157655</v>
      </c>
      <c r="R367" s="430">
        <v>2.9402313972510998</v>
      </c>
      <c r="S367" s="430">
        <v>2.7174698100352002</v>
      </c>
      <c r="T367" s="430">
        <v>2.7091230689371</v>
      </c>
      <c r="U367" s="430">
        <v>2.4456179692404998</v>
      </c>
      <c r="V367" s="430">
        <v>2.6536250981595999</v>
      </c>
      <c r="W367" s="430">
        <v>2.9999863731393002</v>
      </c>
      <c r="X367" s="430">
        <v>2.4109907995861</v>
      </c>
      <c r="Y367" s="430">
        <v>1.4700496400362</v>
      </c>
      <c r="Z367" s="430">
        <v>0.2612513911148</v>
      </c>
      <c r="AA367" s="430">
        <v>0.28654878558919999</v>
      </c>
      <c r="AB367" s="430">
        <v>0.30208063739829999</v>
      </c>
      <c r="AC367" s="430">
        <v>0.23432600610650001</v>
      </c>
      <c r="AD367" s="430">
        <v>0.2018475808971</v>
      </c>
      <c r="AE367" s="430">
        <v>0.2482511599103</v>
      </c>
      <c r="AF367" s="430">
        <v>1.4072304428950999</v>
      </c>
      <c r="AG367" s="430">
        <v>4.3531348342567</v>
      </c>
      <c r="AH367" s="430">
        <v>4.9688951761790996</v>
      </c>
      <c r="AI367" s="430">
        <v>4.8657148685046998</v>
      </c>
      <c r="AJ367" s="430">
        <v>4.0674137474057002</v>
      </c>
      <c r="AK367" s="430">
        <v>4.1976047180615996</v>
      </c>
      <c r="AL367" s="430">
        <v>0</v>
      </c>
    </row>
    <row r="368" spans="1:38" x14ac:dyDescent="0.25">
      <c r="A368" s="430" t="s">
        <v>4233</v>
      </c>
      <c r="B368" s="430">
        <v>1</v>
      </c>
      <c r="C368" s="430" t="s">
        <v>4234</v>
      </c>
      <c r="D368" s="430" t="s">
        <v>4229</v>
      </c>
      <c r="E368" s="430">
        <v>8</v>
      </c>
      <c r="F368" s="430">
        <v>0</v>
      </c>
      <c r="G368" s="430">
        <v>0</v>
      </c>
      <c r="H368" s="430">
        <v>0</v>
      </c>
      <c r="I368" s="430">
        <v>0</v>
      </c>
      <c r="J368" s="430">
        <v>0</v>
      </c>
      <c r="K368" s="430">
        <v>0</v>
      </c>
      <c r="L368" s="430">
        <v>0</v>
      </c>
      <c r="M368" s="430">
        <v>0</v>
      </c>
      <c r="N368" s="430">
        <v>0</v>
      </c>
      <c r="O368" s="430">
        <v>0</v>
      </c>
      <c r="P368" s="430">
        <v>0</v>
      </c>
      <c r="Q368" s="430">
        <v>0</v>
      </c>
      <c r="R368" s="430">
        <v>0</v>
      </c>
      <c r="S368" s="430">
        <v>0</v>
      </c>
      <c r="T368" s="430">
        <v>0</v>
      </c>
      <c r="U368" s="430">
        <v>0</v>
      </c>
      <c r="V368" s="430">
        <v>0</v>
      </c>
      <c r="W368" s="430">
        <v>0</v>
      </c>
      <c r="X368" s="430">
        <v>0</v>
      </c>
      <c r="Y368" s="430">
        <v>0</v>
      </c>
      <c r="Z368" s="430">
        <v>0</v>
      </c>
      <c r="AA368" s="430">
        <v>0</v>
      </c>
      <c r="AB368" s="430">
        <v>0</v>
      </c>
      <c r="AC368" s="430">
        <v>0</v>
      </c>
      <c r="AD368" s="430">
        <v>0</v>
      </c>
      <c r="AE368" s="430">
        <v>0</v>
      </c>
      <c r="AF368" s="430">
        <v>0</v>
      </c>
      <c r="AG368" s="430">
        <v>0</v>
      </c>
      <c r="AH368" s="430">
        <v>0</v>
      </c>
      <c r="AI368" s="430">
        <v>0</v>
      </c>
      <c r="AJ368" s="430">
        <v>0</v>
      </c>
      <c r="AK368" s="430">
        <v>0</v>
      </c>
      <c r="AL368" s="430">
        <v>0</v>
      </c>
    </row>
    <row r="369" spans="1:38" x14ac:dyDescent="0.25">
      <c r="A369" s="430" t="s">
        <v>4233</v>
      </c>
      <c r="B369" s="430">
        <v>1</v>
      </c>
      <c r="C369" s="430" t="s">
        <v>4234</v>
      </c>
      <c r="D369" s="430" t="s">
        <v>4085</v>
      </c>
      <c r="E369" s="430">
        <v>8</v>
      </c>
      <c r="F369" s="430">
        <v>0.54595241422639995</v>
      </c>
      <c r="G369" s="430">
        <v>0.51357219737040005</v>
      </c>
      <c r="H369" s="430">
        <v>0.47970243492789999</v>
      </c>
      <c r="I369" s="430">
        <v>0.42435549968179997</v>
      </c>
      <c r="J369" s="430">
        <v>0.49592434172720001</v>
      </c>
      <c r="K369" s="430">
        <v>0.50285666240320004</v>
      </c>
      <c r="L369" s="430">
        <v>0.4857450268363</v>
      </c>
      <c r="M369" s="430">
        <v>0.47634137601510002</v>
      </c>
      <c r="N369" s="430">
        <v>0.40711711421469998</v>
      </c>
      <c r="O369" s="430">
        <v>0.28272232464390001</v>
      </c>
      <c r="P369" s="430">
        <v>0.2768194607933</v>
      </c>
      <c r="Q369" s="430">
        <v>0.1102929831008</v>
      </c>
      <c r="R369" s="430">
        <v>0</v>
      </c>
      <c r="S369" s="430">
        <v>0</v>
      </c>
      <c r="T369" s="430">
        <v>0</v>
      </c>
      <c r="U369" s="430">
        <v>0</v>
      </c>
      <c r="V369" s="430">
        <v>0</v>
      </c>
      <c r="W369" s="430">
        <v>0</v>
      </c>
      <c r="X369" s="430">
        <v>0</v>
      </c>
      <c r="Y369" s="430">
        <v>0</v>
      </c>
      <c r="Z369" s="430">
        <v>0</v>
      </c>
      <c r="AA369" s="430">
        <v>0</v>
      </c>
      <c r="AB369" s="430">
        <v>0</v>
      </c>
      <c r="AC369" s="430">
        <v>0</v>
      </c>
      <c r="AD369" s="430">
        <v>0</v>
      </c>
      <c r="AE369" s="430">
        <v>0</v>
      </c>
      <c r="AF369" s="430">
        <v>0</v>
      </c>
      <c r="AG369" s="430">
        <v>0</v>
      </c>
      <c r="AH369" s="430">
        <v>0</v>
      </c>
      <c r="AI369" s="430">
        <v>0</v>
      </c>
      <c r="AJ369" s="430">
        <v>0</v>
      </c>
      <c r="AK369" s="430">
        <v>3.5204532721199999E-2</v>
      </c>
      <c r="AL369" s="430">
        <v>0</v>
      </c>
    </row>
    <row r="370" spans="1:38" x14ac:dyDescent="0.25">
      <c r="A370" s="430" t="s">
        <v>4233</v>
      </c>
      <c r="B370" s="430">
        <v>1</v>
      </c>
      <c r="C370" s="430" t="s">
        <v>4234</v>
      </c>
      <c r="D370" s="430" t="s">
        <v>4087</v>
      </c>
      <c r="E370" s="430">
        <v>8</v>
      </c>
      <c r="F370" s="430">
        <v>1.6286107117277999</v>
      </c>
      <c r="G370" s="430">
        <v>1.5106238510346</v>
      </c>
      <c r="H370" s="430">
        <v>1.5130978509419</v>
      </c>
      <c r="I370" s="430">
        <v>1.4337298811798</v>
      </c>
      <c r="J370" s="430">
        <v>1.5106963911939999</v>
      </c>
      <c r="K370" s="430">
        <v>1.5635975813128999</v>
      </c>
      <c r="L370" s="430">
        <v>1.5278060740938999</v>
      </c>
      <c r="M370" s="430">
        <v>1.5439318041701</v>
      </c>
      <c r="N370" s="430">
        <v>1.4113767714373</v>
      </c>
      <c r="O370" s="430">
        <v>1.2048424829235</v>
      </c>
      <c r="P370" s="430">
        <v>1.1111390003670001</v>
      </c>
      <c r="Q370" s="430">
        <v>0.86636267807809997</v>
      </c>
      <c r="R370" s="430">
        <v>0.53708356612920005</v>
      </c>
      <c r="S370" s="430">
        <v>0.82497362224299997</v>
      </c>
      <c r="T370" s="430">
        <v>0.94544504673800001</v>
      </c>
      <c r="U370" s="430">
        <v>1.0582987123195</v>
      </c>
      <c r="V370" s="430">
        <v>1.2409568287517001</v>
      </c>
      <c r="W370" s="430">
        <v>1.5168218027599001</v>
      </c>
      <c r="X370" s="430">
        <v>1.3431041734103</v>
      </c>
      <c r="Y370" s="430">
        <v>0.87367750515539999</v>
      </c>
      <c r="Z370" s="430">
        <v>0.23804949344859999</v>
      </c>
      <c r="AA370" s="430">
        <v>0.20155556429999999</v>
      </c>
      <c r="AB370" s="430">
        <v>0.1329024694323</v>
      </c>
      <c r="AC370" s="430">
        <v>0.19869585988710001</v>
      </c>
      <c r="AD370" s="430">
        <v>0.244068999767</v>
      </c>
      <c r="AE370" s="430">
        <v>0.28606716628959999</v>
      </c>
      <c r="AF370" s="430">
        <v>0.2172976772079</v>
      </c>
      <c r="AG370" s="430">
        <v>0.15390097209270001</v>
      </c>
      <c r="AH370" s="430">
        <v>0.14508823892350001</v>
      </c>
      <c r="AI370" s="430">
        <v>0.23093276255030001</v>
      </c>
      <c r="AJ370" s="430">
        <v>0.26142915137599998</v>
      </c>
      <c r="AK370" s="430">
        <v>0.32610196179279999</v>
      </c>
      <c r="AL370" s="430">
        <v>0</v>
      </c>
    </row>
    <row r="371" spans="1:38" x14ac:dyDescent="0.25">
      <c r="A371" s="430" t="s">
        <v>4233</v>
      </c>
      <c r="B371" s="430">
        <v>1</v>
      </c>
      <c r="C371" s="430" t="s">
        <v>4234</v>
      </c>
      <c r="D371" s="430" t="s">
        <v>4230</v>
      </c>
      <c r="E371" s="430">
        <v>8</v>
      </c>
      <c r="F371" s="430">
        <v>0</v>
      </c>
      <c r="G371" s="430">
        <v>0</v>
      </c>
      <c r="H371" s="430">
        <v>0</v>
      </c>
      <c r="I371" s="430">
        <v>0</v>
      </c>
      <c r="J371" s="430">
        <v>0</v>
      </c>
      <c r="K371" s="430">
        <v>0</v>
      </c>
      <c r="L371" s="430">
        <v>0</v>
      </c>
      <c r="M371" s="430">
        <v>0</v>
      </c>
      <c r="N371" s="430">
        <v>0</v>
      </c>
      <c r="O371" s="430">
        <v>0</v>
      </c>
      <c r="P371" s="430">
        <v>0</v>
      </c>
      <c r="Q371" s="430">
        <v>0</v>
      </c>
      <c r="R371" s="430">
        <v>0</v>
      </c>
      <c r="S371" s="430">
        <v>0</v>
      </c>
      <c r="T371" s="430">
        <v>0</v>
      </c>
      <c r="U371" s="430">
        <v>0</v>
      </c>
      <c r="V371" s="430">
        <v>0</v>
      </c>
      <c r="W371" s="430">
        <v>0</v>
      </c>
      <c r="X371" s="430">
        <v>0</v>
      </c>
      <c r="Y371" s="430">
        <v>0</v>
      </c>
      <c r="Z371" s="430">
        <v>0</v>
      </c>
      <c r="AA371" s="430">
        <v>0</v>
      </c>
      <c r="AB371" s="430">
        <v>0</v>
      </c>
      <c r="AC371" s="430">
        <v>0</v>
      </c>
      <c r="AD371" s="430">
        <v>0</v>
      </c>
      <c r="AE371" s="430">
        <v>0</v>
      </c>
      <c r="AF371" s="430">
        <v>0</v>
      </c>
      <c r="AG371" s="430">
        <v>0</v>
      </c>
      <c r="AH371" s="430">
        <v>0</v>
      </c>
      <c r="AI371" s="430">
        <v>0</v>
      </c>
      <c r="AJ371" s="430">
        <v>0</v>
      </c>
      <c r="AK371" s="430">
        <v>0</v>
      </c>
      <c r="AL371" s="430">
        <v>0</v>
      </c>
    </row>
    <row r="372" spans="1:38" x14ac:dyDescent="0.25">
      <c r="A372" s="430" t="s">
        <v>4233</v>
      </c>
      <c r="B372" s="430">
        <v>1</v>
      </c>
      <c r="C372" s="430" t="s">
        <v>4234</v>
      </c>
      <c r="D372" s="430" t="s">
        <v>4089</v>
      </c>
      <c r="E372" s="430">
        <v>8</v>
      </c>
      <c r="F372" s="430">
        <v>0</v>
      </c>
      <c r="G372" s="430">
        <v>0</v>
      </c>
      <c r="H372" s="430">
        <v>0</v>
      </c>
      <c r="I372" s="430">
        <v>0</v>
      </c>
      <c r="J372" s="430">
        <v>0</v>
      </c>
      <c r="K372" s="430">
        <v>0</v>
      </c>
      <c r="L372" s="430">
        <v>0</v>
      </c>
      <c r="M372" s="430">
        <v>0</v>
      </c>
      <c r="N372" s="430">
        <v>0</v>
      </c>
      <c r="O372" s="430">
        <v>0</v>
      </c>
      <c r="P372" s="430">
        <v>0</v>
      </c>
      <c r="Q372" s="430">
        <v>0</v>
      </c>
      <c r="R372" s="430">
        <v>0</v>
      </c>
      <c r="S372" s="430">
        <v>0</v>
      </c>
      <c r="T372" s="430">
        <v>0</v>
      </c>
      <c r="U372" s="430">
        <v>0</v>
      </c>
      <c r="V372" s="430">
        <v>0</v>
      </c>
      <c r="W372" s="430">
        <v>0</v>
      </c>
      <c r="X372" s="430">
        <v>0</v>
      </c>
      <c r="Y372" s="430">
        <v>0</v>
      </c>
      <c r="Z372" s="430">
        <v>0</v>
      </c>
      <c r="AA372" s="430">
        <v>0</v>
      </c>
      <c r="AB372" s="430">
        <v>0</v>
      </c>
      <c r="AC372" s="430">
        <v>0</v>
      </c>
      <c r="AD372" s="430">
        <v>0</v>
      </c>
      <c r="AE372" s="430">
        <v>0</v>
      </c>
      <c r="AF372" s="430">
        <v>0</v>
      </c>
      <c r="AG372" s="430">
        <v>0</v>
      </c>
      <c r="AH372" s="430">
        <v>0</v>
      </c>
      <c r="AI372" s="430">
        <v>0</v>
      </c>
      <c r="AJ372" s="430">
        <v>0</v>
      </c>
      <c r="AK372" s="430">
        <v>0</v>
      </c>
      <c r="AL372" s="430">
        <v>0</v>
      </c>
    </row>
    <row r="373" spans="1:38" x14ac:dyDescent="0.25">
      <c r="A373" s="430" t="s">
        <v>4233</v>
      </c>
      <c r="B373" s="430">
        <v>1</v>
      </c>
      <c r="C373" s="430" t="s">
        <v>4234</v>
      </c>
      <c r="D373" s="430" t="s">
        <v>4091</v>
      </c>
      <c r="E373" s="430">
        <v>8</v>
      </c>
      <c r="F373" s="430">
        <v>0.49721416141899999</v>
      </c>
      <c r="G373" s="430">
        <v>0.45212432144469999</v>
      </c>
      <c r="H373" s="430">
        <v>0.46138287855659998</v>
      </c>
      <c r="I373" s="430">
        <v>0.44486821159919998</v>
      </c>
      <c r="J373" s="430">
        <v>0.44820816014670001</v>
      </c>
      <c r="K373" s="430">
        <v>0.46734584770249998</v>
      </c>
      <c r="L373" s="430">
        <v>0.46146103661810001</v>
      </c>
      <c r="M373" s="430">
        <v>0.47055061149139998</v>
      </c>
      <c r="N373" s="430">
        <v>0.32736407132849998</v>
      </c>
      <c r="O373" s="430">
        <v>0.212955659652</v>
      </c>
      <c r="P373" s="430">
        <v>0.16521290130790001</v>
      </c>
      <c r="Q373" s="430">
        <v>6.4479849921000004E-2</v>
      </c>
      <c r="R373" s="430">
        <v>0</v>
      </c>
      <c r="S373" s="430">
        <v>8.2353123987300006E-2</v>
      </c>
      <c r="T373" s="430">
        <v>0.15122345249720001</v>
      </c>
      <c r="U373" s="430">
        <v>0.18433571259330001</v>
      </c>
      <c r="V373" s="430">
        <v>0.26484108129060002</v>
      </c>
      <c r="W373" s="430">
        <v>0.33643334254099999</v>
      </c>
      <c r="X373" s="430">
        <v>0.32686315912840003</v>
      </c>
      <c r="Y373" s="430">
        <v>0.23214476904180001</v>
      </c>
      <c r="Z373" s="430">
        <v>5.8618473913399999E-2</v>
      </c>
      <c r="AA373" s="430">
        <v>9.4041151082800006E-2</v>
      </c>
      <c r="AB373" s="430">
        <v>9.1151257589000001E-2</v>
      </c>
      <c r="AC373" s="430">
        <v>9.5635899089699994E-2</v>
      </c>
      <c r="AD373" s="430">
        <v>0.1113778360462</v>
      </c>
      <c r="AE373" s="430">
        <v>7.4528217681200007E-2</v>
      </c>
      <c r="AF373" s="430">
        <v>6.1969884198699997E-2</v>
      </c>
      <c r="AG373" s="430">
        <v>0.12907381915150001</v>
      </c>
      <c r="AH373" s="430">
        <v>9.0166639053E-2</v>
      </c>
      <c r="AI373" s="430">
        <v>0.13118712827990001</v>
      </c>
      <c r="AJ373" s="430">
        <v>5.2041359207499999E-2</v>
      </c>
      <c r="AK373" s="430">
        <v>3.7259095719800003E-2</v>
      </c>
      <c r="AL373" s="430">
        <v>0</v>
      </c>
    </row>
    <row r="374" spans="1:38" x14ac:dyDescent="0.25">
      <c r="A374" s="430" t="s">
        <v>4233</v>
      </c>
      <c r="B374" s="430">
        <v>1</v>
      </c>
      <c r="C374" s="430" t="s">
        <v>4234</v>
      </c>
      <c r="D374" s="430" t="s">
        <v>4093</v>
      </c>
      <c r="E374" s="430">
        <v>8</v>
      </c>
      <c r="F374" s="430">
        <v>1.7378994856984999</v>
      </c>
      <c r="G374" s="430">
        <v>1.5802981626027</v>
      </c>
      <c r="H374" s="430">
        <v>1.6126593519885</v>
      </c>
      <c r="I374" s="430">
        <v>1.5549360740958</v>
      </c>
      <c r="J374" s="430">
        <v>1.5666101077687999</v>
      </c>
      <c r="K374" s="430">
        <v>1.6335015600674001</v>
      </c>
      <c r="L374" s="430">
        <v>1.6129325357902</v>
      </c>
      <c r="M374" s="430">
        <v>1.6447030860341001</v>
      </c>
      <c r="N374" s="430">
        <v>1.8139430634382001</v>
      </c>
      <c r="O374" s="430">
        <v>1.9581058224404999</v>
      </c>
      <c r="P374" s="430">
        <v>2.1102332026866</v>
      </c>
      <c r="Q374" s="430">
        <v>1.7722127487567001</v>
      </c>
      <c r="R374" s="430">
        <v>1.8550511233863001</v>
      </c>
      <c r="S374" s="430">
        <v>1.8088350902635999</v>
      </c>
      <c r="T374" s="430">
        <v>1.6956197281395</v>
      </c>
      <c r="U374" s="430">
        <v>1.4658416423883001</v>
      </c>
      <c r="V374" s="430">
        <v>1.570790240517</v>
      </c>
      <c r="W374" s="430">
        <v>1.6266921607311</v>
      </c>
      <c r="X374" s="430">
        <v>1.4311606188366</v>
      </c>
      <c r="Y374" s="430">
        <v>0.91001674325860005</v>
      </c>
      <c r="Z374" s="430">
        <v>5.5585975123400001E-2</v>
      </c>
      <c r="AA374" s="430">
        <v>5.8745726462100002E-2</v>
      </c>
      <c r="AB374" s="430">
        <v>5.4376417068599997E-2</v>
      </c>
      <c r="AC374" s="430">
        <v>5.0895153521199998E-2</v>
      </c>
      <c r="AD374" s="430">
        <v>6.2651525981000003E-2</v>
      </c>
      <c r="AE374" s="430">
        <v>5.7820150796499999E-2</v>
      </c>
      <c r="AF374" s="430">
        <v>6.2449480214900002E-2</v>
      </c>
      <c r="AG374" s="430">
        <v>5.3499579538800003E-2</v>
      </c>
      <c r="AH374" s="430">
        <v>4.3799565637E-2</v>
      </c>
      <c r="AI374" s="430">
        <v>3.7511640295400002E-2</v>
      </c>
      <c r="AJ374" s="430">
        <v>5.8575189494099997E-2</v>
      </c>
      <c r="AK374" s="430">
        <v>5.6850364086599998E-2</v>
      </c>
      <c r="AL374" s="430">
        <v>0</v>
      </c>
    </row>
    <row r="375" spans="1:38" x14ac:dyDescent="0.25">
      <c r="A375" s="430" t="s">
        <v>4233</v>
      </c>
      <c r="B375" s="430">
        <v>1</v>
      </c>
      <c r="C375" s="430" t="s">
        <v>4234</v>
      </c>
      <c r="D375" s="430" t="s">
        <v>4095</v>
      </c>
      <c r="E375" s="430">
        <v>8</v>
      </c>
      <c r="F375" s="430">
        <v>2.3010680252897</v>
      </c>
      <c r="G375" s="430">
        <v>2.1213804870268</v>
      </c>
      <c r="H375" s="430">
        <v>2.0773566513903998</v>
      </c>
      <c r="I375" s="430">
        <v>1.9755996834169001</v>
      </c>
      <c r="J375" s="430">
        <v>2.1046665814277001</v>
      </c>
      <c r="K375" s="430">
        <v>2.1837735205227</v>
      </c>
      <c r="L375" s="430">
        <v>2.1010327882903002</v>
      </c>
      <c r="M375" s="430">
        <v>2.0245791064533001</v>
      </c>
      <c r="N375" s="430">
        <v>1.9228395758476</v>
      </c>
      <c r="O375" s="430">
        <v>1.5642175434301</v>
      </c>
      <c r="P375" s="430">
        <v>1.3320297613556</v>
      </c>
      <c r="Q375" s="430">
        <v>0.84551939927450004</v>
      </c>
      <c r="R375" s="430">
        <v>0.2430928231891</v>
      </c>
      <c r="S375" s="430">
        <v>0.2718372680201</v>
      </c>
      <c r="T375" s="430">
        <v>0.25740820298779998</v>
      </c>
      <c r="U375" s="430">
        <v>0.27278457579620002</v>
      </c>
      <c r="V375" s="430">
        <v>0.27625436494150002</v>
      </c>
      <c r="W375" s="430">
        <v>0.37495033590350002</v>
      </c>
      <c r="X375" s="430">
        <v>0.39388824843370002</v>
      </c>
      <c r="Y375" s="430">
        <v>0.2238416336064</v>
      </c>
      <c r="Z375" s="430">
        <v>0.27938292056750003</v>
      </c>
      <c r="AA375" s="430">
        <v>0.23463826489180001</v>
      </c>
      <c r="AB375" s="430">
        <v>0.10317822506130001</v>
      </c>
      <c r="AC375" s="430">
        <v>0.13048576548220001</v>
      </c>
      <c r="AD375" s="430">
        <v>0.13998964081420001</v>
      </c>
      <c r="AE375" s="430">
        <v>0.1587542471284</v>
      </c>
      <c r="AF375" s="430">
        <v>0.1000313801599</v>
      </c>
      <c r="AG375" s="430">
        <v>7.0428204079099999E-2</v>
      </c>
      <c r="AH375" s="430">
        <v>5.0690675419199999E-2</v>
      </c>
      <c r="AI375" s="430">
        <v>0.1169843111923</v>
      </c>
      <c r="AJ375" s="430">
        <v>0.1244076249075</v>
      </c>
      <c r="AK375" s="430">
        <v>0.15607973577260001</v>
      </c>
      <c r="AL375" s="430">
        <v>0</v>
      </c>
    </row>
    <row r="376" spans="1:38" x14ac:dyDescent="0.25">
      <c r="A376" s="430" t="s">
        <v>4233</v>
      </c>
      <c r="B376" s="430">
        <v>1</v>
      </c>
      <c r="C376" s="430" t="s">
        <v>4234</v>
      </c>
      <c r="D376" s="430" t="s">
        <v>4097</v>
      </c>
      <c r="E376" s="430">
        <v>8</v>
      </c>
      <c r="F376" s="430">
        <v>0</v>
      </c>
      <c r="G376" s="430">
        <v>0</v>
      </c>
      <c r="H376" s="430">
        <v>0</v>
      </c>
      <c r="I376" s="430">
        <v>0</v>
      </c>
      <c r="J376" s="430">
        <v>0</v>
      </c>
      <c r="K376" s="430">
        <v>0</v>
      </c>
      <c r="L376" s="430">
        <v>0</v>
      </c>
      <c r="M376" s="430">
        <v>0</v>
      </c>
      <c r="N376" s="430">
        <v>0</v>
      </c>
      <c r="O376" s="430">
        <v>0</v>
      </c>
      <c r="P376" s="430">
        <v>0</v>
      </c>
      <c r="Q376" s="430">
        <v>0</v>
      </c>
      <c r="R376" s="430">
        <v>0</v>
      </c>
      <c r="S376" s="430">
        <v>0</v>
      </c>
      <c r="T376" s="430">
        <v>0</v>
      </c>
      <c r="U376" s="430">
        <v>0</v>
      </c>
      <c r="V376" s="430">
        <v>0</v>
      </c>
      <c r="W376" s="430">
        <v>0</v>
      </c>
      <c r="X376" s="430">
        <v>0</v>
      </c>
      <c r="Y376" s="430">
        <v>0</v>
      </c>
      <c r="Z376" s="430">
        <v>0</v>
      </c>
      <c r="AA376" s="430">
        <v>0</v>
      </c>
      <c r="AB376" s="430">
        <v>0</v>
      </c>
      <c r="AC376" s="430">
        <v>0</v>
      </c>
      <c r="AD376" s="430">
        <v>0</v>
      </c>
      <c r="AE376" s="430">
        <v>0</v>
      </c>
      <c r="AF376" s="430">
        <v>0</v>
      </c>
      <c r="AG376" s="430">
        <v>0</v>
      </c>
      <c r="AH376" s="430">
        <v>0</v>
      </c>
      <c r="AI376" s="430">
        <v>0</v>
      </c>
      <c r="AJ376" s="430">
        <v>0</v>
      </c>
      <c r="AK376" s="430">
        <v>0</v>
      </c>
      <c r="AL376" s="430">
        <v>0</v>
      </c>
    </row>
    <row r="377" spans="1:38" x14ac:dyDescent="0.25">
      <c r="A377" s="430" t="s">
        <v>4235</v>
      </c>
      <c r="B377" s="430">
        <v>1</v>
      </c>
      <c r="C377" s="430" t="s">
        <v>4236</v>
      </c>
      <c r="D377" s="430" t="s">
        <v>4001</v>
      </c>
      <c r="E377" s="430">
        <v>9</v>
      </c>
      <c r="F377" s="430">
        <v>0</v>
      </c>
      <c r="G377" s="430">
        <v>0.1394011935458</v>
      </c>
      <c r="H377" s="430">
        <v>0.1735420763327</v>
      </c>
      <c r="I377" s="430">
        <v>0.2445500311512</v>
      </c>
      <c r="J377" s="430">
        <v>0.28652210077529999</v>
      </c>
      <c r="K377" s="430">
        <v>0.27749139820579999</v>
      </c>
      <c r="L377" s="430">
        <v>3.3331193567100001E-2</v>
      </c>
      <c r="M377" s="430">
        <v>0</v>
      </c>
      <c r="N377" s="430">
        <v>0</v>
      </c>
      <c r="O377" s="430">
        <v>0</v>
      </c>
      <c r="P377" s="430">
        <v>0</v>
      </c>
      <c r="Q377" s="430">
        <v>0</v>
      </c>
      <c r="R377" s="430">
        <v>0</v>
      </c>
      <c r="S377" s="430">
        <v>0</v>
      </c>
      <c r="T377" s="430">
        <v>0</v>
      </c>
      <c r="U377" s="430">
        <v>0</v>
      </c>
      <c r="V377" s="430">
        <v>0</v>
      </c>
      <c r="W377" s="430">
        <v>0</v>
      </c>
      <c r="X377" s="430">
        <v>0</v>
      </c>
      <c r="Y377" s="430">
        <v>0</v>
      </c>
      <c r="Z377" s="430">
        <v>0</v>
      </c>
      <c r="AA377" s="430">
        <v>0</v>
      </c>
      <c r="AB377" s="430">
        <v>0</v>
      </c>
      <c r="AC377" s="430">
        <v>0</v>
      </c>
      <c r="AD377" s="430">
        <v>0</v>
      </c>
      <c r="AE377" s="430">
        <v>0</v>
      </c>
      <c r="AF377" s="430">
        <v>0</v>
      </c>
      <c r="AG377" s="430">
        <v>0</v>
      </c>
      <c r="AH377" s="430">
        <v>0</v>
      </c>
      <c r="AI377" s="430">
        <v>0</v>
      </c>
      <c r="AJ377" s="430">
        <v>0</v>
      </c>
      <c r="AK377" s="430">
        <v>0</v>
      </c>
      <c r="AL377" s="430">
        <v>0</v>
      </c>
    </row>
    <row r="378" spans="1:38" x14ac:dyDescent="0.25">
      <c r="A378" s="430" t="s">
        <v>4235</v>
      </c>
      <c r="B378" s="430">
        <v>1</v>
      </c>
      <c r="C378" s="430" t="s">
        <v>4236</v>
      </c>
      <c r="D378" s="430" t="s">
        <v>4003</v>
      </c>
      <c r="E378" s="430">
        <v>9</v>
      </c>
      <c r="F378" s="430">
        <v>1.5242998693365</v>
      </c>
      <c r="G378" s="430">
        <v>1.7327599825286</v>
      </c>
      <c r="H378" s="430">
        <v>1.5444143438638001</v>
      </c>
      <c r="I378" s="430">
        <v>1.8559786406731</v>
      </c>
      <c r="J378" s="430">
        <v>1.9855357201426</v>
      </c>
      <c r="K378" s="430">
        <v>1.9162515367352999</v>
      </c>
      <c r="L378" s="430">
        <v>2.0891131967996999</v>
      </c>
      <c r="M378" s="430">
        <v>2.0848568190085999</v>
      </c>
      <c r="N378" s="430">
        <v>2.1748980311902999</v>
      </c>
      <c r="O378" s="430">
        <v>2.0759311285691999</v>
      </c>
      <c r="P378" s="430">
        <v>2.1649292277347998</v>
      </c>
      <c r="Q378" s="430">
        <v>2.1592062499640998</v>
      </c>
      <c r="R378" s="430">
        <v>2.2876649482045002</v>
      </c>
      <c r="S378" s="430">
        <v>2.3881938605562998</v>
      </c>
      <c r="T378" s="430">
        <v>2.6264811185185999</v>
      </c>
      <c r="U378" s="430">
        <v>2.5411917630173999</v>
      </c>
      <c r="V378" s="430">
        <v>2.6981655442403998</v>
      </c>
      <c r="W378" s="430">
        <v>2.5484862053466002</v>
      </c>
      <c r="X378" s="430">
        <v>2.352059817083</v>
      </c>
      <c r="Y378" s="430">
        <v>1.4526999754745</v>
      </c>
      <c r="Z378" s="430">
        <v>1.4972600378993</v>
      </c>
      <c r="AA378" s="430">
        <v>1.821290760805</v>
      </c>
      <c r="AB378" s="430">
        <v>1.6671210269590999</v>
      </c>
      <c r="AC378" s="430">
        <v>1.9258760655970999</v>
      </c>
      <c r="AD378" s="430">
        <v>3.0945955129849998</v>
      </c>
      <c r="AE378" s="430">
        <v>2.1746075179551001</v>
      </c>
      <c r="AF378" s="430">
        <v>2.1079949250965999</v>
      </c>
      <c r="AG378" s="430">
        <v>2.0360514268783998</v>
      </c>
      <c r="AH378" s="430">
        <v>1.4352119841272999</v>
      </c>
      <c r="AI378" s="430">
        <v>1.5793750345638999</v>
      </c>
      <c r="AJ378" s="430">
        <v>1.4691895034186999</v>
      </c>
      <c r="AK378" s="430">
        <v>2.0655066589527999</v>
      </c>
      <c r="AL378" s="430">
        <v>0</v>
      </c>
    </row>
    <row r="379" spans="1:38" x14ac:dyDescent="0.25">
      <c r="A379" s="430" t="s">
        <v>4235</v>
      </c>
      <c r="B379" s="430">
        <v>1</v>
      </c>
      <c r="C379" s="430" t="s">
        <v>4236</v>
      </c>
      <c r="D379" s="430" t="s">
        <v>4004</v>
      </c>
      <c r="E379" s="430">
        <v>9</v>
      </c>
      <c r="F379" s="430">
        <v>0.3160666342688</v>
      </c>
      <c r="G379" s="430">
        <v>0.29359212997349998</v>
      </c>
      <c r="H379" s="430">
        <v>0.30893006970010001</v>
      </c>
      <c r="I379" s="430">
        <v>0.6124157163085</v>
      </c>
      <c r="J379" s="430">
        <v>0.61735800103490002</v>
      </c>
      <c r="K379" s="430">
        <v>0.65037046454500003</v>
      </c>
      <c r="L379" s="430">
        <v>0.67361266999229996</v>
      </c>
      <c r="M379" s="430">
        <v>0.65688338757130005</v>
      </c>
      <c r="N379" s="430">
        <v>0.65116863302259997</v>
      </c>
      <c r="O379" s="430">
        <v>0.64046897726030005</v>
      </c>
      <c r="P379" s="430">
        <v>0.65712704028580005</v>
      </c>
      <c r="Q379" s="430">
        <v>0.65608652559150005</v>
      </c>
      <c r="R379" s="430">
        <v>0.65841255218390005</v>
      </c>
      <c r="S379" s="430">
        <v>0.6475179214515</v>
      </c>
      <c r="T379" s="430">
        <v>0.65985260105989996</v>
      </c>
      <c r="U379" s="430">
        <v>0.68368672739659997</v>
      </c>
      <c r="V379" s="430">
        <v>0.66984663827010005</v>
      </c>
      <c r="W379" s="430">
        <v>0.64088645023989999</v>
      </c>
      <c r="X379" s="430">
        <v>0.6365981966059</v>
      </c>
      <c r="Y379" s="430">
        <v>0.35817893575190002</v>
      </c>
      <c r="Z379" s="430">
        <v>0.34790931252059998</v>
      </c>
      <c r="AA379" s="430">
        <v>0.34748850261719999</v>
      </c>
      <c r="AB379" s="430">
        <v>0.31236512375839998</v>
      </c>
      <c r="AC379" s="430">
        <v>0.3687143488206</v>
      </c>
      <c r="AD379" s="430">
        <v>0.45619499454259999</v>
      </c>
      <c r="AE379" s="430">
        <v>0.52757559221219996</v>
      </c>
      <c r="AF379" s="430">
        <v>0.53586414610190003</v>
      </c>
      <c r="AG379" s="430">
        <v>0.44820987513880001</v>
      </c>
      <c r="AH379" s="430">
        <v>0.54973635011300004</v>
      </c>
      <c r="AI379" s="430">
        <v>0.5574696003413</v>
      </c>
      <c r="AJ379" s="430">
        <v>0.52435452750239997</v>
      </c>
      <c r="AK379" s="430">
        <v>0.53193187163819999</v>
      </c>
      <c r="AL379" s="430">
        <v>0</v>
      </c>
    </row>
    <row r="380" spans="1:38" x14ac:dyDescent="0.25">
      <c r="A380" s="430" t="s">
        <v>4235</v>
      </c>
      <c r="B380" s="430">
        <v>1</v>
      </c>
      <c r="C380" s="430" t="s">
        <v>4236</v>
      </c>
      <c r="D380" s="430" t="s">
        <v>4225</v>
      </c>
      <c r="E380" s="430">
        <v>9</v>
      </c>
      <c r="F380" s="430">
        <v>0</v>
      </c>
      <c r="G380" s="430">
        <v>0</v>
      </c>
      <c r="H380" s="430">
        <v>0</v>
      </c>
      <c r="I380" s="430">
        <v>0</v>
      </c>
      <c r="J380" s="430">
        <v>0</v>
      </c>
      <c r="K380" s="430">
        <v>0</v>
      </c>
      <c r="L380" s="430">
        <v>0</v>
      </c>
      <c r="M380" s="430">
        <v>0</v>
      </c>
      <c r="N380" s="430">
        <v>0</v>
      </c>
      <c r="O380" s="430">
        <v>0</v>
      </c>
      <c r="P380" s="430">
        <v>0</v>
      </c>
      <c r="Q380" s="430">
        <v>0</v>
      </c>
      <c r="R380" s="430">
        <v>0</v>
      </c>
      <c r="S380" s="430">
        <v>0</v>
      </c>
      <c r="T380" s="430">
        <v>0</v>
      </c>
      <c r="U380" s="430">
        <v>0</v>
      </c>
      <c r="V380" s="430">
        <v>0</v>
      </c>
      <c r="W380" s="430">
        <v>0</v>
      </c>
      <c r="X380" s="430">
        <v>0</v>
      </c>
      <c r="Y380" s="430">
        <v>0</v>
      </c>
      <c r="Z380" s="430">
        <v>0</v>
      </c>
      <c r="AA380" s="430">
        <v>0</v>
      </c>
      <c r="AB380" s="430">
        <v>0</v>
      </c>
      <c r="AC380" s="430">
        <v>0</v>
      </c>
      <c r="AD380" s="430">
        <v>0</v>
      </c>
      <c r="AE380" s="430">
        <v>0</v>
      </c>
      <c r="AF380" s="430">
        <v>0</v>
      </c>
      <c r="AG380" s="430">
        <v>0</v>
      </c>
      <c r="AH380" s="430">
        <v>0</v>
      </c>
      <c r="AI380" s="430">
        <v>0</v>
      </c>
      <c r="AJ380" s="430">
        <v>0</v>
      </c>
      <c r="AK380" s="430">
        <v>0</v>
      </c>
      <c r="AL380" s="430">
        <v>0</v>
      </c>
    </row>
    <row r="381" spans="1:38" x14ac:dyDescent="0.25">
      <c r="A381" s="430" t="s">
        <v>4235</v>
      </c>
      <c r="B381" s="430">
        <v>1</v>
      </c>
      <c r="C381" s="430" t="s">
        <v>4236</v>
      </c>
      <c r="D381" s="430" t="s">
        <v>4006</v>
      </c>
      <c r="E381" s="430">
        <v>9</v>
      </c>
      <c r="F381" s="430">
        <v>0.2980357160182</v>
      </c>
      <c r="G381" s="430">
        <v>0.30366174214840003</v>
      </c>
      <c r="H381" s="430">
        <v>0.28320556427819998</v>
      </c>
      <c r="I381" s="430">
        <v>0.4102717011973</v>
      </c>
      <c r="J381" s="430">
        <v>0.48935962913890002</v>
      </c>
      <c r="K381" s="430">
        <v>0.51379266699049997</v>
      </c>
      <c r="L381" s="430">
        <v>0.56716789053619998</v>
      </c>
      <c r="M381" s="430">
        <v>0.5645294855563</v>
      </c>
      <c r="N381" s="430">
        <v>0.56817910288509998</v>
      </c>
      <c r="O381" s="430">
        <v>0.57907552533770001</v>
      </c>
      <c r="P381" s="430">
        <v>0.56815734599529999</v>
      </c>
      <c r="Q381" s="430">
        <v>0.57257987423750001</v>
      </c>
      <c r="R381" s="430">
        <v>0.55851906342900004</v>
      </c>
      <c r="S381" s="430">
        <v>0.66442779083449999</v>
      </c>
      <c r="T381" s="430">
        <v>0.66749042366839995</v>
      </c>
      <c r="U381" s="430">
        <v>0.67744301299109999</v>
      </c>
      <c r="V381" s="430">
        <v>0.68348235238650001</v>
      </c>
      <c r="W381" s="430">
        <v>0.65029533440059994</v>
      </c>
      <c r="X381" s="430">
        <v>0.51533278869599997</v>
      </c>
      <c r="Y381" s="430">
        <v>0.387130452018</v>
      </c>
      <c r="Z381" s="430">
        <v>0.51299975426410005</v>
      </c>
      <c r="AA381" s="430">
        <v>0.52605991883220005</v>
      </c>
      <c r="AB381" s="430">
        <v>0.68579977011719995</v>
      </c>
      <c r="AC381" s="430">
        <v>0.68444690785009998</v>
      </c>
      <c r="AD381" s="430">
        <v>0.94703024824439996</v>
      </c>
      <c r="AE381" s="430">
        <v>0.97238971496229998</v>
      </c>
      <c r="AF381" s="430">
        <v>0.83006070467799997</v>
      </c>
      <c r="AG381" s="430">
        <v>1.0475519259359001</v>
      </c>
      <c r="AH381" s="430">
        <v>1.2282306915673999</v>
      </c>
      <c r="AI381" s="430">
        <v>1.2215661065095</v>
      </c>
      <c r="AJ381" s="430">
        <v>1.2566100512984999</v>
      </c>
      <c r="AK381" s="430">
        <v>1.2574965131911</v>
      </c>
      <c r="AL381" s="430">
        <v>0</v>
      </c>
    </row>
    <row r="382" spans="1:38" x14ac:dyDescent="0.25">
      <c r="A382" s="430" t="s">
        <v>4235</v>
      </c>
      <c r="B382" s="430">
        <v>1</v>
      </c>
      <c r="C382" s="430" t="s">
        <v>4236</v>
      </c>
      <c r="D382" s="430" t="s">
        <v>4008</v>
      </c>
      <c r="E382" s="430">
        <v>9</v>
      </c>
      <c r="F382" s="430">
        <v>4.7456083137649001</v>
      </c>
      <c r="G382" s="430">
        <v>4.2551978323331996</v>
      </c>
      <c r="H382" s="430">
        <v>4.0682479308564004</v>
      </c>
      <c r="I382" s="430">
        <v>4.1750413828879003</v>
      </c>
      <c r="J382" s="430">
        <v>4.7468664504353004</v>
      </c>
      <c r="K382" s="430">
        <v>4.8007746210851003</v>
      </c>
      <c r="L382" s="430">
        <v>5.1303158098455999</v>
      </c>
      <c r="M382" s="430">
        <v>5.1114632867332004</v>
      </c>
      <c r="N382" s="430">
        <v>5.1843741585598</v>
      </c>
      <c r="O382" s="430">
        <v>5.5384177603055003</v>
      </c>
      <c r="P382" s="430">
        <v>5.5244456957672998</v>
      </c>
      <c r="Q382" s="430">
        <v>5.2799096444905</v>
      </c>
      <c r="R382" s="430">
        <v>5.8203565557342003</v>
      </c>
      <c r="S382" s="430">
        <v>5.8705863461126997</v>
      </c>
      <c r="T382" s="430">
        <v>6.0317855543606997</v>
      </c>
      <c r="U382" s="430">
        <v>5.9658691144058</v>
      </c>
      <c r="V382" s="430">
        <v>5.8117222785329004</v>
      </c>
      <c r="W382" s="430">
        <v>5.6602805849089002</v>
      </c>
      <c r="X382" s="430">
        <v>4.9811670975834996</v>
      </c>
      <c r="Y382" s="430">
        <v>3.5015962195432002</v>
      </c>
      <c r="Z382" s="430">
        <v>3.3357431536063999</v>
      </c>
      <c r="AA382" s="430">
        <v>3.5440674204535001</v>
      </c>
      <c r="AB382" s="430">
        <v>4.0586582404882003</v>
      </c>
      <c r="AC382" s="430">
        <v>4.1092011295175004</v>
      </c>
      <c r="AD382" s="430">
        <v>4.3925147917817</v>
      </c>
      <c r="AE382" s="430">
        <v>4.3276697926407</v>
      </c>
      <c r="AF382" s="430">
        <v>4.4832380096930002</v>
      </c>
      <c r="AG382" s="430">
        <v>4.5854219505614999</v>
      </c>
      <c r="AH382" s="430">
        <v>4.5541490804029996</v>
      </c>
      <c r="AI382" s="430">
        <v>4.7101682728881</v>
      </c>
      <c r="AJ382" s="430">
        <v>4.6057813023075997</v>
      </c>
      <c r="AK382" s="430">
        <v>4.5265156564540003</v>
      </c>
      <c r="AL382" s="430">
        <v>0</v>
      </c>
    </row>
    <row r="383" spans="1:38" x14ac:dyDescent="0.25">
      <c r="A383" s="430" t="s">
        <v>4235</v>
      </c>
      <c r="B383" s="430">
        <v>1</v>
      </c>
      <c r="C383" s="430" t="s">
        <v>4236</v>
      </c>
      <c r="D383" s="430" t="s">
        <v>481</v>
      </c>
      <c r="E383" s="430">
        <v>9</v>
      </c>
      <c r="F383" s="430">
        <v>0.2462069330644</v>
      </c>
      <c r="G383" s="430">
        <v>0.33689932920999999</v>
      </c>
      <c r="H383" s="430">
        <v>0.36132309909159999</v>
      </c>
      <c r="I383" s="430">
        <v>0.4414908541102</v>
      </c>
      <c r="J383" s="430">
        <v>0.4420106379091</v>
      </c>
      <c r="K383" s="430">
        <v>0.47867266190509999</v>
      </c>
      <c r="L383" s="430">
        <v>0.49136630516599999</v>
      </c>
      <c r="M383" s="430">
        <v>0.51093820720399996</v>
      </c>
      <c r="N383" s="430">
        <v>0.50964416783510003</v>
      </c>
      <c r="O383" s="430">
        <v>0.51924292388769999</v>
      </c>
      <c r="P383" s="430">
        <v>0.56763705538539999</v>
      </c>
      <c r="Q383" s="430">
        <v>0.4664405790585</v>
      </c>
      <c r="R383" s="430">
        <v>0.49842688659989998</v>
      </c>
      <c r="S383" s="430">
        <v>0.61135681615549997</v>
      </c>
      <c r="T383" s="430">
        <v>0.64668141044219996</v>
      </c>
      <c r="U383" s="430">
        <v>0.62671283344689999</v>
      </c>
      <c r="V383" s="430">
        <v>0.64866510683129996</v>
      </c>
      <c r="W383" s="430">
        <v>0.57084127611769997</v>
      </c>
      <c r="X383" s="430">
        <v>0.66296866614939998</v>
      </c>
      <c r="Y383" s="430">
        <v>0.50055218699869997</v>
      </c>
      <c r="Z383" s="430">
        <v>0.88505077468560001</v>
      </c>
      <c r="AA383" s="430">
        <v>0.89276119405999999</v>
      </c>
      <c r="AB383" s="430">
        <v>0.9769283343281</v>
      </c>
      <c r="AC383" s="430">
        <v>0.95544056933499999</v>
      </c>
      <c r="AD383" s="430">
        <v>1.1368365705243</v>
      </c>
      <c r="AE383" s="430">
        <v>1.1193694754617001</v>
      </c>
      <c r="AF383" s="430">
        <v>1.1119433979197999</v>
      </c>
      <c r="AG383" s="430">
        <v>1.1742119658253001</v>
      </c>
      <c r="AH383" s="430">
        <v>1.1100314595480001</v>
      </c>
      <c r="AI383" s="430">
        <v>1.2130960789653</v>
      </c>
      <c r="AJ383" s="430">
        <v>1.1736106611021</v>
      </c>
      <c r="AK383" s="430">
        <v>1.0234141498822</v>
      </c>
      <c r="AL383" s="430">
        <v>0</v>
      </c>
    </row>
    <row r="384" spans="1:38" x14ac:dyDescent="0.25">
      <c r="A384" s="430" t="s">
        <v>4235</v>
      </c>
      <c r="B384" s="430">
        <v>1</v>
      </c>
      <c r="C384" s="430" t="s">
        <v>4236</v>
      </c>
      <c r="D384" s="430" t="s">
        <v>4011</v>
      </c>
      <c r="E384" s="430">
        <v>9</v>
      </c>
      <c r="F384" s="430">
        <v>0</v>
      </c>
      <c r="G384" s="430">
        <v>0</v>
      </c>
      <c r="H384" s="430">
        <v>0</v>
      </c>
      <c r="I384" s="430">
        <v>0</v>
      </c>
      <c r="J384" s="430">
        <v>0</v>
      </c>
      <c r="K384" s="430">
        <v>0</v>
      </c>
      <c r="L384" s="430">
        <v>0</v>
      </c>
      <c r="M384" s="430">
        <v>0</v>
      </c>
      <c r="N384" s="430">
        <v>0</v>
      </c>
      <c r="O384" s="430">
        <v>0</v>
      </c>
      <c r="P384" s="430">
        <v>0</v>
      </c>
      <c r="Q384" s="430">
        <v>0</v>
      </c>
      <c r="R384" s="430">
        <v>0</v>
      </c>
      <c r="S384" s="430">
        <v>0</v>
      </c>
      <c r="T384" s="430">
        <v>0</v>
      </c>
      <c r="U384" s="430">
        <v>0</v>
      </c>
      <c r="V384" s="430">
        <v>0</v>
      </c>
      <c r="W384" s="430">
        <v>0</v>
      </c>
      <c r="X384" s="430">
        <v>0</v>
      </c>
      <c r="Y384" s="430">
        <v>0</v>
      </c>
      <c r="Z384" s="430">
        <v>0</v>
      </c>
      <c r="AA384" s="430">
        <v>0</v>
      </c>
      <c r="AB384" s="430">
        <v>0</v>
      </c>
      <c r="AC384" s="430">
        <v>0</v>
      </c>
      <c r="AD384" s="430">
        <v>0</v>
      </c>
      <c r="AE384" s="430">
        <v>0</v>
      </c>
      <c r="AF384" s="430">
        <v>0</v>
      </c>
      <c r="AG384" s="430">
        <v>0</v>
      </c>
      <c r="AH384" s="430">
        <v>0</v>
      </c>
      <c r="AI384" s="430">
        <v>0</v>
      </c>
      <c r="AJ384" s="430">
        <v>0</v>
      </c>
      <c r="AK384" s="430">
        <v>0</v>
      </c>
      <c r="AL384" s="430">
        <v>0</v>
      </c>
    </row>
    <row r="385" spans="1:38" x14ac:dyDescent="0.25">
      <c r="A385" s="430" t="s">
        <v>4235</v>
      </c>
      <c r="B385" s="430">
        <v>1</v>
      </c>
      <c r="C385" s="430" t="s">
        <v>4236</v>
      </c>
      <c r="D385" s="430" t="s">
        <v>4013</v>
      </c>
      <c r="E385" s="430">
        <v>9</v>
      </c>
      <c r="F385" s="430">
        <v>0</v>
      </c>
      <c r="G385" s="430">
        <v>0</v>
      </c>
      <c r="H385" s="430">
        <v>0</v>
      </c>
      <c r="I385" s="430">
        <v>0</v>
      </c>
      <c r="J385" s="430">
        <v>0</v>
      </c>
      <c r="K385" s="430">
        <v>0</v>
      </c>
      <c r="L385" s="430">
        <v>0</v>
      </c>
      <c r="M385" s="430">
        <v>0</v>
      </c>
      <c r="N385" s="430">
        <v>0</v>
      </c>
      <c r="O385" s="430">
        <v>0</v>
      </c>
      <c r="P385" s="430">
        <v>0</v>
      </c>
      <c r="Q385" s="430">
        <v>0</v>
      </c>
      <c r="R385" s="430">
        <v>0</v>
      </c>
      <c r="S385" s="430">
        <v>0</v>
      </c>
      <c r="T385" s="430">
        <v>0</v>
      </c>
      <c r="U385" s="430">
        <v>0</v>
      </c>
      <c r="V385" s="430">
        <v>0</v>
      </c>
      <c r="W385" s="430">
        <v>0</v>
      </c>
      <c r="X385" s="430">
        <v>0</v>
      </c>
      <c r="Y385" s="430">
        <v>0</v>
      </c>
      <c r="Z385" s="430">
        <v>0</v>
      </c>
      <c r="AA385" s="430">
        <v>0</v>
      </c>
      <c r="AB385" s="430">
        <v>0</v>
      </c>
      <c r="AC385" s="430">
        <v>0</v>
      </c>
      <c r="AD385" s="430">
        <v>0</v>
      </c>
      <c r="AE385" s="430">
        <v>0</v>
      </c>
      <c r="AF385" s="430">
        <v>0</v>
      </c>
      <c r="AG385" s="430">
        <v>0</v>
      </c>
      <c r="AH385" s="430">
        <v>0</v>
      </c>
      <c r="AI385" s="430">
        <v>0</v>
      </c>
      <c r="AJ385" s="430">
        <v>0</v>
      </c>
      <c r="AK385" s="430">
        <v>0</v>
      </c>
      <c r="AL385" s="430">
        <v>0</v>
      </c>
    </row>
    <row r="386" spans="1:38" x14ac:dyDescent="0.25">
      <c r="A386" s="430" t="s">
        <v>4235</v>
      </c>
      <c r="B386" s="430">
        <v>1</v>
      </c>
      <c r="C386" s="430" t="s">
        <v>4236</v>
      </c>
      <c r="D386" s="430" t="s">
        <v>4014</v>
      </c>
      <c r="E386" s="430">
        <v>9</v>
      </c>
      <c r="F386" s="430">
        <v>0</v>
      </c>
      <c r="G386" s="430">
        <v>0</v>
      </c>
      <c r="H386" s="430">
        <v>0</v>
      </c>
      <c r="I386" s="430">
        <v>0</v>
      </c>
      <c r="J386" s="430">
        <v>0</v>
      </c>
      <c r="K386" s="430">
        <v>0</v>
      </c>
      <c r="L386" s="430">
        <v>0</v>
      </c>
      <c r="M386" s="430">
        <v>0</v>
      </c>
      <c r="N386" s="430">
        <v>0</v>
      </c>
      <c r="O386" s="430">
        <v>0</v>
      </c>
      <c r="P386" s="430">
        <v>0</v>
      </c>
      <c r="Q386" s="430">
        <v>0</v>
      </c>
      <c r="R386" s="430">
        <v>0</v>
      </c>
      <c r="S386" s="430">
        <v>0</v>
      </c>
      <c r="T386" s="430">
        <v>0</v>
      </c>
      <c r="U386" s="430">
        <v>0</v>
      </c>
      <c r="V386" s="430">
        <v>0</v>
      </c>
      <c r="W386" s="430">
        <v>0</v>
      </c>
      <c r="X386" s="430">
        <v>0</v>
      </c>
      <c r="Y386" s="430">
        <v>0</v>
      </c>
      <c r="Z386" s="430">
        <v>0</v>
      </c>
      <c r="AA386" s="430">
        <v>0</v>
      </c>
      <c r="AB386" s="430">
        <v>0</v>
      </c>
      <c r="AC386" s="430">
        <v>0</v>
      </c>
      <c r="AD386" s="430">
        <v>0</v>
      </c>
      <c r="AE386" s="430">
        <v>0</v>
      </c>
      <c r="AF386" s="430">
        <v>0</v>
      </c>
      <c r="AG386" s="430">
        <v>0</v>
      </c>
      <c r="AH386" s="430">
        <v>0</v>
      </c>
      <c r="AI386" s="430">
        <v>0</v>
      </c>
      <c r="AJ386" s="430">
        <v>0</v>
      </c>
      <c r="AK386" s="430">
        <v>0</v>
      </c>
      <c r="AL386" s="430">
        <v>0</v>
      </c>
    </row>
    <row r="387" spans="1:38" x14ac:dyDescent="0.25">
      <c r="A387" s="430" t="s">
        <v>4235</v>
      </c>
      <c r="B387" s="430">
        <v>1</v>
      </c>
      <c r="C387" s="430" t="s">
        <v>4236</v>
      </c>
      <c r="D387" s="430" t="s">
        <v>4016</v>
      </c>
      <c r="E387" s="430">
        <v>9</v>
      </c>
      <c r="F387" s="430">
        <v>1.2312772337288</v>
      </c>
      <c r="G387" s="430">
        <v>1.1970251472875</v>
      </c>
      <c r="H387" s="430">
        <v>1.2947214380251999</v>
      </c>
      <c r="I387" s="430">
        <v>1.5880142448372001</v>
      </c>
      <c r="J387" s="430">
        <v>1.4704203210489999</v>
      </c>
      <c r="K387" s="430">
        <v>1.4500659877494</v>
      </c>
      <c r="L387" s="430">
        <v>1.5896828931900999</v>
      </c>
      <c r="M387" s="430">
        <v>1.4953527571327001</v>
      </c>
      <c r="N387" s="430">
        <v>1.5359566957113999</v>
      </c>
      <c r="O387" s="430">
        <v>1.5556476376996999</v>
      </c>
      <c r="P387" s="430">
        <v>1.8064489975235001</v>
      </c>
      <c r="Q387" s="430">
        <v>1.8673231882220001</v>
      </c>
      <c r="R387" s="430">
        <v>1.9130643653735999</v>
      </c>
      <c r="S387" s="430">
        <v>2.0125346084164999</v>
      </c>
      <c r="T387" s="430">
        <v>2.4754456131837999</v>
      </c>
      <c r="U387" s="430">
        <v>2.7498358860662</v>
      </c>
      <c r="V387" s="430">
        <v>2.9291091385524002</v>
      </c>
      <c r="W387" s="430">
        <v>2.7207409799770002</v>
      </c>
      <c r="X387" s="430">
        <v>2.4709562087023</v>
      </c>
      <c r="Y387" s="430">
        <v>2.1393377063866001</v>
      </c>
      <c r="Z387" s="430">
        <v>1.7182353773501999</v>
      </c>
      <c r="AA387" s="430">
        <v>1.4386572382183</v>
      </c>
      <c r="AB387" s="430">
        <v>1.7800779691827999</v>
      </c>
      <c r="AC387" s="430">
        <v>2.1002145797823002</v>
      </c>
      <c r="AD387" s="430">
        <v>2.2671692169350002</v>
      </c>
      <c r="AE387" s="430">
        <v>2.3706528597697001</v>
      </c>
      <c r="AF387" s="430">
        <v>2.4725378308638</v>
      </c>
      <c r="AG387" s="430">
        <v>2.7615506915933001</v>
      </c>
      <c r="AH387" s="430">
        <v>2.9282111002021001</v>
      </c>
      <c r="AI387" s="430">
        <v>3.1296249228674999</v>
      </c>
      <c r="AJ387" s="430">
        <v>2.8707201896900001</v>
      </c>
      <c r="AK387" s="430">
        <v>2.8770338917684</v>
      </c>
      <c r="AL387" s="430">
        <v>0</v>
      </c>
    </row>
    <row r="388" spans="1:38" x14ac:dyDescent="0.25">
      <c r="A388" s="430" t="s">
        <v>4235</v>
      </c>
      <c r="B388" s="430">
        <v>1</v>
      </c>
      <c r="C388" s="430" t="s">
        <v>4236</v>
      </c>
      <c r="D388" s="430" t="s">
        <v>4018</v>
      </c>
      <c r="E388" s="430">
        <v>9</v>
      </c>
      <c r="F388" s="430">
        <v>0.50624026532550004</v>
      </c>
      <c r="G388" s="430">
        <v>0.43684809692999998</v>
      </c>
      <c r="H388" s="430">
        <v>0.44699278228580003</v>
      </c>
      <c r="I388" s="430">
        <v>0.81664100828050001</v>
      </c>
      <c r="J388" s="430">
        <v>0.8304284615691</v>
      </c>
      <c r="K388" s="430">
        <v>0.84548160390839999</v>
      </c>
      <c r="L388" s="430">
        <v>0.43581431588750003</v>
      </c>
      <c r="M388" s="430">
        <v>0.42474123199000002</v>
      </c>
      <c r="N388" s="430">
        <v>0.45128266962980002</v>
      </c>
      <c r="O388" s="430">
        <v>0.46565372432820001</v>
      </c>
      <c r="P388" s="430">
        <v>0.50936450707820002</v>
      </c>
      <c r="Q388" s="430">
        <v>0.49757130370660002</v>
      </c>
      <c r="R388" s="430">
        <v>0.45905914016350002</v>
      </c>
      <c r="S388" s="430">
        <v>0.4200584989301</v>
      </c>
      <c r="T388" s="430">
        <v>0.41986713115629998</v>
      </c>
      <c r="U388" s="430">
        <v>0.38936496778419999</v>
      </c>
      <c r="V388" s="430">
        <v>0.42731027576539998</v>
      </c>
      <c r="W388" s="430">
        <v>0.4050851067988</v>
      </c>
      <c r="X388" s="430">
        <v>0.62859173339980001</v>
      </c>
      <c r="Y388" s="430">
        <v>0.48487384542950002</v>
      </c>
      <c r="Z388" s="430">
        <v>0.29060612851680001</v>
      </c>
      <c r="AA388" s="430">
        <v>0.1957515699555</v>
      </c>
      <c r="AB388" s="430">
        <v>0.20904992754080001</v>
      </c>
      <c r="AC388" s="430">
        <v>0.19344218733900001</v>
      </c>
      <c r="AD388" s="430">
        <v>0.1841608111036</v>
      </c>
      <c r="AE388" s="430">
        <v>0.24676810998490001</v>
      </c>
      <c r="AF388" s="430">
        <v>0.28143729009239998</v>
      </c>
      <c r="AG388" s="430">
        <v>0.25536890723650002</v>
      </c>
      <c r="AH388" s="430">
        <v>0.2434866388154</v>
      </c>
      <c r="AI388" s="430">
        <v>0.25212342814369998</v>
      </c>
      <c r="AJ388" s="430">
        <v>0.2589127447904</v>
      </c>
      <c r="AK388" s="430">
        <v>0.21639797525310001</v>
      </c>
      <c r="AL388" s="430">
        <v>0</v>
      </c>
    </row>
    <row r="389" spans="1:38" x14ac:dyDescent="0.25">
      <c r="A389" s="430" t="s">
        <v>4235</v>
      </c>
      <c r="B389" s="430">
        <v>1</v>
      </c>
      <c r="C389" s="430" t="s">
        <v>4236</v>
      </c>
      <c r="D389" s="430" t="s">
        <v>4226</v>
      </c>
      <c r="E389" s="430">
        <v>9</v>
      </c>
      <c r="F389" s="430">
        <v>0</v>
      </c>
      <c r="G389" s="430">
        <v>0</v>
      </c>
      <c r="H389" s="430">
        <v>0</v>
      </c>
      <c r="I389" s="430">
        <v>0</v>
      </c>
      <c r="J389" s="430">
        <v>0</v>
      </c>
      <c r="K389" s="430">
        <v>0</v>
      </c>
      <c r="L389" s="430">
        <v>0</v>
      </c>
      <c r="M389" s="430">
        <v>0</v>
      </c>
      <c r="N389" s="430">
        <v>0</v>
      </c>
      <c r="O389" s="430">
        <v>0</v>
      </c>
      <c r="P389" s="430">
        <v>0</v>
      </c>
      <c r="Q389" s="430">
        <v>0</v>
      </c>
      <c r="R389" s="430">
        <v>0</v>
      </c>
      <c r="S389" s="430">
        <v>0</v>
      </c>
      <c r="T389" s="430">
        <v>0</v>
      </c>
      <c r="U389" s="430">
        <v>0</v>
      </c>
      <c r="V389" s="430">
        <v>0</v>
      </c>
      <c r="W389" s="430">
        <v>0</v>
      </c>
      <c r="X389" s="430">
        <v>0</v>
      </c>
      <c r="Y389" s="430">
        <v>0</v>
      </c>
      <c r="Z389" s="430">
        <v>0</v>
      </c>
      <c r="AA389" s="430">
        <v>0</v>
      </c>
      <c r="AB389" s="430">
        <v>0</v>
      </c>
      <c r="AC389" s="430">
        <v>0</v>
      </c>
      <c r="AD389" s="430">
        <v>0</v>
      </c>
      <c r="AE389" s="430">
        <v>0</v>
      </c>
      <c r="AF389" s="430">
        <v>0</v>
      </c>
      <c r="AG389" s="430">
        <v>0</v>
      </c>
      <c r="AH389" s="430">
        <v>0</v>
      </c>
      <c r="AI389" s="430">
        <v>0</v>
      </c>
      <c r="AJ389" s="430">
        <v>0</v>
      </c>
      <c r="AK389" s="430">
        <v>0</v>
      </c>
      <c r="AL389" s="430">
        <v>0</v>
      </c>
    </row>
    <row r="390" spans="1:38" x14ac:dyDescent="0.25">
      <c r="A390" s="430" t="s">
        <v>4235</v>
      </c>
      <c r="B390" s="430">
        <v>1</v>
      </c>
      <c r="C390" s="430" t="s">
        <v>4236</v>
      </c>
      <c r="D390" s="430" t="s">
        <v>4020</v>
      </c>
      <c r="E390" s="430">
        <v>9</v>
      </c>
      <c r="F390" s="430">
        <v>0.10430441499279999</v>
      </c>
      <c r="G390" s="430">
        <v>0.10478690169469999</v>
      </c>
      <c r="H390" s="430">
        <v>0.1014819938664</v>
      </c>
      <c r="I390" s="430">
        <v>0.2445500311512</v>
      </c>
      <c r="J390" s="430">
        <v>0.28652210077529999</v>
      </c>
      <c r="K390" s="430">
        <v>0.27749139820579999</v>
      </c>
      <c r="L390" s="430">
        <v>3.3331193567100001E-2</v>
      </c>
      <c r="M390" s="430">
        <v>0</v>
      </c>
      <c r="N390" s="430">
        <v>0</v>
      </c>
      <c r="O390" s="430">
        <v>0</v>
      </c>
      <c r="P390" s="430">
        <v>0</v>
      </c>
      <c r="Q390" s="430">
        <v>0</v>
      </c>
      <c r="R390" s="430">
        <v>0</v>
      </c>
      <c r="S390" s="430">
        <v>0</v>
      </c>
      <c r="T390" s="430">
        <v>0</v>
      </c>
      <c r="U390" s="430">
        <v>0</v>
      </c>
      <c r="V390" s="430">
        <v>0</v>
      </c>
      <c r="W390" s="430">
        <v>0</v>
      </c>
      <c r="X390" s="430">
        <v>0</v>
      </c>
      <c r="Y390" s="430">
        <v>0</v>
      </c>
      <c r="Z390" s="430">
        <v>0</v>
      </c>
      <c r="AA390" s="430">
        <v>0</v>
      </c>
      <c r="AB390" s="430">
        <v>0</v>
      </c>
      <c r="AC390" s="430">
        <v>0</v>
      </c>
      <c r="AD390" s="430">
        <v>0</v>
      </c>
      <c r="AE390" s="430">
        <v>0</v>
      </c>
      <c r="AF390" s="430">
        <v>0</v>
      </c>
      <c r="AG390" s="430">
        <v>0</v>
      </c>
      <c r="AH390" s="430">
        <v>0</v>
      </c>
      <c r="AI390" s="430">
        <v>0</v>
      </c>
      <c r="AJ390" s="430">
        <v>0</v>
      </c>
      <c r="AK390" s="430">
        <v>0</v>
      </c>
      <c r="AL390" s="430">
        <v>0</v>
      </c>
    </row>
    <row r="391" spans="1:38" x14ac:dyDescent="0.25">
      <c r="A391" s="430" t="s">
        <v>4235</v>
      </c>
      <c r="B391" s="430">
        <v>1</v>
      </c>
      <c r="C391" s="430" t="s">
        <v>4236</v>
      </c>
      <c r="D391" s="430" t="s">
        <v>4022</v>
      </c>
      <c r="E391" s="430">
        <v>9</v>
      </c>
      <c r="F391" s="430">
        <v>1.0284900455103001</v>
      </c>
      <c r="G391" s="430">
        <v>1.0922382455927999</v>
      </c>
      <c r="H391" s="430">
        <v>1.1082777748754</v>
      </c>
      <c r="I391" s="430">
        <v>0.58050280444190006</v>
      </c>
      <c r="J391" s="430">
        <v>0.63079956447929997</v>
      </c>
      <c r="K391" s="430">
        <v>0.6021563341067</v>
      </c>
      <c r="L391" s="430">
        <v>0.65139187428089995</v>
      </c>
      <c r="M391" s="430">
        <v>0.6828118539586</v>
      </c>
      <c r="N391" s="430">
        <v>0.6973895521065</v>
      </c>
      <c r="O391" s="430">
        <v>0.67515454331830005</v>
      </c>
      <c r="P391" s="430">
        <v>0.69077249972499999</v>
      </c>
      <c r="Q391" s="430">
        <v>0.68314164004889999</v>
      </c>
      <c r="R391" s="430">
        <v>0.71572990988100005</v>
      </c>
      <c r="S391" s="430">
        <v>0.70414430456489996</v>
      </c>
      <c r="T391" s="430">
        <v>0.66751874424169999</v>
      </c>
      <c r="U391" s="430">
        <v>0.70987564059719999</v>
      </c>
      <c r="V391" s="430">
        <v>0.73220774156000001</v>
      </c>
      <c r="W391" s="430">
        <v>0.72681134369779998</v>
      </c>
      <c r="X391" s="430">
        <v>0.63755236405600002</v>
      </c>
      <c r="Y391" s="430">
        <v>0.41420310882139999</v>
      </c>
      <c r="Z391" s="430">
        <v>0.58121520620169997</v>
      </c>
      <c r="AA391" s="430">
        <v>0.6358083283182</v>
      </c>
      <c r="AB391" s="430">
        <v>0.7441157669299</v>
      </c>
      <c r="AC391" s="430">
        <v>1.1722333690579001</v>
      </c>
      <c r="AD391" s="430">
        <v>0.76899297557549995</v>
      </c>
      <c r="AE391" s="430">
        <v>0.8802895034132</v>
      </c>
      <c r="AF391" s="430">
        <v>0.9408093242012</v>
      </c>
      <c r="AG391" s="430">
        <v>0.99442076598819995</v>
      </c>
      <c r="AH391" s="430">
        <v>0.75788670176130002</v>
      </c>
      <c r="AI391" s="430">
        <v>0.72349545190880005</v>
      </c>
      <c r="AJ391" s="430">
        <v>0.76509710546919996</v>
      </c>
      <c r="AK391" s="430">
        <v>0.78343665030440002</v>
      </c>
      <c r="AL391" s="430">
        <v>0</v>
      </c>
    </row>
    <row r="392" spans="1:38" x14ac:dyDescent="0.25">
      <c r="A392" s="430" t="s">
        <v>4235</v>
      </c>
      <c r="B392" s="430">
        <v>1</v>
      </c>
      <c r="C392" s="430" t="s">
        <v>4236</v>
      </c>
      <c r="D392" s="430" t="s">
        <v>4024</v>
      </c>
      <c r="E392" s="430">
        <v>9</v>
      </c>
      <c r="F392" s="430">
        <v>0.27086805443860001</v>
      </c>
      <c r="G392" s="430">
        <v>0.30759518440419997</v>
      </c>
      <c r="H392" s="430">
        <v>0.2707759867349</v>
      </c>
      <c r="I392" s="430">
        <v>0.2524848991832</v>
      </c>
      <c r="J392" s="430">
        <v>0.26913478806180002</v>
      </c>
      <c r="K392" s="430">
        <v>0.27185485417979999</v>
      </c>
      <c r="L392" s="430">
        <v>0.27941754607219998</v>
      </c>
      <c r="M392" s="430">
        <v>0.28954899420469998</v>
      </c>
      <c r="N392" s="430">
        <v>0.32584447177819997</v>
      </c>
      <c r="O392" s="430">
        <v>0.3449479544465</v>
      </c>
      <c r="P392" s="430">
        <v>0.36238240978550001</v>
      </c>
      <c r="Q392" s="430">
        <v>0.350545833955</v>
      </c>
      <c r="R392" s="430">
        <v>0.34728595699940001</v>
      </c>
      <c r="S392" s="430">
        <v>0.35887945867510002</v>
      </c>
      <c r="T392" s="430">
        <v>0.36122513609630003</v>
      </c>
      <c r="U392" s="430">
        <v>0.36382644150080001</v>
      </c>
      <c r="V392" s="430">
        <v>0.36427478555539999</v>
      </c>
      <c r="W392" s="430">
        <v>0.3540695957942</v>
      </c>
      <c r="X392" s="430">
        <v>0.33656598866069998</v>
      </c>
      <c r="Y392" s="430">
        <v>0.1842136300469</v>
      </c>
      <c r="Z392" s="430">
        <v>0</v>
      </c>
      <c r="AA392" s="430">
        <v>0</v>
      </c>
      <c r="AB392" s="430">
        <v>0</v>
      </c>
      <c r="AC392" s="430">
        <v>0</v>
      </c>
      <c r="AD392" s="430">
        <v>0</v>
      </c>
      <c r="AE392" s="430">
        <v>0</v>
      </c>
      <c r="AF392" s="430">
        <v>0</v>
      </c>
      <c r="AG392" s="430">
        <v>0</v>
      </c>
      <c r="AH392" s="430">
        <v>0</v>
      </c>
      <c r="AI392" s="430">
        <v>0</v>
      </c>
      <c r="AJ392" s="430">
        <v>0</v>
      </c>
      <c r="AK392" s="430">
        <v>0</v>
      </c>
      <c r="AL392" s="430">
        <v>0</v>
      </c>
    </row>
    <row r="393" spans="1:38" x14ac:dyDescent="0.25">
      <c r="A393" s="430" t="s">
        <v>4235</v>
      </c>
      <c r="B393" s="430">
        <v>1</v>
      </c>
      <c r="C393" s="430" t="s">
        <v>4236</v>
      </c>
      <c r="D393" s="430" t="s">
        <v>4026</v>
      </c>
      <c r="E393" s="430">
        <v>9</v>
      </c>
      <c r="F393" s="430">
        <v>1.1924662886152</v>
      </c>
      <c r="G393" s="430">
        <v>1.1993852126410001</v>
      </c>
      <c r="H393" s="430">
        <v>1.2560166775738</v>
      </c>
      <c r="I393" s="430">
        <v>1.1811246185388</v>
      </c>
      <c r="J393" s="430">
        <v>1.2133829400872</v>
      </c>
      <c r="K393" s="430">
        <v>1.2200949914863</v>
      </c>
      <c r="L393" s="430">
        <v>1.374642934693</v>
      </c>
      <c r="M393" s="430">
        <v>1.2549724600570999</v>
      </c>
      <c r="N393" s="430">
        <v>1.2872482605657001</v>
      </c>
      <c r="O393" s="430">
        <v>1.3324460201167001</v>
      </c>
      <c r="P393" s="430">
        <v>1.2924018749563</v>
      </c>
      <c r="Q393" s="430">
        <v>1.2991657846169999</v>
      </c>
      <c r="R393" s="430">
        <v>1.3267103975259</v>
      </c>
      <c r="S393" s="430">
        <v>1.3382210477889001</v>
      </c>
      <c r="T393" s="430">
        <v>1.380974402361</v>
      </c>
      <c r="U393" s="430">
        <v>1.4157622414354001</v>
      </c>
      <c r="V393" s="430">
        <v>1.3398886894432001</v>
      </c>
      <c r="W393" s="430">
        <v>1.4927469551015999</v>
      </c>
      <c r="X393" s="430">
        <v>1.2508986586883</v>
      </c>
      <c r="Y393" s="430">
        <v>0.69893572012250005</v>
      </c>
      <c r="Z393" s="430">
        <v>0.75443730185960001</v>
      </c>
      <c r="AA393" s="430">
        <v>0.78934790202049998</v>
      </c>
      <c r="AB393" s="430">
        <v>0.56718520112649995</v>
      </c>
      <c r="AC393" s="430">
        <v>0.44800341794479998</v>
      </c>
      <c r="AD393" s="430">
        <v>0.42892478111940002</v>
      </c>
      <c r="AE393" s="430">
        <v>0.83118100866129996</v>
      </c>
      <c r="AF393" s="430">
        <v>0.91563910729690001</v>
      </c>
      <c r="AG393" s="430">
        <v>0.83335101691360003</v>
      </c>
      <c r="AH393" s="430">
        <v>0.67325155970359996</v>
      </c>
      <c r="AI393" s="430">
        <v>0.63678964931460003</v>
      </c>
      <c r="AJ393" s="430">
        <v>0.64946600857180004</v>
      </c>
      <c r="AK393" s="430">
        <v>0.73360745421319995</v>
      </c>
      <c r="AL393" s="430">
        <v>0</v>
      </c>
    </row>
    <row r="394" spans="1:38" x14ac:dyDescent="0.25">
      <c r="A394" s="430" t="s">
        <v>4235</v>
      </c>
      <c r="B394" s="430">
        <v>1</v>
      </c>
      <c r="C394" s="430" t="s">
        <v>4236</v>
      </c>
      <c r="D394" s="430" t="s">
        <v>4028</v>
      </c>
      <c r="E394" s="430">
        <v>9</v>
      </c>
      <c r="F394" s="430">
        <v>1.2298218232871001</v>
      </c>
      <c r="G394" s="430">
        <v>1.1554879970662</v>
      </c>
      <c r="H394" s="430">
        <v>1.1365983313032</v>
      </c>
      <c r="I394" s="430">
        <v>1.1181659934978001</v>
      </c>
      <c r="J394" s="430">
        <v>1.2055781613130001</v>
      </c>
      <c r="K394" s="430">
        <v>1.2669216649335999</v>
      </c>
      <c r="L394" s="430">
        <v>1.2660477556519001</v>
      </c>
      <c r="M394" s="430">
        <v>1.2981576649429001</v>
      </c>
      <c r="N394" s="430">
        <v>1.3408402455448001</v>
      </c>
      <c r="O394" s="430">
        <v>1.2908233408470999</v>
      </c>
      <c r="P394" s="430">
        <v>1.3236193115495001</v>
      </c>
      <c r="Q394" s="430">
        <v>1.4854298418428</v>
      </c>
      <c r="R394" s="430">
        <v>1.5972552629037</v>
      </c>
      <c r="S394" s="430">
        <v>1.5479034281384001</v>
      </c>
      <c r="T394" s="430">
        <v>1.645677360608</v>
      </c>
      <c r="U394" s="430">
        <v>1.6446984363018</v>
      </c>
      <c r="V394" s="430">
        <v>1.6132519880539999</v>
      </c>
      <c r="W394" s="430">
        <v>1.6038240401101</v>
      </c>
      <c r="X394" s="430">
        <v>1.3877512403318</v>
      </c>
      <c r="Y394" s="430">
        <v>0.87879381232410003</v>
      </c>
      <c r="Z394" s="430">
        <v>2.1718011263561001</v>
      </c>
      <c r="AA394" s="430">
        <v>1.3849997641864</v>
      </c>
      <c r="AB394" s="430">
        <v>1.2426012868366001</v>
      </c>
      <c r="AC394" s="430">
        <v>1.1971402422712001</v>
      </c>
      <c r="AD394" s="430">
        <v>1.3813212899426</v>
      </c>
      <c r="AE394" s="430">
        <v>1.4484309917597</v>
      </c>
      <c r="AF394" s="430">
        <v>1.3797955824062</v>
      </c>
      <c r="AG394" s="430">
        <v>1.559997445606</v>
      </c>
      <c r="AH394" s="430">
        <v>1.3071782471033999</v>
      </c>
      <c r="AI394" s="430">
        <v>1.38093288477</v>
      </c>
      <c r="AJ394" s="430">
        <v>1.4465473037887</v>
      </c>
      <c r="AK394" s="430">
        <v>1.3905248754421999</v>
      </c>
      <c r="AL394" s="430">
        <v>0</v>
      </c>
    </row>
    <row r="395" spans="1:38" x14ac:dyDescent="0.25">
      <c r="A395" s="430" t="s">
        <v>4235</v>
      </c>
      <c r="B395" s="430">
        <v>1</v>
      </c>
      <c r="C395" s="430" t="s">
        <v>4236</v>
      </c>
      <c r="D395" s="430" t="s">
        <v>4030</v>
      </c>
      <c r="E395" s="430">
        <v>9</v>
      </c>
      <c r="F395" s="430">
        <v>0.81794066826900003</v>
      </c>
      <c r="G395" s="430">
        <v>0.72595610273190003</v>
      </c>
      <c r="H395" s="430">
        <v>0.73255839293299996</v>
      </c>
      <c r="I395" s="430">
        <v>0.758625415784</v>
      </c>
      <c r="J395" s="430">
        <v>0.82626591288950002</v>
      </c>
      <c r="K395" s="430">
        <v>0.85484693859789995</v>
      </c>
      <c r="L395" s="430">
        <v>0.87037423201719999</v>
      </c>
      <c r="M395" s="430">
        <v>0.85069650588449996</v>
      </c>
      <c r="N395" s="430">
        <v>0.86995921247609997</v>
      </c>
      <c r="O395" s="430">
        <v>0.90269185665850005</v>
      </c>
      <c r="P395" s="430">
        <v>0.93079990108569999</v>
      </c>
      <c r="Q395" s="430">
        <v>0.93079999546650005</v>
      </c>
      <c r="R395" s="430">
        <v>1.2346210875800001</v>
      </c>
      <c r="S395" s="430">
        <v>1.1462289923324001</v>
      </c>
      <c r="T395" s="430">
        <v>1.3569160753605001</v>
      </c>
      <c r="U395" s="430">
        <v>1.4527042183343</v>
      </c>
      <c r="V395" s="430">
        <v>1.5354172352012001</v>
      </c>
      <c r="W395" s="430">
        <v>1.3665725133877999</v>
      </c>
      <c r="X395" s="430">
        <v>1.1996185893802001</v>
      </c>
      <c r="Y395" s="430">
        <v>0.70354746607639995</v>
      </c>
      <c r="Z395" s="430">
        <v>1.0338269845787</v>
      </c>
      <c r="AA395" s="430">
        <v>0.86129474624089997</v>
      </c>
      <c r="AB395" s="430">
        <v>0.8073923813817</v>
      </c>
      <c r="AC395" s="430">
        <v>0.72869426492779998</v>
      </c>
      <c r="AD395" s="430">
        <v>0.94323142392960002</v>
      </c>
      <c r="AE395" s="430">
        <v>0.94573674784499995</v>
      </c>
      <c r="AF395" s="430">
        <v>1.0674376071092999</v>
      </c>
      <c r="AG395" s="430">
        <v>1.1266093192782001</v>
      </c>
      <c r="AH395" s="430">
        <v>1.1456954712342999</v>
      </c>
      <c r="AI395" s="430">
        <v>1.0383138761627999</v>
      </c>
      <c r="AJ395" s="430">
        <v>1.1968585794741</v>
      </c>
      <c r="AK395" s="430">
        <v>1.3288020832297001</v>
      </c>
      <c r="AL395" s="430">
        <v>0</v>
      </c>
    </row>
    <row r="396" spans="1:38" x14ac:dyDescent="0.25">
      <c r="A396" s="430" t="s">
        <v>4235</v>
      </c>
      <c r="B396" s="430">
        <v>1</v>
      </c>
      <c r="C396" s="430" t="s">
        <v>4236</v>
      </c>
      <c r="D396" s="430" t="s">
        <v>4032</v>
      </c>
      <c r="E396" s="430">
        <v>9</v>
      </c>
      <c r="F396" s="430">
        <v>0.37808329031490001</v>
      </c>
      <c r="G396" s="430">
        <v>0.3104272628284</v>
      </c>
      <c r="H396" s="430">
        <v>0.32427037109849999</v>
      </c>
      <c r="I396" s="430">
        <v>0.3234651121255</v>
      </c>
      <c r="J396" s="430">
        <v>0.3272803899292</v>
      </c>
      <c r="K396" s="430">
        <v>0.36351373164970002</v>
      </c>
      <c r="L396" s="430">
        <v>0.36807672896089999</v>
      </c>
      <c r="M396" s="430">
        <v>0.378607639622</v>
      </c>
      <c r="N396" s="430">
        <v>0.38763134766430002</v>
      </c>
      <c r="O396" s="430">
        <v>0.3952420252305</v>
      </c>
      <c r="P396" s="430">
        <v>0.3697531934255</v>
      </c>
      <c r="Q396" s="430">
        <v>0.50641624497149995</v>
      </c>
      <c r="R396" s="430">
        <v>0.51472894900090005</v>
      </c>
      <c r="S396" s="430">
        <v>0.52741449019260001</v>
      </c>
      <c r="T396" s="430">
        <v>0.53911295032200002</v>
      </c>
      <c r="U396" s="430">
        <v>0.54337658978530001</v>
      </c>
      <c r="V396" s="430">
        <v>0.56890234293849995</v>
      </c>
      <c r="W396" s="430">
        <v>0.57521707869189997</v>
      </c>
      <c r="X396" s="430">
        <v>0.51253259161599996</v>
      </c>
      <c r="Y396" s="430">
        <v>0.31043233880959997</v>
      </c>
      <c r="Z396" s="430">
        <v>0.47548461310939999</v>
      </c>
      <c r="AA396" s="430">
        <v>0.41682660440199998</v>
      </c>
      <c r="AB396" s="430">
        <v>0.52582576389930002</v>
      </c>
      <c r="AC396" s="430">
        <v>0.51643971790999998</v>
      </c>
      <c r="AD396" s="430">
        <v>0.55487123917820003</v>
      </c>
      <c r="AE396" s="430">
        <v>0.61673599361510001</v>
      </c>
      <c r="AF396" s="430">
        <v>0.61108857359919999</v>
      </c>
      <c r="AG396" s="430">
        <v>0.56633868852949998</v>
      </c>
      <c r="AH396" s="430">
        <v>0.5846135658685</v>
      </c>
      <c r="AI396" s="430">
        <v>0.63252426630369996</v>
      </c>
      <c r="AJ396" s="430">
        <v>0.63956123347549998</v>
      </c>
      <c r="AK396" s="430">
        <v>0.68469329793309996</v>
      </c>
      <c r="AL396" s="430">
        <v>0</v>
      </c>
    </row>
    <row r="397" spans="1:38" x14ac:dyDescent="0.25">
      <c r="A397" s="430" t="s">
        <v>4235</v>
      </c>
      <c r="B397" s="430">
        <v>1</v>
      </c>
      <c r="C397" s="430" t="s">
        <v>4236</v>
      </c>
      <c r="D397" s="430" t="s">
        <v>4034</v>
      </c>
      <c r="E397" s="430">
        <v>9</v>
      </c>
      <c r="F397" s="430">
        <v>0</v>
      </c>
      <c r="G397" s="430">
        <v>0</v>
      </c>
      <c r="H397" s="430">
        <v>0</v>
      </c>
      <c r="I397" s="430">
        <v>0</v>
      </c>
      <c r="J397" s="430">
        <v>0</v>
      </c>
      <c r="K397" s="430">
        <v>0</v>
      </c>
      <c r="L397" s="430">
        <v>0</v>
      </c>
      <c r="M397" s="430">
        <v>0</v>
      </c>
      <c r="N397" s="430">
        <v>0</v>
      </c>
      <c r="O397" s="430">
        <v>0</v>
      </c>
      <c r="P397" s="430">
        <v>0</v>
      </c>
      <c r="Q397" s="430">
        <v>0</v>
      </c>
      <c r="R397" s="430">
        <v>0</v>
      </c>
      <c r="S397" s="430">
        <v>0</v>
      </c>
      <c r="T397" s="430">
        <v>0</v>
      </c>
      <c r="U397" s="430">
        <v>0</v>
      </c>
      <c r="V397" s="430">
        <v>0</v>
      </c>
      <c r="W397" s="430">
        <v>0</v>
      </c>
      <c r="X397" s="430">
        <v>0</v>
      </c>
      <c r="Y397" s="430">
        <v>0</v>
      </c>
      <c r="Z397" s="430">
        <v>0</v>
      </c>
      <c r="AA397" s="430">
        <v>0</v>
      </c>
      <c r="AB397" s="430">
        <v>0</v>
      </c>
      <c r="AC397" s="430">
        <v>0</v>
      </c>
      <c r="AD397" s="430">
        <v>0</v>
      </c>
      <c r="AE397" s="430">
        <v>0</v>
      </c>
      <c r="AF397" s="430">
        <v>0</v>
      </c>
      <c r="AG397" s="430">
        <v>0</v>
      </c>
      <c r="AH397" s="430">
        <v>0</v>
      </c>
      <c r="AI397" s="430">
        <v>0</v>
      </c>
      <c r="AJ397" s="430">
        <v>0</v>
      </c>
      <c r="AK397" s="430">
        <v>0</v>
      </c>
      <c r="AL397" s="430">
        <v>0</v>
      </c>
    </row>
    <row r="398" spans="1:38" x14ac:dyDescent="0.25">
      <c r="A398" s="430" t="s">
        <v>4235</v>
      </c>
      <c r="B398" s="430">
        <v>1</v>
      </c>
      <c r="C398" s="430" t="s">
        <v>4236</v>
      </c>
      <c r="D398" s="430" t="s">
        <v>4036</v>
      </c>
      <c r="E398" s="430">
        <v>9</v>
      </c>
      <c r="F398" s="430">
        <v>0</v>
      </c>
      <c r="G398" s="430">
        <v>0</v>
      </c>
      <c r="H398" s="430">
        <v>0</v>
      </c>
      <c r="I398" s="430">
        <v>0</v>
      </c>
      <c r="J398" s="430">
        <v>0</v>
      </c>
      <c r="K398" s="430">
        <v>0</v>
      </c>
      <c r="L398" s="430">
        <v>0</v>
      </c>
      <c r="M398" s="430">
        <v>0</v>
      </c>
      <c r="N398" s="430">
        <v>0</v>
      </c>
      <c r="O398" s="430">
        <v>0</v>
      </c>
      <c r="P398" s="430">
        <v>0</v>
      </c>
      <c r="Q398" s="430">
        <v>0</v>
      </c>
      <c r="R398" s="430">
        <v>0</v>
      </c>
      <c r="S398" s="430">
        <v>0</v>
      </c>
      <c r="T398" s="430">
        <v>0</v>
      </c>
      <c r="U398" s="430">
        <v>0</v>
      </c>
      <c r="V398" s="430">
        <v>0</v>
      </c>
      <c r="W398" s="430">
        <v>0</v>
      </c>
      <c r="X398" s="430">
        <v>0</v>
      </c>
      <c r="Y398" s="430">
        <v>0</v>
      </c>
      <c r="Z398" s="430">
        <v>0</v>
      </c>
      <c r="AA398" s="430">
        <v>0</v>
      </c>
      <c r="AB398" s="430">
        <v>0</v>
      </c>
      <c r="AC398" s="430">
        <v>0</v>
      </c>
      <c r="AD398" s="430">
        <v>0</v>
      </c>
      <c r="AE398" s="430">
        <v>0</v>
      </c>
      <c r="AF398" s="430">
        <v>0</v>
      </c>
      <c r="AG398" s="430">
        <v>0</v>
      </c>
      <c r="AH398" s="430">
        <v>0</v>
      </c>
      <c r="AI398" s="430">
        <v>0</v>
      </c>
      <c r="AJ398" s="430">
        <v>0</v>
      </c>
      <c r="AK398" s="430">
        <v>0</v>
      </c>
      <c r="AL398" s="430">
        <v>0</v>
      </c>
    </row>
    <row r="399" spans="1:38" x14ac:dyDescent="0.25">
      <c r="A399" s="430" t="s">
        <v>4235</v>
      </c>
      <c r="B399" s="430">
        <v>1</v>
      </c>
      <c r="C399" s="430" t="s">
        <v>4236</v>
      </c>
      <c r="D399" s="430" t="s">
        <v>4038</v>
      </c>
      <c r="E399" s="430">
        <v>9</v>
      </c>
      <c r="F399" s="430">
        <v>0.88925577991530003</v>
      </c>
      <c r="G399" s="430">
        <v>0.82791092600250005</v>
      </c>
      <c r="H399" s="430">
        <v>0.73491843930190004</v>
      </c>
      <c r="I399" s="430">
        <v>0.53801006853269995</v>
      </c>
      <c r="J399" s="430">
        <v>0.53939693305759995</v>
      </c>
      <c r="K399" s="430">
        <v>0.53694585552829999</v>
      </c>
      <c r="L399" s="430">
        <v>0.8397310379313</v>
      </c>
      <c r="M399" s="430">
        <v>0.87619138587730006</v>
      </c>
      <c r="N399" s="430">
        <v>0.87516231781389997</v>
      </c>
      <c r="O399" s="430">
        <v>0.85066350757160003</v>
      </c>
      <c r="P399" s="430">
        <v>0.86056066875110004</v>
      </c>
      <c r="Q399" s="430">
        <v>0.84391145480520002</v>
      </c>
      <c r="R399" s="430">
        <v>1.0275502098485001</v>
      </c>
      <c r="S399" s="430">
        <v>1.0837925515335001</v>
      </c>
      <c r="T399" s="430">
        <v>1.2979266812682999</v>
      </c>
      <c r="U399" s="430">
        <v>1.2789208340492999</v>
      </c>
      <c r="V399" s="430">
        <v>1.3856521256353</v>
      </c>
      <c r="W399" s="430">
        <v>1.4717914369436</v>
      </c>
      <c r="X399" s="430">
        <v>0.62859173339980001</v>
      </c>
      <c r="Y399" s="430">
        <v>0.48487384542950002</v>
      </c>
      <c r="Z399" s="430">
        <v>0.90352715449270005</v>
      </c>
      <c r="AA399" s="430">
        <v>0.91194998039740005</v>
      </c>
      <c r="AB399" s="430">
        <v>1.2334730664782001</v>
      </c>
      <c r="AC399" s="430">
        <v>1.1859205860024</v>
      </c>
      <c r="AD399" s="430">
        <v>1.2804092000500999</v>
      </c>
      <c r="AE399" s="430">
        <v>1.3650605555209001</v>
      </c>
      <c r="AF399" s="430">
        <v>1.2451667468322001</v>
      </c>
      <c r="AG399" s="430">
        <v>1.3769032066208999</v>
      </c>
      <c r="AH399" s="430">
        <v>1.2856751497629</v>
      </c>
      <c r="AI399" s="430">
        <v>1.3762179647054</v>
      </c>
      <c r="AJ399" s="430">
        <v>1.5347281217137001</v>
      </c>
      <c r="AK399" s="430">
        <v>1.4691402513833001</v>
      </c>
      <c r="AL399" s="430">
        <v>0</v>
      </c>
    </row>
    <row r="400" spans="1:38" x14ac:dyDescent="0.25">
      <c r="A400" s="430" t="s">
        <v>4235</v>
      </c>
      <c r="B400" s="430">
        <v>1</v>
      </c>
      <c r="C400" s="430" t="s">
        <v>4236</v>
      </c>
      <c r="D400" s="430" t="s">
        <v>4040</v>
      </c>
      <c r="E400" s="430">
        <v>9</v>
      </c>
      <c r="F400" s="430">
        <v>0.6913199598359</v>
      </c>
      <c r="G400" s="430">
        <v>0.66671846235950005</v>
      </c>
      <c r="H400" s="430">
        <v>0.72170217963560002</v>
      </c>
      <c r="I400" s="430">
        <v>0.79374696281099999</v>
      </c>
      <c r="J400" s="430">
        <v>0.72948665609009999</v>
      </c>
      <c r="K400" s="430">
        <v>0.75833196165939998</v>
      </c>
      <c r="L400" s="430">
        <v>0.73678065780080004</v>
      </c>
      <c r="M400" s="430">
        <v>0.77213065121260005</v>
      </c>
      <c r="N400" s="430">
        <v>0.80882272475719996</v>
      </c>
      <c r="O400" s="430">
        <v>0.80695969433850001</v>
      </c>
      <c r="P400" s="430">
        <v>0.80384899227350004</v>
      </c>
      <c r="Q400" s="430">
        <v>0.80488965510709998</v>
      </c>
      <c r="R400" s="430">
        <v>0.80877306390350001</v>
      </c>
      <c r="S400" s="430">
        <v>0.75574108550289998</v>
      </c>
      <c r="T400" s="430">
        <v>0.79476189996010005</v>
      </c>
      <c r="U400" s="430">
        <v>0.79919544389740005</v>
      </c>
      <c r="V400" s="430">
        <v>0.80490881494349997</v>
      </c>
      <c r="W400" s="430">
        <v>0.82702078634959997</v>
      </c>
      <c r="X400" s="430">
        <v>0.71626138448389998</v>
      </c>
      <c r="Y400" s="430">
        <v>0.48897317516630001</v>
      </c>
      <c r="Z400" s="430">
        <v>0.15832057493740001</v>
      </c>
      <c r="AA400" s="430">
        <v>0.19070062996170001</v>
      </c>
      <c r="AB400" s="430">
        <v>0.1843236742638</v>
      </c>
      <c r="AC400" s="430">
        <v>0.19851698574429999</v>
      </c>
      <c r="AD400" s="430">
        <v>0.23377268269529999</v>
      </c>
      <c r="AE400" s="430">
        <v>0.2102534481368</v>
      </c>
      <c r="AF400" s="430">
        <v>0.21915528248130001</v>
      </c>
      <c r="AG400" s="430">
        <v>0.2274932282373</v>
      </c>
      <c r="AH400" s="430">
        <v>0.21015087933830001</v>
      </c>
      <c r="AI400" s="430">
        <v>0.2014382728337</v>
      </c>
      <c r="AJ400" s="430">
        <v>0.1955869005251</v>
      </c>
      <c r="AK400" s="430">
        <v>0.17452581546570001</v>
      </c>
      <c r="AL400" s="430">
        <v>0</v>
      </c>
    </row>
    <row r="401" spans="1:38" x14ac:dyDescent="0.25">
      <c r="A401" s="430" t="s">
        <v>4235</v>
      </c>
      <c r="B401" s="430">
        <v>1</v>
      </c>
      <c r="C401" s="430" t="s">
        <v>4236</v>
      </c>
      <c r="D401" s="430" t="s">
        <v>4042</v>
      </c>
      <c r="E401" s="430">
        <v>9</v>
      </c>
      <c r="F401" s="430">
        <v>2.3451513584889998</v>
      </c>
      <c r="G401" s="430">
        <v>2.0631691320165002</v>
      </c>
      <c r="H401" s="430">
        <v>2.0017913301730998</v>
      </c>
      <c r="I401" s="430">
        <v>2.0271636624789999</v>
      </c>
      <c r="J401" s="430">
        <v>2.0271612069381</v>
      </c>
      <c r="K401" s="430">
        <v>2.1592299422893002</v>
      </c>
      <c r="L401" s="430">
        <v>2.2127611729356</v>
      </c>
      <c r="M401" s="430">
        <v>2.2133718263194999</v>
      </c>
      <c r="N401" s="430">
        <v>2.1858245523996001</v>
      </c>
      <c r="O401" s="430">
        <v>2.212245403177</v>
      </c>
      <c r="P401" s="430">
        <v>2.2617032811734998</v>
      </c>
      <c r="Q401" s="430">
        <v>2.2398513026736002</v>
      </c>
      <c r="R401" s="430">
        <v>2.1237771932160001</v>
      </c>
      <c r="S401" s="430">
        <v>2.0817349969686001</v>
      </c>
      <c r="T401" s="430">
        <v>2.1212052744771999</v>
      </c>
      <c r="U401" s="430">
        <v>2.1389924933998001</v>
      </c>
      <c r="V401" s="430">
        <v>2.1428879804771999</v>
      </c>
      <c r="W401" s="430">
        <v>2.1396699879551999</v>
      </c>
      <c r="X401" s="430">
        <v>1.8449081351531</v>
      </c>
      <c r="Y401" s="430">
        <v>1.2288055751736999</v>
      </c>
      <c r="Z401" s="430">
        <v>1.567222146227</v>
      </c>
      <c r="AA401" s="430">
        <v>1.6617271407416001</v>
      </c>
      <c r="AB401" s="430">
        <v>1.8592525283381001</v>
      </c>
      <c r="AC401" s="430">
        <v>1.7789782353215</v>
      </c>
      <c r="AD401" s="430">
        <v>1.6216658258918</v>
      </c>
      <c r="AE401" s="430">
        <v>1.8500191188910999</v>
      </c>
      <c r="AF401" s="430">
        <v>1.8294558006556001</v>
      </c>
      <c r="AG401" s="430">
        <v>1.7175158624127</v>
      </c>
      <c r="AH401" s="430">
        <v>1.5161410345930999</v>
      </c>
      <c r="AI401" s="430">
        <v>1.8053971486439</v>
      </c>
      <c r="AJ401" s="430">
        <v>1.9535702904962</v>
      </c>
      <c r="AK401" s="430">
        <v>1.910587125225</v>
      </c>
      <c r="AL401" s="430">
        <v>0</v>
      </c>
    </row>
    <row r="402" spans="1:38" x14ac:dyDescent="0.25">
      <c r="A402" s="430" t="s">
        <v>4235</v>
      </c>
      <c r="B402" s="430">
        <v>1</v>
      </c>
      <c r="C402" s="430" t="s">
        <v>4236</v>
      </c>
      <c r="D402" s="430" t="s">
        <v>4044</v>
      </c>
      <c r="E402" s="430">
        <v>9</v>
      </c>
      <c r="F402" s="430">
        <v>0</v>
      </c>
      <c r="G402" s="430">
        <v>0</v>
      </c>
      <c r="H402" s="430">
        <v>0</v>
      </c>
      <c r="I402" s="430">
        <v>0</v>
      </c>
      <c r="J402" s="430">
        <v>0</v>
      </c>
      <c r="K402" s="430">
        <v>0</v>
      </c>
      <c r="L402" s="430">
        <v>0</v>
      </c>
      <c r="M402" s="430">
        <v>0</v>
      </c>
      <c r="N402" s="430">
        <v>0</v>
      </c>
      <c r="O402" s="430">
        <v>0</v>
      </c>
      <c r="P402" s="430">
        <v>0</v>
      </c>
      <c r="Q402" s="430">
        <v>0</v>
      </c>
      <c r="R402" s="430">
        <v>0</v>
      </c>
      <c r="S402" s="430">
        <v>0</v>
      </c>
      <c r="T402" s="430">
        <v>0</v>
      </c>
      <c r="U402" s="430">
        <v>0</v>
      </c>
      <c r="V402" s="430">
        <v>0</v>
      </c>
      <c r="W402" s="430">
        <v>0</v>
      </c>
      <c r="X402" s="430">
        <v>0</v>
      </c>
      <c r="Y402" s="430">
        <v>0</v>
      </c>
      <c r="Z402" s="430">
        <v>0</v>
      </c>
      <c r="AA402" s="430">
        <v>0</v>
      </c>
      <c r="AB402" s="430">
        <v>0</v>
      </c>
      <c r="AC402" s="430">
        <v>0</v>
      </c>
      <c r="AD402" s="430">
        <v>0</v>
      </c>
      <c r="AE402" s="430">
        <v>0</v>
      </c>
      <c r="AF402" s="430">
        <v>0</v>
      </c>
      <c r="AG402" s="430">
        <v>0</v>
      </c>
      <c r="AH402" s="430">
        <v>0</v>
      </c>
      <c r="AI402" s="430">
        <v>0</v>
      </c>
      <c r="AJ402" s="430">
        <v>0</v>
      </c>
      <c r="AK402" s="430">
        <v>0</v>
      </c>
      <c r="AL402" s="430">
        <v>0</v>
      </c>
    </row>
    <row r="403" spans="1:38" x14ac:dyDescent="0.25">
      <c r="A403" s="430" t="s">
        <v>4235</v>
      </c>
      <c r="B403" s="430">
        <v>1</v>
      </c>
      <c r="C403" s="430" t="s">
        <v>4236</v>
      </c>
      <c r="D403" s="430" t="s">
        <v>4046</v>
      </c>
      <c r="E403" s="430">
        <v>9</v>
      </c>
      <c r="F403" s="430">
        <v>2.1593439587577001</v>
      </c>
      <c r="G403" s="430">
        <v>2.0575049751680998</v>
      </c>
      <c r="H403" s="430">
        <v>2.0999692591228998</v>
      </c>
      <c r="I403" s="430">
        <v>2.0682688804809999</v>
      </c>
      <c r="J403" s="430">
        <v>2.2488169241237999</v>
      </c>
      <c r="K403" s="430">
        <v>2.1644329060056</v>
      </c>
      <c r="L403" s="430">
        <v>2.2552315647387999</v>
      </c>
      <c r="M403" s="430">
        <v>2.3127498279243999</v>
      </c>
      <c r="N403" s="430">
        <v>2.3268287070532998</v>
      </c>
      <c r="O403" s="430">
        <v>2.3548030796752002</v>
      </c>
      <c r="P403" s="430">
        <v>2.3714845998594001</v>
      </c>
      <c r="Q403" s="430">
        <v>2.2414121746614999</v>
      </c>
      <c r="R403" s="430">
        <v>2.3474969857399</v>
      </c>
      <c r="S403" s="430">
        <v>2.5333585854137</v>
      </c>
      <c r="T403" s="430">
        <v>2.6093542518281998</v>
      </c>
      <c r="U403" s="430">
        <v>2.5344277390782</v>
      </c>
      <c r="V403" s="430">
        <v>2.4752183025546999</v>
      </c>
      <c r="W403" s="430">
        <v>2.5635731777514001</v>
      </c>
      <c r="X403" s="430">
        <v>2.3226838262741998</v>
      </c>
      <c r="Y403" s="430">
        <v>3.1769805460113001</v>
      </c>
      <c r="Z403" s="430">
        <v>2.7732575387237999</v>
      </c>
      <c r="AA403" s="430">
        <v>3.2117202964234002</v>
      </c>
      <c r="AB403" s="430">
        <v>3.8970336366698</v>
      </c>
      <c r="AC403" s="430">
        <v>4.1999056246421</v>
      </c>
      <c r="AD403" s="430">
        <v>4.1196171629306004</v>
      </c>
      <c r="AE403" s="430">
        <v>3.9685115545079999</v>
      </c>
      <c r="AF403" s="430">
        <v>3.8632885221765001</v>
      </c>
      <c r="AG403" s="430">
        <v>4.3559986726944997</v>
      </c>
      <c r="AH403" s="430">
        <v>4.2912254386540001</v>
      </c>
      <c r="AI403" s="430">
        <v>4.1532819448638998</v>
      </c>
      <c r="AJ403" s="430">
        <v>4.4385352449402999</v>
      </c>
      <c r="AK403" s="430">
        <v>4.3534600224056001</v>
      </c>
      <c r="AL403" s="430">
        <v>0</v>
      </c>
    </row>
    <row r="404" spans="1:38" x14ac:dyDescent="0.25">
      <c r="A404" s="430" t="s">
        <v>4235</v>
      </c>
      <c r="B404" s="430">
        <v>1</v>
      </c>
      <c r="C404" s="430" t="s">
        <v>4236</v>
      </c>
      <c r="D404" s="430" t="s">
        <v>4227</v>
      </c>
      <c r="E404" s="430">
        <v>9</v>
      </c>
      <c r="F404" s="430">
        <v>0</v>
      </c>
      <c r="G404" s="430">
        <v>0</v>
      </c>
      <c r="H404" s="430">
        <v>0</v>
      </c>
      <c r="I404" s="430">
        <v>0</v>
      </c>
      <c r="J404" s="430">
        <v>0</v>
      </c>
      <c r="K404" s="430">
        <v>0</v>
      </c>
      <c r="L404" s="430">
        <v>0</v>
      </c>
      <c r="M404" s="430">
        <v>0</v>
      </c>
      <c r="N404" s="430">
        <v>0</v>
      </c>
      <c r="O404" s="430">
        <v>0</v>
      </c>
      <c r="P404" s="430">
        <v>0</v>
      </c>
      <c r="Q404" s="430">
        <v>0</v>
      </c>
      <c r="R404" s="430">
        <v>0</v>
      </c>
      <c r="S404" s="430">
        <v>0</v>
      </c>
      <c r="T404" s="430">
        <v>0</v>
      </c>
      <c r="U404" s="430">
        <v>0</v>
      </c>
      <c r="V404" s="430">
        <v>0</v>
      </c>
      <c r="W404" s="430">
        <v>0</v>
      </c>
      <c r="X404" s="430">
        <v>0</v>
      </c>
      <c r="Y404" s="430">
        <v>0</v>
      </c>
      <c r="Z404" s="430">
        <v>0</v>
      </c>
      <c r="AA404" s="430">
        <v>0</v>
      </c>
      <c r="AB404" s="430">
        <v>0</v>
      </c>
      <c r="AC404" s="430">
        <v>0</v>
      </c>
      <c r="AD404" s="430">
        <v>0</v>
      </c>
      <c r="AE404" s="430">
        <v>0</v>
      </c>
      <c r="AF404" s="430">
        <v>0</v>
      </c>
      <c r="AG404" s="430">
        <v>0</v>
      </c>
      <c r="AH404" s="430">
        <v>0</v>
      </c>
      <c r="AI404" s="430">
        <v>0</v>
      </c>
      <c r="AJ404" s="430">
        <v>0</v>
      </c>
      <c r="AK404" s="430">
        <v>0</v>
      </c>
      <c r="AL404" s="430">
        <v>0</v>
      </c>
    </row>
    <row r="405" spans="1:38" x14ac:dyDescent="0.25">
      <c r="A405" s="430" t="s">
        <v>4235</v>
      </c>
      <c r="B405" s="430">
        <v>1</v>
      </c>
      <c r="C405" s="430" t="s">
        <v>4236</v>
      </c>
      <c r="D405" s="430" t="s">
        <v>4048</v>
      </c>
      <c r="E405" s="430">
        <v>9</v>
      </c>
      <c r="F405" s="430">
        <v>0.3160666342688</v>
      </c>
      <c r="G405" s="430">
        <v>0.29359212997349998</v>
      </c>
      <c r="H405" s="430">
        <v>0.30893006970010001</v>
      </c>
      <c r="I405" s="430">
        <v>0.3234651121255</v>
      </c>
      <c r="J405" s="430">
        <v>0.3272803899292</v>
      </c>
      <c r="K405" s="430">
        <v>0.36351373164970002</v>
      </c>
      <c r="L405" s="430">
        <v>0.36807672896089999</v>
      </c>
      <c r="M405" s="430">
        <v>0.378607639622</v>
      </c>
      <c r="N405" s="430">
        <v>0.38763134766430002</v>
      </c>
      <c r="O405" s="430">
        <v>0.3952420252305</v>
      </c>
      <c r="P405" s="430">
        <v>0.3697531934255</v>
      </c>
      <c r="Q405" s="430">
        <v>0.50641624497149995</v>
      </c>
      <c r="R405" s="430">
        <v>0.51472894900090005</v>
      </c>
      <c r="S405" s="430">
        <v>0.52741449019260001</v>
      </c>
      <c r="T405" s="430">
        <v>0.53911295032200002</v>
      </c>
      <c r="U405" s="430">
        <v>0.54337658978530001</v>
      </c>
      <c r="V405" s="430">
        <v>0.56890234293849995</v>
      </c>
      <c r="W405" s="430">
        <v>0.57521707869189997</v>
      </c>
      <c r="X405" s="430">
        <v>0.51253259161599996</v>
      </c>
      <c r="Y405" s="430">
        <v>0.31043233880959997</v>
      </c>
      <c r="Z405" s="430">
        <v>0</v>
      </c>
      <c r="AA405" s="430">
        <v>0</v>
      </c>
      <c r="AB405" s="430">
        <v>0</v>
      </c>
      <c r="AC405" s="430">
        <v>0</v>
      </c>
      <c r="AD405" s="430">
        <v>0</v>
      </c>
      <c r="AE405" s="430">
        <v>0</v>
      </c>
      <c r="AF405" s="430">
        <v>0</v>
      </c>
      <c r="AG405" s="430">
        <v>0</v>
      </c>
      <c r="AH405" s="430">
        <v>0</v>
      </c>
      <c r="AI405" s="430">
        <v>0</v>
      </c>
      <c r="AJ405" s="430">
        <v>0</v>
      </c>
      <c r="AK405" s="430">
        <v>0</v>
      </c>
      <c r="AL405" s="430">
        <v>0</v>
      </c>
    </row>
    <row r="406" spans="1:38" x14ac:dyDescent="0.25">
      <c r="A406" s="430" t="s">
        <v>4235</v>
      </c>
      <c r="B406" s="430">
        <v>1</v>
      </c>
      <c r="C406" s="430" t="s">
        <v>4236</v>
      </c>
      <c r="D406" s="430" t="s">
        <v>4050</v>
      </c>
      <c r="E406" s="430">
        <v>9</v>
      </c>
      <c r="F406" s="430">
        <v>0.27086805443860001</v>
      </c>
      <c r="G406" s="430">
        <v>0.30759518440419997</v>
      </c>
      <c r="H406" s="430">
        <v>0.2707759867349</v>
      </c>
      <c r="I406" s="430">
        <v>0.2524848991832</v>
      </c>
      <c r="J406" s="430">
        <v>0.26913478806180002</v>
      </c>
      <c r="K406" s="430">
        <v>0.27185485417979999</v>
      </c>
      <c r="L406" s="430">
        <v>0.27941754607219998</v>
      </c>
      <c r="M406" s="430">
        <v>0.28954899420469998</v>
      </c>
      <c r="N406" s="430">
        <v>0.32584447177819997</v>
      </c>
      <c r="O406" s="430">
        <v>0.3449479544465</v>
      </c>
      <c r="P406" s="430">
        <v>0.36238240978550001</v>
      </c>
      <c r="Q406" s="430">
        <v>0.350545833955</v>
      </c>
      <c r="R406" s="430">
        <v>0.34728595699940001</v>
      </c>
      <c r="S406" s="430">
        <v>0.35887945867510002</v>
      </c>
      <c r="T406" s="430">
        <v>0.36122513609630003</v>
      </c>
      <c r="U406" s="430">
        <v>0.36382644150080001</v>
      </c>
      <c r="V406" s="430">
        <v>0.36427478555539999</v>
      </c>
      <c r="W406" s="430">
        <v>0.3540695957942</v>
      </c>
      <c r="X406" s="430">
        <v>0.33656598866069998</v>
      </c>
      <c r="Y406" s="430">
        <v>0.1842136300469</v>
      </c>
      <c r="Z406" s="430">
        <v>0.23424107873280001</v>
      </c>
      <c r="AA406" s="430">
        <v>0.269514783092</v>
      </c>
      <c r="AB406" s="430">
        <v>0.34074950308250002</v>
      </c>
      <c r="AC406" s="430">
        <v>0.34522733781670001</v>
      </c>
      <c r="AD406" s="430">
        <v>0.34086264669639998</v>
      </c>
      <c r="AE406" s="430">
        <v>0.37512112534289999</v>
      </c>
      <c r="AF406" s="430">
        <v>0.36340983857199999</v>
      </c>
      <c r="AG406" s="430">
        <v>0.33046898124680002</v>
      </c>
      <c r="AH406" s="430">
        <v>0.34876105617219999</v>
      </c>
      <c r="AI406" s="430">
        <v>0.35164909121069998</v>
      </c>
      <c r="AJ406" s="430">
        <v>0.34952572151880001</v>
      </c>
      <c r="AK406" s="430">
        <v>0.3714572317564</v>
      </c>
      <c r="AL406" s="430">
        <v>0</v>
      </c>
    </row>
    <row r="407" spans="1:38" x14ac:dyDescent="0.25">
      <c r="A407" s="430" t="s">
        <v>4235</v>
      </c>
      <c r="B407" s="430">
        <v>1</v>
      </c>
      <c r="C407" s="430" t="s">
        <v>4236</v>
      </c>
      <c r="D407" s="430" t="s">
        <v>4052</v>
      </c>
      <c r="E407" s="430">
        <v>9</v>
      </c>
      <c r="F407" s="430">
        <v>0</v>
      </c>
      <c r="G407" s="430">
        <v>0</v>
      </c>
      <c r="H407" s="430">
        <v>0</v>
      </c>
      <c r="I407" s="430">
        <v>0</v>
      </c>
      <c r="J407" s="430">
        <v>0</v>
      </c>
      <c r="K407" s="430">
        <v>0</v>
      </c>
      <c r="L407" s="430">
        <v>0</v>
      </c>
      <c r="M407" s="430">
        <v>0</v>
      </c>
      <c r="N407" s="430">
        <v>0</v>
      </c>
      <c r="O407" s="430">
        <v>0</v>
      </c>
      <c r="P407" s="430">
        <v>0</v>
      </c>
      <c r="Q407" s="430">
        <v>0</v>
      </c>
      <c r="R407" s="430">
        <v>0</v>
      </c>
      <c r="S407" s="430">
        <v>0</v>
      </c>
      <c r="T407" s="430">
        <v>0</v>
      </c>
      <c r="U407" s="430">
        <v>0</v>
      </c>
      <c r="V407" s="430">
        <v>0</v>
      </c>
      <c r="W407" s="430">
        <v>0</v>
      </c>
      <c r="X407" s="430">
        <v>0</v>
      </c>
      <c r="Y407" s="430">
        <v>0</v>
      </c>
      <c r="Z407" s="430">
        <v>0</v>
      </c>
      <c r="AA407" s="430">
        <v>0</v>
      </c>
      <c r="AB407" s="430">
        <v>0</v>
      </c>
      <c r="AC407" s="430">
        <v>0</v>
      </c>
      <c r="AD407" s="430">
        <v>0</v>
      </c>
      <c r="AE407" s="430">
        <v>0</v>
      </c>
      <c r="AF407" s="430">
        <v>0</v>
      </c>
      <c r="AG407" s="430">
        <v>0</v>
      </c>
      <c r="AH407" s="430">
        <v>0</v>
      </c>
      <c r="AI407" s="430">
        <v>0</v>
      </c>
      <c r="AJ407" s="430">
        <v>0</v>
      </c>
      <c r="AK407" s="430">
        <v>0</v>
      </c>
      <c r="AL407" s="430">
        <v>0</v>
      </c>
    </row>
    <row r="408" spans="1:38" x14ac:dyDescent="0.25">
      <c r="A408" s="430" t="s">
        <v>4235</v>
      </c>
      <c r="B408" s="430">
        <v>1</v>
      </c>
      <c r="C408" s="430" t="s">
        <v>4236</v>
      </c>
      <c r="D408" s="430" t="s">
        <v>4054</v>
      </c>
      <c r="E408" s="430">
        <v>9</v>
      </c>
      <c r="F408" s="430">
        <v>0</v>
      </c>
      <c r="G408" s="430">
        <v>0</v>
      </c>
      <c r="H408" s="430">
        <v>0</v>
      </c>
      <c r="I408" s="430">
        <v>0</v>
      </c>
      <c r="J408" s="430">
        <v>0</v>
      </c>
      <c r="K408" s="430">
        <v>0</v>
      </c>
      <c r="L408" s="430">
        <v>0</v>
      </c>
      <c r="M408" s="430">
        <v>0</v>
      </c>
      <c r="N408" s="430">
        <v>0</v>
      </c>
      <c r="O408" s="430">
        <v>0</v>
      </c>
      <c r="P408" s="430">
        <v>0</v>
      </c>
      <c r="Q408" s="430">
        <v>0</v>
      </c>
      <c r="R408" s="430">
        <v>0</v>
      </c>
      <c r="S408" s="430">
        <v>0</v>
      </c>
      <c r="T408" s="430">
        <v>0</v>
      </c>
      <c r="U408" s="430">
        <v>0</v>
      </c>
      <c r="V408" s="430">
        <v>0</v>
      </c>
      <c r="W408" s="430">
        <v>0</v>
      </c>
      <c r="X408" s="430">
        <v>0</v>
      </c>
      <c r="Y408" s="430">
        <v>0</v>
      </c>
      <c r="Z408" s="430">
        <v>0</v>
      </c>
      <c r="AA408" s="430">
        <v>0</v>
      </c>
      <c r="AB408" s="430">
        <v>0</v>
      </c>
      <c r="AC408" s="430">
        <v>0</v>
      </c>
      <c r="AD408" s="430">
        <v>0</v>
      </c>
      <c r="AE408" s="430">
        <v>0</v>
      </c>
      <c r="AF408" s="430">
        <v>0</v>
      </c>
      <c r="AG408" s="430">
        <v>0</v>
      </c>
      <c r="AH408" s="430">
        <v>0</v>
      </c>
      <c r="AI408" s="430">
        <v>0</v>
      </c>
      <c r="AJ408" s="430">
        <v>0</v>
      </c>
      <c r="AK408" s="430">
        <v>0</v>
      </c>
      <c r="AL408" s="430">
        <v>0</v>
      </c>
    </row>
    <row r="409" spans="1:38" x14ac:dyDescent="0.25">
      <c r="A409" s="430" t="s">
        <v>4235</v>
      </c>
      <c r="B409" s="430">
        <v>1</v>
      </c>
      <c r="C409" s="430" t="s">
        <v>4236</v>
      </c>
      <c r="D409" s="430" t="s">
        <v>517</v>
      </c>
      <c r="E409" s="430">
        <v>9</v>
      </c>
      <c r="F409" s="430">
        <v>0.2462069330644</v>
      </c>
      <c r="G409" s="430">
        <v>0.33689932920999999</v>
      </c>
      <c r="H409" s="430">
        <v>0.36132309909159999</v>
      </c>
      <c r="I409" s="430">
        <v>0.58050280444190006</v>
      </c>
      <c r="J409" s="430">
        <v>0.63079956447929997</v>
      </c>
      <c r="K409" s="430">
        <v>0.6021563341067</v>
      </c>
      <c r="L409" s="430">
        <v>0.65139187428089995</v>
      </c>
      <c r="M409" s="430">
        <v>0.6828118539586</v>
      </c>
      <c r="N409" s="430">
        <v>0.6973895521065</v>
      </c>
      <c r="O409" s="430">
        <v>0.67515454331830005</v>
      </c>
      <c r="P409" s="430">
        <v>0.69077249972499999</v>
      </c>
      <c r="Q409" s="430">
        <v>0.68314164004889999</v>
      </c>
      <c r="R409" s="430">
        <v>0.71572990988100005</v>
      </c>
      <c r="S409" s="430">
        <v>0.70414430456489996</v>
      </c>
      <c r="T409" s="430">
        <v>0.66751874424169999</v>
      </c>
      <c r="U409" s="430">
        <v>0.70987564059719999</v>
      </c>
      <c r="V409" s="430">
        <v>0.73220774156000001</v>
      </c>
      <c r="W409" s="430">
        <v>0.72681134369779998</v>
      </c>
      <c r="X409" s="430">
        <v>0.63755236405600002</v>
      </c>
      <c r="Y409" s="430">
        <v>0.41420310882139999</v>
      </c>
      <c r="Z409" s="430">
        <v>0.28168534752199997</v>
      </c>
      <c r="AA409" s="430">
        <v>0.45994405053319998</v>
      </c>
      <c r="AB409" s="430">
        <v>0.39184161001970003</v>
      </c>
      <c r="AC409" s="430">
        <v>0.36757399557819997</v>
      </c>
      <c r="AD409" s="430">
        <v>0.46464087547100003</v>
      </c>
      <c r="AE409" s="430">
        <v>0.42631592823609998</v>
      </c>
      <c r="AF409" s="430">
        <v>0.41275421300449999</v>
      </c>
      <c r="AG409" s="430">
        <v>0.4185231044862</v>
      </c>
      <c r="AH409" s="430">
        <v>0.4139764242142</v>
      </c>
      <c r="AI409" s="430">
        <v>0.36354865250879997</v>
      </c>
      <c r="AJ409" s="430">
        <v>0.34674349035980001</v>
      </c>
      <c r="AK409" s="430">
        <v>0.41822521274930002</v>
      </c>
      <c r="AL409" s="430">
        <v>0</v>
      </c>
    </row>
    <row r="410" spans="1:38" x14ac:dyDescent="0.25">
      <c r="A410" s="430" t="s">
        <v>4235</v>
      </c>
      <c r="B410" s="430">
        <v>1</v>
      </c>
      <c r="C410" s="430" t="s">
        <v>4236</v>
      </c>
      <c r="D410" s="430" t="s">
        <v>4057</v>
      </c>
      <c r="E410" s="430">
        <v>9</v>
      </c>
      <c r="F410" s="430">
        <v>0</v>
      </c>
      <c r="G410" s="430">
        <v>0</v>
      </c>
      <c r="H410" s="430">
        <v>0</v>
      </c>
      <c r="I410" s="430">
        <v>0</v>
      </c>
      <c r="J410" s="430">
        <v>0</v>
      </c>
      <c r="K410" s="430">
        <v>0</v>
      </c>
      <c r="L410" s="430">
        <v>0</v>
      </c>
      <c r="M410" s="430">
        <v>0</v>
      </c>
      <c r="N410" s="430">
        <v>0</v>
      </c>
      <c r="O410" s="430">
        <v>0</v>
      </c>
      <c r="P410" s="430">
        <v>0</v>
      </c>
      <c r="Q410" s="430">
        <v>0</v>
      </c>
      <c r="R410" s="430">
        <v>0</v>
      </c>
      <c r="S410" s="430">
        <v>0</v>
      </c>
      <c r="T410" s="430">
        <v>0</v>
      </c>
      <c r="U410" s="430">
        <v>0</v>
      </c>
      <c r="V410" s="430">
        <v>0</v>
      </c>
      <c r="W410" s="430">
        <v>0</v>
      </c>
      <c r="X410" s="430">
        <v>0</v>
      </c>
      <c r="Y410" s="430">
        <v>0</v>
      </c>
      <c r="Z410" s="430">
        <v>0</v>
      </c>
      <c r="AA410" s="430">
        <v>0</v>
      </c>
      <c r="AB410" s="430">
        <v>0</v>
      </c>
      <c r="AC410" s="430">
        <v>0</v>
      </c>
      <c r="AD410" s="430">
        <v>0</v>
      </c>
      <c r="AE410" s="430">
        <v>0</v>
      </c>
      <c r="AF410" s="430">
        <v>0</v>
      </c>
      <c r="AG410" s="430">
        <v>0</v>
      </c>
      <c r="AH410" s="430">
        <v>0</v>
      </c>
      <c r="AI410" s="430">
        <v>0</v>
      </c>
      <c r="AJ410" s="430">
        <v>0</v>
      </c>
      <c r="AK410" s="430">
        <v>0</v>
      </c>
      <c r="AL410" s="430">
        <v>0</v>
      </c>
    </row>
    <row r="411" spans="1:38" x14ac:dyDescent="0.25">
      <c r="A411" s="430" t="s">
        <v>4235</v>
      </c>
      <c r="B411" s="430">
        <v>1</v>
      </c>
      <c r="C411" s="430" t="s">
        <v>4236</v>
      </c>
      <c r="D411" s="430" t="s">
        <v>4059</v>
      </c>
      <c r="E411" s="430">
        <v>9</v>
      </c>
      <c r="F411" s="430">
        <v>0</v>
      </c>
      <c r="G411" s="430">
        <v>0</v>
      </c>
      <c r="H411" s="430">
        <v>0</v>
      </c>
      <c r="I411" s="430">
        <v>0</v>
      </c>
      <c r="J411" s="430">
        <v>0</v>
      </c>
      <c r="K411" s="430">
        <v>0</v>
      </c>
      <c r="L411" s="430">
        <v>0</v>
      </c>
      <c r="M411" s="430">
        <v>0</v>
      </c>
      <c r="N411" s="430">
        <v>0</v>
      </c>
      <c r="O411" s="430">
        <v>0</v>
      </c>
      <c r="P411" s="430">
        <v>0</v>
      </c>
      <c r="Q411" s="430">
        <v>0</v>
      </c>
      <c r="R411" s="430">
        <v>0</v>
      </c>
      <c r="S411" s="430">
        <v>0</v>
      </c>
      <c r="T411" s="430">
        <v>0</v>
      </c>
      <c r="U411" s="430">
        <v>0</v>
      </c>
      <c r="V411" s="430">
        <v>0</v>
      </c>
      <c r="W411" s="430">
        <v>0</v>
      </c>
      <c r="X411" s="430">
        <v>0</v>
      </c>
      <c r="Y411" s="430">
        <v>0</v>
      </c>
      <c r="Z411" s="430">
        <v>0</v>
      </c>
      <c r="AA411" s="430">
        <v>0</v>
      </c>
      <c r="AB411" s="430">
        <v>0</v>
      </c>
      <c r="AC411" s="430">
        <v>0</v>
      </c>
      <c r="AD411" s="430">
        <v>0</v>
      </c>
      <c r="AE411" s="430">
        <v>0</v>
      </c>
      <c r="AF411" s="430">
        <v>0</v>
      </c>
      <c r="AG411" s="430">
        <v>0</v>
      </c>
      <c r="AH411" s="430">
        <v>0</v>
      </c>
      <c r="AI411" s="430">
        <v>0</v>
      </c>
      <c r="AJ411" s="430">
        <v>0</v>
      </c>
      <c r="AK411" s="430">
        <v>0</v>
      </c>
      <c r="AL411" s="430">
        <v>0</v>
      </c>
    </row>
    <row r="412" spans="1:38" x14ac:dyDescent="0.25">
      <c r="A412" s="430" t="s">
        <v>4235</v>
      </c>
      <c r="B412" s="430">
        <v>1</v>
      </c>
      <c r="C412" s="430" t="s">
        <v>4236</v>
      </c>
      <c r="D412" s="430" t="s">
        <v>4061</v>
      </c>
      <c r="E412" s="430">
        <v>9</v>
      </c>
      <c r="F412" s="430">
        <v>0.2980357160182</v>
      </c>
      <c r="G412" s="430">
        <v>0.30366174214840003</v>
      </c>
      <c r="H412" s="430">
        <v>0.28320556427819998</v>
      </c>
      <c r="I412" s="430">
        <v>0.4102717011973</v>
      </c>
      <c r="J412" s="430">
        <v>0.48935962913890002</v>
      </c>
      <c r="K412" s="430">
        <v>0.51379266699049997</v>
      </c>
      <c r="L412" s="430">
        <v>0.56716789053619998</v>
      </c>
      <c r="M412" s="430">
        <v>0.5645294855563</v>
      </c>
      <c r="N412" s="430">
        <v>0.56817910288509998</v>
      </c>
      <c r="O412" s="430">
        <v>0.57907552533770001</v>
      </c>
      <c r="P412" s="430">
        <v>0.56815734599529999</v>
      </c>
      <c r="Q412" s="430">
        <v>0.57257987423750001</v>
      </c>
      <c r="R412" s="430">
        <v>0.55851906342900004</v>
      </c>
      <c r="S412" s="430">
        <v>0.66442779083449999</v>
      </c>
      <c r="T412" s="430">
        <v>0.66749042366839995</v>
      </c>
      <c r="U412" s="430">
        <v>0.67744301299109999</v>
      </c>
      <c r="V412" s="430">
        <v>0.68348235238650001</v>
      </c>
      <c r="W412" s="430">
        <v>0.65029533440059994</v>
      </c>
      <c r="X412" s="430">
        <v>0.51533278869599997</v>
      </c>
      <c r="Y412" s="430">
        <v>0.387130452018</v>
      </c>
      <c r="Z412" s="430">
        <v>0.1308289749654</v>
      </c>
      <c r="AA412" s="430">
        <v>0.1190071519816</v>
      </c>
      <c r="AB412" s="430">
        <v>0.12487944580679999</v>
      </c>
      <c r="AC412" s="430">
        <v>0.16199751492459999</v>
      </c>
      <c r="AD412" s="430">
        <v>0.287165749415</v>
      </c>
      <c r="AE412" s="430">
        <v>0.29319704596110002</v>
      </c>
      <c r="AF412" s="430">
        <v>0.29439175354280001</v>
      </c>
      <c r="AG412" s="430">
        <v>0.18341188190759999</v>
      </c>
      <c r="AH412" s="430">
        <v>0.20277704844219999</v>
      </c>
      <c r="AI412" s="430">
        <v>0.1789349649194</v>
      </c>
      <c r="AJ412" s="430">
        <v>0.1935208216006</v>
      </c>
      <c r="AK412" s="430">
        <v>0.18561945558349999</v>
      </c>
      <c r="AL412" s="430">
        <v>0</v>
      </c>
    </row>
    <row r="413" spans="1:38" x14ac:dyDescent="0.25">
      <c r="A413" s="430" t="s">
        <v>4235</v>
      </c>
      <c r="B413" s="430">
        <v>1</v>
      </c>
      <c r="C413" s="430" t="s">
        <v>4236</v>
      </c>
      <c r="D413" s="430" t="s">
        <v>4063</v>
      </c>
      <c r="E413" s="430">
        <v>9</v>
      </c>
      <c r="F413" s="430">
        <v>0.2980357160182</v>
      </c>
      <c r="G413" s="430">
        <v>0.30366174214840003</v>
      </c>
      <c r="H413" s="430">
        <v>0.28320556427819998</v>
      </c>
      <c r="I413" s="430">
        <v>0.2524848991832</v>
      </c>
      <c r="J413" s="430">
        <v>0.26913478806180002</v>
      </c>
      <c r="K413" s="430">
        <v>0.27185485417979999</v>
      </c>
      <c r="L413" s="430">
        <v>0.27941754607219998</v>
      </c>
      <c r="M413" s="430">
        <v>0.28954899420469998</v>
      </c>
      <c r="N413" s="430">
        <v>0.32584447177819997</v>
      </c>
      <c r="O413" s="430">
        <v>0.3449479544465</v>
      </c>
      <c r="P413" s="430">
        <v>0.36238240978550001</v>
      </c>
      <c r="Q413" s="430">
        <v>0.350545833955</v>
      </c>
      <c r="R413" s="430">
        <v>0.34728595699940001</v>
      </c>
      <c r="S413" s="430">
        <v>0.35887945867510002</v>
      </c>
      <c r="T413" s="430">
        <v>0.36122513609630003</v>
      </c>
      <c r="U413" s="430">
        <v>0.36382644150080001</v>
      </c>
      <c r="V413" s="430">
        <v>0.36427478555539999</v>
      </c>
      <c r="W413" s="430">
        <v>0.3540695957942</v>
      </c>
      <c r="X413" s="430">
        <v>0.33656598866069998</v>
      </c>
      <c r="Y413" s="430">
        <v>0.1842136300469</v>
      </c>
      <c r="Z413" s="430">
        <v>0.2128114649393</v>
      </c>
      <c r="AA413" s="430">
        <v>0.2266955328843</v>
      </c>
      <c r="AB413" s="430">
        <v>0.20513768567339999</v>
      </c>
      <c r="AC413" s="430">
        <v>0.21620139413379999</v>
      </c>
      <c r="AD413" s="430">
        <v>0.25599162863550001</v>
      </c>
      <c r="AE413" s="430">
        <v>0.22561760174209999</v>
      </c>
      <c r="AF413" s="430">
        <v>0.23468970744010001</v>
      </c>
      <c r="AG413" s="430">
        <v>0.1954056151321</v>
      </c>
      <c r="AH413" s="430">
        <v>0.21210156613789999</v>
      </c>
      <c r="AI413" s="430">
        <v>0.1823336133092</v>
      </c>
      <c r="AJ413" s="430">
        <v>0.1803933614629</v>
      </c>
      <c r="AK413" s="430">
        <v>0.22475252058260001</v>
      </c>
      <c r="AL413" s="430">
        <v>0</v>
      </c>
    </row>
    <row r="414" spans="1:38" x14ac:dyDescent="0.25">
      <c r="A414" s="430" t="s">
        <v>4235</v>
      </c>
      <c r="B414" s="430">
        <v>1</v>
      </c>
      <c r="C414" s="430" t="s">
        <v>4236</v>
      </c>
      <c r="D414" s="430" t="s">
        <v>4065</v>
      </c>
      <c r="E414" s="430">
        <v>9</v>
      </c>
      <c r="F414" s="430">
        <v>0.6913199598359</v>
      </c>
      <c r="G414" s="430">
        <v>0.66671846235950005</v>
      </c>
      <c r="H414" s="430">
        <v>0.72170217963560002</v>
      </c>
      <c r="I414" s="430">
        <v>0.79374696281099999</v>
      </c>
      <c r="J414" s="430">
        <v>0.72948665609009999</v>
      </c>
      <c r="K414" s="430">
        <v>0.75833196165939998</v>
      </c>
      <c r="L414" s="430">
        <v>0.73678065780080004</v>
      </c>
      <c r="M414" s="430">
        <v>0.77213065121260005</v>
      </c>
      <c r="N414" s="430">
        <v>0.80882272475719996</v>
      </c>
      <c r="O414" s="430">
        <v>0.80695969433850001</v>
      </c>
      <c r="P414" s="430">
        <v>0.80384899227350004</v>
      </c>
      <c r="Q414" s="430">
        <v>0.80488965510709998</v>
      </c>
      <c r="R414" s="430">
        <v>0.80877306390350001</v>
      </c>
      <c r="S414" s="430">
        <v>0.75574108550289998</v>
      </c>
      <c r="T414" s="430">
        <v>0.79476189996010005</v>
      </c>
      <c r="U414" s="430">
        <v>0.79919544389740005</v>
      </c>
      <c r="V414" s="430">
        <v>0.80490881494349997</v>
      </c>
      <c r="W414" s="430">
        <v>0.82702078634959997</v>
      </c>
      <c r="X414" s="430">
        <v>0.71626138448389998</v>
      </c>
      <c r="Y414" s="430">
        <v>0.48897317516630001</v>
      </c>
      <c r="Z414" s="430">
        <v>0.86293673774510005</v>
      </c>
      <c r="AA414" s="430">
        <v>0.79052194007450005</v>
      </c>
      <c r="AB414" s="430">
        <v>0.85265732605900002</v>
      </c>
      <c r="AC414" s="430">
        <v>0.76933794751249995</v>
      </c>
      <c r="AD414" s="430">
        <v>0.66555022535630004</v>
      </c>
      <c r="AE414" s="430">
        <v>0.83244371156709995</v>
      </c>
      <c r="AF414" s="430">
        <v>0.37048698587329998</v>
      </c>
      <c r="AG414" s="430">
        <v>0.49590025394409998</v>
      </c>
      <c r="AH414" s="430">
        <v>0.74527500453460005</v>
      </c>
      <c r="AI414" s="430">
        <v>0.76740305861229996</v>
      </c>
      <c r="AJ414" s="430">
        <v>0.62718546187559998</v>
      </c>
      <c r="AK414" s="430">
        <v>0.77465981435179998</v>
      </c>
      <c r="AL414" s="430">
        <v>0</v>
      </c>
    </row>
    <row r="415" spans="1:38" x14ac:dyDescent="0.25">
      <c r="A415" s="430" t="s">
        <v>4235</v>
      </c>
      <c r="B415" s="430">
        <v>1</v>
      </c>
      <c r="C415" s="430" t="s">
        <v>4236</v>
      </c>
      <c r="D415" s="430" t="s">
        <v>4067</v>
      </c>
      <c r="E415" s="430">
        <v>9</v>
      </c>
      <c r="F415" s="430">
        <v>0.65008333065269996</v>
      </c>
      <c r="G415" s="430">
        <v>0.64193777614790004</v>
      </c>
      <c r="H415" s="430">
        <v>0.61550009303130004</v>
      </c>
      <c r="I415" s="430">
        <v>0.64519582686700006</v>
      </c>
      <c r="J415" s="430">
        <v>0.46880704503370002</v>
      </c>
      <c r="K415" s="430">
        <v>0.46930732721559998</v>
      </c>
      <c r="L415" s="430">
        <v>0</v>
      </c>
      <c r="M415" s="430">
        <v>0.50989759985729999</v>
      </c>
      <c r="N415" s="430">
        <v>0.52863550231800005</v>
      </c>
      <c r="O415" s="430">
        <v>0.55254106730340002</v>
      </c>
      <c r="P415" s="430">
        <v>0.5400616530615</v>
      </c>
      <c r="Q415" s="430">
        <v>0.55046752107520003</v>
      </c>
      <c r="R415" s="430">
        <v>0.50779190117070006</v>
      </c>
      <c r="S415" s="430">
        <v>0.51666154761060001</v>
      </c>
      <c r="T415" s="430">
        <v>0.52798988783019996</v>
      </c>
      <c r="U415" s="430">
        <v>0.52551262912520003</v>
      </c>
      <c r="V415" s="430">
        <v>0.54567542684820003</v>
      </c>
      <c r="W415" s="430">
        <v>0.45633052778720001</v>
      </c>
      <c r="X415" s="430">
        <v>0.3881859048963</v>
      </c>
      <c r="Y415" s="430">
        <v>0.29704048330900001</v>
      </c>
      <c r="Z415" s="430">
        <v>0.35828537714370001</v>
      </c>
      <c r="AA415" s="430">
        <v>0.49094163349480002</v>
      </c>
      <c r="AB415" s="430">
        <v>0.55401482456749995</v>
      </c>
      <c r="AC415" s="430">
        <v>0.49844554118500001</v>
      </c>
      <c r="AD415" s="430">
        <v>0.45528625685770002</v>
      </c>
      <c r="AE415" s="430">
        <v>0.70737606232030004</v>
      </c>
      <c r="AF415" s="430">
        <v>0.5260166917322</v>
      </c>
      <c r="AG415" s="430">
        <v>0.79597392857399996</v>
      </c>
      <c r="AH415" s="430">
        <v>0.54257893776190003</v>
      </c>
      <c r="AI415" s="430">
        <v>0.54431910555410001</v>
      </c>
      <c r="AJ415" s="430">
        <v>0.57838845317200005</v>
      </c>
      <c r="AK415" s="430">
        <v>0.53001526184290004</v>
      </c>
      <c r="AL415" s="430">
        <v>0</v>
      </c>
    </row>
    <row r="416" spans="1:38" x14ac:dyDescent="0.25">
      <c r="A416" s="430" t="s">
        <v>4235</v>
      </c>
      <c r="B416" s="430">
        <v>1</v>
      </c>
      <c r="C416" s="430" t="s">
        <v>4236</v>
      </c>
      <c r="D416" s="430" t="s">
        <v>4069</v>
      </c>
      <c r="E416" s="430">
        <v>9</v>
      </c>
      <c r="F416" s="430">
        <v>0.64620223614140004</v>
      </c>
      <c r="G416" s="430">
        <v>0.65185005063250001</v>
      </c>
      <c r="H416" s="430">
        <v>0.65420485348269997</v>
      </c>
      <c r="I416" s="430">
        <v>0.6124157163085</v>
      </c>
      <c r="J416" s="430">
        <v>0.61735800103490002</v>
      </c>
      <c r="K416" s="430">
        <v>0.65037046454500003</v>
      </c>
      <c r="L416" s="430">
        <v>0.67361266999229996</v>
      </c>
      <c r="M416" s="430">
        <v>0.65688338757130005</v>
      </c>
      <c r="N416" s="430">
        <v>0.65116863302259997</v>
      </c>
      <c r="O416" s="430">
        <v>0.64046897726030005</v>
      </c>
      <c r="P416" s="430">
        <v>0.65712704028580005</v>
      </c>
      <c r="Q416" s="430">
        <v>0.65608652559150005</v>
      </c>
      <c r="R416" s="430">
        <v>0.65841255218390005</v>
      </c>
      <c r="S416" s="430">
        <v>0.6475179214515</v>
      </c>
      <c r="T416" s="430">
        <v>0.65985260105989996</v>
      </c>
      <c r="U416" s="430">
        <v>0.68368672739659997</v>
      </c>
      <c r="V416" s="430">
        <v>0.66984663827010005</v>
      </c>
      <c r="W416" s="430">
        <v>0.64088645023989999</v>
      </c>
      <c r="X416" s="430">
        <v>0.6365981966059</v>
      </c>
      <c r="Y416" s="430">
        <v>0.35817893575190002</v>
      </c>
      <c r="Z416" s="430">
        <v>0.55249869868430002</v>
      </c>
      <c r="AA416" s="430">
        <v>0.52723756187509996</v>
      </c>
      <c r="AB416" s="430">
        <v>0.71787155512879997</v>
      </c>
      <c r="AC416" s="430">
        <v>0.77831725165760002</v>
      </c>
      <c r="AD416" s="430">
        <v>0.9066246441568</v>
      </c>
      <c r="AE416" s="430">
        <v>0.72737209323889995</v>
      </c>
      <c r="AF416" s="430">
        <v>0.84673833490070005</v>
      </c>
      <c r="AG416" s="430">
        <v>0.68153413193870005</v>
      </c>
      <c r="AH416" s="430">
        <v>0.72436615574600005</v>
      </c>
      <c r="AI416" s="430">
        <v>0.69045533060139996</v>
      </c>
      <c r="AJ416" s="430">
        <v>0.73149742078140001</v>
      </c>
      <c r="AK416" s="430">
        <v>0.68702262627330002</v>
      </c>
      <c r="AL416" s="430">
        <v>0</v>
      </c>
    </row>
    <row r="417" spans="1:38" x14ac:dyDescent="0.25">
      <c r="A417" s="430" t="s">
        <v>4235</v>
      </c>
      <c r="B417" s="430">
        <v>1</v>
      </c>
      <c r="C417" s="430" t="s">
        <v>4236</v>
      </c>
      <c r="D417" s="430" t="s">
        <v>4071</v>
      </c>
      <c r="E417" s="430">
        <v>9</v>
      </c>
      <c r="F417" s="430">
        <v>0</v>
      </c>
      <c r="G417" s="430">
        <v>0.1394011935458</v>
      </c>
      <c r="H417" s="430">
        <v>0.1735420763327</v>
      </c>
      <c r="I417" s="430">
        <v>0</v>
      </c>
      <c r="J417" s="430">
        <v>0</v>
      </c>
      <c r="K417" s="430">
        <v>0</v>
      </c>
      <c r="L417" s="430">
        <v>0</v>
      </c>
      <c r="M417" s="430">
        <v>0.3813825925464</v>
      </c>
      <c r="N417" s="430">
        <v>0.39985864520809999</v>
      </c>
      <c r="O417" s="430">
        <v>0.45941032243770002</v>
      </c>
      <c r="P417" s="430">
        <v>0.44771006980669997</v>
      </c>
      <c r="Q417" s="430">
        <v>0.4308006686675</v>
      </c>
      <c r="R417" s="430">
        <v>0.43183122743000002</v>
      </c>
      <c r="S417" s="430">
        <v>0.37201712642649998</v>
      </c>
      <c r="T417" s="430">
        <v>0.42460870313760002</v>
      </c>
      <c r="U417" s="430">
        <v>0.44616542522269997</v>
      </c>
      <c r="V417" s="430">
        <v>0.4572381079799</v>
      </c>
      <c r="W417" s="430">
        <v>0.45332922897189998</v>
      </c>
      <c r="X417" s="430">
        <v>0.32225961303529999</v>
      </c>
      <c r="Y417" s="430">
        <v>0.25865794892900001</v>
      </c>
      <c r="Z417" s="430">
        <v>0.2581871195089</v>
      </c>
      <c r="AA417" s="430">
        <v>0.26716863696909998</v>
      </c>
      <c r="AB417" s="430">
        <v>0.26580057468290003</v>
      </c>
      <c r="AC417" s="430">
        <v>0.28113970347119999</v>
      </c>
      <c r="AD417" s="430">
        <v>0.40166124693939997</v>
      </c>
      <c r="AE417" s="430">
        <v>0.41890186329110002</v>
      </c>
      <c r="AF417" s="430">
        <v>0.34156378340240001</v>
      </c>
      <c r="AG417" s="430">
        <v>0.42925610441209999</v>
      </c>
      <c r="AH417" s="430">
        <v>0.41630333257169999</v>
      </c>
      <c r="AI417" s="430">
        <v>0.42245011923269998</v>
      </c>
      <c r="AJ417" s="430">
        <v>0.42018791822500001</v>
      </c>
      <c r="AK417" s="430">
        <v>0.41392142702570001</v>
      </c>
      <c r="AL417" s="430">
        <v>0</v>
      </c>
    </row>
    <row r="418" spans="1:38" x14ac:dyDescent="0.25">
      <c r="A418" s="430" t="s">
        <v>4235</v>
      </c>
      <c r="B418" s="430">
        <v>1</v>
      </c>
      <c r="C418" s="430" t="s">
        <v>4236</v>
      </c>
      <c r="D418" s="430" t="s">
        <v>4073</v>
      </c>
      <c r="E418" s="430">
        <v>9</v>
      </c>
      <c r="F418" s="430">
        <v>2.7497554612983</v>
      </c>
      <c r="G418" s="430">
        <v>2.5229098628752999</v>
      </c>
      <c r="H418" s="430">
        <v>2.7721104650098001</v>
      </c>
      <c r="I418" s="430">
        <v>2.7623747135782999</v>
      </c>
      <c r="J418" s="430">
        <v>2.8674757216211</v>
      </c>
      <c r="K418" s="430">
        <v>3.0988851894637999</v>
      </c>
      <c r="L418" s="430">
        <v>2.9772282253929001</v>
      </c>
      <c r="M418" s="430">
        <v>3.1644869411554999</v>
      </c>
      <c r="N418" s="430">
        <v>3.2727532574609999</v>
      </c>
      <c r="O418" s="430">
        <v>3.3766398557428001</v>
      </c>
      <c r="P418" s="430">
        <v>3.4099846571915</v>
      </c>
      <c r="Q418" s="430">
        <v>3.1742933327785998</v>
      </c>
      <c r="R418" s="430">
        <v>3.1882671827603</v>
      </c>
      <c r="S418" s="430">
        <v>2.8606295959343999</v>
      </c>
      <c r="T418" s="430">
        <v>3.0843351066235001</v>
      </c>
      <c r="U418" s="430">
        <v>3.1499539175486002</v>
      </c>
      <c r="V418" s="430">
        <v>2.9744836369862</v>
      </c>
      <c r="W418" s="430">
        <v>2.8464122551362001</v>
      </c>
      <c r="X418" s="430">
        <v>2.6257366597927998</v>
      </c>
      <c r="Y418" s="430">
        <v>2.0496648683943999</v>
      </c>
      <c r="Z418" s="430">
        <v>1.6832962916231999</v>
      </c>
      <c r="AA418" s="430">
        <v>1.6325961312335</v>
      </c>
      <c r="AB418" s="430">
        <v>1.6835641340361001</v>
      </c>
      <c r="AC418" s="430">
        <v>1.6941277894594999</v>
      </c>
      <c r="AD418" s="430">
        <v>1.726226074732</v>
      </c>
      <c r="AE418" s="430">
        <v>1.9757991250252001</v>
      </c>
      <c r="AF418" s="430">
        <v>1.9432688106000999</v>
      </c>
      <c r="AG418" s="430">
        <v>1.8138551294719001</v>
      </c>
      <c r="AH418" s="430">
        <v>1.5862025654219001</v>
      </c>
      <c r="AI418" s="430">
        <v>1.8100768831326</v>
      </c>
      <c r="AJ418" s="430">
        <v>1.7666759964034999</v>
      </c>
      <c r="AK418" s="430">
        <v>1.8712350191064</v>
      </c>
      <c r="AL418" s="430">
        <v>0</v>
      </c>
    </row>
    <row r="419" spans="1:38" x14ac:dyDescent="0.25">
      <c r="A419" s="430" t="s">
        <v>4235</v>
      </c>
      <c r="B419" s="430">
        <v>1</v>
      </c>
      <c r="C419" s="430" t="s">
        <v>4236</v>
      </c>
      <c r="D419" s="430" t="s">
        <v>4228</v>
      </c>
      <c r="E419" s="430">
        <v>9</v>
      </c>
      <c r="F419" s="430">
        <v>0.55014514698520001</v>
      </c>
      <c r="G419" s="430">
        <v>0.68158687408639995</v>
      </c>
      <c r="H419" s="430">
        <v>0.63862854744730002</v>
      </c>
      <c r="I419" s="430">
        <v>0.63062688884100004</v>
      </c>
      <c r="J419" s="430">
        <v>0.65664205419809996</v>
      </c>
      <c r="K419" s="430">
        <v>0.66285757746420004</v>
      </c>
      <c r="L419" s="430">
        <v>0.72307186044659999</v>
      </c>
      <c r="M419" s="430">
        <v>0.74195303815979996</v>
      </c>
      <c r="N419" s="430">
        <v>0.68628959405260004</v>
      </c>
      <c r="O419" s="430">
        <v>0.69405817681990001</v>
      </c>
      <c r="P419" s="430">
        <v>0.78980114580659999</v>
      </c>
      <c r="Q419" s="430">
        <v>0.79500413251690005</v>
      </c>
      <c r="R419" s="430">
        <v>0.75076200142350002</v>
      </c>
      <c r="S419" s="430">
        <v>0.74611546754640001</v>
      </c>
      <c r="T419" s="430">
        <v>0.79751159162069996</v>
      </c>
      <c r="U419" s="430">
        <v>0.71698653755899999</v>
      </c>
      <c r="V419" s="430">
        <v>0.77534128510220002</v>
      </c>
      <c r="W419" s="430">
        <v>0.69509155417320001</v>
      </c>
      <c r="X419" s="430">
        <v>0.63337555091459996</v>
      </c>
      <c r="Y419" s="430">
        <v>0.44345432158460002</v>
      </c>
      <c r="Z419" s="430">
        <v>0.32827146268450003</v>
      </c>
      <c r="AA419" s="430">
        <v>0.26477199000629997</v>
      </c>
      <c r="AB419" s="430">
        <v>0.33143451632749998</v>
      </c>
      <c r="AC419" s="430">
        <v>0.24770296921410001</v>
      </c>
      <c r="AD419" s="430">
        <v>0.34529651492140001</v>
      </c>
      <c r="AE419" s="430">
        <v>0.23385187467740001</v>
      </c>
      <c r="AF419" s="430">
        <v>0.16870436068110001</v>
      </c>
      <c r="AG419" s="430">
        <v>0.19020345111500001</v>
      </c>
      <c r="AH419" s="430">
        <v>0.14549717942170001</v>
      </c>
      <c r="AI419" s="430">
        <v>0.1222987757568</v>
      </c>
      <c r="AJ419" s="430">
        <v>3.05833493612E-2</v>
      </c>
      <c r="AK419" s="430">
        <v>0</v>
      </c>
      <c r="AL419" s="430">
        <v>0</v>
      </c>
    </row>
    <row r="420" spans="1:38" x14ac:dyDescent="0.25">
      <c r="A420" s="430" t="s">
        <v>4235</v>
      </c>
      <c r="B420" s="430">
        <v>1</v>
      </c>
      <c r="C420" s="430" t="s">
        <v>4236</v>
      </c>
      <c r="D420" s="430" t="s">
        <v>4075</v>
      </c>
      <c r="E420" s="430">
        <v>9</v>
      </c>
      <c r="F420" s="430">
        <v>0</v>
      </c>
      <c r="G420" s="430">
        <v>0</v>
      </c>
      <c r="H420" s="430">
        <v>0</v>
      </c>
      <c r="I420" s="430">
        <v>0</v>
      </c>
      <c r="J420" s="430">
        <v>0</v>
      </c>
      <c r="K420" s="430">
        <v>0</v>
      </c>
      <c r="L420" s="430">
        <v>0</v>
      </c>
      <c r="M420" s="430">
        <v>0</v>
      </c>
      <c r="N420" s="430">
        <v>0</v>
      </c>
      <c r="O420" s="430">
        <v>0</v>
      </c>
      <c r="P420" s="430">
        <v>0</v>
      </c>
      <c r="Q420" s="430">
        <v>0</v>
      </c>
      <c r="R420" s="430">
        <v>0</v>
      </c>
      <c r="S420" s="430">
        <v>0</v>
      </c>
      <c r="T420" s="430">
        <v>0</v>
      </c>
      <c r="U420" s="430">
        <v>0</v>
      </c>
      <c r="V420" s="430">
        <v>0</v>
      </c>
      <c r="W420" s="430">
        <v>0</v>
      </c>
      <c r="X420" s="430">
        <v>0</v>
      </c>
      <c r="Y420" s="430">
        <v>0</v>
      </c>
      <c r="Z420" s="430">
        <v>0</v>
      </c>
      <c r="AA420" s="430">
        <v>0</v>
      </c>
      <c r="AB420" s="430">
        <v>0</v>
      </c>
      <c r="AC420" s="430">
        <v>0</v>
      </c>
      <c r="AD420" s="430">
        <v>0</v>
      </c>
      <c r="AE420" s="430">
        <v>0</v>
      </c>
      <c r="AF420" s="430">
        <v>0</v>
      </c>
      <c r="AG420" s="430">
        <v>0</v>
      </c>
      <c r="AH420" s="430">
        <v>0</v>
      </c>
      <c r="AI420" s="430">
        <v>0</v>
      </c>
      <c r="AJ420" s="430">
        <v>0</v>
      </c>
      <c r="AK420" s="430">
        <v>0</v>
      </c>
      <c r="AL420" s="430">
        <v>0</v>
      </c>
    </row>
    <row r="421" spans="1:38" x14ac:dyDescent="0.25">
      <c r="A421" s="430" t="s">
        <v>4235</v>
      </c>
      <c r="B421" s="430">
        <v>1</v>
      </c>
      <c r="C421" s="430" t="s">
        <v>4236</v>
      </c>
      <c r="D421" s="430" t="s">
        <v>4077</v>
      </c>
      <c r="E421" s="430">
        <v>9</v>
      </c>
      <c r="F421" s="430">
        <v>1.1439526072232</v>
      </c>
      <c r="G421" s="430">
        <v>1.0743017489063</v>
      </c>
      <c r="H421" s="430">
        <v>1.0431404950914001</v>
      </c>
      <c r="I421" s="430">
        <v>0.81664100828050001</v>
      </c>
      <c r="J421" s="430">
        <v>0.8304284615691</v>
      </c>
      <c r="K421" s="430">
        <v>0.84548160390839999</v>
      </c>
      <c r="L421" s="430">
        <v>1.1692797743282</v>
      </c>
      <c r="M421" s="430">
        <v>1.1555944584522</v>
      </c>
      <c r="N421" s="430">
        <v>1.2045188856950999</v>
      </c>
      <c r="O421" s="430">
        <v>1.2268284714702</v>
      </c>
      <c r="P421" s="430">
        <v>1.3043685589837</v>
      </c>
      <c r="Q421" s="430">
        <v>1.2892802620268</v>
      </c>
      <c r="R421" s="430">
        <v>1.2720811458631001</v>
      </c>
      <c r="S421" s="430">
        <v>1.3673580534950001</v>
      </c>
      <c r="T421" s="430">
        <v>1.6365963687861</v>
      </c>
      <c r="U421" s="430">
        <v>1.6374141028288001</v>
      </c>
      <c r="V421" s="430">
        <v>1.8340289192873001</v>
      </c>
      <c r="W421" s="430">
        <v>1.8272479268549999</v>
      </c>
      <c r="X421" s="430">
        <v>1.5083010816554001</v>
      </c>
      <c r="Y421" s="430">
        <v>1.0721360027002</v>
      </c>
      <c r="Z421" s="430">
        <v>1.0129563612996999</v>
      </c>
      <c r="AA421" s="430">
        <v>1.1272706323746</v>
      </c>
      <c r="AB421" s="430">
        <v>1.2965079392156</v>
      </c>
      <c r="AC421" s="430">
        <v>1.2377904611457999</v>
      </c>
      <c r="AD421" s="430">
        <v>1.3363513464537</v>
      </c>
      <c r="AE421" s="430">
        <v>1.4194057003097</v>
      </c>
      <c r="AF421" s="430">
        <v>1.4203552816213001</v>
      </c>
      <c r="AG421" s="430">
        <v>1.34166108046</v>
      </c>
      <c r="AH421" s="430">
        <v>1.2317442793660001</v>
      </c>
      <c r="AI421" s="430">
        <v>1.3203598092263999</v>
      </c>
      <c r="AJ421" s="430">
        <v>1.3469815462604</v>
      </c>
      <c r="AK421" s="430">
        <v>1.4119897333367</v>
      </c>
      <c r="AL421" s="430">
        <v>0</v>
      </c>
    </row>
    <row r="422" spans="1:38" x14ac:dyDescent="0.25">
      <c r="A422" s="430" t="s">
        <v>4235</v>
      </c>
      <c r="B422" s="430">
        <v>1</v>
      </c>
      <c r="C422" s="430" t="s">
        <v>4236</v>
      </c>
      <c r="D422" s="430" t="s">
        <v>4079</v>
      </c>
      <c r="E422" s="430">
        <v>9</v>
      </c>
      <c r="F422" s="430">
        <v>0.2462069330644</v>
      </c>
      <c r="G422" s="430">
        <v>0.33689932920999999</v>
      </c>
      <c r="H422" s="430">
        <v>0.36132309909159999</v>
      </c>
      <c r="I422" s="430">
        <v>0.58050280444190006</v>
      </c>
      <c r="J422" s="430">
        <v>0.63079956447929997</v>
      </c>
      <c r="K422" s="430">
        <v>0.6021563341067</v>
      </c>
      <c r="L422" s="430">
        <v>0.65139187428089995</v>
      </c>
      <c r="M422" s="430">
        <v>0.6828118539586</v>
      </c>
      <c r="N422" s="430">
        <v>0.6973895521065</v>
      </c>
      <c r="O422" s="430">
        <v>0.67515454331830005</v>
      </c>
      <c r="P422" s="430">
        <v>0.69077249972499999</v>
      </c>
      <c r="Q422" s="430">
        <v>0.68314164004889999</v>
      </c>
      <c r="R422" s="430">
        <v>0.71572990988100005</v>
      </c>
      <c r="S422" s="430">
        <v>0.70414430456489996</v>
      </c>
      <c r="T422" s="430">
        <v>0.66751874424169999</v>
      </c>
      <c r="U422" s="430">
        <v>0.70987564059719999</v>
      </c>
      <c r="V422" s="430">
        <v>0.73220774156000001</v>
      </c>
      <c r="W422" s="430">
        <v>0.72681134369779998</v>
      </c>
      <c r="X422" s="430">
        <v>0.63755236405600002</v>
      </c>
      <c r="Y422" s="430">
        <v>0.41420310882139999</v>
      </c>
      <c r="Z422" s="430">
        <v>0.30212231317650001</v>
      </c>
      <c r="AA422" s="430">
        <v>0.25135349383799999</v>
      </c>
      <c r="AB422" s="430">
        <v>0.2608304262194</v>
      </c>
      <c r="AC422" s="430">
        <v>0.29834149838660001</v>
      </c>
      <c r="AD422" s="430">
        <v>0.3051507596345</v>
      </c>
      <c r="AE422" s="430">
        <v>0.34672200730899999</v>
      </c>
      <c r="AF422" s="430">
        <v>0.37212110804050003</v>
      </c>
      <c r="AG422" s="430">
        <v>0.34566870005689998</v>
      </c>
      <c r="AH422" s="430">
        <v>0.23876504523430001</v>
      </c>
      <c r="AI422" s="430">
        <v>0.38914802996800002</v>
      </c>
      <c r="AJ422" s="430">
        <v>0.36694723957929998</v>
      </c>
      <c r="AK422" s="430">
        <v>0.40408781374230002</v>
      </c>
      <c r="AL422" s="430">
        <v>0</v>
      </c>
    </row>
    <row r="423" spans="1:38" x14ac:dyDescent="0.25">
      <c r="A423" s="430" t="s">
        <v>4235</v>
      </c>
      <c r="B423" s="430">
        <v>1</v>
      </c>
      <c r="C423" s="430" t="s">
        <v>4236</v>
      </c>
      <c r="D423" s="430" t="s">
        <v>4081</v>
      </c>
      <c r="E423" s="430">
        <v>9</v>
      </c>
      <c r="F423" s="430">
        <v>0.50624026532550004</v>
      </c>
      <c r="G423" s="430">
        <v>0.43684809692999998</v>
      </c>
      <c r="H423" s="430">
        <v>0.44699278228580003</v>
      </c>
      <c r="I423" s="430">
        <v>0.3234651121255</v>
      </c>
      <c r="J423" s="430">
        <v>0.3272803899292</v>
      </c>
      <c r="K423" s="430">
        <v>0.36351373164970002</v>
      </c>
      <c r="L423" s="430">
        <v>0.36807672896089999</v>
      </c>
      <c r="M423" s="430">
        <v>0.378607639622</v>
      </c>
      <c r="N423" s="430">
        <v>0.38763134766430002</v>
      </c>
      <c r="O423" s="430">
        <v>0.3952420252305</v>
      </c>
      <c r="P423" s="430">
        <v>0.3697531934255</v>
      </c>
      <c r="Q423" s="430">
        <v>0.50641624497149995</v>
      </c>
      <c r="R423" s="430">
        <v>0.51472894900090005</v>
      </c>
      <c r="S423" s="430">
        <v>0.52741449019260001</v>
      </c>
      <c r="T423" s="430">
        <v>0.53911295032200002</v>
      </c>
      <c r="U423" s="430">
        <v>0.54337658978530001</v>
      </c>
      <c r="V423" s="430">
        <v>0.56890234293849995</v>
      </c>
      <c r="W423" s="430">
        <v>0.57521707869189997</v>
      </c>
      <c r="X423" s="430">
        <v>0.51253259161599996</v>
      </c>
      <c r="Y423" s="430">
        <v>0.31043233880959997</v>
      </c>
      <c r="Z423" s="430">
        <v>0.45229095851189999</v>
      </c>
      <c r="AA423" s="430">
        <v>0.46190441814159999</v>
      </c>
      <c r="AB423" s="430">
        <v>0.50366126463740002</v>
      </c>
      <c r="AC423" s="430">
        <v>0.52872126770969996</v>
      </c>
      <c r="AD423" s="430">
        <v>0.58765308167279995</v>
      </c>
      <c r="AE423" s="430">
        <v>0.63438149553739998</v>
      </c>
      <c r="AF423" s="430">
        <v>0.69617903939729997</v>
      </c>
      <c r="AG423" s="430">
        <v>0.74777435498589995</v>
      </c>
      <c r="AH423" s="430">
        <v>0.67823563197769998</v>
      </c>
      <c r="AI423" s="430">
        <v>0.74607381349019997</v>
      </c>
      <c r="AJ423" s="430">
        <v>0.71291352243329997</v>
      </c>
      <c r="AK423" s="430">
        <v>0.73029981260069998</v>
      </c>
      <c r="AL423" s="430">
        <v>0</v>
      </c>
    </row>
    <row r="424" spans="1:38" x14ac:dyDescent="0.25">
      <c r="A424" s="430" t="s">
        <v>4235</v>
      </c>
      <c r="B424" s="430">
        <v>1</v>
      </c>
      <c r="C424" s="430" t="s">
        <v>4236</v>
      </c>
      <c r="D424" s="430" t="s">
        <v>4083</v>
      </c>
      <c r="E424" s="430">
        <v>9</v>
      </c>
      <c r="F424" s="430">
        <v>3.6230017263541998</v>
      </c>
      <c r="G424" s="430">
        <v>3.4272869063306999</v>
      </c>
      <c r="H424" s="430">
        <v>3.6344714082368998</v>
      </c>
      <c r="I424" s="430">
        <v>3.8087366553763</v>
      </c>
      <c r="J424" s="430">
        <v>3.9476571039628001</v>
      </c>
      <c r="K424" s="430">
        <v>4.0905700738019997</v>
      </c>
      <c r="L424" s="430">
        <v>4.3233783655850999</v>
      </c>
      <c r="M424" s="430">
        <v>4.1025944641583001</v>
      </c>
      <c r="N424" s="430">
        <v>4.1999466286525999</v>
      </c>
      <c r="O424" s="430">
        <v>4.2767302949469999</v>
      </c>
      <c r="P424" s="430">
        <v>4.6165385815165996</v>
      </c>
      <c r="Q424" s="430">
        <v>5.1321470963001996</v>
      </c>
      <c r="R424" s="430">
        <v>5.3968497857004998</v>
      </c>
      <c r="S424" s="430">
        <v>5.363290264622</v>
      </c>
      <c r="T424" s="430">
        <v>5.5821945655193996</v>
      </c>
      <c r="U424" s="430">
        <v>5.5922868691465002</v>
      </c>
      <c r="V424" s="430">
        <v>5.6192594496927999</v>
      </c>
      <c r="W424" s="430">
        <v>5.293747822606</v>
      </c>
      <c r="X424" s="430">
        <v>5.4322822692486001</v>
      </c>
      <c r="Y424" s="430">
        <v>3.1344101386182999</v>
      </c>
      <c r="Z424" s="430">
        <v>3.9341053433148998</v>
      </c>
      <c r="AA424" s="430">
        <v>4.4926250269574002</v>
      </c>
      <c r="AB424" s="430">
        <v>5.0399525158360001</v>
      </c>
      <c r="AC424" s="430">
        <v>5.2546645210716996</v>
      </c>
      <c r="AD424" s="430">
        <v>5.2167274538230002</v>
      </c>
      <c r="AE424" s="430">
        <v>5.1136415357402001</v>
      </c>
      <c r="AF424" s="430">
        <v>5.2813874150483997</v>
      </c>
      <c r="AG424" s="430">
        <v>4.8920522656537999</v>
      </c>
      <c r="AH424" s="430">
        <v>5.3364861051012999</v>
      </c>
      <c r="AI424" s="430">
        <v>5.9495974165611996</v>
      </c>
      <c r="AJ424" s="430">
        <v>5.7102162635395004</v>
      </c>
      <c r="AK424" s="430">
        <v>5.5839433025401997</v>
      </c>
      <c r="AL424" s="430">
        <v>0</v>
      </c>
    </row>
    <row r="425" spans="1:38" x14ac:dyDescent="0.25">
      <c r="A425" s="430" t="s">
        <v>4235</v>
      </c>
      <c r="B425" s="430">
        <v>1</v>
      </c>
      <c r="C425" s="430" t="s">
        <v>4236</v>
      </c>
      <c r="D425" s="430" t="s">
        <v>4229</v>
      </c>
      <c r="E425" s="430">
        <v>9</v>
      </c>
      <c r="F425" s="430">
        <v>0</v>
      </c>
      <c r="G425" s="430">
        <v>0</v>
      </c>
      <c r="H425" s="430">
        <v>0</v>
      </c>
      <c r="I425" s="430">
        <v>0</v>
      </c>
      <c r="J425" s="430">
        <v>0</v>
      </c>
      <c r="K425" s="430">
        <v>0</v>
      </c>
      <c r="L425" s="430">
        <v>0</v>
      </c>
      <c r="M425" s="430">
        <v>0</v>
      </c>
      <c r="N425" s="430">
        <v>0</v>
      </c>
      <c r="O425" s="430">
        <v>0</v>
      </c>
      <c r="P425" s="430">
        <v>0</v>
      </c>
      <c r="Q425" s="430">
        <v>0</v>
      </c>
      <c r="R425" s="430">
        <v>0</v>
      </c>
      <c r="S425" s="430">
        <v>0</v>
      </c>
      <c r="T425" s="430">
        <v>0</v>
      </c>
      <c r="U425" s="430">
        <v>0</v>
      </c>
      <c r="V425" s="430">
        <v>0</v>
      </c>
      <c r="W425" s="430">
        <v>0</v>
      </c>
      <c r="X425" s="430">
        <v>0</v>
      </c>
      <c r="Y425" s="430">
        <v>0</v>
      </c>
      <c r="Z425" s="430">
        <v>0</v>
      </c>
      <c r="AA425" s="430">
        <v>0</v>
      </c>
      <c r="AB425" s="430">
        <v>0</v>
      </c>
      <c r="AC425" s="430">
        <v>0</v>
      </c>
      <c r="AD425" s="430">
        <v>0</v>
      </c>
      <c r="AE425" s="430">
        <v>0</v>
      </c>
      <c r="AF425" s="430">
        <v>0</v>
      </c>
      <c r="AG425" s="430">
        <v>0</v>
      </c>
      <c r="AH425" s="430">
        <v>0</v>
      </c>
      <c r="AI425" s="430">
        <v>0</v>
      </c>
      <c r="AJ425" s="430">
        <v>0</v>
      </c>
      <c r="AK425" s="430">
        <v>0</v>
      </c>
      <c r="AL425" s="430">
        <v>0</v>
      </c>
    </row>
    <row r="426" spans="1:38" x14ac:dyDescent="0.25">
      <c r="A426" s="430" t="s">
        <v>4235</v>
      </c>
      <c r="B426" s="430">
        <v>1</v>
      </c>
      <c r="C426" s="430" t="s">
        <v>4236</v>
      </c>
      <c r="D426" s="430" t="s">
        <v>4085</v>
      </c>
      <c r="E426" s="430">
        <v>9</v>
      </c>
      <c r="F426" s="430">
        <v>0.27086805443860001</v>
      </c>
      <c r="G426" s="430">
        <v>0.30759518440419997</v>
      </c>
      <c r="H426" s="430">
        <v>0.2707759867349</v>
      </c>
      <c r="I426" s="430">
        <v>0.2524848991832</v>
      </c>
      <c r="J426" s="430">
        <v>0.26913478806180002</v>
      </c>
      <c r="K426" s="430">
        <v>0.27185485417979999</v>
      </c>
      <c r="L426" s="430">
        <v>0.27941754607219998</v>
      </c>
      <c r="M426" s="430">
        <v>0.28954899420469998</v>
      </c>
      <c r="N426" s="430">
        <v>0.32584447177819997</v>
      </c>
      <c r="O426" s="430">
        <v>0.3449479544465</v>
      </c>
      <c r="P426" s="430">
        <v>0.36238240978550001</v>
      </c>
      <c r="Q426" s="430">
        <v>0.350545833955</v>
      </c>
      <c r="R426" s="430">
        <v>0.34728595699940001</v>
      </c>
      <c r="S426" s="430">
        <v>0.35887945867510002</v>
      </c>
      <c r="T426" s="430">
        <v>0.36122513609630003</v>
      </c>
      <c r="U426" s="430">
        <v>0.36382644150080001</v>
      </c>
      <c r="V426" s="430">
        <v>0.36427478555539999</v>
      </c>
      <c r="W426" s="430">
        <v>0.3540695957942</v>
      </c>
      <c r="X426" s="430">
        <v>0.33656598866069998</v>
      </c>
      <c r="Y426" s="430">
        <v>0.1842136300469</v>
      </c>
      <c r="Z426" s="430">
        <v>0.48609195093070001</v>
      </c>
      <c r="AA426" s="430">
        <v>0.53880836174610003</v>
      </c>
      <c r="AB426" s="430">
        <v>0.57025805574510002</v>
      </c>
      <c r="AC426" s="430">
        <v>0.48945384239489997</v>
      </c>
      <c r="AD426" s="430">
        <v>0.64032642062120004</v>
      </c>
      <c r="AE426" s="430">
        <v>0.695676179693</v>
      </c>
      <c r="AF426" s="430">
        <v>0.65340594149340003</v>
      </c>
      <c r="AG426" s="430">
        <v>0.77994577985059999</v>
      </c>
      <c r="AH426" s="430">
        <v>0.80366944899470005</v>
      </c>
      <c r="AI426" s="430">
        <v>0.79782945414780004</v>
      </c>
      <c r="AJ426" s="430">
        <v>0.76956940184309996</v>
      </c>
      <c r="AK426" s="430">
        <v>0.78745882888709995</v>
      </c>
      <c r="AL426" s="430">
        <v>0</v>
      </c>
    </row>
    <row r="427" spans="1:38" x14ac:dyDescent="0.25">
      <c r="A427" s="430" t="s">
        <v>4235</v>
      </c>
      <c r="B427" s="430">
        <v>1</v>
      </c>
      <c r="C427" s="430" t="s">
        <v>4236</v>
      </c>
      <c r="D427" s="430" t="s">
        <v>4087</v>
      </c>
      <c r="E427" s="430">
        <v>9</v>
      </c>
      <c r="F427" s="430">
        <v>0.37808329031490001</v>
      </c>
      <c r="G427" s="430">
        <v>0.3104272628284</v>
      </c>
      <c r="H427" s="430">
        <v>0.32427037109849999</v>
      </c>
      <c r="I427" s="430">
        <v>0.53801006853269995</v>
      </c>
      <c r="J427" s="430">
        <v>0.53939693305759995</v>
      </c>
      <c r="K427" s="430">
        <v>0.53694585552829999</v>
      </c>
      <c r="L427" s="430">
        <v>0.43581431588750003</v>
      </c>
      <c r="M427" s="430">
        <v>0.42474123199000002</v>
      </c>
      <c r="N427" s="430">
        <v>0.45128266962980002</v>
      </c>
      <c r="O427" s="430">
        <v>0.46565372432820001</v>
      </c>
      <c r="P427" s="430">
        <v>0.50936450707820002</v>
      </c>
      <c r="Q427" s="430">
        <v>0.49757130370660002</v>
      </c>
      <c r="R427" s="430">
        <v>0.45905914016350002</v>
      </c>
      <c r="S427" s="430">
        <v>0.4200584989301</v>
      </c>
      <c r="T427" s="430">
        <v>0.41986713115629998</v>
      </c>
      <c r="U427" s="430">
        <v>0.38936496778419999</v>
      </c>
      <c r="V427" s="430">
        <v>0.42731027576539998</v>
      </c>
      <c r="W427" s="430">
        <v>0.4050851067988</v>
      </c>
      <c r="X427" s="430">
        <v>0.62859173339980001</v>
      </c>
      <c r="Y427" s="430">
        <v>0.48487384542950002</v>
      </c>
      <c r="Z427" s="430">
        <v>0.31909612493799999</v>
      </c>
      <c r="AA427" s="430">
        <v>0.34488369787610001</v>
      </c>
      <c r="AB427" s="430">
        <v>0.4617396176902</v>
      </c>
      <c r="AC427" s="430">
        <v>0.40956220446059999</v>
      </c>
      <c r="AD427" s="430">
        <v>0.48283703164960001</v>
      </c>
      <c r="AE427" s="430">
        <v>0.4307961143338</v>
      </c>
      <c r="AF427" s="430">
        <v>0.50500543838159995</v>
      </c>
      <c r="AG427" s="430">
        <v>0.51964759275490002</v>
      </c>
      <c r="AH427" s="430">
        <v>0.47181463094510001</v>
      </c>
      <c r="AI427" s="430">
        <v>0.4851516490676</v>
      </c>
      <c r="AJ427" s="430">
        <v>0.52841505784209997</v>
      </c>
      <c r="AK427" s="430">
        <v>0.54590955316230005</v>
      </c>
      <c r="AL427" s="430">
        <v>0</v>
      </c>
    </row>
    <row r="428" spans="1:38" x14ac:dyDescent="0.25">
      <c r="A428" s="430" t="s">
        <v>4235</v>
      </c>
      <c r="B428" s="430">
        <v>1</v>
      </c>
      <c r="C428" s="430" t="s">
        <v>4236</v>
      </c>
      <c r="D428" s="430" t="s">
        <v>4230</v>
      </c>
      <c r="E428" s="430">
        <v>9</v>
      </c>
      <c r="F428" s="430">
        <v>0</v>
      </c>
      <c r="G428" s="430">
        <v>0</v>
      </c>
      <c r="H428" s="430">
        <v>0</v>
      </c>
      <c r="I428" s="430">
        <v>0</v>
      </c>
      <c r="J428" s="430">
        <v>0</v>
      </c>
      <c r="K428" s="430">
        <v>0</v>
      </c>
      <c r="L428" s="430">
        <v>0</v>
      </c>
      <c r="M428" s="430">
        <v>0</v>
      </c>
      <c r="N428" s="430">
        <v>0</v>
      </c>
      <c r="O428" s="430">
        <v>0</v>
      </c>
      <c r="P428" s="430">
        <v>0</v>
      </c>
      <c r="Q428" s="430">
        <v>0</v>
      </c>
      <c r="R428" s="430">
        <v>0</v>
      </c>
      <c r="S428" s="430">
        <v>0</v>
      </c>
      <c r="T428" s="430">
        <v>0</v>
      </c>
      <c r="U428" s="430">
        <v>0</v>
      </c>
      <c r="V428" s="430">
        <v>0</v>
      </c>
      <c r="W428" s="430">
        <v>0</v>
      </c>
      <c r="X428" s="430">
        <v>0</v>
      </c>
      <c r="Y428" s="430">
        <v>0</v>
      </c>
      <c r="Z428" s="430">
        <v>0</v>
      </c>
      <c r="AA428" s="430">
        <v>0</v>
      </c>
      <c r="AB428" s="430">
        <v>0</v>
      </c>
      <c r="AC428" s="430">
        <v>0</v>
      </c>
      <c r="AD428" s="430">
        <v>0</v>
      </c>
      <c r="AE428" s="430">
        <v>0</v>
      </c>
      <c r="AF428" s="430">
        <v>0</v>
      </c>
      <c r="AG428" s="430">
        <v>0</v>
      </c>
      <c r="AH428" s="430">
        <v>0</v>
      </c>
      <c r="AI428" s="430">
        <v>0</v>
      </c>
      <c r="AJ428" s="430">
        <v>0</v>
      </c>
      <c r="AK428" s="430">
        <v>0</v>
      </c>
      <c r="AL428" s="430">
        <v>0</v>
      </c>
    </row>
    <row r="429" spans="1:38" x14ac:dyDescent="0.25">
      <c r="A429" s="430" t="s">
        <v>4235</v>
      </c>
      <c r="B429" s="430">
        <v>1</v>
      </c>
      <c r="C429" s="430" t="s">
        <v>4236</v>
      </c>
      <c r="D429" s="430" t="s">
        <v>4089</v>
      </c>
      <c r="E429" s="430">
        <v>9</v>
      </c>
      <c r="F429" s="430">
        <v>0</v>
      </c>
      <c r="G429" s="430">
        <v>0</v>
      </c>
      <c r="H429" s="430">
        <v>0</v>
      </c>
      <c r="I429" s="430">
        <v>0</v>
      </c>
      <c r="J429" s="430">
        <v>0</v>
      </c>
      <c r="K429" s="430">
        <v>0</v>
      </c>
      <c r="L429" s="430">
        <v>0</v>
      </c>
      <c r="M429" s="430">
        <v>0</v>
      </c>
      <c r="N429" s="430">
        <v>0</v>
      </c>
      <c r="O429" s="430">
        <v>0</v>
      </c>
      <c r="P429" s="430">
        <v>0</v>
      </c>
      <c r="Q429" s="430">
        <v>0</v>
      </c>
      <c r="R429" s="430">
        <v>0</v>
      </c>
      <c r="S429" s="430">
        <v>0</v>
      </c>
      <c r="T429" s="430">
        <v>0</v>
      </c>
      <c r="U429" s="430">
        <v>0</v>
      </c>
      <c r="V429" s="430">
        <v>0</v>
      </c>
      <c r="W429" s="430">
        <v>0</v>
      </c>
      <c r="X429" s="430">
        <v>0</v>
      </c>
      <c r="Y429" s="430">
        <v>0</v>
      </c>
      <c r="Z429" s="430">
        <v>0</v>
      </c>
      <c r="AA429" s="430">
        <v>0</v>
      </c>
      <c r="AB429" s="430">
        <v>0</v>
      </c>
      <c r="AC429" s="430">
        <v>0</v>
      </c>
      <c r="AD429" s="430">
        <v>0</v>
      </c>
      <c r="AE429" s="430">
        <v>0</v>
      </c>
      <c r="AF429" s="430">
        <v>0</v>
      </c>
      <c r="AG429" s="430">
        <v>0</v>
      </c>
      <c r="AH429" s="430">
        <v>0</v>
      </c>
      <c r="AI429" s="430">
        <v>0</v>
      </c>
      <c r="AJ429" s="430">
        <v>0</v>
      </c>
      <c r="AK429" s="430">
        <v>0</v>
      </c>
      <c r="AL429" s="430">
        <v>0</v>
      </c>
    </row>
    <row r="430" spans="1:38" x14ac:dyDescent="0.25">
      <c r="A430" s="430" t="s">
        <v>4235</v>
      </c>
      <c r="B430" s="430">
        <v>1</v>
      </c>
      <c r="C430" s="430" t="s">
        <v>4236</v>
      </c>
      <c r="D430" s="430" t="s">
        <v>4091</v>
      </c>
      <c r="E430" s="430">
        <v>9</v>
      </c>
      <c r="F430" s="430">
        <v>0</v>
      </c>
      <c r="G430" s="430">
        <v>0.1394011935458</v>
      </c>
      <c r="H430" s="430">
        <v>0.1735420763327</v>
      </c>
      <c r="I430" s="430">
        <v>0.2445500311512</v>
      </c>
      <c r="J430" s="430">
        <v>0.28652210077529999</v>
      </c>
      <c r="K430" s="430">
        <v>0.27749139820579999</v>
      </c>
      <c r="L430" s="430">
        <v>0</v>
      </c>
      <c r="M430" s="430">
        <v>0.3813825925464</v>
      </c>
      <c r="N430" s="430">
        <v>0.39985864520809999</v>
      </c>
      <c r="O430" s="430">
        <v>0.45941032243770002</v>
      </c>
      <c r="P430" s="430">
        <v>0.44771006980669997</v>
      </c>
      <c r="Q430" s="430">
        <v>0.4308006686675</v>
      </c>
      <c r="R430" s="430">
        <v>0.43183122743000002</v>
      </c>
      <c r="S430" s="430">
        <v>0.37201712642649998</v>
      </c>
      <c r="T430" s="430">
        <v>0.42460870313760002</v>
      </c>
      <c r="U430" s="430">
        <v>0.44616542522269997</v>
      </c>
      <c r="V430" s="430">
        <v>0.4572381079799</v>
      </c>
      <c r="W430" s="430">
        <v>0.45332922897189998</v>
      </c>
      <c r="X430" s="430">
        <v>0.32225961303529999</v>
      </c>
      <c r="Y430" s="430">
        <v>0.25865794892900001</v>
      </c>
      <c r="Z430" s="430">
        <v>0.23363018059640001</v>
      </c>
      <c r="AA430" s="430">
        <v>0.18082862326660001</v>
      </c>
      <c r="AB430" s="430">
        <v>0.17933540546740001</v>
      </c>
      <c r="AC430" s="430">
        <v>0.20316967742879999</v>
      </c>
      <c r="AD430" s="430">
        <v>0.3021069800683</v>
      </c>
      <c r="AE430" s="430">
        <v>0.29043221862930002</v>
      </c>
      <c r="AF430" s="430">
        <v>0.2294221122774</v>
      </c>
      <c r="AG430" s="430">
        <v>0.21330588323970001</v>
      </c>
      <c r="AH430" s="430">
        <v>0.21159703900570001</v>
      </c>
      <c r="AI430" s="430">
        <v>0.223176768586</v>
      </c>
      <c r="AJ430" s="430">
        <v>0.2121353738475</v>
      </c>
      <c r="AK430" s="430">
        <v>0.21508390866880001</v>
      </c>
      <c r="AL430" s="430">
        <v>0</v>
      </c>
    </row>
    <row r="431" spans="1:38" x14ac:dyDescent="0.25">
      <c r="A431" s="430" t="s">
        <v>4235</v>
      </c>
      <c r="B431" s="430">
        <v>1</v>
      </c>
      <c r="C431" s="430" t="s">
        <v>4236</v>
      </c>
      <c r="D431" s="430" t="s">
        <v>4093</v>
      </c>
      <c r="E431" s="430">
        <v>9</v>
      </c>
      <c r="F431" s="430">
        <v>0</v>
      </c>
      <c r="G431" s="430">
        <v>0</v>
      </c>
      <c r="H431" s="430">
        <v>0</v>
      </c>
      <c r="I431" s="430">
        <v>0</v>
      </c>
      <c r="J431" s="430">
        <v>0</v>
      </c>
      <c r="K431" s="430">
        <v>0</v>
      </c>
      <c r="L431" s="430">
        <v>0</v>
      </c>
      <c r="M431" s="430">
        <v>0</v>
      </c>
      <c r="N431" s="430">
        <v>0</v>
      </c>
      <c r="O431" s="430">
        <v>0</v>
      </c>
      <c r="P431" s="430">
        <v>0</v>
      </c>
      <c r="Q431" s="430">
        <v>0</v>
      </c>
      <c r="R431" s="430">
        <v>0</v>
      </c>
      <c r="S431" s="430">
        <v>0</v>
      </c>
      <c r="T431" s="430">
        <v>0</v>
      </c>
      <c r="U431" s="430">
        <v>0</v>
      </c>
      <c r="V431" s="430">
        <v>0</v>
      </c>
      <c r="W431" s="430">
        <v>0</v>
      </c>
      <c r="X431" s="430">
        <v>0</v>
      </c>
      <c r="Y431" s="430">
        <v>0</v>
      </c>
      <c r="Z431" s="430">
        <v>0</v>
      </c>
      <c r="AA431" s="430">
        <v>0</v>
      </c>
      <c r="AB431" s="430">
        <v>0</v>
      </c>
      <c r="AC431" s="430">
        <v>0</v>
      </c>
      <c r="AD431" s="430">
        <v>0</v>
      </c>
      <c r="AE431" s="430">
        <v>0</v>
      </c>
      <c r="AF431" s="430">
        <v>0</v>
      </c>
      <c r="AG431" s="430">
        <v>0</v>
      </c>
      <c r="AH431" s="430">
        <v>0</v>
      </c>
      <c r="AI431" s="430">
        <v>0</v>
      </c>
      <c r="AJ431" s="430">
        <v>0</v>
      </c>
      <c r="AK431" s="430">
        <v>0</v>
      </c>
      <c r="AL431" s="430">
        <v>0</v>
      </c>
    </row>
    <row r="432" spans="1:38" x14ac:dyDescent="0.25">
      <c r="A432" s="430" t="s">
        <v>4235</v>
      </c>
      <c r="B432" s="430">
        <v>1</v>
      </c>
      <c r="C432" s="430" t="s">
        <v>4236</v>
      </c>
      <c r="D432" s="430" t="s">
        <v>4095</v>
      </c>
      <c r="E432" s="430">
        <v>9</v>
      </c>
      <c r="F432" s="430">
        <v>0.37808329031490001</v>
      </c>
      <c r="G432" s="430">
        <v>0.3104272628284</v>
      </c>
      <c r="H432" s="430">
        <v>0.32427037109849999</v>
      </c>
      <c r="I432" s="430">
        <v>0.53801006853269995</v>
      </c>
      <c r="J432" s="430">
        <v>0.53939693305759995</v>
      </c>
      <c r="K432" s="430">
        <v>0.53694585552829999</v>
      </c>
      <c r="L432" s="430">
        <v>0.43581431588750003</v>
      </c>
      <c r="M432" s="430">
        <v>0.42474123199000002</v>
      </c>
      <c r="N432" s="430">
        <v>0.45128266962980002</v>
      </c>
      <c r="O432" s="430">
        <v>0.46565372432820001</v>
      </c>
      <c r="P432" s="430">
        <v>0.50936450707820002</v>
      </c>
      <c r="Q432" s="430">
        <v>0.49757130370660002</v>
      </c>
      <c r="R432" s="430">
        <v>0.45905914016350002</v>
      </c>
      <c r="S432" s="430">
        <v>0.4200584989301</v>
      </c>
      <c r="T432" s="430">
        <v>0.41986713115629998</v>
      </c>
      <c r="U432" s="430">
        <v>0.38936496778419999</v>
      </c>
      <c r="V432" s="430">
        <v>0.42731027576539998</v>
      </c>
      <c r="W432" s="430">
        <v>0.4050851067988</v>
      </c>
      <c r="X432" s="430">
        <v>0.62859173339980001</v>
      </c>
      <c r="Y432" s="430">
        <v>0.48487384542950002</v>
      </c>
      <c r="Z432" s="430">
        <v>0.31538487532550002</v>
      </c>
      <c r="AA432" s="430">
        <v>0.37935667695570002</v>
      </c>
      <c r="AB432" s="430">
        <v>0.42173851206750002</v>
      </c>
      <c r="AC432" s="430">
        <v>0.50836017557479996</v>
      </c>
      <c r="AD432" s="430">
        <v>0.56892433819900001</v>
      </c>
      <c r="AE432" s="430">
        <v>0.56804737006270001</v>
      </c>
      <c r="AF432" s="430">
        <v>0.55145265799230003</v>
      </c>
      <c r="AG432" s="430">
        <v>0.5003813246487</v>
      </c>
      <c r="AH432" s="430">
        <v>0.51155933582890001</v>
      </c>
      <c r="AI432" s="430">
        <v>0.62446470321879999</v>
      </c>
      <c r="AJ432" s="430">
        <v>0.52955028629409995</v>
      </c>
      <c r="AK432" s="430">
        <v>0.5371738474637</v>
      </c>
      <c r="AL432" s="430">
        <v>0</v>
      </c>
    </row>
    <row r="433" spans="1:38" x14ac:dyDescent="0.25">
      <c r="A433" s="430" t="s">
        <v>4235</v>
      </c>
      <c r="B433" s="430">
        <v>1</v>
      </c>
      <c r="C433" s="430" t="s">
        <v>4236</v>
      </c>
      <c r="D433" s="430" t="s">
        <v>4097</v>
      </c>
      <c r="E433" s="430">
        <v>9</v>
      </c>
      <c r="F433" s="430">
        <v>0.2462069330644</v>
      </c>
      <c r="G433" s="430">
        <v>0.33689932920999999</v>
      </c>
      <c r="H433" s="430">
        <v>0.36132309909159999</v>
      </c>
      <c r="I433" s="430">
        <v>0.4414908541102</v>
      </c>
      <c r="J433" s="430">
        <v>0.4420106379091</v>
      </c>
      <c r="K433" s="430">
        <v>0.47867266190509999</v>
      </c>
      <c r="L433" s="430">
        <v>0.49136630516599999</v>
      </c>
      <c r="M433" s="430">
        <v>0.51093820720399996</v>
      </c>
      <c r="N433" s="430">
        <v>0.50964416783510003</v>
      </c>
      <c r="O433" s="430">
        <v>0.51924292388769999</v>
      </c>
      <c r="P433" s="430">
        <v>0.56763705538539999</v>
      </c>
      <c r="Q433" s="430">
        <v>0.4664405790585</v>
      </c>
      <c r="R433" s="430">
        <v>0.49842688659989998</v>
      </c>
      <c r="S433" s="430">
        <v>0.61135681615549997</v>
      </c>
      <c r="T433" s="430">
        <v>0.64668141044219996</v>
      </c>
      <c r="U433" s="430">
        <v>0.62671283344689999</v>
      </c>
      <c r="V433" s="430">
        <v>0.64866510683129996</v>
      </c>
      <c r="W433" s="430">
        <v>0.57084127611769997</v>
      </c>
      <c r="X433" s="430">
        <v>0.66296866614939998</v>
      </c>
      <c r="Y433" s="430">
        <v>0.50055218699869997</v>
      </c>
      <c r="Z433" s="430">
        <v>0.48361738341299998</v>
      </c>
      <c r="AA433" s="430">
        <v>0.55247594883060003</v>
      </c>
      <c r="AB433" s="430">
        <v>0.31716679671409997</v>
      </c>
      <c r="AC433" s="430">
        <v>0.3159234401455</v>
      </c>
      <c r="AD433" s="430">
        <v>0.33832643521209999</v>
      </c>
      <c r="AE433" s="430">
        <v>0.33694070558209999</v>
      </c>
      <c r="AF433" s="430">
        <v>0.33275211274040001</v>
      </c>
      <c r="AG433" s="430">
        <v>0.38157016926670001</v>
      </c>
      <c r="AH433" s="430">
        <v>0.32815899228079998</v>
      </c>
      <c r="AI433" s="430">
        <v>0.31478258036259998</v>
      </c>
      <c r="AJ433" s="430">
        <v>0.30718679895869999</v>
      </c>
      <c r="AK433" s="430">
        <v>0.29218199949570001</v>
      </c>
      <c r="AL433" s="430">
        <v>0</v>
      </c>
    </row>
    <row r="434" spans="1:38" x14ac:dyDescent="0.25">
      <c r="A434" s="430" t="s">
        <v>4237</v>
      </c>
      <c r="B434" s="430">
        <v>1</v>
      </c>
      <c r="C434" s="430" t="s">
        <v>4238</v>
      </c>
      <c r="D434" s="430" t="s">
        <v>4001</v>
      </c>
      <c r="E434" s="430">
        <v>10</v>
      </c>
      <c r="F434" s="430">
        <v>0.83664043141519995</v>
      </c>
      <c r="G434" s="430">
        <v>0.8978676345594</v>
      </c>
      <c r="H434" s="430">
        <v>0.88210097136179999</v>
      </c>
      <c r="I434" s="430">
        <v>0.85984364015199999</v>
      </c>
      <c r="J434" s="430">
        <v>0.98088229039660002</v>
      </c>
      <c r="K434" s="430">
        <v>1.1613852951615</v>
      </c>
      <c r="L434" s="430">
        <v>1.1723519043916</v>
      </c>
      <c r="M434" s="430">
        <v>1.0948157055686001</v>
      </c>
      <c r="N434" s="430">
        <v>0.97800288168820004</v>
      </c>
      <c r="O434" s="430">
        <v>0.85526401780600003</v>
      </c>
      <c r="P434" s="430">
        <v>0.75169421976280004</v>
      </c>
      <c r="Q434" s="430">
        <v>0.73422462418709999</v>
      </c>
      <c r="R434" s="430">
        <v>0.83744830056840003</v>
      </c>
      <c r="S434" s="430">
        <v>0.86187017827250001</v>
      </c>
      <c r="T434" s="430">
        <v>0.84077305549199999</v>
      </c>
      <c r="U434" s="430">
        <v>0.79287485330840002</v>
      </c>
      <c r="V434" s="430">
        <v>0.70339638512769997</v>
      </c>
      <c r="W434" s="430">
        <v>0.66464380962239999</v>
      </c>
      <c r="X434" s="430">
        <v>0.62681578575770003</v>
      </c>
      <c r="Y434" s="430">
        <v>0.57225721996080003</v>
      </c>
      <c r="Z434" s="430">
        <v>0.48471898911599998</v>
      </c>
      <c r="AA434" s="430">
        <v>0.45433272277600001</v>
      </c>
      <c r="AB434" s="430">
        <v>0.42880775243710001</v>
      </c>
      <c r="AC434" s="430">
        <v>0.44087976385330002</v>
      </c>
      <c r="AD434" s="430">
        <v>0.44674152552919999</v>
      </c>
      <c r="AE434" s="430">
        <v>0.44909435525449998</v>
      </c>
      <c r="AF434" s="430">
        <v>0.32129285202919999</v>
      </c>
      <c r="AG434" s="430">
        <v>0.33234713472819999</v>
      </c>
      <c r="AH434" s="430">
        <v>0.38044746364280002</v>
      </c>
      <c r="AI434" s="430">
        <v>0.4139556707457</v>
      </c>
      <c r="AJ434" s="430">
        <v>0.30730442392360002</v>
      </c>
      <c r="AK434" s="430">
        <v>0.2723742039839</v>
      </c>
      <c r="AL434" s="430">
        <v>0</v>
      </c>
    </row>
    <row r="435" spans="1:38" x14ac:dyDescent="0.25">
      <c r="A435" s="430" t="s">
        <v>4237</v>
      </c>
      <c r="B435" s="430">
        <v>1</v>
      </c>
      <c r="C435" s="430" t="s">
        <v>4238</v>
      </c>
      <c r="D435" s="430" t="s">
        <v>4003</v>
      </c>
      <c r="E435" s="430">
        <v>10</v>
      </c>
      <c r="F435" s="430">
        <v>4.3409516525400003E-2</v>
      </c>
      <c r="G435" s="430">
        <v>3.8638253147300003E-2</v>
      </c>
      <c r="H435" s="430">
        <v>4.6473622855799999E-2</v>
      </c>
      <c r="I435" s="430">
        <v>4.0587398094900001E-2</v>
      </c>
      <c r="J435" s="430">
        <v>4.6472667200700001E-2</v>
      </c>
      <c r="K435" s="430">
        <v>4.79637343672E-2</v>
      </c>
      <c r="L435" s="430">
        <v>4.7891795349699999E-2</v>
      </c>
      <c r="M435" s="430">
        <v>4.86356855113E-2</v>
      </c>
      <c r="N435" s="430">
        <v>4.7229065132200002E-2</v>
      </c>
      <c r="O435" s="430">
        <v>4.5658432853099999E-2</v>
      </c>
      <c r="P435" s="430">
        <v>4.5788418621900001E-2</v>
      </c>
      <c r="Q435" s="430">
        <v>4.4869430649400001E-2</v>
      </c>
      <c r="R435" s="430">
        <v>4.0714473175299998E-2</v>
      </c>
      <c r="S435" s="430">
        <v>4.4160052126099997E-2</v>
      </c>
      <c r="T435" s="430">
        <v>4.4007352601399999E-2</v>
      </c>
      <c r="U435" s="430">
        <v>4.08761304683E-2</v>
      </c>
      <c r="V435" s="430">
        <v>4.69943092777E-2</v>
      </c>
      <c r="W435" s="430">
        <v>4.2042612282599999E-2</v>
      </c>
      <c r="X435" s="430">
        <v>4.4103128861700001E-2</v>
      </c>
      <c r="Y435" s="430">
        <v>4.3564936813700002E-2</v>
      </c>
      <c r="Z435" s="430">
        <v>2.0125542244899999E-2</v>
      </c>
      <c r="AA435" s="430">
        <v>2.5208333994299999E-2</v>
      </c>
      <c r="AB435" s="430">
        <v>2.99900106072E-2</v>
      </c>
      <c r="AC435" s="430">
        <v>3.4973023215600002E-2</v>
      </c>
      <c r="AD435" s="430">
        <v>3.4675757252199998E-2</v>
      </c>
      <c r="AE435" s="430">
        <v>3.4651859158800001E-2</v>
      </c>
      <c r="AF435" s="430">
        <v>2.2100413122E-2</v>
      </c>
      <c r="AG435" s="430">
        <v>1.7483122913099999E-2</v>
      </c>
      <c r="AH435" s="430">
        <v>1.610146589E-2</v>
      </c>
      <c r="AI435" s="430">
        <v>1.91898820894E-2</v>
      </c>
      <c r="AJ435" s="430">
        <v>1.28554543687E-2</v>
      </c>
      <c r="AK435" s="430">
        <v>1.1029521754699999E-2</v>
      </c>
      <c r="AL435" s="430">
        <v>0</v>
      </c>
    </row>
    <row r="436" spans="1:38" x14ac:dyDescent="0.25">
      <c r="A436" s="430" t="s">
        <v>4237</v>
      </c>
      <c r="B436" s="430">
        <v>1</v>
      </c>
      <c r="C436" s="430" t="s">
        <v>4238</v>
      </c>
      <c r="D436" s="430" t="s">
        <v>4004</v>
      </c>
      <c r="E436" s="430">
        <v>10</v>
      </c>
      <c r="F436" s="430">
        <v>1.8185306159299999E-2</v>
      </c>
      <c r="G436" s="430">
        <v>1.8448731378500002E-2</v>
      </c>
      <c r="H436" s="430">
        <v>2.0036047629299999E-2</v>
      </c>
      <c r="I436" s="430">
        <v>2.1138697254899998E-2</v>
      </c>
      <c r="J436" s="430">
        <v>2.16931872147E-2</v>
      </c>
      <c r="K436" s="430">
        <v>2.1550661053800001E-2</v>
      </c>
      <c r="L436" s="430">
        <v>2.23943220199E-2</v>
      </c>
      <c r="M436" s="430">
        <v>2.3132866922499998E-2</v>
      </c>
      <c r="N436" s="430">
        <v>2.30067188498E-2</v>
      </c>
      <c r="O436" s="430">
        <v>2.1107907694099998E-2</v>
      </c>
      <c r="P436" s="430">
        <v>2.0651373858500001E-2</v>
      </c>
      <c r="Q436" s="430">
        <v>2.0911718075099998E-2</v>
      </c>
      <c r="R436" s="430">
        <v>2.1327218082800001E-2</v>
      </c>
      <c r="S436" s="430">
        <v>2.2930413633899999E-2</v>
      </c>
      <c r="T436" s="430">
        <v>2.2485147679700002E-2</v>
      </c>
      <c r="U436" s="430">
        <v>2.3218092392200001E-2</v>
      </c>
      <c r="V436" s="430">
        <v>2.38365455375E-2</v>
      </c>
      <c r="W436" s="430">
        <v>2.3498007852499999E-2</v>
      </c>
      <c r="X436" s="430">
        <v>2.32242846872E-2</v>
      </c>
      <c r="Y436" s="430">
        <v>2.23047980855E-2</v>
      </c>
      <c r="Z436" s="430">
        <v>1.6773692048899998E-2</v>
      </c>
      <c r="AA436" s="430">
        <v>1.8849812822499999E-2</v>
      </c>
      <c r="AB436" s="430">
        <v>2.1967161321E-2</v>
      </c>
      <c r="AC436" s="430">
        <v>2.27843736677E-2</v>
      </c>
      <c r="AD436" s="430">
        <v>2.5862340999900001E-2</v>
      </c>
      <c r="AE436" s="430">
        <v>2.32018789027E-2</v>
      </c>
      <c r="AF436" s="430">
        <v>1.6674031162599998E-2</v>
      </c>
      <c r="AG436" s="430">
        <v>1.5573591311E-2</v>
      </c>
      <c r="AH436" s="430">
        <v>3.2955644805200003E-2</v>
      </c>
      <c r="AI436" s="430">
        <v>1.9018603448799999E-2</v>
      </c>
      <c r="AJ436" s="430">
        <v>1.9145263535600001E-2</v>
      </c>
      <c r="AK436" s="430">
        <v>1.74139696229E-2</v>
      </c>
      <c r="AL436" s="430">
        <v>0</v>
      </c>
    </row>
    <row r="437" spans="1:38" x14ac:dyDescent="0.25">
      <c r="A437" s="430" t="s">
        <v>4237</v>
      </c>
      <c r="B437" s="430">
        <v>1</v>
      </c>
      <c r="C437" s="430" t="s">
        <v>4238</v>
      </c>
      <c r="D437" s="430" t="s">
        <v>4225</v>
      </c>
      <c r="E437" s="430">
        <v>10</v>
      </c>
      <c r="F437" s="430">
        <v>0</v>
      </c>
      <c r="G437" s="430">
        <v>0</v>
      </c>
      <c r="H437" s="430">
        <v>0</v>
      </c>
      <c r="I437" s="430">
        <v>0</v>
      </c>
      <c r="J437" s="430">
        <v>0</v>
      </c>
      <c r="K437" s="430">
        <v>0</v>
      </c>
      <c r="L437" s="430">
        <v>0</v>
      </c>
      <c r="M437" s="430">
        <v>0</v>
      </c>
      <c r="N437" s="430">
        <v>0</v>
      </c>
      <c r="O437" s="430">
        <v>0</v>
      </c>
      <c r="P437" s="430">
        <v>0</v>
      </c>
      <c r="Q437" s="430">
        <v>0</v>
      </c>
      <c r="R437" s="430">
        <v>0</v>
      </c>
      <c r="S437" s="430">
        <v>0</v>
      </c>
      <c r="T437" s="430">
        <v>0</v>
      </c>
      <c r="U437" s="430">
        <v>0</v>
      </c>
      <c r="V437" s="430">
        <v>0</v>
      </c>
      <c r="W437" s="430">
        <v>0</v>
      </c>
      <c r="X437" s="430">
        <v>0</v>
      </c>
      <c r="Y437" s="430">
        <v>0</v>
      </c>
      <c r="Z437" s="430">
        <v>0</v>
      </c>
      <c r="AA437" s="430">
        <v>0</v>
      </c>
      <c r="AB437" s="430">
        <v>0</v>
      </c>
      <c r="AC437" s="430">
        <v>0</v>
      </c>
      <c r="AD437" s="430">
        <v>0</v>
      </c>
      <c r="AE437" s="430">
        <v>0</v>
      </c>
      <c r="AF437" s="430">
        <v>0</v>
      </c>
      <c r="AG437" s="430">
        <v>0</v>
      </c>
      <c r="AH437" s="430">
        <v>0</v>
      </c>
      <c r="AI437" s="430">
        <v>0</v>
      </c>
      <c r="AJ437" s="430">
        <v>0</v>
      </c>
      <c r="AK437" s="430">
        <v>0</v>
      </c>
      <c r="AL437" s="430">
        <v>0</v>
      </c>
    </row>
    <row r="438" spans="1:38" x14ac:dyDescent="0.25">
      <c r="A438" s="430" t="s">
        <v>4237</v>
      </c>
      <c r="B438" s="430">
        <v>1</v>
      </c>
      <c r="C438" s="430" t="s">
        <v>4238</v>
      </c>
      <c r="D438" s="430" t="s">
        <v>4006</v>
      </c>
      <c r="E438" s="430">
        <v>10</v>
      </c>
      <c r="F438" s="430">
        <v>2.1978808092000001E-3</v>
      </c>
      <c r="G438" s="430">
        <v>2.2876502446999999E-3</v>
      </c>
      <c r="H438" s="430">
        <v>2.3141202666000001E-3</v>
      </c>
      <c r="I438" s="430">
        <v>2.3521686513E-3</v>
      </c>
      <c r="J438" s="430">
        <v>9.2783922999999994E-5</v>
      </c>
      <c r="K438" s="430">
        <v>1.1267230330000001E-4</v>
      </c>
      <c r="L438" s="430">
        <v>1.427436175E-4</v>
      </c>
      <c r="M438" s="430">
        <v>1.528598186E-4</v>
      </c>
      <c r="N438" s="430">
        <v>1.5824001850000001E-4</v>
      </c>
      <c r="O438" s="430">
        <v>1.4040640420000001E-4</v>
      </c>
      <c r="P438" s="430">
        <v>1.2604332849999999E-4</v>
      </c>
      <c r="Q438" s="430">
        <v>1.42603046E-4</v>
      </c>
      <c r="R438" s="430">
        <v>1.5880278329999999E-4</v>
      </c>
      <c r="S438" s="430">
        <v>1.276245762E-4</v>
      </c>
      <c r="T438" s="430">
        <v>1.431102444E-4</v>
      </c>
      <c r="U438" s="430">
        <v>1.391065489E-4</v>
      </c>
      <c r="V438" s="430">
        <v>1.641447812E-4</v>
      </c>
      <c r="W438" s="430">
        <v>1.3636860280000001E-4</v>
      </c>
      <c r="X438" s="430">
        <v>1.7081860519999999E-4</v>
      </c>
      <c r="Y438" s="430">
        <v>1.6070309370000001E-4</v>
      </c>
      <c r="Z438" s="430">
        <v>1.481004725E-4</v>
      </c>
      <c r="AA438" s="430">
        <v>1.4163986400000001E-4</v>
      </c>
      <c r="AB438" s="430">
        <v>2.029451209E-4</v>
      </c>
      <c r="AC438" s="430">
        <v>2.4373914470000001E-4</v>
      </c>
      <c r="AD438" s="430">
        <v>2.372578433E-4</v>
      </c>
      <c r="AE438" s="430">
        <v>1.6237949120000001E-4</v>
      </c>
      <c r="AF438" s="430">
        <v>2.4329285700000001E-5</v>
      </c>
      <c r="AG438" s="430">
        <v>3.7664204199999998E-5</v>
      </c>
      <c r="AH438" s="430">
        <v>3.6192027100000001E-5</v>
      </c>
      <c r="AI438" s="430">
        <v>2.79319069E-5</v>
      </c>
      <c r="AJ438" s="430">
        <v>1.7429762700000001E-5</v>
      </c>
      <c r="AK438" s="430">
        <v>1.46066107E-5</v>
      </c>
      <c r="AL438" s="430">
        <v>0</v>
      </c>
    </row>
    <row r="439" spans="1:38" x14ac:dyDescent="0.25">
      <c r="A439" s="430" t="s">
        <v>4237</v>
      </c>
      <c r="B439" s="430">
        <v>1</v>
      </c>
      <c r="C439" s="430" t="s">
        <v>4238</v>
      </c>
      <c r="D439" s="430" t="s">
        <v>4008</v>
      </c>
      <c r="E439" s="430">
        <v>10</v>
      </c>
      <c r="F439" s="430">
        <v>0.71615186588449997</v>
      </c>
      <c r="G439" s="430">
        <v>0.69526349553029998</v>
      </c>
      <c r="H439" s="430">
        <v>0.64726345076330005</v>
      </c>
      <c r="I439" s="430">
        <v>0.66081281917580004</v>
      </c>
      <c r="J439" s="430">
        <v>0.6784634943358</v>
      </c>
      <c r="K439" s="430">
        <v>0.68333633365250002</v>
      </c>
      <c r="L439" s="430">
        <v>0.70975563146739995</v>
      </c>
      <c r="M439" s="430">
        <v>0.7308262277691</v>
      </c>
      <c r="N439" s="430">
        <v>0.75240798273279996</v>
      </c>
      <c r="O439" s="430">
        <v>0.72562294551740003</v>
      </c>
      <c r="P439" s="430">
        <v>0.7381384638731</v>
      </c>
      <c r="Q439" s="430">
        <v>0.73944981660450004</v>
      </c>
      <c r="R439" s="430">
        <v>0.75725000709199997</v>
      </c>
      <c r="S439" s="430">
        <v>0.76393120400509995</v>
      </c>
      <c r="T439" s="430">
        <v>0.76566193970630003</v>
      </c>
      <c r="U439" s="430">
        <v>0.75071575627779996</v>
      </c>
      <c r="V439" s="430">
        <v>0.77047633857679998</v>
      </c>
      <c r="W439" s="430">
        <v>0.75898240990459998</v>
      </c>
      <c r="X439" s="430">
        <v>0.75637828919119998</v>
      </c>
      <c r="Y439" s="430">
        <v>0.73484167307619996</v>
      </c>
      <c r="Z439" s="430">
        <v>0.78030220933780003</v>
      </c>
      <c r="AA439" s="430">
        <v>0.85476277237539999</v>
      </c>
      <c r="AB439" s="430">
        <v>0.93868855642610005</v>
      </c>
      <c r="AC439" s="430">
        <v>1.0225811936963001</v>
      </c>
      <c r="AD439" s="430">
        <v>1.0605024509886001</v>
      </c>
      <c r="AE439" s="430">
        <v>0.98536258352719996</v>
      </c>
      <c r="AF439" s="430">
        <v>0.75864075126340003</v>
      </c>
      <c r="AG439" s="430">
        <v>0.7238768561351</v>
      </c>
      <c r="AH439" s="430">
        <v>0.77192834299349999</v>
      </c>
      <c r="AI439" s="430">
        <v>0.9119589260398</v>
      </c>
      <c r="AJ439" s="430">
        <v>0.71148019975599996</v>
      </c>
      <c r="AK439" s="430">
        <v>0.65353880372079998</v>
      </c>
      <c r="AL439" s="430">
        <v>0</v>
      </c>
    </row>
    <row r="440" spans="1:38" x14ac:dyDescent="0.25">
      <c r="A440" s="430" t="s">
        <v>4237</v>
      </c>
      <c r="B440" s="430">
        <v>1</v>
      </c>
      <c r="C440" s="430" t="s">
        <v>4238</v>
      </c>
      <c r="D440" s="430" t="s">
        <v>481</v>
      </c>
      <c r="E440" s="430">
        <v>10</v>
      </c>
      <c r="F440" s="430">
        <v>4.9357709795899998E-2</v>
      </c>
      <c r="G440" s="430">
        <v>5.35620580602E-2</v>
      </c>
      <c r="H440" s="430">
        <v>6.7422712250800002E-2</v>
      </c>
      <c r="I440" s="430">
        <v>7.5291065338099997E-2</v>
      </c>
      <c r="J440" s="430">
        <v>7.4540149466999994E-2</v>
      </c>
      <c r="K440" s="430">
        <v>6.1881150566500003E-2</v>
      </c>
      <c r="L440" s="430">
        <v>5.9757159960300003E-2</v>
      </c>
      <c r="M440" s="430">
        <v>5.9914042735500002E-2</v>
      </c>
      <c r="N440" s="430">
        <v>5.6964815183700002E-2</v>
      </c>
      <c r="O440" s="430">
        <v>6.5208226167400005E-2</v>
      </c>
      <c r="P440" s="430">
        <v>5.2267438065399997E-2</v>
      </c>
      <c r="Q440" s="430">
        <v>5.3342507104999999E-2</v>
      </c>
      <c r="R440" s="430">
        <v>5.53379014451E-2</v>
      </c>
      <c r="S440" s="430">
        <v>6.1645906107799998E-2</v>
      </c>
      <c r="T440" s="430">
        <v>6.7088062638400003E-2</v>
      </c>
      <c r="U440" s="430">
        <v>6.8730161750800003E-2</v>
      </c>
      <c r="V440" s="430">
        <v>7.8178599413799996E-2</v>
      </c>
      <c r="W440" s="430">
        <v>8.4066084405599997E-2</v>
      </c>
      <c r="X440" s="430">
        <v>0.10573023338949999</v>
      </c>
      <c r="Y440" s="430">
        <v>0.1185129307293</v>
      </c>
      <c r="Z440" s="430">
        <v>0.1532970572391</v>
      </c>
      <c r="AA440" s="430">
        <v>0.24881724655840001</v>
      </c>
      <c r="AB440" s="430">
        <v>0.30009147867660002</v>
      </c>
      <c r="AC440" s="430">
        <v>0.31643190343549998</v>
      </c>
      <c r="AD440" s="430">
        <v>0.42476496229900002</v>
      </c>
      <c r="AE440" s="430">
        <v>0.46992514462090001</v>
      </c>
      <c r="AF440" s="430">
        <v>0.41278769285349998</v>
      </c>
      <c r="AG440" s="430">
        <v>0.46131722276640003</v>
      </c>
      <c r="AH440" s="430">
        <v>0.65828149401699998</v>
      </c>
      <c r="AI440" s="430">
        <v>0.65644581289040005</v>
      </c>
      <c r="AJ440" s="430">
        <v>0.37013311109570002</v>
      </c>
      <c r="AK440" s="430">
        <v>0.29056435389759999</v>
      </c>
      <c r="AL440" s="430">
        <v>0</v>
      </c>
    </row>
    <row r="441" spans="1:38" x14ac:dyDescent="0.25">
      <c r="A441" s="430" t="s">
        <v>4237</v>
      </c>
      <c r="B441" s="430">
        <v>1</v>
      </c>
      <c r="C441" s="430" t="s">
        <v>4238</v>
      </c>
      <c r="D441" s="430" t="s">
        <v>4011</v>
      </c>
      <c r="E441" s="430">
        <v>10</v>
      </c>
      <c r="F441" s="430">
        <v>0</v>
      </c>
      <c r="G441" s="430">
        <v>0</v>
      </c>
      <c r="H441" s="430">
        <v>0</v>
      </c>
      <c r="I441" s="430">
        <v>0</v>
      </c>
      <c r="J441" s="430">
        <v>0</v>
      </c>
      <c r="K441" s="430">
        <v>0</v>
      </c>
      <c r="L441" s="430">
        <v>0</v>
      </c>
      <c r="M441" s="430">
        <v>0</v>
      </c>
      <c r="N441" s="430">
        <v>0</v>
      </c>
      <c r="O441" s="430">
        <v>0</v>
      </c>
      <c r="P441" s="430">
        <v>0</v>
      </c>
      <c r="Q441" s="430">
        <v>0</v>
      </c>
      <c r="R441" s="430">
        <v>0</v>
      </c>
      <c r="S441" s="430">
        <v>0</v>
      </c>
      <c r="T441" s="430">
        <v>0</v>
      </c>
      <c r="U441" s="430">
        <v>0</v>
      </c>
      <c r="V441" s="430">
        <v>0</v>
      </c>
      <c r="W441" s="430">
        <v>0</v>
      </c>
      <c r="X441" s="430">
        <v>0</v>
      </c>
      <c r="Y441" s="430">
        <v>0</v>
      </c>
      <c r="Z441" s="430">
        <v>0</v>
      </c>
      <c r="AA441" s="430">
        <v>0</v>
      </c>
      <c r="AB441" s="430">
        <v>0</v>
      </c>
      <c r="AC441" s="430">
        <v>0</v>
      </c>
      <c r="AD441" s="430">
        <v>0</v>
      </c>
      <c r="AE441" s="430">
        <v>0</v>
      </c>
      <c r="AF441" s="430">
        <v>0</v>
      </c>
      <c r="AG441" s="430">
        <v>0</v>
      </c>
      <c r="AH441" s="430">
        <v>0</v>
      </c>
      <c r="AI441" s="430">
        <v>0</v>
      </c>
      <c r="AJ441" s="430">
        <v>0</v>
      </c>
      <c r="AK441" s="430">
        <v>0</v>
      </c>
      <c r="AL441" s="430">
        <v>0</v>
      </c>
    </row>
    <row r="442" spans="1:38" x14ac:dyDescent="0.25">
      <c r="A442" s="430" t="s">
        <v>4237</v>
      </c>
      <c r="B442" s="430">
        <v>1</v>
      </c>
      <c r="C442" s="430" t="s">
        <v>4238</v>
      </c>
      <c r="D442" s="430" t="s">
        <v>4013</v>
      </c>
      <c r="E442" s="430">
        <v>10</v>
      </c>
      <c r="F442" s="430">
        <v>0</v>
      </c>
      <c r="G442" s="430">
        <v>0</v>
      </c>
      <c r="H442" s="430">
        <v>0</v>
      </c>
      <c r="I442" s="430">
        <v>0</v>
      </c>
      <c r="J442" s="430">
        <v>0</v>
      </c>
      <c r="K442" s="430">
        <v>0</v>
      </c>
      <c r="L442" s="430">
        <v>0</v>
      </c>
      <c r="M442" s="430">
        <v>0</v>
      </c>
      <c r="N442" s="430">
        <v>0</v>
      </c>
      <c r="O442" s="430">
        <v>0</v>
      </c>
      <c r="P442" s="430">
        <v>0</v>
      </c>
      <c r="Q442" s="430">
        <v>0</v>
      </c>
      <c r="R442" s="430">
        <v>0</v>
      </c>
      <c r="S442" s="430">
        <v>0</v>
      </c>
      <c r="T442" s="430">
        <v>0</v>
      </c>
      <c r="U442" s="430">
        <v>0</v>
      </c>
      <c r="V442" s="430">
        <v>0</v>
      </c>
      <c r="W442" s="430">
        <v>0</v>
      </c>
      <c r="X442" s="430">
        <v>0</v>
      </c>
      <c r="Y442" s="430">
        <v>0</v>
      </c>
      <c r="Z442" s="430">
        <v>0</v>
      </c>
      <c r="AA442" s="430">
        <v>0</v>
      </c>
      <c r="AB442" s="430">
        <v>0</v>
      </c>
      <c r="AC442" s="430">
        <v>0</v>
      </c>
      <c r="AD442" s="430">
        <v>0</v>
      </c>
      <c r="AE442" s="430">
        <v>0</v>
      </c>
      <c r="AF442" s="430">
        <v>0</v>
      </c>
      <c r="AG442" s="430">
        <v>0</v>
      </c>
      <c r="AH442" s="430">
        <v>0</v>
      </c>
      <c r="AI442" s="430">
        <v>0</v>
      </c>
      <c r="AJ442" s="430">
        <v>0</v>
      </c>
      <c r="AK442" s="430">
        <v>0</v>
      </c>
      <c r="AL442" s="430">
        <v>0</v>
      </c>
    </row>
    <row r="443" spans="1:38" x14ac:dyDescent="0.25">
      <c r="A443" s="430" t="s">
        <v>4237</v>
      </c>
      <c r="B443" s="430">
        <v>1</v>
      </c>
      <c r="C443" s="430" t="s">
        <v>4238</v>
      </c>
      <c r="D443" s="430" t="s">
        <v>4014</v>
      </c>
      <c r="E443" s="430">
        <v>10</v>
      </c>
      <c r="F443" s="430">
        <v>3.0531415011400002E-2</v>
      </c>
      <c r="G443" s="430">
        <v>3.04961426625E-2</v>
      </c>
      <c r="H443" s="430">
        <v>3.08188718039E-2</v>
      </c>
      <c r="I443" s="430">
        <v>3.1593972263899997E-2</v>
      </c>
      <c r="J443" s="430">
        <v>3.2339737697100003E-2</v>
      </c>
      <c r="K443" s="430">
        <v>3.1775805625700003E-2</v>
      </c>
      <c r="L443" s="430">
        <v>3.2367294969899998E-2</v>
      </c>
      <c r="M443" s="430">
        <v>3.3150902786399997E-2</v>
      </c>
      <c r="N443" s="430">
        <v>3.3664517937299999E-2</v>
      </c>
      <c r="O443" s="430">
        <v>3.5448981131100003E-2</v>
      </c>
      <c r="P443" s="430">
        <v>3.56147445745E-2</v>
      </c>
      <c r="Q443" s="430">
        <v>3.6785515916099999E-2</v>
      </c>
      <c r="R443" s="430">
        <v>3.9440234977399999E-2</v>
      </c>
      <c r="S443" s="430">
        <v>3.9800238674600003E-2</v>
      </c>
      <c r="T443" s="430">
        <v>3.96928138537E-2</v>
      </c>
      <c r="U443" s="430">
        <v>3.8366876278300002E-2</v>
      </c>
      <c r="V443" s="430">
        <v>4.1269961211800002E-2</v>
      </c>
      <c r="W443" s="430">
        <v>3.9798227473199999E-2</v>
      </c>
      <c r="X443" s="430">
        <v>3.8058984266899999E-2</v>
      </c>
      <c r="Y443" s="430">
        <v>3.6957618352800002E-2</v>
      </c>
      <c r="Z443" s="430">
        <v>0</v>
      </c>
      <c r="AA443" s="430">
        <v>4.7703668384099999E-2</v>
      </c>
      <c r="AB443" s="430">
        <v>9.3112807770600006E-2</v>
      </c>
      <c r="AC443" s="430">
        <v>8.3517064705599997E-2</v>
      </c>
      <c r="AD443" s="430">
        <v>8.2934632027499997E-2</v>
      </c>
      <c r="AE443" s="430">
        <v>0.10544375316479999</v>
      </c>
      <c r="AF443" s="430">
        <v>7.9430968584000006E-2</v>
      </c>
      <c r="AG443" s="430">
        <v>6.6206617692700004E-2</v>
      </c>
      <c r="AH443" s="430">
        <v>9.1308039353299994E-2</v>
      </c>
      <c r="AI443" s="430">
        <v>0.10735366566600001</v>
      </c>
      <c r="AJ443" s="430">
        <v>0.1090746570389</v>
      </c>
      <c r="AK443" s="430">
        <v>0.1160498058755</v>
      </c>
      <c r="AL443" s="430">
        <v>0</v>
      </c>
    </row>
    <row r="444" spans="1:38" x14ac:dyDescent="0.25">
      <c r="A444" s="430" t="s">
        <v>4237</v>
      </c>
      <c r="B444" s="430">
        <v>1</v>
      </c>
      <c r="C444" s="430" t="s">
        <v>4238</v>
      </c>
      <c r="D444" s="430" t="s">
        <v>4016</v>
      </c>
      <c r="E444" s="430">
        <v>10</v>
      </c>
      <c r="F444" s="430">
        <v>0</v>
      </c>
      <c r="G444" s="430">
        <v>0</v>
      </c>
      <c r="H444" s="430">
        <v>0</v>
      </c>
      <c r="I444" s="430">
        <v>0</v>
      </c>
      <c r="J444" s="430">
        <v>0</v>
      </c>
      <c r="K444" s="430">
        <v>0</v>
      </c>
      <c r="L444" s="430">
        <v>0</v>
      </c>
      <c r="M444" s="430">
        <v>0</v>
      </c>
      <c r="N444" s="430">
        <v>0</v>
      </c>
      <c r="O444" s="430">
        <v>0</v>
      </c>
      <c r="P444" s="430">
        <v>0</v>
      </c>
      <c r="Q444" s="430">
        <v>0</v>
      </c>
      <c r="R444" s="430">
        <v>0</v>
      </c>
      <c r="S444" s="430">
        <v>0</v>
      </c>
      <c r="T444" s="430">
        <v>0</v>
      </c>
      <c r="U444" s="430">
        <v>0</v>
      </c>
      <c r="V444" s="430">
        <v>0</v>
      </c>
      <c r="W444" s="430">
        <v>0</v>
      </c>
      <c r="X444" s="430">
        <v>0</v>
      </c>
      <c r="Y444" s="430">
        <v>0</v>
      </c>
      <c r="Z444" s="430">
        <v>0</v>
      </c>
      <c r="AA444" s="430">
        <v>2.69883E-8</v>
      </c>
      <c r="AB444" s="430">
        <v>4.8971663641999997E-3</v>
      </c>
      <c r="AC444" s="430">
        <v>5.4322796977000001E-3</v>
      </c>
      <c r="AD444" s="430">
        <v>5.7369400679000001E-3</v>
      </c>
      <c r="AE444" s="430">
        <v>5.9056854299999999E-3</v>
      </c>
      <c r="AF444" s="430">
        <v>3.8430894598000002E-3</v>
      </c>
      <c r="AG444" s="430">
        <v>3.6291882447000001E-3</v>
      </c>
      <c r="AH444" s="430">
        <v>3.7140503601000002E-3</v>
      </c>
      <c r="AI444" s="430">
        <v>4.7941610887000004E-3</v>
      </c>
      <c r="AJ444" s="430">
        <v>2.5963419982999998E-3</v>
      </c>
      <c r="AK444" s="430">
        <v>2.1222748699000001E-3</v>
      </c>
      <c r="AL444" s="430">
        <v>0</v>
      </c>
    </row>
    <row r="445" spans="1:38" x14ac:dyDescent="0.25">
      <c r="A445" s="430" t="s">
        <v>4237</v>
      </c>
      <c r="B445" s="430">
        <v>1</v>
      </c>
      <c r="C445" s="430" t="s">
        <v>4238</v>
      </c>
      <c r="D445" s="430" t="s">
        <v>4239</v>
      </c>
      <c r="E445" s="430">
        <v>10</v>
      </c>
      <c r="F445" s="430">
        <v>0.25866767752019998</v>
      </c>
      <c r="G445" s="430">
        <v>0.2526076411541</v>
      </c>
      <c r="H445" s="430">
        <v>0.21897705913339999</v>
      </c>
      <c r="I445" s="430">
        <v>0.22808251136159999</v>
      </c>
      <c r="J445" s="430">
        <v>0.23996264963790001</v>
      </c>
      <c r="K445" s="430">
        <v>0.28181959639440002</v>
      </c>
      <c r="L445" s="430">
        <v>0.30982355017820001</v>
      </c>
      <c r="M445" s="430">
        <v>0.35098916979040001</v>
      </c>
      <c r="N445" s="430">
        <v>0.34580721806140002</v>
      </c>
      <c r="O445" s="430">
        <v>0.27035518567860001</v>
      </c>
      <c r="P445" s="430">
        <v>0.2387237228728</v>
      </c>
      <c r="Q445" s="430">
        <v>0.233858478216</v>
      </c>
      <c r="R445" s="430">
        <v>0.2358939560469</v>
      </c>
      <c r="S445" s="430">
        <v>0.18792194546720001</v>
      </c>
      <c r="T445" s="430">
        <v>0.19239899685360001</v>
      </c>
      <c r="U445" s="430">
        <v>0.2026654559893</v>
      </c>
      <c r="V445" s="430">
        <v>0.1749468451208</v>
      </c>
      <c r="W445" s="430">
        <v>0.1818260836142</v>
      </c>
      <c r="X445" s="430">
        <v>0.34232342667769999</v>
      </c>
      <c r="Y445" s="430">
        <v>0.32565073486930002</v>
      </c>
      <c r="Z445" s="430">
        <v>0.41847053053639999</v>
      </c>
      <c r="AA445" s="430">
        <v>0.39808839607930002</v>
      </c>
      <c r="AB445" s="430">
        <v>0.40059321932160002</v>
      </c>
      <c r="AC445" s="430">
        <v>0.33649323697810002</v>
      </c>
      <c r="AD445" s="430">
        <v>0.35599589749310001</v>
      </c>
      <c r="AE445" s="430">
        <v>0.40086771803620003</v>
      </c>
      <c r="AF445" s="430">
        <v>0.38455020959039998</v>
      </c>
      <c r="AG445" s="430">
        <v>0.39286529780189999</v>
      </c>
      <c r="AH445" s="430">
        <v>0.42242988682909999</v>
      </c>
      <c r="AI445" s="430">
        <v>0.49522560171000002</v>
      </c>
      <c r="AJ445" s="430">
        <v>0.4845326130882</v>
      </c>
      <c r="AK445" s="430">
        <v>0.37358146662109998</v>
      </c>
      <c r="AL445" s="430">
        <v>0</v>
      </c>
    </row>
    <row r="446" spans="1:38" x14ac:dyDescent="0.25">
      <c r="A446" s="430" t="s">
        <v>4237</v>
      </c>
      <c r="B446" s="430">
        <v>1</v>
      </c>
      <c r="C446" s="430" t="s">
        <v>4238</v>
      </c>
      <c r="D446" s="430" t="s">
        <v>4018</v>
      </c>
      <c r="E446" s="430">
        <v>10</v>
      </c>
      <c r="F446" s="430">
        <v>1.1076361202999999E-3</v>
      </c>
      <c r="G446" s="430">
        <v>1.2067759311E-3</v>
      </c>
      <c r="H446" s="430">
        <v>1.2195467842E-3</v>
      </c>
      <c r="I446" s="430">
        <v>1.2502186167000001E-3</v>
      </c>
      <c r="J446" s="430">
        <v>1.2797296203E-3</v>
      </c>
      <c r="K446" s="430">
        <v>1.2574140227E-3</v>
      </c>
      <c r="L446" s="430">
        <v>1.2808201008999999E-3</v>
      </c>
      <c r="M446" s="430">
        <v>1.3118285816000001E-3</v>
      </c>
      <c r="N446" s="430">
        <v>1.3321530669999999E-3</v>
      </c>
      <c r="O446" s="430">
        <v>1.2192643191E-3</v>
      </c>
      <c r="P446" s="430">
        <v>4.4008028327999996E-3</v>
      </c>
      <c r="Q446" s="430">
        <v>1.2261838637999999E-3</v>
      </c>
      <c r="R446" s="430">
        <v>1.217012965E-3</v>
      </c>
      <c r="S446" s="430">
        <v>1.2281216505E-3</v>
      </c>
      <c r="T446" s="430">
        <v>1.2248068275000001E-3</v>
      </c>
      <c r="U446" s="430">
        <v>0</v>
      </c>
      <c r="V446" s="430">
        <v>0</v>
      </c>
      <c r="W446" s="430">
        <v>0</v>
      </c>
      <c r="X446" s="430">
        <v>0</v>
      </c>
      <c r="Y446" s="430">
        <v>0</v>
      </c>
      <c r="Z446" s="430">
        <v>4.3310884000000002E-6</v>
      </c>
      <c r="AA446" s="430">
        <v>3.1369905E-6</v>
      </c>
      <c r="AB446" s="430">
        <v>1.4212617E-6</v>
      </c>
      <c r="AC446" s="430">
        <v>0</v>
      </c>
      <c r="AD446" s="430">
        <v>0</v>
      </c>
      <c r="AE446" s="430">
        <v>0</v>
      </c>
      <c r="AF446" s="430">
        <v>0</v>
      </c>
      <c r="AG446" s="430">
        <v>0</v>
      </c>
      <c r="AH446" s="430">
        <v>0</v>
      </c>
      <c r="AI446" s="430">
        <v>0</v>
      </c>
      <c r="AJ446" s="430">
        <v>0</v>
      </c>
      <c r="AK446" s="430">
        <v>0</v>
      </c>
      <c r="AL446" s="430">
        <v>0</v>
      </c>
    </row>
    <row r="447" spans="1:38" x14ac:dyDescent="0.25">
      <c r="A447" s="430" t="s">
        <v>4237</v>
      </c>
      <c r="B447" s="430">
        <v>1</v>
      </c>
      <c r="C447" s="430" t="s">
        <v>4238</v>
      </c>
      <c r="D447" s="430" t="s">
        <v>4226</v>
      </c>
      <c r="E447" s="430">
        <v>10</v>
      </c>
      <c r="F447" s="430">
        <v>0</v>
      </c>
      <c r="G447" s="430">
        <v>0</v>
      </c>
      <c r="H447" s="430">
        <v>0</v>
      </c>
      <c r="I447" s="430">
        <v>0</v>
      </c>
      <c r="J447" s="430">
        <v>0</v>
      </c>
      <c r="K447" s="430">
        <v>0</v>
      </c>
      <c r="L447" s="430">
        <v>0</v>
      </c>
      <c r="M447" s="430">
        <v>0</v>
      </c>
      <c r="N447" s="430">
        <v>0</v>
      </c>
      <c r="O447" s="430">
        <v>0</v>
      </c>
      <c r="P447" s="430">
        <v>0</v>
      </c>
      <c r="Q447" s="430">
        <v>0</v>
      </c>
      <c r="R447" s="430">
        <v>0</v>
      </c>
      <c r="S447" s="430">
        <v>0</v>
      </c>
      <c r="T447" s="430">
        <v>0</v>
      </c>
      <c r="U447" s="430">
        <v>0</v>
      </c>
      <c r="V447" s="430">
        <v>0</v>
      </c>
      <c r="W447" s="430">
        <v>0</v>
      </c>
      <c r="X447" s="430">
        <v>0</v>
      </c>
      <c r="Y447" s="430">
        <v>0</v>
      </c>
      <c r="Z447" s="430">
        <v>0</v>
      </c>
      <c r="AA447" s="430">
        <v>0</v>
      </c>
      <c r="AB447" s="430">
        <v>0</v>
      </c>
      <c r="AC447" s="430">
        <v>0</v>
      </c>
      <c r="AD447" s="430">
        <v>0</v>
      </c>
      <c r="AE447" s="430">
        <v>0</v>
      </c>
      <c r="AF447" s="430">
        <v>0</v>
      </c>
      <c r="AG447" s="430">
        <v>0</v>
      </c>
      <c r="AH447" s="430">
        <v>0</v>
      </c>
      <c r="AI447" s="430">
        <v>0</v>
      </c>
      <c r="AJ447" s="430">
        <v>0</v>
      </c>
      <c r="AK447" s="430">
        <v>0</v>
      </c>
      <c r="AL447" s="430">
        <v>0</v>
      </c>
    </row>
    <row r="448" spans="1:38" x14ac:dyDescent="0.25">
      <c r="A448" s="430" t="s">
        <v>4237</v>
      </c>
      <c r="B448" s="430">
        <v>1</v>
      </c>
      <c r="C448" s="430" t="s">
        <v>4238</v>
      </c>
      <c r="D448" s="430" t="s">
        <v>4020</v>
      </c>
      <c r="E448" s="430">
        <v>10</v>
      </c>
      <c r="F448" s="430">
        <v>2.86777219572E-2</v>
      </c>
      <c r="G448" s="430">
        <v>3.18684690824E-2</v>
      </c>
      <c r="H448" s="430">
        <v>3.2205721035099999E-2</v>
      </c>
      <c r="I448" s="430">
        <v>3.3015701015699998E-2</v>
      </c>
      <c r="J448" s="430">
        <v>3.3795025893500003E-2</v>
      </c>
      <c r="K448" s="430">
        <v>3.3478080927100001E-2</v>
      </c>
      <c r="L448" s="430">
        <v>3.4101257200399998E-2</v>
      </c>
      <c r="M448" s="430">
        <v>3.4926844007000003E-2</v>
      </c>
      <c r="N448" s="430">
        <v>3.5467974255399999E-2</v>
      </c>
      <c r="O448" s="430">
        <v>3.33039790882E-2</v>
      </c>
      <c r="P448" s="430">
        <v>3.34597122595E-2</v>
      </c>
      <c r="Q448" s="430">
        <v>3.3492985170600002E-2</v>
      </c>
      <c r="R448" s="430">
        <v>3.3242483766699998E-2</v>
      </c>
      <c r="S448" s="430">
        <v>3.35459154542E-2</v>
      </c>
      <c r="T448" s="430">
        <v>3.3455371676699999E-2</v>
      </c>
      <c r="U448" s="430">
        <v>3.2337795720399999E-2</v>
      </c>
      <c r="V448" s="430">
        <v>3.3538949194200002E-2</v>
      </c>
      <c r="W448" s="430">
        <v>3.2218652866699997E-2</v>
      </c>
      <c r="X448" s="430">
        <v>3.08106486244E-2</v>
      </c>
      <c r="Y448" s="430">
        <v>2.9919037909099999E-2</v>
      </c>
      <c r="Z448" s="430">
        <v>1.36517352326E-2</v>
      </c>
      <c r="AA448" s="430">
        <v>1.4246621722100001E-2</v>
      </c>
      <c r="AB448" s="430">
        <v>1.41813992999E-2</v>
      </c>
      <c r="AC448" s="430">
        <v>1.0888256517000001E-2</v>
      </c>
      <c r="AD448" s="430">
        <v>1.34256375918E-2</v>
      </c>
      <c r="AE448" s="430">
        <v>1.4412957614000001E-2</v>
      </c>
      <c r="AF448" s="430">
        <v>1.3755608730799999E-2</v>
      </c>
      <c r="AG448" s="430">
        <v>1.1314669223299999E-2</v>
      </c>
      <c r="AH448" s="430">
        <v>1.20080334116E-2</v>
      </c>
      <c r="AI448" s="430">
        <v>3.9683223629999998E-4</v>
      </c>
      <c r="AJ448" s="430">
        <v>4.6979179809999999E-4</v>
      </c>
      <c r="AK448" s="430">
        <v>3.33855686E-4</v>
      </c>
      <c r="AL448" s="430">
        <v>0</v>
      </c>
    </row>
    <row r="449" spans="1:38" x14ac:dyDescent="0.25">
      <c r="A449" s="430" t="s">
        <v>4237</v>
      </c>
      <c r="B449" s="430">
        <v>1</v>
      </c>
      <c r="C449" s="430" t="s">
        <v>4238</v>
      </c>
      <c r="D449" s="430" t="s">
        <v>4022</v>
      </c>
      <c r="E449" s="430">
        <v>10</v>
      </c>
      <c r="F449" s="430">
        <v>0</v>
      </c>
      <c r="G449" s="430">
        <v>0</v>
      </c>
      <c r="H449" s="430">
        <v>0</v>
      </c>
      <c r="I449" s="430">
        <v>0</v>
      </c>
      <c r="J449" s="430">
        <v>0</v>
      </c>
      <c r="K449" s="430">
        <v>0</v>
      </c>
      <c r="L449" s="430">
        <v>0</v>
      </c>
      <c r="M449" s="430">
        <v>0</v>
      </c>
      <c r="N449" s="430">
        <v>0</v>
      </c>
      <c r="O449" s="430">
        <v>0</v>
      </c>
      <c r="P449" s="430">
        <v>0</v>
      </c>
      <c r="Q449" s="430">
        <v>0</v>
      </c>
      <c r="R449" s="430">
        <v>0</v>
      </c>
      <c r="S449" s="430">
        <v>0</v>
      </c>
      <c r="T449" s="430">
        <v>0</v>
      </c>
      <c r="U449" s="430">
        <v>0</v>
      </c>
      <c r="V449" s="430">
        <v>0</v>
      </c>
      <c r="W449" s="430">
        <v>0</v>
      </c>
      <c r="X449" s="430">
        <v>0</v>
      </c>
      <c r="Y449" s="430">
        <v>0</v>
      </c>
      <c r="Z449" s="430">
        <v>0</v>
      </c>
      <c r="AA449" s="430">
        <v>0</v>
      </c>
      <c r="AB449" s="430">
        <v>0</v>
      </c>
      <c r="AC449" s="430">
        <v>0</v>
      </c>
      <c r="AD449" s="430">
        <v>0</v>
      </c>
      <c r="AE449" s="430">
        <v>0</v>
      </c>
      <c r="AF449" s="430">
        <v>0</v>
      </c>
      <c r="AG449" s="430">
        <v>0</v>
      </c>
      <c r="AH449" s="430">
        <v>0</v>
      </c>
      <c r="AI449" s="430">
        <v>0</v>
      </c>
      <c r="AJ449" s="430">
        <v>0</v>
      </c>
      <c r="AK449" s="430">
        <v>0</v>
      </c>
      <c r="AL449" s="430">
        <v>0</v>
      </c>
    </row>
    <row r="450" spans="1:38" x14ac:dyDescent="0.25">
      <c r="A450" s="430" t="s">
        <v>4237</v>
      </c>
      <c r="B450" s="430">
        <v>1</v>
      </c>
      <c r="C450" s="430" t="s">
        <v>4238</v>
      </c>
      <c r="D450" s="430" t="s">
        <v>4024</v>
      </c>
      <c r="E450" s="430">
        <v>10</v>
      </c>
      <c r="F450" s="430">
        <v>0</v>
      </c>
      <c r="G450" s="430">
        <v>0</v>
      </c>
      <c r="H450" s="430">
        <v>0</v>
      </c>
      <c r="I450" s="430">
        <v>0</v>
      </c>
      <c r="J450" s="430">
        <v>0</v>
      </c>
      <c r="K450" s="430">
        <v>0</v>
      </c>
      <c r="L450" s="430">
        <v>0</v>
      </c>
      <c r="M450" s="430">
        <v>0</v>
      </c>
      <c r="N450" s="430">
        <v>0</v>
      </c>
      <c r="O450" s="430">
        <v>0</v>
      </c>
      <c r="P450" s="430">
        <v>0</v>
      </c>
      <c r="Q450" s="430">
        <v>0</v>
      </c>
      <c r="R450" s="430">
        <v>0</v>
      </c>
      <c r="S450" s="430">
        <v>0</v>
      </c>
      <c r="T450" s="430">
        <v>0</v>
      </c>
      <c r="U450" s="430">
        <v>0</v>
      </c>
      <c r="V450" s="430">
        <v>0</v>
      </c>
      <c r="W450" s="430">
        <v>0</v>
      </c>
      <c r="X450" s="430">
        <v>0</v>
      </c>
      <c r="Y450" s="430">
        <v>0</v>
      </c>
      <c r="Z450" s="430">
        <v>0</v>
      </c>
      <c r="AA450" s="430">
        <v>0</v>
      </c>
      <c r="AB450" s="430">
        <v>0</v>
      </c>
      <c r="AC450" s="430">
        <v>0</v>
      </c>
      <c r="AD450" s="430">
        <v>0</v>
      </c>
      <c r="AE450" s="430">
        <v>0</v>
      </c>
      <c r="AF450" s="430">
        <v>0</v>
      </c>
      <c r="AG450" s="430">
        <v>0</v>
      </c>
      <c r="AH450" s="430">
        <v>0</v>
      </c>
      <c r="AI450" s="430">
        <v>0</v>
      </c>
      <c r="AJ450" s="430">
        <v>0</v>
      </c>
      <c r="AK450" s="430">
        <v>0</v>
      </c>
      <c r="AL450" s="430">
        <v>0</v>
      </c>
    </row>
    <row r="451" spans="1:38" x14ac:dyDescent="0.25">
      <c r="A451" s="430" t="s">
        <v>4237</v>
      </c>
      <c r="B451" s="430">
        <v>1</v>
      </c>
      <c r="C451" s="430" t="s">
        <v>4238</v>
      </c>
      <c r="D451" s="430" t="s">
        <v>4026</v>
      </c>
      <c r="E451" s="430">
        <v>10</v>
      </c>
      <c r="F451" s="430">
        <v>0.2260164031579</v>
      </c>
      <c r="G451" s="430">
        <v>0.23766269535099999</v>
      </c>
      <c r="H451" s="430">
        <v>0.24351530521750001</v>
      </c>
      <c r="I451" s="430">
        <v>0.24953362279149999</v>
      </c>
      <c r="J451" s="430">
        <v>0.25272037420100002</v>
      </c>
      <c r="K451" s="430">
        <v>0.25867760306519999</v>
      </c>
      <c r="L451" s="430">
        <v>0.26344769589580003</v>
      </c>
      <c r="M451" s="430">
        <v>0.25950410832499998</v>
      </c>
      <c r="N451" s="430">
        <v>0.2578394663286</v>
      </c>
      <c r="O451" s="430">
        <v>0.25923852388989999</v>
      </c>
      <c r="P451" s="430">
        <v>0.2628886113683</v>
      </c>
      <c r="Q451" s="430">
        <v>0.25717822161269999</v>
      </c>
      <c r="R451" s="430">
        <v>0.20480980368650001</v>
      </c>
      <c r="S451" s="430">
        <v>0.23045460347130001</v>
      </c>
      <c r="T451" s="430">
        <v>0.23034065451630001</v>
      </c>
      <c r="U451" s="430">
        <v>0.22804621759240001</v>
      </c>
      <c r="V451" s="430">
        <v>0.2386815524044</v>
      </c>
      <c r="W451" s="430">
        <v>0.230434919199</v>
      </c>
      <c r="X451" s="430">
        <v>0.22715935193260001</v>
      </c>
      <c r="Y451" s="430">
        <v>0.22070095538250001</v>
      </c>
      <c r="Z451" s="430">
        <v>0.24506272217610001</v>
      </c>
      <c r="AA451" s="430">
        <v>0.24513059472349999</v>
      </c>
      <c r="AB451" s="430">
        <v>0.22901574999810001</v>
      </c>
      <c r="AC451" s="430">
        <v>0.24780829218299999</v>
      </c>
      <c r="AD451" s="430">
        <v>0.26435653035809997</v>
      </c>
      <c r="AE451" s="430">
        <v>0.28498690288119999</v>
      </c>
      <c r="AF451" s="430">
        <v>0.25702637174600002</v>
      </c>
      <c r="AG451" s="430">
        <v>0.23214314767499999</v>
      </c>
      <c r="AH451" s="430">
        <v>0.2391707360624</v>
      </c>
      <c r="AI451" s="430">
        <v>0.31391974664450001</v>
      </c>
      <c r="AJ451" s="430">
        <v>0.27796388942540001</v>
      </c>
      <c r="AK451" s="430">
        <v>0.28051016129919998</v>
      </c>
      <c r="AL451" s="430">
        <v>0</v>
      </c>
    </row>
    <row r="452" spans="1:38" x14ac:dyDescent="0.25">
      <c r="A452" s="430" t="s">
        <v>4237</v>
      </c>
      <c r="B452" s="430">
        <v>1</v>
      </c>
      <c r="C452" s="430" t="s">
        <v>4238</v>
      </c>
      <c r="D452" s="430" t="s">
        <v>4028</v>
      </c>
      <c r="E452" s="430">
        <v>10</v>
      </c>
      <c r="F452" s="430">
        <v>0.1142700729756</v>
      </c>
      <c r="G452" s="430">
        <v>0.11424698464660001</v>
      </c>
      <c r="H452" s="430">
        <v>0.1187900586696</v>
      </c>
      <c r="I452" s="430">
        <v>0.1251594446682</v>
      </c>
      <c r="J452" s="430">
        <v>0.11326316123580001</v>
      </c>
      <c r="K452" s="430">
        <v>0.11643923576530001</v>
      </c>
      <c r="L452" s="430">
        <v>0.11706355069710001</v>
      </c>
      <c r="M452" s="430">
        <v>0.1189268466919</v>
      </c>
      <c r="N452" s="430">
        <v>0.1183813650233</v>
      </c>
      <c r="O452" s="430">
        <v>0.1108233441936</v>
      </c>
      <c r="P452" s="430">
        <v>0.1127129841305</v>
      </c>
      <c r="Q452" s="430">
        <v>0.1131665503556</v>
      </c>
      <c r="R452" s="430">
        <v>0.1117322317169</v>
      </c>
      <c r="S452" s="430">
        <v>0.1125592841343</v>
      </c>
      <c r="T452" s="430">
        <v>0.1125759014937</v>
      </c>
      <c r="U452" s="430">
        <v>0.1098030561715</v>
      </c>
      <c r="V452" s="430">
        <v>0.113938216296</v>
      </c>
      <c r="W452" s="430">
        <v>0.1101849354485</v>
      </c>
      <c r="X452" s="430">
        <v>0.108073661724</v>
      </c>
      <c r="Y452" s="430">
        <v>0.1043637909602</v>
      </c>
      <c r="Z452" s="430">
        <v>0.1007256923137</v>
      </c>
      <c r="AA452" s="430">
        <v>0.1121571941474</v>
      </c>
      <c r="AB452" s="430">
        <v>0.1087520724353</v>
      </c>
      <c r="AC452" s="430">
        <v>0.11172265187079999</v>
      </c>
      <c r="AD452" s="430">
        <v>0.1149539331738</v>
      </c>
      <c r="AE452" s="430">
        <v>0.1273608043135</v>
      </c>
      <c r="AF452" s="430">
        <v>0.1016853479009</v>
      </c>
      <c r="AG452" s="430">
        <v>9.6737326390599995E-2</v>
      </c>
      <c r="AH452" s="430">
        <v>9.9320128149199993E-2</v>
      </c>
      <c r="AI452" s="430">
        <v>0.1313388806768</v>
      </c>
      <c r="AJ452" s="430">
        <v>0.13457373240129999</v>
      </c>
      <c r="AK452" s="430">
        <v>0.14024589433439999</v>
      </c>
      <c r="AL452" s="430">
        <v>0</v>
      </c>
    </row>
    <row r="453" spans="1:38" x14ac:dyDescent="0.25">
      <c r="A453" s="430" t="s">
        <v>4237</v>
      </c>
      <c r="B453" s="430">
        <v>1</v>
      </c>
      <c r="C453" s="430" t="s">
        <v>4238</v>
      </c>
      <c r="D453" s="430" t="s">
        <v>4030</v>
      </c>
      <c r="E453" s="430">
        <v>10</v>
      </c>
      <c r="F453" s="430">
        <v>0.16210400882879999</v>
      </c>
      <c r="G453" s="430">
        <v>0.16636515626779999</v>
      </c>
      <c r="H453" s="430">
        <v>0.16174884849910001</v>
      </c>
      <c r="I453" s="430">
        <v>0.1572257979916</v>
      </c>
      <c r="J453" s="430">
        <v>0.15546952488669999</v>
      </c>
      <c r="K453" s="430">
        <v>0.15873520793949999</v>
      </c>
      <c r="L453" s="430">
        <v>0.1658601477894</v>
      </c>
      <c r="M453" s="430">
        <v>0.1646050455708</v>
      </c>
      <c r="N453" s="430">
        <v>0.16023283763810001</v>
      </c>
      <c r="O453" s="430">
        <v>0.15330532833060001</v>
      </c>
      <c r="P453" s="430">
        <v>0.16065540447259999</v>
      </c>
      <c r="Q453" s="430">
        <v>0.16180390417230001</v>
      </c>
      <c r="R453" s="430">
        <v>0.16344865894130001</v>
      </c>
      <c r="S453" s="430">
        <v>0.16718230548929999</v>
      </c>
      <c r="T453" s="430">
        <v>0.17034154217629999</v>
      </c>
      <c r="U453" s="430">
        <v>0.17059376223440001</v>
      </c>
      <c r="V453" s="430">
        <v>0.18190917403429999</v>
      </c>
      <c r="W453" s="430">
        <v>0.1855393034293</v>
      </c>
      <c r="X453" s="430">
        <v>0.19690522627429999</v>
      </c>
      <c r="Y453" s="430">
        <v>0.20542774244750001</v>
      </c>
      <c r="Z453" s="430">
        <v>0.19564526306300001</v>
      </c>
      <c r="AA453" s="430">
        <v>0.20726217834890001</v>
      </c>
      <c r="AB453" s="430">
        <v>0.22281873142379999</v>
      </c>
      <c r="AC453" s="430">
        <v>0.24275877895799999</v>
      </c>
      <c r="AD453" s="430">
        <v>0.265913515283</v>
      </c>
      <c r="AE453" s="430">
        <v>0.2714340397235</v>
      </c>
      <c r="AF453" s="430">
        <v>0.1468565220867</v>
      </c>
      <c r="AG453" s="430">
        <v>0.14922234556960001</v>
      </c>
      <c r="AH453" s="430">
        <v>0.1446974422599</v>
      </c>
      <c r="AI453" s="430">
        <v>0.15027477450599999</v>
      </c>
      <c r="AJ453" s="430">
        <v>0.12745766061309999</v>
      </c>
      <c r="AK453" s="430">
        <v>0.1194793081059</v>
      </c>
      <c r="AL453" s="430">
        <v>0</v>
      </c>
    </row>
    <row r="454" spans="1:38" x14ac:dyDescent="0.25">
      <c r="A454" s="430" t="s">
        <v>4237</v>
      </c>
      <c r="B454" s="430">
        <v>1</v>
      </c>
      <c r="C454" s="430" t="s">
        <v>4238</v>
      </c>
      <c r="D454" s="430" t="s">
        <v>4032</v>
      </c>
      <c r="E454" s="430">
        <v>10</v>
      </c>
      <c r="F454" s="430">
        <v>4.8764292873999998E-2</v>
      </c>
      <c r="G454" s="430">
        <v>4.87098484173E-2</v>
      </c>
      <c r="H454" s="430">
        <v>4.9213555718900001E-2</v>
      </c>
      <c r="I454" s="430">
        <v>5.0424252188E-2</v>
      </c>
      <c r="J454" s="430">
        <v>5.2664641282100001E-2</v>
      </c>
      <c r="K454" s="430">
        <v>5.1832719946300003E-2</v>
      </c>
      <c r="L454" s="430">
        <v>5.3500065083400002E-2</v>
      </c>
      <c r="M454" s="430">
        <v>5.8170152576E-2</v>
      </c>
      <c r="N454" s="430">
        <v>5.9580746642399998E-2</v>
      </c>
      <c r="O454" s="430">
        <v>5.7257858757500002E-2</v>
      </c>
      <c r="P454" s="430">
        <v>5.9251869547100003E-2</v>
      </c>
      <c r="Q454" s="430">
        <v>5.9642942792100001E-2</v>
      </c>
      <c r="R454" s="430">
        <v>5.7893895937900001E-2</v>
      </c>
      <c r="S454" s="430">
        <v>5.7489185866300002E-2</v>
      </c>
      <c r="T454" s="430">
        <v>5.8533992161300001E-2</v>
      </c>
      <c r="U454" s="430">
        <v>5.6675914256599999E-2</v>
      </c>
      <c r="V454" s="430">
        <v>5.82714417496E-2</v>
      </c>
      <c r="W454" s="430">
        <v>5.6653090556599998E-2</v>
      </c>
      <c r="X454" s="430">
        <v>5.5330053000600003E-2</v>
      </c>
      <c r="Y454" s="430">
        <v>5.33665234776E-2</v>
      </c>
      <c r="Z454" s="430">
        <v>7.5034921211600006E-2</v>
      </c>
      <c r="AA454" s="430">
        <v>7.1581853552599994E-2</v>
      </c>
      <c r="AB454" s="430">
        <v>6.5784079740199994E-2</v>
      </c>
      <c r="AC454" s="430">
        <v>6.8048907197899994E-2</v>
      </c>
      <c r="AD454" s="430">
        <v>6.8226646458500004E-2</v>
      </c>
      <c r="AE454" s="430">
        <v>7.6246254368700001E-2</v>
      </c>
      <c r="AF454" s="430">
        <v>6.7916906920899994E-2</v>
      </c>
      <c r="AG454" s="430">
        <v>5.6662010827800001E-2</v>
      </c>
      <c r="AH454" s="430">
        <v>6.1807737409200002E-2</v>
      </c>
      <c r="AI454" s="430">
        <v>8.5694210339000002E-2</v>
      </c>
      <c r="AJ454" s="430">
        <v>7.3252921527699993E-2</v>
      </c>
      <c r="AK454" s="430">
        <v>7.1543093350100007E-2</v>
      </c>
      <c r="AL454" s="430">
        <v>0</v>
      </c>
    </row>
    <row r="455" spans="1:38" x14ac:dyDescent="0.25">
      <c r="A455" s="430" t="s">
        <v>4237</v>
      </c>
      <c r="B455" s="430">
        <v>1</v>
      </c>
      <c r="C455" s="430" t="s">
        <v>4238</v>
      </c>
      <c r="D455" s="430" t="s">
        <v>4034</v>
      </c>
      <c r="E455" s="430">
        <v>10</v>
      </c>
      <c r="F455" s="430">
        <v>0.62624138121130002</v>
      </c>
      <c r="G455" s="430">
        <v>0.633263098468</v>
      </c>
      <c r="H455" s="430">
        <v>0.63983644532020001</v>
      </c>
      <c r="I455" s="430">
        <v>0.66320425792689996</v>
      </c>
      <c r="J455" s="430">
        <v>0.67252218460290003</v>
      </c>
      <c r="K455" s="430">
        <v>0.66851636292549999</v>
      </c>
      <c r="L455" s="430">
        <v>0.69325682368560004</v>
      </c>
      <c r="M455" s="430">
        <v>0.7318365162271</v>
      </c>
      <c r="N455" s="430">
        <v>0.74869463208590004</v>
      </c>
      <c r="O455" s="430">
        <v>0.74130946065019998</v>
      </c>
      <c r="P455" s="430">
        <v>0.76296575823110002</v>
      </c>
      <c r="Q455" s="430">
        <v>0.76385579515830004</v>
      </c>
      <c r="R455" s="430">
        <v>0.74640350530690003</v>
      </c>
      <c r="S455" s="430">
        <v>0.76398884134470002</v>
      </c>
      <c r="T455" s="430">
        <v>0.76606167936659997</v>
      </c>
      <c r="U455" s="430">
        <v>0.74621374153620001</v>
      </c>
      <c r="V455" s="430">
        <v>0.71286272566340003</v>
      </c>
      <c r="W455" s="430">
        <v>0.7866874557911</v>
      </c>
      <c r="X455" s="430">
        <v>0.75668186205379995</v>
      </c>
      <c r="Y455" s="430">
        <v>0.73687132642529996</v>
      </c>
      <c r="Z455" s="430">
        <v>0.80341876866140005</v>
      </c>
      <c r="AA455" s="430">
        <v>0.78161914344929995</v>
      </c>
      <c r="AB455" s="430">
        <v>0.74747959922039997</v>
      </c>
      <c r="AC455" s="430">
        <v>0.80200719062189996</v>
      </c>
      <c r="AD455" s="430">
        <v>0.77212855739840003</v>
      </c>
      <c r="AE455" s="430">
        <v>0.84587429621370003</v>
      </c>
      <c r="AF455" s="430">
        <v>0.80903920560529996</v>
      </c>
      <c r="AG455" s="430">
        <v>0.76533023341579998</v>
      </c>
      <c r="AH455" s="430">
        <v>0.76405051510300004</v>
      </c>
      <c r="AI455" s="430">
        <v>0.98521034617509995</v>
      </c>
      <c r="AJ455" s="430">
        <v>0.7587464921407</v>
      </c>
      <c r="AK455" s="430">
        <v>0.75113280226680001</v>
      </c>
      <c r="AL455" s="430">
        <v>0</v>
      </c>
    </row>
    <row r="456" spans="1:38" x14ac:dyDescent="0.25">
      <c r="A456" s="430" t="s">
        <v>4237</v>
      </c>
      <c r="B456" s="430">
        <v>1</v>
      </c>
      <c r="C456" s="430" t="s">
        <v>4238</v>
      </c>
      <c r="D456" s="430" t="s">
        <v>4036</v>
      </c>
      <c r="E456" s="430">
        <v>10</v>
      </c>
      <c r="F456" s="430">
        <v>0</v>
      </c>
      <c r="G456" s="430">
        <v>0</v>
      </c>
      <c r="H456" s="430">
        <v>0</v>
      </c>
      <c r="I456" s="430">
        <v>0</v>
      </c>
      <c r="J456" s="430">
        <v>0</v>
      </c>
      <c r="K456" s="430">
        <v>0</v>
      </c>
      <c r="L456" s="430">
        <v>0</v>
      </c>
      <c r="M456" s="430">
        <v>0</v>
      </c>
      <c r="N456" s="430">
        <v>0</v>
      </c>
      <c r="O456" s="430">
        <v>0</v>
      </c>
      <c r="P456" s="430">
        <v>0</v>
      </c>
      <c r="Q456" s="430">
        <v>0</v>
      </c>
      <c r="R456" s="430">
        <v>0</v>
      </c>
      <c r="S456" s="430">
        <v>0</v>
      </c>
      <c r="T456" s="430">
        <v>0</v>
      </c>
      <c r="U456" s="430">
        <v>0</v>
      </c>
      <c r="V456" s="430">
        <v>0</v>
      </c>
      <c r="W456" s="430">
        <v>0</v>
      </c>
      <c r="X456" s="430">
        <v>0</v>
      </c>
      <c r="Y456" s="430">
        <v>0</v>
      </c>
      <c r="Z456" s="430">
        <v>0</v>
      </c>
      <c r="AA456" s="430">
        <v>0</v>
      </c>
      <c r="AB456" s="430">
        <v>0</v>
      </c>
      <c r="AC456" s="430">
        <v>0</v>
      </c>
      <c r="AD456" s="430">
        <v>0</v>
      </c>
      <c r="AE456" s="430">
        <v>0</v>
      </c>
      <c r="AF456" s="430">
        <v>0</v>
      </c>
      <c r="AG456" s="430">
        <v>0</v>
      </c>
      <c r="AH456" s="430">
        <v>0</v>
      </c>
      <c r="AI456" s="430">
        <v>0</v>
      </c>
      <c r="AJ456" s="430">
        <v>0</v>
      </c>
      <c r="AK456" s="430">
        <v>0</v>
      </c>
      <c r="AL456" s="430">
        <v>0</v>
      </c>
    </row>
    <row r="457" spans="1:38" x14ac:dyDescent="0.25">
      <c r="A457" s="430" t="s">
        <v>4237</v>
      </c>
      <c r="B457" s="430">
        <v>1</v>
      </c>
      <c r="C457" s="430" t="s">
        <v>4238</v>
      </c>
      <c r="D457" s="430" t="s">
        <v>4038</v>
      </c>
      <c r="E457" s="430">
        <v>10</v>
      </c>
      <c r="F457" s="430">
        <v>0</v>
      </c>
      <c r="G457" s="430">
        <v>0</v>
      </c>
      <c r="H457" s="430">
        <v>0</v>
      </c>
      <c r="I457" s="430">
        <v>0</v>
      </c>
      <c r="J457" s="430">
        <v>0</v>
      </c>
      <c r="K457" s="430">
        <v>0</v>
      </c>
      <c r="L457" s="430">
        <v>0</v>
      </c>
      <c r="M457" s="430">
        <v>0</v>
      </c>
      <c r="N457" s="430">
        <v>0</v>
      </c>
      <c r="O457" s="430">
        <v>0</v>
      </c>
      <c r="P457" s="430">
        <v>0</v>
      </c>
      <c r="Q457" s="430">
        <v>0</v>
      </c>
      <c r="R457" s="430">
        <v>0</v>
      </c>
      <c r="S457" s="430">
        <v>0</v>
      </c>
      <c r="T457" s="430">
        <v>0</v>
      </c>
      <c r="U457" s="430">
        <v>0</v>
      </c>
      <c r="V457" s="430">
        <v>0</v>
      </c>
      <c r="W457" s="430">
        <v>0</v>
      </c>
      <c r="X457" s="430">
        <v>0</v>
      </c>
      <c r="Y457" s="430">
        <v>0</v>
      </c>
      <c r="Z457" s="430">
        <v>0</v>
      </c>
      <c r="AA457" s="430">
        <v>0</v>
      </c>
      <c r="AB457" s="430">
        <v>0</v>
      </c>
      <c r="AC457" s="430">
        <v>0</v>
      </c>
      <c r="AD457" s="430">
        <v>0</v>
      </c>
      <c r="AE457" s="430">
        <v>0</v>
      </c>
      <c r="AF457" s="430">
        <v>0</v>
      </c>
      <c r="AG457" s="430">
        <v>0</v>
      </c>
      <c r="AH457" s="430">
        <v>0</v>
      </c>
      <c r="AI457" s="430">
        <v>0</v>
      </c>
      <c r="AJ457" s="430">
        <v>0</v>
      </c>
      <c r="AK457" s="430">
        <v>0</v>
      </c>
      <c r="AL457" s="430">
        <v>0</v>
      </c>
    </row>
    <row r="458" spans="1:38" x14ac:dyDescent="0.25">
      <c r="A458" s="430" t="s">
        <v>4237</v>
      </c>
      <c r="B458" s="430">
        <v>1</v>
      </c>
      <c r="C458" s="430" t="s">
        <v>4238</v>
      </c>
      <c r="D458" s="430" t="s">
        <v>4040</v>
      </c>
      <c r="E458" s="430">
        <v>10</v>
      </c>
      <c r="F458" s="430">
        <v>0</v>
      </c>
      <c r="G458" s="430">
        <v>0</v>
      </c>
      <c r="H458" s="430">
        <v>0</v>
      </c>
      <c r="I458" s="430">
        <v>0</v>
      </c>
      <c r="J458" s="430">
        <v>0</v>
      </c>
      <c r="K458" s="430">
        <v>0</v>
      </c>
      <c r="L458" s="430">
        <v>0</v>
      </c>
      <c r="M458" s="430">
        <v>0</v>
      </c>
      <c r="N458" s="430">
        <v>0</v>
      </c>
      <c r="O458" s="430">
        <v>0</v>
      </c>
      <c r="P458" s="430">
        <v>0</v>
      </c>
      <c r="Q458" s="430">
        <v>0</v>
      </c>
      <c r="R458" s="430">
        <v>0</v>
      </c>
      <c r="S458" s="430">
        <v>0</v>
      </c>
      <c r="T458" s="430">
        <v>0</v>
      </c>
      <c r="U458" s="430">
        <v>0</v>
      </c>
      <c r="V458" s="430">
        <v>0</v>
      </c>
      <c r="W458" s="430">
        <v>0</v>
      </c>
      <c r="X458" s="430">
        <v>0</v>
      </c>
      <c r="Y458" s="430">
        <v>0</v>
      </c>
      <c r="Z458" s="430">
        <v>0</v>
      </c>
      <c r="AA458" s="430">
        <v>0</v>
      </c>
      <c r="AB458" s="430">
        <v>0</v>
      </c>
      <c r="AC458" s="430">
        <v>0</v>
      </c>
      <c r="AD458" s="430">
        <v>0</v>
      </c>
      <c r="AE458" s="430">
        <v>0</v>
      </c>
      <c r="AF458" s="430">
        <v>0</v>
      </c>
      <c r="AG458" s="430">
        <v>0</v>
      </c>
      <c r="AH458" s="430">
        <v>0</v>
      </c>
      <c r="AI458" s="430">
        <v>0</v>
      </c>
      <c r="AJ458" s="430">
        <v>0</v>
      </c>
      <c r="AK458" s="430">
        <v>0</v>
      </c>
      <c r="AL458" s="430">
        <v>0</v>
      </c>
    </row>
    <row r="459" spans="1:38" x14ac:dyDescent="0.25">
      <c r="A459" s="430" t="s">
        <v>4237</v>
      </c>
      <c r="B459" s="430">
        <v>1</v>
      </c>
      <c r="C459" s="430" t="s">
        <v>4238</v>
      </c>
      <c r="D459" s="430" t="s">
        <v>4042</v>
      </c>
      <c r="E459" s="430">
        <v>10</v>
      </c>
      <c r="F459" s="430">
        <v>3.5993945504000001E-2</v>
      </c>
      <c r="G459" s="430">
        <v>3.5852861729100002E-2</v>
      </c>
      <c r="H459" s="430">
        <v>3.6063292198699998E-2</v>
      </c>
      <c r="I459" s="430">
        <v>3.55346521461E-2</v>
      </c>
      <c r="J459" s="430">
        <v>3.5775405709900003E-2</v>
      </c>
      <c r="K459" s="430">
        <v>3.5525488041400002E-2</v>
      </c>
      <c r="L459" s="430">
        <v>3.6593655816999998E-2</v>
      </c>
      <c r="M459" s="430">
        <v>4.3807711522599997E-2</v>
      </c>
      <c r="N459" s="430">
        <v>4.3265671314399998E-2</v>
      </c>
      <c r="O459" s="430">
        <v>4.1744301685100002E-2</v>
      </c>
      <c r="P459" s="430">
        <v>3.06535247189E-2</v>
      </c>
      <c r="Q459" s="430">
        <v>3.04890719648E-2</v>
      </c>
      <c r="R459" s="430">
        <v>3.02608059981E-2</v>
      </c>
      <c r="S459" s="430">
        <v>2.9772395383299999E-2</v>
      </c>
      <c r="T459" s="430">
        <v>2.9275789838399999E-2</v>
      </c>
      <c r="U459" s="430">
        <v>2.8809695506600001E-2</v>
      </c>
      <c r="V459" s="430">
        <v>3.6039074095999997E-2</v>
      </c>
      <c r="W459" s="430">
        <v>3.5385812202400002E-2</v>
      </c>
      <c r="X459" s="430">
        <v>3.6643771463599997E-2</v>
      </c>
      <c r="Y459" s="430">
        <v>3.6450698599100002E-2</v>
      </c>
      <c r="Z459" s="430">
        <v>3.3002850869199997E-2</v>
      </c>
      <c r="AA459" s="430">
        <v>3.52449791296E-2</v>
      </c>
      <c r="AB459" s="430">
        <v>3.4960141828299998E-2</v>
      </c>
      <c r="AC459" s="430">
        <v>4.2547899665100003E-2</v>
      </c>
      <c r="AD459" s="430">
        <v>4.0943546440599998E-2</v>
      </c>
      <c r="AE459" s="430">
        <v>4.19978623594E-2</v>
      </c>
      <c r="AF459" s="430">
        <v>3.9049453408E-2</v>
      </c>
      <c r="AG459" s="430">
        <v>3.4871826426700003E-2</v>
      </c>
      <c r="AH459" s="430">
        <v>2.9655653506399999E-2</v>
      </c>
      <c r="AI459" s="430">
        <v>3.8173387519700001E-2</v>
      </c>
      <c r="AJ459" s="430">
        <v>3.0906356253800001E-2</v>
      </c>
      <c r="AK459" s="430">
        <v>3.1307511603300003E-2</v>
      </c>
      <c r="AL459" s="430">
        <v>0</v>
      </c>
    </row>
    <row r="460" spans="1:38" x14ac:dyDescent="0.25">
      <c r="A460" s="430" t="s">
        <v>4237</v>
      </c>
      <c r="B460" s="430">
        <v>1</v>
      </c>
      <c r="C460" s="430" t="s">
        <v>4238</v>
      </c>
      <c r="D460" s="430" t="s">
        <v>4044</v>
      </c>
      <c r="E460" s="430">
        <v>10</v>
      </c>
      <c r="F460" s="430">
        <v>5.4978355174200001E-2</v>
      </c>
      <c r="G460" s="430">
        <v>5.8182283608300002E-2</v>
      </c>
      <c r="H460" s="430">
        <v>5.8798004705800003E-2</v>
      </c>
      <c r="I460" s="430">
        <v>6.0276785654900002E-2</v>
      </c>
      <c r="J460" s="430">
        <v>6.63195620919E-2</v>
      </c>
      <c r="K460" s="430">
        <v>6.7432798938500002E-2</v>
      </c>
      <c r="L460" s="430">
        <v>6.8688023825299996E-2</v>
      </c>
      <c r="M460" s="430">
        <v>7.5536699920300002E-2</v>
      </c>
      <c r="N460" s="430">
        <v>7.6707008728699996E-2</v>
      </c>
      <c r="O460" s="430">
        <v>7.4510597282000005E-2</v>
      </c>
      <c r="P460" s="430">
        <v>7.4859017258600002E-2</v>
      </c>
      <c r="Q460" s="430">
        <v>7.6068813777199998E-2</v>
      </c>
      <c r="R460" s="430">
        <v>7.5499878385200003E-2</v>
      </c>
      <c r="S460" s="430">
        <v>7.6189028319699995E-2</v>
      </c>
      <c r="T460" s="430">
        <v>7.5983386520000001E-2</v>
      </c>
      <c r="U460" s="430">
        <v>7.3445163161399998E-2</v>
      </c>
      <c r="V460" s="430">
        <v>7.9424779345900004E-2</v>
      </c>
      <c r="W460" s="430">
        <v>7.6298138619099995E-2</v>
      </c>
      <c r="X460" s="430">
        <v>7.5647975588800001E-2</v>
      </c>
      <c r="Y460" s="430">
        <v>7.1907111449299996E-2</v>
      </c>
      <c r="Z460" s="430">
        <v>6.1481509152100003E-2</v>
      </c>
      <c r="AA460" s="430">
        <v>6.0069309708300003E-2</v>
      </c>
      <c r="AB460" s="430">
        <v>5.3514904188799998E-2</v>
      </c>
      <c r="AC460" s="430">
        <v>5.6712058652599998E-2</v>
      </c>
      <c r="AD460" s="430">
        <v>5.1889492274599998E-2</v>
      </c>
      <c r="AE460" s="430">
        <v>6.3860353880200005E-2</v>
      </c>
      <c r="AF460" s="430">
        <v>6.3999231904900006E-2</v>
      </c>
      <c r="AG460" s="430">
        <v>6.0838307069499997E-2</v>
      </c>
      <c r="AH460" s="430">
        <v>6.1902074992199997E-2</v>
      </c>
      <c r="AI460" s="430">
        <v>8.2198710610000003E-2</v>
      </c>
      <c r="AJ460" s="430">
        <v>8.0996229719000001E-2</v>
      </c>
      <c r="AK460" s="430">
        <v>8.4341028341099994E-2</v>
      </c>
      <c r="AL460" s="430">
        <v>0</v>
      </c>
    </row>
    <row r="461" spans="1:38" x14ac:dyDescent="0.25">
      <c r="A461" s="430" t="s">
        <v>4237</v>
      </c>
      <c r="B461" s="430">
        <v>1</v>
      </c>
      <c r="C461" s="430" t="s">
        <v>4238</v>
      </c>
      <c r="D461" s="430" t="s">
        <v>4046</v>
      </c>
      <c r="E461" s="430">
        <v>10</v>
      </c>
      <c r="F461" s="430">
        <v>3.3844290350000002E-4</v>
      </c>
      <c r="G461" s="430">
        <v>3.6697305070000001E-4</v>
      </c>
      <c r="H461" s="430">
        <v>3.8947037539999998E-4</v>
      </c>
      <c r="I461" s="430">
        <v>4.0079230120000002E-4</v>
      </c>
      <c r="J461" s="430">
        <v>3.5314423819999999E-4</v>
      </c>
      <c r="K461" s="430">
        <v>3.6733343589999998E-4</v>
      </c>
      <c r="L461" s="430">
        <v>3.8019240110000001E-4</v>
      </c>
      <c r="M461" s="430">
        <v>3.8905148029999998E-4</v>
      </c>
      <c r="N461" s="430">
        <v>3.2679588599999999E-4</v>
      </c>
      <c r="O461" s="430">
        <v>3.3965418169999999E-4</v>
      </c>
      <c r="P461" s="430">
        <v>3.8730569420000001E-4</v>
      </c>
      <c r="Q461" s="430">
        <v>3.6304865400000003E-4</v>
      </c>
      <c r="R461" s="430">
        <v>2.051130867E-4</v>
      </c>
      <c r="S461" s="430">
        <v>3.7380313049999999E-4</v>
      </c>
      <c r="T461" s="430">
        <v>3.5748618909999999E-4</v>
      </c>
      <c r="U461" s="430">
        <v>4.0602678499999999E-4</v>
      </c>
      <c r="V461" s="430">
        <v>4.3101463589999999E-4</v>
      </c>
      <c r="W461" s="430">
        <v>4.1023071969999999E-4</v>
      </c>
      <c r="X461" s="430">
        <v>5.7746475000000001E-4</v>
      </c>
      <c r="Y461" s="430">
        <v>6.6158829080000003E-4</v>
      </c>
      <c r="Z461" s="430">
        <v>8.3316906259999998E-4</v>
      </c>
      <c r="AA461" s="430">
        <v>9.5869983439999997E-4</v>
      </c>
      <c r="AB461" s="430">
        <v>1.1540642655999999E-3</v>
      </c>
      <c r="AC461" s="430">
        <v>1.3210570133E-3</v>
      </c>
      <c r="AD461" s="430">
        <v>1.3144606552000001E-3</v>
      </c>
      <c r="AE461" s="430">
        <v>6.4733511020000003E-4</v>
      </c>
      <c r="AF461" s="430">
        <v>3.7356368700000001E-4</v>
      </c>
      <c r="AG461" s="430">
        <v>3.3046585980000002E-4</v>
      </c>
      <c r="AH461" s="430">
        <v>3.1906449829999998E-4</v>
      </c>
      <c r="AI461" s="430">
        <v>3.1932959379999998E-4</v>
      </c>
      <c r="AJ461" s="430">
        <v>2.5501043049999997E-4</v>
      </c>
      <c r="AK461" s="430">
        <v>1.251715088E-4</v>
      </c>
      <c r="AL461" s="430">
        <v>0</v>
      </c>
    </row>
    <row r="462" spans="1:38" x14ac:dyDescent="0.25">
      <c r="A462" s="430" t="s">
        <v>4237</v>
      </c>
      <c r="B462" s="430">
        <v>1</v>
      </c>
      <c r="C462" s="430" t="s">
        <v>4238</v>
      </c>
      <c r="D462" s="430" t="s">
        <v>4227</v>
      </c>
      <c r="E462" s="430">
        <v>10</v>
      </c>
      <c r="F462" s="430">
        <v>0</v>
      </c>
      <c r="G462" s="430">
        <v>0</v>
      </c>
      <c r="H462" s="430">
        <v>0</v>
      </c>
      <c r="I462" s="430">
        <v>0</v>
      </c>
      <c r="J462" s="430">
        <v>0</v>
      </c>
      <c r="K462" s="430">
        <v>0</v>
      </c>
      <c r="L462" s="430">
        <v>0</v>
      </c>
      <c r="M462" s="430">
        <v>0</v>
      </c>
      <c r="N462" s="430">
        <v>0</v>
      </c>
      <c r="O462" s="430">
        <v>0</v>
      </c>
      <c r="P462" s="430">
        <v>0</v>
      </c>
      <c r="Q462" s="430">
        <v>0</v>
      </c>
      <c r="R462" s="430">
        <v>0</v>
      </c>
      <c r="S462" s="430">
        <v>0</v>
      </c>
      <c r="T462" s="430">
        <v>0</v>
      </c>
      <c r="U462" s="430">
        <v>0</v>
      </c>
      <c r="V462" s="430">
        <v>0</v>
      </c>
      <c r="W462" s="430">
        <v>0</v>
      </c>
      <c r="X462" s="430">
        <v>0</v>
      </c>
      <c r="Y462" s="430">
        <v>0</v>
      </c>
      <c r="Z462" s="430">
        <v>0</v>
      </c>
      <c r="AA462" s="430">
        <v>0</v>
      </c>
      <c r="AB462" s="430">
        <v>0</v>
      </c>
      <c r="AC462" s="430">
        <v>0</v>
      </c>
      <c r="AD462" s="430">
        <v>0</v>
      </c>
      <c r="AE462" s="430">
        <v>0</v>
      </c>
      <c r="AF462" s="430">
        <v>0</v>
      </c>
      <c r="AG462" s="430">
        <v>0</v>
      </c>
      <c r="AH462" s="430">
        <v>0</v>
      </c>
      <c r="AI462" s="430">
        <v>0</v>
      </c>
      <c r="AJ462" s="430">
        <v>0</v>
      </c>
      <c r="AK462" s="430">
        <v>0</v>
      </c>
      <c r="AL462" s="430">
        <v>0</v>
      </c>
    </row>
    <row r="463" spans="1:38" x14ac:dyDescent="0.25">
      <c r="A463" s="430" t="s">
        <v>4237</v>
      </c>
      <c r="B463" s="430">
        <v>1</v>
      </c>
      <c r="C463" s="430" t="s">
        <v>4238</v>
      </c>
      <c r="D463" s="430" t="s">
        <v>4048</v>
      </c>
      <c r="E463" s="430">
        <v>10</v>
      </c>
      <c r="F463" s="430">
        <v>0.1010280413509</v>
      </c>
      <c r="G463" s="430">
        <v>0.10041577893259999</v>
      </c>
      <c r="H463" s="430">
        <v>0.10296339873849999</v>
      </c>
      <c r="I463" s="430">
        <v>0.1057282627321</v>
      </c>
      <c r="J463" s="430">
        <v>0.1073890573234</v>
      </c>
      <c r="K463" s="430">
        <v>9.93667084452E-2</v>
      </c>
      <c r="L463" s="430">
        <v>0.10232398332049999</v>
      </c>
      <c r="M463" s="430">
        <v>0.108214435948</v>
      </c>
      <c r="N463" s="430">
        <v>0.1111147040139</v>
      </c>
      <c r="O463" s="430">
        <v>0.1036050713675</v>
      </c>
      <c r="P463" s="430">
        <v>0.1100357798085</v>
      </c>
      <c r="Q463" s="430">
        <v>0.11126399619000001</v>
      </c>
      <c r="R463" s="430">
        <v>0.1098566956284</v>
      </c>
      <c r="S463" s="430">
        <v>0.1164204075351</v>
      </c>
      <c r="T463" s="430">
        <v>0.1183486769684</v>
      </c>
      <c r="U463" s="430">
        <v>0.11834824875320001</v>
      </c>
      <c r="V463" s="430">
        <v>0.1229700633785</v>
      </c>
      <c r="W463" s="430">
        <v>0.12812478298060001</v>
      </c>
      <c r="X463" s="430">
        <v>0.13292604901989999</v>
      </c>
      <c r="Y463" s="430">
        <v>0.13386812044740001</v>
      </c>
      <c r="Z463" s="430">
        <v>0.1106235747548</v>
      </c>
      <c r="AA463" s="430">
        <v>0.11430863665300001</v>
      </c>
      <c r="AB463" s="430">
        <v>0.116645108112</v>
      </c>
      <c r="AC463" s="430">
        <v>0.1253046704612</v>
      </c>
      <c r="AD463" s="430">
        <v>0.12861007305659999</v>
      </c>
      <c r="AE463" s="430">
        <v>0.13560738914270001</v>
      </c>
      <c r="AF463" s="430">
        <v>9.5146345350200001E-2</v>
      </c>
      <c r="AG463" s="430">
        <v>8.6052416597399997E-2</v>
      </c>
      <c r="AH463" s="430">
        <v>8.8071001893699999E-2</v>
      </c>
      <c r="AI463" s="430">
        <v>0.1199442947925</v>
      </c>
      <c r="AJ463" s="430">
        <v>8.5953858864199997E-2</v>
      </c>
      <c r="AK463" s="430">
        <v>8.8533939420500002E-2</v>
      </c>
      <c r="AL463" s="430">
        <v>0</v>
      </c>
    </row>
    <row r="464" spans="1:38" x14ac:dyDescent="0.25">
      <c r="A464" s="430" t="s">
        <v>4237</v>
      </c>
      <c r="B464" s="430">
        <v>1</v>
      </c>
      <c r="C464" s="430" t="s">
        <v>4238</v>
      </c>
      <c r="D464" s="430" t="s">
        <v>4050</v>
      </c>
      <c r="E464" s="430">
        <v>10</v>
      </c>
      <c r="F464" s="430">
        <v>0.3112847136611</v>
      </c>
      <c r="G464" s="430">
        <v>0.31313308107440002</v>
      </c>
      <c r="H464" s="430">
        <v>0.3039833547943</v>
      </c>
      <c r="I464" s="430">
        <v>0.30099422245349999</v>
      </c>
      <c r="J464" s="430">
        <v>0.29991744733409997</v>
      </c>
      <c r="K464" s="430">
        <v>0.30798375991150001</v>
      </c>
      <c r="L464" s="430">
        <v>0.31095704108330002</v>
      </c>
      <c r="M464" s="430">
        <v>0.3190190708199</v>
      </c>
      <c r="N464" s="430">
        <v>0.34151740492869997</v>
      </c>
      <c r="O464" s="430">
        <v>0.32307104174309997</v>
      </c>
      <c r="P464" s="430">
        <v>0.33635829226820002</v>
      </c>
      <c r="Q464" s="430">
        <v>0.36226654995610003</v>
      </c>
      <c r="R464" s="430">
        <v>0.39277090779379997</v>
      </c>
      <c r="S464" s="430">
        <v>0.46294385127440002</v>
      </c>
      <c r="T464" s="430">
        <v>0.60795646927909996</v>
      </c>
      <c r="U464" s="430">
        <v>0.82890578069749998</v>
      </c>
      <c r="V464" s="430">
        <v>0.92616809682989998</v>
      </c>
      <c r="W464" s="430">
        <v>0.89840162319299999</v>
      </c>
      <c r="X464" s="430">
        <v>0.81899224841819995</v>
      </c>
      <c r="Y464" s="430">
        <v>0.73018301440139999</v>
      </c>
      <c r="Z464" s="430">
        <v>0.68708196358069995</v>
      </c>
      <c r="AA464" s="430">
        <v>0.66746386727689999</v>
      </c>
      <c r="AB464" s="430">
        <v>0.74832061635769997</v>
      </c>
      <c r="AC464" s="430">
        <v>0.84813810833549996</v>
      </c>
      <c r="AD464" s="430">
        <v>0.86567168014789997</v>
      </c>
      <c r="AE464" s="430">
        <v>0.82959751249180003</v>
      </c>
      <c r="AF464" s="430">
        <v>0.47444122335069999</v>
      </c>
      <c r="AG464" s="430">
        <v>0.44707837274809997</v>
      </c>
      <c r="AH464" s="430">
        <v>0.62845652691739995</v>
      </c>
      <c r="AI464" s="430">
        <v>0.82419090600970002</v>
      </c>
      <c r="AJ464" s="430">
        <v>0.45707745176999998</v>
      </c>
      <c r="AK464" s="430">
        <v>0.44343005275059999</v>
      </c>
      <c r="AL464" s="430">
        <v>0</v>
      </c>
    </row>
    <row r="465" spans="1:38" x14ac:dyDescent="0.25">
      <c r="A465" s="430" t="s">
        <v>4237</v>
      </c>
      <c r="B465" s="430">
        <v>1</v>
      </c>
      <c r="C465" s="430" t="s">
        <v>4238</v>
      </c>
      <c r="D465" s="430" t="s">
        <v>4052</v>
      </c>
      <c r="E465" s="430">
        <v>10</v>
      </c>
      <c r="F465" s="430">
        <v>6.5424460739999999E-4</v>
      </c>
      <c r="G465" s="430">
        <v>6.5348877130000003E-4</v>
      </c>
      <c r="H465" s="430">
        <v>0</v>
      </c>
      <c r="I465" s="430">
        <v>0</v>
      </c>
      <c r="J465" s="430">
        <v>0</v>
      </c>
      <c r="K465" s="430">
        <v>0</v>
      </c>
      <c r="L465" s="430">
        <v>0</v>
      </c>
      <c r="M465" s="430">
        <v>0</v>
      </c>
      <c r="N465" s="430">
        <v>0</v>
      </c>
      <c r="O465" s="430">
        <v>0</v>
      </c>
      <c r="P465" s="430">
        <v>0</v>
      </c>
      <c r="Q465" s="430">
        <v>0</v>
      </c>
      <c r="R465" s="430">
        <v>0</v>
      </c>
      <c r="S465" s="430">
        <v>0</v>
      </c>
      <c r="T465" s="430">
        <v>0</v>
      </c>
      <c r="U465" s="430">
        <v>0</v>
      </c>
      <c r="V465" s="430">
        <v>0</v>
      </c>
      <c r="W465" s="430">
        <v>0</v>
      </c>
      <c r="X465" s="430">
        <v>0</v>
      </c>
      <c r="Y465" s="430">
        <v>0</v>
      </c>
      <c r="Z465" s="430">
        <v>0</v>
      </c>
      <c r="AA465" s="430">
        <v>0</v>
      </c>
      <c r="AB465" s="430">
        <v>0</v>
      </c>
      <c r="AC465" s="430">
        <v>0</v>
      </c>
      <c r="AD465" s="430">
        <v>0</v>
      </c>
      <c r="AE465" s="430">
        <v>0</v>
      </c>
      <c r="AF465" s="430">
        <v>0</v>
      </c>
      <c r="AG465" s="430">
        <v>0</v>
      </c>
      <c r="AH465" s="430">
        <v>0</v>
      </c>
      <c r="AI465" s="430">
        <v>0</v>
      </c>
      <c r="AJ465" s="430">
        <v>0</v>
      </c>
      <c r="AK465" s="430">
        <v>0</v>
      </c>
      <c r="AL465" s="430">
        <v>0</v>
      </c>
    </row>
    <row r="466" spans="1:38" x14ac:dyDescent="0.25">
      <c r="A466" s="430" t="s">
        <v>4237</v>
      </c>
      <c r="B466" s="430">
        <v>1</v>
      </c>
      <c r="C466" s="430" t="s">
        <v>4238</v>
      </c>
      <c r="D466" s="430" t="s">
        <v>4054</v>
      </c>
      <c r="E466" s="430">
        <v>10</v>
      </c>
      <c r="F466" s="430">
        <v>0.69658060330420002</v>
      </c>
      <c r="G466" s="430">
        <v>0.69394752158509998</v>
      </c>
      <c r="H466" s="430">
        <v>0.64742431913739995</v>
      </c>
      <c r="I466" s="430">
        <v>0.62306947750649999</v>
      </c>
      <c r="J466" s="430">
        <v>0.57302096504209998</v>
      </c>
      <c r="K466" s="430">
        <v>0.61984640066389995</v>
      </c>
      <c r="L466" s="430">
        <v>0.69751098712250004</v>
      </c>
      <c r="M466" s="430">
        <v>0.78908924914430001</v>
      </c>
      <c r="N466" s="430">
        <v>0.79866931983339995</v>
      </c>
      <c r="O466" s="430">
        <v>0.75154469960470005</v>
      </c>
      <c r="P466" s="430">
        <v>0.76341671088719998</v>
      </c>
      <c r="Q466" s="430">
        <v>0.75468040895900002</v>
      </c>
      <c r="R466" s="430">
        <v>0.74720773451669997</v>
      </c>
      <c r="S466" s="430">
        <v>0.72719311005059994</v>
      </c>
      <c r="T466" s="430">
        <v>0.78315624145289997</v>
      </c>
      <c r="U466" s="430">
        <v>0.91273070463549999</v>
      </c>
      <c r="V466" s="430">
        <v>1.0420733334551</v>
      </c>
      <c r="W466" s="430">
        <v>1.1973583819597</v>
      </c>
      <c r="X466" s="430">
        <v>1.7014656150942</v>
      </c>
      <c r="Y466" s="430">
        <v>2.1976084342334001</v>
      </c>
      <c r="Z466" s="430">
        <v>3.1882731397967001</v>
      </c>
      <c r="AA466" s="430">
        <v>4.4187652316685</v>
      </c>
      <c r="AB466" s="430">
        <v>7.1434672933014003</v>
      </c>
      <c r="AC466" s="430">
        <v>9.3359916077075003</v>
      </c>
      <c r="AD466" s="430">
        <v>11.9593602686074</v>
      </c>
      <c r="AE466" s="430">
        <v>13.109597883536001</v>
      </c>
      <c r="AF466" s="430">
        <v>8.0901372102004991</v>
      </c>
      <c r="AG466" s="430">
        <v>9.0184967011328006</v>
      </c>
      <c r="AH466" s="430">
        <v>14.555431105980301</v>
      </c>
      <c r="AI466" s="430">
        <v>20.0409616025383</v>
      </c>
      <c r="AJ466" s="430">
        <v>11.0646238350365</v>
      </c>
      <c r="AK466" s="430">
        <v>10.586876121672899</v>
      </c>
      <c r="AL466" s="430">
        <v>0</v>
      </c>
    </row>
    <row r="467" spans="1:38" x14ac:dyDescent="0.25">
      <c r="A467" s="430" t="s">
        <v>4237</v>
      </c>
      <c r="B467" s="430">
        <v>1</v>
      </c>
      <c r="C467" s="430" t="s">
        <v>4238</v>
      </c>
      <c r="D467" s="430" t="s">
        <v>517</v>
      </c>
      <c r="E467" s="430">
        <v>10</v>
      </c>
      <c r="F467" s="430">
        <v>5.6940210544999996E-3</v>
      </c>
      <c r="G467" s="430">
        <v>5.9766421211999996E-3</v>
      </c>
      <c r="H467" s="430">
        <v>6.0399495286999998E-3</v>
      </c>
      <c r="I467" s="430">
        <v>5.9526175078000003E-3</v>
      </c>
      <c r="J467" s="430">
        <v>5.7129426415000002E-3</v>
      </c>
      <c r="K467" s="430">
        <v>5.6589538554000004E-3</v>
      </c>
      <c r="L467" s="430">
        <v>5.6215690481000004E-3</v>
      </c>
      <c r="M467" s="430">
        <v>5.6750935640000003E-3</v>
      </c>
      <c r="N467" s="430">
        <v>5.7744964648000002E-3</v>
      </c>
      <c r="O467" s="430">
        <v>5.1734439868999999E-3</v>
      </c>
      <c r="P467" s="430">
        <v>5.8503866353999999E-3</v>
      </c>
      <c r="Q467" s="430">
        <v>6.0409807653999999E-3</v>
      </c>
      <c r="R467" s="430">
        <v>6.0471537721999997E-3</v>
      </c>
      <c r="S467" s="430">
        <v>6.2944541776000004E-3</v>
      </c>
      <c r="T467" s="430">
        <v>5.9570794975999999E-3</v>
      </c>
      <c r="U467" s="430">
        <v>5.8816753649000002E-3</v>
      </c>
      <c r="V467" s="430">
        <v>5.9730335773000003E-3</v>
      </c>
      <c r="W467" s="430">
        <v>6.3347404425000003E-3</v>
      </c>
      <c r="X467" s="430">
        <v>6.6824175125000003E-3</v>
      </c>
      <c r="Y467" s="430">
        <v>6.4490942735000003E-3</v>
      </c>
      <c r="Z467" s="430">
        <v>6.6667474365E-3</v>
      </c>
      <c r="AA467" s="430">
        <v>7.8890742995000006E-3</v>
      </c>
      <c r="AB467" s="430">
        <v>8.3883195481999993E-3</v>
      </c>
      <c r="AC467" s="430">
        <v>9.7268465246999995E-3</v>
      </c>
      <c r="AD467" s="430">
        <v>1.035674225E-2</v>
      </c>
      <c r="AE467" s="430">
        <v>1.0124424350200001E-2</v>
      </c>
      <c r="AF467" s="430">
        <v>6.1074151889000004E-3</v>
      </c>
      <c r="AG467" s="430">
        <v>5.0068868996999997E-3</v>
      </c>
      <c r="AH467" s="430">
        <v>6.2258768374999999E-3</v>
      </c>
      <c r="AI467" s="430">
        <v>6.1560949898999996E-3</v>
      </c>
      <c r="AJ467" s="430">
        <v>4.2969285245999999E-3</v>
      </c>
      <c r="AK467" s="430">
        <v>3.5742313976999999E-3</v>
      </c>
      <c r="AL467" s="430">
        <v>0</v>
      </c>
    </row>
    <row r="468" spans="1:38" x14ac:dyDescent="0.25">
      <c r="A468" s="430" t="s">
        <v>4237</v>
      </c>
      <c r="B468" s="430">
        <v>1</v>
      </c>
      <c r="C468" s="430" t="s">
        <v>4238</v>
      </c>
      <c r="D468" s="430" t="s">
        <v>4057</v>
      </c>
      <c r="E468" s="430">
        <v>10</v>
      </c>
      <c r="F468" s="430">
        <v>0</v>
      </c>
      <c r="G468" s="430">
        <v>0</v>
      </c>
      <c r="H468" s="430">
        <v>0</v>
      </c>
      <c r="I468" s="430">
        <v>0</v>
      </c>
      <c r="J468" s="430">
        <v>0</v>
      </c>
      <c r="K468" s="430">
        <v>0</v>
      </c>
      <c r="L468" s="430">
        <v>0</v>
      </c>
      <c r="M468" s="430">
        <v>0</v>
      </c>
      <c r="N468" s="430">
        <v>0</v>
      </c>
      <c r="O468" s="430">
        <v>0</v>
      </c>
      <c r="P468" s="430">
        <v>0</v>
      </c>
      <c r="Q468" s="430">
        <v>0</v>
      </c>
      <c r="R468" s="430">
        <v>0</v>
      </c>
      <c r="S468" s="430">
        <v>0</v>
      </c>
      <c r="T468" s="430">
        <v>0</v>
      </c>
      <c r="U468" s="430">
        <v>0</v>
      </c>
      <c r="V468" s="430">
        <v>0</v>
      </c>
      <c r="W468" s="430">
        <v>0</v>
      </c>
      <c r="X468" s="430">
        <v>0</v>
      </c>
      <c r="Y468" s="430">
        <v>0</v>
      </c>
      <c r="Z468" s="430">
        <v>0</v>
      </c>
      <c r="AA468" s="430">
        <v>0</v>
      </c>
      <c r="AB468" s="430">
        <v>0</v>
      </c>
      <c r="AC468" s="430">
        <v>0</v>
      </c>
      <c r="AD468" s="430">
        <v>0</v>
      </c>
      <c r="AE468" s="430">
        <v>0</v>
      </c>
      <c r="AF468" s="430">
        <v>0</v>
      </c>
      <c r="AG468" s="430">
        <v>0</v>
      </c>
      <c r="AH468" s="430">
        <v>0</v>
      </c>
      <c r="AI468" s="430">
        <v>0</v>
      </c>
      <c r="AJ468" s="430">
        <v>0</v>
      </c>
      <c r="AK468" s="430">
        <v>0</v>
      </c>
      <c r="AL468" s="430">
        <v>0</v>
      </c>
    </row>
    <row r="469" spans="1:38" x14ac:dyDescent="0.25">
      <c r="A469" s="430" t="s">
        <v>4237</v>
      </c>
      <c r="B469" s="430">
        <v>1</v>
      </c>
      <c r="C469" s="430" t="s">
        <v>4238</v>
      </c>
      <c r="D469" s="430" t="s">
        <v>4059</v>
      </c>
      <c r="E469" s="430">
        <v>10</v>
      </c>
      <c r="F469" s="430">
        <v>0.10007761677679999</v>
      </c>
      <c r="G469" s="430">
        <v>7.2863998004399994E-2</v>
      </c>
      <c r="H469" s="430">
        <v>0.1000512659633</v>
      </c>
      <c r="I469" s="430">
        <v>9.1961026410800006E-2</v>
      </c>
      <c r="J469" s="430">
        <v>9.93291943555E-2</v>
      </c>
      <c r="K469" s="430">
        <v>0.1148468403329</v>
      </c>
      <c r="L469" s="430">
        <v>0.11698465181959999</v>
      </c>
      <c r="M469" s="430">
        <v>0.13378757195919999</v>
      </c>
      <c r="N469" s="430">
        <v>0.13586037596139999</v>
      </c>
      <c r="O469" s="430">
        <v>0.12237801129339999</v>
      </c>
      <c r="P469" s="430">
        <v>0.13338515802440001</v>
      </c>
      <c r="Q469" s="430">
        <v>0.12420788398840001</v>
      </c>
      <c r="R469" s="430">
        <v>0.12598337915630001</v>
      </c>
      <c r="S469" s="430">
        <v>0.12560659666759999</v>
      </c>
      <c r="T469" s="430">
        <v>0.14629637106080001</v>
      </c>
      <c r="U469" s="430">
        <v>0.1348321652068</v>
      </c>
      <c r="V469" s="430">
        <v>0.1489356726926</v>
      </c>
      <c r="W469" s="430">
        <v>0.13608285244689999</v>
      </c>
      <c r="X469" s="430">
        <v>0.1301358243596</v>
      </c>
      <c r="Y469" s="430">
        <v>0.11014262769240001</v>
      </c>
      <c r="Z469" s="430">
        <v>0.16798276749710001</v>
      </c>
      <c r="AA469" s="430">
        <v>0.17675379574729999</v>
      </c>
      <c r="AB469" s="430">
        <v>0.15410820205670001</v>
      </c>
      <c r="AC469" s="430">
        <v>0.1274097729509</v>
      </c>
      <c r="AD469" s="430">
        <v>0.13280065464749999</v>
      </c>
      <c r="AE469" s="430">
        <v>0.1616931913073</v>
      </c>
      <c r="AF469" s="430">
        <v>0.15244105455449999</v>
      </c>
      <c r="AG469" s="430">
        <v>0.1344092007355</v>
      </c>
      <c r="AH469" s="430">
        <v>0.1133320515598</v>
      </c>
      <c r="AI469" s="430">
        <v>0.18720380995630001</v>
      </c>
      <c r="AJ469" s="430">
        <v>0.15043287013410001</v>
      </c>
      <c r="AK469" s="430">
        <v>0.13837344977079999</v>
      </c>
      <c r="AL469" s="430">
        <v>0</v>
      </c>
    </row>
    <row r="470" spans="1:38" x14ac:dyDescent="0.25">
      <c r="A470" s="430" t="s">
        <v>4237</v>
      </c>
      <c r="B470" s="430">
        <v>1</v>
      </c>
      <c r="C470" s="430" t="s">
        <v>4238</v>
      </c>
      <c r="D470" s="430" t="s">
        <v>4061</v>
      </c>
      <c r="E470" s="430">
        <v>10</v>
      </c>
      <c r="F470" s="430">
        <v>0.42678746427769998</v>
      </c>
      <c r="G470" s="430">
        <v>0.47884679667930002</v>
      </c>
      <c r="H470" s="430">
        <v>0.4667328303005</v>
      </c>
      <c r="I470" s="430">
        <v>0.44212433444260002</v>
      </c>
      <c r="J470" s="430">
        <v>0.43872381187830001</v>
      </c>
      <c r="K470" s="430">
        <v>0.4773072645443</v>
      </c>
      <c r="L470" s="430">
        <v>0.50554619385879995</v>
      </c>
      <c r="M470" s="430">
        <v>0.51026398681480001</v>
      </c>
      <c r="N470" s="430">
        <v>0.4871557220787</v>
      </c>
      <c r="O470" s="430">
        <v>0.46562041218889999</v>
      </c>
      <c r="P470" s="430">
        <v>0.49340528547340001</v>
      </c>
      <c r="Q470" s="430">
        <v>0.50336907552459997</v>
      </c>
      <c r="R470" s="430">
        <v>0.49619675469559998</v>
      </c>
      <c r="S470" s="430">
        <v>0.49580605766230001</v>
      </c>
      <c r="T470" s="430">
        <v>0.48590164016620002</v>
      </c>
      <c r="U470" s="430">
        <v>0.46797191483689998</v>
      </c>
      <c r="V470" s="430">
        <v>0.46416089999490001</v>
      </c>
      <c r="W470" s="430">
        <v>0.46855219820420002</v>
      </c>
      <c r="X470" s="430">
        <v>0.48804695534819997</v>
      </c>
      <c r="Y470" s="430">
        <v>0.50626401770639995</v>
      </c>
      <c r="Z470" s="430">
        <v>0.55828724110049999</v>
      </c>
      <c r="AA470" s="430">
        <v>0.64286775877250002</v>
      </c>
      <c r="AB470" s="430">
        <v>0.80067995722079999</v>
      </c>
      <c r="AC470" s="430">
        <v>0.95666924108899998</v>
      </c>
      <c r="AD470" s="430">
        <v>1.1496162020534999</v>
      </c>
      <c r="AE470" s="430">
        <v>1.2960279133899999</v>
      </c>
      <c r="AF470" s="430">
        <v>1.0157091855777001</v>
      </c>
      <c r="AG470" s="430">
        <v>1.1420516593823999</v>
      </c>
      <c r="AH470" s="430">
        <v>2.0934461659305001</v>
      </c>
      <c r="AI470" s="430">
        <v>3.0625914607971998</v>
      </c>
      <c r="AJ470" s="430">
        <v>1.9909475363953999</v>
      </c>
      <c r="AK470" s="430">
        <v>1.2304880887442999</v>
      </c>
      <c r="AL470" s="430">
        <v>0</v>
      </c>
    </row>
    <row r="471" spans="1:38" x14ac:dyDescent="0.25">
      <c r="A471" s="430" t="s">
        <v>4237</v>
      </c>
      <c r="B471" s="430">
        <v>1</v>
      </c>
      <c r="C471" s="430" t="s">
        <v>4238</v>
      </c>
      <c r="D471" s="430" t="s">
        <v>4063</v>
      </c>
      <c r="E471" s="430">
        <v>10</v>
      </c>
      <c r="F471" s="430">
        <v>3.7124421211999999E-3</v>
      </c>
      <c r="G471" s="430">
        <v>1.42809579918E-2</v>
      </c>
      <c r="H471" s="430">
        <v>5.0199699675000002E-3</v>
      </c>
      <c r="I471" s="430">
        <v>2.8626914451999998E-3</v>
      </c>
      <c r="J471" s="430">
        <v>3.6815137044000001E-3</v>
      </c>
      <c r="K471" s="430">
        <v>3.4332346805E-3</v>
      </c>
      <c r="L471" s="430">
        <v>3.4429108461999998E-3</v>
      </c>
      <c r="M471" s="430">
        <v>3.3123525955000002E-3</v>
      </c>
      <c r="N471" s="430">
        <v>3.1573442062000001E-3</v>
      </c>
      <c r="O471" s="430">
        <v>2.9097375651000001E-3</v>
      </c>
      <c r="P471" s="430">
        <v>2.3851838144999999E-3</v>
      </c>
      <c r="Q471" s="430">
        <v>2.3612265261000001E-3</v>
      </c>
      <c r="R471" s="430">
        <v>2.3931407375000001E-3</v>
      </c>
      <c r="S471" s="430">
        <v>2.3333969037999999E-3</v>
      </c>
      <c r="T471" s="430">
        <v>1.6191329146999999E-3</v>
      </c>
      <c r="U471" s="430">
        <v>1.5682439409999999E-3</v>
      </c>
      <c r="V471" s="430">
        <v>1.6530747937000001E-3</v>
      </c>
      <c r="W471" s="430">
        <v>1.6495478181E-3</v>
      </c>
      <c r="X471" s="430">
        <v>1.7742965789000001E-3</v>
      </c>
      <c r="Y471" s="430">
        <v>1.8796949482E-3</v>
      </c>
      <c r="Z471" s="430">
        <v>1.4475384394000001E-3</v>
      </c>
      <c r="AA471" s="430">
        <v>1.4404480385000001E-3</v>
      </c>
      <c r="AB471" s="430">
        <v>1.3585699246000001E-3</v>
      </c>
      <c r="AC471" s="430">
        <v>1.290670068E-3</v>
      </c>
      <c r="AD471" s="430">
        <v>1.4114625106E-3</v>
      </c>
      <c r="AE471" s="430">
        <v>1.1584224357E-3</v>
      </c>
      <c r="AF471" s="430">
        <v>8.380258275E-4</v>
      </c>
      <c r="AG471" s="430">
        <v>7.8787375099999995E-4</v>
      </c>
      <c r="AH471" s="430">
        <v>8.2863207720000002E-4</v>
      </c>
      <c r="AI471" s="430">
        <v>9.6609072830000002E-4</v>
      </c>
      <c r="AJ471" s="430">
        <v>6.1033624900000004E-4</v>
      </c>
      <c r="AK471" s="430">
        <v>5.1026997289999997E-4</v>
      </c>
      <c r="AL471" s="430">
        <v>0</v>
      </c>
    </row>
    <row r="472" spans="1:38" x14ac:dyDescent="0.25">
      <c r="A472" s="430" t="s">
        <v>4237</v>
      </c>
      <c r="B472" s="430">
        <v>1</v>
      </c>
      <c r="C472" s="430" t="s">
        <v>4238</v>
      </c>
      <c r="D472" s="430" t="s">
        <v>4065</v>
      </c>
      <c r="E472" s="430">
        <v>10</v>
      </c>
      <c r="F472" s="430">
        <v>9.1267122729999997E-3</v>
      </c>
      <c r="G472" s="430">
        <v>9.1161683601999992E-3</v>
      </c>
      <c r="H472" s="430">
        <v>0</v>
      </c>
      <c r="I472" s="430">
        <v>0</v>
      </c>
      <c r="J472" s="430">
        <v>0</v>
      </c>
      <c r="K472" s="430">
        <v>0</v>
      </c>
      <c r="L472" s="430">
        <v>0</v>
      </c>
      <c r="M472" s="430">
        <v>0</v>
      </c>
      <c r="N472" s="430">
        <v>0</v>
      </c>
      <c r="O472" s="430">
        <v>4.6954190000000003E-6</v>
      </c>
      <c r="P472" s="430">
        <v>7.8061453100000005E-4</v>
      </c>
      <c r="Q472" s="430">
        <v>9.8332647890000003E-4</v>
      </c>
      <c r="R472" s="430">
        <v>1.4542541017000001E-3</v>
      </c>
      <c r="S472" s="430">
        <v>5.4959983716000001E-3</v>
      </c>
      <c r="T472" s="430">
        <v>2.9988472982000001E-3</v>
      </c>
      <c r="U472" s="430">
        <v>4.9042398880000003E-3</v>
      </c>
      <c r="V472" s="430">
        <v>6.3000410706E-3</v>
      </c>
      <c r="W472" s="430">
        <v>6.1201843913000001E-3</v>
      </c>
      <c r="X472" s="430">
        <v>4.9042880234000004E-3</v>
      </c>
      <c r="Y472" s="430">
        <v>4.3182060160999996E-3</v>
      </c>
      <c r="Z472" s="430">
        <v>5.8238837879999996E-3</v>
      </c>
      <c r="AA472" s="430">
        <v>8.3621487997000005E-3</v>
      </c>
      <c r="AB472" s="430">
        <v>4.9923924527999998E-3</v>
      </c>
      <c r="AC472" s="430">
        <v>9.8286773060000006E-3</v>
      </c>
      <c r="AD472" s="430">
        <v>9.8231876428999994E-3</v>
      </c>
      <c r="AE472" s="430">
        <v>5.7849641409999999E-3</v>
      </c>
      <c r="AF472" s="430">
        <v>3.2411159359E-3</v>
      </c>
      <c r="AG472" s="430">
        <v>2.3972987028E-3</v>
      </c>
      <c r="AH472" s="430">
        <v>6.9557904447999997E-3</v>
      </c>
      <c r="AI472" s="430">
        <v>1.7751447439499999E-2</v>
      </c>
      <c r="AJ472" s="430">
        <v>1.871423618E-3</v>
      </c>
      <c r="AK472" s="430">
        <v>1.7317449696E-3</v>
      </c>
      <c r="AL472" s="430">
        <v>0</v>
      </c>
    </row>
    <row r="473" spans="1:38" x14ac:dyDescent="0.25">
      <c r="A473" s="430" t="s">
        <v>4237</v>
      </c>
      <c r="B473" s="430">
        <v>1</v>
      </c>
      <c r="C473" s="430" t="s">
        <v>4238</v>
      </c>
      <c r="D473" s="430" t="s">
        <v>4067</v>
      </c>
      <c r="E473" s="430">
        <v>10</v>
      </c>
      <c r="F473" s="430">
        <v>0.14303379903230001</v>
      </c>
      <c r="G473" s="430">
        <v>0.13288308252799999</v>
      </c>
      <c r="H473" s="430">
        <v>0.131419463721</v>
      </c>
      <c r="I473" s="430">
        <v>0.13492783403889999</v>
      </c>
      <c r="J473" s="430">
        <v>0.13407769110000001</v>
      </c>
      <c r="K473" s="430">
        <v>0.13705456957449999</v>
      </c>
      <c r="L473" s="430">
        <v>0.1397806581795</v>
      </c>
      <c r="M473" s="430">
        <v>0.14891847305219999</v>
      </c>
      <c r="N473" s="430">
        <v>0.1458208826404</v>
      </c>
      <c r="O473" s="430">
        <v>0.1410446841579</v>
      </c>
      <c r="P473" s="430">
        <v>0.14563393099979999</v>
      </c>
      <c r="Q473" s="430">
        <v>0.14906738199940001</v>
      </c>
      <c r="R473" s="430">
        <v>0.14679100125</v>
      </c>
      <c r="S473" s="430">
        <v>0.1475023231906</v>
      </c>
      <c r="T473" s="430">
        <v>0.14984929164040001</v>
      </c>
      <c r="U473" s="430">
        <v>0.1514713793353</v>
      </c>
      <c r="V473" s="430">
        <v>0.14817983135810001</v>
      </c>
      <c r="W473" s="430">
        <v>0.1448985379703</v>
      </c>
      <c r="X473" s="430">
        <v>0.14789341620159999</v>
      </c>
      <c r="Y473" s="430">
        <v>0.1399350889822</v>
      </c>
      <c r="Z473" s="430">
        <v>0.17625946609320001</v>
      </c>
      <c r="AA473" s="430">
        <v>0.1688147106506</v>
      </c>
      <c r="AB473" s="430">
        <v>0.16793796602819999</v>
      </c>
      <c r="AC473" s="430">
        <v>0.19483846967890001</v>
      </c>
      <c r="AD473" s="430">
        <v>0.20738976251210001</v>
      </c>
      <c r="AE473" s="430">
        <v>0.26093909052609998</v>
      </c>
      <c r="AF473" s="430">
        <v>0.19229927229480001</v>
      </c>
      <c r="AG473" s="430">
        <v>0.18093123750449999</v>
      </c>
      <c r="AH473" s="430">
        <v>0.18106361954629999</v>
      </c>
      <c r="AI473" s="430">
        <v>0.2312768120775</v>
      </c>
      <c r="AJ473" s="430">
        <v>0.17001271571929999</v>
      </c>
      <c r="AK473" s="430">
        <v>0.18770375640379999</v>
      </c>
      <c r="AL473" s="430">
        <v>0</v>
      </c>
    </row>
    <row r="474" spans="1:38" x14ac:dyDescent="0.25">
      <c r="A474" s="430" t="s">
        <v>4237</v>
      </c>
      <c r="B474" s="430">
        <v>1</v>
      </c>
      <c r="C474" s="430" t="s">
        <v>4238</v>
      </c>
      <c r="D474" s="430" t="s">
        <v>4069</v>
      </c>
      <c r="E474" s="430">
        <v>10</v>
      </c>
      <c r="F474" s="430">
        <v>0.24310279234939999</v>
      </c>
      <c r="G474" s="430">
        <v>0.2432477128194</v>
      </c>
      <c r="H474" s="430">
        <v>0.24145751553790001</v>
      </c>
      <c r="I474" s="430">
        <v>0.24711852750810001</v>
      </c>
      <c r="J474" s="430">
        <v>0.24816501597580001</v>
      </c>
      <c r="K474" s="430">
        <v>0.24856306685179999</v>
      </c>
      <c r="L474" s="430">
        <v>0.25459607916839999</v>
      </c>
      <c r="M474" s="430">
        <v>0.26047900773499999</v>
      </c>
      <c r="N474" s="430">
        <v>0.26011873934590002</v>
      </c>
      <c r="O474" s="430">
        <v>0.2515980330616</v>
      </c>
      <c r="P474" s="430">
        <v>0.25559282901410002</v>
      </c>
      <c r="Q474" s="430">
        <v>0.26426129435849999</v>
      </c>
      <c r="R474" s="430">
        <v>0.26610376083800003</v>
      </c>
      <c r="S474" s="430">
        <v>0.26851097260540002</v>
      </c>
      <c r="T474" s="430">
        <v>0.27335655163459999</v>
      </c>
      <c r="U474" s="430">
        <v>0.27208181362779998</v>
      </c>
      <c r="V474" s="430">
        <v>0.28105519254189998</v>
      </c>
      <c r="W474" s="430">
        <v>0.2902893803139</v>
      </c>
      <c r="X474" s="430">
        <v>0.31648674478819999</v>
      </c>
      <c r="Y474" s="430">
        <v>0.3166844837551</v>
      </c>
      <c r="Z474" s="430">
        <v>0.32476700916149998</v>
      </c>
      <c r="AA474" s="430">
        <v>0.41954914605650001</v>
      </c>
      <c r="AB474" s="430">
        <v>0.56609170526069996</v>
      </c>
      <c r="AC474" s="430">
        <v>0.72906064205679999</v>
      </c>
      <c r="AD474" s="430">
        <v>0.86266135652889997</v>
      </c>
      <c r="AE474" s="430">
        <v>0.87254492249680005</v>
      </c>
      <c r="AF474" s="430">
        <v>0.48833882603489998</v>
      </c>
      <c r="AG474" s="430">
        <v>0.63768798074620003</v>
      </c>
      <c r="AH474" s="430">
        <v>0.91152420879439999</v>
      </c>
      <c r="AI474" s="430">
        <v>0.79914551363440001</v>
      </c>
      <c r="AJ474" s="430">
        <v>0.61346516817550001</v>
      </c>
      <c r="AK474" s="430">
        <v>0.57247142061120004</v>
      </c>
      <c r="AL474" s="430">
        <v>0</v>
      </c>
    </row>
    <row r="475" spans="1:38" x14ac:dyDescent="0.25">
      <c r="A475" s="430" t="s">
        <v>4237</v>
      </c>
      <c r="B475" s="430">
        <v>1</v>
      </c>
      <c r="C475" s="430" t="s">
        <v>4238</v>
      </c>
      <c r="D475" s="430" t="s">
        <v>4071</v>
      </c>
      <c r="E475" s="430">
        <v>10</v>
      </c>
      <c r="F475" s="430">
        <v>0</v>
      </c>
      <c r="G475" s="430">
        <v>0</v>
      </c>
      <c r="H475" s="430">
        <v>0</v>
      </c>
      <c r="I475" s="430">
        <v>0</v>
      </c>
      <c r="J475" s="430">
        <v>0</v>
      </c>
      <c r="K475" s="430">
        <v>0</v>
      </c>
      <c r="L475" s="430">
        <v>0</v>
      </c>
      <c r="M475" s="430">
        <v>0</v>
      </c>
      <c r="N475" s="430">
        <v>0</v>
      </c>
      <c r="O475" s="430">
        <v>0</v>
      </c>
      <c r="P475" s="430">
        <v>0</v>
      </c>
      <c r="Q475" s="430">
        <v>0</v>
      </c>
      <c r="R475" s="430">
        <v>0</v>
      </c>
      <c r="S475" s="430">
        <v>0</v>
      </c>
      <c r="T475" s="430">
        <v>0</v>
      </c>
      <c r="U475" s="430">
        <v>0</v>
      </c>
      <c r="V475" s="430">
        <v>0</v>
      </c>
      <c r="W475" s="430">
        <v>0</v>
      </c>
      <c r="X475" s="430">
        <v>0</v>
      </c>
      <c r="Y475" s="430">
        <v>0</v>
      </c>
      <c r="Z475" s="430">
        <v>0</v>
      </c>
      <c r="AA475" s="430">
        <v>0</v>
      </c>
      <c r="AB475" s="430">
        <v>0</v>
      </c>
      <c r="AC475" s="430">
        <v>0</v>
      </c>
      <c r="AD475" s="430">
        <v>0</v>
      </c>
      <c r="AE475" s="430">
        <v>0</v>
      </c>
      <c r="AF475" s="430">
        <v>0</v>
      </c>
      <c r="AG475" s="430">
        <v>0</v>
      </c>
      <c r="AH475" s="430">
        <v>0</v>
      </c>
      <c r="AI475" s="430">
        <v>0</v>
      </c>
      <c r="AJ475" s="430">
        <v>0</v>
      </c>
      <c r="AK475" s="430">
        <v>0</v>
      </c>
      <c r="AL475" s="430">
        <v>0</v>
      </c>
    </row>
    <row r="476" spans="1:38" x14ac:dyDescent="0.25">
      <c r="A476" s="430" t="s">
        <v>4237</v>
      </c>
      <c r="B476" s="430">
        <v>1</v>
      </c>
      <c r="C476" s="430" t="s">
        <v>4238</v>
      </c>
      <c r="D476" s="430" t="s">
        <v>4073</v>
      </c>
      <c r="E476" s="430">
        <v>10</v>
      </c>
      <c r="F476" s="430">
        <v>0.1638918825938</v>
      </c>
      <c r="G476" s="430">
        <v>0.1738492978709</v>
      </c>
      <c r="H476" s="430">
        <v>0.1688496126024</v>
      </c>
      <c r="I476" s="430">
        <v>0.1752007099042</v>
      </c>
      <c r="J476" s="430">
        <v>0.16049205645360001</v>
      </c>
      <c r="K476" s="430">
        <v>0.15899461790950001</v>
      </c>
      <c r="L476" s="430">
        <v>0.17016275219060001</v>
      </c>
      <c r="M476" s="430">
        <v>0.15341092823560001</v>
      </c>
      <c r="N476" s="430">
        <v>0.15355342744719999</v>
      </c>
      <c r="O476" s="430">
        <v>0.18515000367619999</v>
      </c>
      <c r="P476" s="430">
        <v>0.19212020608200001</v>
      </c>
      <c r="Q476" s="430">
        <v>0.1936815618995</v>
      </c>
      <c r="R476" s="430">
        <v>0.18991302701689999</v>
      </c>
      <c r="S476" s="430">
        <v>0.19465007137769999</v>
      </c>
      <c r="T476" s="430">
        <v>0.1955932823605</v>
      </c>
      <c r="U476" s="430">
        <v>0.1930939523422</v>
      </c>
      <c r="V476" s="430">
        <v>0.2025527518687</v>
      </c>
      <c r="W476" s="430">
        <v>0.1774230755134</v>
      </c>
      <c r="X476" s="430">
        <v>0.21535489673630001</v>
      </c>
      <c r="Y476" s="430">
        <v>0.19460112470650001</v>
      </c>
      <c r="Z476" s="430">
        <v>0.29102975026819999</v>
      </c>
      <c r="AA476" s="430">
        <v>0.27764021248659998</v>
      </c>
      <c r="AB476" s="430">
        <v>0.21606617100209999</v>
      </c>
      <c r="AC476" s="430">
        <v>0.2356204563491</v>
      </c>
      <c r="AD476" s="430">
        <v>0.27705188512450002</v>
      </c>
      <c r="AE476" s="430">
        <v>0.24245640741669999</v>
      </c>
      <c r="AF476" s="430">
        <v>0.219167863012</v>
      </c>
      <c r="AG476" s="430">
        <v>0.2039226788962</v>
      </c>
      <c r="AH476" s="430">
        <v>0.20304901515400001</v>
      </c>
      <c r="AI476" s="430">
        <v>0.1683811643426</v>
      </c>
      <c r="AJ476" s="430">
        <v>7.9227964419600005E-2</v>
      </c>
      <c r="AK476" s="430">
        <v>8.5098202602299999E-2</v>
      </c>
      <c r="AL476" s="430">
        <v>0</v>
      </c>
    </row>
    <row r="477" spans="1:38" x14ac:dyDescent="0.25">
      <c r="A477" s="430" t="s">
        <v>4237</v>
      </c>
      <c r="B477" s="430">
        <v>1</v>
      </c>
      <c r="C477" s="430" t="s">
        <v>4238</v>
      </c>
      <c r="D477" s="430" t="s">
        <v>4228</v>
      </c>
      <c r="E477" s="430">
        <v>10</v>
      </c>
      <c r="F477" s="430">
        <v>0</v>
      </c>
      <c r="G477" s="430">
        <v>0</v>
      </c>
      <c r="H477" s="430">
        <v>0</v>
      </c>
      <c r="I477" s="430">
        <v>0</v>
      </c>
      <c r="J477" s="430">
        <v>0</v>
      </c>
      <c r="K477" s="430">
        <v>0</v>
      </c>
      <c r="L477" s="430">
        <v>0</v>
      </c>
      <c r="M477" s="430">
        <v>0</v>
      </c>
      <c r="N477" s="430">
        <v>0</v>
      </c>
      <c r="O477" s="430">
        <v>0</v>
      </c>
      <c r="P477" s="430">
        <v>0</v>
      </c>
      <c r="Q477" s="430">
        <v>0</v>
      </c>
      <c r="R477" s="430">
        <v>0</v>
      </c>
      <c r="S477" s="430">
        <v>0</v>
      </c>
      <c r="T477" s="430">
        <v>0</v>
      </c>
      <c r="U477" s="430">
        <v>0</v>
      </c>
      <c r="V477" s="430">
        <v>0</v>
      </c>
      <c r="W477" s="430">
        <v>0</v>
      </c>
      <c r="X477" s="430">
        <v>0</v>
      </c>
      <c r="Y477" s="430">
        <v>0</v>
      </c>
      <c r="Z477" s="430">
        <v>0</v>
      </c>
      <c r="AA477" s="430">
        <v>0</v>
      </c>
      <c r="AB477" s="430">
        <v>0</v>
      </c>
      <c r="AC477" s="430">
        <v>0</v>
      </c>
      <c r="AD477" s="430">
        <v>0</v>
      </c>
      <c r="AE477" s="430">
        <v>0</v>
      </c>
      <c r="AF477" s="430">
        <v>0</v>
      </c>
      <c r="AG477" s="430">
        <v>0</v>
      </c>
      <c r="AH477" s="430">
        <v>0</v>
      </c>
      <c r="AI477" s="430">
        <v>0</v>
      </c>
      <c r="AJ477" s="430">
        <v>0</v>
      </c>
      <c r="AK477" s="430">
        <v>0</v>
      </c>
      <c r="AL477" s="430">
        <v>0</v>
      </c>
    </row>
    <row r="478" spans="1:38" x14ac:dyDescent="0.25">
      <c r="A478" s="430" t="s">
        <v>4237</v>
      </c>
      <c r="B478" s="430">
        <v>1</v>
      </c>
      <c r="C478" s="430" t="s">
        <v>4238</v>
      </c>
      <c r="D478" s="430" t="s">
        <v>4075</v>
      </c>
      <c r="E478" s="430">
        <v>10</v>
      </c>
      <c r="F478" s="430">
        <v>0</v>
      </c>
      <c r="G478" s="430">
        <v>0</v>
      </c>
      <c r="H478" s="430">
        <v>0</v>
      </c>
      <c r="I478" s="430">
        <v>0</v>
      </c>
      <c r="J478" s="430">
        <v>0</v>
      </c>
      <c r="K478" s="430">
        <v>0</v>
      </c>
      <c r="L478" s="430">
        <v>0</v>
      </c>
      <c r="M478" s="430">
        <v>0</v>
      </c>
      <c r="N478" s="430">
        <v>0</v>
      </c>
      <c r="O478" s="430">
        <v>0</v>
      </c>
      <c r="P478" s="430">
        <v>0</v>
      </c>
      <c r="Q478" s="430">
        <v>0</v>
      </c>
      <c r="R478" s="430">
        <v>0</v>
      </c>
      <c r="S478" s="430">
        <v>0</v>
      </c>
      <c r="T478" s="430">
        <v>0</v>
      </c>
      <c r="U478" s="430">
        <v>0</v>
      </c>
      <c r="V478" s="430">
        <v>0</v>
      </c>
      <c r="W478" s="430">
        <v>0</v>
      </c>
      <c r="X478" s="430">
        <v>0</v>
      </c>
      <c r="Y478" s="430">
        <v>0</v>
      </c>
      <c r="Z478" s="430">
        <v>0</v>
      </c>
      <c r="AA478" s="430">
        <v>0</v>
      </c>
      <c r="AB478" s="430">
        <v>0</v>
      </c>
      <c r="AC478" s="430">
        <v>0</v>
      </c>
      <c r="AD478" s="430">
        <v>0</v>
      </c>
      <c r="AE478" s="430">
        <v>0</v>
      </c>
      <c r="AF478" s="430">
        <v>0</v>
      </c>
      <c r="AG478" s="430">
        <v>0</v>
      </c>
      <c r="AH478" s="430">
        <v>0</v>
      </c>
      <c r="AI478" s="430">
        <v>0</v>
      </c>
      <c r="AJ478" s="430">
        <v>0</v>
      </c>
      <c r="AK478" s="430">
        <v>0</v>
      </c>
      <c r="AL478" s="430">
        <v>0</v>
      </c>
    </row>
    <row r="479" spans="1:38" x14ac:dyDescent="0.25">
      <c r="A479" s="430" t="s">
        <v>4237</v>
      </c>
      <c r="B479" s="430">
        <v>1</v>
      </c>
      <c r="C479" s="430" t="s">
        <v>4238</v>
      </c>
      <c r="D479" s="430" t="s">
        <v>4077</v>
      </c>
      <c r="E479" s="430">
        <v>10</v>
      </c>
      <c r="F479" s="430">
        <v>0</v>
      </c>
      <c r="G479" s="430">
        <v>0</v>
      </c>
      <c r="H479" s="430">
        <v>0</v>
      </c>
      <c r="I479" s="430">
        <v>0</v>
      </c>
      <c r="J479" s="430">
        <v>0</v>
      </c>
      <c r="K479" s="430">
        <v>0</v>
      </c>
      <c r="L479" s="430">
        <v>0</v>
      </c>
      <c r="M479" s="430">
        <v>0</v>
      </c>
      <c r="N479" s="430">
        <v>0</v>
      </c>
      <c r="O479" s="430">
        <v>0</v>
      </c>
      <c r="P479" s="430">
        <v>0</v>
      </c>
      <c r="Q479" s="430">
        <v>0</v>
      </c>
      <c r="R479" s="430">
        <v>0</v>
      </c>
      <c r="S479" s="430">
        <v>0</v>
      </c>
      <c r="T479" s="430">
        <v>0</v>
      </c>
      <c r="U479" s="430">
        <v>0</v>
      </c>
      <c r="V479" s="430">
        <v>0</v>
      </c>
      <c r="W479" s="430">
        <v>0</v>
      </c>
      <c r="X479" s="430">
        <v>0</v>
      </c>
      <c r="Y479" s="430">
        <v>0</v>
      </c>
      <c r="Z479" s="430">
        <v>0</v>
      </c>
      <c r="AA479" s="430">
        <v>0</v>
      </c>
      <c r="AB479" s="430">
        <v>0</v>
      </c>
      <c r="AC479" s="430">
        <v>0</v>
      </c>
      <c r="AD479" s="430">
        <v>0</v>
      </c>
      <c r="AE479" s="430">
        <v>0</v>
      </c>
      <c r="AF479" s="430">
        <v>0</v>
      </c>
      <c r="AG479" s="430">
        <v>0</v>
      </c>
      <c r="AH479" s="430">
        <v>0</v>
      </c>
      <c r="AI479" s="430">
        <v>0</v>
      </c>
      <c r="AJ479" s="430">
        <v>0</v>
      </c>
      <c r="AK479" s="430">
        <v>0</v>
      </c>
      <c r="AL479" s="430">
        <v>0</v>
      </c>
    </row>
    <row r="480" spans="1:38" x14ac:dyDescent="0.25">
      <c r="A480" s="430" t="s">
        <v>4237</v>
      </c>
      <c r="B480" s="430">
        <v>1</v>
      </c>
      <c r="C480" s="430" t="s">
        <v>4238</v>
      </c>
      <c r="D480" s="430" t="s">
        <v>4079</v>
      </c>
      <c r="E480" s="430">
        <v>10</v>
      </c>
      <c r="F480" s="430">
        <v>2.5965505415099999E-2</v>
      </c>
      <c r="G480" s="430">
        <v>2.7459228484400001E-2</v>
      </c>
      <c r="H480" s="430">
        <v>2.6503034199700001E-2</v>
      </c>
      <c r="I480" s="430">
        <v>2.6347729511299999E-2</v>
      </c>
      <c r="J480" s="430">
        <v>2.6379322707699999E-2</v>
      </c>
      <c r="K480" s="430">
        <v>2.5650948115800001E-2</v>
      </c>
      <c r="L480" s="430">
        <v>2.4607073453700001E-2</v>
      </c>
      <c r="M480" s="430">
        <v>2.6499297517599999E-2</v>
      </c>
      <c r="N480" s="430">
        <v>2.45790369749E-2</v>
      </c>
      <c r="O480" s="430">
        <v>2.3251002607099999E-2</v>
      </c>
      <c r="P480" s="430">
        <v>2.5709317916999999E-2</v>
      </c>
      <c r="Q480" s="430">
        <v>2.8213222054900001E-2</v>
      </c>
      <c r="R480" s="430">
        <v>2.77049662643E-2</v>
      </c>
      <c r="S480" s="430">
        <v>2.8881543112299998E-2</v>
      </c>
      <c r="T480" s="430">
        <v>3.2344420205899997E-2</v>
      </c>
      <c r="U480" s="430">
        <v>3.4546784008999999E-2</v>
      </c>
      <c r="V480" s="430">
        <v>3.5014565613299999E-2</v>
      </c>
      <c r="W480" s="430">
        <v>4.31326060666E-2</v>
      </c>
      <c r="X480" s="430">
        <v>4.4556926265100001E-2</v>
      </c>
      <c r="Y480" s="430">
        <v>4.4479835553699998E-2</v>
      </c>
      <c r="Z480" s="430">
        <v>4.3951962960099997E-2</v>
      </c>
      <c r="AA480" s="430">
        <v>4.5842902394399997E-2</v>
      </c>
      <c r="AB480" s="430">
        <v>5.0128791332400002E-2</v>
      </c>
      <c r="AC480" s="430">
        <v>5.4166749555599997E-2</v>
      </c>
      <c r="AD480" s="430">
        <v>5.31988394903E-2</v>
      </c>
      <c r="AE480" s="430">
        <v>4.8851471233400001E-2</v>
      </c>
      <c r="AF480" s="430">
        <v>2.8909322786600002E-2</v>
      </c>
      <c r="AG480" s="430">
        <v>2.8977760553500001E-2</v>
      </c>
      <c r="AH480" s="430">
        <v>3.9674485990400001E-2</v>
      </c>
      <c r="AI480" s="430">
        <v>4.3709422726000001E-2</v>
      </c>
      <c r="AJ480" s="430">
        <v>2.5927972191100001E-2</v>
      </c>
      <c r="AK480" s="430">
        <v>2.4929302161800001E-2</v>
      </c>
      <c r="AL480" s="430">
        <v>0</v>
      </c>
    </row>
    <row r="481" spans="1:38" x14ac:dyDescent="0.25">
      <c r="A481" s="430" t="s">
        <v>4237</v>
      </c>
      <c r="B481" s="430">
        <v>1</v>
      </c>
      <c r="C481" s="430" t="s">
        <v>4238</v>
      </c>
      <c r="D481" s="430" t="s">
        <v>4081</v>
      </c>
      <c r="E481" s="430">
        <v>10</v>
      </c>
      <c r="F481" s="430">
        <v>1.3902933335100001E-2</v>
      </c>
      <c r="G481" s="430">
        <v>1.3855076231500001E-2</v>
      </c>
      <c r="H481" s="430">
        <v>1.7046195802200001E-2</v>
      </c>
      <c r="I481" s="430">
        <v>1.7593377012199998E-2</v>
      </c>
      <c r="J481" s="430">
        <v>1.8354924194700001E-2</v>
      </c>
      <c r="K481" s="430">
        <v>2.0971222151099998E-2</v>
      </c>
      <c r="L481" s="430">
        <v>2.0998485789300001E-2</v>
      </c>
      <c r="M481" s="430">
        <v>2.5646322151999999E-2</v>
      </c>
      <c r="N481" s="430">
        <v>2.5977434934199999E-2</v>
      </c>
      <c r="O481" s="430">
        <v>3.2467750027099999E-2</v>
      </c>
      <c r="P481" s="430">
        <v>3.7153190377699999E-2</v>
      </c>
      <c r="Q481" s="430">
        <v>3.9598216165199998E-2</v>
      </c>
      <c r="R481" s="430">
        <v>4.1372529329599998E-2</v>
      </c>
      <c r="S481" s="430">
        <v>4.1893377787400002E-2</v>
      </c>
      <c r="T481" s="430">
        <v>4.1875542674299999E-2</v>
      </c>
      <c r="U481" s="430">
        <v>4.0529509354699997E-2</v>
      </c>
      <c r="V481" s="430">
        <v>4.1906873003700003E-2</v>
      </c>
      <c r="W481" s="430">
        <v>4.0382579494099999E-2</v>
      </c>
      <c r="X481" s="430">
        <v>3.8727258485599998E-2</v>
      </c>
      <c r="Y481" s="430">
        <v>3.7559564535500002E-2</v>
      </c>
      <c r="Z481" s="430">
        <v>4.3092106358099999E-2</v>
      </c>
      <c r="AA481" s="430">
        <v>3.43486557619E-2</v>
      </c>
      <c r="AB481" s="430">
        <v>4.0824729036599998E-2</v>
      </c>
      <c r="AC481" s="430">
        <v>4.2798624632400001E-2</v>
      </c>
      <c r="AD481" s="430">
        <v>2.9998155244599999E-2</v>
      </c>
      <c r="AE481" s="430">
        <v>3.7183308630299998E-2</v>
      </c>
      <c r="AF481" s="430">
        <v>4.5321994692800002E-2</v>
      </c>
      <c r="AG481" s="430">
        <v>4.4964779340200003E-2</v>
      </c>
      <c r="AH481" s="430">
        <v>4.3224747108799998E-2</v>
      </c>
      <c r="AI481" s="430">
        <v>4.78797608959E-2</v>
      </c>
      <c r="AJ481" s="430">
        <v>4.8823023072800002E-2</v>
      </c>
      <c r="AK481" s="430">
        <v>4.7546447338600001E-2</v>
      </c>
      <c r="AL481" s="430">
        <v>0</v>
      </c>
    </row>
    <row r="482" spans="1:38" x14ac:dyDescent="0.25">
      <c r="A482" s="430" t="s">
        <v>4237</v>
      </c>
      <c r="B482" s="430">
        <v>1</v>
      </c>
      <c r="C482" s="430" t="s">
        <v>4238</v>
      </c>
      <c r="D482" s="430" t="s">
        <v>4083</v>
      </c>
      <c r="E482" s="430">
        <v>10</v>
      </c>
      <c r="F482" s="430">
        <v>3.7019149861315999</v>
      </c>
      <c r="G482" s="430">
        <v>3.6878921999943</v>
      </c>
      <c r="H482" s="430">
        <v>3.6026519202124998</v>
      </c>
      <c r="I482" s="430">
        <v>3.4342198189942001</v>
      </c>
      <c r="J482" s="430">
        <v>3.3651361460767002</v>
      </c>
      <c r="K482" s="430">
        <v>3.3750989449723998</v>
      </c>
      <c r="L482" s="430">
        <v>3.4230772032205001</v>
      </c>
      <c r="M482" s="430">
        <v>3.5142923287240002</v>
      </c>
      <c r="N482" s="430">
        <v>3.4291702686478001</v>
      </c>
      <c r="O482" s="430">
        <v>3.2026306715941</v>
      </c>
      <c r="P482" s="430">
        <v>3.2415406528773998</v>
      </c>
      <c r="Q482" s="430">
        <v>3.2235470344725998</v>
      </c>
      <c r="R482" s="430">
        <v>3.1801201516776998</v>
      </c>
      <c r="S482" s="430">
        <v>3.2248699265259999</v>
      </c>
      <c r="T482" s="430">
        <v>3.2603207956034002</v>
      </c>
      <c r="U482" s="430">
        <v>3.3233282166542</v>
      </c>
      <c r="V482" s="430">
        <v>3.3200769589151</v>
      </c>
      <c r="W482" s="430">
        <v>3.3387364000262001</v>
      </c>
      <c r="X482" s="430">
        <v>3.5657028727973001</v>
      </c>
      <c r="Y482" s="430">
        <v>3.5443781479498</v>
      </c>
      <c r="Z482" s="430">
        <v>4.1173860027518003</v>
      </c>
      <c r="AA482" s="430">
        <v>5.0406957685079004</v>
      </c>
      <c r="AB482" s="430">
        <v>6.3593945191939998</v>
      </c>
      <c r="AC482" s="430">
        <v>7.6517282610445001</v>
      </c>
      <c r="AD482" s="430">
        <v>9.0737588332270001</v>
      </c>
      <c r="AE482" s="430">
        <v>9.4413897397406004</v>
      </c>
      <c r="AF482" s="430">
        <v>7.3264324386139998</v>
      </c>
      <c r="AG482" s="430">
        <v>8.5741792806340005</v>
      </c>
      <c r="AH482" s="430">
        <v>12.6301222030833</v>
      </c>
      <c r="AI482" s="430">
        <v>15.9226256477644</v>
      </c>
      <c r="AJ482" s="430">
        <v>10.2493214634863</v>
      </c>
      <c r="AK482" s="430">
        <v>7.4250728280773002</v>
      </c>
      <c r="AL482" s="430">
        <v>0</v>
      </c>
    </row>
    <row r="483" spans="1:38" x14ac:dyDescent="0.25">
      <c r="A483" s="430" t="s">
        <v>4237</v>
      </c>
      <c r="B483" s="430">
        <v>1</v>
      </c>
      <c r="C483" s="430" t="s">
        <v>4238</v>
      </c>
      <c r="D483" s="430" t="s">
        <v>4229</v>
      </c>
      <c r="E483" s="430">
        <v>10</v>
      </c>
      <c r="F483" s="430">
        <v>0</v>
      </c>
      <c r="G483" s="430">
        <v>0</v>
      </c>
      <c r="H483" s="430">
        <v>0</v>
      </c>
      <c r="I483" s="430">
        <v>0</v>
      </c>
      <c r="J483" s="430">
        <v>0</v>
      </c>
      <c r="K483" s="430">
        <v>0</v>
      </c>
      <c r="L483" s="430">
        <v>0</v>
      </c>
      <c r="M483" s="430">
        <v>0</v>
      </c>
      <c r="N483" s="430">
        <v>0</v>
      </c>
      <c r="O483" s="430">
        <v>0</v>
      </c>
      <c r="P483" s="430">
        <v>0</v>
      </c>
      <c r="Q483" s="430">
        <v>0</v>
      </c>
      <c r="R483" s="430">
        <v>0</v>
      </c>
      <c r="S483" s="430">
        <v>0</v>
      </c>
      <c r="T483" s="430">
        <v>0</v>
      </c>
      <c r="U483" s="430">
        <v>0</v>
      </c>
      <c r="V483" s="430">
        <v>0</v>
      </c>
      <c r="W483" s="430">
        <v>0</v>
      </c>
      <c r="X483" s="430">
        <v>0</v>
      </c>
      <c r="Y483" s="430">
        <v>0</v>
      </c>
      <c r="Z483" s="430">
        <v>0</v>
      </c>
      <c r="AA483" s="430">
        <v>0</v>
      </c>
      <c r="AB483" s="430">
        <v>0</v>
      </c>
      <c r="AC483" s="430">
        <v>0</v>
      </c>
      <c r="AD483" s="430">
        <v>0</v>
      </c>
      <c r="AE483" s="430">
        <v>0</v>
      </c>
      <c r="AF483" s="430">
        <v>0</v>
      </c>
      <c r="AG483" s="430">
        <v>0</v>
      </c>
      <c r="AH483" s="430">
        <v>0</v>
      </c>
      <c r="AI483" s="430">
        <v>0</v>
      </c>
      <c r="AJ483" s="430">
        <v>0</v>
      </c>
      <c r="AK483" s="430">
        <v>0</v>
      </c>
      <c r="AL483" s="430">
        <v>0</v>
      </c>
    </row>
    <row r="484" spans="1:38" x14ac:dyDescent="0.25">
      <c r="A484" s="430" t="s">
        <v>4237</v>
      </c>
      <c r="B484" s="430">
        <v>1</v>
      </c>
      <c r="C484" s="430" t="s">
        <v>4238</v>
      </c>
      <c r="D484" s="430" t="s">
        <v>4085</v>
      </c>
      <c r="E484" s="430">
        <v>10</v>
      </c>
      <c r="F484" s="430">
        <v>5.3767696548800002E-2</v>
      </c>
      <c r="G484" s="430">
        <v>5.3099041270000001E-2</v>
      </c>
      <c r="H484" s="430">
        <v>5.2622743035600002E-2</v>
      </c>
      <c r="I484" s="430">
        <v>5.3322927283399997E-2</v>
      </c>
      <c r="J484" s="430">
        <v>5.4422149107899997E-2</v>
      </c>
      <c r="K484" s="430">
        <v>5.34452678706E-2</v>
      </c>
      <c r="L484" s="430">
        <v>5.4743285636100002E-2</v>
      </c>
      <c r="M484" s="430">
        <v>5.89705762661E-2</v>
      </c>
      <c r="N484" s="430">
        <v>6.0348101912800003E-2</v>
      </c>
      <c r="O484" s="430">
        <v>5.5056594990399998E-2</v>
      </c>
      <c r="P484" s="430">
        <v>5.4351635586000001E-2</v>
      </c>
      <c r="Q484" s="430">
        <v>5.6176522766599998E-2</v>
      </c>
      <c r="R484" s="430">
        <v>5.5676437631100001E-2</v>
      </c>
      <c r="S484" s="430">
        <v>5.70769973143E-2</v>
      </c>
      <c r="T484" s="430">
        <v>6.2477410086200003E-2</v>
      </c>
      <c r="U484" s="430">
        <v>6.9062982060900002E-2</v>
      </c>
      <c r="V484" s="430">
        <v>8.0429807349999993E-2</v>
      </c>
      <c r="W484" s="430">
        <v>8.4683993661599996E-2</v>
      </c>
      <c r="X484" s="430">
        <v>0.1053806587336</v>
      </c>
      <c r="Y484" s="430">
        <v>9.9378955326399995E-2</v>
      </c>
      <c r="Z484" s="430">
        <v>0.1120431641836</v>
      </c>
      <c r="AA484" s="430">
        <v>0.13418891502069999</v>
      </c>
      <c r="AB484" s="430">
        <v>0.17156520669620001</v>
      </c>
      <c r="AC484" s="430">
        <v>0.2075031424214</v>
      </c>
      <c r="AD484" s="430">
        <v>0.24186517818469999</v>
      </c>
      <c r="AE484" s="430">
        <v>0.16303939644400001</v>
      </c>
      <c r="AF484" s="430">
        <v>0.13242599818940001</v>
      </c>
      <c r="AG484" s="430">
        <v>0.14180361882279999</v>
      </c>
      <c r="AH484" s="430">
        <v>0.16917863868130001</v>
      </c>
      <c r="AI484" s="430">
        <v>0.21025332271819999</v>
      </c>
      <c r="AJ484" s="430">
        <v>0.14293037727579999</v>
      </c>
      <c r="AK484" s="430">
        <v>0.12884486215679999</v>
      </c>
      <c r="AL484" s="430">
        <v>0</v>
      </c>
    </row>
    <row r="485" spans="1:38" x14ac:dyDescent="0.25">
      <c r="A485" s="430" t="s">
        <v>4237</v>
      </c>
      <c r="B485" s="430">
        <v>1</v>
      </c>
      <c r="C485" s="430" t="s">
        <v>4238</v>
      </c>
      <c r="D485" s="430" t="s">
        <v>4087</v>
      </c>
      <c r="E485" s="430">
        <v>10</v>
      </c>
      <c r="F485" s="430">
        <v>1.23652230796E-2</v>
      </c>
      <c r="G485" s="430">
        <v>1.2351125804500001E-2</v>
      </c>
      <c r="H485" s="430">
        <v>1.30279295226E-2</v>
      </c>
      <c r="I485" s="430">
        <v>1.20160409843E-2</v>
      </c>
      <c r="J485" s="430">
        <v>1.2306335214800001E-2</v>
      </c>
      <c r="K485" s="430">
        <v>1.20597392589E-2</v>
      </c>
      <c r="L485" s="430">
        <v>1.22853208047E-2</v>
      </c>
      <c r="M485" s="430">
        <v>1.3453627360600001E-2</v>
      </c>
      <c r="N485" s="430">
        <v>1.36595299814E-2</v>
      </c>
      <c r="O485" s="430">
        <v>1.32531811454E-2</v>
      </c>
      <c r="P485" s="430">
        <v>1.35288059115E-2</v>
      </c>
      <c r="Q485" s="430">
        <v>1.35899821451E-2</v>
      </c>
      <c r="R485" s="430">
        <v>1.3396655418600001E-2</v>
      </c>
      <c r="S485" s="430">
        <v>1.33820734116E-2</v>
      </c>
      <c r="T485" s="430">
        <v>1.3352658962E-2</v>
      </c>
      <c r="U485" s="430">
        <v>1.2924195604E-2</v>
      </c>
      <c r="V485" s="430">
        <v>6.1566988200000006E-5</v>
      </c>
      <c r="W485" s="430">
        <v>1.30386976409E-2</v>
      </c>
      <c r="X485" s="430">
        <v>1.3359630307100001E-2</v>
      </c>
      <c r="Y485" s="430">
        <v>1.3138108897400001E-2</v>
      </c>
      <c r="Z485" s="430">
        <v>1.4739240563E-2</v>
      </c>
      <c r="AA485" s="430">
        <v>7.9233313199999998E-5</v>
      </c>
      <c r="AB485" s="430">
        <v>6.5390026900000005E-5</v>
      </c>
      <c r="AC485" s="430">
        <v>6.3032886199999996E-5</v>
      </c>
      <c r="AD485" s="430">
        <v>8.3074595599999995E-5</v>
      </c>
      <c r="AE485" s="430">
        <v>7.8569988499999993E-5</v>
      </c>
      <c r="AF485" s="430">
        <v>4.0547245200000003E-5</v>
      </c>
      <c r="AG485" s="430">
        <v>4.0453769699999999E-5</v>
      </c>
      <c r="AH485" s="430">
        <v>2.34189807E-5</v>
      </c>
      <c r="AI485" s="430">
        <v>2.3187906800000001E-5</v>
      </c>
      <c r="AJ485" s="430">
        <v>1.3990519E-5</v>
      </c>
      <c r="AK485" s="430">
        <v>1.7286557699999998E-5</v>
      </c>
      <c r="AL485" s="430">
        <v>0</v>
      </c>
    </row>
    <row r="486" spans="1:38" x14ac:dyDescent="0.25">
      <c r="A486" s="430" t="s">
        <v>4237</v>
      </c>
      <c r="B486" s="430">
        <v>1</v>
      </c>
      <c r="C486" s="430" t="s">
        <v>4238</v>
      </c>
      <c r="D486" s="430" t="s">
        <v>4230</v>
      </c>
      <c r="E486" s="430">
        <v>10</v>
      </c>
      <c r="F486" s="430">
        <v>0</v>
      </c>
      <c r="G486" s="430">
        <v>0</v>
      </c>
      <c r="H486" s="430">
        <v>0</v>
      </c>
      <c r="I486" s="430">
        <v>0</v>
      </c>
      <c r="J486" s="430">
        <v>0</v>
      </c>
      <c r="K486" s="430">
        <v>0</v>
      </c>
      <c r="L486" s="430">
        <v>0</v>
      </c>
      <c r="M486" s="430">
        <v>0</v>
      </c>
      <c r="N486" s="430">
        <v>0</v>
      </c>
      <c r="O486" s="430">
        <v>0</v>
      </c>
      <c r="P486" s="430">
        <v>0</v>
      </c>
      <c r="Q486" s="430">
        <v>0</v>
      </c>
      <c r="R486" s="430">
        <v>0</v>
      </c>
      <c r="S486" s="430">
        <v>0</v>
      </c>
      <c r="T486" s="430">
        <v>0</v>
      </c>
      <c r="U486" s="430">
        <v>0</v>
      </c>
      <c r="V486" s="430">
        <v>0</v>
      </c>
      <c r="W486" s="430">
        <v>0</v>
      </c>
      <c r="X486" s="430">
        <v>0</v>
      </c>
      <c r="Y486" s="430">
        <v>0</v>
      </c>
      <c r="Z486" s="430">
        <v>7.2267794969000002E-2</v>
      </c>
      <c r="AA486" s="430">
        <v>8.7422202563500001E-2</v>
      </c>
      <c r="AB486" s="430">
        <v>1.0253465956099999E-2</v>
      </c>
      <c r="AC486" s="430">
        <v>1.2483576129999999E-4</v>
      </c>
      <c r="AD486" s="430">
        <v>1.16183249E-4</v>
      </c>
      <c r="AE486" s="430">
        <v>0</v>
      </c>
      <c r="AF486" s="430">
        <v>0</v>
      </c>
      <c r="AG486" s="430">
        <v>0</v>
      </c>
      <c r="AH486" s="430">
        <v>0</v>
      </c>
      <c r="AI486" s="430">
        <v>0</v>
      </c>
      <c r="AJ486" s="430">
        <v>1.4807123156999999E-3</v>
      </c>
      <c r="AK486" s="430">
        <v>3.1891901387E-3</v>
      </c>
      <c r="AL486" s="430">
        <v>0</v>
      </c>
    </row>
    <row r="487" spans="1:38" x14ac:dyDescent="0.25">
      <c r="A487" s="430" t="s">
        <v>4237</v>
      </c>
      <c r="B487" s="430">
        <v>1</v>
      </c>
      <c r="C487" s="430" t="s">
        <v>4238</v>
      </c>
      <c r="D487" s="430" t="s">
        <v>4089</v>
      </c>
      <c r="E487" s="430">
        <v>10</v>
      </c>
      <c r="F487" s="430">
        <v>0</v>
      </c>
      <c r="G487" s="430">
        <v>0</v>
      </c>
      <c r="H487" s="430">
        <v>0</v>
      </c>
      <c r="I487" s="430">
        <v>0</v>
      </c>
      <c r="J487" s="430">
        <v>0</v>
      </c>
      <c r="K487" s="430">
        <v>0</v>
      </c>
      <c r="L487" s="430">
        <v>0</v>
      </c>
      <c r="M487" s="430">
        <v>0</v>
      </c>
      <c r="N487" s="430">
        <v>0</v>
      </c>
      <c r="O487" s="430">
        <v>0</v>
      </c>
      <c r="P487" s="430">
        <v>0</v>
      </c>
      <c r="Q487" s="430">
        <v>0</v>
      </c>
      <c r="R487" s="430">
        <v>0</v>
      </c>
      <c r="S487" s="430">
        <v>0</v>
      </c>
      <c r="T487" s="430">
        <v>0</v>
      </c>
      <c r="U487" s="430">
        <v>0</v>
      </c>
      <c r="V487" s="430">
        <v>0</v>
      </c>
      <c r="W487" s="430">
        <v>0</v>
      </c>
      <c r="X487" s="430">
        <v>0</v>
      </c>
      <c r="Y487" s="430">
        <v>0</v>
      </c>
      <c r="Z487" s="430">
        <v>0</v>
      </c>
      <c r="AA487" s="430">
        <v>0</v>
      </c>
      <c r="AB487" s="430">
        <v>0</v>
      </c>
      <c r="AC487" s="430">
        <v>0</v>
      </c>
      <c r="AD487" s="430">
        <v>0</v>
      </c>
      <c r="AE487" s="430">
        <v>0</v>
      </c>
      <c r="AF487" s="430">
        <v>0</v>
      </c>
      <c r="AG487" s="430">
        <v>0</v>
      </c>
      <c r="AH487" s="430">
        <v>0</v>
      </c>
      <c r="AI487" s="430">
        <v>0</v>
      </c>
      <c r="AJ487" s="430">
        <v>0</v>
      </c>
      <c r="AK487" s="430">
        <v>0</v>
      </c>
      <c r="AL487" s="430">
        <v>0</v>
      </c>
    </row>
    <row r="488" spans="1:38" x14ac:dyDescent="0.25">
      <c r="A488" s="430" t="s">
        <v>4237</v>
      </c>
      <c r="B488" s="430">
        <v>1</v>
      </c>
      <c r="C488" s="430" t="s">
        <v>4238</v>
      </c>
      <c r="D488" s="430" t="s">
        <v>4091</v>
      </c>
      <c r="E488" s="430">
        <v>10</v>
      </c>
      <c r="F488" s="430">
        <v>0.10701260961509999</v>
      </c>
      <c r="G488" s="430">
        <v>0.1080652598206</v>
      </c>
      <c r="H488" s="430">
        <v>0.1154386883854</v>
      </c>
      <c r="I488" s="430">
        <v>0.1214788233545</v>
      </c>
      <c r="J488" s="430">
        <v>0.1211123176759</v>
      </c>
      <c r="K488" s="430">
        <v>0.12549173521750001</v>
      </c>
      <c r="L488" s="430">
        <v>0.1278276956345</v>
      </c>
      <c r="M488" s="430">
        <v>0.1351372872869</v>
      </c>
      <c r="N488" s="430">
        <v>0.13723100276309999</v>
      </c>
      <c r="O488" s="430">
        <v>0.1309580194652</v>
      </c>
      <c r="P488" s="430">
        <v>0.13418365420850001</v>
      </c>
      <c r="Q488" s="430">
        <v>0.13621540301099999</v>
      </c>
      <c r="R488" s="430">
        <v>0.13595612428619999</v>
      </c>
      <c r="S488" s="430">
        <v>0.13826602915530001</v>
      </c>
      <c r="T488" s="430">
        <v>0.13673607332410001</v>
      </c>
      <c r="U488" s="430">
        <v>0.13508429039379999</v>
      </c>
      <c r="V488" s="430">
        <v>0.1418527013882</v>
      </c>
      <c r="W488" s="430">
        <v>0.13626851926</v>
      </c>
      <c r="X488" s="430">
        <v>0.1311489202635</v>
      </c>
      <c r="Y488" s="430">
        <v>0.12735368102520001</v>
      </c>
      <c r="Z488" s="430">
        <v>0.1155464640344</v>
      </c>
      <c r="AA488" s="430">
        <v>0.14325373139879999</v>
      </c>
      <c r="AB488" s="430">
        <v>0.1370145621203</v>
      </c>
      <c r="AC488" s="430">
        <v>0.14086534474500001</v>
      </c>
      <c r="AD488" s="430">
        <v>0.1222262764175</v>
      </c>
      <c r="AE488" s="430">
        <v>0.12598001935290001</v>
      </c>
      <c r="AF488" s="430">
        <v>0.12944820639310001</v>
      </c>
      <c r="AG488" s="430">
        <v>0.1131898158391</v>
      </c>
      <c r="AH488" s="430">
        <v>0.118892772184</v>
      </c>
      <c r="AI488" s="430">
        <v>0.16586663587299999</v>
      </c>
      <c r="AJ488" s="430">
        <v>0.15117537763219999</v>
      </c>
      <c r="AK488" s="430">
        <v>0.15484974182530001</v>
      </c>
      <c r="AL488" s="430">
        <v>0</v>
      </c>
    </row>
    <row r="489" spans="1:38" x14ac:dyDescent="0.25">
      <c r="A489" s="430" t="s">
        <v>4237</v>
      </c>
      <c r="B489" s="430">
        <v>1</v>
      </c>
      <c r="C489" s="430" t="s">
        <v>4238</v>
      </c>
      <c r="D489" s="430" t="s">
        <v>4093</v>
      </c>
      <c r="E489" s="430">
        <v>10</v>
      </c>
      <c r="F489" s="430">
        <v>7.1966906813000003E-3</v>
      </c>
      <c r="G489" s="430">
        <v>7.2319424027999998E-3</v>
      </c>
      <c r="H489" s="430">
        <v>7.3084753135000003E-3</v>
      </c>
      <c r="I489" s="430">
        <v>7.4922848510999996E-3</v>
      </c>
      <c r="J489" s="430">
        <v>7.6691377967999996E-3</v>
      </c>
      <c r="K489" s="430">
        <v>7.5354053340999996E-3</v>
      </c>
      <c r="L489" s="430">
        <v>7.6756728071000003E-3</v>
      </c>
      <c r="M489" s="430">
        <v>8.5245178592999998E-3</v>
      </c>
      <c r="N489" s="430">
        <v>8.6565903268000007E-3</v>
      </c>
      <c r="O489" s="430">
        <v>7.4510597281999998E-3</v>
      </c>
      <c r="P489" s="430">
        <v>7.4859017259000004E-3</v>
      </c>
      <c r="Q489" s="430">
        <v>7.4933458347000003E-3</v>
      </c>
      <c r="R489" s="430">
        <v>7.4373014528000001E-3</v>
      </c>
      <c r="S489" s="430">
        <v>7.5051878644000003E-3</v>
      </c>
      <c r="T489" s="430">
        <v>7.4849306124000004E-3</v>
      </c>
      <c r="U489" s="430">
        <v>7.2348966695999998E-3</v>
      </c>
      <c r="V489" s="430">
        <v>7.7992268295000002E-3</v>
      </c>
      <c r="W489" s="430">
        <v>7.4922019886999999E-3</v>
      </c>
      <c r="X489" s="430">
        <v>7.1647813412E-3</v>
      </c>
      <c r="Y489" s="430">
        <v>6.9574440697000002E-3</v>
      </c>
      <c r="Z489" s="430">
        <v>8.5954930642000004E-3</v>
      </c>
      <c r="AA489" s="430">
        <v>6.4246382996000001E-3</v>
      </c>
      <c r="AB489" s="430">
        <v>6.4728910352999996E-3</v>
      </c>
      <c r="AC489" s="430">
        <v>7.0043513847999998E-3</v>
      </c>
      <c r="AD489" s="430">
        <v>7.1181816413000004E-3</v>
      </c>
      <c r="AE489" s="430">
        <v>8.3716522182999999E-3</v>
      </c>
      <c r="AF489" s="430">
        <v>7.8224891703E-3</v>
      </c>
      <c r="AG489" s="430">
        <v>7.5268965774000001E-3</v>
      </c>
      <c r="AH489" s="430">
        <v>2.483795213E-3</v>
      </c>
      <c r="AI489" s="430">
        <v>0</v>
      </c>
      <c r="AJ489" s="430">
        <v>0</v>
      </c>
      <c r="AK489" s="430">
        <v>0</v>
      </c>
      <c r="AL489" s="430">
        <v>0</v>
      </c>
    </row>
    <row r="490" spans="1:38" x14ac:dyDescent="0.25">
      <c r="A490" s="430" t="s">
        <v>4237</v>
      </c>
      <c r="B490" s="430">
        <v>1</v>
      </c>
      <c r="C490" s="430" t="s">
        <v>4238</v>
      </c>
      <c r="D490" s="430" t="s">
        <v>4095</v>
      </c>
      <c r="E490" s="430">
        <v>10</v>
      </c>
      <c r="F490" s="430">
        <v>1.19648911079E-2</v>
      </c>
      <c r="G490" s="430">
        <v>7.5814975704000002E-3</v>
      </c>
      <c r="H490" s="430">
        <v>8.3896006288000004E-3</v>
      </c>
      <c r="I490" s="430">
        <v>8.5515283821000002E-3</v>
      </c>
      <c r="J490" s="430">
        <v>7.7417201646999998E-3</v>
      </c>
      <c r="K490" s="430">
        <v>7.7122883796000002E-3</v>
      </c>
      <c r="L490" s="430">
        <v>7.7841672721000003E-3</v>
      </c>
      <c r="M490" s="430">
        <v>8.6166493948000005E-3</v>
      </c>
      <c r="N490" s="430">
        <v>8.5330797476999998E-3</v>
      </c>
      <c r="O490" s="430">
        <v>8.1960133670000001E-3</v>
      </c>
      <c r="P490" s="430">
        <v>6.9187381888999996E-3</v>
      </c>
      <c r="Q490" s="430">
        <v>9.3700127751000003E-3</v>
      </c>
      <c r="R490" s="430">
        <v>1.0555062965999999E-2</v>
      </c>
      <c r="S490" s="430">
        <v>1.0463387069500001E-2</v>
      </c>
      <c r="T490" s="430">
        <v>1.1232611642599999E-2</v>
      </c>
      <c r="U490" s="430">
        <v>1.11051946426E-2</v>
      </c>
      <c r="V490" s="430">
        <v>1.2233407827399999E-2</v>
      </c>
      <c r="W490" s="430">
        <v>1.2992574429599999E-2</v>
      </c>
      <c r="X490" s="430">
        <v>1.3178746638800001E-2</v>
      </c>
      <c r="Y490" s="430">
        <v>1.15067035E-2</v>
      </c>
      <c r="Z490" s="430">
        <v>9.4894579238999997E-3</v>
      </c>
      <c r="AA490" s="430">
        <v>1.11200600633E-2</v>
      </c>
      <c r="AB490" s="430">
        <v>1.98910602353E-2</v>
      </c>
      <c r="AC490" s="430">
        <v>3.0292916271999999E-2</v>
      </c>
      <c r="AD490" s="430">
        <v>3.7654082213999997E-2</v>
      </c>
      <c r="AE490" s="430">
        <v>3.2119742657400002E-2</v>
      </c>
      <c r="AF490" s="430">
        <v>1.7790132009500002E-2</v>
      </c>
      <c r="AG490" s="430">
        <v>2.58007746396E-2</v>
      </c>
      <c r="AH490" s="430">
        <v>5.6257108718E-2</v>
      </c>
      <c r="AI490" s="430">
        <v>5.71356762601E-2</v>
      </c>
      <c r="AJ490" s="430">
        <v>3.6201831164300001E-2</v>
      </c>
      <c r="AK490" s="430">
        <v>2.5253399394900001E-2</v>
      </c>
      <c r="AL490" s="430">
        <v>0</v>
      </c>
    </row>
    <row r="491" spans="1:38" x14ac:dyDescent="0.25">
      <c r="A491" s="430" t="s">
        <v>4237</v>
      </c>
      <c r="B491" s="430">
        <v>1</v>
      </c>
      <c r="C491" s="430" t="s">
        <v>4238</v>
      </c>
      <c r="D491" s="430" t="s">
        <v>4097</v>
      </c>
      <c r="E491" s="430">
        <v>10</v>
      </c>
      <c r="F491" s="430">
        <v>0.1258865335089</v>
      </c>
      <c r="G491" s="430">
        <v>0.1250836400277</v>
      </c>
      <c r="H491" s="430">
        <v>0.1184709376455</v>
      </c>
      <c r="I491" s="430">
        <v>0.1213751161861</v>
      </c>
      <c r="J491" s="430">
        <v>0.12103479445610001</v>
      </c>
      <c r="K491" s="430">
        <v>0.1234977552842</v>
      </c>
      <c r="L491" s="430">
        <v>0.12584209838509999</v>
      </c>
      <c r="M491" s="430">
        <v>0.1287425162243</v>
      </c>
      <c r="N491" s="430">
        <v>0.12726232479149999</v>
      </c>
      <c r="O491" s="430">
        <v>0.12134892130869999</v>
      </c>
      <c r="P491" s="430">
        <v>0.1258821302749</v>
      </c>
      <c r="Q491" s="430">
        <v>0.1273665257902</v>
      </c>
      <c r="R491" s="430">
        <v>0.1246619257884</v>
      </c>
      <c r="S491" s="430">
        <v>0.12651048172509999</v>
      </c>
      <c r="T491" s="430">
        <v>0.12905531333619999</v>
      </c>
      <c r="U491" s="430">
        <v>0.13151118815339999</v>
      </c>
      <c r="V491" s="430">
        <v>0.1422855806393</v>
      </c>
      <c r="W491" s="430">
        <v>0.14326915418450001</v>
      </c>
      <c r="X491" s="430">
        <v>0.15006339847569999</v>
      </c>
      <c r="Y491" s="430">
        <v>0.14591298822650001</v>
      </c>
      <c r="Z491" s="430">
        <v>0.16445769018369999</v>
      </c>
      <c r="AA491" s="430">
        <v>0.18513752298030001</v>
      </c>
      <c r="AB491" s="430">
        <v>0.20409257977920001</v>
      </c>
      <c r="AC491" s="430">
        <v>0.24846993923050001</v>
      </c>
      <c r="AD491" s="430">
        <v>0.33593216648949997</v>
      </c>
      <c r="AE491" s="430">
        <v>0.35422481694500002</v>
      </c>
      <c r="AF491" s="430">
        <v>0.24570139221090001</v>
      </c>
      <c r="AG491" s="430">
        <v>0.24579783801079999</v>
      </c>
      <c r="AH491" s="430">
        <v>0.46371457528479998</v>
      </c>
      <c r="AI491" s="430">
        <v>0.55252369180829997</v>
      </c>
      <c r="AJ491" s="430">
        <v>0.30499422932370002</v>
      </c>
      <c r="AK491" s="430">
        <v>0.30454552014519998</v>
      </c>
      <c r="AL491" s="430">
        <v>0</v>
      </c>
    </row>
    <row r="492" spans="1:38" x14ac:dyDescent="0.25">
      <c r="A492" s="430" t="s">
        <v>4240</v>
      </c>
      <c r="B492" s="430">
        <v>1</v>
      </c>
      <c r="C492" s="430" t="s">
        <v>4241</v>
      </c>
      <c r="D492" s="430" t="s">
        <v>4001</v>
      </c>
      <c r="E492" s="430">
        <v>11</v>
      </c>
      <c r="F492" s="430">
        <v>0.67672257462639995</v>
      </c>
      <c r="G492" s="430">
        <v>0.70788562686440004</v>
      </c>
      <c r="H492" s="430">
        <v>0.71841396310039995</v>
      </c>
      <c r="I492" s="430">
        <v>0.67553188523130003</v>
      </c>
      <c r="J492" s="430">
        <v>0.705328529742</v>
      </c>
      <c r="K492" s="430">
        <v>0.69565413400559994</v>
      </c>
      <c r="L492" s="430">
        <v>0.65229669770309995</v>
      </c>
      <c r="M492" s="430">
        <v>0.6165110780027</v>
      </c>
      <c r="N492" s="430">
        <v>0.54626111812620004</v>
      </c>
      <c r="O492" s="430">
        <v>0.51319389192730003</v>
      </c>
      <c r="P492" s="430">
        <v>0.51830391663359998</v>
      </c>
      <c r="Q492" s="430">
        <v>0.50831175582200006</v>
      </c>
      <c r="R492" s="430">
        <v>0.546676287328</v>
      </c>
      <c r="S492" s="430">
        <v>0.59270133962089999</v>
      </c>
      <c r="T492" s="430">
        <v>0.50524937053329999</v>
      </c>
      <c r="U492" s="430">
        <v>0.50115613075639998</v>
      </c>
      <c r="V492" s="430">
        <v>0.4744833621392</v>
      </c>
      <c r="W492" s="430">
        <v>0.43032238229749997</v>
      </c>
      <c r="X492" s="430">
        <v>0.36508796519940001</v>
      </c>
      <c r="Y492" s="430">
        <v>0.36950750974719998</v>
      </c>
      <c r="Z492" s="430">
        <v>0.32189361605209998</v>
      </c>
      <c r="AA492" s="430">
        <v>0.27693379246159999</v>
      </c>
      <c r="AB492" s="430">
        <v>0.2780675176504</v>
      </c>
      <c r="AC492" s="430">
        <v>0.2590550328508</v>
      </c>
      <c r="AD492" s="430">
        <v>0.26701199905200002</v>
      </c>
      <c r="AE492" s="430">
        <v>0.25704439555059999</v>
      </c>
      <c r="AF492" s="430">
        <v>0.26414936131310002</v>
      </c>
      <c r="AG492" s="430">
        <v>0.26835378026489998</v>
      </c>
      <c r="AH492" s="430">
        <v>0.2384944293406</v>
      </c>
      <c r="AI492" s="430">
        <v>0.24725169787439999</v>
      </c>
      <c r="AJ492" s="430">
        <v>0.2495311292755</v>
      </c>
      <c r="AK492" s="430">
        <v>0.26352602305310002</v>
      </c>
      <c r="AL492" s="430">
        <v>0</v>
      </c>
    </row>
    <row r="493" spans="1:38" x14ac:dyDescent="0.25">
      <c r="A493" s="430" t="s">
        <v>4240</v>
      </c>
      <c r="B493" s="430">
        <v>1</v>
      </c>
      <c r="C493" s="430" t="s">
        <v>4241</v>
      </c>
      <c r="D493" s="430" t="s">
        <v>4003</v>
      </c>
      <c r="E493" s="430">
        <v>11</v>
      </c>
      <c r="F493" s="430">
        <v>0.4703530769816</v>
      </c>
      <c r="G493" s="430">
        <v>0.50183394915250001</v>
      </c>
      <c r="H493" s="430">
        <v>0.43805689133570003</v>
      </c>
      <c r="I493" s="430">
        <v>0.41743133024180001</v>
      </c>
      <c r="J493" s="430">
        <v>0.38907039890400003</v>
      </c>
      <c r="K493" s="430">
        <v>0.38465971600839999</v>
      </c>
      <c r="L493" s="430">
        <v>0.35901693762230003</v>
      </c>
      <c r="M493" s="430">
        <v>0.35129538806319999</v>
      </c>
      <c r="N493" s="430">
        <v>0.3206323352264</v>
      </c>
      <c r="O493" s="430">
        <v>0.2833865064403</v>
      </c>
      <c r="P493" s="430">
        <v>0.3146237245131</v>
      </c>
      <c r="Q493" s="430">
        <v>0.31576244035579998</v>
      </c>
      <c r="R493" s="430">
        <v>0.32357033255220002</v>
      </c>
      <c r="S493" s="430">
        <v>0.34530809483899999</v>
      </c>
      <c r="T493" s="430">
        <v>0.34163974678050002</v>
      </c>
      <c r="U493" s="430">
        <v>0.32438719720050002</v>
      </c>
      <c r="V493" s="430">
        <v>0.31764977768710001</v>
      </c>
      <c r="W493" s="430">
        <v>0.29820720937380002</v>
      </c>
      <c r="X493" s="430">
        <v>0.27042316654249998</v>
      </c>
      <c r="Y493" s="430">
        <v>0.2270790462159</v>
      </c>
      <c r="Z493" s="430">
        <v>0.22442220610120001</v>
      </c>
      <c r="AA493" s="430">
        <v>0.22051307251380001</v>
      </c>
      <c r="AB493" s="430">
        <v>0.1631107803762</v>
      </c>
      <c r="AC493" s="430">
        <v>0.17643899195320001</v>
      </c>
      <c r="AD493" s="430">
        <v>0.14780677708189999</v>
      </c>
      <c r="AE493" s="430">
        <v>0.11305856389009999</v>
      </c>
      <c r="AF493" s="430">
        <v>0.1161284803003</v>
      </c>
      <c r="AG493" s="430">
        <v>0.12226339053550001</v>
      </c>
      <c r="AH493" s="430">
        <v>0.1077167784245</v>
      </c>
      <c r="AI493" s="430">
        <v>0.1314530488889</v>
      </c>
      <c r="AJ493" s="430">
        <v>0.1100294521269</v>
      </c>
      <c r="AK493" s="430">
        <v>7.9546617716600002E-2</v>
      </c>
      <c r="AL493" s="430">
        <v>0</v>
      </c>
    </row>
    <row r="494" spans="1:38" x14ac:dyDescent="0.25">
      <c r="A494" s="430" t="s">
        <v>4240</v>
      </c>
      <c r="B494" s="430">
        <v>1</v>
      </c>
      <c r="C494" s="430" t="s">
        <v>4241</v>
      </c>
      <c r="D494" s="430" t="s">
        <v>4004</v>
      </c>
      <c r="E494" s="430">
        <v>11</v>
      </c>
      <c r="F494" s="430">
        <v>0.3972901881616</v>
      </c>
      <c r="G494" s="430">
        <v>0.36115761304589999</v>
      </c>
      <c r="H494" s="430">
        <v>0.43413955180120001</v>
      </c>
      <c r="I494" s="430">
        <v>0.40833943651429999</v>
      </c>
      <c r="J494" s="430">
        <v>0.38039493321559997</v>
      </c>
      <c r="K494" s="430">
        <v>0.35149070271889998</v>
      </c>
      <c r="L494" s="430">
        <v>0.38098371247250001</v>
      </c>
      <c r="M494" s="430">
        <v>0.3511716407744</v>
      </c>
      <c r="N494" s="430">
        <v>0.28623849974830001</v>
      </c>
      <c r="O494" s="430">
        <v>0.24383451680170001</v>
      </c>
      <c r="P494" s="430">
        <v>0.26114579237730001</v>
      </c>
      <c r="Q494" s="430">
        <v>0.24647296297660001</v>
      </c>
      <c r="R494" s="430">
        <v>0.24509945824420001</v>
      </c>
      <c r="S494" s="430">
        <v>0.244595961522</v>
      </c>
      <c r="T494" s="430">
        <v>0.26823400621429999</v>
      </c>
      <c r="U494" s="430">
        <v>0.27014980683009998</v>
      </c>
      <c r="V494" s="430">
        <v>0.3724285036776</v>
      </c>
      <c r="W494" s="430">
        <v>0.4440711784952</v>
      </c>
      <c r="X494" s="430">
        <v>0.69629868840069997</v>
      </c>
      <c r="Y494" s="430">
        <v>1.0026229691670001</v>
      </c>
      <c r="Z494" s="430">
        <v>1.2143120000511001</v>
      </c>
      <c r="AA494" s="430">
        <v>1.390318524944</v>
      </c>
      <c r="AB494" s="430">
        <v>1.3588700958168001</v>
      </c>
      <c r="AC494" s="430">
        <v>1.4004403199087001</v>
      </c>
      <c r="AD494" s="430">
        <v>1.2101637035935</v>
      </c>
      <c r="AE494" s="430">
        <v>0.90970359826780001</v>
      </c>
      <c r="AF494" s="430">
        <v>0.74949021895680001</v>
      </c>
      <c r="AG494" s="430">
        <v>0.64686638788920003</v>
      </c>
      <c r="AH494" s="430">
        <v>0.5149242019279</v>
      </c>
      <c r="AI494" s="430">
        <v>0.52582573274</v>
      </c>
      <c r="AJ494" s="430">
        <v>0.45542380829829998</v>
      </c>
      <c r="AK494" s="430">
        <v>0.39808074471429999</v>
      </c>
      <c r="AL494" s="430">
        <v>0</v>
      </c>
    </row>
    <row r="495" spans="1:38" x14ac:dyDescent="0.25">
      <c r="A495" s="430" t="s">
        <v>4240</v>
      </c>
      <c r="B495" s="430">
        <v>1</v>
      </c>
      <c r="C495" s="430" t="s">
        <v>4241</v>
      </c>
      <c r="D495" s="430" t="s">
        <v>4225</v>
      </c>
      <c r="E495" s="430">
        <v>11</v>
      </c>
      <c r="F495" s="430">
        <v>0</v>
      </c>
      <c r="G495" s="430">
        <v>0</v>
      </c>
      <c r="H495" s="430">
        <v>0</v>
      </c>
      <c r="I495" s="430">
        <v>0</v>
      </c>
      <c r="J495" s="430">
        <v>0</v>
      </c>
      <c r="K495" s="430">
        <v>0</v>
      </c>
      <c r="L495" s="430">
        <v>0</v>
      </c>
      <c r="M495" s="430">
        <v>0</v>
      </c>
      <c r="N495" s="430">
        <v>0</v>
      </c>
      <c r="O495" s="430">
        <v>0</v>
      </c>
      <c r="P495" s="430">
        <v>0</v>
      </c>
      <c r="Q495" s="430">
        <v>0</v>
      </c>
      <c r="R495" s="430">
        <v>0</v>
      </c>
      <c r="S495" s="430">
        <v>0</v>
      </c>
      <c r="T495" s="430">
        <v>0</v>
      </c>
      <c r="U495" s="430">
        <v>0</v>
      </c>
      <c r="V495" s="430">
        <v>0</v>
      </c>
      <c r="W495" s="430">
        <v>0</v>
      </c>
      <c r="X495" s="430">
        <v>0</v>
      </c>
      <c r="Y495" s="430">
        <v>0</v>
      </c>
      <c r="Z495" s="430">
        <v>0</v>
      </c>
      <c r="AA495" s="430">
        <v>0</v>
      </c>
      <c r="AB495" s="430">
        <v>0</v>
      </c>
      <c r="AC495" s="430">
        <v>0</v>
      </c>
      <c r="AD495" s="430">
        <v>0</v>
      </c>
      <c r="AE495" s="430">
        <v>0</v>
      </c>
      <c r="AF495" s="430">
        <v>0</v>
      </c>
      <c r="AG495" s="430">
        <v>0</v>
      </c>
      <c r="AH495" s="430">
        <v>0</v>
      </c>
      <c r="AI495" s="430">
        <v>0</v>
      </c>
      <c r="AJ495" s="430">
        <v>0</v>
      </c>
      <c r="AK495" s="430">
        <v>0</v>
      </c>
      <c r="AL495" s="430">
        <v>0</v>
      </c>
    </row>
    <row r="496" spans="1:38" x14ac:dyDescent="0.25">
      <c r="A496" s="430" t="s">
        <v>4240</v>
      </c>
      <c r="B496" s="430">
        <v>1</v>
      </c>
      <c r="C496" s="430" t="s">
        <v>4241</v>
      </c>
      <c r="D496" s="430" t="s">
        <v>4006</v>
      </c>
      <c r="E496" s="430">
        <v>11</v>
      </c>
      <c r="F496" s="430">
        <v>9.1746779375000004E-3</v>
      </c>
      <c r="G496" s="430">
        <v>7.1953646667999999E-3</v>
      </c>
      <c r="H496" s="430">
        <v>6.2280715084999999E-3</v>
      </c>
      <c r="I496" s="430">
        <v>5.7516773835000002E-3</v>
      </c>
      <c r="J496" s="430">
        <v>5.9715199139999996E-3</v>
      </c>
      <c r="K496" s="430">
        <v>5.4528226609999999E-3</v>
      </c>
      <c r="L496" s="430">
        <v>5.1593577622E-3</v>
      </c>
      <c r="M496" s="430">
        <v>5.0750048422E-3</v>
      </c>
      <c r="N496" s="430">
        <v>4.9391747114999997E-3</v>
      </c>
      <c r="O496" s="430">
        <v>4.8304224686E-3</v>
      </c>
      <c r="P496" s="430">
        <v>4.6586659484000002E-3</v>
      </c>
      <c r="Q496" s="430">
        <v>4.6587857946999997E-3</v>
      </c>
      <c r="R496" s="430">
        <v>4.8974663484000003E-3</v>
      </c>
      <c r="S496" s="430">
        <v>4.9861852284999999E-3</v>
      </c>
      <c r="T496" s="430">
        <v>4.8603658274000002E-3</v>
      </c>
      <c r="U496" s="430">
        <v>4.6977636957E-3</v>
      </c>
      <c r="V496" s="430">
        <v>5.0724070625000001E-3</v>
      </c>
      <c r="W496" s="430">
        <v>4.8974343682999999E-3</v>
      </c>
      <c r="X496" s="430">
        <v>5.1334693573000002E-3</v>
      </c>
      <c r="Y496" s="430">
        <v>5.5423901147999997E-3</v>
      </c>
      <c r="Z496" s="430">
        <v>5.2478596207999996E-3</v>
      </c>
      <c r="AA496" s="430">
        <v>5.3134013455999997E-3</v>
      </c>
      <c r="AB496" s="430">
        <v>5.4377503238999996E-3</v>
      </c>
      <c r="AC496" s="430">
        <v>5.3398601407000004E-3</v>
      </c>
      <c r="AD496" s="430">
        <v>5.5080621762000001E-3</v>
      </c>
      <c r="AE496" s="430">
        <v>5.4784487943000003E-3</v>
      </c>
      <c r="AF496" s="430">
        <v>7.9136666610999992E-3</v>
      </c>
      <c r="AG496" s="430">
        <v>1.14812675781E-2</v>
      </c>
      <c r="AH496" s="430">
        <v>1.2475976722099999E-2</v>
      </c>
      <c r="AI496" s="430">
        <v>2.71255020126E-2</v>
      </c>
      <c r="AJ496" s="430">
        <v>4.4417097173599998E-2</v>
      </c>
      <c r="AK496" s="430">
        <v>1.9042734793300001E-2</v>
      </c>
      <c r="AL496" s="430">
        <v>0</v>
      </c>
    </row>
    <row r="497" spans="1:38" x14ac:dyDescent="0.25">
      <c r="A497" s="430" t="s">
        <v>4240</v>
      </c>
      <c r="B497" s="430">
        <v>1</v>
      </c>
      <c r="C497" s="430" t="s">
        <v>4241</v>
      </c>
      <c r="D497" s="430" t="s">
        <v>4008</v>
      </c>
      <c r="E497" s="430">
        <v>11</v>
      </c>
      <c r="F497" s="430">
        <v>0.68391430247499996</v>
      </c>
      <c r="G497" s="430">
        <v>0.68308964804670003</v>
      </c>
      <c r="H497" s="430">
        <v>0.65102479441380001</v>
      </c>
      <c r="I497" s="430">
        <v>0.54192070998550002</v>
      </c>
      <c r="J497" s="430">
        <v>0.50562822629890003</v>
      </c>
      <c r="K497" s="430">
        <v>0.43213110355029999</v>
      </c>
      <c r="L497" s="430">
        <v>0.40096003962269999</v>
      </c>
      <c r="M497" s="430">
        <v>0.405036570185</v>
      </c>
      <c r="N497" s="430">
        <v>0.39628711185999999</v>
      </c>
      <c r="O497" s="430">
        <v>0.46422447230660002</v>
      </c>
      <c r="P497" s="430">
        <v>0.48188635810660002</v>
      </c>
      <c r="Q497" s="430">
        <v>0.46719307506020002</v>
      </c>
      <c r="R497" s="430">
        <v>0.4510131027391</v>
      </c>
      <c r="S497" s="430">
        <v>0.40366000701839999</v>
      </c>
      <c r="T497" s="430">
        <v>0.38100138117799998</v>
      </c>
      <c r="U497" s="430">
        <v>0.36606331486330002</v>
      </c>
      <c r="V497" s="430">
        <v>0.36975670284340001</v>
      </c>
      <c r="W497" s="430">
        <v>0.33681946833499998</v>
      </c>
      <c r="X497" s="430">
        <v>0.30823209454950001</v>
      </c>
      <c r="Y497" s="430">
        <v>0.27784429485989998</v>
      </c>
      <c r="Z497" s="430">
        <v>0.28651013391079999</v>
      </c>
      <c r="AA497" s="430">
        <v>0.22435135147140001</v>
      </c>
      <c r="AB497" s="430">
        <v>0.2106210634066</v>
      </c>
      <c r="AC497" s="430">
        <v>0.21625711648519999</v>
      </c>
      <c r="AD497" s="430">
        <v>0.2069866023527</v>
      </c>
      <c r="AE497" s="430">
        <v>0.19352854799950001</v>
      </c>
      <c r="AF497" s="430">
        <v>0.19047758186140001</v>
      </c>
      <c r="AG497" s="430">
        <v>0.20476020646759999</v>
      </c>
      <c r="AH497" s="430">
        <v>0.18907760382710001</v>
      </c>
      <c r="AI497" s="430">
        <v>0.20627131199090001</v>
      </c>
      <c r="AJ497" s="430">
        <v>0.21316831588829999</v>
      </c>
      <c r="AK497" s="430">
        <v>0.14724393065419999</v>
      </c>
      <c r="AL497" s="430">
        <v>0</v>
      </c>
    </row>
    <row r="498" spans="1:38" x14ac:dyDescent="0.25">
      <c r="A498" s="430" t="s">
        <v>4240</v>
      </c>
      <c r="B498" s="430">
        <v>1</v>
      </c>
      <c r="C498" s="430" t="s">
        <v>4241</v>
      </c>
      <c r="D498" s="430" t="s">
        <v>481</v>
      </c>
      <c r="E498" s="430">
        <v>11</v>
      </c>
      <c r="F498" s="430">
        <v>0.67378784321310004</v>
      </c>
      <c r="G498" s="430">
        <v>0.72568065016950001</v>
      </c>
      <c r="H498" s="430">
        <v>0.79263268899219996</v>
      </c>
      <c r="I498" s="430">
        <v>0.9610262681474</v>
      </c>
      <c r="J498" s="430">
        <v>1.0209953401481</v>
      </c>
      <c r="K498" s="430">
        <v>1.1102446415224001</v>
      </c>
      <c r="L498" s="430">
        <v>1.0903678741594001</v>
      </c>
      <c r="M498" s="430">
        <v>1.2080542953283</v>
      </c>
      <c r="N498" s="430">
        <v>1.1609060520301</v>
      </c>
      <c r="O498" s="430">
        <v>1.2455991379160001</v>
      </c>
      <c r="P498" s="430">
        <v>1.2181711507738</v>
      </c>
      <c r="Q498" s="430">
        <v>1.3060702668744</v>
      </c>
      <c r="R498" s="430">
        <v>1.5097123779213</v>
      </c>
      <c r="S498" s="430">
        <v>1.5706631852324</v>
      </c>
      <c r="T498" s="430">
        <v>1.7113521467082999</v>
      </c>
      <c r="U498" s="430">
        <v>1.8919036390291</v>
      </c>
      <c r="V498" s="430">
        <v>1.9726256255392001</v>
      </c>
      <c r="W498" s="430">
        <v>2.0361385048309</v>
      </c>
      <c r="X498" s="430">
        <v>2.1362083783207</v>
      </c>
      <c r="Y498" s="430">
        <v>1.9577037866542</v>
      </c>
      <c r="Z498" s="430">
        <v>2.0937506111653001</v>
      </c>
      <c r="AA498" s="430">
        <v>2.1901494926246001</v>
      </c>
      <c r="AB498" s="430">
        <v>2.0245925849530999</v>
      </c>
      <c r="AC498" s="430">
        <v>1.9412820227017999</v>
      </c>
      <c r="AD498" s="430">
        <v>1.9195998890660999</v>
      </c>
      <c r="AE498" s="430">
        <v>1.8629222155881</v>
      </c>
      <c r="AF498" s="430">
        <v>2.1603587932866999</v>
      </c>
      <c r="AG498" s="430">
        <v>2.1430981652658998</v>
      </c>
      <c r="AH498" s="430">
        <v>2.0816514248843001</v>
      </c>
      <c r="AI498" s="430">
        <v>2.1906695950078001</v>
      </c>
      <c r="AJ498" s="430">
        <v>2.1153933170050001</v>
      </c>
      <c r="AK498" s="430">
        <v>2.1078225417779999</v>
      </c>
      <c r="AL498" s="430">
        <v>0</v>
      </c>
    </row>
    <row r="499" spans="1:38" x14ac:dyDescent="0.25">
      <c r="A499" s="430" t="s">
        <v>4240</v>
      </c>
      <c r="B499" s="430">
        <v>1</v>
      </c>
      <c r="C499" s="430" t="s">
        <v>4241</v>
      </c>
      <c r="D499" s="430" t="s">
        <v>4011</v>
      </c>
      <c r="E499" s="430">
        <v>11</v>
      </c>
      <c r="F499" s="430">
        <v>9.5844901639999995E-4</v>
      </c>
      <c r="G499" s="430">
        <v>9.4292141280000001E-4</v>
      </c>
      <c r="H499" s="430">
        <v>9.2196190710000004E-4</v>
      </c>
      <c r="I499" s="430">
        <v>9.0482559539999997E-4</v>
      </c>
      <c r="J499" s="430">
        <v>9.0369402510000001E-4</v>
      </c>
      <c r="K499" s="430">
        <v>8.3694152999999995E-4</v>
      </c>
      <c r="L499" s="430">
        <v>8.1067662259999996E-4</v>
      </c>
      <c r="M499" s="430">
        <v>7.7948731359999996E-4</v>
      </c>
      <c r="N499" s="430">
        <v>7.5248682949999996E-4</v>
      </c>
      <c r="O499" s="430">
        <v>7.2968547320000001E-4</v>
      </c>
      <c r="P499" s="430">
        <v>7.0816761579999997E-4</v>
      </c>
      <c r="Q499" s="430">
        <v>6.9772563709999999E-4</v>
      </c>
      <c r="R499" s="430">
        <v>9.01980062E-4</v>
      </c>
      <c r="S499" s="430">
        <v>6.5204096189999997E-4</v>
      </c>
      <c r="T499" s="430">
        <v>6.2999097169999995E-4</v>
      </c>
      <c r="U499" s="430">
        <v>6.2450309839999995E-4</v>
      </c>
      <c r="V499" s="430">
        <v>6.054338162E-4</v>
      </c>
      <c r="W499" s="430">
        <v>5.8463861920000004E-4</v>
      </c>
      <c r="X499" s="430">
        <v>6.124429502E-4</v>
      </c>
      <c r="Y499" s="430">
        <v>6.0622028750000002E-4</v>
      </c>
      <c r="Z499" s="430">
        <v>6.1688424320000001E-4</v>
      </c>
      <c r="AA499" s="430">
        <v>6.1447654080000003E-4</v>
      </c>
      <c r="AB499" s="430">
        <v>6.3053481180000003E-4</v>
      </c>
      <c r="AC499" s="430">
        <v>6.2542895440000003E-4</v>
      </c>
      <c r="AD499" s="430">
        <v>6.3290640250000005E-4</v>
      </c>
      <c r="AE499" s="430">
        <v>6.401742635E-4</v>
      </c>
      <c r="AF499" s="430">
        <v>8.5582338999999998E-4</v>
      </c>
      <c r="AG499" s="430">
        <v>1.1691606321E-3</v>
      </c>
      <c r="AH499" s="430">
        <v>1.2581360541999999E-3</v>
      </c>
      <c r="AI499" s="430">
        <v>2.6101666125000001E-3</v>
      </c>
      <c r="AJ499" s="430">
        <v>4.1860738581000001E-3</v>
      </c>
      <c r="AK499" s="430">
        <v>1.8943921604000001E-3</v>
      </c>
      <c r="AL499" s="430">
        <v>0</v>
      </c>
    </row>
    <row r="500" spans="1:38" x14ac:dyDescent="0.25">
      <c r="A500" s="430" t="s">
        <v>4240</v>
      </c>
      <c r="B500" s="430">
        <v>1</v>
      </c>
      <c r="C500" s="430" t="s">
        <v>4241</v>
      </c>
      <c r="D500" s="430" t="s">
        <v>4013</v>
      </c>
      <c r="E500" s="430">
        <v>11</v>
      </c>
      <c r="F500" s="430">
        <v>1.7459083169999999E-4</v>
      </c>
      <c r="G500" s="430">
        <v>1.720980398E-4</v>
      </c>
      <c r="H500" s="430">
        <v>1.642882977E-4</v>
      </c>
      <c r="I500" s="430">
        <v>1.616131881E-4</v>
      </c>
      <c r="J500" s="430">
        <v>1.6362234559999999E-4</v>
      </c>
      <c r="K500" s="430">
        <v>1.457851717E-4</v>
      </c>
      <c r="L500" s="430">
        <v>1.393917084E-4</v>
      </c>
      <c r="M500" s="430">
        <v>1.3189789609999999E-4</v>
      </c>
      <c r="N500" s="430">
        <v>1.249172544E-4</v>
      </c>
      <c r="O500" s="430">
        <v>1.187741303E-4</v>
      </c>
      <c r="P500" s="430">
        <v>1.117366895E-4</v>
      </c>
      <c r="Q500" s="430">
        <v>1.067514896E-4</v>
      </c>
      <c r="R500" s="430">
        <v>1.0013794599999999E-4</v>
      </c>
      <c r="S500" s="430">
        <v>9.3487092500000004E-5</v>
      </c>
      <c r="T500" s="430">
        <v>8.9332429100000003E-5</v>
      </c>
      <c r="U500" s="430">
        <v>8.0640903199999994E-5</v>
      </c>
      <c r="V500" s="430">
        <v>7.6266883499999998E-5</v>
      </c>
      <c r="W500" s="430">
        <v>6.8711160499999996E-5</v>
      </c>
      <c r="X500" s="430">
        <v>6.4569882700000005E-5</v>
      </c>
      <c r="Y500" s="430">
        <v>6.2553047799999997E-5</v>
      </c>
      <c r="Z500" s="430">
        <v>6.4996841999999996E-5</v>
      </c>
      <c r="AA500" s="430">
        <v>6.11091406E-5</v>
      </c>
      <c r="AB500" s="430">
        <v>5.64022309E-5</v>
      </c>
      <c r="AC500" s="430">
        <v>5.60952354E-5</v>
      </c>
      <c r="AD500" s="430">
        <v>4.9260422499999998E-5</v>
      </c>
      <c r="AE500" s="430">
        <v>4.9049594199999999E-5</v>
      </c>
      <c r="AF500" s="430">
        <v>5.0344451200000001E-5</v>
      </c>
      <c r="AG500" s="430">
        <v>5.23957006E-5</v>
      </c>
      <c r="AH500" s="430">
        <v>5.3048909600000001E-5</v>
      </c>
      <c r="AI500" s="430">
        <v>6.4331401699999996E-5</v>
      </c>
      <c r="AJ500" s="430">
        <v>7.7352545599999994E-5</v>
      </c>
      <c r="AK500" s="430">
        <v>5.8174431300000003E-5</v>
      </c>
      <c r="AL500" s="430">
        <v>0</v>
      </c>
    </row>
    <row r="501" spans="1:38" x14ac:dyDescent="0.25">
      <c r="A501" s="430" t="s">
        <v>4240</v>
      </c>
      <c r="B501" s="430">
        <v>1</v>
      </c>
      <c r="C501" s="430" t="s">
        <v>4241</v>
      </c>
      <c r="D501" s="430" t="s">
        <v>4014</v>
      </c>
      <c r="E501" s="430">
        <v>11</v>
      </c>
      <c r="F501" s="430">
        <v>2.4636876939999999E-4</v>
      </c>
      <c r="G501" s="430">
        <v>2.4512298869999998E-4</v>
      </c>
      <c r="H501" s="430">
        <v>2.4297457200000001E-4</v>
      </c>
      <c r="I501" s="430">
        <v>2.3967947860000001E-4</v>
      </c>
      <c r="J501" s="430">
        <v>2.3786753349999999E-4</v>
      </c>
      <c r="K501" s="430">
        <v>2.2922062840000001E-4</v>
      </c>
      <c r="L501" s="430">
        <v>2.2255848709999999E-4</v>
      </c>
      <c r="M501" s="430">
        <v>2.1817732409999999E-4</v>
      </c>
      <c r="N501" s="430">
        <v>2.1336830900000001E-4</v>
      </c>
      <c r="O501" s="430">
        <v>2.0969543379999999E-4</v>
      </c>
      <c r="P501" s="430">
        <v>2.043441966E-4</v>
      </c>
      <c r="Q501" s="430">
        <v>2.068312897E-4</v>
      </c>
      <c r="R501" s="430">
        <v>1.9564033729999999E-4</v>
      </c>
      <c r="S501" s="430">
        <v>1.9568434079999999E-4</v>
      </c>
      <c r="T501" s="430">
        <v>1.9299242370000001E-4</v>
      </c>
      <c r="U501" s="430">
        <v>2.0752596340000001E-4</v>
      </c>
      <c r="V501" s="430">
        <v>2.2420803060000001E-4</v>
      </c>
      <c r="W501" s="430">
        <v>2.1929706720000001E-4</v>
      </c>
      <c r="X501" s="430">
        <v>2.42284203E-4</v>
      </c>
      <c r="Y501" s="430">
        <v>2.4591604739999999E-4</v>
      </c>
      <c r="Z501" s="430">
        <v>2.6250694730000002E-4</v>
      </c>
      <c r="AA501" s="430">
        <v>2.6856850949999998E-4</v>
      </c>
      <c r="AB501" s="430">
        <v>2.9061535090000001E-4</v>
      </c>
      <c r="AC501" s="430">
        <v>2.9380248410000001E-4</v>
      </c>
      <c r="AD501" s="430">
        <v>3.0367875979999998E-4</v>
      </c>
      <c r="AE501" s="430">
        <v>3.0510707979999999E-4</v>
      </c>
      <c r="AF501" s="430">
        <v>4.3507539510000002E-4</v>
      </c>
      <c r="AG501" s="430">
        <v>6.3094951769999995E-4</v>
      </c>
      <c r="AH501" s="430">
        <v>7.1738857159999998E-4</v>
      </c>
      <c r="AI501" s="430">
        <v>1.5990623747999999E-3</v>
      </c>
      <c r="AJ501" s="430">
        <v>2.6522534381000001E-3</v>
      </c>
      <c r="AK501" s="430">
        <v>1.1992499900000001E-3</v>
      </c>
      <c r="AL501" s="430">
        <v>0</v>
      </c>
    </row>
    <row r="502" spans="1:38" x14ac:dyDescent="0.25">
      <c r="A502" s="430" t="s">
        <v>4240</v>
      </c>
      <c r="B502" s="430">
        <v>1</v>
      </c>
      <c r="C502" s="430" t="s">
        <v>4241</v>
      </c>
      <c r="D502" s="430" t="s">
        <v>4016</v>
      </c>
      <c r="E502" s="430">
        <v>11</v>
      </c>
      <c r="F502" s="430">
        <v>1.7154249192900001E-2</v>
      </c>
      <c r="G502" s="430">
        <v>1.33354654738E-2</v>
      </c>
      <c r="H502" s="430">
        <v>1.67184741413E-2</v>
      </c>
      <c r="I502" s="430">
        <v>1.7068234736300002E-2</v>
      </c>
      <c r="J502" s="430">
        <v>1.73849479712E-2</v>
      </c>
      <c r="K502" s="430">
        <v>1.43771580392E-2</v>
      </c>
      <c r="L502" s="430">
        <v>1.26949000284E-2</v>
      </c>
      <c r="M502" s="430">
        <v>1.2607585756E-2</v>
      </c>
      <c r="N502" s="430">
        <v>1.1034336615099999E-2</v>
      </c>
      <c r="O502" s="430">
        <v>1.06008190062E-2</v>
      </c>
      <c r="P502" s="430">
        <v>1.18592029579E-2</v>
      </c>
      <c r="Q502" s="430">
        <v>1.0421728021599999E-2</v>
      </c>
      <c r="R502" s="430">
        <v>7.5433191493E-3</v>
      </c>
      <c r="S502" s="430">
        <v>6.9048581569999996E-3</v>
      </c>
      <c r="T502" s="430">
        <v>6.9392527977999996E-3</v>
      </c>
      <c r="U502" s="430">
        <v>6.4665450621000002E-3</v>
      </c>
      <c r="V502" s="430">
        <v>6.2004716450000004E-3</v>
      </c>
      <c r="W502" s="430">
        <v>5.0443089689000001E-3</v>
      </c>
      <c r="X502" s="430">
        <v>5.8676812249000001E-3</v>
      </c>
      <c r="Y502" s="430">
        <v>3.6671069041E-3</v>
      </c>
      <c r="Z502" s="430">
        <v>1.52785764346E-2</v>
      </c>
      <c r="AA502" s="430">
        <v>1.71474653278E-2</v>
      </c>
      <c r="AB502" s="430">
        <v>4.8650521878000003E-3</v>
      </c>
      <c r="AC502" s="430">
        <v>4.4447765432999997E-3</v>
      </c>
      <c r="AD502" s="430">
        <v>4.6461373829999996E-3</v>
      </c>
      <c r="AE502" s="430">
        <v>4.8395846854999997E-3</v>
      </c>
      <c r="AF502" s="430">
        <v>6.8091071447000003E-3</v>
      </c>
      <c r="AG502" s="430">
        <v>1.00534938229E-2</v>
      </c>
      <c r="AH502" s="430">
        <v>1.09308738938E-2</v>
      </c>
      <c r="AI502" s="430">
        <v>2.3672496571200002E-2</v>
      </c>
      <c r="AJ502" s="430">
        <v>3.89146013911E-2</v>
      </c>
      <c r="AK502" s="430">
        <v>1.7650576277999999E-2</v>
      </c>
      <c r="AL502" s="430">
        <v>0</v>
      </c>
    </row>
    <row r="503" spans="1:38" x14ac:dyDescent="0.25">
      <c r="A503" s="430" t="s">
        <v>4240</v>
      </c>
      <c r="B503" s="430">
        <v>1</v>
      </c>
      <c r="C503" s="430" t="s">
        <v>4241</v>
      </c>
      <c r="D503" s="430" t="s">
        <v>4239</v>
      </c>
      <c r="E503" s="430">
        <v>11</v>
      </c>
      <c r="F503" s="430">
        <v>4.7322006942199998E-2</v>
      </c>
      <c r="G503" s="430">
        <v>4.5521767455099997E-2</v>
      </c>
      <c r="H503" s="430">
        <v>3.4087406732899998E-2</v>
      </c>
      <c r="I503" s="430">
        <v>3.4118749239800003E-2</v>
      </c>
      <c r="J503" s="430">
        <v>3.49116169489E-2</v>
      </c>
      <c r="K503" s="430">
        <v>4.0901555019099999E-2</v>
      </c>
      <c r="L503" s="430">
        <v>5.0024293779900003E-2</v>
      </c>
      <c r="M503" s="430">
        <v>6.2887126142799996E-2</v>
      </c>
      <c r="N503" s="430">
        <v>6.43017396676E-2</v>
      </c>
      <c r="O503" s="430">
        <v>4.8876030915E-2</v>
      </c>
      <c r="P503" s="430">
        <v>4.2288027624600003E-2</v>
      </c>
      <c r="Q503" s="430">
        <v>4.2391564540699998E-2</v>
      </c>
      <c r="R503" s="430">
        <v>4.3459363124100002E-2</v>
      </c>
      <c r="S503" s="430">
        <v>3.2479530067299998E-2</v>
      </c>
      <c r="T503" s="430">
        <v>3.4368019543399998E-2</v>
      </c>
      <c r="U503" s="430">
        <v>3.63196963897E-2</v>
      </c>
      <c r="V503" s="430">
        <v>3.07377279861E-2</v>
      </c>
      <c r="W503" s="430">
        <v>3.3170700320499999E-2</v>
      </c>
      <c r="X503" s="430">
        <v>7.2481863350799994E-2</v>
      </c>
      <c r="Y503" s="430">
        <v>6.9172957539099994E-2</v>
      </c>
      <c r="Z503" s="430">
        <v>9.1534194005600006E-2</v>
      </c>
      <c r="AA503" s="430">
        <v>8.7237054433300001E-2</v>
      </c>
      <c r="AB503" s="430">
        <v>6.3130059734800001E-2</v>
      </c>
      <c r="AC503" s="430">
        <v>4.5102893215600001E-2</v>
      </c>
      <c r="AD503" s="430">
        <v>5.0737393560200003E-2</v>
      </c>
      <c r="AE503" s="430">
        <v>3.61761578959E-2</v>
      </c>
      <c r="AF503" s="430">
        <v>3.0040766283700001E-2</v>
      </c>
      <c r="AG503" s="430">
        <v>2.4498018291900001E-2</v>
      </c>
      <c r="AH503" s="430">
        <v>2.4086703249299998E-2</v>
      </c>
      <c r="AI503" s="430">
        <v>2.5694489583E-2</v>
      </c>
      <c r="AJ503" s="430">
        <v>5.1088673749999998E-4</v>
      </c>
      <c r="AK503" s="430">
        <v>3.5574433190000001E-4</v>
      </c>
      <c r="AL503" s="430">
        <v>0</v>
      </c>
    </row>
    <row r="504" spans="1:38" x14ac:dyDescent="0.25">
      <c r="A504" s="430" t="s">
        <v>4240</v>
      </c>
      <c r="B504" s="430">
        <v>1</v>
      </c>
      <c r="C504" s="430" t="s">
        <v>4241</v>
      </c>
      <c r="D504" s="430" t="s">
        <v>4018</v>
      </c>
      <c r="E504" s="430">
        <v>11</v>
      </c>
      <c r="F504" s="430">
        <v>3.1912478676E-3</v>
      </c>
      <c r="G504" s="430">
        <v>3.2058353797999998E-3</v>
      </c>
      <c r="H504" s="430">
        <v>3.1850313084E-3</v>
      </c>
      <c r="I504" s="430">
        <v>3.1606958868E-3</v>
      </c>
      <c r="J504" s="430">
        <v>3.1609281889000002E-3</v>
      </c>
      <c r="K504" s="430">
        <v>3.0691727396E-3</v>
      </c>
      <c r="L504" s="430">
        <v>2.9869925605000001E-3</v>
      </c>
      <c r="M504" s="430">
        <v>2.9514076082999999E-3</v>
      </c>
      <c r="N504" s="430">
        <v>2.9079003201E-3</v>
      </c>
      <c r="O504" s="430">
        <v>2.8366664821E-3</v>
      </c>
      <c r="P504" s="430">
        <v>2.7696791576E-3</v>
      </c>
      <c r="Q504" s="430">
        <v>2.8015045162999999E-3</v>
      </c>
      <c r="R504" s="430">
        <v>3.0925442702999999E-3</v>
      </c>
      <c r="S504" s="430">
        <v>3.1904963361999998E-3</v>
      </c>
      <c r="T504" s="430">
        <v>3.159807268E-3</v>
      </c>
      <c r="U504" s="430">
        <v>3.2232746951999999E-3</v>
      </c>
      <c r="V504" s="430">
        <v>3.2042768614000002E-3</v>
      </c>
      <c r="W504" s="430">
        <v>3.0795847200999998E-3</v>
      </c>
      <c r="X504" s="430">
        <v>3.3559287890000001E-3</v>
      </c>
      <c r="Y504" s="430">
        <v>3.3770426306E-3</v>
      </c>
      <c r="Z504" s="430">
        <v>3.6513702713E-3</v>
      </c>
      <c r="AA504" s="430">
        <v>3.7475229251000002E-3</v>
      </c>
      <c r="AB504" s="430">
        <v>3.9197493544999998E-3</v>
      </c>
      <c r="AC504" s="430">
        <v>3.8604439050000001E-3</v>
      </c>
      <c r="AD504" s="430">
        <v>3.9709596229000003E-3</v>
      </c>
      <c r="AE504" s="430">
        <v>3.9663838916E-3</v>
      </c>
      <c r="AF504" s="430">
        <v>5.7320307680000003E-3</v>
      </c>
      <c r="AG504" s="430">
        <v>8.7055747758999994E-3</v>
      </c>
      <c r="AH504" s="430">
        <v>9.3956785071000002E-3</v>
      </c>
      <c r="AI504" s="430">
        <v>2.0762732045099999E-2</v>
      </c>
      <c r="AJ504" s="430">
        <v>3.3982403674400002E-2</v>
      </c>
      <c r="AK504" s="430">
        <v>1.49421464653E-2</v>
      </c>
      <c r="AL504" s="430">
        <v>0</v>
      </c>
    </row>
    <row r="505" spans="1:38" x14ac:dyDescent="0.25">
      <c r="A505" s="430" t="s">
        <v>4240</v>
      </c>
      <c r="B505" s="430">
        <v>1</v>
      </c>
      <c r="C505" s="430" t="s">
        <v>4241</v>
      </c>
      <c r="D505" s="430" t="s">
        <v>4226</v>
      </c>
      <c r="E505" s="430">
        <v>11</v>
      </c>
      <c r="F505" s="430">
        <v>0</v>
      </c>
      <c r="G505" s="430">
        <v>0</v>
      </c>
      <c r="H505" s="430">
        <v>0</v>
      </c>
      <c r="I505" s="430">
        <v>0</v>
      </c>
      <c r="J505" s="430">
        <v>0</v>
      </c>
      <c r="K505" s="430">
        <v>0</v>
      </c>
      <c r="L505" s="430">
        <v>0</v>
      </c>
      <c r="M505" s="430">
        <v>0</v>
      </c>
      <c r="N505" s="430">
        <v>0</v>
      </c>
      <c r="O505" s="430">
        <v>0</v>
      </c>
      <c r="P505" s="430">
        <v>0</v>
      </c>
      <c r="Q505" s="430">
        <v>0</v>
      </c>
      <c r="R505" s="430">
        <v>0</v>
      </c>
      <c r="S505" s="430">
        <v>0</v>
      </c>
      <c r="T505" s="430">
        <v>0</v>
      </c>
      <c r="U505" s="430">
        <v>0</v>
      </c>
      <c r="V505" s="430">
        <v>0</v>
      </c>
      <c r="W505" s="430">
        <v>0</v>
      </c>
      <c r="X505" s="430">
        <v>0</v>
      </c>
      <c r="Y505" s="430">
        <v>0</v>
      </c>
      <c r="Z505" s="430">
        <v>0</v>
      </c>
      <c r="AA505" s="430">
        <v>0</v>
      </c>
      <c r="AB505" s="430">
        <v>0</v>
      </c>
      <c r="AC505" s="430">
        <v>0</v>
      </c>
      <c r="AD505" s="430">
        <v>0</v>
      </c>
      <c r="AE505" s="430">
        <v>0</v>
      </c>
      <c r="AF505" s="430">
        <v>0</v>
      </c>
      <c r="AG505" s="430">
        <v>0</v>
      </c>
      <c r="AH505" s="430">
        <v>0</v>
      </c>
      <c r="AI505" s="430">
        <v>0</v>
      </c>
      <c r="AJ505" s="430">
        <v>0</v>
      </c>
      <c r="AK505" s="430">
        <v>0</v>
      </c>
      <c r="AL505" s="430">
        <v>0</v>
      </c>
    </row>
    <row r="506" spans="1:38" x14ac:dyDescent="0.25">
      <c r="A506" s="430" t="s">
        <v>4240</v>
      </c>
      <c r="B506" s="430">
        <v>1</v>
      </c>
      <c r="C506" s="430" t="s">
        <v>4241</v>
      </c>
      <c r="D506" s="430" t="s">
        <v>4020</v>
      </c>
      <c r="E506" s="430">
        <v>11</v>
      </c>
      <c r="F506" s="430">
        <v>5.7783835699999998E-5</v>
      </c>
      <c r="G506" s="430">
        <v>5.6404478600000001E-5</v>
      </c>
      <c r="H506" s="430">
        <v>5.5637337100000003E-5</v>
      </c>
      <c r="I506" s="430">
        <v>5.4662861700000003E-5</v>
      </c>
      <c r="J506" s="430">
        <v>5.31779157E-5</v>
      </c>
      <c r="K506" s="430">
        <v>5.02420072E-5</v>
      </c>
      <c r="L506" s="430">
        <v>4.7398182599999997E-5</v>
      </c>
      <c r="M506" s="430">
        <v>4.6198013500000001E-5</v>
      </c>
      <c r="N506" s="430">
        <v>4.4793989999999998E-5</v>
      </c>
      <c r="O506" s="430">
        <v>4.3291264600000001E-5</v>
      </c>
      <c r="P506" s="430">
        <v>4.1743422500000002E-5</v>
      </c>
      <c r="Q506" s="430">
        <v>4.0724236299999999E-5</v>
      </c>
      <c r="R506" s="430">
        <v>3.8451014099999998E-5</v>
      </c>
      <c r="S506" s="430">
        <v>3.6726590099999999E-5</v>
      </c>
      <c r="T506" s="430">
        <v>3.5311675700000002E-5</v>
      </c>
      <c r="U506" s="430">
        <v>3.4111124200000002E-5</v>
      </c>
      <c r="V506" s="430">
        <v>3.2729208899999998E-5</v>
      </c>
      <c r="W506" s="430">
        <v>2.9909113E-5</v>
      </c>
      <c r="X506" s="430">
        <v>3.0334131300000001E-5</v>
      </c>
      <c r="Y506" s="430">
        <v>2.9459180300000001E-5</v>
      </c>
      <c r="Z506" s="430">
        <v>2.9704253000000001E-5</v>
      </c>
      <c r="AA506" s="430">
        <v>2.8843782099999999E-5</v>
      </c>
      <c r="AB506" s="430">
        <v>2.8965708600000001E-5</v>
      </c>
      <c r="AC506" s="430">
        <v>2.87067902E-5</v>
      </c>
      <c r="AD506" s="430">
        <v>2.91286912E-5</v>
      </c>
      <c r="AE506" s="430">
        <v>2.8777289900000001E-5</v>
      </c>
      <c r="AF506" s="430">
        <v>3.7244460599999999E-5</v>
      </c>
      <c r="AG506" s="430">
        <v>4.8784585700000001E-5</v>
      </c>
      <c r="AH506" s="430">
        <v>5.2240650799999999E-5</v>
      </c>
      <c r="AI506" s="430">
        <v>1.050218767E-4</v>
      </c>
      <c r="AJ506" s="430">
        <v>1.6616330270000001E-4</v>
      </c>
      <c r="AK506" s="430">
        <v>7.8276943700000002E-5</v>
      </c>
      <c r="AL506" s="430">
        <v>0</v>
      </c>
    </row>
    <row r="507" spans="1:38" x14ac:dyDescent="0.25">
      <c r="A507" s="430" t="s">
        <v>4240</v>
      </c>
      <c r="B507" s="430">
        <v>1</v>
      </c>
      <c r="C507" s="430" t="s">
        <v>4241</v>
      </c>
      <c r="D507" s="430" t="s">
        <v>4022</v>
      </c>
      <c r="E507" s="430">
        <v>11</v>
      </c>
      <c r="F507" s="430">
        <v>4.9723871852000003E-3</v>
      </c>
      <c r="G507" s="430">
        <v>5.0300930295999998E-3</v>
      </c>
      <c r="H507" s="430">
        <v>5.0162265733999997E-3</v>
      </c>
      <c r="I507" s="430">
        <v>4.9656631070000004E-3</v>
      </c>
      <c r="J507" s="430">
        <v>4.9364639186000002E-3</v>
      </c>
      <c r="K507" s="430">
        <v>4.8378355993999997E-3</v>
      </c>
      <c r="L507" s="430">
        <v>4.7395481111000004E-3</v>
      </c>
      <c r="M507" s="430">
        <v>4.6818597741000003E-3</v>
      </c>
      <c r="N507" s="430">
        <v>4.6212674734999997E-3</v>
      </c>
      <c r="O507" s="430">
        <v>4.5189148244000003E-3</v>
      </c>
      <c r="P507" s="430">
        <v>4.4445714804999996E-3</v>
      </c>
      <c r="Q507" s="430">
        <v>4.5423430048999996E-3</v>
      </c>
      <c r="R507" s="430">
        <v>4.5849171562E-3</v>
      </c>
      <c r="S507" s="430">
        <v>4.9079025163999996E-3</v>
      </c>
      <c r="T507" s="430">
        <v>4.6914666979E-3</v>
      </c>
      <c r="U507" s="430">
        <v>4.8268880181000003E-3</v>
      </c>
      <c r="V507" s="430">
        <v>4.8322923604999998E-3</v>
      </c>
      <c r="W507" s="430">
        <v>5.1277175778000001E-3</v>
      </c>
      <c r="X507" s="430">
        <v>5.7087191928999999E-3</v>
      </c>
      <c r="Y507" s="430">
        <v>5.85447946E-3</v>
      </c>
      <c r="Z507" s="430">
        <v>6.1965528457999996E-3</v>
      </c>
      <c r="AA507" s="430">
        <v>6.2887445248000001E-3</v>
      </c>
      <c r="AB507" s="430">
        <v>6.5587673048000004E-3</v>
      </c>
      <c r="AC507" s="430">
        <v>6.4753531759E-3</v>
      </c>
      <c r="AD507" s="430">
        <v>6.6249618464999998E-3</v>
      </c>
      <c r="AE507" s="430">
        <v>6.6180084412E-3</v>
      </c>
      <c r="AF507" s="430">
        <v>9.7575158179000008E-3</v>
      </c>
      <c r="AG507" s="430">
        <v>1.4226090511099999E-2</v>
      </c>
      <c r="AH507" s="430">
        <v>1.5486962878999999E-2</v>
      </c>
      <c r="AI507" s="430">
        <v>3.42695616115E-2</v>
      </c>
      <c r="AJ507" s="430">
        <v>5.6460964028299997E-2</v>
      </c>
      <c r="AK507" s="430">
        <v>2.4660003375199999E-2</v>
      </c>
      <c r="AL507" s="430">
        <v>0</v>
      </c>
    </row>
    <row r="508" spans="1:38" x14ac:dyDescent="0.25">
      <c r="A508" s="430" t="s">
        <v>4240</v>
      </c>
      <c r="B508" s="430">
        <v>1</v>
      </c>
      <c r="C508" s="430" t="s">
        <v>4241</v>
      </c>
      <c r="D508" s="430" t="s">
        <v>4024</v>
      </c>
      <c r="E508" s="430">
        <v>11</v>
      </c>
      <c r="F508" s="430">
        <v>1.1951965522000001E-3</v>
      </c>
      <c r="G508" s="430">
        <v>1.2096129551999999E-3</v>
      </c>
      <c r="H508" s="430">
        <v>1.2062464431000001E-3</v>
      </c>
      <c r="I508" s="430">
        <v>1.1963825209E-3</v>
      </c>
      <c r="J508" s="430">
        <v>1.1938261191000001E-3</v>
      </c>
      <c r="K508" s="430">
        <v>1.1685525953000001E-3</v>
      </c>
      <c r="L508" s="430">
        <v>1.1437002963999999E-3</v>
      </c>
      <c r="M508" s="430">
        <v>1.1315144133E-3</v>
      </c>
      <c r="N508" s="430">
        <v>1.1177450203999999E-3</v>
      </c>
      <c r="O508" s="430">
        <v>1.0907375131E-3</v>
      </c>
      <c r="P508" s="430">
        <v>1.0723666444000001E-3</v>
      </c>
      <c r="Q508" s="430">
        <v>1.0939741147000001E-3</v>
      </c>
      <c r="R508" s="430">
        <v>1.0320586672000001E-3</v>
      </c>
      <c r="S508" s="430">
        <v>1.0701412407E-3</v>
      </c>
      <c r="T508" s="430">
        <v>1.0485439792999999E-3</v>
      </c>
      <c r="U508" s="430">
        <v>1.0737344908999999E-3</v>
      </c>
      <c r="V508" s="430">
        <v>1.0668887139000001E-3</v>
      </c>
      <c r="W508" s="430">
        <v>1.0143657604000001E-3</v>
      </c>
      <c r="X508" s="430">
        <v>1.1127212596999999E-3</v>
      </c>
      <c r="Y508" s="430">
        <v>1.1287792082000001E-3</v>
      </c>
      <c r="Z508" s="430">
        <v>1.1854118066E-3</v>
      </c>
      <c r="AA508" s="430">
        <v>1.1948645475000001E-3</v>
      </c>
      <c r="AB508" s="430">
        <v>1.2442911858E-3</v>
      </c>
      <c r="AC508" s="430">
        <v>1.2128102595E-3</v>
      </c>
      <c r="AD508" s="430">
        <v>1.2410474027E-3</v>
      </c>
      <c r="AE508" s="430">
        <v>2.0704073411E-3</v>
      </c>
      <c r="AF508" s="430">
        <v>5.5202866748999997E-3</v>
      </c>
      <c r="AG508" s="430">
        <v>5.6845451469E-3</v>
      </c>
      <c r="AH508" s="430">
        <v>4.1364885481999999E-3</v>
      </c>
      <c r="AI508" s="430">
        <v>7.0149323340000002E-3</v>
      </c>
      <c r="AJ508" s="430">
        <v>1.0386377238E-2</v>
      </c>
      <c r="AK508" s="430">
        <v>5.4882004368000002E-3</v>
      </c>
      <c r="AL508" s="430">
        <v>0</v>
      </c>
    </row>
    <row r="509" spans="1:38" x14ac:dyDescent="0.25">
      <c r="A509" s="430" t="s">
        <v>4240</v>
      </c>
      <c r="B509" s="430">
        <v>1</v>
      </c>
      <c r="C509" s="430" t="s">
        <v>4241</v>
      </c>
      <c r="D509" s="430" t="s">
        <v>4026</v>
      </c>
      <c r="E509" s="430">
        <v>11</v>
      </c>
      <c r="F509" s="430">
        <v>3.14838505883E-2</v>
      </c>
      <c r="G509" s="430">
        <v>3.0796516750099999E-2</v>
      </c>
      <c r="H509" s="430">
        <v>3.2962366260099997E-2</v>
      </c>
      <c r="I509" s="430">
        <v>3.0101059883199999E-2</v>
      </c>
      <c r="J509" s="430">
        <v>3.01018278279E-2</v>
      </c>
      <c r="K509" s="430">
        <v>2.8327455392E-2</v>
      </c>
      <c r="L509" s="430">
        <v>2.72448638512E-2</v>
      </c>
      <c r="M509" s="430">
        <v>2.7940004164300002E-2</v>
      </c>
      <c r="N509" s="430">
        <v>2.2807620716299999E-2</v>
      </c>
      <c r="O509" s="430">
        <v>2.0959117232700001E-2</v>
      </c>
      <c r="P509" s="430">
        <v>2.0221253586999999E-2</v>
      </c>
      <c r="Q509" s="430">
        <v>1.7521416715100002E-2</v>
      </c>
      <c r="R509" s="430">
        <v>1.8423360642000002E-2</v>
      </c>
      <c r="S509" s="430">
        <v>1.8557708422899999E-2</v>
      </c>
      <c r="T509" s="430">
        <v>1.8789588476900002E-2</v>
      </c>
      <c r="U509" s="430">
        <v>1.6474341932300001E-2</v>
      </c>
      <c r="V509" s="430">
        <v>1.5801363038200001E-2</v>
      </c>
      <c r="W509" s="430">
        <v>1.69826941034E-2</v>
      </c>
      <c r="X509" s="430">
        <v>1.7021694144499999E-2</v>
      </c>
      <c r="Y509" s="430">
        <v>1.8489656365499998E-2</v>
      </c>
      <c r="Z509" s="430">
        <v>1.9040873287899999E-2</v>
      </c>
      <c r="AA509" s="430">
        <v>1.9114236211300002E-2</v>
      </c>
      <c r="AB509" s="430">
        <v>1.9847284526599999E-2</v>
      </c>
      <c r="AC509" s="430">
        <v>2.0064429922299998E-2</v>
      </c>
      <c r="AD509" s="430">
        <v>1.9593385149500001E-2</v>
      </c>
      <c r="AE509" s="430">
        <v>2.1972109419200001E-2</v>
      </c>
      <c r="AF509" s="430">
        <v>2.6785897064900002E-2</v>
      </c>
      <c r="AG509" s="430">
        <v>3.4723424897399997E-2</v>
      </c>
      <c r="AH509" s="430">
        <v>3.3056175696200001E-2</v>
      </c>
      <c r="AI509" s="430">
        <v>5.0192762250600001E-2</v>
      </c>
      <c r="AJ509" s="430">
        <v>7.2937942468099995E-2</v>
      </c>
      <c r="AK509" s="430">
        <v>3.9219621513700002E-2</v>
      </c>
      <c r="AL509" s="430">
        <v>0</v>
      </c>
    </row>
    <row r="510" spans="1:38" x14ac:dyDescent="0.25">
      <c r="A510" s="430" t="s">
        <v>4240</v>
      </c>
      <c r="B510" s="430">
        <v>1</v>
      </c>
      <c r="C510" s="430" t="s">
        <v>4241</v>
      </c>
      <c r="D510" s="430" t="s">
        <v>4028</v>
      </c>
      <c r="E510" s="430">
        <v>11</v>
      </c>
      <c r="F510" s="430">
        <v>1.7834276843199999E-2</v>
      </c>
      <c r="G510" s="430">
        <v>1.74975977258E-2</v>
      </c>
      <c r="H510" s="430">
        <v>1.7407659776399999E-2</v>
      </c>
      <c r="I510" s="430">
        <v>1.6818572049399998E-2</v>
      </c>
      <c r="J510" s="430">
        <v>1.61707312501E-2</v>
      </c>
      <c r="K510" s="430">
        <v>1.53833078259E-2</v>
      </c>
      <c r="L510" s="430">
        <v>1.5967599151699999E-2</v>
      </c>
      <c r="M510" s="430">
        <v>2.17035139074E-2</v>
      </c>
      <c r="N510" s="430">
        <v>1.5253112621899999E-2</v>
      </c>
      <c r="O510" s="430">
        <v>1.49694508141E-2</v>
      </c>
      <c r="P510" s="430">
        <v>1.48762631324E-2</v>
      </c>
      <c r="Q510" s="430">
        <v>1.50670942271E-2</v>
      </c>
      <c r="R510" s="430">
        <v>1.51750828487E-2</v>
      </c>
      <c r="S510" s="430">
        <v>1.47093873147E-2</v>
      </c>
      <c r="T510" s="430">
        <v>1.7180640558200001E-2</v>
      </c>
      <c r="U510" s="430">
        <v>1.6074893862099999E-2</v>
      </c>
      <c r="V510" s="430">
        <v>1.51818689391E-2</v>
      </c>
      <c r="W510" s="430">
        <v>1.6175535105299999E-2</v>
      </c>
      <c r="X510" s="430">
        <v>1.9385782895099998E-2</v>
      </c>
      <c r="Y510" s="430">
        <v>2.07151199733E-2</v>
      </c>
      <c r="Z510" s="430">
        <v>2.1546161555800001E-2</v>
      </c>
      <c r="AA510" s="430">
        <v>2.56717474536E-2</v>
      </c>
      <c r="AB510" s="430">
        <v>1.8183178206199999E-2</v>
      </c>
      <c r="AC510" s="430">
        <v>2.0632833296300002E-2</v>
      </c>
      <c r="AD510" s="430">
        <v>1.8396204717699999E-2</v>
      </c>
      <c r="AE510" s="430">
        <v>1.6623797897400001E-2</v>
      </c>
      <c r="AF510" s="430">
        <v>1.7242338893E-2</v>
      </c>
      <c r="AG510" s="430">
        <v>2.5191582642399998E-2</v>
      </c>
      <c r="AH510" s="430">
        <v>1.7797412686200002E-2</v>
      </c>
      <c r="AI510" s="430">
        <v>3.0182653868400001E-2</v>
      </c>
      <c r="AJ510" s="430">
        <v>4.2768516788999997E-2</v>
      </c>
      <c r="AK510" s="430">
        <v>2.22362991951E-2</v>
      </c>
      <c r="AL510" s="430">
        <v>0</v>
      </c>
    </row>
    <row r="511" spans="1:38" x14ac:dyDescent="0.25">
      <c r="A511" s="430" t="s">
        <v>4240</v>
      </c>
      <c r="B511" s="430">
        <v>1</v>
      </c>
      <c r="C511" s="430" t="s">
        <v>4241</v>
      </c>
      <c r="D511" s="430" t="s">
        <v>4030</v>
      </c>
      <c r="E511" s="430">
        <v>11</v>
      </c>
      <c r="F511" s="430">
        <v>1.3591565462540001</v>
      </c>
      <c r="G511" s="430">
        <v>1.4359298821365001</v>
      </c>
      <c r="H511" s="430">
        <v>1.4792385883484001</v>
      </c>
      <c r="I511" s="430">
        <v>1.4854076098593001</v>
      </c>
      <c r="J511" s="430">
        <v>1.5006972618184</v>
      </c>
      <c r="K511" s="430">
        <v>1.4019892004448</v>
      </c>
      <c r="L511" s="430">
        <v>1.2833471850727001</v>
      </c>
      <c r="M511" s="430">
        <v>1.2096174871929</v>
      </c>
      <c r="N511" s="430">
        <v>0.96587658618200001</v>
      </c>
      <c r="O511" s="430">
        <v>0.83235718207459997</v>
      </c>
      <c r="P511" s="430">
        <v>0.84727358363079996</v>
      </c>
      <c r="Q511" s="430">
        <v>0.74851249414069998</v>
      </c>
      <c r="R511" s="430">
        <v>0.72626006094859996</v>
      </c>
      <c r="S511" s="430">
        <v>0.6950257752583</v>
      </c>
      <c r="T511" s="430">
        <v>0.68929298569380004</v>
      </c>
      <c r="U511" s="430">
        <v>0.68254983928610002</v>
      </c>
      <c r="V511" s="430">
        <v>0.67832354636799996</v>
      </c>
      <c r="W511" s="430">
        <v>0.50402454266219998</v>
      </c>
      <c r="X511" s="430">
        <v>0.48532941134730001</v>
      </c>
      <c r="Y511" s="430">
        <v>0.4678094101345</v>
      </c>
      <c r="Z511" s="430">
        <v>0.42347690053539999</v>
      </c>
      <c r="AA511" s="430">
        <v>0.38809564928309997</v>
      </c>
      <c r="AB511" s="430">
        <v>0.35899281510370001</v>
      </c>
      <c r="AC511" s="430">
        <v>0.378920918755</v>
      </c>
      <c r="AD511" s="430">
        <v>0.36308081239599999</v>
      </c>
      <c r="AE511" s="430">
        <v>0.35477749444910001</v>
      </c>
      <c r="AF511" s="430">
        <v>0.35617352394000001</v>
      </c>
      <c r="AG511" s="430">
        <v>0.34526275169359999</v>
      </c>
      <c r="AH511" s="430">
        <v>0.28229924497109998</v>
      </c>
      <c r="AI511" s="430">
        <v>0.2782871892671</v>
      </c>
      <c r="AJ511" s="430">
        <v>0.27966685137199998</v>
      </c>
      <c r="AK511" s="430">
        <v>0.2250649820317</v>
      </c>
      <c r="AL511" s="430">
        <v>0</v>
      </c>
    </row>
    <row r="512" spans="1:38" x14ac:dyDescent="0.25">
      <c r="A512" s="430" t="s">
        <v>4240</v>
      </c>
      <c r="B512" s="430">
        <v>1</v>
      </c>
      <c r="C512" s="430" t="s">
        <v>4241</v>
      </c>
      <c r="D512" s="430" t="s">
        <v>4032</v>
      </c>
      <c r="E512" s="430">
        <v>11</v>
      </c>
      <c r="F512" s="430">
        <v>0.17335346745149999</v>
      </c>
      <c r="G512" s="430">
        <v>0.1743174974143</v>
      </c>
      <c r="H512" s="430">
        <v>0.173895525409</v>
      </c>
      <c r="I512" s="430">
        <v>0.18229796229199999</v>
      </c>
      <c r="J512" s="430">
        <v>0.16062375986130001</v>
      </c>
      <c r="K512" s="430">
        <v>0.15032113235389999</v>
      </c>
      <c r="L512" s="430">
        <v>0.15153232098200001</v>
      </c>
      <c r="M512" s="430">
        <v>0.27378954561520003</v>
      </c>
      <c r="N512" s="430">
        <v>0.18853423273039999</v>
      </c>
      <c r="O512" s="430">
        <v>0.16774022240780001</v>
      </c>
      <c r="P512" s="430">
        <v>0.18738477736510001</v>
      </c>
      <c r="Q512" s="430">
        <v>0.17910913750720001</v>
      </c>
      <c r="R512" s="430">
        <v>0.18960105512289999</v>
      </c>
      <c r="S512" s="430">
        <v>0.17885429241209999</v>
      </c>
      <c r="T512" s="430">
        <v>0.19606217169019999</v>
      </c>
      <c r="U512" s="430">
        <v>0.17612702255580001</v>
      </c>
      <c r="V512" s="430">
        <v>0.1608826337359</v>
      </c>
      <c r="W512" s="430">
        <v>0.1690264418571</v>
      </c>
      <c r="X512" s="430">
        <v>0.22026339855480001</v>
      </c>
      <c r="Y512" s="430">
        <v>0.23873345892289999</v>
      </c>
      <c r="Z512" s="430">
        <v>0.24968407949060001</v>
      </c>
      <c r="AA512" s="430">
        <v>0.23570365106409999</v>
      </c>
      <c r="AB512" s="430">
        <v>0.15068023390890001</v>
      </c>
      <c r="AC512" s="430">
        <v>0.1665487783098</v>
      </c>
      <c r="AD512" s="430">
        <v>0.1269985080904</v>
      </c>
      <c r="AE512" s="430">
        <v>0.1551303374728</v>
      </c>
      <c r="AF512" s="430">
        <v>0.116380718114</v>
      </c>
      <c r="AG512" s="430">
        <v>0.1141310573282</v>
      </c>
      <c r="AH512" s="430">
        <v>0.1027062155996</v>
      </c>
      <c r="AI512" s="430">
        <v>0.12509618366</v>
      </c>
      <c r="AJ512" s="430">
        <v>0.1246296241964</v>
      </c>
      <c r="AK512" s="430">
        <v>0.1486775090244</v>
      </c>
      <c r="AL512" s="430">
        <v>0</v>
      </c>
    </row>
    <row r="513" spans="1:38" x14ac:dyDescent="0.25">
      <c r="A513" s="430" t="s">
        <v>4240</v>
      </c>
      <c r="B513" s="430">
        <v>1</v>
      </c>
      <c r="C513" s="430" t="s">
        <v>4241</v>
      </c>
      <c r="D513" s="430" t="s">
        <v>4034</v>
      </c>
      <c r="E513" s="430">
        <v>11</v>
      </c>
      <c r="F513" s="430">
        <v>3.6173400676037999</v>
      </c>
      <c r="G513" s="430">
        <v>3.3384598651925002</v>
      </c>
      <c r="H513" s="430">
        <v>3.2140106842668001</v>
      </c>
      <c r="I513" s="430">
        <v>3.1399572876286999</v>
      </c>
      <c r="J513" s="430">
        <v>3.0920585043070998</v>
      </c>
      <c r="K513" s="430">
        <v>2.9779861507391998</v>
      </c>
      <c r="L513" s="430">
        <v>2.5460161818645002</v>
      </c>
      <c r="M513" s="430">
        <v>2.3159856516770998</v>
      </c>
      <c r="N513" s="430">
        <v>2.1371618212600998</v>
      </c>
      <c r="O513" s="430">
        <v>2.053567757398</v>
      </c>
      <c r="P513" s="430">
        <v>2.0557614233604999</v>
      </c>
      <c r="Q513" s="430">
        <v>2.0012365989424001</v>
      </c>
      <c r="R513" s="430">
        <v>1.9047000455009</v>
      </c>
      <c r="S513" s="430">
        <v>1.8080839236018</v>
      </c>
      <c r="T513" s="430">
        <v>1.8139662900528</v>
      </c>
      <c r="U513" s="430">
        <v>1.7048726977427</v>
      </c>
      <c r="V513" s="430">
        <v>1.7245142032887999</v>
      </c>
      <c r="W513" s="430">
        <v>1.7020787460147999</v>
      </c>
      <c r="X513" s="430">
        <v>1.6304495815016</v>
      </c>
      <c r="Y513" s="430">
        <v>1.8027007127387999</v>
      </c>
      <c r="Z513" s="430">
        <v>2.4951500869779002</v>
      </c>
      <c r="AA513" s="430">
        <v>3.2468109909077998</v>
      </c>
      <c r="AB513" s="430">
        <v>2.8099014114034002</v>
      </c>
      <c r="AC513" s="430">
        <v>2.3090350282275001</v>
      </c>
      <c r="AD513" s="430">
        <v>1.8881975273192999</v>
      </c>
      <c r="AE513" s="430">
        <v>1.6466487650042001</v>
      </c>
      <c r="AF513" s="430">
        <v>1.689693977388</v>
      </c>
      <c r="AG513" s="430">
        <v>2.0332236861591002</v>
      </c>
      <c r="AH513" s="430">
        <v>2.4815723152854998</v>
      </c>
      <c r="AI513" s="430">
        <v>3.0495459095017998</v>
      </c>
      <c r="AJ513" s="430">
        <v>2.7925402910027999</v>
      </c>
      <c r="AK513" s="430">
        <v>2.8098512692802999</v>
      </c>
      <c r="AL513" s="430">
        <v>0</v>
      </c>
    </row>
    <row r="514" spans="1:38" x14ac:dyDescent="0.25">
      <c r="A514" s="430" t="s">
        <v>4240</v>
      </c>
      <c r="B514" s="430">
        <v>1</v>
      </c>
      <c r="C514" s="430" t="s">
        <v>4241</v>
      </c>
      <c r="D514" s="430" t="s">
        <v>4036</v>
      </c>
      <c r="E514" s="430">
        <v>11</v>
      </c>
      <c r="F514" s="430">
        <v>2.5479523938E-3</v>
      </c>
      <c r="G514" s="430">
        <v>2.4789430511E-3</v>
      </c>
      <c r="H514" s="430">
        <v>2.4267743071999998E-3</v>
      </c>
      <c r="I514" s="430">
        <v>2.3825271739E-3</v>
      </c>
      <c r="J514" s="430">
        <v>2.3572196356999998E-3</v>
      </c>
      <c r="K514" s="430">
        <v>2.1766775843E-3</v>
      </c>
      <c r="L514" s="430">
        <v>2.0904002543999998E-3</v>
      </c>
      <c r="M514" s="430">
        <v>1.9999484949E-3</v>
      </c>
      <c r="N514" s="430">
        <v>1.9238364265E-3</v>
      </c>
      <c r="O514" s="430">
        <v>1.8480696571E-3</v>
      </c>
      <c r="P514" s="430">
        <v>1.7826579253E-3</v>
      </c>
      <c r="Q514" s="430">
        <v>1.7453933197E-3</v>
      </c>
      <c r="R514" s="430">
        <v>1.6418229753999999E-3</v>
      </c>
      <c r="S514" s="430">
        <v>1.5762152483000001E-3</v>
      </c>
      <c r="T514" s="430">
        <v>1.5501259988E-3</v>
      </c>
      <c r="U514" s="430">
        <v>1.5116470670999999E-3</v>
      </c>
      <c r="V514" s="430">
        <v>1.4862138197999999E-3</v>
      </c>
      <c r="W514" s="430">
        <v>1.4238962527999999E-3</v>
      </c>
      <c r="X514" s="430">
        <v>1.4679100855000001E-3</v>
      </c>
      <c r="Y514" s="430">
        <v>1.4498050770000001E-3</v>
      </c>
      <c r="Z514" s="430">
        <v>1.4205059264E-3</v>
      </c>
      <c r="AA514" s="430">
        <v>1.3823251390000001E-3</v>
      </c>
      <c r="AB514" s="430">
        <v>1.4075307156E-3</v>
      </c>
      <c r="AC514" s="430">
        <v>1.391577107E-3</v>
      </c>
      <c r="AD514" s="430">
        <v>1.3919691177E-3</v>
      </c>
      <c r="AE514" s="430">
        <v>1.404250853E-3</v>
      </c>
      <c r="AF514" s="430">
        <v>1.8053139923E-3</v>
      </c>
      <c r="AG514" s="430">
        <v>2.3626816995000002E-3</v>
      </c>
      <c r="AH514" s="430">
        <v>2.5247395980999999E-3</v>
      </c>
      <c r="AI514" s="430">
        <v>5.0025858013999997E-3</v>
      </c>
      <c r="AJ514" s="430">
        <v>8.2169496351999997E-3</v>
      </c>
      <c r="AK514" s="430">
        <v>3.8753928640000001E-3</v>
      </c>
      <c r="AL514" s="430">
        <v>0</v>
      </c>
    </row>
    <row r="515" spans="1:38" x14ac:dyDescent="0.25">
      <c r="A515" s="430" t="s">
        <v>4240</v>
      </c>
      <c r="B515" s="430">
        <v>1</v>
      </c>
      <c r="C515" s="430" t="s">
        <v>4241</v>
      </c>
      <c r="D515" s="430" t="s">
        <v>4038</v>
      </c>
      <c r="E515" s="430">
        <v>11</v>
      </c>
      <c r="F515" s="430">
        <v>1.0980151398999999E-3</v>
      </c>
      <c r="G515" s="430">
        <v>1.0811813993E-3</v>
      </c>
      <c r="H515" s="430">
        <v>1.0887539924000001E-3</v>
      </c>
      <c r="I515" s="430">
        <v>1.0522652656999999E-3</v>
      </c>
      <c r="J515" s="430">
        <v>1.0446692158000001E-3</v>
      </c>
      <c r="K515" s="430">
        <v>9.6713293149999996E-4</v>
      </c>
      <c r="L515" s="430">
        <v>1.118875568E-3</v>
      </c>
      <c r="M515" s="430">
        <v>1.0582718340000001E-3</v>
      </c>
      <c r="N515" s="430">
        <v>9.3397988789999998E-4</v>
      </c>
      <c r="O515" s="430">
        <v>8.4248668079999996E-4</v>
      </c>
      <c r="P515" s="430">
        <v>8.3897844189999998E-4</v>
      </c>
      <c r="Q515" s="430">
        <v>8.2212364779999996E-4</v>
      </c>
      <c r="R515" s="430">
        <v>9.6271057199999997E-4</v>
      </c>
      <c r="S515" s="430">
        <v>9.8639798390000007E-4</v>
      </c>
      <c r="T515" s="430">
        <v>9.5021288010000001E-4</v>
      </c>
      <c r="U515" s="430">
        <v>9.6755772609999997E-4</v>
      </c>
      <c r="V515" s="430">
        <v>9.731791341E-4</v>
      </c>
      <c r="W515" s="430">
        <v>9.2186472479999996E-4</v>
      </c>
      <c r="X515" s="430">
        <v>9.5448094609999995E-4</v>
      </c>
      <c r="Y515" s="430">
        <v>1.0001848122000001E-3</v>
      </c>
      <c r="Z515" s="430">
        <v>1.0416385929999999E-3</v>
      </c>
      <c r="AA515" s="430">
        <v>1.0279137071E-3</v>
      </c>
      <c r="AB515" s="430">
        <v>1.0722025102000001E-3</v>
      </c>
      <c r="AC515" s="430">
        <v>1.0510795889999999E-3</v>
      </c>
      <c r="AD515" s="430">
        <v>1.0532920624E-3</v>
      </c>
      <c r="AE515" s="430">
        <v>1.0753906306E-3</v>
      </c>
      <c r="AF515" s="430">
        <v>1.4451312953000001E-3</v>
      </c>
      <c r="AG515" s="430">
        <v>1.9795025116999998E-3</v>
      </c>
      <c r="AH515" s="430">
        <v>2.1232197051000001E-3</v>
      </c>
      <c r="AI515" s="430">
        <v>4.3863861390999997E-3</v>
      </c>
      <c r="AJ515" s="430">
        <v>7.0553240937999999E-3</v>
      </c>
      <c r="AK515" s="430">
        <v>3.2412185308E-3</v>
      </c>
      <c r="AL515" s="430">
        <v>0</v>
      </c>
    </row>
    <row r="516" spans="1:38" x14ac:dyDescent="0.25">
      <c r="A516" s="430" t="s">
        <v>4240</v>
      </c>
      <c r="B516" s="430">
        <v>1</v>
      </c>
      <c r="C516" s="430" t="s">
        <v>4241</v>
      </c>
      <c r="D516" s="430" t="s">
        <v>4040</v>
      </c>
      <c r="E516" s="430">
        <v>11</v>
      </c>
      <c r="F516" s="430">
        <v>3.3565297789999999E-4</v>
      </c>
      <c r="G516" s="430">
        <v>3.3826602640000001E-4</v>
      </c>
      <c r="H516" s="430">
        <v>3.371245563E-4</v>
      </c>
      <c r="I516" s="430">
        <v>3.3310946079999999E-4</v>
      </c>
      <c r="J516" s="430">
        <v>3.3087807950000001E-4</v>
      </c>
      <c r="K516" s="430">
        <v>3.2280595229999999E-4</v>
      </c>
      <c r="L516" s="430">
        <v>3.1780692439999997E-4</v>
      </c>
      <c r="M516" s="430">
        <v>3.1271692789999999E-4</v>
      </c>
      <c r="N516" s="430">
        <v>3.082587615E-4</v>
      </c>
      <c r="O516" s="430">
        <v>3.0216426129999998E-4</v>
      </c>
      <c r="P516" s="430">
        <v>2.9961739459999999E-4</v>
      </c>
      <c r="Q516" s="430">
        <v>3.0915515250000002E-4</v>
      </c>
      <c r="R516" s="430">
        <v>3.0976400520000001E-4</v>
      </c>
      <c r="S516" s="430">
        <v>2.9943047509999998E-4</v>
      </c>
      <c r="T516" s="430">
        <v>2.9154812979999999E-4</v>
      </c>
      <c r="U516" s="430">
        <v>2.9957568680000001E-4</v>
      </c>
      <c r="V516" s="430">
        <v>2.9604556130000001E-4</v>
      </c>
      <c r="W516" s="430">
        <v>2.7079589919999999E-4</v>
      </c>
      <c r="X516" s="430">
        <v>3.0030372309999999E-4</v>
      </c>
      <c r="Y516" s="430">
        <v>3.067787355E-4</v>
      </c>
      <c r="Z516" s="430">
        <v>3.2665862779999999E-4</v>
      </c>
      <c r="AA516" s="430">
        <v>3.378779664E-4</v>
      </c>
      <c r="AB516" s="430">
        <v>3.5177861799999999E-4</v>
      </c>
      <c r="AC516" s="430">
        <v>3.5766066329999998E-4</v>
      </c>
      <c r="AD516" s="430">
        <v>4.0837327649999999E-4</v>
      </c>
      <c r="AE516" s="430">
        <v>4.0931471340000002E-4</v>
      </c>
      <c r="AF516" s="430">
        <v>6.0203405480000003E-4</v>
      </c>
      <c r="AG516" s="430">
        <v>8.7043835339999998E-4</v>
      </c>
      <c r="AH516" s="430">
        <v>9.5017473140000005E-4</v>
      </c>
      <c r="AI516" s="430">
        <v>2.1279447906999999E-3</v>
      </c>
      <c r="AJ516" s="430">
        <v>3.4994712084E-3</v>
      </c>
      <c r="AK516" s="430">
        <v>1.5314607225999999E-3</v>
      </c>
      <c r="AL516" s="430">
        <v>0</v>
      </c>
    </row>
    <row r="517" spans="1:38" x14ac:dyDescent="0.25">
      <c r="A517" s="430" t="s">
        <v>4240</v>
      </c>
      <c r="B517" s="430">
        <v>1</v>
      </c>
      <c r="C517" s="430" t="s">
        <v>4241</v>
      </c>
      <c r="D517" s="430" t="s">
        <v>4042</v>
      </c>
      <c r="E517" s="430">
        <v>11</v>
      </c>
      <c r="F517" s="430">
        <v>0.38507969497220002</v>
      </c>
      <c r="G517" s="430">
        <v>0.41936913769619999</v>
      </c>
      <c r="H517" s="430">
        <v>0.41404365129780002</v>
      </c>
      <c r="I517" s="430">
        <v>0.42200313761820002</v>
      </c>
      <c r="J517" s="430">
        <v>0.44618654864759999</v>
      </c>
      <c r="K517" s="430">
        <v>0.44110237438630001</v>
      </c>
      <c r="L517" s="430">
        <v>0.42412226966470001</v>
      </c>
      <c r="M517" s="430">
        <v>0.51418649573590003</v>
      </c>
      <c r="N517" s="430">
        <v>0.42409171762030001</v>
      </c>
      <c r="O517" s="430">
        <v>0.39687556655759998</v>
      </c>
      <c r="P517" s="430">
        <v>0.45177248907299999</v>
      </c>
      <c r="Q517" s="430">
        <v>0.4004435182171</v>
      </c>
      <c r="R517" s="430">
        <v>0.41367525206209999</v>
      </c>
      <c r="S517" s="430">
        <v>0.34593930229129999</v>
      </c>
      <c r="T517" s="430">
        <v>0.37193827176510003</v>
      </c>
      <c r="U517" s="430">
        <v>0.36181352008110002</v>
      </c>
      <c r="V517" s="430">
        <v>0.3457750758675</v>
      </c>
      <c r="W517" s="430">
        <v>0.33069737779050001</v>
      </c>
      <c r="X517" s="430">
        <v>0.19523975994449999</v>
      </c>
      <c r="Y517" s="430">
        <v>0.19628328779109999</v>
      </c>
      <c r="Z517" s="430">
        <v>0.16804412612149999</v>
      </c>
      <c r="AA517" s="430">
        <v>0.19401381005259999</v>
      </c>
      <c r="AB517" s="430">
        <v>0.13371455911649999</v>
      </c>
      <c r="AC517" s="430">
        <v>0.13972403561970001</v>
      </c>
      <c r="AD517" s="430">
        <v>0.13013906680769999</v>
      </c>
      <c r="AE517" s="430">
        <v>0.11157028576980001</v>
      </c>
      <c r="AF517" s="430">
        <v>0.11468970918550001</v>
      </c>
      <c r="AG517" s="430">
        <v>0.1374710746277</v>
      </c>
      <c r="AH517" s="430">
        <v>0.10893876575939999</v>
      </c>
      <c r="AI517" s="430">
        <v>0.13140336195999999</v>
      </c>
      <c r="AJ517" s="430">
        <v>0.1234499494915</v>
      </c>
      <c r="AK517" s="430">
        <v>9.6460225989800003E-2</v>
      </c>
      <c r="AL517" s="430">
        <v>0</v>
      </c>
    </row>
    <row r="518" spans="1:38" x14ac:dyDescent="0.25">
      <c r="A518" s="430" t="s">
        <v>4240</v>
      </c>
      <c r="B518" s="430">
        <v>1</v>
      </c>
      <c r="C518" s="430" t="s">
        <v>4241</v>
      </c>
      <c r="D518" s="430" t="s">
        <v>4044</v>
      </c>
      <c r="E518" s="430">
        <v>11</v>
      </c>
      <c r="F518" s="430">
        <v>4.0865919581999999E-3</v>
      </c>
      <c r="G518" s="430">
        <v>4.1161611463E-3</v>
      </c>
      <c r="H518" s="430">
        <v>4.1089834013000003E-3</v>
      </c>
      <c r="I518" s="430">
        <v>4.0652099069999996E-3</v>
      </c>
      <c r="J518" s="430">
        <v>4.0442639416000004E-3</v>
      </c>
      <c r="K518" s="430">
        <v>3.9639805985000002E-3</v>
      </c>
      <c r="L518" s="430">
        <v>3.8836349270000002E-3</v>
      </c>
      <c r="M518" s="430">
        <v>3.8434604936000002E-3</v>
      </c>
      <c r="N518" s="430">
        <v>3.7935938424000001E-3</v>
      </c>
      <c r="O518" s="430">
        <v>3.718135752E-3</v>
      </c>
      <c r="P518" s="430">
        <v>3.6613084139E-3</v>
      </c>
      <c r="Q518" s="430">
        <v>3.7414277983000002E-3</v>
      </c>
      <c r="R518" s="430">
        <v>3.5476762386E-3</v>
      </c>
      <c r="S518" s="430">
        <v>3.6778913117999999E-3</v>
      </c>
      <c r="T518" s="430">
        <v>3.6360380045999999E-3</v>
      </c>
      <c r="U518" s="430">
        <v>3.7240289166000002E-3</v>
      </c>
      <c r="V518" s="430">
        <v>3.7121969563000002E-3</v>
      </c>
      <c r="W518" s="430">
        <v>3.6036939038999998E-3</v>
      </c>
      <c r="X518" s="430">
        <v>3.9863572048000001E-3</v>
      </c>
      <c r="Y518" s="430">
        <v>4.0577633908999997E-3</v>
      </c>
      <c r="Z518" s="430">
        <v>4.3045390616999997E-3</v>
      </c>
      <c r="AA518" s="430">
        <v>4.3645034982E-3</v>
      </c>
      <c r="AB518" s="430">
        <v>4.5198090276E-3</v>
      </c>
      <c r="AC518" s="430">
        <v>4.4534194502999997E-3</v>
      </c>
      <c r="AD518" s="430">
        <v>4.5475716168000002E-3</v>
      </c>
      <c r="AE518" s="430">
        <v>4.5293102948000003E-3</v>
      </c>
      <c r="AF518" s="430">
        <v>6.5917235801E-3</v>
      </c>
      <c r="AG518" s="430">
        <v>9.4717551514000003E-3</v>
      </c>
      <c r="AH518" s="430">
        <v>1.0365026275600001E-2</v>
      </c>
      <c r="AI518" s="430">
        <v>2.3172136645000001E-2</v>
      </c>
      <c r="AJ518" s="430">
        <v>3.78788134342E-2</v>
      </c>
      <c r="AK518" s="430">
        <v>1.6645918848499999E-2</v>
      </c>
      <c r="AL518" s="430">
        <v>0</v>
      </c>
    </row>
    <row r="519" spans="1:38" x14ac:dyDescent="0.25">
      <c r="A519" s="430" t="s">
        <v>4240</v>
      </c>
      <c r="B519" s="430">
        <v>1</v>
      </c>
      <c r="C519" s="430" t="s">
        <v>4241</v>
      </c>
      <c r="D519" s="430" t="s">
        <v>4046</v>
      </c>
      <c r="E519" s="430">
        <v>11</v>
      </c>
      <c r="F519" s="430">
        <v>3.8794211480999998E-3</v>
      </c>
      <c r="G519" s="430">
        <v>3.9398004392000004E-3</v>
      </c>
      <c r="H519" s="430">
        <v>3.9507659301999997E-3</v>
      </c>
      <c r="I519" s="430">
        <v>3.8744494970999999E-3</v>
      </c>
      <c r="J519" s="430">
        <v>3.8500838830000002E-3</v>
      </c>
      <c r="K519" s="430">
        <v>3.7623501896E-3</v>
      </c>
      <c r="L519" s="430">
        <v>3.6725435544000002E-3</v>
      </c>
      <c r="M519" s="430">
        <v>3.6088324465999998E-3</v>
      </c>
      <c r="N519" s="430">
        <v>3.485719312E-3</v>
      </c>
      <c r="O519" s="430">
        <v>3.3918655516999999E-3</v>
      </c>
      <c r="P519" s="430">
        <v>3.3369823337E-3</v>
      </c>
      <c r="Q519" s="430">
        <v>3.3601043247E-3</v>
      </c>
      <c r="R519" s="430">
        <v>3.1560662571999999E-3</v>
      </c>
      <c r="S519" s="430">
        <v>3.2314802886999998E-3</v>
      </c>
      <c r="T519" s="430">
        <v>3.1769498176999998E-3</v>
      </c>
      <c r="U519" s="430">
        <v>3.1706261413000001E-3</v>
      </c>
      <c r="V519" s="430">
        <v>3.108859397E-3</v>
      </c>
      <c r="W519" s="430">
        <v>2.9631176197999999E-3</v>
      </c>
      <c r="X519" s="430">
        <v>3.3508008756000002E-3</v>
      </c>
      <c r="Y519" s="430">
        <v>3.4418838192000001E-3</v>
      </c>
      <c r="Z519" s="430">
        <v>3.8251484588000002E-3</v>
      </c>
      <c r="AA519" s="430">
        <v>3.9238130365999999E-3</v>
      </c>
      <c r="AB519" s="430">
        <v>4.0797529128000004E-3</v>
      </c>
      <c r="AC519" s="430">
        <v>4.0656580570999998E-3</v>
      </c>
      <c r="AD519" s="430">
        <v>4.1281578015000004E-3</v>
      </c>
      <c r="AE519" s="430">
        <v>4.0742888544000001E-3</v>
      </c>
      <c r="AF519" s="430">
        <v>5.7797452081000001E-3</v>
      </c>
      <c r="AG519" s="430">
        <v>8.2140815870000005E-3</v>
      </c>
      <c r="AH519" s="430">
        <v>8.8565287649999998E-3</v>
      </c>
      <c r="AI519" s="430">
        <v>1.95978043326E-2</v>
      </c>
      <c r="AJ519" s="430">
        <v>3.2149759634399998E-2</v>
      </c>
      <c r="AK519" s="430">
        <v>1.42777864488E-2</v>
      </c>
      <c r="AL519" s="430">
        <v>0</v>
      </c>
    </row>
    <row r="520" spans="1:38" x14ac:dyDescent="0.25">
      <c r="A520" s="430" t="s">
        <v>4240</v>
      </c>
      <c r="B520" s="430">
        <v>1</v>
      </c>
      <c r="C520" s="430" t="s">
        <v>4241</v>
      </c>
      <c r="D520" s="430" t="s">
        <v>4227</v>
      </c>
      <c r="E520" s="430">
        <v>11</v>
      </c>
      <c r="F520" s="430">
        <v>0</v>
      </c>
      <c r="G520" s="430">
        <v>0</v>
      </c>
      <c r="H520" s="430">
        <v>0</v>
      </c>
      <c r="I520" s="430">
        <v>0</v>
      </c>
      <c r="J520" s="430">
        <v>0</v>
      </c>
      <c r="K520" s="430">
        <v>0</v>
      </c>
      <c r="L520" s="430">
        <v>0</v>
      </c>
      <c r="M520" s="430">
        <v>0</v>
      </c>
      <c r="N520" s="430">
        <v>0</v>
      </c>
      <c r="O520" s="430">
        <v>0</v>
      </c>
      <c r="P520" s="430">
        <v>0</v>
      </c>
      <c r="Q520" s="430">
        <v>0</v>
      </c>
      <c r="R520" s="430">
        <v>0</v>
      </c>
      <c r="S520" s="430">
        <v>0</v>
      </c>
      <c r="T520" s="430">
        <v>0</v>
      </c>
      <c r="U520" s="430">
        <v>0</v>
      </c>
      <c r="V520" s="430">
        <v>0</v>
      </c>
      <c r="W520" s="430">
        <v>0</v>
      </c>
      <c r="X520" s="430">
        <v>0</v>
      </c>
      <c r="Y520" s="430">
        <v>0</v>
      </c>
      <c r="Z520" s="430">
        <v>0</v>
      </c>
      <c r="AA520" s="430">
        <v>0</v>
      </c>
      <c r="AB520" s="430">
        <v>0</v>
      </c>
      <c r="AC520" s="430">
        <v>0</v>
      </c>
      <c r="AD520" s="430">
        <v>0</v>
      </c>
      <c r="AE520" s="430">
        <v>0</v>
      </c>
      <c r="AF520" s="430">
        <v>0</v>
      </c>
      <c r="AG520" s="430">
        <v>0</v>
      </c>
      <c r="AH520" s="430">
        <v>0</v>
      </c>
      <c r="AI520" s="430">
        <v>0</v>
      </c>
      <c r="AJ520" s="430">
        <v>0</v>
      </c>
      <c r="AK520" s="430">
        <v>0</v>
      </c>
      <c r="AL520" s="430">
        <v>0</v>
      </c>
    </row>
    <row r="521" spans="1:38" x14ac:dyDescent="0.25">
      <c r="A521" s="430" t="s">
        <v>4240</v>
      </c>
      <c r="B521" s="430">
        <v>1</v>
      </c>
      <c r="C521" s="430" t="s">
        <v>4241</v>
      </c>
      <c r="D521" s="430" t="s">
        <v>4048</v>
      </c>
      <c r="E521" s="430">
        <v>11</v>
      </c>
      <c r="F521" s="430">
        <v>0.21128093494319999</v>
      </c>
      <c r="G521" s="430">
        <v>0.230984687696</v>
      </c>
      <c r="H521" s="430">
        <v>0.19403461951359999</v>
      </c>
      <c r="I521" s="430">
        <v>0.16647602092489999</v>
      </c>
      <c r="J521" s="430">
        <v>0.1298131850899</v>
      </c>
      <c r="K521" s="430">
        <v>0.17593724105399999</v>
      </c>
      <c r="L521" s="430">
        <v>0.1753464887025</v>
      </c>
      <c r="M521" s="430">
        <v>0.17805077391769999</v>
      </c>
      <c r="N521" s="430">
        <v>0.15960159640470001</v>
      </c>
      <c r="O521" s="430">
        <v>0.15284724635579999</v>
      </c>
      <c r="P521" s="430">
        <v>0.13160542643549999</v>
      </c>
      <c r="Q521" s="430">
        <v>0.15190392869399999</v>
      </c>
      <c r="R521" s="430">
        <v>0.16516632717550001</v>
      </c>
      <c r="S521" s="430">
        <v>0.1845618769864</v>
      </c>
      <c r="T521" s="430">
        <v>9.3848441025800006E-2</v>
      </c>
      <c r="U521" s="430">
        <v>7.6726536682499999E-2</v>
      </c>
      <c r="V521" s="430">
        <v>8.4294218869299997E-2</v>
      </c>
      <c r="W521" s="430">
        <v>9.8223688825800001E-2</v>
      </c>
      <c r="X521" s="430">
        <v>0.1206097441478</v>
      </c>
      <c r="Y521" s="430">
        <v>0.1025113521309</v>
      </c>
      <c r="Z521" s="430">
        <v>8.9847954739899996E-2</v>
      </c>
      <c r="AA521" s="430">
        <v>8.5067578175700001E-2</v>
      </c>
      <c r="AB521" s="430">
        <v>6.3864357405000002E-2</v>
      </c>
      <c r="AC521" s="430">
        <v>6.4001872440200003E-2</v>
      </c>
      <c r="AD521" s="430">
        <v>5.7101218714900003E-2</v>
      </c>
      <c r="AE521" s="430">
        <v>5.8288956215100003E-2</v>
      </c>
      <c r="AF521" s="430">
        <v>5.5870991667399998E-2</v>
      </c>
      <c r="AG521" s="430">
        <v>5.2093818822299999E-2</v>
      </c>
      <c r="AH521" s="430">
        <v>4.81385324448E-2</v>
      </c>
      <c r="AI521" s="430">
        <v>7.2338028743800006E-2</v>
      </c>
      <c r="AJ521" s="430">
        <v>9.4317016657E-2</v>
      </c>
      <c r="AK521" s="430">
        <v>5.4660996921099998E-2</v>
      </c>
      <c r="AL521" s="430">
        <v>0</v>
      </c>
    </row>
    <row r="522" spans="1:38" x14ac:dyDescent="0.25">
      <c r="A522" s="430" t="s">
        <v>4240</v>
      </c>
      <c r="B522" s="430">
        <v>1</v>
      </c>
      <c r="C522" s="430" t="s">
        <v>4241</v>
      </c>
      <c r="D522" s="430" t="s">
        <v>4050</v>
      </c>
      <c r="E522" s="430">
        <v>11</v>
      </c>
      <c r="F522" s="430">
        <v>0.12851416871679999</v>
      </c>
      <c r="G522" s="430">
        <v>0.12541641754909999</v>
      </c>
      <c r="H522" s="430">
        <v>0.13151746927479999</v>
      </c>
      <c r="I522" s="430">
        <v>0.1229379688106</v>
      </c>
      <c r="J522" s="430">
        <v>0.1191487854242</v>
      </c>
      <c r="K522" s="430">
        <v>0.10964173963319999</v>
      </c>
      <c r="L522" s="430">
        <v>0.1028341389184</v>
      </c>
      <c r="M522" s="430">
        <v>0.1174024694119</v>
      </c>
      <c r="N522" s="430">
        <v>0.1204207512833</v>
      </c>
      <c r="O522" s="430">
        <v>0.13266253485580001</v>
      </c>
      <c r="P522" s="430">
        <v>0.1432262784577</v>
      </c>
      <c r="Q522" s="430">
        <v>0.15709270187130001</v>
      </c>
      <c r="R522" s="430">
        <v>0.17855359894709999</v>
      </c>
      <c r="S522" s="430">
        <v>0.18714532032049999</v>
      </c>
      <c r="T522" s="430">
        <v>0.19702964479990001</v>
      </c>
      <c r="U522" s="430">
        <v>0.21729773774700001</v>
      </c>
      <c r="V522" s="430">
        <v>0.20867772361180001</v>
      </c>
      <c r="W522" s="430">
        <v>0.20655642464939999</v>
      </c>
      <c r="X522" s="430">
        <v>0.16980641009620001</v>
      </c>
      <c r="Y522" s="430">
        <v>0.1272223166783</v>
      </c>
      <c r="Z522" s="430">
        <v>0.13551530712150001</v>
      </c>
      <c r="AA522" s="430">
        <v>9.3113689521899995E-2</v>
      </c>
      <c r="AB522" s="430">
        <v>7.0009959411399994E-2</v>
      </c>
      <c r="AC522" s="430">
        <v>6.9273467298800004E-2</v>
      </c>
      <c r="AD522" s="430">
        <v>6.8438292663699996E-2</v>
      </c>
      <c r="AE522" s="430">
        <v>5.3206067254599997E-2</v>
      </c>
      <c r="AF522" s="430">
        <v>5.3723637506499999E-2</v>
      </c>
      <c r="AG522" s="430">
        <v>7.8448630082099999E-2</v>
      </c>
      <c r="AH522" s="430">
        <v>6.6076132711400004E-2</v>
      </c>
      <c r="AI522" s="430">
        <v>7.2684471293600006E-2</v>
      </c>
      <c r="AJ522" s="430">
        <v>7.7409725509700003E-2</v>
      </c>
      <c r="AK522" s="430">
        <v>6.8204133520400001E-2</v>
      </c>
      <c r="AL522" s="430">
        <v>0</v>
      </c>
    </row>
    <row r="523" spans="1:38" x14ac:dyDescent="0.25">
      <c r="A523" s="430" t="s">
        <v>4240</v>
      </c>
      <c r="B523" s="430">
        <v>1</v>
      </c>
      <c r="C523" s="430" t="s">
        <v>4241</v>
      </c>
      <c r="D523" s="430" t="s">
        <v>4052</v>
      </c>
      <c r="E523" s="430">
        <v>11</v>
      </c>
      <c r="F523" s="430">
        <v>2.4278056960000001E-3</v>
      </c>
      <c r="G523" s="430">
        <v>2.4549522832000002E-3</v>
      </c>
      <c r="H523" s="430">
        <v>2.4442203632E-3</v>
      </c>
      <c r="I523" s="430">
        <v>2.4289706722E-3</v>
      </c>
      <c r="J523" s="430">
        <v>2.4385352867E-3</v>
      </c>
      <c r="K523" s="430">
        <v>2.3787126864E-3</v>
      </c>
      <c r="L523" s="430">
        <v>2.3262710956000001E-3</v>
      </c>
      <c r="M523" s="430">
        <v>2.3090054133999998E-3</v>
      </c>
      <c r="N523" s="430">
        <v>2.2826563254E-3</v>
      </c>
      <c r="O523" s="430">
        <v>2.2166452110000002E-3</v>
      </c>
      <c r="P523" s="430">
        <v>2.1754686385000001E-3</v>
      </c>
      <c r="Q523" s="430">
        <v>2.1983937844000001E-3</v>
      </c>
      <c r="R523" s="430">
        <v>2.6018875850999999E-3</v>
      </c>
      <c r="S523" s="430">
        <v>2.6957919324E-3</v>
      </c>
      <c r="T523" s="430">
        <v>2.6692397907000002E-3</v>
      </c>
      <c r="U523" s="430">
        <v>2.8319105712999999E-3</v>
      </c>
      <c r="V523" s="430">
        <v>2.8600685757000002E-3</v>
      </c>
      <c r="W523" s="430">
        <v>2.7015144591000001E-3</v>
      </c>
      <c r="X523" s="430">
        <v>2.9722695433999999E-3</v>
      </c>
      <c r="Y523" s="430">
        <v>2.9964895733000001E-3</v>
      </c>
      <c r="Z523" s="430">
        <v>3.1488129996999998E-3</v>
      </c>
      <c r="AA523" s="430">
        <v>3.2216776250000002E-3</v>
      </c>
      <c r="AB523" s="430">
        <v>3.4030356655000002E-3</v>
      </c>
      <c r="AC523" s="430">
        <v>3.4873788208000002E-3</v>
      </c>
      <c r="AD523" s="430">
        <v>3.5956488437E-3</v>
      </c>
      <c r="AE523" s="430">
        <v>3.5271814462999999E-3</v>
      </c>
      <c r="AF523" s="430">
        <v>5.1499873400000003E-3</v>
      </c>
      <c r="AG523" s="430">
        <v>7.3930727528E-3</v>
      </c>
      <c r="AH523" s="430">
        <v>8.0152877514000007E-3</v>
      </c>
      <c r="AI523" s="430">
        <v>1.79503244305E-2</v>
      </c>
      <c r="AJ523" s="430">
        <v>2.8767781431900001E-2</v>
      </c>
      <c r="AK523" s="430">
        <v>1.22864297575E-2</v>
      </c>
      <c r="AL523" s="430">
        <v>0</v>
      </c>
    </row>
    <row r="524" spans="1:38" x14ac:dyDescent="0.25">
      <c r="A524" s="430" t="s">
        <v>4240</v>
      </c>
      <c r="B524" s="430">
        <v>1</v>
      </c>
      <c r="C524" s="430" t="s">
        <v>4241</v>
      </c>
      <c r="D524" s="430" t="s">
        <v>4054</v>
      </c>
      <c r="E524" s="430">
        <v>11</v>
      </c>
      <c r="F524" s="430">
        <v>0.1133476532949</v>
      </c>
      <c r="G524" s="430">
        <v>0.11123512620919999</v>
      </c>
      <c r="H524" s="430">
        <v>0.1121997870616</v>
      </c>
      <c r="I524" s="430">
        <v>0.1181576695103</v>
      </c>
      <c r="J524" s="430">
        <v>0.1110793817572</v>
      </c>
      <c r="K524" s="430">
        <v>8.7352934856799999E-2</v>
      </c>
      <c r="L524" s="430">
        <v>8.0991572744200005E-2</v>
      </c>
      <c r="M524" s="430">
        <v>8.3451546164200002E-2</v>
      </c>
      <c r="N524" s="430">
        <v>7.5275854890899996E-2</v>
      </c>
      <c r="O524" s="430">
        <v>6.9881614603000006E-2</v>
      </c>
      <c r="P524" s="430">
        <v>7.4007181432499999E-2</v>
      </c>
      <c r="Q524" s="430">
        <v>7.33579200983E-2</v>
      </c>
      <c r="R524" s="430">
        <v>7.9235253676699993E-2</v>
      </c>
      <c r="S524" s="430">
        <v>7.3266663854300002E-2</v>
      </c>
      <c r="T524" s="430">
        <v>7.1959485271900006E-2</v>
      </c>
      <c r="U524" s="430">
        <v>6.6035121207299999E-2</v>
      </c>
      <c r="V524" s="430">
        <v>6.6396773145400004E-2</v>
      </c>
      <c r="W524" s="430">
        <v>6.8064958554700003E-2</v>
      </c>
      <c r="X524" s="430">
        <v>5.5968057465999997E-2</v>
      </c>
      <c r="Y524" s="430">
        <v>6.0057622753500003E-2</v>
      </c>
      <c r="Z524" s="430">
        <v>7.9283472337800004E-2</v>
      </c>
      <c r="AA524" s="430">
        <v>8.8390399577299994E-2</v>
      </c>
      <c r="AB524" s="430">
        <v>0.1434447775239</v>
      </c>
      <c r="AC524" s="430">
        <v>0.20920014131860001</v>
      </c>
      <c r="AD524" s="430">
        <v>0.26791844998339998</v>
      </c>
      <c r="AE524" s="430">
        <v>0.36736593738189999</v>
      </c>
      <c r="AF524" s="430">
        <v>0.43324407863510001</v>
      </c>
      <c r="AG524" s="430">
        <v>0.50419437032059999</v>
      </c>
      <c r="AH524" s="430">
        <v>0.51941714729980004</v>
      </c>
      <c r="AI524" s="430">
        <v>0.65193015442010005</v>
      </c>
      <c r="AJ524" s="430">
        <v>0.66484436749620002</v>
      </c>
      <c r="AK524" s="430">
        <v>0.74782516166260005</v>
      </c>
      <c r="AL524" s="430">
        <v>0</v>
      </c>
    </row>
    <row r="525" spans="1:38" x14ac:dyDescent="0.25">
      <c r="A525" s="430" t="s">
        <v>4240</v>
      </c>
      <c r="B525" s="430">
        <v>1</v>
      </c>
      <c r="C525" s="430" t="s">
        <v>4241</v>
      </c>
      <c r="D525" s="430" t="s">
        <v>517</v>
      </c>
      <c r="E525" s="430">
        <v>11</v>
      </c>
      <c r="F525" s="430">
        <v>1.7080442788399999E-2</v>
      </c>
      <c r="G525" s="430">
        <v>1.7902058402400001E-2</v>
      </c>
      <c r="H525" s="430">
        <v>2.3046144833499999E-2</v>
      </c>
      <c r="I525" s="430">
        <v>3.2399733841999998E-2</v>
      </c>
      <c r="J525" s="430">
        <v>2.34808804297E-2</v>
      </c>
      <c r="K525" s="430">
        <v>1.7440803562399999E-2</v>
      </c>
      <c r="L525" s="430">
        <v>1.5710851717199999E-2</v>
      </c>
      <c r="M525" s="430">
        <v>1.80442737731E-2</v>
      </c>
      <c r="N525" s="430">
        <v>1.55257921021E-2</v>
      </c>
      <c r="O525" s="430">
        <v>1.19540965812E-2</v>
      </c>
      <c r="P525" s="430">
        <v>1.2082471854599999E-2</v>
      </c>
      <c r="Q525" s="430">
        <v>1.14360692167E-2</v>
      </c>
      <c r="R525" s="430">
        <v>1.1655061357799999E-2</v>
      </c>
      <c r="S525" s="430">
        <v>1.2079848054400001E-2</v>
      </c>
      <c r="T525" s="430">
        <v>1.11133725582E-2</v>
      </c>
      <c r="U525" s="430">
        <v>1.0358145460999999E-2</v>
      </c>
      <c r="V525" s="430">
        <v>9.3062245328000004E-3</v>
      </c>
      <c r="W525" s="430">
        <v>1.5418489460799999E-2</v>
      </c>
      <c r="X525" s="430">
        <v>1.5336616700399999E-2</v>
      </c>
      <c r="Y525" s="430">
        <v>1.37015969E-2</v>
      </c>
      <c r="Z525" s="430">
        <v>1.1420237948199999E-2</v>
      </c>
      <c r="AA525" s="430">
        <v>1.14541178861E-2</v>
      </c>
      <c r="AB525" s="430">
        <v>9.4357658633999995E-3</v>
      </c>
      <c r="AC525" s="430">
        <v>1.0381232184599999E-2</v>
      </c>
      <c r="AD525" s="430">
        <v>9.8883826731000005E-3</v>
      </c>
      <c r="AE525" s="430">
        <v>9.8739596135000007E-3</v>
      </c>
      <c r="AF525" s="430">
        <v>1.2596176775899999E-2</v>
      </c>
      <c r="AG525" s="430">
        <v>1.4346563735600001E-2</v>
      </c>
      <c r="AH525" s="430">
        <v>1.46462385081E-2</v>
      </c>
      <c r="AI525" s="430">
        <v>2.732801705E-2</v>
      </c>
      <c r="AJ525" s="430">
        <v>4.1984232683799999E-2</v>
      </c>
      <c r="AK525" s="430">
        <v>2.0382414905E-2</v>
      </c>
      <c r="AL525" s="430">
        <v>0</v>
      </c>
    </row>
    <row r="526" spans="1:38" x14ac:dyDescent="0.25">
      <c r="A526" s="430" t="s">
        <v>4240</v>
      </c>
      <c r="B526" s="430">
        <v>1</v>
      </c>
      <c r="C526" s="430" t="s">
        <v>4241</v>
      </c>
      <c r="D526" s="430" t="s">
        <v>4057</v>
      </c>
      <c r="E526" s="430">
        <v>11</v>
      </c>
      <c r="F526" s="430">
        <v>2.9496568850000002E-4</v>
      </c>
      <c r="G526" s="430">
        <v>2.9197537829999998E-4</v>
      </c>
      <c r="H526" s="430">
        <v>2.873186655E-4</v>
      </c>
      <c r="I526" s="430">
        <v>2.8282307109999999E-4</v>
      </c>
      <c r="J526" s="430">
        <v>2.8125314730000002E-4</v>
      </c>
      <c r="K526" s="430">
        <v>2.655310506E-4</v>
      </c>
      <c r="L526" s="430">
        <v>2.5766909639999999E-4</v>
      </c>
      <c r="M526" s="430">
        <v>2.5078372180000001E-4</v>
      </c>
      <c r="N526" s="430">
        <v>2.44057182E-4</v>
      </c>
      <c r="O526" s="430">
        <v>2.3777548080000001E-4</v>
      </c>
      <c r="P526" s="430">
        <v>2.3175702849999999E-4</v>
      </c>
      <c r="Q526" s="430">
        <v>2.3187100500000001E-4</v>
      </c>
      <c r="R526" s="430">
        <v>2.2256544110000001E-4</v>
      </c>
      <c r="S526" s="430">
        <v>2.2153667840000001E-4</v>
      </c>
      <c r="T526" s="430">
        <v>2.178910533E-4</v>
      </c>
      <c r="U526" s="430">
        <v>1.940625748E-4</v>
      </c>
      <c r="V526" s="430">
        <v>1.8879820140000001E-4</v>
      </c>
      <c r="W526" s="430">
        <v>1.863157359E-4</v>
      </c>
      <c r="X526" s="430">
        <v>2.318604627E-4</v>
      </c>
      <c r="Y526" s="430">
        <v>2.0684591530000001E-4</v>
      </c>
      <c r="Z526" s="430">
        <v>2.1762504419999999E-4</v>
      </c>
      <c r="AA526" s="430">
        <v>2.1935144420000001E-4</v>
      </c>
      <c r="AB526" s="430">
        <v>2.3087621060000001E-4</v>
      </c>
      <c r="AC526" s="430">
        <v>2.2615034580000001E-4</v>
      </c>
      <c r="AD526" s="430">
        <v>2.2987083229999999E-4</v>
      </c>
      <c r="AE526" s="430">
        <v>2.3018790490000001E-4</v>
      </c>
      <c r="AF526" s="430">
        <v>3.241110183E-4</v>
      </c>
      <c r="AG526" s="430">
        <v>4.5651621909999999E-4</v>
      </c>
      <c r="AH526" s="430">
        <v>4.9599136700000004E-4</v>
      </c>
      <c r="AI526" s="430">
        <v>1.0784677197E-3</v>
      </c>
      <c r="AJ526" s="430">
        <v>1.7574892084E-3</v>
      </c>
      <c r="AK526" s="430">
        <v>7.8411726930000003E-4</v>
      </c>
      <c r="AL526" s="430">
        <v>0</v>
      </c>
    </row>
    <row r="527" spans="1:38" x14ac:dyDescent="0.25">
      <c r="A527" s="430" t="s">
        <v>4240</v>
      </c>
      <c r="B527" s="430">
        <v>1</v>
      </c>
      <c r="C527" s="430" t="s">
        <v>4241</v>
      </c>
      <c r="D527" s="430" t="s">
        <v>4059</v>
      </c>
      <c r="E527" s="430">
        <v>11</v>
      </c>
      <c r="F527" s="430">
        <v>2.6869891255E-3</v>
      </c>
      <c r="G527" s="430">
        <v>2.6412996571E-3</v>
      </c>
      <c r="H527" s="430">
        <v>2.5692802401999998E-3</v>
      </c>
      <c r="I527" s="430">
        <v>2.5340006439999998E-3</v>
      </c>
      <c r="J527" s="430">
        <v>2.5481550323000002E-3</v>
      </c>
      <c r="K527" s="430">
        <v>2.3319034511999999E-3</v>
      </c>
      <c r="L527" s="430">
        <v>2.2510719094999999E-3</v>
      </c>
      <c r="M527" s="430">
        <v>2.1835028958000001E-3</v>
      </c>
      <c r="N527" s="430">
        <v>2.1045085314000001E-3</v>
      </c>
      <c r="O527" s="430">
        <v>1.996027341E-3</v>
      </c>
      <c r="P527" s="430">
        <v>1.9245728213000001E-3</v>
      </c>
      <c r="Q527" s="430">
        <v>1.8627145346999999E-3</v>
      </c>
      <c r="R527" s="430">
        <v>2.0215281148000001E-3</v>
      </c>
      <c r="S527" s="430">
        <v>1.9955503412000001E-3</v>
      </c>
      <c r="T527" s="430">
        <v>1.9418084384000001E-3</v>
      </c>
      <c r="U527" s="430">
        <v>1.9094375444999999E-3</v>
      </c>
      <c r="V527" s="430">
        <v>2.0154100412999999E-3</v>
      </c>
      <c r="W527" s="430">
        <v>1.9404825997999999E-3</v>
      </c>
      <c r="X527" s="430">
        <v>1.9751874002000001E-3</v>
      </c>
      <c r="Y527" s="430">
        <v>1.9334672925E-3</v>
      </c>
      <c r="Z527" s="430">
        <v>1.9313420383999999E-3</v>
      </c>
      <c r="AA527" s="430">
        <v>1.9254981188000001E-3</v>
      </c>
      <c r="AB527" s="430">
        <v>1.9631980340999999E-3</v>
      </c>
      <c r="AC527" s="430">
        <v>1.9532532224000002E-3</v>
      </c>
      <c r="AD527" s="430">
        <v>1.982006903E-3</v>
      </c>
      <c r="AE527" s="430">
        <v>2.0156912073000001E-3</v>
      </c>
      <c r="AF527" s="430">
        <v>2.6117968521999998E-3</v>
      </c>
      <c r="AG527" s="430">
        <v>3.4152906210000002E-3</v>
      </c>
      <c r="AH527" s="430">
        <v>3.6377996525999998E-3</v>
      </c>
      <c r="AI527" s="430">
        <v>7.2601150158000003E-3</v>
      </c>
      <c r="AJ527" s="430">
        <v>1.14810230492E-2</v>
      </c>
      <c r="AK527" s="430">
        <v>5.5002622012999998E-3</v>
      </c>
      <c r="AL527" s="430">
        <v>0</v>
      </c>
    </row>
    <row r="528" spans="1:38" x14ac:dyDescent="0.25">
      <c r="A528" s="430" t="s">
        <v>4240</v>
      </c>
      <c r="B528" s="430">
        <v>1</v>
      </c>
      <c r="C528" s="430" t="s">
        <v>4241</v>
      </c>
      <c r="D528" s="430" t="s">
        <v>4061</v>
      </c>
      <c r="E528" s="430">
        <v>11</v>
      </c>
      <c r="F528" s="430">
        <v>2.1592517044975001</v>
      </c>
      <c r="G528" s="430">
        <v>2.2209740477</v>
      </c>
      <c r="H528" s="430">
        <v>2.6558714605385001</v>
      </c>
      <c r="I528" s="430">
        <v>2.8721942306816999</v>
      </c>
      <c r="J528" s="430">
        <v>3.0919965496644002</v>
      </c>
      <c r="K528" s="430">
        <v>2.9911741211431</v>
      </c>
      <c r="L528" s="430">
        <v>2.6772568240673</v>
      </c>
      <c r="M528" s="430">
        <v>2.6412968700111001</v>
      </c>
      <c r="N528" s="430">
        <v>2.3102701530244998</v>
      </c>
      <c r="O528" s="430">
        <v>2.2038638370032002</v>
      </c>
      <c r="P528" s="430">
        <v>2.6268535600632998</v>
      </c>
      <c r="Q528" s="430">
        <v>2.5249943472031</v>
      </c>
      <c r="R528" s="430">
        <v>2.5482795260687001</v>
      </c>
      <c r="S528" s="430">
        <v>2.3875971813650998</v>
      </c>
      <c r="T528" s="430">
        <v>2.4185930328699001</v>
      </c>
      <c r="U528" s="430">
        <v>2.3553878223806999</v>
      </c>
      <c r="V528" s="430">
        <v>2.2228500527392998</v>
      </c>
      <c r="W528" s="430">
        <v>2.0300056306546002</v>
      </c>
      <c r="X528" s="430">
        <v>1.819698404388</v>
      </c>
      <c r="Y528" s="430">
        <v>1.7182923000824</v>
      </c>
      <c r="Z528" s="430">
        <v>1.5416338755909</v>
      </c>
      <c r="AA528" s="430">
        <v>1.4546217321627</v>
      </c>
      <c r="AB528" s="430">
        <v>1.3672003565552</v>
      </c>
      <c r="AC528" s="430">
        <v>1.3837858914450001</v>
      </c>
      <c r="AD528" s="430">
        <v>1.4244310913075</v>
      </c>
      <c r="AE528" s="430">
        <v>1.4890926368384001</v>
      </c>
      <c r="AF528" s="430">
        <v>1.4935851729884</v>
      </c>
      <c r="AG528" s="430">
        <v>1.5725964102545</v>
      </c>
      <c r="AH528" s="430">
        <v>1.6781844597314</v>
      </c>
      <c r="AI528" s="430">
        <v>2.0952176140339001</v>
      </c>
      <c r="AJ528" s="430">
        <v>2.1001082435314999</v>
      </c>
      <c r="AK528" s="430">
        <v>2.2262578337551</v>
      </c>
      <c r="AL528" s="430">
        <v>0</v>
      </c>
    </row>
    <row r="529" spans="1:38" x14ac:dyDescent="0.25">
      <c r="A529" s="430" t="s">
        <v>4240</v>
      </c>
      <c r="B529" s="430">
        <v>1</v>
      </c>
      <c r="C529" s="430" t="s">
        <v>4241</v>
      </c>
      <c r="D529" s="430" t="s">
        <v>4063</v>
      </c>
      <c r="E529" s="430">
        <v>11</v>
      </c>
      <c r="F529" s="430">
        <v>5.0517825831999999E-3</v>
      </c>
      <c r="G529" s="430">
        <v>1.99433293397E-2</v>
      </c>
      <c r="H529" s="430">
        <v>5.7025142284E-3</v>
      </c>
      <c r="I529" s="430">
        <v>2.5912856906E-3</v>
      </c>
      <c r="J529" s="430">
        <v>3.1909817953000002E-3</v>
      </c>
      <c r="K529" s="430">
        <v>2.8020842496000002E-3</v>
      </c>
      <c r="L529" s="430">
        <v>2.5837939463000002E-3</v>
      </c>
      <c r="M529" s="430">
        <v>2.2467172606E-3</v>
      </c>
      <c r="N529" s="430">
        <v>2.0450660510000001E-3</v>
      </c>
      <c r="O529" s="430">
        <v>1.8672605889000001E-3</v>
      </c>
      <c r="P529" s="430">
        <v>1.7295308891E-3</v>
      </c>
      <c r="Q529" s="430">
        <v>1.6575672333E-3</v>
      </c>
      <c r="R529" s="430">
        <v>1.6253648992999999E-3</v>
      </c>
      <c r="S529" s="430">
        <v>1.624072998E-3</v>
      </c>
      <c r="T529" s="430">
        <v>1.5624173095999999E-3</v>
      </c>
      <c r="U529" s="430">
        <v>1.5974354821999999E-3</v>
      </c>
      <c r="V529" s="430">
        <v>1.5329522681999999E-3</v>
      </c>
      <c r="W529" s="430">
        <v>1.4905517524999999E-3</v>
      </c>
      <c r="X529" s="430">
        <v>1.6238301415E-3</v>
      </c>
      <c r="Y529" s="430">
        <v>1.6914677898999999E-3</v>
      </c>
      <c r="Z529" s="430">
        <v>1.7012728397999999E-3</v>
      </c>
      <c r="AA529" s="430">
        <v>1.9032760483999999E-3</v>
      </c>
      <c r="AB529" s="430">
        <v>2.0009529339000002E-3</v>
      </c>
      <c r="AC529" s="430">
        <v>1.9589560080999998E-3</v>
      </c>
      <c r="AD529" s="430">
        <v>1.9853171318999999E-3</v>
      </c>
      <c r="AE529" s="430">
        <v>1.9847249060000001E-3</v>
      </c>
      <c r="AF529" s="430">
        <v>2.8134559443E-3</v>
      </c>
      <c r="AG529" s="430">
        <v>3.9587383236999998E-3</v>
      </c>
      <c r="AH529" s="430">
        <v>4.1351586791000001E-3</v>
      </c>
      <c r="AI529" s="430">
        <v>8.7878180904999992E-3</v>
      </c>
      <c r="AJ529" s="430">
        <v>1.42455706903E-2</v>
      </c>
      <c r="AK529" s="430">
        <v>6.4263924987000001E-3</v>
      </c>
      <c r="AL529" s="430">
        <v>0</v>
      </c>
    </row>
    <row r="530" spans="1:38" x14ac:dyDescent="0.25">
      <c r="A530" s="430" t="s">
        <v>4240</v>
      </c>
      <c r="B530" s="430">
        <v>1</v>
      </c>
      <c r="C530" s="430" t="s">
        <v>4241</v>
      </c>
      <c r="D530" s="430" t="s">
        <v>4065</v>
      </c>
      <c r="E530" s="430">
        <v>11</v>
      </c>
      <c r="F530" s="430">
        <v>0.1006021386418</v>
      </c>
      <c r="G530" s="430">
        <v>0.1056866922083</v>
      </c>
      <c r="H530" s="430">
        <v>9.7370192598000005E-2</v>
      </c>
      <c r="I530" s="430">
        <v>9.0864300364300002E-2</v>
      </c>
      <c r="J530" s="430">
        <v>8.3388105337900004E-2</v>
      </c>
      <c r="K530" s="430">
        <v>7.3592254168399998E-2</v>
      </c>
      <c r="L530" s="430">
        <v>7.01708414265E-2</v>
      </c>
      <c r="M530" s="430">
        <v>5.9525654815600001E-2</v>
      </c>
      <c r="N530" s="430">
        <v>5.7618165466600001E-2</v>
      </c>
      <c r="O530" s="430">
        <v>5.4185642712E-2</v>
      </c>
      <c r="P530" s="430">
        <v>6.0986434796000001E-2</v>
      </c>
      <c r="Q530" s="430">
        <v>7.0180144468600006E-2</v>
      </c>
      <c r="R530" s="430">
        <v>8.0978669051200006E-2</v>
      </c>
      <c r="S530" s="430">
        <v>7.4200533978100003E-2</v>
      </c>
      <c r="T530" s="430">
        <v>9.3932238211300007E-2</v>
      </c>
      <c r="U530" s="430">
        <v>0.1113113898178</v>
      </c>
      <c r="V530" s="430">
        <v>0.1265343950134</v>
      </c>
      <c r="W530" s="430">
        <v>0.13414431144239999</v>
      </c>
      <c r="X530" s="430">
        <v>0.11763318831440001</v>
      </c>
      <c r="Y530" s="430">
        <v>0.1045469426054</v>
      </c>
      <c r="Z530" s="430">
        <v>8.8489516934999998E-2</v>
      </c>
      <c r="AA530" s="430">
        <v>8.73590765272E-2</v>
      </c>
      <c r="AB530" s="430">
        <v>5.0229648279599998E-2</v>
      </c>
      <c r="AC530" s="430">
        <v>4.5903241807799998E-2</v>
      </c>
      <c r="AD530" s="430">
        <v>4.2309989996899999E-2</v>
      </c>
      <c r="AE530" s="430">
        <v>3.3834710903999997E-2</v>
      </c>
      <c r="AF530" s="430">
        <v>3.2578271401699999E-2</v>
      </c>
      <c r="AG530" s="430">
        <v>4.5271966358600001E-2</v>
      </c>
      <c r="AH530" s="430">
        <v>3.9994723018E-2</v>
      </c>
      <c r="AI530" s="430">
        <v>5.1179503938799997E-2</v>
      </c>
      <c r="AJ530" s="430">
        <v>5.2182105387900003E-2</v>
      </c>
      <c r="AK530" s="430">
        <v>3.5140226836299998E-2</v>
      </c>
      <c r="AL530" s="430">
        <v>0</v>
      </c>
    </row>
    <row r="531" spans="1:38" x14ac:dyDescent="0.25">
      <c r="A531" s="430" t="s">
        <v>4240</v>
      </c>
      <c r="B531" s="430">
        <v>1</v>
      </c>
      <c r="C531" s="430" t="s">
        <v>4241</v>
      </c>
      <c r="D531" s="430" t="s">
        <v>4067</v>
      </c>
      <c r="E531" s="430">
        <v>11</v>
      </c>
      <c r="F531" s="430">
        <v>0.68308566827950001</v>
      </c>
      <c r="G531" s="430">
        <v>0.63418878243080001</v>
      </c>
      <c r="H531" s="430">
        <v>0.6129071874384</v>
      </c>
      <c r="I531" s="430">
        <v>0.59568303576079995</v>
      </c>
      <c r="J531" s="430">
        <v>0.56287353216909997</v>
      </c>
      <c r="K531" s="430">
        <v>0.52784942889770003</v>
      </c>
      <c r="L531" s="430">
        <v>0.4988397107675</v>
      </c>
      <c r="M531" s="430">
        <v>0.47428930254689999</v>
      </c>
      <c r="N531" s="430">
        <v>0.42952332311359998</v>
      </c>
      <c r="O531" s="430">
        <v>0.38556542293219997</v>
      </c>
      <c r="P531" s="430">
        <v>0.38962122595780002</v>
      </c>
      <c r="Q531" s="430">
        <v>0.39579396485000001</v>
      </c>
      <c r="R531" s="430">
        <v>0.37718616944229999</v>
      </c>
      <c r="S531" s="430">
        <v>0.33351200942859999</v>
      </c>
      <c r="T531" s="430">
        <v>0.31805827373770001</v>
      </c>
      <c r="U531" s="430">
        <v>0.3094464469323</v>
      </c>
      <c r="V531" s="430">
        <v>0.31896379962089999</v>
      </c>
      <c r="W531" s="430">
        <v>0.33100141781140002</v>
      </c>
      <c r="X531" s="430">
        <v>0.32052539695400001</v>
      </c>
      <c r="Y531" s="430">
        <v>0.32606089351419998</v>
      </c>
      <c r="Z531" s="430">
        <v>0.2847240600523</v>
      </c>
      <c r="AA531" s="430">
        <v>0.3181391783434</v>
      </c>
      <c r="AB531" s="430">
        <v>0.27434587122260001</v>
      </c>
      <c r="AC531" s="430">
        <v>0.41894766775030001</v>
      </c>
      <c r="AD531" s="430">
        <v>0.84398290082640004</v>
      </c>
      <c r="AE531" s="430">
        <v>1.4610221523996001</v>
      </c>
      <c r="AF531" s="430">
        <v>1.6739193358771001</v>
      </c>
      <c r="AG531" s="430">
        <v>1.7905854259783001</v>
      </c>
      <c r="AH531" s="430">
        <v>2.1089470086808002</v>
      </c>
      <c r="AI531" s="430">
        <v>2.4107413336886001</v>
      </c>
      <c r="AJ531" s="430">
        <v>2.0523559780345999</v>
      </c>
      <c r="AK531" s="430">
        <v>2.2252769884741999</v>
      </c>
      <c r="AL531" s="430">
        <v>0</v>
      </c>
    </row>
    <row r="532" spans="1:38" x14ac:dyDescent="0.25">
      <c r="A532" s="430" t="s">
        <v>4240</v>
      </c>
      <c r="B532" s="430">
        <v>1</v>
      </c>
      <c r="C532" s="430" t="s">
        <v>4241</v>
      </c>
      <c r="D532" s="430" t="s">
        <v>4069</v>
      </c>
      <c r="E532" s="430">
        <v>11</v>
      </c>
      <c r="F532" s="430">
        <v>5.5802626545707001</v>
      </c>
      <c r="G532" s="430">
        <v>5.1634140089805998</v>
      </c>
      <c r="H532" s="430">
        <v>4.8400171499009996</v>
      </c>
      <c r="I532" s="430">
        <v>4.7454306825017998</v>
      </c>
      <c r="J532" s="430">
        <v>4.3487052298493003</v>
      </c>
      <c r="K532" s="430">
        <v>3.8257695152635001</v>
      </c>
      <c r="L532" s="430">
        <v>3.4447828063871002</v>
      </c>
      <c r="M532" s="430">
        <v>3.2789566092226998</v>
      </c>
      <c r="N532" s="430">
        <v>2.9153198866844998</v>
      </c>
      <c r="O532" s="430">
        <v>2.5936072321407</v>
      </c>
      <c r="P532" s="430">
        <v>2.7445056455666998</v>
      </c>
      <c r="Q532" s="430">
        <v>2.6291199505402001</v>
      </c>
      <c r="R532" s="430">
        <v>2.6465529645617001</v>
      </c>
      <c r="S532" s="430">
        <v>2.5418464515251999</v>
      </c>
      <c r="T532" s="430">
        <v>2.6728706111048002</v>
      </c>
      <c r="U532" s="430">
        <v>2.5631376432195001</v>
      </c>
      <c r="V532" s="430">
        <v>2.5126243606265</v>
      </c>
      <c r="W532" s="430">
        <v>2.5134896201474</v>
      </c>
      <c r="X532" s="430">
        <v>2.5059707069066999</v>
      </c>
      <c r="Y532" s="430">
        <v>2.4010031906426001</v>
      </c>
      <c r="Z532" s="430">
        <v>2.2497769084413002</v>
      </c>
      <c r="AA532" s="430">
        <v>2.2370589552518001</v>
      </c>
      <c r="AB532" s="430">
        <v>2.3279184029786002</v>
      </c>
      <c r="AC532" s="430">
        <v>2.4324568061968002</v>
      </c>
      <c r="AD532" s="430">
        <v>2.6965090874630002</v>
      </c>
      <c r="AE532" s="430">
        <v>2.8252883853727</v>
      </c>
      <c r="AF532" s="430">
        <v>3.2369199521976002</v>
      </c>
      <c r="AG532" s="430">
        <v>3.6789324953503999</v>
      </c>
      <c r="AH532" s="430">
        <v>3.3820772598587001</v>
      </c>
      <c r="AI532" s="430">
        <v>2.9916994887513</v>
      </c>
      <c r="AJ532" s="430">
        <v>2.5758456491847999</v>
      </c>
      <c r="AK532" s="430">
        <v>2.4628618549094998</v>
      </c>
      <c r="AL532" s="430">
        <v>0</v>
      </c>
    </row>
    <row r="533" spans="1:38" x14ac:dyDescent="0.25">
      <c r="A533" s="430" t="s">
        <v>4240</v>
      </c>
      <c r="B533" s="430">
        <v>1</v>
      </c>
      <c r="C533" s="430" t="s">
        <v>4241</v>
      </c>
      <c r="D533" s="430" t="s">
        <v>4071</v>
      </c>
      <c r="E533" s="430">
        <v>11</v>
      </c>
      <c r="F533" s="430">
        <v>7.5214291357000003E-3</v>
      </c>
      <c r="G533" s="430">
        <v>7.1447940489999997E-3</v>
      </c>
      <c r="H533" s="430">
        <v>6.7088977493999996E-3</v>
      </c>
      <c r="I533" s="430">
        <v>9.3120760914999993E-3</v>
      </c>
      <c r="J533" s="430">
        <v>7.6032813231999997E-3</v>
      </c>
      <c r="K533" s="430">
        <v>4.8150709417000004E-3</v>
      </c>
      <c r="L533" s="430">
        <v>3.7544602998000002E-3</v>
      </c>
      <c r="M533" s="430">
        <v>3.2670414864000002E-3</v>
      </c>
      <c r="N533" s="430">
        <v>2.9021754376E-3</v>
      </c>
      <c r="O533" s="430">
        <v>3.0678983083999999E-3</v>
      </c>
      <c r="P533" s="430">
        <v>3.0525913705999998E-3</v>
      </c>
      <c r="Q533" s="430">
        <v>2.8428204159E-3</v>
      </c>
      <c r="R533" s="430">
        <v>2.7435407161000001E-3</v>
      </c>
      <c r="S533" s="430">
        <v>2.5943121881999999E-3</v>
      </c>
      <c r="T533" s="430">
        <v>2.2632581536000001E-3</v>
      </c>
      <c r="U533" s="430">
        <v>2.3249610052000001E-3</v>
      </c>
      <c r="V533" s="430">
        <v>2.4674079265999999E-3</v>
      </c>
      <c r="W533" s="430">
        <v>2.1009352349999999E-3</v>
      </c>
      <c r="X533" s="430">
        <v>2.6041143023E-3</v>
      </c>
      <c r="Y533" s="430">
        <v>2.6544459924999998E-3</v>
      </c>
      <c r="Z533" s="430">
        <v>3.2809071426999998E-3</v>
      </c>
      <c r="AA533" s="430">
        <v>3.2082313806999999E-3</v>
      </c>
      <c r="AB533" s="430">
        <v>2.7411409034000002E-3</v>
      </c>
      <c r="AC533" s="430">
        <v>2.7598137758999999E-3</v>
      </c>
      <c r="AD533" s="430">
        <v>3.0814073194999998E-3</v>
      </c>
      <c r="AE533" s="430">
        <v>2.8390037714E-3</v>
      </c>
      <c r="AF533" s="430">
        <v>3.7948908301E-3</v>
      </c>
      <c r="AG533" s="430">
        <v>4.9501156221999996E-3</v>
      </c>
      <c r="AH533" s="430">
        <v>5.1951072713999997E-3</v>
      </c>
      <c r="AI533" s="430">
        <v>1.0942617921699999E-2</v>
      </c>
      <c r="AJ533" s="430">
        <v>1.7594463910599999E-2</v>
      </c>
      <c r="AK533" s="430">
        <v>7.8194414124999993E-3</v>
      </c>
      <c r="AL533" s="430">
        <v>0</v>
      </c>
    </row>
    <row r="534" spans="1:38" x14ac:dyDescent="0.25">
      <c r="A534" s="430" t="s">
        <v>4240</v>
      </c>
      <c r="B534" s="430">
        <v>1</v>
      </c>
      <c r="C534" s="430" t="s">
        <v>4241</v>
      </c>
      <c r="D534" s="430" t="s">
        <v>4073</v>
      </c>
      <c r="E534" s="430">
        <v>11</v>
      </c>
      <c r="F534" s="430">
        <v>0.41859424789689997</v>
      </c>
      <c r="G534" s="430">
        <v>0.47610485254230001</v>
      </c>
      <c r="H534" s="430">
        <v>0.40553680369329997</v>
      </c>
      <c r="I534" s="430">
        <v>0.41095566804009998</v>
      </c>
      <c r="J534" s="430">
        <v>0.44962037115320003</v>
      </c>
      <c r="K534" s="430">
        <v>0.37403136588590002</v>
      </c>
      <c r="L534" s="430">
        <v>0.46586764817519999</v>
      </c>
      <c r="M534" s="430">
        <v>0.367979130416</v>
      </c>
      <c r="N534" s="430">
        <v>0.41480362745499999</v>
      </c>
      <c r="O534" s="430">
        <v>0.47777289644210003</v>
      </c>
      <c r="P534" s="430">
        <v>0.45915695505339998</v>
      </c>
      <c r="Q534" s="430">
        <v>0.49945073524200001</v>
      </c>
      <c r="R534" s="430">
        <v>0.55776875385680003</v>
      </c>
      <c r="S534" s="430">
        <v>0.58355712347470001</v>
      </c>
      <c r="T534" s="430">
        <v>0.5837555445664</v>
      </c>
      <c r="U534" s="430">
        <v>0.62040428994959995</v>
      </c>
      <c r="V534" s="430">
        <v>0.69640930878380003</v>
      </c>
      <c r="W534" s="430">
        <v>0.60786372480969997</v>
      </c>
      <c r="X534" s="430">
        <v>0.70220804610609999</v>
      </c>
      <c r="Y534" s="430">
        <v>0.71159194673210002</v>
      </c>
      <c r="Z534" s="430">
        <v>0.99810690020990001</v>
      </c>
      <c r="AA534" s="430">
        <v>1.8318842110127</v>
      </c>
      <c r="AB534" s="430">
        <v>2.5084259167026</v>
      </c>
      <c r="AC534" s="430">
        <v>3.7337461502140998</v>
      </c>
      <c r="AD534" s="430">
        <v>4.2650136009669</v>
      </c>
      <c r="AE534" s="430">
        <v>4.2664837471672001</v>
      </c>
      <c r="AF534" s="430">
        <v>4.7716197973182002</v>
      </c>
      <c r="AG534" s="430">
        <v>5.1452744611429004</v>
      </c>
      <c r="AH534" s="430">
        <v>5.2863109099881997</v>
      </c>
      <c r="AI534" s="430">
        <v>5.9152679432808002</v>
      </c>
      <c r="AJ534" s="430">
        <v>5.7251471201806003</v>
      </c>
      <c r="AK534" s="430">
        <v>5.9838125515370999</v>
      </c>
      <c r="AL534" s="430">
        <v>0</v>
      </c>
    </row>
    <row r="535" spans="1:38" x14ac:dyDescent="0.25">
      <c r="A535" s="430" t="s">
        <v>4240</v>
      </c>
      <c r="B535" s="430">
        <v>1</v>
      </c>
      <c r="C535" s="430" t="s">
        <v>4241</v>
      </c>
      <c r="D535" s="430" t="s">
        <v>4228</v>
      </c>
      <c r="E535" s="430">
        <v>11</v>
      </c>
      <c r="F535" s="430">
        <v>4.2818950000000001E-7</v>
      </c>
      <c r="G535" s="430">
        <v>4.3198430000000002E-7</v>
      </c>
      <c r="H535" s="430">
        <v>4.252808E-7</v>
      </c>
      <c r="I535" s="430">
        <v>4.247451E-7</v>
      </c>
      <c r="J535" s="430">
        <v>4.3453330000000002E-7</v>
      </c>
      <c r="K535" s="430">
        <v>4.0194979999999999E-7</v>
      </c>
      <c r="L535" s="430">
        <v>3.7780400000000001E-7</v>
      </c>
      <c r="M535" s="430">
        <v>3.6323849999999997E-7</v>
      </c>
      <c r="N535" s="430">
        <v>3.562707E-7</v>
      </c>
      <c r="O535" s="430">
        <v>3.220148E-7</v>
      </c>
      <c r="P535" s="430">
        <v>3.0219170000000001E-7</v>
      </c>
      <c r="Q535" s="430">
        <v>2.8591640000000003E-7</v>
      </c>
      <c r="R535" s="430">
        <v>2.6989100000000002E-7</v>
      </c>
      <c r="S535" s="430">
        <v>2.4080630000000002E-7</v>
      </c>
      <c r="T535" s="430">
        <v>2.2166639999999999E-7</v>
      </c>
      <c r="U535" s="430">
        <v>3.0711250000000002E-7</v>
      </c>
      <c r="V535" s="430">
        <v>1.782719E-7</v>
      </c>
      <c r="W535" s="430">
        <v>1.9528099999999999E-7</v>
      </c>
      <c r="X535" s="430">
        <v>1.7469610000000001E-7</v>
      </c>
      <c r="Y535" s="430">
        <v>1.4822680000000001E-7</v>
      </c>
      <c r="Z535" s="430">
        <v>1.2375159999999999E-7</v>
      </c>
      <c r="AA535" s="430">
        <v>1.3385178E-6</v>
      </c>
      <c r="AB535" s="430">
        <v>1.4050635000000001E-6</v>
      </c>
      <c r="AC535" s="430">
        <v>1.3863616E-6</v>
      </c>
      <c r="AD535" s="430">
        <v>1.4172794999999999E-6</v>
      </c>
      <c r="AE535" s="430">
        <v>1.4236175E-6</v>
      </c>
      <c r="AF535" s="430">
        <v>2.0673148999999999E-6</v>
      </c>
      <c r="AG535" s="430">
        <v>2.9755741999999999E-6</v>
      </c>
      <c r="AH535" s="430">
        <v>3.2447146000000001E-6</v>
      </c>
      <c r="AI535" s="430">
        <v>7.1915180999999997E-6</v>
      </c>
      <c r="AJ535" s="430">
        <v>1.1794111800000001E-5</v>
      </c>
      <c r="AK535" s="430">
        <v>5.1935936000000002E-6</v>
      </c>
      <c r="AL535" s="430">
        <v>0</v>
      </c>
    </row>
    <row r="536" spans="1:38" x14ac:dyDescent="0.25">
      <c r="A536" s="430" t="s">
        <v>4240</v>
      </c>
      <c r="B536" s="430">
        <v>1</v>
      </c>
      <c r="C536" s="430" t="s">
        <v>4241</v>
      </c>
      <c r="D536" s="430" t="s">
        <v>4075</v>
      </c>
      <c r="E536" s="430">
        <v>11</v>
      </c>
      <c r="F536" s="430">
        <v>4.3836685630000002E-4</v>
      </c>
      <c r="G536" s="430">
        <v>4.2539517149999998E-4</v>
      </c>
      <c r="H536" s="430">
        <v>4.1438718369999998E-4</v>
      </c>
      <c r="I536" s="430">
        <v>4.03952667E-4</v>
      </c>
      <c r="J536" s="430">
        <v>4.0114170170000001E-4</v>
      </c>
      <c r="K536" s="430">
        <v>3.5874297990000001E-4</v>
      </c>
      <c r="L536" s="430">
        <v>3.4344223020000002E-4</v>
      </c>
      <c r="M536" s="430">
        <v>3.2440374400000003E-4</v>
      </c>
      <c r="N536" s="430">
        <v>3.1026673309999999E-4</v>
      </c>
      <c r="O536" s="430">
        <v>2.9691840419999999E-4</v>
      </c>
      <c r="P536" s="430">
        <v>2.8166997060000002E-4</v>
      </c>
      <c r="Q536" s="430">
        <v>2.7083964670000002E-4</v>
      </c>
      <c r="R536" s="430">
        <v>2.6040817409999999E-4</v>
      </c>
      <c r="S536" s="430">
        <v>2.3936472090000001E-4</v>
      </c>
      <c r="T536" s="430">
        <v>2.295150894E-4</v>
      </c>
      <c r="U536" s="430">
        <v>2.2197622900000001E-4</v>
      </c>
      <c r="V536" s="430">
        <v>2.166815958E-4</v>
      </c>
      <c r="W536" s="430">
        <v>2.0458971439999999E-4</v>
      </c>
      <c r="X536" s="430">
        <v>2.0121189420000001E-4</v>
      </c>
      <c r="Y536" s="430">
        <v>1.932391922E-4</v>
      </c>
      <c r="Z536" s="430">
        <v>1.859624849E-4</v>
      </c>
      <c r="AA536" s="430">
        <v>1.7852508589999999E-4</v>
      </c>
      <c r="AB536" s="430">
        <v>1.792638031E-4</v>
      </c>
      <c r="AC536" s="430">
        <v>1.7579194410000001E-4</v>
      </c>
      <c r="AD536" s="430">
        <v>1.7529567389999999E-4</v>
      </c>
      <c r="AE536" s="430">
        <v>1.756634232E-4</v>
      </c>
      <c r="AF536" s="430">
        <v>2.096203867E-4</v>
      </c>
      <c r="AG536" s="430">
        <v>2.5717523070000001E-4</v>
      </c>
      <c r="AH536" s="430">
        <v>2.7102131430000001E-4</v>
      </c>
      <c r="AI536" s="430">
        <v>4.8484588010000001E-4</v>
      </c>
      <c r="AJ536" s="430">
        <v>7.4755885530000004E-4</v>
      </c>
      <c r="AK536" s="430">
        <v>3.7764480190000002E-4</v>
      </c>
      <c r="AL536" s="430">
        <v>0</v>
      </c>
    </row>
    <row r="537" spans="1:38" x14ac:dyDescent="0.25">
      <c r="A537" s="430" t="s">
        <v>4240</v>
      </c>
      <c r="B537" s="430">
        <v>1</v>
      </c>
      <c r="C537" s="430" t="s">
        <v>4241</v>
      </c>
      <c r="D537" s="430" t="s">
        <v>4077</v>
      </c>
      <c r="E537" s="430">
        <v>11</v>
      </c>
      <c r="F537" s="430">
        <v>1.8691409263999999E-3</v>
      </c>
      <c r="G537" s="430">
        <v>1.8879680510000001E-3</v>
      </c>
      <c r="H537" s="430">
        <v>1.8828353346000001E-3</v>
      </c>
      <c r="I537" s="430">
        <v>1.8689308091000001E-3</v>
      </c>
      <c r="J537" s="430">
        <v>1.8707050620999999E-3</v>
      </c>
      <c r="K537" s="430">
        <v>1.8303063624000001E-3</v>
      </c>
      <c r="L537" s="430">
        <v>1.7900134702000001E-3</v>
      </c>
      <c r="M537" s="430">
        <v>1.7742744148000001E-3</v>
      </c>
      <c r="N537" s="430">
        <v>1.7520093791E-3</v>
      </c>
      <c r="O537" s="430">
        <v>1.7090443916000001E-3</v>
      </c>
      <c r="P537" s="430">
        <v>1.6805956709000001E-3</v>
      </c>
      <c r="Q537" s="430">
        <v>1.7120816289000001E-3</v>
      </c>
      <c r="R537" s="430">
        <v>1.9077493755999999E-3</v>
      </c>
      <c r="S537" s="430">
        <v>1.9592412688999999E-3</v>
      </c>
      <c r="T537" s="430">
        <v>7.6476297109999999E-4</v>
      </c>
      <c r="U537" s="430">
        <v>1.9656418986000001E-3</v>
      </c>
      <c r="V537" s="430">
        <v>1.8952691916E-3</v>
      </c>
      <c r="W537" s="430">
        <v>1.8103058978E-3</v>
      </c>
      <c r="X537" s="430">
        <v>2.0069104095000001E-3</v>
      </c>
      <c r="Y537" s="430">
        <v>2.0237434958000002E-3</v>
      </c>
      <c r="Z537" s="430">
        <v>2.1718653666000002E-3</v>
      </c>
      <c r="AA537" s="430">
        <v>2.2170927703999998E-3</v>
      </c>
      <c r="AB537" s="430">
        <v>2.3030892718999998E-3</v>
      </c>
      <c r="AC537" s="430">
        <v>2.2789157679999998E-3</v>
      </c>
      <c r="AD537" s="430">
        <v>2.3143618471E-3</v>
      </c>
      <c r="AE537" s="430">
        <v>2.2700039122999999E-3</v>
      </c>
      <c r="AF537" s="430">
        <v>3.4045618524999998E-3</v>
      </c>
      <c r="AG537" s="430">
        <v>4.8771785745999998E-3</v>
      </c>
      <c r="AH537" s="430">
        <v>5.2910010735000004E-3</v>
      </c>
      <c r="AI537" s="430">
        <v>1.1773296534500001E-2</v>
      </c>
      <c r="AJ537" s="430">
        <v>1.9085588754900001E-2</v>
      </c>
      <c r="AK537" s="430">
        <v>8.3667996250000008E-3</v>
      </c>
      <c r="AL537" s="430">
        <v>0</v>
      </c>
    </row>
    <row r="538" spans="1:38" x14ac:dyDescent="0.25">
      <c r="A538" s="430" t="s">
        <v>4240</v>
      </c>
      <c r="B538" s="430">
        <v>1</v>
      </c>
      <c r="C538" s="430" t="s">
        <v>4241</v>
      </c>
      <c r="D538" s="430" t="s">
        <v>4079</v>
      </c>
      <c r="E538" s="430">
        <v>11</v>
      </c>
      <c r="F538" s="430">
        <v>3.2406636163000001E-3</v>
      </c>
      <c r="G538" s="430">
        <v>3.1781427212E-3</v>
      </c>
      <c r="H538" s="430">
        <v>4.2959707990000004E-3</v>
      </c>
      <c r="I538" s="430">
        <v>4.2473556032999998E-3</v>
      </c>
      <c r="J538" s="430">
        <v>4.7849381350999996E-3</v>
      </c>
      <c r="K538" s="430">
        <v>4.2339694322000004E-3</v>
      </c>
      <c r="L538" s="430">
        <v>3.8113005556000001E-3</v>
      </c>
      <c r="M538" s="430">
        <v>3.8148677390000001E-3</v>
      </c>
      <c r="N538" s="430">
        <v>3.5314383370999998E-3</v>
      </c>
      <c r="O538" s="430">
        <v>3.2832806921000001E-3</v>
      </c>
      <c r="P538" s="430">
        <v>4.0813444186999998E-3</v>
      </c>
      <c r="Q538" s="430">
        <v>2.6823101271E-3</v>
      </c>
      <c r="R538" s="430">
        <v>2.5789581377E-3</v>
      </c>
      <c r="S538" s="430">
        <v>2.6353439279999998E-3</v>
      </c>
      <c r="T538" s="430">
        <v>2.5616228011000001E-3</v>
      </c>
      <c r="U538" s="430">
        <v>2.4018027324000002E-3</v>
      </c>
      <c r="V538" s="430">
        <v>2.2995217810999999E-3</v>
      </c>
      <c r="W538" s="430">
        <v>2.5337788182999998E-3</v>
      </c>
      <c r="X538" s="430">
        <v>2.9738678576999998E-3</v>
      </c>
      <c r="Y538" s="430">
        <v>3.4336682077999998E-3</v>
      </c>
      <c r="Z538" s="430">
        <v>3.2910079912E-3</v>
      </c>
      <c r="AA538" s="430">
        <v>3.1406339806E-3</v>
      </c>
      <c r="AB538" s="430">
        <v>1.41364206931E-2</v>
      </c>
      <c r="AC538" s="430">
        <v>1.5822795867699999E-2</v>
      </c>
      <c r="AD538" s="430">
        <v>1.387405593E-2</v>
      </c>
      <c r="AE538" s="430">
        <v>1.7906419253E-3</v>
      </c>
      <c r="AF538" s="430">
        <v>2.3061656228000002E-3</v>
      </c>
      <c r="AG538" s="430">
        <v>3.6673775612E-3</v>
      </c>
      <c r="AH538" s="430">
        <v>3.6051638359999999E-3</v>
      </c>
      <c r="AI538" s="430">
        <v>7.1569850853999998E-3</v>
      </c>
      <c r="AJ538" s="430">
        <v>1.1577604582799999E-2</v>
      </c>
      <c r="AK538" s="430">
        <v>5.4211161881000001E-3</v>
      </c>
      <c r="AL538" s="430">
        <v>0</v>
      </c>
    </row>
    <row r="539" spans="1:38" x14ac:dyDescent="0.25">
      <c r="A539" s="430" t="s">
        <v>4240</v>
      </c>
      <c r="B539" s="430">
        <v>1</v>
      </c>
      <c r="C539" s="430" t="s">
        <v>4241</v>
      </c>
      <c r="D539" s="430" t="s">
        <v>4081</v>
      </c>
      <c r="E539" s="430">
        <v>11</v>
      </c>
      <c r="F539" s="430">
        <v>1.76546457046E-2</v>
      </c>
      <c r="G539" s="430">
        <v>1.6933165126500001E-2</v>
      </c>
      <c r="H539" s="430">
        <v>1.1818150410999999E-2</v>
      </c>
      <c r="I539" s="430">
        <v>1.2032713939E-2</v>
      </c>
      <c r="J539" s="430">
        <v>1.49937836684E-2</v>
      </c>
      <c r="K539" s="430">
        <v>1.41400781689E-2</v>
      </c>
      <c r="L539" s="430">
        <v>1.1198616339500001E-2</v>
      </c>
      <c r="M539" s="430">
        <v>1.17116523544E-2</v>
      </c>
      <c r="N539" s="430">
        <v>1.0653870384199999E-2</v>
      </c>
      <c r="O539" s="430">
        <v>1.03553270822E-2</v>
      </c>
      <c r="P539" s="430">
        <v>9.0607507663000002E-3</v>
      </c>
      <c r="Q539" s="430">
        <v>1.0217260176700001E-2</v>
      </c>
      <c r="R539" s="430">
        <v>1.06483793596E-2</v>
      </c>
      <c r="S539" s="430">
        <v>1.02154851143E-2</v>
      </c>
      <c r="T539" s="430">
        <v>1.0135928668E-2</v>
      </c>
      <c r="U539" s="430">
        <v>9.4041160463000009E-3</v>
      </c>
      <c r="V539" s="430">
        <v>1.0275810372699999E-2</v>
      </c>
      <c r="W539" s="430">
        <v>1.15346816777E-2</v>
      </c>
      <c r="X539" s="430">
        <v>1.2651957847600001E-2</v>
      </c>
      <c r="Y539" s="430">
        <v>1.3425506129800001E-2</v>
      </c>
      <c r="Z539" s="430">
        <v>1.45465889807E-2</v>
      </c>
      <c r="AA539" s="430">
        <v>1.37021440991E-2</v>
      </c>
      <c r="AB539" s="430">
        <v>1.6101223451399999E-2</v>
      </c>
      <c r="AC539" s="430">
        <v>1.5606062380999999E-2</v>
      </c>
      <c r="AD539" s="430">
        <v>1.54034085374E-2</v>
      </c>
      <c r="AE539" s="430">
        <v>1.46050742203E-2</v>
      </c>
      <c r="AF539" s="430">
        <v>1.4552677097900001E-2</v>
      </c>
      <c r="AG539" s="430">
        <v>1.2521549840800001E-2</v>
      </c>
      <c r="AH539" s="430">
        <v>1.3848314257299999E-2</v>
      </c>
      <c r="AI539" s="430">
        <v>2.5718904237799999E-2</v>
      </c>
      <c r="AJ539" s="430">
        <v>3.7814591646399998E-2</v>
      </c>
      <c r="AK539" s="430">
        <v>2.3875725953800001E-2</v>
      </c>
      <c r="AL539" s="430">
        <v>0</v>
      </c>
    </row>
    <row r="540" spans="1:38" x14ac:dyDescent="0.25">
      <c r="A540" s="430" t="s">
        <v>4240</v>
      </c>
      <c r="B540" s="430">
        <v>1</v>
      </c>
      <c r="C540" s="430" t="s">
        <v>4241</v>
      </c>
      <c r="D540" s="430" t="s">
        <v>4083</v>
      </c>
      <c r="E540" s="430">
        <v>11</v>
      </c>
      <c r="F540" s="430">
        <v>11.535107604781899</v>
      </c>
      <c r="G540" s="430">
        <v>11.0170120632416</v>
      </c>
      <c r="H540" s="430">
        <v>10.729985869583199</v>
      </c>
      <c r="I540" s="430">
        <v>10.8455974261447</v>
      </c>
      <c r="J540" s="430">
        <v>10.7943591013186</v>
      </c>
      <c r="K540" s="430">
        <v>10.1359586936842</v>
      </c>
      <c r="L540" s="430">
        <v>9.7421792837929004</v>
      </c>
      <c r="M540" s="430">
        <v>9.6496223750406998</v>
      </c>
      <c r="N540" s="430">
        <v>8.8615232556749</v>
      </c>
      <c r="O540" s="430">
        <v>7.9842465607164996</v>
      </c>
      <c r="P540" s="430">
        <v>8.9334460548492007</v>
      </c>
      <c r="Q540" s="430">
        <v>8.6912069685039004</v>
      </c>
      <c r="R540" s="430">
        <v>8.7519334149423997</v>
      </c>
      <c r="S540" s="430">
        <v>8.7467341108174992</v>
      </c>
      <c r="T540" s="430">
        <v>8.5903358576717004</v>
      </c>
      <c r="U540" s="430">
        <v>8.6738036891128001</v>
      </c>
      <c r="V540" s="430">
        <v>8.8964329002024005</v>
      </c>
      <c r="W540" s="430">
        <v>9.5597275174564</v>
      </c>
      <c r="X540" s="430">
        <v>10.1292119614724</v>
      </c>
      <c r="Y540" s="430">
        <v>9.2966157314760007</v>
      </c>
      <c r="Z540" s="430">
        <v>8.9369342356168993</v>
      </c>
      <c r="AA540" s="430">
        <v>9.1037822195181004</v>
      </c>
      <c r="AB540" s="430">
        <v>9.0746444585254995</v>
      </c>
      <c r="AC540" s="430">
        <v>9.5828850848707994</v>
      </c>
      <c r="AD540" s="430">
        <v>9.8560220946617001</v>
      </c>
      <c r="AE540" s="430">
        <v>9.7301327930181998</v>
      </c>
      <c r="AF540" s="430">
        <v>8.9679989391954003</v>
      </c>
      <c r="AG540" s="430">
        <v>9.0807921400036999</v>
      </c>
      <c r="AH540" s="430">
        <v>9.7098216345441006</v>
      </c>
      <c r="AI540" s="430">
        <v>13.000921790099101</v>
      </c>
      <c r="AJ540" s="430">
        <v>12.2645411859584</v>
      </c>
      <c r="AK540" s="430">
        <v>12.076614253607801</v>
      </c>
      <c r="AL540" s="430">
        <v>0</v>
      </c>
    </row>
    <row r="541" spans="1:38" x14ac:dyDescent="0.25">
      <c r="A541" s="430" t="s">
        <v>4240</v>
      </c>
      <c r="B541" s="430">
        <v>1</v>
      </c>
      <c r="C541" s="430" t="s">
        <v>4241</v>
      </c>
      <c r="D541" s="430" t="s">
        <v>4229</v>
      </c>
      <c r="E541" s="430">
        <v>11</v>
      </c>
      <c r="F541" s="430">
        <v>0</v>
      </c>
      <c r="G541" s="430">
        <v>0</v>
      </c>
      <c r="H541" s="430">
        <v>0</v>
      </c>
      <c r="I541" s="430">
        <v>0</v>
      </c>
      <c r="J541" s="430">
        <v>0</v>
      </c>
      <c r="K541" s="430">
        <v>0</v>
      </c>
      <c r="L541" s="430">
        <v>0</v>
      </c>
      <c r="M541" s="430">
        <v>0</v>
      </c>
      <c r="N541" s="430">
        <v>0</v>
      </c>
      <c r="O541" s="430">
        <v>0</v>
      </c>
      <c r="P541" s="430">
        <v>0</v>
      </c>
      <c r="Q541" s="430">
        <v>0</v>
      </c>
      <c r="R541" s="430">
        <v>0</v>
      </c>
      <c r="S541" s="430">
        <v>0</v>
      </c>
      <c r="T541" s="430">
        <v>0</v>
      </c>
      <c r="U541" s="430">
        <v>0</v>
      </c>
      <c r="V541" s="430">
        <v>0</v>
      </c>
      <c r="W541" s="430">
        <v>0</v>
      </c>
      <c r="X541" s="430">
        <v>0</v>
      </c>
      <c r="Y541" s="430">
        <v>0</v>
      </c>
      <c r="Z541" s="430">
        <v>0</v>
      </c>
      <c r="AA541" s="430">
        <v>0</v>
      </c>
      <c r="AB541" s="430">
        <v>0</v>
      </c>
      <c r="AC541" s="430">
        <v>0</v>
      </c>
      <c r="AD541" s="430">
        <v>0</v>
      </c>
      <c r="AE541" s="430">
        <v>0</v>
      </c>
      <c r="AF541" s="430">
        <v>0</v>
      </c>
      <c r="AG541" s="430">
        <v>0</v>
      </c>
      <c r="AH541" s="430">
        <v>0</v>
      </c>
      <c r="AI541" s="430">
        <v>0</v>
      </c>
      <c r="AJ541" s="430">
        <v>0</v>
      </c>
      <c r="AK541" s="430">
        <v>0</v>
      </c>
      <c r="AL541" s="430">
        <v>0</v>
      </c>
    </row>
    <row r="542" spans="1:38" x14ac:dyDescent="0.25">
      <c r="A542" s="430" t="s">
        <v>4240</v>
      </c>
      <c r="B542" s="430">
        <v>1</v>
      </c>
      <c r="C542" s="430" t="s">
        <v>4241</v>
      </c>
      <c r="D542" s="430" t="s">
        <v>4085</v>
      </c>
      <c r="E542" s="430">
        <v>11</v>
      </c>
      <c r="F542" s="430">
        <v>0.34846771175579999</v>
      </c>
      <c r="G542" s="430">
        <v>0.34781115916689997</v>
      </c>
      <c r="H542" s="430">
        <v>0.4170204882804</v>
      </c>
      <c r="I542" s="430">
        <v>0.49545260781189998</v>
      </c>
      <c r="J542" s="430">
        <v>0.56226742745580005</v>
      </c>
      <c r="K542" s="430">
        <v>0.45858517936170001</v>
      </c>
      <c r="L542" s="430">
        <v>0.4306257391178</v>
      </c>
      <c r="M542" s="430">
        <v>0.46343640417670001</v>
      </c>
      <c r="N542" s="430">
        <v>0.47814813240780002</v>
      </c>
      <c r="O542" s="430">
        <v>0.42307810780069999</v>
      </c>
      <c r="P542" s="430">
        <v>0.4702978505848</v>
      </c>
      <c r="Q542" s="430">
        <v>0.48498410153780003</v>
      </c>
      <c r="R542" s="430">
        <v>0.464091765401</v>
      </c>
      <c r="S542" s="430">
        <v>0.43169470097410001</v>
      </c>
      <c r="T542" s="430">
        <v>0.4473485804133</v>
      </c>
      <c r="U542" s="430">
        <v>0.47638036650030002</v>
      </c>
      <c r="V542" s="430">
        <v>0.53416774141769996</v>
      </c>
      <c r="W542" s="430">
        <v>0.53073763327839996</v>
      </c>
      <c r="X542" s="430">
        <v>0.57604049046119998</v>
      </c>
      <c r="Y542" s="430">
        <v>0.54611466029290001</v>
      </c>
      <c r="Z542" s="430">
        <v>0.52744554012919997</v>
      </c>
      <c r="AA542" s="430">
        <v>0.61653942076580004</v>
      </c>
      <c r="AB542" s="430">
        <v>0.60895462063350003</v>
      </c>
      <c r="AC542" s="430">
        <v>0.58692887265960003</v>
      </c>
      <c r="AD542" s="430">
        <v>0.46814214933920001</v>
      </c>
      <c r="AE542" s="430">
        <v>0.38763387922659998</v>
      </c>
      <c r="AF542" s="430">
        <v>0.3338496695448</v>
      </c>
      <c r="AG542" s="430">
        <v>0.3020593640866</v>
      </c>
      <c r="AH542" s="430">
        <v>0.29926529421370002</v>
      </c>
      <c r="AI542" s="430">
        <v>0.40267728784950002</v>
      </c>
      <c r="AJ542" s="430">
        <v>0.21598744061770001</v>
      </c>
      <c r="AK542" s="430">
        <v>0.20405213228630001</v>
      </c>
      <c r="AL542" s="430">
        <v>0</v>
      </c>
    </row>
    <row r="543" spans="1:38" x14ac:dyDescent="0.25">
      <c r="A543" s="430" t="s">
        <v>4240</v>
      </c>
      <c r="B543" s="430">
        <v>1</v>
      </c>
      <c r="C543" s="430" t="s">
        <v>4241</v>
      </c>
      <c r="D543" s="430" t="s">
        <v>4087</v>
      </c>
      <c r="E543" s="430">
        <v>11</v>
      </c>
      <c r="F543" s="430">
        <v>4.3512822752400003E-2</v>
      </c>
      <c r="G543" s="430">
        <v>4.1513122397800001E-2</v>
      </c>
      <c r="H543" s="430">
        <v>9.6026661226200002E-2</v>
      </c>
      <c r="I543" s="430">
        <v>8.8626100278100001E-2</v>
      </c>
      <c r="J543" s="430">
        <v>0.1059727260019</v>
      </c>
      <c r="K543" s="430">
        <v>9.4622353267699993E-2</v>
      </c>
      <c r="L543" s="430">
        <v>9.9449697914599997E-2</v>
      </c>
      <c r="M543" s="430">
        <v>0.1010976132352</v>
      </c>
      <c r="N543" s="430">
        <v>9.1500060645300002E-2</v>
      </c>
      <c r="O543" s="430">
        <v>0.10775667387560001</v>
      </c>
      <c r="P543" s="430">
        <v>0.1142677095759</v>
      </c>
      <c r="Q543" s="430">
        <v>0.1079423294499</v>
      </c>
      <c r="R543" s="430">
        <v>0.1190210018091</v>
      </c>
      <c r="S543" s="430">
        <v>0.2034999726758</v>
      </c>
      <c r="T543" s="430">
        <v>0.12841918100809999</v>
      </c>
      <c r="U543" s="430">
        <v>0.12689264668530001</v>
      </c>
      <c r="V543" s="430">
        <v>0.1365452981777</v>
      </c>
      <c r="W543" s="430">
        <v>0.140553205648</v>
      </c>
      <c r="X543" s="430">
        <v>0.15314125626479999</v>
      </c>
      <c r="Y543" s="430">
        <v>0.16848533454949999</v>
      </c>
      <c r="Z543" s="430">
        <v>0.16666506083839999</v>
      </c>
      <c r="AA543" s="430">
        <v>0.16588298793840001</v>
      </c>
      <c r="AB543" s="430">
        <v>0.14086181415499999</v>
      </c>
      <c r="AC543" s="430">
        <v>0.14510565054220001</v>
      </c>
      <c r="AD543" s="430">
        <v>0.1430800774016</v>
      </c>
      <c r="AE543" s="430">
        <v>0.1257173602701</v>
      </c>
      <c r="AF543" s="430">
        <v>0.13720651358450001</v>
      </c>
      <c r="AG543" s="430">
        <v>0.1674190797723</v>
      </c>
      <c r="AH543" s="430">
        <v>0.14480579076899999</v>
      </c>
      <c r="AI543" s="430">
        <v>0.13357629425279999</v>
      </c>
      <c r="AJ543" s="430">
        <v>0.1162891947223</v>
      </c>
      <c r="AK543" s="430">
        <v>9.9168227428499997E-2</v>
      </c>
      <c r="AL543" s="430">
        <v>0</v>
      </c>
    </row>
    <row r="544" spans="1:38" x14ac:dyDescent="0.25">
      <c r="A544" s="430" t="s">
        <v>4240</v>
      </c>
      <c r="B544" s="430">
        <v>1</v>
      </c>
      <c r="C544" s="430" t="s">
        <v>4241</v>
      </c>
      <c r="D544" s="430" t="s">
        <v>4230</v>
      </c>
      <c r="E544" s="430">
        <v>11</v>
      </c>
      <c r="F544" s="430">
        <v>0</v>
      </c>
      <c r="G544" s="430">
        <v>2.0000000000000001E-13</v>
      </c>
      <c r="H544" s="430">
        <v>4.0000000000000001E-13</v>
      </c>
      <c r="I544" s="430">
        <v>4.9999999999999999E-13</v>
      </c>
      <c r="J544" s="430">
        <v>7.0000000000000005E-13</v>
      </c>
      <c r="K544" s="430">
        <v>9E-13</v>
      </c>
      <c r="L544" s="430">
        <v>1.1E-12</v>
      </c>
      <c r="M544" s="430">
        <v>1.2999999999999999E-12</v>
      </c>
      <c r="N544" s="430">
        <v>1.5000000000000001E-12</v>
      </c>
      <c r="O544" s="430">
        <v>1.6E-12</v>
      </c>
      <c r="P544" s="430">
        <v>2.2999999999999999E-12</v>
      </c>
      <c r="Q544" s="430">
        <v>2.6999999999999998E-12</v>
      </c>
      <c r="R544" s="430">
        <v>3.4000000000000001E-12</v>
      </c>
      <c r="S544" s="430">
        <v>3.6E-12</v>
      </c>
      <c r="T544" s="430">
        <v>3.8E-12</v>
      </c>
      <c r="U544" s="430">
        <v>3.9999999999999999E-12</v>
      </c>
      <c r="V544" s="430">
        <v>4.0999999999999999E-12</v>
      </c>
      <c r="W544" s="430">
        <v>4.2999999999999999E-12</v>
      </c>
      <c r="X544" s="430">
        <v>4.6999999999999998E-12</v>
      </c>
      <c r="Y544" s="430">
        <v>5.1999999999999997E-12</v>
      </c>
      <c r="Z544" s="430">
        <v>5.6000000000000004E-12</v>
      </c>
      <c r="AA544" s="430">
        <v>6.3000000000000002E-12</v>
      </c>
      <c r="AB544" s="430">
        <v>7.4E-12</v>
      </c>
      <c r="AC544" s="430">
        <v>8.1999999999999998E-12</v>
      </c>
      <c r="AD544" s="430">
        <v>9.4999999999999995E-12</v>
      </c>
      <c r="AE544" s="430">
        <v>1.1300000000000001E-11</v>
      </c>
      <c r="AF544" s="430">
        <v>1.31E-11</v>
      </c>
      <c r="AG544" s="430">
        <v>1.48E-11</v>
      </c>
      <c r="AH544" s="430">
        <v>1.7100000000000001E-11</v>
      </c>
      <c r="AI544" s="430">
        <v>1.9199999999999999E-11</v>
      </c>
      <c r="AJ544" s="430">
        <v>2.07E-11</v>
      </c>
      <c r="AK544" s="430">
        <v>2.21E-11</v>
      </c>
      <c r="AL544" s="430">
        <v>0</v>
      </c>
    </row>
    <row r="545" spans="1:38" x14ac:dyDescent="0.25">
      <c r="A545" s="430" t="s">
        <v>4240</v>
      </c>
      <c r="B545" s="430">
        <v>1</v>
      </c>
      <c r="C545" s="430" t="s">
        <v>4241</v>
      </c>
      <c r="D545" s="430" t="s">
        <v>4089</v>
      </c>
      <c r="E545" s="430">
        <v>11</v>
      </c>
      <c r="F545" s="430">
        <v>5.7077108799999997E-5</v>
      </c>
      <c r="G545" s="430">
        <v>5.7795209699999998E-5</v>
      </c>
      <c r="H545" s="430">
        <v>5.76378239E-5</v>
      </c>
      <c r="I545" s="430">
        <v>5.7325569300000002E-5</v>
      </c>
      <c r="J545" s="430">
        <v>5.7488652600000002E-5</v>
      </c>
      <c r="K545" s="430">
        <v>5.6301526999999997E-5</v>
      </c>
      <c r="L545" s="430">
        <v>5.5118835199999997E-5</v>
      </c>
      <c r="M545" s="430">
        <v>5.4738313200000003E-5</v>
      </c>
      <c r="N545" s="430">
        <v>5.4192496999999998E-5</v>
      </c>
      <c r="O545" s="430">
        <v>5.29536518E-5</v>
      </c>
      <c r="P545" s="430">
        <v>5.21713517E-5</v>
      </c>
      <c r="Q545" s="430">
        <v>5.2977201599999997E-5</v>
      </c>
      <c r="R545" s="430">
        <v>5.2974648399999997E-5</v>
      </c>
      <c r="S545" s="430">
        <v>5.3632564899999998E-5</v>
      </c>
      <c r="T545" s="430">
        <v>5.3812658899999997E-5</v>
      </c>
      <c r="U545" s="430">
        <v>5.4944433499999997E-5</v>
      </c>
      <c r="V545" s="430">
        <v>5.43298527E-5</v>
      </c>
      <c r="W545" s="430">
        <v>5.1858360400000002E-5</v>
      </c>
      <c r="X545" s="430">
        <v>5.6375722800000003E-5</v>
      </c>
      <c r="Y545" s="430">
        <v>5.70365619E-5</v>
      </c>
      <c r="Z545" s="430">
        <v>5.8942647800000002E-5</v>
      </c>
      <c r="AA545" s="430">
        <v>5.9469494599999997E-5</v>
      </c>
      <c r="AB545" s="430">
        <v>6.1902103600000003E-5</v>
      </c>
      <c r="AC545" s="430">
        <v>6.2376144599999997E-5</v>
      </c>
      <c r="AD545" s="430">
        <v>6.6252934199999993E-5</v>
      </c>
      <c r="AE545" s="430">
        <v>6.6750194700000002E-5</v>
      </c>
      <c r="AF545" s="430">
        <v>1.197613571E-4</v>
      </c>
      <c r="AG545" s="430">
        <v>2.0930061520000001E-4</v>
      </c>
      <c r="AH545" s="430">
        <v>2.2821693039999999E-4</v>
      </c>
      <c r="AI545" s="430">
        <v>5.0403061520000003E-4</v>
      </c>
      <c r="AJ545" s="430">
        <v>8.2558760899999997E-4</v>
      </c>
      <c r="AK545" s="430">
        <v>3.6460286859999998E-4</v>
      </c>
      <c r="AL545" s="430">
        <v>0</v>
      </c>
    </row>
    <row r="546" spans="1:38" x14ac:dyDescent="0.25">
      <c r="A546" s="430" t="s">
        <v>4240</v>
      </c>
      <c r="B546" s="430">
        <v>1</v>
      </c>
      <c r="C546" s="430" t="s">
        <v>4241</v>
      </c>
      <c r="D546" s="430" t="s">
        <v>4091</v>
      </c>
      <c r="E546" s="430">
        <v>11</v>
      </c>
      <c r="F546" s="430">
        <v>1.7849121474E-3</v>
      </c>
      <c r="G546" s="430">
        <v>1.8033979437000001E-3</v>
      </c>
      <c r="H546" s="430">
        <v>1.7964415391000001E-3</v>
      </c>
      <c r="I546" s="430">
        <v>1.784890293E-3</v>
      </c>
      <c r="J546" s="430">
        <v>1.7859420832999999E-3</v>
      </c>
      <c r="K546" s="430">
        <v>1.7463901420000001E-3</v>
      </c>
      <c r="L546" s="430">
        <v>1.7078079251999999E-3</v>
      </c>
      <c r="M546" s="430">
        <v>1.6934011284E-3</v>
      </c>
      <c r="N546" s="430">
        <v>1.6724444520999999E-3</v>
      </c>
      <c r="O546" s="430">
        <v>1.6357502526E-3</v>
      </c>
      <c r="P546" s="430">
        <v>1.6101205974E-3</v>
      </c>
      <c r="Q546" s="430">
        <v>1.6382245985E-3</v>
      </c>
      <c r="R546" s="430">
        <v>1.5445395019E-3</v>
      </c>
      <c r="S546" s="430">
        <v>1.5938953788E-3</v>
      </c>
      <c r="T546" s="430">
        <v>1.5878385965000001E-3</v>
      </c>
      <c r="U546" s="430">
        <v>1.6370440686000001E-3</v>
      </c>
      <c r="V546" s="430">
        <v>1.509078337E-3</v>
      </c>
      <c r="W546" s="430">
        <v>1.4488842673E-3</v>
      </c>
      <c r="X546" s="430">
        <v>1.5743450518999999E-3</v>
      </c>
      <c r="Y546" s="430">
        <v>1.5779925468000001E-3</v>
      </c>
      <c r="Z546" s="430">
        <v>1.6456064076E-3</v>
      </c>
      <c r="AA546" s="430">
        <v>1.6542950193E-3</v>
      </c>
      <c r="AB546" s="430">
        <v>1.7003434715999999E-3</v>
      </c>
      <c r="AC546" s="430">
        <v>1.6598667316999999E-3</v>
      </c>
      <c r="AD546" s="430">
        <v>1.6973435726E-3</v>
      </c>
      <c r="AE546" s="430">
        <v>1.7665522084E-3</v>
      </c>
      <c r="AF546" s="430">
        <v>2.5111515872000001E-3</v>
      </c>
      <c r="AG546" s="430">
        <v>3.5604671929000001E-3</v>
      </c>
      <c r="AH546" s="430">
        <v>3.8848944590000002E-3</v>
      </c>
      <c r="AI546" s="430">
        <v>8.4579744203999996E-3</v>
      </c>
      <c r="AJ546" s="430">
        <v>1.36309962481E-2</v>
      </c>
      <c r="AK546" s="430">
        <v>6.0382970743999998E-3</v>
      </c>
      <c r="AL546" s="430">
        <v>0</v>
      </c>
    </row>
    <row r="547" spans="1:38" x14ac:dyDescent="0.25">
      <c r="A547" s="430" t="s">
        <v>4240</v>
      </c>
      <c r="B547" s="430">
        <v>1</v>
      </c>
      <c r="C547" s="430" t="s">
        <v>4241</v>
      </c>
      <c r="D547" s="430" t="s">
        <v>4093</v>
      </c>
      <c r="E547" s="430">
        <v>11</v>
      </c>
      <c r="F547" s="430">
        <v>3.0757815288E-3</v>
      </c>
      <c r="G547" s="430">
        <v>3.1068608001000001E-3</v>
      </c>
      <c r="H547" s="430">
        <v>3.1041406168E-3</v>
      </c>
      <c r="I547" s="430">
        <v>3.0842571811E-3</v>
      </c>
      <c r="J547" s="430">
        <v>3.0745744969999998E-3</v>
      </c>
      <c r="K547" s="430">
        <v>3.0292506219000001E-3</v>
      </c>
      <c r="L547" s="430">
        <v>2.9751941446999998E-3</v>
      </c>
      <c r="M547" s="430">
        <v>2.9671003395E-3</v>
      </c>
      <c r="N547" s="430">
        <v>2.9348810169999998E-3</v>
      </c>
      <c r="O547" s="430">
        <v>2.8844655065999999E-3</v>
      </c>
      <c r="P547" s="430">
        <v>2.8510914097000001E-3</v>
      </c>
      <c r="Q547" s="430">
        <v>2.9224520773E-3</v>
      </c>
      <c r="R547" s="430">
        <v>2.9061661748E-3</v>
      </c>
      <c r="S547" s="430">
        <v>2.9397669135999998E-3</v>
      </c>
      <c r="T547" s="430">
        <v>2.991974896E-3</v>
      </c>
      <c r="U547" s="430">
        <v>3.0232501478E-3</v>
      </c>
      <c r="V547" s="430">
        <v>3.0314094653E-3</v>
      </c>
      <c r="W547" s="430">
        <v>2.9580404947E-3</v>
      </c>
      <c r="X547" s="430">
        <v>3.2482074302000001E-3</v>
      </c>
      <c r="Y547" s="430">
        <v>3.4146937811000001E-3</v>
      </c>
      <c r="Z547" s="430">
        <v>3.6024281458000001E-3</v>
      </c>
      <c r="AA547" s="430">
        <v>3.6654132529000002E-3</v>
      </c>
      <c r="AB547" s="430">
        <v>3.7837912846000001E-3</v>
      </c>
      <c r="AC547" s="430">
        <v>3.7379614935000001E-3</v>
      </c>
      <c r="AD547" s="430">
        <v>3.8197463464E-3</v>
      </c>
      <c r="AE547" s="430">
        <v>3.9085622892999997E-3</v>
      </c>
      <c r="AF547" s="430">
        <v>5.6353692013000004E-3</v>
      </c>
      <c r="AG547" s="430">
        <v>8.0741410962999992E-3</v>
      </c>
      <c r="AH547" s="430">
        <v>8.7985014119000005E-3</v>
      </c>
      <c r="AI547" s="430">
        <v>1.9447560434100002E-2</v>
      </c>
      <c r="AJ547" s="430">
        <v>3.1881609415799997E-2</v>
      </c>
      <c r="AK547" s="430">
        <v>1.42311621263E-2</v>
      </c>
      <c r="AL547" s="430">
        <v>0</v>
      </c>
    </row>
    <row r="548" spans="1:38" x14ac:dyDescent="0.25">
      <c r="A548" s="430" t="s">
        <v>4240</v>
      </c>
      <c r="B548" s="430">
        <v>1</v>
      </c>
      <c r="C548" s="430" t="s">
        <v>4241</v>
      </c>
      <c r="D548" s="430" t="s">
        <v>4095</v>
      </c>
      <c r="E548" s="430">
        <v>11</v>
      </c>
      <c r="F548" s="430">
        <v>0.48418543825080002</v>
      </c>
      <c r="G548" s="430">
        <v>0.50932310646419998</v>
      </c>
      <c r="H548" s="430">
        <v>0.48070739594540002</v>
      </c>
      <c r="I548" s="430">
        <v>0.44423076715569998</v>
      </c>
      <c r="J548" s="430">
        <v>0.45907244589390001</v>
      </c>
      <c r="K548" s="430">
        <v>0.424087701436</v>
      </c>
      <c r="L548" s="430">
        <v>0.3774376376552</v>
      </c>
      <c r="M548" s="430">
        <v>0.37399078720680001</v>
      </c>
      <c r="N548" s="430">
        <v>0.36160463070249999</v>
      </c>
      <c r="O548" s="430">
        <v>2.3786873145645</v>
      </c>
      <c r="P548" s="430">
        <v>0.46417730055520001</v>
      </c>
      <c r="Q548" s="430">
        <v>0.34849422626839999</v>
      </c>
      <c r="R548" s="430">
        <v>0.35620844922930001</v>
      </c>
      <c r="S548" s="430">
        <v>0.33898948228859999</v>
      </c>
      <c r="T548" s="430">
        <v>0.3547737612804</v>
      </c>
      <c r="U548" s="430">
        <v>0.38248459414050001</v>
      </c>
      <c r="V548" s="430">
        <v>0.41620820641110001</v>
      </c>
      <c r="W548" s="430">
        <v>0.44288546530489997</v>
      </c>
      <c r="X548" s="430">
        <v>0.42628551223860001</v>
      </c>
      <c r="Y548" s="430">
        <v>0.4363294550049</v>
      </c>
      <c r="Z548" s="430">
        <v>0.41268850240779997</v>
      </c>
      <c r="AA548" s="430">
        <v>0.53628744962740005</v>
      </c>
      <c r="AB548" s="430">
        <v>0.65103035322769998</v>
      </c>
      <c r="AC548" s="430">
        <v>0.92839028354779995</v>
      </c>
      <c r="AD548" s="430">
        <v>1.1548734306056001</v>
      </c>
      <c r="AE548" s="430">
        <v>1.2532461412385001</v>
      </c>
      <c r="AF548" s="430">
        <v>1.3450702560278001</v>
      </c>
      <c r="AG548" s="430">
        <v>1.4882643520965</v>
      </c>
      <c r="AH548" s="430">
        <v>1.607808323734</v>
      </c>
      <c r="AI548" s="430">
        <v>1.9541686723986</v>
      </c>
      <c r="AJ548" s="430">
        <v>2.2335164476432001</v>
      </c>
      <c r="AK548" s="430">
        <v>2.2771773642248001</v>
      </c>
      <c r="AL548" s="430">
        <v>0</v>
      </c>
    </row>
    <row r="549" spans="1:38" x14ac:dyDescent="0.25">
      <c r="A549" s="430" t="s">
        <v>4240</v>
      </c>
      <c r="B549" s="430">
        <v>1</v>
      </c>
      <c r="C549" s="430" t="s">
        <v>4241</v>
      </c>
      <c r="D549" s="430" t="s">
        <v>4097</v>
      </c>
      <c r="E549" s="430">
        <v>11</v>
      </c>
      <c r="F549" s="430">
        <v>1.7550615956350999</v>
      </c>
      <c r="G549" s="430">
        <v>1.7714629487921001</v>
      </c>
      <c r="H549" s="430">
        <v>1.9080960433012</v>
      </c>
      <c r="I549" s="430">
        <v>1.4665962723885999</v>
      </c>
      <c r="J549" s="430">
        <v>1.5443093774237</v>
      </c>
      <c r="K549" s="430">
        <v>1.3842608968948</v>
      </c>
      <c r="L549" s="430">
        <v>1.2602099341627</v>
      </c>
      <c r="M549" s="430">
        <v>1.3742889329364001</v>
      </c>
      <c r="N549" s="430">
        <v>1.5030474790674999</v>
      </c>
      <c r="O549" s="430">
        <v>1.6656222196223001</v>
      </c>
      <c r="P549" s="430">
        <v>2.1687960476471</v>
      </c>
      <c r="Q549" s="430">
        <v>2.4839623376970001</v>
      </c>
      <c r="R549" s="430">
        <v>2.5699454652343001</v>
      </c>
      <c r="S549" s="430">
        <v>2.5116537094570002</v>
      </c>
      <c r="T549" s="430">
        <v>2.6628068210356002</v>
      </c>
      <c r="U549" s="430">
        <v>2.6362327168319002</v>
      </c>
      <c r="V549" s="430">
        <v>2.7364622087688999</v>
      </c>
      <c r="W549" s="430">
        <v>2.7901012971533001</v>
      </c>
      <c r="X549" s="430">
        <v>2.9030843997883999</v>
      </c>
      <c r="Y549" s="430">
        <v>2.8626947121211002</v>
      </c>
      <c r="Z549" s="430">
        <v>2.7159611130238002</v>
      </c>
      <c r="AA549" s="430">
        <v>2.5421160607674</v>
      </c>
      <c r="AB549" s="430">
        <v>2.0621875018484999</v>
      </c>
      <c r="AC549" s="430">
        <v>2.0071095122317</v>
      </c>
      <c r="AD549" s="430">
        <v>1.8373599269058001</v>
      </c>
      <c r="AE549" s="430">
        <v>1.7079780216746001</v>
      </c>
      <c r="AF549" s="430">
        <v>1.5897560443147001</v>
      </c>
      <c r="AG549" s="430">
        <v>1.7155503007152</v>
      </c>
      <c r="AH549" s="430">
        <v>1.5906560439091</v>
      </c>
      <c r="AI549" s="430">
        <v>1.5003383321232999</v>
      </c>
      <c r="AJ549" s="430">
        <v>1.1989443417701</v>
      </c>
      <c r="AK549" s="430">
        <v>1.1258249371127</v>
      </c>
      <c r="AL549" s="430">
        <v>0</v>
      </c>
    </row>
    <row r="550" spans="1:38" x14ac:dyDescent="0.25">
      <c r="A550" s="430" t="s">
        <v>4242</v>
      </c>
      <c r="B550" s="430">
        <v>1</v>
      </c>
      <c r="C550" s="430" t="s">
        <v>4243</v>
      </c>
      <c r="D550" s="430" t="s">
        <v>4001</v>
      </c>
      <c r="E550" s="430">
        <v>12</v>
      </c>
      <c r="F550" s="430">
        <v>0</v>
      </c>
      <c r="G550" s="430">
        <v>0</v>
      </c>
      <c r="H550" s="430">
        <v>0</v>
      </c>
      <c r="I550" s="430">
        <v>0</v>
      </c>
      <c r="J550" s="430">
        <v>0</v>
      </c>
      <c r="K550" s="430">
        <v>0</v>
      </c>
      <c r="L550" s="430">
        <v>0</v>
      </c>
      <c r="M550" s="430">
        <v>0</v>
      </c>
      <c r="N550" s="430">
        <v>0</v>
      </c>
      <c r="O550" s="430">
        <v>0</v>
      </c>
      <c r="P550" s="430">
        <v>0</v>
      </c>
      <c r="Q550" s="430">
        <v>0</v>
      </c>
      <c r="R550" s="430">
        <v>0</v>
      </c>
      <c r="S550" s="430">
        <v>0</v>
      </c>
      <c r="T550" s="430">
        <v>0</v>
      </c>
      <c r="U550" s="430">
        <v>0</v>
      </c>
      <c r="V550" s="430">
        <v>0</v>
      </c>
      <c r="W550" s="430">
        <v>0</v>
      </c>
      <c r="X550" s="430">
        <v>0</v>
      </c>
      <c r="Y550" s="430">
        <v>0</v>
      </c>
      <c r="Z550" s="430">
        <v>0</v>
      </c>
      <c r="AA550" s="430">
        <v>0</v>
      </c>
      <c r="AB550" s="430">
        <v>0</v>
      </c>
      <c r="AC550" s="430">
        <v>0</v>
      </c>
      <c r="AD550" s="430">
        <v>0</v>
      </c>
      <c r="AE550" s="430">
        <v>0</v>
      </c>
      <c r="AF550" s="430">
        <v>0</v>
      </c>
      <c r="AG550" s="430">
        <v>0</v>
      </c>
      <c r="AH550" s="430">
        <v>0</v>
      </c>
      <c r="AI550" s="430">
        <v>0</v>
      </c>
      <c r="AJ550" s="430">
        <v>0</v>
      </c>
      <c r="AK550" s="430">
        <v>0</v>
      </c>
      <c r="AL550" s="430">
        <v>0</v>
      </c>
    </row>
    <row r="551" spans="1:38" x14ac:dyDescent="0.25">
      <c r="A551" s="430" t="s">
        <v>4242</v>
      </c>
      <c r="B551" s="430">
        <v>1</v>
      </c>
      <c r="C551" s="430" t="s">
        <v>4243</v>
      </c>
      <c r="D551" s="430" t="s">
        <v>4003</v>
      </c>
      <c r="E551" s="430">
        <v>12</v>
      </c>
      <c r="F551" s="430">
        <v>5.7505626460500003E-2</v>
      </c>
      <c r="G551" s="430">
        <v>6.4899236504700003E-2</v>
      </c>
      <c r="H551" s="430">
        <v>6.5645133775299999E-2</v>
      </c>
      <c r="I551" s="430">
        <v>6.8885393528700004E-2</v>
      </c>
      <c r="J551" s="430">
        <v>7.2513240398600007E-2</v>
      </c>
      <c r="K551" s="430">
        <v>8.34589104049E-2</v>
      </c>
      <c r="L551" s="430">
        <v>9.3256999116700004E-2</v>
      </c>
      <c r="M551" s="430">
        <v>9.7833056209699995E-2</v>
      </c>
      <c r="N551" s="430">
        <v>0.1130646308262</v>
      </c>
      <c r="O551" s="430">
        <v>0.213951552676</v>
      </c>
      <c r="P551" s="430">
        <v>0.20640908274530001</v>
      </c>
      <c r="Q551" s="430">
        <v>0.19149652880510001</v>
      </c>
      <c r="R551" s="430">
        <v>0.20259368146869999</v>
      </c>
      <c r="S551" s="430">
        <v>0.19692479088789999</v>
      </c>
      <c r="T551" s="430">
        <v>0.209937295281</v>
      </c>
      <c r="U551" s="430">
        <v>0.2033059394816</v>
      </c>
      <c r="V551" s="430">
        <v>0.18706790510599999</v>
      </c>
      <c r="W551" s="430">
        <v>0.19680672028580001</v>
      </c>
      <c r="X551" s="430">
        <v>0.17746402064</v>
      </c>
      <c r="Y551" s="430">
        <v>0.1444274684804</v>
      </c>
      <c r="Z551" s="430">
        <v>0.17908713692950001</v>
      </c>
      <c r="AA551" s="430">
        <v>0.1866103739445</v>
      </c>
      <c r="AB551" s="430">
        <v>0.18825693606759999</v>
      </c>
      <c r="AC551" s="430">
        <v>0.17508443908320001</v>
      </c>
      <c r="AD551" s="430">
        <v>0.17947527141130001</v>
      </c>
      <c r="AE551" s="430">
        <v>0.17892641737029999</v>
      </c>
      <c r="AF551" s="430">
        <v>0.17343787696019999</v>
      </c>
      <c r="AG551" s="430">
        <v>0.1816706875754</v>
      </c>
      <c r="AH551" s="430">
        <v>0.18880579010859999</v>
      </c>
      <c r="AI551" s="430">
        <v>0.18112183353440001</v>
      </c>
      <c r="AJ551" s="430">
        <v>0.1432509047045</v>
      </c>
      <c r="AK551" s="430">
        <v>0.16465621230399999</v>
      </c>
      <c r="AL551" s="430">
        <v>0</v>
      </c>
    </row>
    <row r="552" spans="1:38" x14ac:dyDescent="0.25">
      <c r="A552" s="430" t="s">
        <v>4242</v>
      </c>
      <c r="B552" s="430">
        <v>1</v>
      </c>
      <c r="C552" s="430" t="s">
        <v>4243</v>
      </c>
      <c r="D552" s="430" t="s">
        <v>4004</v>
      </c>
      <c r="E552" s="430">
        <v>12</v>
      </c>
      <c r="F552" s="430">
        <v>0.11501125292100001</v>
      </c>
      <c r="G552" s="430">
        <v>0.1189819335919</v>
      </c>
      <c r="H552" s="430">
        <v>0.1203494119214</v>
      </c>
      <c r="I552" s="430">
        <v>0.1262898881359</v>
      </c>
      <c r="J552" s="430">
        <v>0.14502648079720001</v>
      </c>
      <c r="K552" s="430">
        <v>0.14605309320859999</v>
      </c>
      <c r="L552" s="430">
        <v>0.14571406111980001</v>
      </c>
      <c r="M552" s="430">
        <v>0.15286415032770001</v>
      </c>
      <c r="N552" s="430">
        <v>0.14133078853270001</v>
      </c>
      <c r="O552" s="430">
        <v>0.13906850923940001</v>
      </c>
      <c r="P552" s="430">
        <v>0.13416590378439999</v>
      </c>
      <c r="Q552" s="430">
        <v>0.1244727437233</v>
      </c>
      <c r="R552" s="430">
        <v>0</v>
      </c>
      <c r="S552" s="430">
        <v>0</v>
      </c>
      <c r="T552" s="430">
        <v>0</v>
      </c>
      <c r="U552" s="430">
        <v>0</v>
      </c>
      <c r="V552" s="430">
        <v>0</v>
      </c>
      <c r="W552" s="430">
        <v>0</v>
      </c>
      <c r="X552" s="430">
        <v>0</v>
      </c>
      <c r="Y552" s="430">
        <v>0</v>
      </c>
      <c r="Z552" s="430">
        <v>0</v>
      </c>
      <c r="AA552" s="430">
        <v>0</v>
      </c>
      <c r="AB552" s="430">
        <v>0</v>
      </c>
      <c r="AC552" s="430">
        <v>0</v>
      </c>
      <c r="AD552" s="430">
        <v>0</v>
      </c>
      <c r="AE552" s="430">
        <v>0</v>
      </c>
      <c r="AF552" s="430">
        <v>0</v>
      </c>
      <c r="AG552" s="430">
        <v>0</v>
      </c>
      <c r="AH552" s="430">
        <v>0</v>
      </c>
      <c r="AI552" s="430">
        <v>0</v>
      </c>
      <c r="AJ552" s="430">
        <v>0</v>
      </c>
      <c r="AK552" s="430">
        <v>0</v>
      </c>
      <c r="AL552" s="430">
        <v>0</v>
      </c>
    </row>
    <row r="553" spans="1:38" x14ac:dyDescent="0.25">
      <c r="A553" s="430" t="s">
        <v>4242</v>
      </c>
      <c r="B553" s="430">
        <v>1</v>
      </c>
      <c r="C553" s="430" t="s">
        <v>4243</v>
      </c>
      <c r="D553" s="430" t="s">
        <v>4225</v>
      </c>
      <c r="E553" s="430">
        <v>12</v>
      </c>
      <c r="F553" s="430">
        <v>0</v>
      </c>
      <c r="G553" s="430">
        <v>0</v>
      </c>
      <c r="H553" s="430">
        <v>0</v>
      </c>
      <c r="I553" s="430">
        <v>0</v>
      </c>
      <c r="J553" s="430">
        <v>0</v>
      </c>
      <c r="K553" s="430">
        <v>0</v>
      </c>
      <c r="L553" s="430">
        <v>0</v>
      </c>
      <c r="M553" s="430">
        <v>0</v>
      </c>
      <c r="N553" s="430">
        <v>0</v>
      </c>
      <c r="O553" s="430">
        <v>0</v>
      </c>
      <c r="P553" s="430">
        <v>0</v>
      </c>
      <c r="Q553" s="430">
        <v>0</v>
      </c>
      <c r="R553" s="430">
        <v>0</v>
      </c>
      <c r="S553" s="430">
        <v>0</v>
      </c>
      <c r="T553" s="430">
        <v>0</v>
      </c>
      <c r="U553" s="430">
        <v>0</v>
      </c>
      <c r="V553" s="430">
        <v>0</v>
      </c>
      <c r="W553" s="430">
        <v>0</v>
      </c>
      <c r="X553" s="430">
        <v>0</v>
      </c>
      <c r="Y553" s="430">
        <v>0</v>
      </c>
      <c r="Z553" s="430">
        <v>0</v>
      </c>
      <c r="AA553" s="430">
        <v>0</v>
      </c>
      <c r="AB553" s="430">
        <v>0</v>
      </c>
      <c r="AC553" s="430">
        <v>0</v>
      </c>
      <c r="AD553" s="430">
        <v>0</v>
      </c>
      <c r="AE553" s="430">
        <v>0</v>
      </c>
      <c r="AF553" s="430">
        <v>0</v>
      </c>
      <c r="AG553" s="430">
        <v>0</v>
      </c>
      <c r="AH553" s="430">
        <v>0</v>
      </c>
      <c r="AI553" s="430">
        <v>0</v>
      </c>
      <c r="AJ553" s="430">
        <v>0</v>
      </c>
      <c r="AK553" s="430">
        <v>0</v>
      </c>
      <c r="AL553" s="430">
        <v>0</v>
      </c>
    </row>
    <row r="554" spans="1:38" x14ac:dyDescent="0.25">
      <c r="A554" s="430" t="s">
        <v>4242</v>
      </c>
      <c r="B554" s="430">
        <v>1</v>
      </c>
      <c r="C554" s="430" t="s">
        <v>4243</v>
      </c>
      <c r="D554" s="430" t="s">
        <v>4006</v>
      </c>
      <c r="E554" s="430">
        <v>12</v>
      </c>
      <c r="F554" s="430">
        <v>0</v>
      </c>
      <c r="G554" s="430">
        <v>0</v>
      </c>
      <c r="H554" s="430">
        <v>0</v>
      </c>
      <c r="I554" s="430">
        <v>0</v>
      </c>
      <c r="J554" s="430">
        <v>0</v>
      </c>
      <c r="K554" s="430">
        <v>0</v>
      </c>
      <c r="L554" s="430">
        <v>0</v>
      </c>
      <c r="M554" s="430">
        <v>0</v>
      </c>
      <c r="N554" s="430">
        <v>0</v>
      </c>
      <c r="O554" s="430">
        <v>0</v>
      </c>
      <c r="P554" s="430">
        <v>0</v>
      </c>
      <c r="Q554" s="430">
        <v>0</v>
      </c>
      <c r="R554" s="430">
        <v>0</v>
      </c>
      <c r="S554" s="430">
        <v>0</v>
      </c>
      <c r="T554" s="430">
        <v>0</v>
      </c>
      <c r="U554" s="430">
        <v>0</v>
      </c>
      <c r="V554" s="430">
        <v>0</v>
      </c>
      <c r="W554" s="430">
        <v>0</v>
      </c>
      <c r="X554" s="430">
        <v>0</v>
      </c>
      <c r="Y554" s="430">
        <v>0</v>
      </c>
      <c r="Z554" s="430">
        <v>0</v>
      </c>
      <c r="AA554" s="430">
        <v>0</v>
      </c>
      <c r="AB554" s="430">
        <v>0</v>
      </c>
      <c r="AC554" s="430">
        <v>0</v>
      </c>
      <c r="AD554" s="430">
        <v>0</v>
      </c>
      <c r="AE554" s="430">
        <v>0</v>
      </c>
      <c r="AF554" s="430">
        <v>0</v>
      </c>
      <c r="AG554" s="430">
        <v>0</v>
      </c>
      <c r="AH554" s="430">
        <v>0</v>
      </c>
      <c r="AI554" s="430">
        <v>0</v>
      </c>
      <c r="AJ554" s="430">
        <v>0</v>
      </c>
      <c r="AK554" s="430">
        <v>0</v>
      </c>
      <c r="AL554" s="430">
        <v>0</v>
      </c>
    </row>
    <row r="555" spans="1:38" x14ac:dyDescent="0.25">
      <c r="A555" s="430" t="s">
        <v>4242</v>
      </c>
      <c r="B555" s="430">
        <v>1</v>
      </c>
      <c r="C555" s="430" t="s">
        <v>4243</v>
      </c>
      <c r="D555" s="430" t="s">
        <v>4008</v>
      </c>
      <c r="E555" s="430">
        <v>12</v>
      </c>
      <c r="F555" s="430">
        <v>0</v>
      </c>
      <c r="G555" s="430">
        <v>0</v>
      </c>
      <c r="H555" s="430">
        <v>0</v>
      </c>
      <c r="I555" s="430">
        <v>0</v>
      </c>
      <c r="J555" s="430">
        <v>0</v>
      </c>
      <c r="K555" s="430">
        <v>0</v>
      </c>
      <c r="L555" s="430">
        <v>0</v>
      </c>
      <c r="M555" s="430">
        <v>0</v>
      </c>
      <c r="N555" s="430">
        <v>0</v>
      </c>
      <c r="O555" s="430">
        <v>0</v>
      </c>
      <c r="P555" s="430">
        <v>0</v>
      </c>
      <c r="Q555" s="430">
        <v>0</v>
      </c>
      <c r="R555" s="430">
        <v>0</v>
      </c>
      <c r="S555" s="430">
        <v>0</v>
      </c>
      <c r="T555" s="430">
        <v>0</v>
      </c>
      <c r="U555" s="430">
        <v>0</v>
      </c>
      <c r="V555" s="430">
        <v>0</v>
      </c>
      <c r="W555" s="430">
        <v>0</v>
      </c>
      <c r="X555" s="430">
        <v>0</v>
      </c>
      <c r="Y555" s="430">
        <v>0</v>
      </c>
      <c r="Z555" s="430">
        <v>0</v>
      </c>
      <c r="AA555" s="430">
        <v>0</v>
      </c>
      <c r="AB555" s="430">
        <v>0</v>
      </c>
      <c r="AC555" s="430">
        <v>0</v>
      </c>
      <c r="AD555" s="430">
        <v>0</v>
      </c>
      <c r="AE555" s="430">
        <v>0</v>
      </c>
      <c r="AF555" s="430">
        <v>0</v>
      </c>
      <c r="AG555" s="430">
        <v>0</v>
      </c>
      <c r="AH555" s="430">
        <v>0</v>
      </c>
      <c r="AI555" s="430">
        <v>0</v>
      </c>
      <c r="AJ555" s="430">
        <v>0</v>
      </c>
      <c r="AK555" s="430">
        <v>0</v>
      </c>
      <c r="AL555" s="430">
        <v>0</v>
      </c>
    </row>
    <row r="556" spans="1:38" x14ac:dyDescent="0.25">
      <c r="A556" s="430" t="s">
        <v>4242</v>
      </c>
      <c r="B556" s="430">
        <v>1</v>
      </c>
      <c r="C556" s="430" t="s">
        <v>4243</v>
      </c>
      <c r="D556" s="430" t="s">
        <v>481</v>
      </c>
      <c r="E556" s="430">
        <v>12</v>
      </c>
      <c r="F556" s="430">
        <v>0</v>
      </c>
      <c r="G556" s="430">
        <v>0</v>
      </c>
      <c r="H556" s="430">
        <v>0</v>
      </c>
      <c r="I556" s="430">
        <v>4.88157492355E-2</v>
      </c>
      <c r="J556" s="430">
        <v>5.0250000000000003E-2</v>
      </c>
      <c r="K556" s="430">
        <v>4.2158212560399998E-2</v>
      </c>
      <c r="L556" s="430">
        <v>3.9986170212800001E-2</v>
      </c>
      <c r="M556" s="430">
        <v>4.2478795589499997E-2</v>
      </c>
      <c r="N556" s="430">
        <v>4.0618577887399997E-2</v>
      </c>
      <c r="O556" s="430">
        <v>0</v>
      </c>
      <c r="P556" s="430">
        <v>0</v>
      </c>
      <c r="Q556" s="430">
        <v>0</v>
      </c>
      <c r="R556" s="430">
        <v>0</v>
      </c>
      <c r="S556" s="430">
        <v>0</v>
      </c>
      <c r="T556" s="430">
        <v>0</v>
      </c>
      <c r="U556" s="430">
        <v>0</v>
      </c>
      <c r="V556" s="430">
        <v>0</v>
      </c>
      <c r="W556" s="430">
        <v>0</v>
      </c>
      <c r="X556" s="430">
        <v>0</v>
      </c>
      <c r="Y556" s="430">
        <v>0</v>
      </c>
      <c r="Z556" s="430">
        <v>0</v>
      </c>
      <c r="AA556" s="430">
        <v>0</v>
      </c>
      <c r="AB556" s="430">
        <v>0</v>
      </c>
      <c r="AC556" s="430">
        <v>0</v>
      </c>
      <c r="AD556" s="430">
        <v>0</v>
      </c>
      <c r="AE556" s="430">
        <v>0</v>
      </c>
      <c r="AF556" s="430">
        <v>0</v>
      </c>
      <c r="AG556" s="430">
        <v>0</v>
      </c>
      <c r="AH556" s="430">
        <v>0</v>
      </c>
      <c r="AI556" s="430">
        <v>0</v>
      </c>
      <c r="AJ556" s="430">
        <v>0</v>
      </c>
      <c r="AK556" s="430">
        <v>0</v>
      </c>
      <c r="AL556" s="430">
        <v>0</v>
      </c>
    </row>
    <row r="557" spans="1:38" x14ac:dyDescent="0.25">
      <c r="A557" s="430" t="s">
        <v>4242</v>
      </c>
      <c r="B557" s="430">
        <v>1</v>
      </c>
      <c r="C557" s="430" t="s">
        <v>4243</v>
      </c>
      <c r="D557" s="430" t="s">
        <v>4011</v>
      </c>
      <c r="E557" s="430">
        <v>12</v>
      </c>
      <c r="F557" s="430">
        <v>0</v>
      </c>
      <c r="G557" s="430">
        <v>0</v>
      </c>
      <c r="H557" s="430">
        <v>0</v>
      </c>
      <c r="I557" s="430">
        <v>0</v>
      </c>
      <c r="J557" s="430">
        <v>0</v>
      </c>
      <c r="K557" s="430">
        <v>0</v>
      </c>
      <c r="L557" s="430">
        <v>0</v>
      </c>
      <c r="M557" s="430">
        <v>0</v>
      </c>
      <c r="N557" s="430">
        <v>0</v>
      </c>
      <c r="O557" s="430">
        <v>0</v>
      </c>
      <c r="P557" s="430">
        <v>0</v>
      </c>
      <c r="Q557" s="430">
        <v>0</v>
      </c>
      <c r="R557" s="430">
        <v>0</v>
      </c>
      <c r="S557" s="430">
        <v>0</v>
      </c>
      <c r="T557" s="430">
        <v>0</v>
      </c>
      <c r="U557" s="430">
        <v>0</v>
      </c>
      <c r="V557" s="430">
        <v>0</v>
      </c>
      <c r="W557" s="430">
        <v>0</v>
      </c>
      <c r="X557" s="430">
        <v>0</v>
      </c>
      <c r="Y557" s="430">
        <v>0</v>
      </c>
      <c r="Z557" s="430">
        <v>0</v>
      </c>
      <c r="AA557" s="430">
        <v>0</v>
      </c>
      <c r="AB557" s="430">
        <v>0</v>
      </c>
      <c r="AC557" s="430">
        <v>0</v>
      </c>
      <c r="AD557" s="430">
        <v>0</v>
      </c>
      <c r="AE557" s="430">
        <v>0</v>
      </c>
      <c r="AF557" s="430">
        <v>0</v>
      </c>
      <c r="AG557" s="430">
        <v>0</v>
      </c>
      <c r="AH557" s="430">
        <v>0</v>
      </c>
      <c r="AI557" s="430">
        <v>0</v>
      </c>
      <c r="AJ557" s="430">
        <v>0</v>
      </c>
      <c r="AK557" s="430">
        <v>0</v>
      </c>
      <c r="AL557" s="430">
        <v>0</v>
      </c>
    </row>
    <row r="558" spans="1:38" x14ac:dyDescent="0.25">
      <c r="A558" s="430" t="s">
        <v>4242</v>
      </c>
      <c r="B558" s="430">
        <v>1</v>
      </c>
      <c r="C558" s="430" t="s">
        <v>4243</v>
      </c>
      <c r="D558" s="430" t="s">
        <v>4013</v>
      </c>
      <c r="E558" s="430">
        <v>12</v>
      </c>
      <c r="F558" s="430">
        <v>0</v>
      </c>
      <c r="G558" s="430">
        <v>0</v>
      </c>
      <c r="H558" s="430">
        <v>0</v>
      </c>
      <c r="I558" s="430">
        <v>0</v>
      </c>
      <c r="J558" s="430">
        <v>0</v>
      </c>
      <c r="K558" s="430">
        <v>0</v>
      </c>
      <c r="L558" s="430">
        <v>0</v>
      </c>
      <c r="M558" s="430">
        <v>0</v>
      </c>
      <c r="N558" s="430">
        <v>0</v>
      </c>
      <c r="O558" s="430">
        <v>0</v>
      </c>
      <c r="P558" s="430">
        <v>0</v>
      </c>
      <c r="Q558" s="430">
        <v>0</v>
      </c>
      <c r="R558" s="430">
        <v>0</v>
      </c>
      <c r="S558" s="430">
        <v>0</v>
      </c>
      <c r="T558" s="430">
        <v>0</v>
      </c>
      <c r="U558" s="430">
        <v>0</v>
      </c>
      <c r="V558" s="430">
        <v>0</v>
      </c>
      <c r="W558" s="430">
        <v>0</v>
      </c>
      <c r="X558" s="430">
        <v>0</v>
      </c>
      <c r="Y558" s="430">
        <v>0</v>
      </c>
      <c r="Z558" s="430">
        <v>0</v>
      </c>
      <c r="AA558" s="430">
        <v>0</v>
      </c>
      <c r="AB558" s="430">
        <v>0</v>
      </c>
      <c r="AC558" s="430">
        <v>0</v>
      </c>
      <c r="AD558" s="430">
        <v>0</v>
      </c>
      <c r="AE558" s="430">
        <v>0</v>
      </c>
      <c r="AF558" s="430">
        <v>0</v>
      </c>
      <c r="AG558" s="430">
        <v>0</v>
      </c>
      <c r="AH558" s="430">
        <v>0</v>
      </c>
      <c r="AI558" s="430">
        <v>0</v>
      </c>
      <c r="AJ558" s="430">
        <v>0</v>
      </c>
      <c r="AK558" s="430">
        <v>0</v>
      </c>
      <c r="AL558" s="430">
        <v>0</v>
      </c>
    </row>
    <row r="559" spans="1:38" x14ac:dyDescent="0.25">
      <c r="A559" s="430" t="s">
        <v>4242</v>
      </c>
      <c r="B559" s="430">
        <v>1</v>
      </c>
      <c r="C559" s="430" t="s">
        <v>4243</v>
      </c>
      <c r="D559" s="430" t="s">
        <v>4014</v>
      </c>
      <c r="E559" s="430">
        <v>12</v>
      </c>
      <c r="F559" s="430">
        <v>9.9237858330100001E-2</v>
      </c>
      <c r="G559" s="430">
        <v>9.9749396318800004E-2</v>
      </c>
      <c r="H559" s="430">
        <v>0.1735669818477</v>
      </c>
      <c r="I559" s="430">
        <v>0.29866050013099998</v>
      </c>
      <c r="J559" s="430">
        <v>0.30995786495970001</v>
      </c>
      <c r="K559" s="430">
        <v>0.27832065983740001</v>
      </c>
      <c r="L559" s="430">
        <v>0.27012018522370002</v>
      </c>
      <c r="M559" s="430">
        <v>0.1101721650166</v>
      </c>
      <c r="N559" s="430">
        <v>0.2230527114152</v>
      </c>
      <c r="O559" s="430">
        <v>0.24729220731939999</v>
      </c>
      <c r="P559" s="430">
        <v>0.23599039885879999</v>
      </c>
      <c r="Q559" s="430">
        <v>0.2063260691696</v>
      </c>
      <c r="R559" s="430">
        <v>0.22083569547599999</v>
      </c>
      <c r="S559" s="430">
        <v>0.22083559479129999</v>
      </c>
      <c r="T559" s="430">
        <v>8.4988929788999995E-2</v>
      </c>
      <c r="U559" s="430">
        <v>0.114334258918</v>
      </c>
      <c r="V559" s="430">
        <v>9.6443048201500001E-2</v>
      </c>
      <c r="W559" s="430">
        <v>0.157632227485</v>
      </c>
      <c r="X559" s="430">
        <v>0.13995838956340001</v>
      </c>
      <c r="Y559" s="430">
        <v>4.6564438383999998E-2</v>
      </c>
      <c r="Z559" s="430">
        <v>0</v>
      </c>
      <c r="AA559" s="430">
        <v>0</v>
      </c>
      <c r="AB559" s="430">
        <v>0</v>
      </c>
      <c r="AC559" s="430">
        <v>0</v>
      </c>
      <c r="AD559" s="430">
        <v>0</v>
      </c>
      <c r="AE559" s="430">
        <v>0</v>
      </c>
      <c r="AF559" s="430">
        <v>0</v>
      </c>
      <c r="AG559" s="430">
        <v>0</v>
      </c>
      <c r="AH559" s="430">
        <v>0</v>
      </c>
      <c r="AI559" s="430">
        <v>0</v>
      </c>
      <c r="AJ559" s="430">
        <v>0</v>
      </c>
      <c r="AK559" s="430">
        <v>0</v>
      </c>
      <c r="AL559" s="430">
        <v>0</v>
      </c>
    </row>
    <row r="560" spans="1:38" x14ac:dyDescent="0.25">
      <c r="A560" s="430" t="s">
        <v>4242</v>
      </c>
      <c r="B560" s="430">
        <v>1</v>
      </c>
      <c r="C560" s="430" t="s">
        <v>4243</v>
      </c>
      <c r="D560" s="430" t="s">
        <v>4016</v>
      </c>
      <c r="E560" s="430">
        <v>12</v>
      </c>
      <c r="F560" s="430">
        <v>0</v>
      </c>
      <c r="G560" s="430">
        <v>0</v>
      </c>
      <c r="H560" s="430">
        <v>0</v>
      </c>
      <c r="I560" s="430">
        <v>0</v>
      </c>
      <c r="J560" s="430">
        <v>0</v>
      </c>
      <c r="K560" s="430">
        <v>0</v>
      </c>
      <c r="L560" s="430">
        <v>0</v>
      </c>
      <c r="M560" s="430">
        <v>0</v>
      </c>
      <c r="N560" s="430">
        <v>0</v>
      </c>
      <c r="O560" s="430">
        <v>0</v>
      </c>
      <c r="P560" s="430">
        <v>0</v>
      </c>
      <c r="Q560" s="430">
        <v>0</v>
      </c>
      <c r="R560" s="430">
        <v>0</v>
      </c>
      <c r="S560" s="430">
        <v>0</v>
      </c>
      <c r="T560" s="430">
        <v>0</v>
      </c>
      <c r="U560" s="430">
        <v>0</v>
      </c>
      <c r="V560" s="430">
        <v>0</v>
      </c>
      <c r="W560" s="430">
        <v>0</v>
      </c>
      <c r="X560" s="430">
        <v>0</v>
      </c>
      <c r="Y560" s="430">
        <v>0</v>
      </c>
      <c r="Z560" s="430">
        <v>0</v>
      </c>
      <c r="AA560" s="430">
        <v>0</v>
      </c>
      <c r="AB560" s="430">
        <v>0</v>
      </c>
      <c r="AC560" s="430">
        <v>0</v>
      </c>
      <c r="AD560" s="430">
        <v>0</v>
      </c>
      <c r="AE560" s="430">
        <v>0</v>
      </c>
      <c r="AF560" s="430">
        <v>0</v>
      </c>
      <c r="AG560" s="430">
        <v>0</v>
      </c>
      <c r="AH560" s="430">
        <v>0</v>
      </c>
      <c r="AI560" s="430">
        <v>0</v>
      </c>
      <c r="AJ560" s="430">
        <v>0</v>
      </c>
      <c r="AK560" s="430">
        <v>0</v>
      </c>
      <c r="AL560" s="430">
        <v>0</v>
      </c>
    </row>
    <row r="561" spans="1:38" x14ac:dyDescent="0.25">
      <c r="A561" s="430" t="s">
        <v>4242</v>
      </c>
      <c r="B561" s="430">
        <v>1</v>
      </c>
      <c r="C561" s="430" t="s">
        <v>4243</v>
      </c>
      <c r="D561" s="430" t="s">
        <v>4018</v>
      </c>
      <c r="E561" s="430">
        <v>12</v>
      </c>
      <c r="F561" s="430">
        <v>0</v>
      </c>
      <c r="G561" s="430">
        <v>0</v>
      </c>
      <c r="H561" s="430">
        <v>0</v>
      </c>
      <c r="I561" s="430">
        <v>0</v>
      </c>
      <c r="J561" s="430">
        <v>0</v>
      </c>
      <c r="K561" s="430">
        <v>0</v>
      </c>
      <c r="L561" s="430">
        <v>0</v>
      </c>
      <c r="M561" s="430">
        <v>0</v>
      </c>
      <c r="N561" s="430">
        <v>0</v>
      </c>
      <c r="O561" s="430">
        <v>0</v>
      </c>
      <c r="P561" s="430">
        <v>0</v>
      </c>
      <c r="Q561" s="430">
        <v>0</v>
      </c>
      <c r="R561" s="430">
        <v>0</v>
      </c>
      <c r="S561" s="430">
        <v>0</v>
      </c>
      <c r="T561" s="430">
        <v>0</v>
      </c>
      <c r="U561" s="430">
        <v>0</v>
      </c>
      <c r="V561" s="430">
        <v>0</v>
      </c>
      <c r="W561" s="430">
        <v>0</v>
      </c>
      <c r="X561" s="430">
        <v>0</v>
      </c>
      <c r="Y561" s="430">
        <v>0</v>
      </c>
      <c r="Z561" s="430">
        <v>0</v>
      </c>
      <c r="AA561" s="430">
        <v>0</v>
      </c>
      <c r="AB561" s="430">
        <v>0</v>
      </c>
      <c r="AC561" s="430">
        <v>0</v>
      </c>
      <c r="AD561" s="430">
        <v>0</v>
      </c>
      <c r="AE561" s="430">
        <v>0</v>
      </c>
      <c r="AF561" s="430">
        <v>0</v>
      </c>
      <c r="AG561" s="430">
        <v>0</v>
      </c>
      <c r="AH561" s="430">
        <v>0</v>
      </c>
      <c r="AI561" s="430">
        <v>0</v>
      </c>
      <c r="AJ561" s="430">
        <v>0</v>
      </c>
      <c r="AK561" s="430">
        <v>0</v>
      </c>
      <c r="AL561" s="430">
        <v>0</v>
      </c>
    </row>
    <row r="562" spans="1:38" x14ac:dyDescent="0.25">
      <c r="A562" s="430" t="s">
        <v>4242</v>
      </c>
      <c r="B562" s="430">
        <v>1</v>
      </c>
      <c r="C562" s="430" t="s">
        <v>4243</v>
      </c>
      <c r="D562" s="430" t="s">
        <v>4226</v>
      </c>
      <c r="E562" s="430">
        <v>12</v>
      </c>
      <c r="F562" s="430">
        <v>0</v>
      </c>
      <c r="G562" s="430">
        <v>0</v>
      </c>
      <c r="H562" s="430">
        <v>0</v>
      </c>
      <c r="I562" s="430">
        <v>0</v>
      </c>
      <c r="J562" s="430">
        <v>0</v>
      </c>
      <c r="K562" s="430">
        <v>0</v>
      </c>
      <c r="L562" s="430">
        <v>0</v>
      </c>
      <c r="M562" s="430">
        <v>0</v>
      </c>
      <c r="N562" s="430">
        <v>0</v>
      </c>
      <c r="O562" s="430">
        <v>0</v>
      </c>
      <c r="P562" s="430">
        <v>0</v>
      </c>
      <c r="Q562" s="430">
        <v>0</v>
      </c>
      <c r="R562" s="430">
        <v>0</v>
      </c>
      <c r="S562" s="430">
        <v>0</v>
      </c>
      <c r="T562" s="430">
        <v>0</v>
      </c>
      <c r="U562" s="430">
        <v>0</v>
      </c>
      <c r="V562" s="430">
        <v>0</v>
      </c>
      <c r="W562" s="430">
        <v>0</v>
      </c>
      <c r="X562" s="430">
        <v>0</v>
      </c>
      <c r="Y562" s="430">
        <v>0</v>
      </c>
      <c r="Z562" s="430">
        <v>0</v>
      </c>
      <c r="AA562" s="430">
        <v>0</v>
      </c>
      <c r="AB562" s="430">
        <v>0</v>
      </c>
      <c r="AC562" s="430">
        <v>0</v>
      </c>
      <c r="AD562" s="430">
        <v>0</v>
      </c>
      <c r="AE562" s="430">
        <v>0</v>
      </c>
      <c r="AF562" s="430">
        <v>0</v>
      </c>
      <c r="AG562" s="430">
        <v>0</v>
      </c>
      <c r="AH562" s="430">
        <v>0</v>
      </c>
      <c r="AI562" s="430">
        <v>0</v>
      </c>
      <c r="AJ562" s="430">
        <v>0</v>
      </c>
      <c r="AK562" s="430">
        <v>0</v>
      </c>
      <c r="AL562" s="430">
        <v>0</v>
      </c>
    </row>
    <row r="563" spans="1:38" x14ac:dyDescent="0.25">
      <c r="A563" s="430" t="s">
        <v>4242</v>
      </c>
      <c r="B563" s="430">
        <v>1</v>
      </c>
      <c r="C563" s="430" t="s">
        <v>4243</v>
      </c>
      <c r="D563" s="430" t="s">
        <v>4020</v>
      </c>
      <c r="E563" s="430">
        <v>12</v>
      </c>
      <c r="F563" s="430">
        <v>0</v>
      </c>
      <c r="G563" s="430">
        <v>0</v>
      </c>
      <c r="H563" s="430">
        <v>0</v>
      </c>
      <c r="I563" s="430">
        <v>0</v>
      </c>
      <c r="J563" s="430">
        <v>0</v>
      </c>
      <c r="K563" s="430">
        <v>0</v>
      </c>
      <c r="L563" s="430">
        <v>0</v>
      </c>
      <c r="M563" s="430">
        <v>0</v>
      </c>
      <c r="N563" s="430">
        <v>0</v>
      </c>
      <c r="O563" s="430">
        <v>0</v>
      </c>
      <c r="P563" s="430">
        <v>0</v>
      </c>
      <c r="Q563" s="430">
        <v>0</v>
      </c>
      <c r="R563" s="430">
        <v>0</v>
      </c>
      <c r="S563" s="430">
        <v>0</v>
      </c>
      <c r="T563" s="430">
        <v>0</v>
      </c>
      <c r="U563" s="430">
        <v>0</v>
      </c>
      <c r="V563" s="430">
        <v>0</v>
      </c>
      <c r="W563" s="430">
        <v>0</v>
      </c>
      <c r="X563" s="430">
        <v>0</v>
      </c>
      <c r="Y563" s="430">
        <v>0</v>
      </c>
      <c r="Z563" s="430">
        <v>0</v>
      </c>
      <c r="AA563" s="430">
        <v>0</v>
      </c>
      <c r="AB563" s="430">
        <v>0</v>
      </c>
      <c r="AC563" s="430">
        <v>0</v>
      </c>
      <c r="AD563" s="430">
        <v>0</v>
      </c>
      <c r="AE563" s="430">
        <v>0</v>
      </c>
      <c r="AF563" s="430">
        <v>0</v>
      </c>
      <c r="AG563" s="430">
        <v>0</v>
      </c>
      <c r="AH563" s="430">
        <v>0</v>
      </c>
      <c r="AI563" s="430">
        <v>0</v>
      </c>
      <c r="AJ563" s="430">
        <v>0</v>
      </c>
      <c r="AK563" s="430">
        <v>0</v>
      </c>
      <c r="AL563" s="430">
        <v>0</v>
      </c>
    </row>
    <row r="564" spans="1:38" x14ac:dyDescent="0.25">
      <c r="A564" s="430" t="s">
        <v>4242</v>
      </c>
      <c r="B564" s="430">
        <v>1</v>
      </c>
      <c r="C564" s="430" t="s">
        <v>4243</v>
      </c>
      <c r="D564" s="430" t="s">
        <v>4022</v>
      </c>
      <c r="E564" s="430">
        <v>12</v>
      </c>
      <c r="F564" s="430">
        <v>0.30950527544470002</v>
      </c>
      <c r="G564" s="430">
        <v>0.34830351998269998</v>
      </c>
      <c r="H564" s="430">
        <v>0.3341680383683</v>
      </c>
      <c r="I564" s="430">
        <v>0.291742884885</v>
      </c>
      <c r="J564" s="430">
        <v>0.29989941833729999</v>
      </c>
      <c r="K564" s="430">
        <v>0.31270902324479999</v>
      </c>
      <c r="L564" s="430">
        <v>0.32352468630949999</v>
      </c>
      <c r="M564" s="430">
        <v>0.33305612478949997</v>
      </c>
      <c r="N564" s="430">
        <v>0.33608115047089998</v>
      </c>
      <c r="O564" s="430">
        <v>0.35780994087079998</v>
      </c>
      <c r="P564" s="430">
        <v>0.35073038503839998</v>
      </c>
      <c r="Q564" s="430">
        <v>0.31441755142060002</v>
      </c>
      <c r="R564" s="430">
        <v>0.31076662559180002</v>
      </c>
      <c r="S564" s="430">
        <v>0.30670527269289999</v>
      </c>
      <c r="T564" s="430">
        <v>0.35355394792240002</v>
      </c>
      <c r="U564" s="430">
        <v>0.32614254414389998</v>
      </c>
      <c r="V564" s="430">
        <v>0.33471410846409999</v>
      </c>
      <c r="W564" s="430">
        <v>0.33347973459050001</v>
      </c>
      <c r="X564" s="430">
        <v>0.2960897485874</v>
      </c>
      <c r="Y564" s="430">
        <v>0.29851411004419998</v>
      </c>
      <c r="Z564" s="430">
        <v>0.34650758140690002</v>
      </c>
      <c r="AA564" s="430">
        <v>0.33145198536289999</v>
      </c>
      <c r="AB564" s="430">
        <v>0.32822530004860001</v>
      </c>
      <c r="AC564" s="430">
        <v>0.33007361046900002</v>
      </c>
      <c r="AD564" s="430">
        <v>0.32016600776370002</v>
      </c>
      <c r="AE564" s="430">
        <v>0.33657918806729997</v>
      </c>
      <c r="AF564" s="430">
        <v>0.32820657144870002</v>
      </c>
      <c r="AG564" s="430">
        <v>0.32606089666749999</v>
      </c>
      <c r="AH564" s="430">
        <v>0.29949729186259999</v>
      </c>
      <c r="AI564" s="430">
        <v>0.29561669316849998</v>
      </c>
      <c r="AJ564" s="430">
        <v>0.26709677419349998</v>
      </c>
      <c r="AK564" s="430">
        <v>0.29419354838709999</v>
      </c>
      <c r="AL564" s="430">
        <v>0</v>
      </c>
    </row>
    <row r="565" spans="1:38" x14ac:dyDescent="0.25">
      <c r="A565" s="430" t="s">
        <v>4242</v>
      </c>
      <c r="B565" s="430">
        <v>1</v>
      </c>
      <c r="C565" s="430" t="s">
        <v>4243</v>
      </c>
      <c r="D565" s="430" t="s">
        <v>4024</v>
      </c>
      <c r="E565" s="430">
        <v>12</v>
      </c>
      <c r="F565" s="430">
        <v>0</v>
      </c>
      <c r="G565" s="430">
        <v>0</v>
      </c>
      <c r="H565" s="430">
        <v>0</v>
      </c>
      <c r="I565" s="430">
        <v>0</v>
      </c>
      <c r="J565" s="430">
        <v>0</v>
      </c>
      <c r="K565" s="430">
        <v>0</v>
      </c>
      <c r="L565" s="430">
        <v>0</v>
      </c>
      <c r="M565" s="430">
        <v>0</v>
      </c>
      <c r="N565" s="430">
        <v>0</v>
      </c>
      <c r="O565" s="430">
        <v>0</v>
      </c>
      <c r="P565" s="430">
        <v>0</v>
      </c>
      <c r="Q565" s="430">
        <v>0</v>
      </c>
      <c r="R565" s="430">
        <v>0</v>
      </c>
      <c r="S565" s="430">
        <v>0</v>
      </c>
      <c r="T565" s="430">
        <v>0</v>
      </c>
      <c r="U565" s="430">
        <v>0</v>
      </c>
      <c r="V565" s="430">
        <v>0</v>
      </c>
      <c r="W565" s="430">
        <v>0</v>
      </c>
      <c r="X565" s="430">
        <v>0</v>
      </c>
      <c r="Y565" s="430">
        <v>0</v>
      </c>
      <c r="Z565" s="430">
        <v>0</v>
      </c>
      <c r="AA565" s="430">
        <v>0</v>
      </c>
      <c r="AB565" s="430">
        <v>0</v>
      </c>
      <c r="AC565" s="430">
        <v>0</v>
      </c>
      <c r="AD565" s="430">
        <v>0</v>
      </c>
      <c r="AE565" s="430">
        <v>0</v>
      </c>
      <c r="AF565" s="430">
        <v>0</v>
      </c>
      <c r="AG565" s="430">
        <v>0</v>
      </c>
      <c r="AH565" s="430">
        <v>0</v>
      </c>
      <c r="AI565" s="430">
        <v>0</v>
      </c>
      <c r="AJ565" s="430">
        <v>0</v>
      </c>
      <c r="AK565" s="430">
        <v>0</v>
      </c>
      <c r="AL565" s="430">
        <v>0</v>
      </c>
    </row>
    <row r="566" spans="1:38" x14ac:dyDescent="0.25">
      <c r="A566" s="430" t="s">
        <v>4242</v>
      </c>
      <c r="B566" s="430">
        <v>1</v>
      </c>
      <c r="C566" s="430" t="s">
        <v>4243</v>
      </c>
      <c r="D566" s="430" t="s">
        <v>4026</v>
      </c>
      <c r="E566" s="430">
        <v>12</v>
      </c>
      <c r="F566" s="430">
        <v>0.35646273649780003</v>
      </c>
      <c r="G566" s="430">
        <v>0.36841579109479999</v>
      </c>
      <c r="H566" s="430">
        <v>0.39912062742560001</v>
      </c>
      <c r="I566" s="430">
        <v>0.36441887662959999</v>
      </c>
      <c r="J566" s="430">
        <v>0.33245821973049999</v>
      </c>
      <c r="K566" s="430">
        <v>0.34588444024920001</v>
      </c>
      <c r="L566" s="430">
        <v>0.3570684280102</v>
      </c>
      <c r="M566" s="430">
        <v>0.36680751028440001</v>
      </c>
      <c r="N566" s="430">
        <v>0.36937220782890001</v>
      </c>
      <c r="O566" s="430">
        <v>0.3924582033015</v>
      </c>
      <c r="P566" s="430">
        <v>0.38393372112200003</v>
      </c>
      <c r="Q566" s="430">
        <v>0.34351972042680001</v>
      </c>
      <c r="R566" s="430">
        <v>0.33889156213720001</v>
      </c>
      <c r="S566" s="430">
        <v>0.33384733222320001</v>
      </c>
      <c r="T566" s="430">
        <v>0.3841499626464</v>
      </c>
      <c r="U566" s="430">
        <v>0.35436641815640002</v>
      </c>
      <c r="V566" s="430">
        <v>0.36378885093669999</v>
      </c>
      <c r="W566" s="430">
        <v>0.38532322274109998</v>
      </c>
      <c r="X566" s="430">
        <v>0.34212050782159997</v>
      </c>
      <c r="Y566" s="430">
        <v>0.34492176580740003</v>
      </c>
      <c r="Z566" s="430">
        <v>0.40037640708779998</v>
      </c>
      <c r="AA566" s="430">
        <v>0.38298023518820001</v>
      </c>
      <c r="AB566" s="430">
        <v>0.37925192232499999</v>
      </c>
      <c r="AC566" s="430">
        <v>0.38138757512179999</v>
      </c>
      <c r="AD566" s="430">
        <v>0.36993971485299998</v>
      </c>
      <c r="AE566" s="430">
        <v>0.38890452402730002</v>
      </c>
      <c r="AF566" s="430">
        <v>0.37923028213609999</v>
      </c>
      <c r="AG566" s="430">
        <v>0.37675103606530003</v>
      </c>
      <c r="AH566" s="430">
        <v>0.3460577952194</v>
      </c>
      <c r="AI566" s="430">
        <v>0.34157391017369998</v>
      </c>
      <c r="AJ566" s="430">
        <v>0.30862022228250002</v>
      </c>
      <c r="AK566" s="430">
        <v>0.33992952019520001</v>
      </c>
      <c r="AL566" s="430">
        <v>0</v>
      </c>
    </row>
    <row r="567" spans="1:38" x14ac:dyDescent="0.25">
      <c r="A567" s="430" t="s">
        <v>4242</v>
      </c>
      <c r="B567" s="430">
        <v>1</v>
      </c>
      <c r="C567" s="430" t="s">
        <v>4243</v>
      </c>
      <c r="D567" s="430" t="s">
        <v>4028</v>
      </c>
      <c r="E567" s="430">
        <v>12</v>
      </c>
      <c r="F567" s="430">
        <v>0</v>
      </c>
      <c r="G567" s="430">
        <v>0</v>
      </c>
      <c r="H567" s="430">
        <v>0</v>
      </c>
      <c r="I567" s="430">
        <v>0</v>
      </c>
      <c r="J567" s="430">
        <v>0</v>
      </c>
      <c r="K567" s="430">
        <v>0</v>
      </c>
      <c r="L567" s="430">
        <v>0</v>
      </c>
      <c r="M567" s="430">
        <v>0</v>
      </c>
      <c r="N567" s="430">
        <v>0</v>
      </c>
      <c r="O567" s="430">
        <v>0</v>
      </c>
      <c r="P567" s="430">
        <v>0</v>
      </c>
      <c r="Q567" s="430">
        <v>0</v>
      </c>
      <c r="R567" s="430">
        <v>0</v>
      </c>
      <c r="S567" s="430">
        <v>0</v>
      </c>
      <c r="T567" s="430">
        <v>0</v>
      </c>
      <c r="U567" s="430">
        <v>0</v>
      </c>
      <c r="V567" s="430">
        <v>0</v>
      </c>
      <c r="W567" s="430">
        <v>0</v>
      </c>
      <c r="X567" s="430">
        <v>0</v>
      </c>
      <c r="Y567" s="430">
        <v>0</v>
      </c>
      <c r="Z567" s="430">
        <v>0</v>
      </c>
      <c r="AA567" s="430">
        <v>0</v>
      </c>
      <c r="AB567" s="430">
        <v>0</v>
      </c>
      <c r="AC567" s="430">
        <v>0</v>
      </c>
      <c r="AD567" s="430">
        <v>0</v>
      </c>
      <c r="AE567" s="430">
        <v>0</v>
      </c>
      <c r="AF567" s="430">
        <v>0</v>
      </c>
      <c r="AG567" s="430">
        <v>0</v>
      </c>
      <c r="AH567" s="430">
        <v>0</v>
      </c>
      <c r="AI567" s="430">
        <v>0</v>
      </c>
      <c r="AJ567" s="430">
        <v>0</v>
      </c>
      <c r="AK567" s="430">
        <v>0</v>
      </c>
      <c r="AL567" s="430">
        <v>0</v>
      </c>
    </row>
    <row r="568" spans="1:38" x14ac:dyDescent="0.25">
      <c r="A568" s="430" t="s">
        <v>4242</v>
      </c>
      <c r="B568" s="430">
        <v>1</v>
      </c>
      <c r="C568" s="430" t="s">
        <v>4243</v>
      </c>
      <c r="D568" s="430" t="s">
        <v>4030</v>
      </c>
      <c r="E568" s="430">
        <v>12</v>
      </c>
      <c r="F568" s="430">
        <v>8.3644547578899997E-2</v>
      </c>
      <c r="G568" s="430">
        <v>8.6532315339599999E-2</v>
      </c>
      <c r="H568" s="430">
        <v>8.7526845033799996E-2</v>
      </c>
      <c r="I568" s="430">
        <v>9.1847191371599995E-2</v>
      </c>
      <c r="J568" s="430">
        <v>0.1027270905647</v>
      </c>
      <c r="K568" s="430">
        <v>9.83622872629E-2</v>
      </c>
      <c r="L568" s="430">
        <v>9.3256999116700004E-2</v>
      </c>
      <c r="M568" s="430">
        <v>9.7833056209699995E-2</v>
      </c>
      <c r="N568" s="430">
        <v>0.13002432545010001</v>
      </c>
      <c r="O568" s="430">
        <v>0.1230221427887</v>
      </c>
      <c r="P568" s="430">
        <v>0.1186852225785</v>
      </c>
      <c r="Q568" s="430">
        <v>0.1101105040629</v>
      </c>
      <c r="R568" s="430">
        <v>0.1164913668445</v>
      </c>
      <c r="S568" s="430">
        <v>0.1132317547605</v>
      </c>
      <c r="T568" s="430">
        <v>0.1207139447866</v>
      </c>
      <c r="U568" s="430">
        <v>0.1169009152019</v>
      </c>
      <c r="V568" s="430">
        <v>0.10689594577479999</v>
      </c>
      <c r="W568" s="430">
        <v>0.1124609830204</v>
      </c>
      <c r="X568" s="430">
        <v>0.10140801179429999</v>
      </c>
      <c r="Y568" s="430">
        <v>8.2529981988800002E-2</v>
      </c>
      <c r="Z568" s="430">
        <v>0.1023355068168</v>
      </c>
      <c r="AA568" s="430">
        <v>0.10663449939690001</v>
      </c>
      <c r="AB568" s="430">
        <v>0.1075753920386</v>
      </c>
      <c r="AC568" s="430">
        <v>0.1000482509047</v>
      </c>
      <c r="AD568" s="430">
        <v>0.10255729794930001</v>
      </c>
      <c r="AE568" s="430">
        <v>0.1022436670688</v>
      </c>
      <c r="AF568" s="430">
        <v>9.9107358263000003E-2</v>
      </c>
      <c r="AG568" s="430">
        <v>0.1038118214717</v>
      </c>
      <c r="AH568" s="430">
        <v>0.10788902291919999</v>
      </c>
      <c r="AI568" s="430">
        <v>0.10349819059110001</v>
      </c>
      <c r="AJ568" s="430">
        <v>8.1857659831099994E-2</v>
      </c>
      <c r="AK568" s="430">
        <v>9.4089264173700005E-2</v>
      </c>
      <c r="AL568" s="430">
        <v>0</v>
      </c>
    </row>
    <row r="569" spans="1:38" x14ac:dyDescent="0.25">
      <c r="A569" s="430" t="s">
        <v>4242</v>
      </c>
      <c r="B569" s="430">
        <v>1</v>
      </c>
      <c r="C569" s="430" t="s">
        <v>4243</v>
      </c>
      <c r="D569" s="430" t="s">
        <v>4032</v>
      </c>
      <c r="E569" s="430">
        <v>12</v>
      </c>
      <c r="F569" s="430">
        <v>0.18040570628309999</v>
      </c>
      <c r="G569" s="430">
        <v>0.1830684837265</v>
      </c>
      <c r="H569" s="430">
        <v>0.1793768860429</v>
      </c>
      <c r="I569" s="430">
        <v>0.14986639778130001</v>
      </c>
      <c r="J569" s="430">
        <v>0.19011013072749999</v>
      </c>
      <c r="K569" s="430">
        <v>0.19270284643829999</v>
      </c>
      <c r="L569" s="430">
        <v>0.19827282386709999</v>
      </c>
      <c r="M569" s="430">
        <v>0.2061731383563</v>
      </c>
      <c r="N569" s="430">
        <v>0.2066862706832</v>
      </c>
      <c r="O569" s="430">
        <v>0.2139595977996</v>
      </c>
      <c r="P569" s="430">
        <v>0.20792842303860001</v>
      </c>
      <c r="Q569" s="430">
        <v>0.13700921409690001</v>
      </c>
      <c r="R569" s="430">
        <v>0.135679099823</v>
      </c>
      <c r="S569" s="430">
        <v>0.13550207166520001</v>
      </c>
      <c r="T569" s="430">
        <v>0.14783454385639999</v>
      </c>
      <c r="U569" s="430">
        <v>0.16004207358709999</v>
      </c>
      <c r="V569" s="430">
        <v>0.1603517016655</v>
      </c>
      <c r="W569" s="430">
        <v>0.15207683495159999</v>
      </c>
      <c r="X569" s="430">
        <v>0.13678512147739999</v>
      </c>
      <c r="Y569" s="430">
        <v>0.1426576688508</v>
      </c>
      <c r="Z569" s="430">
        <v>0.1636388637066</v>
      </c>
      <c r="AA569" s="430">
        <v>0.1605364921794</v>
      </c>
      <c r="AB569" s="430">
        <v>0.1596619508537</v>
      </c>
      <c r="AC569" s="430">
        <v>0.1624793903424</v>
      </c>
      <c r="AD569" s="430">
        <v>0.1956161153613</v>
      </c>
      <c r="AE569" s="430">
        <v>0.22298883905710001</v>
      </c>
      <c r="AF569" s="430">
        <v>0.22051392634299999</v>
      </c>
      <c r="AG569" s="430">
        <v>0.2173992233367</v>
      </c>
      <c r="AH569" s="430">
        <v>0.20289913413640001</v>
      </c>
      <c r="AI569" s="430">
        <v>0.20385340500179999</v>
      </c>
      <c r="AJ569" s="430">
        <v>0.18426610823190001</v>
      </c>
      <c r="AK569" s="430">
        <v>0.19617985184350001</v>
      </c>
      <c r="AL569" s="430">
        <v>0</v>
      </c>
    </row>
    <row r="570" spans="1:38" x14ac:dyDescent="0.25">
      <c r="A570" s="430" t="s">
        <v>4242</v>
      </c>
      <c r="B570" s="430">
        <v>1</v>
      </c>
      <c r="C570" s="430" t="s">
        <v>4243</v>
      </c>
      <c r="D570" s="430" t="s">
        <v>4034</v>
      </c>
      <c r="E570" s="430">
        <v>12</v>
      </c>
      <c r="F570" s="430">
        <v>6.2795303714427</v>
      </c>
      <c r="G570" s="430">
        <v>6.6430444738689003</v>
      </c>
      <c r="H570" s="430">
        <v>6.7877305917769997</v>
      </c>
      <c r="I570" s="430">
        <v>7.0626416825492004</v>
      </c>
      <c r="J570" s="430">
        <v>7.4181333453083997</v>
      </c>
      <c r="K570" s="430">
        <v>8.0320349212632003</v>
      </c>
      <c r="L570" s="430">
        <v>8.2929716178246995</v>
      </c>
      <c r="M570" s="430">
        <v>8.8367422146995001</v>
      </c>
      <c r="N570" s="430">
        <v>8.8745504342667001</v>
      </c>
      <c r="O570" s="430">
        <v>8.7336897623320002</v>
      </c>
      <c r="P570" s="430">
        <v>8.4204269210787999</v>
      </c>
      <c r="Q570" s="430">
        <v>6.9832795086069996</v>
      </c>
      <c r="R570" s="430">
        <v>7.0120932917904</v>
      </c>
      <c r="S570" s="430">
        <v>7.0274654390290001</v>
      </c>
      <c r="T570" s="430">
        <v>7.9777446134802998</v>
      </c>
      <c r="U570" s="430">
        <v>7.3911256845965996</v>
      </c>
      <c r="V570" s="430">
        <v>7.3845246435831999</v>
      </c>
      <c r="W570" s="430">
        <v>7.5138495627437001</v>
      </c>
      <c r="X570" s="430">
        <v>6.7098449070374997</v>
      </c>
      <c r="Y570" s="430">
        <v>6.3717931967353003</v>
      </c>
      <c r="Z570" s="430">
        <v>7.5203101391498004</v>
      </c>
      <c r="AA570" s="430">
        <v>7.3638845928011998</v>
      </c>
      <c r="AB570" s="430">
        <v>7.3202969738623</v>
      </c>
      <c r="AC570" s="430">
        <v>7.2323910132132001</v>
      </c>
      <c r="AD570" s="430">
        <v>7.2843895482957999</v>
      </c>
      <c r="AE570" s="430">
        <v>8.0382470518557998</v>
      </c>
      <c r="AF570" s="430">
        <v>8.2420357878356008</v>
      </c>
      <c r="AG570" s="430">
        <v>8.3583511888698006</v>
      </c>
      <c r="AH570" s="430">
        <v>8.1208596254711995</v>
      </c>
      <c r="AI570" s="430">
        <v>8.6934245467582993</v>
      </c>
      <c r="AJ570" s="430">
        <v>9.0526016983769004</v>
      </c>
      <c r="AK570" s="430">
        <v>10.2996029517663</v>
      </c>
      <c r="AL570" s="430">
        <v>0</v>
      </c>
    </row>
    <row r="571" spans="1:38" x14ac:dyDescent="0.25">
      <c r="A571" s="430" t="s">
        <v>4242</v>
      </c>
      <c r="B571" s="430">
        <v>1</v>
      </c>
      <c r="C571" s="430" t="s">
        <v>4243</v>
      </c>
      <c r="D571" s="430" t="s">
        <v>4036</v>
      </c>
      <c r="E571" s="430">
        <v>12</v>
      </c>
      <c r="F571" s="430">
        <v>0</v>
      </c>
      <c r="G571" s="430">
        <v>0</v>
      </c>
      <c r="H571" s="430">
        <v>0</v>
      </c>
      <c r="I571" s="430">
        <v>0</v>
      </c>
      <c r="J571" s="430">
        <v>0</v>
      </c>
      <c r="K571" s="430">
        <v>0</v>
      </c>
      <c r="L571" s="430">
        <v>0</v>
      </c>
      <c r="M571" s="430">
        <v>0</v>
      </c>
      <c r="N571" s="430">
        <v>0</v>
      </c>
      <c r="O571" s="430">
        <v>0</v>
      </c>
      <c r="P571" s="430">
        <v>0</v>
      </c>
      <c r="Q571" s="430">
        <v>0</v>
      </c>
      <c r="R571" s="430">
        <v>0</v>
      </c>
      <c r="S571" s="430">
        <v>0</v>
      </c>
      <c r="T571" s="430">
        <v>0</v>
      </c>
      <c r="U571" s="430">
        <v>0</v>
      </c>
      <c r="V571" s="430">
        <v>0</v>
      </c>
      <c r="W571" s="430">
        <v>0</v>
      </c>
      <c r="X571" s="430">
        <v>0</v>
      </c>
      <c r="Y571" s="430">
        <v>0</v>
      </c>
      <c r="Z571" s="430">
        <v>0</v>
      </c>
      <c r="AA571" s="430">
        <v>0</v>
      </c>
      <c r="AB571" s="430">
        <v>0</v>
      </c>
      <c r="AC571" s="430">
        <v>0</v>
      </c>
      <c r="AD571" s="430">
        <v>0</v>
      </c>
      <c r="AE571" s="430">
        <v>0</v>
      </c>
      <c r="AF571" s="430">
        <v>0</v>
      </c>
      <c r="AG571" s="430">
        <v>0</v>
      </c>
      <c r="AH571" s="430">
        <v>0</v>
      </c>
      <c r="AI571" s="430">
        <v>0</v>
      </c>
      <c r="AJ571" s="430">
        <v>0</v>
      </c>
      <c r="AK571" s="430">
        <v>0</v>
      </c>
      <c r="AL571" s="430">
        <v>0</v>
      </c>
    </row>
    <row r="572" spans="1:38" x14ac:dyDescent="0.25">
      <c r="A572" s="430" t="s">
        <v>4242</v>
      </c>
      <c r="B572" s="430">
        <v>1</v>
      </c>
      <c r="C572" s="430" t="s">
        <v>4243</v>
      </c>
      <c r="D572" s="430" t="s">
        <v>4038</v>
      </c>
      <c r="E572" s="430">
        <v>12</v>
      </c>
      <c r="F572" s="430">
        <v>0</v>
      </c>
      <c r="G572" s="430">
        <v>0</v>
      </c>
      <c r="H572" s="430">
        <v>0</v>
      </c>
      <c r="I572" s="430">
        <v>0</v>
      </c>
      <c r="J572" s="430">
        <v>0</v>
      </c>
      <c r="K572" s="430">
        <v>0</v>
      </c>
      <c r="L572" s="430">
        <v>0</v>
      </c>
      <c r="M572" s="430">
        <v>0</v>
      </c>
      <c r="N572" s="430">
        <v>0</v>
      </c>
      <c r="O572" s="430">
        <v>0</v>
      </c>
      <c r="P572" s="430">
        <v>0</v>
      </c>
      <c r="Q572" s="430">
        <v>0</v>
      </c>
      <c r="R572" s="430">
        <v>0</v>
      </c>
      <c r="S572" s="430">
        <v>0</v>
      </c>
      <c r="T572" s="430">
        <v>0</v>
      </c>
      <c r="U572" s="430">
        <v>0</v>
      </c>
      <c r="V572" s="430">
        <v>0</v>
      </c>
      <c r="W572" s="430">
        <v>0</v>
      </c>
      <c r="X572" s="430">
        <v>0</v>
      </c>
      <c r="Y572" s="430">
        <v>0</v>
      </c>
      <c r="Z572" s="430">
        <v>0</v>
      </c>
      <c r="AA572" s="430">
        <v>0</v>
      </c>
      <c r="AB572" s="430">
        <v>0</v>
      </c>
      <c r="AC572" s="430">
        <v>0</v>
      </c>
      <c r="AD572" s="430">
        <v>0</v>
      </c>
      <c r="AE572" s="430">
        <v>0</v>
      </c>
      <c r="AF572" s="430">
        <v>0</v>
      </c>
      <c r="AG572" s="430">
        <v>0</v>
      </c>
      <c r="AH572" s="430">
        <v>0</v>
      </c>
      <c r="AI572" s="430">
        <v>0</v>
      </c>
      <c r="AJ572" s="430">
        <v>0</v>
      </c>
      <c r="AK572" s="430">
        <v>0</v>
      </c>
      <c r="AL572" s="430">
        <v>0</v>
      </c>
    </row>
    <row r="573" spans="1:38" x14ac:dyDescent="0.25">
      <c r="A573" s="430" t="s">
        <v>4242</v>
      </c>
      <c r="B573" s="430">
        <v>1</v>
      </c>
      <c r="C573" s="430" t="s">
        <v>4243</v>
      </c>
      <c r="D573" s="430" t="s">
        <v>4040</v>
      </c>
      <c r="E573" s="430">
        <v>12</v>
      </c>
      <c r="F573" s="430">
        <v>0</v>
      </c>
      <c r="G573" s="430">
        <v>0</v>
      </c>
      <c r="H573" s="430">
        <v>0</v>
      </c>
      <c r="I573" s="430">
        <v>0</v>
      </c>
      <c r="J573" s="430">
        <v>0</v>
      </c>
      <c r="K573" s="430">
        <v>0</v>
      </c>
      <c r="L573" s="430">
        <v>0</v>
      </c>
      <c r="M573" s="430">
        <v>0</v>
      </c>
      <c r="N573" s="430">
        <v>0</v>
      </c>
      <c r="O573" s="430">
        <v>0</v>
      </c>
      <c r="P573" s="430">
        <v>0</v>
      </c>
      <c r="Q573" s="430">
        <v>0</v>
      </c>
      <c r="R573" s="430">
        <v>0</v>
      </c>
      <c r="S573" s="430">
        <v>0</v>
      </c>
      <c r="T573" s="430">
        <v>0</v>
      </c>
      <c r="U573" s="430">
        <v>0</v>
      </c>
      <c r="V573" s="430">
        <v>0</v>
      </c>
      <c r="W573" s="430">
        <v>0</v>
      </c>
      <c r="X573" s="430">
        <v>0</v>
      </c>
      <c r="Y573" s="430">
        <v>0</v>
      </c>
      <c r="Z573" s="430">
        <v>0</v>
      </c>
      <c r="AA573" s="430">
        <v>0</v>
      </c>
      <c r="AB573" s="430">
        <v>0</v>
      </c>
      <c r="AC573" s="430">
        <v>0</v>
      </c>
      <c r="AD573" s="430">
        <v>0</v>
      </c>
      <c r="AE573" s="430">
        <v>0</v>
      </c>
      <c r="AF573" s="430">
        <v>0</v>
      </c>
      <c r="AG573" s="430">
        <v>0</v>
      </c>
      <c r="AH573" s="430">
        <v>0</v>
      </c>
      <c r="AI573" s="430">
        <v>0</v>
      </c>
      <c r="AJ573" s="430">
        <v>0</v>
      </c>
      <c r="AK573" s="430">
        <v>0</v>
      </c>
      <c r="AL573" s="430">
        <v>0</v>
      </c>
    </row>
    <row r="574" spans="1:38" x14ac:dyDescent="0.25">
      <c r="A574" s="430" t="s">
        <v>4242</v>
      </c>
      <c r="B574" s="430">
        <v>1</v>
      </c>
      <c r="C574" s="430" t="s">
        <v>4243</v>
      </c>
      <c r="D574" s="430" t="s">
        <v>4042</v>
      </c>
      <c r="E574" s="430">
        <v>12</v>
      </c>
      <c r="F574" s="430">
        <v>0</v>
      </c>
      <c r="G574" s="430">
        <v>0</v>
      </c>
      <c r="H574" s="430">
        <v>0</v>
      </c>
      <c r="I574" s="430">
        <v>0</v>
      </c>
      <c r="J574" s="430">
        <v>0</v>
      </c>
      <c r="K574" s="430">
        <v>0</v>
      </c>
      <c r="L574" s="430">
        <v>0</v>
      </c>
      <c r="M574" s="430">
        <v>0</v>
      </c>
      <c r="N574" s="430">
        <v>0</v>
      </c>
      <c r="O574" s="430">
        <v>0</v>
      </c>
      <c r="P574" s="430">
        <v>0</v>
      </c>
      <c r="Q574" s="430">
        <v>0</v>
      </c>
      <c r="R574" s="430">
        <v>0</v>
      </c>
      <c r="S574" s="430">
        <v>0</v>
      </c>
      <c r="T574" s="430">
        <v>0</v>
      </c>
      <c r="U574" s="430">
        <v>0</v>
      </c>
      <c r="V574" s="430">
        <v>0</v>
      </c>
      <c r="W574" s="430">
        <v>0</v>
      </c>
      <c r="X574" s="430">
        <v>0</v>
      </c>
      <c r="Y574" s="430">
        <v>0</v>
      </c>
      <c r="Z574" s="430">
        <v>0</v>
      </c>
      <c r="AA574" s="430">
        <v>0</v>
      </c>
      <c r="AB574" s="430">
        <v>0</v>
      </c>
      <c r="AC574" s="430">
        <v>0</v>
      </c>
      <c r="AD574" s="430">
        <v>0</v>
      </c>
      <c r="AE574" s="430">
        <v>0</v>
      </c>
      <c r="AF574" s="430">
        <v>0</v>
      </c>
      <c r="AG574" s="430">
        <v>0</v>
      </c>
      <c r="AH574" s="430">
        <v>0</v>
      </c>
      <c r="AI574" s="430">
        <v>0</v>
      </c>
      <c r="AJ574" s="430">
        <v>0</v>
      </c>
      <c r="AK574" s="430">
        <v>0</v>
      </c>
      <c r="AL574" s="430">
        <v>0</v>
      </c>
    </row>
    <row r="575" spans="1:38" x14ac:dyDescent="0.25">
      <c r="A575" s="430" t="s">
        <v>4242</v>
      </c>
      <c r="B575" s="430">
        <v>1</v>
      </c>
      <c r="C575" s="430" t="s">
        <v>4243</v>
      </c>
      <c r="D575" s="430" t="s">
        <v>4044</v>
      </c>
      <c r="E575" s="430">
        <v>12</v>
      </c>
      <c r="F575" s="430">
        <v>0</v>
      </c>
      <c r="G575" s="430">
        <v>0</v>
      </c>
      <c r="H575" s="430">
        <v>0</v>
      </c>
      <c r="I575" s="430">
        <v>0</v>
      </c>
      <c r="J575" s="430">
        <v>0</v>
      </c>
      <c r="K575" s="430">
        <v>0</v>
      </c>
      <c r="L575" s="430">
        <v>0</v>
      </c>
      <c r="M575" s="430">
        <v>0</v>
      </c>
      <c r="N575" s="430">
        <v>0</v>
      </c>
      <c r="O575" s="430">
        <v>0</v>
      </c>
      <c r="P575" s="430">
        <v>0</v>
      </c>
      <c r="Q575" s="430">
        <v>0</v>
      </c>
      <c r="R575" s="430">
        <v>0</v>
      </c>
      <c r="S575" s="430">
        <v>0</v>
      </c>
      <c r="T575" s="430">
        <v>0</v>
      </c>
      <c r="U575" s="430">
        <v>0</v>
      </c>
      <c r="V575" s="430">
        <v>0</v>
      </c>
      <c r="W575" s="430">
        <v>0</v>
      </c>
      <c r="X575" s="430">
        <v>0</v>
      </c>
      <c r="Y575" s="430">
        <v>0</v>
      </c>
      <c r="Z575" s="430">
        <v>0</v>
      </c>
      <c r="AA575" s="430">
        <v>0</v>
      </c>
      <c r="AB575" s="430">
        <v>0</v>
      </c>
      <c r="AC575" s="430">
        <v>0</v>
      </c>
      <c r="AD575" s="430">
        <v>0</v>
      </c>
      <c r="AE575" s="430">
        <v>0</v>
      </c>
      <c r="AF575" s="430">
        <v>0</v>
      </c>
      <c r="AG575" s="430">
        <v>0</v>
      </c>
      <c r="AH575" s="430">
        <v>0</v>
      </c>
      <c r="AI575" s="430">
        <v>0</v>
      </c>
      <c r="AJ575" s="430">
        <v>0</v>
      </c>
      <c r="AK575" s="430">
        <v>0</v>
      </c>
      <c r="AL575" s="430">
        <v>0</v>
      </c>
    </row>
    <row r="576" spans="1:38" x14ac:dyDescent="0.25">
      <c r="A576" s="430" t="s">
        <v>4242</v>
      </c>
      <c r="B576" s="430">
        <v>1</v>
      </c>
      <c r="C576" s="430" t="s">
        <v>4243</v>
      </c>
      <c r="D576" s="430" t="s">
        <v>4046</v>
      </c>
      <c r="E576" s="430">
        <v>12</v>
      </c>
      <c r="F576" s="430">
        <v>0</v>
      </c>
      <c r="G576" s="430">
        <v>0</v>
      </c>
      <c r="H576" s="430">
        <v>0</v>
      </c>
      <c r="I576" s="430">
        <v>0</v>
      </c>
      <c r="J576" s="430">
        <v>0</v>
      </c>
      <c r="K576" s="430">
        <v>0</v>
      </c>
      <c r="L576" s="430">
        <v>0</v>
      </c>
      <c r="M576" s="430">
        <v>0</v>
      </c>
      <c r="N576" s="430">
        <v>0</v>
      </c>
      <c r="O576" s="430">
        <v>0</v>
      </c>
      <c r="P576" s="430">
        <v>0</v>
      </c>
      <c r="Q576" s="430">
        <v>0</v>
      </c>
      <c r="R576" s="430">
        <v>0</v>
      </c>
      <c r="S576" s="430">
        <v>0</v>
      </c>
      <c r="T576" s="430">
        <v>0</v>
      </c>
      <c r="U576" s="430">
        <v>0</v>
      </c>
      <c r="V576" s="430">
        <v>0</v>
      </c>
      <c r="W576" s="430">
        <v>0</v>
      </c>
      <c r="X576" s="430">
        <v>0</v>
      </c>
      <c r="Y576" s="430">
        <v>0</v>
      </c>
      <c r="Z576" s="430">
        <v>0</v>
      </c>
      <c r="AA576" s="430">
        <v>0</v>
      </c>
      <c r="AB576" s="430">
        <v>0</v>
      </c>
      <c r="AC576" s="430">
        <v>0</v>
      </c>
      <c r="AD576" s="430">
        <v>0</v>
      </c>
      <c r="AE576" s="430">
        <v>0</v>
      </c>
      <c r="AF576" s="430">
        <v>0</v>
      </c>
      <c r="AG576" s="430">
        <v>0</v>
      </c>
      <c r="AH576" s="430">
        <v>0</v>
      </c>
      <c r="AI576" s="430">
        <v>0</v>
      </c>
      <c r="AJ576" s="430">
        <v>0</v>
      </c>
      <c r="AK576" s="430">
        <v>0</v>
      </c>
      <c r="AL576" s="430">
        <v>0</v>
      </c>
    </row>
    <row r="577" spans="1:38" x14ac:dyDescent="0.25">
      <c r="A577" s="430" t="s">
        <v>4242</v>
      </c>
      <c r="B577" s="430">
        <v>1</v>
      </c>
      <c r="C577" s="430" t="s">
        <v>4243</v>
      </c>
      <c r="D577" s="430" t="s">
        <v>4227</v>
      </c>
      <c r="E577" s="430">
        <v>12</v>
      </c>
      <c r="F577" s="430">
        <v>0</v>
      </c>
      <c r="G577" s="430">
        <v>0</v>
      </c>
      <c r="H577" s="430">
        <v>0</v>
      </c>
      <c r="I577" s="430">
        <v>0</v>
      </c>
      <c r="J577" s="430">
        <v>0</v>
      </c>
      <c r="K577" s="430">
        <v>0</v>
      </c>
      <c r="L577" s="430">
        <v>0</v>
      </c>
      <c r="M577" s="430">
        <v>0</v>
      </c>
      <c r="N577" s="430">
        <v>0</v>
      </c>
      <c r="O577" s="430">
        <v>0</v>
      </c>
      <c r="P577" s="430">
        <v>0</v>
      </c>
      <c r="Q577" s="430">
        <v>0</v>
      </c>
      <c r="R577" s="430">
        <v>0</v>
      </c>
      <c r="S577" s="430">
        <v>0</v>
      </c>
      <c r="T577" s="430">
        <v>0</v>
      </c>
      <c r="U577" s="430">
        <v>0</v>
      </c>
      <c r="V577" s="430">
        <v>0</v>
      </c>
      <c r="W577" s="430">
        <v>0</v>
      </c>
      <c r="X577" s="430">
        <v>0</v>
      </c>
      <c r="Y577" s="430">
        <v>0</v>
      </c>
      <c r="Z577" s="430">
        <v>0</v>
      </c>
      <c r="AA577" s="430">
        <v>0</v>
      </c>
      <c r="AB577" s="430">
        <v>0</v>
      </c>
      <c r="AC577" s="430">
        <v>0</v>
      </c>
      <c r="AD577" s="430">
        <v>0</v>
      </c>
      <c r="AE577" s="430">
        <v>0</v>
      </c>
      <c r="AF577" s="430">
        <v>0</v>
      </c>
      <c r="AG577" s="430">
        <v>0</v>
      </c>
      <c r="AH577" s="430">
        <v>0</v>
      </c>
      <c r="AI577" s="430">
        <v>0</v>
      </c>
      <c r="AJ577" s="430">
        <v>0</v>
      </c>
      <c r="AK577" s="430">
        <v>0</v>
      </c>
      <c r="AL577" s="430">
        <v>0</v>
      </c>
    </row>
    <row r="578" spans="1:38" x14ac:dyDescent="0.25">
      <c r="A578" s="430" t="s">
        <v>4242</v>
      </c>
      <c r="B578" s="430">
        <v>1</v>
      </c>
      <c r="C578" s="430" t="s">
        <v>4243</v>
      </c>
      <c r="D578" s="430" t="s">
        <v>4048</v>
      </c>
      <c r="E578" s="430">
        <v>12</v>
      </c>
      <c r="F578" s="430">
        <v>0</v>
      </c>
      <c r="G578" s="430">
        <v>0</v>
      </c>
      <c r="H578" s="430">
        <v>0</v>
      </c>
      <c r="I578" s="430">
        <v>0</v>
      </c>
      <c r="J578" s="430">
        <v>0</v>
      </c>
      <c r="K578" s="430">
        <v>0</v>
      </c>
      <c r="L578" s="430">
        <v>0</v>
      </c>
      <c r="M578" s="430">
        <v>0</v>
      </c>
      <c r="N578" s="430">
        <v>0</v>
      </c>
      <c r="O578" s="430">
        <v>0</v>
      </c>
      <c r="P578" s="430">
        <v>0</v>
      </c>
      <c r="Q578" s="430">
        <v>0</v>
      </c>
      <c r="R578" s="430">
        <v>0</v>
      </c>
      <c r="S578" s="430">
        <v>0</v>
      </c>
      <c r="T578" s="430">
        <v>0</v>
      </c>
      <c r="U578" s="430">
        <v>0</v>
      </c>
      <c r="V578" s="430">
        <v>0</v>
      </c>
      <c r="W578" s="430">
        <v>0</v>
      </c>
      <c r="X578" s="430">
        <v>0</v>
      </c>
      <c r="Y578" s="430">
        <v>0</v>
      </c>
      <c r="Z578" s="430">
        <v>0</v>
      </c>
      <c r="AA578" s="430">
        <v>0</v>
      </c>
      <c r="AB578" s="430">
        <v>0</v>
      </c>
      <c r="AC578" s="430">
        <v>0</v>
      </c>
      <c r="AD578" s="430">
        <v>0</v>
      </c>
      <c r="AE578" s="430">
        <v>0</v>
      </c>
      <c r="AF578" s="430">
        <v>0</v>
      </c>
      <c r="AG578" s="430">
        <v>0</v>
      </c>
      <c r="AH578" s="430">
        <v>0</v>
      </c>
      <c r="AI578" s="430">
        <v>0</v>
      </c>
      <c r="AJ578" s="430">
        <v>0</v>
      </c>
      <c r="AK578" s="430">
        <v>0</v>
      </c>
      <c r="AL578" s="430">
        <v>0</v>
      </c>
    </row>
    <row r="579" spans="1:38" x14ac:dyDescent="0.25">
      <c r="A579" s="430" t="s">
        <v>4242</v>
      </c>
      <c r="B579" s="430">
        <v>1</v>
      </c>
      <c r="C579" s="430" t="s">
        <v>4243</v>
      </c>
      <c r="D579" s="430" t="s">
        <v>4050</v>
      </c>
      <c r="E579" s="430">
        <v>12</v>
      </c>
      <c r="F579" s="430">
        <v>0</v>
      </c>
      <c r="G579" s="430">
        <v>0</v>
      </c>
      <c r="H579" s="430">
        <v>0</v>
      </c>
      <c r="I579" s="430">
        <v>0</v>
      </c>
      <c r="J579" s="430">
        <v>0</v>
      </c>
      <c r="K579" s="430">
        <v>0</v>
      </c>
      <c r="L579" s="430">
        <v>0</v>
      </c>
      <c r="M579" s="430">
        <v>0</v>
      </c>
      <c r="N579" s="430">
        <v>0</v>
      </c>
      <c r="O579" s="430">
        <v>0</v>
      </c>
      <c r="P579" s="430">
        <v>0</v>
      </c>
      <c r="Q579" s="430">
        <v>0</v>
      </c>
      <c r="R579" s="430">
        <v>0</v>
      </c>
      <c r="S579" s="430">
        <v>0</v>
      </c>
      <c r="T579" s="430">
        <v>0</v>
      </c>
      <c r="U579" s="430">
        <v>0</v>
      </c>
      <c r="V579" s="430">
        <v>0</v>
      </c>
      <c r="W579" s="430">
        <v>0</v>
      </c>
      <c r="X579" s="430">
        <v>0</v>
      </c>
      <c r="Y579" s="430">
        <v>0</v>
      </c>
      <c r="Z579" s="430">
        <v>0</v>
      </c>
      <c r="AA579" s="430">
        <v>0</v>
      </c>
      <c r="AB579" s="430">
        <v>0</v>
      </c>
      <c r="AC579" s="430">
        <v>0</v>
      </c>
      <c r="AD579" s="430">
        <v>0</v>
      </c>
      <c r="AE579" s="430">
        <v>0</v>
      </c>
      <c r="AF579" s="430">
        <v>0</v>
      </c>
      <c r="AG579" s="430">
        <v>0</v>
      </c>
      <c r="AH579" s="430">
        <v>0</v>
      </c>
      <c r="AI579" s="430">
        <v>0</v>
      </c>
      <c r="AJ579" s="430">
        <v>0</v>
      </c>
      <c r="AK579" s="430">
        <v>0</v>
      </c>
      <c r="AL579" s="430">
        <v>0</v>
      </c>
    </row>
    <row r="580" spans="1:38" x14ac:dyDescent="0.25">
      <c r="A580" s="430" t="s">
        <v>4242</v>
      </c>
      <c r="B580" s="430">
        <v>1</v>
      </c>
      <c r="C580" s="430" t="s">
        <v>4243</v>
      </c>
      <c r="D580" s="430" t="s">
        <v>4052</v>
      </c>
      <c r="E580" s="430">
        <v>12</v>
      </c>
      <c r="F580" s="430">
        <v>0</v>
      </c>
      <c r="G580" s="430">
        <v>0</v>
      </c>
      <c r="H580" s="430">
        <v>0</v>
      </c>
      <c r="I580" s="430">
        <v>0</v>
      </c>
      <c r="J580" s="430">
        <v>0</v>
      </c>
      <c r="K580" s="430">
        <v>0</v>
      </c>
      <c r="L580" s="430">
        <v>0</v>
      </c>
      <c r="M580" s="430">
        <v>0</v>
      </c>
      <c r="N580" s="430">
        <v>0</v>
      </c>
      <c r="O580" s="430">
        <v>0</v>
      </c>
      <c r="P580" s="430">
        <v>0</v>
      </c>
      <c r="Q580" s="430">
        <v>0</v>
      </c>
      <c r="R580" s="430">
        <v>0</v>
      </c>
      <c r="S580" s="430">
        <v>0</v>
      </c>
      <c r="T580" s="430">
        <v>0</v>
      </c>
      <c r="U580" s="430">
        <v>0</v>
      </c>
      <c r="V580" s="430">
        <v>0</v>
      </c>
      <c r="W580" s="430">
        <v>0</v>
      </c>
      <c r="X580" s="430">
        <v>0</v>
      </c>
      <c r="Y580" s="430">
        <v>0</v>
      </c>
      <c r="Z580" s="430">
        <v>0</v>
      </c>
      <c r="AA580" s="430">
        <v>0</v>
      </c>
      <c r="AB580" s="430">
        <v>0</v>
      </c>
      <c r="AC580" s="430">
        <v>0</v>
      </c>
      <c r="AD580" s="430">
        <v>0</v>
      </c>
      <c r="AE580" s="430">
        <v>0</v>
      </c>
      <c r="AF580" s="430">
        <v>0</v>
      </c>
      <c r="AG580" s="430">
        <v>0</v>
      </c>
      <c r="AH580" s="430">
        <v>0</v>
      </c>
      <c r="AI580" s="430">
        <v>0</v>
      </c>
      <c r="AJ580" s="430">
        <v>0</v>
      </c>
      <c r="AK580" s="430">
        <v>0</v>
      </c>
      <c r="AL580" s="430">
        <v>0</v>
      </c>
    </row>
    <row r="581" spans="1:38" x14ac:dyDescent="0.25">
      <c r="A581" s="430" t="s">
        <v>4242</v>
      </c>
      <c r="B581" s="430">
        <v>1</v>
      </c>
      <c r="C581" s="430" t="s">
        <v>4243</v>
      </c>
      <c r="D581" s="430" t="s">
        <v>4054</v>
      </c>
      <c r="E581" s="430">
        <v>12</v>
      </c>
      <c r="F581" s="430">
        <v>0</v>
      </c>
      <c r="G581" s="430">
        <v>0</v>
      </c>
      <c r="H581" s="430">
        <v>0</v>
      </c>
      <c r="I581" s="430">
        <v>0</v>
      </c>
      <c r="J581" s="430">
        <v>0</v>
      </c>
      <c r="K581" s="430">
        <v>0</v>
      </c>
      <c r="L581" s="430">
        <v>0</v>
      </c>
      <c r="M581" s="430">
        <v>0</v>
      </c>
      <c r="N581" s="430">
        <v>0</v>
      </c>
      <c r="O581" s="430">
        <v>0</v>
      </c>
      <c r="P581" s="430">
        <v>0</v>
      </c>
      <c r="Q581" s="430">
        <v>0</v>
      </c>
      <c r="R581" s="430">
        <v>0</v>
      </c>
      <c r="S581" s="430">
        <v>0</v>
      </c>
      <c r="T581" s="430">
        <v>0</v>
      </c>
      <c r="U581" s="430">
        <v>0</v>
      </c>
      <c r="V581" s="430">
        <v>0</v>
      </c>
      <c r="W581" s="430">
        <v>0</v>
      </c>
      <c r="X581" s="430">
        <v>0</v>
      </c>
      <c r="Y581" s="430">
        <v>0</v>
      </c>
      <c r="Z581" s="430">
        <v>0</v>
      </c>
      <c r="AA581" s="430">
        <v>0</v>
      </c>
      <c r="AB581" s="430">
        <v>0</v>
      </c>
      <c r="AC581" s="430">
        <v>0</v>
      </c>
      <c r="AD581" s="430">
        <v>0</v>
      </c>
      <c r="AE581" s="430">
        <v>0</v>
      </c>
      <c r="AF581" s="430">
        <v>0</v>
      </c>
      <c r="AG581" s="430">
        <v>0</v>
      </c>
      <c r="AH581" s="430">
        <v>0</v>
      </c>
      <c r="AI581" s="430">
        <v>0</v>
      </c>
      <c r="AJ581" s="430">
        <v>0</v>
      </c>
      <c r="AK581" s="430">
        <v>0</v>
      </c>
      <c r="AL581" s="430">
        <v>0</v>
      </c>
    </row>
    <row r="582" spans="1:38" x14ac:dyDescent="0.25">
      <c r="A582" s="430" t="s">
        <v>4242</v>
      </c>
      <c r="B582" s="430">
        <v>1</v>
      </c>
      <c r="C582" s="430" t="s">
        <v>4243</v>
      </c>
      <c r="D582" s="430" t="s">
        <v>517</v>
      </c>
      <c r="E582" s="430">
        <v>12</v>
      </c>
      <c r="F582" s="430">
        <v>0</v>
      </c>
      <c r="G582" s="430">
        <v>0</v>
      </c>
      <c r="H582" s="430">
        <v>0</v>
      </c>
      <c r="I582" s="430">
        <v>0</v>
      </c>
      <c r="J582" s="430">
        <v>0</v>
      </c>
      <c r="K582" s="430">
        <v>0</v>
      </c>
      <c r="L582" s="430">
        <v>0</v>
      </c>
      <c r="M582" s="430">
        <v>0</v>
      </c>
      <c r="N582" s="430">
        <v>0</v>
      </c>
      <c r="O582" s="430">
        <v>0</v>
      </c>
      <c r="P582" s="430">
        <v>0</v>
      </c>
      <c r="Q582" s="430">
        <v>0</v>
      </c>
      <c r="R582" s="430">
        <v>0</v>
      </c>
      <c r="S582" s="430">
        <v>0</v>
      </c>
      <c r="T582" s="430">
        <v>0</v>
      </c>
      <c r="U582" s="430">
        <v>0</v>
      </c>
      <c r="V582" s="430">
        <v>0</v>
      </c>
      <c r="W582" s="430">
        <v>0</v>
      </c>
      <c r="X582" s="430">
        <v>0</v>
      </c>
      <c r="Y582" s="430">
        <v>0</v>
      </c>
      <c r="Z582" s="430">
        <v>0</v>
      </c>
      <c r="AA582" s="430">
        <v>0</v>
      </c>
      <c r="AB582" s="430">
        <v>0</v>
      </c>
      <c r="AC582" s="430">
        <v>0</v>
      </c>
      <c r="AD582" s="430">
        <v>0</v>
      </c>
      <c r="AE582" s="430">
        <v>0</v>
      </c>
      <c r="AF582" s="430">
        <v>0</v>
      </c>
      <c r="AG582" s="430">
        <v>0</v>
      </c>
      <c r="AH582" s="430">
        <v>0</v>
      </c>
      <c r="AI582" s="430">
        <v>0</v>
      </c>
      <c r="AJ582" s="430">
        <v>0</v>
      </c>
      <c r="AK582" s="430">
        <v>0</v>
      </c>
      <c r="AL582" s="430">
        <v>0</v>
      </c>
    </row>
    <row r="583" spans="1:38" x14ac:dyDescent="0.25">
      <c r="A583" s="430" t="s">
        <v>4242</v>
      </c>
      <c r="B583" s="430">
        <v>1</v>
      </c>
      <c r="C583" s="430" t="s">
        <v>4243</v>
      </c>
      <c r="D583" s="430" t="s">
        <v>4057</v>
      </c>
      <c r="E583" s="430">
        <v>12</v>
      </c>
      <c r="F583" s="430">
        <v>0</v>
      </c>
      <c r="G583" s="430">
        <v>0</v>
      </c>
      <c r="H583" s="430">
        <v>0</v>
      </c>
      <c r="I583" s="430">
        <v>0</v>
      </c>
      <c r="J583" s="430">
        <v>0</v>
      </c>
      <c r="K583" s="430">
        <v>0</v>
      </c>
      <c r="L583" s="430">
        <v>0</v>
      </c>
      <c r="M583" s="430">
        <v>0</v>
      </c>
      <c r="N583" s="430">
        <v>0</v>
      </c>
      <c r="O583" s="430">
        <v>0</v>
      </c>
      <c r="P583" s="430">
        <v>0</v>
      </c>
      <c r="Q583" s="430">
        <v>0</v>
      </c>
      <c r="R583" s="430">
        <v>0</v>
      </c>
      <c r="S583" s="430">
        <v>0</v>
      </c>
      <c r="T583" s="430">
        <v>0</v>
      </c>
      <c r="U583" s="430">
        <v>0</v>
      </c>
      <c r="V583" s="430">
        <v>0</v>
      </c>
      <c r="W583" s="430">
        <v>0</v>
      </c>
      <c r="X583" s="430">
        <v>0</v>
      </c>
      <c r="Y583" s="430">
        <v>0</v>
      </c>
      <c r="Z583" s="430">
        <v>0</v>
      </c>
      <c r="AA583" s="430">
        <v>0</v>
      </c>
      <c r="AB583" s="430">
        <v>0</v>
      </c>
      <c r="AC583" s="430">
        <v>0</v>
      </c>
      <c r="AD583" s="430">
        <v>0</v>
      </c>
      <c r="AE583" s="430">
        <v>0</v>
      </c>
      <c r="AF583" s="430">
        <v>0</v>
      </c>
      <c r="AG583" s="430">
        <v>0</v>
      </c>
      <c r="AH583" s="430">
        <v>0</v>
      </c>
      <c r="AI583" s="430">
        <v>0</v>
      </c>
      <c r="AJ583" s="430">
        <v>0</v>
      </c>
      <c r="AK583" s="430">
        <v>0</v>
      </c>
      <c r="AL583" s="430">
        <v>0</v>
      </c>
    </row>
    <row r="584" spans="1:38" x14ac:dyDescent="0.25">
      <c r="A584" s="430" t="s">
        <v>4242</v>
      </c>
      <c r="B584" s="430">
        <v>1</v>
      </c>
      <c r="C584" s="430" t="s">
        <v>4243</v>
      </c>
      <c r="D584" s="430" t="s">
        <v>4059</v>
      </c>
      <c r="E584" s="430">
        <v>12</v>
      </c>
      <c r="F584" s="430">
        <v>0</v>
      </c>
      <c r="G584" s="430">
        <v>0</v>
      </c>
      <c r="H584" s="430">
        <v>0</v>
      </c>
      <c r="I584" s="430">
        <v>0</v>
      </c>
      <c r="J584" s="430">
        <v>0</v>
      </c>
      <c r="K584" s="430">
        <v>0</v>
      </c>
      <c r="L584" s="430">
        <v>0</v>
      </c>
      <c r="M584" s="430">
        <v>0</v>
      </c>
      <c r="N584" s="430">
        <v>0</v>
      </c>
      <c r="O584" s="430">
        <v>0</v>
      </c>
      <c r="P584" s="430">
        <v>0</v>
      </c>
      <c r="Q584" s="430">
        <v>0</v>
      </c>
      <c r="R584" s="430">
        <v>0</v>
      </c>
      <c r="S584" s="430">
        <v>0</v>
      </c>
      <c r="T584" s="430">
        <v>0</v>
      </c>
      <c r="U584" s="430">
        <v>0</v>
      </c>
      <c r="V584" s="430">
        <v>0</v>
      </c>
      <c r="W584" s="430">
        <v>0</v>
      </c>
      <c r="X584" s="430">
        <v>0</v>
      </c>
      <c r="Y584" s="430">
        <v>0</v>
      </c>
      <c r="Z584" s="430">
        <v>0</v>
      </c>
      <c r="AA584" s="430">
        <v>0</v>
      </c>
      <c r="AB584" s="430">
        <v>0</v>
      </c>
      <c r="AC584" s="430">
        <v>0</v>
      </c>
      <c r="AD584" s="430">
        <v>0</v>
      </c>
      <c r="AE584" s="430">
        <v>0</v>
      </c>
      <c r="AF584" s="430">
        <v>0</v>
      </c>
      <c r="AG584" s="430">
        <v>0</v>
      </c>
      <c r="AH584" s="430">
        <v>0</v>
      </c>
      <c r="AI584" s="430">
        <v>0</v>
      </c>
      <c r="AJ584" s="430">
        <v>0</v>
      </c>
      <c r="AK584" s="430">
        <v>0</v>
      </c>
      <c r="AL584" s="430">
        <v>0</v>
      </c>
    </row>
    <row r="585" spans="1:38" x14ac:dyDescent="0.25">
      <c r="A585" s="430" t="s">
        <v>4242</v>
      </c>
      <c r="B585" s="430">
        <v>1</v>
      </c>
      <c r="C585" s="430" t="s">
        <v>4243</v>
      </c>
      <c r="D585" s="430" t="s">
        <v>4061</v>
      </c>
      <c r="E585" s="430">
        <v>12</v>
      </c>
      <c r="F585" s="430">
        <v>0</v>
      </c>
      <c r="G585" s="430">
        <v>0</v>
      </c>
      <c r="H585" s="430">
        <v>0</v>
      </c>
      <c r="I585" s="430">
        <v>0</v>
      </c>
      <c r="J585" s="430">
        <v>0</v>
      </c>
      <c r="K585" s="430">
        <v>0</v>
      </c>
      <c r="L585" s="430">
        <v>0</v>
      </c>
      <c r="M585" s="430">
        <v>0</v>
      </c>
      <c r="N585" s="430">
        <v>0</v>
      </c>
      <c r="O585" s="430">
        <v>0</v>
      </c>
      <c r="P585" s="430">
        <v>0</v>
      </c>
      <c r="Q585" s="430">
        <v>0</v>
      </c>
      <c r="R585" s="430">
        <v>0</v>
      </c>
      <c r="S585" s="430">
        <v>0</v>
      </c>
      <c r="T585" s="430">
        <v>0</v>
      </c>
      <c r="U585" s="430">
        <v>0</v>
      </c>
      <c r="V585" s="430">
        <v>0</v>
      </c>
      <c r="W585" s="430">
        <v>0</v>
      </c>
      <c r="X585" s="430">
        <v>0</v>
      </c>
      <c r="Y585" s="430">
        <v>0</v>
      </c>
      <c r="Z585" s="430">
        <v>0</v>
      </c>
      <c r="AA585" s="430">
        <v>0</v>
      </c>
      <c r="AB585" s="430">
        <v>0</v>
      </c>
      <c r="AC585" s="430">
        <v>0</v>
      </c>
      <c r="AD585" s="430">
        <v>0</v>
      </c>
      <c r="AE585" s="430">
        <v>0</v>
      </c>
      <c r="AF585" s="430">
        <v>0</v>
      </c>
      <c r="AG585" s="430">
        <v>0</v>
      </c>
      <c r="AH585" s="430">
        <v>0</v>
      </c>
      <c r="AI585" s="430">
        <v>0</v>
      </c>
      <c r="AJ585" s="430">
        <v>0</v>
      </c>
      <c r="AK585" s="430">
        <v>0</v>
      </c>
      <c r="AL585" s="430">
        <v>0</v>
      </c>
    </row>
    <row r="586" spans="1:38" x14ac:dyDescent="0.25">
      <c r="A586" s="430" t="s">
        <v>4242</v>
      </c>
      <c r="B586" s="430">
        <v>1</v>
      </c>
      <c r="C586" s="430" t="s">
        <v>4243</v>
      </c>
      <c r="D586" s="430" t="s">
        <v>4063</v>
      </c>
      <c r="E586" s="430">
        <v>12</v>
      </c>
      <c r="F586" s="430">
        <v>0</v>
      </c>
      <c r="G586" s="430">
        <v>0</v>
      </c>
      <c r="H586" s="430">
        <v>0</v>
      </c>
      <c r="I586" s="430">
        <v>0</v>
      </c>
      <c r="J586" s="430">
        <v>0</v>
      </c>
      <c r="K586" s="430">
        <v>0</v>
      </c>
      <c r="L586" s="430">
        <v>0</v>
      </c>
      <c r="M586" s="430">
        <v>0</v>
      </c>
      <c r="N586" s="430">
        <v>0</v>
      </c>
      <c r="O586" s="430">
        <v>0</v>
      </c>
      <c r="P586" s="430">
        <v>0</v>
      </c>
      <c r="Q586" s="430">
        <v>0</v>
      </c>
      <c r="R586" s="430">
        <v>0</v>
      </c>
      <c r="S586" s="430">
        <v>0</v>
      </c>
      <c r="T586" s="430">
        <v>0</v>
      </c>
      <c r="U586" s="430">
        <v>0</v>
      </c>
      <c r="V586" s="430">
        <v>0</v>
      </c>
      <c r="W586" s="430">
        <v>0</v>
      </c>
      <c r="X586" s="430">
        <v>0</v>
      </c>
      <c r="Y586" s="430">
        <v>0</v>
      </c>
      <c r="Z586" s="430">
        <v>0</v>
      </c>
      <c r="AA586" s="430">
        <v>0</v>
      </c>
      <c r="AB586" s="430">
        <v>0</v>
      </c>
      <c r="AC586" s="430">
        <v>0</v>
      </c>
      <c r="AD586" s="430">
        <v>0</v>
      </c>
      <c r="AE586" s="430">
        <v>0</v>
      </c>
      <c r="AF586" s="430">
        <v>0</v>
      </c>
      <c r="AG586" s="430">
        <v>0</v>
      </c>
      <c r="AH586" s="430">
        <v>0</v>
      </c>
      <c r="AI586" s="430">
        <v>0</v>
      </c>
      <c r="AJ586" s="430">
        <v>0</v>
      </c>
      <c r="AK586" s="430">
        <v>0</v>
      </c>
      <c r="AL586" s="430">
        <v>0</v>
      </c>
    </row>
    <row r="587" spans="1:38" x14ac:dyDescent="0.25">
      <c r="A587" s="430" t="s">
        <v>4242</v>
      </c>
      <c r="B587" s="430">
        <v>1</v>
      </c>
      <c r="C587" s="430" t="s">
        <v>4243</v>
      </c>
      <c r="D587" s="430" t="s">
        <v>4065</v>
      </c>
      <c r="E587" s="430">
        <v>12</v>
      </c>
      <c r="F587" s="430">
        <v>0</v>
      </c>
      <c r="G587" s="430">
        <v>0</v>
      </c>
      <c r="H587" s="430">
        <v>0</v>
      </c>
      <c r="I587" s="430">
        <v>0</v>
      </c>
      <c r="J587" s="430">
        <v>0</v>
      </c>
      <c r="K587" s="430">
        <v>0</v>
      </c>
      <c r="L587" s="430">
        <v>0</v>
      </c>
      <c r="M587" s="430">
        <v>0</v>
      </c>
      <c r="N587" s="430">
        <v>0</v>
      </c>
      <c r="O587" s="430">
        <v>0</v>
      </c>
      <c r="P587" s="430">
        <v>0</v>
      </c>
      <c r="Q587" s="430">
        <v>0</v>
      </c>
      <c r="R587" s="430">
        <v>0</v>
      </c>
      <c r="S587" s="430">
        <v>0</v>
      </c>
      <c r="T587" s="430">
        <v>0</v>
      </c>
      <c r="U587" s="430">
        <v>0</v>
      </c>
      <c r="V587" s="430">
        <v>0</v>
      </c>
      <c r="W587" s="430">
        <v>0</v>
      </c>
      <c r="X587" s="430">
        <v>0</v>
      </c>
      <c r="Y587" s="430">
        <v>0</v>
      </c>
      <c r="Z587" s="430">
        <v>0</v>
      </c>
      <c r="AA587" s="430">
        <v>0</v>
      </c>
      <c r="AB587" s="430">
        <v>0</v>
      </c>
      <c r="AC587" s="430">
        <v>0</v>
      </c>
      <c r="AD587" s="430">
        <v>0</v>
      </c>
      <c r="AE587" s="430">
        <v>0</v>
      </c>
      <c r="AF587" s="430">
        <v>0</v>
      </c>
      <c r="AG587" s="430">
        <v>0</v>
      </c>
      <c r="AH587" s="430">
        <v>0</v>
      </c>
      <c r="AI587" s="430">
        <v>0</v>
      </c>
      <c r="AJ587" s="430">
        <v>0</v>
      </c>
      <c r="AK587" s="430">
        <v>0</v>
      </c>
      <c r="AL587" s="430">
        <v>0</v>
      </c>
    </row>
    <row r="588" spans="1:38" x14ac:dyDescent="0.25">
      <c r="A588" s="430" t="s">
        <v>4242</v>
      </c>
      <c r="B588" s="430">
        <v>1</v>
      </c>
      <c r="C588" s="430" t="s">
        <v>4243</v>
      </c>
      <c r="D588" s="430" t="s">
        <v>4067</v>
      </c>
      <c r="E588" s="430">
        <v>12</v>
      </c>
      <c r="F588" s="430">
        <v>0.2779693007072</v>
      </c>
      <c r="G588" s="430">
        <v>0.29000290113380001</v>
      </c>
      <c r="H588" s="430">
        <v>0.31275954018390001</v>
      </c>
      <c r="I588" s="430">
        <v>0.30228413972840001</v>
      </c>
      <c r="J588" s="430">
        <v>0.33063084246750002</v>
      </c>
      <c r="K588" s="430">
        <v>0.33001576530690002</v>
      </c>
      <c r="L588" s="430">
        <v>0.32271568735419998</v>
      </c>
      <c r="M588" s="430">
        <v>0.31750401773800002</v>
      </c>
      <c r="N588" s="430">
        <v>0.36394792051140001</v>
      </c>
      <c r="O588" s="430">
        <v>0.35268353970830002</v>
      </c>
      <c r="P588" s="430">
        <v>0.36047359440069998</v>
      </c>
      <c r="Q588" s="430">
        <v>0.32459533934669998</v>
      </c>
      <c r="R588" s="430">
        <v>0.32932686620189999</v>
      </c>
      <c r="S588" s="430">
        <v>0.3373521751263</v>
      </c>
      <c r="T588" s="430">
        <v>0.35399711384740001</v>
      </c>
      <c r="U588" s="430">
        <v>0.3490209569835</v>
      </c>
      <c r="V588" s="430">
        <v>0.34267549432450001</v>
      </c>
      <c r="W588" s="430">
        <v>0.35642655908330001</v>
      </c>
      <c r="X588" s="430">
        <v>0.30630658080599998</v>
      </c>
      <c r="Y588" s="430">
        <v>0.25816540986309999</v>
      </c>
      <c r="Z588" s="430">
        <v>0.32410654897320001</v>
      </c>
      <c r="AA588" s="430">
        <v>0.3093624329413</v>
      </c>
      <c r="AB588" s="430">
        <v>0.33232556489359999</v>
      </c>
      <c r="AC588" s="430">
        <v>0.29212758741619999</v>
      </c>
      <c r="AD588" s="430">
        <v>0.29860877842740002</v>
      </c>
      <c r="AE588" s="430">
        <v>0.29263888514210001</v>
      </c>
      <c r="AF588" s="430">
        <v>0.27603899382219999</v>
      </c>
      <c r="AG588" s="430">
        <v>0.29395800013110002</v>
      </c>
      <c r="AH588" s="430">
        <v>0.32603945629089998</v>
      </c>
      <c r="AI588" s="430">
        <v>0.28738107809169999</v>
      </c>
      <c r="AJ588" s="430">
        <v>0.246719115366</v>
      </c>
      <c r="AK588" s="430">
        <v>0.29315646577310001</v>
      </c>
      <c r="AL588" s="430">
        <v>0</v>
      </c>
    </row>
    <row r="589" spans="1:38" x14ac:dyDescent="0.25">
      <c r="A589" s="430" t="s">
        <v>4242</v>
      </c>
      <c r="B589" s="430">
        <v>1</v>
      </c>
      <c r="C589" s="430" t="s">
        <v>4243</v>
      </c>
      <c r="D589" s="430" t="s">
        <v>4069</v>
      </c>
      <c r="E589" s="430">
        <v>12</v>
      </c>
      <c r="F589" s="430">
        <v>0.1516057424868</v>
      </c>
      <c r="G589" s="430">
        <v>0.156839821553</v>
      </c>
      <c r="H589" s="430">
        <v>0.27352139073050002</v>
      </c>
      <c r="I589" s="430">
        <v>0.2927629224969</v>
      </c>
      <c r="J589" s="430">
        <v>0.308181271694</v>
      </c>
      <c r="K589" s="430">
        <v>0.37744337874349998</v>
      </c>
      <c r="L589" s="430">
        <v>0.3728916819143</v>
      </c>
      <c r="M589" s="430">
        <v>0.39203807163780002</v>
      </c>
      <c r="N589" s="430">
        <v>0.38157069093309998</v>
      </c>
      <c r="O589" s="430">
        <v>0.38311429046529999</v>
      </c>
      <c r="P589" s="430">
        <v>0.3680395364363</v>
      </c>
      <c r="Q589" s="430">
        <v>0.33712740151300002</v>
      </c>
      <c r="R589" s="430">
        <v>0.36011525310569997</v>
      </c>
      <c r="S589" s="430">
        <v>0.35129686800510002</v>
      </c>
      <c r="T589" s="430">
        <v>0.37447742829769998</v>
      </c>
      <c r="U589" s="430">
        <v>0.3424075929748</v>
      </c>
      <c r="V589" s="430">
        <v>0.32965995358119998</v>
      </c>
      <c r="W589" s="430">
        <v>0.34822548369119999</v>
      </c>
      <c r="X589" s="430">
        <v>0.31604565582170002</v>
      </c>
      <c r="Y589" s="430">
        <v>0.27180996049349998</v>
      </c>
      <c r="Z589" s="430">
        <v>0.2538707765264</v>
      </c>
      <c r="AA589" s="430">
        <v>0.26453558504219998</v>
      </c>
      <c r="AB589" s="430">
        <v>0.26686972255730002</v>
      </c>
      <c r="AC589" s="430">
        <v>0.24819662243669999</v>
      </c>
      <c r="AD589" s="430">
        <v>0.25442098914349998</v>
      </c>
      <c r="AE589" s="430">
        <v>0.25364294330519999</v>
      </c>
      <c r="AF589" s="430">
        <v>0.24586248492160001</v>
      </c>
      <c r="AG589" s="430">
        <v>0.25753317249699997</v>
      </c>
      <c r="AH589" s="430">
        <v>0.26764776839569998</v>
      </c>
      <c r="AI589" s="430">
        <v>0.25675512665860001</v>
      </c>
      <c r="AJ589" s="430">
        <v>0.20306996381180001</v>
      </c>
      <c r="AK589" s="430">
        <v>0.2334137515078</v>
      </c>
      <c r="AL589" s="430">
        <v>0</v>
      </c>
    </row>
    <row r="590" spans="1:38" x14ac:dyDescent="0.25">
      <c r="A590" s="430" t="s">
        <v>4242</v>
      </c>
      <c r="B590" s="430">
        <v>1</v>
      </c>
      <c r="C590" s="430" t="s">
        <v>4243</v>
      </c>
      <c r="D590" s="430" t="s">
        <v>4071</v>
      </c>
      <c r="E590" s="430">
        <v>12</v>
      </c>
      <c r="F590" s="430">
        <v>0</v>
      </c>
      <c r="G590" s="430">
        <v>0</v>
      </c>
      <c r="H590" s="430">
        <v>0</v>
      </c>
      <c r="I590" s="430">
        <v>0</v>
      </c>
      <c r="J590" s="430">
        <v>0</v>
      </c>
      <c r="K590" s="430">
        <v>0</v>
      </c>
      <c r="L590" s="430">
        <v>0</v>
      </c>
      <c r="M590" s="430">
        <v>0</v>
      </c>
      <c r="N590" s="430">
        <v>0</v>
      </c>
      <c r="O590" s="430">
        <v>0</v>
      </c>
      <c r="P590" s="430">
        <v>0</v>
      </c>
      <c r="Q590" s="430">
        <v>0</v>
      </c>
      <c r="R590" s="430">
        <v>0</v>
      </c>
      <c r="S590" s="430">
        <v>0</v>
      </c>
      <c r="T590" s="430">
        <v>0</v>
      </c>
      <c r="U590" s="430">
        <v>0</v>
      </c>
      <c r="V590" s="430">
        <v>0</v>
      </c>
      <c r="W590" s="430">
        <v>0</v>
      </c>
      <c r="X590" s="430">
        <v>0</v>
      </c>
      <c r="Y590" s="430">
        <v>0</v>
      </c>
      <c r="Z590" s="430">
        <v>0</v>
      </c>
      <c r="AA590" s="430">
        <v>0</v>
      </c>
      <c r="AB590" s="430">
        <v>0</v>
      </c>
      <c r="AC590" s="430">
        <v>0</v>
      </c>
      <c r="AD590" s="430">
        <v>0</v>
      </c>
      <c r="AE590" s="430">
        <v>0</v>
      </c>
      <c r="AF590" s="430">
        <v>0</v>
      </c>
      <c r="AG590" s="430">
        <v>0</v>
      </c>
      <c r="AH590" s="430">
        <v>0</v>
      </c>
      <c r="AI590" s="430">
        <v>0</v>
      </c>
      <c r="AJ590" s="430">
        <v>0</v>
      </c>
      <c r="AK590" s="430">
        <v>0</v>
      </c>
      <c r="AL590" s="430">
        <v>0</v>
      </c>
    </row>
    <row r="591" spans="1:38" x14ac:dyDescent="0.25">
      <c r="A591" s="430" t="s">
        <v>4242</v>
      </c>
      <c r="B591" s="430">
        <v>1</v>
      </c>
      <c r="C591" s="430" t="s">
        <v>4243</v>
      </c>
      <c r="D591" s="430" t="s">
        <v>4073</v>
      </c>
      <c r="E591" s="430">
        <v>12</v>
      </c>
      <c r="F591" s="430">
        <v>0</v>
      </c>
      <c r="G591" s="430">
        <v>0</v>
      </c>
      <c r="H591" s="430">
        <v>0</v>
      </c>
      <c r="I591" s="430">
        <v>0</v>
      </c>
      <c r="J591" s="430">
        <v>0</v>
      </c>
      <c r="K591" s="430">
        <v>0</v>
      </c>
      <c r="L591" s="430">
        <v>0</v>
      </c>
      <c r="M591" s="430">
        <v>0</v>
      </c>
      <c r="N591" s="430">
        <v>0</v>
      </c>
      <c r="O591" s="430">
        <v>0</v>
      </c>
      <c r="P591" s="430">
        <v>0</v>
      </c>
      <c r="Q591" s="430">
        <v>0</v>
      </c>
      <c r="R591" s="430">
        <v>0</v>
      </c>
      <c r="S591" s="430">
        <v>0</v>
      </c>
      <c r="T591" s="430">
        <v>0</v>
      </c>
      <c r="U591" s="430">
        <v>0</v>
      </c>
      <c r="V591" s="430">
        <v>0</v>
      </c>
      <c r="W591" s="430">
        <v>0</v>
      </c>
      <c r="X591" s="430">
        <v>0</v>
      </c>
      <c r="Y591" s="430">
        <v>0</v>
      </c>
      <c r="Z591" s="430">
        <v>0</v>
      </c>
      <c r="AA591" s="430">
        <v>0</v>
      </c>
      <c r="AB591" s="430">
        <v>0</v>
      </c>
      <c r="AC591" s="430">
        <v>0</v>
      </c>
      <c r="AD591" s="430">
        <v>0</v>
      </c>
      <c r="AE591" s="430">
        <v>0</v>
      </c>
      <c r="AF591" s="430">
        <v>0</v>
      </c>
      <c r="AG591" s="430">
        <v>0</v>
      </c>
      <c r="AH591" s="430">
        <v>0</v>
      </c>
      <c r="AI591" s="430">
        <v>0</v>
      </c>
      <c r="AJ591" s="430">
        <v>0</v>
      </c>
      <c r="AK591" s="430">
        <v>0</v>
      </c>
      <c r="AL591" s="430">
        <v>0</v>
      </c>
    </row>
    <row r="592" spans="1:38" x14ac:dyDescent="0.25">
      <c r="A592" s="430" t="s">
        <v>4242</v>
      </c>
      <c r="B592" s="430">
        <v>1</v>
      </c>
      <c r="C592" s="430" t="s">
        <v>4243</v>
      </c>
      <c r="D592" s="430" t="s">
        <v>4228</v>
      </c>
      <c r="E592" s="430">
        <v>12</v>
      </c>
      <c r="F592" s="430">
        <v>0</v>
      </c>
      <c r="G592" s="430">
        <v>0</v>
      </c>
      <c r="H592" s="430">
        <v>0</v>
      </c>
      <c r="I592" s="430">
        <v>0</v>
      </c>
      <c r="J592" s="430">
        <v>0</v>
      </c>
      <c r="K592" s="430">
        <v>0</v>
      </c>
      <c r="L592" s="430">
        <v>0</v>
      </c>
      <c r="M592" s="430">
        <v>0</v>
      </c>
      <c r="N592" s="430">
        <v>0</v>
      </c>
      <c r="O592" s="430">
        <v>0</v>
      </c>
      <c r="P592" s="430">
        <v>0</v>
      </c>
      <c r="Q592" s="430">
        <v>0</v>
      </c>
      <c r="R592" s="430">
        <v>0</v>
      </c>
      <c r="S592" s="430">
        <v>0</v>
      </c>
      <c r="T592" s="430">
        <v>0</v>
      </c>
      <c r="U592" s="430">
        <v>0</v>
      </c>
      <c r="V592" s="430">
        <v>0</v>
      </c>
      <c r="W592" s="430">
        <v>0</v>
      </c>
      <c r="X592" s="430">
        <v>0</v>
      </c>
      <c r="Y592" s="430">
        <v>0</v>
      </c>
      <c r="Z592" s="430">
        <v>0</v>
      </c>
      <c r="AA592" s="430">
        <v>0</v>
      </c>
      <c r="AB592" s="430">
        <v>0</v>
      </c>
      <c r="AC592" s="430">
        <v>0</v>
      </c>
      <c r="AD592" s="430">
        <v>0</v>
      </c>
      <c r="AE592" s="430">
        <v>0</v>
      </c>
      <c r="AF592" s="430">
        <v>0</v>
      </c>
      <c r="AG592" s="430">
        <v>0</v>
      </c>
      <c r="AH592" s="430">
        <v>0</v>
      </c>
      <c r="AI592" s="430">
        <v>0</v>
      </c>
      <c r="AJ592" s="430">
        <v>0</v>
      </c>
      <c r="AK592" s="430">
        <v>0</v>
      </c>
      <c r="AL592" s="430">
        <v>0</v>
      </c>
    </row>
    <row r="593" spans="1:38" x14ac:dyDescent="0.25">
      <c r="A593" s="430" t="s">
        <v>4242</v>
      </c>
      <c r="B593" s="430">
        <v>1</v>
      </c>
      <c r="C593" s="430" t="s">
        <v>4243</v>
      </c>
      <c r="D593" s="430" t="s">
        <v>4075</v>
      </c>
      <c r="E593" s="430">
        <v>12</v>
      </c>
      <c r="F593" s="430">
        <v>0</v>
      </c>
      <c r="G593" s="430">
        <v>0</v>
      </c>
      <c r="H593" s="430">
        <v>0</v>
      </c>
      <c r="I593" s="430">
        <v>0</v>
      </c>
      <c r="J593" s="430">
        <v>0</v>
      </c>
      <c r="K593" s="430">
        <v>0</v>
      </c>
      <c r="L593" s="430">
        <v>0</v>
      </c>
      <c r="M593" s="430">
        <v>0</v>
      </c>
      <c r="N593" s="430">
        <v>0</v>
      </c>
      <c r="O593" s="430">
        <v>0</v>
      </c>
      <c r="P593" s="430">
        <v>0</v>
      </c>
      <c r="Q593" s="430">
        <v>0</v>
      </c>
      <c r="R593" s="430">
        <v>0</v>
      </c>
      <c r="S593" s="430">
        <v>0</v>
      </c>
      <c r="T593" s="430">
        <v>0</v>
      </c>
      <c r="U593" s="430">
        <v>0</v>
      </c>
      <c r="V593" s="430">
        <v>0</v>
      </c>
      <c r="W593" s="430">
        <v>0</v>
      </c>
      <c r="X593" s="430">
        <v>0</v>
      </c>
      <c r="Y593" s="430">
        <v>0</v>
      </c>
      <c r="Z593" s="430">
        <v>0</v>
      </c>
      <c r="AA593" s="430">
        <v>0</v>
      </c>
      <c r="AB593" s="430">
        <v>0</v>
      </c>
      <c r="AC593" s="430">
        <v>0</v>
      </c>
      <c r="AD593" s="430">
        <v>0</v>
      </c>
      <c r="AE593" s="430">
        <v>0</v>
      </c>
      <c r="AF593" s="430">
        <v>0</v>
      </c>
      <c r="AG593" s="430">
        <v>0</v>
      </c>
      <c r="AH593" s="430">
        <v>0</v>
      </c>
      <c r="AI593" s="430">
        <v>0</v>
      </c>
      <c r="AJ593" s="430">
        <v>0</v>
      </c>
      <c r="AK593" s="430">
        <v>0</v>
      </c>
      <c r="AL593" s="430">
        <v>0</v>
      </c>
    </row>
    <row r="594" spans="1:38" x14ac:dyDescent="0.25">
      <c r="A594" s="430" t="s">
        <v>4242</v>
      </c>
      <c r="B594" s="430">
        <v>1</v>
      </c>
      <c r="C594" s="430" t="s">
        <v>4243</v>
      </c>
      <c r="D594" s="430" t="s">
        <v>4077</v>
      </c>
      <c r="E594" s="430">
        <v>12</v>
      </c>
      <c r="F594" s="430">
        <v>0</v>
      </c>
      <c r="G594" s="430">
        <v>0</v>
      </c>
      <c r="H594" s="430">
        <v>0</v>
      </c>
      <c r="I594" s="430">
        <v>0</v>
      </c>
      <c r="J594" s="430">
        <v>0</v>
      </c>
      <c r="K594" s="430">
        <v>0</v>
      </c>
      <c r="L594" s="430">
        <v>0</v>
      </c>
      <c r="M594" s="430">
        <v>0</v>
      </c>
      <c r="N594" s="430">
        <v>0</v>
      </c>
      <c r="O594" s="430">
        <v>0</v>
      </c>
      <c r="P594" s="430">
        <v>0</v>
      </c>
      <c r="Q594" s="430">
        <v>0</v>
      </c>
      <c r="R594" s="430">
        <v>0</v>
      </c>
      <c r="S594" s="430">
        <v>0</v>
      </c>
      <c r="T594" s="430">
        <v>0</v>
      </c>
      <c r="U594" s="430">
        <v>0</v>
      </c>
      <c r="V594" s="430">
        <v>0</v>
      </c>
      <c r="W594" s="430">
        <v>0</v>
      </c>
      <c r="X594" s="430">
        <v>0</v>
      </c>
      <c r="Y594" s="430">
        <v>0</v>
      </c>
      <c r="Z594" s="430">
        <v>0</v>
      </c>
      <c r="AA594" s="430">
        <v>0</v>
      </c>
      <c r="AB594" s="430">
        <v>0</v>
      </c>
      <c r="AC594" s="430">
        <v>0</v>
      </c>
      <c r="AD594" s="430">
        <v>0</v>
      </c>
      <c r="AE594" s="430">
        <v>0</v>
      </c>
      <c r="AF594" s="430">
        <v>0</v>
      </c>
      <c r="AG594" s="430">
        <v>0</v>
      </c>
      <c r="AH594" s="430">
        <v>0</v>
      </c>
      <c r="AI594" s="430">
        <v>0</v>
      </c>
      <c r="AJ594" s="430">
        <v>0</v>
      </c>
      <c r="AK594" s="430">
        <v>0</v>
      </c>
      <c r="AL594" s="430">
        <v>0</v>
      </c>
    </row>
    <row r="595" spans="1:38" x14ac:dyDescent="0.25">
      <c r="A595" s="430" t="s">
        <v>4242</v>
      </c>
      <c r="B595" s="430">
        <v>1</v>
      </c>
      <c r="C595" s="430" t="s">
        <v>4243</v>
      </c>
      <c r="D595" s="430" t="s">
        <v>4079</v>
      </c>
      <c r="E595" s="430">
        <v>12</v>
      </c>
      <c r="F595" s="430">
        <v>0</v>
      </c>
      <c r="G595" s="430">
        <v>0</v>
      </c>
      <c r="H595" s="430">
        <v>0</v>
      </c>
      <c r="I595" s="430">
        <v>0</v>
      </c>
      <c r="J595" s="430">
        <v>0</v>
      </c>
      <c r="K595" s="430">
        <v>0</v>
      </c>
      <c r="L595" s="430">
        <v>0</v>
      </c>
      <c r="M595" s="430">
        <v>0</v>
      </c>
      <c r="N595" s="430">
        <v>0</v>
      </c>
      <c r="O595" s="430">
        <v>0</v>
      </c>
      <c r="P595" s="430">
        <v>0</v>
      </c>
      <c r="Q595" s="430">
        <v>0</v>
      </c>
      <c r="R595" s="430">
        <v>0</v>
      </c>
      <c r="S595" s="430">
        <v>0</v>
      </c>
      <c r="T595" s="430">
        <v>0</v>
      </c>
      <c r="U595" s="430">
        <v>0</v>
      </c>
      <c r="V595" s="430">
        <v>0</v>
      </c>
      <c r="W595" s="430">
        <v>0</v>
      </c>
      <c r="X595" s="430">
        <v>0</v>
      </c>
      <c r="Y595" s="430">
        <v>0</v>
      </c>
      <c r="Z595" s="430">
        <v>0</v>
      </c>
      <c r="AA595" s="430">
        <v>0</v>
      </c>
      <c r="AB595" s="430">
        <v>0</v>
      </c>
      <c r="AC595" s="430">
        <v>0</v>
      </c>
      <c r="AD595" s="430">
        <v>0</v>
      </c>
      <c r="AE595" s="430">
        <v>0</v>
      </c>
      <c r="AF595" s="430">
        <v>0</v>
      </c>
      <c r="AG595" s="430">
        <v>0</v>
      </c>
      <c r="AH595" s="430">
        <v>0</v>
      </c>
      <c r="AI595" s="430">
        <v>0</v>
      </c>
      <c r="AJ595" s="430">
        <v>0</v>
      </c>
      <c r="AK595" s="430">
        <v>0</v>
      </c>
      <c r="AL595" s="430">
        <v>0</v>
      </c>
    </row>
    <row r="596" spans="1:38" x14ac:dyDescent="0.25">
      <c r="A596" s="430" t="s">
        <v>4242</v>
      </c>
      <c r="B596" s="430">
        <v>1</v>
      </c>
      <c r="C596" s="430" t="s">
        <v>4243</v>
      </c>
      <c r="D596" s="430" t="s">
        <v>4081</v>
      </c>
      <c r="E596" s="430">
        <v>12</v>
      </c>
      <c r="F596" s="430">
        <v>0.1082974137931</v>
      </c>
      <c r="G596" s="430">
        <v>0.1140732758621</v>
      </c>
      <c r="H596" s="430">
        <v>9.2948109965600004E-2</v>
      </c>
      <c r="I596" s="430">
        <v>0.107394648318</v>
      </c>
      <c r="J596" s="430">
        <v>0.11055</v>
      </c>
      <c r="K596" s="430">
        <v>9.27480676329E-2</v>
      </c>
      <c r="L596" s="430">
        <v>8.7969574468099998E-2</v>
      </c>
      <c r="M596" s="430">
        <v>9.3453350296899995E-2</v>
      </c>
      <c r="N596" s="430">
        <v>8.93608713522E-2</v>
      </c>
      <c r="O596" s="430">
        <v>0.1331641716567</v>
      </c>
      <c r="P596" s="430">
        <v>0.12572437971950001</v>
      </c>
      <c r="Q596" s="430">
        <v>0.109077294686</v>
      </c>
      <c r="R596" s="430">
        <v>0.1249836997726</v>
      </c>
      <c r="S596" s="430">
        <v>0.12368832173240001</v>
      </c>
      <c r="T596" s="430">
        <v>0.13180436941410001</v>
      </c>
      <c r="U596" s="430">
        <v>9.2219101123600003E-2</v>
      </c>
      <c r="V596" s="430">
        <v>0.1128326157158</v>
      </c>
      <c r="W596" s="430">
        <v>0.12116254036599999</v>
      </c>
      <c r="X596" s="430">
        <v>0.1128326157158</v>
      </c>
      <c r="Y596" s="430">
        <v>0.1173762109795</v>
      </c>
      <c r="Z596" s="430">
        <v>0.13378689567429999</v>
      </c>
      <c r="AA596" s="430">
        <v>0.1282888040712</v>
      </c>
      <c r="AB596" s="430">
        <v>9.4544689973599993E-2</v>
      </c>
      <c r="AC596" s="430">
        <v>0.11734943931400001</v>
      </c>
      <c r="AD596" s="430">
        <v>0.1320667465157</v>
      </c>
      <c r="AE596" s="430">
        <v>0.1197648853926</v>
      </c>
      <c r="AF596" s="430">
        <v>0.1040116377846</v>
      </c>
      <c r="AG596" s="430">
        <v>0.1051129374788</v>
      </c>
      <c r="AH596" s="430">
        <v>0.110350618739</v>
      </c>
      <c r="AI596" s="430">
        <v>0.1073629682622</v>
      </c>
      <c r="AJ596" s="430">
        <v>9.7116556463099996E-2</v>
      </c>
      <c r="AK596" s="430">
        <v>0.1088508529553</v>
      </c>
      <c r="AL596" s="430">
        <v>0</v>
      </c>
    </row>
    <row r="597" spans="1:38" x14ac:dyDescent="0.25">
      <c r="A597" s="430" t="s">
        <v>4242</v>
      </c>
      <c r="B597" s="430">
        <v>1</v>
      </c>
      <c r="C597" s="430" t="s">
        <v>4243</v>
      </c>
      <c r="D597" s="430" t="s">
        <v>4083</v>
      </c>
      <c r="E597" s="430">
        <v>12</v>
      </c>
      <c r="F597" s="430">
        <v>13.2258488301394</v>
      </c>
      <c r="G597" s="430">
        <v>14.2008557730927</v>
      </c>
      <c r="H597" s="430">
        <v>14.4501436772718</v>
      </c>
      <c r="I597" s="430">
        <v>14.9367099349908</v>
      </c>
      <c r="J597" s="430">
        <v>16.427683094163601</v>
      </c>
      <c r="K597" s="430">
        <v>17.1292426655315</v>
      </c>
      <c r="L597" s="430">
        <v>17.9964561009261</v>
      </c>
      <c r="M597" s="430">
        <v>18.918528127897702</v>
      </c>
      <c r="N597" s="430">
        <v>19.092347920245501</v>
      </c>
      <c r="O597" s="430">
        <v>20.511631710854399</v>
      </c>
      <c r="P597" s="430">
        <v>20.178128703777698</v>
      </c>
      <c r="Q597" s="430">
        <v>18.0063710758286</v>
      </c>
      <c r="R597" s="430">
        <v>19.052773306824999</v>
      </c>
      <c r="S597" s="430">
        <v>18.891286644152899</v>
      </c>
      <c r="T597" s="430">
        <v>20.090888405379498</v>
      </c>
      <c r="U597" s="430">
        <v>17.506410907135301</v>
      </c>
      <c r="V597" s="430">
        <v>17.8158021079043</v>
      </c>
      <c r="W597" s="430">
        <v>18.090026471712701</v>
      </c>
      <c r="X597" s="430">
        <v>15.9281411210114</v>
      </c>
      <c r="Y597" s="430">
        <v>15.6495654631461</v>
      </c>
      <c r="Z597" s="430">
        <v>17.8380801437287</v>
      </c>
      <c r="AA597" s="430">
        <v>17.103714999072199</v>
      </c>
      <c r="AB597" s="430">
        <v>17.323641547379601</v>
      </c>
      <c r="AC597" s="430">
        <v>17.356312071698699</v>
      </c>
      <c r="AD597" s="430">
        <v>17.359109530278801</v>
      </c>
      <c r="AE597" s="430">
        <v>18.127613598713701</v>
      </c>
      <c r="AF597" s="430">
        <v>18.041055080485201</v>
      </c>
      <c r="AG597" s="430">
        <v>18.669001035906799</v>
      </c>
      <c r="AH597" s="430">
        <v>19.3439534968571</v>
      </c>
      <c r="AI597" s="430">
        <v>20.2315122477596</v>
      </c>
      <c r="AJ597" s="430">
        <v>19.195400996738801</v>
      </c>
      <c r="AK597" s="430">
        <v>21.146227581094099</v>
      </c>
      <c r="AL597" s="430">
        <v>0</v>
      </c>
    </row>
    <row r="598" spans="1:38" x14ac:dyDescent="0.25">
      <c r="A598" s="430" t="s">
        <v>4242</v>
      </c>
      <c r="B598" s="430">
        <v>1</v>
      </c>
      <c r="C598" s="430" t="s">
        <v>4243</v>
      </c>
      <c r="D598" s="430" t="s">
        <v>4229</v>
      </c>
      <c r="E598" s="430">
        <v>12</v>
      </c>
      <c r="F598" s="430">
        <v>0</v>
      </c>
      <c r="G598" s="430">
        <v>0</v>
      </c>
      <c r="H598" s="430">
        <v>0</v>
      </c>
      <c r="I598" s="430">
        <v>0</v>
      </c>
      <c r="J598" s="430">
        <v>0</v>
      </c>
      <c r="K598" s="430">
        <v>0</v>
      </c>
      <c r="L598" s="430">
        <v>0</v>
      </c>
      <c r="M598" s="430">
        <v>0</v>
      </c>
      <c r="N598" s="430">
        <v>0</v>
      </c>
      <c r="O598" s="430">
        <v>0</v>
      </c>
      <c r="P598" s="430">
        <v>0</v>
      </c>
      <c r="Q598" s="430">
        <v>0</v>
      </c>
      <c r="R598" s="430">
        <v>0</v>
      </c>
      <c r="S598" s="430">
        <v>0</v>
      </c>
      <c r="T598" s="430">
        <v>0</v>
      </c>
      <c r="U598" s="430">
        <v>0</v>
      </c>
      <c r="V598" s="430">
        <v>0</v>
      </c>
      <c r="W598" s="430">
        <v>0</v>
      </c>
      <c r="X598" s="430">
        <v>0</v>
      </c>
      <c r="Y598" s="430">
        <v>0</v>
      </c>
      <c r="Z598" s="430">
        <v>0</v>
      </c>
      <c r="AA598" s="430">
        <v>0</v>
      </c>
      <c r="AB598" s="430">
        <v>0</v>
      </c>
      <c r="AC598" s="430">
        <v>0</v>
      </c>
      <c r="AD598" s="430">
        <v>0</v>
      </c>
      <c r="AE598" s="430">
        <v>0</v>
      </c>
      <c r="AF598" s="430">
        <v>0</v>
      </c>
      <c r="AG598" s="430">
        <v>0</v>
      </c>
      <c r="AH598" s="430">
        <v>0</v>
      </c>
      <c r="AI598" s="430">
        <v>0</v>
      </c>
      <c r="AJ598" s="430">
        <v>0</v>
      </c>
      <c r="AK598" s="430">
        <v>0</v>
      </c>
      <c r="AL598" s="430">
        <v>0</v>
      </c>
    </row>
    <row r="599" spans="1:38" x14ac:dyDescent="0.25">
      <c r="A599" s="430" t="s">
        <v>4242</v>
      </c>
      <c r="B599" s="430">
        <v>1</v>
      </c>
      <c r="C599" s="430" t="s">
        <v>4243</v>
      </c>
      <c r="D599" s="430" t="s">
        <v>4085</v>
      </c>
      <c r="E599" s="430">
        <v>12</v>
      </c>
      <c r="F599" s="430">
        <v>0</v>
      </c>
      <c r="G599" s="430">
        <v>0</v>
      </c>
      <c r="H599" s="430">
        <v>0</v>
      </c>
      <c r="I599" s="430">
        <v>0</v>
      </c>
      <c r="J599" s="430">
        <v>0</v>
      </c>
      <c r="K599" s="430">
        <v>0</v>
      </c>
      <c r="L599" s="430">
        <v>0</v>
      </c>
      <c r="M599" s="430">
        <v>0</v>
      </c>
      <c r="N599" s="430">
        <v>0</v>
      </c>
      <c r="O599" s="430">
        <v>0</v>
      </c>
      <c r="P599" s="430">
        <v>0</v>
      </c>
      <c r="Q599" s="430">
        <v>0</v>
      </c>
      <c r="R599" s="430">
        <v>0</v>
      </c>
      <c r="S599" s="430">
        <v>0</v>
      </c>
      <c r="T599" s="430">
        <v>0</v>
      </c>
      <c r="U599" s="430">
        <v>0</v>
      </c>
      <c r="V599" s="430">
        <v>0</v>
      </c>
      <c r="W599" s="430">
        <v>0</v>
      </c>
      <c r="X599" s="430">
        <v>0</v>
      </c>
      <c r="Y599" s="430">
        <v>0</v>
      </c>
      <c r="Z599" s="430">
        <v>0</v>
      </c>
      <c r="AA599" s="430">
        <v>0</v>
      </c>
      <c r="AB599" s="430">
        <v>0</v>
      </c>
      <c r="AC599" s="430">
        <v>0</v>
      </c>
      <c r="AD599" s="430">
        <v>0</v>
      </c>
      <c r="AE599" s="430">
        <v>0</v>
      </c>
      <c r="AF599" s="430">
        <v>0</v>
      </c>
      <c r="AG599" s="430">
        <v>0</v>
      </c>
      <c r="AH599" s="430">
        <v>0</v>
      </c>
      <c r="AI599" s="430">
        <v>0</v>
      </c>
      <c r="AJ599" s="430">
        <v>0</v>
      </c>
      <c r="AK599" s="430">
        <v>0</v>
      </c>
      <c r="AL599" s="430">
        <v>0</v>
      </c>
    </row>
    <row r="600" spans="1:38" x14ac:dyDescent="0.25">
      <c r="A600" s="430" t="s">
        <v>4242</v>
      </c>
      <c r="B600" s="430">
        <v>1</v>
      </c>
      <c r="C600" s="430" t="s">
        <v>4243</v>
      </c>
      <c r="D600" s="430" t="s">
        <v>4087</v>
      </c>
      <c r="E600" s="430">
        <v>12</v>
      </c>
      <c r="F600" s="430">
        <v>0</v>
      </c>
      <c r="G600" s="430">
        <v>0</v>
      </c>
      <c r="H600" s="430">
        <v>0</v>
      </c>
      <c r="I600" s="430">
        <v>0</v>
      </c>
      <c r="J600" s="430">
        <v>0</v>
      </c>
      <c r="K600" s="430">
        <v>0</v>
      </c>
      <c r="L600" s="430">
        <v>0</v>
      </c>
      <c r="M600" s="430">
        <v>0</v>
      </c>
      <c r="N600" s="430">
        <v>0</v>
      </c>
      <c r="O600" s="430">
        <v>0</v>
      </c>
      <c r="P600" s="430">
        <v>0</v>
      </c>
      <c r="Q600" s="430">
        <v>0</v>
      </c>
      <c r="R600" s="430">
        <v>0</v>
      </c>
      <c r="S600" s="430">
        <v>0</v>
      </c>
      <c r="T600" s="430">
        <v>0</v>
      </c>
      <c r="U600" s="430">
        <v>0</v>
      </c>
      <c r="V600" s="430">
        <v>0</v>
      </c>
      <c r="W600" s="430">
        <v>0</v>
      </c>
      <c r="X600" s="430">
        <v>0</v>
      </c>
      <c r="Y600" s="430">
        <v>0</v>
      </c>
      <c r="Z600" s="430">
        <v>0</v>
      </c>
      <c r="AA600" s="430">
        <v>0</v>
      </c>
      <c r="AB600" s="430">
        <v>0</v>
      </c>
      <c r="AC600" s="430">
        <v>0</v>
      </c>
      <c r="AD600" s="430">
        <v>0</v>
      </c>
      <c r="AE600" s="430">
        <v>0</v>
      </c>
      <c r="AF600" s="430">
        <v>0</v>
      </c>
      <c r="AG600" s="430">
        <v>0</v>
      </c>
      <c r="AH600" s="430">
        <v>0</v>
      </c>
      <c r="AI600" s="430">
        <v>0</v>
      </c>
      <c r="AJ600" s="430">
        <v>0</v>
      </c>
      <c r="AK600" s="430">
        <v>0</v>
      </c>
      <c r="AL600" s="430">
        <v>0</v>
      </c>
    </row>
    <row r="601" spans="1:38" x14ac:dyDescent="0.25">
      <c r="A601" s="430" t="s">
        <v>4242</v>
      </c>
      <c r="B601" s="430">
        <v>1</v>
      </c>
      <c r="C601" s="430" t="s">
        <v>4243</v>
      </c>
      <c r="D601" s="430" t="s">
        <v>4230</v>
      </c>
      <c r="E601" s="430">
        <v>12</v>
      </c>
      <c r="F601" s="430">
        <v>0</v>
      </c>
      <c r="G601" s="430">
        <v>0</v>
      </c>
      <c r="H601" s="430">
        <v>0</v>
      </c>
      <c r="I601" s="430">
        <v>0</v>
      </c>
      <c r="J601" s="430">
        <v>0</v>
      </c>
      <c r="K601" s="430">
        <v>0</v>
      </c>
      <c r="L601" s="430">
        <v>0</v>
      </c>
      <c r="M601" s="430">
        <v>0</v>
      </c>
      <c r="N601" s="430">
        <v>0</v>
      </c>
      <c r="O601" s="430">
        <v>0</v>
      </c>
      <c r="P601" s="430">
        <v>0</v>
      </c>
      <c r="Q601" s="430">
        <v>0</v>
      </c>
      <c r="R601" s="430">
        <v>0</v>
      </c>
      <c r="S601" s="430">
        <v>0</v>
      </c>
      <c r="T601" s="430">
        <v>0</v>
      </c>
      <c r="U601" s="430">
        <v>0</v>
      </c>
      <c r="V601" s="430">
        <v>0</v>
      </c>
      <c r="W601" s="430">
        <v>0</v>
      </c>
      <c r="X601" s="430">
        <v>0</v>
      </c>
      <c r="Y601" s="430">
        <v>0</v>
      </c>
      <c r="Z601" s="430">
        <v>0</v>
      </c>
      <c r="AA601" s="430">
        <v>0</v>
      </c>
      <c r="AB601" s="430">
        <v>0</v>
      </c>
      <c r="AC601" s="430">
        <v>0</v>
      </c>
      <c r="AD601" s="430">
        <v>0</v>
      </c>
      <c r="AE601" s="430">
        <v>0</v>
      </c>
      <c r="AF601" s="430">
        <v>0</v>
      </c>
      <c r="AG601" s="430">
        <v>0</v>
      </c>
      <c r="AH601" s="430">
        <v>0</v>
      </c>
      <c r="AI601" s="430">
        <v>0</v>
      </c>
      <c r="AJ601" s="430">
        <v>0</v>
      </c>
      <c r="AK601" s="430">
        <v>0</v>
      </c>
      <c r="AL601" s="430">
        <v>0</v>
      </c>
    </row>
    <row r="602" spans="1:38" x14ac:dyDescent="0.25">
      <c r="A602" s="430" t="s">
        <v>4242</v>
      </c>
      <c r="B602" s="430">
        <v>1</v>
      </c>
      <c r="C602" s="430" t="s">
        <v>4243</v>
      </c>
      <c r="D602" s="430" t="s">
        <v>4089</v>
      </c>
      <c r="E602" s="430">
        <v>12</v>
      </c>
      <c r="F602" s="430">
        <v>0</v>
      </c>
      <c r="G602" s="430">
        <v>0</v>
      </c>
      <c r="H602" s="430">
        <v>0</v>
      </c>
      <c r="I602" s="430">
        <v>0</v>
      </c>
      <c r="J602" s="430">
        <v>0</v>
      </c>
      <c r="K602" s="430">
        <v>0</v>
      </c>
      <c r="L602" s="430">
        <v>0</v>
      </c>
      <c r="M602" s="430">
        <v>0</v>
      </c>
      <c r="N602" s="430">
        <v>0</v>
      </c>
      <c r="O602" s="430">
        <v>0</v>
      </c>
      <c r="P602" s="430">
        <v>0</v>
      </c>
      <c r="Q602" s="430">
        <v>0</v>
      </c>
      <c r="R602" s="430">
        <v>0</v>
      </c>
      <c r="S602" s="430">
        <v>0</v>
      </c>
      <c r="T602" s="430">
        <v>0</v>
      </c>
      <c r="U602" s="430">
        <v>0</v>
      </c>
      <c r="V602" s="430">
        <v>0</v>
      </c>
      <c r="W602" s="430">
        <v>0</v>
      </c>
      <c r="X602" s="430">
        <v>0</v>
      </c>
      <c r="Y602" s="430">
        <v>0</v>
      </c>
      <c r="Z602" s="430">
        <v>0</v>
      </c>
      <c r="AA602" s="430">
        <v>0</v>
      </c>
      <c r="AB602" s="430">
        <v>0</v>
      </c>
      <c r="AC602" s="430">
        <v>0</v>
      </c>
      <c r="AD602" s="430">
        <v>0</v>
      </c>
      <c r="AE602" s="430">
        <v>0</v>
      </c>
      <c r="AF602" s="430">
        <v>0</v>
      </c>
      <c r="AG602" s="430">
        <v>0</v>
      </c>
      <c r="AH602" s="430">
        <v>0</v>
      </c>
      <c r="AI602" s="430">
        <v>0</v>
      </c>
      <c r="AJ602" s="430">
        <v>0</v>
      </c>
      <c r="AK602" s="430">
        <v>0</v>
      </c>
      <c r="AL602" s="430">
        <v>0</v>
      </c>
    </row>
    <row r="603" spans="1:38" x14ac:dyDescent="0.25">
      <c r="A603" s="430" t="s">
        <v>4242</v>
      </c>
      <c r="B603" s="430">
        <v>1</v>
      </c>
      <c r="C603" s="430" t="s">
        <v>4243</v>
      </c>
      <c r="D603" s="430" t="s">
        <v>4091</v>
      </c>
      <c r="E603" s="430">
        <v>12</v>
      </c>
      <c r="F603" s="430">
        <v>0</v>
      </c>
      <c r="G603" s="430">
        <v>0</v>
      </c>
      <c r="H603" s="430">
        <v>0</v>
      </c>
      <c r="I603" s="430">
        <v>0</v>
      </c>
      <c r="J603" s="430">
        <v>0</v>
      </c>
      <c r="K603" s="430">
        <v>0</v>
      </c>
      <c r="L603" s="430">
        <v>0</v>
      </c>
      <c r="M603" s="430">
        <v>0</v>
      </c>
      <c r="N603" s="430">
        <v>0</v>
      </c>
      <c r="O603" s="430">
        <v>0</v>
      </c>
      <c r="P603" s="430">
        <v>0</v>
      </c>
      <c r="Q603" s="430">
        <v>0</v>
      </c>
      <c r="R603" s="430">
        <v>0</v>
      </c>
      <c r="S603" s="430">
        <v>0</v>
      </c>
      <c r="T603" s="430">
        <v>0</v>
      </c>
      <c r="U603" s="430">
        <v>0</v>
      </c>
      <c r="V603" s="430">
        <v>0</v>
      </c>
      <c r="W603" s="430">
        <v>0</v>
      </c>
      <c r="X603" s="430">
        <v>0</v>
      </c>
      <c r="Y603" s="430">
        <v>0</v>
      </c>
      <c r="Z603" s="430">
        <v>0</v>
      </c>
      <c r="AA603" s="430">
        <v>0</v>
      </c>
      <c r="AB603" s="430">
        <v>0</v>
      </c>
      <c r="AC603" s="430">
        <v>0</v>
      </c>
      <c r="AD603" s="430">
        <v>0</v>
      </c>
      <c r="AE603" s="430">
        <v>0</v>
      </c>
      <c r="AF603" s="430">
        <v>0</v>
      </c>
      <c r="AG603" s="430">
        <v>0</v>
      </c>
      <c r="AH603" s="430">
        <v>0</v>
      </c>
      <c r="AI603" s="430">
        <v>0</v>
      </c>
      <c r="AJ603" s="430">
        <v>0</v>
      </c>
      <c r="AK603" s="430">
        <v>0</v>
      </c>
      <c r="AL603" s="430">
        <v>0</v>
      </c>
    </row>
    <row r="604" spans="1:38" x14ac:dyDescent="0.25">
      <c r="A604" s="430" t="s">
        <v>4242</v>
      </c>
      <c r="B604" s="430">
        <v>1</v>
      </c>
      <c r="C604" s="430" t="s">
        <v>4243</v>
      </c>
      <c r="D604" s="430" t="s">
        <v>4093</v>
      </c>
      <c r="E604" s="430">
        <v>12</v>
      </c>
      <c r="F604" s="430">
        <v>0</v>
      </c>
      <c r="G604" s="430">
        <v>0</v>
      </c>
      <c r="H604" s="430">
        <v>0</v>
      </c>
      <c r="I604" s="430">
        <v>0</v>
      </c>
      <c r="J604" s="430">
        <v>0</v>
      </c>
      <c r="K604" s="430">
        <v>0</v>
      </c>
      <c r="L604" s="430">
        <v>0</v>
      </c>
      <c r="M604" s="430">
        <v>0</v>
      </c>
      <c r="N604" s="430">
        <v>0</v>
      </c>
      <c r="O604" s="430">
        <v>0</v>
      </c>
      <c r="P604" s="430">
        <v>0</v>
      </c>
      <c r="Q604" s="430">
        <v>0</v>
      </c>
      <c r="R604" s="430">
        <v>0</v>
      </c>
      <c r="S604" s="430">
        <v>0</v>
      </c>
      <c r="T604" s="430">
        <v>0</v>
      </c>
      <c r="U604" s="430">
        <v>0</v>
      </c>
      <c r="V604" s="430">
        <v>0</v>
      </c>
      <c r="W604" s="430">
        <v>0</v>
      </c>
      <c r="X604" s="430">
        <v>0</v>
      </c>
      <c r="Y604" s="430">
        <v>0</v>
      </c>
      <c r="Z604" s="430">
        <v>0</v>
      </c>
      <c r="AA604" s="430">
        <v>0</v>
      </c>
      <c r="AB604" s="430">
        <v>0</v>
      </c>
      <c r="AC604" s="430">
        <v>0</v>
      </c>
      <c r="AD604" s="430">
        <v>0</v>
      </c>
      <c r="AE604" s="430">
        <v>0</v>
      </c>
      <c r="AF604" s="430">
        <v>0</v>
      </c>
      <c r="AG604" s="430">
        <v>0</v>
      </c>
      <c r="AH604" s="430">
        <v>0</v>
      </c>
      <c r="AI604" s="430">
        <v>0</v>
      </c>
      <c r="AJ604" s="430">
        <v>0</v>
      </c>
      <c r="AK604" s="430">
        <v>0</v>
      </c>
      <c r="AL604" s="430">
        <v>0</v>
      </c>
    </row>
    <row r="605" spans="1:38" x14ac:dyDescent="0.25">
      <c r="A605" s="430" t="s">
        <v>4242</v>
      </c>
      <c r="B605" s="430">
        <v>1</v>
      </c>
      <c r="C605" s="430" t="s">
        <v>4243</v>
      </c>
      <c r="D605" s="430" t="s">
        <v>4095</v>
      </c>
      <c r="E605" s="430">
        <v>12</v>
      </c>
      <c r="F605" s="430">
        <v>0.3659448956577</v>
      </c>
      <c r="G605" s="430">
        <v>0.37857887961059999</v>
      </c>
      <c r="H605" s="430">
        <v>0.3829299470227</v>
      </c>
      <c r="I605" s="430">
        <v>0.41331236117199999</v>
      </c>
      <c r="J605" s="430">
        <v>0.42299390232509998</v>
      </c>
      <c r="K605" s="430">
        <v>0.44412063036909999</v>
      </c>
      <c r="L605" s="430">
        <v>0.46045643313849999</v>
      </c>
      <c r="M605" s="430">
        <v>0.48305071503539998</v>
      </c>
      <c r="N605" s="430">
        <v>0.44660529176340003</v>
      </c>
      <c r="O605" s="430">
        <v>0.44929826061970002</v>
      </c>
      <c r="P605" s="430">
        <v>0.43345907376499998</v>
      </c>
      <c r="Q605" s="430">
        <v>0.40214271049069999</v>
      </c>
      <c r="R605" s="430">
        <v>0.4254467310842</v>
      </c>
      <c r="S605" s="430">
        <v>0.41354206086459999</v>
      </c>
      <c r="T605" s="430">
        <v>0.44086832009010002</v>
      </c>
      <c r="U605" s="430">
        <v>0.42694247291139997</v>
      </c>
      <c r="V605" s="430">
        <v>0.392637031596</v>
      </c>
      <c r="W605" s="430">
        <v>0.3049422808824</v>
      </c>
      <c r="X605" s="430">
        <v>0.17746402064</v>
      </c>
      <c r="Y605" s="430">
        <v>7.1420176721100001E-2</v>
      </c>
      <c r="Z605" s="430">
        <v>0</v>
      </c>
      <c r="AA605" s="430">
        <v>0</v>
      </c>
      <c r="AB605" s="430">
        <v>0</v>
      </c>
      <c r="AC605" s="430">
        <v>0</v>
      </c>
      <c r="AD605" s="430">
        <v>0</v>
      </c>
      <c r="AE605" s="430">
        <v>0</v>
      </c>
      <c r="AF605" s="430">
        <v>0</v>
      </c>
      <c r="AG605" s="430">
        <v>0</v>
      </c>
      <c r="AH605" s="430">
        <v>0</v>
      </c>
      <c r="AI605" s="430">
        <v>0</v>
      </c>
      <c r="AJ605" s="430">
        <v>0</v>
      </c>
      <c r="AK605" s="430">
        <v>0</v>
      </c>
      <c r="AL605" s="430">
        <v>0</v>
      </c>
    </row>
    <row r="606" spans="1:38" x14ac:dyDescent="0.25">
      <c r="A606" s="430" t="s">
        <v>4242</v>
      </c>
      <c r="B606" s="430">
        <v>1</v>
      </c>
      <c r="C606" s="430" t="s">
        <v>4243</v>
      </c>
      <c r="D606" s="430" t="s">
        <v>4097</v>
      </c>
      <c r="E606" s="430">
        <v>12</v>
      </c>
      <c r="F606" s="430">
        <v>0</v>
      </c>
      <c r="G606" s="430">
        <v>0</v>
      </c>
      <c r="H606" s="430">
        <v>0</v>
      </c>
      <c r="I606" s="430">
        <v>5.0768379204900002E-2</v>
      </c>
      <c r="J606" s="430">
        <v>5.2260000000000001E-2</v>
      </c>
      <c r="K606" s="430">
        <v>4.3844541062800002E-2</v>
      </c>
      <c r="L606" s="430">
        <v>4.1585617021300002E-2</v>
      </c>
      <c r="M606" s="430">
        <v>4.4177947413100001E-2</v>
      </c>
      <c r="N606" s="430">
        <v>4.22433210029E-2</v>
      </c>
      <c r="O606" s="430">
        <v>4.9460978043899997E-2</v>
      </c>
      <c r="P606" s="430">
        <v>4.6697626753000002E-2</v>
      </c>
      <c r="Q606" s="430">
        <v>4.0514423740500002E-2</v>
      </c>
      <c r="R606" s="430">
        <v>4.6422517058399997E-2</v>
      </c>
      <c r="S606" s="430">
        <v>0</v>
      </c>
      <c r="T606" s="430">
        <v>0</v>
      </c>
      <c r="U606" s="430">
        <v>0</v>
      </c>
      <c r="V606" s="430">
        <v>0</v>
      </c>
      <c r="W606" s="430">
        <v>0</v>
      </c>
      <c r="X606" s="430">
        <v>0</v>
      </c>
      <c r="Y606" s="430">
        <v>0</v>
      </c>
      <c r="Z606" s="430">
        <v>0</v>
      </c>
      <c r="AA606" s="430">
        <v>0</v>
      </c>
      <c r="AB606" s="430">
        <v>0</v>
      </c>
      <c r="AC606" s="430">
        <v>0</v>
      </c>
      <c r="AD606" s="430">
        <v>0</v>
      </c>
      <c r="AE606" s="430">
        <v>0</v>
      </c>
      <c r="AF606" s="430">
        <v>0</v>
      </c>
      <c r="AG606" s="430">
        <v>0</v>
      </c>
      <c r="AH606" s="430">
        <v>0</v>
      </c>
      <c r="AI606" s="430">
        <v>0</v>
      </c>
      <c r="AJ606" s="430">
        <v>0</v>
      </c>
      <c r="AK606" s="430">
        <v>0</v>
      </c>
      <c r="AL606" s="430">
        <v>0</v>
      </c>
    </row>
    <row r="607" spans="1:38" x14ac:dyDescent="0.25">
      <c r="A607" s="430" t="s">
        <v>4244</v>
      </c>
      <c r="B607" s="430">
        <v>1</v>
      </c>
      <c r="C607" s="430" t="s">
        <v>4245</v>
      </c>
      <c r="D607" s="430" t="s">
        <v>4001</v>
      </c>
      <c r="E607" s="430">
        <v>13</v>
      </c>
      <c r="F607" s="430">
        <v>0.99302417127569997</v>
      </c>
      <c r="G607" s="430">
        <v>0.99349422042890001</v>
      </c>
      <c r="H607" s="430">
        <v>1.0629534650609</v>
      </c>
      <c r="I607" s="430">
        <v>1.039402517786</v>
      </c>
      <c r="J607" s="430">
        <v>1.0941113007368</v>
      </c>
      <c r="K607" s="430">
        <v>1.0213998395304</v>
      </c>
      <c r="L607" s="430">
        <v>1.0750731120040999</v>
      </c>
      <c r="M607" s="430">
        <v>1.0413083218700001</v>
      </c>
      <c r="N607" s="430">
        <v>1.0433174703770001</v>
      </c>
      <c r="O607" s="430">
        <v>1.0024610844516</v>
      </c>
      <c r="P607" s="430">
        <v>0.91310449291660001</v>
      </c>
      <c r="Q607" s="430">
        <v>0.7438960596716</v>
      </c>
      <c r="R607" s="430">
        <v>0.88124571063110002</v>
      </c>
      <c r="S607" s="430">
        <v>0.80085134348310005</v>
      </c>
      <c r="T607" s="430">
        <v>0.88971076330550003</v>
      </c>
      <c r="U607" s="430">
        <v>1.0007910581657999</v>
      </c>
      <c r="V607" s="430">
        <v>0.2314689235514</v>
      </c>
      <c r="W607" s="430">
        <v>0.27296220328979998</v>
      </c>
      <c r="X607" s="430">
        <v>0</v>
      </c>
      <c r="Y607" s="430">
        <v>0</v>
      </c>
      <c r="Z607" s="430">
        <v>0</v>
      </c>
      <c r="AA607" s="430">
        <v>0</v>
      </c>
      <c r="AB607" s="430">
        <v>0</v>
      </c>
      <c r="AC607" s="430">
        <v>0</v>
      </c>
      <c r="AD607" s="430">
        <v>0</v>
      </c>
      <c r="AE607" s="430">
        <v>0</v>
      </c>
      <c r="AF607" s="430">
        <v>0</v>
      </c>
      <c r="AG607" s="430">
        <v>0</v>
      </c>
      <c r="AH607" s="430">
        <v>0</v>
      </c>
      <c r="AI607" s="430">
        <v>0</v>
      </c>
      <c r="AJ607" s="430">
        <v>0</v>
      </c>
      <c r="AK607" s="430">
        <v>0</v>
      </c>
      <c r="AL607" s="430">
        <v>0</v>
      </c>
    </row>
    <row r="608" spans="1:38" x14ac:dyDescent="0.25">
      <c r="A608" s="430" t="s">
        <v>4244</v>
      </c>
      <c r="B608" s="430">
        <v>1</v>
      </c>
      <c r="C608" s="430" t="s">
        <v>4245</v>
      </c>
      <c r="D608" s="430" t="s">
        <v>4003</v>
      </c>
      <c r="E608" s="430">
        <v>13</v>
      </c>
      <c r="F608" s="430">
        <v>0.14481602497769999</v>
      </c>
      <c r="G608" s="430">
        <v>0.1448845738126</v>
      </c>
      <c r="H608" s="430">
        <v>0.14903844880479999</v>
      </c>
      <c r="I608" s="430">
        <v>0.1457363318589</v>
      </c>
      <c r="J608" s="430">
        <v>0.15395017417449999</v>
      </c>
      <c r="K608" s="430">
        <v>0.1424583986713</v>
      </c>
      <c r="L608" s="430">
        <v>0.14486154644800001</v>
      </c>
      <c r="M608" s="430">
        <v>0.14031188404860001</v>
      </c>
      <c r="N608" s="430">
        <v>0.14058260829659999</v>
      </c>
      <c r="O608" s="430">
        <v>0.1350773834134</v>
      </c>
      <c r="P608" s="430">
        <v>0.11998645816010001</v>
      </c>
      <c r="Q608" s="430">
        <v>0.104145448354</v>
      </c>
      <c r="R608" s="430">
        <v>0.12337439948829999</v>
      </c>
      <c r="S608" s="430">
        <v>0.11211918808760001</v>
      </c>
      <c r="T608" s="430">
        <v>0.1245595068628</v>
      </c>
      <c r="U608" s="430">
        <v>0.14011074814319999</v>
      </c>
      <c r="V608" s="430">
        <v>0.14466807721969999</v>
      </c>
      <c r="W608" s="430">
        <v>0.15500353686810001</v>
      </c>
      <c r="X608" s="430">
        <v>0.1463041689056</v>
      </c>
      <c r="Y608" s="430">
        <v>0.13796386295220001</v>
      </c>
      <c r="Z608" s="430">
        <v>0.1414021510215</v>
      </c>
      <c r="AA608" s="430">
        <v>0.1248717496361</v>
      </c>
      <c r="AB608" s="430">
        <v>0.1181539310997</v>
      </c>
      <c r="AC608" s="430">
        <v>9.2116355655899998E-2</v>
      </c>
      <c r="AD608" s="430">
        <v>0.1109844140835</v>
      </c>
      <c r="AE608" s="430">
        <v>0.1395365762686</v>
      </c>
      <c r="AF608" s="430">
        <v>0.1259382042161</v>
      </c>
      <c r="AG608" s="430">
        <v>0.13157079338370001</v>
      </c>
      <c r="AH608" s="430">
        <v>0.1004737853385</v>
      </c>
      <c r="AI608" s="430">
        <v>0.1150470103919</v>
      </c>
      <c r="AJ608" s="430">
        <v>0.124903374385</v>
      </c>
      <c r="AK608" s="430">
        <v>0.10991201076239999</v>
      </c>
      <c r="AL608" s="430">
        <v>0</v>
      </c>
    </row>
    <row r="609" spans="1:38" x14ac:dyDescent="0.25">
      <c r="A609" s="430" t="s">
        <v>4244</v>
      </c>
      <c r="B609" s="430">
        <v>1</v>
      </c>
      <c r="C609" s="430" t="s">
        <v>4245</v>
      </c>
      <c r="D609" s="430" t="s">
        <v>4004</v>
      </c>
      <c r="E609" s="430">
        <v>13</v>
      </c>
      <c r="F609" s="430">
        <v>0.4965120856379</v>
      </c>
      <c r="G609" s="430">
        <v>0.50502622871799996</v>
      </c>
      <c r="H609" s="430">
        <v>0.51929119898039999</v>
      </c>
      <c r="I609" s="430">
        <v>0.33271879537589999</v>
      </c>
      <c r="J609" s="430">
        <v>0.3514711523606</v>
      </c>
      <c r="K609" s="430">
        <v>0.32613117683249998</v>
      </c>
      <c r="L609" s="430">
        <v>0.33163272268600003</v>
      </c>
      <c r="M609" s="430">
        <v>0.34416122502480001</v>
      </c>
      <c r="N609" s="430">
        <v>0.34482526563310001</v>
      </c>
      <c r="O609" s="430">
        <v>0.33132188384420003</v>
      </c>
      <c r="P609" s="430">
        <v>0.28751472049690002</v>
      </c>
      <c r="Q609" s="430">
        <v>0.22673951898790001</v>
      </c>
      <c r="R609" s="430">
        <v>0.26860369260029998</v>
      </c>
      <c r="S609" s="430">
        <v>0.2440994894936</v>
      </c>
      <c r="T609" s="430">
        <v>0.27616622092999998</v>
      </c>
      <c r="U609" s="430">
        <v>0</v>
      </c>
      <c r="V609" s="430">
        <v>0</v>
      </c>
      <c r="W609" s="430">
        <v>0</v>
      </c>
      <c r="X609" s="430">
        <v>0</v>
      </c>
      <c r="Y609" s="430">
        <v>0</v>
      </c>
      <c r="Z609" s="430">
        <v>0</v>
      </c>
      <c r="AA609" s="430">
        <v>0</v>
      </c>
      <c r="AB609" s="430">
        <v>0</v>
      </c>
      <c r="AC609" s="430">
        <v>0</v>
      </c>
      <c r="AD609" s="430">
        <v>0</v>
      </c>
      <c r="AE609" s="430">
        <v>0</v>
      </c>
      <c r="AF609" s="430">
        <v>0.15430629156039999</v>
      </c>
      <c r="AG609" s="430">
        <v>0.29977222390059999</v>
      </c>
      <c r="AH609" s="430">
        <v>0.30956230799200002</v>
      </c>
      <c r="AI609" s="430">
        <v>0.27858327202049998</v>
      </c>
      <c r="AJ609" s="430">
        <v>0.30173068271760001</v>
      </c>
      <c r="AK609" s="430">
        <v>0.2987676476035</v>
      </c>
      <c r="AL609" s="430">
        <v>0</v>
      </c>
    </row>
    <row r="610" spans="1:38" x14ac:dyDescent="0.25">
      <c r="A610" s="430" t="s">
        <v>4244</v>
      </c>
      <c r="B610" s="430">
        <v>1</v>
      </c>
      <c r="C610" s="430" t="s">
        <v>4245</v>
      </c>
      <c r="D610" s="430" t="s">
        <v>4225</v>
      </c>
      <c r="E610" s="430">
        <v>13</v>
      </c>
      <c r="F610" s="430">
        <v>0</v>
      </c>
      <c r="G610" s="430">
        <v>0</v>
      </c>
      <c r="H610" s="430">
        <v>0</v>
      </c>
      <c r="I610" s="430">
        <v>0</v>
      </c>
      <c r="J610" s="430">
        <v>0</v>
      </c>
      <c r="K610" s="430">
        <v>0</v>
      </c>
      <c r="L610" s="430">
        <v>0</v>
      </c>
      <c r="M610" s="430">
        <v>0</v>
      </c>
      <c r="N610" s="430">
        <v>0</v>
      </c>
      <c r="O610" s="430">
        <v>0</v>
      </c>
      <c r="P610" s="430">
        <v>0</v>
      </c>
      <c r="Q610" s="430">
        <v>0</v>
      </c>
      <c r="R610" s="430">
        <v>0</v>
      </c>
      <c r="S610" s="430">
        <v>0</v>
      </c>
      <c r="T610" s="430">
        <v>0</v>
      </c>
      <c r="U610" s="430">
        <v>0</v>
      </c>
      <c r="V610" s="430">
        <v>0</v>
      </c>
      <c r="W610" s="430">
        <v>0</v>
      </c>
      <c r="X610" s="430">
        <v>0</v>
      </c>
      <c r="Y610" s="430">
        <v>0</v>
      </c>
      <c r="Z610" s="430">
        <v>0</v>
      </c>
      <c r="AA610" s="430">
        <v>0</v>
      </c>
      <c r="AB610" s="430">
        <v>0</v>
      </c>
      <c r="AC610" s="430">
        <v>0</v>
      </c>
      <c r="AD610" s="430">
        <v>0</v>
      </c>
      <c r="AE610" s="430">
        <v>0</v>
      </c>
      <c r="AF610" s="430">
        <v>0</v>
      </c>
      <c r="AG610" s="430">
        <v>0</v>
      </c>
      <c r="AH610" s="430">
        <v>0</v>
      </c>
      <c r="AI610" s="430">
        <v>0</v>
      </c>
      <c r="AJ610" s="430">
        <v>0</v>
      </c>
      <c r="AK610" s="430">
        <v>0</v>
      </c>
      <c r="AL610" s="430">
        <v>0</v>
      </c>
    </row>
    <row r="611" spans="1:38" x14ac:dyDescent="0.25">
      <c r="A611" s="430" t="s">
        <v>4244</v>
      </c>
      <c r="B611" s="430">
        <v>1</v>
      </c>
      <c r="C611" s="430" t="s">
        <v>4245</v>
      </c>
      <c r="D611" s="430" t="s">
        <v>4006</v>
      </c>
      <c r="E611" s="430">
        <v>13</v>
      </c>
      <c r="F611" s="430">
        <v>0</v>
      </c>
      <c r="G611" s="430">
        <v>0</v>
      </c>
      <c r="H611" s="430">
        <v>0</v>
      </c>
      <c r="I611" s="430">
        <v>0</v>
      </c>
      <c r="J611" s="430">
        <v>0</v>
      </c>
      <c r="K611" s="430">
        <v>0</v>
      </c>
      <c r="L611" s="430">
        <v>0</v>
      </c>
      <c r="M611" s="430">
        <v>0</v>
      </c>
      <c r="N611" s="430">
        <v>0</v>
      </c>
      <c r="O611" s="430">
        <v>0</v>
      </c>
      <c r="P611" s="430">
        <v>0</v>
      </c>
      <c r="Q611" s="430">
        <v>0</v>
      </c>
      <c r="R611" s="430">
        <v>0</v>
      </c>
      <c r="S611" s="430">
        <v>0</v>
      </c>
      <c r="T611" s="430">
        <v>0</v>
      </c>
      <c r="U611" s="430">
        <v>0</v>
      </c>
      <c r="V611" s="430">
        <v>0</v>
      </c>
      <c r="W611" s="430">
        <v>0</v>
      </c>
      <c r="X611" s="430">
        <v>0</v>
      </c>
      <c r="Y611" s="430">
        <v>0</v>
      </c>
      <c r="Z611" s="430">
        <v>0</v>
      </c>
      <c r="AA611" s="430">
        <v>0</v>
      </c>
      <c r="AB611" s="430">
        <v>0</v>
      </c>
      <c r="AC611" s="430">
        <v>0</v>
      </c>
      <c r="AD611" s="430">
        <v>0</v>
      </c>
      <c r="AE611" s="430">
        <v>0</v>
      </c>
      <c r="AF611" s="430">
        <v>0</v>
      </c>
      <c r="AG611" s="430">
        <v>0</v>
      </c>
      <c r="AH611" s="430">
        <v>0</v>
      </c>
      <c r="AI611" s="430">
        <v>0</v>
      </c>
      <c r="AJ611" s="430">
        <v>0</v>
      </c>
      <c r="AK611" s="430">
        <v>0</v>
      </c>
      <c r="AL611" s="430">
        <v>0</v>
      </c>
    </row>
    <row r="612" spans="1:38" x14ac:dyDescent="0.25">
      <c r="A612" s="430" t="s">
        <v>4244</v>
      </c>
      <c r="B612" s="430">
        <v>1</v>
      </c>
      <c r="C612" s="430" t="s">
        <v>4245</v>
      </c>
      <c r="D612" s="430" t="s">
        <v>4008</v>
      </c>
      <c r="E612" s="430">
        <v>13</v>
      </c>
      <c r="F612" s="430">
        <v>1.6550402854600001E-2</v>
      </c>
      <c r="G612" s="430">
        <v>1.6558237007100001E-2</v>
      </c>
      <c r="H612" s="430">
        <v>1.6872277223200002E-2</v>
      </c>
      <c r="I612" s="430">
        <v>1.6498452663299999E-2</v>
      </c>
      <c r="J612" s="430">
        <v>1.7428321604699998E-2</v>
      </c>
      <c r="K612" s="430">
        <v>1.70233306588E-2</v>
      </c>
      <c r="L612" s="430">
        <v>0</v>
      </c>
      <c r="M612" s="430">
        <v>0</v>
      </c>
      <c r="N612" s="430">
        <v>0</v>
      </c>
      <c r="O612" s="430">
        <v>0</v>
      </c>
      <c r="P612" s="430">
        <v>0</v>
      </c>
      <c r="Q612" s="430">
        <v>0</v>
      </c>
      <c r="R612" s="430">
        <v>0</v>
      </c>
      <c r="S612" s="430">
        <v>0</v>
      </c>
      <c r="T612" s="430">
        <v>0</v>
      </c>
      <c r="U612" s="430">
        <v>0</v>
      </c>
      <c r="V612" s="430">
        <v>0</v>
      </c>
      <c r="W612" s="430">
        <v>0</v>
      </c>
      <c r="X612" s="430">
        <v>0</v>
      </c>
      <c r="Y612" s="430">
        <v>0</v>
      </c>
      <c r="Z612" s="430">
        <v>0</v>
      </c>
      <c r="AA612" s="430">
        <v>0</v>
      </c>
      <c r="AB612" s="430">
        <v>0</v>
      </c>
      <c r="AC612" s="430">
        <v>0</v>
      </c>
      <c r="AD612" s="430">
        <v>0</v>
      </c>
      <c r="AE612" s="430">
        <v>0</v>
      </c>
      <c r="AF612" s="430">
        <v>0</v>
      </c>
      <c r="AG612" s="430">
        <v>0</v>
      </c>
      <c r="AH612" s="430">
        <v>0</v>
      </c>
      <c r="AI612" s="430">
        <v>0</v>
      </c>
      <c r="AJ612" s="430">
        <v>0</v>
      </c>
      <c r="AK612" s="430">
        <v>0</v>
      </c>
      <c r="AL612" s="430">
        <v>0</v>
      </c>
    </row>
    <row r="613" spans="1:38" x14ac:dyDescent="0.25">
      <c r="A613" s="430" t="s">
        <v>4244</v>
      </c>
      <c r="B613" s="430">
        <v>1</v>
      </c>
      <c r="C613" s="430" t="s">
        <v>4245</v>
      </c>
      <c r="D613" s="430" t="s">
        <v>481</v>
      </c>
      <c r="E613" s="430">
        <v>13</v>
      </c>
      <c r="F613" s="430">
        <v>0</v>
      </c>
      <c r="G613" s="430">
        <v>0</v>
      </c>
      <c r="H613" s="430">
        <v>0</v>
      </c>
      <c r="I613" s="430">
        <v>0</v>
      </c>
      <c r="J613" s="430">
        <v>0</v>
      </c>
      <c r="K613" s="430">
        <v>0</v>
      </c>
      <c r="L613" s="430">
        <v>0</v>
      </c>
      <c r="M613" s="430">
        <v>0</v>
      </c>
      <c r="N613" s="430">
        <v>0</v>
      </c>
      <c r="O613" s="430">
        <v>0</v>
      </c>
      <c r="P613" s="430">
        <v>0</v>
      </c>
      <c r="Q613" s="430">
        <v>0</v>
      </c>
      <c r="R613" s="430">
        <v>0</v>
      </c>
      <c r="S613" s="430">
        <v>0</v>
      </c>
      <c r="T613" s="430">
        <v>0</v>
      </c>
      <c r="U613" s="430">
        <v>0</v>
      </c>
      <c r="V613" s="430">
        <v>0</v>
      </c>
      <c r="W613" s="430">
        <v>0</v>
      </c>
      <c r="X613" s="430">
        <v>0</v>
      </c>
      <c r="Y613" s="430">
        <v>0</v>
      </c>
      <c r="Z613" s="430">
        <v>0</v>
      </c>
      <c r="AA613" s="430">
        <v>0</v>
      </c>
      <c r="AB613" s="430">
        <v>0</v>
      </c>
      <c r="AC613" s="430">
        <v>0</v>
      </c>
      <c r="AD613" s="430">
        <v>0</v>
      </c>
      <c r="AE613" s="430">
        <v>0</v>
      </c>
      <c r="AF613" s="430">
        <v>0</v>
      </c>
      <c r="AG613" s="430">
        <v>0</v>
      </c>
      <c r="AH613" s="430">
        <v>0</v>
      </c>
      <c r="AI613" s="430">
        <v>0</v>
      </c>
      <c r="AJ613" s="430">
        <v>0</v>
      </c>
      <c r="AK613" s="430">
        <v>0</v>
      </c>
      <c r="AL613" s="430">
        <v>0</v>
      </c>
    </row>
    <row r="614" spans="1:38" x14ac:dyDescent="0.25">
      <c r="A614" s="430" t="s">
        <v>4244</v>
      </c>
      <c r="B614" s="430">
        <v>1</v>
      </c>
      <c r="C614" s="430" t="s">
        <v>4245</v>
      </c>
      <c r="D614" s="430" t="s">
        <v>4011</v>
      </c>
      <c r="E614" s="430">
        <v>13</v>
      </c>
      <c r="F614" s="430">
        <v>0</v>
      </c>
      <c r="G614" s="430">
        <v>0</v>
      </c>
      <c r="H614" s="430">
        <v>0</v>
      </c>
      <c r="I614" s="430">
        <v>0</v>
      </c>
      <c r="J614" s="430">
        <v>0</v>
      </c>
      <c r="K614" s="430">
        <v>0</v>
      </c>
      <c r="L614" s="430">
        <v>0</v>
      </c>
      <c r="M614" s="430">
        <v>0</v>
      </c>
      <c r="N614" s="430">
        <v>0</v>
      </c>
      <c r="O614" s="430">
        <v>0</v>
      </c>
      <c r="P614" s="430">
        <v>0</v>
      </c>
      <c r="Q614" s="430">
        <v>0</v>
      </c>
      <c r="R614" s="430">
        <v>0</v>
      </c>
      <c r="S614" s="430">
        <v>0</v>
      </c>
      <c r="T614" s="430">
        <v>0</v>
      </c>
      <c r="U614" s="430">
        <v>0</v>
      </c>
      <c r="V614" s="430">
        <v>0</v>
      </c>
      <c r="W614" s="430">
        <v>0</v>
      </c>
      <c r="X614" s="430">
        <v>0</v>
      </c>
      <c r="Y614" s="430">
        <v>0</v>
      </c>
      <c r="Z614" s="430">
        <v>0</v>
      </c>
      <c r="AA614" s="430">
        <v>0</v>
      </c>
      <c r="AB614" s="430">
        <v>0</v>
      </c>
      <c r="AC614" s="430">
        <v>0</v>
      </c>
      <c r="AD614" s="430">
        <v>0</v>
      </c>
      <c r="AE614" s="430">
        <v>0</v>
      </c>
      <c r="AF614" s="430">
        <v>0</v>
      </c>
      <c r="AG614" s="430">
        <v>0</v>
      </c>
      <c r="AH614" s="430">
        <v>0</v>
      </c>
      <c r="AI614" s="430">
        <v>0</v>
      </c>
      <c r="AJ614" s="430">
        <v>0</v>
      </c>
      <c r="AK614" s="430">
        <v>0</v>
      </c>
      <c r="AL614" s="430">
        <v>0</v>
      </c>
    </row>
    <row r="615" spans="1:38" x14ac:dyDescent="0.25">
      <c r="A615" s="430" t="s">
        <v>4244</v>
      </c>
      <c r="B615" s="430">
        <v>1</v>
      </c>
      <c r="C615" s="430" t="s">
        <v>4245</v>
      </c>
      <c r="D615" s="430" t="s">
        <v>4013</v>
      </c>
      <c r="E615" s="430">
        <v>13</v>
      </c>
      <c r="F615" s="430">
        <v>0</v>
      </c>
      <c r="G615" s="430">
        <v>0</v>
      </c>
      <c r="H615" s="430">
        <v>0</v>
      </c>
      <c r="I615" s="430">
        <v>0</v>
      </c>
      <c r="J615" s="430">
        <v>0</v>
      </c>
      <c r="K615" s="430">
        <v>0</v>
      </c>
      <c r="L615" s="430">
        <v>0</v>
      </c>
      <c r="M615" s="430">
        <v>0</v>
      </c>
      <c r="N615" s="430">
        <v>0</v>
      </c>
      <c r="O615" s="430">
        <v>0</v>
      </c>
      <c r="P615" s="430">
        <v>0</v>
      </c>
      <c r="Q615" s="430">
        <v>0</v>
      </c>
      <c r="R615" s="430">
        <v>0</v>
      </c>
      <c r="S615" s="430">
        <v>0</v>
      </c>
      <c r="T615" s="430">
        <v>0</v>
      </c>
      <c r="U615" s="430">
        <v>0</v>
      </c>
      <c r="V615" s="430">
        <v>0</v>
      </c>
      <c r="W615" s="430">
        <v>0</v>
      </c>
      <c r="X615" s="430">
        <v>0</v>
      </c>
      <c r="Y615" s="430">
        <v>0</v>
      </c>
      <c r="Z615" s="430">
        <v>0</v>
      </c>
      <c r="AA615" s="430">
        <v>0</v>
      </c>
      <c r="AB615" s="430">
        <v>0</v>
      </c>
      <c r="AC615" s="430">
        <v>0</v>
      </c>
      <c r="AD615" s="430">
        <v>0</v>
      </c>
      <c r="AE615" s="430">
        <v>0</v>
      </c>
      <c r="AF615" s="430">
        <v>0</v>
      </c>
      <c r="AG615" s="430">
        <v>0</v>
      </c>
      <c r="AH615" s="430">
        <v>0</v>
      </c>
      <c r="AI615" s="430">
        <v>0</v>
      </c>
      <c r="AJ615" s="430">
        <v>0</v>
      </c>
      <c r="AK615" s="430">
        <v>0</v>
      </c>
      <c r="AL615" s="430">
        <v>0</v>
      </c>
    </row>
    <row r="616" spans="1:38" x14ac:dyDescent="0.25">
      <c r="A616" s="430" t="s">
        <v>4244</v>
      </c>
      <c r="B616" s="430">
        <v>1</v>
      </c>
      <c r="C616" s="430" t="s">
        <v>4245</v>
      </c>
      <c r="D616" s="430" t="s">
        <v>4014</v>
      </c>
      <c r="E616" s="430">
        <v>13</v>
      </c>
      <c r="F616" s="430">
        <v>0</v>
      </c>
      <c r="G616" s="430">
        <v>0</v>
      </c>
      <c r="H616" s="430">
        <v>0</v>
      </c>
      <c r="I616" s="430">
        <v>0</v>
      </c>
      <c r="J616" s="430">
        <v>0</v>
      </c>
      <c r="K616" s="430">
        <v>0</v>
      </c>
      <c r="L616" s="430">
        <v>0</v>
      </c>
      <c r="M616" s="430">
        <v>0</v>
      </c>
      <c r="N616" s="430">
        <v>0</v>
      </c>
      <c r="O616" s="430">
        <v>0</v>
      </c>
      <c r="P616" s="430">
        <v>0</v>
      </c>
      <c r="Q616" s="430">
        <v>0</v>
      </c>
      <c r="R616" s="430">
        <v>0</v>
      </c>
      <c r="S616" s="430">
        <v>0</v>
      </c>
      <c r="T616" s="430">
        <v>0</v>
      </c>
      <c r="U616" s="430">
        <v>0</v>
      </c>
      <c r="V616" s="430">
        <v>0</v>
      </c>
      <c r="W616" s="430">
        <v>0</v>
      </c>
      <c r="X616" s="430">
        <v>0</v>
      </c>
      <c r="Y616" s="430">
        <v>0</v>
      </c>
      <c r="Z616" s="430">
        <v>0</v>
      </c>
      <c r="AA616" s="430">
        <v>0</v>
      </c>
      <c r="AB616" s="430">
        <v>0</v>
      </c>
      <c r="AC616" s="430">
        <v>0</v>
      </c>
      <c r="AD616" s="430">
        <v>0</v>
      </c>
      <c r="AE616" s="430">
        <v>0</v>
      </c>
      <c r="AF616" s="430">
        <v>0</v>
      </c>
      <c r="AG616" s="430">
        <v>0</v>
      </c>
      <c r="AH616" s="430">
        <v>0</v>
      </c>
      <c r="AI616" s="430">
        <v>0</v>
      </c>
      <c r="AJ616" s="430">
        <v>0</v>
      </c>
      <c r="AK616" s="430">
        <v>0</v>
      </c>
      <c r="AL616" s="430">
        <v>0</v>
      </c>
    </row>
    <row r="617" spans="1:38" x14ac:dyDescent="0.25">
      <c r="A617" s="430" t="s">
        <v>4244</v>
      </c>
      <c r="B617" s="430">
        <v>1</v>
      </c>
      <c r="C617" s="430" t="s">
        <v>4245</v>
      </c>
      <c r="D617" s="430" t="s">
        <v>4016</v>
      </c>
      <c r="E617" s="430">
        <v>13</v>
      </c>
      <c r="F617" s="430">
        <v>8.2752014272999996E-2</v>
      </c>
      <c r="G617" s="430">
        <v>8.2791185035700002E-2</v>
      </c>
      <c r="H617" s="430">
        <v>8.5298734850599994E-2</v>
      </c>
      <c r="I617" s="430">
        <v>8.3408844019899994E-2</v>
      </c>
      <c r="J617" s="430">
        <v>4.3570804011600003E-2</v>
      </c>
      <c r="K617" s="430">
        <v>4.1214379489800002E-2</v>
      </c>
      <c r="L617" s="430">
        <v>4.190962979E-2</v>
      </c>
      <c r="M617" s="430">
        <v>4.0593375259299999E-2</v>
      </c>
      <c r="N617" s="430">
        <v>6.2775881692199997E-2</v>
      </c>
      <c r="O617" s="430">
        <v>6.03175737255E-2</v>
      </c>
      <c r="P617" s="430">
        <v>5.3578858675300003E-2</v>
      </c>
      <c r="Q617" s="430">
        <v>4.2253296189300002E-2</v>
      </c>
      <c r="R617" s="430">
        <v>5.0054756363800003E-2</v>
      </c>
      <c r="S617" s="430">
        <v>4.99731238333E-2</v>
      </c>
      <c r="T617" s="430">
        <v>5.5517951630300003E-2</v>
      </c>
      <c r="U617" s="430">
        <v>0</v>
      </c>
      <c r="V617" s="430">
        <v>0</v>
      </c>
      <c r="W617" s="430">
        <v>0</v>
      </c>
      <c r="X617" s="430">
        <v>0</v>
      </c>
      <c r="Y617" s="430">
        <v>0</v>
      </c>
      <c r="Z617" s="430">
        <v>0</v>
      </c>
      <c r="AA617" s="430">
        <v>0</v>
      </c>
      <c r="AB617" s="430">
        <v>0</v>
      </c>
      <c r="AC617" s="430">
        <v>0</v>
      </c>
      <c r="AD617" s="430">
        <v>0</v>
      </c>
      <c r="AE617" s="430">
        <v>0</v>
      </c>
      <c r="AF617" s="430">
        <v>0</v>
      </c>
      <c r="AG617" s="430">
        <v>0</v>
      </c>
      <c r="AH617" s="430">
        <v>0</v>
      </c>
      <c r="AI617" s="430">
        <v>0</v>
      </c>
      <c r="AJ617" s="430">
        <v>0</v>
      </c>
      <c r="AK617" s="430">
        <v>0</v>
      </c>
      <c r="AL617" s="430">
        <v>0</v>
      </c>
    </row>
    <row r="618" spans="1:38" x14ac:dyDescent="0.25">
      <c r="A618" s="430" t="s">
        <v>4244</v>
      </c>
      <c r="B618" s="430">
        <v>1</v>
      </c>
      <c r="C618" s="430" t="s">
        <v>4245</v>
      </c>
      <c r="D618" s="430" t="s">
        <v>4018</v>
      </c>
      <c r="E618" s="430">
        <v>13</v>
      </c>
      <c r="F618" s="430">
        <v>0.45099847778770003</v>
      </c>
      <c r="G618" s="430">
        <v>0.4512119584448</v>
      </c>
      <c r="H618" s="430">
        <v>0.46305027490310002</v>
      </c>
      <c r="I618" s="430">
        <v>0.45737377105400001</v>
      </c>
      <c r="J618" s="430">
        <v>0.50542132653500005</v>
      </c>
      <c r="K618" s="430">
        <v>0.50174027205000005</v>
      </c>
      <c r="L618" s="430">
        <v>0.55302489744619998</v>
      </c>
      <c r="M618" s="430">
        <v>0.57624943574669996</v>
      </c>
      <c r="N618" s="430">
        <v>0.57736127809839999</v>
      </c>
      <c r="O618" s="430">
        <v>0.55475176961600003</v>
      </c>
      <c r="P618" s="430">
        <v>0.51616815963219997</v>
      </c>
      <c r="Q618" s="430">
        <v>0.40586969015680002</v>
      </c>
      <c r="R618" s="430">
        <v>0.55060232000230003</v>
      </c>
      <c r="S618" s="430">
        <v>0.45552424417319998</v>
      </c>
      <c r="T618" s="430">
        <v>0.51176163105329997</v>
      </c>
      <c r="U618" s="430">
        <v>0.5756550166569</v>
      </c>
      <c r="V618" s="430">
        <v>0.59437912869099996</v>
      </c>
      <c r="W618" s="430">
        <v>0.67070712808349997</v>
      </c>
      <c r="X618" s="430">
        <v>0.63306457991840004</v>
      </c>
      <c r="Y618" s="430">
        <v>0.59697570887499996</v>
      </c>
      <c r="Z618" s="430">
        <v>0.73951969860309996</v>
      </c>
      <c r="AA618" s="430">
        <v>0.69298458989190004</v>
      </c>
      <c r="AB618" s="430">
        <v>0.66107984382280005</v>
      </c>
      <c r="AC618" s="430">
        <v>0.740172464418</v>
      </c>
      <c r="AD618" s="430">
        <v>0.85573292186950001</v>
      </c>
      <c r="AE618" s="430">
        <v>0.80838392063620002</v>
      </c>
      <c r="AF618" s="430">
        <v>0.67102438095969996</v>
      </c>
      <c r="AG618" s="430">
        <v>0.57063175818010003</v>
      </c>
      <c r="AH618" s="430">
        <v>0.64387402394329996</v>
      </c>
      <c r="AI618" s="430">
        <v>0.6067465574848</v>
      </c>
      <c r="AJ618" s="430">
        <v>0.58879206197709999</v>
      </c>
      <c r="AK618" s="430">
        <v>0.6338505123607</v>
      </c>
      <c r="AL618" s="430">
        <v>0</v>
      </c>
    </row>
    <row r="619" spans="1:38" x14ac:dyDescent="0.25">
      <c r="A619" s="430" t="s">
        <v>4244</v>
      </c>
      <c r="B619" s="430">
        <v>1</v>
      </c>
      <c r="C619" s="430" t="s">
        <v>4245</v>
      </c>
      <c r="D619" s="430" t="s">
        <v>4226</v>
      </c>
      <c r="E619" s="430">
        <v>13</v>
      </c>
      <c r="F619" s="430">
        <v>0</v>
      </c>
      <c r="G619" s="430">
        <v>0</v>
      </c>
      <c r="H619" s="430">
        <v>0</v>
      </c>
      <c r="I619" s="430">
        <v>0</v>
      </c>
      <c r="J619" s="430">
        <v>0</v>
      </c>
      <c r="K619" s="430">
        <v>0</v>
      </c>
      <c r="L619" s="430">
        <v>0</v>
      </c>
      <c r="M619" s="430">
        <v>0</v>
      </c>
      <c r="N619" s="430">
        <v>0</v>
      </c>
      <c r="O619" s="430">
        <v>0</v>
      </c>
      <c r="P619" s="430">
        <v>0</v>
      </c>
      <c r="Q619" s="430">
        <v>0</v>
      </c>
      <c r="R619" s="430">
        <v>0</v>
      </c>
      <c r="S619" s="430">
        <v>0</v>
      </c>
      <c r="T619" s="430">
        <v>0</v>
      </c>
      <c r="U619" s="430">
        <v>0</v>
      </c>
      <c r="V619" s="430">
        <v>0</v>
      </c>
      <c r="W619" s="430">
        <v>0</v>
      </c>
      <c r="X619" s="430">
        <v>0</v>
      </c>
      <c r="Y619" s="430">
        <v>0</v>
      </c>
      <c r="Z619" s="430">
        <v>0</v>
      </c>
      <c r="AA619" s="430">
        <v>0</v>
      </c>
      <c r="AB619" s="430">
        <v>0</v>
      </c>
      <c r="AC619" s="430">
        <v>0</v>
      </c>
      <c r="AD619" s="430">
        <v>0</v>
      </c>
      <c r="AE619" s="430">
        <v>0</v>
      </c>
      <c r="AF619" s="430">
        <v>0</v>
      </c>
      <c r="AG619" s="430">
        <v>0</v>
      </c>
      <c r="AH619" s="430">
        <v>0</v>
      </c>
      <c r="AI619" s="430">
        <v>0</v>
      </c>
      <c r="AJ619" s="430">
        <v>0</v>
      </c>
      <c r="AK619" s="430">
        <v>0</v>
      </c>
      <c r="AL619" s="430">
        <v>0</v>
      </c>
    </row>
    <row r="620" spans="1:38" x14ac:dyDescent="0.25">
      <c r="A620" s="430" t="s">
        <v>4244</v>
      </c>
      <c r="B620" s="430">
        <v>1</v>
      </c>
      <c r="C620" s="430" t="s">
        <v>4245</v>
      </c>
      <c r="D620" s="430" t="s">
        <v>4020</v>
      </c>
      <c r="E620" s="430">
        <v>13</v>
      </c>
      <c r="F620" s="430">
        <v>0</v>
      </c>
      <c r="G620" s="430">
        <v>0</v>
      </c>
      <c r="H620" s="430">
        <v>0</v>
      </c>
      <c r="I620" s="430">
        <v>0</v>
      </c>
      <c r="J620" s="430">
        <v>0</v>
      </c>
      <c r="K620" s="430">
        <v>0</v>
      </c>
      <c r="L620" s="430">
        <v>0</v>
      </c>
      <c r="M620" s="430">
        <v>0</v>
      </c>
      <c r="N620" s="430">
        <v>0</v>
      </c>
      <c r="O620" s="430">
        <v>0</v>
      </c>
      <c r="P620" s="430">
        <v>0</v>
      </c>
      <c r="Q620" s="430">
        <v>0</v>
      </c>
      <c r="R620" s="430">
        <v>0</v>
      </c>
      <c r="S620" s="430">
        <v>0</v>
      </c>
      <c r="T620" s="430">
        <v>0</v>
      </c>
      <c r="U620" s="430">
        <v>0</v>
      </c>
      <c r="V620" s="430">
        <v>0</v>
      </c>
      <c r="W620" s="430">
        <v>0</v>
      </c>
      <c r="X620" s="430">
        <v>0</v>
      </c>
      <c r="Y620" s="430">
        <v>0</v>
      </c>
      <c r="Z620" s="430">
        <v>0</v>
      </c>
      <c r="AA620" s="430">
        <v>0</v>
      </c>
      <c r="AB620" s="430">
        <v>0</v>
      </c>
      <c r="AC620" s="430">
        <v>0</v>
      </c>
      <c r="AD620" s="430">
        <v>0</v>
      </c>
      <c r="AE620" s="430">
        <v>0</v>
      </c>
      <c r="AF620" s="430">
        <v>0</v>
      </c>
      <c r="AG620" s="430">
        <v>0</v>
      </c>
      <c r="AH620" s="430">
        <v>0</v>
      </c>
      <c r="AI620" s="430">
        <v>0</v>
      </c>
      <c r="AJ620" s="430">
        <v>0</v>
      </c>
      <c r="AK620" s="430">
        <v>0</v>
      </c>
      <c r="AL620" s="430">
        <v>0</v>
      </c>
    </row>
    <row r="621" spans="1:38" x14ac:dyDescent="0.25">
      <c r="A621" s="430" t="s">
        <v>4244</v>
      </c>
      <c r="B621" s="430">
        <v>1</v>
      </c>
      <c r="C621" s="430" t="s">
        <v>4245</v>
      </c>
      <c r="D621" s="430" t="s">
        <v>4022</v>
      </c>
      <c r="E621" s="430">
        <v>13</v>
      </c>
      <c r="F621" s="430">
        <v>0.60491722433549999</v>
      </c>
      <c r="G621" s="430">
        <v>0.60851521001270004</v>
      </c>
      <c r="H621" s="430">
        <v>0.66364290411210003</v>
      </c>
      <c r="I621" s="430">
        <v>0.71126662592760004</v>
      </c>
      <c r="J621" s="430">
        <v>0.77071911096150003</v>
      </c>
      <c r="K621" s="430">
        <v>0.74275479558839996</v>
      </c>
      <c r="L621" s="430">
        <v>0.75528441512830002</v>
      </c>
      <c r="M621" s="430">
        <v>0.82333954602100001</v>
      </c>
      <c r="N621" s="430">
        <v>0.81962313138940002</v>
      </c>
      <c r="O621" s="430">
        <v>0.58618487141660003</v>
      </c>
      <c r="P621" s="430">
        <v>0.53352469131580005</v>
      </c>
      <c r="Q621" s="430">
        <v>0.42074761135029998</v>
      </c>
      <c r="R621" s="430">
        <v>0.49843257393290002</v>
      </c>
      <c r="S621" s="430">
        <v>0.45296151987400002</v>
      </c>
      <c r="T621" s="430">
        <v>0.53738530103649995</v>
      </c>
      <c r="U621" s="430">
        <v>0.57485438381039999</v>
      </c>
      <c r="V621" s="430">
        <v>0.59355245396409995</v>
      </c>
      <c r="W621" s="430">
        <v>0.69995307843599996</v>
      </c>
      <c r="X621" s="430">
        <v>0.66066914008919997</v>
      </c>
      <c r="Y621" s="430">
        <v>0.62300662641320004</v>
      </c>
      <c r="Z621" s="430">
        <v>0.58770241895599995</v>
      </c>
      <c r="AA621" s="430">
        <v>0.48153957283670001</v>
      </c>
      <c r="AB621" s="430">
        <v>0.59378605814139995</v>
      </c>
      <c r="AC621" s="430">
        <v>0.60364748194020001</v>
      </c>
      <c r="AD621" s="430">
        <v>0.62234137894730002</v>
      </c>
      <c r="AE621" s="430">
        <v>0.57056187345580001</v>
      </c>
      <c r="AF621" s="430">
        <v>0.60364157947139996</v>
      </c>
      <c r="AG621" s="430">
        <v>1.6979038281486001</v>
      </c>
      <c r="AH621" s="430">
        <v>2.0102617659190001</v>
      </c>
      <c r="AI621" s="430">
        <v>1.8754412835309</v>
      </c>
      <c r="AJ621" s="430">
        <v>2.0426028832825001</v>
      </c>
      <c r="AK621" s="430">
        <v>1.7675044590241999</v>
      </c>
      <c r="AL621" s="430">
        <v>0</v>
      </c>
    </row>
    <row r="622" spans="1:38" x14ac:dyDescent="0.25">
      <c r="A622" s="430" t="s">
        <v>4244</v>
      </c>
      <c r="B622" s="430">
        <v>1</v>
      </c>
      <c r="C622" s="430" t="s">
        <v>4245</v>
      </c>
      <c r="D622" s="430" t="s">
        <v>4024</v>
      </c>
      <c r="E622" s="430">
        <v>13</v>
      </c>
      <c r="F622" s="430">
        <v>8.9372175414799998E-2</v>
      </c>
      <c r="G622" s="430">
        <v>8.94144798386E-2</v>
      </c>
      <c r="H622" s="430">
        <v>9.1860175992900001E-2</v>
      </c>
      <c r="I622" s="430">
        <v>8.5242005426899997E-2</v>
      </c>
      <c r="J622" s="430">
        <v>9.0046328290700001E-2</v>
      </c>
      <c r="K622" s="430">
        <v>8.3324723751199994E-2</v>
      </c>
      <c r="L622" s="430">
        <v>8.4730338488500007E-2</v>
      </c>
      <c r="M622" s="430">
        <v>8.2069215198199999E-2</v>
      </c>
      <c r="N622" s="430">
        <v>8.2227563343300003E-2</v>
      </c>
      <c r="O622" s="430">
        <v>7.9007526147500007E-2</v>
      </c>
      <c r="P622" s="430">
        <v>7.0180758546499994E-2</v>
      </c>
      <c r="Q622" s="430">
        <v>5.5345866839600001E-2</v>
      </c>
      <c r="R622" s="430">
        <v>6.5564680870999995E-2</v>
      </c>
      <c r="S622" s="430">
        <v>0</v>
      </c>
      <c r="T622" s="430">
        <v>0</v>
      </c>
      <c r="U622" s="430">
        <v>0</v>
      </c>
      <c r="V622" s="430">
        <v>0</v>
      </c>
      <c r="W622" s="430">
        <v>0</v>
      </c>
      <c r="X622" s="430">
        <v>0</v>
      </c>
      <c r="Y622" s="430">
        <v>0</v>
      </c>
      <c r="Z622" s="430">
        <v>0</v>
      </c>
      <c r="AA622" s="430">
        <v>0</v>
      </c>
      <c r="AB622" s="430">
        <v>0</v>
      </c>
      <c r="AC622" s="430">
        <v>0</v>
      </c>
      <c r="AD622" s="430">
        <v>0</v>
      </c>
      <c r="AE622" s="430">
        <v>0</v>
      </c>
      <c r="AF622" s="430">
        <v>0</v>
      </c>
      <c r="AG622" s="430">
        <v>0</v>
      </c>
      <c r="AH622" s="430">
        <v>0</v>
      </c>
      <c r="AI622" s="430">
        <v>0</v>
      </c>
      <c r="AJ622" s="430">
        <v>0</v>
      </c>
      <c r="AK622" s="430">
        <v>0</v>
      </c>
      <c r="AL622" s="430">
        <v>0</v>
      </c>
    </row>
    <row r="623" spans="1:38" x14ac:dyDescent="0.25">
      <c r="A623" s="430" t="s">
        <v>4244</v>
      </c>
      <c r="B623" s="430">
        <v>1</v>
      </c>
      <c r="C623" s="430" t="s">
        <v>4245</v>
      </c>
      <c r="D623" s="430" t="s">
        <v>4026</v>
      </c>
      <c r="E623" s="430">
        <v>13</v>
      </c>
      <c r="F623" s="430">
        <v>0.1969497939697</v>
      </c>
      <c r="G623" s="430">
        <v>0.19704302038509999</v>
      </c>
      <c r="H623" s="430">
        <v>0.2024673266783</v>
      </c>
      <c r="I623" s="430">
        <v>0.22456227236119999</v>
      </c>
      <c r="J623" s="430">
        <v>0.25174242317840001</v>
      </c>
      <c r="K623" s="430">
        <v>0.2410145235383</v>
      </c>
      <c r="L623" s="430">
        <v>0.24508022638060001</v>
      </c>
      <c r="M623" s="430">
        <v>0.2373829987992</v>
      </c>
      <c r="N623" s="430">
        <v>0.25817686555090003</v>
      </c>
      <c r="O623" s="430">
        <v>0.24806664123719999</v>
      </c>
      <c r="P623" s="430">
        <v>0.22035248919969999</v>
      </c>
      <c r="Q623" s="430">
        <v>0.16544248367100001</v>
      </c>
      <c r="R623" s="430">
        <v>0.19598904604430001</v>
      </c>
      <c r="S623" s="430">
        <v>0.17810933879060001</v>
      </c>
      <c r="T623" s="430">
        <v>0.1978716737591</v>
      </c>
      <c r="U623" s="430">
        <v>0.22257593133610001</v>
      </c>
      <c r="V623" s="430">
        <v>0.2298155740975</v>
      </c>
      <c r="W623" s="430">
        <v>0.27101247326630001</v>
      </c>
      <c r="X623" s="430">
        <v>0.2558022575833</v>
      </c>
      <c r="Y623" s="430">
        <v>0.24121983585359999</v>
      </c>
      <c r="Z623" s="430">
        <v>0.2440574921011</v>
      </c>
      <c r="AA623" s="430">
        <v>0.19285236514410001</v>
      </c>
      <c r="AB623" s="430">
        <v>0.2303482277018</v>
      </c>
      <c r="AC623" s="430">
        <v>0.19160717463259999</v>
      </c>
      <c r="AD623" s="430">
        <v>0.26663013806739999</v>
      </c>
      <c r="AE623" s="430">
        <v>0.27669056069749998</v>
      </c>
      <c r="AF623" s="430">
        <v>0.25314202650310003</v>
      </c>
      <c r="AG623" s="430">
        <v>0.26129434159909998</v>
      </c>
      <c r="AH623" s="430">
        <v>0.2557232154388</v>
      </c>
      <c r="AI623" s="430">
        <v>0.2133111799015</v>
      </c>
      <c r="AJ623" s="430">
        <v>0.27633522494860002</v>
      </c>
      <c r="AK623" s="430">
        <v>0.26749308664030003</v>
      </c>
      <c r="AL623" s="430">
        <v>0</v>
      </c>
    </row>
    <row r="624" spans="1:38" x14ac:dyDescent="0.25">
      <c r="A624" s="430" t="s">
        <v>4244</v>
      </c>
      <c r="B624" s="430">
        <v>1</v>
      </c>
      <c r="C624" s="430" t="s">
        <v>4245</v>
      </c>
      <c r="D624" s="430" t="s">
        <v>4028</v>
      </c>
      <c r="E624" s="430">
        <v>13</v>
      </c>
      <c r="F624" s="430">
        <v>0</v>
      </c>
      <c r="G624" s="430">
        <v>0</v>
      </c>
      <c r="H624" s="430">
        <v>0</v>
      </c>
      <c r="I624" s="430">
        <v>0</v>
      </c>
      <c r="J624" s="430">
        <v>0</v>
      </c>
      <c r="K624" s="430">
        <v>0</v>
      </c>
      <c r="L624" s="430">
        <v>0</v>
      </c>
      <c r="M624" s="430">
        <v>0</v>
      </c>
      <c r="N624" s="430">
        <v>0</v>
      </c>
      <c r="O624" s="430">
        <v>0</v>
      </c>
      <c r="P624" s="430">
        <v>0</v>
      </c>
      <c r="Q624" s="430">
        <v>0</v>
      </c>
      <c r="R624" s="430">
        <v>0</v>
      </c>
      <c r="S624" s="430">
        <v>0</v>
      </c>
      <c r="T624" s="430">
        <v>0</v>
      </c>
      <c r="U624" s="430">
        <v>0</v>
      </c>
      <c r="V624" s="430">
        <v>0</v>
      </c>
      <c r="W624" s="430">
        <v>0</v>
      </c>
      <c r="X624" s="430">
        <v>0</v>
      </c>
      <c r="Y624" s="430">
        <v>0</v>
      </c>
      <c r="Z624" s="430">
        <v>0</v>
      </c>
      <c r="AA624" s="430">
        <v>0</v>
      </c>
      <c r="AB624" s="430">
        <v>0</v>
      </c>
      <c r="AC624" s="430">
        <v>0</v>
      </c>
      <c r="AD624" s="430">
        <v>0</v>
      </c>
      <c r="AE624" s="430">
        <v>0</v>
      </c>
      <c r="AF624" s="430">
        <v>0</v>
      </c>
      <c r="AG624" s="430">
        <v>0</v>
      </c>
      <c r="AH624" s="430">
        <v>0</v>
      </c>
      <c r="AI624" s="430">
        <v>0</v>
      </c>
      <c r="AJ624" s="430">
        <v>0</v>
      </c>
      <c r="AK624" s="430">
        <v>0</v>
      </c>
      <c r="AL624" s="430">
        <v>0</v>
      </c>
    </row>
    <row r="625" spans="1:38" x14ac:dyDescent="0.25">
      <c r="A625" s="430" t="s">
        <v>4244</v>
      </c>
      <c r="B625" s="430">
        <v>1</v>
      </c>
      <c r="C625" s="430" t="s">
        <v>4245</v>
      </c>
      <c r="D625" s="430" t="s">
        <v>4030</v>
      </c>
      <c r="E625" s="430">
        <v>13</v>
      </c>
      <c r="F625" s="430">
        <v>0.50478728706520004</v>
      </c>
      <c r="G625" s="430">
        <v>0.5464218212359</v>
      </c>
      <c r="H625" s="430">
        <v>0.56147189203829995</v>
      </c>
      <c r="I625" s="430">
        <v>0.56553029406879995</v>
      </c>
      <c r="J625" s="430">
        <v>0.62257837732190002</v>
      </c>
      <c r="K625" s="430">
        <v>0.59492060828790005</v>
      </c>
      <c r="L625" s="430">
        <v>0.60495639522949995</v>
      </c>
      <c r="M625" s="430">
        <v>0.58595654722180002</v>
      </c>
      <c r="N625" s="430">
        <v>0.59416045770619996</v>
      </c>
      <c r="O625" s="430">
        <v>0.5708930921623</v>
      </c>
      <c r="P625" s="430">
        <v>0.7840624530086</v>
      </c>
      <c r="Q625" s="430">
        <v>0.62546780697189996</v>
      </c>
      <c r="R625" s="430">
        <v>0.74095139349859995</v>
      </c>
      <c r="S625" s="430">
        <v>0.40426975819029998</v>
      </c>
      <c r="T625" s="430">
        <v>0.44841422470600001</v>
      </c>
      <c r="U625" s="430">
        <v>0.52441451447889997</v>
      </c>
      <c r="V625" s="430">
        <v>0.54147194616500005</v>
      </c>
      <c r="W625" s="430">
        <v>0.63853658269580005</v>
      </c>
      <c r="X625" s="430">
        <v>0.60269956373040001</v>
      </c>
      <c r="Y625" s="430">
        <v>0.56834169958309999</v>
      </c>
      <c r="Z625" s="430">
        <v>0.98161914652259996</v>
      </c>
      <c r="AA625" s="430">
        <v>1.0510209428613999</v>
      </c>
      <c r="AB625" s="430">
        <v>1.1056001584594</v>
      </c>
      <c r="AC625" s="430">
        <v>1.0926292256643999</v>
      </c>
      <c r="AD625" s="430">
        <v>1.1776454184367</v>
      </c>
      <c r="AE625" s="430">
        <v>1.0545754271334</v>
      </c>
      <c r="AF625" s="430">
        <v>1.0549954968655</v>
      </c>
      <c r="AG625" s="430">
        <v>1.0389109891424</v>
      </c>
      <c r="AH625" s="430">
        <v>0.9379999556652</v>
      </c>
      <c r="AI625" s="430">
        <v>1.0162344353609001</v>
      </c>
      <c r="AJ625" s="430">
        <v>1.0459509465873</v>
      </c>
      <c r="AK625" s="430">
        <v>1.0363663571682</v>
      </c>
      <c r="AL625" s="430">
        <v>0</v>
      </c>
    </row>
    <row r="626" spans="1:38" x14ac:dyDescent="0.25">
      <c r="A626" s="430" t="s">
        <v>4244</v>
      </c>
      <c r="B626" s="430">
        <v>1</v>
      </c>
      <c r="C626" s="430" t="s">
        <v>4245</v>
      </c>
      <c r="D626" s="430" t="s">
        <v>4032</v>
      </c>
      <c r="E626" s="430">
        <v>13</v>
      </c>
      <c r="F626" s="430">
        <v>0</v>
      </c>
      <c r="G626" s="430">
        <v>0</v>
      </c>
      <c r="H626" s="430">
        <v>0</v>
      </c>
      <c r="I626" s="430">
        <v>0</v>
      </c>
      <c r="J626" s="430">
        <v>0</v>
      </c>
      <c r="K626" s="430">
        <v>0</v>
      </c>
      <c r="L626" s="430">
        <v>0</v>
      </c>
      <c r="M626" s="430">
        <v>0</v>
      </c>
      <c r="N626" s="430">
        <v>0</v>
      </c>
      <c r="O626" s="430">
        <v>0</v>
      </c>
      <c r="P626" s="430">
        <v>0</v>
      </c>
      <c r="Q626" s="430">
        <v>0</v>
      </c>
      <c r="R626" s="430">
        <v>0</v>
      </c>
      <c r="S626" s="430">
        <v>0</v>
      </c>
      <c r="T626" s="430">
        <v>0</v>
      </c>
      <c r="U626" s="430">
        <v>0</v>
      </c>
      <c r="V626" s="430">
        <v>0</v>
      </c>
      <c r="W626" s="430">
        <v>0</v>
      </c>
      <c r="X626" s="430">
        <v>0</v>
      </c>
      <c r="Y626" s="430">
        <v>0</v>
      </c>
      <c r="Z626" s="430">
        <v>0</v>
      </c>
      <c r="AA626" s="430">
        <v>0</v>
      </c>
      <c r="AB626" s="430">
        <v>0</v>
      </c>
      <c r="AC626" s="430">
        <v>0</v>
      </c>
      <c r="AD626" s="430">
        <v>0</v>
      </c>
      <c r="AE626" s="430">
        <v>0</v>
      </c>
      <c r="AF626" s="430">
        <v>0</v>
      </c>
      <c r="AG626" s="430">
        <v>0</v>
      </c>
      <c r="AH626" s="430">
        <v>0</v>
      </c>
      <c r="AI626" s="430">
        <v>0</v>
      </c>
      <c r="AJ626" s="430">
        <v>0</v>
      </c>
      <c r="AK626" s="430">
        <v>0</v>
      </c>
      <c r="AL626" s="430">
        <v>0</v>
      </c>
    </row>
    <row r="627" spans="1:38" x14ac:dyDescent="0.25">
      <c r="A627" s="430" t="s">
        <v>4244</v>
      </c>
      <c r="B627" s="430">
        <v>1</v>
      </c>
      <c r="C627" s="430" t="s">
        <v>4245</v>
      </c>
      <c r="D627" s="430" t="s">
        <v>4034</v>
      </c>
      <c r="E627" s="430">
        <v>13</v>
      </c>
      <c r="F627" s="430">
        <v>5.7901584386803</v>
      </c>
      <c r="G627" s="430">
        <v>5.9237092893075003</v>
      </c>
      <c r="H627" s="430">
        <v>6.1021402623865004</v>
      </c>
      <c r="I627" s="430">
        <v>5.7469610110391001</v>
      </c>
      <c r="J627" s="430">
        <v>6.2306249736646997</v>
      </c>
      <c r="K627" s="430">
        <v>5.7834526001482001</v>
      </c>
      <c r="L627" s="430">
        <v>5.8400158033445999</v>
      </c>
      <c r="M627" s="430">
        <v>5.6804251422689997</v>
      </c>
      <c r="N627" s="430">
        <v>5.6745860380332998</v>
      </c>
      <c r="O627" s="430">
        <v>5.0734725392752997</v>
      </c>
      <c r="P627" s="430">
        <v>4.5119436059079003</v>
      </c>
      <c r="Q627" s="430">
        <v>3.4790530918722</v>
      </c>
      <c r="R627" s="430">
        <v>3.8189664115906998</v>
      </c>
      <c r="S627" s="430">
        <v>3.2091715036053001</v>
      </c>
      <c r="T627" s="430">
        <v>3.5880255662585001</v>
      </c>
      <c r="U627" s="430">
        <v>2.9287149526162999</v>
      </c>
      <c r="V627" s="430">
        <v>3.0239761512542001</v>
      </c>
      <c r="W627" s="430">
        <v>2.4839560499370998</v>
      </c>
      <c r="X627" s="430">
        <v>2.3445473105116998</v>
      </c>
      <c r="Y627" s="430">
        <v>2.6048271483180998</v>
      </c>
      <c r="Z627" s="430">
        <v>2.7127097917045999</v>
      </c>
      <c r="AA627" s="430">
        <v>2.1632775130870998</v>
      </c>
      <c r="AB627" s="430">
        <v>2.8221270525893001</v>
      </c>
      <c r="AC627" s="430">
        <v>2.9772606805796</v>
      </c>
      <c r="AD627" s="430">
        <v>3.2001860085208</v>
      </c>
      <c r="AE627" s="430">
        <v>3.1996722311763999</v>
      </c>
      <c r="AF627" s="430">
        <v>3.4426456885430001</v>
      </c>
      <c r="AG627" s="430">
        <v>4.2576419705667004</v>
      </c>
      <c r="AH627" s="430">
        <v>3.8888188859375998</v>
      </c>
      <c r="AI627" s="430">
        <v>3.9659613300768002</v>
      </c>
      <c r="AJ627" s="430">
        <v>3.9578227580047001</v>
      </c>
      <c r="AK627" s="430">
        <v>3.7476246436252998</v>
      </c>
      <c r="AL627" s="430">
        <v>0</v>
      </c>
    </row>
    <row r="628" spans="1:38" x14ac:dyDescent="0.25">
      <c r="A628" s="430" t="s">
        <v>4244</v>
      </c>
      <c r="B628" s="430">
        <v>1</v>
      </c>
      <c r="C628" s="430" t="s">
        <v>4245</v>
      </c>
      <c r="D628" s="430" t="s">
        <v>4036</v>
      </c>
      <c r="E628" s="430">
        <v>13</v>
      </c>
      <c r="F628" s="430">
        <v>0</v>
      </c>
      <c r="G628" s="430">
        <v>0</v>
      </c>
      <c r="H628" s="430">
        <v>0</v>
      </c>
      <c r="I628" s="430">
        <v>0</v>
      </c>
      <c r="J628" s="430">
        <v>0</v>
      </c>
      <c r="K628" s="430">
        <v>0</v>
      </c>
      <c r="L628" s="430">
        <v>0</v>
      </c>
      <c r="M628" s="430">
        <v>0</v>
      </c>
      <c r="N628" s="430">
        <v>0</v>
      </c>
      <c r="O628" s="430">
        <v>0</v>
      </c>
      <c r="P628" s="430">
        <v>0</v>
      </c>
      <c r="Q628" s="430">
        <v>0</v>
      </c>
      <c r="R628" s="430">
        <v>0</v>
      </c>
      <c r="S628" s="430">
        <v>0</v>
      </c>
      <c r="T628" s="430">
        <v>0</v>
      </c>
      <c r="U628" s="430">
        <v>0</v>
      </c>
      <c r="V628" s="430">
        <v>0</v>
      </c>
      <c r="W628" s="430">
        <v>0</v>
      </c>
      <c r="X628" s="430">
        <v>0</v>
      </c>
      <c r="Y628" s="430">
        <v>0</v>
      </c>
      <c r="Z628" s="430">
        <v>0</v>
      </c>
      <c r="AA628" s="430">
        <v>0</v>
      </c>
      <c r="AB628" s="430">
        <v>0</v>
      </c>
      <c r="AC628" s="430">
        <v>0</v>
      </c>
      <c r="AD628" s="430">
        <v>0</v>
      </c>
      <c r="AE628" s="430">
        <v>0</v>
      </c>
      <c r="AF628" s="430">
        <v>0</v>
      </c>
      <c r="AG628" s="430">
        <v>0</v>
      </c>
      <c r="AH628" s="430">
        <v>0</v>
      </c>
      <c r="AI628" s="430">
        <v>0</v>
      </c>
      <c r="AJ628" s="430">
        <v>0</v>
      </c>
      <c r="AK628" s="430">
        <v>0</v>
      </c>
      <c r="AL628" s="430">
        <v>0</v>
      </c>
    </row>
    <row r="629" spans="1:38" x14ac:dyDescent="0.25">
      <c r="A629" s="430" t="s">
        <v>4244</v>
      </c>
      <c r="B629" s="430">
        <v>1</v>
      </c>
      <c r="C629" s="430" t="s">
        <v>4245</v>
      </c>
      <c r="D629" s="430" t="s">
        <v>4038</v>
      </c>
      <c r="E629" s="430">
        <v>13</v>
      </c>
      <c r="F629" s="430">
        <v>0</v>
      </c>
      <c r="G629" s="430">
        <v>0</v>
      </c>
      <c r="H629" s="430">
        <v>0</v>
      </c>
      <c r="I629" s="430">
        <v>0</v>
      </c>
      <c r="J629" s="430">
        <v>0</v>
      </c>
      <c r="K629" s="430">
        <v>0</v>
      </c>
      <c r="L629" s="430">
        <v>0</v>
      </c>
      <c r="M629" s="430">
        <v>0</v>
      </c>
      <c r="N629" s="430">
        <v>0</v>
      </c>
      <c r="O629" s="430">
        <v>0</v>
      </c>
      <c r="P629" s="430">
        <v>0</v>
      </c>
      <c r="Q629" s="430">
        <v>0</v>
      </c>
      <c r="R629" s="430">
        <v>0</v>
      </c>
      <c r="S629" s="430">
        <v>0</v>
      </c>
      <c r="T629" s="430">
        <v>0</v>
      </c>
      <c r="U629" s="430">
        <v>0</v>
      </c>
      <c r="V629" s="430">
        <v>0</v>
      </c>
      <c r="W629" s="430">
        <v>0</v>
      </c>
      <c r="X629" s="430">
        <v>0</v>
      </c>
      <c r="Y629" s="430">
        <v>0</v>
      </c>
      <c r="Z629" s="430">
        <v>0</v>
      </c>
      <c r="AA629" s="430">
        <v>0</v>
      </c>
      <c r="AB629" s="430">
        <v>0</v>
      </c>
      <c r="AC629" s="430">
        <v>0</v>
      </c>
      <c r="AD629" s="430">
        <v>0</v>
      </c>
      <c r="AE629" s="430">
        <v>0</v>
      </c>
      <c r="AF629" s="430">
        <v>0</v>
      </c>
      <c r="AG629" s="430">
        <v>0</v>
      </c>
      <c r="AH629" s="430">
        <v>0</v>
      </c>
      <c r="AI629" s="430">
        <v>0</v>
      </c>
      <c r="AJ629" s="430">
        <v>0</v>
      </c>
      <c r="AK629" s="430">
        <v>0</v>
      </c>
      <c r="AL629" s="430">
        <v>0</v>
      </c>
    </row>
    <row r="630" spans="1:38" x14ac:dyDescent="0.25">
      <c r="A630" s="430" t="s">
        <v>4244</v>
      </c>
      <c r="B630" s="430">
        <v>1</v>
      </c>
      <c r="C630" s="430" t="s">
        <v>4245</v>
      </c>
      <c r="D630" s="430" t="s">
        <v>4040</v>
      </c>
      <c r="E630" s="430">
        <v>13</v>
      </c>
      <c r="F630" s="430">
        <v>0</v>
      </c>
      <c r="G630" s="430">
        <v>0</v>
      </c>
      <c r="H630" s="430">
        <v>0</v>
      </c>
      <c r="I630" s="430">
        <v>0</v>
      </c>
      <c r="J630" s="430">
        <v>0</v>
      </c>
      <c r="K630" s="430">
        <v>0</v>
      </c>
      <c r="L630" s="430">
        <v>0</v>
      </c>
      <c r="M630" s="430">
        <v>0</v>
      </c>
      <c r="N630" s="430">
        <v>0</v>
      </c>
      <c r="O630" s="430">
        <v>0</v>
      </c>
      <c r="P630" s="430">
        <v>0</v>
      </c>
      <c r="Q630" s="430">
        <v>0</v>
      </c>
      <c r="R630" s="430">
        <v>0</v>
      </c>
      <c r="S630" s="430">
        <v>0</v>
      </c>
      <c r="T630" s="430">
        <v>0</v>
      </c>
      <c r="U630" s="430">
        <v>0</v>
      </c>
      <c r="V630" s="430">
        <v>0</v>
      </c>
      <c r="W630" s="430">
        <v>0</v>
      </c>
      <c r="X630" s="430">
        <v>0</v>
      </c>
      <c r="Y630" s="430">
        <v>0</v>
      </c>
      <c r="Z630" s="430">
        <v>0</v>
      </c>
      <c r="AA630" s="430">
        <v>0</v>
      </c>
      <c r="AB630" s="430">
        <v>0</v>
      </c>
      <c r="AC630" s="430">
        <v>0</v>
      </c>
      <c r="AD630" s="430">
        <v>0</v>
      </c>
      <c r="AE630" s="430">
        <v>0</v>
      </c>
      <c r="AF630" s="430">
        <v>0</v>
      </c>
      <c r="AG630" s="430">
        <v>0</v>
      </c>
      <c r="AH630" s="430">
        <v>0</v>
      </c>
      <c r="AI630" s="430">
        <v>0</v>
      </c>
      <c r="AJ630" s="430">
        <v>0</v>
      </c>
      <c r="AK630" s="430">
        <v>0</v>
      </c>
      <c r="AL630" s="430">
        <v>0</v>
      </c>
    </row>
    <row r="631" spans="1:38" x14ac:dyDescent="0.25">
      <c r="A631" s="430" t="s">
        <v>4244</v>
      </c>
      <c r="B631" s="430">
        <v>1</v>
      </c>
      <c r="C631" s="430" t="s">
        <v>4245</v>
      </c>
      <c r="D631" s="430" t="s">
        <v>4042</v>
      </c>
      <c r="E631" s="430">
        <v>13</v>
      </c>
      <c r="F631" s="430">
        <v>0</v>
      </c>
      <c r="G631" s="430">
        <v>0</v>
      </c>
      <c r="H631" s="430">
        <v>0</v>
      </c>
      <c r="I631" s="430">
        <v>0</v>
      </c>
      <c r="J631" s="430">
        <v>0</v>
      </c>
      <c r="K631" s="430">
        <v>0</v>
      </c>
      <c r="L631" s="430">
        <v>0</v>
      </c>
      <c r="M631" s="430">
        <v>0</v>
      </c>
      <c r="N631" s="430">
        <v>0</v>
      </c>
      <c r="O631" s="430">
        <v>0</v>
      </c>
      <c r="P631" s="430">
        <v>0</v>
      </c>
      <c r="Q631" s="430">
        <v>0</v>
      </c>
      <c r="R631" s="430">
        <v>0</v>
      </c>
      <c r="S631" s="430">
        <v>0</v>
      </c>
      <c r="T631" s="430">
        <v>0</v>
      </c>
      <c r="U631" s="430">
        <v>0</v>
      </c>
      <c r="V631" s="430">
        <v>0</v>
      </c>
      <c r="W631" s="430">
        <v>0</v>
      </c>
      <c r="X631" s="430">
        <v>0</v>
      </c>
      <c r="Y631" s="430">
        <v>0</v>
      </c>
      <c r="Z631" s="430">
        <v>0</v>
      </c>
      <c r="AA631" s="430">
        <v>0</v>
      </c>
      <c r="AB631" s="430">
        <v>0</v>
      </c>
      <c r="AC631" s="430">
        <v>0</v>
      </c>
      <c r="AD631" s="430">
        <v>0</v>
      </c>
      <c r="AE631" s="430">
        <v>0</v>
      </c>
      <c r="AF631" s="430">
        <v>0</v>
      </c>
      <c r="AG631" s="430">
        <v>0</v>
      </c>
      <c r="AH631" s="430">
        <v>0</v>
      </c>
      <c r="AI631" s="430">
        <v>0</v>
      </c>
      <c r="AJ631" s="430">
        <v>0</v>
      </c>
      <c r="AK631" s="430">
        <v>0</v>
      </c>
      <c r="AL631" s="430">
        <v>0</v>
      </c>
    </row>
    <row r="632" spans="1:38" x14ac:dyDescent="0.25">
      <c r="A632" s="430" t="s">
        <v>4244</v>
      </c>
      <c r="B632" s="430">
        <v>1</v>
      </c>
      <c r="C632" s="430" t="s">
        <v>4245</v>
      </c>
      <c r="D632" s="430" t="s">
        <v>4044</v>
      </c>
      <c r="E632" s="430">
        <v>13</v>
      </c>
      <c r="F632" s="430">
        <v>0</v>
      </c>
      <c r="G632" s="430">
        <v>0</v>
      </c>
      <c r="H632" s="430">
        <v>0</v>
      </c>
      <c r="I632" s="430">
        <v>0</v>
      </c>
      <c r="J632" s="430">
        <v>0</v>
      </c>
      <c r="K632" s="430">
        <v>0</v>
      </c>
      <c r="L632" s="430">
        <v>0</v>
      </c>
      <c r="M632" s="430">
        <v>0</v>
      </c>
      <c r="N632" s="430">
        <v>0</v>
      </c>
      <c r="O632" s="430">
        <v>0</v>
      </c>
      <c r="P632" s="430">
        <v>0</v>
      </c>
      <c r="Q632" s="430">
        <v>0</v>
      </c>
      <c r="R632" s="430">
        <v>0</v>
      </c>
      <c r="S632" s="430">
        <v>0</v>
      </c>
      <c r="T632" s="430">
        <v>0</v>
      </c>
      <c r="U632" s="430">
        <v>0</v>
      </c>
      <c r="V632" s="430">
        <v>0</v>
      </c>
      <c r="W632" s="430">
        <v>0</v>
      </c>
      <c r="X632" s="430">
        <v>0</v>
      </c>
      <c r="Y632" s="430">
        <v>0</v>
      </c>
      <c r="Z632" s="430">
        <v>0</v>
      </c>
      <c r="AA632" s="430">
        <v>0</v>
      </c>
      <c r="AB632" s="430">
        <v>0</v>
      </c>
      <c r="AC632" s="430">
        <v>0</v>
      </c>
      <c r="AD632" s="430">
        <v>0</v>
      </c>
      <c r="AE632" s="430">
        <v>0</v>
      </c>
      <c r="AF632" s="430">
        <v>0</v>
      </c>
      <c r="AG632" s="430">
        <v>0</v>
      </c>
      <c r="AH632" s="430">
        <v>0</v>
      </c>
      <c r="AI632" s="430">
        <v>0</v>
      </c>
      <c r="AJ632" s="430">
        <v>0</v>
      </c>
      <c r="AK632" s="430">
        <v>0</v>
      </c>
      <c r="AL632" s="430">
        <v>0</v>
      </c>
    </row>
    <row r="633" spans="1:38" x14ac:dyDescent="0.25">
      <c r="A633" s="430" t="s">
        <v>4244</v>
      </c>
      <c r="B633" s="430">
        <v>1</v>
      </c>
      <c r="C633" s="430" t="s">
        <v>4245</v>
      </c>
      <c r="D633" s="430" t="s">
        <v>4046</v>
      </c>
      <c r="E633" s="430">
        <v>13</v>
      </c>
      <c r="F633" s="430">
        <v>0</v>
      </c>
      <c r="G633" s="430">
        <v>0</v>
      </c>
      <c r="H633" s="430">
        <v>0</v>
      </c>
      <c r="I633" s="430">
        <v>0</v>
      </c>
      <c r="J633" s="430">
        <v>0</v>
      </c>
      <c r="K633" s="430">
        <v>0</v>
      </c>
      <c r="L633" s="430">
        <v>0</v>
      </c>
      <c r="M633" s="430">
        <v>0</v>
      </c>
      <c r="N633" s="430">
        <v>0</v>
      </c>
      <c r="O633" s="430">
        <v>0</v>
      </c>
      <c r="P633" s="430">
        <v>0</v>
      </c>
      <c r="Q633" s="430">
        <v>0</v>
      </c>
      <c r="R633" s="430">
        <v>0</v>
      </c>
      <c r="S633" s="430">
        <v>0</v>
      </c>
      <c r="T633" s="430">
        <v>0</v>
      </c>
      <c r="U633" s="430">
        <v>0</v>
      </c>
      <c r="V633" s="430">
        <v>0</v>
      </c>
      <c r="W633" s="430">
        <v>0</v>
      </c>
      <c r="X633" s="430">
        <v>0</v>
      </c>
      <c r="Y633" s="430">
        <v>0</v>
      </c>
      <c r="Z633" s="430">
        <v>0</v>
      </c>
      <c r="AA633" s="430">
        <v>0</v>
      </c>
      <c r="AB633" s="430">
        <v>0</v>
      </c>
      <c r="AC633" s="430">
        <v>0</v>
      </c>
      <c r="AD633" s="430">
        <v>0</v>
      </c>
      <c r="AE633" s="430">
        <v>0</v>
      </c>
      <c r="AF633" s="430">
        <v>0</v>
      </c>
      <c r="AG633" s="430">
        <v>0</v>
      </c>
      <c r="AH633" s="430">
        <v>0</v>
      </c>
      <c r="AI633" s="430">
        <v>0</v>
      </c>
      <c r="AJ633" s="430">
        <v>0</v>
      </c>
      <c r="AK633" s="430">
        <v>0</v>
      </c>
      <c r="AL633" s="430">
        <v>0</v>
      </c>
    </row>
    <row r="634" spans="1:38" x14ac:dyDescent="0.25">
      <c r="A634" s="430" t="s">
        <v>4244</v>
      </c>
      <c r="B634" s="430">
        <v>1</v>
      </c>
      <c r="C634" s="430" t="s">
        <v>4245</v>
      </c>
      <c r="D634" s="430" t="s">
        <v>4227</v>
      </c>
      <c r="E634" s="430">
        <v>13</v>
      </c>
      <c r="F634" s="430">
        <v>0</v>
      </c>
      <c r="G634" s="430">
        <v>0</v>
      </c>
      <c r="H634" s="430">
        <v>0</v>
      </c>
      <c r="I634" s="430">
        <v>0</v>
      </c>
      <c r="J634" s="430">
        <v>0</v>
      </c>
      <c r="K634" s="430">
        <v>0</v>
      </c>
      <c r="L634" s="430">
        <v>0</v>
      </c>
      <c r="M634" s="430">
        <v>0</v>
      </c>
      <c r="N634" s="430">
        <v>0</v>
      </c>
      <c r="O634" s="430">
        <v>0</v>
      </c>
      <c r="P634" s="430">
        <v>0</v>
      </c>
      <c r="Q634" s="430">
        <v>0</v>
      </c>
      <c r="R634" s="430">
        <v>0</v>
      </c>
      <c r="S634" s="430">
        <v>0</v>
      </c>
      <c r="T634" s="430">
        <v>0</v>
      </c>
      <c r="U634" s="430">
        <v>0</v>
      </c>
      <c r="V634" s="430">
        <v>0</v>
      </c>
      <c r="W634" s="430">
        <v>0</v>
      </c>
      <c r="X634" s="430">
        <v>0</v>
      </c>
      <c r="Y634" s="430">
        <v>0</v>
      </c>
      <c r="Z634" s="430">
        <v>0</v>
      </c>
      <c r="AA634" s="430">
        <v>0</v>
      </c>
      <c r="AB634" s="430">
        <v>0</v>
      </c>
      <c r="AC634" s="430">
        <v>0</v>
      </c>
      <c r="AD634" s="430">
        <v>0</v>
      </c>
      <c r="AE634" s="430">
        <v>0</v>
      </c>
      <c r="AF634" s="430">
        <v>0</v>
      </c>
      <c r="AG634" s="430">
        <v>0</v>
      </c>
      <c r="AH634" s="430">
        <v>0</v>
      </c>
      <c r="AI634" s="430">
        <v>0</v>
      </c>
      <c r="AJ634" s="430">
        <v>0</v>
      </c>
      <c r="AK634" s="430">
        <v>0</v>
      </c>
      <c r="AL634" s="430">
        <v>0</v>
      </c>
    </row>
    <row r="635" spans="1:38" x14ac:dyDescent="0.25">
      <c r="A635" s="430" t="s">
        <v>4244</v>
      </c>
      <c r="B635" s="430">
        <v>1</v>
      </c>
      <c r="C635" s="430" t="s">
        <v>4245</v>
      </c>
      <c r="D635" s="430" t="s">
        <v>4048</v>
      </c>
      <c r="E635" s="430">
        <v>13</v>
      </c>
      <c r="F635" s="430">
        <v>0.41376007136490001</v>
      </c>
      <c r="G635" s="430">
        <v>0.4139559251787</v>
      </c>
      <c r="H635" s="430">
        <v>0.4255563255182</v>
      </c>
      <c r="I635" s="430">
        <v>0.4161276393958</v>
      </c>
      <c r="J635" s="430">
        <v>0.43958100047300003</v>
      </c>
      <c r="K635" s="430">
        <v>0.40766397104070001</v>
      </c>
      <c r="L635" s="430">
        <v>0.41454090335749999</v>
      </c>
      <c r="M635" s="430">
        <v>0.42446551086399997</v>
      </c>
      <c r="N635" s="430">
        <v>0.56940377196839997</v>
      </c>
      <c r="O635" s="430">
        <v>0.5471058799888</v>
      </c>
      <c r="P635" s="430">
        <v>0.4686263554556</v>
      </c>
      <c r="Q635" s="430">
        <v>0.36956756244490002</v>
      </c>
      <c r="R635" s="430">
        <v>0.43780286904150001</v>
      </c>
      <c r="S635" s="430">
        <v>0.39786294744239997</v>
      </c>
      <c r="T635" s="430">
        <v>0.3295488667284</v>
      </c>
      <c r="U635" s="430">
        <v>0.3634873123258</v>
      </c>
      <c r="V635" s="430">
        <v>0.37531032604409997</v>
      </c>
      <c r="W635" s="430">
        <v>0.44258871533420002</v>
      </c>
      <c r="X635" s="430">
        <v>0.41774901058570002</v>
      </c>
      <c r="Y635" s="430">
        <v>0.39393455207740002</v>
      </c>
      <c r="Z635" s="430">
        <v>0.46335981465940002</v>
      </c>
      <c r="AA635" s="430">
        <v>0.38899793103879998</v>
      </c>
      <c r="AB635" s="430">
        <v>0.37488884844620002</v>
      </c>
      <c r="AC635" s="430">
        <v>0.41134225221089998</v>
      </c>
      <c r="AD635" s="430">
        <v>0.46240440016290002</v>
      </c>
      <c r="AE635" s="430">
        <v>0.46560522951119998</v>
      </c>
      <c r="AF635" s="430">
        <v>0.38294942835040002</v>
      </c>
      <c r="AG635" s="430">
        <v>0.4173718250574</v>
      </c>
      <c r="AH635" s="430">
        <v>0.3937898210945</v>
      </c>
      <c r="AI635" s="430">
        <v>0.37267762504020002</v>
      </c>
      <c r="AJ635" s="430">
        <v>0.40926503108279999</v>
      </c>
      <c r="AK635" s="430">
        <v>0.33190017674119998</v>
      </c>
      <c r="AL635" s="430">
        <v>0</v>
      </c>
    </row>
    <row r="636" spans="1:38" x14ac:dyDescent="0.25">
      <c r="A636" s="430" t="s">
        <v>4244</v>
      </c>
      <c r="B636" s="430">
        <v>1</v>
      </c>
      <c r="C636" s="430" t="s">
        <v>4245</v>
      </c>
      <c r="D636" s="430" t="s">
        <v>4050</v>
      </c>
      <c r="E636" s="430">
        <v>13</v>
      </c>
      <c r="F636" s="430">
        <v>0</v>
      </c>
      <c r="G636" s="430">
        <v>0</v>
      </c>
      <c r="H636" s="430">
        <v>0</v>
      </c>
      <c r="I636" s="430">
        <v>0</v>
      </c>
      <c r="J636" s="430">
        <v>0</v>
      </c>
      <c r="K636" s="430">
        <v>0</v>
      </c>
      <c r="L636" s="430">
        <v>0</v>
      </c>
      <c r="M636" s="430">
        <v>0</v>
      </c>
      <c r="N636" s="430">
        <v>0</v>
      </c>
      <c r="O636" s="430">
        <v>0</v>
      </c>
      <c r="P636" s="430">
        <v>0</v>
      </c>
      <c r="Q636" s="430">
        <v>0</v>
      </c>
      <c r="R636" s="430">
        <v>0</v>
      </c>
      <c r="S636" s="430">
        <v>0</v>
      </c>
      <c r="T636" s="430">
        <v>0</v>
      </c>
      <c r="U636" s="430">
        <v>0</v>
      </c>
      <c r="V636" s="430">
        <v>0</v>
      </c>
      <c r="W636" s="430">
        <v>0</v>
      </c>
      <c r="X636" s="430">
        <v>0</v>
      </c>
      <c r="Y636" s="430">
        <v>0</v>
      </c>
      <c r="Z636" s="430">
        <v>0</v>
      </c>
      <c r="AA636" s="430">
        <v>0</v>
      </c>
      <c r="AB636" s="430">
        <v>0</v>
      </c>
      <c r="AC636" s="430">
        <v>0</v>
      </c>
      <c r="AD636" s="430">
        <v>0</v>
      </c>
      <c r="AE636" s="430">
        <v>0</v>
      </c>
      <c r="AF636" s="430">
        <v>0</v>
      </c>
      <c r="AG636" s="430">
        <v>0</v>
      </c>
      <c r="AH636" s="430">
        <v>0</v>
      </c>
      <c r="AI636" s="430">
        <v>0</v>
      </c>
      <c r="AJ636" s="430">
        <v>0</v>
      </c>
      <c r="AK636" s="430">
        <v>0</v>
      </c>
      <c r="AL636" s="430">
        <v>0</v>
      </c>
    </row>
    <row r="637" spans="1:38" x14ac:dyDescent="0.25">
      <c r="A637" s="430" t="s">
        <v>4244</v>
      </c>
      <c r="B637" s="430">
        <v>1</v>
      </c>
      <c r="C637" s="430" t="s">
        <v>4245</v>
      </c>
      <c r="D637" s="430" t="s">
        <v>4052</v>
      </c>
      <c r="E637" s="430">
        <v>13</v>
      </c>
      <c r="F637" s="430">
        <v>0</v>
      </c>
      <c r="G637" s="430">
        <v>0</v>
      </c>
      <c r="H637" s="430">
        <v>0</v>
      </c>
      <c r="I637" s="430">
        <v>0</v>
      </c>
      <c r="J637" s="430">
        <v>0</v>
      </c>
      <c r="K637" s="430">
        <v>0</v>
      </c>
      <c r="L637" s="430">
        <v>0</v>
      </c>
      <c r="M637" s="430">
        <v>0</v>
      </c>
      <c r="N637" s="430">
        <v>0</v>
      </c>
      <c r="O637" s="430">
        <v>0</v>
      </c>
      <c r="P637" s="430">
        <v>0</v>
      </c>
      <c r="Q637" s="430">
        <v>0</v>
      </c>
      <c r="R637" s="430">
        <v>0</v>
      </c>
      <c r="S637" s="430">
        <v>0</v>
      </c>
      <c r="T637" s="430">
        <v>0</v>
      </c>
      <c r="U637" s="430">
        <v>0</v>
      </c>
      <c r="V637" s="430">
        <v>0</v>
      </c>
      <c r="W637" s="430">
        <v>0</v>
      </c>
      <c r="X637" s="430">
        <v>0</v>
      </c>
      <c r="Y637" s="430">
        <v>0</v>
      </c>
      <c r="Z637" s="430">
        <v>0</v>
      </c>
      <c r="AA637" s="430">
        <v>0</v>
      </c>
      <c r="AB637" s="430">
        <v>0</v>
      </c>
      <c r="AC637" s="430">
        <v>0</v>
      </c>
      <c r="AD637" s="430">
        <v>0</v>
      </c>
      <c r="AE637" s="430">
        <v>0</v>
      </c>
      <c r="AF637" s="430">
        <v>0</v>
      </c>
      <c r="AG637" s="430">
        <v>0</v>
      </c>
      <c r="AH637" s="430">
        <v>0</v>
      </c>
      <c r="AI637" s="430">
        <v>0</v>
      </c>
      <c r="AJ637" s="430">
        <v>0</v>
      </c>
      <c r="AK637" s="430">
        <v>0</v>
      </c>
      <c r="AL637" s="430">
        <v>0</v>
      </c>
    </row>
    <row r="638" spans="1:38" x14ac:dyDescent="0.25">
      <c r="A638" s="430" t="s">
        <v>4244</v>
      </c>
      <c r="B638" s="430">
        <v>1</v>
      </c>
      <c r="C638" s="430" t="s">
        <v>4245</v>
      </c>
      <c r="D638" s="430" t="s">
        <v>4054</v>
      </c>
      <c r="E638" s="430">
        <v>13</v>
      </c>
      <c r="F638" s="430">
        <v>0</v>
      </c>
      <c r="G638" s="430">
        <v>1.9869884408599998E-2</v>
      </c>
      <c r="H638" s="430">
        <v>2.0621672161700001E-2</v>
      </c>
      <c r="I638" s="430">
        <v>2.0164775477300001E-2</v>
      </c>
      <c r="J638" s="430">
        <v>2.13012819612E-2</v>
      </c>
      <c r="K638" s="430">
        <v>1.9711224973399999E-2</v>
      </c>
      <c r="L638" s="430">
        <v>8.2908180671500006E-2</v>
      </c>
      <c r="M638" s="430">
        <v>0.2832711621358</v>
      </c>
      <c r="N638" s="430">
        <v>0.29531189415749998</v>
      </c>
      <c r="O638" s="430">
        <v>0.28374745949730001</v>
      </c>
      <c r="P638" s="430">
        <v>0.27393134787500001</v>
      </c>
      <c r="Q638" s="430">
        <v>0.21602741572859999</v>
      </c>
      <c r="R638" s="430">
        <v>0.25591375436730002</v>
      </c>
      <c r="S638" s="430">
        <v>0.2325672301475</v>
      </c>
      <c r="T638" s="430">
        <v>0.25837200566390001</v>
      </c>
      <c r="U638" s="430">
        <v>0.29062972329129999</v>
      </c>
      <c r="V638" s="430">
        <v>0.30008292588989999</v>
      </c>
      <c r="W638" s="430">
        <v>0.35387599926500002</v>
      </c>
      <c r="X638" s="430">
        <v>0.3340151780674</v>
      </c>
      <c r="Y638" s="430">
        <v>0.31497410221170002</v>
      </c>
      <c r="Z638" s="430">
        <v>0.1146134276146</v>
      </c>
      <c r="AA638" s="430">
        <v>0.1974677612288</v>
      </c>
      <c r="AB638" s="430">
        <v>0.18432772713869999</v>
      </c>
      <c r="AC638" s="430">
        <v>0.2106880356942</v>
      </c>
      <c r="AD638" s="430">
        <v>0.1797999476146</v>
      </c>
      <c r="AE638" s="430">
        <v>0.25501759011120001</v>
      </c>
      <c r="AF638" s="430">
        <v>0.1719490753729</v>
      </c>
      <c r="AG638" s="430">
        <v>0.2005424315472</v>
      </c>
      <c r="AH638" s="430">
        <v>0.2392173318693</v>
      </c>
      <c r="AI638" s="430">
        <v>0.21392044415389999</v>
      </c>
      <c r="AJ638" s="430">
        <v>0.2476707145449</v>
      </c>
      <c r="AK638" s="430">
        <v>0.24760628421030001</v>
      </c>
      <c r="AL638" s="430">
        <v>0</v>
      </c>
    </row>
    <row r="639" spans="1:38" x14ac:dyDescent="0.25">
      <c r="A639" s="430" t="s">
        <v>4244</v>
      </c>
      <c r="B639" s="430">
        <v>1</v>
      </c>
      <c r="C639" s="430" t="s">
        <v>4245</v>
      </c>
      <c r="D639" s="430" t="s">
        <v>517</v>
      </c>
      <c r="E639" s="430">
        <v>13</v>
      </c>
      <c r="F639" s="430">
        <v>0.4692039209278</v>
      </c>
      <c r="G639" s="430">
        <v>0.36428121415730003</v>
      </c>
      <c r="H639" s="430">
        <v>0.37400214511399998</v>
      </c>
      <c r="I639" s="430">
        <v>0.3739649270341</v>
      </c>
      <c r="J639" s="430">
        <v>0.39988315681789999</v>
      </c>
      <c r="K639" s="430">
        <v>0.39153660515330002</v>
      </c>
      <c r="L639" s="430">
        <v>0.39814148300489999</v>
      </c>
      <c r="M639" s="430">
        <v>0.38563706496369998</v>
      </c>
      <c r="N639" s="430">
        <v>0.3863811309786</v>
      </c>
      <c r="O639" s="430">
        <v>0.21663353943659999</v>
      </c>
      <c r="P639" s="430">
        <v>0.20525985295320001</v>
      </c>
      <c r="Q639" s="430">
        <v>0.1618717825845</v>
      </c>
      <c r="R639" s="430">
        <v>0.1917590666333</v>
      </c>
      <c r="S639" s="430">
        <v>0.17426525234189999</v>
      </c>
      <c r="T639" s="430">
        <v>0.18861868182079999</v>
      </c>
      <c r="U639" s="430">
        <v>0.21216770433109999</v>
      </c>
      <c r="V639" s="430">
        <v>0.21906880264690001</v>
      </c>
      <c r="W639" s="430">
        <v>0.25833922811359999</v>
      </c>
      <c r="X639" s="430">
        <v>0.24384028150930001</v>
      </c>
      <c r="Y639" s="430">
        <v>0.22993977158699999</v>
      </c>
      <c r="Z639" s="430">
        <v>0.2352335636822</v>
      </c>
      <c r="AA639" s="430">
        <v>0.2330100485545</v>
      </c>
      <c r="AB639" s="430">
        <v>0.22823776912159999</v>
      </c>
      <c r="AC639" s="430">
        <v>0.25327283868209999</v>
      </c>
      <c r="AD639" s="430">
        <v>0.25857589277460002</v>
      </c>
      <c r="AE639" s="430">
        <v>0.2101701302941</v>
      </c>
      <c r="AF639" s="430">
        <v>0.24274076664059999</v>
      </c>
      <c r="AG639" s="430">
        <v>0.2412345514166</v>
      </c>
      <c r="AH639" s="430">
        <v>0.23378593424210001</v>
      </c>
      <c r="AI639" s="430">
        <v>0.2555975834625</v>
      </c>
      <c r="AJ639" s="430">
        <v>0.25891724321550003</v>
      </c>
      <c r="AK639" s="430">
        <v>0.22840407060180001</v>
      </c>
      <c r="AL639" s="430">
        <v>0</v>
      </c>
    </row>
    <row r="640" spans="1:38" x14ac:dyDescent="0.25">
      <c r="A640" s="430" t="s">
        <v>4244</v>
      </c>
      <c r="B640" s="430">
        <v>1</v>
      </c>
      <c r="C640" s="430" t="s">
        <v>4245</v>
      </c>
      <c r="D640" s="430" t="s">
        <v>4057</v>
      </c>
      <c r="E640" s="430">
        <v>13</v>
      </c>
      <c r="F640" s="430">
        <v>0</v>
      </c>
      <c r="G640" s="430">
        <v>0</v>
      </c>
      <c r="H640" s="430">
        <v>0</v>
      </c>
      <c r="I640" s="430">
        <v>0</v>
      </c>
      <c r="J640" s="430">
        <v>0</v>
      </c>
      <c r="K640" s="430">
        <v>0</v>
      </c>
      <c r="L640" s="430">
        <v>0</v>
      </c>
      <c r="M640" s="430">
        <v>0</v>
      </c>
      <c r="N640" s="430">
        <v>0</v>
      </c>
      <c r="O640" s="430">
        <v>0</v>
      </c>
      <c r="P640" s="430">
        <v>0</v>
      </c>
      <c r="Q640" s="430">
        <v>0</v>
      </c>
      <c r="R640" s="430">
        <v>0</v>
      </c>
      <c r="S640" s="430">
        <v>0</v>
      </c>
      <c r="T640" s="430">
        <v>0</v>
      </c>
      <c r="U640" s="430">
        <v>0</v>
      </c>
      <c r="V640" s="430">
        <v>0</v>
      </c>
      <c r="W640" s="430">
        <v>0</v>
      </c>
      <c r="X640" s="430">
        <v>0</v>
      </c>
      <c r="Y640" s="430">
        <v>0</v>
      </c>
      <c r="Z640" s="430">
        <v>0</v>
      </c>
      <c r="AA640" s="430">
        <v>0</v>
      </c>
      <c r="AB640" s="430">
        <v>0</v>
      </c>
      <c r="AC640" s="430">
        <v>0</v>
      </c>
      <c r="AD640" s="430">
        <v>0</v>
      </c>
      <c r="AE640" s="430">
        <v>0</v>
      </c>
      <c r="AF640" s="430">
        <v>0</v>
      </c>
      <c r="AG640" s="430">
        <v>0</v>
      </c>
      <c r="AH640" s="430">
        <v>0</v>
      </c>
      <c r="AI640" s="430">
        <v>0</v>
      </c>
      <c r="AJ640" s="430">
        <v>0</v>
      </c>
      <c r="AK640" s="430">
        <v>0</v>
      </c>
      <c r="AL640" s="430">
        <v>0</v>
      </c>
    </row>
    <row r="641" spans="1:38" x14ac:dyDescent="0.25">
      <c r="A641" s="430" t="s">
        <v>4244</v>
      </c>
      <c r="B641" s="430">
        <v>1</v>
      </c>
      <c r="C641" s="430" t="s">
        <v>4245</v>
      </c>
      <c r="D641" s="430" t="s">
        <v>4059</v>
      </c>
      <c r="E641" s="430">
        <v>13</v>
      </c>
      <c r="F641" s="430">
        <v>0</v>
      </c>
      <c r="G641" s="430">
        <v>0</v>
      </c>
      <c r="H641" s="430">
        <v>0</v>
      </c>
      <c r="I641" s="430">
        <v>0</v>
      </c>
      <c r="J641" s="430">
        <v>0</v>
      </c>
      <c r="K641" s="430">
        <v>0</v>
      </c>
      <c r="L641" s="430">
        <v>0</v>
      </c>
      <c r="M641" s="430">
        <v>0</v>
      </c>
      <c r="N641" s="430">
        <v>0</v>
      </c>
      <c r="O641" s="430">
        <v>0</v>
      </c>
      <c r="P641" s="430">
        <v>0</v>
      </c>
      <c r="Q641" s="430">
        <v>0</v>
      </c>
      <c r="R641" s="430">
        <v>0</v>
      </c>
      <c r="S641" s="430">
        <v>0</v>
      </c>
      <c r="T641" s="430">
        <v>0</v>
      </c>
      <c r="U641" s="430">
        <v>0</v>
      </c>
      <c r="V641" s="430">
        <v>0</v>
      </c>
      <c r="W641" s="430">
        <v>0</v>
      </c>
      <c r="X641" s="430">
        <v>0</v>
      </c>
      <c r="Y641" s="430">
        <v>0</v>
      </c>
      <c r="Z641" s="430">
        <v>0</v>
      </c>
      <c r="AA641" s="430">
        <v>0</v>
      </c>
      <c r="AB641" s="430">
        <v>0</v>
      </c>
      <c r="AC641" s="430">
        <v>0</v>
      </c>
      <c r="AD641" s="430">
        <v>0</v>
      </c>
      <c r="AE641" s="430">
        <v>0</v>
      </c>
      <c r="AF641" s="430">
        <v>0</v>
      </c>
      <c r="AG641" s="430">
        <v>0</v>
      </c>
      <c r="AH641" s="430">
        <v>0</v>
      </c>
      <c r="AI641" s="430">
        <v>0</v>
      </c>
      <c r="AJ641" s="430">
        <v>0</v>
      </c>
      <c r="AK641" s="430">
        <v>0</v>
      </c>
      <c r="AL641" s="430">
        <v>0</v>
      </c>
    </row>
    <row r="642" spans="1:38" x14ac:dyDescent="0.25">
      <c r="A642" s="430" t="s">
        <v>4244</v>
      </c>
      <c r="B642" s="430">
        <v>1</v>
      </c>
      <c r="C642" s="430" t="s">
        <v>4245</v>
      </c>
      <c r="D642" s="430" t="s">
        <v>4061</v>
      </c>
      <c r="E642" s="430">
        <v>13</v>
      </c>
      <c r="F642" s="430">
        <v>0</v>
      </c>
      <c r="G642" s="430">
        <v>0</v>
      </c>
      <c r="H642" s="430">
        <v>0</v>
      </c>
      <c r="I642" s="430">
        <v>0</v>
      </c>
      <c r="J642" s="430">
        <v>0</v>
      </c>
      <c r="K642" s="430">
        <v>0</v>
      </c>
      <c r="L642" s="430">
        <v>0</v>
      </c>
      <c r="M642" s="430">
        <v>0</v>
      </c>
      <c r="N642" s="430">
        <v>0</v>
      </c>
      <c r="O642" s="430">
        <v>0</v>
      </c>
      <c r="P642" s="430">
        <v>0</v>
      </c>
      <c r="Q642" s="430">
        <v>0</v>
      </c>
      <c r="R642" s="430">
        <v>0</v>
      </c>
      <c r="S642" s="430">
        <v>0</v>
      </c>
      <c r="T642" s="430">
        <v>0</v>
      </c>
      <c r="U642" s="430">
        <v>0</v>
      </c>
      <c r="V642" s="430">
        <v>0</v>
      </c>
      <c r="W642" s="430">
        <v>0</v>
      </c>
      <c r="X642" s="430">
        <v>0</v>
      </c>
      <c r="Y642" s="430">
        <v>0</v>
      </c>
      <c r="Z642" s="430">
        <v>0</v>
      </c>
      <c r="AA642" s="430">
        <v>0</v>
      </c>
      <c r="AB642" s="430">
        <v>0</v>
      </c>
      <c r="AC642" s="430">
        <v>0</v>
      </c>
      <c r="AD642" s="430">
        <v>0</v>
      </c>
      <c r="AE642" s="430">
        <v>0</v>
      </c>
      <c r="AF642" s="430">
        <v>0</v>
      </c>
      <c r="AG642" s="430">
        <v>0</v>
      </c>
      <c r="AH642" s="430">
        <v>0</v>
      </c>
      <c r="AI642" s="430">
        <v>0</v>
      </c>
      <c r="AJ642" s="430">
        <v>0</v>
      </c>
      <c r="AK642" s="430">
        <v>0</v>
      </c>
      <c r="AL642" s="430">
        <v>0</v>
      </c>
    </row>
    <row r="643" spans="1:38" x14ac:dyDescent="0.25">
      <c r="A643" s="430" t="s">
        <v>4244</v>
      </c>
      <c r="B643" s="430">
        <v>1</v>
      </c>
      <c r="C643" s="430" t="s">
        <v>4245</v>
      </c>
      <c r="D643" s="430" t="s">
        <v>4063</v>
      </c>
      <c r="E643" s="430">
        <v>13</v>
      </c>
      <c r="F643" s="430">
        <v>0</v>
      </c>
      <c r="G643" s="430">
        <v>0</v>
      </c>
      <c r="H643" s="430">
        <v>0</v>
      </c>
      <c r="I643" s="430">
        <v>0</v>
      </c>
      <c r="J643" s="430">
        <v>0</v>
      </c>
      <c r="K643" s="430">
        <v>0</v>
      </c>
      <c r="L643" s="430">
        <v>0</v>
      </c>
      <c r="M643" s="430">
        <v>0</v>
      </c>
      <c r="N643" s="430">
        <v>0</v>
      </c>
      <c r="O643" s="430">
        <v>0</v>
      </c>
      <c r="P643" s="430">
        <v>0</v>
      </c>
      <c r="Q643" s="430">
        <v>0</v>
      </c>
      <c r="R643" s="430">
        <v>0</v>
      </c>
      <c r="S643" s="430">
        <v>0</v>
      </c>
      <c r="T643" s="430">
        <v>0</v>
      </c>
      <c r="U643" s="430">
        <v>0</v>
      </c>
      <c r="V643" s="430">
        <v>0</v>
      </c>
      <c r="W643" s="430">
        <v>0</v>
      </c>
      <c r="X643" s="430">
        <v>0</v>
      </c>
      <c r="Y643" s="430">
        <v>0</v>
      </c>
      <c r="Z643" s="430">
        <v>0</v>
      </c>
      <c r="AA643" s="430">
        <v>0</v>
      </c>
      <c r="AB643" s="430">
        <v>0</v>
      </c>
      <c r="AC643" s="430">
        <v>0</v>
      </c>
      <c r="AD643" s="430">
        <v>0</v>
      </c>
      <c r="AE643" s="430">
        <v>0</v>
      </c>
      <c r="AF643" s="430">
        <v>0</v>
      </c>
      <c r="AG643" s="430">
        <v>0</v>
      </c>
      <c r="AH643" s="430">
        <v>0</v>
      </c>
      <c r="AI643" s="430">
        <v>0</v>
      </c>
      <c r="AJ643" s="430">
        <v>0</v>
      </c>
      <c r="AK643" s="430">
        <v>0</v>
      </c>
      <c r="AL643" s="430">
        <v>0</v>
      </c>
    </row>
    <row r="644" spans="1:38" x14ac:dyDescent="0.25">
      <c r="A644" s="430" t="s">
        <v>4244</v>
      </c>
      <c r="B644" s="430">
        <v>1</v>
      </c>
      <c r="C644" s="430" t="s">
        <v>4245</v>
      </c>
      <c r="D644" s="430" t="s">
        <v>4065</v>
      </c>
      <c r="E644" s="430">
        <v>13</v>
      </c>
      <c r="F644" s="430">
        <v>0</v>
      </c>
      <c r="G644" s="430">
        <v>0</v>
      </c>
      <c r="H644" s="430">
        <v>0</v>
      </c>
      <c r="I644" s="430">
        <v>0</v>
      </c>
      <c r="J644" s="430">
        <v>0</v>
      </c>
      <c r="K644" s="430">
        <v>0</v>
      </c>
      <c r="L644" s="430">
        <v>0</v>
      </c>
      <c r="M644" s="430">
        <v>0</v>
      </c>
      <c r="N644" s="430">
        <v>0</v>
      </c>
      <c r="O644" s="430">
        <v>0</v>
      </c>
      <c r="P644" s="430">
        <v>0</v>
      </c>
      <c r="Q644" s="430">
        <v>0</v>
      </c>
      <c r="R644" s="430">
        <v>0</v>
      </c>
      <c r="S644" s="430">
        <v>0</v>
      </c>
      <c r="T644" s="430">
        <v>0</v>
      </c>
      <c r="U644" s="430">
        <v>0</v>
      </c>
      <c r="V644" s="430">
        <v>0</v>
      </c>
      <c r="W644" s="430">
        <v>0</v>
      </c>
      <c r="X644" s="430">
        <v>0</v>
      </c>
      <c r="Y644" s="430">
        <v>0</v>
      </c>
      <c r="Z644" s="430">
        <v>0</v>
      </c>
      <c r="AA644" s="430">
        <v>0</v>
      </c>
      <c r="AB644" s="430">
        <v>0</v>
      </c>
      <c r="AC644" s="430">
        <v>0</v>
      </c>
      <c r="AD644" s="430">
        <v>0</v>
      </c>
      <c r="AE644" s="430">
        <v>0</v>
      </c>
      <c r="AF644" s="430">
        <v>0</v>
      </c>
      <c r="AG644" s="430">
        <v>0</v>
      </c>
      <c r="AH644" s="430">
        <v>0</v>
      </c>
      <c r="AI644" s="430">
        <v>0</v>
      </c>
      <c r="AJ644" s="430">
        <v>0</v>
      </c>
      <c r="AK644" s="430">
        <v>0</v>
      </c>
      <c r="AL644" s="430">
        <v>0</v>
      </c>
    </row>
    <row r="645" spans="1:38" x14ac:dyDescent="0.25">
      <c r="A645" s="430" t="s">
        <v>4244</v>
      </c>
      <c r="B645" s="430">
        <v>1</v>
      </c>
      <c r="C645" s="430" t="s">
        <v>4245</v>
      </c>
      <c r="D645" s="430" t="s">
        <v>4067</v>
      </c>
      <c r="E645" s="430">
        <v>13</v>
      </c>
      <c r="F645" s="430">
        <v>0.43858567564680001</v>
      </c>
      <c r="G645" s="430">
        <v>0.43879328068939999</v>
      </c>
      <c r="H645" s="430">
        <v>0.45086474135299998</v>
      </c>
      <c r="I645" s="430">
        <v>0.44087531839069999</v>
      </c>
      <c r="J645" s="430">
        <v>0.47831060403890002</v>
      </c>
      <c r="K645" s="430">
        <v>0.46858957550390001</v>
      </c>
      <c r="L645" s="430">
        <v>0.476494269134</v>
      </c>
      <c r="M645" s="430">
        <v>0.48623803843250002</v>
      </c>
      <c r="N645" s="430">
        <v>0.4871762086252</v>
      </c>
      <c r="O645" s="430">
        <v>0.46809835384139997</v>
      </c>
      <c r="P645" s="430">
        <v>0.40901044228170003</v>
      </c>
      <c r="Q645" s="430">
        <v>0.32255333147359999</v>
      </c>
      <c r="R645" s="430">
        <v>0.40819301316430001</v>
      </c>
      <c r="S645" s="430">
        <v>0.33635756426289998</v>
      </c>
      <c r="T645" s="430">
        <v>0.38577858696930001</v>
      </c>
      <c r="U645" s="430">
        <v>0.43394300282069997</v>
      </c>
      <c r="V645" s="430">
        <v>0.44805770201739997</v>
      </c>
      <c r="W645" s="430">
        <v>0.52837683636809996</v>
      </c>
      <c r="X645" s="430">
        <v>0.49872238708689998</v>
      </c>
      <c r="Y645" s="430">
        <v>0.4702919101893</v>
      </c>
      <c r="Z645" s="430">
        <v>0.44859108994109997</v>
      </c>
      <c r="AA645" s="430">
        <v>0.47371782106780003</v>
      </c>
      <c r="AB645" s="430">
        <v>0.4791853958083</v>
      </c>
      <c r="AC645" s="430">
        <v>0.49742380452439999</v>
      </c>
      <c r="AD645" s="430">
        <v>0.46246225459079998</v>
      </c>
      <c r="AE645" s="430">
        <v>0.41521603029350002</v>
      </c>
      <c r="AF645" s="430">
        <v>0.51433336826730003</v>
      </c>
      <c r="AG645" s="430">
        <v>0.50078507476</v>
      </c>
      <c r="AH645" s="430">
        <v>0.49615412531199998</v>
      </c>
      <c r="AI645" s="430">
        <v>0.4880095560678</v>
      </c>
      <c r="AJ645" s="430">
        <v>0.44999618451590001</v>
      </c>
      <c r="AK645" s="430">
        <v>0.57110283269490003</v>
      </c>
      <c r="AL645" s="430">
        <v>0</v>
      </c>
    </row>
    <row r="646" spans="1:38" x14ac:dyDescent="0.25">
      <c r="A646" s="430" t="s">
        <v>4244</v>
      </c>
      <c r="B646" s="430">
        <v>1</v>
      </c>
      <c r="C646" s="430" t="s">
        <v>4245</v>
      </c>
      <c r="D646" s="430" t="s">
        <v>4069</v>
      </c>
      <c r="E646" s="430">
        <v>13</v>
      </c>
      <c r="F646" s="430">
        <v>1.9314320131313001</v>
      </c>
      <c r="G646" s="430">
        <v>2.0234165622735998</v>
      </c>
      <c r="H646" s="430">
        <v>2.0771647959214001</v>
      </c>
      <c r="I646" s="430">
        <v>2.0898040040142001</v>
      </c>
      <c r="J646" s="430">
        <v>2.2492217270897998</v>
      </c>
      <c r="K646" s="430">
        <v>2.1556912402721</v>
      </c>
      <c r="L646" s="430">
        <v>2.1920558537982999</v>
      </c>
      <c r="M646" s="430">
        <v>2.3411787948485001</v>
      </c>
      <c r="N646" s="430">
        <v>2.3651476553037001</v>
      </c>
      <c r="O646" s="430">
        <v>2.2725283058542001</v>
      </c>
      <c r="P646" s="430">
        <v>1.9560056575536999</v>
      </c>
      <c r="Q646" s="430">
        <v>1.3443689590386001</v>
      </c>
      <c r="R646" s="430">
        <v>1.5925872482523999</v>
      </c>
      <c r="S646" s="430">
        <v>1.4472985479425999</v>
      </c>
      <c r="T646" s="430">
        <v>1.7324447983085001</v>
      </c>
      <c r="U646" s="430">
        <v>1.8270441557874</v>
      </c>
      <c r="V646" s="430">
        <v>1.8864717269443001</v>
      </c>
      <c r="W646" s="430">
        <v>2.2246419568118001</v>
      </c>
      <c r="X646" s="430">
        <v>2.0997868769967001</v>
      </c>
      <c r="Y646" s="430">
        <v>1.9800851274022999</v>
      </c>
      <c r="Z646" s="430">
        <v>2.1137089110264999</v>
      </c>
      <c r="AA646" s="430">
        <v>1.9822714677555999</v>
      </c>
      <c r="AB646" s="430">
        <v>2.0872841162043998</v>
      </c>
      <c r="AC646" s="430">
        <v>1.8692599237078</v>
      </c>
      <c r="AD646" s="430">
        <v>1.8556346775620001</v>
      </c>
      <c r="AE646" s="430">
        <v>1.7245210111183</v>
      </c>
      <c r="AF646" s="430">
        <v>1.7698054053629999</v>
      </c>
      <c r="AG646" s="430">
        <v>1.9109818236524001</v>
      </c>
      <c r="AH646" s="430">
        <v>1.8851793703949</v>
      </c>
      <c r="AI646" s="430">
        <v>1.8722206051754999</v>
      </c>
      <c r="AJ646" s="430">
        <v>2.1264588030088998</v>
      </c>
      <c r="AK646" s="430">
        <v>1.8880931487807</v>
      </c>
      <c r="AL646" s="430">
        <v>0</v>
      </c>
    </row>
    <row r="647" spans="1:38" x14ac:dyDescent="0.25">
      <c r="A647" s="430" t="s">
        <v>4244</v>
      </c>
      <c r="B647" s="430">
        <v>1</v>
      </c>
      <c r="C647" s="430" t="s">
        <v>4245</v>
      </c>
      <c r="D647" s="430" t="s">
        <v>4071</v>
      </c>
      <c r="E647" s="430">
        <v>13</v>
      </c>
      <c r="F647" s="430">
        <v>7.2821772560200004E-2</v>
      </c>
      <c r="G647" s="430">
        <v>7.2856242831499995E-2</v>
      </c>
      <c r="H647" s="430">
        <v>7.4987898769699995E-2</v>
      </c>
      <c r="I647" s="430">
        <v>7.0576714170699995E-2</v>
      </c>
      <c r="J647" s="430">
        <v>7.4554486864399999E-2</v>
      </c>
      <c r="K647" s="430">
        <v>7.6157005579000001E-2</v>
      </c>
      <c r="L647" s="430">
        <v>7.7441707220599995E-2</v>
      </c>
      <c r="M647" s="430">
        <v>7.7656891800500005E-2</v>
      </c>
      <c r="N647" s="430">
        <v>7.7806726604399995E-2</v>
      </c>
      <c r="O647" s="430">
        <v>7.4759809687899997E-2</v>
      </c>
      <c r="P647" s="430">
        <v>7.0180758546499994E-2</v>
      </c>
      <c r="Q647" s="430">
        <v>5.4155633144099997E-2</v>
      </c>
      <c r="R647" s="430">
        <v>7.1204653418999994E-2</v>
      </c>
      <c r="S647" s="430">
        <v>6.4708788553399996E-2</v>
      </c>
      <c r="T647" s="430">
        <v>7.1888629675099999E-2</v>
      </c>
      <c r="U647" s="430">
        <v>8.08639174998E-2</v>
      </c>
      <c r="V647" s="430">
        <v>8.3494147423900003E-2</v>
      </c>
      <c r="W647" s="430">
        <v>9.8461366186699997E-2</v>
      </c>
      <c r="X647" s="430">
        <v>9.2935352575199998E-2</v>
      </c>
      <c r="Y647" s="430">
        <v>8.7637422378500002E-2</v>
      </c>
      <c r="Z647" s="430">
        <v>8.1473790219199996E-2</v>
      </c>
      <c r="AA647" s="430">
        <v>8.3145991197800001E-2</v>
      </c>
      <c r="AB647" s="430">
        <v>8.0316433709400004E-2</v>
      </c>
      <c r="AC647" s="430">
        <v>8.9050902460299994E-2</v>
      </c>
      <c r="AD647" s="430">
        <v>9.3516128030300003E-2</v>
      </c>
      <c r="AE647" s="430">
        <v>7.8664575806400003E-2</v>
      </c>
      <c r="AF647" s="430">
        <v>6.9729457446200002E-2</v>
      </c>
      <c r="AG647" s="430">
        <v>7.3361565050099997E-2</v>
      </c>
      <c r="AH647" s="430">
        <v>5.8648262826100001E-2</v>
      </c>
      <c r="AI647" s="430">
        <v>6.3364497691100002E-2</v>
      </c>
      <c r="AJ647" s="430">
        <v>5.7520657856000003E-2</v>
      </c>
      <c r="AK647" s="430">
        <v>6.7972973704999995E-2</v>
      </c>
      <c r="AL647" s="430">
        <v>0</v>
      </c>
    </row>
    <row r="648" spans="1:38" x14ac:dyDescent="0.25">
      <c r="A648" s="430" t="s">
        <v>4244</v>
      </c>
      <c r="B648" s="430">
        <v>1</v>
      </c>
      <c r="C648" s="430" t="s">
        <v>4245</v>
      </c>
      <c r="D648" s="430" t="s">
        <v>4073</v>
      </c>
      <c r="E648" s="430">
        <v>13</v>
      </c>
      <c r="F648" s="430">
        <v>2.8963204995500001E-2</v>
      </c>
      <c r="G648" s="430">
        <v>2.89769147625E-2</v>
      </c>
      <c r="H648" s="430">
        <v>2.99951595079E-2</v>
      </c>
      <c r="I648" s="430">
        <v>2.9330582512500002E-2</v>
      </c>
      <c r="J648" s="430">
        <v>0</v>
      </c>
      <c r="K648" s="430">
        <v>0</v>
      </c>
      <c r="L648" s="430">
        <v>0</v>
      </c>
      <c r="M648" s="430">
        <v>0</v>
      </c>
      <c r="N648" s="430">
        <v>0</v>
      </c>
      <c r="O648" s="430">
        <v>0</v>
      </c>
      <c r="P648" s="430">
        <v>0</v>
      </c>
      <c r="Q648" s="430">
        <v>0</v>
      </c>
      <c r="R648" s="430">
        <v>0</v>
      </c>
      <c r="S648" s="430">
        <v>0</v>
      </c>
      <c r="T648" s="430">
        <v>0</v>
      </c>
      <c r="U648" s="430">
        <v>0</v>
      </c>
      <c r="V648" s="430">
        <v>0</v>
      </c>
      <c r="W648" s="430">
        <v>0</v>
      </c>
      <c r="X648" s="430">
        <v>0</v>
      </c>
      <c r="Y648" s="430">
        <v>0</v>
      </c>
      <c r="Z648" s="430">
        <v>0</v>
      </c>
      <c r="AA648" s="430">
        <v>0</v>
      </c>
      <c r="AB648" s="430">
        <v>0</v>
      </c>
      <c r="AC648" s="430">
        <v>0</v>
      </c>
      <c r="AD648" s="430">
        <v>0</v>
      </c>
      <c r="AE648" s="430">
        <v>0</v>
      </c>
      <c r="AF648" s="430">
        <v>0</v>
      </c>
      <c r="AG648" s="430">
        <v>0</v>
      </c>
      <c r="AH648" s="430">
        <v>0</v>
      </c>
      <c r="AI648" s="430">
        <v>0</v>
      </c>
      <c r="AJ648" s="430">
        <v>0</v>
      </c>
      <c r="AK648" s="430">
        <v>0</v>
      </c>
      <c r="AL648" s="430">
        <v>0</v>
      </c>
    </row>
    <row r="649" spans="1:38" x14ac:dyDescent="0.25">
      <c r="A649" s="430" t="s">
        <v>4244</v>
      </c>
      <c r="B649" s="430">
        <v>1</v>
      </c>
      <c r="C649" s="430" t="s">
        <v>4245</v>
      </c>
      <c r="D649" s="430" t="s">
        <v>4228</v>
      </c>
      <c r="E649" s="430">
        <v>13</v>
      </c>
      <c r="F649" s="430">
        <v>0</v>
      </c>
      <c r="G649" s="430">
        <v>0</v>
      </c>
      <c r="H649" s="430">
        <v>0</v>
      </c>
      <c r="I649" s="430">
        <v>0</v>
      </c>
      <c r="J649" s="430">
        <v>0</v>
      </c>
      <c r="K649" s="430">
        <v>0</v>
      </c>
      <c r="L649" s="430">
        <v>0</v>
      </c>
      <c r="M649" s="430">
        <v>0</v>
      </c>
      <c r="N649" s="430">
        <v>0</v>
      </c>
      <c r="O649" s="430">
        <v>0</v>
      </c>
      <c r="P649" s="430">
        <v>0</v>
      </c>
      <c r="Q649" s="430">
        <v>0</v>
      </c>
      <c r="R649" s="430">
        <v>0</v>
      </c>
      <c r="S649" s="430">
        <v>0</v>
      </c>
      <c r="T649" s="430">
        <v>0</v>
      </c>
      <c r="U649" s="430">
        <v>0</v>
      </c>
      <c r="V649" s="430">
        <v>0</v>
      </c>
      <c r="W649" s="430">
        <v>0</v>
      </c>
      <c r="X649" s="430">
        <v>0</v>
      </c>
      <c r="Y649" s="430">
        <v>0</v>
      </c>
      <c r="Z649" s="430">
        <v>0</v>
      </c>
      <c r="AA649" s="430">
        <v>0</v>
      </c>
      <c r="AB649" s="430">
        <v>0</v>
      </c>
      <c r="AC649" s="430">
        <v>0</v>
      </c>
      <c r="AD649" s="430">
        <v>0</v>
      </c>
      <c r="AE649" s="430">
        <v>0</v>
      </c>
      <c r="AF649" s="430">
        <v>0</v>
      </c>
      <c r="AG649" s="430">
        <v>0</v>
      </c>
      <c r="AH649" s="430">
        <v>0</v>
      </c>
      <c r="AI649" s="430">
        <v>0</v>
      </c>
      <c r="AJ649" s="430">
        <v>0</v>
      </c>
      <c r="AK649" s="430">
        <v>0</v>
      </c>
      <c r="AL649" s="430">
        <v>0</v>
      </c>
    </row>
    <row r="650" spans="1:38" x14ac:dyDescent="0.25">
      <c r="A650" s="430" t="s">
        <v>4244</v>
      </c>
      <c r="B650" s="430">
        <v>1</v>
      </c>
      <c r="C650" s="430" t="s">
        <v>4245</v>
      </c>
      <c r="D650" s="430" t="s">
        <v>4075</v>
      </c>
      <c r="E650" s="430">
        <v>13</v>
      </c>
      <c r="F650" s="430">
        <v>0</v>
      </c>
      <c r="G650" s="430">
        <v>0</v>
      </c>
      <c r="H650" s="430">
        <v>0</v>
      </c>
      <c r="I650" s="430">
        <v>0</v>
      </c>
      <c r="J650" s="430">
        <v>0</v>
      </c>
      <c r="K650" s="430">
        <v>0</v>
      </c>
      <c r="L650" s="430">
        <v>0</v>
      </c>
      <c r="M650" s="430">
        <v>0</v>
      </c>
      <c r="N650" s="430">
        <v>0</v>
      </c>
      <c r="O650" s="430">
        <v>0</v>
      </c>
      <c r="P650" s="430">
        <v>0</v>
      </c>
      <c r="Q650" s="430">
        <v>0</v>
      </c>
      <c r="R650" s="430">
        <v>0</v>
      </c>
      <c r="S650" s="430">
        <v>0</v>
      </c>
      <c r="T650" s="430">
        <v>0</v>
      </c>
      <c r="U650" s="430">
        <v>0</v>
      </c>
      <c r="V650" s="430">
        <v>0</v>
      </c>
      <c r="W650" s="430">
        <v>0</v>
      </c>
      <c r="X650" s="430">
        <v>0</v>
      </c>
      <c r="Y650" s="430">
        <v>0</v>
      </c>
      <c r="Z650" s="430">
        <v>0</v>
      </c>
      <c r="AA650" s="430">
        <v>0</v>
      </c>
      <c r="AB650" s="430">
        <v>0</v>
      </c>
      <c r="AC650" s="430">
        <v>0</v>
      </c>
      <c r="AD650" s="430">
        <v>0</v>
      </c>
      <c r="AE650" s="430">
        <v>0</v>
      </c>
      <c r="AF650" s="430">
        <v>0</v>
      </c>
      <c r="AG650" s="430">
        <v>0</v>
      </c>
      <c r="AH650" s="430">
        <v>0</v>
      </c>
      <c r="AI650" s="430">
        <v>0</v>
      </c>
      <c r="AJ650" s="430">
        <v>0</v>
      </c>
      <c r="AK650" s="430">
        <v>0</v>
      </c>
      <c r="AL650" s="430">
        <v>0</v>
      </c>
    </row>
    <row r="651" spans="1:38" x14ac:dyDescent="0.25">
      <c r="A651" s="430" t="s">
        <v>4244</v>
      </c>
      <c r="B651" s="430">
        <v>1</v>
      </c>
      <c r="C651" s="430" t="s">
        <v>4245</v>
      </c>
      <c r="D651" s="430" t="s">
        <v>4077</v>
      </c>
      <c r="E651" s="430">
        <v>13</v>
      </c>
      <c r="F651" s="430">
        <v>0</v>
      </c>
      <c r="G651" s="430">
        <v>0</v>
      </c>
      <c r="H651" s="430">
        <v>0</v>
      </c>
      <c r="I651" s="430">
        <v>0</v>
      </c>
      <c r="J651" s="430">
        <v>0</v>
      </c>
      <c r="K651" s="430">
        <v>0</v>
      </c>
      <c r="L651" s="430">
        <v>0</v>
      </c>
      <c r="M651" s="430">
        <v>0</v>
      </c>
      <c r="N651" s="430">
        <v>0</v>
      </c>
      <c r="O651" s="430">
        <v>0</v>
      </c>
      <c r="P651" s="430">
        <v>0</v>
      </c>
      <c r="Q651" s="430">
        <v>0</v>
      </c>
      <c r="R651" s="430">
        <v>0</v>
      </c>
      <c r="S651" s="430">
        <v>0</v>
      </c>
      <c r="T651" s="430">
        <v>0</v>
      </c>
      <c r="U651" s="430">
        <v>0</v>
      </c>
      <c r="V651" s="430">
        <v>0</v>
      </c>
      <c r="W651" s="430">
        <v>0</v>
      </c>
      <c r="X651" s="430">
        <v>0</v>
      </c>
      <c r="Y651" s="430">
        <v>0</v>
      </c>
      <c r="Z651" s="430">
        <v>0</v>
      </c>
      <c r="AA651" s="430">
        <v>0</v>
      </c>
      <c r="AB651" s="430">
        <v>0</v>
      </c>
      <c r="AC651" s="430">
        <v>0</v>
      </c>
      <c r="AD651" s="430">
        <v>0</v>
      </c>
      <c r="AE651" s="430">
        <v>0</v>
      </c>
      <c r="AF651" s="430">
        <v>0</v>
      </c>
      <c r="AG651" s="430">
        <v>0</v>
      </c>
      <c r="AH651" s="430">
        <v>0</v>
      </c>
      <c r="AI651" s="430">
        <v>0</v>
      </c>
      <c r="AJ651" s="430">
        <v>0</v>
      </c>
      <c r="AK651" s="430">
        <v>0</v>
      </c>
      <c r="AL651" s="430">
        <v>0</v>
      </c>
    </row>
    <row r="652" spans="1:38" x14ac:dyDescent="0.25">
      <c r="A652" s="430" t="s">
        <v>4244</v>
      </c>
      <c r="B652" s="430">
        <v>1</v>
      </c>
      <c r="C652" s="430" t="s">
        <v>4245</v>
      </c>
      <c r="D652" s="430" t="s">
        <v>4079</v>
      </c>
      <c r="E652" s="430">
        <v>13</v>
      </c>
      <c r="F652" s="430">
        <v>0</v>
      </c>
      <c r="G652" s="430">
        <v>0</v>
      </c>
      <c r="H652" s="430">
        <v>0</v>
      </c>
      <c r="I652" s="430">
        <v>0</v>
      </c>
      <c r="J652" s="430">
        <v>0</v>
      </c>
      <c r="K652" s="430">
        <v>0</v>
      </c>
      <c r="L652" s="430">
        <v>0</v>
      </c>
      <c r="M652" s="430">
        <v>0</v>
      </c>
      <c r="N652" s="430">
        <v>0</v>
      </c>
      <c r="O652" s="430">
        <v>0</v>
      </c>
      <c r="P652" s="430">
        <v>0</v>
      </c>
      <c r="Q652" s="430">
        <v>0</v>
      </c>
      <c r="R652" s="430">
        <v>0</v>
      </c>
      <c r="S652" s="430">
        <v>0</v>
      </c>
      <c r="T652" s="430">
        <v>0</v>
      </c>
      <c r="U652" s="430">
        <v>0</v>
      </c>
      <c r="V652" s="430">
        <v>0</v>
      </c>
      <c r="W652" s="430">
        <v>0</v>
      </c>
      <c r="X652" s="430">
        <v>0</v>
      </c>
      <c r="Y652" s="430">
        <v>0</v>
      </c>
      <c r="Z652" s="430">
        <v>0</v>
      </c>
      <c r="AA652" s="430">
        <v>0</v>
      </c>
      <c r="AB652" s="430">
        <v>0</v>
      </c>
      <c r="AC652" s="430">
        <v>0</v>
      </c>
      <c r="AD652" s="430">
        <v>0</v>
      </c>
      <c r="AE652" s="430">
        <v>0</v>
      </c>
      <c r="AF652" s="430">
        <v>0</v>
      </c>
      <c r="AG652" s="430">
        <v>0</v>
      </c>
      <c r="AH652" s="430">
        <v>0</v>
      </c>
      <c r="AI652" s="430">
        <v>0</v>
      </c>
      <c r="AJ652" s="430">
        <v>0</v>
      </c>
      <c r="AK652" s="430">
        <v>0</v>
      </c>
      <c r="AL652" s="430">
        <v>0</v>
      </c>
    </row>
    <row r="653" spans="1:38" x14ac:dyDescent="0.25">
      <c r="A653" s="430" t="s">
        <v>4244</v>
      </c>
      <c r="B653" s="430">
        <v>1</v>
      </c>
      <c r="C653" s="430" t="s">
        <v>4245</v>
      </c>
      <c r="D653" s="430" t="s">
        <v>4081</v>
      </c>
      <c r="E653" s="430">
        <v>13</v>
      </c>
      <c r="F653" s="430">
        <v>0.2813568485281</v>
      </c>
      <c r="G653" s="430">
        <v>0.28149002912150001</v>
      </c>
      <c r="H653" s="430">
        <v>0.28870341026340002</v>
      </c>
      <c r="I653" s="430">
        <v>0.28230685668260003</v>
      </c>
      <c r="J653" s="430">
        <v>0.29821794745750002</v>
      </c>
      <c r="K653" s="430">
        <v>0.31896345866039999</v>
      </c>
      <c r="L653" s="430">
        <v>0.32434409141819998</v>
      </c>
      <c r="M653" s="430">
        <v>0.31415742592009999</v>
      </c>
      <c r="N653" s="430">
        <v>0.31476357580859998</v>
      </c>
      <c r="O653" s="430">
        <v>0.30243741191930001</v>
      </c>
      <c r="P653" s="430">
        <v>0.27996840237359999</v>
      </c>
      <c r="Q653" s="430">
        <v>0.2434027907246</v>
      </c>
      <c r="R653" s="430">
        <v>0.2883435965185</v>
      </c>
      <c r="S653" s="430">
        <v>0.2383333598206</v>
      </c>
      <c r="T653" s="430">
        <v>0</v>
      </c>
      <c r="U653" s="430">
        <v>0</v>
      </c>
      <c r="V653" s="430">
        <v>0</v>
      </c>
      <c r="W653" s="430">
        <v>0</v>
      </c>
      <c r="X653" s="430">
        <v>0</v>
      </c>
      <c r="Y653" s="430">
        <v>0</v>
      </c>
      <c r="Z653" s="430">
        <v>0</v>
      </c>
      <c r="AA653" s="430">
        <v>0</v>
      </c>
      <c r="AB653" s="430">
        <v>0</v>
      </c>
      <c r="AC653" s="430">
        <v>0</v>
      </c>
      <c r="AD653" s="430">
        <v>0</v>
      </c>
      <c r="AE653" s="430">
        <v>0</v>
      </c>
      <c r="AF653" s="430">
        <v>8.1119301873999999E-3</v>
      </c>
      <c r="AG653" s="430">
        <v>3.7573631845899999E-2</v>
      </c>
      <c r="AH653" s="430">
        <v>3.87118538511E-2</v>
      </c>
      <c r="AI653" s="430">
        <v>3.7381886060900003E-2</v>
      </c>
      <c r="AJ653" s="430">
        <v>3.9166754506800003E-2</v>
      </c>
      <c r="AK653" s="430">
        <v>4.3127317439099998E-2</v>
      </c>
      <c r="AL653" s="430">
        <v>0</v>
      </c>
    </row>
    <row r="654" spans="1:38" x14ac:dyDescent="0.25">
      <c r="A654" s="430" t="s">
        <v>4244</v>
      </c>
      <c r="B654" s="430">
        <v>1</v>
      </c>
      <c r="C654" s="430" t="s">
        <v>4245</v>
      </c>
      <c r="D654" s="430" t="s">
        <v>4083</v>
      </c>
      <c r="E654" s="430">
        <v>13</v>
      </c>
      <c r="F654" s="430">
        <v>0.73649292702949998</v>
      </c>
      <c r="G654" s="430">
        <v>0.80059075929559997</v>
      </c>
      <c r="H654" s="430">
        <v>0.89329334409439998</v>
      </c>
      <c r="I654" s="430">
        <v>0.87350141044980001</v>
      </c>
      <c r="J654" s="430">
        <v>0.92757400540339996</v>
      </c>
      <c r="K654" s="430">
        <v>0.89596477151789999</v>
      </c>
      <c r="L654" s="430">
        <v>0.91107890847810002</v>
      </c>
      <c r="M654" s="430">
        <v>0.89834904378280001</v>
      </c>
      <c r="N654" s="430">
        <v>0.90803986616709997</v>
      </c>
      <c r="O654" s="430">
        <v>0.87248096078960002</v>
      </c>
      <c r="P654" s="430">
        <v>1.1349662457409999</v>
      </c>
      <c r="Q654" s="430">
        <v>0.92183599714510001</v>
      </c>
      <c r="R654" s="430">
        <v>0.74236138663560003</v>
      </c>
      <c r="S654" s="430">
        <v>0.67463717175009996</v>
      </c>
      <c r="T654" s="430">
        <v>0.60429155043710003</v>
      </c>
      <c r="U654" s="430">
        <v>0.49479109915719999</v>
      </c>
      <c r="V654" s="430">
        <v>0.51088498126710002</v>
      </c>
      <c r="W654" s="430">
        <v>0.47768385575709998</v>
      </c>
      <c r="X654" s="430">
        <v>0.45087448279070003</v>
      </c>
      <c r="Y654" s="430">
        <v>0.42517165312319999</v>
      </c>
      <c r="Z654" s="430">
        <v>0.35457582132929999</v>
      </c>
      <c r="AA654" s="430">
        <v>0.35027872703430002</v>
      </c>
      <c r="AB654" s="430">
        <v>0.39823972135989999</v>
      </c>
      <c r="AC654" s="430">
        <v>0.33620440016109998</v>
      </c>
      <c r="AD654" s="430">
        <v>0.37599253617790002</v>
      </c>
      <c r="AE654" s="430">
        <v>0.3245224815926</v>
      </c>
      <c r="AF654" s="430">
        <v>0.19023903243759999</v>
      </c>
      <c r="AG654" s="430">
        <v>0.2629905952355</v>
      </c>
      <c r="AH654" s="430">
        <v>0.47897358574350002</v>
      </c>
      <c r="AI654" s="430">
        <v>0.29485307656319998</v>
      </c>
      <c r="AJ654" s="430">
        <v>0.3175074651118</v>
      </c>
      <c r="AK654" s="430">
        <v>0.22405842782060001</v>
      </c>
      <c r="AL654" s="430">
        <v>0</v>
      </c>
    </row>
    <row r="655" spans="1:38" x14ac:dyDescent="0.25">
      <c r="A655" s="430" t="s">
        <v>4244</v>
      </c>
      <c r="B655" s="430">
        <v>1</v>
      </c>
      <c r="C655" s="430" t="s">
        <v>4245</v>
      </c>
      <c r="D655" s="430" t="s">
        <v>4229</v>
      </c>
      <c r="E655" s="430">
        <v>13</v>
      </c>
      <c r="F655" s="430">
        <v>0</v>
      </c>
      <c r="G655" s="430">
        <v>0</v>
      </c>
      <c r="H655" s="430">
        <v>0</v>
      </c>
      <c r="I655" s="430">
        <v>0</v>
      </c>
      <c r="J655" s="430">
        <v>0</v>
      </c>
      <c r="K655" s="430">
        <v>0</v>
      </c>
      <c r="L655" s="430">
        <v>0</v>
      </c>
      <c r="M655" s="430">
        <v>0</v>
      </c>
      <c r="N655" s="430">
        <v>0</v>
      </c>
      <c r="O655" s="430">
        <v>0</v>
      </c>
      <c r="P655" s="430">
        <v>0</v>
      </c>
      <c r="Q655" s="430">
        <v>0</v>
      </c>
      <c r="R655" s="430">
        <v>0</v>
      </c>
      <c r="S655" s="430">
        <v>0</v>
      </c>
      <c r="T655" s="430">
        <v>0</v>
      </c>
      <c r="U655" s="430">
        <v>0</v>
      </c>
      <c r="V655" s="430">
        <v>0</v>
      </c>
      <c r="W655" s="430">
        <v>0</v>
      </c>
      <c r="X655" s="430">
        <v>0</v>
      </c>
      <c r="Y655" s="430">
        <v>0</v>
      </c>
      <c r="Z655" s="430">
        <v>0</v>
      </c>
      <c r="AA655" s="430">
        <v>0</v>
      </c>
      <c r="AB655" s="430">
        <v>0</v>
      </c>
      <c r="AC655" s="430">
        <v>0</v>
      </c>
      <c r="AD655" s="430">
        <v>0</v>
      </c>
      <c r="AE655" s="430">
        <v>0</v>
      </c>
      <c r="AF655" s="430">
        <v>0</v>
      </c>
      <c r="AG655" s="430">
        <v>0</v>
      </c>
      <c r="AH655" s="430">
        <v>0</v>
      </c>
      <c r="AI655" s="430">
        <v>0</v>
      </c>
      <c r="AJ655" s="430">
        <v>0</v>
      </c>
      <c r="AK655" s="430">
        <v>0</v>
      </c>
      <c r="AL655" s="430">
        <v>0</v>
      </c>
    </row>
    <row r="656" spans="1:38" x14ac:dyDescent="0.25">
      <c r="A656" s="430" t="s">
        <v>4244</v>
      </c>
      <c r="B656" s="430">
        <v>1</v>
      </c>
      <c r="C656" s="430" t="s">
        <v>4245</v>
      </c>
      <c r="D656" s="430" t="s">
        <v>4085</v>
      </c>
      <c r="E656" s="430">
        <v>13</v>
      </c>
      <c r="F656" s="430">
        <v>0</v>
      </c>
      <c r="G656" s="430">
        <v>0</v>
      </c>
      <c r="H656" s="430">
        <v>0</v>
      </c>
      <c r="I656" s="430">
        <v>0</v>
      </c>
      <c r="J656" s="430">
        <v>0</v>
      </c>
      <c r="K656" s="430">
        <v>0</v>
      </c>
      <c r="L656" s="430">
        <v>0</v>
      </c>
      <c r="M656" s="430">
        <v>0</v>
      </c>
      <c r="N656" s="430">
        <v>0</v>
      </c>
      <c r="O656" s="430">
        <v>0</v>
      </c>
      <c r="P656" s="430">
        <v>0</v>
      </c>
      <c r="Q656" s="430">
        <v>0</v>
      </c>
      <c r="R656" s="430">
        <v>0</v>
      </c>
      <c r="S656" s="430">
        <v>0</v>
      </c>
      <c r="T656" s="430">
        <v>0</v>
      </c>
      <c r="U656" s="430">
        <v>0</v>
      </c>
      <c r="V656" s="430">
        <v>0</v>
      </c>
      <c r="W656" s="430">
        <v>0</v>
      </c>
      <c r="X656" s="430">
        <v>0</v>
      </c>
      <c r="Y656" s="430">
        <v>0</v>
      </c>
      <c r="Z656" s="430">
        <v>0</v>
      </c>
      <c r="AA656" s="430">
        <v>0</v>
      </c>
      <c r="AB656" s="430">
        <v>0</v>
      </c>
      <c r="AC656" s="430">
        <v>0</v>
      </c>
      <c r="AD656" s="430">
        <v>0</v>
      </c>
      <c r="AE656" s="430">
        <v>0</v>
      </c>
      <c r="AF656" s="430">
        <v>0</v>
      </c>
      <c r="AG656" s="430">
        <v>0</v>
      </c>
      <c r="AH656" s="430">
        <v>0</v>
      </c>
      <c r="AI656" s="430">
        <v>0</v>
      </c>
      <c r="AJ656" s="430">
        <v>0</v>
      </c>
      <c r="AK656" s="430">
        <v>0</v>
      </c>
      <c r="AL656" s="430">
        <v>0</v>
      </c>
    </row>
    <row r="657" spans="1:38" x14ac:dyDescent="0.25">
      <c r="A657" s="430" t="s">
        <v>4244</v>
      </c>
      <c r="B657" s="430">
        <v>1</v>
      </c>
      <c r="C657" s="430" t="s">
        <v>4245</v>
      </c>
      <c r="D657" s="430" t="s">
        <v>4087</v>
      </c>
      <c r="E657" s="430">
        <v>13</v>
      </c>
      <c r="F657" s="430">
        <v>0.33928325851919999</v>
      </c>
      <c r="G657" s="430">
        <v>0.33944385864659998</v>
      </c>
      <c r="H657" s="430">
        <v>0.36556600650240001</v>
      </c>
      <c r="I657" s="430">
        <v>0.35929963577789997</v>
      </c>
      <c r="J657" s="430">
        <v>0.37955011494579999</v>
      </c>
      <c r="K657" s="430">
        <v>0.36644959155079998</v>
      </c>
      <c r="L657" s="430">
        <v>0.37263127356749998</v>
      </c>
      <c r="M657" s="430">
        <v>0.36092805393630001</v>
      </c>
      <c r="N657" s="430">
        <v>0.36162444524080001</v>
      </c>
      <c r="O657" s="430">
        <v>0.34746320639040001</v>
      </c>
      <c r="P657" s="430">
        <v>0.30864441124210001</v>
      </c>
      <c r="Q657" s="430">
        <v>0.2434027907246</v>
      </c>
      <c r="R657" s="430">
        <v>0.2883435965185</v>
      </c>
      <c r="S657" s="430">
        <v>0.2620385595877</v>
      </c>
      <c r="T657" s="430">
        <v>0.29111336175359998</v>
      </c>
      <c r="U657" s="430">
        <v>0.42433540866230002</v>
      </c>
      <c r="V657" s="430">
        <v>0.43813760529380003</v>
      </c>
      <c r="W657" s="430">
        <v>0.51667845622709996</v>
      </c>
      <c r="X657" s="430">
        <v>0.48768056301849999</v>
      </c>
      <c r="Y657" s="430">
        <v>0.45987954317410001</v>
      </c>
      <c r="Z657" s="430">
        <v>0.46813761026180001</v>
      </c>
      <c r="AA657" s="430">
        <v>0.4218763083555</v>
      </c>
      <c r="AB657" s="430">
        <v>0.45499684353249997</v>
      </c>
      <c r="AC657" s="430">
        <v>0.44389419980520001</v>
      </c>
      <c r="AD657" s="430">
        <v>0.48230754968680001</v>
      </c>
      <c r="AE657" s="430">
        <v>0.43127505960219997</v>
      </c>
      <c r="AF657" s="430">
        <v>0.38951119839330001</v>
      </c>
      <c r="AG657" s="430">
        <v>0.40798813582830001</v>
      </c>
      <c r="AH657" s="430">
        <v>0.37682980295140001</v>
      </c>
      <c r="AI657" s="430">
        <v>0.41824294545140001</v>
      </c>
      <c r="AJ657" s="430">
        <v>0.38445971108150001</v>
      </c>
      <c r="AK657" s="430">
        <v>0.40044871034219998</v>
      </c>
      <c r="AL657" s="430">
        <v>0</v>
      </c>
    </row>
    <row r="658" spans="1:38" x14ac:dyDescent="0.25">
      <c r="A658" s="430" t="s">
        <v>4244</v>
      </c>
      <c r="B658" s="430">
        <v>1</v>
      </c>
      <c r="C658" s="430" t="s">
        <v>4245</v>
      </c>
      <c r="D658" s="430" t="s">
        <v>4230</v>
      </c>
      <c r="E658" s="430">
        <v>13</v>
      </c>
      <c r="F658" s="430">
        <v>0</v>
      </c>
      <c r="G658" s="430">
        <v>0</v>
      </c>
      <c r="H658" s="430">
        <v>0</v>
      </c>
      <c r="I658" s="430">
        <v>0</v>
      </c>
      <c r="J658" s="430">
        <v>0</v>
      </c>
      <c r="K658" s="430">
        <v>0</v>
      </c>
      <c r="L658" s="430">
        <v>0</v>
      </c>
      <c r="M658" s="430">
        <v>0</v>
      </c>
      <c r="N658" s="430">
        <v>0</v>
      </c>
      <c r="O658" s="430">
        <v>0</v>
      </c>
      <c r="P658" s="430">
        <v>0</v>
      </c>
      <c r="Q658" s="430">
        <v>0</v>
      </c>
      <c r="R658" s="430">
        <v>0</v>
      </c>
      <c r="S658" s="430">
        <v>0</v>
      </c>
      <c r="T658" s="430">
        <v>0</v>
      </c>
      <c r="U658" s="430">
        <v>0</v>
      </c>
      <c r="V658" s="430">
        <v>0</v>
      </c>
      <c r="W658" s="430">
        <v>0</v>
      </c>
      <c r="X658" s="430">
        <v>0</v>
      </c>
      <c r="Y658" s="430">
        <v>0</v>
      </c>
      <c r="Z658" s="430">
        <v>0</v>
      </c>
      <c r="AA658" s="430">
        <v>0</v>
      </c>
      <c r="AB658" s="430">
        <v>0</v>
      </c>
      <c r="AC658" s="430">
        <v>0</v>
      </c>
      <c r="AD658" s="430">
        <v>0</v>
      </c>
      <c r="AE658" s="430">
        <v>0</v>
      </c>
      <c r="AF658" s="430">
        <v>0</v>
      </c>
      <c r="AG658" s="430">
        <v>0</v>
      </c>
      <c r="AH658" s="430">
        <v>0</v>
      </c>
      <c r="AI658" s="430">
        <v>0</v>
      </c>
      <c r="AJ658" s="430">
        <v>0</v>
      </c>
      <c r="AK658" s="430">
        <v>0</v>
      </c>
      <c r="AL658" s="430">
        <v>0</v>
      </c>
    </row>
    <row r="659" spans="1:38" x14ac:dyDescent="0.25">
      <c r="A659" s="430" t="s">
        <v>4244</v>
      </c>
      <c r="B659" s="430">
        <v>1</v>
      </c>
      <c r="C659" s="430" t="s">
        <v>4245</v>
      </c>
      <c r="D659" s="430" t="s">
        <v>4089</v>
      </c>
      <c r="E659" s="430">
        <v>13</v>
      </c>
      <c r="F659" s="430">
        <v>0</v>
      </c>
      <c r="G659" s="430">
        <v>0</v>
      </c>
      <c r="H659" s="430">
        <v>0</v>
      </c>
      <c r="I659" s="430">
        <v>0</v>
      </c>
      <c r="J659" s="430">
        <v>0</v>
      </c>
      <c r="K659" s="430">
        <v>0</v>
      </c>
      <c r="L659" s="430">
        <v>0</v>
      </c>
      <c r="M659" s="430">
        <v>0</v>
      </c>
      <c r="N659" s="430">
        <v>0</v>
      </c>
      <c r="O659" s="430">
        <v>0</v>
      </c>
      <c r="P659" s="430">
        <v>0</v>
      </c>
      <c r="Q659" s="430">
        <v>0</v>
      </c>
      <c r="R659" s="430">
        <v>0</v>
      </c>
      <c r="S659" s="430">
        <v>0</v>
      </c>
      <c r="T659" s="430">
        <v>0</v>
      </c>
      <c r="U659" s="430">
        <v>0</v>
      </c>
      <c r="V659" s="430">
        <v>0</v>
      </c>
      <c r="W659" s="430">
        <v>0</v>
      </c>
      <c r="X659" s="430">
        <v>0</v>
      </c>
      <c r="Y659" s="430">
        <v>0</v>
      </c>
      <c r="Z659" s="430">
        <v>0</v>
      </c>
      <c r="AA659" s="430">
        <v>0</v>
      </c>
      <c r="AB659" s="430">
        <v>0</v>
      </c>
      <c r="AC659" s="430">
        <v>0</v>
      </c>
      <c r="AD659" s="430">
        <v>0</v>
      </c>
      <c r="AE659" s="430">
        <v>0</v>
      </c>
      <c r="AF659" s="430">
        <v>0</v>
      </c>
      <c r="AG659" s="430">
        <v>0</v>
      </c>
      <c r="AH659" s="430">
        <v>0</v>
      </c>
      <c r="AI659" s="430">
        <v>0</v>
      </c>
      <c r="AJ659" s="430">
        <v>0</v>
      </c>
      <c r="AK659" s="430">
        <v>0</v>
      </c>
      <c r="AL659" s="430">
        <v>0</v>
      </c>
    </row>
    <row r="660" spans="1:38" x14ac:dyDescent="0.25">
      <c r="A660" s="430" t="s">
        <v>4244</v>
      </c>
      <c r="B660" s="430">
        <v>1</v>
      </c>
      <c r="C660" s="430" t="s">
        <v>4245</v>
      </c>
      <c r="D660" s="430" t="s">
        <v>4091</v>
      </c>
      <c r="E660" s="430">
        <v>13</v>
      </c>
      <c r="F660" s="430">
        <v>0.13902338397860001</v>
      </c>
      <c r="G660" s="430">
        <v>0.13908919086009999</v>
      </c>
      <c r="H660" s="430">
        <v>2.3433718365500001E-2</v>
      </c>
      <c r="I660" s="430">
        <v>0</v>
      </c>
      <c r="J660" s="430">
        <v>0</v>
      </c>
      <c r="K660" s="430">
        <v>0.13439471572770001</v>
      </c>
      <c r="L660" s="430">
        <v>0.1366618362717</v>
      </c>
      <c r="M660" s="430">
        <v>0.1323697019326</v>
      </c>
      <c r="N660" s="430">
        <v>0.13262510216660001</v>
      </c>
      <c r="O660" s="430">
        <v>0.1274314937862</v>
      </c>
      <c r="P660" s="430">
        <v>0.135833726219</v>
      </c>
      <c r="Q660" s="430">
        <v>0</v>
      </c>
      <c r="R660" s="430">
        <v>0</v>
      </c>
      <c r="S660" s="430">
        <v>0</v>
      </c>
      <c r="T660" s="430">
        <v>0</v>
      </c>
      <c r="U660" s="430">
        <v>0</v>
      </c>
      <c r="V660" s="430">
        <v>0</v>
      </c>
      <c r="W660" s="430">
        <v>0</v>
      </c>
      <c r="X660" s="430">
        <v>0</v>
      </c>
      <c r="Y660" s="430">
        <v>0</v>
      </c>
      <c r="Z660" s="430">
        <v>0</v>
      </c>
      <c r="AA660" s="430">
        <v>0</v>
      </c>
      <c r="AB660" s="430">
        <v>0</v>
      </c>
      <c r="AC660" s="430">
        <v>0</v>
      </c>
      <c r="AD660" s="430">
        <v>0</v>
      </c>
      <c r="AE660" s="430">
        <v>0</v>
      </c>
      <c r="AF660" s="430">
        <v>0</v>
      </c>
      <c r="AG660" s="430">
        <v>0</v>
      </c>
      <c r="AH660" s="430">
        <v>0</v>
      </c>
      <c r="AI660" s="430">
        <v>0</v>
      </c>
      <c r="AJ660" s="430">
        <v>0</v>
      </c>
      <c r="AK660" s="430">
        <v>0</v>
      </c>
      <c r="AL660" s="430">
        <v>0</v>
      </c>
    </row>
    <row r="661" spans="1:38" x14ac:dyDescent="0.25">
      <c r="A661" s="430" t="s">
        <v>4244</v>
      </c>
      <c r="B661" s="430">
        <v>1</v>
      </c>
      <c r="C661" s="430" t="s">
        <v>4245</v>
      </c>
      <c r="D661" s="430" t="s">
        <v>4093</v>
      </c>
      <c r="E661" s="430">
        <v>13</v>
      </c>
      <c r="F661" s="430">
        <v>0</v>
      </c>
      <c r="G661" s="430">
        <v>0</v>
      </c>
      <c r="H661" s="430">
        <v>0</v>
      </c>
      <c r="I661" s="430">
        <v>0</v>
      </c>
      <c r="J661" s="430">
        <v>0</v>
      </c>
      <c r="K661" s="430">
        <v>0</v>
      </c>
      <c r="L661" s="430">
        <v>0</v>
      </c>
      <c r="M661" s="430">
        <v>0</v>
      </c>
      <c r="N661" s="430">
        <v>0</v>
      </c>
      <c r="O661" s="430">
        <v>0</v>
      </c>
      <c r="P661" s="430">
        <v>0</v>
      </c>
      <c r="Q661" s="430">
        <v>0</v>
      </c>
      <c r="R661" s="430">
        <v>0</v>
      </c>
      <c r="S661" s="430">
        <v>0</v>
      </c>
      <c r="T661" s="430">
        <v>0</v>
      </c>
      <c r="U661" s="430">
        <v>0</v>
      </c>
      <c r="V661" s="430">
        <v>0</v>
      </c>
      <c r="W661" s="430">
        <v>0</v>
      </c>
      <c r="X661" s="430">
        <v>0</v>
      </c>
      <c r="Y661" s="430">
        <v>0</v>
      </c>
      <c r="Z661" s="430">
        <v>0</v>
      </c>
      <c r="AA661" s="430">
        <v>0</v>
      </c>
      <c r="AB661" s="430">
        <v>0</v>
      </c>
      <c r="AC661" s="430">
        <v>0</v>
      </c>
      <c r="AD661" s="430">
        <v>0</v>
      </c>
      <c r="AE661" s="430">
        <v>0</v>
      </c>
      <c r="AF661" s="430">
        <v>0</v>
      </c>
      <c r="AG661" s="430">
        <v>0</v>
      </c>
      <c r="AH661" s="430">
        <v>0</v>
      </c>
      <c r="AI661" s="430">
        <v>0</v>
      </c>
      <c r="AJ661" s="430">
        <v>0</v>
      </c>
      <c r="AK661" s="430">
        <v>0</v>
      </c>
      <c r="AL661" s="430">
        <v>0</v>
      </c>
    </row>
    <row r="662" spans="1:38" x14ac:dyDescent="0.25">
      <c r="A662" s="430" t="s">
        <v>4244</v>
      </c>
      <c r="B662" s="430">
        <v>1</v>
      </c>
      <c r="C662" s="430" t="s">
        <v>4245</v>
      </c>
      <c r="D662" s="430" t="s">
        <v>4095</v>
      </c>
      <c r="E662" s="430">
        <v>13</v>
      </c>
      <c r="F662" s="430">
        <v>4.1376007136499998E-2</v>
      </c>
      <c r="G662" s="430">
        <v>4.1395592517900003E-2</v>
      </c>
      <c r="H662" s="430">
        <v>4.2180693057999999E-2</v>
      </c>
      <c r="I662" s="430">
        <v>4.12461316582E-2</v>
      </c>
      <c r="J662" s="430">
        <v>0</v>
      </c>
      <c r="K662" s="430">
        <v>0</v>
      </c>
      <c r="L662" s="430">
        <v>0</v>
      </c>
      <c r="M662" s="430">
        <v>0</v>
      </c>
      <c r="N662" s="430">
        <v>0</v>
      </c>
      <c r="O662" s="430">
        <v>0</v>
      </c>
      <c r="P662" s="430">
        <v>0</v>
      </c>
      <c r="Q662" s="430">
        <v>0</v>
      </c>
      <c r="R662" s="430">
        <v>0</v>
      </c>
      <c r="S662" s="430">
        <v>0</v>
      </c>
      <c r="T662" s="430">
        <v>0</v>
      </c>
      <c r="U662" s="430">
        <v>0</v>
      </c>
      <c r="V662" s="430">
        <v>0</v>
      </c>
      <c r="W662" s="430">
        <v>0</v>
      </c>
      <c r="X662" s="430">
        <v>0</v>
      </c>
      <c r="Y662" s="430">
        <v>0</v>
      </c>
      <c r="Z662" s="430">
        <v>0</v>
      </c>
      <c r="AA662" s="430">
        <v>0</v>
      </c>
      <c r="AB662" s="430">
        <v>0</v>
      </c>
      <c r="AC662" s="430">
        <v>0</v>
      </c>
      <c r="AD662" s="430">
        <v>0</v>
      </c>
      <c r="AE662" s="430">
        <v>0</v>
      </c>
      <c r="AF662" s="430">
        <v>0</v>
      </c>
      <c r="AG662" s="430">
        <v>0</v>
      </c>
      <c r="AH662" s="430">
        <v>0</v>
      </c>
      <c r="AI662" s="430">
        <v>0</v>
      </c>
      <c r="AJ662" s="430">
        <v>0</v>
      </c>
      <c r="AK662" s="430">
        <v>0</v>
      </c>
      <c r="AL662" s="430">
        <v>0</v>
      </c>
    </row>
    <row r="663" spans="1:38" x14ac:dyDescent="0.25">
      <c r="A663" s="430" t="s">
        <v>4244</v>
      </c>
      <c r="B663" s="430">
        <v>1</v>
      </c>
      <c r="C663" s="430" t="s">
        <v>4245</v>
      </c>
      <c r="D663" s="430" t="s">
        <v>4097</v>
      </c>
      <c r="E663" s="430">
        <v>13</v>
      </c>
      <c r="F663" s="430">
        <v>0.14067842426409999</v>
      </c>
      <c r="G663" s="430">
        <v>0.14074501456079999</v>
      </c>
      <c r="H663" s="430">
        <v>0.14435170513170001</v>
      </c>
      <c r="I663" s="430">
        <v>0.14115342834130001</v>
      </c>
      <c r="J663" s="430">
        <v>0.16169609488760001</v>
      </c>
      <c r="K663" s="430">
        <v>0.15410594070110001</v>
      </c>
      <c r="L663" s="430">
        <v>0.1567055722582</v>
      </c>
      <c r="M663" s="430">
        <v>0.15354885424190001</v>
      </c>
      <c r="N663" s="430">
        <v>0.15384511851320001</v>
      </c>
      <c r="O663" s="430">
        <v>0.147820532792</v>
      </c>
      <c r="P663" s="430">
        <v>0.13130593534500001</v>
      </c>
      <c r="Q663" s="430">
        <v>0.1398524592183</v>
      </c>
      <c r="R663" s="430">
        <v>0.18259411124280001</v>
      </c>
      <c r="S663" s="430">
        <v>0.1114785070128</v>
      </c>
      <c r="T663" s="430">
        <v>0.12384773825210001</v>
      </c>
      <c r="U663" s="430">
        <v>0.13931011529670001</v>
      </c>
      <c r="V663" s="430">
        <v>0.1438414024927</v>
      </c>
      <c r="W663" s="430">
        <v>0.16962651204439999</v>
      </c>
      <c r="X663" s="430">
        <v>0.16010644899099999</v>
      </c>
      <c r="Y663" s="430">
        <v>0.15097932172129999</v>
      </c>
      <c r="Z663" s="430">
        <v>0.13110701335700001</v>
      </c>
      <c r="AA663" s="430">
        <v>0.1305146950086</v>
      </c>
      <c r="AB663" s="430">
        <v>0.1520589892626</v>
      </c>
      <c r="AC663" s="430">
        <v>0.13556477809029999</v>
      </c>
      <c r="AD663" s="430">
        <v>0.153360113395</v>
      </c>
      <c r="AE663" s="430">
        <v>0.15442390230270001</v>
      </c>
      <c r="AF663" s="430">
        <v>0.14958496942210001</v>
      </c>
      <c r="AG663" s="430">
        <v>0.17078756068539999</v>
      </c>
      <c r="AH663" s="430">
        <v>0.32125797148059998</v>
      </c>
      <c r="AI663" s="430">
        <v>0.31314271156619999</v>
      </c>
      <c r="AJ663" s="430">
        <v>0.37663650317309999</v>
      </c>
      <c r="AK663" s="430">
        <v>0.3432083404795</v>
      </c>
      <c r="AL663" s="430">
        <v>0</v>
      </c>
    </row>
    <row r="664" spans="1:38" x14ac:dyDescent="0.25">
      <c r="A664" s="430" t="s">
        <v>4246</v>
      </c>
      <c r="B664" s="430">
        <v>1</v>
      </c>
      <c r="C664" s="430" t="s">
        <v>4247</v>
      </c>
      <c r="D664" s="430" t="s">
        <v>4001</v>
      </c>
      <c r="E664" s="430">
        <v>14</v>
      </c>
      <c r="F664" s="430">
        <v>0</v>
      </c>
      <c r="G664" s="430">
        <v>0</v>
      </c>
      <c r="H664" s="430">
        <v>0</v>
      </c>
      <c r="I664" s="430">
        <v>0</v>
      </c>
      <c r="J664" s="430">
        <v>0</v>
      </c>
      <c r="K664" s="430">
        <v>0</v>
      </c>
      <c r="L664" s="430">
        <v>0</v>
      </c>
      <c r="M664" s="430">
        <v>0</v>
      </c>
      <c r="N664" s="430">
        <v>0</v>
      </c>
      <c r="O664" s="430">
        <v>0</v>
      </c>
      <c r="P664" s="430">
        <v>0</v>
      </c>
      <c r="Q664" s="430">
        <v>0</v>
      </c>
      <c r="R664" s="430">
        <v>0</v>
      </c>
      <c r="S664" s="430">
        <v>0</v>
      </c>
      <c r="T664" s="430">
        <v>0</v>
      </c>
      <c r="U664" s="430">
        <v>0</v>
      </c>
      <c r="V664" s="430">
        <v>0</v>
      </c>
      <c r="W664" s="430">
        <v>0</v>
      </c>
      <c r="X664" s="430">
        <v>0</v>
      </c>
      <c r="Y664" s="430">
        <v>0</v>
      </c>
      <c r="Z664" s="430">
        <v>0</v>
      </c>
      <c r="AA664" s="430">
        <v>0</v>
      </c>
      <c r="AB664" s="430">
        <v>0</v>
      </c>
      <c r="AC664" s="430">
        <v>0</v>
      </c>
      <c r="AD664" s="430">
        <v>0</v>
      </c>
      <c r="AE664" s="430">
        <v>0</v>
      </c>
      <c r="AF664" s="430">
        <v>0</v>
      </c>
      <c r="AG664" s="430">
        <v>0</v>
      </c>
      <c r="AH664" s="430">
        <v>0</v>
      </c>
      <c r="AI664" s="430">
        <v>0</v>
      </c>
      <c r="AJ664" s="430">
        <v>0</v>
      </c>
      <c r="AK664" s="430">
        <v>0</v>
      </c>
      <c r="AL664" s="430">
        <v>0</v>
      </c>
    </row>
    <row r="665" spans="1:38" x14ac:dyDescent="0.25">
      <c r="A665" s="430" t="s">
        <v>4246</v>
      </c>
      <c r="B665" s="430">
        <v>1</v>
      </c>
      <c r="C665" s="430" t="s">
        <v>4247</v>
      </c>
      <c r="D665" s="430" t="s">
        <v>4003</v>
      </c>
      <c r="E665" s="430">
        <v>14</v>
      </c>
      <c r="F665" s="430">
        <v>0.41220843828420001</v>
      </c>
      <c r="G665" s="430">
        <v>0.41033341607149998</v>
      </c>
      <c r="H665" s="430">
        <v>0.42427139880440001</v>
      </c>
      <c r="I665" s="430">
        <v>0.4411399788789</v>
      </c>
      <c r="J665" s="430">
        <v>0.4701959555088</v>
      </c>
      <c r="K665" s="430">
        <v>0.50914798923969995</v>
      </c>
      <c r="L665" s="430">
        <v>0.53008622830819996</v>
      </c>
      <c r="M665" s="430">
        <v>0.69126656458860003</v>
      </c>
      <c r="N665" s="430">
        <v>0.69903440836359998</v>
      </c>
      <c r="O665" s="430">
        <v>0.67614830711319995</v>
      </c>
      <c r="P665" s="430">
        <v>0.67639727135549998</v>
      </c>
      <c r="Q665" s="430">
        <v>0.67453789578430001</v>
      </c>
      <c r="R665" s="430">
        <v>0.67317307654979996</v>
      </c>
      <c r="S665" s="430">
        <v>0.73360562435779997</v>
      </c>
      <c r="T665" s="430">
        <v>0.81226455683550003</v>
      </c>
      <c r="U665" s="430">
        <v>0.78380392337829996</v>
      </c>
      <c r="V665" s="430">
        <v>0.84758069891590004</v>
      </c>
      <c r="W665" s="430">
        <v>0.83724893214789997</v>
      </c>
      <c r="X665" s="430">
        <v>0.98171186715890002</v>
      </c>
      <c r="Y665" s="430">
        <v>0.86095804595559999</v>
      </c>
      <c r="Z665" s="430">
        <v>1.6778000784641001</v>
      </c>
      <c r="AA665" s="430">
        <v>1.7323412997412</v>
      </c>
      <c r="AB665" s="430">
        <v>1.7578804432360999</v>
      </c>
      <c r="AC665" s="430">
        <v>1.7847049767823999</v>
      </c>
      <c r="AD665" s="430">
        <v>1.7326700656209</v>
      </c>
      <c r="AE665" s="430">
        <v>1.7140856277251</v>
      </c>
      <c r="AF665" s="430">
        <v>1.635254227154</v>
      </c>
      <c r="AG665" s="430">
        <v>1.5946273631171</v>
      </c>
      <c r="AH665" s="430">
        <v>1.7761696833024001</v>
      </c>
      <c r="AI665" s="430">
        <v>1.6823342598187001</v>
      </c>
      <c r="AJ665" s="430">
        <v>1.6047948798495</v>
      </c>
      <c r="AK665" s="430">
        <v>1.7988495849276001</v>
      </c>
      <c r="AL665" s="430">
        <v>0</v>
      </c>
    </row>
    <row r="666" spans="1:38" x14ac:dyDescent="0.25">
      <c r="A666" s="430" t="s">
        <v>4246</v>
      </c>
      <c r="B666" s="430">
        <v>1</v>
      </c>
      <c r="C666" s="430" t="s">
        <v>4247</v>
      </c>
      <c r="D666" s="430" t="s">
        <v>4004</v>
      </c>
      <c r="E666" s="430">
        <v>14</v>
      </c>
      <c r="F666" s="430">
        <v>0.1049046015693</v>
      </c>
      <c r="G666" s="430">
        <v>0.10453385256809999</v>
      </c>
      <c r="H666" s="430">
        <v>0.10824416791660001</v>
      </c>
      <c r="I666" s="430">
        <v>0.1129023737319</v>
      </c>
      <c r="J666" s="430">
        <v>0.1203963668573</v>
      </c>
      <c r="K666" s="430">
        <v>0.13054326354410001</v>
      </c>
      <c r="L666" s="430">
        <v>0.13545740096440001</v>
      </c>
      <c r="M666" s="430">
        <v>0.140916497734</v>
      </c>
      <c r="N666" s="430">
        <v>0.14268518479629999</v>
      </c>
      <c r="O666" s="430">
        <v>0.1383847050806</v>
      </c>
      <c r="P666" s="430">
        <v>0.138597687415</v>
      </c>
      <c r="Q666" s="430">
        <v>0.13794711470679999</v>
      </c>
      <c r="R666" s="430">
        <v>0.13748139797879999</v>
      </c>
      <c r="S666" s="430">
        <v>0.15002289550629999</v>
      </c>
      <c r="T666" s="430">
        <v>0.16592525724070001</v>
      </c>
      <c r="U666" s="430">
        <v>0.16035995844260001</v>
      </c>
      <c r="V666" s="430">
        <v>0.17325369030330001</v>
      </c>
      <c r="W666" s="430">
        <v>0.171024370318</v>
      </c>
      <c r="X666" s="430">
        <v>0.16645052732999999</v>
      </c>
      <c r="Y666" s="430">
        <v>0.14656603039999999</v>
      </c>
      <c r="Z666" s="430">
        <v>0.26210919720190001</v>
      </c>
      <c r="AA666" s="430">
        <v>0.2559490140399</v>
      </c>
      <c r="AB666" s="430">
        <v>0.23860585841920001</v>
      </c>
      <c r="AC666" s="430">
        <v>0.21533805784230001</v>
      </c>
      <c r="AD666" s="430">
        <v>0.2622468316971</v>
      </c>
      <c r="AE666" s="430">
        <v>0.2083255857669</v>
      </c>
      <c r="AF666" s="430">
        <v>0.21952961059449999</v>
      </c>
      <c r="AG666" s="430">
        <v>0.2159495965306</v>
      </c>
      <c r="AH666" s="430">
        <v>0.23328509412029999</v>
      </c>
      <c r="AI666" s="430">
        <v>0.22971963621309999</v>
      </c>
      <c r="AJ666" s="430">
        <v>0.2013916255232</v>
      </c>
      <c r="AK666" s="430">
        <v>0.18700974069269999</v>
      </c>
      <c r="AL666" s="430">
        <v>0</v>
      </c>
    </row>
    <row r="667" spans="1:38" x14ac:dyDescent="0.25">
      <c r="A667" s="430" t="s">
        <v>4246</v>
      </c>
      <c r="B667" s="430">
        <v>1</v>
      </c>
      <c r="C667" s="430" t="s">
        <v>4247</v>
      </c>
      <c r="D667" s="430" t="s">
        <v>4225</v>
      </c>
      <c r="E667" s="430">
        <v>14</v>
      </c>
      <c r="F667" s="430">
        <v>0</v>
      </c>
      <c r="G667" s="430">
        <v>0</v>
      </c>
      <c r="H667" s="430">
        <v>0</v>
      </c>
      <c r="I667" s="430">
        <v>0</v>
      </c>
      <c r="J667" s="430">
        <v>0</v>
      </c>
      <c r="K667" s="430">
        <v>0</v>
      </c>
      <c r="L667" s="430">
        <v>0</v>
      </c>
      <c r="M667" s="430">
        <v>0</v>
      </c>
      <c r="N667" s="430">
        <v>0</v>
      </c>
      <c r="O667" s="430">
        <v>0</v>
      </c>
      <c r="P667" s="430">
        <v>0</v>
      </c>
      <c r="Q667" s="430">
        <v>0</v>
      </c>
      <c r="R667" s="430">
        <v>0</v>
      </c>
      <c r="S667" s="430">
        <v>0</v>
      </c>
      <c r="T667" s="430">
        <v>0</v>
      </c>
      <c r="U667" s="430">
        <v>0</v>
      </c>
      <c r="V667" s="430">
        <v>0</v>
      </c>
      <c r="W667" s="430">
        <v>0</v>
      </c>
      <c r="X667" s="430">
        <v>0</v>
      </c>
      <c r="Y667" s="430">
        <v>0</v>
      </c>
      <c r="Z667" s="430">
        <v>0</v>
      </c>
      <c r="AA667" s="430">
        <v>0</v>
      </c>
      <c r="AB667" s="430">
        <v>0</v>
      </c>
      <c r="AC667" s="430">
        <v>0</v>
      </c>
      <c r="AD667" s="430">
        <v>0</v>
      </c>
      <c r="AE667" s="430">
        <v>0</v>
      </c>
      <c r="AF667" s="430">
        <v>0</v>
      </c>
      <c r="AG667" s="430">
        <v>0</v>
      </c>
      <c r="AH667" s="430">
        <v>0</v>
      </c>
      <c r="AI667" s="430">
        <v>0</v>
      </c>
      <c r="AJ667" s="430">
        <v>0</v>
      </c>
      <c r="AK667" s="430">
        <v>0</v>
      </c>
      <c r="AL667" s="430">
        <v>0</v>
      </c>
    </row>
    <row r="668" spans="1:38" x14ac:dyDescent="0.25">
      <c r="A668" s="430" t="s">
        <v>4246</v>
      </c>
      <c r="B668" s="430">
        <v>1</v>
      </c>
      <c r="C668" s="430" t="s">
        <v>4247</v>
      </c>
      <c r="D668" s="430" t="s">
        <v>4006</v>
      </c>
      <c r="E668" s="430">
        <v>14</v>
      </c>
      <c r="F668" s="430">
        <v>0.31471380470780003</v>
      </c>
      <c r="G668" s="430">
        <v>0.31360155770420001</v>
      </c>
      <c r="H668" s="430">
        <v>0.32473250374969997</v>
      </c>
      <c r="I668" s="430">
        <v>0.33870712119579999</v>
      </c>
      <c r="J668" s="430">
        <v>0.36118910057199999</v>
      </c>
      <c r="K668" s="430">
        <v>0.39162979063230002</v>
      </c>
      <c r="L668" s="430">
        <v>0.40637220289330001</v>
      </c>
      <c r="M668" s="430">
        <v>0.28183299546790003</v>
      </c>
      <c r="N668" s="430">
        <v>0.28537036959250001</v>
      </c>
      <c r="O668" s="430">
        <v>0.27676941016110002</v>
      </c>
      <c r="P668" s="430">
        <v>0.27719537482989998</v>
      </c>
      <c r="Q668" s="430">
        <v>0.27589422941359998</v>
      </c>
      <c r="R668" s="430">
        <v>0.27496279595759998</v>
      </c>
      <c r="S668" s="430">
        <v>0.30004579101250001</v>
      </c>
      <c r="T668" s="430">
        <v>0.33185051448129999</v>
      </c>
      <c r="U668" s="430">
        <v>0.32071991688509999</v>
      </c>
      <c r="V668" s="430">
        <v>0.34650738060660002</v>
      </c>
      <c r="W668" s="430">
        <v>0.34204874063599999</v>
      </c>
      <c r="X668" s="430">
        <v>0.33290105465999997</v>
      </c>
      <c r="Y668" s="430">
        <v>0.14656603039999999</v>
      </c>
      <c r="Z668" s="430">
        <v>0.40651560692249999</v>
      </c>
      <c r="AA668" s="430">
        <v>0.40258852613770002</v>
      </c>
      <c r="AB668" s="430">
        <v>0.41550740659219998</v>
      </c>
      <c r="AC668" s="430">
        <v>0.41639686532089998</v>
      </c>
      <c r="AD668" s="430">
        <v>0.38062631585759998</v>
      </c>
      <c r="AE668" s="430">
        <v>0.38082980935760002</v>
      </c>
      <c r="AF668" s="430">
        <v>0.39379379338789999</v>
      </c>
      <c r="AG668" s="430">
        <v>0.41197786391629998</v>
      </c>
      <c r="AH668" s="430">
        <v>0.4131167452349</v>
      </c>
      <c r="AI668" s="430">
        <v>0.39661940786540001</v>
      </c>
      <c r="AJ668" s="430">
        <v>0.40275316438210002</v>
      </c>
      <c r="AK668" s="430">
        <v>0.44052188392679997</v>
      </c>
      <c r="AL668" s="430">
        <v>0</v>
      </c>
    </row>
    <row r="669" spans="1:38" x14ac:dyDescent="0.25">
      <c r="A669" s="430" t="s">
        <v>4246</v>
      </c>
      <c r="B669" s="430">
        <v>1</v>
      </c>
      <c r="C669" s="430" t="s">
        <v>4247</v>
      </c>
      <c r="D669" s="430" t="s">
        <v>4008</v>
      </c>
      <c r="E669" s="430">
        <v>14</v>
      </c>
      <c r="F669" s="430">
        <v>1.034226079707</v>
      </c>
      <c r="G669" s="430">
        <v>1.0297345372793001</v>
      </c>
      <c r="H669" s="430">
        <v>1.0650311334419</v>
      </c>
      <c r="I669" s="430">
        <v>0.99518233148970003</v>
      </c>
      <c r="J669" s="430">
        <v>0.81999554416039999</v>
      </c>
      <c r="K669" s="430">
        <v>0.75720945139130003</v>
      </c>
      <c r="L669" s="430">
        <v>0.92471505565190004</v>
      </c>
      <c r="M669" s="430">
        <v>0.81886713824140001</v>
      </c>
      <c r="N669" s="430">
        <v>0.82732807754219995</v>
      </c>
      <c r="O669" s="430">
        <v>0.66037308882360002</v>
      </c>
      <c r="P669" s="430">
        <v>0.65980610563630004</v>
      </c>
      <c r="Q669" s="430">
        <v>0.52139310332769995</v>
      </c>
      <c r="R669" s="430">
        <v>0.52145776522679999</v>
      </c>
      <c r="S669" s="430">
        <v>0.5670738756782</v>
      </c>
      <c r="T669" s="430">
        <v>0.64633929959479997</v>
      </c>
      <c r="U669" s="430">
        <v>0.62344396493580001</v>
      </c>
      <c r="V669" s="430">
        <v>0.50107331830930002</v>
      </c>
      <c r="W669" s="430">
        <v>0.66622456183000001</v>
      </c>
      <c r="X669" s="430">
        <v>0.4823602851689</v>
      </c>
      <c r="Y669" s="430">
        <v>0.42125995475560002</v>
      </c>
      <c r="Z669" s="430">
        <v>2.97695021995E-2</v>
      </c>
      <c r="AA669" s="430">
        <v>3.5006569015699998E-2</v>
      </c>
      <c r="AB669" s="430">
        <v>3.4806201265499999E-2</v>
      </c>
      <c r="AC669" s="430">
        <v>3.80474176779E-2</v>
      </c>
      <c r="AD669" s="430">
        <v>4.74046984561E-2</v>
      </c>
      <c r="AE669" s="430">
        <v>6.5652879565800001E-2</v>
      </c>
      <c r="AF669" s="430">
        <v>5.25652607358E-2</v>
      </c>
      <c r="AG669" s="430">
        <v>6.4485032171000004E-2</v>
      </c>
      <c r="AH669" s="430">
        <v>5.1759475708599997E-2</v>
      </c>
      <c r="AI669" s="430">
        <v>4.8014068436300003E-2</v>
      </c>
      <c r="AJ669" s="430">
        <v>3.8559311604200001E-2</v>
      </c>
      <c r="AK669" s="430">
        <v>3.7343115764500001E-2</v>
      </c>
      <c r="AL669" s="430">
        <v>0</v>
      </c>
    </row>
    <row r="670" spans="1:38" x14ac:dyDescent="0.25">
      <c r="A670" s="430" t="s">
        <v>4246</v>
      </c>
      <c r="B670" s="430">
        <v>1</v>
      </c>
      <c r="C670" s="430" t="s">
        <v>4247</v>
      </c>
      <c r="D670" s="430" t="s">
        <v>481</v>
      </c>
      <c r="E670" s="430">
        <v>14</v>
      </c>
      <c r="F670" s="430">
        <v>9.7494633576399994E-2</v>
      </c>
      <c r="G670" s="430">
        <v>9.67318583673E-2</v>
      </c>
      <c r="H670" s="430">
        <v>9.9538895054699997E-2</v>
      </c>
      <c r="I670" s="430">
        <v>0.1024328576831</v>
      </c>
      <c r="J670" s="430">
        <v>0.1090068549369</v>
      </c>
      <c r="K670" s="430">
        <v>0.1175181986074</v>
      </c>
      <c r="L670" s="430">
        <v>0.12371402541489999</v>
      </c>
      <c r="M670" s="430">
        <v>0.1276005736528</v>
      </c>
      <c r="N670" s="430">
        <v>0.12829366917859999</v>
      </c>
      <c r="O670" s="430">
        <v>0.12260948679100001</v>
      </c>
      <c r="P670" s="430">
        <v>0.1220065216957</v>
      </c>
      <c r="Q670" s="430">
        <v>0.1227494369571</v>
      </c>
      <c r="R670" s="430">
        <v>0.1232474846346</v>
      </c>
      <c r="S670" s="430">
        <v>0.13351404233280001</v>
      </c>
      <c r="T670" s="430">
        <v>0.1485635278728</v>
      </c>
      <c r="U670" s="430">
        <v>0.14236408960809999</v>
      </c>
      <c r="V670" s="430">
        <v>0.32781962800600001</v>
      </c>
      <c r="W670" s="430">
        <v>0.32417582119400001</v>
      </c>
      <c r="X670" s="430">
        <v>0.31590975783890002</v>
      </c>
      <c r="Y670" s="430">
        <v>0.12812789395560001</v>
      </c>
      <c r="Z670" s="430">
        <v>0</v>
      </c>
      <c r="AA670" s="430">
        <v>0</v>
      </c>
      <c r="AB670" s="430">
        <v>0</v>
      </c>
      <c r="AC670" s="430">
        <v>0</v>
      </c>
      <c r="AD670" s="430">
        <v>0</v>
      </c>
      <c r="AE670" s="430">
        <v>0</v>
      </c>
      <c r="AF670" s="430">
        <v>1.31745845623E-2</v>
      </c>
      <c r="AG670" s="430">
        <v>1.0978521429799999E-2</v>
      </c>
      <c r="AH670" s="430">
        <v>0</v>
      </c>
      <c r="AI670" s="430">
        <v>0</v>
      </c>
      <c r="AJ670" s="430">
        <v>0</v>
      </c>
      <c r="AK670" s="430">
        <v>0</v>
      </c>
      <c r="AL670" s="430">
        <v>0</v>
      </c>
    </row>
    <row r="671" spans="1:38" x14ac:dyDescent="0.25">
      <c r="A671" s="430" t="s">
        <v>4246</v>
      </c>
      <c r="B671" s="430">
        <v>1</v>
      </c>
      <c r="C671" s="430" t="s">
        <v>4247</v>
      </c>
      <c r="D671" s="430" t="s">
        <v>4011</v>
      </c>
      <c r="E671" s="430">
        <v>14</v>
      </c>
      <c r="F671" s="430">
        <v>0</v>
      </c>
      <c r="G671" s="430">
        <v>0</v>
      </c>
      <c r="H671" s="430">
        <v>0</v>
      </c>
      <c r="I671" s="430">
        <v>0</v>
      </c>
      <c r="J671" s="430">
        <v>0</v>
      </c>
      <c r="K671" s="430">
        <v>0</v>
      </c>
      <c r="L671" s="430">
        <v>0</v>
      </c>
      <c r="M671" s="430">
        <v>0</v>
      </c>
      <c r="N671" s="430">
        <v>0</v>
      </c>
      <c r="O671" s="430">
        <v>0</v>
      </c>
      <c r="P671" s="430">
        <v>0</v>
      </c>
      <c r="Q671" s="430">
        <v>0</v>
      </c>
      <c r="R671" s="430">
        <v>0</v>
      </c>
      <c r="S671" s="430">
        <v>0</v>
      </c>
      <c r="T671" s="430">
        <v>0</v>
      </c>
      <c r="U671" s="430">
        <v>0</v>
      </c>
      <c r="V671" s="430">
        <v>0</v>
      </c>
      <c r="W671" s="430">
        <v>0</v>
      </c>
      <c r="X671" s="430">
        <v>0</v>
      </c>
      <c r="Y671" s="430">
        <v>0</v>
      </c>
      <c r="Z671" s="430">
        <v>0</v>
      </c>
      <c r="AA671" s="430">
        <v>0</v>
      </c>
      <c r="AB671" s="430">
        <v>0</v>
      </c>
      <c r="AC671" s="430">
        <v>0</v>
      </c>
      <c r="AD671" s="430">
        <v>0</v>
      </c>
      <c r="AE671" s="430">
        <v>0</v>
      </c>
      <c r="AF671" s="430">
        <v>0</v>
      </c>
      <c r="AG671" s="430">
        <v>0</v>
      </c>
      <c r="AH671" s="430">
        <v>0</v>
      </c>
      <c r="AI671" s="430">
        <v>0</v>
      </c>
      <c r="AJ671" s="430">
        <v>0</v>
      </c>
      <c r="AK671" s="430">
        <v>0</v>
      </c>
      <c r="AL671" s="430">
        <v>0</v>
      </c>
    </row>
    <row r="672" spans="1:38" x14ac:dyDescent="0.25">
      <c r="A672" s="430" t="s">
        <v>4246</v>
      </c>
      <c r="B672" s="430">
        <v>1</v>
      </c>
      <c r="C672" s="430" t="s">
        <v>4247</v>
      </c>
      <c r="D672" s="430" t="s">
        <v>4013</v>
      </c>
      <c r="E672" s="430">
        <v>14</v>
      </c>
      <c r="F672" s="430">
        <v>0</v>
      </c>
      <c r="G672" s="430">
        <v>0</v>
      </c>
      <c r="H672" s="430">
        <v>0</v>
      </c>
      <c r="I672" s="430">
        <v>0</v>
      </c>
      <c r="J672" s="430">
        <v>0</v>
      </c>
      <c r="K672" s="430">
        <v>0</v>
      </c>
      <c r="L672" s="430">
        <v>0</v>
      </c>
      <c r="M672" s="430">
        <v>0</v>
      </c>
      <c r="N672" s="430">
        <v>0</v>
      </c>
      <c r="O672" s="430">
        <v>0</v>
      </c>
      <c r="P672" s="430">
        <v>0</v>
      </c>
      <c r="Q672" s="430">
        <v>0</v>
      </c>
      <c r="R672" s="430">
        <v>0</v>
      </c>
      <c r="S672" s="430">
        <v>0</v>
      </c>
      <c r="T672" s="430">
        <v>0</v>
      </c>
      <c r="U672" s="430">
        <v>0</v>
      </c>
      <c r="V672" s="430">
        <v>0</v>
      </c>
      <c r="W672" s="430">
        <v>0</v>
      </c>
      <c r="X672" s="430">
        <v>0</v>
      </c>
      <c r="Y672" s="430">
        <v>0</v>
      </c>
      <c r="Z672" s="430">
        <v>0</v>
      </c>
      <c r="AA672" s="430">
        <v>0</v>
      </c>
      <c r="AB672" s="430">
        <v>0</v>
      </c>
      <c r="AC672" s="430">
        <v>0</v>
      </c>
      <c r="AD672" s="430">
        <v>0</v>
      </c>
      <c r="AE672" s="430">
        <v>0</v>
      </c>
      <c r="AF672" s="430">
        <v>0</v>
      </c>
      <c r="AG672" s="430">
        <v>0</v>
      </c>
      <c r="AH672" s="430">
        <v>0</v>
      </c>
      <c r="AI672" s="430">
        <v>0</v>
      </c>
      <c r="AJ672" s="430">
        <v>0</v>
      </c>
      <c r="AK672" s="430">
        <v>0</v>
      </c>
      <c r="AL672" s="430">
        <v>0</v>
      </c>
    </row>
    <row r="673" spans="1:38" x14ac:dyDescent="0.25">
      <c r="A673" s="430" t="s">
        <v>4246</v>
      </c>
      <c r="B673" s="430">
        <v>1</v>
      </c>
      <c r="C673" s="430" t="s">
        <v>4247</v>
      </c>
      <c r="D673" s="430" t="s">
        <v>4014</v>
      </c>
      <c r="E673" s="430">
        <v>14</v>
      </c>
      <c r="F673" s="430">
        <v>0</v>
      </c>
      <c r="G673" s="430">
        <v>0</v>
      </c>
      <c r="H673" s="430">
        <v>0</v>
      </c>
      <c r="I673" s="430">
        <v>0</v>
      </c>
      <c r="J673" s="430">
        <v>0</v>
      </c>
      <c r="K673" s="430">
        <v>0</v>
      </c>
      <c r="L673" s="430">
        <v>0</v>
      </c>
      <c r="M673" s="430">
        <v>0</v>
      </c>
      <c r="N673" s="430">
        <v>0</v>
      </c>
      <c r="O673" s="430">
        <v>0</v>
      </c>
      <c r="P673" s="430">
        <v>0</v>
      </c>
      <c r="Q673" s="430">
        <v>0</v>
      </c>
      <c r="R673" s="430">
        <v>0</v>
      </c>
      <c r="S673" s="430">
        <v>0</v>
      </c>
      <c r="T673" s="430">
        <v>0</v>
      </c>
      <c r="U673" s="430">
        <v>0</v>
      </c>
      <c r="V673" s="430">
        <v>0</v>
      </c>
      <c r="W673" s="430">
        <v>0</v>
      </c>
      <c r="X673" s="430">
        <v>0</v>
      </c>
      <c r="Y673" s="430">
        <v>0</v>
      </c>
      <c r="Z673" s="430">
        <v>0</v>
      </c>
      <c r="AA673" s="430">
        <v>0</v>
      </c>
      <c r="AB673" s="430">
        <v>0</v>
      </c>
      <c r="AC673" s="430">
        <v>0</v>
      </c>
      <c r="AD673" s="430">
        <v>0</v>
      </c>
      <c r="AE673" s="430">
        <v>0</v>
      </c>
      <c r="AF673" s="430">
        <v>0</v>
      </c>
      <c r="AG673" s="430">
        <v>0</v>
      </c>
      <c r="AH673" s="430">
        <v>0</v>
      </c>
      <c r="AI673" s="430">
        <v>0</v>
      </c>
      <c r="AJ673" s="430">
        <v>0</v>
      </c>
      <c r="AK673" s="430">
        <v>0</v>
      </c>
      <c r="AL673" s="430">
        <v>0</v>
      </c>
    </row>
    <row r="674" spans="1:38" x14ac:dyDescent="0.25">
      <c r="A674" s="430" t="s">
        <v>4246</v>
      </c>
      <c r="B674" s="430">
        <v>1</v>
      </c>
      <c r="C674" s="430" t="s">
        <v>4247</v>
      </c>
      <c r="D674" s="430" t="s">
        <v>4016</v>
      </c>
      <c r="E674" s="430">
        <v>14</v>
      </c>
      <c r="F674" s="430">
        <v>0</v>
      </c>
      <c r="G674" s="430">
        <v>0</v>
      </c>
      <c r="H674" s="430">
        <v>0</v>
      </c>
      <c r="I674" s="430">
        <v>0</v>
      </c>
      <c r="J674" s="430">
        <v>0</v>
      </c>
      <c r="K674" s="430">
        <v>0</v>
      </c>
      <c r="L674" s="430">
        <v>0</v>
      </c>
      <c r="M674" s="430">
        <v>0</v>
      </c>
      <c r="N674" s="430">
        <v>0</v>
      </c>
      <c r="O674" s="430">
        <v>0</v>
      </c>
      <c r="P674" s="430">
        <v>0</v>
      </c>
      <c r="Q674" s="430">
        <v>0</v>
      </c>
      <c r="R674" s="430">
        <v>0</v>
      </c>
      <c r="S674" s="430">
        <v>0.15002289550629999</v>
      </c>
      <c r="T674" s="430">
        <v>0.16592525724070001</v>
      </c>
      <c r="U674" s="430">
        <v>0.16035995844260001</v>
      </c>
      <c r="V674" s="430">
        <v>0.17325369030330001</v>
      </c>
      <c r="W674" s="430">
        <v>0.171024370318</v>
      </c>
      <c r="X674" s="430">
        <v>0.16645052732999999</v>
      </c>
      <c r="Y674" s="430">
        <v>0.14656603039999999</v>
      </c>
      <c r="Z674" s="430">
        <v>0</v>
      </c>
      <c r="AA674" s="430">
        <v>0</v>
      </c>
      <c r="AB674" s="430">
        <v>0</v>
      </c>
      <c r="AC674" s="430">
        <v>0</v>
      </c>
      <c r="AD674" s="430">
        <v>0</v>
      </c>
      <c r="AE674" s="430">
        <v>0</v>
      </c>
      <c r="AF674" s="430">
        <v>0</v>
      </c>
      <c r="AG674" s="430">
        <v>0</v>
      </c>
      <c r="AH674" s="430">
        <v>0</v>
      </c>
      <c r="AI674" s="430">
        <v>0</v>
      </c>
      <c r="AJ674" s="430">
        <v>0</v>
      </c>
      <c r="AK674" s="430">
        <v>0</v>
      </c>
      <c r="AL674" s="430">
        <v>0</v>
      </c>
    </row>
    <row r="675" spans="1:38" x14ac:dyDescent="0.25">
      <c r="A675" s="430" t="s">
        <v>4246</v>
      </c>
      <c r="B675" s="430">
        <v>1</v>
      </c>
      <c r="C675" s="430" t="s">
        <v>4247</v>
      </c>
      <c r="D675" s="430" t="s">
        <v>4018</v>
      </c>
      <c r="E675" s="430">
        <v>14</v>
      </c>
      <c r="F675" s="430">
        <v>0</v>
      </c>
      <c r="G675" s="430">
        <v>0</v>
      </c>
      <c r="H675" s="430">
        <v>0</v>
      </c>
      <c r="I675" s="430">
        <v>0</v>
      </c>
      <c r="J675" s="430">
        <v>0</v>
      </c>
      <c r="K675" s="430">
        <v>0</v>
      </c>
      <c r="L675" s="430">
        <v>0</v>
      </c>
      <c r="M675" s="430">
        <v>0.140916497734</v>
      </c>
      <c r="N675" s="430">
        <v>0.14268518479629999</v>
      </c>
      <c r="O675" s="430">
        <v>0.1383847050806</v>
      </c>
      <c r="P675" s="430">
        <v>0.138597687415</v>
      </c>
      <c r="Q675" s="430">
        <v>0.13794711470679999</v>
      </c>
      <c r="R675" s="430">
        <v>0.13748139797879999</v>
      </c>
      <c r="S675" s="430">
        <v>0.15002289550629999</v>
      </c>
      <c r="T675" s="430">
        <v>0.16592525724070001</v>
      </c>
      <c r="U675" s="430">
        <v>0.16035995844260001</v>
      </c>
      <c r="V675" s="430">
        <v>0.17325369030330001</v>
      </c>
      <c r="W675" s="430">
        <v>0.171024370318</v>
      </c>
      <c r="X675" s="430">
        <v>0.16645052732999999</v>
      </c>
      <c r="Y675" s="430">
        <v>0.14656603039999999</v>
      </c>
      <c r="Z675" s="430">
        <v>0</v>
      </c>
      <c r="AA675" s="430">
        <v>0</v>
      </c>
      <c r="AB675" s="430">
        <v>0</v>
      </c>
      <c r="AC675" s="430">
        <v>0</v>
      </c>
      <c r="AD675" s="430">
        <v>0</v>
      </c>
      <c r="AE675" s="430">
        <v>0</v>
      </c>
      <c r="AF675" s="430">
        <v>0</v>
      </c>
      <c r="AG675" s="430">
        <v>0</v>
      </c>
      <c r="AH675" s="430">
        <v>0</v>
      </c>
      <c r="AI675" s="430">
        <v>0</v>
      </c>
      <c r="AJ675" s="430">
        <v>0</v>
      </c>
      <c r="AK675" s="430">
        <v>0</v>
      </c>
      <c r="AL675" s="430">
        <v>0</v>
      </c>
    </row>
    <row r="676" spans="1:38" x14ac:dyDescent="0.25">
      <c r="A676" s="430" t="s">
        <v>4246</v>
      </c>
      <c r="B676" s="430">
        <v>1</v>
      </c>
      <c r="C676" s="430" t="s">
        <v>4247</v>
      </c>
      <c r="D676" s="430" t="s">
        <v>4226</v>
      </c>
      <c r="E676" s="430">
        <v>14</v>
      </c>
      <c r="F676" s="430">
        <v>0</v>
      </c>
      <c r="G676" s="430">
        <v>0</v>
      </c>
      <c r="H676" s="430">
        <v>0</v>
      </c>
      <c r="I676" s="430">
        <v>0</v>
      </c>
      <c r="J676" s="430">
        <v>0</v>
      </c>
      <c r="K676" s="430">
        <v>0</v>
      </c>
      <c r="L676" s="430">
        <v>0</v>
      </c>
      <c r="M676" s="430">
        <v>0</v>
      </c>
      <c r="N676" s="430">
        <v>0</v>
      </c>
      <c r="O676" s="430">
        <v>0</v>
      </c>
      <c r="P676" s="430">
        <v>0</v>
      </c>
      <c r="Q676" s="430">
        <v>0</v>
      </c>
      <c r="R676" s="430">
        <v>0</v>
      </c>
      <c r="S676" s="430">
        <v>0</v>
      </c>
      <c r="T676" s="430">
        <v>0</v>
      </c>
      <c r="U676" s="430">
        <v>0</v>
      </c>
      <c r="V676" s="430">
        <v>0</v>
      </c>
      <c r="W676" s="430">
        <v>0</v>
      </c>
      <c r="X676" s="430">
        <v>0</v>
      </c>
      <c r="Y676" s="430">
        <v>0</v>
      </c>
      <c r="Z676" s="430">
        <v>0</v>
      </c>
      <c r="AA676" s="430">
        <v>0</v>
      </c>
      <c r="AB676" s="430">
        <v>0</v>
      </c>
      <c r="AC676" s="430">
        <v>0</v>
      </c>
      <c r="AD676" s="430">
        <v>0</v>
      </c>
      <c r="AE676" s="430">
        <v>0</v>
      </c>
      <c r="AF676" s="430">
        <v>0</v>
      </c>
      <c r="AG676" s="430">
        <v>0</v>
      </c>
      <c r="AH676" s="430">
        <v>0</v>
      </c>
      <c r="AI676" s="430">
        <v>0</v>
      </c>
      <c r="AJ676" s="430">
        <v>0</v>
      </c>
      <c r="AK676" s="430">
        <v>0</v>
      </c>
      <c r="AL676" s="430">
        <v>0</v>
      </c>
    </row>
    <row r="677" spans="1:38" x14ac:dyDescent="0.25">
      <c r="A677" s="430" t="s">
        <v>4246</v>
      </c>
      <c r="B677" s="430">
        <v>1</v>
      </c>
      <c r="C677" s="430" t="s">
        <v>4247</v>
      </c>
      <c r="D677" s="430" t="s">
        <v>4020</v>
      </c>
      <c r="E677" s="430">
        <v>14</v>
      </c>
      <c r="F677" s="430">
        <v>0</v>
      </c>
      <c r="G677" s="430">
        <v>0</v>
      </c>
      <c r="H677" s="430">
        <v>0</v>
      </c>
      <c r="I677" s="430">
        <v>0</v>
      </c>
      <c r="J677" s="430">
        <v>0</v>
      </c>
      <c r="K677" s="430">
        <v>0</v>
      </c>
      <c r="L677" s="430">
        <v>0</v>
      </c>
      <c r="M677" s="430">
        <v>0</v>
      </c>
      <c r="N677" s="430">
        <v>0</v>
      </c>
      <c r="O677" s="430">
        <v>0</v>
      </c>
      <c r="P677" s="430">
        <v>0</v>
      </c>
      <c r="Q677" s="430">
        <v>0</v>
      </c>
      <c r="R677" s="430">
        <v>0</v>
      </c>
      <c r="S677" s="430">
        <v>0</v>
      </c>
      <c r="T677" s="430">
        <v>0</v>
      </c>
      <c r="U677" s="430">
        <v>0</v>
      </c>
      <c r="V677" s="430">
        <v>0</v>
      </c>
      <c r="W677" s="430">
        <v>0</v>
      </c>
      <c r="X677" s="430">
        <v>0</v>
      </c>
      <c r="Y677" s="430">
        <v>0</v>
      </c>
      <c r="Z677" s="430">
        <v>0</v>
      </c>
      <c r="AA677" s="430">
        <v>0</v>
      </c>
      <c r="AB677" s="430">
        <v>0</v>
      </c>
      <c r="AC677" s="430">
        <v>0</v>
      </c>
      <c r="AD677" s="430">
        <v>0</v>
      </c>
      <c r="AE677" s="430">
        <v>0</v>
      </c>
      <c r="AF677" s="430">
        <v>0</v>
      </c>
      <c r="AG677" s="430">
        <v>0</v>
      </c>
      <c r="AH677" s="430">
        <v>0</v>
      </c>
      <c r="AI677" s="430">
        <v>0</v>
      </c>
      <c r="AJ677" s="430">
        <v>0</v>
      </c>
      <c r="AK677" s="430">
        <v>0</v>
      </c>
      <c r="AL677" s="430">
        <v>0</v>
      </c>
    </row>
    <row r="678" spans="1:38" x14ac:dyDescent="0.25">
      <c r="A678" s="430" t="s">
        <v>4246</v>
      </c>
      <c r="B678" s="430">
        <v>1</v>
      </c>
      <c r="C678" s="430" t="s">
        <v>4247</v>
      </c>
      <c r="D678" s="430" t="s">
        <v>4022</v>
      </c>
      <c r="E678" s="430">
        <v>14</v>
      </c>
      <c r="F678" s="430">
        <v>0.1049046015693</v>
      </c>
      <c r="G678" s="430">
        <v>0.10453385256809999</v>
      </c>
      <c r="H678" s="430">
        <v>0.10824416791660001</v>
      </c>
      <c r="I678" s="430">
        <v>0.1129023737319</v>
      </c>
      <c r="J678" s="430">
        <v>0.1203963668573</v>
      </c>
      <c r="K678" s="430">
        <v>0.13054326354410001</v>
      </c>
      <c r="L678" s="430">
        <v>0.13545740096440001</v>
      </c>
      <c r="M678" s="430">
        <v>0.140916497734</v>
      </c>
      <c r="N678" s="430">
        <v>0.14268518479629999</v>
      </c>
      <c r="O678" s="430">
        <v>0.1383847050806</v>
      </c>
      <c r="P678" s="430">
        <v>0.138597687415</v>
      </c>
      <c r="Q678" s="430">
        <v>0.13794711470679999</v>
      </c>
      <c r="R678" s="430">
        <v>0.13748139797879999</v>
      </c>
      <c r="S678" s="430">
        <v>0.15002289550629999</v>
      </c>
      <c r="T678" s="430">
        <v>0.16592525724070001</v>
      </c>
      <c r="U678" s="430">
        <v>0.16035995844260001</v>
      </c>
      <c r="V678" s="430">
        <v>0.17325369030330001</v>
      </c>
      <c r="W678" s="430">
        <v>0.171024370318</v>
      </c>
      <c r="X678" s="430">
        <v>0.16645052732999999</v>
      </c>
      <c r="Y678" s="430">
        <v>0.14656603039999999</v>
      </c>
      <c r="Z678" s="430">
        <v>0.17086080211410001</v>
      </c>
      <c r="AA678" s="430">
        <v>0.1638085564849</v>
      </c>
      <c r="AB678" s="430">
        <v>0.16303267461830001</v>
      </c>
      <c r="AC678" s="430">
        <v>0.14770538408629999</v>
      </c>
      <c r="AD678" s="430">
        <v>0.1493966117537</v>
      </c>
      <c r="AE678" s="430">
        <v>0.1090997829037</v>
      </c>
      <c r="AF678" s="430">
        <v>0.13149914793879999</v>
      </c>
      <c r="AG678" s="430">
        <v>0.1556746597982</v>
      </c>
      <c r="AH678" s="430">
        <v>0.14205605599769999</v>
      </c>
      <c r="AI678" s="430">
        <v>0.140485452654</v>
      </c>
      <c r="AJ678" s="430">
        <v>0.15410622857030001</v>
      </c>
      <c r="AK678" s="430">
        <v>0.1388980339301</v>
      </c>
      <c r="AL678" s="430">
        <v>0</v>
      </c>
    </row>
    <row r="679" spans="1:38" x14ac:dyDescent="0.25">
      <c r="A679" s="430" t="s">
        <v>4246</v>
      </c>
      <c r="B679" s="430">
        <v>1</v>
      </c>
      <c r="C679" s="430" t="s">
        <v>4247</v>
      </c>
      <c r="D679" s="430" t="s">
        <v>4024</v>
      </c>
      <c r="E679" s="430">
        <v>14</v>
      </c>
      <c r="F679" s="430">
        <v>0.29989386872200002</v>
      </c>
      <c r="G679" s="430">
        <v>0.29799756930269999</v>
      </c>
      <c r="H679" s="430">
        <v>0.30732195802590001</v>
      </c>
      <c r="I679" s="430">
        <v>0.31776808909819998</v>
      </c>
      <c r="J679" s="430">
        <v>0.33841007673110002</v>
      </c>
      <c r="K679" s="430">
        <v>0.365579660759</v>
      </c>
      <c r="L679" s="430">
        <v>0.38288545179420003</v>
      </c>
      <c r="M679" s="430">
        <v>0.39611764503949998</v>
      </c>
      <c r="N679" s="430">
        <v>0.39927252315349998</v>
      </c>
      <c r="O679" s="430">
        <v>0.3836036786625</v>
      </c>
      <c r="P679" s="430">
        <v>0.38261073080640001</v>
      </c>
      <c r="Q679" s="430">
        <v>0.38344598862090001</v>
      </c>
      <c r="R679" s="430">
        <v>0.38397636724810003</v>
      </c>
      <c r="S679" s="430">
        <v>0.41705098017190001</v>
      </c>
      <c r="T679" s="430">
        <v>0.29712705574569998</v>
      </c>
      <c r="U679" s="430">
        <v>0.2847281792163</v>
      </c>
      <c r="V679" s="430">
        <v>0.30913187540539999</v>
      </c>
      <c r="W679" s="430">
        <v>0.13527853143410001</v>
      </c>
      <c r="X679" s="430">
        <v>0.13246793368779999</v>
      </c>
      <c r="Y679" s="430">
        <v>0.12812789395560001</v>
      </c>
      <c r="Z679" s="430">
        <v>0</v>
      </c>
      <c r="AA679" s="430">
        <v>0</v>
      </c>
      <c r="AB679" s="430">
        <v>0</v>
      </c>
      <c r="AC679" s="430">
        <v>0</v>
      </c>
      <c r="AD679" s="430">
        <v>0</v>
      </c>
      <c r="AE679" s="430">
        <v>4.7591745486400001E-2</v>
      </c>
      <c r="AF679" s="430">
        <v>0</v>
      </c>
      <c r="AG679" s="430">
        <v>0</v>
      </c>
      <c r="AH679" s="430">
        <v>1.0825793177E-2</v>
      </c>
      <c r="AI679" s="430">
        <v>0</v>
      </c>
      <c r="AJ679" s="430">
        <v>0</v>
      </c>
      <c r="AK679" s="430">
        <v>0</v>
      </c>
      <c r="AL679" s="430">
        <v>0</v>
      </c>
    </row>
    <row r="680" spans="1:38" x14ac:dyDescent="0.25">
      <c r="A680" s="430" t="s">
        <v>4246</v>
      </c>
      <c r="B680" s="430">
        <v>1</v>
      </c>
      <c r="C680" s="430" t="s">
        <v>4247</v>
      </c>
      <c r="D680" s="430" t="s">
        <v>4026</v>
      </c>
      <c r="E680" s="430">
        <v>14</v>
      </c>
      <c r="F680" s="430">
        <v>0.1049046015693</v>
      </c>
      <c r="G680" s="430">
        <v>0.10453385256809999</v>
      </c>
      <c r="H680" s="430">
        <v>0.10824416791660001</v>
      </c>
      <c r="I680" s="430">
        <v>0.1129023737319</v>
      </c>
      <c r="J680" s="430">
        <v>0.1203963668573</v>
      </c>
      <c r="K680" s="430">
        <v>0.13054326354410001</v>
      </c>
      <c r="L680" s="430">
        <v>0.2709148019289</v>
      </c>
      <c r="M680" s="430">
        <v>0.140916497734</v>
      </c>
      <c r="N680" s="430">
        <v>0.14268518479629999</v>
      </c>
      <c r="O680" s="430">
        <v>0.1383847050806</v>
      </c>
      <c r="P680" s="430">
        <v>0.138597687415</v>
      </c>
      <c r="Q680" s="430">
        <v>0.13794711470679999</v>
      </c>
      <c r="R680" s="430">
        <v>0.13748139797879999</v>
      </c>
      <c r="S680" s="430">
        <v>0.15002289550629999</v>
      </c>
      <c r="T680" s="430">
        <v>0.16592525724070001</v>
      </c>
      <c r="U680" s="430">
        <v>0.16035995844260001</v>
      </c>
      <c r="V680" s="430">
        <v>0.17325369030330001</v>
      </c>
      <c r="W680" s="430">
        <v>0.171024370318</v>
      </c>
      <c r="X680" s="430">
        <v>0.16645052732999999</v>
      </c>
      <c r="Y680" s="430">
        <v>0</v>
      </c>
      <c r="Z680" s="430">
        <v>0</v>
      </c>
      <c r="AA680" s="430">
        <v>0</v>
      </c>
      <c r="AB680" s="430">
        <v>0</v>
      </c>
      <c r="AC680" s="430">
        <v>0</v>
      </c>
      <c r="AD680" s="430">
        <v>0</v>
      </c>
      <c r="AE680" s="430">
        <v>0</v>
      </c>
      <c r="AF680" s="430">
        <v>0</v>
      </c>
      <c r="AG680" s="430">
        <v>0</v>
      </c>
      <c r="AH680" s="430">
        <v>0</v>
      </c>
      <c r="AI680" s="430">
        <v>0</v>
      </c>
      <c r="AJ680" s="430">
        <v>0</v>
      </c>
      <c r="AK680" s="430">
        <v>0</v>
      </c>
      <c r="AL680" s="430">
        <v>0</v>
      </c>
    </row>
    <row r="681" spans="1:38" x14ac:dyDescent="0.25">
      <c r="A681" s="430" t="s">
        <v>4246</v>
      </c>
      <c r="B681" s="430">
        <v>1</v>
      </c>
      <c r="C681" s="430" t="s">
        <v>4247</v>
      </c>
      <c r="D681" s="430" t="s">
        <v>4028</v>
      </c>
      <c r="E681" s="430">
        <v>14</v>
      </c>
      <c r="F681" s="430">
        <v>0.31471380470780003</v>
      </c>
      <c r="G681" s="430">
        <v>0.31360155770420001</v>
      </c>
      <c r="H681" s="430">
        <v>0.32473250374969997</v>
      </c>
      <c r="I681" s="430">
        <v>0.33870712119579999</v>
      </c>
      <c r="J681" s="430">
        <v>0.36118910057199999</v>
      </c>
      <c r="K681" s="430">
        <v>0.39162979063230002</v>
      </c>
      <c r="L681" s="430">
        <v>0.40637220289330001</v>
      </c>
      <c r="M681" s="430">
        <v>0.42274949320189997</v>
      </c>
      <c r="N681" s="430">
        <v>0.4280555543888</v>
      </c>
      <c r="O681" s="430">
        <v>0.55353882032220003</v>
      </c>
      <c r="P681" s="430">
        <v>0.55439074965979995</v>
      </c>
      <c r="Q681" s="430">
        <v>0.55178845882719996</v>
      </c>
      <c r="R681" s="430">
        <v>0.54992559191519996</v>
      </c>
      <c r="S681" s="430">
        <v>0.4500686865188</v>
      </c>
      <c r="T681" s="430">
        <v>0.33185051448129999</v>
      </c>
      <c r="U681" s="430">
        <v>0.48107987532770002</v>
      </c>
      <c r="V681" s="430">
        <v>0.51976107090989998</v>
      </c>
      <c r="W681" s="430">
        <v>0.34204874063599999</v>
      </c>
      <c r="X681" s="430">
        <v>0.33290105465999997</v>
      </c>
      <c r="Y681" s="430">
        <v>0.29313206079999998</v>
      </c>
      <c r="Z681" s="430">
        <v>0.74163336310219996</v>
      </c>
      <c r="AA681" s="430">
        <v>0.76145045957220003</v>
      </c>
      <c r="AB681" s="430">
        <v>0.75914670658450001</v>
      </c>
      <c r="AC681" s="430">
        <v>0.55654502938719996</v>
      </c>
      <c r="AD681" s="430">
        <v>0.68020091911820002</v>
      </c>
      <c r="AE681" s="430">
        <v>0.69104300996040002</v>
      </c>
      <c r="AF681" s="430">
        <v>0.63627402662830002</v>
      </c>
      <c r="AG681" s="430">
        <v>0.64961002851000005</v>
      </c>
      <c r="AH681" s="430">
        <v>0.66130610042850002</v>
      </c>
      <c r="AI681" s="430">
        <v>0.60073197468850004</v>
      </c>
      <c r="AJ681" s="430">
        <v>0.6158654043574</v>
      </c>
      <c r="AK681" s="430">
        <v>0.58320415909839995</v>
      </c>
      <c r="AL681" s="430">
        <v>0</v>
      </c>
    </row>
    <row r="682" spans="1:38" x14ac:dyDescent="0.25">
      <c r="A682" s="430" t="s">
        <v>4246</v>
      </c>
      <c r="B682" s="430">
        <v>1</v>
      </c>
      <c r="C682" s="430" t="s">
        <v>4247</v>
      </c>
      <c r="D682" s="430" t="s">
        <v>4030</v>
      </c>
      <c r="E682" s="430">
        <v>14</v>
      </c>
      <c r="F682" s="430">
        <v>0</v>
      </c>
      <c r="G682" s="430">
        <v>0</v>
      </c>
      <c r="H682" s="430">
        <v>0</v>
      </c>
      <c r="I682" s="430">
        <v>0</v>
      </c>
      <c r="J682" s="430">
        <v>0</v>
      </c>
      <c r="K682" s="430">
        <v>0</v>
      </c>
      <c r="L682" s="430">
        <v>0</v>
      </c>
      <c r="M682" s="430">
        <v>0</v>
      </c>
      <c r="N682" s="430">
        <v>0</v>
      </c>
      <c r="O682" s="430">
        <v>0</v>
      </c>
      <c r="P682" s="430">
        <v>0</v>
      </c>
      <c r="Q682" s="430">
        <v>0</v>
      </c>
      <c r="R682" s="430">
        <v>0</v>
      </c>
      <c r="S682" s="430">
        <v>0</v>
      </c>
      <c r="T682" s="430">
        <v>0</v>
      </c>
      <c r="U682" s="430">
        <v>0</v>
      </c>
      <c r="V682" s="430">
        <v>0</v>
      </c>
      <c r="W682" s="430">
        <v>0</v>
      </c>
      <c r="X682" s="430">
        <v>0</v>
      </c>
      <c r="Y682" s="430">
        <v>0</v>
      </c>
      <c r="Z682" s="430">
        <v>0</v>
      </c>
      <c r="AA682" s="430">
        <v>0</v>
      </c>
      <c r="AB682" s="430">
        <v>0</v>
      </c>
      <c r="AC682" s="430">
        <v>0</v>
      </c>
      <c r="AD682" s="430">
        <v>0</v>
      </c>
      <c r="AE682" s="430">
        <v>0</v>
      </c>
      <c r="AF682" s="430">
        <v>0</v>
      </c>
      <c r="AG682" s="430">
        <v>0</v>
      </c>
      <c r="AH682" s="430">
        <v>0</v>
      </c>
      <c r="AI682" s="430">
        <v>0</v>
      </c>
      <c r="AJ682" s="430">
        <v>0</v>
      </c>
      <c r="AK682" s="430">
        <v>0</v>
      </c>
      <c r="AL682" s="430">
        <v>0</v>
      </c>
    </row>
    <row r="683" spans="1:38" x14ac:dyDescent="0.25">
      <c r="A683" s="430" t="s">
        <v>4246</v>
      </c>
      <c r="B683" s="430">
        <v>1</v>
      </c>
      <c r="C683" s="430" t="s">
        <v>4247</v>
      </c>
      <c r="D683" s="430" t="s">
        <v>4032</v>
      </c>
      <c r="E683" s="430">
        <v>14</v>
      </c>
      <c r="F683" s="430">
        <v>0.29248390072910002</v>
      </c>
      <c r="G683" s="430">
        <v>0.29019557510190003</v>
      </c>
      <c r="H683" s="430">
        <v>0.29861668516399997</v>
      </c>
      <c r="I683" s="430">
        <v>0.3072985730494</v>
      </c>
      <c r="J683" s="430">
        <v>0.32702056481059999</v>
      </c>
      <c r="K683" s="430">
        <v>0.35255459582229998</v>
      </c>
      <c r="L683" s="430">
        <v>0.37114207624470003</v>
      </c>
      <c r="M683" s="430">
        <v>0.38280172095830001</v>
      </c>
      <c r="N683" s="430">
        <v>0.38488100753580001</v>
      </c>
      <c r="O683" s="430">
        <v>0.36782846037290001</v>
      </c>
      <c r="P683" s="430">
        <v>0.36601956508720002</v>
      </c>
      <c r="Q683" s="430">
        <v>0.36824831087120002</v>
      </c>
      <c r="R683" s="430">
        <v>0.38397636724810003</v>
      </c>
      <c r="S683" s="430">
        <v>0.41705098017190001</v>
      </c>
      <c r="T683" s="430">
        <v>0.46305231298630001</v>
      </c>
      <c r="U683" s="430">
        <v>0.44508813765880001</v>
      </c>
      <c r="V683" s="430">
        <v>0.4823855657087</v>
      </c>
      <c r="W683" s="430">
        <v>0.47732727206999997</v>
      </c>
      <c r="X683" s="430">
        <v>0.46536898834779999</v>
      </c>
      <c r="Y683" s="430">
        <v>0.40282181831120001</v>
      </c>
      <c r="Z683" s="430">
        <v>1.5518382588784001</v>
      </c>
      <c r="AA683" s="430">
        <v>1.6818578178045001</v>
      </c>
      <c r="AB683" s="430">
        <v>1.5698778583985</v>
      </c>
      <c r="AC683" s="430">
        <v>1.5531808482534999</v>
      </c>
      <c r="AD683" s="430">
        <v>1.5101064140397999</v>
      </c>
      <c r="AE683" s="430">
        <v>1.3435439473327</v>
      </c>
      <c r="AF683" s="430">
        <v>1.1305647000198999</v>
      </c>
      <c r="AG683" s="430">
        <v>1.2688822166949001</v>
      </c>
      <c r="AH683" s="430">
        <v>1.2057124062014</v>
      </c>
      <c r="AI683" s="430">
        <v>0.80726475735089998</v>
      </c>
      <c r="AJ683" s="430">
        <v>0.65503450322019996</v>
      </c>
      <c r="AK683" s="430">
        <v>0.67372165805799999</v>
      </c>
      <c r="AL683" s="430">
        <v>0</v>
      </c>
    </row>
    <row r="684" spans="1:38" x14ac:dyDescent="0.25">
      <c r="A684" s="430" t="s">
        <v>4246</v>
      </c>
      <c r="B684" s="430">
        <v>1</v>
      </c>
      <c r="C684" s="430" t="s">
        <v>4247</v>
      </c>
      <c r="D684" s="430" t="s">
        <v>4034</v>
      </c>
      <c r="E684" s="430">
        <v>14</v>
      </c>
      <c r="F684" s="430">
        <v>0.1049046015693</v>
      </c>
      <c r="G684" s="430">
        <v>0.10453385256809999</v>
      </c>
      <c r="H684" s="430">
        <v>0.10824416791660001</v>
      </c>
      <c r="I684" s="430">
        <v>0.1129023737319</v>
      </c>
      <c r="J684" s="430">
        <v>0.1203963668573</v>
      </c>
      <c r="K684" s="430">
        <v>0.13054326354410001</v>
      </c>
      <c r="L684" s="430">
        <v>0.13545740096440001</v>
      </c>
      <c r="M684" s="430">
        <v>0.140916497734</v>
      </c>
      <c r="N684" s="430">
        <v>0.14268518479629999</v>
      </c>
      <c r="O684" s="430">
        <v>0.1383847050806</v>
      </c>
      <c r="P684" s="430">
        <v>0.138597687415</v>
      </c>
      <c r="Q684" s="430">
        <v>0.13794711470679999</v>
      </c>
      <c r="R684" s="430">
        <v>0.13748139797879999</v>
      </c>
      <c r="S684" s="430">
        <v>0.15002289550629999</v>
      </c>
      <c r="T684" s="430">
        <v>0.16592525724070001</v>
      </c>
      <c r="U684" s="430">
        <v>0.16035995844260001</v>
      </c>
      <c r="V684" s="430">
        <v>0.17325369030330001</v>
      </c>
      <c r="W684" s="430">
        <v>0.171024370318</v>
      </c>
      <c r="X684" s="430">
        <v>0.16645052732999999</v>
      </c>
      <c r="Y684" s="430">
        <v>0.14656603039999999</v>
      </c>
      <c r="Z684" s="430">
        <v>0</v>
      </c>
      <c r="AA684" s="430">
        <v>0</v>
      </c>
      <c r="AB684" s="430">
        <v>0</v>
      </c>
      <c r="AC684" s="430">
        <v>0</v>
      </c>
      <c r="AD684" s="430">
        <v>0</v>
      </c>
      <c r="AE684" s="430">
        <v>0</v>
      </c>
      <c r="AF684" s="430">
        <v>0</v>
      </c>
      <c r="AG684" s="430">
        <v>0</v>
      </c>
      <c r="AH684" s="430">
        <v>0</v>
      </c>
      <c r="AI684" s="430">
        <v>0</v>
      </c>
      <c r="AJ684" s="430">
        <v>0</v>
      </c>
      <c r="AK684" s="430">
        <v>0</v>
      </c>
      <c r="AL684" s="430">
        <v>0</v>
      </c>
    </row>
    <row r="685" spans="1:38" x14ac:dyDescent="0.25">
      <c r="A685" s="430" t="s">
        <v>4246</v>
      </c>
      <c r="B685" s="430">
        <v>1</v>
      </c>
      <c r="C685" s="430" t="s">
        <v>4247</v>
      </c>
      <c r="D685" s="430" t="s">
        <v>4036</v>
      </c>
      <c r="E685" s="430">
        <v>14</v>
      </c>
      <c r="F685" s="430">
        <v>0.20239923514569999</v>
      </c>
      <c r="G685" s="430">
        <v>0.20126571093539999</v>
      </c>
      <c r="H685" s="430">
        <v>0.2077830629712</v>
      </c>
      <c r="I685" s="430">
        <v>0.21533523141499999</v>
      </c>
      <c r="J685" s="430">
        <v>0.2294032217942</v>
      </c>
      <c r="K685" s="430">
        <v>0.24806146215149999</v>
      </c>
      <c r="L685" s="430">
        <v>0.25917142637930002</v>
      </c>
      <c r="M685" s="430">
        <v>0.2685170713867</v>
      </c>
      <c r="N685" s="430">
        <v>0.41366403877109997</v>
      </c>
      <c r="O685" s="430">
        <v>0.39937889695209999</v>
      </c>
      <c r="P685" s="430">
        <v>0.39920189652560001</v>
      </c>
      <c r="Q685" s="430">
        <v>0.39864366637069998</v>
      </c>
      <c r="R685" s="430">
        <v>0.39821028059219998</v>
      </c>
      <c r="S685" s="430">
        <v>0.43355983334530002</v>
      </c>
      <c r="T685" s="430">
        <v>0.31448878511349998</v>
      </c>
      <c r="U685" s="430">
        <v>0.30272404805070002</v>
      </c>
      <c r="V685" s="430">
        <v>0.32781962800600001</v>
      </c>
      <c r="W685" s="430">
        <v>0.32417582119400001</v>
      </c>
      <c r="X685" s="430">
        <v>0.31590975783890002</v>
      </c>
      <c r="Y685" s="430">
        <v>0.27469392435560003</v>
      </c>
      <c r="Z685" s="430">
        <v>8.1665019282399998E-2</v>
      </c>
      <c r="AA685" s="430">
        <v>7.8016875865900004E-2</v>
      </c>
      <c r="AB685" s="430">
        <v>6.1966894863500002E-2</v>
      </c>
      <c r="AC685" s="430">
        <v>5.52048486999E-2</v>
      </c>
      <c r="AD685" s="430">
        <v>4.7044960682299998E-2</v>
      </c>
      <c r="AE685" s="430">
        <v>5.4228147840100001E-2</v>
      </c>
      <c r="AF685" s="430">
        <v>6.1649458373899998E-2</v>
      </c>
      <c r="AG685" s="430">
        <v>6.8204885389000006E-2</v>
      </c>
      <c r="AH685" s="430">
        <v>8.2641052379800004E-2</v>
      </c>
      <c r="AI685" s="430">
        <v>5.75689297935E-2</v>
      </c>
      <c r="AJ685" s="430">
        <v>6.2808413285800002E-2</v>
      </c>
      <c r="AK685" s="430">
        <v>5.6876741058200002E-2</v>
      </c>
      <c r="AL685" s="430">
        <v>0</v>
      </c>
    </row>
    <row r="686" spans="1:38" x14ac:dyDescent="0.25">
      <c r="A686" s="430" t="s">
        <v>4246</v>
      </c>
      <c r="B686" s="430">
        <v>1</v>
      </c>
      <c r="C686" s="430" t="s">
        <v>4247</v>
      </c>
      <c r="D686" s="430" t="s">
        <v>4038</v>
      </c>
      <c r="E686" s="430">
        <v>14</v>
      </c>
      <c r="F686" s="430">
        <v>0</v>
      </c>
      <c r="G686" s="430">
        <v>0</v>
      </c>
      <c r="H686" s="430">
        <v>0</v>
      </c>
      <c r="I686" s="430">
        <v>0</v>
      </c>
      <c r="J686" s="430">
        <v>0</v>
      </c>
      <c r="K686" s="430">
        <v>0</v>
      </c>
      <c r="L686" s="430">
        <v>0</v>
      </c>
      <c r="M686" s="430">
        <v>0</v>
      </c>
      <c r="N686" s="430">
        <v>0</v>
      </c>
      <c r="O686" s="430">
        <v>0</v>
      </c>
      <c r="P686" s="430">
        <v>0</v>
      </c>
      <c r="Q686" s="430">
        <v>0</v>
      </c>
      <c r="R686" s="430">
        <v>0</v>
      </c>
      <c r="S686" s="430">
        <v>0</v>
      </c>
      <c r="T686" s="430">
        <v>0</v>
      </c>
      <c r="U686" s="430">
        <v>0</v>
      </c>
      <c r="V686" s="430">
        <v>0</v>
      </c>
      <c r="W686" s="430">
        <v>0</v>
      </c>
      <c r="X686" s="430">
        <v>0</v>
      </c>
      <c r="Y686" s="430">
        <v>0</v>
      </c>
      <c r="Z686" s="430">
        <v>0</v>
      </c>
      <c r="AA686" s="430">
        <v>0</v>
      </c>
      <c r="AB686" s="430">
        <v>0</v>
      </c>
      <c r="AC686" s="430">
        <v>0</v>
      </c>
      <c r="AD686" s="430">
        <v>0</v>
      </c>
      <c r="AE686" s="430">
        <v>0</v>
      </c>
      <c r="AF686" s="430">
        <v>0</v>
      </c>
      <c r="AG686" s="430">
        <v>0</v>
      </c>
      <c r="AH686" s="430">
        <v>0</v>
      </c>
      <c r="AI686" s="430">
        <v>0</v>
      </c>
      <c r="AJ686" s="430">
        <v>0</v>
      </c>
      <c r="AK686" s="430">
        <v>0</v>
      </c>
      <c r="AL686" s="430">
        <v>0</v>
      </c>
    </row>
    <row r="687" spans="1:38" x14ac:dyDescent="0.25">
      <c r="A687" s="430" t="s">
        <v>4246</v>
      </c>
      <c r="B687" s="430">
        <v>1</v>
      </c>
      <c r="C687" s="430" t="s">
        <v>4247</v>
      </c>
      <c r="D687" s="430" t="s">
        <v>4040</v>
      </c>
      <c r="E687" s="430">
        <v>14</v>
      </c>
      <c r="F687" s="430">
        <v>0</v>
      </c>
      <c r="G687" s="430">
        <v>0</v>
      </c>
      <c r="H687" s="430">
        <v>0</v>
      </c>
      <c r="I687" s="430">
        <v>0</v>
      </c>
      <c r="J687" s="430">
        <v>0</v>
      </c>
      <c r="K687" s="430">
        <v>0</v>
      </c>
      <c r="L687" s="430">
        <v>0</v>
      </c>
      <c r="M687" s="430">
        <v>0</v>
      </c>
      <c r="N687" s="430">
        <v>0</v>
      </c>
      <c r="O687" s="430">
        <v>0</v>
      </c>
      <c r="P687" s="430">
        <v>0</v>
      </c>
      <c r="Q687" s="430">
        <v>0</v>
      </c>
      <c r="R687" s="430">
        <v>0</v>
      </c>
      <c r="S687" s="430">
        <v>0</v>
      </c>
      <c r="T687" s="430">
        <v>0</v>
      </c>
      <c r="U687" s="430">
        <v>0</v>
      </c>
      <c r="V687" s="430">
        <v>0</v>
      </c>
      <c r="W687" s="430">
        <v>0</v>
      </c>
      <c r="X687" s="430">
        <v>0</v>
      </c>
      <c r="Y687" s="430">
        <v>0</v>
      </c>
      <c r="Z687" s="430">
        <v>0</v>
      </c>
      <c r="AA687" s="430">
        <v>0</v>
      </c>
      <c r="AB687" s="430">
        <v>0</v>
      </c>
      <c r="AC687" s="430">
        <v>0</v>
      </c>
      <c r="AD687" s="430">
        <v>0</v>
      </c>
      <c r="AE687" s="430">
        <v>0</v>
      </c>
      <c r="AF687" s="430">
        <v>0</v>
      </c>
      <c r="AG687" s="430">
        <v>0</v>
      </c>
      <c r="AH687" s="430">
        <v>0</v>
      </c>
      <c r="AI687" s="430">
        <v>0</v>
      </c>
      <c r="AJ687" s="430">
        <v>0</v>
      </c>
      <c r="AK687" s="430">
        <v>0</v>
      </c>
      <c r="AL687" s="430">
        <v>0</v>
      </c>
    </row>
    <row r="688" spans="1:38" x14ac:dyDescent="0.25">
      <c r="A688" s="430" t="s">
        <v>4246</v>
      </c>
      <c r="B688" s="430">
        <v>1</v>
      </c>
      <c r="C688" s="430" t="s">
        <v>4247</v>
      </c>
      <c r="D688" s="430" t="s">
        <v>4042</v>
      </c>
      <c r="E688" s="430">
        <v>14</v>
      </c>
      <c r="F688" s="430">
        <v>0.80218697258969995</v>
      </c>
      <c r="G688" s="430">
        <v>0.79726084954080001</v>
      </c>
      <c r="H688" s="430">
        <v>0.82242697902299999</v>
      </c>
      <c r="I688" s="430">
        <v>0.85087140961139995</v>
      </c>
      <c r="J688" s="430">
        <v>1.0266197421136001</v>
      </c>
      <c r="K688" s="430">
        <v>1.1097640472135999</v>
      </c>
      <c r="L688" s="430">
        <v>1.1603997309322001</v>
      </c>
      <c r="M688" s="430">
        <v>1.0607523614658001</v>
      </c>
      <c r="N688" s="430">
        <v>1.0695239002818</v>
      </c>
      <c r="O688" s="430">
        <v>1.0282015491965999</v>
      </c>
      <c r="P688" s="430">
        <v>0.88722798330859998</v>
      </c>
      <c r="Q688" s="430">
        <v>0.75169429949209998</v>
      </c>
      <c r="R688" s="430">
        <v>0.75371882115199995</v>
      </c>
      <c r="S688" s="430">
        <v>0.81759310717040001</v>
      </c>
      <c r="T688" s="430">
        <v>0.90874289660480001</v>
      </c>
      <c r="U688" s="430">
        <v>0.87218040648320005</v>
      </c>
      <c r="V688" s="430">
        <v>0.59957599821030005</v>
      </c>
      <c r="W688" s="430">
        <v>0.76575725438010001</v>
      </c>
      <c r="X688" s="430">
        <v>0.91374667987439995</v>
      </c>
      <c r="Y688" s="430">
        <v>0.65907760622239997</v>
      </c>
      <c r="Z688" s="430">
        <v>0.28664635836489999</v>
      </c>
      <c r="AA688" s="430">
        <v>0.33793802724819999</v>
      </c>
      <c r="AB688" s="430">
        <v>0.31593198396639999</v>
      </c>
      <c r="AC688" s="430">
        <v>0.3319185111156</v>
      </c>
      <c r="AD688" s="430">
        <v>0.33221843128299999</v>
      </c>
      <c r="AE688" s="430">
        <v>0.2860044064408</v>
      </c>
      <c r="AF688" s="430">
        <v>0.31940593551840002</v>
      </c>
      <c r="AG688" s="430">
        <v>0.3237394526415</v>
      </c>
      <c r="AH688" s="430">
        <v>0.3479195226265</v>
      </c>
      <c r="AI688" s="430">
        <v>0.29828789501399999</v>
      </c>
      <c r="AJ688" s="430">
        <v>0.22679599467639999</v>
      </c>
      <c r="AK688" s="430">
        <v>0.29876187599069998</v>
      </c>
      <c r="AL688" s="430">
        <v>0</v>
      </c>
    </row>
    <row r="689" spans="1:38" x14ac:dyDescent="0.25">
      <c r="A689" s="430" t="s">
        <v>4246</v>
      </c>
      <c r="B689" s="430">
        <v>1</v>
      </c>
      <c r="C689" s="430" t="s">
        <v>4247</v>
      </c>
      <c r="D689" s="430" t="s">
        <v>4044</v>
      </c>
      <c r="E689" s="430">
        <v>14</v>
      </c>
      <c r="F689" s="430">
        <v>0.49488313587479998</v>
      </c>
      <c r="G689" s="430">
        <v>0.3869274334692</v>
      </c>
      <c r="H689" s="430">
        <v>0.39815558021859998</v>
      </c>
      <c r="I689" s="430">
        <v>0.40973143073250001</v>
      </c>
      <c r="J689" s="430">
        <v>0.43602741974749998</v>
      </c>
      <c r="K689" s="430">
        <v>0.47007279442970001</v>
      </c>
      <c r="L689" s="430">
        <v>0.4948561016595</v>
      </c>
      <c r="M689" s="430">
        <v>0.51040229461109998</v>
      </c>
      <c r="N689" s="430">
        <v>0.51317467671439998</v>
      </c>
      <c r="O689" s="430">
        <v>0.49043794716389999</v>
      </c>
      <c r="P689" s="430">
        <v>0.48802608678289999</v>
      </c>
      <c r="Q689" s="430">
        <v>0.49099774782830002</v>
      </c>
      <c r="R689" s="430">
        <v>0.49298993853849998</v>
      </c>
      <c r="S689" s="430">
        <v>0.53405616933129996</v>
      </c>
      <c r="T689" s="430">
        <v>0.59425411149130003</v>
      </c>
      <c r="U689" s="430">
        <v>0.56945635843249998</v>
      </c>
      <c r="V689" s="430">
        <v>0.61826375081090001</v>
      </c>
      <c r="W689" s="430">
        <v>0.61260580350409999</v>
      </c>
      <c r="X689" s="430">
        <v>0.59783692203560002</v>
      </c>
      <c r="Y689" s="430">
        <v>0.53094971226679999</v>
      </c>
      <c r="Z689" s="430">
        <v>3.1609661607499999E-2</v>
      </c>
      <c r="AA689" s="430">
        <v>3.2047778493900003E-2</v>
      </c>
      <c r="AB689" s="430">
        <v>2.6158577983599999E-2</v>
      </c>
      <c r="AC689" s="430">
        <v>3.2145545063100002E-2</v>
      </c>
      <c r="AD689" s="430">
        <v>3.4249576058800003E-2</v>
      </c>
      <c r="AE689" s="430">
        <v>4.3441212230999997E-3</v>
      </c>
      <c r="AF689" s="430">
        <v>4.4452441387400003E-2</v>
      </c>
      <c r="AG689" s="430">
        <v>3.7527439640300003E-2</v>
      </c>
      <c r="AH689" s="430">
        <v>0</v>
      </c>
      <c r="AI689" s="430">
        <v>0</v>
      </c>
      <c r="AJ689" s="430">
        <v>0</v>
      </c>
      <c r="AK689" s="430">
        <v>0</v>
      </c>
      <c r="AL689" s="430">
        <v>0</v>
      </c>
    </row>
    <row r="690" spans="1:38" x14ac:dyDescent="0.25">
      <c r="A690" s="430" t="s">
        <v>4246</v>
      </c>
      <c r="B690" s="430">
        <v>1</v>
      </c>
      <c r="C690" s="430" t="s">
        <v>4247</v>
      </c>
      <c r="D690" s="430" t="s">
        <v>4046</v>
      </c>
      <c r="E690" s="430">
        <v>14</v>
      </c>
      <c r="F690" s="430">
        <v>0.40479847029130001</v>
      </c>
      <c r="G690" s="430">
        <v>0.40253142187079999</v>
      </c>
      <c r="H690" s="430">
        <v>0.4155661259424</v>
      </c>
      <c r="I690" s="430">
        <v>0.43067046283010002</v>
      </c>
      <c r="J690" s="430">
        <v>0.4588064435884</v>
      </c>
      <c r="K690" s="430">
        <v>0.49612292430310001</v>
      </c>
      <c r="L690" s="430">
        <v>0.51834285275860004</v>
      </c>
      <c r="M690" s="430">
        <v>0.53703414277350003</v>
      </c>
      <c r="N690" s="430">
        <v>0.5419577079497</v>
      </c>
      <c r="O690" s="430">
        <v>0.52198838374309997</v>
      </c>
      <c r="P690" s="430">
        <v>0.52120841822139996</v>
      </c>
      <c r="Q690" s="430">
        <v>0.52139310332769995</v>
      </c>
      <c r="R690" s="430">
        <v>0.52145776522679999</v>
      </c>
      <c r="S690" s="430">
        <v>0.58358272885160001</v>
      </c>
      <c r="T690" s="430">
        <v>0.48041404235410001</v>
      </c>
      <c r="U690" s="430">
        <v>0.46308400649319997</v>
      </c>
      <c r="V690" s="430">
        <v>0.50107331830930002</v>
      </c>
      <c r="W690" s="430">
        <v>0.49520019151200001</v>
      </c>
      <c r="X690" s="430">
        <v>0.4823602851689</v>
      </c>
      <c r="Y690" s="430">
        <v>0.27469392435560003</v>
      </c>
      <c r="Z690" s="430">
        <v>1.8414518937172999</v>
      </c>
      <c r="AA690" s="430">
        <v>1.9106756762235</v>
      </c>
      <c r="AB690" s="430">
        <v>1.9362304296254</v>
      </c>
      <c r="AC690" s="430">
        <v>2.2857848022621998</v>
      </c>
      <c r="AD690" s="430">
        <v>2.3548619603947998</v>
      </c>
      <c r="AE690" s="430">
        <v>2.2071856862242001</v>
      </c>
      <c r="AF690" s="430">
        <v>2.0959092715133001</v>
      </c>
      <c r="AG690" s="430">
        <v>2.0948530100544001</v>
      </c>
      <c r="AH690" s="430">
        <v>2.2909317045831998</v>
      </c>
      <c r="AI690" s="430">
        <v>2.0964691261780999</v>
      </c>
      <c r="AJ690" s="430">
        <v>2.0243366124779998</v>
      </c>
      <c r="AK690" s="430">
        <v>2.1691922834277002</v>
      </c>
      <c r="AL690" s="430">
        <v>0</v>
      </c>
    </row>
    <row r="691" spans="1:38" x14ac:dyDescent="0.25">
      <c r="A691" s="430" t="s">
        <v>4246</v>
      </c>
      <c r="B691" s="430">
        <v>1</v>
      </c>
      <c r="C691" s="430" t="s">
        <v>4247</v>
      </c>
      <c r="D691" s="430" t="s">
        <v>4227</v>
      </c>
      <c r="E691" s="430">
        <v>14</v>
      </c>
      <c r="F691" s="430">
        <v>0</v>
      </c>
      <c r="G691" s="430">
        <v>0</v>
      </c>
      <c r="H691" s="430">
        <v>0</v>
      </c>
      <c r="I691" s="430">
        <v>0</v>
      </c>
      <c r="J691" s="430">
        <v>0</v>
      </c>
      <c r="K691" s="430">
        <v>0</v>
      </c>
      <c r="L691" s="430">
        <v>0</v>
      </c>
      <c r="M691" s="430">
        <v>0</v>
      </c>
      <c r="N691" s="430">
        <v>0</v>
      </c>
      <c r="O691" s="430">
        <v>0</v>
      </c>
      <c r="P691" s="430">
        <v>0</v>
      </c>
      <c r="Q691" s="430">
        <v>0</v>
      </c>
      <c r="R691" s="430">
        <v>0</v>
      </c>
      <c r="S691" s="430">
        <v>0</v>
      </c>
      <c r="T691" s="430">
        <v>0</v>
      </c>
      <c r="U691" s="430">
        <v>0</v>
      </c>
      <c r="V691" s="430">
        <v>0</v>
      </c>
      <c r="W691" s="430">
        <v>0</v>
      </c>
      <c r="X691" s="430">
        <v>0</v>
      </c>
      <c r="Y691" s="430">
        <v>0</v>
      </c>
      <c r="Z691" s="430">
        <v>0</v>
      </c>
      <c r="AA691" s="430">
        <v>0</v>
      </c>
      <c r="AB691" s="430">
        <v>0</v>
      </c>
      <c r="AC691" s="430">
        <v>0</v>
      </c>
      <c r="AD691" s="430">
        <v>0</v>
      </c>
      <c r="AE691" s="430">
        <v>0</v>
      </c>
      <c r="AF691" s="430">
        <v>0</v>
      </c>
      <c r="AG691" s="430">
        <v>0</v>
      </c>
      <c r="AH691" s="430">
        <v>0</v>
      </c>
      <c r="AI691" s="430">
        <v>0</v>
      </c>
      <c r="AJ691" s="430">
        <v>0</v>
      </c>
      <c r="AK691" s="430">
        <v>0</v>
      </c>
      <c r="AL691" s="430">
        <v>0</v>
      </c>
    </row>
    <row r="692" spans="1:38" x14ac:dyDescent="0.25">
      <c r="A692" s="430" t="s">
        <v>4246</v>
      </c>
      <c r="B692" s="430">
        <v>1</v>
      </c>
      <c r="C692" s="430" t="s">
        <v>4247</v>
      </c>
      <c r="D692" s="430" t="s">
        <v>4048</v>
      </c>
      <c r="E692" s="430">
        <v>14</v>
      </c>
      <c r="F692" s="430">
        <v>0</v>
      </c>
      <c r="G692" s="430">
        <v>0</v>
      </c>
      <c r="H692" s="430">
        <v>0</v>
      </c>
      <c r="I692" s="430">
        <v>0</v>
      </c>
      <c r="J692" s="430">
        <v>0</v>
      </c>
      <c r="K692" s="430">
        <v>0</v>
      </c>
      <c r="L692" s="430">
        <v>0</v>
      </c>
      <c r="M692" s="430">
        <v>0</v>
      </c>
      <c r="N692" s="430">
        <v>0</v>
      </c>
      <c r="O692" s="430">
        <v>0</v>
      </c>
      <c r="P692" s="430">
        <v>0</v>
      </c>
      <c r="Q692" s="430">
        <v>0</v>
      </c>
      <c r="R692" s="430">
        <v>0</v>
      </c>
      <c r="S692" s="430">
        <v>0</v>
      </c>
      <c r="T692" s="430">
        <v>0</v>
      </c>
      <c r="U692" s="430">
        <v>0</v>
      </c>
      <c r="V692" s="430">
        <v>0.17325369030330001</v>
      </c>
      <c r="W692" s="430">
        <v>0.171024370318</v>
      </c>
      <c r="X692" s="430">
        <v>0.16645052732999999</v>
      </c>
      <c r="Y692" s="430">
        <v>0</v>
      </c>
      <c r="Z692" s="430">
        <v>0</v>
      </c>
      <c r="AA692" s="430">
        <v>0</v>
      </c>
      <c r="AB692" s="430">
        <v>0</v>
      </c>
      <c r="AC692" s="430">
        <v>0</v>
      </c>
      <c r="AD692" s="430">
        <v>0</v>
      </c>
      <c r="AE692" s="430">
        <v>0</v>
      </c>
      <c r="AF692" s="430">
        <v>0</v>
      </c>
      <c r="AG692" s="430">
        <v>0</v>
      </c>
      <c r="AH692" s="430">
        <v>0</v>
      </c>
      <c r="AI692" s="430">
        <v>0</v>
      </c>
      <c r="AJ692" s="430">
        <v>0</v>
      </c>
      <c r="AK692" s="430">
        <v>0</v>
      </c>
      <c r="AL692" s="430">
        <v>0</v>
      </c>
    </row>
    <row r="693" spans="1:38" x14ac:dyDescent="0.25">
      <c r="A693" s="430" t="s">
        <v>4246</v>
      </c>
      <c r="B693" s="430">
        <v>1</v>
      </c>
      <c r="C693" s="430" t="s">
        <v>4247</v>
      </c>
      <c r="D693" s="430" t="s">
        <v>4050</v>
      </c>
      <c r="E693" s="430">
        <v>14</v>
      </c>
      <c r="F693" s="430">
        <v>0.19498926715270001</v>
      </c>
      <c r="G693" s="430">
        <v>0.1934637167346</v>
      </c>
      <c r="H693" s="430">
        <v>0.19907779010929999</v>
      </c>
      <c r="I693" s="430">
        <v>0.31776808909819998</v>
      </c>
      <c r="J693" s="430">
        <v>0.33841007673110002</v>
      </c>
      <c r="K693" s="430">
        <v>0.365579660759</v>
      </c>
      <c r="L693" s="430">
        <v>0.38288545179420003</v>
      </c>
      <c r="M693" s="430">
        <v>0.39611764503949998</v>
      </c>
      <c r="N693" s="430">
        <v>0.39927252315349998</v>
      </c>
      <c r="O693" s="430">
        <v>0.3836036786625</v>
      </c>
      <c r="P693" s="430">
        <v>0.38261073080640001</v>
      </c>
      <c r="Q693" s="430">
        <v>0.39864366637069998</v>
      </c>
      <c r="R693" s="430">
        <v>0.39821028059219998</v>
      </c>
      <c r="S693" s="430">
        <v>0.43355983334530002</v>
      </c>
      <c r="T693" s="430">
        <v>0.48041404235410001</v>
      </c>
      <c r="U693" s="430">
        <v>0.46308400649319997</v>
      </c>
      <c r="V693" s="430">
        <v>0.50107331830930002</v>
      </c>
      <c r="W693" s="430">
        <v>0.32417582119400001</v>
      </c>
      <c r="X693" s="430">
        <v>0.31590975783890002</v>
      </c>
      <c r="Y693" s="430">
        <v>0.42125995475560002</v>
      </c>
      <c r="Z693" s="430">
        <v>0.1390143535817</v>
      </c>
      <c r="AA693" s="430">
        <v>0.1336184327454</v>
      </c>
      <c r="AB693" s="430">
        <v>0.13202553435770001</v>
      </c>
      <c r="AC693" s="430">
        <v>0.1110820601313</v>
      </c>
      <c r="AD693" s="430">
        <v>0.14525553387340001</v>
      </c>
      <c r="AE693" s="430">
        <v>0.19824735822510001</v>
      </c>
      <c r="AF693" s="430">
        <v>0.179979794779</v>
      </c>
      <c r="AG693" s="430">
        <v>0.1765267045327</v>
      </c>
      <c r="AH693" s="430">
        <v>0.13885598907790001</v>
      </c>
      <c r="AI693" s="430">
        <v>0.1647309791229</v>
      </c>
      <c r="AJ693" s="430">
        <v>0.15806172805679999</v>
      </c>
      <c r="AK693" s="430">
        <v>0.16355366021680001</v>
      </c>
      <c r="AL693" s="430">
        <v>0</v>
      </c>
    </row>
    <row r="694" spans="1:38" x14ac:dyDescent="0.25">
      <c r="A694" s="430" t="s">
        <v>4246</v>
      </c>
      <c r="B694" s="430">
        <v>1</v>
      </c>
      <c r="C694" s="430" t="s">
        <v>4247</v>
      </c>
      <c r="D694" s="430" t="s">
        <v>4052</v>
      </c>
      <c r="E694" s="430">
        <v>14</v>
      </c>
      <c r="F694" s="430">
        <v>0</v>
      </c>
      <c r="G694" s="430">
        <v>0</v>
      </c>
      <c r="H694" s="430">
        <v>0</v>
      </c>
      <c r="I694" s="430">
        <v>0</v>
      </c>
      <c r="J694" s="430">
        <v>0</v>
      </c>
      <c r="K694" s="430">
        <v>0</v>
      </c>
      <c r="L694" s="430">
        <v>0</v>
      </c>
      <c r="M694" s="430">
        <v>0</v>
      </c>
      <c r="N694" s="430">
        <v>0</v>
      </c>
      <c r="O694" s="430">
        <v>0</v>
      </c>
      <c r="P694" s="430">
        <v>0</v>
      </c>
      <c r="Q694" s="430">
        <v>0</v>
      </c>
      <c r="R694" s="430">
        <v>0</v>
      </c>
      <c r="S694" s="430">
        <v>0</v>
      </c>
      <c r="T694" s="430">
        <v>0</v>
      </c>
      <c r="U694" s="430">
        <v>0</v>
      </c>
      <c r="V694" s="430">
        <v>0</v>
      </c>
      <c r="W694" s="430">
        <v>0</v>
      </c>
      <c r="X694" s="430">
        <v>0</v>
      </c>
      <c r="Y694" s="430">
        <v>0</v>
      </c>
      <c r="Z694" s="430">
        <v>0</v>
      </c>
      <c r="AA694" s="430">
        <v>0</v>
      </c>
      <c r="AB694" s="430">
        <v>0</v>
      </c>
      <c r="AC694" s="430">
        <v>0</v>
      </c>
      <c r="AD694" s="430">
        <v>0</v>
      </c>
      <c r="AE694" s="430">
        <v>0</v>
      </c>
      <c r="AF694" s="430">
        <v>0</v>
      </c>
      <c r="AG694" s="430">
        <v>0</v>
      </c>
      <c r="AH694" s="430">
        <v>0</v>
      </c>
      <c r="AI694" s="430">
        <v>0</v>
      </c>
      <c r="AJ694" s="430">
        <v>0</v>
      </c>
      <c r="AK694" s="430">
        <v>0</v>
      </c>
      <c r="AL694" s="430">
        <v>0</v>
      </c>
    </row>
    <row r="695" spans="1:38" x14ac:dyDescent="0.25">
      <c r="A695" s="430" t="s">
        <v>4246</v>
      </c>
      <c r="B695" s="430">
        <v>1</v>
      </c>
      <c r="C695" s="430" t="s">
        <v>4247</v>
      </c>
      <c r="D695" s="430" t="s">
        <v>4054</v>
      </c>
      <c r="E695" s="430">
        <v>14</v>
      </c>
      <c r="F695" s="430">
        <v>0.29248390072910002</v>
      </c>
      <c r="G695" s="430">
        <v>0.29019557510190003</v>
      </c>
      <c r="H695" s="430">
        <v>0.29861668516399997</v>
      </c>
      <c r="I695" s="430">
        <v>0.3072985730494</v>
      </c>
      <c r="J695" s="430">
        <v>0.32702056481059999</v>
      </c>
      <c r="K695" s="430">
        <v>0.35255459582229998</v>
      </c>
      <c r="L695" s="430">
        <v>0.37114207624470003</v>
      </c>
      <c r="M695" s="430">
        <v>0.38280172095830001</v>
      </c>
      <c r="N695" s="430">
        <v>0.38488100753580001</v>
      </c>
      <c r="O695" s="430">
        <v>0.36782846037290001</v>
      </c>
      <c r="P695" s="430">
        <v>0.36601956508720002</v>
      </c>
      <c r="Q695" s="430">
        <v>0.36824831087120002</v>
      </c>
      <c r="R695" s="430">
        <v>0.36974245390389998</v>
      </c>
      <c r="S695" s="430">
        <v>0.4005421269985</v>
      </c>
      <c r="T695" s="430">
        <v>0.4456905836185</v>
      </c>
      <c r="U695" s="430">
        <v>0.40909639999000003</v>
      </c>
      <c r="V695" s="430">
        <v>0.46369781310809999</v>
      </c>
      <c r="W695" s="430">
        <v>0.45945435262810003</v>
      </c>
      <c r="X695" s="430">
        <v>0.44837769152669998</v>
      </c>
      <c r="Y695" s="430">
        <v>0.3843836818668</v>
      </c>
      <c r="Z695" s="430">
        <v>0</v>
      </c>
      <c r="AA695" s="430">
        <v>0</v>
      </c>
      <c r="AB695" s="430">
        <v>0</v>
      </c>
      <c r="AC695" s="430">
        <v>0</v>
      </c>
      <c r="AD695" s="430">
        <v>0</v>
      </c>
      <c r="AE695" s="430">
        <v>7.2679318813400007E-2</v>
      </c>
      <c r="AF695" s="430">
        <v>0</v>
      </c>
      <c r="AG695" s="430">
        <v>0</v>
      </c>
      <c r="AH695" s="430">
        <v>0</v>
      </c>
      <c r="AI695" s="430">
        <v>0</v>
      </c>
      <c r="AJ695" s="430">
        <v>0</v>
      </c>
      <c r="AK695" s="430">
        <v>0</v>
      </c>
      <c r="AL695" s="430">
        <v>0</v>
      </c>
    </row>
    <row r="696" spans="1:38" x14ac:dyDescent="0.25">
      <c r="A696" s="430" t="s">
        <v>4246</v>
      </c>
      <c r="B696" s="430">
        <v>1</v>
      </c>
      <c r="C696" s="430" t="s">
        <v>4247</v>
      </c>
      <c r="D696" s="430" t="s">
        <v>517</v>
      </c>
      <c r="E696" s="430">
        <v>14</v>
      </c>
      <c r="F696" s="430">
        <v>0.19498926715270001</v>
      </c>
      <c r="G696" s="430">
        <v>0.1934637167346</v>
      </c>
      <c r="H696" s="430">
        <v>0.19907779010929999</v>
      </c>
      <c r="I696" s="430">
        <v>0.20486571536629999</v>
      </c>
      <c r="J696" s="430">
        <v>0.2180137098737</v>
      </c>
      <c r="K696" s="430">
        <v>0.24806146215149999</v>
      </c>
      <c r="L696" s="430">
        <v>0.12371402541489999</v>
      </c>
      <c r="M696" s="430">
        <v>0.1276005736528</v>
      </c>
      <c r="N696" s="430">
        <v>0.12829366917859999</v>
      </c>
      <c r="O696" s="430">
        <v>0.12260948679100001</v>
      </c>
      <c r="P696" s="430">
        <v>0.1220065216957</v>
      </c>
      <c r="Q696" s="430">
        <v>0.1227494369571</v>
      </c>
      <c r="R696" s="430">
        <v>0.1232474846346</v>
      </c>
      <c r="S696" s="430">
        <v>0.13351404233280001</v>
      </c>
      <c r="T696" s="430">
        <v>0.1485635278728</v>
      </c>
      <c r="U696" s="430">
        <v>0.14236408960809999</v>
      </c>
      <c r="V696" s="430">
        <v>0.1545659377027</v>
      </c>
      <c r="W696" s="430">
        <v>0.15315145087599999</v>
      </c>
      <c r="X696" s="430">
        <v>0.1494592305089</v>
      </c>
      <c r="Y696" s="430">
        <v>0.12812789395560001</v>
      </c>
      <c r="Z696" s="430">
        <v>0</v>
      </c>
      <c r="AA696" s="430">
        <v>0</v>
      </c>
      <c r="AB696" s="430">
        <v>0</v>
      </c>
      <c r="AC696" s="430">
        <v>0</v>
      </c>
      <c r="AD696" s="430">
        <v>0</v>
      </c>
      <c r="AE696" s="430">
        <v>0</v>
      </c>
      <c r="AF696" s="430">
        <v>0</v>
      </c>
      <c r="AG696" s="430">
        <v>1.80061508973E-2</v>
      </c>
      <c r="AH696" s="430">
        <v>0</v>
      </c>
      <c r="AI696" s="430">
        <v>0</v>
      </c>
      <c r="AJ696" s="430">
        <v>0</v>
      </c>
      <c r="AK696" s="430">
        <v>0</v>
      </c>
      <c r="AL696" s="430">
        <v>0</v>
      </c>
    </row>
    <row r="697" spans="1:38" x14ac:dyDescent="0.25">
      <c r="A697" s="430" t="s">
        <v>4246</v>
      </c>
      <c r="B697" s="430">
        <v>1</v>
      </c>
      <c r="C697" s="430" t="s">
        <v>4247</v>
      </c>
      <c r="D697" s="430" t="s">
        <v>4057</v>
      </c>
      <c r="E697" s="430">
        <v>14</v>
      </c>
      <c r="F697" s="430">
        <v>0</v>
      </c>
      <c r="G697" s="430">
        <v>0</v>
      </c>
      <c r="H697" s="430">
        <v>0</v>
      </c>
      <c r="I697" s="430">
        <v>0</v>
      </c>
      <c r="J697" s="430">
        <v>0</v>
      </c>
      <c r="K697" s="430">
        <v>0</v>
      </c>
      <c r="L697" s="430">
        <v>0</v>
      </c>
      <c r="M697" s="430">
        <v>0</v>
      </c>
      <c r="N697" s="430">
        <v>0</v>
      </c>
      <c r="O697" s="430">
        <v>0</v>
      </c>
      <c r="P697" s="430">
        <v>0</v>
      </c>
      <c r="Q697" s="430">
        <v>0</v>
      </c>
      <c r="R697" s="430">
        <v>0</v>
      </c>
      <c r="S697" s="430">
        <v>0</v>
      </c>
      <c r="T697" s="430">
        <v>0</v>
      </c>
      <c r="U697" s="430">
        <v>0</v>
      </c>
      <c r="V697" s="430">
        <v>0</v>
      </c>
      <c r="W697" s="430">
        <v>0</v>
      </c>
      <c r="X697" s="430">
        <v>0</v>
      </c>
      <c r="Y697" s="430">
        <v>0</v>
      </c>
      <c r="Z697" s="430">
        <v>0</v>
      </c>
      <c r="AA697" s="430">
        <v>0</v>
      </c>
      <c r="AB697" s="430">
        <v>0</v>
      </c>
      <c r="AC697" s="430">
        <v>0</v>
      </c>
      <c r="AD697" s="430">
        <v>0</v>
      </c>
      <c r="AE697" s="430">
        <v>0</v>
      </c>
      <c r="AF697" s="430">
        <v>0</v>
      </c>
      <c r="AG697" s="430">
        <v>0</v>
      </c>
      <c r="AH697" s="430">
        <v>0</v>
      </c>
      <c r="AI697" s="430">
        <v>0</v>
      </c>
      <c r="AJ697" s="430">
        <v>0</v>
      </c>
      <c r="AK697" s="430">
        <v>0</v>
      </c>
      <c r="AL697" s="430">
        <v>0</v>
      </c>
    </row>
    <row r="698" spans="1:38" x14ac:dyDescent="0.25">
      <c r="A698" s="430" t="s">
        <v>4246</v>
      </c>
      <c r="B698" s="430">
        <v>1</v>
      </c>
      <c r="C698" s="430" t="s">
        <v>4247</v>
      </c>
      <c r="D698" s="430" t="s">
        <v>4059</v>
      </c>
      <c r="E698" s="430">
        <v>14</v>
      </c>
      <c r="F698" s="430">
        <v>0</v>
      </c>
      <c r="G698" s="430">
        <v>0</v>
      </c>
      <c r="H698" s="430">
        <v>0</v>
      </c>
      <c r="I698" s="430">
        <v>0</v>
      </c>
      <c r="J698" s="430">
        <v>0</v>
      </c>
      <c r="K698" s="430">
        <v>0</v>
      </c>
      <c r="L698" s="430">
        <v>0</v>
      </c>
      <c r="M698" s="430">
        <v>0</v>
      </c>
      <c r="N698" s="430">
        <v>0</v>
      </c>
      <c r="O698" s="430">
        <v>0</v>
      </c>
      <c r="P698" s="430">
        <v>0</v>
      </c>
      <c r="Q698" s="430">
        <v>0</v>
      </c>
      <c r="R698" s="430">
        <v>0</v>
      </c>
      <c r="S698" s="430">
        <v>0</v>
      </c>
      <c r="T698" s="430">
        <v>0</v>
      </c>
      <c r="U698" s="430">
        <v>0</v>
      </c>
      <c r="V698" s="430">
        <v>0</v>
      </c>
      <c r="W698" s="430">
        <v>0</v>
      </c>
      <c r="X698" s="430">
        <v>0</v>
      </c>
      <c r="Y698" s="430">
        <v>0</v>
      </c>
      <c r="Z698" s="430">
        <v>0</v>
      </c>
      <c r="AA698" s="430">
        <v>0</v>
      </c>
      <c r="AB698" s="430">
        <v>0</v>
      </c>
      <c r="AC698" s="430">
        <v>0</v>
      </c>
      <c r="AD698" s="430">
        <v>0</v>
      </c>
      <c r="AE698" s="430">
        <v>0</v>
      </c>
      <c r="AF698" s="430">
        <v>0</v>
      </c>
      <c r="AG698" s="430">
        <v>0</v>
      </c>
      <c r="AH698" s="430">
        <v>0</v>
      </c>
      <c r="AI698" s="430">
        <v>0</v>
      </c>
      <c r="AJ698" s="430">
        <v>0</v>
      </c>
      <c r="AK698" s="430">
        <v>0</v>
      </c>
      <c r="AL698" s="430">
        <v>0</v>
      </c>
    </row>
    <row r="699" spans="1:38" x14ac:dyDescent="0.25">
      <c r="A699" s="430" t="s">
        <v>4246</v>
      </c>
      <c r="B699" s="430">
        <v>1</v>
      </c>
      <c r="C699" s="430" t="s">
        <v>4247</v>
      </c>
      <c r="D699" s="430" t="s">
        <v>4061</v>
      </c>
      <c r="E699" s="430">
        <v>14</v>
      </c>
      <c r="F699" s="430">
        <v>0</v>
      </c>
      <c r="G699" s="430">
        <v>0</v>
      </c>
      <c r="H699" s="430">
        <v>0</v>
      </c>
      <c r="I699" s="430">
        <v>0</v>
      </c>
      <c r="J699" s="430">
        <v>0</v>
      </c>
      <c r="K699" s="430">
        <v>0</v>
      </c>
      <c r="L699" s="430">
        <v>0</v>
      </c>
      <c r="M699" s="430">
        <v>0</v>
      </c>
      <c r="N699" s="430">
        <v>0</v>
      </c>
      <c r="O699" s="430">
        <v>0.1383847050806</v>
      </c>
      <c r="P699" s="430">
        <v>0.138597687415</v>
      </c>
      <c r="Q699" s="430">
        <v>0.13794711470679999</v>
      </c>
      <c r="R699" s="430">
        <v>0.13748139797879999</v>
      </c>
      <c r="S699" s="430">
        <v>0.15002289550629999</v>
      </c>
      <c r="T699" s="430">
        <v>0.16592525724070001</v>
      </c>
      <c r="U699" s="430">
        <v>0.16035995844260001</v>
      </c>
      <c r="V699" s="430">
        <v>0.17325369030330001</v>
      </c>
      <c r="W699" s="430">
        <v>0.171024370318</v>
      </c>
      <c r="X699" s="430">
        <v>0.16645052732999999</v>
      </c>
      <c r="Y699" s="430">
        <v>0</v>
      </c>
      <c r="Z699" s="430">
        <v>0</v>
      </c>
      <c r="AA699" s="430">
        <v>0</v>
      </c>
      <c r="AB699" s="430">
        <v>0</v>
      </c>
      <c r="AC699" s="430">
        <v>0</v>
      </c>
      <c r="AD699" s="430">
        <v>0</v>
      </c>
      <c r="AE699" s="430">
        <v>0</v>
      </c>
      <c r="AF699" s="430">
        <v>0</v>
      </c>
      <c r="AG699" s="430">
        <v>0</v>
      </c>
      <c r="AH699" s="430">
        <v>0</v>
      </c>
      <c r="AI699" s="430">
        <v>0</v>
      </c>
      <c r="AJ699" s="430">
        <v>0</v>
      </c>
      <c r="AK699" s="430">
        <v>0</v>
      </c>
      <c r="AL699" s="430">
        <v>0</v>
      </c>
    </row>
    <row r="700" spans="1:38" x14ac:dyDescent="0.25">
      <c r="A700" s="430" t="s">
        <v>4246</v>
      </c>
      <c r="B700" s="430">
        <v>1</v>
      </c>
      <c r="C700" s="430" t="s">
        <v>4247</v>
      </c>
      <c r="D700" s="430" t="s">
        <v>4063</v>
      </c>
      <c r="E700" s="430">
        <v>14</v>
      </c>
      <c r="F700" s="430">
        <v>0.20980920313859999</v>
      </c>
      <c r="G700" s="430">
        <v>0.31360155770420001</v>
      </c>
      <c r="H700" s="430">
        <v>0.32473250374969997</v>
      </c>
      <c r="I700" s="430">
        <v>0.2258047474638</v>
      </c>
      <c r="J700" s="430">
        <v>0.2407927337147</v>
      </c>
      <c r="K700" s="430">
        <v>0.26108652708820002</v>
      </c>
      <c r="L700" s="430">
        <v>0.2709148019289</v>
      </c>
      <c r="M700" s="430">
        <v>0.28183299546790003</v>
      </c>
      <c r="N700" s="430">
        <v>0.4280555543888</v>
      </c>
      <c r="O700" s="430">
        <v>0.41515411524169998</v>
      </c>
      <c r="P700" s="430">
        <v>0.41579306224489998</v>
      </c>
      <c r="Q700" s="430">
        <v>0.41384134412040002</v>
      </c>
      <c r="R700" s="430">
        <v>0.41244419393640003</v>
      </c>
      <c r="S700" s="430">
        <v>0.4500686865188</v>
      </c>
      <c r="T700" s="430">
        <v>0.49777577172199999</v>
      </c>
      <c r="U700" s="430">
        <v>0.48107987532770002</v>
      </c>
      <c r="V700" s="430">
        <v>0.51976107090989998</v>
      </c>
      <c r="W700" s="430">
        <v>0.34204874063599999</v>
      </c>
      <c r="X700" s="430">
        <v>0.33290105465999997</v>
      </c>
      <c r="Y700" s="430">
        <v>0.29313206079999998</v>
      </c>
      <c r="Z700" s="430">
        <v>0.78358058470439995</v>
      </c>
      <c r="AA700" s="430">
        <v>0.86588711932520002</v>
      </c>
      <c r="AB700" s="430">
        <v>0.86899902157260001</v>
      </c>
      <c r="AC700" s="430">
        <v>0.86190465544509998</v>
      </c>
      <c r="AD700" s="430">
        <v>0.84678057016590003</v>
      </c>
      <c r="AE700" s="430">
        <v>0.77427824795040001</v>
      </c>
      <c r="AF700" s="430">
        <v>0.68612436328670001</v>
      </c>
      <c r="AG700" s="430">
        <v>0.67767201576559999</v>
      </c>
      <c r="AH700" s="430">
        <v>0.68973472026820004</v>
      </c>
      <c r="AI700" s="430">
        <v>0.69232371210639998</v>
      </c>
      <c r="AJ700" s="430">
        <v>0.72983792499019995</v>
      </c>
      <c r="AK700" s="430">
        <v>0.60188987012570005</v>
      </c>
      <c r="AL700" s="430">
        <v>0</v>
      </c>
    </row>
    <row r="701" spans="1:38" x14ac:dyDescent="0.25">
      <c r="A701" s="430" t="s">
        <v>4246</v>
      </c>
      <c r="B701" s="430">
        <v>1</v>
      </c>
      <c r="C701" s="430" t="s">
        <v>4247</v>
      </c>
      <c r="D701" s="430" t="s">
        <v>4065</v>
      </c>
      <c r="E701" s="430">
        <v>14</v>
      </c>
      <c r="F701" s="430">
        <v>0</v>
      </c>
      <c r="G701" s="430">
        <v>0</v>
      </c>
      <c r="H701" s="430">
        <v>0</v>
      </c>
      <c r="I701" s="430">
        <v>0</v>
      </c>
      <c r="J701" s="430">
        <v>0</v>
      </c>
      <c r="K701" s="430">
        <v>0</v>
      </c>
      <c r="L701" s="430">
        <v>0</v>
      </c>
      <c r="M701" s="430">
        <v>0</v>
      </c>
      <c r="N701" s="430">
        <v>0</v>
      </c>
      <c r="O701" s="430">
        <v>0</v>
      </c>
      <c r="P701" s="430">
        <v>0</v>
      </c>
      <c r="Q701" s="430">
        <v>0</v>
      </c>
      <c r="R701" s="430">
        <v>0</v>
      </c>
      <c r="S701" s="430">
        <v>0</v>
      </c>
      <c r="T701" s="430">
        <v>0</v>
      </c>
      <c r="U701" s="430">
        <v>0</v>
      </c>
      <c r="V701" s="430">
        <v>0</v>
      </c>
      <c r="W701" s="430">
        <v>0</v>
      </c>
      <c r="X701" s="430">
        <v>0</v>
      </c>
      <c r="Y701" s="430">
        <v>0</v>
      </c>
      <c r="Z701" s="430">
        <v>0</v>
      </c>
      <c r="AA701" s="430">
        <v>0</v>
      </c>
      <c r="AB701" s="430">
        <v>0</v>
      </c>
      <c r="AC701" s="430">
        <v>0</v>
      </c>
      <c r="AD701" s="430">
        <v>0</v>
      </c>
      <c r="AE701" s="430">
        <v>0</v>
      </c>
      <c r="AF701" s="430">
        <v>0</v>
      </c>
      <c r="AG701" s="430">
        <v>0</v>
      </c>
      <c r="AH701" s="430">
        <v>0</v>
      </c>
      <c r="AI701" s="430">
        <v>0</v>
      </c>
      <c r="AJ701" s="430">
        <v>0</v>
      </c>
      <c r="AK701" s="430">
        <v>0</v>
      </c>
      <c r="AL701" s="430">
        <v>0</v>
      </c>
    </row>
    <row r="702" spans="1:38" x14ac:dyDescent="0.25">
      <c r="A702" s="430" t="s">
        <v>4246</v>
      </c>
      <c r="B702" s="430">
        <v>1</v>
      </c>
      <c r="C702" s="430" t="s">
        <v>4247</v>
      </c>
      <c r="D702" s="430" t="s">
        <v>4067</v>
      </c>
      <c r="E702" s="430">
        <v>14</v>
      </c>
      <c r="F702" s="430">
        <v>0.94414141412349994</v>
      </c>
      <c r="G702" s="430">
        <v>0.9408046731127</v>
      </c>
      <c r="H702" s="430">
        <v>0.97419751124919995</v>
      </c>
      <c r="I702" s="430">
        <v>1.0161213635873001</v>
      </c>
      <c r="J702" s="430">
        <v>1.0835673017159</v>
      </c>
      <c r="K702" s="430">
        <v>1.1748893718969</v>
      </c>
      <c r="L702" s="430">
        <v>1.0836592077155001</v>
      </c>
      <c r="M702" s="430">
        <v>1.1273319818717</v>
      </c>
      <c r="N702" s="430">
        <v>1.1414814783700999</v>
      </c>
      <c r="O702" s="430">
        <v>1.1070776406444001</v>
      </c>
      <c r="P702" s="430">
        <v>1.1087814993195999</v>
      </c>
      <c r="Q702" s="430">
        <v>1.1035769176543999</v>
      </c>
      <c r="R702" s="430">
        <v>1.0998511838303</v>
      </c>
      <c r="S702" s="430">
        <v>1.20018316405</v>
      </c>
      <c r="T702" s="430">
        <v>1.1614768006845999</v>
      </c>
      <c r="U702" s="430">
        <v>1.1225197090979</v>
      </c>
      <c r="V702" s="430">
        <v>1.2127758321230999</v>
      </c>
      <c r="W702" s="430">
        <v>1.0261462219079001</v>
      </c>
      <c r="X702" s="430">
        <v>0.99870316398000003</v>
      </c>
      <c r="Y702" s="430">
        <v>0.73283015200000001</v>
      </c>
      <c r="Z702" s="430">
        <v>1.4333238137235</v>
      </c>
      <c r="AA702" s="430">
        <v>1.4576467127057</v>
      </c>
      <c r="AB702" s="430">
        <v>1.4006359891363001</v>
      </c>
      <c r="AC702" s="430">
        <v>1.5329682865064</v>
      </c>
      <c r="AD702" s="430">
        <v>1.5718569991147999</v>
      </c>
      <c r="AE702" s="430">
        <v>1.3362243709152</v>
      </c>
      <c r="AF702" s="430">
        <v>1.3497919185184999</v>
      </c>
      <c r="AG702" s="430">
        <v>1.3856510122473</v>
      </c>
      <c r="AH702" s="430">
        <v>1.3085740908748</v>
      </c>
      <c r="AI702" s="430">
        <v>1.1595269765149001</v>
      </c>
      <c r="AJ702" s="430">
        <v>1.0543997683701001</v>
      </c>
      <c r="AK702" s="430">
        <v>1.1935211677738</v>
      </c>
      <c r="AL702" s="430">
        <v>0</v>
      </c>
    </row>
    <row r="703" spans="1:38" x14ac:dyDescent="0.25">
      <c r="A703" s="430" t="s">
        <v>4246</v>
      </c>
      <c r="B703" s="430">
        <v>1</v>
      </c>
      <c r="C703" s="430" t="s">
        <v>4247</v>
      </c>
      <c r="D703" s="430" t="s">
        <v>4069</v>
      </c>
      <c r="E703" s="430">
        <v>14</v>
      </c>
      <c r="F703" s="430">
        <v>0.1049046015693</v>
      </c>
      <c r="G703" s="430">
        <v>0.10453385256809999</v>
      </c>
      <c r="H703" s="430">
        <v>0.10824416791660001</v>
      </c>
      <c r="I703" s="430">
        <v>0.1129023737319</v>
      </c>
      <c r="J703" s="430">
        <v>0.1203963668573</v>
      </c>
      <c r="K703" s="430">
        <v>0.13054326354410001</v>
      </c>
      <c r="L703" s="430">
        <v>0.13545740096440001</v>
      </c>
      <c r="M703" s="430">
        <v>0.140916497734</v>
      </c>
      <c r="N703" s="430">
        <v>0.14268518479629999</v>
      </c>
      <c r="O703" s="430">
        <v>0.1383847050806</v>
      </c>
      <c r="P703" s="430">
        <v>0.138597687415</v>
      </c>
      <c r="Q703" s="430">
        <v>0.13794711470679999</v>
      </c>
      <c r="R703" s="430">
        <v>0.13748139797879999</v>
      </c>
      <c r="S703" s="430">
        <v>0.15002289550629999</v>
      </c>
      <c r="T703" s="430">
        <v>0.16592525724070001</v>
      </c>
      <c r="U703" s="430">
        <v>0.16035995844260001</v>
      </c>
      <c r="V703" s="430">
        <v>0.17325369030330001</v>
      </c>
      <c r="W703" s="430">
        <v>0.171024370318</v>
      </c>
      <c r="X703" s="430">
        <v>0.16645052732999999</v>
      </c>
      <c r="Y703" s="430">
        <v>0.14656603039999999</v>
      </c>
      <c r="Z703" s="430">
        <v>9.8068787100600005E-2</v>
      </c>
      <c r="AA703" s="430">
        <v>9.0580980538899999E-2</v>
      </c>
      <c r="AB703" s="430">
        <v>9.0256645507099997E-2</v>
      </c>
      <c r="AC703" s="430">
        <v>9.1126691342099997E-2</v>
      </c>
      <c r="AD703" s="430">
        <v>0.10410945965359999</v>
      </c>
      <c r="AE703" s="430">
        <v>9.3621507981600002E-2</v>
      </c>
      <c r="AF703" s="430">
        <v>9.7950762031999997E-2</v>
      </c>
      <c r="AG703" s="430">
        <v>9.3692531563599996E-2</v>
      </c>
      <c r="AH703" s="430">
        <v>8.6412072583699998E-2</v>
      </c>
      <c r="AI703" s="430">
        <v>8.8834115842400002E-2</v>
      </c>
      <c r="AJ703" s="430">
        <v>9.2645416386400004E-2</v>
      </c>
      <c r="AK703" s="430">
        <v>9.2179179895599997E-2</v>
      </c>
      <c r="AL703" s="430">
        <v>0</v>
      </c>
    </row>
    <row r="704" spans="1:38" x14ac:dyDescent="0.25">
      <c r="A704" s="430" t="s">
        <v>4246</v>
      </c>
      <c r="B704" s="430">
        <v>1</v>
      </c>
      <c r="C704" s="430" t="s">
        <v>4247</v>
      </c>
      <c r="D704" s="430" t="s">
        <v>4071</v>
      </c>
      <c r="E704" s="430">
        <v>14</v>
      </c>
      <c r="F704" s="430">
        <v>0.20980920313859999</v>
      </c>
      <c r="G704" s="430">
        <v>0.20906770513619999</v>
      </c>
      <c r="H704" s="430">
        <v>0.21648833583310001</v>
      </c>
      <c r="I704" s="430">
        <v>0.2258047474638</v>
      </c>
      <c r="J704" s="430">
        <v>0.2407927337147</v>
      </c>
      <c r="K704" s="430">
        <v>0.26108652708820002</v>
      </c>
      <c r="L704" s="430">
        <v>0.2709148019289</v>
      </c>
      <c r="M704" s="430">
        <v>0.28183299546790003</v>
      </c>
      <c r="N704" s="430">
        <v>0.28537036959250001</v>
      </c>
      <c r="O704" s="430">
        <v>0.27676941016110002</v>
      </c>
      <c r="P704" s="430">
        <v>0.27719537482989998</v>
      </c>
      <c r="Q704" s="430">
        <v>0.13794711470679999</v>
      </c>
      <c r="R704" s="430">
        <v>0.13748139797879999</v>
      </c>
      <c r="S704" s="430">
        <v>0.15002289550629999</v>
      </c>
      <c r="T704" s="430">
        <v>0.16592525724070001</v>
      </c>
      <c r="U704" s="430">
        <v>0.16035995844260001</v>
      </c>
      <c r="V704" s="430">
        <v>0.17325369030330001</v>
      </c>
      <c r="W704" s="430">
        <v>0.34204874063599999</v>
      </c>
      <c r="X704" s="430">
        <v>0.33290105465999997</v>
      </c>
      <c r="Y704" s="430">
        <v>0.29313206079999998</v>
      </c>
      <c r="Z704" s="430">
        <v>0</v>
      </c>
      <c r="AA704" s="430">
        <v>0</v>
      </c>
      <c r="AB704" s="430">
        <v>0</v>
      </c>
      <c r="AC704" s="430">
        <v>0</v>
      </c>
      <c r="AD704" s="430">
        <v>0</v>
      </c>
      <c r="AE704" s="430">
        <v>0</v>
      </c>
      <c r="AF704" s="430">
        <v>0</v>
      </c>
      <c r="AG704" s="430">
        <v>0</v>
      </c>
      <c r="AH704" s="430">
        <v>0</v>
      </c>
      <c r="AI704" s="430">
        <v>0</v>
      </c>
      <c r="AJ704" s="430">
        <v>0</v>
      </c>
      <c r="AK704" s="430">
        <v>0</v>
      </c>
      <c r="AL704" s="430">
        <v>0</v>
      </c>
    </row>
    <row r="705" spans="1:38" x14ac:dyDescent="0.25">
      <c r="A705" s="430" t="s">
        <v>4246</v>
      </c>
      <c r="B705" s="430">
        <v>1</v>
      </c>
      <c r="C705" s="430" t="s">
        <v>4247</v>
      </c>
      <c r="D705" s="430" t="s">
        <v>4073</v>
      </c>
      <c r="E705" s="430">
        <v>14</v>
      </c>
      <c r="F705" s="430">
        <v>1.0490460156928001</v>
      </c>
      <c r="G705" s="430">
        <v>1.0453385256808001</v>
      </c>
      <c r="H705" s="430">
        <v>0.97419751124919995</v>
      </c>
      <c r="I705" s="430">
        <v>1.0161213635873001</v>
      </c>
      <c r="J705" s="430">
        <v>0.96317093485859995</v>
      </c>
      <c r="K705" s="430">
        <v>1.0443461083528001</v>
      </c>
      <c r="L705" s="430">
        <v>1.0836592077155001</v>
      </c>
      <c r="M705" s="430">
        <v>1.1273319818717</v>
      </c>
      <c r="N705" s="430">
        <v>0.99879629357379995</v>
      </c>
      <c r="O705" s="430">
        <v>0.96869293556390001</v>
      </c>
      <c r="P705" s="430">
        <v>0.97018381190470004</v>
      </c>
      <c r="Q705" s="430">
        <v>0.96562980294760004</v>
      </c>
      <c r="R705" s="430">
        <v>0.82488838787270002</v>
      </c>
      <c r="S705" s="430">
        <v>0.90013737303749997</v>
      </c>
      <c r="T705" s="430">
        <v>0.99555154344399999</v>
      </c>
      <c r="U705" s="430">
        <v>1.1225197090979</v>
      </c>
      <c r="V705" s="430">
        <v>1.0395221418198</v>
      </c>
      <c r="W705" s="430">
        <v>0.68409748127189995</v>
      </c>
      <c r="X705" s="430">
        <v>0.66580210931999995</v>
      </c>
      <c r="Y705" s="430">
        <v>0.58626412159999997</v>
      </c>
      <c r="Z705" s="430">
        <v>0.83181983847509999</v>
      </c>
      <c r="AA705" s="430">
        <v>0.87209589829099998</v>
      </c>
      <c r="AB705" s="430">
        <v>0.82388132186499996</v>
      </c>
      <c r="AC705" s="430">
        <v>0.78134624822099996</v>
      </c>
      <c r="AD705" s="430">
        <v>0.7712486390219</v>
      </c>
      <c r="AE705" s="430">
        <v>0.71621269782889996</v>
      </c>
      <c r="AF705" s="430">
        <v>0.64923743654510002</v>
      </c>
      <c r="AG705" s="430">
        <v>0.60647010521860001</v>
      </c>
      <c r="AH705" s="430">
        <v>0.60907276119139997</v>
      </c>
      <c r="AI705" s="430">
        <v>0.63131957882180001</v>
      </c>
      <c r="AJ705" s="430">
        <v>0.54451313755899999</v>
      </c>
      <c r="AK705" s="430">
        <v>0.5939105472574</v>
      </c>
      <c r="AL705" s="430">
        <v>0</v>
      </c>
    </row>
    <row r="706" spans="1:38" x14ac:dyDescent="0.25">
      <c r="A706" s="430" t="s">
        <v>4246</v>
      </c>
      <c r="B706" s="430">
        <v>1</v>
      </c>
      <c r="C706" s="430" t="s">
        <v>4247</v>
      </c>
      <c r="D706" s="430" t="s">
        <v>4228</v>
      </c>
      <c r="E706" s="430">
        <v>14</v>
      </c>
      <c r="F706" s="430">
        <v>0.1049046015693</v>
      </c>
      <c r="G706" s="430">
        <v>0.10453385256809999</v>
      </c>
      <c r="H706" s="430">
        <v>0.10824416791660001</v>
      </c>
      <c r="I706" s="430">
        <v>0.1129023737319</v>
      </c>
      <c r="J706" s="430">
        <v>0.1203963668573</v>
      </c>
      <c r="K706" s="430">
        <v>0.13054326354410001</v>
      </c>
      <c r="L706" s="430">
        <v>0.13545740096440001</v>
      </c>
      <c r="M706" s="430">
        <v>0.140916497734</v>
      </c>
      <c r="N706" s="430">
        <v>0.14268518479629999</v>
      </c>
      <c r="O706" s="430">
        <v>0.1383847050806</v>
      </c>
      <c r="P706" s="430">
        <v>0.138597687415</v>
      </c>
      <c r="Q706" s="430">
        <v>0.13794711470679999</v>
      </c>
      <c r="R706" s="430">
        <v>0.13748139797879999</v>
      </c>
      <c r="S706" s="430">
        <v>0.15002289550629999</v>
      </c>
      <c r="T706" s="430">
        <v>0.16592525724070001</v>
      </c>
      <c r="U706" s="430">
        <v>0.16035995844260001</v>
      </c>
      <c r="V706" s="430">
        <v>0.17325369030330001</v>
      </c>
      <c r="W706" s="430">
        <v>0.171024370318</v>
      </c>
      <c r="X706" s="430">
        <v>0.16645052732999999</v>
      </c>
      <c r="Y706" s="430">
        <v>0.14656603039999999</v>
      </c>
      <c r="Z706" s="430">
        <v>6.2279604124999997E-3</v>
      </c>
      <c r="AA706" s="430">
        <v>1.0967617494099999E-2</v>
      </c>
      <c r="AB706" s="430">
        <v>4.2408683827000002E-3</v>
      </c>
      <c r="AC706" s="430">
        <v>3.4646806156000002E-3</v>
      </c>
      <c r="AD706" s="430">
        <v>3.1320214792999999E-3</v>
      </c>
      <c r="AE706" s="430">
        <v>2.2563883614E-3</v>
      </c>
      <c r="AF706" s="430">
        <v>2.0239206515999999E-3</v>
      </c>
      <c r="AG706" s="430">
        <v>2.4199795118999999E-3</v>
      </c>
      <c r="AH706" s="430">
        <v>0</v>
      </c>
      <c r="AI706" s="430">
        <v>0</v>
      </c>
      <c r="AJ706" s="430">
        <v>0</v>
      </c>
      <c r="AK706" s="430">
        <v>0</v>
      </c>
      <c r="AL706" s="430">
        <v>0</v>
      </c>
    </row>
    <row r="707" spans="1:38" x14ac:dyDescent="0.25">
      <c r="A707" s="430" t="s">
        <v>4246</v>
      </c>
      <c r="B707" s="430">
        <v>1</v>
      </c>
      <c r="C707" s="430" t="s">
        <v>4247</v>
      </c>
      <c r="D707" s="430" t="s">
        <v>4075</v>
      </c>
      <c r="E707" s="430">
        <v>14</v>
      </c>
      <c r="F707" s="430">
        <v>0</v>
      </c>
      <c r="G707" s="430">
        <v>0</v>
      </c>
      <c r="H707" s="430">
        <v>0</v>
      </c>
      <c r="I707" s="430">
        <v>0</v>
      </c>
      <c r="J707" s="430">
        <v>0</v>
      </c>
      <c r="K707" s="430">
        <v>0</v>
      </c>
      <c r="L707" s="430">
        <v>0</v>
      </c>
      <c r="M707" s="430">
        <v>0</v>
      </c>
      <c r="N707" s="430">
        <v>0</v>
      </c>
      <c r="O707" s="430">
        <v>0</v>
      </c>
      <c r="P707" s="430">
        <v>0</v>
      </c>
      <c r="Q707" s="430">
        <v>0</v>
      </c>
      <c r="R707" s="430">
        <v>0</v>
      </c>
      <c r="S707" s="430">
        <v>0</v>
      </c>
      <c r="T707" s="430">
        <v>0</v>
      </c>
      <c r="U707" s="430">
        <v>0</v>
      </c>
      <c r="V707" s="430">
        <v>0</v>
      </c>
      <c r="W707" s="430">
        <v>0</v>
      </c>
      <c r="X707" s="430">
        <v>0</v>
      </c>
      <c r="Y707" s="430">
        <v>0</v>
      </c>
      <c r="Z707" s="430">
        <v>0</v>
      </c>
      <c r="AA707" s="430">
        <v>0</v>
      </c>
      <c r="AB707" s="430">
        <v>0</v>
      </c>
      <c r="AC707" s="430">
        <v>0</v>
      </c>
      <c r="AD707" s="430">
        <v>0</v>
      </c>
      <c r="AE707" s="430">
        <v>0</v>
      </c>
      <c r="AF707" s="430">
        <v>0</v>
      </c>
      <c r="AG707" s="430">
        <v>0</v>
      </c>
      <c r="AH707" s="430">
        <v>0</v>
      </c>
      <c r="AI707" s="430">
        <v>0</v>
      </c>
      <c r="AJ707" s="430">
        <v>0</v>
      </c>
      <c r="AK707" s="430">
        <v>0</v>
      </c>
      <c r="AL707" s="430">
        <v>0</v>
      </c>
    </row>
    <row r="708" spans="1:38" x14ac:dyDescent="0.25">
      <c r="A708" s="430" t="s">
        <v>4246</v>
      </c>
      <c r="B708" s="430">
        <v>1</v>
      </c>
      <c r="C708" s="430" t="s">
        <v>4247</v>
      </c>
      <c r="D708" s="430" t="s">
        <v>4077</v>
      </c>
      <c r="E708" s="430">
        <v>14</v>
      </c>
      <c r="F708" s="430">
        <v>0</v>
      </c>
      <c r="G708" s="430">
        <v>0</v>
      </c>
      <c r="H708" s="430">
        <v>0</v>
      </c>
      <c r="I708" s="430">
        <v>0</v>
      </c>
      <c r="J708" s="430">
        <v>0</v>
      </c>
      <c r="K708" s="430">
        <v>0</v>
      </c>
      <c r="L708" s="430">
        <v>0</v>
      </c>
      <c r="M708" s="430">
        <v>0</v>
      </c>
      <c r="N708" s="430">
        <v>0</v>
      </c>
      <c r="O708" s="430">
        <v>0.1383847050806</v>
      </c>
      <c r="P708" s="430">
        <v>0.138597687415</v>
      </c>
      <c r="Q708" s="430">
        <v>0.13794711470679999</v>
      </c>
      <c r="R708" s="430">
        <v>0</v>
      </c>
      <c r="S708" s="430">
        <v>0</v>
      </c>
      <c r="T708" s="430">
        <v>0</v>
      </c>
      <c r="U708" s="430">
        <v>0</v>
      </c>
      <c r="V708" s="430">
        <v>0</v>
      </c>
      <c r="W708" s="430">
        <v>0</v>
      </c>
      <c r="X708" s="430">
        <v>0</v>
      </c>
      <c r="Y708" s="430">
        <v>0</v>
      </c>
      <c r="Z708" s="430">
        <v>0</v>
      </c>
      <c r="AA708" s="430">
        <v>0</v>
      </c>
      <c r="AB708" s="430">
        <v>0</v>
      </c>
      <c r="AC708" s="430">
        <v>0</v>
      </c>
      <c r="AD708" s="430">
        <v>0</v>
      </c>
      <c r="AE708" s="430">
        <v>0</v>
      </c>
      <c r="AF708" s="430">
        <v>0</v>
      </c>
      <c r="AG708" s="430">
        <v>0</v>
      </c>
      <c r="AH708" s="430">
        <v>0</v>
      </c>
      <c r="AI708" s="430">
        <v>0</v>
      </c>
      <c r="AJ708" s="430">
        <v>0</v>
      </c>
      <c r="AK708" s="430">
        <v>0</v>
      </c>
      <c r="AL708" s="430">
        <v>0</v>
      </c>
    </row>
    <row r="709" spans="1:38" x14ac:dyDescent="0.25">
      <c r="A709" s="430" t="s">
        <v>4246</v>
      </c>
      <c r="B709" s="430">
        <v>1</v>
      </c>
      <c r="C709" s="430" t="s">
        <v>4247</v>
      </c>
      <c r="D709" s="430" t="s">
        <v>4079</v>
      </c>
      <c r="E709" s="430">
        <v>14</v>
      </c>
      <c r="F709" s="430">
        <v>0.20980920313859999</v>
      </c>
      <c r="G709" s="430">
        <v>0.20906770513619999</v>
      </c>
      <c r="H709" s="430">
        <v>0.21648833583310001</v>
      </c>
      <c r="I709" s="430">
        <v>0.2258047474638</v>
      </c>
      <c r="J709" s="430">
        <v>0.2407927337147</v>
      </c>
      <c r="K709" s="430">
        <v>0.26108652708820002</v>
      </c>
      <c r="L709" s="430">
        <v>0.2709148019289</v>
      </c>
      <c r="M709" s="430">
        <v>0.28183299546790003</v>
      </c>
      <c r="N709" s="430">
        <v>0.28537036959250001</v>
      </c>
      <c r="O709" s="430">
        <v>0.27676941016110002</v>
      </c>
      <c r="P709" s="430">
        <v>0.27719537482989998</v>
      </c>
      <c r="Q709" s="430">
        <v>0.27589422941359998</v>
      </c>
      <c r="R709" s="430">
        <v>0.13748139797879999</v>
      </c>
      <c r="S709" s="430">
        <v>0.15002289550629999</v>
      </c>
      <c r="T709" s="430">
        <v>0.16592525724070001</v>
      </c>
      <c r="U709" s="430">
        <v>0.16035995844260001</v>
      </c>
      <c r="V709" s="430">
        <v>0.17325369030330001</v>
      </c>
      <c r="W709" s="430">
        <v>0.171024370318</v>
      </c>
      <c r="X709" s="430">
        <v>0.16645052732999999</v>
      </c>
      <c r="Y709" s="430">
        <v>0.14656603039999999</v>
      </c>
      <c r="Z709" s="430">
        <v>0.1149188232481</v>
      </c>
      <c r="AA709" s="430">
        <v>0.1529052463619</v>
      </c>
      <c r="AB709" s="430">
        <v>0.1564791366627</v>
      </c>
      <c r="AC709" s="430">
        <v>0.1753174220614</v>
      </c>
      <c r="AD709" s="430">
        <v>0.1854264187064</v>
      </c>
      <c r="AE709" s="430">
        <v>0.1733595156479</v>
      </c>
      <c r="AF709" s="430">
        <v>0.14018015739420001</v>
      </c>
      <c r="AG709" s="430">
        <v>0.17028418489620001</v>
      </c>
      <c r="AH709" s="430">
        <v>0.17479663553319999</v>
      </c>
      <c r="AI709" s="430">
        <v>0.16257078084490001</v>
      </c>
      <c r="AJ709" s="430">
        <v>0.12385070761729999</v>
      </c>
      <c r="AK709" s="430">
        <v>0.1314277157898</v>
      </c>
      <c r="AL709" s="430">
        <v>0</v>
      </c>
    </row>
    <row r="710" spans="1:38" x14ac:dyDescent="0.25">
      <c r="A710" s="430" t="s">
        <v>4246</v>
      </c>
      <c r="B710" s="430">
        <v>1</v>
      </c>
      <c r="C710" s="430" t="s">
        <v>4247</v>
      </c>
      <c r="D710" s="430" t="s">
        <v>4081</v>
      </c>
      <c r="E710" s="430">
        <v>14</v>
      </c>
      <c r="F710" s="430">
        <v>0.1049046015693</v>
      </c>
      <c r="G710" s="430">
        <v>0.10453385256809999</v>
      </c>
      <c r="H710" s="430">
        <v>0.10824416791660001</v>
      </c>
      <c r="I710" s="430">
        <v>0.1129023737319</v>
      </c>
      <c r="J710" s="430">
        <v>0.1203963668573</v>
      </c>
      <c r="K710" s="430">
        <v>0.13054326354410001</v>
      </c>
      <c r="L710" s="430">
        <v>0.13545740096440001</v>
      </c>
      <c r="M710" s="430">
        <v>0.140916497734</v>
      </c>
      <c r="N710" s="430">
        <v>0.14268518479629999</v>
      </c>
      <c r="O710" s="430">
        <v>0.1383847050806</v>
      </c>
      <c r="P710" s="430">
        <v>0.138597687415</v>
      </c>
      <c r="Q710" s="430">
        <v>0.13794711470679999</v>
      </c>
      <c r="R710" s="430">
        <v>0.13748139797879999</v>
      </c>
      <c r="S710" s="430">
        <v>0.15002289550629999</v>
      </c>
      <c r="T710" s="430">
        <v>0.16592525724070001</v>
      </c>
      <c r="U710" s="430">
        <v>0.16035995844260001</v>
      </c>
      <c r="V710" s="430">
        <v>0.17325369030330001</v>
      </c>
      <c r="W710" s="430">
        <v>0.171024370318</v>
      </c>
      <c r="X710" s="430">
        <v>0.33290105465999997</v>
      </c>
      <c r="Y710" s="430">
        <v>0.29313206079999998</v>
      </c>
      <c r="Z710" s="430">
        <v>0.13297582270909999</v>
      </c>
      <c r="AA710" s="430">
        <v>0.12610293916580001</v>
      </c>
      <c r="AB710" s="430">
        <v>0.1180243598116</v>
      </c>
      <c r="AC710" s="430">
        <v>0.1222867272524</v>
      </c>
      <c r="AD710" s="430">
        <v>0.1168887033485</v>
      </c>
      <c r="AE710" s="430">
        <v>8.3765504611800004E-2</v>
      </c>
      <c r="AF710" s="430">
        <v>0.1135018200141</v>
      </c>
      <c r="AG710" s="430">
        <v>0.1135853424159</v>
      </c>
      <c r="AH710" s="430">
        <v>9.4805918421699997E-2</v>
      </c>
      <c r="AI710" s="430">
        <v>9.3483689454900001E-2</v>
      </c>
      <c r="AJ710" s="430">
        <v>0.1001878894782</v>
      </c>
      <c r="AK710" s="430">
        <v>0.1010255735883</v>
      </c>
      <c r="AL710" s="430">
        <v>0</v>
      </c>
    </row>
    <row r="711" spans="1:38" x14ac:dyDescent="0.25">
      <c r="A711" s="430" t="s">
        <v>4246</v>
      </c>
      <c r="B711" s="430">
        <v>1</v>
      </c>
      <c r="C711" s="430" t="s">
        <v>4247</v>
      </c>
      <c r="D711" s="430" t="s">
        <v>4083</v>
      </c>
      <c r="E711" s="430">
        <v>14</v>
      </c>
      <c r="F711" s="430">
        <v>0.83923681255420002</v>
      </c>
      <c r="G711" s="430">
        <v>0.73173696797660004</v>
      </c>
      <c r="H711" s="430">
        <v>0.75770917541600002</v>
      </c>
      <c r="I711" s="430">
        <v>0.79031661612339998</v>
      </c>
      <c r="J711" s="430">
        <v>0.72237820114399998</v>
      </c>
      <c r="K711" s="430">
        <v>0.78325958126460005</v>
      </c>
      <c r="L711" s="430">
        <v>0.94820180675099996</v>
      </c>
      <c r="M711" s="430">
        <v>0.98641548413769997</v>
      </c>
      <c r="N711" s="430">
        <v>0.99879629357379995</v>
      </c>
      <c r="O711" s="430">
        <v>0.96869293556390001</v>
      </c>
      <c r="P711" s="430">
        <v>0.97018381190470004</v>
      </c>
      <c r="Q711" s="430">
        <v>0.82768268824080005</v>
      </c>
      <c r="R711" s="430">
        <v>0.68740698989390003</v>
      </c>
      <c r="S711" s="430">
        <v>0.75011447753130001</v>
      </c>
      <c r="T711" s="430">
        <v>0.82962628620330003</v>
      </c>
      <c r="U711" s="430">
        <v>0.80179979221279996</v>
      </c>
      <c r="V711" s="430">
        <v>0.8662684515165</v>
      </c>
      <c r="W711" s="430">
        <v>0.85512185158989995</v>
      </c>
      <c r="X711" s="430">
        <v>0.83225263665000004</v>
      </c>
      <c r="Y711" s="430">
        <v>0.73283015200000001</v>
      </c>
      <c r="Z711" s="430">
        <v>0.92215757890719996</v>
      </c>
      <c r="AA711" s="430">
        <v>0.9338551712773</v>
      </c>
      <c r="AB711" s="430">
        <v>0.96731480144990001</v>
      </c>
      <c r="AC711" s="430">
        <v>0.93358761416729996</v>
      </c>
      <c r="AD711" s="430">
        <v>1.0327434116422001</v>
      </c>
      <c r="AE711" s="430">
        <v>0.99654724258920002</v>
      </c>
      <c r="AF711" s="430">
        <v>0.92447563022830004</v>
      </c>
      <c r="AG711" s="430">
        <v>0.91468236002329995</v>
      </c>
      <c r="AH711" s="430">
        <v>0.89825277650669999</v>
      </c>
      <c r="AI711" s="430">
        <v>0.9911485547983</v>
      </c>
      <c r="AJ711" s="430">
        <v>0.96783093568610001</v>
      </c>
      <c r="AK711" s="430">
        <v>1.0136268913394999</v>
      </c>
      <c r="AL711" s="430">
        <v>0</v>
      </c>
    </row>
    <row r="712" spans="1:38" x14ac:dyDescent="0.25">
      <c r="A712" s="430" t="s">
        <v>4246</v>
      </c>
      <c r="B712" s="430">
        <v>1</v>
      </c>
      <c r="C712" s="430" t="s">
        <v>4247</v>
      </c>
      <c r="D712" s="430" t="s">
        <v>4229</v>
      </c>
      <c r="E712" s="430">
        <v>14</v>
      </c>
      <c r="F712" s="430">
        <v>0</v>
      </c>
      <c r="G712" s="430">
        <v>0</v>
      </c>
      <c r="H712" s="430">
        <v>0</v>
      </c>
      <c r="I712" s="430">
        <v>0</v>
      </c>
      <c r="J712" s="430">
        <v>0</v>
      </c>
      <c r="K712" s="430">
        <v>0</v>
      </c>
      <c r="L712" s="430">
        <v>0</v>
      </c>
      <c r="M712" s="430">
        <v>0</v>
      </c>
      <c r="N712" s="430">
        <v>0</v>
      </c>
      <c r="O712" s="430">
        <v>0</v>
      </c>
      <c r="P712" s="430">
        <v>0</v>
      </c>
      <c r="Q712" s="430">
        <v>0</v>
      </c>
      <c r="R712" s="430">
        <v>0</v>
      </c>
      <c r="S712" s="430">
        <v>0</v>
      </c>
      <c r="T712" s="430">
        <v>0</v>
      </c>
      <c r="U712" s="430">
        <v>0</v>
      </c>
      <c r="V712" s="430">
        <v>0</v>
      </c>
      <c r="W712" s="430">
        <v>0</v>
      </c>
      <c r="X712" s="430">
        <v>0</v>
      </c>
      <c r="Y712" s="430">
        <v>0</v>
      </c>
      <c r="Z712" s="430">
        <v>0</v>
      </c>
      <c r="AA712" s="430">
        <v>0</v>
      </c>
      <c r="AB712" s="430">
        <v>0</v>
      </c>
      <c r="AC712" s="430">
        <v>0</v>
      </c>
      <c r="AD712" s="430">
        <v>0</v>
      </c>
      <c r="AE712" s="430">
        <v>0</v>
      </c>
      <c r="AF712" s="430">
        <v>0</v>
      </c>
      <c r="AG712" s="430">
        <v>0</v>
      </c>
      <c r="AH712" s="430">
        <v>0</v>
      </c>
      <c r="AI712" s="430">
        <v>0</v>
      </c>
      <c r="AJ712" s="430">
        <v>0</v>
      </c>
      <c r="AK712" s="430">
        <v>0</v>
      </c>
      <c r="AL712" s="430">
        <v>0</v>
      </c>
    </row>
    <row r="713" spans="1:38" x14ac:dyDescent="0.25">
      <c r="A713" s="430" t="s">
        <v>4246</v>
      </c>
      <c r="B713" s="430">
        <v>1</v>
      </c>
      <c r="C713" s="430" t="s">
        <v>4247</v>
      </c>
      <c r="D713" s="430" t="s">
        <v>4085</v>
      </c>
      <c r="E713" s="430">
        <v>14</v>
      </c>
      <c r="F713" s="430">
        <v>0.31471380470780003</v>
      </c>
      <c r="G713" s="430">
        <v>0.31360155770420001</v>
      </c>
      <c r="H713" s="430">
        <v>0.32473250374969997</v>
      </c>
      <c r="I713" s="430">
        <v>0.33870712119579999</v>
      </c>
      <c r="J713" s="430">
        <v>0.36118910057199999</v>
      </c>
      <c r="K713" s="430">
        <v>0.39162979063230002</v>
      </c>
      <c r="L713" s="430">
        <v>0.40637220289330001</v>
      </c>
      <c r="M713" s="430">
        <v>0.42274949320189997</v>
      </c>
      <c r="N713" s="430">
        <v>0.4280555543888</v>
      </c>
      <c r="O713" s="430">
        <v>0.41515411524169998</v>
      </c>
      <c r="P713" s="430">
        <v>0.41579306224489998</v>
      </c>
      <c r="Q713" s="430">
        <v>0.41384134412040002</v>
      </c>
      <c r="R713" s="430">
        <v>0.41244419393640003</v>
      </c>
      <c r="S713" s="430">
        <v>0.30004579101250001</v>
      </c>
      <c r="T713" s="430">
        <v>0.33185051448129999</v>
      </c>
      <c r="U713" s="430">
        <v>0.32071991688509999</v>
      </c>
      <c r="V713" s="430">
        <v>0.34650738060660002</v>
      </c>
      <c r="W713" s="430">
        <v>0.34204874063599999</v>
      </c>
      <c r="X713" s="430">
        <v>0.33290105465999997</v>
      </c>
      <c r="Y713" s="430">
        <v>0.14656603039999999</v>
      </c>
      <c r="Z713" s="430">
        <v>0.42197287166359998</v>
      </c>
      <c r="AA713" s="430">
        <v>0.49961411035800002</v>
      </c>
      <c r="AB713" s="430">
        <v>0.50069495724419999</v>
      </c>
      <c r="AC713" s="430">
        <v>0.60929928301269998</v>
      </c>
      <c r="AD713" s="430">
        <v>0.51567496381559996</v>
      </c>
      <c r="AE713" s="430">
        <v>0.465704808799</v>
      </c>
      <c r="AF713" s="430">
        <v>0.39890631700500001</v>
      </c>
      <c r="AG713" s="430">
        <v>0.44566481991099999</v>
      </c>
      <c r="AH713" s="430">
        <v>0.42465944794010002</v>
      </c>
      <c r="AI713" s="430">
        <v>0.44123108584819998</v>
      </c>
      <c r="AJ713" s="430">
        <v>0.3502427378745</v>
      </c>
      <c r="AK713" s="430">
        <v>0.34657026795110002</v>
      </c>
      <c r="AL713" s="430">
        <v>0</v>
      </c>
    </row>
    <row r="714" spans="1:38" x14ac:dyDescent="0.25">
      <c r="A714" s="430" t="s">
        <v>4246</v>
      </c>
      <c r="B714" s="430">
        <v>1</v>
      </c>
      <c r="C714" s="430" t="s">
        <v>4247</v>
      </c>
      <c r="D714" s="430" t="s">
        <v>4087</v>
      </c>
      <c r="E714" s="430">
        <v>14</v>
      </c>
      <c r="F714" s="430">
        <v>0.52452300784640005</v>
      </c>
      <c r="G714" s="430">
        <v>0.52266926284040005</v>
      </c>
      <c r="H714" s="430">
        <v>0.54122083958290002</v>
      </c>
      <c r="I714" s="430">
        <v>0.56451186865960001</v>
      </c>
      <c r="J714" s="430">
        <v>0.60198183428660001</v>
      </c>
      <c r="K714" s="430">
        <v>0.65271631772049998</v>
      </c>
      <c r="L714" s="430">
        <v>0.67728700482219995</v>
      </c>
      <c r="M714" s="430">
        <v>0.7045824886698</v>
      </c>
      <c r="N714" s="430">
        <v>0.7134259239813</v>
      </c>
      <c r="O714" s="430">
        <v>0.6919235254028</v>
      </c>
      <c r="P714" s="430">
        <v>0.69298843707479996</v>
      </c>
      <c r="Q714" s="430">
        <v>0.68973557353399995</v>
      </c>
      <c r="R714" s="430">
        <v>0.68740698989390003</v>
      </c>
      <c r="S714" s="430">
        <v>0.4500686865188</v>
      </c>
      <c r="T714" s="430">
        <v>0.49777577172199999</v>
      </c>
      <c r="U714" s="430">
        <v>0.48107987532770002</v>
      </c>
      <c r="V714" s="430">
        <v>0.51976107090989998</v>
      </c>
      <c r="W714" s="430">
        <v>0.51307311095389996</v>
      </c>
      <c r="X714" s="430">
        <v>0.49935158199000002</v>
      </c>
      <c r="Y714" s="430">
        <v>0.29313206079999998</v>
      </c>
      <c r="Z714" s="430">
        <v>0.42041044938979999</v>
      </c>
      <c r="AA714" s="430">
        <v>0.42710275659469998</v>
      </c>
      <c r="AB714" s="430">
        <v>0.42991689576859998</v>
      </c>
      <c r="AC714" s="430">
        <v>0.3823198983019</v>
      </c>
      <c r="AD714" s="430">
        <v>0.36928339481569999</v>
      </c>
      <c r="AE714" s="430">
        <v>0.36058401293010001</v>
      </c>
      <c r="AF714" s="430">
        <v>0.43767641105249999</v>
      </c>
      <c r="AG714" s="430">
        <v>0.44116440278699998</v>
      </c>
      <c r="AH714" s="430">
        <v>0.4963013504828</v>
      </c>
      <c r="AI714" s="430">
        <v>0.43613993121619998</v>
      </c>
      <c r="AJ714" s="430">
        <v>0.33962706269249998</v>
      </c>
      <c r="AK714" s="430">
        <v>0.3579115136555</v>
      </c>
      <c r="AL714" s="430">
        <v>0</v>
      </c>
    </row>
    <row r="715" spans="1:38" x14ac:dyDescent="0.25">
      <c r="A715" s="430" t="s">
        <v>4246</v>
      </c>
      <c r="B715" s="430">
        <v>1</v>
      </c>
      <c r="C715" s="430" t="s">
        <v>4247</v>
      </c>
      <c r="D715" s="430" t="s">
        <v>4230</v>
      </c>
      <c r="E715" s="430">
        <v>14</v>
      </c>
      <c r="F715" s="430">
        <v>0</v>
      </c>
      <c r="G715" s="430">
        <v>0</v>
      </c>
      <c r="H715" s="430">
        <v>0</v>
      </c>
      <c r="I715" s="430">
        <v>0</v>
      </c>
      <c r="J715" s="430">
        <v>0</v>
      </c>
      <c r="K715" s="430">
        <v>0</v>
      </c>
      <c r="L715" s="430">
        <v>0</v>
      </c>
      <c r="M715" s="430">
        <v>0</v>
      </c>
      <c r="N715" s="430">
        <v>0</v>
      </c>
      <c r="O715" s="430">
        <v>0</v>
      </c>
      <c r="P715" s="430">
        <v>0</v>
      </c>
      <c r="Q715" s="430">
        <v>0</v>
      </c>
      <c r="R715" s="430">
        <v>0</v>
      </c>
      <c r="S715" s="430">
        <v>0</v>
      </c>
      <c r="T715" s="430">
        <v>0</v>
      </c>
      <c r="U715" s="430">
        <v>0</v>
      </c>
      <c r="V715" s="430">
        <v>0</v>
      </c>
      <c r="W715" s="430">
        <v>0</v>
      </c>
      <c r="X715" s="430">
        <v>0</v>
      </c>
      <c r="Y715" s="430">
        <v>0</v>
      </c>
      <c r="Z715" s="430">
        <v>0</v>
      </c>
      <c r="AA715" s="430">
        <v>0</v>
      </c>
      <c r="AB715" s="430">
        <v>0</v>
      </c>
      <c r="AC715" s="430">
        <v>0</v>
      </c>
      <c r="AD715" s="430">
        <v>0</v>
      </c>
      <c r="AE715" s="430">
        <v>0</v>
      </c>
      <c r="AF715" s="430">
        <v>0</v>
      </c>
      <c r="AG715" s="430">
        <v>0</v>
      </c>
      <c r="AH715" s="430">
        <v>0</v>
      </c>
      <c r="AI715" s="430">
        <v>0</v>
      </c>
      <c r="AJ715" s="430">
        <v>0</v>
      </c>
      <c r="AK715" s="430">
        <v>0</v>
      </c>
      <c r="AL715" s="430">
        <v>0</v>
      </c>
    </row>
    <row r="716" spans="1:38" x14ac:dyDescent="0.25">
      <c r="A716" s="430" t="s">
        <v>4246</v>
      </c>
      <c r="B716" s="430">
        <v>1</v>
      </c>
      <c r="C716" s="430" t="s">
        <v>4247</v>
      </c>
      <c r="D716" s="430" t="s">
        <v>4089</v>
      </c>
      <c r="E716" s="430">
        <v>14</v>
      </c>
      <c r="F716" s="430">
        <v>0</v>
      </c>
      <c r="G716" s="430">
        <v>0</v>
      </c>
      <c r="H716" s="430">
        <v>0</v>
      </c>
      <c r="I716" s="430">
        <v>0</v>
      </c>
      <c r="J716" s="430">
        <v>0</v>
      </c>
      <c r="K716" s="430">
        <v>0</v>
      </c>
      <c r="L716" s="430">
        <v>0</v>
      </c>
      <c r="M716" s="430">
        <v>0</v>
      </c>
      <c r="N716" s="430">
        <v>0</v>
      </c>
      <c r="O716" s="430">
        <v>0</v>
      </c>
      <c r="P716" s="430">
        <v>0</v>
      </c>
      <c r="Q716" s="430">
        <v>0</v>
      </c>
      <c r="R716" s="430">
        <v>0</v>
      </c>
      <c r="S716" s="430">
        <v>0</v>
      </c>
      <c r="T716" s="430">
        <v>0</v>
      </c>
      <c r="U716" s="430">
        <v>0</v>
      </c>
      <c r="V716" s="430">
        <v>0</v>
      </c>
      <c r="W716" s="430">
        <v>0</v>
      </c>
      <c r="X716" s="430">
        <v>0</v>
      </c>
      <c r="Y716" s="430">
        <v>0</v>
      </c>
      <c r="Z716" s="430">
        <v>0</v>
      </c>
      <c r="AA716" s="430">
        <v>0</v>
      </c>
      <c r="AB716" s="430">
        <v>0</v>
      </c>
      <c r="AC716" s="430">
        <v>0</v>
      </c>
      <c r="AD716" s="430">
        <v>0</v>
      </c>
      <c r="AE716" s="430">
        <v>0</v>
      </c>
      <c r="AF716" s="430">
        <v>0</v>
      </c>
      <c r="AG716" s="430">
        <v>0</v>
      </c>
      <c r="AH716" s="430">
        <v>0</v>
      </c>
      <c r="AI716" s="430">
        <v>0</v>
      </c>
      <c r="AJ716" s="430">
        <v>0</v>
      </c>
      <c r="AK716" s="430">
        <v>0</v>
      </c>
      <c r="AL716" s="430">
        <v>0</v>
      </c>
    </row>
    <row r="717" spans="1:38" x14ac:dyDescent="0.25">
      <c r="A717" s="430" t="s">
        <v>4246</v>
      </c>
      <c r="B717" s="430">
        <v>1</v>
      </c>
      <c r="C717" s="430" t="s">
        <v>4247</v>
      </c>
      <c r="D717" s="430" t="s">
        <v>4091</v>
      </c>
      <c r="E717" s="430">
        <v>14</v>
      </c>
      <c r="F717" s="430">
        <v>0.19498926715270001</v>
      </c>
      <c r="G717" s="430">
        <v>0.1934637167346</v>
      </c>
      <c r="H717" s="430">
        <v>0.30732195802590001</v>
      </c>
      <c r="I717" s="430">
        <v>0.31776808909819998</v>
      </c>
      <c r="J717" s="430">
        <v>0.34979958865150002</v>
      </c>
      <c r="K717" s="430">
        <v>0.24806146215149999</v>
      </c>
      <c r="L717" s="430">
        <v>0.25917142637930002</v>
      </c>
      <c r="M717" s="430">
        <v>0.2685170713867</v>
      </c>
      <c r="N717" s="430">
        <v>0.41366403877109997</v>
      </c>
      <c r="O717" s="430">
        <v>0.39937889695209999</v>
      </c>
      <c r="P717" s="430">
        <v>0.39920189652560001</v>
      </c>
      <c r="Q717" s="430">
        <v>0.39864366637069998</v>
      </c>
      <c r="R717" s="430">
        <v>0.39821028059219998</v>
      </c>
      <c r="S717" s="430">
        <v>0.43355983334530002</v>
      </c>
      <c r="T717" s="430">
        <v>0.48041404235410001</v>
      </c>
      <c r="U717" s="430">
        <v>0.46308400649319997</v>
      </c>
      <c r="V717" s="430">
        <v>0.32781962800600001</v>
      </c>
      <c r="W717" s="430">
        <v>0.49520019151200001</v>
      </c>
      <c r="X717" s="430">
        <v>0.4823602851689</v>
      </c>
      <c r="Y717" s="430">
        <v>0.42125995475560002</v>
      </c>
      <c r="Z717" s="430">
        <v>3.8359383592299998E-2</v>
      </c>
      <c r="AA717" s="430">
        <v>3.8291672061899998E-2</v>
      </c>
      <c r="AB717" s="430">
        <v>3.0161309770200002E-2</v>
      </c>
      <c r="AC717" s="430">
        <v>2.4319512466999999E-2</v>
      </c>
      <c r="AD717" s="430">
        <v>1.6589032093499999E-2</v>
      </c>
      <c r="AE717" s="430">
        <v>9.6336282901999994E-3</v>
      </c>
      <c r="AF717" s="430">
        <v>4.3772165390999996E-3</v>
      </c>
      <c r="AG717" s="430">
        <v>0</v>
      </c>
      <c r="AH717" s="430">
        <v>0</v>
      </c>
      <c r="AI717" s="430">
        <v>0</v>
      </c>
      <c r="AJ717" s="430">
        <v>0</v>
      </c>
      <c r="AK717" s="430">
        <v>0</v>
      </c>
      <c r="AL717" s="430">
        <v>0</v>
      </c>
    </row>
    <row r="718" spans="1:38" x14ac:dyDescent="0.25">
      <c r="A718" s="430" t="s">
        <v>4246</v>
      </c>
      <c r="B718" s="430">
        <v>1</v>
      </c>
      <c r="C718" s="430" t="s">
        <v>4247</v>
      </c>
      <c r="D718" s="430" t="s">
        <v>4093</v>
      </c>
      <c r="E718" s="430">
        <v>14</v>
      </c>
      <c r="F718" s="430">
        <v>0.40479847029130001</v>
      </c>
      <c r="G718" s="430">
        <v>0.40253142187079999</v>
      </c>
      <c r="H718" s="430">
        <v>0.4155661259424</v>
      </c>
      <c r="I718" s="430">
        <v>0.43067046283010002</v>
      </c>
      <c r="J718" s="430">
        <v>0.4588064435884</v>
      </c>
      <c r="K718" s="430">
        <v>0.49612292430310001</v>
      </c>
      <c r="L718" s="430">
        <v>0.51834285275860004</v>
      </c>
      <c r="M718" s="430">
        <v>0.53703414277350003</v>
      </c>
      <c r="N718" s="430">
        <v>0.5419577079497</v>
      </c>
      <c r="O718" s="430">
        <v>0.52198838374309997</v>
      </c>
      <c r="P718" s="430">
        <v>0.52120841822139996</v>
      </c>
      <c r="Q718" s="430">
        <v>0.52139310332769995</v>
      </c>
      <c r="R718" s="430">
        <v>0.52145776522679999</v>
      </c>
      <c r="S718" s="430">
        <v>0.5670738756782</v>
      </c>
      <c r="T718" s="430">
        <v>0.64633929959479997</v>
      </c>
      <c r="U718" s="430">
        <v>0.62344396493580001</v>
      </c>
      <c r="V718" s="430">
        <v>0.67432700861259998</v>
      </c>
      <c r="W718" s="430">
        <v>0.83724893214789997</v>
      </c>
      <c r="X718" s="430">
        <v>0.64881081249890005</v>
      </c>
      <c r="Y718" s="430">
        <v>0.56782598515560001</v>
      </c>
      <c r="Z718" s="430">
        <v>0.62265312799450001</v>
      </c>
      <c r="AA718" s="430">
        <v>0.67666455329639996</v>
      </c>
      <c r="AB718" s="430">
        <v>0.65944487544990005</v>
      </c>
      <c r="AC718" s="430">
        <v>0.65540357062879995</v>
      </c>
      <c r="AD718" s="430">
        <v>0.6652258036041</v>
      </c>
      <c r="AE718" s="430">
        <v>0.61754399109140001</v>
      </c>
      <c r="AF718" s="430">
        <v>0.58636668522260005</v>
      </c>
      <c r="AG718" s="430">
        <v>0.55925591505219996</v>
      </c>
      <c r="AH718" s="430">
        <v>0.59657016063029999</v>
      </c>
      <c r="AI718" s="430">
        <v>0.53539742362440002</v>
      </c>
      <c r="AJ718" s="430">
        <v>0.49884767727149998</v>
      </c>
      <c r="AK718" s="430">
        <v>0.53953492326420005</v>
      </c>
      <c r="AL718" s="430">
        <v>0</v>
      </c>
    </row>
    <row r="719" spans="1:38" x14ac:dyDescent="0.25">
      <c r="A719" s="430" t="s">
        <v>4246</v>
      </c>
      <c r="B719" s="430">
        <v>1</v>
      </c>
      <c r="C719" s="430" t="s">
        <v>4247</v>
      </c>
      <c r="D719" s="430" t="s">
        <v>4095</v>
      </c>
      <c r="E719" s="430">
        <v>14</v>
      </c>
      <c r="F719" s="430">
        <v>0.1049046015693</v>
      </c>
      <c r="G719" s="430">
        <v>0.10453385256809999</v>
      </c>
      <c r="H719" s="430">
        <v>0.10824416791660001</v>
      </c>
      <c r="I719" s="430">
        <v>0.1129023737319</v>
      </c>
      <c r="J719" s="430">
        <v>0.1203963668573</v>
      </c>
      <c r="K719" s="430">
        <v>0.13054326354410001</v>
      </c>
      <c r="L719" s="430">
        <v>0.13545740096440001</v>
      </c>
      <c r="M719" s="430">
        <v>0.140916497734</v>
      </c>
      <c r="N719" s="430">
        <v>0.14268518479629999</v>
      </c>
      <c r="O719" s="430">
        <v>0.1383847050806</v>
      </c>
      <c r="P719" s="430">
        <v>0.138597687415</v>
      </c>
      <c r="Q719" s="430">
        <v>0.13794711470679999</v>
      </c>
      <c r="R719" s="430">
        <v>0.13748139797879999</v>
      </c>
      <c r="S719" s="430">
        <v>0.15002289550629999</v>
      </c>
      <c r="T719" s="430">
        <v>0.16592525724070001</v>
      </c>
      <c r="U719" s="430">
        <v>0.16035995844260001</v>
      </c>
      <c r="V719" s="430">
        <v>0.17325369030330001</v>
      </c>
      <c r="W719" s="430">
        <v>0.171024370318</v>
      </c>
      <c r="X719" s="430">
        <v>0.16645052732999999</v>
      </c>
      <c r="Y719" s="430">
        <v>0.14656603039999999</v>
      </c>
      <c r="Z719" s="430">
        <v>0.20870928847539999</v>
      </c>
      <c r="AA719" s="430">
        <v>0.18902812061169999</v>
      </c>
      <c r="AB719" s="430">
        <v>0.19456827662260001</v>
      </c>
      <c r="AC719" s="430">
        <v>0.1981751483027</v>
      </c>
      <c r="AD719" s="430">
        <v>0.1929702735561</v>
      </c>
      <c r="AE719" s="430">
        <v>0.1889479993058</v>
      </c>
      <c r="AF719" s="430">
        <v>0.1938593956239</v>
      </c>
      <c r="AG719" s="430">
        <v>0.19223062515270001</v>
      </c>
      <c r="AH719" s="430">
        <v>0.1770255108265</v>
      </c>
      <c r="AI719" s="430">
        <v>0.16627684747599999</v>
      </c>
      <c r="AJ719" s="430">
        <v>0.1664171926354</v>
      </c>
      <c r="AK719" s="430">
        <v>0.17145831888839999</v>
      </c>
      <c r="AL719" s="430">
        <v>0</v>
      </c>
    </row>
    <row r="720" spans="1:38" x14ac:dyDescent="0.25">
      <c r="A720" s="430" t="s">
        <v>4246</v>
      </c>
      <c r="B720" s="430">
        <v>1</v>
      </c>
      <c r="C720" s="430" t="s">
        <v>4247</v>
      </c>
      <c r="D720" s="430" t="s">
        <v>4097</v>
      </c>
      <c r="E720" s="430">
        <v>14</v>
      </c>
      <c r="F720" s="430">
        <v>0.60719770543700002</v>
      </c>
      <c r="G720" s="430">
        <v>0.60379713280619995</v>
      </c>
      <c r="H720" s="430">
        <v>0.62334918891369995</v>
      </c>
      <c r="I720" s="430">
        <v>0.64600569424510002</v>
      </c>
      <c r="J720" s="430">
        <v>0.68820966538259998</v>
      </c>
      <c r="K720" s="430">
        <v>0.74418438645460006</v>
      </c>
      <c r="L720" s="430">
        <v>0.77751427913799998</v>
      </c>
      <c r="M720" s="430">
        <v>0.80555121416020004</v>
      </c>
      <c r="N720" s="430">
        <v>0.67025137712829996</v>
      </c>
      <c r="O720" s="430">
        <v>0.50621316545350004</v>
      </c>
      <c r="P720" s="430">
        <v>0.50461725250220002</v>
      </c>
      <c r="Q720" s="430">
        <v>0.50619542557800001</v>
      </c>
      <c r="R720" s="430">
        <v>0.50722385188270003</v>
      </c>
      <c r="S720" s="430">
        <v>0.55056502250469996</v>
      </c>
      <c r="T720" s="430">
        <v>0.61161584085910004</v>
      </c>
      <c r="U720" s="430">
        <v>0.74781218570950003</v>
      </c>
      <c r="V720" s="430">
        <v>0.81020519371470001</v>
      </c>
      <c r="W720" s="430">
        <v>0.80150309326400004</v>
      </c>
      <c r="X720" s="430">
        <v>0.78127874618670001</v>
      </c>
      <c r="Y720" s="430">
        <v>0.67751574266680004</v>
      </c>
      <c r="Z720" s="430">
        <v>0.1249677817672</v>
      </c>
      <c r="AA720" s="430">
        <v>0.1155358700441</v>
      </c>
      <c r="AB720" s="430">
        <v>0.12874973954569999</v>
      </c>
      <c r="AC720" s="430">
        <v>0.12827879155300001</v>
      </c>
      <c r="AD720" s="430">
        <v>0.14203012974679999</v>
      </c>
      <c r="AE720" s="430">
        <v>0.14073194843199999</v>
      </c>
      <c r="AF720" s="430">
        <v>0.13174977279280001</v>
      </c>
      <c r="AG720" s="430">
        <v>0.1880803525317</v>
      </c>
      <c r="AH720" s="430">
        <v>0.1948538389026</v>
      </c>
      <c r="AI720" s="430">
        <v>0.1913501291162</v>
      </c>
      <c r="AJ720" s="430">
        <v>0.185895208235</v>
      </c>
      <c r="AK720" s="430">
        <v>0.17853048447930001</v>
      </c>
      <c r="AL720" s="430">
        <v>0</v>
      </c>
    </row>
    <row r="721" spans="1:38" x14ac:dyDescent="0.25">
      <c r="A721" s="430" t="s">
        <v>4248</v>
      </c>
      <c r="B721" s="430">
        <v>1</v>
      </c>
      <c r="C721" s="430" t="s">
        <v>4249</v>
      </c>
      <c r="D721" s="430" t="s">
        <v>4001</v>
      </c>
      <c r="E721" s="430">
        <v>15</v>
      </c>
      <c r="F721" s="430">
        <v>2.17741050603E-2</v>
      </c>
      <c r="G721" s="430">
        <v>3.0397652734999999E-2</v>
      </c>
      <c r="H721" s="430">
        <v>3.0900949109799999E-2</v>
      </c>
      <c r="I721" s="430">
        <v>3.08233642786E-2</v>
      </c>
      <c r="J721" s="430">
        <v>3.3290541901899999E-2</v>
      </c>
      <c r="K721" s="430">
        <v>3.4509105402000001E-2</v>
      </c>
      <c r="L721" s="430">
        <v>3.6451408528600002E-2</v>
      </c>
      <c r="M721" s="430">
        <v>4.2573991956999999E-2</v>
      </c>
      <c r="N721" s="430">
        <v>4.6179053791999998E-2</v>
      </c>
      <c r="O721" s="430">
        <v>3.4242765758300001E-2</v>
      </c>
      <c r="P721" s="430">
        <v>3.2249650295299997E-2</v>
      </c>
      <c r="Q721" s="430">
        <v>3.00222301813E-2</v>
      </c>
      <c r="R721" s="430">
        <v>2.8906423871700001E-2</v>
      </c>
      <c r="S721" s="430">
        <v>1.8316790404299999E-2</v>
      </c>
      <c r="T721" s="430">
        <v>7.8505911363999994E-3</v>
      </c>
      <c r="U721" s="430">
        <v>8.4070046730000004E-3</v>
      </c>
      <c r="V721" s="430">
        <v>2.2241012142000002E-3</v>
      </c>
      <c r="W721" s="430">
        <v>1.9859318463999998E-3</v>
      </c>
      <c r="X721" s="430">
        <v>1.6904913764000001E-3</v>
      </c>
      <c r="Y721" s="430">
        <v>1.597198858E-3</v>
      </c>
      <c r="Z721" s="430">
        <v>1.4875285947999999E-3</v>
      </c>
      <c r="AA721" s="430">
        <v>1.1984453276000001E-3</v>
      </c>
      <c r="AB721" s="430">
        <v>1.2076260050999999E-3</v>
      </c>
      <c r="AC721" s="430">
        <v>1.1132231661999999E-3</v>
      </c>
      <c r="AD721" s="430">
        <v>9.2174161929999996E-4</v>
      </c>
      <c r="AE721" s="430">
        <v>1.0921102822E-3</v>
      </c>
      <c r="AF721" s="430">
        <v>9.2551122959999999E-4</v>
      </c>
      <c r="AG721" s="430">
        <v>1.0077488099000001E-3</v>
      </c>
      <c r="AH721" s="430">
        <v>8.3802992909999996E-4</v>
      </c>
      <c r="AI721" s="430">
        <v>8.85590056E-4</v>
      </c>
      <c r="AJ721" s="430">
        <v>8.5252756149999998E-4</v>
      </c>
      <c r="AK721" s="430">
        <v>8.3258877110000003E-4</v>
      </c>
      <c r="AL721" s="430">
        <v>0</v>
      </c>
    </row>
    <row r="722" spans="1:38" x14ac:dyDescent="0.25">
      <c r="A722" s="430" t="s">
        <v>4248</v>
      </c>
      <c r="B722" s="430">
        <v>1</v>
      </c>
      <c r="C722" s="430" t="s">
        <v>4249</v>
      </c>
      <c r="D722" s="430" t="s">
        <v>4003</v>
      </c>
      <c r="E722" s="430">
        <v>15</v>
      </c>
      <c r="F722" s="430">
        <v>4.1663867042900003E-2</v>
      </c>
      <c r="G722" s="430">
        <v>5.4715774922900001E-2</v>
      </c>
      <c r="H722" s="430">
        <v>0.17139726439559999</v>
      </c>
      <c r="I722" s="430">
        <v>0.1074707967846</v>
      </c>
      <c r="J722" s="430">
        <v>0.11784851833270001</v>
      </c>
      <c r="K722" s="430">
        <v>0.1240487308851</v>
      </c>
      <c r="L722" s="430">
        <v>0.13295043737330001</v>
      </c>
      <c r="M722" s="430">
        <v>0.14062088176759999</v>
      </c>
      <c r="N722" s="430">
        <v>0.1283891717774</v>
      </c>
      <c r="O722" s="430">
        <v>0.13166746968349999</v>
      </c>
      <c r="P722" s="430">
        <v>0.1269301104916</v>
      </c>
      <c r="Q722" s="430">
        <v>0.12664666662980001</v>
      </c>
      <c r="R722" s="430">
        <v>0.12980453527710001</v>
      </c>
      <c r="S722" s="430">
        <v>9.9748973915899999E-2</v>
      </c>
      <c r="T722" s="430">
        <v>6.5492846509199995E-2</v>
      </c>
      <c r="U722" s="430">
        <v>7.3551934289000004E-2</v>
      </c>
      <c r="V722" s="430">
        <v>0.1099206835471</v>
      </c>
      <c r="W722" s="430">
        <v>0.1067289762207</v>
      </c>
      <c r="X722" s="430">
        <v>0.1019851681547</v>
      </c>
      <c r="Y722" s="430">
        <v>5.9997727806400003E-2</v>
      </c>
      <c r="Z722" s="430">
        <v>5.7446775461900003E-2</v>
      </c>
      <c r="AA722" s="430">
        <v>9.5801114890799996E-2</v>
      </c>
      <c r="AB722" s="430">
        <v>0.1024220179699</v>
      </c>
      <c r="AC722" s="430">
        <v>0.1077962605072</v>
      </c>
      <c r="AD722" s="430">
        <v>0.1090030994815</v>
      </c>
      <c r="AE722" s="430">
        <v>0.108904362197</v>
      </c>
      <c r="AF722" s="430">
        <v>0.1050822053064</v>
      </c>
      <c r="AG722" s="430">
        <v>9.9878377174200006E-2</v>
      </c>
      <c r="AH722" s="430">
        <v>0.10238160335929999</v>
      </c>
      <c r="AI722" s="430">
        <v>0.1024909832729</v>
      </c>
      <c r="AJ722" s="430">
        <v>0.1020815941687</v>
      </c>
      <c r="AK722" s="430">
        <v>9.4669728843200004E-2</v>
      </c>
      <c r="AL722" s="430">
        <v>0</v>
      </c>
    </row>
    <row r="723" spans="1:38" x14ac:dyDescent="0.25">
      <c r="A723" s="430" t="s">
        <v>4248</v>
      </c>
      <c r="B723" s="430">
        <v>1</v>
      </c>
      <c r="C723" s="430" t="s">
        <v>4249</v>
      </c>
      <c r="D723" s="430" t="s">
        <v>4004</v>
      </c>
      <c r="E723" s="430">
        <v>15</v>
      </c>
      <c r="F723" s="430">
        <v>2.8407182074699999E-2</v>
      </c>
      <c r="G723" s="430">
        <v>5.6742285105300001E-2</v>
      </c>
      <c r="H723" s="430">
        <v>4.4373762921600002E-2</v>
      </c>
      <c r="I723" s="430">
        <v>4.4262351104000001E-2</v>
      </c>
      <c r="J723" s="430">
        <v>4.7805218171099999E-2</v>
      </c>
      <c r="K723" s="430">
        <v>9.9110150715000008E-3</v>
      </c>
      <c r="L723" s="430">
        <v>1.0468844529399999E-2</v>
      </c>
      <c r="M723" s="430">
        <v>2.1727940895199999E-2</v>
      </c>
      <c r="N723" s="430">
        <v>7.5619625863999999E-3</v>
      </c>
      <c r="O723" s="430">
        <v>1.87378258958E-2</v>
      </c>
      <c r="P723" s="430">
        <v>9.6654928582000001E-3</v>
      </c>
      <c r="Q723" s="430">
        <v>1.6415464421899999E-2</v>
      </c>
      <c r="R723" s="430">
        <v>2.4715938171299998E-2</v>
      </c>
      <c r="S723" s="430">
        <v>2.1605792343500001E-2</v>
      </c>
      <c r="T723" s="430">
        <v>1.8572214758399999E-2</v>
      </c>
      <c r="U723" s="430">
        <v>1.8770367822099999E-2</v>
      </c>
      <c r="V723" s="430">
        <v>4.6801743353999999E-3</v>
      </c>
      <c r="W723" s="430">
        <v>5.3445941431999999E-3</v>
      </c>
      <c r="X723" s="430">
        <v>5.7300305959E-3</v>
      </c>
      <c r="Y723" s="430">
        <v>5.4138095298000002E-3</v>
      </c>
      <c r="Z723" s="430">
        <v>5.0420750317000003E-3</v>
      </c>
      <c r="AA723" s="430">
        <v>0</v>
      </c>
      <c r="AB723" s="430">
        <v>0</v>
      </c>
      <c r="AC723" s="430">
        <v>0</v>
      </c>
      <c r="AD723" s="430">
        <v>0</v>
      </c>
      <c r="AE723" s="430">
        <v>0</v>
      </c>
      <c r="AF723" s="430">
        <v>0</v>
      </c>
      <c r="AG723" s="430">
        <v>0</v>
      </c>
      <c r="AH723" s="430">
        <v>0</v>
      </c>
      <c r="AI723" s="430">
        <v>0</v>
      </c>
      <c r="AJ723" s="430">
        <v>0</v>
      </c>
      <c r="AK723" s="430">
        <v>0</v>
      </c>
      <c r="AL723" s="430">
        <v>0</v>
      </c>
    </row>
    <row r="724" spans="1:38" x14ac:dyDescent="0.25">
      <c r="A724" s="430" t="s">
        <v>4248</v>
      </c>
      <c r="B724" s="430">
        <v>1</v>
      </c>
      <c r="C724" s="430" t="s">
        <v>4249</v>
      </c>
      <c r="D724" s="430" t="s">
        <v>4006</v>
      </c>
      <c r="E724" s="430">
        <v>15</v>
      </c>
      <c r="F724" s="430">
        <v>0</v>
      </c>
      <c r="G724" s="430">
        <v>0</v>
      </c>
      <c r="H724" s="430">
        <v>0</v>
      </c>
      <c r="I724" s="430">
        <v>0</v>
      </c>
      <c r="J724" s="430">
        <v>0</v>
      </c>
      <c r="K724" s="430">
        <v>0</v>
      </c>
      <c r="L724" s="430">
        <v>0</v>
      </c>
      <c r="M724" s="430">
        <v>0</v>
      </c>
      <c r="N724" s="430">
        <v>0</v>
      </c>
      <c r="O724" s="430">
        <v>1.1960755958799999E-2</v>
      </c>
      <c r="P724" s="430">
        <v>0</v>
      </c>
      <c r="Q724" s="430">
        <v>0</v>
      </c>
      <c r="R724" s="430">
        <v>0</v>
      </c>
      <c r="S724" s="430">
        <v>0</v>
      </c>
      <c r="T724" s="430">
        <v>0</v>
      </c>
      <c r="U724" s="430">
        <v>0</v>
      </c>
      <c r="V724" s="430">
        <v>0</v>
      </c>
      <c r="W724" s="430">
        <v>0</v>
      </c>
      <c r="X724" s="430">
        <v>0</v>
      </c>
      <c r="Y724" s="430">
        <v>0</v>
      </c>
      <c r="Z724" s="430">
        <v>0</v>
      </c>
      <c r="AA724" s="430">
        <v>0</v>
      </c>
      <c r="AB724" s="430">
        <v>0</v>
      </c>
      <c r="AC724" s="430">
        <v>0</v>
      </c>
      <c r="AD724" s="430">
        <v>0</v>
      </c>
      <c r="AE724" s="430">
        <v>0</v>
      </c>
      <c r="AF724" s="430">
        <v>0</v>
      </c>
      <c r="AG724" s="430">
        <v>0</v>
      </c>
      <c r="AH724" s="430">
        <v>0</v>
      </c>
      <c r="AI724" s="430">
        <v>0</v>
      </c>
      <c r="AJ724" s="430">
        <v>0</v>
      </c>
      <c r="AK724" s="430">
        <v>0</v>
      </c>
      <c r="AL724" s="430">
        <v>0</v>
      </c>
    </row>
    <row r="725" spans="1:38" x14ac:dyDescent="0.25">
      <c r="A725" s="430" t="s">
        <v>4248</v>
      </c>
      <c r="B725" s="430">
        <v>1</v>
      </c>
      <c r="C725" s="430" t="s">
        <v>4249</v>
      </c>
      <c r="D725" s="430" t="s">
        <v>4008</v>
      </c>
      <c r="E725" s="430">
        <v>15</v>
      </c>
      <c r="F725" s="430">
        <v>0.47345303457819998</v>
      </c>
      <c r="G725" s="430">
        <v>0.36477183281960002</v>
      </c>
      <c r="H725" s="430">
        <v>0.36697967162770001</v>
      </c>
      <c r="I725" s="430">
        <v>0.36587744376850001</v>
      </c>
      <c r="J725" s="430">
        <v>0.39948650282280002</v>
      </c>
      <c r="K725" s="430">
        <v>0.40490683671689998</v>
      </c>
      <c r="L725" s="430">
        <v>0.42769652673539998</v>
      </c>
      <c r="M725" s="430">
        <v>0</v>
      </c>
      <c r="N725" s="430">
        <v>0</v>
      </c>
      <c r="O725" s="430">
        <v>0</v>
      </c>
      <c r="P725" s="430">
        <v>0.3107437149442</v>
      </c>
      <c r="Q725" s="430">
        <v>0.38541855951510001</v>
      </c>
      <c r="R725" s="430">
        <v>0.46740315783179998</v>
      </c>
      <c r="S725" s="430">
        <v>0.45817287969690002</v>
      </c>
      <c r="T725" s="430">
        <v>0.4433899153386</v>
      </c>
      <c r="U725" s="430">
        <v>0.38271172749499999</v>
      </c>
      <c r="V725" s="430">
        <v>0.36183476744429999</v>
      </c>
      <c r="W725" s="430">
        <v>0.37000913464180002</v>
      </c>
      <c r="X725" s="430">
        <v>0.37724301650219999</v>
      </c>
      <c r="Y725" s="430">
        <v>0.4538012408114</v>
      </c>
      <c r="Z725" s="430">
        <v>0.43349758939209998</v>
      </c>
      <c r="AA725" s="430">
        <v>0.36356611129920002</v>
      </c>
      <c r="AB725" s="430">
        <v>0.38888216419339999</v>
      </c>
      <c r="AC725" s="430">
        <v>0.41743757321000002</v>
      </c>
      <c r="AD725" s="430">
        <v>0.41530743726230002</v>
      </c>
      <c r="AE725" s="430">
        <v>0.420538304714</v>
      </c>
      <c r="AF725" s="430">
        <v>0.40296780620389999</v>
      </c>
      <c r="AG725" s="430">
        <v>0.37176597524990002</v>
      </c>
      <c r="AH725" s="430">
        <v>0.33552631837879998</v>
      </c>
      <c r="AI725" s="430">
        <v>0.31527933853119999</v>
      </c>
      <c r="AJ725" s="430">
        <v>0.31896229410409999</v>
      </c>
      <c r="AK725" s="430">
        <v>0.28928090964129999</v>
      </c>
      <c r="AL725" s="430">
        <v>0</v>
      </c>
    </row>
    <row r="726" spans="1:38" x14ac:dyDescent="0.25">
      <c r="A726" s="430" t="s">
        <v>4248</v>
      </c>
      <c r="B726" s="430">
        <v>1</v>
      </c>
      <c r="C726" s="430" t="s">
        <v>4249</v>
      </c>
      <c r="D726" s="430" t="s">
        <v>481</v>
      </c>
      <c r="E726" s="430">
        <v>15</v>
      </c>
      <c r="F726" s="430">
        <v>0</v>
      </c>
      <c r="G726" s="430">
        <v>0</v>
      </c>
      <c r="H726" s="430">
        <v>1.4420442917899999E-2</v>
      </c>
      <c r="I726" s="430">
        <v>1.8083040376799999E-2</v>
      </c>
      <c r="J726" s="430">
        <v>1.24284689767E-2</v>
      </c>
      <c r="K726" s="430">
        <v>0</v>
      </c>
      <c r="L726" s="430">
        <v>0</v>
      </c>
      <c r="M726" s="430">
        <v>0</v>
      </c>
      <c r="N726" s="430">
        <v>1.15960735078E-2</v>
      </c>
      <c r="O726" s="430">
        <v>1.48846500316E-2</v>
      </c>
      <c r="P726" s="430">
        <v>0</v>
      </c>
      <c r="Q726" s="430">
        <v>0</v>
      </c>
      <c r="R726" s="430">
        <v>0</v>
      </c>
      <c r="S726" s="430">
        <v>0</v>
      </c>
      <c r="T726" s="430">
        <v>0</v>
      </c>
      <c r="U726" s="430">
        <v>0</v>
      </c>
      <c r="V726" s="430">
        <v>0</v>
      </c>
      <c r="W726" s="430">
        <v>0</v>
      </c>
      <c r="X726" s="430">
        <v>0</v>
      </c>
      <c r="Y726" s="430">
        <v>0</v>
      </c>
      <c r="Z726" s="430">
        <v>0</v>
      </c>
      <c r="AA726" s="430">
        <v>0</v>
      </c>
      <c r="AB726" s="430">
        <v>0</v>
      </c>
      <c r="AC726" s="430">
        <v>0</v>
      </c>
      <c r="AD726" s="430">
        <v>0</v>
      </c>
      <c r="AE726" s="430">
        <v>0</v>
      </c>
      <c r="AF726" s="430">
        <v>0</v>
      </c>
      <c r="AG726" s="430">
        <v>0</v>
      </c>
      <c r="AH726" s="430">
        <v>0</v>
      </c>
      <c r="AI726" s="430">
        <v>0</v>
      </c>
      <c r="AJ726" s="430">
        <v>0</v>
      </c>
      <c r="AK726" s="430">
        <v>0</v>
      </c>
      <c r="AL726" s="430">
        <v>0</v>
      </c>
    </row>
    <row r="727" spans="1:38" x14ac:dyDescent="0.25">
      <c r="A727" s="430" t="s">
        <v>4248</v>
      </c>
      <c r="B727" s="430">
        <v>1</v>
      </c>
      <c r="C727" s="430" t="s">
        <v>4249</v>
      </c>
      <c r="D727" s="430" t="s">
        <v>4011</v>
      </c>
      <c r="E727" s="430">
        <v>15</v>
      </c>
      <c r="F727" s="430">
        <v>0.81007814216329999</v>
      </c>
      <c r="G727" s="430">
        <v>0.76399433873889999</v>
      </c>
      <c r="H727" s="430">
        <v>0.68105691837939997</v>
      </c>
      <c r="I727" s="430">
        <v>0.53902666515789999</v>
      </c>
      <c r="J727" s="430">
        <v>0.81235580349009995</v>
      </c>
      <c r="K727" s="430">
        <v>0.83953751622009998</v>
      </c>
      <c r="L727" s="430">
        <v>0.8605448525428</v>
      </c>
      <c r="M727" s="430">
        <v>0.89709483052299999</v>
      </c>
      <c r="N727" s="430">
        <v>0.88941085648200002</v>
      </c>
      <c r="O727" s="430">
        <v>0.94966603703090002</v>
      </c>
      <c r="P727" s="430">
        <v>0.9882214269049</v>
      </c>
      <c r="Q727" s="430">
        <v>0.79216353036200005</v>
      </c>
      <c r="R727" s="430">
        <v>0.63445980187710005</v>
      </c>
      <c r="S727" s="430">
        <v>0.74817405849009999</v>
      </c>
      <c r="T727" s="430">
        <v>0.8445948470836</v>
      </c>
      <c r="U727" s="430">
        <v>0.87965317053909997</v>
      </c>
      <c r="V727" s="430">
        <v>1.1186477555193</v>
      </c>
      <c r="W727" s="430">
        <v>1.1147205955652</v>
      </c>
      <c r="X727" s="430">
        <v>1.0922187383983999</v>
      </c>
      <c r="Y727" s="430">
        <v>0.99635121520269998</v>
      </c>
      <c r="Z727" s="430">
        <v>0.94529735287670003</v>
      </c>
      <c r="AA727" s="430">
        <v>0.96901673446009995</v>
      </c>
      <c r="AB727" s="430">
        <v>1.0301885526603001</v>
      </c>
      <c r="AC727" s="430">
        <v>1.0604815794211999</v>
      </c>
      <c r="AD727" s="430">
        <v>1.0645525353137999</v>
      </c>
      <c r="AE727" s="430">
        <v>1.005060158944</v>
      </c>
      <c r="AF727" s="430">
        <v>1.0106633221467001</v>
      </c>
      <c r="AG727" s="430">
        <v>0.91708413608619999</v>
      </c>
      <c r="AH727" s="430">
        <v>0.8256486354957</v>
      </c>
      <c r="AI727" s="430">
        <v>0.86743116421629995</v>
      </c>
      <c r="AJ727" s="430">
        <v>0.89623098237120002</v>
      </c>
      <c r="AK727" s="430">
        <v>0.82645365978520002</v>
      </c>
      <c r="AL727" s="430">
        <v>0</v>
      </c>
    </row>
    <row r="728" spans="1:38" x14ac:dyDescent="0.25">
      <c r="A728" s="430" t="s">
        <v>4248</v>
      </c>
      <c r="B728" s="430">
        <v>1</v>
      </c>
      <c r="C728" s="430" t="s">
        <v>4249</v>
      </c>
      <c r="D728" s="430" t="s">
        <v>4013</v>
      </c>
      <c r="E728" s="430">
        <v>15</v>
      </c>
      <c r="F728" s="430">
        <v>0.10366254192090001</v>
      </c>
      <c r="G728" s="430">
        <v>3.3032115972000002E-2</v>
      </c>
      <c r="H728" s="430">
        <v>0.2233973815575</v>
      </c>
      <c r="I728" s="430">
        <v>0.22283648460639999</v>
      </c>
      <c r="J728" s="430">
        <v>0.19974325141140001</v>
      </c>
      <c r="K728" s="430">
        <v>8.2453755840500007E-2</v>
      </c>
      <c r="L728" s="430">
        <v>0.1059715348743</v>
      </c>
      <c r="M728" s="430">
        <v>0.1147064983299</v>
      </c>
      <c r="N728" s="430">
        <v>0.1049005666387</v>
      </c>
      <c r="O728" s="430">
        <v>7.1022032683900005E-2</v>
      </c>
      <c r="P728" s="430">
        <v>0.18569405053400001</v>
      </c>
      <c r="Q728" s="430">
        <v>0.19962243812120001</v>
      </c>
      <c r="R728" s="430">
        <v>0.21700646421719999</v>
      </c>
      <c r="S728" s="430">
        <v>0.23851839233050001</v>
      </c>
      <c r="T728" s="430">
        <v>0.25601781971199999</v>
      </c>
      <c r="U728" s="430">
        <v>0.29725668383190001</v>
      </c>
      <c r="V728" s="430">
        <v>8.8157408209000004E-2</v>
      </c>
      <c r="W728" s="430">
        <v>8.56405792005E-2</v>
      </c>
      <c r="X728" s="430">
        <v>8.0011143942600005E-2</v>
      </c>
      <c r="Y728" s="430">
        <v>7.2233699323299996E-2</v>
      </c>
      <c r="Z728" s="430">
        <v>6.7273835512900004E-2</v>
      </c>
      <c r="AA728" s="430">
        <v>0</v>
      </c>
      <c r="AB728" s="430">
        <v>0</v>
      </c>
      <c r="AC728" s="430">
        <v>0</v>
      </c>
      <c r="AD728" s="430">
        <v>0</v>
      </c>
      <c r="AE728" s="430">
        <v>0</v>
      </c>
      <c r="AF728" s="430">
        <v>0</v>
      </c>
      <c r="AG728" s="430">
        <v>0</v>
      </c>
      <c r="AH728" s="430">
        <v>0</v>
      </c>
      <c r="AI728" s="430">
        <v>0</v>
      </c>
      <c r="AJ728" s="430">
        <v>0</v>
      </c>
      <c r="AK728" s="430">
        <v>0</v>
      </c>
      <c r="AL728" s="430">
        <v>0</v>
      </c>
    </row>
    <row r="729" spans="1:38" x14ac:dyDescent="0.25">
      <c r="A729" s="430" t="s">
        <v>4248</v>
      </c>
      <c r="B729" s="430">
        <v>1</v>
      </c>
      <c r="C729" s="430" t="s">
        <v>4249</v>
      </c>
      <c r="D729" s="430" t="s">
        <v>4014</v>
      </c>
      <c r="E729" s="430">
        <v>15</v>
      </c>
      <c r="F729" s="430">
        <v>0.1781367042601</v>
      </c>
      <c r="G729" s="430">
        <v>6.0795305469900002E-2</v>
      </c>
      <c r="H729" s="430">
        <v>6.1843099484999997E-2</v>
      </c>
      <c r="I729" s="430">
        <v>5.6098522987E-2</v>
      </c>
      <c r="J729" s="430">
        <v>6.3473966559599998E-2</v>
      </c>
      <c r="K729" s="430">
        <v>9.9386223557799996E-2</v>
      </c>
      <c r="L729" s="430">
        <v>0.11033112333429999</v>
      </c>
      <c r="M729" s="430">
        <v>0.1205249438974</v>
      </c>
      <c r="N729" s="430">
        <v>0.1128821314917</v>
      </c>
      <c r="O729" s="430">
        <v>8.3012765474700004E-2</v>
      </c>
      <c r="P729" s="430">
        <v>0</v>
      </c>
      <c r="Q729" s="430">
        <v>0</v>
      </c>
      <c r="R729" s="430">
        <v>0</v>
      </c>
      <c r="S729" s="430">
        <v>0</v>
      </c>
      <c r="T729" s="430">
        <v>0</v>
      </c>
      <c r="U729" s="430">
        <v>0</v>
      </c>
      <c r="V729" s="430">
        <v>0</v>
      </c>
      <c r="W729" s="430">
        <v>0</v>
      </c>
      <c r="X729" s="430">
        <v>0</v>
      </c>
      <c r="Y729" s="430">
        <v>0</v>
      </c>
      <c r="Z729" s="430">
        <v>0</v>
      </c>
      <c r="AA729" s="430">
        <v>0</v>
      </c>
      <c r="AB729" s="430">
        <v>0</v>
      </c>
      <c r="AC729" s="430">
        <v>0</v>
      </c>
      <c r="AD729" s="430">
        <v>0</v>
      </c>
      <c r="AE729" s="430">
        <v>0</v>
      </c>
      <c r="AF729" s="430">
        <v>0</v>
      </c>
      <c r="AG729" s="430">
        <v>0</v>
      </c>
      <c r="AH729" s="430">
        <v>0</v>
      </c>
      <c r="AI729" s="430">
        <v>0</v>
      </c>
      <c r="AJ729" s="430">
        <v>0</v>
      </c>
      <c r="AK729" s="430">
        <v>0</v>
      </c>
      <c r="AL729" s="430">
        <v>0</v>
      </c>
    </row>
    <row r="730" spans="1:38" x14ac:dyDescent="0.25">
      <c r="A730" s="430" t="s">
        <v>4248</v>
      </c>
      <c r="B730" s="430">
        <v>1</v>
      </c>
      <c r="C730" s="430" t="s">
        <v>4249</v>
      </c>
      <c r="D730" s="430" t="s">
        <v>4016</v>
      </c>
      <c r="E730" s="430">
        <v>15</v>
      </c>
      <c r="F730" s="430">
        <v>1.8194800118840999</v>
      </c>
      <c r="G730" s="430">
        <v>1.2884551739262</v>
      </c>
      <c r="H730" s="430">
        <v>1.8384004657041999</v>
      </c>
      <c r="I730" s="430">
        <v>1.8337846854797</v>
      </c>
      <c r="J730" s="430">
        <v>2.4053659371017999</v>
      </c>
      <c r="K730" s="430">
        <v>2.4610237535655002</v>
      </c>
      <c r="L730" s="430">
        <v>2.5995394894977002</v>
      </c>
      <c r="M730" s="430">
        <v>2.0348796972419998</v>
      </c>
      <c r="N730" s="430">
        <v>1.7345992827843999</v>
      </c>
      <c r="O730" s="430">
        <v>1.8342500659297001</v>
      </c>
      <c r="P730" s="430">
        <v>1.8654025127056999</v>
      </c>
      <c r="Q730" s="430">
        <v>2.3972001083798</v>
      </c>
      <c r="R730" s="430">
        <v>2.9434962780981002</v>
      </c>
      <c r="S730" s="430">
        <v>2.9029497858058999</v>
      </c>
      <c r="T730" s="430">
        <v>2.8146786782327999</v>
      </c>
      <c r="U730" s="430">
        <v>2.6786880060903999</v>
      </c>
      <c r="V730" s="430">
        <v>2.3891771493506</v>
      </c>
      <c r="W730" s="430">
        <v>2.3927277170179999</v>
      </c>
      <c r="X730" s="430">
        <v>2.2912177486387</v>
      </c>
      <c r="Y730" s="430">
        <v>2.3117417788685</v>
      </c>
      <c r="Z730" s="430">
        <v>2.2202445880792001</v>
      </c>
      <c r="AA730" s="430">
        <v>2.4455716033585002</v>
      </c>
      <c r="AB730" s="430">
        <v>2.4736131181713001</v>
      </c>
      <c r="AC730" s="430">
        <v>2.5785342837787</v>
      </c>
      <c r="AD730" s="430">
        <v>2.5709416441841002</v>
      </c>
      <c r="AE730" s="430">
        <v>2.6746429878972999</v>
      </c>
      <c r="AF730" s="430">
        <v>2.8394847148413001</v>
      </c>
      <c r="AG730" s="430">
        <v>2.7112727467420998</v>
      </c>
      <c r="AH730" s="430">
        <v>2.6915260352322998</v>
      </c>
      <c r="AI730" s="430">
        <v>2.6658930858447998</v>
      </c>
      <c r="AJ730" s="430">
        <v>2.7170137445817</v>
      </c>
      <c r="AK730" s="430">
        <v>2.5998951938706001</v>
      </c>
      <c r="AL730" s="430">
        <v>0</v>
      </c>
    </row>
    <row r="731" spans="1:38" x14ac:dyDescent="0.25">
      <c r="A731" s="430" t="s">
        <v>4248</v>
      </c>
      <c r="B731" s="430">
        <v>1</v>
      </c>
      <c r="C731" s="430" t="s">
        <v>4249</v>
      </c>
      <c r="D731" s="430" t="s">
        <v>4018</v>
      </c>
      <c r="E731" s="430">
        <v>15</v>
      </c>
      <c r="F731" s="430">
        <v>0.1041596676072</v>
      </c>
      <c r="G731" s="430">
        <v>7.1333158418100007E-2</v>
      </c>
      <c r="H731" s="430">
        <v>7.4162277863500006E-2</v>
      </c>
      <c r="I731" s="430">
        <v>9.74018311203E-2</v>
      </c>
      <c r="J731" s="430">
        <v>0.1131878424665</v>
      </c>
      <c r="K731" s="430">
        <v>0.11733095836680001</v>
      </c>
      <c r="L731" s="430">
        <v>4.7979773999199997E-2</v>
      </c>
      <c r="M731" s="430">
        <v>7.4225727644100001E-2</v>
      </c>
      <c r="N731" s="430">
        <v>4.9006808197100002E-2</v>
      </c>
      <c r="O731" s="430">
        <v>5.2666987873399997E-2</v>
      </c>
      <c r="P731" s="430">
        <v>4.8120615221899997E-2</v>
      </c>
      <c r="Q731" s="430">
        <v>3.62896283679E-2</v>
      </c>
      <c r="R731" s="430">
        <v>2.4957652955399999E-2</v>
      </c>
      <c r="S731" s="430">
        <v>3.8222312844000003E-2</v>
      </c>
      <c r="T731" s="430">
        <v>4.9779701309600001E-2</v>
      </c>
      <c r="U731" s="430">
        <v>5.1544218311999998E-2</v>
      </c>
      <c r="V731" s="430">
        <v>4.24826269615E-2</v>
      </c>
      <c r="W731" s="430">
        <v>4.0636733405E-2</v>
      </c>
      <c r="X731" s="430">
        <v>2.3406094983599999E-2</v>
      </c>
      <c r="Y731" s="430">
        <v>1.12462389284E-2</v>
      </c>
      <c r="Z731" s="430">
        <v>1.0474025764900001E-2</v>
      </c>
      <c r="AA731" s="430">
        <v>0</v>
      </c>
      <c r="AB731" s="430">
        <v>0</v>
      </c>
      <c r="AC731" s="430">
        <v>0</v>
      </c>
      <c r="AD731" s="430">
        <v>0</v>
      </c>
      <c r="AE731" s="430">
        <v>0</v>
      </c>
      <c r="AF731" s="430">
        <v>0</v>
      </c>
      <c r="AG731" s="430">
        <v>0</v>
      </c>
      <c r="AH731" s="430">
        <v>0</v>
      </c>
      <c r="AI731" s="430">
        <v>0</v>
      </c>
      <c r="AJ731" s="430">
        <v>0</v>
      </c>
      <c r="AK731" s="430">
        <v>0</v>
      </c>
      <c r="AL731" s="430">
        <v>0</v>
      </c>
    </row>
    <row r="732" spans="1:38" x14ac:dyDescent="0.25">
      <c r="A732" s="430" t="s">
        <v>4248</v>
      </c>
      <c r="B732" s="430">
        <v>1</v>
      </c>
      <c r="C732" s="430" t="s">
        <v>4249</v>
      </c>
      <c r="D732" s="430" t="s">
        <v>4020</v>
      </c>
      <c r="E732" s="430">
        <v>15</v>
      </c>
      <c r="F732" s="430">
        <v>7.3858673394200006E-2</v>
      </c>
      <c r="G732" s="430">
        <v>0.2212949119106</v>
      </c>
      <c r="H732" s="430">
        <v>0.2249589095192</v>
      </c>
      <c r="I732" s="430">
        <v>0.32878255230469999</v>
      </c>
      <c r="J732" s="430">
        <v>0.27520181305570002</v>
      </c>
      <c r="K732" s="430">
        <v>0.27607284321609998</v>
      </c>
      <c r="L732" s="430">
        <v>0.2898616006193</v>
      </c>
      <c r="M732" s="430">
        <v>0.29079557006360002</v>
      </c>
      <c r="N732" s="430">
        <v>0.26681231079849999</v>
      </c>
      <c r="O732" s="430">
        <v>0.30410343085579999</v>
      </c>
      <c r="P732" s="430">
        <v>0.2834208333821</v>
      </c>
      <c r="Q732" s="430">
        <v>0.19130213941749999</v>
      </c>
      <c r="R732" s="430">
        <v>0.1263135822376</v>
      </c>
      <c r="S732" s="430">
        <v>0.14039816921699999</v>
      </c>
      <c r="T732" s="430">
        <v>0.1531613316107</v>
      </c>
      <c r="U732" s="430">
        <v>0.17140920012659999</v>
      </c>
      <c r="V732" s="430">
        <v>0.2782834342421</v>
      </c>
      <c r="W732" s="430">
        <v>0.30033994917489998</v>
      </c>
      <c r="X732" s="430">
        <v>0.32373791659939999</v>
      </c>
      <c r="Y732" s="430">
        <v>0.2875942245052</v>
      </c>
      <c r="Z732" s="430">
        <v>0.27229087202359997</v>
      </c>
      <c r="AA732" s="430">
        <v>0.22547916356530001</v>
      </c>
      <c r="AB732" s="430">
        <v>0.24503273813910001</v>
      </c>
      <c r="AC732" s="430">
        <v>0.35164855953579999</v>
      </c>
      <c r="AD732" s="430">
        <v>0.29349339689420001</v>
      </c>
      <c r="AE732" s="430">
        <v>0.29200221184109998</v>
      </c>
      <c r="AF732" s="430">
        <v>0.29957399936090001</v>
      </c>
      <c r="AG732" s="430">
        <v>0.28333205644979997</v>
      </c>
      <c r="AH732" s="430">
        <v>0.34227365649379998</v>
      </c>
      <c r="AI732" s="430">
        <v>0.32348917416869999</v>
      </c>
      <c r="AJ732" s="430">
        <v>0.29103623721189997</v>
      </c>
      <c r="AK732" s="430">
        <v>0.26820640391990003</v>
      </c>
      <c r="AL732" s="430">
        <v>0</v>
      </c>
    </row>
    <row r="733" spans="1:38" x14ac:dyDescent="0.25">
      <c r="A733" s="430" t="s">
        <v>4248</v>
      </c>
      <c r="B733" s="430">
        <v>1</v>
      </c>
      <c r="C733" s="430" t="s">
        <v>4249</v>
      </c>
      <c r="D733" s="430" t="s">
        <v>4022</v>
      </c>
      <c r="E733" s="430">
        <v>15</v>
      </c>
      <c r="F733" s="430">
        <v>2.1778839590600001E-2</v>
      </c>
      <c r="G733" s="430">
        <v>1.8643893677399999E-2</v>
      </c>
      <c r="H733" s="430">
        <v>1.7205648464300002E-2</v>
      </c>
      <c r="I733" s="430">
        <v>0</v>
      </c>
      <c r="J733" s="430">
        <v>0</v>
      </c>
      <c r="K733" s="430">
        <v>1.45536400515E-2</v>
      </c>
      <c r="L733" s="430">
        <v>0</v>
      </c>
      <c r="M733" s="430">
        <v>1.7546566685100001E-2</v>
      </c>
      <c r="N733" s="430">
        <v>5.7421657999E-3</v>
      </c>
      <c r="O733" s="430">
        <v>8.7624585778999994E-3</v>
      </c>
      <c r="P733" s="430">
        <v>6.7366980865E-3</v>
      </c>
      <c r="Q733" s="430">
        <v>1.07794098017E-2</v>
      </c>
      <c r="R733" s="430">
        <v>1.5534695745899999E-2</v>
      </c>
      <c r="S733" s="430">
        <v>1.72560840518E-2</v>
      </c>
      <c r="T733" s="430">
        <v>1.86490246145E-2</v>
      </c>
      <c r="U733" s="430">
        <v>2.1075029186500002E-2</v>
      </c>
      <c r="V733" s="430">
        <v>2.92987838097E-2</v>
      </c>
      <c r="W733" s="430">
        <v>2.9598182595500001E-2</v>
      </c>
      <c r="X733" s="430">
        <v>2.4095873607900001E-2</v>
      </c>
      <c r="Y733" s="430">
        <v>9.0384851323999996E-3</v>
      </c>
      <c r="Z733" s="430">
        <v>8.5701233177000007E-3</v>
      </c>
      <c r="AA733" s="430">
        <v>1.59483895001E-2</v>
      </c>
      <c r="AB733" s="430">
        <v>1.5663568869699999E-2</v>
      </c>
      <c r="AC733" s="430">
        <v>1.49291308192E-2</v>
      </c>
      <c r="AD733" s="430">
        <v>1.49792973009E-2</v>
      </c>
      <c r="AE733" s="430">
        <v>1.54248270613E-2</v>
      </c>
      <c r="AF733" s="430">
        <v>1.4606164532300001E-2</v>
      </c>
      <c r="AG733" s="430">
        <v>1.20647439539E-2</v>
      </c>
      <c r="AH733" s="430">
        <v>9.6144266315000004E-3</v>
      </c>
      <c r="AI733" s="430">
        <v>7.4266537448000004E-3</v>
      </c>
      <c r="AJ733" s="430">
        <v>1.3948667874999999E-2</v>
      </c>
      <c r="AK733" s="430">
        <v>1.47104073947E-2</v>
      </c>
      <c r="AL733" s="430">
        <v>0</v>
      </c>
    </row>
    <row r="734" spans="1:38" x14ac:dyDescent="0.25">
      <c r="A734" s="430" t="s">
        <v>4248</v>
      </c>
      <c r="B734" s="430">
        <v>1</v>
      </c>
      <c r="C734" s="430" t="s">
        <v>4249</v>
      </c>
      <c r="D734" s="430" t="s">
        <v>4024</v>
      </c>
      <c r="E734" s="430">
        <v>15</v>
      </c>
      <c r="F734" s="430">
        <v>8.0487015877999998E-3</v>
      </c>
      <c r="G734" s="430">
        <v>6.8901346199000003E-3</v>
      </c>
      <c r="H734" s="430">
        <v>0</v>
      </c>
      <c r="I734" s="430">
        <v>0</v>
      </c>
      <c r="J734" s="430">
        <v>0</v>
      </c>
      <c r="K734" s="430">
        <v>0</v>
      </c>
      <c r="L734" s="430">
        <v>0</v>
      </c>
      <c r="M734" s="430">
        <v>0</v>
      </c>
      <c r="N734" s="430">
        <v>0</v>
      </c>
      <c r="O734" s="430">
        <v>0</v>
      </c>
      <c r="P734" s="430">
        <v>0</v>
      </c>
      <c r="Q734" s="430">
        <v>0</v>
      </c>
      <c r="R734" s="430">
        <v>0</v>
      </c>
      <c r="S734" s="430">
        <v>0</v>
      </c>
      <c r="T734" s="430">
        <v>0</v>
      </c>
      <c r="U734" s="430">
        <v>0</v>
      </c>
      <c r="V734" s="430">
        <v>0</v>
      </c>
      <c r="W734" s="430">
        <v>0</v>
      </c>
      <c r="X734" s="430">
        <v>0</v>
      </c>
      <c r="Y734" s="430">
        <v>0</v>
      </c>
      <c r="Z734" s="430">
        <v>0</v>
      </c>
      <c r="AA734" s="430">
        <v>0</v>
      </c>
      <c r="AB734" s="430">
        <v>0</v>
      </c>
      <c r="AC734" s="430">
        <v>0</v>
      </c>
      <c r="AD734" s="430">
        <v>0</v>
      </c>
      <c r="AE734" s="430">
        <v>0</v>
      </c>
      <c r="AF734" s="430">
        <v>0</v>
      </c>
      <c r="AG734" s="430">
        <v>0</v>
      </c>
      <c r="AH734" s="430">
        <v>0</v>
      </c>
      <c r="AI734" s="430">
        <v>0</v>
      </c>
      <c r="AJ734" s="430">
        <v>0</v>
      </c>
      <c r="AK734" s="430">
        <v>0</v>
      </c>
      <c r="AL734" s="430">
        <v>0</v>
      </c>
    </row>
    <row r="735" spans="1:38" x14ac:dyDescent="0.25">
      <c r="A735" s="430" t="s">
        <v>4248</v>
      </c>
      <c r="B735" s="430">
        <v>1</v>
      </c>
      <c r="C735" s="430" t="s">
        <v>4249</v>
      </c>
      <c r="D735" s="430" t="s">
        <v>4026</v>
      </c>
      <c r="E735" s="430">
        <v>15</v>
      </c>
      <c r="F735" s="430">
        <v>0.1240446950595</v>
      </c>
      <c r="G735" s="430">
        <v>0.11834819464809999</v>
      </c>
      <c r="H735" s="430">
        <v>0.11651717877660001</v>
      </c>
      <c r="I735" s="430">
        <v>0.1209591009929</v>
      </c>
      <c r="J735" s="430">
        <v>0.1331621676076</v>
      </c>
      <c r="K735" s="430">
        <v>6.54246626282E-2</v>
      </c>
      <c r="L735" s="430">
        <v>6.5126516571099996E-2</v>
      </c>
      <c r="M735" s="430">
        <v>0</v>
      </c>
      <c r="N735" s="430">
        <v>6.06598928824E-2</v>
      </c>
      <c r="O735" s="430">
        <v>0.1246575028212</v>
      </c>
      <c r="P735" s="430">
        <v>7.0996241801599996E-2</v>
      </c>
      <c r="Q735" s="430">
        <v>3.2771731361100002E-2</v>
      </c>
      <c r="R735" s="430">
        <v>0</v>
      </c>
      <c r="S735" s="430">
        <v>0</v>
      </c>
      <c r="T735" s="430">
        <v>0</v>
      </c>
      <c r="U735" s="430">
        <v>0</v>
      </c>
      <c r="V735" s="430">
        <v>0</v>
      </c>
      <c r="W735" s="430">
        <v>0</v>
      </c>
      <c r="X735" s="430">
        <v>0</v>
      </c>
      <c r="Y735" s="430">
        <v>0</v>
      </c>
      <c r="Z735" s="430">
        <v>0</v>
      </c>
      <c r="AA735" s="430">
        <v>0</v>
      </c>
      <c r="AB735" s="430">
        <v>5.5253119999999998E-6</v>
      </c>
      <c r="AC735" s="430">
        <v>0</v>
      </c>
      <c r="AD735" s="430">
        <v>0</v>
      </c>
      <c r="AE735" s="430">
        <v>0</v>
      </c>
      <c r="AF735" s="430">
        <v>0</v>
      </c>
      <c r="AG735" s="430">
        <v>0</v>
      </c>
      <c r="AH735" s="430">
        <v>0</v>
      </c>
      <c r="AI735" s="430">
        <v>0</v>
      </c>
      <c r="AJ735" s="430">
        <v>0</v>
      </c>
      <c r="AK735" s="430">
        <v>0</v>
      </c>
      <c r="AL735" s="430">
        <v>0</v>
      </c>
    </row>
    <row r="736" spans="1:38" x14ac:dyDescent="0.25">
      <c r="A736" s="430" t="s">
        <v>4248</v>
      </c>
      <c r="B736" s="430">
        <v>1</v>
      </c>
      <c r="C736" s="430" t="s">
        <v>4249</v>
      </c>
      <c r="D736" s="430" t="s">
        <v>4028</v>
      </c>
      <c r="E736" s="430">
        <v>15</v>
      </c>
      <c r="F736" s="430">
        <v>0.52079833803599995</v>
      </c>
      <c r="G736" s="430">
        <v>0.39273767333580001</v>
      </c>
      <c r="H736" s="430">
        <v>0.58835407105009996</v>
      </c>
      <c r="I736" s="430">
        <v>0.30741168640490002</v>
      </c>
      <c r="J736" s="430">
        <v>0.29828325544099998</v>
      </c>
      <c r="K736" s="430">
        <v>0.29355745661979998</v>
      </c>
      <c r="L736" s="430">
        <v>0.22551271409679999</v>
      </c>
      <c r="M736" s="430">
        <v>0.36345011467119998</v>
      </c>
      <c r="N736" s="430">
        <v>0.26799814329089999</v>
      </c>
      <c r="O736" s="430">
        <v>0.15675577213809999</v>
      </c>
      <c r="P736" s="430">
        <v>0.25519533770090003</v>
      </c>
      <c r="Q736" s="430">
        <v>0.35186168784810001</v>
      </c>
      <c r="R736" s="430">
        <v>0.46091862064650002</v>
      </c>
      <c r="S736" s="430">
        <v>0.368301442604</v>
      </c>
      <c r="T736" s="430">
        <v>0.28268293696230001</v>
      </c>
      <c r="U736" s="430">
        <v>0.284128697263</v>
      </c>
      <c r="V736" s="430">
        <v>0.31675987648019999</v>
      </c>
      <c r="W736" s="430">
        <v>0.2409035818246</v>
      </c>
      <c r="X736" s="430">
        <v>0.30339227687269998</v>
      </c>
      <c r="Y736" s="430">
        <v>0.29066531033240001</v>
      </c>
      <c r="Z736" s="430">
        <v>0.28028777516519998</v>
      </c>
      <c r="AA736" s="430">
        <v>0.37430892905860003</v>
      </c>
      <c r="AB736" s="430">
        <v>0.36141549288519997</v>
      </c>
      <c r="AC736" s="430">
        <v>0.40536175932230001</v>
      </c>
      <c r="AD736" s="430">
        <v>0.3582927381714</v>
      </c>
      <c r="AE736" s="430">
        <v>0.36158039383180002</v>
      </c>
      <c r="AF736" s="430">
        <v>0.33887010032699999</v>
      </c>
      <c r="AG736" s="430">
        <v>0.34058810067290002</v>
      </c>
      <c r="AH736" s="430">
        <v>0.34433521011939999</v>
      </c>
      <c r="AI736" s="430">
        <v>0.34907197049369998</v>
      </c>
      <c r="AJ736" s="430">
        <v>0.3840013205467</v>
      </c>
      <c r="AK736" s="430">
        <v>0.35609523788640002</v>
      </c>
      <c r="AL736" s="430">
        <v>0</v>
      </c>
    </row>
    <row r="737" spans="1:38" x14ac:dyDescent="0.25">
      <c r="A737" s="430" t="s">
        <v>4248</v>
      </c>
      <c r="B737" s="430">
        <v>1</v>
      </c>
      <c r="C737" s="430" t="s">
        <v>4249</v>
      </c>
      <c r="D737" s="430" t="s">
        <v>4030</v>
      </c>
      <c r="E737" s="430">
        <v>15</v>
      </c>
      <c r="F737" s="430">
        <v>0</v>
      </c>
      <c r="G737" s="430">
        <v>0</v>
      </c>
      <c r="H737" s="430">
        <v>0</v>
      </c>
      <c r="I737" s="430">
        <v>0</v>
      </c>
      <c r="J737" s="430">
        <v>0</v>
      </c>
      <c r="K737" s="430">
        <v>0</v>
      </c>
      <c r="L737" s="430">
        <v>0</v>
      </c>
      <c r="M737" s="430">
        <v>0</v>
      </c>
      <c r="N737" s="430">
        <v>5.4274641000000004E-3</v>
      </c>
      <c r="O737" s="430">
        <v>6.9177304562000001E-3</v>
      </c>
      <c r="P737" s="430">
        <v>7.0516728050999998E-3</v>
      </c>
      <c r="Q737" s="430">
        <v>5.8211448364999998E-3</v>
      </c>
      <c r="R737" s="430">
        <v>0</v>
      </c>
      <c r="S737" s="430">
        <v>1.0929706207E-3</v>
      </c>
      <c r="T737" s="430">
        <v>1.2290806398000001E-3</v>
      </c>
      <c r="U737" s="430">
        <v>1.4628077392999999E-3</v>
      </c>
      <c r="V737" s="430">
        <v>4.244377816E-4</v>
      </c>
      <c r="W737" s="430">
        <v>3.8080771940000001E-4</v>
      </c>
      <c r="X737" s="430">
        <v>3.260006982E-4</v>
      </c>
      <c r="Y737" s="430">
        <v>3.0800981900000002E-4</v>
      </c>
      <c r="Z737" s="430">
        <v>2.8686059409999999E-4</v>
      </c>
      <c r="AA737" s="430">
        <v>0</v>
      </c>
      <c r="AB737" s="430">
        <v>0</v>
      </c>
      <c r="AC737" s="430">
        <v>0</v>
      </c>
      <c r="AD737" s="430">
        <v>0</v>
      </c>
      <c r="AE737" s="430">
        <v>0</v>
      </c>
      <c r="AF737" s="430">
        <v>0</v>
      </c>
      <c r="AG737" s="430">
        <v>0</v>
      </c>
      <c r="AH737" s="430">
        <v>0</v>
      </c>
      <c r="AI737" s="430">
        <v>0</v>
      </c>
      <c r="AJ737" s="430">
        <v>0</v>
      </c>
      <c r="AK737" s="430">
        <v>0</v>
      </c>
      <c r="AL737" s="430">
        <v>0</v>
      </c>
    </row>
    <row r="738" spans="1:38" x14ac:dyDescent="0.25">
      <c r="A738" s="430" t="s">
        <v>4248</v>
      </c>
      <c r="B738" s="430">
        <v>1</v>
      </c>
      <c r="C738" s="430" t="s">
        <v>4249</v>
      </c>
      <c r="D738" s="430" t="s">
        <v>4032</v>
      </c>
      <c r="E738" s="430">
        <v>15</v>
      </c>
      <c r="F738" s="430">
        <v>6.5336518771799995E-2</v>
      </c>
      <c r="G738" s="430">
        <v>0</v>
      </c>
      <c r="H738" s="430">
        <v>0</v>
      </c>
      <c r="I738" s="430">
        <v>0</v>
      </c>
      <c r="J738" s="430">
        <v>0</v>
      </c>
      <c r="K738" s="430">
        <v>0</v>
      </c>
      <c r="L738" s="430">
        <v>0</v>
      </c>
      <c r="M738" s="430">
        <v>0</v>
      </c>
      <c r="N738" s="430">
        <v>0</v>
      </c>
      <c r="O738" s="430">
        <v>9.4011956899999992E-3</v>
      </c>
      <c r="P738" s="430">
        <v>0</v>
      </c>
      <c r="Q738" s="430">
        <v>0</v>
      </c>
      <c r="R738" s="430">
        <v>0</v>
      </c>
      <c r="S738" s="430">
        <v>2.5127810229E-3</v>
      </c>
      <c r="T738" s="430">
        <v>4.7148986980000002E-3</v>
      </c>
      <c r="U738" s="430">
        <v>5.6289368384999997E-3</v>
      </c>
      <c r="V738" s="430">
        <v>1.9659323901699999E-2</v>
      </c>
      <c r="W738" s="430">
        <v>1.9418453709799999E-2</v>
      </c>
      <c r="X738" s="430">
        <v>1.8909679011200001E-2</v>
      </c>
      <c r="Y738" s="430">
        <v>1.1236430891000001E-3</v>
      </c>
      <c r="Z738" s="430">
        <v>1.0464891188000001E-3</v>
      </c>
      <c r="AA738" s="430">
        <v>0</v>
      </c>
      <c r="AB738" s="430">
        <v>0</v>
      </c>
      <c r="AC738" s="430">
        <v>0</v>
      </c>
      <c r="AD738" s="430">
        <v>0</v>
      </c>
      <c r="AE738" s="430">
        <v>0</v>
      </c>
      <c r="AF738" s="430">
        <v>0</v>
      </c>
      <c r="AG738" s="430">
        <v>0</v>
      </c>
      <c r="AH738" s="430">
        <v>0</v>
      </c>
      <c r="AI738" s="430">
        <v>0</v>
      </c>
      <c r="AJ738" s="430">
        <v>0</v>
      </c>
      <c r="AK738" s="430">
        <v>0</v>
      </c>
      <c r="AL738" s="430">
        <v>0</v>
      </c>
    </row>
    <row r="739" spans="1:38" x14ac:dyDescent="0.25">
      <c r="A739" s="430" t="s">
        <v>4248</v>
      </c>
      <c r="B739" s="430">
        <v>1</v>
      </c>
      <c r="C739" s="430" t="s">
        <v>4249</v>
      </c>
      <c r="D739" s="430" t="s">
        <v>4034</v>
      </c>
      <c r="E739" s="430">
        <v>15</v>
      </c>
      <c r="F739" s="430">
        <v>0</v>
      </c>
      <c r="G739" s="430">
        <v>0</v>
      </c>
      <c r="H739" s="430">
        <v>0</v>
      </c>
      <c r="I739" s="430">
        <v>0.22909568244590001</v>
      </c>
      <c r="J739" s="430">
        <v>0</v>
      </c>
      <c r="K739" s="430">
        <v>0</v>
      </c>
      <c r="L739" s="430">
        <v>0</v>
      </c>
      <c r="M739" s="430">
        <v>0</v>
      </c>
      <c r="N739" s="430">
        <v>0</v>
      </c>
      <c r="O739" s="430">
        <v>0</v>
      </c>
      <c r="P739" s="430">
        <v>0</v>
      </c>
      <c r="Q739" s="430">
        <v>0</v>
      </c>
      <c r="R739" s="430">
        <v>0</v>
      </c>
      <c r="S739" s="430">
        <v>3.28557716374E-2</v>
      </c>
      <c r="T739" s="430">
        <v>7.4294189957900006E-2</v>
      </c>
      <c r="U739" s="430">
        <v>8.9808564629500001E-2</v>
      </c>
      <c r="V739" s="430">
        <v>9.96533208133E-2</v>
      </c>
      <c r="W739" s="430">
        <v>9.8268022421300005E-2</v>
      </c>
      <c r="X739" s="430">
        <v>9.5053746080500004E-2</v>
      </c>
      <c r="Y739" s="430">
        <v>2.1734252936600001E-2</v>
      </c>
      <c r="Z739" s="430">
        <v>2.0241889460900001E-2</v>
      </c>
      <c r="AA739" s="430">
        <v>0</v>
      </c>
      <c r="AB739" s="430">
        <v>0</v>
      </c>
      <c r="AC739" s="430">
        <v>0</v>
      </c>
      <c r="AD739" s="430">
        <v>0</v>
      </c>
      <c r="AE739" s="430">
        <v>0</v>
      </c>
      <c r="AF739" s="430">
        <v>0</v>
      </c>
      <c r="AG739" s="430">
        <v>0</v>
      </c>
      <c r="AH739" s="430">
        <v>0</v>
      </c>
      <c r="AI739" s="430">
        <v>0</v>
      </c>
      <c r="AJ739" s="430">
        <v>0</v>
      </c>
      <c r="AK739" s="430">
        <v>0</v>
      </c>
      <c r="AL739" s="430">
        <v>0</v>
      </c>
    </row>
    <row r="740" spans="1:38" x14ac:dyDescent="0.25">
      <c r="A740" s="430" t="s">
        <v>4248</v>
      </c>
      <c r="B740" s="430">
        <v>1</v>
      </c>
      <c r="C740" s="430" t="s">
        <v>4249</v>
      </c>
      <c r="D740" s="430" t="s">
        <v>4036</v>
      </c>
      <c r="E740" s="430">
        <v>15</v>
      </c>
      <c r="F740" s="430">
        <v>2.2252292625175998</v>
      </c>
      <c r="G740" s="430">
        <v>1.2953453085461</v>
      </c>
      <c r="H740" s="430">
        <v>1.2780632551803</v>
      </c>
      <c r="I740" s="430">
        <v>1.3315693368342001</v>
      </c>
      <c r="J740" s="430">
        <v>1.4381514101620001</v>
      </c>
      <c r="K740" s="430">
        <v>1.5246122766607999</v>
      </c>
      <c r="L740" s="430">
        <v>1.5659525103880001</v>
      </c>
      <c r="M740" s="430">
        <v>1.6330166914944</v>
      </c>
      <c r="N740" s="430">
        <v>1.5105681595977001</v>
      </c>
      <c r="O740" s="430">
        <v>1.6146259594053001</v>
      </c>
      <c r="P740" s="430">
        <v>1.3777840393491001</v>
      </c>
      <c r="Q740" s="430">
        <v>1.2989741209209</v>
      </c>
      <c r="R740" s="430">
        <v>1.2663748045404</v>
      </c>
      <c r="S740" s="430">
        <v>1.2329285395705001</v>
      </c>
      <c r="T740" s="430">
        <v>1.1879276998727</v>
      </c>
      <c r="U740" s="430">
        <v>1.3013620787569999</v>
      </c>
      <c r="V740" s="430">
        <v>1.6253631762484</v>
      </c>
      <c r="W740" s="430">
        <v>1.5892491502382</v>
      </c>
      <c r="X740" s="430">
        <v>1.5642918991142001</v>
      </c>
      <c r="Y740" s="430">
        <v>1.5338740611315</v>
      </c>
      <c r="Z740" s="430">
        <v>1.4700723460478999</v>
      </c>
      <c r="AA740" s="430">
        <v>1.2888545924737</v>
      </c>
      <c r="AB740" s="430">
        <v>1.3643459547656001</v>
      </c>
      <c r="AC740" s="430">
        <v>1.5541498210064</v>
      </c>
      <c r="AD740" s="430">
        <v>1.5483430207332001</v>
      </c>
      <c r="AE740" s="430">
        <v>1.5419722038253001</v>
      </c>
      <c r="AF740" s="430">
        <v>1.5146726694406001</v>
      </c>
      <c r="AG740" s="430">
        <v>1.43877874989</v>
      </c>
      <c r="AH740" s="430">
        <v>1.4378137642677</v>
      </c>
      <c r="AI740" s="430">
        <v>1.413220625021</v>
      </c>
      <c r="AJ740" s="430">
        <v>1.3561874649318</v>
      </c>
      <c r="AK740" s="430">
        <v>1.3840032417465999</v>
      </c>
      <c r="AL740" s="430">
        <v>0</v>
      </c>
    </row>
    <row r="741" spans="1:38" x14ac:dyDescent="0.25">
      <c r="A741" s="430" t="s">
        <v>4248</v>
      </c>
      <c r="B741" s="430">
        <v>1</v>
      </c>
      <c r="C741" s="430" t="s">
        <v>4249</v>
      </c>
      <c r="D741" s="430" t="s">
        <v>4038</v>
      </c>
      <c r="E741" s="430">
        <v>15</v>
      </c>
      <c r="F741" s="430">
        <v>0.57950651432370004</v>
      </c>
      <c r="G741" s="430">
        <v>0.35139686561619998</v>
      </c>
      <c r="H741" s="430">
        <v>0.35021075657739997</v>
      </c>
      <c r="I741" s="430">
        <v>0.47262491893809999</v>
      </c>
      <c r="J741" s="430">
        <v>0.53087317486230001</v>
      </c>
      <c r="K741" s="430">
        <v>0.46246802452750002</v>
      </c>
      <c r="L741" s="430">
        <v>0.47316844382779999</v>
      </c>
      <c r="M741" s="430">
        <v>0.62121029430910002</v>
      </c>
      <c r="N741" s="430">
        <v>0.64992742374000001</v>
      </c>
      <c r="O741" s="430">
        <v>0.63643120197290004</v>
      </c>
      <c r="P741" s="430">
        <v>0.61879839199200004</v>
      </c>
      <c r="Q741" s="430">
        <v>0.69268497140639995</v>
      </c>
      <c r="R741" s="430">
        <v>0.72531115678909996</v>
      </c>
      <c r="S741" s="430">
        <v>0.67698713426169999</v>
      </c>
      <c r="T741" s="430">
        <v>0.60346729103920005</v>
      </c>
      <c r="U741" s="430">
        <v>0.59167648718510002</v>
      </c>
      <c r="V741" s="430">
        <v>0.55759729170009997</v>
      </c>
      <c r="W741" s="430">
        <v>0.54649151943420005</v>
      </c>
      <c r="X741" s="430">
        <v>0.52898733995500002</v>
      </c>
      <c r="Y741" s="430">
        <v>0.61891164815699995</v>
      </c>
      <c r="Z741" s="430">
        <v>0.59469244102569996</v>
      </c>
      <c r="AA741" s="430">
        <v>0.64007662648630004</v>
      </c>
      <c r="AB741" s="430">
        <v>0.6624175696415</v>
      </c>
      <c r="AC741" s="430">
        <v>0.69638406873619996</v>
      </c>
      <c r="AD741" s="430">
        <v>0.71098766162089999</v>
      </c>
      <c r="AE741" s="430">
        <v>0.62456346694830001</v>
      </c>
      <c r="AF741" s="430">
        <v>0.66104847372179998</v>
      </c>
      <c r="AG741" s="430">
        <v>0.62861483382369998</v>
      </c>
      <c r="AH741" s="430">
        <v>0.61424652147350001</v>
      </c>
      <c r="AI741" s="430">
        <v>0.62616165542220004</v>
      </c>
      <c r="AJ741" s="430">
        <v>0.60201440405079998</v>
      </c>
      <c r="AK741" s="430">
        <v>0.60834285341950001</v>
      </c>
      <c r="AL741" s="430">
        <v>0</v>
      </c>
    </row>
    <row r="742" spans="1:38" x14ac:dyDescent="0.25">
      <c r="A742" s="430" t="s">
        <v>4248</v>
      </c>
      <c r="B742" s="430">
        <v>1</v>
      </c>
      <c r="C742" s="430" t="s">
        <v>4249</v>
      </c>
      <c r="D742" s="430" t="s">
        <v>4040</v>
      </c>
      <c r="E742" s="430">
        <v>15</v>
      </c>
      <c r="F742" s="430">
        <v>0.19643566404650001</v>
      </c>
      <c r="G742" s="430">
        <v>0.17326662058930001</v>
      </c>
      <c r="H742" s="430">
        <v>0.18994607411450001</v>
      </c>
      <c r="I742" s="430">
        <v>0.1894691653294</v>
      </c>
      <c r="J742" s="430">
        <v>0.2238322875316</v>
      </c>
      <c r="K742" s="430">
        <v>0.23202542108099999</v>
      </c>
      <c r="L742" s="430">
        <v>0.24508469038280001</v>
      </c>
      <c r="M742" s="430">
        <v>0.27145988204979998</v>
      </c>
      <c r="N742" s="430">
        <v>0.2982824807901</v>
      </c>
      <c r="O742" s="430">
        <v>0.30161304789150001</v>
      </c>
      <c r="P742" s="430">
        <v>0.31095056401310001</v>
      </c>
      <c r="Q742" s="430">
        <v>0.2882051814098</v>
      </c>
      <c r="R742" s="430">
        <v>0.252889428769</v>
      </c>
      <c r="S742" s="430">
        <v>0.20154185350850001</v>
      </c>
      <c r="T742" s="430">
        <v>0.1464001093376</v>
      </c>
      <c r="U742" s="430">
        <v>0.16005600630149999</v>
      </c>
      <c r="V742" s="430">
        <v>0.30141619312360002</v>
      </c>
      <c r="W742" s="430">
        <v>0.289836519465</v>
      </c>
      <c r="X742" s="430">
        <v>0.27693283754120002</v>
      </c>
      <c r="Y742" s="430">
        <v>0.28884292717549997</v>
      </c>
      <c r="Z742" s="430">
        <v>0.2752726328076</v>
      </c>
      <c r="AA742" s="430">
        <v>0.26708285517519997</v>
      </c>
      <c r="AB742" s="430">
        <v>0.27603733579029999</v>
      </c>
      <c r="AC742" s="430">
        <v>0.1876552792085</v>
      </c>
      <c r="AD742" s="430">
        <v>0.1922267699977</v>
      </c>
      <c r="AE742" s="430">
        <v>0.1883943110296</v>
      </c>
      <c r="AF742" s="430">
        <v>0.1948264380993</v>
      </c>
      <c r="AG742" s="430">
        <v>0.1859375768889</v>
      </c>
      <c r="AH742" s="430">
        <v>0.15511181471070001</v>
      </c>
      <c r="AI742" s="430">
        <v>0.1352890876367</v>
      </c>
      <c r="AJ742" s="430">
        <v>0.1237173706681</v>
      </c>
      <c r="AK742" s="430">
        <v>0.1136468607604</v>
      </c>
      <c r="AL742" s="430">
        <v>0</v>
      </c>
    </row>
    <row r="743" spans="1:38" x14ac:dyDescent="0.25">
      <c r="A743" s="430" t="s">
        <v>4248</v>
      </c>
      <c r="B743" s="430">
        <v>1</v>
      </c>
      <c r="C743" s="430" t="s">
        <v>4249</v>
      </c>
      <c r="D743" s="430" t="s">
        <v>4042</v>
      </c>
      <c r="E743" s="430">
        <v>15</v>
      </c>
      <c r="F743" s="430">
        <v>0.2215760201826</v>
      </c>
      <c r="G743" s="430">
        <v>0.90098642706450005</v>
      </c>
      <c r="H743" s="430">
        <v>0.91054796710139996</v>
      </c>
      <c r="I743" s="430">
        <v>0.94319494692420003</v>
      </c>
      <c r="J743" s="430">
        <v>0.60810723207469997</v>
      </c>
      <c r="K743" s="430">
        <v>0.62116389723620002</v>
      </c>
      <c r="L743" s="430">
        <v>0.65612535351449996</v>
      </c>
      <c r="M743" s="430">
        <v>0.68422487073789995</v>
      </c>
      <c r="N743" s="430">
        <v>0.44468718466419999</v>
      </c>
      <c r="O743" s="430">
        <v>0.44965247965479999</v>
      </c>
      <c r="P743" s="430">
        <v>0.79191695935689999</v>
      </c>
      <c r="Q743" s="430">
        <v>0.64849028773149997</v>
      </c>
      <c r="R743" s="430">
        <v>0.54080989895880005</v>
      </c>
      <c r="S743" s="430">
        <v>0.47894661820009998</v>
      </c>
      <c r="T743" s="430">
        <v>0.41642615768359997</v>
      </c>
      <c r="U743" s="430">
        <v>0.39489701967750002</v>
      </c>
      <c r="V743" s="430">
        <v>0.52224566509159998</v>
      </c>
      <c r="W743" s="430">
        <v>0.52985846258570002</v>
      </c>
      <c r="X743" s="430">
        <v>0.50065277497570004</v>
      </c>
      <c r="Y743" s="430">
        <v>0.4003056624263</v>
      </c>
      <c r="Z743" s="430">
        <v>0.36500573864489999</v>
      </c>
      <c r="AA743" s="430">
        <v>0.3496005141513</v>
      </c>
      <c r="AB743" s="430">
        <v>0.41452824519589998</v>
      </c>
      <c r="AC743" s="430">
        <v>0.39253457440290002</v>
      </c>
      <c r="AD743" s="430">
        <v>0.41265340088270003</v>
      </c>
      <c r="AE743" s="430">
        <v>0.49803547134550002</v>
      </c>
      <c r="AF743" s="430">
        <v>0.49654020785870001</v>
      </c>
      <c r="AG743" s="430">
        <v>0.37636008371700003</v>
      </c>
      <c r="AH743" s="430">
        <v>0.37758515922899999</v>
      </c>
      <c r="AI743" s="430">
        <v>0.15900791792989999</v>
      </c>
      <c r="AJ743" s="430">
        <v>8.7310520905700004E-2</v>
      </c>
      <c r="AK743" s="430">
        <v>9.4074496501100002E-2</v>
      </c>
      <c r="AL743" s="430">
        <v>0</v>
      </c>
    </row>
    <row r="744" spans="1:38" x14ac:dyDescent="0.25">
      <c r="A744" s="430" t="s">
        <v>4248</v>
      </c>
      <c r="B744" s="430">
        <v>1</v>
      </c>
      <c r="C744" s="430" t="s">
        <v>4249</v>
      </c>
      <c r="D744" s="430" t="s">
        <v>4044</v>
      </c>
      <c r="E744" s="430">
        <v>15</v>
      </c>
      <c r="F744" s="430">
        <v>0.49712568630710002</v>
      </c>
      <c r="G744" s="430">
        <v>0.44583224011290001</v>
      </c>
      <c r="H744" s="430">
        <v>0.61575291259410003</v>
      </c>
      <c r="I744" s="430">
        <v>0.52440817092610004</v>
      </c>
      <c r="J744" s="430">
        <v>0.46961857776280003</v>
      </c>
      <c r="K744" s="430">
        <v>0.66257482371859999</v>
      </c>
      <c r="L744" s="430">
        <v>0.64834905302839996</v>
      </c>
      <c r="M744" s="430">
        <v>0.72679886269490002</v>
      </c>
      <c r="N744" s="430">
        <v>0.63980223861219998</v>
      </c>
      <c r="O744" s="430">
        <v>0.62778403890269996</v>
      </c>
      <c r="P744" s="430">
        <v>0.60917991028590002</v>
      </c>
      <c r="Q744" s="430">
        <v>0.59455918833629995</v>
      </c>
      <c r="R744" s="430">
        <v>0.59896874527080002</v>
      </c>
      <c r="S744" s="430">
        <v>0.53560352390840005</v>
      </c>
      <c r="T744" s="430">
        <v>0.46964588380920003</v>
      </c>
      <c r="U744" s="430">
        <v>0.4906068041753</v>
      </c>
      <c r="V744" s="430">
        <v>0.59326465906930004</v>
      </c>
      <c r="W744" s="430">
        <v>0.64722315966849997</v>
      </c>
      <c r="X744" s="430">
        <v>0.66749787440560004</v>
      </c>
      <c r="Y744" s="430">
        <v>0.574666107541</v>
      </c>
      <c r="Z744" s="430">
        <v>0.53919844855169996</v>
      </c>
      <c r="AA744" s="430">
        <v>0.49012754272969999</v>
      </c>
      <c r="AB744" s="430">
        <v>0.58504386298150002</v>
      </c>
      <c r="AC744" s="430">
        <v>0.63513276819690001</v>
      </c>
      <c r="AD744" s="430">
        <v>0.62789437498800005</v>
      </c>
      <c r="AE744" s="430">
        <v>0.64172400183709999</v>
      </c>
      <c r="AF744" s="430">
        <v>0.67827180042699997</v>
      </c>
      <c r="AG744" s="430">
        <v>0.63334395170070001</v>
      </c>
      <c r="AH744" s="430">
        <v>0.65364658410370002</v>
      </c>
      <c r="AI744" s="430">
        <v>0.4938619926583</v>
      </c>
      <c r="AJ744" s="430">
        <v>0.50951271182680002</v>
      </c>
      <c r="AK744" s="430">
        <v>0.4794706992451</v>
      </c>
      <c r="AL744" s="430">
        <v>0</v>
      </c>
    </row>
    <row r="745" spans="1:38" x14ac:dyDescent="0.25">
      <c r="A745" s="430" t="s">
        <v>4248</v>
      </c>
      <c r="B745" s="430">
        <v>1</v>
      </c>
      <c r="C745" s="430" t="s">
        <v>4249</v>
      </c>
      <c r="D745" s="430" t="s">
        <v>4046</v>
      </c>
      <c r="E745" s="430">
        <v>15</v>
      </c>
      <c r="F745" s="430">
        <v>0</v>
      </c>
      <c r="G745" s="430">
        <v>0</v>
      </c>
      <c r="H745" s="430">
        <v>0</v>
      </c>
      <c r="I745" s="430">
        <v>0</v>
      </c>
      <c r="J745" s="430">
        <v>0</v>
      </c>
      <c r="K745" s="430">
        <v>0</v>
      </c>
      <c r="L745" s="430">
        <v>0</v>
      </c>
      <c r="M745" s="430">
        <v>0</v>
      </c>
      <c r="N745" s="430">
        <v>1.8129554451699999E-2</v>
      </c>
      <c r="O745" s="430">
        <v>2.20445010538E-2</v>
      </c>
      <c r="P745" s="430">
        <v>0</v>
      </c>
      <c r="Q745" s="430">
        <v>6.8346119876E-3</v>
      </c>
      <c r="R745" s="430">
        <v>1.33112390433E-2</v>
      </c>
      <c r="S745" s="430">
        <v>1.7857546755400001E-2</v>
      </c>
      <c r="T745" s="430">
        <v>2.2204509720200001E-2</v>
      </c>
      <c r="U745" s="430">
        <v>2.1599216648600001E-2</v>
      </c>
      <c r="V745" s="430">
        <v>5.1575946183000003E-3</v>
      </c>
      <c r="W745" s="430">
        <v>3.7237368886000001E-3</v>
      </c>
      <c r="X745" s="430">
        <v>2.2769205785999999E-3</v>
      </c>
      <c r="Y745" s="430">
        <v>2.1512650099999998E-3</v>
      </c>
      <c r="Z745" s="430">
        <v>2.0035502789000001E-3</v>
      </c>
      <c r="AA745" s="430">
        <v>0</v>
      </c>
      <c r="AB745" s="430">
        <v>0</v>
      </c>
      <c r="AC745" s="430">
        <v>0</v>
      </c>
      <c r="AD745" s="430">
        <v>0</v>
      </c>
      <c r="AE745" s="430">
        <v>0</v>
      </c>
      <c r="AF745" s="430">
        <v>0</v>
      </c>
      <c r="AG745" s="430">
        <v>0</v>
      </c>
      <c r="AH745" s="430">
        <v>0</v>
      </c>
      <c r="AI745" s="430">
        <v>0</v>
      </c>
      <c r="AJ745" s="430">
        <v>0</v>
      </c>
      <c r="AK745" s="430">
        <v>0</v>
      </c>
      <c r="AL745" s="430">
        <v>0</v>
      </c>
    </row>
    <row r="746" spans="1:38" x14ac:dyDescent="0.25">
      <c r="A746" s="430" t="s">
        <v>4248</v>
      </c>
      <c r="B746" s="430">
        <v>1</v>
      </c>
      <c r="C746" s="430" t="s">
        <v>4249</v>
      </c>
      <c r="D746" s="430" t="s">
        <v>4048</v>
      </c>
      <c r="E746" s="430">
        <v>15</v>
      </c>
      <c r="F746" s="430">
        <v>3.4088618489600001E-2</v>
      </c>
      <c r="G746" s="430">
        <v>1.7022685531599999E-2</v>
      </c>
      <c r="H746" s="430">
        <v>1.7304531501499999E-2</v>
      </c>
      <c r="I746" s="430">
        <v>2.2192822280599999E-2</v>
      </c>
      <c r="J746" s="430">
        <v>2.9295676873700001E-2</v>
      </c>
      <c r="K746" s="430">
        <v>3.31287411859E-2</v>
      </c>
      <c r="L746" s="430">
        <v>3.4993352187399997E-2</v>
      </c>
      <c r="M746" s="430">
        <v>4.7845057627899999E-2</v>
      </c>
      <c r="N746" s="430">
        <v>7.0009725995800007E-2</v>
      </c>
      <c r="O746" s="430">
        <v>2.0882322337199999E-2</v>
      </c>
      <c r="P746" s="430">
        <v>0</v>
      </c>
      <c r="Q746" s="430">
        <v>0</v>
      </c>
      <c r="R746" s="430">
        <v>0</v>
      </c>
      <c r="S746" s="430">
        <v>0</v>
      </c>
      <c r="T746" s="430">
        <v>0</v>
      </c>
      <c r="U746" s="430">
        <v>0</v>
      </c>
      <c r="V746" s="430">
        <v>0</v>
      </c>
      <c r="W746" s="430">
        <v>0</v>
      </c>
      <c r="X746" s="430">
        <v>0</v>
      </c>
      <c r="Y746" s="430">
        <v>0</v>
      </c>
      <c r="Z746" s="430">
        <v>0</v>
      </c>
      <c r="AA746" s="430">
        <v>0</v>
      </c>
      <c r="AB746" s="430">
        <v>0</v>
      </c>
      <c r="AC746" s="430">
        <v>0</v>
      </c>
      <c r="AD746" s="430">
        <v>0</v>
      </c>
      <c r="AE746" s="430">
        <v>0</v>
      </c>
      <c r="AF746" s="430">
        <v>0</v>
      </c>
      <c r="AG746" s="430">
        <v>0</v>
      </c>
      <c r="AH746" s="430">
        <v>0</v>
      </c>
      <c r="AI746" s="430">
        <v>0</v>
      </c>
      <c r="AJ746" s="430">
        <v>0</v>
      </c>
      <c r="AK746" s="430">
        <v>0</v>
      </c>
      <c r="AL746" s="430">
        <v>0</v>
      </c>
    </row>
    <row r="747" spans="1:38" x14ac:dyDescent="0.25">
      <c r="A747" s="430" t="s">
        <v>4248</v>
      </c>
      <c r="B747" s="430">
        <v>1</v>
      </c>
      <c r="C747" s="430" t="s">
        <v>4249</v>
      </c>
      <c r="D747" s="430" t="s">
        <v>4050</v>
      </c>
      <c r="E747" s="430">
        <v>15</v>
      </c>
      <c r="F747" s="430">
        <v>1.1362872829900001E-2</v>
      </c>
      <c r="G747" s="430">
        <v>2.4318122188E-3</v>
      </c>
      <c r="H747" s="430">
        <v>6.1307483033999997E-3</v>
      </c>
      <c r="I747" s="430">
        <v>6.1153554728999998E-3</v>
      </c>
      <c r="J747" s="430">
        <v>7.0132074940000002E-3</v>
      </c>
      <c r="K747" s="430">
        <v>6.7821895150000002E-3</v>
      </c>
      <c r="L747" s="430">
        <v>8.7483380469000008E-3</v>
      </c>
      <c r="M747" s="430">
        <v>1.0531994677000001E-2</v>
      </c>
      <c r="N747" s="430">
        <v>9.1309101918000003E-3</v>
      </c>
      <c r="O747" s="430">
        <v>0</v>
      </c>
      <c r="P747" s="430">
        <v>0</v>
      </c>
      <c r="Q747" s="430">
        <v>0</v>
      </c>
      <c r="R747" s="430">
        <v>0</v>
      </c>
      <c r="S747" s="430">
        <v>2.0283342668000002E-3</v>
      </c>
      <c r="T747" s="430">
        <v>4.4380367004000004E-3</v>
      </c>
      <c r="U747" s="430">
        <v>4.6180129289999997E-3</v>
      </c>
      <c r="V747" s="430">
        <v>1.1873399078E-3</v>
      </c>
      <c r="W747" s="430">
        <v>1.1553291735999999E-3</v>
      </c>
      <c r="X747" s="430">
        <v>1.0798100106000001E-3</v>
      </c>
      <c r="Y747" s="430">
        <v>1.0202189374000001E-3</v>
      </c>
      <c r="Z747" s="430">
        <v>9.5016649599999998E-4</v>
      </c>
      <c r="AA747" s="430">
        <v>0</v>
      </c>
      <c r="AB747" s="430">
        <v>0</v>
      </c>
      <c r="AC747" s="430">
        <v>0</v>
      </c>
      <c r="AD747" s="430">
        <v>0</v>
      </c>
      <c r="AE747" s="430">
        <v>0</v>
      </c>
      <c r="AF747" s="430">
        <v>0</v>
      </c>
      <c r="AG747" s="430">
        <v>0</v>
      </c>
      <c r="AH747" s="430">
        <v>0</v>
      </c>
      <c r="AI747" s="430">
        <v>0</v>
      </c>
      <c r="AJ747" s="430">
        <v>0</v>
      </c>
      <c r="AK747" s="430">
        <v>0</v>
      </c>
      <c r="AL747" s="430">
        <v>0</v>
      </c>
    </row>
    <row r="748" spans="1:38" x14ac:dyDescent="0.25">
      <c r="A748" s="430" t="s">
        <v>4248</v>
      </c>
      <c r="B748" s="430">
        <v>1</v>
      </c>
      <c r="C748" s="430" t="s">
        <v>4249</v>
      </c>
      <c r="D748" s="430" t="s">
        <v>4052</v>
      </c>
      <c r="E748" s="430">
        <v>15</v>
      </c>
      <c r="F748" s="430">
        <v>2.8407182074699999E-2</v>
      </c>
      <c r="G748" s="430">
        <v>9.7272488751900005E-2</v>
      </c>
      <c r="H748" s="430">
        <v>3.2087545555599999E-2</v>
      </c>
      <c r="I748" s="430">
        <v>5.6641014198299998E-2</v>
      </c>
      <c r="J748" s="430">
        <v>3.4417981587599997E-2</v>
      </c>
      <c r="K748" s="430">
        <v>9.2024281072000003E-2</v>
      </c>
      <c r="L748" s="430">
        <v>9.6513609408099998E-2</v>
      </c>
      <c r="M748" s="430">
        <v>4.9887595575399998E-2</v>
      </c>
      <c r="N748" s="430">
        <v>5.7353244586200003E-2</v>
      </c>
      <c r="O748" s="430">
        <v>8.3012765474700004E-2</v>
      </c>
      <c r="P748" s="430">
        <v>6.3465055245799998E-2</v>
      </c>
      <c r="Q748" s="430">
        <v>6.6658754932000006E-2</v>
      </c>
      <c r="R748" s="430">
        <v>7.1205949825900006E-2</v>
      </c>
      <c r="S748" s="430">
        <v>4.6920605021199997E-2</v>
      </c>
      <c r="T748" s="430">
        <v>2.7767640077699999E-2</v>
      </c>
      <c r="U748" s="430">
        <v>2.93467416107E-2</v>
      </c>
      <c r="V748" s="430">
        <v>4.9660424046800003E-2</v>
      </c>
      <c r="W748" s="430">
        <v>5.0125548440700003E-2</v>
      </c>
      <c r="X748" s="430">
        <v>4.8239448829599997E-2</v>
      </c>
      <c r="Y748" s="430">
        <v>2.09943615073E-2</v>
      </c>
      <c r="Z748" s="430">
        <v>1.8051026608299998E-2</v>
      </c>
      <c r="AA748" s="430">
        <v>7.8381951084E-3</v>
      </c>
      <c r="AB748" s="430">
        <v>0</v>
      </c>
      <c r="AC748" s="430">
        <v>0</v>
      </c>
      <c r="AD748" s="430">
        <v>0</v>
      </c>
      <c r="AE748" s="430">
        <v>0</v>
      </c>
      <c r="AF748" s="430">
        <v>0</v>
      </c>
      <c r="AG748" s="430">
        <v>0</v>
      </c>
      <c r="AH748" s="430">
        <v>0</v>
      </c>
      <c r="AI748" s="430">
        <v>0</v>
      </c>
      <c r="AJ748" s="430">
        <v>0</v>
      </c>
      <c r="AK748" s="430">
        <v>0</v>
      </c>
      <c r="AL748" s="430">
        <v>0</v>
      </c>
    </row>
    <row r="749" spans="1:38" x14ac:dyDescent="0.25">
      <c r="A749" s="430" t="s">
        <v>4248</v>
      </c>
      <c r="B749" s="430">
        <v>1</v>
      </c>
      <c r="C749" s="430" t="s">
        <v>4249</v>
      </c>
      <c r="D749" s="430" t="s">
        <v>4054</v>
      </c>
      <c r="E749" s="430">
        <v>15</v>
      </c>
      <c r="F749" s="430">
        <v>0</v>
      </c>
      <c r="G749" s="430">
        <v>0</v>
      </c>
      <c r="H749" s="430">
        <v>0</v>
      </c>
      <c r="I749" s="430">
        <v>0</v>
      </c>
      <c r="J749" s="430">
        <v>0</v>
      </c>
      <c r="K749" s="430">
        <v>0</v>
      </c>
      <c r="L749" s="430">
        <v>0</v>
      </c>
      <c r="M749" s="430">
        <v>0</v>
      </c>
      <c r="N749" s="430">
        <v>0</v>
      </c>
      <c r="O749" s="430">
        <v>0</v>
      </c>
      <c r="P749" s="430">
        <v>0</v>
      </c>
      <c r="Q749" s="430">
        <v>0</v>
      </c>
      <c r="R749" s="430">
        <v>0</v>
      </c>
      <c r="S749" s="430">
        <v>0</v>
      </c>
      <c r="T749" s="430">
        <v>0</v>
      </c>
      <c r="U749" s="430">
        <v>0</v>
      </c>
      <c r="V749" s="430">
        <v>0</v>
      </c>
      <c r="W749" s="430">
        <v>0</v>
      </c>
      <c r="X749" s="430">
        <v>0</v>
      </c>
      <c r="Y749" s="430">
        <v>0</v>
      </c>
      <c r="Z749" s="430">
        <v>0</v>
      </c>
      <c r="AA749" s="430">
        <v>0</v>
      </c>
      <c r="AB749" s="430">
        <v>0</v>
      </c>
      <c r="AC749" s="430">
        <v>0</v>
      </c>
      <c r="AD749" s="430">
        <v>0</v>
      </c>
      <c r="AE749" s="430">
        <v>0</v>
      </c>
      <c r="AF749" s="430">
        <v>0</v>
      </c>
      <c r="AG749" s="430">
        <v>0</v>
      </c>
      <c r="AH749" s="430">
        <v>0</v>
      </c>
      <c r="AI749" s="430">
        <v>0</v>
      </c>
      <c r="AJ749" s="430">
        <v>0</v>
      </c>
      <c r="AK749" s="430">
        <v>0</v>
      </c>
      <c r="AL749" s="430">
        <v>0</v>
      </c>
    </row>
    <row r="750" spans="1:38" x14ac:dyDescent="0.25">
      <c r="A750" s="430" t="s">
        <v>4248</v>
      </c>
      <c r="B750" s="430">
        <v>1</v>
      </c>
      <c r="C750" s="430" t="s">
        <v>4249</v>
      </c>
      <c r="D750" s="430" t="s">
        <v>517</v>
      </c>
      <c r="E750" s="430">
        <v>15</v>
      </c>
      <c r="F750" s="430">
        <v>0</v>
      </c>
      <c r="G750" s="430">
        <v>0</v>
      </c>
      <c r="H750" s="430">
        <v>0</v>
      </c>
      <c r="I750" s="430">
        <v>0</v>
      </c>
      <c r="J750" s="430">
        <v>0</v>
      </c>
      <c r="K750" s="430">
        <v>0</v>
      </c>
      <c r="L750" s="430">
        <v>0</v>
      </c>
      <c r="M750" s="430">
        <v>0</v>
      </c>
      <c r="N750" s="430">
        <v>0</v>
      </c>
      <c r="O750" s="430">
        <v>0</v>
      </c>
      <c r="P750" s="430">
        <v>0</v>
      </c>
      <c r="Q750" s="430">
        <v>0</v>
      </c>
      <c r="R750" s="430">
        <v>0</v>
      </c>
      <c r="S750" s="430">
        <v>0</v>
      </c>
      <c r="T750" s="430">
        <v>0</v>
      </c>
      <c r="U750" s="430">
        <v>0</v>
      </c>
      <c r="V750" s="430">
        <v>0</v>
      </c>
      <c r="W750" s="430">
        <v>0</v>
      </c>
      <c r="X750" s="430">
        <v>0</v>
      </c>
      <c r="Y750" s="430">
        <v>0</v>
      </c>
      <c r="Z750" s="430">
        <v>0</v>
      </c>
      <c r="AA750" s="430">
        <v>0</v>
      </c>
      <c r="AB750" s="430">
        <v>0</v>
      </c>
      <c r="AC750" s="430">
        <v>0</v>
      </c>
      <c r="AD750" s="430">
        <v>0</v>
      </c>
      <c r="AE750" s="430">
        <v>0</v>
      </c>
      <c r="AF750" s="430">
        <v>0</v>
      </c>
      <c r="AG750" s="430">
        <v>0</v>
      </c>
      <c r="AH750" s="430">
        <v>0</v>
      </c>
      <c r="AI750" s="430">
        <v>0</v>
      </c>
      <c r="AJ750" s="430">
        <v>0</v>
      </c>
      <c r="AK750" s="430">
        <v>0</v>
      </c>
      <c r="AL750" s="430">
        <v>0</v>
      </c>
    </row>
    <row r="751" spans="1:38" x14ac:dyDescent="0.25">
      <c r="A751" s="430" t="s">
        <v>4248</v>
      </c>
      <c r="B751" s="430">
        <v>1</v>
      </c>
      <c r="C751" s="430" t="s">
        <v>4249</v>
      </c>
      <c r="D751" s="430" t="s">
        <v>4057</v>
      </c>
      <c r="E751" s="430">
        <v>15</v>
      </c>
      <c r="F751" s="430">
        <v>0.1136287282988</v>
      </c>
      <c r="G751" s="430">
        <v>0.10254141522599999</v>
      </c>
      <c r="H751" s="430">
        <v>0.12190630430130001</v>
      </c>
      <c r="I751" s="430">
        <v>0.1139437032831</v>
      </c>
      <c r="J751" s="430">
        <v>0.11910024270819999</v>
      </c>
      <c r="K751" s="430">
        <v>0.120781868907</v>
      </c>
      <c r="L751" s="430">
        <v>0.18152801447229999</v>
      </c>
      <c r="M751" s="430">
        <v>8.5147983913999997E-2</v>
      </c>
      <c r="N751" s="430">
        <v>8.0271737949600006E-2</v>
      </c>
      <c r="O751" s="430">
        <v>0.13027469995169999</v>
      </c>
      <c r="P751" s="430">
        <v>8.5353447632800006E-2</v>
      </c>
      <c r="Q751" s="430">
        <v>8.7429592913399995E-2</v>
      </c>
      <c r="R751" s="430">
        <v>9.1570307795399999E-2</v>
      </c>
      <c r="S751" s="430">
        <v>0.1147620821942</v>
      </c>
      <c r="T751" s="430">
        <v>0.13473693587839999</v>
      </c>
      <c r="U751" s="430">
        <v>0.1132003493651</v>
      </c>
      <c r="V751" s="430">
        <v>0.12656235850639999</v>
      </c>
      <c r="W751" s="430">
        <v>0.1254855480381</v>
      </c>
      <c r="X751" s="430">
        <v>0.12348380054749999</v>
      </c>
      <c r="Y751" s="430">
        <v>0.11174261693570001</v>
      </c>
      <c r="Z751" s="430">
        <v>0.10675788414530001</v>
      </c>
      <c r="AA751" s="430">
        <v>0.1063441368129</v>
      </c>
      <c r="AB751" s="430">
        <v>0.1125778867668</v>
      </c>
      <c r="AC751" s="430">
        <v>0.1102793524681</v>
      </c>
      <c r="AD751" s="430">
        <v>8.5624907033099995E-2</v>
      </c>
      <c r="AE751" s="430">
        <v>8.6208159129699993E-2</v>
      </c>
      <c r="AF751" s="430">
        <v>8.5437949383300002E-2</v>
      </c>
      <c r="AG751" s="430">
        <v>8.1424795071700001E-2</v>
      </c>
      <c r="AH751" s="430">
        <v>8.0867151734399997E-2</v>
      </c>
      <c r="AI751" s="430">
        <v>8.1245069566E-2</v>
      </c>
      <c r="AJ751" s="430">
        <v>8.2806905710400003E-2</v>
      </c>
      <c r="AK751" s="430">
        <v>7.9146819258199996E-2</v>
      </c>
      <c r="AL751" s="430">
        <v>0</v>
      </c>
    </row>
    <row r="752" spans="1:38" x14ac:dyDescent="0.25">
      <c r="A752" s="430" t="s">
        <v>4248</v>
      </c>
      <c r="B752" s="430">
        <v>1</v>
      </c>
      <c r="C752" s="430" t="s">
        <v>4249</v>
      </c>
      <c r="D752" s="430" t="s">
        <v>4059</v>
      </c>
      <c r="E752" s="430">
        <v>15</v>
      </c>
      <c r="F752" s="430">
        <v>0.59655082356849998</v>
      </c>
      <c r="G752" s="430">
        <v>0.48919955801479997</v>
      </c>
      <c r="H752" s="430">
        <v>0.65004472585289996</v>
      </c>
      <c r="I752" s="430">
        <v>0.69003238164960001</v>
      </c>
      <c r="J752" s="430">
        <v>0.75547336422709999</v>
      </c>
      <c r="K752" s="430">
        <v>0.89953734747909997</v>
      </c>
      <c r="L752" s="430">
        <v>1.041829857625</v>
      </c>
      <c r="M752" s="430">
        <v>0.74808585867340005</v>
      </c>
      <c r="N752" s="430">
        <v>0.71149949546269997</v>
      </c>
      <c r="O752" s="430">
        <v>0.75541616582009996</v>
      </c>
      <c r="P752" s="430">
        <v>0.73525441781040002</v>
      </c>
      <c r="Q752" s="430">
        <v>0.50613476803479995</v>
      </c>
      <c r="R752" s="430">
        <v>0.32734395929409998</v>
      </c>
      <c r="S752" s="430">
        <v>0.42541325593750001</v>
      </c>
      <c r="T752" s="430">
        <v>0.5987944584139</v>
      </c>
      <c r="U752" s="430">
        <v>0.71471913811190002</v>
      </c>
      <c r="V752" s="430">
        <v>0.8714415057039</v>
      </c>
      <c r="W752" s="430">
        <v>0.87393002251450003</v>
      </c>
      <c r="X752" s="430">
        <v>0.85597323410339998</v>
      </c>
      <c r="Y752" s="430">
        <v>0.94955706315520005</v>
      </c>
      <c r="Z752" s="430">
        <v>0.90472111253440002</v>
      </c>
      <c r="AA752" s="430">
        <v>0.90221865588990002</v>
      </c>
      <c r="AB752" s="430">
        <v>0.94697459121119998</v>
      </c>
      <c r="AC752" s="430">
        <v>1.0172701003339</v>
      </c>
      <c r="AD752" s="430">
        <v>1.0127981015581</v>
      </c>
      <c r="AE752" s="430">
        <v>1.0004641796461</v>
      </c>
      <c r="AF752" s="430">
        <v>1.0268559741050001</v>
      </c>
      <c r="AG752" s="430">
        <v>0.97500730588850004</v>
      </c>
      <c r="AH752" s="430">
        <v>0.96507389814569999</v>
      </c>
      <c r="AI752" s="430">
        <v>0.91627642157019995</v>
      </c>
      <c r="AJ752" s="430">
        <v>0.87742704043819997</v>
      </c>
      <c r="AK752" s="430">
        <v>0.88244634266419997</v>
      </c>
      <c r="AL752" s="430">
        <v>0</v>
      </c>
    </row>
    <row r="753" spans="1:38" x14ac:dyDescent="0.25">
      <c r="A753" s="430" t="s">
        <v>4248</v>
      </c>
      <c r="B753" s="430">
        <v>1</v>
      </c>
      <c r="C753" s="430" t="s">
        <v>4249</v>
      </c>
      <c r="D753" s="430" t="s">
        <v>4061</v>
      </c>
      <c r="E753" s="430">
        <v>15</v>
      </c>
      <c r="F753" s="430">
        <v>0</v>
      </c>
      <c r="G753" s="430">
        <v>0</v>
      </c>
      <c r="H753" s="430">
        <v>0</v>
      </c>
      <c r="I753" s="430">
        <v>0</v>
      </c>
      <c r="J753" s="430">
        <v>0</v>
      </c>
      <c r="K753" s="430">
        <v>0</v>
      </c>
      <c r="L753" s="430">
        <v>0</v>
      </c>
      <c r="M753" s="430">
        <v>0</v>
      </c>
      <c r="N753" s="430">
        <v>0</v>
      </c>
      <c r="O753" s="430">
        <v>0</v>
      </c>
      <c r="P753" s="430">
        <v>0</v>
      </c>
      <c r="Q753" s="430">
        <v>0</v>
      </c>
      <c r="R753" s="430">
        <v>0</v>
      </c>
      <c r="S753" s="430">
        <v>0</v>
      </c>
      <c r="T753" s="430">
        <v>0</v>
      </c>
      <c r="U753" s="430">
        <v>0</v>
      </c>
      <c r="V753" s="430">
        <v>0</v>
      </c>
      <c r="W753" s="430">
        <v>0</v>
      </c>
      <c r="X753" s="430">
        <v>0</v>
      </c>
      <c r="Y753" s="430">
        <v>0</v>
      </c>
      <c r="Z753" s="430">
        <v>0</v>
      </c>
      <c r="AA753" s="430">
        <v>0</v>
      </c>
      <c r="AB753" s="430">
        <v>0</v>
      </c>
      <c r="AC753" s="430">
        <v>0</v>
      </c>
      <c r="AD753" s="430">
        <v>0</v>
      </c>
      <c r="AE753" s="430">
        <v>0</v>
      </c>
      <c r="AF753" s="430">
        <v>0</v>
      </c>
      <c r="AG753" s="430">
        <v>0</v>
      </c>
      <c r="AH753" s="430">
        <v>0</v>
      </c>
      <c r="AI753" s="430">
        <v>0</v>
      </c>
      <c r="AJ753" s="430">
        <v>0</v>
      </c>
      <c r="AK753" s="430">
        <v>0</v>
      </c>
      <c r="AL753" s="430">
        <v>0</v>
      </c>
    </row>
    <row r="754" spans="1:38" x14ac:dyDescent="0.25">
      <c r="A754" s="430" t="s">
        <v>4248</v>
      </c>
      <c r="B754" s="430">
        <v>1</v>
      </c>
      <c r="C754" s="430" t="s">
        <v>4249</v>
      </c>
      <c r="D754" s="430" t="s">
        <v>4063</v>
      </c>
      <c r="E754" s="430">
        <v>15</v>
      </c>
      <c r="F754" s="430">
        <v>0</v>
      </c>
      <c r="G754" s="430">
        <v>0</v>
      </c>
      <c r="H754" s="430">
        <v>0</v>
      </c>
      <c r="I754" s="430">
        <v>0</v>
      </c>
      <c r="J754" s="430">
        <v>0</v>
      </c>
      <c r="K754" s="430">
        <v>0</v>
      </c>
      <c r="L754" s="430">
        <v>0</v>
      </c>
      <c r="M754" s="430">
        <v>0</v>
      </c>
      <c r="N754" s="430">
        <v>0</v>
      </c>
      <c r="O754" s="430">
        <v>0</v>
      </c>
      <c r="P754" s="430">
        <v>0</v>
      </c>
      <c r="Q754" s="430">
        <v>0</v>
      </c>
      <c r="R754" s="430">
        <v>0</v>
      </c>
      <c r="S754" s="430">
        <v>0</v>
      </c>
      <c r="T754" s="430">
        <v>0</v>
      </c>
      <c r="U754" s="430">
        <v>0</v>
      </c>
      <c r="V754" s="430">
        <v>0</v>
      </c>
      <c r="W754" s="430">
        <v>0</v>
      </c>
      <c r="X754" s="430">
        <v>0</v>
      </c>
      <c r="Y754" s="430">
        <v>0</v>
      </c>
      <c r="Z754" s="430">
        <v>0</v>
      </c>
      <c r="AA754" s="430">
        <v>0</v>
      </c>
      <c r="AB754" s="430">
        <v>0</v>
      </c>
      <c r="AC754" s="430">
        <v>0</v>
      </c>
      <c r="AD754" s="430">
        <v>0</v>
      </c>
      <c r="AE754" s="430">
        <v>0</v>
      </c>
      <c r="AF754" s="430">
        <v>0</v>
      </c>
      <c r="AG754" s="430">
        <v>0</v>
      </c>
      <c r="AH754" s="430">
        <v>0</v>
      </c>
      <c r="AI754" s="430">
        <v>0</v>
      </c>
      <c r="AJ754" s="430">
        <v>0</v>
      </c>
      <c r="AK754" s="430">
        <v>0</v>
      </c>
      <c r="AL754" s="430">
        <v>0</v>
      </c>
    </row>
    <row r="755" spans="1:38" x14ac:dyDescent="0.25">
      <c r="A755" s="430" t="s">
        <v>4248</v>
      </c>
      <c r="B755" s="430">
        <v>1</v>
      </c>
      <c r="C755" s="430" t="s">
        <v>4249</v>
      </c>
      <c r="D755" s="430" t="s">
        <v>4065</v>
      </c>
      <c r="E755" s="430">
        <v>15</v>
      </c>
      <c r="F755" s="430">
        <v>1.5623950141081</v>
      </c>
      <c r="G755" s="430">
        <v>1.1591638242935001</v>
      </c>
      <c r="H755" s="430">
        <v>1.5969610499932001</v>
      </c>
      <c r="I755" s="430">
        <v>1.8641970715678999</v>
      </c>
      <c r="J755" s="430">
        <v>2.1421354029141</v>
      </c>
      <c r="K755" s="430">
        <v>1.9946262922361999</v>
      </c>
      <c r="L755" s="430">
        <v>2.0840485302741998</v>
      </c>
      <c r="M755" s="430">
        <v>1.7516156690889</v>
      </c>
      <c r="N755" s="430">
        <v>1.5151290537994</v>
      </c>
      <c r="O755" s="430">
        <v>1.6408856642172001</v>
      </c>
      <c r="P755" s="430">
        <v>1.7544561939057</v>
      </c>
      <c r="Q755" s="430">
        <v>1.7456053743005</v>
      </c>
      <c r="R755" s="430">
        <v>1.7195177922683</v>
      </c>
      <c r="S755" s="430">
        <v>2.211537161101</v>
      </c>
      <c r="T755" s="430">
        <v>2.7007511531214998</v>
      </c>
      <c r="U755" s="430">
        <v>2.2647393479561</v>
      </c>
      <c r="V755" s="430">
        <v>1.9571029623481</v>
      </c>
      <c r="W755" s="430">
        <v>1.9085766297128</v>
      </c>
      <c r="X755" s="430">
        <v>1.8224683507052</v>
      </c>
      <c r="Y755" s="430">
        <v>1.6584607247795</v>
      </c>
      <c r="Z755" s="430">
        <v>1.5841027573276001</v>
      </c>
      <c r="AA755" s="430">
        <v>1.6863467622757</v>
      </c>
      <c r="AB755" s="430">
        <v>1.7606037198214</v>
      </c>
      <c r="AC755" s="430">
        <v>1.8217467551683</v>
      </c>
      <c r="AD755" s="430">
        <v>1.8404449318509</v>
      </c>
      <c r="AE755" s="430">
        <v>1.9001355140328999</v>
      </c>
      <c r="AF755" s="430">
        <v>1.8799008670119</v>
      </c>
      <c r="AG755" s="430">
        <v>1.8363332444959</v>
      </c>
      <c r="AH755" s="430">
        <v>1.7935964632187</v>
      </c>
      <c r="AI755" s="430">
        <v>1.8244502267878</v>
      </c>
      <c r="AJ755" s="430">
        <v>1.8435470694424001</v>
      </c>
      <c r="AK755" s="430">
        <v>1.7733441141688999</v>
      </c>
      <c r="AL755" s="430">
        <v>0</v>
      </c>
    </row>
    <row r="756" spans="1:38" x14ac:dyDescent="0.25">
      <c r="A756" s="430" t="s">
        <v>4248</v>
      </c>
      <c r="B756" s="430">
        <v>1</v>
      </c>
      <c r="C756" s="430" t="s">
        <v>4249</v>
      </c>
      <c r="D756" s="430" t="s">
        <v>4067</v>
      </c>
      <c r="E756" s="430">
        <v>15</v>
      </c>
      <c r="F756" s="430">
        <v>0.6628342484095</v>
      </c>
      <c r="G756" s="430">
        <v>0.50905935780160005</v>
      </c>
      <c r="H756" s="430">
        <v>0.40542045232020002</v>
      </c>
      <c r="I756" s="430">
        <v>0.4308119978487</v>
      </c>
      <c r="J756" s="430">
        <v>0.40024996591700002</v>
      </c>
      <c r="K756" s="430">
        <v>0.4473116254349</v>
      </c>
      <c r="L756" s="430">
        <v>0.1112885803317</v>
      </c>
      <c r="M756" s="430">
        <v>6.25381531854E-2</v>
      </c>
      <c r="N756" s="430">
        <v>0</v>
      </c>
      <c r="O756" s="430">
        <v>2.7705510477200001E-2</v>
      </c>
      <c r="P756" s="430">
        <v>0</v>
      </c>
      <c r="Q756" s="430">
        <v>0</v>
      </c>
      <c r="R756" s="430">
        <v>0</v>
      </c>
      <c r="S756" s="430">
        <v>0</v>
      </c>
      <c r="T756" s="430">
        <v>0</v>
      </c>
      <c r="U756" s="430">
        <v>0</v>
      </c>
      <c r="V756" s="430">
        <v>0</v>
      </c>
      <c r="W756" s="430">
        <v>0</v>
      </c>
      <c r="X756" s="430">
        <v>0</v>
      </c>
      <c r="Y756" s="430">
        <v>0</v>
      </c>
      <c r="Z756" s="430">
        <v>0</v>
      </c>
      <c r="AA756" s="430">
        <v>0</v>
      </c>
      <c r="AB756" s="430">
        <v>2.8869755229999998E-4</v>
      </c>
      <c r="AC756" s="430">
        <v>4.1026896939999998E-4</v>
      </c>
      <c r="AD756" s="430">
        <v>4.5996536600000001E-5</v>
      </c>
      <c r="AE756" s="430">
        <v>0</v>
      </c>
      <c r="AF756" s="430">
        <v>0</v>
      </c>
      <c r="AG756" s="430">
        <v>2.1101419713700002E-2</v>
      </c>
      <c r="AH756" s="430">
        <v>0</v>
      </c>
      <c r="AI756" s="430">
        <v>0</v>
      </c>
      <c r="AJ756" s="430">
        <v>0</v>
      </c>
      <c r="AK756" s="430">
        <v>0</v>
      </c>
      <c r="AL756" s="430">
        <v>0</v>
      </c>
    </row>
    <row r="757" spans="1:38" x14ac:dyDescent="0.25">
      <c r="A757" s="430" t="s">
        <v>4248</v>
      </c>
      <c r="B757" s="430">
        <v>1</v>
      </c>
      <c r="C757" s="430" t="s">
        <v>4249</v>
      </c>
      <c r="D757" s="430" t="s">
        <v>4069</v>
      </c>
      <c r="E757" s="430">
        <v>15</v>
      </c>
      <c r="F757" s="430">
        <v>0.2215760201826</v>
      </c>
      <c r="G757" s="430">
        <v>0.12159061093990001</v>
      </c>
      <c r="H757" s="430">
        <v>9.8883037151299993E-2</v>
      </c>
      <c r="I757" s="430">
        <v>0.1191836752105</v>
      </c>
      <c r="J757" s="430">
        <v>0.1109684730063</v>
      </c>
      <c r="K757" s="430">
        <v>0.11503035134</v>
      </c>
      <c r="L757" s="430">
        <v>0.1215046950953</v>
      </c>
      <c r="M757" s="430">
        <v>0.1267083093959</v>
      </c>
      <c r="N757" s="430">
        <v>0.16168369944970001</v>
      </c>
      <c r="O757" s="430">
        <v>0.16348902978220001</v>
      </c>
      <c r="P757" s="430">
        <v>0.17803123275239999</v>
      </c>
      <c r="Q757" s="430">
        <v>8.8835704067999996E-2</v>
      </c>
      <c r="R757" s="430">
        <v>0</v>
      </c>
      <c r="S757" s="430">
        <v>7.7191338728899994E-2</v>
      </c>
      <c r="T757" s="430">
        <v>0.1608008301903</v>
      </c>
      <c r="U757" s="430">
        <v>0.1547546274204</v>
      </c>
      <c r="V757" s="430">
        <v>7.3818149235199998E-2</v>
      </c>
      <c r="W757" s="430">
        <v>5.7355527629499997E-2</v>
      </c>
      <c r="X757" s="430">
        <v>3.4324222954300002E-2</v>
      </c>
      <c r="Y757" s="430">
        <v>0.11258999688890001</v>
      </c>
      <c r="Z757" s="430">
        <v>0.10999402558519999</v>
      </c>
      <c r="AA757" s="430">
        <v>0.116718024635</v>
      </c>
      <c r="AB757" s="430">
        <v>0.15519358226419999</v>
      </c>
      <c r="AC757" s="430">
        <v>0.15494479274770001</v>
      </c>
      <c r="AD757" s="430">
        <v>0.1560604538423</v>
      </c>
      <c r="AE757" s="430">
        <v>0.1757214560217</v>
      </c>
      <c r="AF757" s="430">
        <v>0.18010426844999999</v>
      </c>
      <c r="AG757" s="430">
        <v>0.16500181923179999</v>
      </c>
      <c r="AH757" s="430">
        <v>0.15126029756709999</v>
      </c>
      <c r="AI757" s="430">
        <v>0.1470921439283</v>
      </c>
      <c r="AJ757" s="430">
        <v>0.16252803992680001</v>
      </c>
      <c r="AK757" s="430">
        <v>0.14345099446529999</v>
      </c>
      <c r="AL757" s="430">
        <v>0</v>
      </c>
    </row>
    <row r="758" spans="1:38" x14ac:dyDescent="0.25">
      <c r="A758" s="430" t="s">
        <v>4248</v>
      </c>
      <c r="B758" s="430">
        <v>1</v>
      </c>
      <c r="C758" s="430" t="s">
        <v>4249</v>
      </c>
      <c r="D758" s="430" t="s">
        <v>4071</v>
      </c>
      <c r="E758" s="430">
        <v>15</v>
      </c>
      <c r="F758" s="430">
        <v>0.1041596676072</v>
      </c>
      <c r="G758" s="430">
        <v>8.0249803220299995E-2</v>
      </c>
      <c r="H758" s="430">
        <v>8.2814543614200001E-2</v>
      </c>
      <c r="I758" s="430">
        <v>7.6515919485100004E-2</v>
      </c>
      <c r="J758" s="430">
        <v>8.6688571112500001E-2</v>
      </c>
      <c r="K758" s="430">
        <v>9.4886236213400005E-2</v>
      </c>
      <c r="L758" s="430">
        <v>0.19374652661110001</v>
      </c>
      <c r="M758" s="430">
        <v>0.13609486095590001</v>
      </c>
      <c r="N758" s="430">
        <v>0.2056963284959</v>
      </c>
      <c r="O758" s="430">
        <v>0.22397305307109999</v>
      </c>
      <c r="P758" s="430">
        <v>0.10680933742110001</v>
      </c>
      <c r="Q758" s="430">
        <v>9.9004573774400001E-2</v>
      </c>
      <c r="R758" s="430">
        <v>9.4882136689299998E-2</v>
      </c>
      <c r="S758" s="430">
        <v>8.4855150511499999E-2</v>
      </c>
      <c r="T758" s="430">
        <v>7.3115582154700001E-2</v>
      </c>
      <c r="U758" s="430">
        <v>7.0267051608600001E-2</v>
      </c>
      <c r="V758" s="430">
        <v>9.0665410948100003E-2</v>
      </c>
      <c r="W758" s="430">
        <v>9.1389377450400003E-2</v>
      </c>
      <c r="X758" s="430">
        <v>8.9132453516700003E-2</v>
      </c>
      <c r="Y758" s="430">
        <v>8.4292755937100006E-2</v>
      </c>
      <c r="Z758" s="430">
        <v>8.1189382048700007E-2</v>
      </c>
      <c r="AA758" s="430">
        <v>8.1106889359399997E-2</v>
      </c>
      <c r="AB758" s="430">
        <v>8.4496524498199999E-2</v>
      </c>
      <c r="AC758" s="430">
        <v>8.8953738897800005E-2</v>
      </c>
      <c r="AD758" s="430">
        <v>8.83079176089E-2</v>
      </c>
      <c r="AE758" s="430">
        <v>8.86913881855E-2</v>
      </c>
      <c r="AF758" s="430">
        <v>8.5208468855799996E-2</v>
      </c>
      <c r="AG758" s="430">
        <v>8.1136866840299998E-2</v>
      </c>
      <c r="AH758" s="430">
        <v>8.0854495772199997E-2</v>
      </c>
      <c r="AI758" s="430">
        <v>8.2443382536599996E-2</v>
      </c>
      <c r="AJ758" s="430">
        <v>8.1706045346600004E-2</v>
      </c>
      <c r="AK758" s="430">
        <v>7.7274415158199994E-2</v>
      </c>
      <c r="AL758" s="430">
        <v>0</v>
      </c>
    </row>
    <row r="759" spans="1:38" x14ac:dyDescent="0.25">
      <c r="A759" s="430" t="s">
        <v>4248</v>
      </c>
      <c r="B759" s="430">
        <v>1</v>
      </c>
      <c r="C759" s="430" t="s">
        <v>4249</v>
      </c>
      <c r="D759" s="430" t="s">
        <v>4073</v>
      </c>
      <c r="E759" s="430">
        <v>15</v>
      </c>
      <c r="F759" s="430">
        <v>0.28312491467779999</v>
      </c>
      <c r="G759" s="430">
        <v>0.96259233660730004</v>
      </c>
      <c r="H759" s="430">
        <v>1.1104565072089001</v>
      </c>
      <c r="I759" s="430">
        <v>0.54660099320660005</v>
      </c>
      <c r="J759" s="430">
        <v>0.80119237510569996</v>
      </c>
      <c r="K759" s="430">
        <v>0.70398575020099996</v>
      </c>
      <c r="L759" s="430">
        <v>0.65150817510089998</v>
      </c>
      <c r="M759" s="430">
        <v>1.0047462101857001</v>
      </c>
      <c r="N759" s="430">
        <v>0.92312498642079999</v>
      </c>
      <c r="O759" s="430">
        <v>0.76832926267169999</v>
      </c>
      <c r="P759" s="430">
        <v>0.92865829727789995</v>
      </c>
      <c r="Q759" s="430">
        <v>0.80914736854739999</v>
      </c>
      <c r="R759" s="430">
        <v>0.72849028943960004</v>
      </c>
      <c r="S759" s="430">
        <v>0.75318874897459998</v>
      </c>
      <c r="T759" s="430">
        <v>0.76801676155330001</v>
      </c>
      <c r="U759" s="430">
        <v>1.0160571659346</v>
      </c>
      <c r="V759" s="430">
        <v>1.2433744923704999</v>
      </c>
      <c r="W759" s="430">
        <v>1.2528665456671</v>
      </c>
      <c r="X759" s="430">
        <v>1.2508129929625</v>
      </c>
      <c r="Y759" s="430">
        <v>1.4278821862354001</v>
      </c>
      <c r="Z759" s="430">
        <v>1.3655225715762001</v>
      </c>
      <c r="AA759" s="430">
        <v>1.2427502193872999</v>
      </c>
      <c r="AB759" s="430">
        <v>1.2569832718674001</v>
      </c>
      <c r="AC759" s="430">
        <v>1.3417083986599001</v>
      </c>
      <c r="AD759" s="430">
        <v>1.3745289902960001</v>
      </c>
      <c r="AE759" s="430">
        <v>1.4072962268347999</v>
      </c>
      <c r="AF759" s="430">
        <v>1.4043987834139999</v>
      </c>
      <c r="AG759" s="430">
        <v>1.3584691600973</v>
      </c>
      <c r="AH759" s="430">
        <v>1.3118144251881001</v>
      </c>
      <c r="AI759" s="430">
        <v>1.3270695858627</v>
      </c>
      <c r="AJ759" s="430">
        <v>1.3447764150448001</v>
      </c>
      <c r="AK759" s="430">
        <v>1.3017898711642</v>
      </c>
      <c r="AL759" s="430">
        <v>0</v>
      </c>
    </row>
    <row r="760" spans="1:38" x14ac:dyDescent="0.25">
      <c r="A760" s="430" t="s">
        <v>4248</v>
      </c>
      <c r="B760" s="430">
        <v>1</v>
      </c>
      <c r="C760" s="430" t="s">
        <v>4249</v>
      </c>
      <c r="D760" s="430" t="s">
        <v>4075</v>
      </c>
      <c r="E760" s="430">
        <v>15</v>
      </c>
      <c r="F760" s="430">
        <v>0</v>
      </c>
      <c r="G760" s="430">
        <v>0</v>
      </c>
      <c r="H760" s="430">
        <v>0</v>
      </c>
      <c r="I760" s="430">
        <v>0</v>
      </c>
      <c r="J760" s="430">
        <v>0</v>
      </c>
      <c r="K760" s="430">
        <v>0</v>
      </c>
      <c r="L760" s="430">
        <v>0</v>
      </c>
      <c r="M760" s="430">
        <v>0</v>
      </c>
      <c r="N760" s="430">
        <v>0</v>
      </c>
      <c r="O760" s="430">
        <v>0</v>
      </c>
      <c r="P760" s="430">
        <v>0</v>
      </c>
      <c r="Q760" s="430">
        <v>0</v>
      </c>
      <c r="R760" s="430">
        <v>0</v>
      </c>
      <c r="S760" s="430">
        <v>6.1359611609999995E-4</v>
      </c>
      <c r="T760" s="430">
        <v>1.2251601395E-3</v>
      </c>
      <c r="U760" s="430">
        <v>1.1839630473E-3</v>
      </c>
      <c r="V760" s="430">
        <v>2.8052102899999999E-4</v>
      </c>
      <c r="W760" s="430">
        <v>2.382957331E-4</v>
      </c>
      <c r="X760" s="430">
        <v>1.9050362669999999E-4</v>
      </c>
      <c r="Y760" s="430">
        <v>1.7999037390000001E-4</v>
      </c>
      <c r="Z760" s="430">
        <v>1.6763149230000001E-4</v>
      </c>
      <c r="AA760" s="430">
        <v>0</v>
      </c>
      <c r="AB760" s="430">
        <v>0</v>
      </c>
      <c r="AC760" s="430">
        <v>0</v>
      </c>
      <c r="AD760" s="430">
        <v>0</v>
      </c>
      <c r="AE760" s="430">
        <v>0</v>
      </c>
      <c r="AF760" s="430">
        <v>0</v>
      </c>
      <c r="AG760" s="430">
        <v>0</v>
      </c>
      <c r="AH760" s="430">
        <v>0</v>
      </c>
      <c r="AI760" s="430">
        <v>0</v>
      </c>
      <c r="AJ760" s="430">
        <v>0</v>
      </c>
      <c r="AK760" s="430">
        <v>0</v>
      </c>
      <c r="AL760" s="430">
        <v>0</v>
      </c>
    </row>
    <row r="761" spans="1:38" x14ac:dyDescent="0.25">
      <c r="A761" s="430" t="s">
        <v>4248</v>
      </c>
      <c r="B761" s="430">
        <v>1</v>
      </c>
      <c r="C761" s="430" t="s">
        <v>4249</v>
      </c>
      <c r="D761" s="430" t="s">
        <v>4077</v>
      </c>
      <c r="E761" s="430">
        <v>15</v>
      </c>
      <c r="F761" s="430">
        <v>7.1017955186699996E-2</v>
      </c>
      <c r="G761" s="430">
        <v>0.1134845702105</v>
      </c>
      <c r="H761" s="430">
        <v>0.1030031636992</v>
      </c>
      <c r="I761" s="430">
        <v>0.1171287842586</v>
      </c>
      <c r="J761" s="430">
        <v>0.1131878424665</v>
      </c>
      <c r="K761" s="430">
        <v>9.6114760365700005E-2</v>
      </c>
      <c r="L761" s="430">
        <v>7.6761806173400005E-2</v>
      </c>
      <c r="M761" s="430">
        <v>0.12712898098309999</v>
      </c>
      <c r="N761" s="430">
        <v>9.1309101917700003E-2</v>
      </c>
      <c r="O761" s="430">
        <v>8.6785234483500007E-2</v>
      </c>
      <c r="P761" s="430">
        <v>0.1264505967408</v>
      </c>
      <c r="Q761" s="430">
        <v>0.1694707231831</v>
      </c>
      <c r="R761" s="430">
        <v>0.18140976854650001</v>
      </c>
      <c r="S761" s="430">
        <v>0.1399385213182</v>
      </c>
      <c r="T761" s="430">
        <v>8.3317307922700007E-2</v>
      </c>
      <c r="U761" s="430">
        <v>9.4467101021700001E-2</v>
      </c>
      <c r="V761" s="430">
        <v>0.11456202197110001</v>
      </c>
      <c r="W761" s="430">
        <v>0.1122124538971</v>
      </c>
      <c r="X761" s="430">
        <v>0.10586893910469999</v>
      </c>
      <c r="Y761" s="430">
        <v>4.7801366362399997E-2</v>
      </c>
      <c r="Z761" s="430">
        <v>2.6575955192000001E-2</v>
      </c>
      <c r="AA761" s="430">
        <v>0</v>
      </c>
      <c r="AB761" s="430">
        <v>0</v>
      </c>
      <c r="AC761" s="430">
        <v>0</v>
      </c>
      <c r="AD761" s="430">
        <v>0</v>
      </c>
      <c r="AE761" s="430">
        <v>0</v>
      </c>
      <c r="AF761" s="430">
        <v>0</v>
      </c>
      <c r="AG761" s="430">
        <v>0</v>
      </c>
      <c r="AH761" s="430">
        <v>0</v>
      </c>
      <c r="AI761" s="430">
        <v>0</v>
      </c>
      <c r="AJ761" s="430">
        <v>0</v>
      </c>
      <c r="AK761" s="430">
        <v>0</v>
      </c>
      <c r="AL761" s="430">
        <v>0</v>
      </c>
    </row>
    <row r="762" spans="1:38" x14ac:dyDescent="0.25">
      <c r="A762" s="430" t="s">
        <v>4248</v>
      </c>
      <c r="B762" s="430">
        <v>1</v>
      </c>
      <c r="C762" s="430" t="s">
        <v>4249</v>
      </c>
      <c r="D762" s="430" t="s">
        <v>4079</v>
      </c>
      <c r="E762" s="430">
        <v>15</v>
      </c>
      <c r="F762" s="430">
        <v>0</v>
      </c>
      <c r="G762" s="430">
        <v>0</v>
      </c>
      <c r="H762" s="430">
        <v>0</v>
      </c>
      <c r="I762" s="430">
        <v>1.0381309089E-2</v>
      </c>
      <c r="J762" s="430">
        <v>0</v>
      </c>
      <c r="K762" s="430">
        <v>0</v>
      </c>
      <c r="L762" s="430">
        <v>0</v>
      </c>
      <c r="M762" s="430">
        <v>0</v>
      </c>
      <c r="N762" s="430">
        <v>0</v>
      </c>
      <c r="O762" s="430">
        <v>0</v>
      </c>
      <c r="P762" s="430">
        <v>0</v>
      </c>
      <c r="Q762" s="430">
        <v>0</v>
      </c>
      <c r="R762" s="430">
        <v>0</v>
      </c>
      <c r="S762" s="430">
        <v>0</v>
      </c>
      <c r="T762" s="430">
        <v>0</v>
      </c>
      <c r="U762" s="430">
        <v>0</v>
      </c>
      <c r="V762" s="430">
        <v>0</v>
      </c>
      <c r="W762" s="430">
        <v>0</v>
      </c>
      <c r="X762" s="430">
        <v>0</v>
      </c>
      <c r="Y762" s="430">
        <v>0</v>
      </c>
      <c r="Z762" s="430">
        <v>0</v>
      </c>
      <c r="AA762" s="430">
        <v>0</v>
      </c>
      <c r="AB762" s="430">
        <v>0</v>
      </c>
      <c r="AC762" s="430">
        <v>0</v>
      </c>
      <c r="AD762" s="430">
        <v>0</v>
      </c>
      <c r="AE762" s="430">
        <v>0</v>
      </c>
      <c r="AF762" s="430">
        <v>0</v>
      </c>
      <c r="AG762" s="430">
        <v>0</v>
      </c>
      <c r="AH762" s="430">
        <v>0</v>
      </c>
      <c r="AI762" s="430">
        <v>0</v>
      </c>
      <c r="AJ762" s="430">
        <v>0</v>
      </c>
      <c r="AK762" s="430">
        <v>0</v>
      </c>
      <c r="AL762" s="430">
        <v>0</v>
      </c>
    </row>
    <row r="763" spans="1:38" x14ac:dyDescent="0.25">
      <c r="A763" s="430" t="s">
        <v>4248</v>
      </c>
      <c r="B763" s="430">
        <v>1</v>
      </c>
      <c r="C763" s="430" t="s">
        <v>4249</v>
      </c>
      <c r="D763" s="430" t="s">
        <v>4081</v>
      </c>
      <c r="E763" s="430">
        <v>15</v>
      </c>
      <c r="F763" s="430">
        <v>0.1533987832033</v>
      </c>
      <c r="G763" s="430">
        <v>0.18238591640980001</v>
      </c>
      <c r="H763" s="430">
        <v>0.19117387182580001</v>
      </c>
      <c r="I763" s="430">
        <v>0.18083040376760001</v>
      </c>
      <c r="J763" s="430">
        <v>0.18642703465060001</v>
      </c>
      <c r="K763" s="430">
        <v>0.19325099025129999</v>
      </c>
      <c r="L763" s="430">
        <v>4.4310332207299997E-2</v>
      </c>
      <c r="M763" s="430">
        <v>0.1925155369638</v>
      </c>
      <c r="N763" s="430">
        <v>0.43387786540619999</v>
      </c>
      <c r="O763" s="430">
        <v>0.42488700462149998</v>
      </c>
      <c r="P763" s="430">
        <v>0.26890378963400002</v>
      </c>
      <c r="Q763" s="430">
        <v>0.21004326317970001</v>
      </c>
      <c r="R763" s="430">
        <v>7.9946989360600004E-2</v>
      </c>
      <c r="S763" s="430">
        <v>4.4923388924800002E-2</v>
      </c>
      <c r="T763" s="430">
        <v>0</v>
      </c>
      <c r="U763" s="430">
        <v>0</v>
      </c>
      <c r="V763" s="430">
        <v>2.1028666799299999E-2</v>
      </c>
      <c r="W763" s="430">
        <v>2.0986723201999999E-2</v>
      </c>
      <c r="X763" s="430">
        <v>2.0676679056299999E-2</v>
      </c>
      <c r="Y763" s="430">
        <v>0</v>
      </c>
      <c r="Z763" s="430">
        <v>0</v>
      </c>
      <c r="AA763" s="430">
        <v>1.7473893399999999E-5</v>
      </c>
      <c r="AB763" s="430">
        <v>0</v>
      </c>
      <c r="AC763" s="430">
        <v>0</v>
      </c>
      <c r="AD763" s="430">
        <v>0</v>
      </c>
      <c r="AE763" s="430">
        <v>0</v>
      </c>
      <c r="AF763" s="430">
        <v>0</v>
      </c>
      <c r="AG763" s="430">
        <v>0</v>
      </c>
      <c r="AH763" s="430">
        <v>0</v>
      </c>
      <c r="AI763" s="430">
        <v>0</v>
      </c>
      <c r="AJ763" s="430">
        <v>0</v>
      </c>
      <c r="AK763" s="430">
        <v>0</v>
      </c>
      <c r="AL763" s="430">
        <v>0</v>
      </c>
    </row>
    <row r="764" spans="1:38" x14ac:dyDescent="0.25">
      <c r="A764" s="430" t="s">
        <v>4248</v>
      </c>
      <c r="B764" s="430">
        <v>1</v>
      </c>
      <c r="C764" s="430" t="s">
        <v>4249</v>
      </c>
      <c r="D764" s="430" t="s">
        <v>4083</v>
      </c>
      <c r="E764" s="430">
        <v>15</v>
      </c>
      <c r="F764" s="430">
        <v>8.5221546224099998E-2</v>
      </c>
      <c r="G764" s="430">
        <v>7.2954366563900003E-2</v>
      </c>
      <c r="H764" s="430">
        <v>5.9614111022600003E-2</v>
      </c>
      <c r="I764" s="430">
        <v>0.10070609577090001</v>
      </c>
      <c r="J764" s="430">
        <v>0.1110838802183</v>
      </c>
      <c r="K764" s="430">
        <v>0.1014015553133</v>
      </c>
      <c r="L764" s="430">
        <v>0.10623884520350001</v>
      </c>
      <c r="M764" s="430">
        <v>0.11017540918590001</v>
      </c>
      <c r="N764" s="430">
        <v>7.6965089653400001E-2</v>
      </c>
      <c r="O764" s="430">
        <v>7.8453981104099998E-2</v>
      </c>
      <c r="P764" s="430">
        <v>0.1052838255376</v>
      </c>
      <c r="Q764" s="430">
        <v>4.83522857535E-2</v>
      </c>
      <c r="R764" s="430">
        <v>0</v>
      </c>
      <c r="S764" s="430">
        <v>8.9919360423999992E-3</v>
      </c>
      <c r="T764" s="430">
        <v>1.7416244694999999E-2</v>
      </c>
      <c r="U764" s="430">
        <v>1.5391445762399999E-2</v>
      </c>
      <c r="V764" s="430">
        <v>3.2394304204000001E-3</v>
      </c>
      <c r="W764" s="430">
        <v>3.0401466612000002E-3</v>
      </c>
      <c r="X764" s="430">
        <v>2.7373783036000001E-3</v>
      </c>
      <c r="Y764" s="430">
        <v>2.5863116257999999E-3</v>
      </c>
      <c r="Z764" s="430">
        <v>2.4087247992000001E-3</v>
      </c>
      <c r="AA764" s="430">
        <v>5.2421680099999997E-5</v>
      </c>
      <c r="AB764" s="430">
        <v>0</v>
      </c>
      <c r="AC764" s="430">
        <v>1.157635601E-4</v>
      </c>
      <c r="AD764" s="430">
        <v>0</v>
      </c>
      <c r="AE764" s="430">
        <v>1.797697393E-4</v>
      </c>
      <c r="AF764" s="430">
        <v>0</v>
      </c>
      <c r="AG764" s="430">
        <v>0</v>
      </c>
      <c r="AH764" s="430">
        <v>0</v>
      </c>
      <c r="AI764" s="430">
        <v>0</v>
      </c>
      <c r="AJ764" s="430">
        <v>0</v>
      </c>
      <c r="AK764" s="430">
        <v>0</v>
      </c>
      <c r="AL764" s="430">
        <v>0</v>
      </c>
    </row>
    <row r="765" spans="1:38" x14ac:dyDescent="0.25">
      <c r="A765" s="430" t="s">
        <v>4248</v>
      </c>
      <c r="B765" s="430">
        <v>1</v>
      </c>
      <c r="C765" s="430" t="s">
        <v>4249</v>
      </c>
      <c r="D765" s="430" t="s">
        <v>4085</v>
      </c>
      <c r="E765" s="430">
        <v>15</v>
      </c>
      <c r="F765" s="430">
        <v>6.24958005643E-2</v>
      </c>
      <c r="G765" s="430">
        <v>4.8636244375900001E-2</v>
      </c>
      <c r="H765" s="430">
        <v>4.32613287537E-2</v>
      </c>
      <c r="I765" s="430">
        <v>5.6012217566999999E-2</v>
      </c>
      <c r="J765" s="430">
        <v>6.2142344883499998E-2</v>
      </c>
      <c r="K765" s="430">
        <v>9.4242066245899994E-2</v>
      </c>
      <c r="L765" s="430">
        <v>0.1164889812817</v>
      </c>
      <c r="M765" s="430">
        <v>0.15245543786509999</v>
      </c>
      <c r="N765" s="430">
        <v>4.7752562291599999E-2</v>
      </c>
      <c r="O765" s="430">
        <v>4.3572478233599998E-2</v>
      </c>
      <c r="P765" s="430">
        <v>5.7189066449299997E-2</v>
      </c>
      <c r="Q765" s="430">
        <v>5.2117914602300003E-2</v>
      </c>
      <c r="R765" s="430">
        <v>4.9133645538200002E-2</v>
      </c>
      <c r="S765" s="430">
        <v>4.76758621299E-2</v>
      </c>
      <c r="T765" s="430">
        <v>4.5545607084699999E-2</v>
      </c>
      <c r="U765" s="430">
        <v>4.9115167901700001E-2</v>
      </c>
      <c r="V765" s="430">
        <v>6.4942384715099999E-2</v>
      </c>
      <c r="W765" s="430">
        <v>6.3726465615800004E-2</v>
      </c>
      <c r="X765" s="430">
        <v>6.2067900834000003E-2</v>
      </c>
      <c r="Y765" s="430">
        <v>5.3405931528699997E-2</v>
      </c>
      <c r="Z765" s="430">
        <v>5.2411335155099999E-2</v>
      </c>
      <c r="AA765" s="430">
        <v>3.99951043324E-2</v>
      </c>
      <c r="AB765" s="430">
        <v>4.4764351203300003E-2</v>
      </c>
      <c r="AC765" s="430">
        <v>4.3036013565400003E-2</v>
      </c>
      <c r="AD765" s="430">
        <v>3.9652274145700002E-2</v>
      </c>
      <c r="AE765" s="430">
        <v>3.0591485815399999E-2</v>
      </c>
      <c r="AF765" s="430">
        <v>4.04912066421E-2</v>
      </c>
      <c r="AG765" s="430">
        <v>1.71213974148E-2</v>
      </c>
      <c r="AH765" s="430">
        <v>0</v>
      </c>
      <c r="AI765" s="430">
        <v>0</v>
      </c>
      <c r="AJ765" s="430">
        <v>0</v>
      </c>
      <c r="AK765" s="430">
        <v>0</v>
      </c>
      <c r="AL765" s="430">
        <v>0</v>
      </c>
    </row>
    <row r="766" spans="1:38" x14ac:dyDescent="0.25">
      <c r="A766" s="430" t="s">
        <v>4248</v>
      </c>
      <c r="B766" s="430">
        <v>1</v>
      </c>
      <c r="C766" s="430" t="s">
        <v>4249</v>
      </c>
      <c r="D766" s="430" t="s">
        <v>4087</v>
      </c>
      <c r="E766" s="430">
        <v>15</v>
      </c>
      <c r="F766" s="430">
        <v>0.42610773112040001</v>
      </c>
      <c r="G766" s="430">
        <v>0.36477183281960002</v>
      </c>
      <c r="H766" s="430">
        <v>0.56363331176230003</v>
      </c>
      <c r="I766" s="430">
        <v>0.56221816444109995</v>
      </c>
      <c r="J766" s="430">
        <v>0.63917840451639996</v>
      </c>
      <c r="K766" s="430">
        <v>0.71624338443979996</v>
      </c>
      <c r="L766" s="430">
        <v>0.75664375767290004</v>
      </c>
      <c r="M766" s="430">
        <v>0.82106984488540002</v>
      </c>
      <c r="N766" s="430">
        <v>0.82096095630309995</v>
      </c>
      <c r="O766" s="430">
        <v>0.33769592995120001</v>
      </c>
      <c r="P766" s="430">
        <v>0.45106730265020001</v>
      </c>
      <c r="Q766" s="430">
        <v>0.66585250226339998</v>
      </c>
      <c r="R766" s="430">
        <v>0.87386098253769995</v>
      </c>
      <c r="S766" s="430">
        <v>0.73052075751190004</v>
      </c>
      <c r="T766" s="430">
        <v>0.57325005619510006</v>
      </c>
      <c r="U766" s="430">
        <v>0.60864444402789997</v>
      </c>
      <c r="V766" s="430">
        <v>1.0476014988324001</v>
      </c>
      <c r="W766" s="430">
        <v>1.0610992904751999</v>
      </c>
      <c r="X766" s="430">
        <v>1.0165044696419001</v>
      </c>
      <c r="Y766" s="430">
        <v>0.88065319372460005</v>
      </c>
      <c r="Z766" s="430">
        <v>0.84055976219140005</v>
      </c>
      <c r="AA766" s="430">
        <v>0.88479586542550004</v>
      </c>
      <c r="AB766" s="430">
        <v>0.9552629045505</v>
      </c>
      <c r="AC766" s="430">
        <v>0.99480286876180002</v>
      </c>
      <c r="AD766" s="430">
        <v>0.98803023422049996</v>
      </c>
      <c r="AE766" s="430">
        <v>0.95440410942919995</v>
      </c>
      <c r="AF766" s="430">
        <v>0.94135297512339999</v>
      </c>
      <c r="AG766" s="430">
        <v>0.48216130992849998</v>
      </c>
      <c r="AH766" s="430">
        <v>0.92378604483030002</v>
      </c>
      <c r="AI766" s="430">
        <v>0.96472166851459995</v>
      </c>
      <c r="AJ766" s="430">
        <v>0.979853288313</v>
      </c>
      <c r="AK766" s="430">
        <v>0.94059130266809998</v>
      </c>
      <c r="AL766" s="430">
        <v>0</v>
      </c>
    </row>
    <row r="767" spans="1:38" x14ac:dyDescent="0.25">
      <c r="A767" s="430" t="s">
        <v>4248</v>
      </c>
      <c r="B767" s="430">
        <v>1</v>
      </c>
      <c r="C767" s="430" t="s">
        <v>4249</v>
      </c>
      <c r="D767" s="430" t="s">
        <v>4089</v>
      </c>
      <c r="E767" s="430">
        <v>15</v>
      </c>
      <c r="F767" s="430">
        <v>2.4856284315400001E-2</v>
      </c>
      <c r="G767" s="430">
        <v>1.26454235377E-2</v>
      </c>
      <c r="H767" s="430">
        <v>6.7982088042E-3</v>
      </c>
      <c r="I767" s="430">
        <v>1.15073893307E-2</v>
      </c>
      <c r="J767" s="430">
        <v>1.24284689767E-2</v>
      </c>
      <c r="K767" s="430">
        <v>2.7607284321599999E-2</v>
      </c>
      <c r="L767" s="430">
        <v>8.7483380468600005E-2</v>
      </c>
      <c r="M767" s="430">
        <v>4.5614991382499998E-2</v>
      </c>
      <c r="N767" s="430">
        <v>1.75594426765E-2</v>
      </c>
      <c r="O767" s="430">
        <v>1.0155228309700001E-2</v>
      </c>
      <c r="P767" s="430">
        <v>2.7172445875599999E-2</v>
      </c>
      <c r="Q767" s="430">
        <v>2.6338902818400001E-2</v>
      </c>
      <c r="R767" s="430">
        <v>2.6129134864900001E-2</v>
      </c>
      <c r="S767" s="430">
        <v>2.3858518821599999E-2</v>
      </c>
      <c r="T767" s="430">
        <v>2.1515235147899998E-2</v>
      </c>
      <c r="U767" s="430">
        <v>2.2633216155699999E-2</v>
      </c>
      <c r="V767" s="430">
        <v>1.5289752275799999E-2</v>
      </c>
      <c r="W767" s="430">
        <v>1.4831535347399999E-2</v>
      </c>
      <c r="X767" s="430">
        <v>1.4075976270599999E-2</v>
      </c>
      <c r="Y767" s="430">
        <v>4.5610182147999999E-3</v>
      </c>
      <c r="Z767" s="430">
        <v>4.2478398868000004E-3</v>
      </c>
      <c r="AA767" s="430">
        <v>0</v>
      </c>
      <c r="AB767" s="430">
        <v>0</v>
      </c>
      <c r="AC767" s="430">
        <v>0</v>
      </c>
      <c r="AD767" s="430">
        <v>0</v>
      </c>
      <c r="AE767" s="430">
        <v>0</v>
      </c>
      <c r="AF767" s="430">
        <v>0</v>
      </c>
      <c r="AG767" s="430">
        <v>0</v>
      </c>
      <c r="AH767" s="430">
        <v>0</v>
      </c>
      <c r="AI767" s="430">
        <v>0</v>
      </c>
      <c r="AJ767" s="430">
        <v>0</v>
      </c>
      <c r="AK767" s="430">
        <v>0</v>
      </c>
      <c r="AL767" s="430">
        <v>0</v>
      </c>
    </row>
    <row r="768" spans="1:38" x14ac:dyDescent="0.25">
      <c r="A768" s="430" t="s">
        <v>4248</v>
      </c>
      <c r="B768" s="430">
        <v>1</v>
      </c>
      <c r="C768" s="430" t="s">
        <v>4249</v>
      </c>
      <c r="D768" s="430" t="s">
        <v>4091</v>
      </c>
      <c r="E768" s="430">
        <v>15</v>
      </c>
      <c r="F768" s="430">
        <v>0.212106959491</v>
      </c>
      <c r="G768" s="430">
        <v>0.1446928270184</v>
      </c>
      <c r="H768" s="430">
        <v>4.7035364671600001E-2</v>
      </c>
      <c r="I768" s="430">
        <v>0.20042584388500001</v>
      </c>
      <c r="J768" s="430">
        <v>0.17345703952559999</v>
      </c>
      <c r="K768" s="430">
        <v>0.19540435842830001</v>
      </c>
      <c r="L768" s="430">
        <v>0.19371736548429999</v>
      </c>
      <c r="M768" s="430">
        <v>0.13232402166830001</v>
      </c>
      <c r="N768" s="430">
        <v>0.2386259846321</v>
      </c>
      <c r="O768" s="430">
        <v>0</v>
      </c>
      <c r="P768" s="430">
        <v>0.16623143359190001</v>
      </c>
      <c r="Q768" s="430">
        <v>0.23827667436460001</v>
      </c>
      <c r="R768" s="430">
        <v>0.23790702259919999</v>
      </c>
      <c r="S768" s="430">
        <v>0.16396509421319999</v>
      </c>
      <c r="T768" s="430">
        <v>0.1036386645924</v>
      </c>
      <c r="U768" s="430">
        <v>0.1125933535035</v>
      </c>
      <c r="V768" s="430">
        <v>0.15857345218759999</v>
      </c>
      <c r="W768" s="430">
        <v>0.15625539544450001</v>
      </c>
      <c r="X768" s="430">
        <v>0.14840623740440001</v>
      </c>
      <c r="Y768" s="430">
        <v>0.1207010872894</v>
      </c>
      <c r="Z768" s="430">
        <v>0.1168929032202</v>
      </c>
      <c r="AA768" s="430">
        <v>0.1183892541717</v>
      </c>
      <c r="AB768" s="430">
        <v>0.1242414750771</v>
      </c>
      <c r="AC768" s="430">
        <v>0.12879606154199999</v>
      </c>
      <c r="AD768" s="430">
        <v>0.1274006275889</v>
      </c>
      <c r="AE768" s="430">
        <v>0.11904366720789999</v>
      </c>
      <c r="AF768" s="430">
        <v>0.1240839157527</v>
      </c>
      <c r="AG768" s="430">
        <v>0.1159100557802</v>
      </c>
      <c r="AH768" s="430">
        <v>0.1146565184759</v>
      </c>
      <c r="AI768" s="430">
        <v>0.1154414921051</v>
      </c>
      <c r="AJ768" s="430">
        <v>0.1181647332679</v>
      </c>
      <c r="AK768" s="430">
        <v>0.11708166606460001</v>
      </c>
      <c r="AL768" s="430">
        <v>0</v>
      </c>
    </row>
    <row r="769" spans="1:38" x14ac:dyDescent="0.25">
      <c r="A769" s="430" t="s">
        <v>4248</v>
      </c>
      <c r="B769" s="430">
        <v>1</v>
      </c>
      <c r="C769" s="430" t="s">
        <v>4249</v>
      </c>
      <c r="D769" s="430" t="s">
        <v>4093</v>
      </c>
      <c r="E769" s="430">
        <v>15</v>
      </c>
      <c r="F769" s="430">
        <v>0.1325668496819</v>
      </c>
      <c r="G769" s="430">
        <v>4.1340807719599998E-2</v>
      </c>
      <c r="H769" s="430">
        <v>5.5242656755200001E-2</v>
      </c>
      <c r="I769" s="430">
        <v>4.1097819038100003E-2</v>
      </c>
      <c r="J769" s="430">
        <v>7.2360321877999997E-2</v>
      </c>
      <c r="K769" s="430">
        <v>7.5008991501800001E-2</v>
      </c>
      <c r="L769" s="430">
        <v>0.10564104210359999</v>
      </c>
      <c r="M769" s="430">
        <v>7.3429999461100001E-2</v>
      </c>
      <c r="N769" s="430">
        <v>7.6623022588300005E-2</v>
      </c>
      <c r="O769" s="430">
        <v>5.53418436498E-2</v>
      </c>
      <c r="P769" s="430">
        <v>6.9764549618300004E-2</v>
      </c>
      <c r="Q769" s="430">
        <v>7.3894803009000004E-2</v>
      </c>
      <c r="R769" s="430">
        <v>7.7152887364600006E-2</v>
      </c>
      <c r="S769" s="430">
        <v>6.4696952763600005E-2</v>
      </c>
      <c r="T769" s="430">
        <v>5.2716097411899997E-2</v>
      </c>
      <c r="U769" s="430">
        <v>5.8250058255099997E-2</v>
      </c>
      <c r="V769" s="430">
        <v>3.6973952265700001E-2</v>
      </c>
      <c r="W769" s="430">
        <v>3.5678160560999997E-2</v>
      </c>
      <c r="X769" s="430">
        <v>3.3194571136400002E-2</v>
      </c>
      <c r="Y769" s="430">
        <v>4.0973766701099999E-2</v>
      </c>
      <c r="Z769" s="430">
        <v>3.9572265761600001E-2</v>
      </c>
      <c r="AA769" s="430">
        <v>2.7711946388600001E-2</v>
      </c>
      <c r="AB769" s="430">
        <v>3.0487980978800001E-2</v>
      </c>
      <c r="AC769" s="430">
        <v>3.02477805357E-2</v>
      </c>
      <c r="AD769" s="430">
        <v>2.5298457307100002E-2</v>
      </c>
      <c r="AE769" s="430">
        <v>3.0769067687699998E-2</v>
      </c>
      <c r="AF769" s="430">
        <v>3.0232162211700001E-2</v>
      </c>
      <c r="AG769" s="430">
        <v>2.68913258116E-2</v>
      </c>
      <c r="AH769" s="430">
        <v>2.70112438537E-2</v>
      </c>
      <c r="AI769" s="430">
        <v>2.9490458151500001E-2</v>
      </c>
      <c r="AJ769" s="430">
        <v>2.75313163163E-2</v>
      </c>
      <c r="AK769" s="430">
        <v>3.1160982232900002E-2</v>
      </c>
      <c r="AL769" s="430">
        <v>0</v>
      </c>
    </row>
    <row r="770" spans="1:38" x14ac:dyDescent="0.25">
      <c r="A770" s="430" t="s">
        <v>4248</v>
      </c>
      <c r="B770" s="430">
        <v>1</v>
      </c>
      <c r="C770" s="430" t="s">
        <v>4249</v>
      </c>
      <c r="D770" s="430" t="s">
        <v>4095</v>
      </c>
      <c r="E770" s="430">
        <v>15</v>
      </c>
      <c r="F770" s="430">
        <v>0</v>
      </c>
      <c r="G770" s="430">
        <v>0</v>
      </c>
      <c r="H770" s="430">
        <v>0</v>
      </c>
      <c r="I770" s="430">
        <v>0</v>
      </c>
      <c r="J770" s="430">
        <v>0</v>
      </c>
      <c r="K770" s="430">
        <v>0</v>
      </c>
      <c r="L770" s="430">
        <v>0</v>
      </c>
      <c r="M770" s="430">
        <v>0</v>
      </c>
      <c r="N770" s="430">
        <v>0</v>
      </c>
      <c r="O770" s="430">
        <v>0</v>
      </c>
      <c r="P770" s="430">
        <v>0</v>
      </c>
      <c r="Q770" s="430">
        <v>0</v>
      </c>
      <c r="R770" s="430">
        <v>0</v>
      </c>
      <c r="S770" s="430">
        <v>0</v>
      </c>
      <c r="T770" s="430">
        <v>0</v>
      </c>
      <c r="U770" s="430">
        <v>0</v>
      </c>
      <c r="V770" s="430">
        <v>0</v>
      </c>
      <c r="W770" s="430">
        <v>0</v>
      </c>
      <c r="X770" s="430">
        <v>0</v>
      </c>
      <c r="Y770" s="430">
        <v>0</v>
      </c>
      <c r="Z770" s="430">
        <v>0</v>
      </c>
      <c r="AA770" s="430">
        <v>0</v>
      </c>
      <c r="AB770" s="430">
        <v>0</v>
      </c>
      <c r="AC770" s="430">
        <v>0</v>
      </c>
      <c r="AD770" s="430">
        <v>0</v>
      </c>
      <c r="AE770" s="430">
        <v>0</v>
      </c>
      <c r="AF770" s="430">
        <v>0</v>
      </c>
      <c r="AG770" s="430">
        <v>0</v>
      </c>
      <c r="AH770" s="430">
        <v>0</v>
      </c>
      <c r="AI770" s="430">
        <v>0</v>
      </c>
      <c r="AJ770" s="430">
        <v>0</v>
      </c>
      <c r="AK770" s="430">
        <v>0</v>
      </c>
      <c r="AL770" s="430">
        <v>0</v>
      </c>
    </row>
    <row r="771" spans="1:38" x14ac:dyDescent="0.25">
      <c r="A771" s="430" t="s">
        <v>4248</v>
      </c>
      <c r="B771" s="430">
        <v>1</v>
      </c>
      <c r="C771" s="430" t="s">
        <v>4249</v>
      </c>
      <c r="D771" s="430" t="s">
        <v>4097</v>
      </c>
      <c r="E771" s="430">
        <v>15</v>
      </c>
      <c r="F771" s="430">
        <v>0</v>
      </c>
      <c r="G771" s="430">
        <v>0</v>
      </c>
      <c r="H771" s="430">
        <v>0</v>
      </c>
      <c r="I771" s="430">
        <v>0</v>
      </c>
      <c r="J771" s="430">
        <v>0</v>
      </c>
      <c r="K771" s="430">
        <v>0</v>
      </c>
      <c r="L771" s="430">
        <v>0</v>
      </c>
      <c r="M771" s="430">
        <v>0</v>
      </c>
      <c r="N771" s="430">
        <v>0</v>
      </c>
      <c r="O771" s="430">
        <v>0</v>
      </c>
      <c r="P771" s="430">
        <v>2.6702334354999999E-3</v>
      </c>
      <c r="Q771" s="430">
        <v>1.3417623779E-3</v>
      </c>
      <c r="R771" s="430">
        <v>0</v>
      </c>
      <c r="S771" s="430">
        <v>0</v>
      </c>
      <c r="T771" s="430">
        <v>0</v>
      </c>
      <c r="U771" s="430">
        <v>0</v>
      </c>
      <c r="V771" s="430">
        <v>0</v>
      </c>
      <c r="W771" s="430">
        <v>0</v>
      </c>
      <c r="X771" s="430">
        <v>0</v>
      </c>
      <c r="Y771" s="430">
        <v>0</v>
      </c>
      <c r="Z771" s="430">
        <v>0</v>
      </c>
      <c r="AA771" s="430">
        <v>0</v>
      </c>
      <c r="AB771" s="430">
        <v>0</v>
      </c>
      <c r="AC771" s="430">
        <v>0</v>
      </c>
      <c r="AD771" s="430">
        <v>0</v>
      </c>
      <c r="AE771" s="430">
        <v>0</v>
      </c>
      <c r="AF771" s="430">
        <v>0</v>
      </c>
      <c r="AG771" s="430">
        <v>0</v>
      </c>
      <c r="AH771" s="430">
        <v>0</v>
      </c>
      <c r="AI771" s="430">
        <v>0</v>
      </c>
      <c r="AJ771" s="430">
        <v>0</v>
      </c>
      <c r="AK771" s="430">
        <v>0</v>
      </c>
      <c r="AL771" s="430">
        <v>0</v>
      </c>
    </row>
    <row r="772" spans="1:38" x14ac:dyDescent="0.25">
      <c r="A772" s="430" t="s">
        <v>4250</v>
      </c>
      <c r="B772" s="430">
        <v>1</v>
      </c>
      <c r="C772" s="430" t="s">
        <v>4251</v>
      </c>
      <c r="D772" s="430" t="s">
        <v>4001</v>
      </c>
      <c r="E772" s="430">
        <v>16</v>
      </c>
      <c r="F772" s="430">
        <v>9.9591349932900003E-2</v>
      </c>
      <c r="G772" s="430">
        <v>8.9532004226799994E-2</v>
      </c>
      <c r="H772" s="430">
        <v>8.8593360910699998E-2</v>
      </c>
      <c r="I772" s="430">
        <v>8.2560097261200005E-2</v>
      </c>
      <c r="J772" s="430">
        <v>8.6933955884999997E-2</v>
      </c>
      <c r="K772" s="430">
        <v>0.11680940951759999</v>
      </c>
      <c r="L772" s="430">
        <v>0.12600718907620001</v>
      </c>
      <c r="M772" s="430">
        <v>0.12139718085160001</v>
      </c>
      <c r="N772" s="430">
        <v>0.1234697862711</v>
      </c>
      <c r="O772" s="430">
        <v>0.1350868395938</v>
      </c>
      <c r="P772" s="430">
        <v>8.9592739057199999E-2</v>
      </c>
      <c r="Q772" s="430">
        <v>9.2374070197599994E-2</v>
      </c>
      <c r="R772" s="430">
        <v>9.6404880472300003E-2</v>
      </c>
      <c r="S772" s="430">
        <v>7.4481255866400004E-2</v>
      </c>
      <c r="T772" s="430">
        <v>0.10206786399910001</v>
      </c>
      <c r="U772" s="430">
        <v>0.1137261936957</v>
      </c>
      <c r="V772" s="430">
        <v>0.13095257306390001</v>
      </c>
      <c r="W772" s="430">
        <v>0.1203644626452</v>
      </c>
      <c r="X772" s="430">
        <v>0.102574179444</v>
      </c>
      <c r="Y772" s="430">
        <v>0.1324118560742</v>
      </c>
      <c r="Z772" s="430">
        <v>0.1620685159394</v>
      </c>
      <c r="AA772" s="430">
        <v>0.14780969919869999</v>
      </c>
      <c r="AB772" s="430">
        <v>0.13542339537209999</v>
      </c>
      <c r="AC772" s="430">
        <v>0.16451206241399999</v>
      </c>
      <c r="AD772" s="430">
        <v>0.1890823681653</v>
      </c>
      <c r="AE772" s="430">
        <v>0.18162920955959999</v>
      </c>
      <c r="AF772" s="430">
        <v>0.16100073010759999</v>
      </c>
      <c r="AG772" s="430">
        <v>0.1463998033851</v>
      </c>
      <c r="AH772" s="430">
        <v>0.1088369884703</v>
      </c>
      <c r="AI772" s="430">
        <v>0.12453584471449999</v>
      </c>
      <c r="AJ772" s="430">
        <v>0.1259248122903</v>
      </c>
      <c r="AK772" s="430">
        <v>0.1194346910524</v>
      </c>
      <c r="AL772" s="430">
        <v>0</v>
      </c>
    </row>
    <row r="773" spans="1:38" x14ac:dyDescent="0.25">
      <c r="A773" s="430" t="s">
        <v>4250</v>
      </c>
      <c r="B773" s="430">
        <v>1</v>
      </c>
      <c r="C773" s="430" t="s">
        <v>4251</v>
      </c>
      <c r="D773" s="430" t="s">
        <v>4003</v>
      </c>
      <c r="E773" s="430">
        <v>16</v>
      </c>
      <c r="F773" s="430">
        <v>1.36054690627E-2</v>
      </c>
      <c r="G773" s="430">
        <v>1.24539105334E-2</v>
      </c>
      <c r="H773" s="430">
        <v>1.2556072495000001E-2</v>
      </c>
      <c r="I773" s="430">
        <v>1.17434247863E-2</v>
      </c>
      <c r="J773" s="430">
        <v>1.23110638083E-2</v>
      </c>
      <c r="K773" s="430">
        <v>1.64310670325E-2</v>
      </c>
      <c r="L773" s="430">
        <v>1.7705440566699999E-2</v>
      </c>
      <c r="M773" s="430">
        <v>1.7036102220400001E-2</v>
      </c>
      <c r="N773" s="430">
        <v>1.7377540846099999E-2</v>
      </c>
      <c r="O773" s="430">
        <v>1.9051181566100001E-2</v>
      </c>
      <c r="P773" s="430">
        <v>1.26367338368E-2</v>
      </c>
      <c r="Q773" s="430">
        <v>1.3102850753E-2</v>
      </c>
      <c r="R773" s="430">
        <v>1.3822140968199999E-2</v>
      </c>
      <c r="S773" s="430">
        <v>1.07238338083E-2</v>
      </c>
      <c r="T773" s="430">
        <v>1.48523369605E-2</v>
      </c>
      <c r="U773" s="430">
        <v>1.65979139111E-2</v>
      </c>
      <c r="V773" s="430">
        <v>1.9104104012300002E-2</v>
      </c>
      <c r="W773" s="430">
        <v>1.75233784888E-2</v>
      </c>
      <c r="X773" s="430">
        <v>1.49453272133E-2</v>
      </c>
      <c r="Y773" s="430">
        <v>1.9450018926400001E-2</v>
      </c>
      <c r="Z773" s="430">
        <v>2.4180057387299999E-2</v>
      </c>
      <c r="AA773" s="430">
        <v>2.2245448391000001E-2</v>
      </c>
      <c r="AB773" s="430">
        <v>2.0547297690999999E-2</v>
      </c>
      <c r="AC773" s="430">
        <v>2.5115639988599999E-2</v>
      </c>
      <c r="AD773" s="430">
        <v>2.87728021805E-2</v>
      </c>
      <c r="AE773" s="430">
        <v>2.76263438939E-2</v>
      </c>
      <c r="AF773" s="430">
        <v>2.4565325797599999E-2</v>
      </c>
      <c r="AG773" s="430">
        <v>2.22386244642E-2</v>
      </c>
      <c r="AH773" s="430">
        <v>1.6389622799300001E-2</v>
      </c>
      <c r="AI773" s="430">
        <v>1.8614613040300002E-2</v>
      </c>
      <c r="AJ773" s="430">
        <v>1.8355445066900001E-2</v>
      </c>
      <c r="AK773" s="430">
        <v>1.7362839092499999E-2</v>
      </c>
      <c r="AL773" s="430">
        <v>0</v>
      </c>
    </row>
    <row r="774" spans="1:38" x14ac:dyDescent="0.25">
      <c r="A774" s="430" t="s">
        <v>4250</v>
      </c>
      <c r="B774" s="430">
        <v>1</v>
      </c>
      <c r="C774" s="430" t="s">
        <v>4251</v>
      </c>
      <c r="D774" s="430" t="s">
        <v>4004</v>
      </c>
      <c r="E774" s="430">
        <v>16</v>
      </c>
      <c r="F774" s="430">
        <v>9.0592397760900001E-2</v>
      </c>
      <c r="G774" s="430">
        <v>8.2748449301599997E-2</v>
      </c>
      <c r="H774" s="430">
        <v>8.3511650912399996E-2</v>
      </c>
      <c r="I774" s="430">
        <v>7.9645712713699995E-2</v>
      </c>
      <c r="J774" s="430">
        <v>8.6625010029799998E-2</v>
      </c>
      <c r="K774" s="430">
        <v>0.1204984153039</v>
      </c>
      <c r="L774" s="430">
        <v>0.13345042805769999</v>
      </c>
      <c r="M774" s="430">
        <v>0.13165425578029999</v>
      </c>
      <c r="N774" s="430">
        <v>0.13688674737029999</v>
      </c>
      <c r="O774" s="430">
        <v>0.15318979051660001</v>
      </c>
      <c r="P774" s="430">
        <v>0.103848398272</v>
      </c>
      <c r="Q774" s="430">
        <v>0.10903590907040001</v>
      </c>
      <c r="R774" s="430">
        <v>0.11611941599220001</v>
      </c>
      <c r="S774" s="430">
        <v>9.1133485334099998E-2</v>
      </c>
      <c r="T774" s="430">
        <v>0.12733685963999999</v>
      </c>
      <c r="U774" s="430">
        <v>0.1453138595424</v>
      </c>
      <c r="V774" s="430">
        <v>0.17056270641759999</v>
      </c>
      <c r="W774" s="430">
        <v>0.15886904095410001</v>
      </c>
      <c r="X774" s="430">
        <v>0.1365355770311</v>
      </c>
      <c r="Y774" s="430">
        <v>0.17652789811569999</v>
      </c>
      <c r="Z774" s="430">
        <v>0.21699412206419999</v>
      </c>
      <c r="AA774" s="430">
        <v>0.19935521685740001</v>
      </c>
      <c r="AB774" s="430">
        <v>0.18433676596179999</v>
      </c>
      <c r="AC774" s="430">
        <v>0.22590646950669999</v>
      </c>
      <c r="AD774" s="430">
        <v>0.26282755884469999</v>
      </c>
      <c r="AE774" s="430">
        <v>0.25563094514259999</v>
      </c>
      <c r="AF774" s="430">
        <v>0.2297417283689</v>
      </c>
      <c r="AG774" s="430">
        <v>0.21152952526970001</v>
      </c>
      <c r="AH774" s="430">
        <v>0.1594015326257</v>
      </c>
      <c r="AI774" s="430">
        <v>0.18502491919360001</v>
      </c>
      <c r="AJ774" s="430">
        <v>0.17988497054960001</v>
      </c>
      <c r="AK774" s="430">
        <v>0.17243368309570001</v>
      </c>
      <c r="AL774" s="430">
        <v>0</v>
      </c>
    </row>
    <row r="775" spans="1:38" x14ac:dyDescent="0.25">
      <c r="A775" s="430" t="s">
        <v>4250</v>
      </c>
      <c r="B775" s="430">
        <v>1</v>
      </c>
      <c r="C775" s="430" t="s">
        <v>4251</v>
      </c>
      <c r="D775" s="430" t="s">
        <v>4225</v>
      </c>
      <c r="E775" s="430">
        <v>16</v>
      </c>
      <c r="F775" s="430">
        <v>1.1606292076E-3</v>
      </c>
      <c r="G775" s="430">
        <v>1.0606921818E-3</v>
      </c>
      <c r="H775" s="430">
        <v>1.0651215018999999E-3</v>
      </c>
      <c r="I775" s="430">
        <v>1.0062484607E-3</v>
      </c>
      <c r="J775" s="430">
        <v>1.0755356138999999E-3</v>
      </c>
      <c r="K775" s="430">
        <v>1.464521623E-3</v>
      </c>
      <c r="L775" s="430">
        <v>1.5977602950999999E-3</v>
      </c>
      <c r="M775" s="430">
        <v>1.5541182638E-3</v>
      </c>
      <c r="N775" s="430">
        <v>1.5942278839E-3</v>
      </c>
      <c r="O775" s="430">
        <v>1.7619276147999999E-3</v>
      </c>
      <c r="P775" s="430">
        <v>1.1610985132E-3</v>
      </c>
      <c r="Q775" s="430">
        <v>1.1925253664E-3</v>
      </c>
      <c r="R775" s="430">
        <v>1.2385198821999999E-3</v>
      </c>
      <c r="S775" s="430">
        <v>9.4971026640000003E-4</v>
      </c>
      <c r="T775" s="430">
        <v>1.2917054155999999E-3</v>
      </c>
      <c r="U775" s="430">
        <v>1.4259185501999999E-3</v>
      </c>
      <c r="V775" s="430">
        <v>1.6162199523999999E-3</v>
      </c>
      <c r="W775" s="430">
        <v>1.4621704835000001E-3</v>
      </c>
      <c r="X775" s="430">
        <v>1.2252926912E-3</v>
      </c>
      <c r="Y775" s="430">
        <v>1.5573762999000001E-3</v>
      </c>
      <c r="Z775" s="430">
        <v>1.8805717884E-3</v>
      </c>
      <c r="AA775" s="430">
        <v>1.6954729102E-3</v>
      </c>
      <c r="AB775" s="430">
        <v>1.5316355674E-3</v>
      </c>
      <c r="AC775" s="430">
        <v>1.8321240799000001E-3</v>
      </c>
      <c r="AD775" s="430">
        <v>2.0719774706E-3</v>
      </c>
      <c r="AE775" s="430">
        <v>1.9554646244000001E-3</v>
      </c>
      <c r="AF775" s="430">
        <v>1.7002781536999999E-3</v>
      </c>
      <c r="AG775" s="430">
        <v>1.514662144E-3</v>
      </c>
      <c r="AH775" s="430">
        <v>1.1010237030999999E-3</v>
      </c>
      <c r="AI775" s="430">
        <v>1.2295338069999999E-3</v>
      </c>
      <c r="AJ775" s="430">
        <v>1.1876741644E-3</v>
      </c>
      <c r="AK775" s="430">
        <v>1.0987785783999999E-3</v>
      </c>
      <c r="AL775" s="430">
        <v>0</v>
      </c>
    </row>
    <row r="776" spans="1:38" x14ac:dyDescent="0.25">
      <c r="A776" s="430" t="s">
        <v>4250</v>
      </c>
      <c r="B776" s="430">
        <v>1</v>
      </c>
      <c r="C776" s="430" t="s">
        <v>4251</v>
      </c>
      <c r="D776" s="430" t="s">
        <v>4006</v>
      </c>
      <c r="E776" s="430">
        <v>16</v>
      </c>
      <c r="F776" s="430">
        <v>5.7948739207900002E-2</v>
      </c>
      <c r="G776" s="430">
        <v>5.2051607375000003E-2</v>
      </c>
      <c r="H776" s="430">
        <v>5.1526100409500002E-2</v>
      </c>
      <c r="I776" s="430">
        <v>4.8121237326299998E-2</v>
      </c>
      <c r="J776" s="430">
        <v>5.0892789500900003E-2</v>
      </c>
      <c r="K776" s="430">
        <v>6.8925353770699999E-2</v>
      </c>
      <c r="L776" s="430">
        <v>7.4831815341199995E-2</v>
      </c>
      <c r="M776" s="430">
        <v>7.2291596175600006E-2</v>
      </c>
      <c r="N776" s="430">
        <v>7.3618468430900003E-2</v>
      </c>
      <c r="O776" s="430">
        <v>8.08622990657E-2</v>
      </c>
      <c r="P776" s="430">
        <v>5.3902226109699997E-2</v>
      </c>
      <c r="Q776" s="430">
        <v>5.56516868874E-2</v>
      </c>
      <c r="R776" s="430">
        <v>5.8227541685499998E-2</v>
      </c>
      <c r="S776" s="430">
        <v>4.50645327557E-2</v>
      </c>
      <c r="T776" s="430">
        <v>6.1944684109000003E-2</v>
      </c>
      <c r="U776" s="430">
        <v>6.9211613210700004E-2</v>
      </c>
      <c r="V776" s="430">
        <v>7.9826826578299995E-2</v>
      </c>
      <c r="W776" s="430">
        <v>7.3376410601299999E-2</v>
      </c>
      <c r="X776" s="430">
        <v>6.2493036085600001E-2</v>
      </c>
      <c r="Y776" s="430">
        <v>8.0618191827199995E-2</v>
      </c>
      <c r="Z776" s="430">
        <v>9.8957787906999994E-2</v>
      </c>
      <c r="AA776" s="430">
        <v>9.0572159780300004E-2</v>
      </c>
      <c r="AB776" s="430">
        <v>8.3022430202899997E-2</v>
      </c>
      <c r="AC776" s="430">
        <v>0.100801520615</v>
      </c>
      <c r="AD776" s="430">
        <v>0.1158898557522</v>
      </c>
      <c r="AE776" s="430">
        <v>0.1114785435907</v>
      </c>
      <c r="AF776" s="430">
        <v>9.8973046764600003E-2</v>
      </c>
      <c r="AG776" s="430">
        <v>9.01526800075E-2</v>
      </c>
      <c r="AH776" s="430">
        <v>6.7019514163400004E-2</v>
      </c>
      <c r="AI776" s="430">
        <v>7.6655175585900001E-2</v>
      </c>
      <c r="AJ776" s="430">
        <v>7.5488481672700003E-2</v>
      </c>
      <c r="AK776" s="430">
        <v>7.1707376339399997E-2</v>
      </c>
      <c r="AL776" s="430">
        <v>0</v>
      </c>
    </row>
    <row r="777" spans="1:38" x14ac:dyDescent="0.25">
      <c r="A777" s="430" t="s">
        <v>4250</v>
      </c>
      <c r="B777" s="430">
        <v>1</v>
      </c>
      <c r="C777" s="430" t="s">
        <v>4251</v>
      </c>
      <c r="D777" s="430" t="s">
        <v>4008</v>
      </c>
      <c r="E777" s="430">
        <v>16</v>
      </c>
      <c r="F777" s="430">
        <v>0.73670815388529998</v>
      </c>
      <c r="G777" s="430">
        <v>0.66552872453470002</v>
      </c>
      <c r="H777" s="430">
        <v>0.66060180439359995</v>
      </c>
      <c r="I777" s="430">
        <v>0.61270463483240001</v>
      </c>
      <c r="J777" s="430">
        <v>0.64246933283539998</v>
      </c>
      <c r="K777" s="430">
        <v>0.86167823197430005</v>
      </c>
      <c r="L777" s="430">
        <v>0.93154196549479995</v>
      </c>
      <c r="M777" s="430">
        <v>0.90287745378869999</v>
      </c>
      <c r="N777" s="430">
        <v>0.92468959455660005</v>
      </c>
      <c r="O777" s="430">
        <v>1.0214802637814</v>
      </c>
      <c r="P777" s="430">
        <v>0.68395274721849997</v>
      </c>
      <c r="Q777" s="430">
        <v>0.71290707199110004</v>
      </c>
      <c r="R777" s="430">
        <v>0.75039041774969995</v>
      </c>
      <c r="S777" s="430">
        <v>0.58303648338030001</v>
      </c>
      <c r="T777" s="430">
        <v>0.80142091592609999</v>
      </c>
      <c r="U777" s="430">
        <v>0.89163007728679999</v>
      </c>
      <c r="V777" s="430">
        <v>1.0190296928757001</v>
      </c>
      <c r="W777" s="430">
        <v>0.93374675876659996</v>
      </c>
      <c r="X777" s="430">
        <v>0.79578124224919999</v>
      </c>
      <c r="Y777" s="430">
        <v>1.0286188963944001</v>
      </c>
      <c r="Z777" s="430">
        <v>1.2638818074769</v>
      </c>
      <c r="AA777" s="430">
        <v>1.1590472389107001</v>
      </c>
      <c r="AB777" s="430">
        <v>1.0668408822372999</v>
      </c>
      <c r="AC777" s="430">
        <v>1.3025135574088</v>
      </c>
      <c r="AD777" s="430">
        <v>1.5062885846559999</v>
      </c>
      <c r="AE777" s="430">
        <v>1.4554980976478</v>
      </c>
      <c r="AF777" s="430">
        <v>1.2951048834143</v>
      </c>
      <c r="AG777" s="430">
        <v>1.1806184863488001</v>
      </c>
      <c r="AH777" s="430">
        <v>0.87746956756079997</v>
      </c>
      <c r="AI777" s="430">
        <v>1.0006990829942</v>
      </c>
      <c r="AJ777" s="430">
        <v>0.98988897538169995</v>
      </c>
      <c r="AK777" s="430">
        <v>0.92985579216009995</v>
      </c>
      <c r="AL777" s="430">
        <v>0</v>
      </c>
    </row>
    <row r="778" spans="1:38" x14ac:dyDescent="0.25">
      <c r="A778" s="430" t="s">
        <v>4250</v>
      </c>
      <c r="B778" s="430">
        <v>1</v>
      </c>
      <c r="C778" s="430" t="s">
        <v>4251</v>
      </c>
      <c r="D778" s="430" t="s">
        <v>481</v>
      </c>
      <c r="E778" s="430">
        <v>16</v>
      </c>
      <c r="F778" s="430">
        <v>8.1334732906599996E-2</v>
      </c>
      <c r="G778" s="430">
        <v>7.3979997986200002E-2</v>
      </c>
      <c r="H778" s="430">
        <v>7.4558483806100001E-2</v>
      </c>
      <c r="I778" s="430">
        <v>7.0796376281099999E-2</v>
      </c>
      <c r="J778" s="430">
        <v>7.5995129985000007E-2</v>
      </c>
      <c r="K778" s="430">
        <v>0.1040283646804</v>
      </c>
      <c r="L778" s="430">
        <v>0.11404595250299999</v>
      </c>
      <c r="M778" s="430">
        <v>0.1116796477135</v>
      </c>
      <c r="N778" s="430">
        <v>0.115395014891</v>
      </c>
      <c r="O778" s="430">
        <v>0.12886258376119999</v>
      </c>
      <c r="P778" s="430">
        <v>8.7072246310800003E-2</v>
      </c>
      <c r="Q778" s="430">
        <v>9.1506762105E-2</v>
      </c>
      <c r="R778" s="430">
        <v>9.6626887033299996E-2</v>
      </c>
      <c r="S778" s="430">
        <v>7.4898705657899994E-2</v>
      </c>
      <c r="T778" s="430">
        <v>0.1030654900521</v>
      </c>
      <c r="U778" s="430">
        <v>0.1152712187642</v>
      </c>
      <c r="V778" s="430">
        <v>0.13353944157479999</v>
      </c>
      <c r="W778" s="430">
        <v>0.1237395225255</v>
      </c>
      <c r="X778" s="430">
        <v>0.106303125055</v>
      </c>
      <c r="Y778" s="430">
        <v>0.1383745582041</v>
      </c>
      <c r="Z778" s="430">
        <v>0.17094238045820001</v>
      </c>
      <c r="AA778" s="430">
        <v>0.1577339514751</v>
      </c>
      <c r="AB778" s="430">
        <v>0.1460238340004</v>
      </c>
      <c r="AC778" s="430">
        <v>0.17946610103970001</v>
      </c>
      <c r="AD778" s="430">
        <v>0.2089480250246</v>
      </c>
      <c r="AE778" s="430">
        <v>0.20405880183380001</v>
      </c>
      <c r="AF778" s="430">
        <v>0.1833974130978</v>
      </c>
      <c r="AG778" s="430">
        <v>0.16859187872940001</v>
      </c>
      <c r="AH778" s="430">
        <v>0.1267596785872</v>
      </c>
      <c r="AI778" s="430">
        <v>0.14611716226300001</v>
      </c>
      <c r="AJ778" s="430">
        <v>0.14495849869720001</v>
      </c>
      <c r="AK778" s="430">
        <v>0.13773404894419999</v>
      </c>
      <c r="AL778" s="430">
        <v>0</v>
      </c>
    </row>
    <row r="779" spans="1:38" x14ac:dyDescent="0.25">
      <c r="A779" s="430" t="s">
        <v>4250</v>
      </c>
      <c r="B779" s="430">
        <v>1</v>
      </c>
      <c r="C779" s="430" t="s">
        <v>4251</v>
      </c>
      <c r="D779" s="430" t="s">
        <v>4011</v>
      </c>
      <c r="E779" s="430">
        <v>16</v>
      </c>
      <c r="F779" s="430">
        <v>8.0949872894199998E-2</v>
      </c>
      <c r="G779" s="430">
        <v>7.2140413563399994E-2</v>
      </c>
      <c r="H779" s="430">
        <v>7.0394844475300006E-2</v>
      </c>
      <c r="I779" s="430">
        <v>6.4829785058899997E-2</v>
      </c>
      <c r="J779" s="430">
        <v>6.7668549442600007E-2</v>
      </c>
      <c r="K779" s="430">
        <v>9.0367552083299996E-2</v>
      </c>
      <c r="L779" s="430">
        <v>9.7076055397200003E-2</v>
      </c>
      <c r="M779" s="430">
        <v>9.3087787453500007E-2</v>
      </c>
      <c r="N779" s="430">
        <v>9.4335413951399993E-2</v>
      </c>
      <c r="O779" s="430">
        <v>0.1032604173744</v>
      </c>
      <c r="P779" s="430">
        <v>6.8656462020299999E-2</v>
      </c>
      <c r="Q779" s="430">
        <v>7.0978272004099993E-2</v>
      </c>
      <c r="R779" s="430">
        <v>7.4427156230299996E-2</v>
      </c>
      <c r="S779" s="430">
        <v>5.7625899805199998E-2</v>
      </c>
      <c r="T779" s="430">
        <v>7.8759697814600002E-2</v>
      </c>
      <c r="U779" s="430">
        <v>8.7275662164600004E-2</v>
      </c>
      <c r="V779" s="430">
        <v>9.9507955994999994E-2</v>
      </c>
      <c r="W779" s="430">
        <v>9.0856515128699994E-2</v>
      </c>
      <c r="X779" s="430">
        <v>7.7081173772099998E-2</v>
      </c>
      <c r="Y779" s="430">
        <v>9.9123922137699993E-2</v>
      </c>
      <c r="Z779" s="430">
        <v>0.1212139921439</v>
      </c>
      <c r="AA779" s="430">
        <v>0.1105154543723</v>
      </c>
      <c r="AB779" s="430">
        <v>0.1010821837125</v>
      </c>
      <c r="AC779" s="430">
        <v>0.12243415680310001</v>
      </c>
      <c r="AD779" s="430">
        <v>0.14036329882570001</v>
      </c>
      <c r="AE779" s="430">
        <v>0.13425621964199999</v>
      </c>
      <c r="AF779" s="430">
        <v>0.1184253311114</v>
      </c>
      <c r="AG779" s="430">
        <v>0.10730379478880001</v>
      </c>
      <c r="AH779" s="430">
        <v>7.9532714741000002E-2</v>
      </c>
      <c r="AI779" s="430">
        <v>9.0485071111900003E-2</v>
      </c>
      <c r="AJ779" s="430">
        <v>9.0224843580199998E-2</v>
      </c>
      <c r="AK779" s="430">
        <v>8.5445212999100004E-2</v>
      </c>
      <c r="AL779" s="430">
        <v>0</v>
      </c>
    </row>
    <row r="780" spans="1:38" x14ac:dyDescent="0.25">
      <c r="A780" s="430" t="s">
        <v>4250</v>
      </c>
      <c r="B780" s="430">
        <v>1</v>
      </c>
      <c r="C780" s="430" t="s">
        <v>4251</v>
      </c>
      <c r="D780" s="430" t="s">
        <v>4013</v>
      </c>
      <c r="E780" s="430">
        <v>16</v>
      </c>
      <c r="F780" s="430">
        <v>1.64647347753E-2</v>
      </c>
      <c r="G780" s="430">
        <v>1.4919539887599999E-2</v>
      </c>
      <c r="H780" s="430">
        <v>1.4820783302900001E-2</v>
      </c>
      <c r="I780" s="430">
        <v>1.3838595393200001E-2</v>
      </c>
      <c r="J780" s="430">
        <v>1.46421766003E-2</v>
      </c>
      <c r="K780" s="430">
        <v>1.9837971896499999E-2</v>
      </c>
      <c r="L780" s="430">
        <v>2.1557661061800001E-2</v>
      </c>
      <c r="M780" s="430">
        <v>2.08859342564E-2</v>
      </c>
      <c r="N780" s="430">
        <v>2.1397322838399999E-2</v>
      </c>
      <c r="O780" s="430">
        <v>2.3631516427299999E-2</v>
      </c>
      <c r="P780" s="430">
        <v>1.58244773935E-2</v>
      </c>
      <c r="Q780" s="430">
        <v>1.6452098645899998E-2</v>
      </c>
      <c r="R780" s="430">
        <v>1.7347562980600001E-2</v>
      </c>
      <c r="S780" s="430">
        <v>1.35285916509E-2</v>
      </c>
      <c r="T780" s="430">
        <v>1.87162568351E-2</v>
      </c>
      <c r="U780" s="430">
        <v>2.1032777679100001E-2</v>
      </c>
      <c r="V780" s="430">
        <v>2.4308450510399999E-2</v>
      </c>
      <c r="W780" s="430">
        <v>2.2454781235099999E-2</v>
      </c>
      <c r="X780" s="430">
        <v>1.9215492134499999E-2</v>
      </c>
      <c r="Y780" s="430">
        <v>2.4816553813299998E-2</v>
      </c>
      <c r="Z780" s="430">
        <v>3.0467877465000001E-2</v>
      </c>
      <c r="AA780" s="430">
        <v>2.7950127300299998E-2</v>
      </c>
      <c r="AB780" s="430">
        <v>2.5740508323E-2</v>
      </c>
      <c r="AC780" s="430">
        <v>3.1463653015499998E-2</v>
      </c>
      <c r="AD780" s="430">
        <v>3.6426135293599997E-2</v>
      </c>
      <c r="AE780" s="430">
        <v>3.52447918698E-2</v>
      </c>
      <c r="AF780" s="430">
        <v>3.1426844815900003E-2</v>
      </c>
      <c r="AG780" s="430">
        <v>2.8750069025200001E-2</v>
      </c>
      <c r="AH780" s="430">
        <v>2.1515073365400001E-2</v>
      </c>
      <c r="AI780" s="430">
        <v>2.4782200848200001E-2</v>
      </c>
      <c r="AJ780" s="430">
        <v>2.4857304527799998E-2</v>
      </c>
      <c r="AK780" s="430">
        <v>2.3778131499400001E-2</v>
      </c>
      <c r="AL780" s="430">
        <v>0</v>
      </c>
    </row>
    <row r="781" spans="1:38" x14ac:dyDescent="0.25">
      <c r="A781" s="430" t="s">
        <v>4250</v>
      </c>
      <c r="B781" s="430">
        <v>1</v>
      </c>
      <c r="C781" s="430" t="s">
        <v>4251</v>
      </c>
      <c r="D781" s="430" t="s">
        <v>4014</v>
      </c>
      <c r="E781" s="430">
        <v>16</v>
      </c>
      <c r="F781" s="430">
        <v>1.48849177437E-2</v>
      </c>
      <c r="G781" s="430">
        <v>1.3123944387499999E-2</v>
      </c>
      <c r="H781" s="430">
        <v>1.2744370075000001E-2</v>
      </c>
      <c r="I781" s="430">
        <v>1.1662494693E-2</v>
      </c>
      <c r="J781" s="430">
        <v>1.20239727094E-2</v>
      </c>
      <c r="K781" s="430">
        <v>1.5781476444199999E-2</v>
      </c>
      <c r="L781" s="430">
        <v>1.6652486333E-2</v>
      </c>
      <c r="M781" s="430">
        <v>1.5778977907900001E-2</v>
      </c>
      <c r="N781" s="430">
        <v>1.5844169057999999E-2</v>
      </c>
      <c r="O781" s="430">
        <v>1.7387318386800001E-2</v>
      </c>
      <c r="P781" s="430">
        <v>1.1511495174799999E-2</v>
      </c>
      <c r="Q781" s="430">
        <v>1.1878607966700001E-2</v>
      </c>
      <c r="R781" s="430">
        <v>1.23335113392E-2</v>
      </c>
      <c r="S781" s="430">
        <v>9.4022044059000002E-3</v>
      </c>
      <c r="T781" s="430">
        <v>1.27903121235E-2</v>
      </c>
      <c r="U781" s="430">
        <v>1.4113997990700001E-2</v>
      </c>
      <c r="V781" s="430">
        <v>1.6144405291099999E-2</v>
      </c>
      <c r="W781" s="430">
        <v>1.4795676462500001E-2</v>
      </c>
      <c r="X781" s="430">
        <v>1.26143774953E-2</v>
      </c>
      <c r="Y781" s="430">
        <v>1.6481511255300001E-2</v>
      </c>
      <c r="Z781" s="430">
        <v>2.0498770971099999E-2</v>
      </c>
      <c r="AA781" s="430">
        <v>1.9102441039600002E-2</v>
      </c>
      <c r="AB781" s="430">
        <v>1.7874245552400001E-2</v>
      </c>
      <c r="AC781" s="430">
        <v>2.21851199326E-2</v>
      </c>
      <c r="AD781" s="430">
        <v>2.5904715049899999E-2</v>
      </c>
      <c r="AE781" s="430">
        <v>2.5328631806599999E-2</v>
      </c>
      <c r="AF781" s="430">
        <v>2.2745888900999999E-2</v>
      </c>
      <c r="AG781" s="430">
        <v>2.0920963237999999E-2</v>
      </c>
      <c r="AH781" s="430">
        <v>1.5667021065500001E-2</v>
      </c>
      <c r="AI781" s="430">
        <v>1.79713762479E-2</v>
      </c>
      <c r="AJ781" s="430">
        <v>1.72941768041E-2</v>
      </c>
      <c r="AK781" s="430">
        <v>1.58788031414E-2</v>
      </c>
      <c r="AL781" s="430">
        <v>0</v>
      </c>
    </row>
    <row r="782" spans="1:38" x14ac:dyDescent="0.25">
      <c r="A782" s="430" t="s">
        <v>4250</v>
      </c>
      <c r="B782" s="430">
        <v>1</v>
      </c>
      <c r="C782" s="430" t="s">
        <v>4251</v>
      </c>
      <c r="D782" s="430" t="s">
        <v>4016</v>
      </c>
      <c r="E782" s="430">
        <v>16</v>
      </c>
      <c r="F782" s="430">
        <v>0.3204906200582</v>
      </c>
      <c r="G782" s="430">
        <v>0.29201738383429998</v>
      </c>
      <c r="H782" s="430">
        <v>0.29112765834710003</v>
      </c>
      <c r="I782" s="430">
        <v>0.27284637712569998</v>
      </c>
      <c r="J782" s="430">
        <v>0.2905691681184</v>
      </c>
      <c r="K782" s="430">
        <v>0.39521518208700002</v>
      </c>
      <c r="L782" s="430">
        <v>0.43213716553839998</v>
      </c>
      <c r="M782" s="430">
        <v>0.42207003839439999</v>
      </c>
      <c r="N782" s="430">
        <v>0.43410940488490002</v>
      </c>
      <c r="O782" s="430">
        <v>0.4805468667292</v>
      </c>
      <c r="P782" s="430">
        <v>0.32293013409659999</v>
      </c>
      <c r="Q782" s="430">
        <v>0.33820127734369998</v>
      </c>
      <c r="R782" s="430">
        <v>0.35913052620359998</v>
      </c>
      <c r="S782" s="430">
        <v>0.28122307908639999</v>
      </c>
      <c r="T782" s="430">
        <v>0.39233075055349997</v>
      </c>
      <c r="U782" s="430">
        <v>0.44402486966369997</v>
      </c>
      <c r="V782" s="430">
        <v>0.51393904734700002</v>
      </c>
      <c r="W782" s="430">
        <v>0.47312457355300003</v>
      </c>
      <c r="X782" s="430">
        <v>0.40278510681480001</v>
      </c>
      <c r="Y782" s="430">
        <v>0.51909697283379996</v>
      </c>
      <c r="Z782" s="430">
        <v>0.63825253195200005</v>
      </c>
      <c r="AA782" s="430">
        <v>0.5868361720977</v>
      </c>
      <c r="AB782" s="430">
        <v>0.5426913545084</v>
      </c>
      <c r="AC782" s="430">
        <v>0.66572071188110005</v>
      </c>
      <c r="AD782" s="430">
        <v>0.7750252847479</v>
      </c>
      <c r="AE782" s="430">
        <v>0.75644287707010005</v>
      </c>
      <c r="AF782" s="430">
        <v>0.68237524453370002</v>
      </c>
      <c r="AG782" s="430">
        <v>0.62957126496019999</v>
      </c>
      <c r="AH782" s="430">
        <v>0.47291456668389997</v>
      </c>
      <c r="AI782" s="430">
        <v>0.54534442454450005</v>
      </c>
      <c r="AJ782" s="430">
        <v>0.54055644334999997</v>
      </c>
      <c r="AK782" s="430">
        <v>0.51616781390739996</v>
      </c>
      <c r="AL782" s="430">
        <v>0</v>
      </c>
    </row>
    <row r="783" spans="1:38" x14ac:dyDescent="0.25">
      <c r="A783" s="430" t="s">
        <v>4250</v>
      </c>
      <c r="B783" s="430">
        <v>1</v>
      </c>
      <c r="C783" s="430" t="s">
        <v>4251</v>
      </c>
      <c r="D783" s="430" t="s">
        <v>4018</v>
      </c>
      <c r="E783" s="430">
        <v>16</v>
      </c>
      <c r="F783" s="430">
        <v>0.16014568314649999</v>
      </c>
      <c r="G783" s="430">
        <v>0.14531207687180001</v>
      </c>
      <c r="H783" s="430">
        <v>0.14539164427019999</v>
      </c>
      <c r="I783" s="430">
        <v>0.13671014657399999</v>
      </c>
      <c r="J783" s="430">
        <v>0.14604864348179999</v>
      </c>
      <c r="K783" s="430">
        <v>0.19922444498960001</v>
      </c>
      <c r="L783" s="430">
        <v>0.21823282383029999</v>
      </c>
      <c r="M783" s="430">
        <v>0.21359048455730001</v>
      </c>
      <c r="N783" s="430">
        <v>0.22042565641930001</v>
      </c>
      <c r="O783" s="430">
        <v>0.24534297742050001</v>
      </c>
      <c r="P783" s="430">
        <v>0.16556108911840001</v>
      </c>
      <c r="Q783" s="430">
        <v>0.17320601827730001</v>
      </c>
      <c r="R783" s="430">
        <v>0.18308506878059999</v>
      </c>
      <c r="S783" s="430">
        <v>0.14260857892580001</v>
      </c>
      <c r="T783" s="430">
        <v>0.19755293695760001</v>
      </c>
      <c r="U783" s="430">
        <v>0.22213445306410001</v>
      </c>
      <c r="V783" s="430">
        <v>0.25901537959269999</v>
      </c>
      <c r="W783" s="430">
        <v>0.24083989209100001</v>
      </c>
      <c r="X783" s="430">
        <v>0.20663605435400001</v>
      </c>
      <c r="Y783" s="430">
        <v>0.26774499286539999</v>
      </c>
      <c r="Z783" s="430">
        <v>0.32891833544370003</v>
      </c>
      <c r="AA783" s="430">
        <v>0.30191243458479999</v>
      </c>
      <c r="AB783" s="430">
        <v>0.27844693759869998</v>
      </c>
      <c r="AC783" s="430">
        <v>0.33966180333349999</v>
      </c>
      <c r="AD783" s="430">
        <v>0.39314419890989999</v>
      </c>
      <c r="AE783" s="430">
        <v>0.38098237066610002</v>
      </c>
      <c r="AF783" s="430">
        <v>0.34101637706069998</v>
      </c>
      <c r="AG783" s="430">
        <v>0.31263934589780001</v>
      </c>
      <c r="AH783" s="430">
        <v>0.234052675164</v>
      </c>
      <c r="AI783" s="430">
        <v>0.2696778498506</v>
      </c>
      <c r="AJ783" s="430">
        <v>0.26879548345740001</v>
      </c>
      <c r="AK783" s="430">
        <v>0.25592744202090001</v>
      </c>
      <c r="AL783" s="430">
        <v>0</v>
      </c>
    </row>
    <row r="784" spans="1:38" x14ac:dyDescent="0.25">
      <c r="A784" s="430" t="s">
        <v>4250</v>
      </c>
      <c r="B784" s="430">
        <v>1</v>
      </c>
      <c r="C784" s="430" t="s">
        <v>4251</v>
      </c>
      <c r="D784" s="430" t="s">
        <v>4226</v>
      </c>
      <c r="E784" s="430">
        <v>16</v>
      </c>
      <c r="F784" s="430">
        <v>3.2981502251E-3</v>
      </c>
      <c r="G784" s="430">
        <v>3.0176095205999998E-3</v>
      </c>
      <c r="H784" s="430">
        <v>3.0354107340000002E-3</v>
      </c>
      <c r="I784" s="430">
        <v>2.8176641719E-3</v>
      </c>
      <c r="J784" s="430">
        <v>2.9212524309000002E-3</v>
      </c>
      <c r="K784" s="430">
        <v>3.9198354027000001E-3</v>
      </c>
      <c r="L784" s="430">
        <v>4.2279929555000002E-3</v>
      </c>
      <c r="M784" s="430">
        <v>4.0799564902000004E-3</v>
      </c>
      <c r="N784" s="430">
        <v>4.1969682571999997E-3</v>
      </c>
      <c r="O784" s="430">
        <v>4.6528769294999998E-3</v>
      </c>
      <c r="P784" s="430">
        <v>3.1256428268000001E-3</v>
      </c>
      <c r="Q784" s="430">
        <v>3.2353629196000002E-3</v>
      </c>
      <c r="R784" s="430">
        <v>3.3859820087999998E-3</v>
      </c>
      <c r="S784" s="430">
        <v>2.614117862E-3</v>
      </c>
      <c r="T784" s="430">
        <v>3.5784011184999999E-3</v>
      </c>
      <c r="U784" s="430">
        <v>3.9713786452000004E-3</v>
      </c>
      <c r="V784" s="430">
        <v>4.5347854218999997E-3</v>
      </c>
      <c r="W784" s="430">
        <v>4.1499986454000002E-3</v>
      </c>
      <c r="X784" s="430">
        <v>3.5200886550000002E-3</v>
      </c>
      <c r="Y784" s="430">
        <v>4.5267466909000003E-3</v>
      </c>
      <c r="Z784" s="430">
        <v>5.5315477047000001E-3</v>
      </c>
      <c r="AA784" s="430">
        <v>5.0490016095999998E-3</v>
      </c>
      <c r="AB784" s="430">
        <v>4.6290673824000003E-3</v>
      </c>
      <c r="AC784" s="430">
        <v>5.6287899198000004E-3</v>
      </c>
      <c r="AD784" s="430">
        <v>6.4747441724999997E-3</v>
      </c>
      <c r="AE784" s="430">
        <v>6.2255516829999996E-3</v>
      </c>
      <c r="AF784" s="430">
        <v>5.5211651074000001E-3</v>
      </c>
      <c r="AG784" s="430">
        <v>5.0227730926000001E-3</v>
      </c>
      <c r="AH784" s="430">
        <v>3.7328897591999998E-3</v>
      </c>
      <c r="AI784" s="430">
        <v>4.2666518104000004E-3</v>
      </c>
      <c r="AJ784" s="430">
        <v>4.2224432873E-3</v>
      </c>
      <c r="AK784" s="430">
        <v>4.0002355779999998E-3</v>
      </c>
      <c r="AL784" s="430">
        <v>0</v>
      </c>
    </row>
    <row r="785" spans="1:38" x14ac:dyDescent="0.25">
      <c r="A785" s="430" t="s">
        <v>4250</v>
      </c>
      <c r="B785" s="430">
        <v>1</v>
      </c>
      <c r="C785" s="430" t="s">
        <v>4251</v>
      </c>
      <c r="D785" s="430" t="s">
        <v>4020</v>
      </c>
      <c r="E785" s="430">
        <v>16</v>
      </c>
      <c r="F785" s="430">
        <v>2.7380880464200001E-2</v>
      </c>
      <c r="G785" s="430">
        <v>2.4828492483100002E-2</v>
      </c>
      <c r="H785" s="430">
        <v>2.4709935899400001E-2</v>
      </c>
      <c r="I785" s="430">
        <v>2.2976976270100001E-2</v>
      </c>
      <c r="J785" s="430">
        <v>2.4232782377600001E-2</v>
      </c>
      <c r="K785" s="430">
        <v>3.2536727103599998E-2</v>
      </c>
      <c r="L785" s="430">
        <v>3.5021521978999999E-2</v>
      </c>
      <c r="M785" s="430">
        <v>3.3674878451100003E-2</v>
      </c>
      <c r="N785" s="430">
        <v>3.40646411141E-2</v>
      </c>
      <c r="O785" s="430">
        <v>3.6905281786799998E-2</v>
      </c>
      <c r="P785" s="430">
        <v>2.4420095784199999E-2</v>
      </c>
      <c r="Q785" s="430">
        <v>2.5348049238399999E-2</v>
      </c>
      <c r="R785" s="430">
        <v>2.6674635949600001E-2</v>
      </c>
      <c r="S785" s="430">
        <v>2.0692285429799999E-2</v>
      </c>
      <c r="T785" s="430">
        <v>2.8690850299299998E-2</v>
      </c>
      <c r="U785" s="430">
        <v>3.21714271506E-2</v>
      </c>
      <c r="V785" s="430">
        <v>3.7051922328299999E-2</v>
      </c>
      <c r="W785" s="430">
        <v>3.3889564887799997E-2</v>
      </c>
      <c r="X785" s="430">
        <v>2.8962418198800001E-2</v>
      </c>
      <c r="Y785" s="430">
        <v>3.7478692991900001E-2</v>
      </c>
      <c r="Z785" s="430">
        <v>4.619401469E-2</v>
      </c>
      <c r="AA785" s="430">
        <v>4.2484969555200001E-2</v>
      </c>
      <c r="AB785" s="430">
        <v>3.9227116748800001E-2</v>
      </c>
      <c r="AC785" s="430">
        <v>4.7969385786399997E-2</v>
      </c>
      <c r="AD785" s="430">
        <v>5.52496746927E-2</v>
      </c>
      <c r="AE785" s="430">
        <v>5.3237625414300001E-2</v>
      </c>
      <c r="AF785" s="430">
        <v>4.7269333807799997E-2</v>
      </c>
      <c r="AG785" s="430">
        <v>4.2790466086300001E-2</v>
      </c>
      <c r="AH785" s="430">
        <v>3.1663514880099997E-2</v>
      </c>
      <c r="AI785" s="430">
        <v>3.5920144054599999E-2</v>
      </c>
      <c r="AJ785" s="430">
        <v>3.6385828486700002E-2</v>
      </c>
      <c r="AK785" s="430">
        <v>3.4161833154000003E-2</v>
      </c>
      <c r="AL785" s="430">
        <v>0</v>
      </c>
    </row>
    <row r="786" spans="1:38" x14ac:dyDescent="0.25">
      <c r="A786" s="430" t="s">
        <v>4250</v>
      </c>
      <c r="B786" s="430">
        <v>1</v>
      </c>
      <c r="C786" s="430" t="s">
        <v>4251</v>
      </c>
      <c r="D786" s="430" t="s">
        <v>4022</v>
      </c>
      <c r="E786" s="430">
        <v>16</v>
      </c>
      <c r="F786" s="430">
        <v>2.4894646914799999E-2</v>
      </c>
      <c r="G786" s="430">
        <v>2.27439766903E-2</v>
      </c>
      <c r="H786" s="430">
        <v>2.2856007704300001E-2</v>
      </c>
      <c r="I786" s="430">
        <v>2.1721785979899998E-2</v>
      </c>
      <c r="J786" s="430">
        <v>2.3367652359099999E-2</v>
      </c>
      <c r="K786" s="430">
        <v>3.2005745585600001E-2</v>
      </c>
      <c r="L786" s="430">
        <v>3.5001971104699998E-2</v>
      </c>
      <c r="M786" s="430">
        <v>3.4144021057900001E-2</v>
      </c>
      <c r="N786" s="430">
        <v>3.5104520702100003E-2</v>
      </c>
      <c r="O786" s="430">
        <v>3.8898709772899998E-2</v>
      </c>
      <c r="P786" s="430">
        <v>2.6148914903699999E-2</v>
      </c>
      <c r="Q786" s="430">
        <v>2.7291909419200001E-2</v>
      </c>
      <c r="R786" s="430">
        <v>2.8842820410200001E-2</v>
      </c>
      <c r="S786" s="430">
        <v>2.25483418581E-2</v>
      </c>
      <c r="T786" s="430">
        <v>3.13543929133E-2</v>
      </c>
      <c r="U786" s="430">
        <v>3.5543838874999997E-2</v>
      </c>
      <c r="V786" s="430">
        <v>4.1548233731999999E-2</v>
      </c>
      <c r="W786" s="430">
        <v>3.8768961605700002E-2</v>
      </c>
      <c r="X786" s="430">
        <v>3.3356240699199999E-2</v>
      </c>
      <c r="Y786" s="430">
        <v>4.3259528212399999E-2</v>
      </c>
      <c r="Z786" s="430">
        <v>5.3198110827699999E-2</v>
      </c>
      <c r="AA786" s="430">
        <v>4.8789215480899997E-2</v>
      </c>
      <c r="AB786" s="430">
        <v>4.4870264306800002E-2</v>
      </c>
      <c r="AC786" s="430">
        <v>5.4889256602400002E-2</v>
      </c>
      <c r="AD786" s="430">
        <v>6.3717191348899999E-2</v>
      </c>
      <c r="AE786" s="430">
        <v>6.1823592152199999E-2</v>
      </c>
      <c r="AF786" s="430">
        <v>5.5710053523100003E-2</v>
      </c>
      <c r="AG786" s="430">
        <v>5.1613550147899999E-2</v>
      </c>
      <c r="AH786" s="430">
        <v>3.89830252295E-2</v>
      </c>
      <c r="AI786" s="430">
        <v>4.5396024287999999E-2</v>
      </c>
      <c r="AJ786" s="430">
        <v>4.6306361116100002E-2</v>
      </c>
      <c r="AK786" s="430">
        <v>4.50479547853E-2</v>
      </c>
      <c r="AL786" s="430">
        <v>0</v>
      </c>
    </row>
    <row r="787" spans="1:38" x14ac:dyDescent="0.25">
      <c r="A787" s="430" t="s">
        <v>4250</v>
      </c>
      <c r="B787" s="430">
        <v>1</v>
      </c>
      <c r="C787" s="430" t="s">
        <v>4251</v>
      </c>
      <c r="D787" s="430" t="s">
        <v>4024</v>
      </c>
      <c r="E787" s="430">
        <v>16</v>
      </c>
      <c r="F787" s="430">
        <v>0.2816384472922</v>
      </c>
      <c r="G787" s="430">
        <v>0.2526843413007</v>
      </c>
      <c r="H787" s="430">
        <v>0.24940384497250001</v>
      </c>
      <c r="I787" s="430">
        <v>0.23136052587290001</v>
      </c>
      <c r="J787" s="430">
        <v>0.2430874347053</v>
      </c>
      <c r="K787" s="430">
        <v>0.32645187935199999</v>
      </c>
      <c r="L787" s="430">
        <v>0.35209021264770002</v>
      </c>
      <c r="M787" s="430">
        <v>0.33867524302910001</v>
      </c>
      <c r="N787" s="430">
        <v>0.34399663592219998</v>
      </c>
      <c r="O787" s="430">
        <v>0.37685955193679999</v>
      </c>
      <c r="P787" s="430">
        <v>0.2502172628664</v>
      </c>
      <c r="Q787" s="430">
        <v>0.25821463779019999</v>
      </c>
      <c r="R787" s="430">
        <v>0.26953141534230002</v>
      </c>
      <c r="S787" s="430">
        <v>0.20765825790369999</v>
      </c>
      <c r="T787" s="430">
        <v>0.28362129766389998</v>
      </c>
      <c r="U787" s="430">
        <v>0.31381563787979999</v>
      </c>
      <c r="V787" s="430">
        <v>0.35769393759779999</v>
      </c>
      <c r="W787" s="430">
        <v>0.32702405580010002</v>
      </c>
      <c r="X787" s="430">
        <v>0.27712163546719998</v>
      </c>
      <c r="Y787" s="430">
        <v>0.35613014014670002</v>
      </c>
      <c r="Z787" s="430">
        <v>0.43486406517729997</v>
      </c>
      <c r="AA787" s="430">
        <v>0.39627604195990002</v>
      </c>
      <c r="AB787" s="430">
        <v>0.36221648858740002</v>
      </c>
      <c r="AC787" s="430">
        <v>0.43909205697949999</v>
      </c>
      <c r="AD787" s="430">
        <v>0.50298843834569995</v>
      </c>
      <c r="AE787" s="430">
        <v>0.48110628975370001</v>
      </c>
      <c r="AF787" s="430">
        <v>0.42415844711610001</v>
      </c>
      <c r="AG787" s="430">
        <v>0.38355433406740003</v>
      </c>
      <c r="AH787" s="430">
        <v>0.2831197291848</v>
      </c>
      <c r="AI787" s="430">
        <v>0.32141583367179999</v>
      </c>
      <c r="AJ787" s="430">
        <v>0.3204065068243</v>
      </c>
      <c r="AK787" s="430">
        <v>0.30028768265470002</v>
      </c>
      <c r="AL787" s="430">
        <v>0</v>
      </c>
    </row>
    <row r="788" spans="1:38" x14ac:dyDescent="0.25">
      <c r="A788" s="430" t="s">
        <v>4250</v>
      </c>
      <c r="B788" s="430">
        <v>1</v>
      </c>
      <c r="C788" s="430" t="s">
        <v>4251</v>
      </c>
      <c r="D788" s="430" t="s">
        <v>4026</v>
      </c>
      <c r="E788" s="430">
        <v>16</v>
      </c>
      <c r="F788" s="430">
        <v>0.13666693550440001</v>
      </c>
      <c r="G788" s="430">
        <v>0.12267073372079999</v>
      </c>
      <c r="H788" s="430">
        <v>0.1210220260153</v>
      </c>
      <c r="I788" s="430">
        <v>0.1124326662139</v>
      </c>
      <c r="J788" s="430">
        <v>0.1182223147401</v>
      </c>
      <c r="K788" s="430">
        <v>0.15907314061780001</v>
      </c>
      <c r="L788" s="430">
        <v>0.1718269615395</v>
      </c>
      <c r="M788" s="430">
        <v>0.16551359510120001</v>
      </c>
      <c r="N788" s="430">
        <v>0.1681568014415</v>
      </c>
      <c r="O788" s="430">
        <v>0.1843272612886</v>
      </c>
      <c r="P788" s="430">
        <v>0.1225888933134</v>
      </c>
      <c r="Q788" s="430">
        <v>0.12669930714880001</v>
      </c>
      <c r="R788" s="430">
        <v>0.1324672931334</v>
      </c>
      <c r="S788" s="430">
        <v>0.1024834690219</v>
      </c>
      <c r="T788" s="430">
        <v>0.14041663290420001</v>
      </c>
      <c r="U788" s="430">
        <v>0.15625242200850001</v>
      </c>
      <c r="V788" s="430">
        <v>0.1791494283326</v>
      </c>
      <c r="W788" s="430">
        <v>0.1643276905536</v>
      </c>
      <c r="X788" s="430">
        <v>0.13967580125519999</v>
      </c>
      <c r="Y788" s="430">
        <v>0.17976089899379999</v>
      </c>
      <c r="Z788" s="430">
        <v>0.21981225349520001</v>
      </c>
      <c r="AA788" s="430">
        <v>0.2007051280289</v>
      </c>
      <c r="AB788" s="430">
        <v>0.18384881649279999</v>
      </c>
      <c r="AC788" s="430">
        <v>0.22372339941710001</v>
      </c>
      <c r="AD788" s="430">
        <v>0.25748526251179998</v>
      </c>
      <c r="AE788" s="430">
        <v>0.24734906535010001</v>
      </c>
      <c r="AF788" s="430">
        <v>0.2195901114114</v>
      </c>
      <c r="AG788" s="430">
        <v>0.1999441666101</v>
      </c>
      <c r="AH788" s="430">
        <v>0.14903882702570001</v>
      </c>
      <c r="AI788" s="430">
        <v>0.1707942122919</v>
      </c>
      <c r="AJ788" s="430">
        <v>0.1700526263355</v>
      </c>
      <c r="AK788" s="430">
        <v>0.16128780836949999</v>
      </c>
      <c r="AL788" s="430">
        <v>0</v>
      </c>
    </row>
    <row r="789" spans="1:38" x14ac:dyDescent="0.25">
      <c r="A789" s="430" t="s">
        <v>4250</v>
      </c>
      <c r="B789" s="430">
        <v>1</v>
      </c>
      <c r="C789" s="430" t="s">
        <v>4251</v>
      </c>
      <c r="D789" s="430" t="s">
        <v>4028</v>
      </c>
      <c r="E789" s="430">
        <v>16</v>
      </c>
      <c r="F789" s="430">
        <v>6.8385574222499995E-2</v>
      </c>
      <c r="G789" s="430">
        <v>6.1104261204300001E-2</v>
      </c>
      <c r="H789" s="430">
        <v>6.01085160004E-2</v>
      </c>
      <c r="I789" s="430">
        <v>5.55788935242E-2</v>
      </c>
      <c r="J789" s="430">
        <v>5.8172137461000001E-2</v>
      </c>
      <c r="K789" s="430">
        <v>7.7950136612600002E-2</v>
      </c>
      <c r="L789" s="430">
        <v>8.3789461559600001E-2</v>
      </c>
      <c r="M789" s="430">
        <v>8.0352316622500003E-2</v>
      </c>
      <c r="N789" s="430">
        <v>8.13714677597E-2</v>
      </c>
      <c r="O789" s="430">
        <v>8.8966458663799999E-2</v>
      </c>
      <c r="P789" s="430">
        <v>5.8942708518299997E-2</v>
      </c>
      <c r="Q789" s="430">
        <v>6.0622803187800001E-2</v>
      </c>
      <c r="R789" s="430">
        <v>6.3140370213099997E-2</v>
      </c>
      <c r="S789" s="430">
        <v>4.8656426820299997E-2</v>
      </c>
      <c r="T789" s="430">
        <v>6.6539229224000004E-2</v>
      </c>
      <c r="U789" s="430">
        <v>7.3774716821799993E-2</v>
      </c>
      <c r="V789" s="430">
        <v>8.4378161486100001E-2</v>
      </c>
      <c r="W789" s="430">
        <v>7.7254633314899998E-2</v>
      </c>
      <c r="X789" s="430">
        <v>6.5584040767000001E-2</v>
      </c>
      <c r="Y789" s="430">
        <v>8.4403778681499994E-2</v>
      </c>
      <c r="Z789" s="430">
        <v>0.10332050177469999</v>
      </c>
      <c r="AA789" s="430">
        <v>9.4444262057599995E-2</v>
      </c>
      <c r="AB789" s="430">
        <v>8.6507887982900003E-2</v>
      </c>
      <c r="AC789" s="430">
        <v>0.10534628335810001</v>
      </c>
      <c r="AD789" s="430">
        <v>0.1214285055024</v>
      </c>
      <c r="AE789" s="430">
        <v>0.1168213527197</v>
      </c>
      <c r="AF789" s="430">
        <v>0.1036505732652</v>
      </c>
      <c r="AG789" s="430">
        <v>9.4350774365299997E-2</v>
      </c>
      <c r="AH789" s="430">
        <v>7.0084158072300007E-2</v>
      </c>
      <c r="AI789" s="430">
        <v>8.0172323318599997E-2</v>
      </c>
      <c r="AJ789" s="430">
        <v>7.99101069794E-2</v>
      </c>
      <c r="AK789" s="430">
        <v>7.5669387143899994E-2</v>
      </c>
      <c r="AL789" s="430">
        <v>0</v>
      </c>
    </row>
    <row r="790" spans="1:38" x14ac:dyDescent="0.25">
      <c r="A790" s="430" t="s">
        <v>4250</v>
      </c>
      <c r="B790" s="430">
        <v>1</v>
      </c>
      <c r="C790" s="430" t="s">
        <v>4251</v>
      </c>
      <c r="D790" s="430" t="s">
        <v>4030</v>
      </c>
      <c r="E790" s="430">
        <v>16</v>
      </c>
      <c r="F790" s="430">
        <v>6.1016676702999997E-2</v>
      </c>
      <c r="G790" s="430">
        <v>5.4576012395199998E-2</v>
      </c>
      <c r="H790" s="430">
        <v>5.4008796217399999E-2</v>
      </c>
      <c r="I790" s="430">
        <v>5.0085109582599999E-2</v>
      </c>
      <c r="J790" s="430">
        <v>5.2657780439199997E-2</v>
      </c>
      <c r="K790" s="430">
        <v>7.0708921016000001E-2</v>
      </c>
      <c r="L790" s="430">
        <v>7.6066691624399996E-2</v>
      </c>
      <c r="M790" s="430">
        <v>7.3242165810700005E-2</v>
      </c>
      <c r="N790" s="430">
        <v>7.4580196570300003E-2</v>
      </c>
      <c r="O790" s="430">
        <v>8.1669684053900002E-2</v>
      </c>
      <c r="P790" s="430">
        <v>5.4205948182200002E-2</v>
      </c>
      <c r="Q790" s="430">
        <v>5.5870669413300003E-2</v>
      </c>
      <c r="R790" s="430">
        <v>5.8391254578300002E-2</v>
      </c>
      <c r="S790" s="430">
        <v>4.5034564885200003E-2</v>
      </c>
      <c r="T790" s="430">
        <v>6.1599714193199998E-2</v>
      </c>
      <c r="U790" s="430">
        <v>6.8320728308200004E-2</v>
      </c>
      <c r="V790" s="430">
        <v>7.8162542392900006E-2</v>
      </c>
      <c r="W790" s="430">
        <v>7.1705597804500004E-2</v>
      </c>
      <c r="X790" s="430">
        <v>6.1047798997400003E-2</v>
      </c>
      <c r="Y790" s="430">
        <v>7.8833224465999996E-2</v>
      </c>
      <c r="Z790" s="430">
        <v>9.6799409380000007E-2</v>
      </c>
      <c r="AA790" s="430">
        <v>8.8374527551800003E-2</v>
      </c>
      <c r="AB790" s="430">
        <v>8.1142833665799996E-2</v>
      </c>
      <c r="AC790" s="430">
        <v>9.8549058076800006E-2</v>
      </c>
      <c r="AD790" s="430">
        <v>0.1132783943402</v>
      </c>
      <c r="AE790" s="430">
        <v>0.10889653564979999</v>
      </c>
      <c r="AF790" s="430">
        <v>9.6364985416900001E-2</v>
      </c>
      <c r="AG790" s="430">
        <v>8.7362644006700005E-2</v>
      </c>
      <c r="AH790" s="430">
        <v>6.4807610164300006E-2</v>
      </c>
      <c r="AI790" s="430">
        <v>7.3905877501100004E-2</v>
      </c>
      <c r="AJ790" s="430">
        <v>7.3575051182500004E-2</v>
      </c>
      <c r="AK790" s="430">
        <v>6.9543541347799998E-2</v>
      </c>
      <c r="AL790" s="430">
        <v>0</v>
      </c>
    </row>
    <row r="791" spans="1:38" x14ac:dyDescent="0.25">
      <c r="A791" s="430" t="s">
        <v>4250</v>
      </c>
      <c r="B791" s="430">
        <v>1</v>
      </c>
      <c r="C791" s="430" t="s">
        <v>4251</v>
      </c>
      <c r="D791" s="430" t="s">
        <v>4032</v>
      </c>
      <c r="E791" s="430">
        <v>16</v>
      </c>
      <c r="F791" s="430">
        <v>9.0837094073199995E-2</v>
      </c>
      <c r="G791" s="430">
        <v>8.1301488948000003E-2</v>
      </c>
      <c r="H791" s="430">
        <v>8.0306795816199997E-2</v>
      </c>
      <c r="I791" s="430">
        <v>7.4684625497400001E-2</v>
      </c>
      <c r="J791" s="430">
        <v>7.8544239380000005E-2</v>
      </c>
      <c r="K791" s="430">
        <v>0.10568051862150001</v>
      </c>
      <c r="L791" s="430">
        <v>0.114033238616</v>
      </c>
      <c r="M791" s="430">
        <v>0.1098579402897</v>
      </c>
      <c r="N791" s="430">
        <v>0.1117159261224</v>
      </c>
      <c r="O791" s="430">
        <v>0.12252117508010001</v>
      </c>
      <c r="P791" s="430">
        <v>8.1479960884199995E-2</v>
      </c>
      <c r="Q791" s="430">
        <v>8.4113853315000001E-2</v>
      </c>
      <c r="R791" s="430">
        <v>8.8008053081400001E-2</v>
      </c>
      <c r="S791" s="430">
        <v>6.8092062849800003E-2</v>
      </c>
      <c r="T791" s="430">
        <v>9.3402998279999996E-2</v>
      </c>
      <c r="U791" s="430">
        <v>0.1040935722358</v>
      </c>
      <c r="V791" s="430">
        <v>0.1193610869048</v>
      </c>
      <c r="W791" s="430">
        <v>0.1096446781693</v>
      </c>
      <c r="X791" s="430">
        <v>9.3262294135700002E-2</v>
      </c>
      <c r="Y791" s="430">
        <v>0.12014275535960001</v>
      </c>
      <c r="Z791" s="430">
        <v>0.14726717069379999</v>
      </c>
      <c r="AA791" s="430">
        <v>0.13460361127420001</v>
      </c>
      <c r="AB791" s="430">
        <v>0.1233682740834</v>
      </c>
      <c r="AC791" s="430">
        <v>0.15005201085610001</v>
      </c>
      <c r="AD791" s="430">
        <v>0.17242375205900001</v>
      </c>
      <c r="AE791" s="430">
        <v>0.1657036659201</v>
      </c>
      <c r="AF791" s="430">
        <v>0.14689097199760001</v>
      </c>
      <c r="AG791" s="430">
        <v>0.13372262626359999</v>
      </c>
      <c r="AH791" s="430">
        <v>9.9328491256699999E-2</v>
      </c>
      <c r="AI791" s="430">
        <v>0.1134823215792</v>
      </c>
      <c r="AJ791" s="430">
        <v>0.11287209980439999</v>
      </c>
      <c r="AK791" s="430">
        <v>0.10686333797899999</v>
      </c>
      <c r="AL791" s="430">
        <v>0</v>
      </c>
    </row>
    <row r="792" spans="1:38" x14ac:dyDescent="0.25">
      <c r="A792" s="430" t="s">
        <v>4250</v>
      </c>
      <c r="B792" s="430">
        <v>1</v>
      </c>
      <c r="C792" s="430" t="s">
        <v>4251</v>
      </c>
      <c r="D792" s="430" t="s">
        <v>4034</v>
      </c>
      <c r="E792" s="430">
        <v>16</v>
      </c>
      <c r="F792" s="430">
        <v>0.1038079904259</v>
      </c>
      <c r="G792" s="430">
        <v>9.2898292576800004E-2</v>
      </c>
      <c r="H792" s="430">
        <v>9.1557602880000005E-2</v>
      </c>
      <c r="I792" s="430">
        <v>8.4562798722399996E-2</v>
      </c>
      <c r="J792" s="430">
        <v>8.8714414522099994E-2</v>
      </c>
      <c r="K792" s="430">
        <v>0.1190380258327</v>
      </c>
      <c r="L792" s="430">
        <v>0.12797900531129999</v>
      </c>
      <c r="M792" s="430">
        <v>0.1228739795223</v>
      </c>
      <c r="N792" s="430">
        <v>0.12446890825280001</v>
      </c>
      <c r="O792" s="430">
        <v>0.1360220498659</v>
      </c>
      <c r="P792" s="430">
        <v>8.9989410990599997E-2</v>
      </c>
      <c r="Q792" s="430">
        <v>9.2585816023899994E-2</v>
      </c>
      <c r="R792" s="430">
        <v>9.6774525592499994E-2</v>
      </c>
      <c r="S792" s="430">
        <v>7.4771524132E-2</v>
      </c>
      <c r="T792" s="430">
        <v>0.1025524168572</v>
      </c>
      <c r="U792" s="430">
        <v>0.1138959938993</v>
      </c>
      <c r="V792" s="430">
        <v>0.1217211850259</v>
      </c>
      <c r="W792" s="430">
        <v>0.11270757308730001</v>
      </c>
      <c r="X792" s="430">
        <v>9.6429997821899996E-2</v>
      </c>
      <c r="Y792" s="430">
        <v>0.12500109259770001</v>
      </c>
      <c r="Z792" s="430">
        <v>0.1539107920145</v>
      </c>
      <c r="AA792" s="430">
        <v>0.14092993792030001</v>
      </c>
      <c r="AB792" s="430">
        <v>0.12939073171250001</v>
      </c>
      <c r="AC792" s="430">
        <v>0.1575133674966</v>
      </c>
      <c r="AD792" s="430">
        <v>0.18136099449429999</v>
      </c>
      <c r="AE792" s="430">
        <v>0.17460299784700001</v>
      </c>
      <c r="AF792" s="430">
        <v>0.1548648818791</v>
      </c>
      <c r="AG792" s="430">
        <v>0.14026780468059999</v>
      </c>
      <c r="AH792" s="430">
        <v>0.1037823585257</v>
      </c>
      <c r="AI792" s="430">
        <v>0.1182004063589</v>
      </c>
      <c r="AJ792" s="430">
        <v>0.11656215471509999</v>
      </c>
      <c r="AK792" s="430">
        <v>0.10958037762760001</v>
      </c>
      <c r="AL792" s="430">
        <v>0</v>
      </c>
    </row>
    <row r="793" spans="1:38" x14ac:dyDescent="0.25">
      <c r="A793" s="430" t="s">
        <v>4250</v>
      </c>
      <c r="B793" s="430">
        <v>1</v>
      </c>
      <c r="C793" s="430" t="s">
        <v>4251</v>
      </c>
      <c r="D793" s="430" t="s">
        <v>4036</v>
      </c>
      <c r="E793" s="430">
        <v>16</v>
      </c>
      <c r="F793" s="430">
        <v>3.0288121506499999E-2</v>
      </c>
      <c r="G793" s="430">
        <v>2.70197917134E-2</v>
      </c>
      <c r="H793" s="430">
        <v>2.64138701109E-2</v>
      </c>
      <c r="I793" s="430">
        <v>2.4337839986799999E-2</v>
      </c>
      <c r="J793" s="430">
        <v>2.5357679948199999E-2</v>
      </c>
      <c r="K793" s="430">
        <v>3.3804264696299997E-2</v>
      </c>
      <c r="L793" s="430">
        <v>3.6339605852600002E-2</v>
      </c>
      <c r="M793" s="430">
        <v>3.4873693451399998E-2</v>
      </c>
      <c r="N793" s="430">
        <v>3.5295049897399997E-2</v>
      </c>
      <c r="O793" s="430">
        <v>3.8628361736600003E-2</v>
      </c>
      <c r="P793" s="430">
        <v>2.5698996524500001E-2</v>
      </c>
      <c r="Q793" s="430">
        <v>2.6583333160399999E-2</v>
      </c>
      <c r="R793" s="430">
        <v>2.78871399423E-2</v>
      </c>
      <c r="S793" s="430">
        <v>2.1607843569700001E-2</v>
      </c>
      <c r="T793" s="430">
        <v>2.9594647598900001E-2</v>
      </c>
      <c r="U793" s="430">
        <v>3.2819918093900002E-2</v>
      </c>
      <c r="V793" s="430">
        <v>3.7444809949900001E-2</v>
      </c>
      <c r="W793" s="430">
        <v>3.4182308084299999E-2</v>
      </c>
      <c r="X793" s="430">
        <v>2.8925373101100001E-2</v>
      </c>
      <c r="Y793" s="430">
        <v>3.7002054191799999E-2</v>
      </c>
      <c r="Z793" s="430">
        <v>4.4962866529099997E-2</v>
      </c>
      <c r="AA793" s="430">
        <v>4.0911633518399999E-2</v>
      </c>
      <c r="AB793" s="430">
        <v>3.7340406917899999E-2</v>
      </c>
      <c r="AC793" s="430">
        <v>4.52359430083E-2</v>
      </c>
      <c r="AD793" s="430">
        <v>5.1966005359399998E-2</v>
      </c>
      <c r="AE793" s="430">
        <v>4.9724575676300002E-2</v>
      </c>
      <c r="AF793" s="430">
        <v>4.4075767021200002E-2</v>
      </c>
      <c r="AG793" s="430">
        <v>4.0088756365199998E-2</v>
      </c>
      <c r="AH793" s="430">
        <v>2.98172615538E-2</v>
      </c>
      <c r="AI793" s="430">
        <v>3.4147880790000001E-2</v>
      </c>
      <c r="AJ793" s="430">
        <v>3.4139617669999997E-2</v>
      </c>
      <c r="AK793" s="430">
        <v>3.2519423885099999E-2</v>
      </c>
      <c r="AL793" s="430">
        <v>0</v>
      </c>
    </row>
    <row r="794" spans="1:38" x14ac:dyDescent="0.25">
      <c r="A794" s="430" t="s">
        <v>4250</v>
      </c>
      <c r="B794" s="430">
        <v>1</v>
      </c>
      <c r="C794" s="430" t="s">
        <v>4251</v>
      </c>
      <c r="D794" s="430" t="s">
        <v>4038</v>
      </c>
      <c r="E794" s="430">
        <v>16</v>
      </c>
      <c r="F794" s="430">
        <v>0.11802693387300001</v>
      </c>
      <c r="G794" s="430">
        <v>0.10631692343180001</v>
      </c>
      <c r="H794" s="430">
        <v>0.10500150411630001</v>
      </c>
      <c r="I794" s="430">
        <v>9.7403883205399999E-2</v>
      </c>
      <c r="J794" s="430">
        <v>0.1025002356559</v>
      </c>
      <c r="K794" s="430">
        <v>0.13782991085570001</v>
      </c>
      <c r="L794" s="430">
        <v>0.1487258869583</v>
      </c>
      <c r="M794" s="430">
        <v>0.14333662930579999</v>
      </c>
      <c r="N794" s="430">
        <v>0.14588823571359999</v>
      </c>
      <c r="O794" s="430">
        <v>0.16022402321449999</v>
      </c>
      <c r="P794" s="430">
        <v>0.1068759195309</v>
      </c>
      <c r="Q794" s="430">
        <v>0.1111286384974</v>
      </c>
      <c r="R794" s="430">
        <v>0.11706911431189999</v>
      </c>
      <c r="S794" s="430">
        <v>9.0900374331600003E-2</v>
      </c>
      <c r="T794" s="430">
        <v>0.1249608632941</v>
      </c>
      <c r="U794" s="430">
        <v>0.1391744237169</v>
      </c>
      <c r="V794" s="430">
        <v>0.15919663274170001</v>
      </c>
      <c r="W794" s="430">
        <v>0.14562223744739999</v>
      </c>
      <c r="X794" s="430">
        <v>0.1235915981716</v>
      </c>
      <c r="Y794" s="430">
        <v>0.15947482104739999</v>
      </c>
      <c r="Z794" s="430">
        <v>0.19604573969979999</v>
      </c>
      <c r="AA794" s="430">
        <v>0.17985596956159999</v>
      </c>
      <c r="AB794" s="430">
        <v>0.16555629238950001</v>
      </c>
      <c r="AC794" s="430">
        <v>0.2017487381326</v>
      </c>
      <c r="AD794" s="430">
        <v>0.2326598276364</v>
      </c>
      <c r="AE794" s="430">
        <v>0.2240444374501</v>
      </c>
      <c r="AF794" s="430">
        <v>0.1987196660012</v>
      </c>
      <c r="AG794" s="430">
        <v>0.18091989243289999</v>
      </c>
      <c r="AH794" s="430">
        <v>0.13443576175390001</v>
      </c>
      <c r="AI794" s="430">
        <v>0.1536398102058</v>
      </c>
      <c r="AJ794" s="430">
        <v>0.1546913270834</v>
      </c>
      <c r="AK794" s="430">
        <v>0.14610084282079999</v>
      </c>
      <c r="AL794" s="430">
        <v>0</v>
      </c>
    </row>
    <row r="795" spans="1:38" x14ac:dyDescent="0.25">
      <c r="A795" s="430" t="s">
        <v>4250</v>
      </c>
      <c r="B795" s="430">
        <v>1</v>
      </c>
      <c r="C795" s="430" t="s">
        <v>4251</v>
      </c>
      <c r="D795" s="430" t="s">
        <v>4040</v>
      </c>
      <c r="E795" s="430">
        <v>16</v>
      </c>
      <c r="F795" s="430">
        <v>0.14809743279240001</v>
      </c>
      <c r="G795" s="430">
        <v>0.1314528360179</v>
      </c>
      <c r="H795" s="430">
        <v>0.12857529903920001</v>
      </c>
      <c r="I795" s="430">
        <v>0.1187321267701</v>
      </c>
      <c r="J795" s="430">
        <v>0.1243790914063</v>
      </c>
      <c r="K795" s="430">
        <v>0.16695647087029999</v>
      </c>
      <c r="L795" s="430">
        <v>0.1797911207672</v>
      </c>
      <c r="M795" s="430">
        <v>0.1730396374988</v>
      </c>
      <c r="N795" s="430">
        <v>0.1758081870681</v>
      </c>
      <c r="O795" s="430">
        <v>0.1926327335121</v>
      </c>
      <c r="P795" s="430">
        <v>0.12800687008059999</v>
      </c>
      <c r="Q795" s="430">
        <v>0.13227929866560001</v>
      </c>
      <c r="R795" s="430">
        <v>0.1380887695303</v>
      </c>
      <c r="S795" s="430">
        <v>0.1062199762547</v>
      </c>
      <c r="T795" s="430">
        <v>0.14445530179179999</v>
      </c>
      <c r="U795" s="430">
        <v>0.15935511445889999</v>
      </c>
      <c r="V795" s="430">
        <v>0.181339476951</v>
      </c>
      <c r="W795" s="430">
        <v>0.1656660923563</v>
      </c>
      <c r="X795" s="430">
        <v>0.14063586496120001</v>
      </c>
      <c r="Y795" s="430">
        <v>0.18138303494140001</v>
      </c>
      <c r="Z795" s="430">
        <v>0.22238221135809999</v>
      </c>
      <c r="AA795" s="430">
        <v>0.20369135302489999</v>
      </c>
      <c r="AB795" s="430">
        <v>0.1873711621842</v>
      </c>
      <c r="AC795" s="430">
        <v>0.2286463476001</v>
      </c>
      <c r="AD795" s="430">
        <v>0.26407637438530002</v>
      </c>
      <c r="AE795" s="430">
        <v>0.2543093192277</v>
      </c>
      <c r="AF795" s="430">
        <v>0.225855108927</v>
      </c>
      <c r="AG795" s="430">
        <v>0.2059914105018</v>
      </c>
      <c r="AH795" s="430">
        <v>0.15320482838220001</v>
      </c>
      <c r="AI795" s="430">
        <v>0.1749523638844</v>
      </c>
      <c r="AJ795" s="430">
        <v>0.17598137386910001</v>
      </c>
      <c r="AK795" s="430">
        <v>0.16552353035430001</v>
      </c>
      <c r="AL795" s="430">
        <v>0</v>
      </c>
    </row>
    <row r="796" spans="1:38" x14ac:dyDescent="0.25">
      <c r="A796" s="430" t="s">
        <v>4250</v>
      </c>
      <c r="B796" s="430">
        <v>1</v>
      </c>
      <c r="C796" s="430" t="s">
        <v>4251</v>
      </c>
      <c r="D796" s="430" t="s">
        <v>4042</v>
      </c>
      <c r="E796" s="430">
        <v>16</v>
      </c>
      <c r="F796" s="430">
        <v>0.22896647795290001</v>
      </c>
      <c r="G796" s="430">
        <v>0.2053205028076</v>
      </c>
      <c r="H796" s="430">
        <v>0.20216162647559999</v>
      </c>
      <c r="I796" s="430">
        <v>0.1868996169912</v>
      </c>
      <c r="J796" s="430">
        <v>0.1958507969769</v>
      </c>
      <c r="K796" s="430">
        <v>0.26304982621450002</v>
      </c>
      <c r="L796" s="430">
        <v>0.2839137535072</v>
      </c>
      <c r="M796" s="430">
        <v>0.27262107568659999</v>
      </c>
      <c r="N796" s="430">
        <v>0.27605126748699998</v>
      </c>
      <c r="O796" s="430">
        <v>0.30178951900939999</v>
      </c>
      <c r="P796" s="430">
        <v>0.2002768661123</v>
      </c>
      <c r="Q796" s="430">
        <v>0.20657923639959999</v>
      </c>
      <c r="R796" s="430">
        <v>0.2155232463899</v>
      </c>
      <c r="S796" s="430">
        <v>0.16606619427120001</v>
      </c>
      <c r="T796" s="430">
        <v>0.2265252509889</v>
      </c>
      <c r="U796" s="430">
        <v>0.2501370525271</v>
      </c>
      <c r="V796" s="430">
        <v>0.28391791420790002</v>
      </c>
      <c r="W796" s="430">
        <v>0.25761617654820002</v>
      </c>
      <c r="X796" s="430">
        <v>0.21624617009</v>
      </c>
      <c r="Y796" s="430">
        <v>0.27555803425710002</v>
      </c>
      <c r="Z796" s="430">
        <v>0.33451944489919999</v>
      </c>
      <c r="AA796" s="430">
        <v>0.30435834403790002</v>
      </c>
      <c r="AB796" s="430">
        <v>0.27829817697409998</v>
      </c>
      <c r="AC796" s="430">
        <v>0.33759194712590002</v>
      </c>
      <c r="AD796" s="430">
        <v>0.38771145508839999</v>
      </c>
      <c r="AE796" s="430">
        <v>0.37167157857369998</v>
      </c>
      <c r="AF796" s="430">
        <v>0.3292948552437</v>
      </c>
      <c r="AG796" s="430">
        <v>0.29942554836059998</v>
      </c>
      <c r="AH796" s="430">
        <v>0.2222135720933</v>
      </c>
      <c r="AI796" s="430">
        <v>0.25335650918980002</v>
      </c>
      <c r="AJ796" s="430">
        <v>0.25230216973710001</v>
      </c>
      <c r="AK796" s="430">
        <v>0.23818349269450001</v>
      </c>
      <c r="AL796" s="430">
        <v>0</v>
      </c>
    </row>
    <row r="797" spans="1:38" x14ac:dyDescent="0.25">
      <c r="A797" s="430" t="s">
        <v>4250</v>
      </c>
      <c r="B797" s="430">
        <v>1</v>
      </c>
      <c r="C797" s="430" t="s">
        <v>4251</v>
      </c>
      <c r="D797" s="430" t="s">
        <v>4044</v>
      </c>
      <c r="E797" s="430">
        <v>16</v>
      </c>
      <c r="F797" s="430">
        <v>0.107947122852</v>
      </c>
      <c r="G797" s="430">
        <v>9.6995334346700005E-2</v>
      </c>
      <c r="H797" s="430">
        <v>9.5877826289599996E-2</v>
      </c>
      <c r="I797" s="430">
        <v>8.9255333597700007E-2</v>
      </c>
      <c r="J797" s="430">
        <v>9.40786042686E-2</v>
      </c>
      <c r="K797" s="430">
        <v>0.12668797105890001</v>
      </c>
      <c r="L797" s="430">
        <v>0.1371129294283</v>
      </c>
      <c r="M797" s="430">
        <v>0.132387985924</v>
      </c>
      <c r="N797" s="430">
        <v>0.1349265139394</v>
      </c>
      <c r="O797" s="430">
        <v>0.14860546111520001</v>
      </c>
      <c r="P797" s="430">
        <v>9.9282525621600004E-2</v>
      </c>
      <c r="Q797" s="430">
        <v>0.1030257061085</v>
      </c>
      <c r="R797" s="430">
        <v>0.108000048386</v>
      </c>
      <c r="S797" s="430">
        <v>8.3578803459600004E-2</v>
      </c>
      <c r="T797" s="430">
        <v>0.1146155505109</v>
      </c>
      <c r="U797" s="430">
        <v>0.12740858609770001</v>
      </c>
      <c r="V797" s="430">
        <v>0.1460755214608</v>
      </c>
      <c r="W797" s="430">
        <v>0.1341287506055</v>
      </c>
      <c r="X797" s="430">
        <v>0.1140705950266</v>
      </c>
      <c r="Y797" s="430">
        <v>0.1469741496284</v>
      </c>
      <c r="Z797" s="430">
        <v>0.1798626420552</v>
      </c>
      <c r="AA797" s="430">
        <v>0.16465442504460001</v>
      </c>
      <c r="AB797" s="430">
        <v>0.15119264012979999</v>
      </c>
      <c r="AC797" s="430">
        <v>0.18436742792499999</v>
      </c>
      <c r="AD797" s="430">
        <v>0.2128527645105</v>
      </c>
      <c r="AE797" s="430">
        <v>0.2051689735884</v>
      </c>
      <c r="AF797" s="430">
        <v>0.1827859388602</v>
      </c>
      <c r="AG797" s="430">
        <v>0.1671471453085</v>
      </c>
      <c r="AH797" s="430">
        <v>0.1247929656807</v>
      </c>
      <c r="AI797" s="430">
        <v>0.14311201579259999</v>
      </c>
      <c r="AJ797" s="430">
        <v>0.1430252452354</v>
      </c>
      <c r="AK797" s="430">
        <v>0.1352533725258</v>
      </c>
      <c r="AL797" s="430">
        <v>0</v>
      </c>
    </row>
    <row r="798" spans="1:38" x14ac:dyDescent="0.25">
      <c r="A798" s="430" t="s">
        <v>4250</v>
      </c>
      <c r="B798" s="430">
        <v>1</v>
      </c>
      <c r="C798" s="430" t="s">
        <v>4251</v>
      </c>
      <c r="D798" s="430" t="s">
        <v>4046</v>
      </c>
      <c r="E798" s="430">
        <v>16</v>
      </c>
      <c r="F798" s="430">
        <v>6.3415394005299996E-2</v>
      </c>
      <c r="G798" s="430">
        <v>5.6760409689299997E-2</v>
      </c>
      <c r="H798" s="430">
        <v>5.5956819884499999E-2</v>
      </c>
      <c r="I798" s="430">
        <v>5.2015853591900002E-2</v>
      </c>
      <c r="J798" s="430">
        <v>5.4871395857699998E-2</v>
      </c>
      <c r="K798" s="430">
        <v>7.4016056159900007E-2</v>
      </c>
      <c r="L798" s="430">
        <v>7.9951584191E-2</v>
      </c>
      <c r="M798" s="430">
        <v>7.7180740284299998E-2</v>
      </c>
      <c r="N798" s="430">
        <v>7.8623328690399993E-2</v>
      </c>
      <c r="O798" s="430">
        <v>8.6245719448200003E-2</v>
      </c>
      <c r="P798" s="430">
        <v>5.7318470569699999E-2</v>
      </c>
      <c r="Q798" s="430">
        <v>5.8989314708799999E-2</v>
      </c>
      <c r="R798" s="430">
        <v>6.15145815437E-2</v>
      </c>
      <c r="S798" s="430">
        <v>4.7437749953500002E-2</v>
      </c>
      <c r="T798" s="430">
        <v>6.5083362914099996E-2</v>
      </c>
      <c r="U798" s="430">
        <v>7.2318586129300005E-2</v>
      </c>
      <c r="V798" s="430">
        <v>8.2181012148100002E-2</v>
      </c>
      <c r="W798" s="430">
        <v>7.54293479312E-2</v>
      </c>
      <c r="X798" s="430">
        <v>6.4085540480899997E-2</v>
      </c>
      <c r="Y798" s="430">
        <v>8.2341711271600004E-2</v>
      </c>
      <c r="Z798" s="430">
        <v>0.10060427458310001</v>
      </c>
      <c r="AA798" s="430">
        <v>9.1745763942200007E-2</v>
      </c>
      <c r="AB798" s="430">
        <v>8.39143472876E-2</v>
      </c>
      <c r="AC798" s="430">
        <v>0.10180188869160001</v>
      </c>
      <c r="AD798" s="430">
        <v>0.1167928862889</v>
      </c>
      <c r="AE798" s="430">
        <v>0.1118713350327</v>
      </c>
      <c r="AF798" s="430">
        <v>9.8932687612399997E-2</v>
      </c>
      <c r="AG798" s="430">
        <v>8.9757087518900006E-2</v>
      </c>
      <c r="AH798" s="430">
        <v>6.6368000046499995E-2</v>
      </c>
      <c r="AI798" s="430">
        <v>7.5570224155199997E-2</v>
      </c>
      <c r="AJ798" s="430">
        <v>7.4101074154899998E-2</v>
      </c>
      <c r="AK798" s="430">
        <v>6.9908086723199994E-2</v>
      </c>
      <c r="AL798" s="430">
        <v>0</v>
      </c>
    </row>
    <row r="799" spans="1:38" x14ac:dyDescent="0.25">
      <c r="A799" s="430" t="s">
        <v>4250</v>
      </c>
      <c r="B799" s="430">
        <v>1</v>
      </c>
      <c r="C799" s="430" t="s">
        <v>4251</v>
      </c>
      <c r="D799" s="430" t="s">
        <v>4227</v>
      </c>
      <c r="E799" s="430">
        <v>16</v>
      </c>
      <c r="F799" s="430">
        <v>1.0828752391999999E-3</v>
      </c>
      <c r="G799" s="430">
        <v>1.0168561500999999E-3</v>
      </c>
      <c r="H799" s="430">
        <v>1.0495953224000001E-3</v>
      </c>
      <c r="I799" s="430">
        <v>1.0175720129000001E-3</v>
      </c>
      <c r="J799" s="430">
        <v>1.1145517617E-3</v>
      </c>
      <c r="K799" s="430">
        <v>1.555999854E-3</v>
      </c>
      <c r="L799" s="430">
        <v>1.7407260639E-3</v>
      </c>
      <c r="M799" s="430">
        <v>1.7342990411E-3</v>
      </c>
      <c r="N799" s="430">
        <v>1.8193477849999999E-3</v>
      </c>
      <c r="O799" s="430">
        <v>2.0527362345E-3</v>
      </c>
      <c r="P799" s="430">
        <v>1.4031223233E-3</v>
      </c>
      <c r="Q799" s="430">
        <v>1.4354303528999999E-3</v>
      </c>
      <c r="R799" s="430">
        <v>1.4855309623E-3</v>
      </c>
      <c r="S799" s="430">
        <v>1.1343798266000001E-3</v>
      </c>
      <c r="T799" s="430">
        <v>1.5358178695000001E-3</v>
      </c>
      <c r="U799" s="430">
        <v>1.6857330196999999E-3</v>
      </c>
      <c r="V799" s="430">
        <v>1.8737129773999999E-3</v>
      </c>
      <c r="W799" s="430">
        <v>1.6395164497999999E-3</v>
      </c>
      <c r="X799" s="430">
        <v>1.3255144635E-3</v>
      </c>
      <c r="Y799" s="430">
        <v>1.6173214143999999E-3</v>
      </c>
      <c r="Z799" s="430">
        <v>1.8667542643999999E-3</v>
      </c>
      <c r="AA799" s="430">
        <v>1.6486630142E-3</v>
      </c>
      <c r="AB799" s="430">
        <v>1.5015235605E-3</v>
      </c>
      <c r="AC799" s="430">
        <v>1.8134650701999999E-3</v>
      </c>
      <c r="AD799" s="430">
        <v>2.0716261425000001E-3</v>
      </c>
      <c r="AE799" s="430">
        <v>1.9777249262000001E-3</v>
      </c>
      <c r="AF799" s="430">
        <v>1.7418282317000001E-3</v>
      </c>
      <c r="AG799" s="430">
        <v>1.5740865524E-3</v>
      </c>
      <c r="AH799" s="430">
        <v>1.1624772235999999E-3</v>
      </c>
      <c r="AI799" s="430">
        <v>1.3206780500000001E-3</v>
      </c>
      <c r="AJ799" s="430">
        <v>1.2994195875999999E-3</v>
      </c>
      <c r="AK799" s="430">
        <v>1.2242117623999999E-3</v>
      </c>
      <c r="AL799" s="430">
        <v>0</v>
      </c>
    </row>
    <row r="800" spans="1:38" x14ac:dyDescent="0.25">
      <c r="A800" s="430" t="s">
        <v>4250</v>
      </c>
      <c r="B800" s="430">
        <v>1</v>
      </c>
      <c r="C800" s="430" t="s">
        <v>4251</v>
      </c>
      <c r="D800" s="430" t="s">
        <v>4048</v>
      </c>
      <c r="E800" s="430">
        <v>16</v>
      </c>
      <c r="F800" s="430">
        <v>0.12611978919889999</v>
      </c>
      <c r="G800" s="430">
        <v>0.1129383920632</v>
      </c>
      <c r="H800" s="430">
        <v>0.1112659976112</v>
      </c>
      <c r="I800" s="430">
        <v>0.1032671715027</v>
      </c>
      <c r="J800" s="430">
        <v>0.1086513394722</v>
      </c>
      <c r="K800" s="430">
        <v>0.1462087731127</v>
      </c>
      <c r="L800" s="430">
        <v>0.1580232296188</v>
      </c>
      <c r="M800" s="430">
        <v>0.15233774721980001</v>
      </c>
      <c r="N800" s="430">
        <v>0.15478261620700001</v>
      </c>
      <c r="O800" s="430">
        <v>0.1695986600212</v>
      </c>
      <c r="P800" s="430">
        <v>0.11283748897989999</v>
      </c>
      <c r="Q800" s="430">
        <v>0.1166378550935</v>
      </c>
      <c r="R800" s="430">
        <v>0.1221138298428</v>
      </c>
      <c r="S800" s="430">
        <v>9.4425303766900004E-2</v>
      </c>
      <c r="T800" s="430">
        <v>0.129484603182</v>
      </c>
      <c r="U800" s="430">
        <v>0.14409997349029999</v>
      </c>
      <c r="V800" s="430">
        <v>0.1652884560232</v>
      </c>
      <c r="W800" s="430">
        <v>0.1516549367501</v>
      </c>
      <c r="X800" s="430">
        <v>0.12878641220750001</v>
      </c>
      <c r="Y800" s="430">
        <v>0.16589512648160001</v>
      </c>
      <c r="Z800" s="430">
        <v>0.20306643041270001</v>
      </c>
      <c r="AA800" s="430">
        <v>0.18512026589659999</v>
      </c>
      <c r="AB800" s="430">
        <v>0.1694264865873</v>
      </c>
      <c r="AC800" s="430">
        <v>0.2057594718453</v>
      </c>
      <c r="AD800" s="430">
        <v>0.23652701404340001</v>
      </c>
      <c r="AE800" s="430">
        <v>0.22729492786409999</v>
      </c>
      <c r="AF800" s="430">
        <v>0.20151073294739999</v>
      </c>
      <c r="AG800" s="430">
        <v>0.1834167980311</v>
      </c>
      <c r="AH800" s="430">
        <v>0.13630101627739999</v>
      </c>
      <c r="AI800" s="430">
        <v>0.1558098399384</v>
      </c>
      <c r="AJ800" s="430">
        <v>0.15423527343640001</v>
      </c>
      <c r="AK800" s="430">
        <v>0.14617331111410001</v>
      </c>
      <c r="AL800" s="430">
        <v>0</v>
      </c>
    </row>
    <row r="801" spans="1:38" x14ac:dyDescent="0.25">
      <c r="A801" s="430" t="s">
        <v>4250</v>
      </c>
      <c r="B801" s="430">
        <v>1</v>
      </c>
      <c r="C801" s="430" t="s">
        <v>4251</v>
      </c>
      <c r="D801" s="430" t="s">
        <v>4050</v>
      </c>
      <c r="E801" s="430">
        <v>16</v>
      </c>
      <c r="F801" s="430">
        <v>1.9677114652100001E-2</v>
      </c>
      <c r="G801" s="430">
        <v>1.7684682696200001E-2</v>
      </c>
      <c r="H801" s="430">
        <v>1.7611336803200001E-2</v>
      </c>
      <c r="I801" s="430">
        <v>1.65496457746E-2</v>
      </c>
      <c r="J801" s="430">
        <v>1.7575754215900002E-2</v>
      </c>
      <c r="K801" s="430">
        <v>2.3829277215799999E-2</v>
      </c>
      <c r="L801" s="430">
        <v>2.57842866198E-2</v>
      </c>
      <c r="M801" s="430">
        <v>2.4731847506599999E-2</v>
      </c>
      <c r="N801" s="430">
        <v>2.5016060075700002E-2</v>
      </c>
      <c r="O801" s="430">
        <v>2.7367387210399999E-2</v>
      </c>
      <c r="P801" s="430">
        <v>1.81869614132E-2</v>
      </c>
      <c r="Q801" s="430">
        <v>1.8752583376300001E-2</v>
      </c>
      <c r="R801" s="430">
        <v>1.9617723702699999E-2</v>
      </c>
      <c r="S801" s="430">
        <v>1.5209355882499999E-2</v>
      </c>
      <c r="T801" s="430">
        <v>2.0951160868400001E-2</v>
      </c>
      <c r="U801" s="430">
        <v>2.3395795257300001E-2</v>
      </c>
      <c r="V801" s="430">
        <v>2.6951389244899999E-2</v>
      </c>
      <c r="W801" s="430">
        <v>2.48491964844E-2</v>
      </c>
      <c r="X801" s="430">
        <v>2.1227340947499999E-2</v>
      </c>
      <c r="Y801" s="430">
        <v>2.73838967559E-2</v>
      </c>
      <c r="Z801" s="430">
        <v>3.3552538096500002E-2</v>
      </c>
      <c r="AA801" s="430">
        <v>3.0719548567400001E-2</v>
      </c>
      <c r="AB801" s="430">
        <v>2.82329727669E-2</v>
      </c>
      <c r="AC801" s="430">
        <v>3.4531357652200001E-2</v>
      </c>
      <c r="AD801" s="430">
        <v>3.9920913827599998E-2</v>
      </c>
      <c r="AE801" s="430">
        <v>3.8590571340399997E-2</v>
      </c>
      <c r="AF801" s="430">
        <v>3.44752178981E-2</v>
      </c>
      <c r="AG801" s="430">
        <v>3.1628851478599999E-2</v>
      </c>
      <c r="AH801" s="430">
        <v>2.3625073988400001E-2</v>
      </c>
      <c r="AI801" s="430">
        <v>2.71535497407E-2</v>
      </c>
      <c r="AJ801" s="430">
        <v>2.7220698928200001E-2</v>
      </c>
      <c r="AK801" s="430">
        <v>2.6168945337999999E-2</v>
      </c>
      <c r="AL801" s="430">
        <v>0</v>
      </c>
    </row>
    <row r="802" spans="1:38" x14ac:dyDescent="0.25">
      <c r="A802" s="430" t="s">
        <v>4250</v>
      </c>
      <c r="B802" s="430">
        <v>1</v>
      </c>
      <c r="C802" s="430" t="s">
        <v>4251</v>
      </c>
      <c r="D802" s="430" t="s">
        <v>4052</v>
      </c>
      <c r="E802" s="430">
        <v>16</v>
      </c>
      <c r="F802" s="430">
        <v>3.8893213681000002E-2</v>
      </c>
      <c r="G802" s="430">
        <v>3.4857377141500001E-2</v>
      </c>
      <c r="H802" s="430">
        <v>3.4372721918199997E-2</v>
      </c>
      <c r="I802" s="430">
        <v>3.1846804806000002E-2</v>
      </c>
      <c r="J802" s="430">
        <v>3.3446164041400002E-2</v>
      </c>
      <c r="K802" s="430">
        <v>4.50456751758E-2</v>
      </c>
      <c r="L802" s="430">
        <v>4.8695060205200001E-2</v>
      </c>
      <c r="M802" s="430">
        <v>4.6870292469399999E-2</v>
      </c>
      <c r="N802" s="430">
        <v>4.75360391263E-2</v>
      </c>
      <c r="O802" s="430">
        <v>5.19828107081E-2</v>
      </c>
      <c r="P802" s="430">
        <v>3.4487839545099999E-2</v>
      </c>
      <c r="Q802" s="430">
        <v>3.5559817879599998E-2</v>
      </c>
      <c r="R802" s="430">
        <v>3.7190284318199998E-2</v>
      </c>
      <c r="S802" s="430">
        <v>2.8754651478799999E-2</v>
      </c>
      <c r="T802" s="430">
        <v>3.9409653334800003E-2</v>
      </c>
      <c r="U802" s="430">
        <v>4.3837395472299999E-2</v>
      </c>
      <c r="V802" s="430">
        <v>5.0148987347800003E-2</v>
      </c>
      <c r="W802" s="430">
        <v>4.5938400899600003E-2</v>
      </c>
      <c r="X802" s="430">
        <v>3.9053402780899998E-2</v>
      </c>
      <c r="Y802" s="430">
        <v>5.0446374144499997E-2</v>
      </c>
      <c r="Z802" s="430">
        <v>6.1961807685899997E-2</v>
      </c>
      <c r="AA802" s="430">
        <v>5.6692758457899999E-2</v>
      </c>
      <c r="AB802" s="430">
        <v>5.2117979781499998E-2</v>
      </c>
      <c r="AC802" s="430">
        <v>6.3529603883499999E-2</v>
      </c>
      <c r="AD802" s="430">
        <v>7.3386796897599998E-2</v>
      </c>
      <c r="AE802" s="430">
        <v>7.0786225642999995E-2</v>
      </c>
      <c r="AF802" s="430">
        <v>6.3068883308300003E-2</v>
      </c>
      <c r="AG802" s="430">
        <v>5.75335717833E-2</v>
      </c>
      <c r="AH802" s="430">
        <v>4.2841959229799997E-2</v>
      </c>
      <c r="AI802" s="430">
        <v>4.9037505759600003E-2</v>
      </c>
      <c r="AJ802" s="430">
        <v>4.9155330605100002E-2</v>
      </c>
      <c r="AK802" s="430">
        <v>4.6535450635400002E-2</v>
      </c>
      <c r="AL802" s="430">
        <v>0</v>
      </c>
    </row>
    <row r="803" spans="1:38" x14ac:dyDescent="0.25">
      <c r="A803" s="430" t="s">
        <v>4250</v>
      </c>
      <c r="B803" s="430">
        <v>1</v>
      </c>
      <c r="C803" s="430" t="s">
        <v>4251</v>
      </c>
      <c r="D803" s="430" t="s">
        <v>4054</v>
      </c>
      <c r="E803" s="430">
        <v>16</v>
      </c>
      <c r="F803" s="430">
        <v>3.0017039992400001E-2</v>
      </c>
      <c r="G803" s="430">
        <v>2.8310410106500001E-2</v>
      </c>
      <c r="H803" s="430">
        <v>2.8820833139699999E-2</v>
      </c>
      <c r="I803" s="430">
        <v>2.7647001177500002E-2</v>
      </c>
      <c r="J803" s="430">
        <v>3.0594577472399999E-2</v>
      </c>
      <c r="K803" s="430">
        <v>4.2995529763099997E-2</v>
      </c>
      <c r="L803" s="430">
        <v>4.8479185967400001E-2</v>
      </c>
      <c r="M803" s="430">
        <v>4.9029404587899998E-2</v>
      </c>
      <c r="N803" s="430">
        <v>5.1947475365499998E-2</v>
      </c>
      <c r="O803" s="430">
        <v>5.8994722769600001E-2</v>
      </c>
      <c r="P803" s="430">
        <v>4.0623878640199999E-2</v>
      </c>
      <c r="Q803" s="430">
        <v>4.3387094047699998E-2</v>
      </c>
      <c r="R803" s="430">
        <v>4.6776763034600002E-2</v>
      </c>
      <c r="S803" s="430">
        <v>3.71927405328E-2</v>
      </c>
      <c r="T803" s="430">
        <v>5.2855482640399999E-2</v>
      </c>
      <c r="U803" s="430">
        <v>6.05273892242E-2</v>
      </c>
      <c r="V803" s="430">
        <v>7.1365286671199998E-2</v>
      </c>
      <c r="W803" s="430">
        <v>6.6999219656800002E-2</v>
      </c>
      <c r="X803" s="430">
        <v>5.7690130485599997E-2</v>
      </c>
      <c r="Y803" s="430">
        <v>7.4713347586200005E-2</v>
      </c>
      <c r="Z803" s="430">
        <v>9.1523587468599996E-2</v>
      </c>
      <c r="AA803" s="430">
        <v>8.3553015877300005E-2</v>
      </c>
      <c r="AB803" s="430">
        <v>7.7168554827600003E-2</v>
      </c>
      <c r="AC803" s="430">
        <v>9.4553374149400002E-2</v>
      </c>
      <c r="AD803" s="430">
        <v>0.1100412564729</v>
      </c>
      <c r="AE803" s="430">
        <v>0.1073182615499</v>
      </c>
      <c r="AF803" s="430">
        <v>9.6582594026299998E-2</v>
      </c>
      <c r="AG803" s="430">
        <v>8.9199548510900006E-2</v>
      </c>
      <c r="AH803" s="430">
        <v>6.7432556580799996E-2</v>
      </c>
      <c r="AI803" s="430">
        <v>7.8425941770899996E-2</v>
      </c>
      <c r="AJ803" s="430">
        <v>7.80406328633E-2</v>
      </c>
      <c r="AK803" s="430">
        <v>7.4506102779099997E-2</v>
      </c>
      <c r="AL803" s="430">
        <v>0</v>
      </c>
    </row>
    <row r="804" spans="1:38" x14ac:dyDescent="0.25">
      <c r="A804" s="430" t="s">
        <v>4250</v>
      </c>
      <c r="B804" s="430">
        <v>1</v>
      </c>
      <c r="C804" s="430" t="s">
        <v>4251</v>
      </c>
      <c r="D804" s="430" t="s">
        <v>517</v>
      </c>
      <c r="E804" s="430">
        <v>16</v>
      </c>
      <c r="F804" s="430">
        <v>2.73536591982E-2</v>
      </c>
      <c r="G804" s="430">
        <v>2.4242592358000001E-2</v>
      </c>
      <c r="H804" s="430">
        <v>2.38391688937E-2</v>
      </c>
      <c r="I804" s="430">
        <v>2.21271221295E-2</v>
      </c>
      <c r="J804" s="430">
        <v>2.3315005046900001E-2</v>
      </c>
      <c r="K804" s="430">
        <v>3.1468538654600003E-2</v>
      </c>
      <c r="L804" s="430">
        <v>3.4176761282599999E-2</v>
      </c>
      <c r="M804" s="430">
        <v>3.3057461210999999E-2</v>
      </c>
      <c r="N804" s="430">
        <v>3.3804145628900002E-2</v>
      </c>
      <c r="O804" s="430">
        <v>3.7262472954899997E-2</v>
      </c>
      <c r="P804" s="430">
        <v>2.49506082732E-2</v>
      </c>
      <c r="Q804" s="430">
        <v>2.59594262852E-2</v>
      </c>
      <c r="R804" s="430">
        <v>2.7308915816999998E-2</v>
      </c>
      <c r="S804" s="430">
        <v>2.1166710560399999E-2</v>
      </c>
      <c r="T804" s="430">
        <v>2.9063732297799998E-2</v>
      </c>
      <c r="U804" s="430">
        <v>3.2314847724199999E-2</v>
      </c>
      <c r="V804" s="430">
        <v>3.7013957525200002E-2</v>
      </c>
      <c r="W804" s="430">
        <v>3.38088125852E-2</v>
      </c>
      <c r="X804" s="430">
        <v>2.8607902701800001E-2</v>
      </c>
      <c r="Y804" s="430">
        <v>3.6626687569999997E-2</v>
      </c>
      <c r="Z804" s="430">
        <v>4.4595618416000002E-2</v>
      </c>
      <c r="AA804" s="430">
        <v>4.06643725612E-2</v>
      </c>
      <c r="AB804" s="430">
        <v>3.72443352765E-2</v>
      </c>
      <c r="AC804" s="430">
        <v>4.51926663635E-2</v>
      </c>
      <c r="AD804" s="430">
        <v>5.2084676211900001E-2</v>
      </c>
      <c r="AE804" s="430">
        <v>5.0038165338900001E-2</v>
      </c>
      <c r="AF804" s="430">
        <v>4.4451107136999998E-2</v>
      </c>
      <c r="AG804" s="430">
        <v>4.0528496987700002E-2</v>
      </c>
      <c r="AH804" s="430">
        <v>3.0149693505900001E-2</v>
      </c>
      <c r="AI804" s="430">
        <v>3.4528824141600002E-2</v>
      </c>
      <c r="AJ804" s="430">
        <v>3.4529761816499999E-2</v>
      </c>
      <c r="AK804" s="430">
        <v>3.2916245851699999E-2</v>
      </c>
      <c r="AL804" s="430">
        <v>0</v>
      </c>
    </row>
    <row r="805" spans="1:38" x14ac:dyDescent="0.25">
      <c r="A805" s="430" t="s">
        <v>4250</v>
      </c>
      <c r="B805" s="430">
        <v>1</v>
      </c>
      <c r="C805" s="430" t="s">
        <v>4251</v>
      </c>
      <c r="D805" s="430" t="s">
        <v>4057</v>
      </c>
      <c r="E805" s="430">
        <v>16</v>
      </c>
      <c r="F805" s="430">
        <v>0.19089221372279999</v>
      </c>
      <c r="G805" s="430">
        <v>0.17068479576369999</v>
      </c>
      <c r="H805" s="430">
        <v>0.16806893029360001</v>
      </c>
      <c r="I805" s="430">
        <v>0.15572656353959999</v>
      </c>
      <c r="J805" s="430">
        <v>0.16353940697870001</v>
      </c>
      <c r="K805" s="430">
        <v>0.21974462972629999</v>
      </c>
      <c r="L805" s="430">
        <v>0.2371007849889</v>
      </c>
      <c r="M805" s="430">
        <v>0.22842375657139999</v>
      </c>
      <c r="N805" s="430">
        <v>0.2323076479425</v>
      </c>
      <c r="O805" s="430">
        <v>0.25490630288600002</v>
      </c>
      <c r="P805" s="430">
        <v>0.16965253312100001</v>
      </c>
      <c r="Q805" s="430">
        <v>0.17559687904579999</v>
      </c>
      <c r="R805" s="430">
        <v>0.18404021128539999</v>
      </c>
      <c r="S805" s="430">
        <v>0.14225480259020001</v>
      </c>
      <c r="T805" s="430">
        <v>0.19451862996870001</v>
      </c>
      <c r="U805" s="430">
        <v>0.21531686165479999</v>
      </c>
      <c r="V805" s="430">
        <v>0.2450364674438</v>
      </c>
      <c r="W805" s="430">
        <v>0.22352765447180001</v>
      </c>
      <c r="X805" s="430">
        <v>0.1893798000369</v>
      </c>
      <c r="Y805" s="430">
        <v>0.24366553575659999</v>
      </c>
      <c r="Z805" s="430">
        <v>0.29800643455460002</v>
      </c>
      <c r="AA805" s="430">
        <v>0.27188394790289999</v>
      </c>
      <c r="AB805" s="430">
        <v>0.24870299436730001</v>
      </c>
      <c r="AC805" s="430">
        <v>0.30160249682070001</v>
      </c>
      <c r="AD805" s="430">
        <v>0.34614714513549999</v>
      </c>
      <c r="AE805" s="430">
        <v>0.33185852383859998</v>
      </c>
      <c r="AF805" s="430">
        <v>0.29354944881329997</v>
      </c>
      <c r="AG805" s="430">
        <v>0.26675397858790001</v>
      </c>
      <c r="AH805" s="430">
        <v>0.1978378395681</v>
      </c>
      <c r="AI805" s="430">
        <v>0.22560884717060001</v>
      </c>
      <c r="AJ805" s="430">
        <v>0.23255635999599999</v>
      </c>
      <c r="AK805" s="430">
        <v>0.21961186919690001</v>
      </c>
      <c r="AL805" s="430">
        <v>0</v>
      </c>
    </row>
    <row r="806" spans="1:38" x14ac:dyDescent="0.25">
      <c r="A806" s="430" t="s">
        <v>4250</v>
      </c>
      <c r="B806" s="430">
        <v>1</v>
      </c>
      <c r="C806" s="430" t="s">
        <v>4251</v>
      </c>
      <c r="D806" s="430" t="s">
        <v>4059</v>
      </c>
      <c r="E806" s="430">
        <v>16</v>
      </c>
      <c r="F806" s="430">
        <v>3.7415691560500002E-2</v>
      </c>
      <c r="G806" s="430">
        <v>3.3970303602599998E-2</v>
      </c>
      <c r="H806" s="430">
        <v>3.4026262048699997E-2</v>
      </c>
      <c r="I806" s="430">
        <v>3.2059620977700001E-2</v>
      </c>
      <c r="J806" s="430">
        <v>3.4330904163399997E-2</v>
      </c>
      <c r="K806" s="430">
        <v>4.6769271848199997E-2</v>
      </c>
      <c r="L806" s="430">
        <v>5.0981406950299998E-2</v>
      </c>
      <c r="M806" s="430">
        <v>4.93277603868E-2</v>
      </c>
      <c r="N806" s="430">
        <v>5.0273806589900001E-2</v>
      </c>
      <c r="O806" s="430">
        <v>5.5133252667599997E-2</v>
      </c>
      <c r="P806" s="430">
        <v>3.6648767858299999E-2</v>
      </c>
      <c r="Q806" s="430">
        <v>3.7872542970199999E-2</v>
      </c>
      <c r="R806" s="430">
        <v>3.9923502051899998E-2</v>
      </c>
      <c r="S806" s="430">
        <v>3.10523701507E-2</v>
      </c>
      <c r="T806" s="430">
        <v>4.2888819001099997E-2</v>
      </c>
      <c r="U806" s="430">
        <v>4.8087427624799998E-2</v>
      </c>
      <c r="V806" s="430">
        <v>5.5508304927999998E-2</v>
      </c>
      <c r="W806" s="430">
        <v>5.12608405544E-2</v>
      </c>
      <c r="X806" s="430">
        <v>4.3711954244799997E-2</v>
      </c>
      <c r="Y806" s="430">
        <v>5.6683532504200003E-2</v>
      </c>
      <c r="Z806" s="430">
        <v>6.9921209501699999E-2</v>
      </c>
      <c r="AA806" s="430">
        <v>6.4077419897299995E-2</v>
      </c>
      <c r="AB806" s="430">
        <v>5.8697748524199997E-2</v>
      </c>
      <c r="AC806" s="430">
        <v>7.12594732077E-2</v>
      </c>
      <c r="AD806" s="430">
        <v>8.1595423720099994E-2</v>
      </c>
      <c r="AE806" s="430">
        <v>7.81943044142E-2</v>
      </c>
      <c r="AF806" s="430">
        <v>6.9224381812499999E-2</v>
      </c>
      <c r="AG806" s="430">
        <v>6.2811119524099998E-2</v>
      </c>
      <c r="AH806" s="430">
        <v>4.6585284072499997E-2</v>
      </c>
      <c r="AI806" s="430">
        <v>5.3276601153600001E-2</v>
      </c>
      <c r="AJ806" s="430">
        <v>5.3067573208799998E-2</v>
      </c>
      <c r="AK806" s="430">
        <v>5.0141921281E-2</v>
      </c>
      <c r="AL806" s="430">
        <v>0</v>
      </c>
    </row>
    <row r="807" spans="1:38" x14ac:dyDescent="0.25">
      <c r="A807" s="430" t="s">
        <v>4250</v>
      </c>
      <c r="B807" s="430">
        <v>1</v>
      </c>
      <c r="C807" s="430" t="s">
        <v>4251</v>
      </c>
      <c r="D807" s="430" t="s">
        <v>4061</v>
      </c>
      <c r="E807" s="430">
        <v>16</v>
      </c>
      <c r="F807" s="430">
        <v>0.44313329211800001</v>
      </c>
      <c r="G807" s="430">
        <v>0.39582407742519998</v>
      </c>
      <c r="H807" s="430">
        <v>0.38914946233769998</v>
      </c>
      <c r="I807" s="430">
        <v>0.35998226696579999</v>
      </c>
      <c r="J807" s="430">
        <v>0.37668274420019998</v>
      </c>
      <c r="K807" s="430">
        <v>0.5035816538083</v>
      </c>
      <c r="L807" s="430">
        <v>0.54080453285459995</v>
      </c>
      <c r="M807" s="430">
        <v>0.51851780963469996</v>
      </c>
      <c r="N807" s="430">
        <v>0.52575366753429997</v>
      </c>
      <c r="O807" s="430">
        <v>0.5757847533903</v>
      </c>
      <c r="P807" s="430">
        <v>0.38237991137400001</v>
      </c>
      <c r="Q807" s="430">
        <v>0.39456218145479999</v>
      </c>
      <c r="R807" s="430">
        <v>0.41181711379039998</v>
      </c>
      <c r="S807" s="430">
        <v>0.31714241665749998</v>
      </c>
      <c r="T807" s="430">
        <v>0.43189537339459999</v>
      </c>
      <c r="U807" s="430">
        <v>0.4761426167558</v>
      </c>
      <c r="V807" s="430">
        <v>0.54046464802670002</v>
      </c>
      <c r="W807" s="430">
        <v>0.49281662145970001</v>
      </c>
      <c r="X807" s="430">
        <v>0.41767991008049998</v>
      </c>
      <c r="Y807" s="430">
        <v>0.53730932273730003</v>
      </c>
      <c r="Z807" s="430">
        <v>0.65700822904480005</v>
      </c>
      <c r="AA807" s="430">
        <v>0.60051925902159997</v>
      </c>
      <c r="AB807" s="430">
        <v>0.55034857640860002</v>
      </c>
      <c r="AC807" s="430">
        <v>0.66826793910390003</v>
      </c>
      <c r="AD807" s="430">
        <v>0.76720046444550005</v>
      </c>
      <c r="AE807" s="430">
        <v>0.73542503687399996</v>
      </c>
      <c r="AF807" s="430">
        <v>0.64959679817439997</v>
      </c>
      <c r="AG807" s="430">
        <v>0.58805701307589997</v>
      </c>
      <c r="AH807" s="430">
        <v>0.43484925032880001</v>
      </c>
      <c r="AI807" s="430">
        <v>0.49386200999250002</v>
      </c>
      <c r="AJ807" s="430">
        <v>0.50509565345109997</v>
      </c>
      <c r="AK807" s="430">
        <v>0.47007023006659998</v>
      </c>
      <c r="AL807" s="430">
        <v>0</v>
      </c>
    </row>
    <row r="808" spans="1:38" x14ac:dyDescent="0.25">
      <c r="A808" s="430" t="s">
        <v>4250</v>
      </c>
      <c r="B808" s="430">
        <v>1</v>
      </c>
      <c r="C808" s="430" t="s">
        <v>4251</v>
      </c>
      <c r="D808" s="430" t="s">
        <v>4063</v>
      </c>
      <c r="E808" s="430">
        <v>16</v>
      </c>
      <c r="F808" s="430">
        <v>0.16386897200520001</v>
      </c>
      <c r="G808" s="430">
        <v>0.14817932902200001</v>
      </c>
      <c r="H808" s="430">
        <v>0.14709805243339999</v>
      </c>
      <c r="I808" s="430">
        <v>0.13797528905209999</v>
      </c>
      <c r="J808" s="430">
        <v>0.14666557611350001</v>
      </c>
      <c r="K808" s="430">
        <v>0.19966650368639999</v>
      </c>
      <c r="L808" s="430">
        <v>0.21822121549869999</v>
      </c>
      <c r="M808" s="430">
        <v>0.2128046706908</v>
      </c>
      <c r="N808" s="430">
        <v>0.2189003296332</v>
      </c>
      <c r="O808" s="430">
        <v>0.24239726326550001</v>
      </c>
      <c r="P808" s="430">
        <v>0.1626293349928</v>
      </c>
      <c r="Q808" s="430">
        <v>0.16975481562709999</v>
      </c>
      <c r="R808" s="430">
        <v>0.17916751479570001</v>
      </c>
      <c r="S808" s="430">
        <v>0.1392960376772</v>
      </c>
      <c r="T808" s="430">
        <v>0.19268465518440001</v>
      </c>
      <c r="U808" s="430">
        <v>0.2166466189873</v>
      </c>
      <c r="V808" s="430">
        <v>0.25226706508539998</v>
      </c>
      <c r="W808" s="430">
        <v>0.2348652262614</v>
      </c>
      <c r="X808" s="430">
        <v>0.20238817301549999</v>
      </c>
      <c r="Y808" s="430">
        <v>0.2629783265683</v>
      </c>
      <c r="Z808" s="430">
        <v>0.32425752881589998</v>
      </c>
      <c r="AA808" s="430">
        <v>0.29745573213929999</v>
      </c>
      <c r="AB808" s="430">
        <v>0.27417980473170001</v>
      </c>
      <c r="AC808" s="430">
        <v>0.33527370136369999</v>
      </c>
      <c r="AD808" s="430">
        <v>0.38791686496529998</v>
      </c>
      <c r="AE808" s="430">
        <v>0.3755151283209</v>
      </c>
      <c r="AF808" s="430">
        <v>0.3361653392867</v>
      </c>
      <c r="AG808" s="430">
        <v>0.30839941435559998</v>
      </c>
      <c r="AH808" s="430">
        <v>0.2312040308128</v>
      </c>
      <c r="AI808" s="430">
        <v>0.2664645585514</v>
      </c>
      <c r="AJ808" s="430">
        <v>0.26206361738189998</v>
      </c>
      <c r="AK808" s="430">
        <v>0.25004077950980003</v>
      </c>
      <c r="AL808" s="430">
        <v>0</v>
      </c>
    </row>
    <row r="809" spans="1:38" x14ac:dyDescent="0.25">
      <c r="A809" s="430" t="s">
        <v>4250</v>
      </c>
      <c r="B809" s="430">
        <v>1</v>
      </c>
      <c r="C809" s="430" t="s">
        <v>4251</v>
      </c>
      <c r="D809" s="430" t="s">
        <v>4065</v>
      </c>
      <c r="E809" s="430">
        <v>16</v>
      </c>
      <c r="F809" s="430">
        <v>1.5680752479199998E-2</v>
      </c>
      <c r="G809" s="430">
        <v>1.38858438867E-2</v>
      </c>
      <c r="H809" s="430">
        <v>1.36114901347E-2</v>
      </c>
      <c r="I809" s="430">
        <v>1.25620118176E-2</v>
      </c>
      <c r="J809" s="430">
        <v>1.31578284854E-2</v>
      </c>
      <c r="K809" s="430">
        <v>1.7611448842599998E-2</v>
      </c>
      <c r="L809" s="430">
        <v>1.8921929718E-2</v>
      </c>
      <c r="M809" s="430">
        <v>1.8057432346100001E-2</v>
      </c>
      <c r="N809" s="430">
        <v>1.8151206550399999E-2</v>
      </c>
      <c r="O809" s="430">
        <v>1.9645178830600001E-2</v>
      </c>
      <c r="P809" s="430">
        <v>1.2919668464699999E-2</v>
      </c>
      <c r="Q809" s="430">
        <v>1.32134275209E-2</v>
      </c>
      <c r="R809" s="430">
        <v>1.37324302622E-2</v>
      </c>
      <c r="S809" s="430">
        <v>1.0565113248499999E-2</v>
      </c>
      <c r="T809" s="430">
        <v>1.4523857476200001E-2</v>
      </c>
      <c r="U809" s="430">
        <v>1.60788573602E-2</v>
      </c>
      <c r="V809" s="430">
        <v>1.83719660772E-2</v>
      </c>
      <c r="W809" s="430">
        <v>1.68155916387E-2</v>
      </c>
      <c r="X809" s="430">
        <v>1.429560316E-2</v>
      </c>
      <c r="Y809" s="430">
        <v>1.85058416293E-2</v>
      </c>
      <c r="Z809" s="430">
        <v>2.2851475362299999E-2</v>
      </c>
      <c r="AA809" s="430">
        <v>2.1111447864800001E-2</v>
      </c>
      <c r="AB809" s="430">
        <v>1.9743664174899998E-2</v>
      </c>
      <c r="AC809" s="430">
        <v>2.4622708448600001E-2</v>
      </c>
      <c r="AD809" s="430">
        <v>2.8837641748299999E-2</v>
      </c>
      <c r="AE809" s="430">
        <v>2.8266355628299999E-2</v>
      </c>
      <c r="AF809" s="430">
        <v>2.5013213143699999E-2</v>
      </c>
      <c r="AG809" s="430">
        <v>2.27119788935E-2</v>
      </c>
      <c r="AH809" s="430">
        <v>1.6911109988500001E-2</v>
      </c>
      <c r="AI809" s="430">
        <v>1.9378910295599999E-2</v>
      </c>
      <c r="AJ809" s="430">
        <v>1.9521291408200001E-2</v>
      </c>
      <c r="AK809" s="430">
        <v>1.8364669407999999E-2</v>
      </c>
      <c r="AL809" s="430">
        <v>0</v>
      </c>
    </row>
    <row r="810" spans="1:38" x14ac:dyDescent="0.25">
      <c r="A810" s="430" t="s">
        <v>4250</v>
      </c>
      <c r="B810" s="430">
        <v>1</v>
      </c>
      <c r="C810" s="430" t="s">
        <v>4251</v>
      </c>
      <c r="D810" s="430" t="s">
        <v>4067</v>
      </c>
      <c r="E810" s="430">
        <v>16</v>
      </c>
      <c r="F810" s="430">
        <v>0.26715107806420002</v>
      </c>
      <c r="G810" s="430">
        <v>0.23907263096369999</v>
      </c>
      <c r="H810" s="430">
        <v>0.23522654502939999</v>
      </c>
      <c r="I810" s="430">
        <v>0.2174815535921</v>
      </c>
      <c r="J810" s="430">
        <v>0.22757625095879999</v>
      </c>
      <c r="K810" s="430">
        <v>0.3045491363999</v>
      </c>
      <c r="L810" s="430">
        <v>0.32709389608930001</v>
      </c>
      <c r="M810" s="430">
        <v>0.31342942311549998</v>
      </c>
      <c r="N810" s="430">
        <v>0.31707780671579999</v>
      </c>
      <c r="O810" s="430">
        <v>0.34564828889659999</v>
      </c>
      <c r="P810" s="430">
        <v>0.22867281724310001</v>
      </c>
      <c r="Q810" s="430">
        <v>0.23544920118000001</v>
      </c>
      <c r="R810" s="430">
        <v>0.24548087671630001</v>
      </c>
      <c r="S810" s="430">
        <v>0.18911492679899999</v>
      </c>
      <c r="T810" s="430">
        <v>0.25799530220220002</v>
      </c>
      <c r="U810" s="430">
        <v>0.28528126489319999</v>
      </c>
      <c r="V810" s="430">
        <v>0.32480029281720002</v>
      </c>
      <c r="W810" s="430">
        <v>0.2962326231988</v>
      </c>
      <c r="X810" s="430">
        <v>0.25034553022950001</v>
      </c>
      <c r="Y810" s="430">
        <v>0.32084539938220002</v>
      </c>
      <c r="Z810" s="430">
        <v>0.39080052303439999</v>
      </c>
      <c r="AA810" s="430">
        <v>0.35556227264009999</v>
      </c>
      <c r="AB810" s="430">
        <v>0.3247646306934</v>
      </c>
      <c r="AC810" s="430">
        <v>0.3942802659497</v>
      </c>
      <c r="AD810" s="430">
        <v>0.45307957660019998</v>
      </c>
      <c r="AE810" s="430">
        <v>0.4348172081758</v>
      </c>
      <c r="AF810" s="430">
        <v>0.3850679947531</v>
      </c>
      <c r="AG810" s="430">
        <v>0.35011498893260001</v>
      </c>
      <c r="AH810" s="430">
        <v>0.25989570505490001</v>
      </c>
      <c r="AI810" s="430">
        <v>0.29678988734700001</v>
      </c>
      <c r="AJ810" s="430">
        <v>0.29547973418410001</v>
      </c>
      <c r="AK810" s="430">
        <v>0.27916210871559999</v>
      </c>
      <c r="AL810" s="430">
        <v>0</v>
      </c>
    </row>
    <row r="811" spans="1:38" x14ac:dyDescent="0.25">
      <c r="A811" s="430" t="s">
        <v>4250</v>
      </c>
      <c r="B811" s="430">
        <v>1</v>
      </c>
      <c r="C811" s="430" t="s">
        <v>4251</v>
      </c>
      <c r="D811" s="430" t="s">
        <v>4069</v>
      </c>
      <c r="E811" s="430">
        <v>16</v>
      </c>
      <c r="F811" s="430">
        <v>7.7429993531499999E-2</v>
      </c>
      <c r="G811" s="430">
        <v>6.9356596211999993E-2</v>
      </c>
      <c r="H811" s="430">
        <v>6.8684512112899998E-2</v>
      </c>
      <c r="I811" s="430">
        <v>6.3715257579299994E-2</v>
      </c>
      <c r="J811" s="430">
        <v>6.6950648244800001E-2</v>
      </c>
      <c r="K811" s="430">
        <v>8.9934328579799994E-2</v>
      </c>
      <c r="L811" s="430">
        <v>9.7176253628299999E-2</v>
      </c>
      <c r="M811" s="430">
        <v>9.3742836156299997E-2</v>
      </c>
      <c r="N811" s="430">
        <v>9.5452239639399999E-2</v>
      </c>
      <c r="O811" s="430">
        <v>0.1048077985439</v>
      </c>
      <c r="P811" s="430">
        <v>6.9513476240399996E-2</v>
      </c>
      <c r="Q811" s="430">
        <v>7.1686744881599998E-2</v>
      </c>
      <c r="R811" s="430">
        <v>7.50798344315E-2</v>
      </c>
      <c r="S811" s="430">
        <v>5.7965866443600002E-2</v>
      </c>
      <c r="T811" s="430">
        <v>7.9416138641100004E-2</v>
      </c>
      <c r="U811" s="430">
        <v>8.8311958556300002E-2</v>
      </c>
      <c r="V811" s="430">
        <v>0.1016757971838</v>
      </c>
      <c r="W811" s="430">
        <v>9.3614689236200005E-2</v>
      </c>
      <c r="X811" s="430">
        <v>7.9763834516799997E-2</v>
      </c>
      <c r="Y811" s="430">
        <v>0.1034588110667</v>
      </c>
      <c r="Z811" s="430">
        <v>0.12733844032040001</v>
      </c>
      <c r="AA811" s="430">
        <v>0.1166805640415</v>
      </c>
      <c r="AB811" s="430">
        <v>0.10738318443519999</v>
      </c>
      <c r="AC811" s="430">
        <v>0.13122224394400001</v>
      </c>
      <c r="AD811" s="430">
        <v>0.15142974618899999</v>
      </c>
      <c r="AE811" s="430">
        <v>0.14630136244639999</v>
      </c>
      <c r="AF811" s="430">
        <v>0.12994796831909999</v>
      </c>
      <c r="AG811" s="430">
        <v>0.1180565514591</v>
      </c>
      <c r="AH811" s="430">
        <v>8.7741209672699993E-2</v>
      </c>
      <c r="AI811" s="430">
        <v>0.1004991134411</v>
      </c>
      <c r="AJ811" s="430">
        <v>9.9291058766500004E-2</v>
      </c>
      <c r="AK811" s="430">
        <v>9.4475122568000003E-2</v>
      </c>
      <c r="AL811" s="430">
        <v>0</v>
      </c>
    </row>
    <row r="812" spans="1:38" x14ac:dyDescent="0.25">
      <c r="A812" s="430" t="s">
        <v>4250</v>
      </c>
      <c r="B812" s="430">
        <v>1</v>
      </c>
      <c r="C812" s="430" t="s">
        <v>4251</v>
      </c>
      <c r="D812" s="430" t="s">
        <v>4071</v>
      </c>
      <c r="E812" s="430">
        <v>16</v>
      </c>
      <c r="F812" s="430">
        <v>7.0336972600199998E-2</v>
      </c>
      <c r="G812" s="430">
        <v>6.3963191716200005E-2</v>
      </c>
      <c r="H812" s="430">
        <v>6.3805666151299997E-2</v>
      </c>
      <c r="I812" s="430">
        <v>5.9955407257500003E-2</v>
      </c>
      <c r="J812" s="430">
        <v>6.3692310174299993E-2</v>
      </c>
      <c r="K812" s="430">
        <v>8.6567739382000006E-2</v>
      </c>
      <c r="L812" s="430">
        <v>9.4470028581399995E-2</v>
      </c>
      <c r="M812" s="430">
        <v>9.1836054945700005E-2</v>
      </c>
      <c r="N812" s="430">
        <v>9.39737252346E-2</v>
      </c>
      <c r="O812" s="430">
        <v>0.1034903321267</v>
      </c>
      <c r="P812" s="430">
        <v>6.9017294226100007E-2</v>
      </c>
      <c r="Q812" s="430">
        <v>7.1704050931400004E-2</v>
      </c>
      <c r="R812" s="430">
        <v>7.5603681259099997E-2</v>
      </c>
      <c r="S812" s="430">
        <v>5.8668490624299997E-2</v>
      </c>
      <c r="T812" s="430">
        <v>8.0412548186800006E-2</v>
      </c>
      <c r="U812" s="430">
        <v>8.9919747235E-2</v>
      </c>
      <c r="V812" s="430">
        <v>0.1038482495967</v>
      </c>
      <c r="W812" s="430">
        <v>9.5883172106500006E-2</v>
      </c>
      <c r="X812" s="430">
        <v>8.19328858534E-2</v>
      </c>
      <c r="Y812" s="430">
        <v>0.1059920904905</v>
      </c>
      <c r="Z812" s="430">
        <v>0.1299664791971</v>
      </c>
      <c r="AA812" s="430">
        <v>0.11926274572459999</v>
      </c>
      <c r="AB812" s="430">
        <v>0.1096544338737</v>
      </c>
      <c r="AC812" s="430">
        <v>0.1336131508866</v>
      </c>
      <c r="AD812" s="430">
        <v>0.15479703162940001</v>
      </c>
      <c r="AE812" s="430">
        <v>0.15034278569949999</v>
      </c>
      <c r="AF812" s="430">
        <v>0.13541061265580001</v>
      </c>
      <c r="AG812" s="430">
        <v>0.1244699457462</v>
      </c>
      <c r="AH812" s="430">
        <v>9.3082237053000005E-2</v>
      </c>
      <c r="AI812" s="430">
        <v>0.1069807073754</v>
      </c>
      <c r="AJ812" s="430">
        <v>0.1062958352837</v>
      </c>
      <c r="AK812" s="430">
        <v>0.10062511656250001</v>
      </c>
      <c r="AL812" s="430">
        <v>0</v>
      </c>
    </row>
    <row r="813" spans="1:38" x14ac:dyDescent="0.25">
      <c r="A813" s="430" t="s">
        <v>4250</v>
      </c>
      <c r="B813" s="430">
        <v>1</v>
      </c>
      <c r="C813" s="430" t="s">
        <v>4251</v>
      </c>
      <c r="D813" s="430" t="s">
        <v>4073</v>
      </c>
      <c r="E813" s="430">
        <v>16</v>
      </c>
      <c r="F813" s="430">
        <v>0.29270358453509998</v>
      </c>
      <c r="G813" s="430">
        <v>0.26170927817709999</v>
      </c>
      <c r="H813" s="430">
        <v>0.25698066319149998</v>
      </c>
      <c r="I813" s="430">
        <v>0.23743655197829999</v>
      </c>
      <c r="J813" s="430">
        <v>0.2482596250096</v>
      </c>
      <c r="K813" s="430">
        <v>0.33161614491899999</v>
      </c>
      <c r="L813" s="430">
        <v>0.35553683978049999</v>
      </c>
      <c r="M813" s="430">
        <v>0.33984529247270001</v>
      </c>
      <c r="N813" s="430">
        <v>0.34326291491459998</v>
      </c>
      <c r="O813" s="430">
        <v>0.3739561921042</v>
      </c>
      <c r="P813" s="430">
        <v>0.24719899835930001</v>
      </c>
      <c r="Q813" s="430">
        <v>0.25429699884520002</v>
      </c>
      <c r="R813" s="430">
        <v>0.26534552542500001</v>
      </c>
      <c r="S813" s="430">
        <v>0.2046590231347</v>
      </c>
      <c r="T813" s="430">
        <v>0.27958765250060003</v>
      </c>
      <c r="U813" s="430">
        <v>0.30983597204899999</v>
      </c>
      <c r="V813" s="430">
        <v>0.3539272746339</v>
      </c>
      <c r="W813" s="430">
        <v>0.32362578768220002</v>
      </c>
      <c r="X813" s="430">
        <v>0.2741920943658</v>
      </c>
      <c r="Y813" s="430">
        <v>0.35251450910210003</v>
      </c>
      <c r="Z813" s="430">
        <v>0.43049058176889998</v>
      </c>
      <c r="AA813" s="430">
        <v>0.39255801199130003</v>
      </c>
      <c r="AB813" s="430">
        <v>0.35901393184800001</v>
      </c>
      <c r="AC813" s="430">
        <v>0.43513416776149999</v>
      </c>
      <c r="AD813" s="430">
        <v>0.49936975807279999</v>
      </c>
      <c r="AE813" s="430">
        <v>0.47849689602970003</v>
      </c>
      <c r="AF813" s="430">
        <v>0.42305879254270001</v>
      </c>
      <c r="AG813" s="430">
        <v>0.38399809634170001</v>
      </c>
      <c r="AH813" s="430">
        <v>0.28499808874959998</v>
      </c>
      <c r="AI813" s="430">
        <v>0.32476183220659999</v>
      </c>
      <c r="AJ813" s="430">
        <v>0.32552840177940001</v>
      </c>
      <c r="AK813" s="430">
        <v>0.30722139114620001</v>
      </c>
      <c r="AL813" s="430">
        <v>0</v>
      </c>
    </row>
    <row r="814" spans="1:38" x14ac:dyDescent="0.25">
      <c r="A814" s="430" t="s">
        <v>4250</v>
      </c>
      <c r="B814" s="430">
        <v>1</v>
      </c>
      <c r="C814" s="430" t="s">
        <v>4251</v>
      </c>
      <c r="D814" s="430" t="s">
        <v>4228</v>
      </c>
      <c r="E814" s="430">
        <v>16</v>
      </c>
      <c r="F814" s="430">
        <v>8.6743945177000001E-2</v>
      </c>
      <c r="G814" s="430">
        <v>7.7549937138299996E-2</v>
      </c>
      <c r="H814" s="430">
        <v>7.6239768563700003E-2</v>
      </c>
      <c r="I814" s="430">
        <v>7.0532251487900002E-2</v>
      </c>
      <c r="J814" s="430">
        <v>7.4013305581600006E-2</v>
      </c>
      <c r="K814" s="430">
        <v>9.9367215791499999E-2</v>
      </c>
      <c r="L814" s="430">
        <v>0.107202186388</v>
      </c>
      <c r="M814" s="430">
        <v>0.10327046103400001</v>
      </c>
      <c r="N814" s="430">
        <v>0.10506576483000001</v>
      </c>
      <c r="O814" s="430">
        <v>0.1153276486599</v>
      </c>
      <c r="P814" s="430">
        <v>7.6682226727200001E-2</v>
      </c>
      <c r="Q814" s="430">
        <v>7.8958056444400002E-2</v>
      </c>
      <c r="R814" s="430">
        <v>8.2280382793100001E-2</v>
      </c>
      <c r="S814" s="430">
        <v>6.3278101513599999E-2</v>
      </c>
      <c r="T814" s="430">
        <v>8.6211570642399996E-2</v>
      </c>
      <c r="U814" s="430">
        <v>9.5100109302899999E-2</v>
      </c>
      <c r="V814" s="430">
        <v>0.10764843587800001</v>
      </c>
      <c r="W814" s="430">
        <v>9.7443559027200005E-2</v>
      </c>
      <c r="X814" s="430">
        <v>8.1761530536999999E-2</v>
      </c>
      <c r="Y814" s="430">
        <v>0.10409438512620001</v>
      </c>
      <c r="Z814" s="430">
        <v>0.1260349533574</v>
      </c>
      <c r="AA814" s="430">
        <v>0.1132901725489</v>
      </c>
      <c r="AB814" s="430">
        <v>0.1021864874459</v>
      </c>
      <c r="AC814" s="430">
        <v>0.1223417129866</v>
      </c>
      <c r="AD814" s="430">
        <v>0.1379889839366</v>
      </c>
      <c r="AE814" s="430">
        <v>0.12994149974309999</v>
      </c>
      <c r="AF814" s="430">
        <v>0.11269704415789999</v>
      </c>
      <c r="AG814" s="430">
        <v>9.9799512421999997E-2</v>
      </c>
      <c r="AH814" s="430">
        <v>7.1050771667300006E-2</v>
      </c>
      <c r="AI814" s="430">
        <v>8.1033956129499998E-2</v>
      </c>
      <c r="AJ814" s="430">
        <v>8.2237464169999996E-2</v>
      </c>
      <c r="AK814" s="430">
        <v>7.7340210239999999E-2</v>
      </c>
      <c r="AL814" s="430">
        <v>0</v>
      </c>
    </row>
    <row r="815" spans="1:38" x14ac:dyDescent="0.25">
      <c r="A815" s="430" t="s">
        <v>4250</v>
      </c>
      <c r="B815" s="430">
        <v>1</v>
      </c>
      <c r="C815" s="430" t="s">
        <v>4251</v>
      </c>
      <c r="D815" s="430" t="s">
        <v>4075</v>
      </c>
      <c r="E815" s="430">
        <v>16</v>
      </c>
      <c r="F815" s="430">
        <v>2.4737540620000002E-2</v>
      </c>
      <c r="G815" s="430">
        <v>2.20741612517E-2</v>
      </c>
      <c r="H815" s="430">
        <v>2.1595486674900001E-2</v>
      </c>
      <c r="I815" s="430">
        <v>1.98869787093E-2</v>
      </c>
      <c r="J815" s="430">
        <v>2.0731613680999999E-2</v>
      </c>
      <c r="K815" s="430">
        <v>2.7647412748600001E-2</v>
      </c>
      <c r="L815" s="430">
        <v>2.9701414854200001E-2</v>
      </c>
      <c r="M815" s="430">
        <v>2.8497439540099999E-2</v>
      </c>
      <c r="N815" s="430">
        <v>2.89046833059E-2</v>
      </c>
      <c r="O815" s="430">
        <v>3.17246376779E-2</v>
      </c>
      <c r="P815" s="430">
        <v>2.1134934977599999E-2</v>
      </c>
      <c r="Q815" s="430">
        <v>2.1857768410900001E-2</v>
      </c>
      <c r="R815" s="430">
        <v>2.29386337099E-2</v>
      </c>
      <c r="S815" s="430">
        <v>1.7718453888900001E-2</v>
      </c>
      <c r="T815" s="430">
        <v>2.4208021099399998E-2</v>
      </c>
      <c r="U815" s="430">
        <v>2.6576631140000001E-2</v>
      </c>
      <c r="V815" s="430">
        <v>3.0074687412699998E-2</v>
      </c>
      <c r="W815" s="430">
        <v>2.7234647841899998E-2</v>
      </c>
      <c r="X815" s="430">
        <v>2.2935850413599999E-2</v>
      </c>
      <c r="Y815" s="430">
        <v>2.93226230576E-2</v>
      </c>
      <c r="Z815" s="430">
        <v>3.5695067110700002E-2</v>
      </c>
      <c r="AA815" s="430">
        <v>3.2453701233800002E-2</v>
      </c>
      <c r="AB815" s="430">
        <v>2.9659146020299999E-2</v>
      </c>
      <c r="AC815" s="430">
        <v>3.5941066267199999E-2</v>
      </c>
      <c r="AD815" s="430">
        <v>4.1242454301799999E-2</v>
      </c>
      <c r="AE815" s="430">
        <v>3.95405063345E-2</v>
      </c>
      <c r="AF815" s="430">
        <v>3.4993899166900003E-2</v>
      </c>
      <c r="AG815" s="430">
        <v>3.1709644664200003E-2</v>
      </c>
      <c r="AH815" s="430">
        <v>2.35698948677E-2</v>
      </c>
      <c r="AI815" s="430">
        <v>2.68499470496E-2</v>
      </c>
      <c r="AJ815" s="430">
        <v>2.7472207577600001E-2</v>
      </c>
      <c r="AK815" s="430">
        <v>2.5963697499800001E-2</v>
      </c>
      <c r="AL815" s="430">
        <v>0</v>
      </c>
    </row>
    <row r="816" spans="1:38" x14ac:dyDescent="0.25">
      <c r="A816" s="430" t="s">
        <v>4250</v>
      </c>
      <c r="B816" s="430">
        <v>1</v>
      </c>
      <c r="C816" s="430" t="s">
        <v>4251</v>
      </c>
      <c r="D816" s="430" t="s">
        <v>4077</v>
      </c>
      <c r="E816" s="430">
        <v>16</v>
      </c>
      <c r="F816" s="430">
        <v>8.6093831509499993E-2</v>
      </c>
      <c r="G816" s="430">
        <v>7.7983230211200003E-2</v>
      </c>
      <c r="H816" s="430">
        <v>7.7214249594900003E-2</v>
      </c>
      <c r="I816" s="430">
        <v>7.1767694130199997E-2</v>
      </c>
      <c r="J816" s="430">
        <v>7.5612090179800001E-2</v>
      </c>
      <c r="K816" s="430">
        <v>0.1019059881653</v>
      </c>
      <c r="L816" s="430">
        <v>0.11044498401819999</v>
      </c>
      <c r="M816" s="430">
        <v>0.107271791669</v>
      </c>
      <c r="N816" s="430">
        <v>0.1098615110983</v>
      </c>
      <c r="O816" s="430">
        <v>0.12119867737169999</v>
      </c>
      <c r="P816" s="430">
        <v>8.0980941474400006E-2</v>
      </c>
      <c r="Q816" s="430">
        <v>8.4048991811499996E-2</v>
      </c>
      <c r="R816" s="430">
        <v>8.8393664942800002E-2</v>
      </c>
      <c r="S816" s="430">
        <v>6.8639935725000004E-2</v>
      </c>
      <c r="T816" s="430">
        <v>9.4863257532999998E-2</v>
      </c>
      <c r="U816" s="430">
        <v>0.1062688464846</v>
      </c>
      <c r="V816" s="430">
        <v>0.1232822683156</v>
      </c>
      <c r="W816" s="430">
        <v>0.11447276433299999</v>
      </c>
      <c r="X816" s="430">
        <v>9.8460738764899997E-2</v>
      </c>
      <c r="Y816" s="430">
        <v>0.12773463434429999</v>
      </c>
      <c r="Z816" s="430">
        <v>0.15699978755540001</v>
      </c>
      <c r="AA816" s="430">
        <v>0.1438990095531</v>
      </c>
      <c r="AB816" s="430">
        <v>0.13267915406309999</v>
      </c>
      <c r="AC816" s="430">
        <v>0.16229487493799999</v>
      </c>
      <c r="AD816" s="430">
        <v>0.18842347167840001</v>
      </c>
      <c r="AE816" s="430">
        <v>0.18317070739630001</v>
      </c>
      <c r="AF816" s="430">
        <v>0.1641833800743</v>
      </c>
      <c r="AG816" s="430">
        <v>0.15087503157490001</v>
      </c>
      <c r="AH816" s="430">
        <v>0.11328856402570001</v>
      </c>
      <c r="AI816" s="430">
        <v>0.13087272940110001</v>
      </c>
      <c r="AJ816" s="430">
        <v>0.1285793863435</v>
      </c>
      <c r="AK816" s="430">
        <v>0.1230090035966</v>
      </c>
      <c r="AL816" s="430">
        <v>0</v>
      </c>
    </row>
    <row r="817" spans="1:38" x14ac:dyDescent="0.25">
      <c r="A817" s="430" t="s">
        <v>4250</v>
      </c>
      <c r="B817" s="430">
        <v>1</v>
      </c>
      <c r="C817" s="430" t="s">
        <v>4251</v>
      </c>
      <c r="D817" s="430" t="s">
        <v>4079</v>
      </c>
      <c r="E817" s="430">
        <v>16</v>
      </c>
      <c r="F817" s="430">
        <v>1.71417992175E-2</v>
      </c>
      <c r="G817" s="430">
        <v>1.53692359798E-2</v>
      </c>
      <c r="H817" s="430">
        <v>1.52020277857E-2</v>
      </c>
      <c r="I817" s="430">
        <v>1.41477597131E-2</v>
      </c>
      <c r="J817" s="430">
        <v>1.4912453208900001E-2</v>
      </c>
      <c r="K817" s="430">
        <v>2.0060645950100001E-2</v>
      </c>
      <c r="L817" s="430">
        <v>2.1593620705799999E-2</v>
      </c>
      <c r="M817" s="430">
        <v>2.06840472958E-2</v>
      </c>
      <c r="N817" s="430">
        <v>2.0913024926300001E-2</v>
      </c>
      <c r="O817" s="430">
        <v>2.28820675174E-2</v>
      </c>
      <c r="P817" s="430">
        <v>1.5210130931600001E-2</v>
      </c>
      <c r="Q817" s="430">
        <v>1.56720444727E-2</v>
      </c>
      <c r="R817" s="430">
        <v>1.6354504844999999E-2</v>
      </c>
      <c r="S817" s="430">
        <v>1.2630977848399999E-2</v>
      </c>
      <c r="T817" s="430">
        <v>1.73554132577E-2</v>
      </c>
      <c r="U817" s="430">
        <v>1.9299262687899998E-2</v>
      </c>
      <c r="V817" s="430">
        <v>2.2151783760600001E-2</v>
      </c>
      <c r="W817" s="430">
        <v>2.0390870864900001E-2</v>
      </c>
      <c r="X817" s="430">
        <v>1.7373020290800002E-2</v>
      </c>
      <c r="Y817" s="430">
        <v>2.2460410254700001E-2</v>
      </c>
      <c r="Z817" s="430">
        <v>2.7641584212200001E-2</v>
      </c>
      <c r="AA817" s="430">
        <v>2.5367884025199999E-2</v>
      </c>
      <c r="AB817" s="430">
        <v>2.3444601340099999E-2</v>
      </c>
      <c r="AC817" s="430">
        <v>2.8695071372299999E-2</v>
      </c>
      <c r="AD817" s="430">
        <v>3.3168112917699999E-2</v>
      </c>
      <c r="AE817" s="430">
        <v>3.1974884486500002E-2</v>
      </c>
      <c r="AF817" s="430">
        <v>2.85720633392E-2</v>
      </c>
      <c r="AG817" s="430">
        <v>2.6222730926900001E-2</v>
      </c>
      <c r="AH817" s="430">
        <v>1.9566026677200001E-2</v>
      </c>
      <c r="AI817" s="430">
        <v>2.2510166701299999E-2</v>
      </c>
      <c r="AJ817" s="430">
        <v>2.2231274551100001E-2</v>
      </c>
      <c r="AK817" s="430">
        <v>2.1218564646700001E-2</v>
      </c>
      <c r="AL817" s="430">
        <v>0</v>
      </c>
    </row>
    <row r="818" spans="1:38" x14ac:dyDescent="0.25">
      <c r="A818" s="430" t="s">
        <v>4250</v>
      </c>
      <c r="B818" s="430">
        <v>1</v>
      </c>
      <c r="C818" s="430" t="s">
        <v>4251</v>
      </c>
      <c r="D818" s="430" t="s">
        <v>4081</v>
      </c>
      <c r="E818" s="430">
        <v>16</v>
      </c>
      <c r="F818" s="430">
        <v>0.1203561594881</v>
      </c>
      <c r="G818" s="430">
        <v>0.1084780594535</v>
      </c>
      <c r="H818" s="430">
        <v>0.10769670384170001</v>
      </c>
      <c r="I818" s="430">
        <v>0.10065000081350001</v>
      </c>
      <c r="J818" s="430">
        <v>0.1067523835708</v>
      </c>
      <c r="K818" s="430">
        <v>0.1448138728118</v>
      </c>
      <c r="L818" s="430">
        <v>0.15758944459400001</v>
      </c>
      <c r="M818" s="430">
        <v>0.15283912948469999</v>
      </c>
      <c r="N818" s="430">
        <v>0.15613597056199999</v>
      </c>
      <c r="O818" s="430">
        <v>0.1719392165935</v>
      </c>
      <c r="P818" s="430">
        <v>0.11477806635600001</v>
      </c>
      <c r="Q818" s="430">
        <v>0.1189049476251</v>
      </c>
      <c r="R818" s="430">
        <v>0.1247195718696</v>
      </c>
      <c r="S818" s="430">
        <v>9.6714389310399995E-2</v>
      </c>
      <c r="T818" s="430">
        <v>0.13315818472839999</v>
      </c>
      <c r="U818" s="430">
        <v>0.1490961012175</v>
      </c>
      <c r="V818" s="430">
        <v>0.17224948093</v>
      </c>
      <c r="W818" s="430">
        <v>0.15907629231859999</v>
      </c>
      <c r="X818" s="430">
        <v>0.13581921963019999</v>
      </c>
      <c r="Y818" s="430">
        <v>0.17549444322919999</v>
      </c>
      <c r="Z818" s="430">
        <v>0.21523902558560001</v>
      </c>
      <c r="AA818" s="430">
        <v>0.19710347608459999</v>
      </c>
      <c r="AB818" s="430">
        <v>0.18150854279930001</v>
      </c>
      <c r="AC818" s="430">
        <v>0.22121628225519999</v>
      </c>
      <c r="AD818" s="430">
        <v>0.25547871015579998</v>
      </c>
      <c r="AE818" s="430">
        <v>0.24674717672089999</v>
      </c>
      <c r="AF818" s="430">
        <v>0.22003270575389999</v>
      </c>
      <c r="AG818" s="430">
        <v>0.20152521602240001</v>
      </c>
      <c r="AH818" s="430">
        <v>0.15081210151499999</v>
      </c>
      <c r="AI818" s="430">
        <v>0.17331425418659999</v>
      </c>
      <c r="AJ818" s="430">
        <v>0.17342265678900001</v>
      </c>
      <c r="AK818" s="430">
        <v>0.1652982814567</v>
      </c>
      <c r="AL818" s="430">
        <v>0</v>
      </c>
    </row>
    <row r="819" spans="1:38" x14ac:dyDescent="0.25">
      <c r="A819" s="430" t="s">
        <v>4250</v>
      </c>
      <c r="B819" s="430">
        <v>1</v>
      </c>
      <c r="C819" s="430" t="s">
        <v>4251</v>
      </c>
      <c r="D819" s="430" t="s">
        <v>4083</v>
      </c>
      <c r="E819" s="430">
        <v>16</v>
      </c>
      <c r="F819" s="430">
        <v>0.41942770059290002</v>
      </c>
      <c r="G819" s="430">
        <v>0.37999975048509999</v>
      </c>
      <c r="H819" s="430">
        <v>0.3787649435739</v>
      </c>
      <c r="I819" s="430">
        <v>0.35580270075850001</v>
      </c>
      <c r="J819" s="430">
        <v>0.37881704174940001</v>
      </c>
      <c r="K819" s="430">
        <v>0.51539762369719999</v>
      </c>
      <c r="L819" s="430">
        <v>0.56267945922139995</v>
      </c>
      <c r="M819" s="430">
        <v>0.54863884945990005</v>
      </c>
      <c r="N819" s="430">
        <v>0.56504313103780002</v>
      </c>
      <c r="O819" s="430">
        <v>0.62687507406080001</v>
      </c>
      <c r="P819" s="430">
        <v>0.42147397093279998</v>
      </c>
      <c r="Q819" s="430">
        <v>0.44081056308880001</v>
      </c>
      <c r="R819" s="430">
        <v>0.46674367161710001</v>
      </c>
      <c r="S819" s="430">
        <v>0.36435987299279998</v>
      </c>
      <c r="T819" s="430">
        <v>0.50449057843800005</v>
      </c>
      <c r="U819" s="430">
        <v>0.56686646986519995</v>
      </c>
      <c r="V819" s="430">
        <v>0.66083596080719997</v>
      </c>
      <c r="W819" s="430">
        <v>0.61387161288720005</v>
      </c>
      <c r="X819" s="430">
        <v>0.52848047086079997</v>
      </c>
      <c r="Y819" s="430">
        <v>0.69022488479629995</v>
      </c>
      <c r="Z819" s="430">
        <v>0.85485420924169997</v>
      </c>
      <c r="AA819" s="430">
        <v>0.78977853599070003</v>
      </c>
      <c r="AB819" s="430">
        <v>0.73337554035579999</v>
      </c>
      <c r="AC819" s="430">
        <v>0.9016130884254</v>
      </c>
      <c r="AD819" s="430">
        <v>1.0525437876618</v>
      </c>
      <c r="AE819" s="430">
        <v>1.0276601487835999</v>
      </c>
      <c r="AF819" s="430">
        <v>0.9234327529145</v>
      </c>
      <c r="AG819" s="430">
        <v>0.84907947745760004</v>
      </c>
      <c r="AH819" s="430">
        <v>0.6368863989729</v>
      </c>
      <c r="AI819" s="430">
        <v>0.73551764862890001</v>
      </c>
      <c r="AJ819" s="430">
        <v>0.73221327673689995</v>
      </c>
      <c r="AK819" s="430">
        <v>0.69975130558709997</v>
      </c>
      <c r="AL819" s="430">
        <v>0</v>
      </c>
    </row>
    <row r="820" spans="1:38" x14ac:dyDescent="0.25">
      <c r="A820" s="430" t="s">
        <v>4250</v>
      </c>
      <c r="B820" s="430">
        <v>1</v>
      </c>
      <c r="C820" s="430" t="s">
        <v>4251</v>
      </c>
      <c r="D820" s="430" t="s">
        <v>4229</v>
      </c>
      <c r="E820" s="430">
        <v>16</v>
      </c>
      <c r="F820" s="430">
        <v>0</v>
      </c>
      <c r="G820" s="430">
        <v>0</v>
      </c>
      <c r="H820" s="430">
        <v>0</v>
      </c>
      <c r="I820" s="430">
        <v>0</v>
      </c>
      <c r="J820" s="430">
        <v>0</v>
      </c>
      <c r="K820" s="430">
        <v>0</v>
      </c>
      <c r="L820" s="430">
        <v>0</v>
      </c>
      <c r="M820" s="430">
        <v>0</v>
      </c>
      <c r="N820" s="430">
        <v>0</v>
      </c>
      <c r="O820" s="430">
        <v>0</v>
      </c>
      <c r="P820" s="430">
        <v>0</v>
      </c>
      <c r="Q820" s="430">
        <v>0</v>
      </c>
      <c r="R820" s="430">
        <v>0</v>
      </c>
      <c r="S820" s="430">
        <v>0</v>
      </c>
      <c r="T820" s="430">
        <v>0</v>
      </c>
      <c r="U820" s="430">
        <v>0</v>
      </c>
      <c r="V820" s="430">
        <v>0</v>
      </c>
      <c r="W820" s="430">
        <v>0</v>
      </c>
      <c r="X820" s="430">
        <v>0</v>
      </c>
      <c r="Y820" s="430">
        <v>0</v>
      </c>
      <c r="Z820" s="430">
        <v>0</v>
      </c>
      <c r="AA820" s="430">
        <v>0</v>
      </c>
      <c r="AB820" s="430">
        <v>0</v>
      </c>
      <c r="AC820" s="430">
        <v>0</v>
      </c>
      <c r="AD820" s="430">
        <v>0</v>
      </c>
      <c r="AE820" s="430">
        <v>0</v>
      </c>
      <c r="AF820" s="430">
        <v>0</v>
      </c>
      <c r="AG820" s="430">
        <v>0</v>
      </c>
      <c r="AH820" s="430">
        <v>0</v>
      </c>
      <c r="AI820" s="430">
        <v>0</v>
      </c>
      <c r="AJ820" s="430">
        <v>0</v>
      </c>
      <c r="AK820" s="430">
        <v>0</v>
      </c>
      <c r="AL820" s="430">
        <v>0</v>
      </c>
    </row>
    <row r="821" spans="1:38" x14ac:dyDescent="0.25">
      <c r="A821" s="430" t="s">
        <v>4250</v>
      </c>
      <c r="B821" s="430">
        <v>1</v>
      </c>
      <c r="C821" s="430" t="s">
        <v>4251</v>
      </c>
      <c r="D821" s="430" t="s">
        <v>4085</v>
      </c>
      <c r="E821" s="430">
        <v>16</v>
      </c>
      <c r="F821" s="430">
        <v>4.2570986222399999E-2</v>
      </c>
      <c r="G821" s="430">
        <v>3.8873190111099999E-2</v>
      </c>
      <c r="H821" s="430">
        <v>3.9173723711099999E-2</v>
      </c>
      <c r="I821" s="430">
        <v>3.7191482249999998E-2</v>
      </c>
      <c r="J821" s="430">
        <v>4.00047335669E-2</v>
      </c>
      <c r="K821" s="430">
        <v>5.4755824342300002E-2</v>
      </c>
      <c r="L821" s="430">
        <v>6.01647901244E-2</v>
      </c>
      <c r="M821" s="430">
        <v>5.8914750703500003E-2</v>
      </c>
      <c r="N821" s="430">
        <v>6.0714817707800003E-2</v>
      </c>
      <c r="O821" s="430">
        <v>6.7190055459199996E-2</v>
      </c>
      <c r="P821" s="430">
        <v>4.5166951508700003E-2</v>
      </c>
      <c r="Q821" s="430">
        <v>4.7218740326799999E-2</v>
      </c>
      <c r="R821" s="430">
        <v>5.0026575854999998E-2</v>
      </c>
      <c r="S821" s="430">
        <v>3.9033267253399999E-2</v>
      </c>
      <c r="T821" s="430">
        <v>5.4102582790399999E-2</v>
      </c>
      <c r="U821" s="430">
        <v>6.1163884901799997E-2</v>
      </c>
      <c r="V821" s="430">
        <v>7.1445884081500002E-2</v>
      </c>
      <c r="W821" s="430">
        <v>6.6913547516799995E-2</v>
      </c>
      <c r="X821" s="430">
        <v>5.7894465504700003E-2</v>
      </c>
      <c r="Y821" s="430">
        <v>7.5791914371600003E-2</v>
      </c>
      <c r="Z821" s="430">
        <v>9.3993469881999997E-2</v>
      </c>
      <c r="AA821" s="430">
        <v>8.6684443938799996E-2</v>
      </c>
      <c r="AB821" s="430">
        <v>8.0246558634299997E-2</v>
      </c>
      <c r="AC821" s="430">
        <v>9.8701156245599997E-2</v>
      </c>
      <c r="AD821" s="430">
        <v>0.1147018980601</v>
      </c>
      <c r="AE821" s="430">
        <v>0.1116242269773</v>
      </c>
      <c r="AF821" s="430">
        <v>0.1007073655475</v>
      </c>
      <c r="AG821" s="430">
        <v>9.3144458873899993E-2</v>
      </c>
      <c r="AH821" s="430">
        <v>7.0201035459600006E-2</v>
      </c>
      <c r="AI821" s="430">
        <v>8.1283384834300004E-2</v>
      </c>
      <c r="AJ821" s="430">
        <v>8.2241123024399995E-2</v>
      </c>
      <c r="AK821" s="430">
        <v>7.9103123521800003E-2</v>
      </c>
      <c r="AL821" s="430">
        <v>0</v>
      </c>
    </row>
    <row r="822" spans="1:38" x14ac:dyDescent="0.25">
      <c r="A822" s="430" t="s">
        <v>4250</v>
      </c>
      <c r="B822" s="430">
        <v>1</v>
      </c>
      <c r="C822" s="430" t="s">
        <v>4251</v>
      </c>
      <c r="D822" s="430" t="s">
        <v>4087</v>
      </c>
      <c r="E822" s="430">
        <v>16</v>
      </c>
      <c r="F822" s="430">
        <v>1.38884521962E-2</v>
      </c>
      <c r="G822" s="430">
        <v>1.24192479611E-2</v>
      </c>
      <c r="H822" s="430">
        <v>1.2215157689699999E-2</v>
      </c>
      <c r="I822" s="430">
        <v>1.1318615261599999E-2</v>
      </c>
      <c r="J822" s="430">
        <v>1.1913719442799999E-2</v>
      </c>
      <c r="K822" s="430">
        <v>1.60121429494E-2</v>
      </c>
      <c r="L822" s="430">
        <v>1.7272877471300001E-2</v>
      </c>
      <c r="M822" s="430">
        <v>1.6598949136100001E-2</v>
      </c>
      <c r="N822" s="430">
        <v>1.6830480705300001E-2</v>
      </c>
      <c r="O822" s="430">
        <v>1.8438400815199998E-2</v>
      </c>
      <c r="P822" s="430">
        <v>1.22675705546E-2</v>
      </c>
      <c r="Q822" s="430">
        <v>1.26584967297E-2</v>
      </c>
      <c r="R822" s="430">
        <v>1.3243400398399999E-2</v>
      </c>
      <c r="S822" s="430">
        <v>1.0218481570699999E-2</v>
      </c>
      <c r="T822" s="430">
        <v>1.39655031785E-2</v>
      </c>
      <c r="U822" s="430">
        <v>1.5459831965899999E-2</v>
      </c>
      <c r="V822" s="430">
        <v>1.7621439824599999E-2</v>
      </c>
      <c r="W822" s="430">
        <v>1.60598170566E-2</v>
      </c>
      <c r="X822" s="430">
        <v>1.35690931413E-2</v>
      </c>
      <c r="Y822" s="430">
        <v>1.73884524508E-2</v>
      </c>
      <c r="Z822" s="430">
        <v>2.11965559326E-2</v>
      </c>
      <c r="AA822" s="430">
        <v>1.9315148902499999E-2</v>
      </c>
      <c r="AB822" s="430">
        <v>1.7610631941200001E-2</v>
      </c>
      <c r="AC822" s="430">
        <v>2.13353859053E-2</v>
      </c>
      <c r="AD822" s="430">
        <v>2.4424842674999999E-2</v>
      </c>
      <c r="AE822" s="430">
        <v>2.3412973839400001E-2</v>
      </c>
      <c r="AF822" s="430">
        <v>2.0654821677300001E-2</v>
      </c>
      <c r="AG822" s="430">
        <v>1.8761666311599999E-2</v>
      </c>
      <c r="AH822" s="430">
        <v>1.3901622950400001E-2</v>
      </c>
      <c r="AI822" s="430">
        <v>1.5834688256900001E-2</v>
      </c>
      <c r="AJ822" s="430">
        <v>1.6101340146600002E-2</v>
      </c>
      <c r="AK822" s="430">
        <v>1.5298677626900001E-2</v>
      </c>
      <c r="AL822" s="430">
        <v>0</v>
      </c>
    </row>
    <row r="823" spans="1:38" x14ac:dyDescent="0.25">
      <c r="A823" s="430" t="s">
        <v>4250</v>
      </c>
      <c r="B823" s="430">
        <v>1</v>
      </c>
      <c r="C823" s="430" t="s">
        <v>4251</v>
      </c>
      <c r="D823" s="430" t="s">
        <v>4230</v>
      </c>
      <c r="E823" s="430">
        <v>16</v>
      </c>
      <c r="F823" s="430">
        <v>2.5564629400999998E-3</v>
      </c>
      <c r="G823" s="430">
        <v>2.2891494657000001E-3</v>
      </c>
      <c r="H823" s="430">
        <v>2.2545377481E-3</v>
      </c>
      <c r="I823" s="430">
        <v>2.087961148E-3</v>
      </c>
      <c r="J823" s="430">
        <v>2.1899241280000001E-3</v>
      </c>
      <c r="K823" s="430">
        <v>2.9310549513999998E-3</v>
      </c>
      <c r="L823" s="430">
        <v>3.1448686970000001E-3</v>
      </c>
      <c r="M823" s="430">
        <v>3.0115453469999999E-3</v>
      </c>
      <c r="N823" s="430">
        <v>3.0424403818999999E-3</v>
      </c>
      <c r="O823" s="430">
        <v>3.3114737641999998E-3</v>
      </c>
      <c r="P823" s="430">
        <v>2.1862435167000001E-3</v>
      </c>
      <c r="Q823" s="430">
        <v>2.2443899714000002E-3</v>
      </c>
      <c r="R823" s="430">
        <v>2.3349529830999998E-3</v>
      </c>
      <c r="S823" s="430">
        <v>1.7945164469E-3</v>
      </c>
      <c r="T823" s="430">
        <v>2.4435124979999999E-3</v>
      </c>
      <c r="U823" s="430">
        <v>2.6990094510999998E-3</v>
      </c>
      <c r="V823" s="430">
        <v>3.0657285890999999E-3</v>
      </c>
      <c r="W823" s="430">
        <v>2.7905780616999999E-3</v>
      </c>
      <c r="X823" s="430">
        <v>2.3565595332999999E-3</v>
      </c>
      <c r="Y823" s="430">
        <v>3.0168478122E-3</v>
      </c>
      <c r="Z823" s="430">
        <v>3.6696702135000001E-3</v>
      </c>
      <c r="AA823" s="430">
        <v>3.3348971291000001E-3</v>
      </c>
      <c r="AB823" s="430">
        <v>3.0417906742999999E-3</v>
      </c>
      <c r="AC823" s="430">
        <v>3.678719107E-3</v>
      </c>
      <c r="AD823" s="430">
        <v>4.2113318790999998E-3</v>
      </c>
      <c r="AE823" s="430">
        <v>4.0297506243000001E-3</v>
      </c>
      <c r="AF823" s="430">
        <v>3.5567660753999999E-3</v>
      </c>
      <c r="AG823" s="430">
        <v>3.2197525059999999E-3</v>
      </c>
      <c r="AH823" s="430">
        <v>2.3807343083999998E-3</v>
      </c>
      <c r="AI823" s="430">
        <v>2.7066439999999998E-3</v>
      </c>
      <c r="AJ823" s="430">
        <v>2.6636961286000001E-3</v>
      </c>
      <c r="AK823" s="430">
        <v>2.5089006620000001E-3</v>
      </c>
      <c r="AL823" s="430">
        <v>0</v>
      </c>
    </row>
    <row r="824" spans="1:38" x14ac:dyDescent="0.25">
      <c r="A824" s="430" t="s">
        <v>4250</v>
      </c>
      <c r="B824" s="430">
        <v>1</v>
      </c>
      <c r="C824" s="430" t="s">
        <v>4251</v>
      </c>
      <c r="D824" s="430" t="s">
        <v>4089</v>
      </c>
      <c r="E824" s="430">
        <v>16</v>
      </c>
      <c r="F824" s="430">
        <v>0.1528739412024</v>
      </c>
      <c r="G824" s="430">
        <v>0.13762847451490001</v>
      </c>
      <c r="H824" s="430">
        <v>0.1367990129653</v>
      </c>
      <c r="I824" s="430">
        <v>0.12752964521749999</v>
      </c>
      <c r="J824" s="430">
        <v>0.1345391656106</v>
      </c>
      <c r="K824" s="430">
        <v>0.1813441887925</v>
      </c>
      <c r="L824" s="430">
        <v>0.19640726923999999</v>
      </c>
      <c r="M824" s="430">
        <v>0.18980217510540001</v>
      </c>
      <c r="N824" s="430">
        <v>0.19344215885140001</v>
      </c>
      <c r="O824" s="430">
        <v>0.21345401472930001</v>
      </c>
      <c r="P824" s="430">
        <v>0.1429930077446</v>
      </c>
      <c r="Q824" s="430">
        <v>0.14883537834480001</v>
      </c>
      <c r="R824" s="430">
        <v>0.15680271543320001</v>
      </c>
      <c r="S824" s="430">
        <v>0.12183919072960001</v>
      </c>
      <c r="T824" s="430">
        <v>0.16840909540490001</v>
      </c>
      <c r="U824" s="430">
        <v>0.1885671950734</v>
      </c>
      <c r="V824" s="430">
        <v>0.21708752611750001</v>
      </c>
      <c r="W824" s="430">
        <v>0.1996526630406</v>
      </c>
      <c r="X824" s="430">
        <v>0.17030083560949999</v>
      </c>
      <c r="Y824" s="430">
        <v>0.220576230564</v>
      </c>
      <c r="Z824" s="430">
        <v>0.27174477395149998</v>
      </c>
      <c r="AA824" s="430">
        <v>0.24952252183529999</v>
      </c>
      <c r="AB824" s="430">
        <v>0.23019676217330001</v>
      </c>
      <c r="AC824" s="430">
        <v>0.28110618751560001</v>
      </c>
      <c r="AD824" s="430">
        <v>0.32460498922879999</v>
      </c>
      <c r="AE824" s="430">
        <v>0.31303981439329998</v>
      </c>
      <c r="AF824" s="430">
        <v>0.27846660507780002</v>
      </c>
      <c r="AG824" s="430">
        <v>0.25423475634589998</v>
      </c>
      <c r="AH824" s="430">
        <v>0.18936495210000001</v>
      </c>
      <c r="AI824" s="430">
        <v>0.21711822300870001</v>
      </c>
      <c r="AJ824" s="430">
        <v>0.21632460424450001</v>
      </c>
      <c r="AK824" s="430">
        <v>0.20480407065090001</v>
      </c>
      <c r="AL824" s="430">
        <v>0</v>
      </c>
    </row>
    <row r="825" spans="1:38" x14ac:dyDescent="0.25">
      <c r="A825" s="430" t="s">
        <v>4250</v>
      </c>
      <c r="B825" s="430">
        <v>1</v>
      </c>
      <c r="C825" s="430" t="s">
        <v>4251</v>
      </c>
      <c r="D825" s="430" t="s">
        <v>4091</v>
      </c>
      <c r="E825" s="430">
        <v>16</v>
      </c>
      <c r="F825" s="430">
        <v>0.12056642962859999</v>
      </c>
      <c r="G825" s="430">
        <v>0.1097675202434</v>
      </c>
      <c r="H825" s="430">
        <v>0.1100643395698</v>
      </c>
      <c r="I825" s="430">
        <v>0.10341737509189999</v>
      </c>
      <c r="J825" s="430">
        <v>0.1096851857609</v>
      </c>
      <c r="K825" s="430">
        <v>0.14900286897699999</v>
      </c>
      <c r="L825" s="430">
        <v>0.1620439600312</v>
      </c>
      <c r="M825" s="430">
        <v>0.15771715647000001</v>
      </c>
      <c r="N825" s="430">
        <v>0.16172870463130001</v>
      </c>
      <c r="O825" s="430">
        <v>0.17815539186779999</v>
      </c>
      <c r="P825" s="430">
        <v>0.1189394390807</v>
      </c>
      <c r="Q825" s="430">
        <v>0.1237624890963</v>
      </c>
      <c r="R825" s="430">
        <v>0.13023758722699999</v>
      </c>
      <c r="S825" s="430">
        <v>0.1009532718401</v>
      </c>
      <c r="T825" s="430">
        <v>0.1391919705544</v>
      </c>
      <c r="U825" s="430">
        <v>0.15572206701229999</v>
      </c>
      <c r="V825" s="430">
        <v>0.18022681400179999</v>
      </c>
      <c r="W825" s="430">
        <v>0.1664395628975</v>
      </c>
      <c r="X825" s="430">
        <v>0.1426634318526</v>
      </c>
      <c r="Y825" s="430">
        <v>0.18555228166009999</v>
      </c>
      <c r="Z825" s="430">
        <v>0.2283619819304</v>
      </c>
      <c r="AA825" s="430">
        <v>0.21025893541140001</v>
      </c>
      <c r="AB825" s="430">
        <v>0.19395953435739999</v>
      </c>
      <c r="AC825" s="430">
        <v>0.23719591947980001</v>
      </c>
      <c r="AD825" s="430">
        <v>0.27550105938449998</v>
      </c>
      <c r="AE825" s="430">
        <v>0.26814448959050002</v>
      </c>
      <c r="AF825" s="430">
        <v>0.24149199781149999</v>
      </c>
      <c r="AG825" s="430">
        <v>0.22293009802899999</v>
      </c>
      <c r="AH825" s="430">
        <v>0.1674684753132</v>
      </c>
      <c r="AI825" s="430">
        <v>0.19320001477509999</v>
      </c>
      <c r="AJ825" s="430">
        <v>0.1934377431781</v>
      </c>
      <c r="AK825" s="430">
        <v>0.18339104072779999</v>
      </c>
      <c r="AL825" s="430">
        <v>0</v>
      </c>
    </row>
    <row r="826" spans="1:38" x14ac:dyDescent="0.25">
      <c r="A826" s="430" t="s">
        <v>4250</v>
      </c>
      <c r="B826" s="430">
        <v>1</v>
      </c>
      <c r="C826" s="430" t="s">
        <v>4251</v>
      </c>
      <c r="D826" s="430" t="s">
        <v>4093</v>
      </c>
      <c r="E826" s="430">
        <v>16</v>
      </c>
      <c r="F826" s="430">
        <v>4.4078975505199999E-2</v>
      </c>
      <c r="G826" s="430">
        <v>3.9287197077399999E-2</v>
      </c>
      <c r="H826" s="430">
        <v>3.8526486769400001E-2</v>
      </c>
      <c r="I826" s="430">
        <v>3.5607262446400001E-2</v>
      </c>
      <c r="J826" s="430">
        <v>3.7147392524300001E-2</v>
      </c>
      <c r="K826" s="430">
        <v>4.9577667133199999E-2</v>
      </c>
      <c r="L826" s="430">
        <v>5.3031979460600003E-2</v>
      </c>
      <c r="M826" s="430">
        <v>5.0558259188900001E-2</v>
      </c>
      <c r="N826" s="430">
        <v>5.08940005648E-2</v>
      </c>
      <c r="O826" s="430">
        <v>5.5246593932200001E-2</v>
      </c>
      <c r="P826" s="430">
        <v>3.6363358055400002E-2</v>
      </c>
      <c r="Q826" s="430">
        <v>3.7247933101400003E-2</v>
      </c>
      <c r="R826" s="430">
        <v>3.88498355441E-2</v>
      </c>
      <c r="S826" s="430">
        <v>2.9972749495900002E-2</v>
      </c>
      <c r="T826" s="430">
        <v>4.0920555333700002E-2</v>
      </c>
      <c r="U826" s="430">
        <v>4.5305571203499997E-2</v>
      </c>
      <c r="V826" s="430">
        <v>5.1711117357E-2</v>
      </c>
      <c r="W826" s="430">
        <v>4.7242080499900002E-2</v>
      </c>
      <c r="X826" s="430">
        <v>4.0008488008500001E-2</v>
      </c>
      <c r="Y826" s="430">
        <v>5.1422973009900001E-2</v>
      </c>
      <c r="Z826" s="430">
        <v>6.2797429222500006E-2</v>
      </c>
      <c r="AA826" s="430">
        <v>5.7176009042000001E-2</v>
      </c>
      <c r="AB826" s="430">
        <v>5.2223554558500002E-2</v>
      </c>
      <c r="AC826" s="430">
        <v>6.3153529499399993E-2</v>
      </c>
      <c r="AD826" s="430">
        <v>7.2239671347400003E-2</v>
      </c>
      <c r="AE826" s="430">
        <v>6.8963237873000002E-2</v>
      </c>
      <c r="AF826" s="430">
        <v>6.0619281254999997E-2</v>
      </c>
      <c r="AG826" s="430">
        <v>5.4582909805600002E-2</v>
      </c>
      <c r="AH826" s="430">
        <v>4.0181813874499997E-2</v>
      </c>
      <c r="AI826" s="430">
        <v>4.5553420651900003E-2</v>
      </c>
      <c r="AJ826" s="430">
        <v>4.4853495189299999E-2</v>
      </c>
      <c r="AK826" s="430">
        <v>4.2252451264999998E-2</v>
      </c>
      <c r="AL826" s="430">
        <v>0</v>
      </c>
    </row>
    <row r="827" spans="1:38" x14ac:dyDescent="0.25">
      <c r="A827" s="430" t="s">
        <v>4250</v>
      </c>
      <c r="B827" s="430">
        <v>1</v>
      </c>
      <c r="C827" s="430" t="s">
        <v>4251</v>
      </c>
      <c r="D827" s="430" t="s">
        <v>4095</v>
      </c>
      <c r="E827" s="430">
        <v>16</v>
      </c>
      <c r="F827" s="430">
        <v>0.1206037820251</v>
      </c>
      <c r="G827" s="430">
        <v>0.1084290469696</v>
      </c>
      <c r="H827" s="430">
        <v>0.1071775152262</v>
      </c>
      <c r="I827" s="430">
        <v>9.9617657246300007E-2</v>
      </c>
      <c r="J827" s="430">
        <v>0.10475749936919999</v>
      </c>
      <c r="K827" s="430">
        <v>0.14095085449770001</v>
      </c>
      <c r="L827" s="430">
        <v>0.1521589273973</v>
      </c>
      <c r="M827" s="430">
        <v>0.14636284925580001</v>
      </c>
      <c r="N827" s="430">
        <v>0.14850098328469999</v>
      </c>
      <c r="O827" s="430">
        <v>0.16260723903579999</v>
      </c>
      <c r="P827" s="430">
        <v>0.10814298772769999</v>
      </c>
      <c r="Q827" s="430">
        <v>0.111793256976</v>
      </c>
      <c r="R827" s="430">
        <v>0.1171718222033</v>
      </c>
      <c r="S827" s="430">
        <v>9.0618127267699994E-2</v>
      </c>
      <c r="T827" s="430">
        <v>0.1242194922397</v>
      </c>
      <c r="U827" s="430">
        <v>0.13802434650580001</v>
      </c>
      <c r="V827" s="430">
        <v>0.15779029421660001</v>
      </c>
      <c r="W827" s="430">
        <v>0.1445240834048</v>
      </c>
      <c r="X827" s="430">
        <v>0.1226357085611</v>
      </c>
      <c r="Y827" s="430">
        <v>0.15777376014870001</v>
      </c>
      <c r="Z827" s="430">
        <v>0.19271849346940001</v>
      </c>
      <c r="AA827" s="430">
        <v>0.17571695848900001</v>
      </c>
      <c r="AB827" s="430">
        <v>0.16084549241669999</v>
      </c>
      <c r="AC827" s="430">
        <v>0.1953752221892</v>
      </c>
      <c r="AD827" s="430">
        <v>0.22458454937710001</v>
      </c>
      <c r="AE827" s="430">
        <v>0.21560419151099999</v>
      </c>
      <c r="AF827" s="430">
        <v>0.1910499714999</v>
      </c>
      <c r="AG827" s="430">
        <v>0.1738658249908</v>
      </c>
      <c r="AH827" s="430">
        <v>0.12925528781490001</v>
      </c>
      <c r="AI827" s="430">
        <v>0.147794272156</v>
      </c>
      <c r="AJ827" s="430">
        <v>0.14766542444139999</v>
      </c>
      <c r="AK827" s="430">
        <v>0.13972086034110001</v>
      </c>
      <c r="AL827" s="430">
        <v>0</v>
      </c>
    </row>
    <row r="828" spans="1:38" x14ac:dyDescent="0.25">
      <c r="A828" s="430" t="s">
        <v>4250</v>
      </c>
      <c r="B828" s="430">
        <v>1</v>
      </c>
      <c r="C828" s="430" t="s">
        <v>4251</v>
      </c>
      <c r="D828" s="430" t="s">
        <v>4097</v>
      </c>
      <c r="E828" s="430">
        <v>16</v>
      </c>
      <c r="F828" s="430">
        <v>1.11562928284E-2</v>
      </c>
      <c r="G828" s="430">
        <v>1.0030959607500001E-2</v>
      </c>
      <c r="H828" s="430">
        <v>9.9438141320999998E-3</v>
      </c>
      <c r="I828" s="430">
        <v>9.2680923630000002E-3</v>
      </c>
      <c r="J828" s="430">
        <v>9.8006236601000003E-3</v>
      </c>
      <c r="K828" s="430">
        <v>1.31891763921E-2</v>
      </c>
      <c r="L828" s="430">
        <v>1.42025173892E-2</v>
      </c>
      <c r="M828" s="430">
        <v>1.3603217897099999E-2</v>
      </c>
      <c r="N828" s="430">
        <v>1.3757430071899999E-2</v>
      </c>
      <c r="O828" s="430">
        <v>1.4995686587699999E-2</v>
      </c>
      <c r="P828" s="430">
        <v>9.9469833980000005E-3</v>
      </c>
      <c r="Q828" s="430">
        <v>1.02276687037E-2</v>
      </c>
      <c r="R828" s="430">
        <v>1.07596253376E-2</v>
      </c>
      <c r="S828" s="430">
        <v>8.3263876202000001E-3</v>
      </c>
      <c r="T828" s="430">
        <v>1.1469095143200001E-2</v>
      </c>
      <c r="U828" s="430">
        <v>1.27955391032E-2</v>
      </c>
      <c r="V828" s="430">
        <v>1.47861027093E-2</v>
      </c>
      <c r="W828" s="430">
        <v>1.37775019735E-2</v>
      </c>
      <c r="X828" s="430">
        <v>1.1871018913999999E-2</v>
      </c>
      <c r="Y828" s="430">
        <v>1.55804699504E-2</v>
      </c>
      <c r="Z828" s="430">
        <v>1.91186780294E-2</v>
      </c>
      <c r="AA828" s="430">
        <v>1.7476443869800001E-2</v>
      </c>
      <c r="AB828" s="430">
        <v>1.6213136789699999E-2</v>
      </c>
      <c r="AC828" s="430">
        <v>1.9837796078499999E-2</v>
      </c>
      <c r="AD828" s="430">
        <v>2.2764465687799999E-2</v>
      </c>
      <c r="AE828" s="430">
        <v>2.1938144671200002E-2</v>
      </c>
      <c r="AF828" s="430">
        <v>1.9360583059899999E-2</v>
      </c>
      <c r="AG828" s="430">
        <v>1.74069698731E-2</v>
      </c>
      <c r="AH828" s="430">
        <v>1.28837461724E-2</v>
      </c>
      <c r="AI828" s="430">
        <v>1.47199982259E-2</v>
      </c>
      <c r="AJ828" s="430">
        <v>1.4466684289299999E-2</v>
      </c>
      <c r="AK828" s="430">
        <v>1.3716437422100001E-2</v>
      </c>
      <c r="AL828" s="430">
        <v>0</v>
      </c>
    </row>
    <row r="829" spans="1:38" x14ac:dyDescent="0.25">
      <c r="A829" s="430" t="s">
        <v>4252</v>
      </c>
      <c r="B829" s="430">
        <v>1</v>
      </c>
      <c r="C829" s="430" t="s">
        <v>4253</v>
      </c>
      <c r="D829" s="430" t="s">
        <v>4001</v>
      </c>
      <c r="E829" s="430">
        <v>17</v>
      </c>
      <c r="F829" s="430">
        <v>4.0001028153000004E-3</v>
      </c>
      <c r="G829" s="430">
        <v>3.8722794158000001E-3</v>
      </c>
      <c r="H829" s="430">
        <v>3.7926871693000001E-3</v>
      </c>
      <c r="I829" s="430">
        <v>4.1211164534999999E-3</v>
      </c>
      <c r="J829" s="430">
        <v>4.0899150262E-3</v>
      </c>
      <c r="K829" s="430">
        <v>3.8629429374999998E-3</v>
      </c>
      <c r="L829" s="430">
        <v>3.4095376333999998E-3</v>
      </c>
      <c r="M829" s="430">
        <v>3.4095376333999998E-3</v>
      </c>
      <c r="N829" s="430">
        <v>3.4458058E-3</v>
      </c>
      <c r="O829" s="430">
        <v>3.4498160815E-3</v>
      </c>
      <c r="P829" s="430">
        <v>3.4543466085999999E-3</v>
      </c>
      <c r="Q829" s="430">
        <v>3.6437545738000001E-3</v>
      </c>
      <c r="R829" s="430">
        <v>3.5964800870999999E-3</v>
      </c>
      <c r="S829" s="430">
        <v>3.5964800870999999E-3</v>
      </c>
      <c r="T829" s="430">
        <v>3.5964800870999999E-3</v>
      </c>
      <c r="U829" s="430">
        <v>3.5964800870999999E-3</v>
      </c>
      <c r="V829" s="430">
        <v>3.5964800870999999E-3</v>
      </c>
      <c r="W829" s="430">
        <v>3.5964800870999999E-3</v>
      </c>
      <c r="X829" s="430">
        <v>3.5074582237000001E-3</v>
      </c>
      <c r="Y829" s="430">
        <v>3.4111835253999999E-3</v>
      </c>
      <c r="Z829" s="430">
        <v>3.5891766911999999E-3</v>
      </c>
      <c r="AA829" s="430">
        <v>3.7633205720999999E-3</v>
      </c>
      <c r="AB829" s="430">
        <v>3.8867637969000001E-3</v>
      </c>
      <c r="AC829" s="430">
        <v>3.8589273338000001E-3</v>
      </c>
      <c r="AD829" s="430">
        <v>3.7928880824999998E-3</v>
      </c>
      <c r="AE829" s="430">
        <v>3.7603095346E-3</v>
      </c>
      <c r="AF829" s="430">
        <v>3.8070611146000001E-3</v>
      </c>
      <c r="AG829" s="430">
        <v>3.8457860435E-3</v>
      </c>
      <c r="AH829" s="430">
        <v>3.7903025677999999E-3</v>
      </c>
      <c r="AI829" s="430">
        <v>3.7779506507999998E-3</v>
      </c>
      <c r="AJ829" s="430">
        <v>3.7655987339E-3</v>
      </c>
      <c r="AK829" s="430">
        <v>3.7532468168999999E-3</v>
      </c>
      <c r="AL829" s="430">
        <v>0</v>
      </c>
    </row>
    <row r="830" spans="1:38" x14ac:dyDescent="0.25">
      <c r="A830" s="430" t="s">
        <v>4252</v>
      </c>
      <c r="B830" s="430">
        <v>1</v>
      </c>
      <c r="C830" s="430" t="s">
        <v>4253</v>
      </c>
      <c r="D830" s="430" t="s">
        <v>4003</v>
      </c>
      <c r="E830" s="430">
        <v>17</v>
      </c>
      <c r="F830" s="430">
        <v>5.7451354441E-3</v>
      </c>
      <c r="G830" s="430">
        <v>3.5141628716E-3</v>
      </c>
      <c r="H830" s="430">
        <v>4.0857211285000002E-3</v>
      </c>
      <c r="I830" s="430">
        <v>4.5544317639E-3</v>
      </c>
      <c r="J830" s="430">
        <v>4.2264122895000001E-3</v>
      </c>
      <c r="K830" s="430">
        <v>8.3297592306999999E-3</v>
      </c>
      <c r="L830" s="430">
        <v>1.28878273912E-2</v>
      </c>
      <c r="M830" s="430">
        <v>1.0701287247899999E-2</v>
      </c>
      <c r="N830" s="430">
        <v>9.4366474945999992E-3</v>
      </c>
      <c r="O830" s="430">
        <v>1.01527328918E-2</v>
      </c>
      <c r="P830" s="430">
        <v>9.9926076991000007E-3</v>
      </c>
      <c r="Q830" s="430">
        <v>9.8437070368000007E-3</v>
      </c>
      <c r="R830" s="430">
        <v>8.7732319695000005E-3</v>
      </c>
      <c r="S830" s="430">
        <v>8.3718286007999996E-3</v>
      </c>
      <c r="T830" s="430">
        <v>9.1353441592000005E-3</v>
      </c>
      <c r="U830" s="430">
        <v>9.9504811151999994E-3</v>
      </c>
      <c r="V830" s="430">
        <v>9.2241691010000008E-3</v>
      </c>
      <c r="W830" s="430">
        <v>9.5855561401999995E-3</v>
      </c>
      <c r="X830" s="430">
        <v>7.8763406211000003E-3</v>
      </c>
      <c r="Y830" s="430">
        <v>5.6970333545000003E-3</v>
      </c>
      <c r="Z830" s="430">
        <v>6.0745373613E-3</v>
      </c>
      <c r="AA830" s="430">
        <v>6.1676706281000001E-3</v>
      </c>
      <c r="AB830" s="430">
        <v>6.3353972602999999E-3</v>
      </c>
      <c r="AC830" s="430">
        <v>6.9165008920999997E-3</v>
      </c>
      <c r="AD830" s="430">
        <v>6.7100804984000003E-3</v>
      </c>
      <c r="AE830" s="430">
        <v>6.8523723123999998E-3</v>
      </c>
      <c r="AF830" s="430">
        <v>7.3091412500999996E-3</v>
      </c>
      <c r="AG830" s="430">
        <v>7.6019657034000002E-3</v>
      </c>
      <c r="AH830" s="430">
        <v>7.5578396222000001E-3</v>
      </c>
      <c r="AI830" s="430">
        <v>7.7030373695000003E-3</v>
      </c>
      <c r="AJ830" s="430">
        <v>7.8482351169000004E-3</v>
      </c>
      <c r="AK830" s="430">
        <v>7.9934328641999997E-3</v>
      </c>
      <c r="AL830" s="430">
        <v>0</v>
      </c>
    </row>
    <row r="831" spans="1:38" x14ac:dyDescent="0.25">
      <c r="A831" s="430" t="s">
        <v>4252</v>
      </c>
      <c r="B831" s="430">
        <v>1</v>
      </c>
      <c r="C831" s="430" t="s">
        <v>4253</v>
      </c>
      <c r="D831" s="430" t="s">
        <v>4004</v>
      </c>
      <c r="E831" s="430">
        <v>17</v>
      </c>
      <c r="F831" s="430">
        <v>0.2299074444344</v>
      </c>
      <c r="G831" s="430">
        <v>0.2243733197859</v>
      </c>
      <c r="H831" s="430">
        <v>0.24298983301579999</v>
      </c>
      <c r="I831" s="430">
        <v>0.25453311040549997</v>
      </c>
      <c r="J831" s="430">
        <v>0.27037098152349998</v>
      </c>
      <c r="K831" s="430">
        <v>0.2621151463909</v>
      </c>
      <c r="L831" s="430">
        <v>0.25592418712390003</v>
      </c>
      <c r="M831" s="430">
        <v>0.2569882156703</v>
      </c>
      <c r="N831" s="430">
        <v>0.29282705591340003</v>
      </c>
      <c r="O831" s="430">
        <v>0.2677472887599</v>
      </c>
      <c r="P831" s="430">
        <v>0.2903095158608</v>
      </c>
      <c r="Q831" s="430">
        <v>0.29246739859080001</v>
      </c>
      <c r="R831" s="430">
        <v>0.27123917421150001</v>
      </c>
      <c r="S831" s="430">
        <v>0.27288327122080003</v>
      </c>
      <c r="T831" s="430">
        <v>0.26518448335299999</v>
      </c>
      <c r="U831" s="430">
        <v>0.2410567934924</v>
      </c>
      <c r="V831" s="430">
        <v>0.26685778995429998</v>
      </c>
      <c r="W831" s="430">
        <v>0.27544467555719998</v>
      </c>
      <c r="X831" s="430">
        <v>0.2427914504823</v>
      </c>
      <c r="Y831" s="430">
        <v>0.24805523771509999</v>
      </c>
      <c r="Z831" s="430">
        <v>0.25459910574860001</v>
      </c>
      <c r="AA831" s="430">
        <v>0.23296558746859999</v>
      </c>
      <c r="AB831" s="430">
        <v>0.24636379703049999</v>
      </c>
      <c r="AC831" s="430">
        <v>0.22178267259369999</v>
      </c>
      <c r="AD831" s="430">
        <v>0.23869124231149999</v>
      </c>
      <c r="AE831" s="430">
        <v>0.25232525749189999</v>
      </c>
      <c r="AF831" s="430">
        <v>0.24123163724329999</v>
      </c>
      <c r="AG831" s="430">
        <v>0.16037508396219999</v>
      </c>
      <c r="AH831" s="430">
        <v>0.19525994821500001</v>
      </c>
      <c r="AI831" s="430">
        <v>0.19295212308160001</v>
      </c>
      <c r="AJ831" s="430">
        <v>0.19064429794830001</v>
      </c>
      <c r="AK831" s="430">
        <v>0.18833647281490001</v>
      </c>
      <c r="AL831" s="430">
        <v>0</v>
      </c>
    </row>
    <row r="832" spans="1:38" x14ac:dyDescent="0.25">
      <c r="A832" s="430" t="s">
        <v>4252</v>
      </c>
      <c r="B832" s="430">
        <v>1</v>
      </c>
      <c r="C832" s="430" t="s">
        <v>4253</v>
      </c>
      <c r="D832" s="430" t="s">
        <v>4225</v>
      </c>
      <c r="E832" s="430">
        <v>17</v>
      </c>
      <c r="F832" s="430">
        <v>0</v>
      </c>
      <c r="G832" s="430">
        <v>0</v>
      </c>
      <c r="H832" s="430">
        <v>0</v>
      </c>
      <c r="I832" s="430">
        <v>0</v>
      </c>
      <c r="J832" s="430">
        <v>0</v>
      </c>
      <c r="K832" s="430">
        <v>0</v>
      </c>
      <c r="L832" s="430">
        <v>0</v>
      </c>
      <c r="M832" s="430">
        <v>0</v>
      </c>
      <c r="N832" s="430">
        <v>0</v>
      </c>
      <c r="O832" s="430">
        <v>0</v>
      </c>
      <c r="P832" s="430">
        <v>0</v>
      </c>
      <c r="Q832" s="430">
        <v>0</v>
      </c>
      <c r="R832" s="430">
        <v>0</v>
      </c>
      <c r="S832" s="430">
        <v>0</v>
      </c>
      <c r="T832" s="430">
        <v>0</v>
      </c>
      <c r="U832" s="430">
        <v>0</v>
      </c>
      <c r="V832" s="430">
        <v>0</v>
      </c>
      <c r="W832" s="430">
        <v>0</v>
      </c>
      <c r="X832" s="430">
        <v>0</v>
      </c>
      <c r="Y832" s="430">
        <v>0</v>
      </c>
      <c r="Z832" s="430">
        <v>0</v>
      </c>
      <c r="AA832" s="430">
        <v>0</v>
      </c>
      <c r="AB832" s="430">
        <v>0</v>
      </c>
      <c r="AC832" s="430">
        <v>0</v>
      </c>
      <c r="AD832" s="430">
        <v>0</v>
      </c>
      <c r="AE832" s="430">
        <v>0</v>
      </c>
      <c r="AF832" s="430">
        <v>0</v>
      </c>
      <c r="AG832" s="430">
        <v>0</v>
      </c>
      <c r="AH832" s="430">
        <v>0</v>
      </c>
      <c r="AI832" s="430">
        <v>0</v>
      </c>
      <c r="AJ832" s="430">
        <v>0</v>
      </c>
      <c r="AK832" s="430">
        <v>0</v>
      </c>
      <c r="AL832" s="430">
        <v>0</v>
      </c>
    </row>
    <row r="833" spans="1:38" x14ac:dyDescent="0.25">
      <c r="A833" s="430" t="s">
        <v>4252</v>
      </c>
      <c r="B833" s="430">
        <v>1</v>
      </c>
      <c r="C833" s="430" t="s">
        <v>4253</v>
      </c>
      <c r="D833" s="430" t="s">
        <v>4006</v>
      </c>
      <c r="E833" s="430">
        <v>17</v>
      </c>
      <c r="F833" s="430">
        <v>1.32634060903E-2</v>
      </c>
      <c r="G833" s="430">
        <v>1.19171942302E-2</v>
      </c>
      <c r="H833" s="430">
        <v>1.30816727449E-2</v>
      </c>
      <c r="I833" s="430">
        <v>1.40833968974E-2</v>
      </c>
      <c r="J833" s="430">
        <v>1.63089261846E-2</v>
      </c>
      <c r="K833" s="430">
        <v>1.7834267501299999E-2</v>
      </c>
      <c r="L833" s="430">
        <v>1.7748227403299999E-2</v>
      </c>
      <c r="M833" s="430">
        <v>1.5979207596200001E-2</v>
      </c>
      <c r="N833" s="430">
        <v>1.24647054341E-2</v>
      </c>
      <c r="O833" s="430">
        <v>9.2571601197000003E-3</v>
      </c>
      <c r="P833" s="430">
        <v>9.8814507846999994E-3</v>
      </c>
      <c r="Q833" s="430">
        <v>9.1624395052999994E-3</v>
      </c>
      <c r="R833" s="430">
        <v>9.4635006803999999E-3</v>
      </c>
      <c r="S833" s="430">
        <v>1.1502671625999999E-2</v>
      </c>
      <c r="T833" s="430">
        <v>1.1381163022799999E-2</v>
      </c>
      <c r="U833" s="430">
        <v>1.0704638906500001E-2</v>
      </c>
      <c r="V833" s="430">
        <v>9.8238352535999999E-3</v>
      </c>
      <c r="W833" s="430">
        <v>1.1134984426500001E-2</v>
      </c>
      <c r="X833" s="430">
        <v>1.1439575554100001E-2</v>
      </c>
      <c r="Y833" s="430">
        <v>1.19438970637E-2</v>
      </c>
      <c r="Z833" s="430">
        <v>1.02548566936E-2</v>
      </c>
      <c r="AA833" s="430">
        <v>1.23070218029E-2</v>
      </c>
      <c r="AB833" s="430">
        <v>8.0991214733000007E-3</v>
      </c>
      <c r="AC833" s="430">
        <v>4.4308661284000002E-3</v>
      </c>
      <c r="AD833" s="430">
        <v>5.2628558469000001E-3</v>
      </c>
      <c r="AE833" s="430">
        <v>7.6804608546000002E-3</v>
      </c>
      <c r="AF833" s="430">
        <v>7.0714103238999999E-3</v>
      </c>
      <c r="AG833" s="430">
        <v>6.496987464E-3</v>
      </c>
      <c r="AH833" s="430">
        <v>8.0450861477999996E-3</v>
      </c>
      <c r="AI833" s="430">
        <v>8.7548763745000004E-3</v>
      </c>
      <c r="AJ833" s="430">
        <v>9.4646666011999996E-3</v>
      </c>
      <c r="AK833" s="430">
        <v>1.0174456827800001E-2</v>
      </c>
      <c r="AL833" s="430">
        <v>0</v>
      </c>
    </row>
    <row r="834" spans="1:38" x14ac:dyDescent="0.25">
      <c r="A834" s="430" t="s">
        <v>4252</v>
      </c>
      <c r="B834" s="430">
        <v>1</v>
      </c>
      <c r="C834" s="430" t="s">
        <v>4253</v>
      </c>
      <c r="D834" s="430" t="s">
        <v>4008</v>
      </c>
      <c r="E834" s="430">
        <v>17</v>
      </c>
      <c r="F834" s="430">
        <v>4.2583153164599999E-2</v>
      </c>
      <c r="G834" s="430">
        <v>4.1192580725199997E-2</v>
      </c>
      <c r="H834" s="430">
        <v>5.0818830445399997E-2</v>
      </c>
      <c r="I834" s="430">
        <v>5.5143565151699998E-2</v>
      </c>
      <c r="J834" s="430">
        <v>5.5556328767099997E-2</v>
      </c>
      <c r="K834" s="430">
        <v>6.8043779975200003E-2</v>
      </c>
      <c r="L834" s="430">
        <v>5.0318040218899997E-2</v>
      </c>
      <c r="M834" s="430">
        <v>4.9721264023700001E-2</v>
      </c>
      <c r="N834" s="430">
        <v>7.18804631528E-2</v>
      </c>
      <c r="O834" s="430">
        <v>7.5153170885099999E-2</v>
      </c>
      <c r="P834" s="430">
        <v>8.8426292660800002E-2</v>
      </c>
      <c r="Q834" s="430">
        <v>0.10057832785989999</v>
      </c>
      <c r="R834" s="430">
        <v>0.1206915822069</v>
      </c>
      <c r="S834" s="430">
        <v>0.13215981118270001</v>
      </c>
      <c r="T834" s="430">
        <v>0.12091144382959999</v>
      </c>
      <c r="U834" s="430">
        <v>9.2768963198199994E-2</v>
      </c>
      <c r="V834" s="430">
        <v>9.5820184704699995E-2</v>
      </c>
      <c r="W834" s="430">
        <v>0.12106267428710001</v>
      </c>
      <c r="X834" s="430">
        <v>0.1019607054341</v>
      </c>
      <c r="Y834" s="430">
        <v>7.5798610662600005E-2</v>
      </c>
      <c r="Z834" s="430">
        <v>9.1293729111899993E-2</v>
      </c>
      <c r="AA834" s="430">
        <v>8.6248743052400004E-2</v>
      </c>
      <c r="AB834" s="430">
        <v>7.2981153708900001E-2</v>
      </c>
      <c r="AC834" s="430">
        <v>9.4641298980899999E-2</v>
      </c>
      <c r="AD834" s="430">
        <v>8.9773847047099994E-2</v>
      </c>
      <c r="AE834" s="430">
        <v>8.5754143881E-2</v>
      </c>
      <c r="AF834" s="430">
        <v>7.3274544255900007E-2</v>
      </c>
      <c r="AG834" s="430">
        <v>7.17608830171E-2</v>
      </c>
      <c r="AH834" s="430">
        <v>6.4656251149099994E-2</v>
      </c>
      <c r="AI834" s="430">
        <v>5.8091571038900003E-2</v>
      </c>
      <c r="AJ834" s="430">
        <v>5.1526890928699998E-2</v>
      </c>
      <c r="AK834" s="430">
        <v>4.4962210818499999E-2</v>
      </c>
      <c r="AL834" s="430">
        <v>0</v>
      </c>
    </row>
    <row r="835" spans="1:38" x14ac:dyDescent="0.25">
      <c r="A835" s="430" t="s">
        <v>4252</v>
      </c>
      <c r="B835" s="430">
        <v>1</v>
      </c>
      <c r="C835" s="430" t="s">
        <v>4253</v>
      </c>
      <c r="D835" s="430" t="s">
        <v>481</v>
      </c>
      <c r="E835" s="430">
        <v>17</v>
      </c>
      <c r="F835" s="430">
        <v>2.37274147994E-2</v>
      </c>
      <c r="G835" s="430">
        <v>2.0735651637500001E-2</v>
      </c>
      <c r="H835" s="430">
        <v>1.9884263812000001E-2</v>
      </c>
      <c r="I835" s="430">
        <v>2.44389031419E-2</v>
      </c>
      <c r="J835" s="430">
        <v>2.2186168072800001E-2</v>
      </c>
      <c r="K835" s="430">
        <v>2.0419931778999999E-2</v>
      </c>
      <c r="L835" s="430">
        <v>1.9725909582999999E-2</v>
      </c>
      <c r="M835" s="430">
        <v>2.35277469533E-2</v>
      </c>
      <c r="N835" s="430">
        <v>2.60738951888E-2</v>
      </c>
      <c r="O835" s="430">
        <v>2.5439578819999999E-2</v>
      </c>
      <c r="P835" s="430">
        <v>1.7453350630499999E-2</v>
      </c>
      <c r="Q835" s="430">
        <v>7.2681030571999997E-3</v>
      </c>
      <c r="R835" s="430">
        <v>1.9459244488800001E-2</v>
      </c>
      <c r="S835" s="430">
        <v>2.2653686534199999E-2</v>
      </c>
      <c r="T835" s="430">
        <v>2.67766165291E-2</v>
      </c>
      <c r="U835" s="430">
        <v>3.2816391907800002E-2</v>
      </c>
      <c r="V835" s="430">
        <v>3.02194245971E-2</v>
      </c>
      <c r="W835" s="430">
        <v>2.8188189059200001E-2</v>
      </c>
      <c r="X835" s="430">
        <v>3.0498212343899999E-2</v>
      </c>
      <c r="Y835" s="430">
        <v>3.05984560767E-2</v>
      </c>
      <c r="Z835" s="430">
        <v>3.1925695606199997E-2</v>
      </c>
      <c r="AA835" s="430">
        <v>3.5690513048500003E-2</v>
      </c>
      <c r="AB835" s="430">
        <v>4.0527217273000002E-2</v>
      </c>
      <c r="AC835" s="430">
        <v>4.6263307629499997E-2</v>
      </c>
      <c r="AD835" s="430">
        <v>3.9108071245000001E-2</v>
      </c>
      <c r="AE835" s="430">
        <v>3.9341005533899999E-2</v>
      </c>
      <c r="AF835" s="430">
        <v>3.8547780096200003E-2</v>
      </c>
      <c r="AG835" s="430">
        <v>4.10697119931E-2</v>
      </c>
      <c r="AH835" s="430">
        <v>3.5750307569800001E-2</v>
      </c>
      <c r="AI835" s="430">
        <v>3.3542170707800002E-2</v>
      </c>
      <c r="AJ835" s="430">
        <v>3.1334033845799997E-2</v>
      </c>
      <c r="AK835" s="430">
        <v>2.9125896983800002E-2</v>
      </c>
      <c r="AL835" s="430">
        <v>0</v>
      </c>
    </row>
    <row r="836" spans="1:38" x14ac:dyDescent="0.25">
      <c r="A836" s="430" t="s">
        <v>4252</v>
      </c>
      <c r="B836" s="430">
        <v>1</v>
      </c>
      <c r="C836" s="430" t="s">
        <v>4253</v>
      </c>
      <c r="D836" s="430" t="s">
        <v>4011</v>
      </c>
      <c r="E836" s="430">
        <v>17</v>
      </c>
      <c r="F836" s="430">
        <v>9.5800756000000002E-4</v>
      </c>
      <c r="G836" s="430">
        <v>1.0169416674E-3</v>
      </c>
      <c r="H836" s="430">
        <v>1.1512501739E-3</v>
      </c>
      <c r="I836" s="430">
        <v>2.0578292660999998E-3</v>
      </c>
      <c r="J836" s="430">
        <v>2.5081450301E-3</v>
      </c>
      <c r="K836" s="430">
        <v>1.9750703075000001E-3</v>
      </c>
      <c r="L836" s="430">
        <v>1.1230637757E-3</v>
      </c>
      <c r="M836" s="430">
        <v>1.4448429647E-3</v>
      </c>
      <c r="N836" s="430">
        <v>1.9335850494E-3</v>
      </c>
      <c r="O836" s="430">
        <v>1.8564423478E-3</v>
      </c>
      <c r="P836" s="430">
        <v>3.1449814630000001E-3</v>
      </c>
      <c r="Q836" s="430">
        <v>4.1126022558999999E-3</v>
      </c>
      <c r="R836" s="430">
        <v>4.8709126977E-3</v>
      </c>
      <c r="S836" s="430">
        <v>3.8321632948999998E-3</v>
      </c>
      <c r="T836" s="430">
        <v>1.8672211437000001E-3</v>
      </c>
      <c r="U836" s="430">
        <v>6.3372959570000005E-4</v>
      </c>
      <c r="V836" s="430">
        <v>1.2999286341E-3</v>
      </c>
      <c r="W836" s="430">
        <v>1.5577109679999999E-3</v>
      </c>
      <c r="X836" s="430">
        <v>1.3784364813000001E-3</v>
      </c>
      <c r="Y836" s="430">
        <v>7.2496682690000004E-4</v>
      </c>
      <c r="Z836" s="430">
        <v>1.0744347879E-3</v>
      </c>
      <c r="AA836" s="430">
        <v>1.5286982975000001E-3</v>
      </c>
      <c r="AB836" s="430">
        <v>1.5728898969000001E-3</v>
      </c>
      <c r="AC836" s="430">
        <v>1.1448009918999999E-3</v>
      </c>
      <c r="AD836" s="430">
        <v>1.0364994406E-3</v>
      </c>
      <c r="AE836" s="430">
        <v>1.3115722882000001E-3</v>
      </c>
      <c r="AF836" s="430">
        <v>1.4875988993000001E-3</v>
      </c>
      <c r="AG836" s="430">
        <v>7.3233959020000002E-4</v>
      </c>
      <c r="AH836" s="430">
        <v>1.0196000673000001E-3</v>
      </c>
      <c r="AI836" s="430">
        <v>1.0322604834000001E-3</v>
      </c>
      <c r="AJ836" s="430">
        <v>1.0449208995999999E-3</v>
      </c>
      <c r="AK836" s="430">
        <v>1.0575813158E-3</v>
      </c>
      <c r="AL836" s="430">
        <v>0</v>
      </c>
    </row>
    <row r="837" spans="1:38" x14ac:dyDescent="0.25">
      <c r="A837" s="430" t="s">
        <v>4252</v>
      </c>
      <c r="B837" s="430">
        <v>1</v>
      </c>
      <c r="C837" s="430" t="s">
        <v>4253</v>
      </c>
      <c r="D837" s="430" t="s">
        <v>4013</v>
      </c>
      <c r="E837" s="430">
        <v>17</v>
      </c>
      <c r="F837" s="430">
        <v>0</v>
      </c>
      <c r="G837" s="430">
        <v>0</v>
      </c>
      <c r="H837" s="430">
        <v>0</v>
      </c>
      <c r="I837" s="430">
        <v>0</v>
      </c>
      <c r="J837" s="430">
        <v>0</v>
      </c>
      <c r="K837" s="430">
        <v>0</v>
      </c>
      <c r="L837" s="430">
        <v>0</v>
      </c>
      <c r="M837" s="430">
        <v>0</v>
      </c>
      <c r="N837" s="430">
        <v>0</v>
      </c>
      <c r="O837" s="430">
        <v>0</v>
      </c>
      <c r="P837" s="430">
        <v>0</v>
      </c>
      <c r="Q837" s="430">
        <v>0</v>
      </c>
      <c r="R837" s="430">
        <v>0</v>
      </c>
      <c r="S837" s="430">
        <v>0</v>
      </c>
      <c r="T837" s="430">
        <v>0</v>
      </c>
      <c r="U837" s="430">
        <v>0</v>
      </c>
      <c r="V837" s="430">
        <v>0</v>
      </c>
      <c r="W837" s="430">
        <v>0</v>
      </c>
      <c r="X837" s="430">
        <v>0</v>
      </c>
      <c r="Y837" s="430">
        <v>0</v>
      </c>
      <c r="Z837" s="430">
        <v>0</v>
      </c>
      <c r="AA837" s="430">
        <v>0</v>
      </c>
      <c r="AB837" s="430">
        <v>0</v>
      </c>
      <c r="AC837" s="430">
        <v>0</v>
      </c>
      <c r="AD837" s="430">
        <v>0</v>
      </c>
      <c r="AE837" s="430">
        <v>0</v>
      </c>
      <c r="AF837" s="430">
        <v>0</v>
      </c>
      <c r="AG837" s="430">
        <v>0</v>
      </c>
      <c r="AH837" s="430">
        <v>0</v>
      </c>
      <c r="AI837" s="430">
        <v>0</v>
      </c>
      <c r="AJ837" s="430">
        <v>0</v>
      </c>
      <c r="AK837" s="430">
        <v>0</v>
      </c>
      <c r="AL837" s="430">
        <v>0</v>
      </c>
    </row>
    <row r="838" spans="1:38" x14ac:dyDescent="0.25">
      <c r="A838" s="430" t="s">
        <v>4252</v>
      </c>
      <c r="B838" s="430">
        <v>1</v>
      </c>
      <c r="C838" s="430" t="s">
        <v>4253</v>
      </c>
      <c r="D838" s="430" t="s">
        <v>4014</v>
      </c>
      <c r="E838" s="430">
        <v>17</v>
      </c>
      <c r="F838" s="430">
        <v>3.0765139560000001E-4</v>
      </c>
      <c r="G838" s="430">
        <v>1.4639922590000001E-4</v>
      </c>
      <c r="H838" s="430">
        <v>1.9455719860000001E-4</v>
      </c>
      <c r="I838" s="430">
        <v>1.612841029E-4</v>
      </c>
      <c r="J838" s="430">
        <v>2.6998082800000001E-4</v>
      </c>
      <c r="K838" s="430">
        <v>2.3078411810000001E-4</v>
      </c>
      <c r="L838" s="430">
        <v>3.6306885600000002E-4</v>
      </c>
      <c r="M838" s="430">
        <v>2.8075563220000002E-4</v>
      </c>
      <c r="N838" s="430">
        <v>1.3126566875E-3</v>
      </c>
      <c r="O838" s="430">
        <v>2.2468686685000001E-3</v>
      </c>
      <c r="P838" s="430">
        <v>1.928993317E-4</v>
      </c>
      <c r="Q838" s="430">
        <v>1.630697027E-4</v>
      </c>
      <c r="R838" s="430">
        <v>2.0770836739999999E-4</v>
      </c>
      <c r="S838" s="430">
        <v>2.277411473E-4</v>
      </c>
      <c r="T838" s="430">
        <v>2.7559309319999999E-4</v>
      </c>
      <c r="U838" s="430">
        <v>3.8828945539999999E-4</v>
      </c>
      <c r="V838" s="430">
        <v>3.747178324E-4</v>
      </c>
      <c r="W838" s="430">
        <v>6.5057171369999999E-4</v>
      </c>
      <c r="X838" s="430">
        <v>1.0287782515E-3</v>
      </c>
      <c r="Y838" s="430">
        <v>1.0448606248E-3</v>
      </c>
      <c r="Z838" s="430">
        <v>1.0353125887999999E-3</v>
      </c>
      <c r="AA838" s="430">
        <v>1.0088652212E-3</v>
      </c>
      <c r="AB838" s="430">
        <v>1.1913064199E-3</v>
      </c>
      <c r="AC838" s="430">
        <v>2.4048370377000002E-3</v>
      </c>
      <c r="AD838" s="430">
        <v>2.2404301308999999E-3</v>
      </c>
      <c r="AE838" s="430">
        <v>2.5806121744999999E-3</v>
      </c>
      <c r="AF838" s="430">
        <v>2.4528246999000001E-3</v>
      </c>
      <c r="AG838" s="430">
        <v>2.4828920143999999E-3</v>
      </c>
      <c r="AH838" s="430">
        <v>2.4917117598999999E-3</v>
      </c>
      <c r="AI838" s="430">
        <v>2.5052086433000002E-3</v>
      </c>
      <c r="AJ838" s="430">
        <v>2.5187055267E-3</v>
      </c>
      <c r="AK838" s="430">
        <v>2.5322024100999999E-3</v>
      </c>
      <c r="AL838" s="430">
        <v>0</v>
      </c>
    </row>
    <row r="839" spans="1:38" x14ac:dyDescent="0.25">
      <c r="A839" s="430" t="s">
        <v>4252</v>
      </c>
      <c r="B839" s="430">
        <v>1</v>
      </c>
      <c r="C839" s="430" t="s">
        <v>4253</v>
      </c>
      <c r="D839" s="430" t="s">
        <v>4016</v>
      </c>
      <c r="E839" s="430">
        <v>17</v>
      </c>
      <c r="F839" s="430">
        <v>4.8191994920000003E-3</v>
      </c>
      <c r="G839" s="430">
        <v>5.1001986149999999E-3</v>
      </c>
      <c r="H839" s="430">
        <v>5.2694580422999997E-3</v>
      </c>
      <c r="I839" s="430">
        <v>6.6568318364999997E-3</v>
      </c>
      <c r="J839" s="430">
        <v>7.0116113581000002E-3</v>
      </c>
      <c r="K839" s="430">
        <v>8.0640015725E-3</v>
      </c>
      <c r="L839" s="430">
        <v>1.1251024464E-2</v>
      </c>
      <c r="M839" s="430">
        <v>1.09082717953E-2</v>
      </c>
      <c r="N839" s="430">
        <v>8.8821056578999996E-3</v>
      </c>
      <c r="O839" s="430">
        <v>1.05415811787E-2</v>
      </c>
      <c r="P839" s="430">
        <v>1.2953361033E-2</v>
      </c>
      <c r="Q839" s="430">
        <v>6.6800153617999998E-3</v>
      </c>
      <c r="R839" s="430">
        <v>7.1359926214999998E-3</v>
      </c>
      <c r="S839" s="430">
        <v>5.8495637606E-3</v>
      </c>
      <c r="T839" s="430">
        <v>6.6311415524999999E-3</v>
      </c>
      <c r="U839" s="430">
        <v>5.4163203000000002E-3</v>
      </c>
      <c r="V839" s="430">
        <v>4.5962163960000003E-3</v>
      </c>
      <c r="W839" s="430">
        <v>6.4252374127000004E-3</v>
      </c>
      <c r="X839" s="430">
        <v>2.3650775046E-3</v>
      </c>
      <c r="Y839" s="430">
        <v>4.7569895673E-3</v>
      </c>
      <c r="Z839" s="430">
        <v>5.5873347244000003E-3</v>
      </c>
      <c r="AA839" s="430">
        <v>3.1955011641999998E-3</v>
      </c>
      <c r="AB839" s="430">
        <v>4.1177248783000001E-3</v>
      </c>
      <c r="AC839" s="430">
        <v>6.4210568205999999E-3</v>
      </c>
      <c r="AD839" s="430">
        <v>5.5690662553999999E-3</v>
      </c>
      <c r="AE839" s="430">
        <v>3.6551361092999998E-3</v>
      </c>
      <c r="AF839" s="430">
        <v>4.0523642081999999E-3</v>
      </c>
      <c r="AG839" s="430">
        <v>3.4022791477999999E-3</v>
      </c>
      <c r="AH839" s="430">
        <v>2.3868036139000001E-3</v>
      </c>
      <c r="AI839" s="430">
        <v>1.6590973934000001E-3</v>
      </c>
      <c r="AJ839" s="430">
        <v>9.3139117279999995E-4</v>
      </c>
      <c r="AK839" s="430">
        <v>2.0368495229999999E-4</v>
      </c>
      <c r="AL839" s="430">
        <v>0</v>
      </c>
    </row>
    <row r="840" spans="1:38" x14ac:dyDescent="0.25">
      <c r="A840" s="430" t="s">
        <v>4252</v>
      </c>
      <c r="B840" s="430">
        <v>1</v>
      </c>
      <c r="C840" s="430" t="s">
        <v>4253</v>
      </c>
      <c r="D840" s="430" t="s">
        <v>4018</v>
      </c>
      <c r="E840" s="430">
        <v>17</v>
      </c>
      <c r="F840" s="430">
        <v>5.8777727781000001E-3</v>
      </c>
      <c r="G840" s="430">
        <v>4.5682388943999999E-3</v>
      </c>
      <c r="H840" s="430">
        <v>1.13656088784E-2</v>
      </c>
      <c r="I840" s="430">
        <v>1.7443998185599999E-2</v>
      </c>
      <c r="J840" s="430">
        <v>7.7894409869999999E-3</v>
      </c>
      <c r="K840" s="430">
        <v>1.24182691947E-2</v>
      </c>
      <c r="L840" s="430">
        <v>1.6279059300299999E-2</v>
      </c>
      <c r="M840" s="430">
        <v>1.63939617164E-2</v>
      </c>
      <c r="N840" s="430">
        <v>1.32655842027E-2</v>
      </c>
      <c r="O840" s="430">
        <v>8.9669908372999995E-3</v>
      </c>
      <c r="P840" s="430">
        <v>7.8361459977999998E-3</v>
      </c>
      <c r="Q840" s="430">
        <v>8.7401557955000004E-3</v>
      </c>
      <c r="R840" s="430">
        <v>8.1214840484999992E-3</v>
      </c>
      <c r="S840" s="430">
        <v>9.5971159696000008E-3</v>
      </c>
      <c r="T840" s="430">
        <v>1.0409543923299999E-2</v>
      </c>
      <c r="U840" s="430">
        <v>1.0436313284299999E-2</v>
      </c>
      <c r="V840" s="430">
        <v>1.2471290332299999E-2</v>
      </c>
      <c r="W840" s="430">
        <v>1.6194112915399999E-2</v>
      </c>
      <c r="X840" s="430">
        <v>2.47157482839E-2</v>
      </c>
      <c r="Y840" s="430">
        <v>3.5966098158400003E-2</v>
      </c>
      <c r="Z840" s="430">
        <v>3.7732021772699999E-2</v>
      </c>
      <c r="AA840" s="430">
        <v>3.0157902567399999E-2</v>
      </c>
      <c r="AB840" s="430">
        <v>3.1886011914500002E-2</v>
      </c>
      <c r="AC840" s="430">
        <v>3.2939793885500002E-2</v>
      </c>
      <c r="AD840" s="430">
        <v>3.4280384166400002E-2</v>
      </c>
      <c r="AE840" s="430">
        <v>4.2022675738600003E-2</v>
      </c>
      <c r="AF840" s="430">
        <v>4.5751994072999999E-2</v>
      </c>
      <c r="AG840" s="430">
        <v>4.6729976042900002E-2</v>
      </c>
      <c r="AH840" s="430">
        <v>5.1533281868500001E-2</v>
      </c>
      <c r="AI840" s="430">
        <v>5.54795296087E-2</v>
      </c>
      <c r="AJ840" s="430">
        <v>5.9425777348899998E-2</v>
      </c>
      <c r="AK840" s="430">
        <v>6.3372025089E-2</v>
      </c>
      <c r="AL840" s="430">
        <v>0</v>
      </c>
    </row>
    <row r="841" spans="1:38" x14ac:dyDescent="0.25">
      <c r="A841" s="430" t="s">
        <v>4252</v>
      </c>
      <c r="B841" s="430">
        <v>1</v>
      </c>
      <c r="C841" s="430" t="s">
        <v>4253</v>
      </c>
      <c r="D841" s="430" t="s">
        <v>4226</v>
      </c>
      <c r="E841" s="430">
        <v>17</v>
      </c>
      <c r="F841" s="430">
        <v>0</v>
      </c>
      <c r="G841" s="430">
        <v>0</v>
      </c>
      <c r="H841" s="430">
        <v>0</v>
      </c>
      <c r="I841" s="430">
        <v>0</v>
      </c>
      <c r="J841" s="430">
        <v>0</v>
      </c>
      <c r="K841" s="430">
        <v>0</v>
      </c>
      <c r="L841" s="430">
        <v>0</v>
      </c>
      <c r="M841" s="430">
        <v>0</v>
      </c>
      <c r="N841" s="430">
        <v>0</v>
      </c>
      <c r="O841" s="430">
        <v>0</v>
      </c>
      <c r="P841" s="430">
        <v>0</v>
      </c>
      <c r="Q841" s="430">
        <v>0</v>
      </c>
      <c r="R841" s="430">
        <v>0</v>
      </c>
      <c r="S841" s="430">
        <v>0</v>
      </c>
      <c r="T841" s="430">
        <v>0</v>
      </c>
      <c r="U841" s="430">
        <v>0</v>
      </c>
      <c r="V841" s="430">
        <v>0</v>
      </c>
      <c r="W841" s="430">
        <v>0</v>
      </c>
      <c r="X841" s="430">
        <v>0</v>
      </c>
      <c r="Y841" s="430">
        <v>0</v>
      </c>
      <c r="Z841" s="430">
        <v>0</v>
      </c>
      <c r="AA841" s="430">
        <v>0</v>
      </c>
      <c r="AB841" s="430">
        <v>0</v>
      </c>
      <c r="AC841" s="430">
        <v>0</v>
      </c>
      <c r="AD841" s="430">
        <v>0</v>
      </c>
      <c r="AE841" s="430">
        <v>0</v>
      </c>
      <c r="AF841" s="430">
        <v>0</v>
      </c>
      <c r="AG841" s="430">
        <v>0</v>
      </c>
      <c r="AH841" s="430">
        <v>0</v>
      </c>
      <c r="AI841" s="430">
        <v>0</v>
      </c>
      <c r="AJ841" s="430">
        <v>0</v>
      </c>
      <c r="AK841" s="430">
        <v>0</v>
      </c>
      <c r="AL841" s="430">
        <v>0</v>
      </c>
    </row>
    <row r="842" spans="1:38" x14ac:dyDescent="0.25">
      <c r="A842" s="430" t="s">
        <v>4252</v>
      </c>
      <c r="B842" s="430">
        <v>1</v>
      </c>
      <c r="C842" s="430" t="s">
        <v>4253</v>
      </c>
      <c r="D842" s="430" t="s">
        <v>4020</v>
      </c>
      <c r="E842" s="430">
        <v>17</v>
      </c>
      <c r="F842" s="430">
        <v>1.7488739303E-3</v>
      </c>
      <c r="G842" s="430">
        <v>1.7315767637E-3</v>
      </c>
      <c r="H842" s="430">
        <v>1.7140440896E-3</v>
      </c>
      <c r="I842" s="430">
        <v>1.7144512383E-3</v>
      </c>
      <c r="J842" s="430">
        <v>1.7057534247E-3</v>
      </c>
      <c r="K842" s="430">
        <v>1.6498835767999999E-3</v>
      </c>
      <c r="L842" s="430">
        <v>1.6498835767999999E-3</v>
      </c>
      <c r="M842" s="430">
        <v>1.6673111373E-3</v>
      </c>
      <c r="N842" s="430">
        <v>1.6209254589000001E-3</v>
      </c>
      <c r="O842" s="430">
        <v>1.4349090688999999E-3</v>
      </c>
      <c r="P842" s="430">
        <v>1.3558317457000001E-3</v>
      </c>
      <c r="Q842" s="430">
        <v>1.3558317457000001E-3</v>
      </c>
      <c r="R842" s="430">
        <v>1.3558317457000001E-3</v>
      </c>
      <c r="S842" s="430">
        <v>1.3558317457000001E-3</v>
      </c>
      <c r="T842" s="430">
        <v>1.3558317457000001E-3</v>
      </c>
      <c r="U842" s="430">
        <v>1.3558317457000001E-3</v>
      </c>
      <c r="V842" s="430">
        <v>1.3558317457000001E-3</v>
      </c>
      <c r="W842" s="430">
        <v>1.3558317457000001E-3</v>
      </c>
      <c r="X842" s="430">
        <v>1.3223896701E-3</v>
      </c>
      <c r="Y842" s="430">
        <v>1.2863264084E-3</v>
      </c>
      <c r="Z842" s="430">
        <v>1.3535485197999999E-3</v>
      </c>
      <c r="AA842" s="430">
        <v>1.4192285222000001E-3</v>
      </c>
      <c r="AB842" s="430">
        <v>1.4655197315000001E-3</v>
      </c>
      <c r="AC842" s="430">
        <v>1.4549338655999999E-3</v>
      </c>
      <c r="AD842" s="430">
        <v>1.4299594182E-3</v>
      </c>
      <c r="AE842" s="430">
        <v>1.4178793432E-3</v>
      </c>
      <c r="AF842" s="430">
        <v>1.4355237836E-3</v>
      </c>
      <c r="AG842" s="430">
        <v>1.4502128642E-3</v>
      </c>
      <c r="AH842" s="430">
        <v>1.4293143086E-3</v>
      </c>
      <c r="AI842" s="430">
        <v>1.4247072787999999E-3</v>
      </c>
      <c r="AJ842" s="430">
        <v>1.420100249E-3</v>
      </c>
      <c r="AK842" s="430">
        <v>1.4154932192E-3</v>
      </c>
      <c r="AL842" s="430">
        <v>0</v>
      </c>
    </row>
    <row r="843" spans="1:38" x14ac:dyDescent="0.25">
      <c r="A843" s="430" t="s">
        <v>4252</v>
      </c>
      <c r="B843" s="430">
        <v>1</v>
      </c>
      <c r="C843" s="430" t="s">
        <v>4253</v>
      </c>
      <c r="D843" s="430" t="s">
        <v>4022</v>
      </c>
      <c r="E843" s="430">
        <v>17</v>
      </c>
      <c r="F843" s="430">
        <v>0.12516398149319999</v>
      </c>
      <c r="G843" s="430">
        <v>0.11953382829839999</v>
      </c>
      <c r="H843" s="430">
        <v>0.12922643660229999</v>
      </c>
      <c r="I843" s="430">
        <v>0.139737420424</v>
      </c>
      <c r="J843" s="430">
        <v>0.13040968919529999</v>
      </c>
      <c r="K843" s="430">
        <v>0.13593171780220001</v>
      </c>
      <c r="L843" s="430">
        <v>0.1203860450573</v>
      </c>
      <c r="M843" s="430">
        <v>0.1186147979074</v>
      </c>
      <c r="N843" s="430">
        <v>0.1217031457861</v>
      </c>
      <c r="O843" s="430">
        <v>0.1188503001603</v>
      </c>
      <c r="P843" s="430">
        <v>0.1448714389912</v>
      </c>
      <c r="Q843" s="430">
        <v>0.18100442021230001</v>
      </c>
      <c r="R843" s="430">
        <v>0.17398590329310001</v>
      </c>
      <c r="S843" s="430">
        <v>0.15822768163539999</v>
      </c>
      <c r="T843" s="430">
        <v>0.15869845196410001</v>
      </c>
      <c r="U843" s="430">
        <v>0.15412104291029999</v>
      </c>
      <c r="V843" s="430">
        <v>0.15174490852459999</v>
      </c>
      <c r="W843" s="430">
        <v>0.14920148924980001</v>
      </c>
      <c r="X843" s="430">
        <v>0.15047917239709999</v>
      </c>
      <c r="Y843" s="430">
        <v>0.1219352923886</v>
      </c>
      <c r="Z843" s="430">
        <v>9.5536065438900003E-2</v>
      </c>
      <c r="AA843" s="430">
        <v>0.12141223405609999</v>
      </c>
      <c r="AB843" s="430">
        <v>0.1238469512837</v>
      </c>
      <c r="AC843" s="430">
        <v>0.1366718861774</v>
      </c>
      <c r="AD843" s="430">
        <v>0.14520218875679999</v>
      </c>
      <c r="AE843" s="430">
        <v>0.1602948779824</v>
      </c>
      <c r="AF843" s="430">
        <v>0.17284767788559999</v>
      </c>
      <c r="AG843" s="430">
        <v>0.1596399318907</v>
      </c>
      <c r="AH843" s="430">
        <v>0.17762376195189999</v>
      </c>
      <c r="AI843" s="430">
        <v>0.18699514481349999</v>
      </c>
      <c r="AJ843" s="430">
        <v>0.19636652767500001</v>
      </c>
      <c r="AK843" s="430">
        <v>0.20573791053650001</v>
      </c>
      <c r="AL843" s="430">
        <v>0</v>
      </c>
    </row>
    <row r="844" spans="1:38" x14ac:dyDescent="0.25">
      <c r="A844" s="430" t="s">
        <v>4252</v>
      </c>
      <c r="B844" s="430">
        <v>1</v>
      </c>
      <c r="C844" s="430" t="s">
        <v>4253</v>
      </c>
      <c r="D844" s="430" t="s">
        <v>4024</v>
      </c>
      <c r="E844" s="430">
        <v>17</v>
      </c>
      <c r="F844" s="430">
        <v>5.5144998155399999E-2</v>
      </c>
      <c r="G844" s="430">
        <v>5.9086097674599998E-2</v>
      </c>
      <c r="H844" s="430">
        <v>6.6086151864300002E-2</v>
      </c>
      <c r="I844" s="430">
        <v>6.8674249720300007E-2</v>
      </c>
      <c r="J844" s="430">
        <v>6.9078884997999995E-2</v>
      </c>
      <c r="K844" s="430">
        <v>7.57798286008E-2</v>
      </c>
      <c r="L844" s="430">
        <v>9.3717406755600002E-2</v>
      </c>
      <c r="M844" s="430">
        <v>0.1060842541353</v>
      </c>
      <c r="N844" s="430">
        <v>9.0062832138899998E-2</v>
      </c>
      <c r="O844" s="430">
        <v>8.7261328494999998E-2</v>
      </c>
      <c r="P844" s="430">
        <v>8.5041807977300002E-2</v>
      </c>
      <c r="Q844" s="430">
        <v>8.5488136079099997E-2</v>
      </c>
      <c r="R844" s="430">
        <v>8.9430949348299996E-2</v>
      </c>
      <c r="S844" s="430">
        <v>9.9558337899499999E-2</v>
      </c>
      <c r="T844" s="430">
        <v>0.1183309993045</v>
      </c>
      <c r="U844" s="430">
        <v>0.12860516096649999</v>
      </c>
      <c r="V844" s="430">
        <v>0.13015987553300001</v>
      </c>
      <c r="W844" s="430">
        <v>0.1238492331791</v>
      </c>
      <c r="X844" s="430">
        <v>0.11825535746470001</v>
      </c>
      <c r="Y844" s="430">
        <v>9.2112373401099998E-2</v>
      </c>
      <c r="Z844" s="430">
        <v>8.49954329432E-2</v>
      </c>
      <c r="AA844" s="430">
        <v>0.122405002268</v>
      </c>
      <c r="AB844" s="430">
        <v>0.11474892775709999</v>
      </c>
      <c r="AC844" s="430">
        <v>0.10996393806889999</v>
      </c>
      <c r="AD844" s="430">
        <v>6.4948422752399995E-2</v>
      </c>
      <c r="AE844" s="430">
        <v>8.8633910550699996E-2</v>
      </c>
      <c r="AF844" s="430">
        <v>0.13611538177749999</v>
      </c>
      <c r="AG844" s="430">
        <v>0.14383135780049999</v>
      </c>
      <c r="AH844" s="430">
        <v>0.13469549289159999</v>
      </c>
      <c r="AI844" s="430">
        <v>0.1429860614298</v>
      </c>
      <c r="AJ844" s="430">
        <v>0.15127662996810001</v>
      </c>
      <c r="AK844" s="430">
        <v>0.1595671985064</v>
      </c>
      <c r="AL844" s="430">
        <v>0</v>
      </c>
    </row>
    <row r="845" spans="1:38" x14ac:dyDescent="0.25">
      <c r="A845" s="430" t="s">
        <v>4252</v>
      </c>
      <c r="B845" s="430">
        <v>1</v>
      </c>
      <c r="C845" s="430" t="s">
        <v>4253</v>
      </c>
      <c r="D845" s="430" t="s">
        <v>4026</v>
      </c>
      <c r="E845" s="430">
        <v>17</v>
      </c>
      <c r="F845" s="430">
        <v>0.1182790625661</v>
      </c>
      <c r="G845" s="430">
        <v>0.10215695642439999</v>
      </c>
      <c r="H845" s="430">
        <v>9.6760430735699995E-2</v>
      </c>
      <c r="I845" s="430">
        <v>9.6921866521500005E-2</v>
      </c>
      <c r="J845" s="430">
        <v>8.2461577670899996E-2</v>
      </c>
      <c r="K845" s="430">
        <v>7.8108084429499999E-2</v>
      </c>
      <c r="L845" s="430">
        <v>6.9255373310400006E-2</v>
      </c>
      <c r="M845" s="430">
        <v>6.2081575735599998E-2</v>
      </c>
      <c r="N845" s="430">
        <v>7.03294714687E-2</v>
      </c>
      <c r="O845" s="430">
        <v>5.5292354047600002E-2</v>
      </c>
      <c r="P845" s="430">
        <v>5.7244808975199998E-2</v>
      </c>
      <c r="Q845" s="430">
        <v>6.5115319120599993E-2</v>
      </c>
      <c r="R845" s="430">
        <v>5.9682764764600001E-2</v>
      </c>
      <c r="S845" s="430">
        <v>5.5790266291700003E-2</v>
      </c>
      <c r="T845" s="430">
        <v>5.0466455229999999E-2</v>
      </c>
      <c r="U845" s="430">
        <v>5.64076953038E-2</v>
      </c>
      <c r="V845" s="430">
        <v>6.2393728386100002E-2</v>
      </c>
      <c r="W845" s="430">
        <v>5.50643600956E-2</v>
      </c>
      <c r="X845" s="430">
        <v>6.1200205267799998E-2</v>
      </c>
      <c r="Y845" s="430">
        <v>5.8465689558200001E-2</v>
      </c>
      <c r="Z845" s="430">
        <v>4.58623433427E-2</v>
      </c>
      <c r="AA845" s="430">
        <v>6.1174460431199999E-2</v>
      </c>
      <c r="AB845" s="430">
        <v>6.4677551785700005E-2</v>
      </c>
      <c r="AC845" s="430">
        <v>6.5228592941999994E-2</v>
      </c>
      <c r="AD845" s="430">
        <v>6.3404907435999996E-2</v>
      </c>
      <c r="AE845" s="430">
        <v>6.6723487253899996E-2</v>
      </c>
      <c r="AF845" s="430">
        <v>7.9603015996900006E-2</v>
      </c>
      <c r="AG845" s="430">
        <v>9.6884066727000007E-2</v>
      </c>
      <c r="AH845" s="430">
        <v>9.5518676021900006E-2</v>
      </c>
      <c r="AI845" s="430">
        <v>0.10176806619830001</v>
      </c>
      <c r="AJ845" s="430">
        <v>0.1080174563746</v>
      </c>
      <c r="AK845" s="430">
        <v>0.114266846551</v>
      </c>
      <c r="AL845" s="430">
        <v>0</v>
      </c>
    </row>
    <row r="846" spans="1:38" x14ac:dyDescent="0.25">
      <c r="A846" s="430" t="s">
        <v>4252</v>
      </c>
      <c r="B846" s="430">
        <v>1</v>
      </c>
      <c r="C846" s="430" t="s">
        <v>4253</v>
      </c>
      <c r="D846" s="430" t="s">
        <v>4028</v>
      </c>
      <c r="E846" s="430">
        <v>17</v>
      </c>
      <c r="F846" s="430">
        <v>7.6307731470599993E-2</v>
      </c>
      <c r="G846" s="430">
        <v>6.2567395929699995E-2</v>
      </c>
      <c r="H846" s="430">
        <v>6.0054019171999998E-2</v>
      </c>
      <c r="I846" s="430">
        <v>5.4828764704100003E-2</v>
      </c>
      <c r="J846" s="430">
        <v>5.7428382473E-2</v>
      </c>
      <c r="K846" s="430">
        <v>5.1659230578499998E-2</v>
      </c>
      <c r="L846" s="430">
        <v>4.2914578850299999E-2</v>
      </c>
      <c r="M846" s="430">
        <v>3.7449421996400001E-2</v>
      </c>
      <c r="N846" s="430">
        <v>4.3148368683699999E-2</v>
      </c>
      <c r="O846" s="430">
        <v>4.1313317608599999E-2</v>
      </c>
      <c r="P846" s="430">
        <v>4.5035111675600002E-2</v>
      </c>
      <c r="Q846" s="430">
        <v>5.1664258731699997E-2</v>
      </c>
      <c r="R846" s="430">
        <v>4.7525895672699998E-2</v>
      </c>
      <c r="S846" s="430">
        <v>4.97572753939E-2</v>
      </c>
      <c r="T846" s="430">
        <v>5.7717941032400001E-2</v>
      </c>
      <c r="U846" s="430">
        <v>6.4636395173699998E-2</v>
      </c>
      <c r="V846" s="430">
        <v>6.00876634915E-2</v>
      </c>
      <c r="W846" s="430">
        <v>6.1146468293600001E-2</v>
      </c>
      <c r="X846" s="430">
        <v>6.7046974870699994E-2</v>
      </c>
      <c r="Y846" s="430">
        <v>6.7009376152899994E-2</v>
      </c>
      <c r="Z846" s="430">
        <v>6.1828273367800002E-2</v>
      </c>
      <c r="AA846" s="430">
        <v>7.3050326408399993E-2</v>
      </c>
      <c r="AB846" s="430">
        <v>7.9467782757300001E-2</v>
      </c>
      <c r="AC846" s="430">
        <v>7.9463544951500001E-2</v>
      </c>
      <c r="AD846" s="430">
        <v>8.0337407118399998E-2</v>
      </c>
      <c r="AE846" s="430">
        <v>6.9983005231500001E-2</v>
      </c>
      <c r="AF846" s="430">
        <v>8.1594470712800002E-2</v>
      </c>
      <c r="AG846" s="430">
        <v>0.1198374673097</v>
      </c>
      <c r="AH846" s="430">
        <v>0.1075720794936</v>
      </c>
      <c r="AI846" s="430">
        <v>0.11197788926500001</v>
      </c>
      <c r="AJ846" s="430">
        <v>0.1163836990364</v>
      </c>
      <c r="AK846" s="430">
        <v>0.1207895088078</v>
      </c>
      <c r="AL846" s="430">
        <v>0</v>
      </c>
    </row>
    <row r="847" spans="1:38" x14ac:dyDescent="0.25">
      <c r="A847" s="430" t="s">
        <v>4252</v>
      </c>
      <c r="B847" s="430">
        <v>1</v>
      </c>
      <c r="C847" s="430" t="s">
        <v>4253</v>
      </c>
      <c r="D847" s="430" t="s">
        <v>4030</v>
      </c>
      <c r="E847" s="430">
        <v>17</v>
      </c>
      <c r="F847" s="430">
        <v>0.10475188799180001</v>
      </c>
      <c r="G847" s="430">
        <v>8.9909144153100001E-2</v>
      </c>
      <c r="H847" s="430">
        <v>8.8563807795800004E-2</v>
      </c>
      <c r="I847" s="430">
        <v>9.5489244670199994E-2</v>
      </c>
      <c r="J847" s="430">
        <v>9.5016289576299998E-2</v>
      </c>
      <c r="K847" s="430">
        <v>8.0003772717699997E-2</v>
      </c>
      <c r="L847" s="430">
        <v>7.3459947261799996E-2</v>
      </c>
      <c r="M847" s="430">
        <v>0.1031396803048</v>
      </c>
      <c r="N847" s="430">
        <v>0.13386140131240001</v>
      </c>
      <c r="O847" s="430">
        <v>0.1359684543228</v>
      </c>
      <c r="P847" s="430">
        <v>0.1599355187033</v>
      </c>
      <c r="Q847" s="430">
        <v>0.1914577046781</v>
      </c>
      <c r="R847" s="430">
        <v>0.20870336290790001</v>
      </c>
      <c r="S847" s="430">
        <v>0.20830780065919999</v>
      </c>
      <c r="T847" s="430">
        <v>0.21197284272280001</v>
      </c>
      <c r="U847" s="430">
        <v>0.20164284314610001</v>
      </c>
      <c r="V847" s="430">
        <v>0.22296325610090001</v>
      </c>
      <c r="W847" s="430">
        <v>0.2455135148931</v>
      </c>
      <c r="X847" s="430">
        <v>0.22059602842539999</v>
      </c>
      <c r="Y847" s="430">
        <v>0.21472202909070001</v>
      </c>
      <c r="Z847" s="430">
        <v>0.18846200840669999</v>
      </c>
      <c r="AA847" s="430">
        <v>0.20523955741030001</v>
      </c>
      <c r="AB847" s="430">
        <v>0.2278768289334</v>
      </c>
      <c r="AC847" s="430">
        <v>0.21641833427080001</v>
      </c>
      <c r="AD847" s="430">
        <v>0.22813466049770001</v>
      </c>
      <c r="AE847" s="430">
        <v>0.26468961541019997</v>
      </c>
      <c r="AF847" s="430">
        <v>0.27553230566390002</v>
      </c>
      <c r="AG847" s="430">
        <v>0.27386073920350001</v>
      </c>
      <c r="AH847" s="430">
        <v>0.29987099045139998</v>
      </c>
      <c r="AI847" s="430">
        <v>0.3173635550669</v>
      </c>
      <c r="AJ847" s="430">
        <v>0.33485611968250001</v>
      </c>
      <c r="AK847" s="430">
        <v>0.35234868429799998</v>
      </c>
      <c r="AL847" s="430">
        <v>0</v>
      </c>
    </row>
    <row r="848" spans="1:38" x14ac:dyDescent="0.25">
      <c r="A848" s="430" t="s">
        <v>4252</v>
      </c>
      <c r="B848" s="430">
        <v>1</v>
      </c>
      <c r="C848" s="430" t="s">
        <v>4253</v>
      </c>
      <c r="D848" s="430" t="s">
        <v>4032</v>
      </c>
      <c r="E848" s="430">
        <v>17</v>
      </c>
      <c r="F848" s="430">
        <v>8.6227933230500001E-2</v>
      </c>
      <c r="G848" s="430">
        <v>7.7731215095699996E-2</v>
      </c>
      <c r="H848" s="430">
        <v>7.9535215095699996E-2</v>
      </c>
      <c r="I848" s="430">
        <v>8.07844909734E-2</v>
      </c>
      <c r="J848" s="430">
        <v>7.9599335692000006E-2</v>
      </c>
      <c r="K848" s="430">
        <v>7.0193240315699998E-2</v>
      </c>
      <c r="L848" s="430">
        <v>6.80755482174E-2</v>
      </c>
      <c r="M848" s="430">
        <v>7.0038070095900004E-2</v>
      </c>
      <c r="N848" s="430">
        <v>7.8720767365200006E-2</v>
      </c>
      <c r="O848" s="430">
        <v>7.7954864797800005E-2</v>
      </c>
      <c r="P848" s="430">
        <v>7.4830317941300004E-2</v>
      </c>
      <c r="Q848" s="430">
        <v>6.8357140766300006E-2</v>
      </c>
      <c r="R848" s="430">
        <v>6.9081060449400003E-2</v>
      </c>
      <c r="S848" s="430">
        <v>6.7422770449700006E-2</v>
      </c>
      <c r="T848" s="430">
        <v>6.4999055550500007E-2</v>
      </c>
      <c r="U848" s="430">
        <v>5.77212088663E-2</v>
      </c>
      <c r="V848" s="430">
        <v>6.2124696241199998E-2</v>
      </c>
      <c r="W848" s="430">
        <v>6.3564070640200004E-2</v>
      </c>
      <c r="X848" s="430">
        <v>6.8846328585700001E-2</v>
      </c>
      <c r="Y848" s="430">
        <v>6.6688073301299999E-2</v>
      </c>
      <c r="Z848" s="430">
        <v>6.0869106897699997E-2</v>
      </c>
      <c r="AA848" s="430">
        <v>6.6411218845399994E-2</v>
      </c>
      <c r="AB848" s="430">
        <v>6.5941051256500002E-2</v>
      </c>
      <c r="AC848" s="430">
        <v>6.9973265596199999E-2</v>
      </c>
      <c r="AD848" s="430">
        <v>7.2001530012999998E-2</v>
      </c>
      <c r="AE848" s="430">
        <v>7.8337838700899998E-2</v>
      </c>
      <c r="AF848" s="430">
        <v>8.4562507484400001E-2</v>
      </c>
      <c r="AG848" s="430">
        <v>8.3153826779699999E-2</v>
      </c>
      <c r="AH848" s="430">
        <v>8.8934576217900005E-2</v>
      </c>
      <c r="AI848" s="430">
        <v>9.3158898815599994E-2</v>
      </c>
      <c r="AJ848" s="430">
        <v>9.7383221413199994E-2</v>
      </c>
      <c r="AK848" s="430">
        <v>0.1016075440109</v>
      </c>
      <c r="AL848" s="430">
        <v>0</v>
      </c>
    </row>
    <row r="849" spans="1:38" x14ac:dyDescent="0.25">
      <c r="A849" s="430" t="s">
        <v>4252</v>
      </c>
      <c r="B849" s="430">
        <v>1</v>
      </c>
      <c r="C849" s="430" t="s">
        <v>4253</v>
      </c>
      <c r="D849" s="430" t="s">
        <v>4034</v>
      </c>
      <c r="E849" s="430">
        <v>17</v>
      </c>
      <c r="F849" s="430">
        <v>5.2510031630800001E-2</v>
      </c>
      <c r="G849" s="430">
        <v>3.8566469019299998E-2</v>
      </c>
      <c r="H849" s="430">
        <v>4.38233054522E-2</v>
      </c>
      <c r="I849" s="430">
        <v>4.2844811394400002E-2</v>
      </c>
      <c r="J849" s="430">
        <v>4.67508868124E-2</v>
      </c>
      <c r="K849" s="430">
        <v>4.2939099579699998E-2</v>
      </c>
      <c r="L849" s="430">
        <v>4.6384055157400003E-2</v>
      </c>
      <c r="M849" s="430">
        <v>5.00658541837E-2</v>
      </c>
      <c r="N849" s="430">
        <v>6.4201206447100007E-2</v>
      </c>
      <c r="O849" s="430">
        <v>6.4310205207300006E-2</v>
      </c>
      <c r="P849" s="430">
        <v>6.3556241676499994E-2</v>
      </c>
      <c r="Q849" s="430">
        <v>6.2888344854700004E-2</v>
      </c>
      <c r="R849" s="430">
        <v>7.3696505972400003E-2</v>
      </c>
      <c r="S849" s="430">
        <v>7.5509425988099996E-2</v>
      </c>
      <c r="T849" s="430">
        <v>7.5203255496100005E-2</v>
      </c>
      <c r="U849" s="430">
        <v>6.8732172608800005E-2</v>
      </c>
      <c r="V849" s="430">
        <v>6.1218000060500002E-2</v>
      </c>
      <c r="W849" s="430">
        <v>8.5926331851599994E-2</v>
      </c>
      <c r="X849" s="430">
        <v>0.10815039136350001</v>
      </c>
      <c r="Y849" s="430">
        <v>0.1015811430645</v>
      </c>
      <c r="Z849" s="430">
        <v>0.12760988865709999</v>
      </c>
      <c r="AA849" s="430">
        <v>0.1172336510932</v>
      </c>
      <c r="AB849" s="430">
        <v>0.1102199494391</v>
      </c>
      <c r="AC849" s="430">
        <v>0.1147380345339</v>
      </c>
      <c r="AD849" s="430">
        <v>0.12677019105510001</v>
      </c>
      <c r="AE849" s="430">
        <v>0.17977418585380001</v>
      </c>
      <c r="AF849" s="430">
        <v>0.1769469094318</v>
      </c>
      <c r="AG849" s="430">
        <v>0.1725753667979</v>
      </c>
      <c r="AH849" s="430">
        <v>0.20338930184410001</v>
      </c>
      <c r="AI849" s="430">
        <v>0.22131322015489999</v>
      </c>
      <c r="AJ849" s="430">
        <v>0.23923713846559999</v>
      </c>
      <c r="AK849" s="430">
        <v>0.2571610567764</v>
      </c>
      <c r="AL849" s="430">
        <v>0</v>
      </c>
    </row>
    <row r="850" spans="1:38" x14ac:dyDescent="0.25">
      <c r="A850" s="430" t="s">
        <v>4252</v>
      </c>
      <c r="B850" s="430">
        <v>1</v>
      </c>
      <c r="C850" s="430" t="s">
        <v>4253</v>
      </c>
      <c r="D850" s="430" t="s">
        <v>4036</v>
      </c>
      <c r="E850" s="430">
        <v>17</v>
      </c>
      <c r="F850" s="430">
        <v>2.6403725544000001E-3</v>
      </c>
      <c r="G850" s="430">
        <v>2.5486603163E-3</v>
      </c>
      <c r="H850" s="430">
        <v>2.6618489824E-3</v>
      </c>
      <c r="I850" s="430">
        <v>2.0780988842000001E-3</v>
      </c>
      <c r="J850" s="430">
        <v>2.1793950829999999E-3</v>
      </c>
      <c r="K850" s="430">
        <v>2.7871190540999999E-3</v>
      </c>
      <c r="L850" s="430">
        <v>1.8001400708E-3</v>
      </c>
      <c r="M850" s="430">
        <v>1.9693941758000002E-3</v>
      </c>
      <c r="N850" s="430">
        <v>2.5539878435999999E-3</v>
      </c>
      <c r="O850" s="430">
        <v>3.8575289243999999E-3</v>
      </c>
      <c r="P850" s="430">
        <v>3.2551857026000002E-3</v>
      </c>
      <c r="Q850" s="430">
        <v>3.2328204662999999E-3</v>
      </c>
      <c r="R850" s="430">
        <v>2.2284631528000001E-3</v>
      </c>
      <c r="S850" s="430">
        <v>2.0115939399000002E-3</v>
      </c>
      <c r="T850" s="430">
        <v>2.9026441683E-3</v>
      </c>
      <c r="U850" s="430">
        <v>2.9861881520000001E-3</v>
      </c>
      <c r="V850" s="430">
        <v>2.6760472950000001E-3</v>
      </c>
      <c r="W850" s="430">
        <v>2.8427933110000002E-3</v>
      </c>
      <c r="X850" s="430">
        <v>2.1178158396000001E-3</v>
      </c>
      <c r="Y850" s="430">
        <v>1.9815088450999998E-3</v>
      </c>
      <c r="Z850" s="430">
        <v>1.7760930176000001E-3</v>
      </c>
      <c r="AA850" s="430">
        <v>1.1739001482000001E-3</v>
      </c>
      <c r="AB850" s="430">
        <v>8.3594278630000005E-4</v>
      </c>
      <c r="AC850" s="430">
        <v>8.5555112040000005E-4</v>
      </c>
      <c r="AD850" s="430">
        <v>7.1970715780000005E-4</v>
      </c>
      <c r="AE850" s="430">
        <v>7.1876379689999996E-4</v>
      </c>
      <c r="AF850" s="430">
        <v>6.2669364060000002E-4</v>
      </c>
      <c r="AG850" s="430">
        <v>8.8514758719999997E-4</v>
      </c>
      <c r="AH850" s="430">
        <v>6.9203140820000002E-4</v>
      </c>
      <c r="AI850" s="430">
        <v>6.3553749240000004E-4</v>
      </c>
      <c r="AJ850" s="430">
        <v>5.7904357670000004E-4</v>
      </c>
      <c r="AK850" s="430">
        <v>5.2254966089999996E-4</v>
      </c>
      <c r="AL850" s="430">
        <v>0</v>
      </c>
    </row>
    <row r="851" spans="1:38" x14ac:dyDescent="0.25">
      <c r="A851" s="430" t="s">
        <v>4252</v>
      </c>
      <c r="B851" s="430">
        <v>1</v>
      </c>
      <c r="C851" s="430" t="s">
        <v>4253</v>
      </c>
      <c r="D851" s="430" t="s">
        <v>4038</v>
      </c>
      <c r="E851" s="430">
        <v>17</v>
      </c>
      <c r="F851" s="430">
        <v>4.553331398E-3</v>
      </c>
      <c r="G851" s="430">
        <v>6.2814607033999997E-3</v>
      </c>
      <c r="H851" s="430">
        <v>6.6705218784999997E-3</v>
      </c>
      <c r="I851" s="430">
        <v>6.2737115727999997E-3</v>
      </c>
      <c r="J851" s="430">
        <v>6.9904755511000002E-3</v>
      </c>
      <c r="K851" s="430">
        <v>5.7743596722000003E-3</v>
      </c>
      <c r="L851" s="430">
        <v>6.6635404759999997E-3</v>
      </c>
      <c r="M851" s="430">
        <v>8.1949637425000003E-3</v>
      </c>
      <c r="N851" s="430">
        <v>7.6812272521000003E-3</v>
      </c>
      <c r="O851" s="430">
        <v>7.9880350781999995E-3</v>
      </c>
      <c r="P851" s="430">
        <v>9.5535736792999992E-3</v>
      </c>
      <c r="Q851" s="430">
        <v>8.2132255587000005E-3</v>
      </c>
      <c r="R851" s="430">
        <v>8.2133998609000003E-3</v>
      </c>
      <c r="S851" s="430">
        <v>7.5342492364000001E-3</v>
      </c>
      <c r="T851" s="430">
        <v>1.01939719979E-2</v>
      </c>
      <c r="U851" s="430">
        <v>6.6942203271999996E-3</v>
      </c>
      <c r="V851" s="430">
        <v>5.1482567964000001E-3</v>
      </c>
      <c r="W851" s="430">
        <v>5.5231808643000004E-3</v>
      </c>
      <c r="X851" s="430">
        <v>7.0509437841999997E-3</v>
      </c>
      <c r="Y851" s="430">
        <v>5.8856669387999999E-3</v>
      </c>
      <c r="Z851" s="430">
        <v>4.2370700051000002E-3</v>
      </c>
      <c r="AA851" s="430">
        <v>5.8733952644000002E-3</v>
      </c>
      <c r="AB851" s="430">
        <v>6.8347957300999998E-3</v>
      </c>
      <c r="AC851" s="430">
        <v>7.9343659620999991E-3</v>
      </c>
      <c r="AD851" s="430">
        <v>6.9279156914000004E-3</v>
      </c>
      <c r="AE851" s="430">
        <v>4.8407477698000001E-3</v>
      </c>
      <c r="AF851" s="430">
        <v>5.8683405002E-3</v>
      </c>
      <c r="AG851" s="430">
        <v>2.1909082077E-2</v>
      </c>
      <c r="AH851" s="430">
        <v>1.48624919038E-2</v>
      </c>
      <c r="AI851" s="430">
        <v>1.5139611619199999E-2</v>
      </c>
      <c r="AJ851" s="430">
        <v>1.54167313345E-2</v>
      </c>
      <c r="AK851" s="430">
        <v>1.5693851049899999E-2</v>
      </c>
      <c r="AL851" s="430">
        <v>0</v>
      </c>
    </row>
    <row r="852" spans="1:38" x14ac:dyDescent="0.25">
      <c r="A852" s="430" t="s">
        <v>4252</v>
      </c>
      <c r="B852" s="430">
        <v>1</v>
      </c>
      <c r="C852" s="430" t="s">
        <v>4253</v>
      </c>
      <c r="D852" s="430" t="s">
        <v>4040</v>
      </c>
      <c r="E852" s="430">
        <v>17</v>
      </c>
      <c r="F852" s="430">
        <v>2.0620670719000002E-3</v>
      </c>
      <c r="G852" s="430">
        <v>2.9029368895000002E-3</v>
      </c>
      <c r="H852" s="430">
        <v>4.4036536937999997E-3</v>
      </c>
      <c r="I852" s="430">
        <v>3.2852428558000002E-3</v>
      </c>
      <c r="J852" s="430">
        <v>2.4309823701999999E-3</v>
      </c>
      <c r="K852" s="430">
        <v>2.5594564093E-3</v>
      </c>
      <c r="L852" s="430">
        <v>3.2125854426000001E-3</v>
      </c>
      <c r="M852" s="430">
        <v>4.0538318061999999E-3</v>
      </c>
      <c r="N852" s="430">
        <v>4.4753810516999998E-3</v>
      </c>
      <c r="O852" s="430">
        <v>4.5397744111000003E-3</v>
      </c>
      <c r="P852" s="430">
        <v>3.5113421028999999E-3</v>
      </c>
      <c r="Q852" s="430">
        <v>3.9691355650000003E-3</v>
      </c>
      <c r="R852" s="430">
        <v>4.4930095255000004E-3</v>
      </c>
      <c r="S852" s="430">
        <v>4.9348550001999999E-3</v>
      </c>
      <c r="T852" s="430">
        <v>5.9258229762E-3</v>
      </c>
      <c r="U852" s="430">
        <v>7.1427558135999996E-3</v>
      </c>
      <c r="V852" s="430">
        <v>8.1243460643000004E-3</v>
      </c>
      <c r="W852" s="430">
        <v>8.1243460643000004E-3</v>
      </c>
      <c r="X852" s="430">
        <v>7.7216281108999996E-3</v>
      </c>
      <c r="Y852" s="430">
        <v>6.5093508724E-3</v>
      </c>
      <c r="Z852" s="430">
        <v>4.1983176993999997E-3</v>
      </c>
      <c r="AA852" s="430">
        <v>1.813524086E-3</v>
      </c>
      <c r="AB852" s="430">
        <v>2.2542598808999999E-3</v>
      </c>
      <c r="AC852" s="430">
        <v>1.6666099368000001E-3</v>
      </c>
      <c r="AD852" s="430">
        <v>5.8935704129999998E-4</v>
      </c>
      <c r="AE852" s="430">
        <v>9.5285300429999995E-4</v>
      </c>
      <c r="AF852" s="430">
        <v>1.6243835616000001E-3</v>
      </c>
      <c r="AG852" s="430">
        <v>1.5299047745000001E-3</v>
      </c>
      <c r="AH852" s="430">
        <v>1.206591849E-3</v>
      </c>
      <c r="AI852" s="430">
        <v>1.1753161125E-3</v>
      </c>
      <c r="AJ852" s="430">
        <v>1.1440403760999999E-3</v>
      </c>
      <c r="AK852" s="430">
        <v>1.1127646395999999E-3</v>
      </c>
      <c r="AL852" s="430">
        <v>0</v>
      </c>
    </row>
    <row r="853" spans="1:38" x14ac:dyDescent="0.25">
      <c r="A853" s="430" t="s">
        <v>4252</v>
      </c>
      <c r="B853" s="430">
        <v>1</v>
      </c>
      <c r="C853" s="430" t="s">
        <v>4253</v>
      </c>
      <c r="D853" s="430" t="s">
        <v>4042</v>
      </c>
      <c r="E853" s="430">
        <v>17</v>
      </c>
      <c r="F853" s="430">
        <v>7.3135456409299998E-2</v>
      </c>
      <c r="G853" s="430">
        <v>6.8128134264700005E-2</v>
      </c>
      <c r="H853" s="430">
        <v>6.4469365750400007E-2</v>
      </c>
      <c r="I853" s="430">
        <v>6.4748012458800006E-2</v>
      </c>
      <c r="J853" s="430">
        <v>6.7490208110300001E-2</v>
      </c>
      <c r="K853" s="430">
        <v>6.1114939550600003E-2</v>
      </c>
      <c r="L853" s="430">
        <v>5.6948447307099997E-2</v>
      </c>
      <c r="M853" s="430">
        <v>5.8228167528499998E-2</v>
      </c>
      <c r="N853" s="430">
        <v>6.1164219178099999E-2</v>
      </c>
      <c r="O853" s="430">
        <v>7.2250083643300003E-2</v>
      </c>
      <c r="P853" s="430">
        <v>8.0251099579700003E-2</v>
      </c>
      <c r="Q853" s="430">
        <v>7.2546056790300004E-2</v>
      </c>
      <c r="R853" s="430">
        <v>7.1516695757399995E-2</v>
      </c>
      <c r="S853" s="430">
        <v>7.7555309564800001E-2</v>
      </c>
      <c r="T853" s="430">
        <v>8.2397273458499995E-2</v>
      </c>
      <c r="U853" s="430">
        <v>7.1874552844100006E-2</v>
      </c>
      <c r="V853" s="430">
        <v>7.4284995494299996E-2</v>
      </c>
      <c r="W853" s="430">
        <v>8.3269324745200005E-2</v>
      </c>
      <c r="X853" s="430">
        <v>8.1055717197399998E-2</v>
      </c>
      <c r="Y853" s="430">
        <v>5.7823075871699998E-2</v>
      </c>
      <c r="Z853" s="430">
        <v>5.4380069551500002E-2</v>
      </c>
      <c r="AA853" s="430">
        <v>6.1424123741299998E-2</v>
      </c>
      <c r="AB853" s="430">
        <v>6.7329698388199993E-2</v>
      </c>
      <c r="AC853" s="430">
        <v>7.8380091687100001E-2</v>
      </c>
      <c r="AD853" s="430">
        <v>6.9767714052399996E-2</v>
      </c>
      <c r="AE853" s="430">
        <v>7.2524414043400001E-2</v>
      </c>
      <c r="AF853" s="430">
        <v>7.9061087786100007E-2</v>
      </c>
      <c r="AG853" s="430">
        <v>5.8617401671100001E-2</v>
      </c>
      <c r="AH853" s="430">
        <v>6.1930359449400001E-2</v>
      </c>
      <c r="AI853" s="430">
        <v>6.0148049086000001E-2</v>
      </c>
      <c r="AJ853" s="430">
        <v>5.8365738722499998E-2</v>
      </c>
      <c r="AK853" s="430">
        <v>5.6583428359099998E-2</v>
      </c>
      <c r="AL853" s="430">
        <v>0</v>
      </c>
    </row>
    <row r="854" spans="1:38" x14ac:dyDescent="0.25">
      <c r="A854" s="430" t="s">
        <v>4252</v>
      </c>
      <c r="B854" s="430">
        <v>1</v>
      </c>
      <c r="C854" s="430" t="s">
        <v>4253</v>
      </c>
      <c r="D854" s="430" t="s">
        <v>4044</v>
      </c>
      <c r="E854" s="430">
        <v>17</v>
      </c>
      <c r="F854" s="430">
        <v>0.21518140857000001</v>
      </c>
      <c r="G854" s="430">
        <v>0.2060483436451</v>
      </c>
      <c r="H854" s="430">
        <v>0.2263256270223</v>
      </c>
      <c r="I854" s="430">
        <v>0.25133111748159997</v>
      </c>
      <c r="J854" s="430">
        <v>0.29235384801480002</v>
      </c>
      <c r="K854" s="430">
        <v>0.32732234273790001</v>
      </c>
      <c r="L854" s="430">
        <v>0.30585638077959998</v>
      </c>
      <c r="M854" s="430">
        <v>0.30305052623299999</v>
      </c>
      <c r="N854" s="430">
        <v>0.31531680522540001</v>
      </c>
      <c r="O854" s="430">
        <v>0.30147681671659998</v>
      </c>
      <c r="P854" s="430">
        <v>0.31141039850009999</v>
      </c>
      <c r="Q854" s="430">
        <v>0.31692197961840002</v>
      </c>
      <c r="R854" s="430">
        <v>0.33496290834320003</v>
      </c>
      <c r="S854" s="430">
        <v>0.37174255611000001</v>
      </c>
      <c r="T854" s="430">
        <v>0.39406349971269999</v>
      </c>
      <c r="U854" s="430">
        <v>0.35359959273039998</v>
      </c>
      <c r="V854" s="430">
        <v>0.35772256663340002</v>
      </c>
      <c r="W854" s="430">
        <v>0.39184860419119999</v>
      </c>
      <c r="X854" s="430">
        <v>0.38210930019049999</v>
      </c>
      <c r="Y854" s="430">
        <v>0.39196639789530002</v>
      </c>
      <c r="Z854" s="430">
        <v>0.41537129904140002</v>
      </c>
      <c r="AA854" s="430">
        <v>0.4569371552814</v>
      </c>
      <c r="AB854" s="430">
        <v>0.4729048655841</v>
      </c>
      <c r="AC854" s="430">
        <v>0.46737199431490001</v>
      </c>
      <c r="AD854" s="430">
        <v>0.48451473174269999</v>
      </c>
      <c r="AE854" s="430">
        <v>0.51504388206480001</v>
      </c>
      <c r="AF854" s="430">
        <v>0.52953967268440005</v>
      </c>
      <c r="AG854" s="430">
        <v>0.52001869520840005</v>
      </c>
      <c r="AH854" s="430">
        <v>0.54967644419499995</v>
      </c>
      <c r="AI854" s="430">
        <v>0.5673701393635</v>
      </c>
      <c r="AJ854" s="430">
        <v>0.58506383453199995</v>
      </c>
      <c r="AK854" s="430">
        <v>0.60275752970050001</v>
      </c>
      <c r="AL854" s="430">
        <v>0</v>
      </c>
    </row>
    <row r="855" spans="1:38" x14ac:dyDescent="0.25">
      <c r="A855" s="430" t="s">
        <v>4252</v>
      </c>
      <c r="B855" s="430">
        <v>1</v>
      </c>
      <c r="C855" s="430" t="s">
        <v>4253</v>
      </c>
      <c r="D855" s="430" t="s">
        <v>4046</v>
      </c>
      <c r="E855" s="430">
        <v>17</v>
      </c>
      <c r="F855" s="430">
        <v>0.175555457498</v>
      </c>
      <c r="G855" s="430">
        <v>0.15170097372159999</v>
      </c>
      <c r="H855" s="430">
        <v>0.15320535353350001</v>
      </c>
      <c r="I855" s="430">
        <v>0.15329384982909999</v>
      </c>
      <c r="J855" s="430">
        <v>0.14016000217730001</v>
      </c>
      <c r="K855" s="430">
        <v>0.1210422835889</v>
      </c>
      <c r="L855" s="430">
        <v>0.10883888778009999</v>
      </c>
      <c r="M855" s="430">
        <v>0.11883916078499999</v>
      </c>
      <c r="N855" s="430">
        <v>0.12988717505819999</v>
      </c>
      <c r="O855" s="430">
        <v>0.123402081466</v>
      </c>
      <c r="P855" s="430">
        <v>0.12255367806710001</v>
      </c>
      <c r="Q855" s="430">
        <v>0.13408341709759999</v>
      </c>
      <c r="R855" s="430">
        <v>0.1325100096163</v>
      </c>
      <c r="S855" s="430">
        <v>0.1320031161511</v>
      </c>
      <c r="T855" s="430">
        <v>0.14195699283320001</v>
      </c>
      <c r="U855" s="430">
        <v>0.13587159684299999</v>
      </c>
      <c r="V855" s="430">
        <v>0.15691475484590001</v>
      </c>
      <c r="W855" s="430">
        <v>0.16983987625870001</v>
      </c>
      <c r="X855" s="430">
        <v>0.15482881635369999</v>
      </c>
      <c r="Y855" s="430">
        <v>0.15786970080740001</v>
      </c>
      <c r="Z855" s="430">
        <v>0.1588846080619</v>
      </c>
      <c r="AA855" s="430">
        <v>0.1466639949197</v>
      </c>
      <c r="AB855" s="430">
        <v>0.15107115860779999</v>
      </c>
      <c r="AC855" s="430">
        <v>0.16445575263840001</v>
      </c>
      <c r="AD855" s="430">
        <v>0.1805302436723</v>
      </c>
      <c r="AE855" s="430">
        <v>0.18278691185099999</v>
      </c>
      <c r="AF855" s="430">
        <v>0.15914092146719999</v>
      </c>
      <c r="AG855" s="430">
        <v>0.16595461850670001</v>
      </c>
      <c r="AH855" s="430">
        <v>0.16971650325730001</v>
      </c>
      <c r="AI855" s="430">
        <v>0.16880544395450001</v>
      </c>
      <c r="AJ855" s="430">
        <v>0.16789438465170001</v>
      </c>
      <c r="AK855" s="430">
        <v>0.16698332534890001</v>
      </c>
      <c r="AL855" s="430">
        <v>0</v>
      </c>
    </row>
    <row r="856" spans="1:38" x14ac:dyDescent="0.25">
      <c r="A856" s="430" t="s">
        <v>4252</v>
      </c>
      <c r="B856" s="430">
        <v>1</v>
      </c>
      <c r="C856" s="430" t="s">
        <v>4253</v>
      </c>
      <c r="D856" s="430" t="s">
        <v>4227</v>
      </c>
      <c r="E856" s="430">
        <v>17</v>
      </c>
      <c r="F856" s="430">
        <v>0</v>
      </c>
      <c r="G856" s="430">
        <v>0</v>
      </c>
      <c r="H856" s="430">
        <v>0</v>
      </c>
      <c r="I856" s="430">
        <v>0</v>
      </c>
      <c r="J856" s="430">
        <v>0</v>
      </c>
      <c r="K856" s="430">
        <v>0</v>
      </c>
      <c r="L856" s="430">
        <v>0</v>
      </c>
      <c r="M856" s="430">
        <v>0</v>
      </c>
      <c r="N856" s="430">
        <v>0</v>
      </c>
      <c r="O856" s="430">
        <v>0</v>
      </c>
      <c r="P856" s="430">
        <v>0</v>
      </c>
      <c r="Q856" s="430">
        <v>0</v>
      </c>
      <c r="R856" s="430">
        <v>0</v>
      </c>
      <c r="S856" s="430">
        <v>0</v>
      </c>
      <c r="T856" s="430">
        <v>0</v>
      </c>
      <c r="U856" s="430">
        <v>0</v>
      </c>
      <c r="V856" s="430">
        <v>0</v>
      </c>
      <c r="W856" s="430">
        <v>0</v>
      </c>
      <c r="X856" s="430">
        <v>0</v>
      </c>
      <c r="Y856" s="430">
        <v>0</v>
      </c>
      <c r="Z856" s="430">
        <v>0</v>
      </c>
      <c r="AA856" s="430">
        <v>0</v>
      </c>
      <c r="AB856" s="430">
        <v>0</v>
      </c>
      <c r="AC856" s="430">
        <v>0</v>
      </c>
      <c r="AD856" s="430">
        <v>0</v>
      </c>
      <c r="AE856" s="430">
        <v>0</v>
      </c>
      <c r="AF856" s="430">
        <v>0</v>
      </c>
      <c r="AG856" s="430">
        <v>0</v>
      </c>
      <c r="AH856" s="430">
        <v>0</v>
      </c>
      <c r="AI856" s="430">
        <v>0</v>
      </c>
      <c r="AJ856" s="430">
        <v>0</v>
      </c>
      <c r="AK856" s="430">
        <v>0</v>
      </c>
      <c r="AL856" s="430">
        <v>0</v>
      </c>
    </row>
    <row r="857" spans="1:38" x14ac:dyDescent="0.25">
      <c r="A857" s="430" t="s">
        <v>4252</v>
      </c>
      <c r="B857" s="430">
        <v>1</v>
      </c>
      <c r="C857" s="430" t="s">
        <v>4253</v>
      </c>
      <c r="D857" s="430" t="s">
        <v>4048</v>
      </c>
      <c r="E857" s="430">
        <v>17</v>
      </c>
      <c r="F857" s="430">
        <v>5.7764273488799998E-2</v>
      </c>
      <c r="G857" s="430">
        <v>5.2346179563900003E-2</v>
      </c>
      <c r="H857" s="430">
        <v>5.3077399981900003E-2</v>
      </c>
      <c r="I857" s="430">
        <v>4.6591204693200002E-2</v>
      </c>
      <c r="J857" s="430">
        <v>3.7723893434899999E-2</v>
      </c>
      <c r="K857" s="430">
        <v>4.3658378299899998E-2</v>
      </c>
      <c r="L857" s="430">
        <v>5.9070872176400002E-2</v>
      </c>
      <c r="M857" s="430">
        <v>5.0679395324899998E-2</v>
      </c>
      <c r="N857" s="430">
        <v>5.1725106171900001E-2</v>
      </c>
      <c r="O857" s="430">
        <v>5.1995407662800003E-2</v>
      </c>
      <c r="P857" s="430">
        <v>4.8727314282299997E-2</v>
      </c>
      <c r="Q857" s="430">
        <v>5.2205839668599999E-2</v>
      </c>
      <c r="R857" s="430">
        <v>5.6794494541699998E-2</v>
      </c>
      <c r="S857" s="430">
        <v>5.05495694457E-2</v>
      </c>
      <c r="T857" s="430">
        <v>4.5364226193700001E-2</v>
      </c>
      <c r="U857" s="430">
        <v>4.9984875502699998E-2</v>
      </c>
      <c r="V857" s="430">
        <v>5.4479157035299999E-2</v>
      </c>
      <c r="W857" s="430">
        <v>4.6593076778899997E-2</v>
      </c>
      <c r="X857" s="430">
        <v>5.4916720795900001E-2</v>
      </c>
      <c r="Y857" s="430">
        <v>4.9505597629200003E-2</v>
      </c>
      <c r="Z857" s="430">
        <v>3.7611085306500001E-2</v>
      </c>
      <c r="AA857" s="430">
        <v>4.4159960204400002E-2</v>
      </c>
      <c r="AB857" s="430">
        <v>4.7386115939400002E-2</v>
      </c>
      <c r="AC857" s="430">
        <v>5.0275743324599997E-2</v>
      </c>
      <c r="AD857" s="430">
        <v>4.9414654449799998E-2</v>
      </c>
      <c r="AE857" s="430">
        <v>4.8991839850000003E-2</v>
      </c>
      <c r="AF857" s="430">
        <v>4.9600193171900002E-2</v>
      </c>
      <c r="AG857" s="430">
        <v>5.0101603120300001E-2</v>
      </c>
      <c r="AH857" s="430">
        <v>4.9379733032099998E-2</v>
      </c>
      <c r="AI857" s="430">
        <v>4.9218560779599997E-2</v>
      </c>
      <c r="AJ857" s="430">
        <v>4.9057388527199999E-2</v>
      </c>
      <c r="AK857" s="430">
        <v>4.8896216274800001E-2</v>
      </c>
      <c r="AL857" s="430">
        <v>0</v>
      </c>
    </row>
    <row r="858" spans="1:38" x14ac:dyDescent="0.25">
      <c r="A858" s="430" t="s">
        <v>4252</v>
      </c>
      <c r="B858" s="430">
        <v>1</v>
      </c>
      <c r="C858" s="430" t="s">
        <v>4253</v>
      </c>
      <c r="D858" s="430" t="s">
        <v>4050</v>
      </c>
      <c r="E858" s="430">
        <v>17</v>
      </c>
      <c r="F858" s="430">
        <v>4.7269579606300002E-2</v>
      </c>
      <c r="G858" s="430">
        <v>5.0524801233800001E-2</v>
      </c>
      <c r="H858" s="430">
        <v>6.32249556987E-2</v>
      </c>
      <c r="I858" s="430">
        <v>6.6939673894000004E-2</v>
      </c>
      <c r="J858" s="430">
        <v>7.1732113338800002E-2</v>
      </c>
      <c r="K858" s="430">
        <v>8.9488890864600004E-2</v>
      </c>
      <c r="L858" s="430">
        <v>0.11259965236320001</v>
      </c>
      <c r="M858" s="430">
        <v>0.1241011025432</v>
      </c>
      <c r="N858" s="430">
        <v>0.13847143149169999</v>
      </c>
      <c r="O858" s="430">
        <v>0.13434501279139999</v>
      </c>
      <c r="P858" s="430">
        <v>0.13311237146570001</v>
      </c>
      <c r="Q858" s="430">
        <v>0.11860685717739999</v>
      </c>
      <c r="R858" s="430">
        <v>0.1251532266473</v>
      </c>
      <c r="S858" s="430">
        <v>0.1176581754513</v>
      </c>
      <c r="T858" s="430">
        <v>0.10974199812509999</v>
      </c>
      <c r="U858" s="430">
        <v>0.10244580446940001</v>
      </c>
      <c r="V858" s="430">
        <v>0.14193705053069999</v>
      </c>
      <c r="W858" s="430">
        <v>0.1765847041035</v>
      </c>
      <c r="X858" s="430">
        <v>0.16576664235390001</v>
      </c>
      <c r="Y858" s="430">
        <v>0.1649317813058</v>
      </c>
      <c r="Z858" s="430">
        <v>0.2047257810034</v>
      </c>
      <c r="AA858" s="430">
        <v>0.24571989670079999</v>
      </c>
      <c r="AB858" s="430">
        <v>0.2136939719979</v>
      </c>
      <c r="AC858" s="430">
        <v>0.2311781488403</v>
      </c>
      <c r="AD858" s="430">
        <v>0.2441969929541</v>
      </c>
      <c r="AE858" s="430">
        <v>0.23634001052350001</v>
      </c>
      <c r="AF858" s="430">
        <v>0.2359454302217</v>
      </c>
      <c r="AG858" s="430">
        <v>0.246634827556</v>
      </c>
      <c r="AH858" s="430">
        <v>0.2482707501201</v>
      </c>
      <c r="AI858" s="430">
        <v>0.25088341349280002</v>
      </c>
      <c r="AJ858" s="430">
        <v>0.2534960768656</v>
      </c>
      <c r="AK858" s="430">
        <v>0.25610874023829999</v>
      </c>
      <c r="AL858" s="430">
        <v>0</v>
      </c>
    </row>
    <row r="859" spans="1:38" x14ac:dyDescent="0.25">
      <c r="A859" s="430" t="s">
        <v>4252</v>
      </c>
      <c r="B859" s="430">
        <v>1</v>
      </c>
      <c r="C859" s="430" t="s">
        <v>4253</v>
      </c>
      <c r="D859" s="430" t="s">
        <v>4052</v>
      </c>
      <c r="E859" s="430">
        <v>17</v>
      </c>
      <c r="F859" s="430">
        <v>7.4392225952000001E-3</v>
      </c>
      <c r="G859" s="430">
        <v>6.5066232422999999E-3</v>
      </c>
      <c r="H859" s="430">
        <v>7.2088735673999996E-3</v>
      </c>
      <c r="I859" s="430">
        <v>7.3100925942999996E-3</v>
      </c>
      <c r="J859" s="430">
        <v>9.6794744322000002E-3</v>
      </c>
      <c r="K859" s="430">
        <v>1.39141640812E-2</v>
      </c>
      <c r="L859" s="430">
        <v>1.06641116453E-2</v>
      </c>
      <c r="M859" s="430">
        <v>1.1092023587E-2</v>
      </c>
      <c r="N859" s="430">
        <v>1.07087636155E-2</v>
      </c>
      <c r="O859" s="430">
        <v>8.8138044693999995E-3</v>
      </c>
      <c r="P859" s="430">
        <v>8.4659198644999999E-3</v>
      </c>
      <c r="Q859" s="430">
        <v>1.0734559013E-2</v>
      </c>
      <c r="R859" s="430">
        <v>1.13164277118E-2</v>
      </c>
      <c r="S859" s="430">
        <v>1.15839962503E-2</v>
      </c>
      <c r="T859" s="430">
        <v>1.1704789016900001E-2</v>
      </c>
      <c r="U859" s="430">
        <v>1.11884379933E-2</v>
      </c>
      <c r="V859" s="430">
        <v>1.2007931174199999E-2</v>
      </c>
      <c r="W859" s="430">
        <v>1.0665567268399999E-2</v>
      </c>
      <c r="X859" s="430">
        <v>9.0240541897000006E-3</v>
      </c>
      <c r="Y859" s="430">
        <v>7.4047932504999999E-3</v>
      </c>
      <c r="Z859" s="430">
        <v>7.9487705100999995E-3</v>
      </c>
      <c r="AA859" s="430">
        <v>7.0208320784000003E-3</v>
      </c>
      <c r="AB859" s="430">
        <v>6.4067254528E-3</v>
      </c>
      <c r="AC859" s="430">
        <v>7.3039773806E-3</v>
      </c>
      <c r="AD859" s="430">
        <v>8.4339400646999997E-3</v>
      </c>
      <c r="AE859" s="430">
        <v>8.6371032688999996E-3</v>
      </c>
      <c r="AF859" s="430">
        <v>8.8339157519000001E-3</v>
      </c>
      <c r="AG859" s="430">
        <v>9.3569139934000008E-3</v>
      </c>
      <c r="AH859" s="430">
        <v>1.00603805892E-2</v>
      </c>
      <c r="AI859" s="430">
        <v>1.0588065438299999E-2</v>
      </c>
      <c r="AJ859" s="430">
        <v>1.11157502874E-2</v>
      </c>
      <c r="AK859" s="430">
        <v>1.1643435136499999E-2</v>
      </c>
      <c r="AL859" s="430">
        <v>0</v>
      </c>
    </row>
    <row r="860" spans="1:38" x14ac:dyDescent="0.25">
      <c r="A860" s="430" t="s">
        <v>4252</v>
      </c>
      <c r="B860" s="430">
        <v>1</v>
      </c>
      <c r="C860" s="430" t="s">
        <v>4253</v>
      </c>
      <c r="D860" s="430" t="s">
        <v>4054</v>
      </c>
      <c r="E860" s="430">
        <v>17</v>
      </c>
      <c r="F860" s="430">
        <v>8.4459034503599997E-2</v>
      </c>
      <c r="G860" s="430">
        <v>0.1041519916538</v>
      </c>
      <c r="H860" s="430">
        <v>0.1165652047537</v>
      </c>
      <c r="I860" s="430">
        <v>0.13408653990139999</v>
      </c>
      <c r="J860" s="430">
        <v>0.16768788654030001</v>
      </c>
      <c r="K860" s="430">
        <v>0.20463322918749999</v>
      </c>
      <c r="L860" s="430">
        <v>0.20076475914</v>
      </c>
      <c r="M860" s="430">
        <v>0.18734982987089999</v>
      </c>
      <c r="N860" s="430">
        <v>0.1445578174121</v>
      </c>
      <c r="O860" s="430">
        <v>0.19247393849219999</v>
      </c>
      <c r="P860" s="430">
        <v>0.23619895079979999</v>
      </c>
      <c r="Q860" s="430">
        <v>0.26037026411440001</v>
      </c>
      <c r="R860" s="430">
        <v>0.28807835435000001</v>
      </c>
      <c r="S860" s="430">
        <v>0.29612240031449999</v>
      </c>
      <c r="T860" s="430">
        <v>0.3265998706946</v>
      </c>
      <c r="U860" s="430">
        <v>0.3422819928029</v>
      </c>
      <c r="V860" s="430">
        <v>0.3373395536605</v>
      </c>
      <c r="W860" s="430">
        <v>0.33964610819800001</v>
      </c>
      <c r="X860" s="430">
        <v>0.3240449860595</v>
      </c>
      <c r="Y860" s="430">
        <v>0.3377615579546</v>
      </c>
      <c r="Z860" s="430">
        <v>0.43302554162509999</v>
      </c>
      <c r="AA860" s="430">
        <v>0.43922170733920002</v>
      </c>
      <c r="AB860" s="430">
        <v>0.5066836465572</v>
      </c>
      <c r="AC860" s="430">
        <v>0.55146374477610005</v>
      </c>
      <c r="AD860" s="430">
        <v>0.50659538843030005</v>
      </c>
      <c r="AE860" s="430">
        <v>0.4786879004506</v>
      </c>
      <c r="AF860" s="430">
        <v>0.50458514899149998</v>
      </c>
      <c r="AG860" s="430">
        <v>0.58815434621139995</v>
      </c>
      <c r="AH860" s="430">
        <v>0.52869688966030004</v>
      </c>
      <c r="AI860" s="430">
        <v>0.52134082268589998</v>
      </c>
      <c r="AJ860" s="430">
        <v>0.51398475571140001</v>
      </c>
      <c r="AK860" s="430">
        <v>0.50662868873690003</v>
      </c>
      <c r="AL860" s="430">
        <v>0</v>
      </c>
    </row>
    <row r="861" spans="1:38" x14ac:dyDescent="0.25">
      <c r="A861" s="430" t="s">
        <v>4252</v>
      </c>
      <c r="B861" s="430">
        <v>1</v>
      </c>
      <c r="C861" s="430" t="s">
        <v>4253</v>
      </c>
      <c r="D861" s="430" t="s">
        <v>517</v>
      </c>
      <c r="E861" s="430">
        <v>17</v>
      </c>
      <c r="F861" s="430">
        <v>4.1664918443300003E-2</v>
      </c>
      <c r="G861" s="430">
        <v>3.7110786053399999E-2</v>
      </c>
      <c r="H861" s="430">
        <v>4.2278061749700002E-2</v>
      </c>
      <c r="I861" s="430">
        <v>5.2718688681199999E-2</v>
      </c>
      <c r="J861" s="430">
        <v>5.4894654933599997E-2</v>
      </c>
      <c r="K861" s="430">
        <v>5.3954246575299999E-2</v>
      </c>
      <c r="L861" s="430">
        <v>4.8593894584100003E-2</v>
      </c>
      <c r="M861" s="430">
        <v>5.7078825365099999E-2</v>
      </c>
      <c r="N861" s="430">
        <v>6.4473249629599994E-2</v>
      </c>
      <c r="O861" s="430">
        <v>6.7755248601400003E-2</v>
      </c>
      <c r="P861" s="430">
        <v>7.2282285645200006E-2</v>
      </c>
      <c r="Q861" s="430">
        <v>8.6549764311000005E-2</v>
      </c>
      <c r="R861" s="430">
        <v>9.1741623272600006E-2</v>
      </c>
      <c r="S861" s="430">
        <v>9.1862176540000007E-2</v>
      </c>
      <c r="T861" s="430">
        <v>9.2782790286999997E-2</v>
      </c>
      <c r="U861" s="430">
        <v>8.9210739121200006E-2</v>
      </c>
      <c r="V861" s="430">
        <v>9.3719815053400005E-2</v>
      </c>
      <c r="W861" s="430">
        <v>0.10333497995099999</v>
      </c>
      <c r="X861" s="430">
        <v>0.12331016964530001</v>
      </c>
      <c r="Y861" s="430">
        <v>0.1112255694457</v>
      </c>
      <c r="Z861" s="430">
        <v>0.1016978803109</v>
      </c>
      <c r="AA861" s="430">
        <v>0.1246743439475</v>
      </c>
      <c r="AB861" s="430">
        <v>0.1249926743476</v>
      </c>
      <c r="AC861" s="430">
        <v>0.12798132801109999</v>
      </c>
      <c r="AD861" s="430">
        <v>0.14266003616680001</v>
      </c>
      <c r="AE861" s="430">
        <v>0.16764884284379999</v>
      </c>
      <c r="AF861" s="430">
        <v>0.17264903855569999</v>
      </c>
      <c r="AG861" s="430">
        <v>0.14904293933250001</v>
      </c>
      <c r="AH861" s="430">
        <v>0.1757161601369</v>
      </c>
      <c r="AI861" s="430">
        <v>0.1863004138296</v>
      </c>
      <c r="AJ861" s="430">
        <v>0.19688466752229999</v>
      </c>
      <c r="AK861" s="430">
        <v>0.20746892121499999</v>
      </c>
      <c r="AL861" s="430">
        <v>0</v>
      </c>
    </row>
    <row r="862" spans="1:38" x14ac:dyDescent="0.25">
      <c r="A862" s="430" t="s">
        <v>4252</v>
      </c>
      <c r="B862" s="430">
        <v>1</v>
      </c>
      <c r="C862" s="430" t="s">
        <v>4253</v>
      </c>
      <c r="D862" s="430" t="s">
        <v>4057</v>
      </c>
      <c r="E862" s="430">
        <v>17</v>
      </c>
      <c r="F862" s="430">
        <v>4.615096919E-4</v>
      </c>
      <c r="G862" s="430">
        <v>3.4060915059999999E-4</v>
      </c>
      <c r="H862" s="430">
        <v>5.3230699450000001E-4</v>
      </c>
      <c r="I862" s="430">
        <v>9.2913858899999996E-4</v>
      </c>
      <c r="J862" s="430">
        <v>1.0449976714999999E-3</v>
      </c>
      <c r="K862" s="430">
        <v>1.0795095104E-3</v>
      </c>
      <c r="L862" s="430">
        <v>7.995295896E-4</v>
      </c>
      <c r="M862" s="430">
        <v>5.7775729539999996E-4</v>
      </c>
      <c r="N862" s="430">
        <v>7.2903698329999998E-4</v>
      </c>
      <c r="O862" s="430">
        <v>7.2673246849999998E-4</v>
      </c>
      <c r="P862" s="430">
        <v>7.2250397649999999E-4</v>
      </c>
      <c r="Q862" s="430">
        <v>6.8492654749999996E-4</v>
      </c>
      <c r="R862" s="430">
        <v>3.7184517220000002E-4</v>
      </c>
      <c r="S862" s="430">
        <v>2.8143554389999998E-4</v>
      </c>
      <c r="T862" s="430">
        <v>3.9401880920000002E-4</v>
      </c>
      <c r="U862" s="430">
        <v>5.0568266349999998E-4</v>
      </c>
      <c r="V862" s="430">
        <v>3.6129656169999998E-4</v>
      </c>
      <c r="W862" s="430">
        <v>3.3216148050000001E-4</v>
      </c>
      <c r="X862" s="430">
        <v>4.8970274279999996E-4</v>
      </c>
      <c r="Y862" s="430">
        <v>1.1280560041E-3</v>
      </c>
      <c r="Z862" s="430">
        <v>1.9488571168999999E-3</v>
      </c>
      <c r="AA862" s="430">
        <v>1.5411243157999999E-3</v>
      </c>
      <c r="AB862" s="430">
        <v>3.0774054249999998E-4</v>
      </c>
      <c r="AC862" s="430">
        <v>1.105887689E-4</v>
      </c>
      <c r="AD862" s="430">
        <v>1.122080498E-4</v>
      </c>
      <c r="AE862" s="430">
        <v>1.393379903E-4</v>
      </c>
      <c r="AF862" s="430">
        <v>1.626386041E-4</v>
      </c>
      <c r="AG862" s="430">
        <v>1.270422304E-4</v>
      </c>
      <c r="AH862" s="430">
        <v>1.536781376E-4</v>
      </c>
      <c r="AI862" s="430">
        <v>1.647252881E-4</v>
      </c>
      <c r="AJ862" s="430">
        <v>1.757724386E-4</v>
      </c>
      <c r="AK862" s="430">
        <v>1.8681958899999999E-4</v>
      </c>
      <c r="AL862" s="430">
        <v>0</v>
      </c>
    </row>
    <row r="863" spans="1:38" x14ac:dyDescent="0.25">
      <c r="A863" s="430" t="s">
        <v>4252</v>
      </c>
      <c r="B863" s="430">
        <v>1</v>
      </c>
      <c r="C863" s="430" t="s">
        <v>4253</v>
      </c>
      <c r="D863" s="430" t="s">
        <v>4059</v>
      </c>
      <c r="E863" s="430">
        <v>17</v>
      </c>
      <c r="F863" s="430">
        <v>4.5788606851999997E-3</v>
      </c>
      <c r="G863" s="430">
        <v>3.6075808763E-3</v>
      </c>
      <c r="H863" s="430">
        <v>1.7040543107E-3</v>
      </c>
      <c r="I863" s="430">
        <v>1.8708748374999999E-3</v>
      </c>
      <c r="J863" s="430">
        <v>1.6266055823E-3</v>
      </c>
      <c r="K863" s="430">
        <v>1.5934429223999999E-3</v>
      </c>
      <c r="L863" s="430">
        <v>2.0205671777000001E-3</v>
      </c>
      <c r="M863" s="430">
        <v>2.2471401009999999E-3</v>
      </c>
      <c r="N863" s="430">
        <v>3.0378095497000002E-3</v>
      </c>
      <c r="O863" s="430">
        <v>4.2842819558999998E-3</v>
      </c>
      <c r="P863" s="430">
        <v>3.5372399528000001E-3</v>
      </c>
      <c r="Q863" s="430">
        <v>3.7552986784999999E-3</v>
      </c>
      <c r="R863" s="430">
        <v>4.6682178475000004E-3</v>
      </c>
      <c r="S863" s="430">
        <v>4.4544647857999997E-3</v>
      </c>
      <c r="T863" s="430">
        <v>3.6239067404999999E-3</v>
      </c>
      <c r="U863" s="430">
        <v>3.1214746137000001E-3</v>
      </c>
      <c r="V863" s="430">
        <v>3.0725382685000001E-3</v>
      </c>
      <c r="W863" s="430">
        <v>2.8051214128000002E-3</v>
      </c>
      <c r="X863" s="430">
        <v>2.6349798301E-3</v>
      </c>
      <c r="Y863" s="430">
        <v>2.5638751700999998E-3</v>
      </c>
      <c r="Z863" s="430">
        <v>2.0482572801999999E-3</v>
      </c>
      <c r="AA863" s="430">
        <v>1.6327913151000001E-3</v>
      </c>
      <c r="AB863" s="430">
        <v>2.5680983398000002E-3</v>
      </c>
      <c r="AC863" s="430">
        <v>3.054309716E-3</v>
      </c>
      <c r="AD863" s="430">
        <v>2.7078833953000001E-3</v>
      </c>
      <c r="AE863" s="430">
        <v>2.4439618977999998E-3</v>
      </c>
      <c r="AF863" s="430">
        <v>2.5791246181999998E-3</v>
      </c>
      <c r="AG863" s="430">
        <v>3.1875039301E-3</v>
      </c>
      <c r="AH863" s="430">
        <v>2.693520112E-3</v>
      </c>
      <c r="AI863" s="430">
        <v>2.5938295209999998E-3</v>
      </c>
      <c r="AJ863" s="430">
        <v>2.4941389300000001E-3</v>
      </c>
      <c r="AK863" s="430">
        <v>2.3944483389999999E-3</v>
      </c>
      <c r="AL863" s="430">
        <v>0</v>
      </c>
    </row>
    <row r="864" spans="1:38" x14ac:dyDescent="0.25">
      <c r="A864" s="430" t="s">
        <v>4252</v>
      </c>
      <c r="B864" s="430">
        <v>1</v>
      </c>
      <c r="C864" s="430" t="s">
        <v>4253</v>
      </c>
      <c r="D864" s="430" t="s">
        <v>4061</v>
      </c>
      <c r="E864" s="430">
        <v>17</v>
      </c>
      <c r="F864" s="430">
        <v>9.8060271553000004E-3</v>
      </c>
      <c r="G864" s="430">
        <v>1.14395063655E-2</v>
      </c>
      <c r="H864" s="430">
        <v>7.5350196256000002E-3</v>
      </c>
      <c r="I864" s="430">
        <v>6.8278702107999996E-3</v>
      </c>
      <c r="J864" s="430">
        <v>8.0611182678999999E-3</v>
      </c>
      <c r="K864" s="430">
        <v>7.2501552510999996E-3</v>
      </c>
      <c r="L864" s="430">
        <v>7.5512204179000002E-3</v>
      </c>
      <c r="M864" s="430">
        <v>5.0201087422999998E-3</v>
      </c>
      <c r="N864" s="430">
        <v>6.1892601530000001E-3</v>
      </c>
      <c r="O864" s="430">
        <v>8.5796234540000006E-3</v>
      </c>
      <c r="P864" s="430">
        <v>6.1996650639999998E-3</v>
      </c>
      <c r="Q864" s="430">
        <v>7.2185240557999996E-3</v>
      </c>
      <c r="R864" s="430">
        <v>9.8383941455999994E-3</v>
      </c>
      <c r="S864" s="430">
        <v>7.5152955336000001E-3</v>
      </c>
      <c r="T864" s="430">
        <v>8.5076126885999994E-3</v>
      </c>
      <c r="U864" s="430">
        <v>1.2077695968999999E-2</v>
      </c>
      <c r="V864" s="430">
        <v>8.5170516192999996E-3</v>
      </c>
      <c r="W864" s="430">
        <v>1.02486044332E-2</v>
      </c>
      <c r="X864" s="430">
        <v>1.15351690103E-2</v>
      </c>
      <c r="Y864" s="430">
        <v>8.8709476548999994E-3</v>
      </c>
      <c r="Z864" s="430">
        <v>5.9542302457999997E-3</v>
      </c>
      <c r="AA864" s="430">
        <v>4.0922261936999996E-3</v>
      </c>
      <c r="AB864" s="430">
        <v>3.0885993529000001E-3</v>
      </c>
      <c r="AC864" s="430">
        <v>4.3585360307000004E-3</v>
      </c>
      <c r="AD864" s="430">
        <v>6.8693341799999997E-3</v>
      </c>
      <c r="AE864" s="430">
        <v>8.6485992319000008E-3</v>
      </c>
      <c r="AF864" s="430">
        <v>8.9696825425999993E-3</v>
      </c>
      <c r="AG864" s="430">
        <v>7.1562279258000003E-3</v>
      </c>
      <c r="AH864" s="430">
        <v>9.8930249494999997E-3</v>
      </c>
      <c r="AI864" s="430">
        <v>1.1023654607500001E-2</v>
      </c>
      <c r="AJ864" s="430">
        <v>1.21542842655E-2</v>
      </c>
      <c r="AK864" s="430">
        <v>1.3284913923599999E-2</v>
      </c>
      <c r="AL864" s="430">
        <v>0</v>
      </c>
    </row>
    <row r="865" spans="1:38" x14ac:dyDescent="0.25">
      <c r="A865" s="430" t="s">
        <v>4252</v>
      </c>
      <c r="B865" s="430">
        <v>1</v>
      </c>
      <c r="C865" s="430" t="s">
        <v>4253</v>
      </c>
      <c r="D865" s="430" t="s">
        <v>4063</v>
      </c>
      <c r="E865" s="430">
        <v>17</v>
      </c>
      <c r="F865" s="430">
        <v>1.4881151530000001E-4</v>
      </c>
      <c r="G865" s="430">
        <v>1.8117717500000001E-4</v>
      </c>
      <c r="H865" s="430">
        <v>1.193783906E-4</v>
      </c>
      <c r="I865" s="430">
        <v>1.197855393E-4</v>
      </c>
      <c r="J865" s="430">
        <v>2.5780894489999998E-4</v>
      </c>
      <c r="K865" s="430">
        <v>4.2588018989999998E-4</v>
      </c>
      <c r="L865" s="430">
        <v>3.8291801989999999E-4</v>
      </c>
      <c r="M865" s="430">
        <v>5.8604396869999995E-4</v>
      </c>
      <c r="N865" s="430">
        <v>7.2502137949999996E-4</v>
      </c>
      <c r="O865" s="430">
        <v>6.015542048E-4</v>
      </c>
      <c r="P865" s="430">
        <v>6.8715655150000004E-4</v>
      </c>
      <c r="Q865" s="430">
        <v>8.0365163750000001E-4</v>
      </c>
      <c r="R865" s="430">
        <v>1.0030440593999999E-3</v>
      </c>
      <c r="S865" s="430">
        <v>7.3979582090000001E-4</v>
      </c>
      <c r="T865" s="430">
        <v>8.0244881910000005E-4</v>
      </c>
      <c r="U865" s="430">
        <v>8.3245541139999996E-4</v>
      </c>
      <c r="V865" s="430">
        <v>1.024391424E-3</v>
      </c>
      <c r="W865" s="430">
        <v>9.7152995250000004E-4</v>
      </c>
      <c r="X865" s="430">
        <v>1.1699284526E-3</v>
      </c>
      <c r="Y865" s="430">
        <v>1.3005619765E-3</v>
      </c>
      <c r="Z865" s="430">
        <v>1.3577224591E-3</v>
      </c>
      <c r="AA865" s="430">
        <v>1.3313961715999999E-3</v>
      </c>
      <c r="AB865" s="430">
        <v>1.0822078684000001E-3</v>
      </c>
      <c r="AC865" s="430">
        <v>1.0581887567999999E-3</v>
      </c>
      <c r="AD865" s="430">
        <v>1.3729639239E-3</v>
      </c>
      <c r="AE865" s="430">
        <v>1.1267813360000001E-3</v>
      </c>
      <c r="AF865" s="430">
        <v>1.0828452025000001E-3</v>
      </c>
      <c r="AG865" s="430">
        <v>1.0935267828E-3</v>
      </c>
      <c r="AH865" s="430">
        <v>1.168765164E-3</v>
      </c>
      <c r="AI865" s="430">
        <v>1.1813827807E-3</v>
      </c>
      <c r="AJ865" s="430">
        <v>1.1940003974E-3</v>
      </c>
      <c r="AK865" s="430">
        <v>1.2066180141E-3</v>
      </c>
      <c r="AL865" s="430">
        <v>0</v>
      </c>
    </row>
    <row r="866" spans="1:38" x14ac:dyDescent="0.25">
      <c r="A866" s="430" t="s">
        <v>4252</v>
      </c>
      <c r="B866" s="430">
        <v>1</v>
      </c>
      <c r="C866" s="430" t="s">
        <v>4253</v>
      </c>
      <c r="D866" s="430" t="s">
        <v>4065</v>
      </c>
      <c r="E866" s="430">
        <v>17</v>
      </c>
      <c r="F866" s="430">
        <v>1.9357434697099999E-2</v>
      </c>
      <c r="G866" s="430">
        <v>2.2117096495199998E-2</v>
      </c>
      <c r="H866" s="430">
        <v>3.2005319785900002E-2</v>
      </c>
      <c r="I866" s="430">
        <v>3.5285240436699998E-2</v>
      </c>
      <c r="J866" s="430">
        <v>3.2872063503600002E-2</v>
      </c>
      <c r="K866" s="430">
        <v>2.1204262481500001E-2</v>
      </c>
      <c r="L866" s="430">
        <v>1.8974287822400002E-2</v>
      </c>
      <c r="M866" s="430">
        <v>2.2618787504900002E-2</v>
      </c>
      <c r="N866" s="430">
        <v>3.4010604251700001E-2</v>
      </c>
      <c r="O866" s="430">
        <v>3.7000448758699997E-2</v>
      </c>
      <c r="P866" s="430">
        <v>2.9283037164700002E-2</v>
      </c>
      <c r="Q866" s="430">
        <v>2.74511235296E-2</v>
      </c>
      <c r="R866" s="430">
        <v>2.1244371949600001E-2</v>
      </c>
      <c r="S866" s="430">
        <v>2.1734274275E-2</v>
      </c>
      <c r="T866" s="430">
        <v>2.43781368653E-2</v>
      </c>
      <c r="U866" s="430">
        <v>2.3000058302300001E-2</v>
      </c>
      <c r="V866" s="430">
        <v>2.3009034201199999E-2</v>
      </c>
      <c r="W866" s="430">
        <v>1.9874573407099999E-2</v>
      </c>
      <c r="X866" s="430">
        <v>1.87507924642E-2</v>
      </c>
      <c r="Y866" s="430">
        <v>1.8394249962200002E-2</v>
      </c>
      <c r="Z866" s="430">
        <v>2.2540170552499999E-2</v>
      </c>
      <c r="AA866" s="430">
        <v>2.3260032054199999E-2</v>
      </c>
      <c r="AB866" s="430">
        <v>2.7276613747000002E-2</v>
      </c>
      <c r="AC866" s="430">
        <v>3.4611253681699997E-2</v>
      </c>
      <c r="AD866" s="430">
        <v>3.66301004566E-2</v>
      </c>
      <c r="AE866" s="430">
        <v>4.0493212374100002E-2</v>
      </c>
      <c r="AF866" s="430">
        <v>4.0995934561099998E-2</v>
      </c>
      <c r="AG866" s="430">
        <v>4.1409879798699999E-2</v>
      </c>
      <c r="AH866" s="430">
        <v>4.4347822740299997E-2</v>
      </c>
      <c r="AI866" s="430">
        <v>4.6308988451800003E-2</v>
      </c>
      <c r="AJ866" s="430">
        <v>4.8270154163199998E-2</v>
      </c>
      <c r="AK866" s="430">
        <v>5.02313198746E-2</v>
      </c>
      <c r="AL866" s="430">
        <v>0</v>
      </c>
    </row>
    <row r="867" spans="1:38" x14ac:dyDescent="0.25">
      <c r="A867" s="430" t="s">
        <v>4252</v>
      </c>
      <c r="B867" s="430">
        <v>1</v>
      </c>
      <c r="C867" s="430" t="s">
        <v>4253</v>
      </c>
      <c r="D867" s="430" t="s">
        <v>4067</v>
      </c>
      <c r="E867" s="430">
        <v>17</v>
      </c>
      <c r="F867" s="430">
        <v>8.0852361063199998E-2</v>
      </c>
      <c r="G867" s="430">
        <v>6.6890407572000002E-2</v>
      </c>
      <c r="H867" s="430">
        <v>8.4137776890699997E-2</v>
      </c>
      <c r="I867" s="430">
        <v>0.11963235562009999</v>
      </c>
      <c r="J867" s="430">
        <v>0.1075308507666</v>
      </c>
      <c r="K867" s="430">
        <v>9.9919780821900006E-2</v>
      </c>
      <c r="L867" s="430">
        <v>7.2035803683200006E-2</v>
      </c>
      <c r="M867" s="430">
        <v>5.7678833469399997E-2</v>
      </c>
      <c r="N867" s="430">
        <v>9.4833067344000002E-2</v>
      </c>
      <c r="O867" s="430">
        <v>0.12660237527589999</v>
      </c>
      <c r="P867" s="430">
        <v>0.12675055611</v>
      </c>
      <c r="Q867" s="430">
        <v>0.132942036953</v>
      </c>
      <c r="R867" s="430">
        <v>0.10766912564639999</v>
      </c>
      <c r="S867" s="430">
        <v>5.9101071698600002E-2</v>
      </c>
      <c r="T867" s="430">
        <v>6.1440473555300003E-2</v>
      </c>
      <c r="U867" s="430">
        <v>6.2129559406100002E-2</v>
      </c>
      <c r="V867" s="430">
        <v>5.4291369681599998E-2</v>
      </c>
      <c r="W867" s="430">
        <v>4.7203240980999997E-2</v>
      </c>
      <c r="X867" s="430">
        <v>6.0692513471799998E-2</v>
      </c>
      <c r="Y867" s="430">
        <v>5.7174723517499998E-2</v>
      </c>
      <c r="Z867" s="430">
        <v>5.13130304515E-2</v>
      </c>
      <c r="AA867" s="430">
        <v>4.4027140584799999E-2</v>
      </c>
      <c r="AB867" s="430">
        <v>4.4071541080799997E-2</v>
      </c>
      <c r="AC867" s="430">
        <v>5.3914146421099998E-2</v>
      </c>
      <c r="AD867" s="430">
        <v>9.5542716864700006E-2</v>
      </c>
      <c r="AE867" s="430">
        <v>0.1362306607397</v>
      </c>
      <c r="AF867" s="430">
        <v>6.4477362363500004E-2</v>
      </c>
      <c r="AG867" s="430">
        <v>6.4905473218100002E-2</v>
      </c>
      <c r="AH867" s="430">
        <v>9.2081843570699998E-2</v>
      </c>
      <c r="AI867" s="430">
        <v>9.5276670835700003E-2</v>
      </c>
      <c r="AJ867" s="430">
        <v>9.8471498100799998E-2</v>
      </c>
      <c r="AK867" s="430">
        <v>0.1016663253658</v>
      </c>
      <c r="AL867" s="430">
        <v>0</v>
      </c>
    </row>
    <row r="868" spans="1:38" x14ac:dyDescent="0.25">
      <c r="A868" s="430" t="s">
        <v>4252</v>
      </c>
      <c r="B868" s="430">
        <v>1</v>
      </c>
      <c r="C868" s="430" t="s">
        <v>4253</v>
      </c>
      <c r="D868" s="430" t="s">
        <v>4069</v>
      </c>
      <c r="E868" s="430">
        <v>17</v>
      </c>
      <c r="F868" s="430">
        <v>0.1118111703408</v>
      </c>
      <c r="G868" s="430">
        <v>9.8759621276700002E-2</v>
      </c>
      <c r="H868" s="430">
        <v>9.8568596691800001E-2</v>
      </c>
      <c r="I868" s="430">
        <v>9.8675167195899999E-2</v>
      </c>
      <c r="J868" s="430">
        <v>0.1031318380356</v>
      </c>
      <c r="K868" s="430">
        <v>9.1716441259200004E-2</v>
      </c>
      <c r="L868" s="430">
        <v>8.8752684871000007E-2</v>
      </c>
      <c r="M868" s="430">
        <v>0.11566642402250001</v>
      </c>
      <c r="N868" s="430">
        <v>0.14305483867070001</v>
      </c>
      <c r="O868" s="430">
        <v>0.13765576364570001</v>
      </c>
      <c r="P868" s="430">
        <v>0.11604750455109999</v>
      </c>
      <c r="Q868" s="430">
        <v>0.1333176143216</v>
      </c>
      <c r="R868" s="430">
        <v>0.1568584193051</v>
      </c>
      <c r="S868" s="430">
        <v>0.1871313693187</v>
      </c>
      <c r="T868" s="430">
        <v>0.17066566294720001</v>
      </c>
      <c r="U868" s="430">
        <v>0.1330788069793</v>
      </c>
      <c r="V868" s="430">
        <v>0.12899958426319999</v>
      </c>
      <c r="W868" s="430">
        <v>0.1248493393813</v>
      </c>
      <c r="X868" s="430">
        <v>0.122574917657</v>
      </c>
      <c r="Y868" s="430">
        <v>0.12812265783660001</v>
      </c>
      <c r="Z868" s="430">
        <v>0.12791806029819999</v>
      </c>
      <c r="AA868" s="430">
        <v>0.1233738285403</v>
      </c>
      <c r="AB868" s="430">
        <v>0.1141399637122</v>
      </c>
      <c r="AC868" s="430">
        <v>0.1278605392361</v>
      </c>
      <c r="AD868" s="430">
        <v>0.13559968405459999</v>
      </c>
      <c r="AE868" s="430">
        <v>0.1486171883032</v>
      </c>
      <c r="AF868" s="430">
        <v>0.15526133067219999</v>
      </c>
      <c r="AG868" s="430">
        <v>0.1547881654354</v>
      </c>
      <c r="AH868" s="430">
        <v>0.1668611891109</v>
      </c>
      <c r="AI868" s="430">
        <v>0.1750535932867</v>
      </c>
      <c r="AJ868" s="430">
        <v>0.1832459974625</v>
      </c>
      <c r="AK868" s="430">
        <v>0.1914384016383</v>
      </c>
      <c r="AL868" s="430">
        <v>0</v>
      </c>
    </row>
    <row r="869" spans="1:38" x14ac:dyDescent="0.25">
      <c r="A869" s="430" t="s">
        <v>4252</v>
      </c>
      <c r="B869" s="430">
        <v>1</v>
      </c>
      <c r="C869" s="430" t="s">
        <v>4253</v>
      </c>
      <c r="D869" s="430" t="s">
        <v>4071</v>
      </c>
      <c r="E869" s="430">
        <v>17</v>
      </c>
      <c r="F869" s="430">
        <v>6.2761591218399998E-2</v>
      </c>
      <c r="G869" s="430">
        <v>6.2290074450400003E-2</v>
      </c>
      <c r="H869" s="430">
        <v>6.3470539538500001E-2</v>
      </c>
      <c r="I869" s="430">
        <v>6.5229657383000003E-2</v>
      </c>
      <c r="J869" s="430">
        <v>7.0706161178099997E-2</v>
      </c>
      <c r="K869" s="430">
        <v>7.1844081889400002E-2</v>
      </c>
      <c r="L869" s="430">
        <v>7.4246746136899994E-2</v>
      </c>
      <c r="M869" s="430">
        <v>7.8505002509900002E-2</v>
      </c>
      <c r="N869" s="430">
        <v>8.4955536363400003E-2</v>
      </c>
      <c r="O869" s="430">
        <v>7.0282424506299998E-2</v>
      </c>
      <c r="P869" s="430">
        <v>5.25128098219E-2</v>
      </c>
      <c r="Q869" s="430">
        <v>8.0250635217299998E-2</v>
      </c>
      <c r="R869" s="430">
        <v>0.1292362307902</v>
      </c>
      <c r="S869" s="430">
        <v>0.1439754830204</v>
      </c>
      <c r="T869" s="430">
        <v>0.1202492231395</v>
      </c>
      <c r="U869" s="430">
        <v>0.11688877486470001</v>
      </c>
      <c r="V869" s="430">
        <v>0.12184316235750001</v>
      </c>
      <c r="W869" s="430">
        <v>0.12807635199129999</v>
      </c>
      <c r="X869" s="430">
        <v>0.11336514379029999</v>
      </c>
      <c r="Y869" s="430">
        <v>9.8325789712399997E-2</v>
      </c>
      <c r="Z869" s="430">
        <v>0.1206336925822</v>
      </c>
      <c r="AA869" s="430">
        <v>0.13030982067800001</v>
      </c>
      <c r="AB869" s="430">
        <v>0.12902974386890001</v>
      </c>
      <c r="AC869" s="430">
        <v>0.13741587988750001</v>
      </c>
      <c r="AD869" s="430">
        <v>0.14184538619250001</v>
      </c>
      <c r="AE869" s="430">
        <v>0.12463611321779999</v>
      </c>
      <c r="AF869" s="430">
        <v>0.109399765702</v>
      </c>
      <c r="AG869" s="430">
        <v>0.13132930772199999</v>
      </c>
      <c r="AH869" s="430">
        <v>0.1164224345306</v>
      </c>
      <c r="AI869" s="430">
        <v>0.1095512397796</v>
      </c>
      <c r="AJ869" s="430">
        <v>0.10268004502859999</v>
      </c>
      <c r="AK869" s="430">
        <v>9.58088502776E-2</v>
      </c>
      <c r="AL869" s="430">
        <v>0</v>
      </c>
    </row>
    <row r="870" spans="1:38" x14ac:dyDescent="0.25">
      <c r="A870" s="430" t="s">
        <v>4252</v>
      </c>
      <c r="B870" s="430">
        <v>1</v>
      </c>
      <c r="C870" s="430" t="s">
        <v>4253</v>
      </c>
      <c r="D870" s="430" t="s">
        <v>4073</v>
      </c>
      <c r="E870" s="430">
        <v>17</v>
      </c>
      <c r="F870" s="430">
        <v>2.5052279294800001E-2</v>
      </c>
      <c r="G870" s="430">
        <v>2.6016484562600001E-2</v>
      </c>
      <c r="H870" s="430">
        <v>3.4015935770700001E-2</v>
      </c>
      <c r="I870" s="430">
        <v>4.0938325682699998E-2</v>
      </c>
      <c r="J870" s="430">
        <v>3.7163129940399997E-2</v>
      </c>
      <c r="K870" s="430">
        <v>2.87129811001E-2</v>
      </c>
      <c r="L870" s="430">
        <v>3.0902078563E-2</v>
      </c>
      <c r="M870" s="430">
        <v>3.0792825667499999E-2</v>
      </c>
      <c r="N870" s="430">
        <v>3.86736050077E-2</v>
      </c>
      <c r="O870" s="430">
        <v>4.25957548157E-2</v>
      </c>
      <c r="P870" s="430">
        <v>4.1174493211200001E-2</v>
      </c>
      <c r="Q870" s="430">
        <v>3.3141549366500003E-2</v>
      </c>
      <c r="R870" s="430">
        <v>3.3857326075799998E-2</v>
      </c>
      <c r="S870" s="430">
        <v>2.4779918110599999E-2</v>
      </c>
      <c r="T870" s="430">
        <v>2.4098617315300001E-2</v>
      </c>
      <c r="U870" s="430">
        <v>2.34136375457E-2</v>
      </c>
      <c r="V870" s="430">
        <v>3.0644648825199999E-2</v>
      </c>
      <c r="W870" s="430">
        <v>3.6196073301300001E-2</v>
      </c>
      <c r="X870" s="430">
        <v>2.82225651819E-2</v>
      </c>
      <c r="Y870" s="430">
        <v>3.2260924007400001E-2</v>
      </c>
      <c r="Z870" s="430">
        <v>2.5568742084699999E-2</v>
      </c>
      <c r="AA870" s="430">
        <v>2.4775575191300001E-2</v>
      </c>
      <c r="AB870" s="430">
        <v>2.5768666727100001E-2</v>
      </c>
      <c r="AC870" s="430">
        <v>3.4186026792499997E-2</v>
      </c>
      <c r="AD870" s="430">
        <v>4.4862841210800003E-2</v>
      </c>
      <c r="AE870" s="430">
        <v>4.0349628594799999E-2</v>
      </c>
      <c r="AF870" s="430">
        <v>3.63701014243E-2</v>
      </c>
      <c r="AG870" s="430">
        <v>5.3476450284799998E-2</v>
      </c>
      <c r="AH870" s="430">
        <v>5.3058705531700001E-2</v>
      </c>
      <c r="AI870" s="430">
        <v>5.5543988035300002E-2</v>
      </c>
      <c r="AJ870" s="430">
        <v>5.8029270538799999E-2</v>
      </c>
      <c r="AK870" s="430">
        <v>6.0514553042399999E-2</v>
      </c>
      <c r="AL870" s="430">
        <v>0</v>
      </c>
    </row>
    <row r="871" spans="1:38" x14ac:dyDescent="0.25">
      <c r="A871" s="430" t="s">
        <v>4252</v>
      </c>
      <c r="B871" s="430">
        <v>1</v>
      </c>
      <c r="C871" s="430" t="s">
        <v>4253</v>
      </c>
      <c r="D871" s="430" t="s">
        <v>4228</v>
      </c>
      <c r="E871" s="430">
        <v>17</v>
      </c>
      <c r="F871" s="430">
        <v>1.3926813632E-3</v>
      </c>
      <c r="G871" s="430">
        <v>1.4813027307E-3</v>
      </c>
      <c r="H871" s="430">
        <v>1.1563222353E-3</v>
      </c>
      <c r="I871" s="430">
        <v>1.2342552843999999E-3</v>
      </c>
      <c r="J871" s="430">
        <v>1.5300421543E-3</v>
      </c>
      <c r="K871" s="430">
        <v>1.4024010402E-3</v>
      </c>
      <c r="L871" s="430">
        <v>1.3244480329E-3</v>
      </c>
      <c r="M871" s="430">
        <v>1.1690063806000001E-3</v>
      </c>
      <c r="N871" s="430">
        <v>7.3963083250000005E-4</v>
      </c>
      <c r="O871" s="430">
        <v>0</v>
      </c>
      <c r="P871" s="430">
        <v>0</v>
      </c>
      <c r="Q871" s="430">
        <v>0</v>
      </c>
      <c r="R871" s="430">
        <v>0</v>
      </c>
      <c r="S871" s="430">
        <v>0</v>
      </c>
      <c r="T871" s="430">
        <v>0</v>
      </c>
      <c r="U871" s="430">
        <v>0</v>
      </c>
      <c r="V871" s="430">
        <v>0</v>
      </c>
      <c r="W871" s="430">
        <v>0</v>
      </c>
      <c r="X871" s="430">
        <v>0</v>
      </c>
      <c r="Y871" s="430">
        <v>0</v>
      </c>
      <c r="Z871" s="430">
        <v>0</v>
      </c>
      <c r="AA871" s="430">
        <v>0</v>
      </c>
      <c r="AB871" s="430">
        <v>0</v>
      </c>
      <c r="AC871" s="430">
        <v>0</v>
      </c>
      <c r="AD871" s="430">
        <v>0</v>
      </c>
      <c r="AE871" s="430">
        <v>0</v>
      </c>
      <c r="AF871" s="430">
        <v>0</v>
      </c>
      <c r="AG871" s="430">
        <v>0</v>
      </c>
      <c r="AH871" s="430">
        <v>0</v>
      </c>
      <c r="AI871" s="430">
        <v>0</v>
      </c>
      <c r="AJ871" s="430">
        <v>0</v>
      </c>
      <c r="AK871" s="430">
        <v>0</v>
      </c>
      <c r="AL871" s="430">
        <v>0</v>
      </c>
    </row>
    <row r="872" spans="1:38" x14ac:dyDescent="0.25">
      <c r="A872" s="430" t="s">
        <v>4252</v>
      </c>
      <c r="B872" s="430">
        <v>1</v>
      </c>
      <c r="C872" s="430" t="s">
        <v>4253</v>
      </c>
      <c r="D872" s="430" t="s">
        <v>4075</v>
      </c>
      <c r="E872" s="430">
        <v>17</v>
      </c>
      <c r="F872" s="430">
        <v>8.2500831600000002E-5</v>
      </c>
      <c r="G872" s="430">
        <v>2.227728688E-4</v>
      </c>
      <c r="H872" s="430">
        <v>2.2951117964999999E-3</v>
      </c>
      <c r="I872" s="430">
        <v>3.9745881641000003E-3</v>
      </c>
      <c r="J872" s="430">
        <v>5.4352221109999995E-4</v>
      </c>
      <c r="K872" s="430">
        <v>1.09085246E-4</v>
      </c>
      <c r="L872" s="430">
        <v>2.401645045E-4</v>
      </c>
      <c r="M872" s="430">
        <v>2.7290005750000001E-4</v>
      </c>
      <c r="N872" s="430">
        <v>3.9033717379999999E-4</v>
      </c>
      <c r="O872" s="430">
        <v>5.2035864399999998E-4</v>
      </c>
      <c r="P872" s="430">
        <v>5.9539375249999997E-4</v>
      </c>
      <c r="Q872" s="430">
        <v>5.4399588739999997E-4</v>
      </c>
      <c r="R872" s="430">
        <v>2.5333563159999999E-4</v>
      </c>
      <c r="S872" s="430">
        <v>7.3721854299999999E-5</v>
      </c>
      <c r="T872" s="430">
        <v>5.1013335799999997E-5</v>
      </c>
      <c r="U872" s="430">
        <v>5.40775953E-5</v>
      </c>
      <c r="V872" s="430">
        <v>8.5907042799999997E-5</v>
      </c>
      <c r="W872" s="430">
        <v>2.8242281299999998E-5</v>
      </c>
      <c r="X872" s="430">
        <v>8.5551785699999997E-5</v>
      </c>
      <c r="Y872" s="430">
        <v>1.275958753E-4</v>
      </c>
      <c r="Z872" s="430">
        <v>6.3854486100000003E-5</v>
      </c>
      <c r="AA872" s="430">
        <v>7.4211497200000001E-5</v>
      </c>
      <c r="AB872" s="430">
        <v>8.1715806300000006E-5</v>
      </c>
      <c r="AC872" s="430">
        <v>5.2369167500000001E-5</v>
      </c>
      <c r="AD872" s="430">
        <v>1.0071075630000001E-4</v>
      </c>
      <c r="AE872" s="430">
        <v>1.076495812E-4</v>
      </c>
      <c r="AF872" s="430">
        <v>8.3949801899999994E-5</v>
      </c>
      <c r="AG872" s="430">
        <v>2.0734589629999999E-4</v>
      </c>
      <c r="AH872" s="430">
        <v>2.1472943309999999E-4</v>
      </c>
      <c r="AI872" s="430">
        <v>2.4112810580000001E-4</v>
      </c>
      <c r="AJ872" s="430">
        <v>2.6752677839999997E-4</v>
      </c>
      <c r="AK872" s="430">
        <v>2.9392545110000002E-4</v>
      </c>
      <c r="AL872" s="430">
        <v>0</v>
      </c>
    </row>
    <row r="873" spans="1:38" x14ac:dyDescent="0.25">
      <c r="A873" s="430" t="s">
        <v>4252</v>
      </c>
      <c r="B873" s="430">
        <v>1</v>
      </c>
      <c r="C873" s="430" t="s">
        <v>4253</v>
      </c>
      <c r="D873" s="430" t="s">
        <v>4077</v>
      </c>
      <c r="E873" s="430">
        <v>17</v>
      </c>
      <c r="F873" s="430">
        <v>4.0687073693999997E-3</v>
      </c>
      <c r="G873" s="430">
        <v>1.6775257794000001E-3</v>
      </c>
      <c r="H873" s="430">
        <v>1.4344832925E-3</v>
      </c>
      <c r="I873" s="430">
        <v>1.7496177084000001E-3</v>
      </c>
      <c r="J873" s="430">
        <v>2.8243106231999999E-3</v>
      </c>
      <c r="K873" s="430">
        <v>4.0336047658000003E-3</v>
      </c>
      <c r="L873" s="430">
        <v>3.2128395778999999E-3</v>
      </c>
      <c r="M873" s="430">
        <v>3.9799090387E-3</v>
      </c>
      <c r="N873" s="430">
        <v>6.0419774410999999E-3</v>
      </c>
      <c r="O873" s="430">
        <v>1.0006265807900001E-2</v>
      </c>
      <c r="P873" s="430">
        <v>1.11002211134E-2</v>
      </c>
      <c r="Q873" s="430">
        <v>9.7349743869000003E-3</v>
      </c>
      <c r="R873" s="430">
        <v>8.2892120111999999E-3</v>
      </c>
      <c r="S873" s="430">
        <v>8.5312645679999997E-3</v>
      </c>
      <c r="T873" s="430">
        <v>6.3214637273999999E-3</v>
      </c>
      <c r="U873" s="430">
        <v>6.4554369348999996E-3</v>
      </c>
      <c r="V873" s="430">
        <v>6.6197826362999999E-3</v>
      </c>
      <c r="W873" s="430">
        <v>6.8282653844999996E-3</v>
      </c>
      <c r="X873" s="430">
        <v>4.5563238077999998E-3</v>
      </c>
      <c r="Y873" s="430">
        <v>3.2475816020999999E-3</v>
      </c>
      <c r="Z873" s="430">
        <v>4.4427798845000002E-3</v>
      </c>
      <c r="AA873" s="430">
        <v>4.1922011552E-3</v>
      </c>
      <c r="AB873" s="430">
        <v>3.5794410475000001E-3</v>
      </c>
      <c r="AC873" s="430">
        <v>4.8707517009999998E-3</v>
      </c>
      <c r="AD873" s="430">
        <v>4.6746177991000004E-3</v>
      </c>
      <c r="AE873" s="430">
        <v>7.8536959690000008E-3</v>
      </c>
      <c r="AF873" s="430">
        <v>1.2110958420299999E-2</v>
      </c>
      <c r="AG873" s="430">
        <v>1.2681132548999999E-2</v>
      </c>
      <c r="AH873" s="430">
        <v>1.4781916467900001E-2</v>
      </c>
      <c r="AI873" s="430">
        <v>1.7036640637999999E-2</v>
      </c>
      <c r="AJ873" s="430">
        <v>1.9291364808099998E-2</v>
      </c>
      <c r="AK873" s="430">
        <v>2.1546088978200002E-2</v>
      </c>
      <c r="AL873" s="430">
        <v>0</v>
      </c>
    </row>
    <row r="874" spans="1:38" x14ac:dyDescent="0.25">
      <c r="A874" s="430" t="s">
        <v>4252</v>
      </c>
      <c r="B874" s="430">
        <v>1</v>
      </c>
      <c r="C874" s="430" t="s">
        <v>4253</v>
      </c>
      <c r="D874" s="430" t="s">
        <v>4079</v>
      </c>
      <c r="E874" s="430">
        <v>17</v>
      </c>
      <c r="F874" s="430">
        <v>0.10835138177750001</v>
      </c>
      <c r="G874" s="430">
        <v>0.1129441374097</v>
      </c>
      <c r="H874" s="430">
        <v>0.10912657159270001</v>
      </c>
      <c r="I874" s="430">
        <v>0.1242150908706</v>
      </c>
      <c r="J874" s="430">
        <v>0.1162511307871</v>
      </c>
      <c r="K874" s="430">
        <v>9.0904230185400003E-2</v>
      </c>
      <c r="L874" s="430">
        <v>8.8143466690899994E-2</v>
      </c>
      <c r="M874" s="430">
        <v>0.10622420018750001</v>
      </c>
      <c r="N874" s="430">
        <v>0.13072198155369999</v>
      </c>
      <c r="O874" s="430">
        <v>0.17814579600229999</v>
      </c>
      <c r="P874" s="430">
        <v>0.28581491898759998</v>
      </c>
      <c r="Q874" s="430">
        <v>0.30950161359579997</v>
      </c>
      <c r="R874" s="430">
        <v>0.31954379497410001</v>
      </c>
      <c r="S874" s="430">
        <v>0.42281294457039997</v>
      </c>
      <c r="T874" s="430">
        <v>0.43780731803200001</v>
      </c>
      <c r="U874" s="430">
        <v>0.42452082022440002</v>
      </c>
      <c r="V874" s="430">
        <v>0.46125165804829998</v>
      </c>
      <c r="W874" s="430">
        <v>0.40014647409960002</v>
      </c>
      <c r="X874" s="430">
        <v>0.36568758051349998</v>
      </c>
      <c r="Y874" s="430">
        <v>0.39799615954520001</v>
      </c>
      <c r="Z874" s="430">
        <v>0.42814707405730001</v>
      </c>
      <c r="AA874" s="430">
        <v>0.51465148918930004</v>
      </c>
      <c r="AB874" s="430">
        <v>0.57127956103900002</v>
      </c>
      <c r="AC874" s="430">
        <v>0.52367404916990001</v>
      </c>
      <c r="AD874" s="430">
        <v>0.50632709607180004</v>
      </c>
      <c r="AE874" s="430">
        <v>0.45865083879160001</v>
      </c>
      <c r="AF874" s="430">
        <v>0.45864375493659998</v>
      </c>
      <c r="AG874" s="430">
        <v>0.54182454341069997</v>
      </c>
      <c r="AH874" s="430">
        <v>0.48504079998720001</v>
      </c>
      <c r="AI874" s="430">
        <v>0.47208632088539998</v>
      </c>
      <c r="AJ874" s="430">
        <v>0.45913184178369998</v>
      </c>
      <c r="AK874" s="430">
        <v>0.44617736268199998</v>
      </c>
      <c r="AL874" s="430">
        <v>0</v>
      </c>
    </row>
    <row r="875" spans="1:38" x14ac:dyDescent="0.25">
      <c r="A875" s="430" t="s">
        <v>4252</v>
      </c>
      <c r="B875" s="430">
        <v>1</v>
      </c>
      <c r="C875" s="430" t="s">
        <v>4253</v>
      </c>
      <c r="D875" s="430" t="s">
        <v>4081</v>
      </c>
      <c r="E875" s="430">
        <v>17</v>
      </c>
      <c r="F875" s="430">
        <v>7.4096875502699999E-2</v>
      </c>
      <c r="G875" s="430">
        <v>6.27229440261E-2</v>
      </c>
      <c r="H875" s="430">
        <v>6.4561111252200001E-2</v>
      </c>
      <c r="I875" s="430">
        <v>6.5355464997399998E-2</v>
      </c>
      <c r="J875" s="430">
        <v>6.0170417127799997E-2</v>
      </c>
      <c r="K875" s="430">
        <v>5.1149931476599998E-2</v>
      </c>
      <c r="L875" s="430">
        <v>5.0599595512400002E-2</v>
      </c>
      <c r="M875" s="430">
        <v>5.0026447246700002E-2</v>
      </c>
      <c r="N875" s="430">
        <v>4.6895879645599998E-2</v>
      </c>
      <c r="O875" s="430">
        <v>4.83064489401E-2</v>
      </c>
      <c r="P875" s="430">
        <v>4.7566907254500003E-2</v>
      </c>
      <c r="Q875" s="430">
        <v>4.4394268952799999E-2</v>
      </c>
      <c r="R875" s="430">
        <v>3.8965642384099997E-2</v>
      </c>
      <c r="S875" s="430">
        <v>4.01622098037E-2</v>
      </c>
      <c r="T875" s="430">
        <v>4.6606114850799997E-2</v>
      </c>
      <c r="U875" s="430">
        <v>4.2371011400399998E-2</v>
      </c>
      <c r="V875" s="430">
        <v>3.58592655357E-2</v>
      </c>
      <c r="W875" s="430">
        <v>3.7163217756800003E-2</v>
      </c>
      <c r="X875" s="430">
        <v>4.5152812241100002E-2</v>
      </c>
      <c r="Y875" s="430">
        <v>3.8352715957499998E-2</v>
      </c>
      <c r="Z875" s="430">
        <v>3.5610283467900003E-2</v>
      </c>
      <c r="AA875" s="430">
        <v>4.4014095860199998E-2</v>
      </c>
      <c r="AB875" s="430">
        <v>7.41165037951E-2</v>
      </c>
      <c r="AC875" s="430">
        <v>0.1021823952342</v>
      </c>
      <c r="AD875" s="430">
        <v>0.10272576177080001</v>
      </c>
      <c r="AE875" s="430">
        <v>8.2498875684200002E-2</v>
      </c>
      <c r="AF875" s="430">
        <v>9.6481774713500001E-2</v>
      </c>
      <c r="AG875" s="430">
        <v>9.91121371483E-2</v>
      </c>
      <c r="AH875" s="430">
        <v>9.3031405521599997E-2</v>
      </c>
      <c r="AI875" s="430">
        <v>9.1702118683400002E-2</v>
      </c>
      <c r="AJ875" s="430">
        <v>9.0372831845100005E-2</v>
      </c>
      <c r="AK875" s="430">
        <v>8.9043545006899996E-2</v>
      </c>
      <c r="AL875" s="430">
        <v>0</v>
      </c>
    </row>
    <row r="876" spans="1:38" x14ac:dyDescent="0.25">
      <c r="A876" s="430" t="s">
        <v>4252</v>
      </c>
      <c r="B876" s="430">
        <v>1</v>
      </c>
      <c r="C876" s="430" t="s">
        <v>4253</v>
      </c>
      <c r="D876" s="430" t="s">
        <v>4083</v>
      </c>
      <c r="E876" s="430">
        <v>17</v>
      </c>
      <c r="F876" s="430">
        <v>0.110788249176</v>
      </c>
      <c r="G876" s="430">
        <v>0.15728719477459999</v>
      </c>
      <c r="H876" s="430">
        <v>0.148172017781</v>
      </c>
      <c r="I876" s="430">
        <v>0.1631851506849</v>
      </c>
      <c r="J876" s="430">
        <v>0.17869019238559999</v>
      </c>
      <c r="K876" s="430">
        <v>0.16782244119869999</v>
      </c>
      <c r="L876" s="430">
        <v>0.16998396963920001</v>
      </c>
      <c r="M876" s="430">
        <v>0.18714571133089999</v>
      </c>
      <c r="N876" s="430">
        <v>0.20870348664909999</v>
      </c>
      <c r="O876" s="430">
        <v>0.2113471589706</v>
      </c>
      <c r="P876" s="430">
        <v>0.21777256004109999</v>
      </c>
      <c r="Q876" s="430">
        <v>0.24878153642379999</v>
      </c>
      <c r="R876" s="430">
        <v>0.26259166470110001</v>
      </c>
      <c r="S876" s="430">
        <v>0.2066117336478</v>
      </c>
      <c r="T876" s="430">
        <v>0.1036107846019</v>
      </c>
      <c r="U876" s="430">
        <v>0.104179804167</v>
      </c>
      <c r="V876" s="430">
        <v>9.6512863043899999E-2</v>
      </c>
      <c r="W876" s="430">
        <v>9.2840814297400001E-2</v>
      </c>
      <c r="X876" s="430">
        <v>9.88994901569E-2</v>
      </c>
      <c r="Y876" s="430">
        <v>0.1123395868034</v>
      </c>
      <c r="Z876" s="430">
        <v>0.1036919735099</v>
      </c>
      <c r="AA876" s="430">
        <v>9.2681172094700004E-2</v>
      </c>
      <c r="AB876" s="430">
        <v>8.5752750793800001E-2</v>
      </c>
      <c r="AC876" s="430">
        <v>0.1017253229308</v>
      </c>
      <c r="AD876" s="430">
        <v>0.11793250319030001</v>
      </c>
      <c r="AE876" s="430">
        <v>0.1338777072182</v>
      </c>
      <c r="AF876" s="430">
        <v>0.13321344014030001</v>
      </c>
      <c r="AG876" s="430">
        <v>0.12964121627960001</v>
      </c>
      <c r="AH876" s="430">
        <v>0.14729832146989999</v>
      </c>
      <c r="AI876" s="430">
        <v>0.1563927645515</v>
      </c>
      <c r="AJ876" s="430">
        <v>0.16548720763319999</v>
      </c>
      <c r="AK876" s="430">
        <v>0.17458165071490001</v>
      </c>
      <c r="AL876" s="430">
        <v>0</v>
      </c>
    </row>
    <row r="877" spans="1:38" x14ac:dyDescent="0.25">
      <c r="A877" s="430" t="s">
        <v>4252</v>
      </c>
      <c r="B877" s="430">
        <v>1</v>
      </c>
      <c r="C877" s="430" t="s">
        <v>4253</v>
      </c>
      <c r="D877" s="430" t="s">
        <v>4229</v>
      </c>
      <c r="E877" s="430">
        <v>17</v>
      </c>
      <c r="F877" s="430">
        <v>0</v>
      </c>
      <c r="G877" s="430">
        <v>0</v>
      </c>
      <c r="H877" s="430">
        <v>0</v>
      </c>
      <c r="I877" s="430">
        <v>0</v>
      </c>
      <c r="J877" s="430">
        <v>0</v>
      </c>
      <c r="K877" s="430">
        <v>0</v>
      </c>
      <c r="L877" s="430">
        <v>0</v>
      </c>
      <c r="M877" s="430">
        <v>0</v>
      </c>
      <c r="N877" s="430">
        <v>0</v>
      </c>
      <c r="O877" s="430">
        <v>0</v>
      </c>
      <c r="P877" s="430">
        <v>0</v>
      </c>
      <c r="Q877" s="430">
        <v>0</v>
      </c>
      <c r="R877" s="430">
        <v>0</v>
      </c>
      <c r="S877" s="430">
        <v>0</v>
      </c>
      <c r="T877" s="430">
        <v>0</v>
      </c>
      <c r="U877" s="430">
        <v>0</v>
      </c>
      <c r="V877" s="430">
        <v>0</v>
      </c>
      <c r="W877" s="430">
        <v>0</v>
      </c>
      <c r="X877" s="430">
        <v>0</v>
      </c>
      <c r="Y877" s="430">
        <v>0</v>
      </c>
      <c r="Z877" s="430">
        <v>0</v>
      </c>
      <c r="AA877" s="430">
        <v>0</v>
      </c>
      <c r="AB877" s="430">
        <v>0</v>
      </c>
      <c r="AC877" s="430">
        <v>0</v>
      </c>
      <c r="AD877" s="430">
        <v>0</v>
      </c>
      <c r="AE877" s="430">
        <v>0</v>
      </c>
      <c r="AF877" s="430">
        <v>0</v>
      </c>
      <c r="AG877" s="430">
        <v>0</v>
      </c>
      <c r="AH877" s="430">
        <v>0</v>
      </c>
      <c r="AI877" s="430">
        <v>0</v>
      </c>
      <c r="AJ877" s="430">
        <v>0</v>
      </c>
      <c r="AK877" s="430">
        <v>0</v>
      </c>
      <c r="AL877" s="430">
        <v>0</v>
      </c>
    </row>
    <row r="878" spans="1:38" x14ac:dyDescent="0.25">
      <c r="A878" s="430" t="s">
        <v>4252</v>
      </c>
      <c r="B878" s="430">
        <v>1</v>
      </c>
      <c r="C878" s="430" t="s">
        <v>4253</v>
      </c>
      <c r="D878" s="430" t="s">
        <v>4085</v>
      </c>
      <c r="E878" s="430">
        <v>17</v>
      </c>
      <c r="F878" s="430">
        <v>5.0993670204999998E-3</v>
      </c>
      <c r="G878" s="430">
        <v>2.4492707974000001E-3</v>
      </c>
      <c r="H878" s="430">
        <v>2.7261545254000001E-3</v>
      </c>
      <c r="I878" s="430">
        <v>3.4793636335999998E-3</v>
      </c>
      <c r="J878" s="430">
        <v>3.1634907617000001E-3</v>
      </c>
      <c r="K878" s="430">
        <v>2.7757268740999999E-3</v>
      </c>
      <c r="L878" s="430">
        <v>3.6241728507000002E-3</v>
      </c>
      <c r="M878" s="430">
        <v>4.5292830142999998E-3</v>
      </c>
      <c r="N878" s="430">
        <v>5.5319412137999997E-3</v>
      </c>
      <c r="O878" s="430">
        <v>6.6544222081E-3</v>
      </c>
      <c r="P878" s="430">
        <v>6.8620201396999998E-3</v>
      </c>
      <c r="Q878" s="430">
        <v>4.9846375760000004E-3</v>
      </c>
      <c r="R878" s="430">
        <v>2.3980658623000001E-3</v>
      </c>
      <c r="S878" s="430">
        <v>2.2425363936000001E-3</v>
      </c>
      <c r="T878" s="430">
        <v>4.3489706976000001E-3</v>
      </c>
      <c r="U878" s="430">
        <v>4.3061149716999998E-3</v>
      </c>
      <c r="V878" s="430">
        <v>4.2893460341E-3</v>
      </c>
      <c r="W878" s="430">
        <v>7.1550394628999998E-3</v>
      </c>
      <c r="X878" s="430">
        <v>7.0285718951000001E-3</v>
      </c>
      <c r="Y878" s="430">
        <v>6.5733477274999997E-3</v>
      </c>
      <c r="Z878" s="430">
        <v>7.8634369349000009E-3</v>
      </c>
      <c r="AA878" s="430">
        <v>1.13776823006E-2</v>
      </c>
      <c r="AB878" s="430">
        <v>1.2620020684E-2</v>
      </c>
      <c r="AC878" s="430">
        <v>1.34711583658E-2</v>
      </c>
      <c r="AD878" s="430">
        <v>1.52803688046E-2</v>
      </c>
      <c r="AE878" s="430">
        <v>1.5683709455999999E-2</v>
      </c>
      <c r="AF878" s="430">
        <v>1.1080277480400001E-2</v>
      </c>
      <c r="AG878" s="430">
        <v>1.39822895328E-2</v>
      </c>
      <c r="AH878" s="430">
        <v>1.34473946259E-2</v>
      </c>
      <c r="AI878" s="430">
        <v>1.29350353838E-2</v>
      </c>
      <c r="AJ878" s="430">
        <v>1.24226761417E-2</v>
      </c>
      <c r="AK878" s="430">
        <v>1.1910316899599999E-2</v>
      </c>
      <c r="AL878" s="430">
        <v>0</v>
      </c>
    </row>
    <row r="879" spans="1:38" x14ac:dyDescent="0.25">
      <c r="A879" s="430" t="s">
        <v>4252</v>
      </c>
      <c r="B879" s="430">
        <v>1</v>
      </c>
      <c r="C879" s="430" t="s">
        <v>4253</v>
      </c>
      <c r="D879" s="430" t="s">
        <v>4087</v>
      </c>
      <c r="E879" s="430">
        <v>17</v>
      </c>
      <c r="F879" s="430">
        <v>1.05102067798E-2</v>
      </c>
      <c r="G879" s="430">
        <v>1.1911386373900001E-2</v>
      </c>
      <c r="H879" s="430">
        <v>1.85591332063E-2</v>
      </c>
      <c r="I879" s="430">
        <v>2.50334719526E-2</v>
      </c>
      <c r="J879" s="430">
        <v>1.8153139435699999E-2</v>
      </c>
      <c r="K879" s="430">
        <v>1.5735812513200002E-2</v>
      </c>
      <c r="L879" s="430">
        <v>1.5696301793200002E-2</v>
      </c>
      <c r="M879" s="430">
        <v>1.68327455925E-2</v>
      </c>
      <c r="N879" s="430">
        <v>1.9449897366100002E-2</v>
      </c>
      <c r="O879" s="430">
        <v>2.3727622365399999E-2</v>
      </c>
      <c r="P879" s="430">
        <v>2.3201662100499999E-2</v>
      </c>
      <c r="Q879" s="430">
        <v>1.9863927666400001E-2</v>
      </c>
      <c r="R879" s="430">
        <v>2.1927997217900001E-2</v>
      </c>
      <c r="S879" s="430">
        <v>2.0063075266899998E-2</v>
      </c>
      <c r="T879" s="430">
        <v>1.6648659832499999E-2</v>
      </c>
      <c r="U879" s="430">
        <v>1.5315604463400001E-2</v>
      </c>
      <c r="V879" s="430">
        <v>1.6857509812800001E-2</v>
      </c>
      <c r="W879" s="430">
        <v>1.9850457165300001E-2</v>
      </c>
      <c r="X879" s="430">
        <v>2.0038832622699999E-2</v>
      </c>
      <c r="Y879" s="430">
        <v>1.78188237927E-2</v>
      </c>
      <c r="Z879" s="430">
        <v>1.80117430826E-2</v>
      </c>
      <c r="AA879" s="430">
        <v>1.98429342284E-2</v>
      </c>
      <c r="AB879" s="430">
        <v>1.90095021924E-2</v>
      </c>
      <c r="AC879" s="430">
        <v>2.1518194078999998E-2</v>
      </c>
      <c r="AD879" s="430">
        <v>2.4621888536099999E-2</v>
      </c>
      <c r="AE879" s="430">
        <v>2.7121061658999999E-2</v>
      </c>
      <c r="AF879" s="430">
        <v>2.72664390214E-2</v>
      </c>
      <c r="AG879" s="430">
        <v>2.96278939324E-2</v>
      </c>
      <c r="AH879" s="430">
        <v>3.2100770569000001E-2</v>
      </c>
      <c r="AI879" s="430">
        <v>3.4114795397700001E-2</v>
      </c>
      <c r="AJ879" s="430">
        <v>3.6128820226400002E-2</v>
      </c>
      <c r="AK879" s="430">
        <v>3.8142845055100003E-2</v>
      </c>
      <c r="AL879" s="430">
        <v>0</v>
      </c>
    </row>
    <row r="880" spans="1:38" x14ac:dyDescent="0.25">
      <c r="A880" s="430" t="s">
        <v>4252</v>
      </c>
      <c r="B880" s="430">
        <v>1</v>
      </c>
      <c r="C880" s="430" t="s">
        <v>4253</v>
      </c>
      <c r="D880" s="430" t="s">
        <v>4230</v>
      </c>
      <c r="E880" s="430">
        <v>17</v>
      </c>
      <c r="F880" s="430">
        <v>0</v>
      </c>
      <c r="G880" s="430">
        <v>0</v>
      </c>
      <c r="H880" s="430">
        <v>0</v>
      </c>
      <c r="I880" s="430">
        <v>0</v>
      </c>
      <c r="J880" s="430">
        <v>0</v>
      </c>
      <c r="K880" s="430">
        <v>0</v>
      </c>
      <c r="L880" s="430">
        <v>0</v>
      </c>
      <c r="M880" s="430">
        <v>0</v>
      </c>
      <c r="N880" s="430">
        <v>0</v>
      </c>
      <c r="O880" s="430">
        <v>0</v>
      </c>
      <c r="P880" s="430">
        <v>0</v>
      </c>
      <c r="Q880" s="430">
        <v>0</v>
      </c>
      <c r="R880" s="430">
        <v>0</v>
      </c>
      <c r="S880" s="430">
        <v>0</v>
      </c>
      <c r="T880" s="430">
        <v>0</v>
      </c>
      <c r="U880" s="430">
        <v>0</v>
      </c>
      <c r="V880" s="430">
        <v>0</v>
      </c>
      <c r="W880" s="430">
        <v>0</v>
      </c>
      <c r="X880" s="430">
        <v>0</v>
      </c>
      <c r="Y880" s="430">
        <v>0</v>
      </c>
      <c r="Z880" s="430">
        <v>0</v>
      </c>
      <c r="AA880" s="430">
        <v>0</v>
      </c>
      <c r="AB880" s="430">
        <v>0</v>
      </c>
      <c r="AC880" s="430">
        <v>0</v>
      </c>
      <c r="AD880" s="430">
        <v>0</v>
      </c>
      <c r="AE880" s="430">
        <v>0</v>
      </c>
      <c r="AF880" s="430">
        <v>0</v>
      </c>
      <c r="AG880" s="430">
        <v>0</v>
      </c>
      <c r="AH880" s="430">
        <v>0</v>
      </c>
      <c r="AI880" s="430">
        <v>0</v>
      </c>
      <c r="AJ880" s="430">
        <v>0</v>
      </c>
      <c r="AK880" s="430">
        <v>0</v>
      </c>
      <c r="AL880" s="430">
        <v>0</v>
      </c>
    </row>
    <row r="881" spans="1:38" x14ac:dyDescent="0.25">
      <c r="A881" s="430" t="s">
        <v>4252</v>
      </c>
      <c r="B881" s="430">
        <v>1</v>
      </c>
      <c r="C881" s="430" t="s">
        <v>4253</v>
      </c>
      <c r="D881" s="430" t="s">
        <v>4089</v>
      </c>
      <c r="E881" s="430">
        <v>17</v>
      </c>
      <c r="F881" s="430">
        <v>2.7153131936000002E-3</v>
      </c>
      <c r="G881" s="430">
        <v>2.6022110133000001E-3</v>
      </c>
      <c r="H881" s="430">
        <v>2.7866613444999999E-3</v>
      </c>
      <c r="I881" s="430">
        <v>2.9861056578999999E-3</v>
      </c>
      <c r="J881" s="430">
        <v>2.9529682783999999E-3</v>
      </c>
      <c r="K881" s="430">
        <v>2.0780882396999999E-3</v>
      </c>
      <c r="L881" s="430">
        <v>2.4526849920000001E-3</v>
      </c>
      <c r="M881" s="430">
        <v>3.6821130364000001E-3</v>
      </c>
      <c r="N881" s="430">
        <v>5.2566794279000004E-3</v>
      </c>
      <c r="O881" s="430">
        <v>4.8782826211999997E-3</v>
      </c>
      <c r="P881" s="430">
        <v>4.2107264205E-3</v>
      </c>
      <c r="Q881" s="430">
        <v>5.0672142489999999E-3</v>
      </c>
      <c r="R881" s="430">
        <v>3.4020040520999998E-3</v>
      </c>
      <c r="S881" s="430">
        <v>3.3783907587000002E-3</v>
      </c>
      <c r="T881" s="430">
        <v>4.0670508330999996E-3</v>
      </c>
      <c r="U881" s="430">
        <v>3.4572099548999999E-3</v>
      </c>
      <c r="V881" s="430">
        <v>3.5058589010999999E-3</v>
      </c>
      <c r="W881" s="430">
        <v>3.2657795518000001E-3</v>
      </c>
      <c r="X881" s="430">
        <v>3.4711301823E-3</v>
      </c>
      <c r="Y881" s="430">
        <v>5.8992638422999998E-3</v>
      </c>
      <c r="Z881" s="430">
        <v>5.3758968218000002E-3</v>
      </c>
      <c r="AA881" s="430">
        <v>4.2484901267E-3</v>
      </c>
      <c r="AB881" s="430">
        <v>4.7711107079000002E-3</v>
      </c>
      <c r="AC881" s="430">
        <v>7.1115357586000001E-3</v>
      </c>
      <c r="AD881" s="430">
        <v>1.0852020079199999E-2</v>
      </c>
      <c r="AE881" s="430">
        <v>1.02965668148E-2</v>
      </c>
      <c r="AF881" s="430">
        <v>9.3706601349000003E-3</v>
      </c>
      <c r="AG881" s="430">
        <v>9.0226989584000009E-3</v>
      </c>
      <c r="AH881" s="430">
        <v>1.09608427112E-2</v>
      </c>
      <c r="AI881" s="430">
        <v>1.16330643123E-2</v>
      </c>
      <c r="AJ881" s="430">
        <v>1.2305285913400001E-2</v>
      </c>
      <c r="AK881" s="430">
        <v>1.2977507514499999E-2</v>
      </c>
      <c r="AL881" s="430">
        <v>0</v>
      </c>
    </row>
    <row r="882" spans="1:38" x14ac:dyDescent="0.25">
      <c r="A882" s="430" t="s">
        <v>4252</v>
      </c>
      <c r="B882" s="430">
        <v>1</v>
      </c>
      <c r="C882" s="430" t="s">
        <v>4253</v>
      </c>
      <c r="D882" s="430" t="s">
        <v>4091</v>
      </c>
      <c r="E882" s="430">
        <v>17</v>
      </c>
      <c r="F882" s="430">
        <v>3.3737448728400003E-2</v>
      </c>
      <c r="G882" s="430">
        <v>3.1049961353500001E-2</v>
      </c>
      <c r="H882" s="430">
        <v>3.1972251595099997E-2</v>
      </c>
      <c r="I882" s="430">
        <v>3.86732896671E-2</v>
      </c>
      <c r="J882" s="430">
        <v>4.3408128216799999E-2</v>
      </c>
      <c r="K882" s="430">
        <v>4.4913581783500002E-2</v>
      </c>
      <c r="L882" s="430">
        <v>4.35300080438E-2</v>
      </c>
      <c r="M882" s="430">
        <v>3.9549835556000001E-2</v>
      </c>
      <c r="N882" s="430">
        <v>3.8249357404199998E-2</v>
      </c>
      <c r="O882" s="430">
        <v>3.6016039069799999E-2</v>
      </c>
      <c r="P882" s="430">
        <v>3.8574561432199998E-2</v>
      </c>
      <c r="Q882" s="430">
        <v>4.7374171580599998E-2</v>
      </c>
      <c r="R882" s="430">
        <v>4.3996988962499997E-2</v>
      </c>
      <c r="S882" s="430">
        <v>5.0196544921200001E-2</v>
      </c>
      <c r="T882" s="430">
        <v>5.3844566572900002E-2</v>
      </c>
      <c r="U882" s="430">
        <v>5.8596630439399999E-2</v>
      </c>
      <c r="V882" s="430">
        <v>6.3168802443399993E-2</v>
      </c>
      <c r="W882" s="430">
        <v>6.8508594756400004E-2</v>
      </c>
      <c r="X882" s="430">
        <v>6.8652046811200004E-2</v>
      </c>
      <c r="Y882" s="430">
        <v>5.0012266231200003E-2</v>
      </c>
      <c r="Z882" s="430">
        <v>5.6528260546100002E-2</v>
      </c>
      <c r="AA882" s="430">
        <v>6.14913245638E-2</v>
      </c>
      <c r="AB882" s="430">
        <v>5.09383671717E-2</v>
      </c>
      <c r="AC882" s="430">
        <v>5.3272220629599999E-2</v>
      </c>
      <c r="AD882" s="430">
        <v>5.06170084369E-2</v>
      </c>
      <c r="AE882" s="430">
        <v>5.7649351114300001E-2</v>
      </c>
      <c r="AF882" s="430">
        <v>6.5561975868600006E-2</v>
      </c>
      <c r="AG882" s="430">
        <v>7.6731982086199996E-2</v>
      </c>
      <c r="AH882" s="430">
        <v>7.6999258079599994E-2</v>
      </c>
      <c r="AI882" s="430">
        <v>8.1902844958199994E-2</v>
      </c>
      <c r="AJ882" s="430">
        <v>8.6806431836700004E-2</v>
      </c>
      <c r="AK882" s="430">
        <v>9.1710018715200001E-2</v>
      </c>
      <c r="AL882" s="430">
        <v>0</v>
      </c>
    </row>
    <row r="883" spans="1:38" x14ac:dyDescent="0.25">
      <c r="A883" s="430" t="s">
        <v>4252</v>
      </c>
      <c r="B883" s="430">
        <v>1</v>
      </c>
      <c r="C883" s="430" t="s">
        <v>4253</v>
      </c>
      <c r="D883" s="430" t="s">
        <v>4093</v>
      </c>
      <c r="E883" s="430">
        <v>17</v>
      </c>
      <c r="F883" s="430">
        <v>8.0268934288900001E-2</v>
      </c>
      <c r="G883" s="430">
        <v>7.2610036348199999E-2</v>
      </c>
      <c r="H883" s="430">
        <v>7.5863192960199999E-2</v>
      </c>
      <c r="I883" s="430">
        <v>7.4877666938800005E-2</v>
      </c>
      <c r="J883" s="430">
        <v>7.73072149747E-2</v>
      </c>
      <c r="K883" s="430">
        <v>7.7489734675999997E-2</v>
      </c>
      <c r="L883" s="430">
        <v>8.3203869606E-2</v>
      </c>
      <c r="M883" s="430">
        <v>9.0171031237699997E-2</v>
      </c>
      <c r="N883" s="430">
        <v>8.9253670688600004E-2</v>
      </c>
      <c r="O883" s="430">
        <v>8.8122261695200002E-2</v>
      </c>
      <c r="P883" s="430">
        <v>8.5509418246699997E-2</v>
      </c>
      <c r="Q883" s="430">
        <v>7.4270884997999997E-2</v>
      </c>
      <c r="R883" s="430">
        <v>9.0041917203400004E-2</v>
      </c>
      <c r="S883" s="430">
        <v>0.1179828845142</v>
      </c>
      <c r="T883" s="430">
        <v>0.11807396474039999</v>
      </c>
      <c r="U883" s="430">
        <v>0.1153197103027</v>
      </c>
      <c r="V883" s="430">
        <v>0.13081866340080001</v>
      </c>
      <c r="W883" s="430">
        <v>0.1289891194775</v>
      </c>
      <c r="X883" s="430">
        <v>9.6661824911499994E-2</v>
      </c>
      <c r="Y883" s="430">
        <v>0.1040428611691</v>
      </c>
      <c r="Z883" s="430">
        <v>0.13068983144329999</v>
      </c>
      <c r="AA883" s="430">
        <v>0.16401539605070001</v>
      </c>
      <c r="AB883" s="430">
        <v>0.19205474166139999</v>
      </c>
      <c r="AC883" s="430">
        <v>0.20195719386739999</v>
      </c>
      <c r="AD883" s="430">
        <v>0.19966404330340001</v>
      </c>
      <c r="AE883" s="430">
        <v>0.20021831370769999</v>
      </c>
      <c r="AF883" s="430">
        <v>0.1939146474342</v>
      </c>
      <c r="AG883" s="430">
        <v>0.17306925960710001</v>
      </c>
      <c r="AH883" s="430">
        <v>0.17640178263440001</v>
      </c>
      <c r="AI883" s="430">
        <v>0.17210535320770001</v>
      </c>
      <c r="AJ883" s="430">
        <v>0.16780892378100001</v>
      </c>
      <c r="AK883" s="430">
        <v>0.16351249435429999</v>
      </c>
      <c r="AL883" s="430">
        <v>0</v>
      </c>
    </row>
    <row r="884" spans="1:38" x14ac:dyDescent="0.25">
      <c r="A884" s="430" t="s">
        <v>4252</v>
      </c>
      <c r="B884" s="430">
        <v>1</v>
      </c>
      <c r="C884" s="430" t="s">
        <v>4253</v>
      </c>
      <c r="D884" s="430" t="s">
        <v>4095</v>
      </c>
      <c r="E884" s="430">
        <v>17</v>
      </c>
      <c r="F884" s="430">
        <v>2.7314048807000001E-3</v>
      </c>
      <c r="G884" s="430">
        <v>2.7577378209E-3</v>
      </c>
      <c r="H884" s="430">
        <v>3.0067411775000002E-3</v>
      </c>
      <c r="I884" s="430">
        <v>3.2950769603000002E-3</v>
      </c>
      <c r="J884" s="430">
        <v>2.5629996674000001E-3</v>
      </c>
      <c r="K884" s="430">
        <v>1.836400254E-3</v>
      </c>
      <c r="L884" s="430">
        <v>2.1960256433999998E-3</v>
      </c>
      <c r="M884" s="430">
        <v>3.0486615259E-3</v>
      </c>
      <c r="N884" s="430">
        <v>5.2257600773999999E-3</v>
      </c>
      <c r="O884" s="430">
        <v>6.6487314403000002E-3</v>
      </c>
      <c r="P884" s="430">
        <v>3.1951924762999998E-3</v>
      </c>
      <c r="Q884" s="430">
        <v>5.7787491607999997E-3</v>
      </c>
      <c r="R884" s="430">
        <v>6.0804796033E-3</v>
      </c>
      <c r="S884" s="430">
        <v>6.9536206113999998E-3</v>
      </c>
      <c r="T884" s="430">
        <v>2.28805149233E-2</v>
      </c>
      <c r="U884" s="430">
        <v>3.4444803048200003E-2</v>
      </c>
      <c r="V884" s="430">
        <v>2.7970711784499998E-2</v>
      </c>
      <c r="W884" s="430">
        <v>1.7826707309E-2</v>
      </c>
      <c r="X884" s="430">
        <v>8.0445795160000004E-4</v>
      </c>
      <c r="Y884" s="430">
        <v>1.7178747467000001E-3</v>
      </c>
      <c r="Z884" s="430">
        <v>2.4713047265E-3</v>
      </c>
      <c r="AA884" s="430">
        <v>2.2736646406E-3</v>
      </c>
      <c r="AB884" s="430">
        <v>2.7943745501999998E-3</v>
      </c>
      <c r="AC884" s="430">
        <v>2.6160048383999999E-3</v>
      </c>
      <c r="AD884" s="430">
        <v>1.9477673954000001E-3</v>
      </c>
      <c r="AE884" s="430">
        <v>2.5458408781999999E-3</v>
      </c>
      <c r="AF884" s="430">
        <v>2.6367587771000001E-3</v>
      </c>
      <c r="AG884" s="430">
        <v>5.189720237E-4</v>
      </c>
      <c r="AH884" s="430">
        <v>1.0167566574000001E-3</v>
      </c>
      <c r="AI884" s="430">
        <v>8.1807131290000004E-4</v>
      </c>
      <c r="AJ884" s="430">
        <v>6.1938596840000002E-4</v>
      </c>
      <c r="AK884" s="430">
        <v>4.2070062399999998E-4</v>
      </c>
      <c r="AL884" s="430">
        <v>0</v>
      </c>
    </row>
    <row r="885" spans="1:38" x14ac:dyDescent="0.25">
      <c r="A885" s="430" t="s">
        <v>4252</v>
      </c>
      <c r="B885" s="430">
        <v>1</v>
      </c>
      <c r="C885" s="430" t="s">
        <v>4253</v>
      </c>
      <c r="D885" s="430" t="s">
        <v>4097</v>
      </c>
      <c r="E885" s="430">
        <v>17</v>
      </c>
      <c r="F885" s="430">
        <v>5.0570714566999997E-3</v>
      </c>
      <c r="G885" s="430">
        <v>5.6510255526000001E-3</v>
      </c>
      <c r="H885" s="430">
        <v>5.9162922373999999E-3</v>
      </c>
      <c r="I885" s="430">
        <v>6.1587173485999997E-3</v>
      </c>
      <c r="J885" s="430">
        <v>6.9154896730999997E-3</v>
      </c>
      <c r="K885" s="430">
        <v>7.1281343857000001E-3</v>
      </c>
      <c r="L885" s="430">
        <v>7.4139700625999996E-3</v>
      </c>
      <c r="M885" s="430">
        <v>7.6473261363000002E-3</v>
      </c>
      <c r="N885" s="430">
        <v>7.6805327042999997E-3</v>
      </c>
      <c r="O885" s="430">
        <v>7.4671668329999996E-3</v>
      </c>
      <c r="P885" s="430">
        <v>7.4125383893999999E-3</v>
      </c>
      <c r="Q885" s="430">
        <v>6.5842555867999999E-3</v>
      </c>
      <c r="R885" s="430">
        <v>6.0555357585999996E-3</v>
      </c>
      <c r="S885" s="430">
        <v>6.0944743415000001E-3</v>
      </c>
      <c r="T885" s="430">
        <v>6.2939093411000001E-3</v>
      </c>
      <c r="U885" s="430">
        <v>6.1195166469999998E-3</v>
      </c>
      <c r="V885" s="430">
        <v>6.1376879857000001E-3</v>
      </c>
      <c r="W885" s="430">
        <v>6.5100134869999996E-3</v>
      </c>
      <c r="X885" s="430">
        <v>6.8963869484999999E-3</v>
      </c>
      <c r="Y885" s="430">
        <v>3.4237924944799998E-2</v>
      </c>
      <c r="Z885" s="430">
        <v>9.2209954700799998E-2</v>
      </c>
      <c r="AA885" s="430">
        <v>0.1080424823248</v>
      </c>
      <c r="AB885" s="430">
        <v>0.11158310320839999</v>
      </c>
      <c r="AC885" s="430">
        <v>0.1107779773201</v>
      </c>
      <c r="AD885" s="430">
        <v>0.1088813257129</v>
      </c>
      <c r="AE885" s="430">
        <v>0.1079496524237</v>
      </c>
      <c r="AF885" s="430">
        <v>0.1092895933956</v>
      </c>
      <c r="AG885" s="430">
        <v>0.1103932252034</v>
      </c>
      <c r="AH885" s="430">
        <v>0.108803274334</v>
      </c>
      <c r="AI885" s="430">
        <v>0.1084480824879</v>
      </c>
      <c r="AJ885" s="430">
        <v>0.1080928906417</v>
      </c>
      <c r="AK885" s="430">
        <v>0.10773769879550001</v>
      </c>
      <c r="AL885" s="430">
        <v>0</v>
      </c>
    </row>
    <row r="886" spans="1:38" x14ac:dyDescent="0.25">
      <c r="A886" s="430" t="s">
        <v>4254</v>
      </c>
      <c r="B886" s="430">
        <v>1</v>
      </c>
      <c r="C886" s="430" t="s">
        <v>4255</v>
      </c>
      <c r="D886" s="430" t="s">
        <v>4001</v>
      </c>
      <c r="E886" s="430">
        <v>18</v>
      </c>
      <c r="F886" s="430">
        <v>3.2126776916000001E-3</v>
      </c>
      <c r="G886" s="430">
        <v>3.2615923162999999E-3</v>
      </c>
      <c r="H886" s="430">
        <v>3.3067857315999998E-3</v>
      </c>
      <c r="I886" s="430">
        <v>3.3391537144000002E-3</v>
      </c>
      <c r="J886" s="430">
        <v>3.3347471873E-3</v>
      </c>
      <c r="K886" s="430">
        <v>3.3036168571999999E-3</v>
      </c>
      <c r="L886" s="430">
        <v>3.3068147656999999E-3</v>
      </c>
      <c r="M886" s="430">
        <v>3.2873058676999999E-3</v>
      </c>
      <c r="N886" s="430">
        <v>3.2797301735000002E-3</v>
      </c>
      <c r="O886" s="430">
        <v>3.2631803274999998E-3</v>
      </c>
      <c r="P886" s="430">
        <v>3.2408591220999998E-3</v>
      </c>
      <c r="Q886" s="430">
        <v>1.9580670452E-3</v>
      </c>
      <c r="R886" s="430">
        <v>2.3049400306999999E-3</v>
      </c>
      <c r="S886" s="430">
        <v>3.0065380143E-3</v>
      </c>
      <c r="T886" s="430">
        <v>2.7953140027000001E-3</v>
      </c>
      <c r="U886" s="430">
        <v>3.0591707938999999E-3</v>
      </c>
      <c r="V886" s="430">
        <v>3.9238584131000001E-3</v>
      </c>
      <c r="W886" s="430">
        <v>4.2807696003999999E-3</v>
      </c>
      <c r="X886" s="430">
        <v>4.0893220094000001E-3</v>
      </c>
      <c r="Y886" s="430">
        <v>4.0346489543000002E-3</v>
      </c>
      <c r="Z886" s="430">
        <v>1.00802735427E-2</v>
      </c>
      <c r="AA886" s="430">
        <v>9.3437793840000002E-3</v>
      </c>
      <c r="AB886" s="430">
        <v>9.2395493235000008E-3</v>
      </c>
      <c r="AC886" s="430">
        <v>9.6515258842000008E-3</v>
      </c>
      <c r="AD886" s="430">
        <v>1.0225301733499999E-2</v>
      </c>
      <c r="AE886" s="430">
        <v>1.12382625652E-2</v>
      </c>
      <c r="AF886" s="430">
        <v>1.0541457455599999E-2</v>
      </c>
      <c r="AG886" s="430">
        <v>1.03206948708E-2</v>
      </c>
      <c r="AH886" s="430">
        <v>9.2075756906999998E-3</v>
      </c>
      <c r="AI886" s="430">
        <v>1.07642640124E-2</v>
      </c>
      <c r="AJ886" s="430">
        <v>1.0861284950200001E-2</v>
      </c>
      <c r="AK886" s="430">
        <v>1.08963073275E-2</v>
      </c>
      <c r="AL886" s="430">
        <v>0</v>
      </c>
    </row>
    <row r="887" spans="1:38" x14ac:dyDescent="0.25">
      <c r="A887" s="430" t="s">
        <v>4254</v>
      </c>
      <c r="B887" s="430">
        <v>1</v>
      </c>
      <c r="C887" s="430" t="s">
        <v>4255</v>
      </c>
      <c r="D887" s="430" t="s">
        <v>4003</v>
      </c>
      <c r="E887" s="430">
        <v>18</v>
      </c>
      <c r="F887" s="430">
        <v>2.3516639282099999E-2</v>
      </c>
      <c r="G887" s="430">
        <v>2.34478075196E-2</v>
      </c>
      <c r="H887" s="430">
        <v>2.3332077916200001E-2</v>
      </c>
      <c r="I887" s="430">
        <v>2.3475337088500001E-2</v>
      </c>
      <c r="J887" s="430">
        <v>2.3548148997200001E-2</v>
      </c>
      <c r="K887" s="430">
        <v>2.34856040452E-2</v>
      </c>
      <c r="L887" s="430">
        <v>2.3534146571999998E-2</v>
      </c>
      <c r="M887" s="430">
        <v>2.3424939564800001E-2</v>
      </c>
      <c r="N887" s="430">
        <v>2.3302928022599999E-2</v>
      </c>
      <c r="O887" s="430">
        <v>2.3138340051599999E-2</v>
      </c>
      <c r="P887" s="430">
        <v>2.29772542016E-2</v>
      </c>
      <c r="Q887" s="430">
        <v>1.38042191043E-2</v>
      </c>
      <c r="R887" s="430">
        <v>1.60761975058E-2</v>
      </c>
      <c r="S887" s="430">
        <v>2.08815924526E-2</v>
      </c>
      <c r="T887" s="430">
        <v>1.9209887994500002E-2</v>
      </c>
      <c r="U887" s="430">
        <v>2.0960938351800001E-2</v>
      </c>
      <c r="V887" s="430">
        <v>2.68968047493E-2</v>
      </c>
      <c r="W887" s="430">
        <v>2.9403721034500001E-2</v>
      </c>
      <c r="X887" s="430">
        <v>2.8066220539E-2</v>
      </c>
      <c r="Y887" s="430">
        <v>2.74670867242E-2</v>
      </c>
      <c r="Z887" s="430">
        <v>6.75637343271E-2</v>
      </c>
      <c r="AA887" s="430">
        <v>6.2084665404100001E-2</v>
      </c>
      <c r="AB887" s="430">
        <v>6.0896141181999999E-2</v>
      </c>
      <c r="AC887" s="430">
        <v>6.3219270118899995E-2</v>
      </c>
      <c r="AD887" s="430">
        <v>6.7196245080799993E-2</v>
      </c>
      <c r="AE887" s="430">
        <v>7.3885880606599993E-2</v>
      </c>
      <c r="AF887" s="430">
        <v>6.9088534006399999E-2</v>
      </c>
      <c r="AG887" s="430">
        <v>6.7942498076599994E-2</v>
      </c>
      <c r="AH887" s="430">
        <v>6.1143860451200002E-2</v>
      </c>
      <c r="AI887" s="430">
        <v>7.2015287592400001E-2</v>
      </c>
      <c r="AJ887" s="430">
        <v>7.4512236755900005E-2</v>
      </c>
      <c r="AK887" s="430">
        <v>7.4953012714700007E-2</v>
      </c>
      <c r="AL887" s="430">
        <v>0</v>
      </c>
    </row>
    <row r="888" spans="1:38" x14ac:dyDescent="0.25">
      <c r="A888" s="430" t="s">
        <v>4254</v>
      </c>
      <c r="B888" s="430">
        <v>1</v>
      </c>
      <c r="C888" s="430" t="s">
        <v>4255</v>
      </c>
      <c r="D888" s="430" t="s">
        <v>4004</v>
      </c>
      <c r="E888" s="430">
        <v>18</v>
      </c>
      <c r="F888" s="430">
        <v>1.3683513655800001E-2</v>
      </c>
      <c r="G888" s="430">
        <v>1.36319529687E-2</v>
      </c>
      <c r="H888" s="430">
        <v>1.3569989637100001E-2</v>
      </c>
      <c r="I888" s="430">
        <v>1.36829086305E-2</v>
      </c>
      <c r="J888" s="430">
        <v>1.37855338325E-2</v>
      </c>
      <c r="K888" s="430">
        <v>1.38580750816E-2</v>
      </c>
      <c r="L888" s="430">
        <v>1.39762097972E-2</v>
      </c>
      <c r="M888" s="430">
        <v>1.3949469498199999E-2</v>
      </c>
      <c r="N888" s="430">
        <v>1.3894296919E-2</v>
      </c>
      <c r="O888" s="430">
        <v>1.3850493347499999E-2</v>
      </c>
      <c r="P888" s="430">
        <v>1.38239456053E-2</v>
      </c>
      <c r="Q888" s="430">
        <v>8.3164905224999992E-3</v>
      </c>
      <c r="R888" s="430">
        <v>9.7098555158999997E-3</v>
      </c>
      <c r="S888" s="430">
        <v>1.26343090772E-2</v>
      </c>
      <c r="T888" s="430">
        <v>1.16584240814E-2</v>
      </c>
      <c r="U888" s="430">
        <v>1.27564311316E-2</v>
      </c>
      <c r="V888" s="430">
        <v>1.6395909740399998E-2</v>
      </c>
      <c r="W888" s="430">
        <v>1.7925054126600001E-2</v>
      </c>
      <c r="X888" s="430">
        <v>1.7099267500200001E-2</v>
      </c>
      <c r="Y888" s="430">
        <v>1.67231767012E-2</v>
      </c>
      <c r="Z888" s="430">
        <v>4.12538959402E-2</v>
      </c>
      <c r="AA888" s="430">
        <v>3.8043120751599997E-2</v>
      </c>
      <c r="AB888" s="430">
        <v>3.7332881936799997E-2</v>
      </c>
      <c r="AC888" s="430">
        <v>3.8736360523600001E-2</v>
      </c>
      <c r="AD888" s="430">
        <v>4.1185030762299998E-2</v>
      </c>
      <c r="AE888" s="430">
        <v>4.5348930284399999E-2</v>
      </c>
      <c r="AF888" s="430">
        <v>4.2471252785899999E-2</v>
      </c>
      <c r="AG888" s="430">
        <v>4.1838842309799999E-2</v>
      </c>
      <c r="AH888" s="430">
        <v>3.76510952674E-2</v>
      </c>
      <c r="AI888" s="430">
        <v>4.4327354328600001E-2</v>
      </c>
      <c r="AJ888" s="430">
        <v>4.4668048468299998E-2</v>
      </c>
      <c r="AK888" s="430">
        <v>4.5001028119600002E-2</v>
      </c>
      <c r="AL888" s="430">
        <v>0</v>
      </c>
    </row>
    <row r="889" spans="1:38" x14ac:dyDescent="0.25">
      <c r="A889" s="430" t="s">
        <v>4254</v>
      </c>
      <c r="B889" s="430">
        <v>1</v>
      </c>
      <c r="C889" s="430" t="s">
        <v>4255</v>
      </c>
      <c r="D889" s="430" t="s">
        <v>4225</v>
      </c>
      <c r="E889" s="430">
        <v>18</v>
      </c>
      <c r="F889" s="430">
        <v>2.7406093439999999E-4</v>
      </c>
      <c r="G889" s="430">
        <v>2.7778788530000002E-4</v>
      </c>
      <c r="H889" s="430">
        <v>2.8051196629999998E-4</v>
      </c>
      <c r="I889" s="430">
        <v>2.8611911319999998E-4</v>
      </c>
      <c r="J889" s="430">
        <v>2.9133464170000002E-4</v>
      </c>
      <c r="K889" s="430">
        <v>2.94455516E-4</v>
      </c>
      <c r="L889" s="430">
        <v>2.9841094980000003E-4</v>
      </c>
      <c r="M889" s="430">
        <v>2.9988444670000001E-4</v>
      </c>
      <c r="N889" s="430">
        <v>3.0088476499999999E-4</v>
      </c>
      <c r="O889" s="430">
        <v>3.0179165060000002E-4</v>
      </c>
      <c r="P889" s="430">
        <v>2.977792171E-4</v>
      </c>
      <c r="Q889" s="430">
        <v>1.782089001E-4</v>
      </c>
      <c r="R889" s="430">
        <v>2.065319737E-4</v>
      </c>
      <c r="S889" s="430">
        <v>2.6626112159999998E-4</v>
      </c>
      <c r="T889" s="430">
        <v>2.4310802030000001E-4</v>
      </c>
      <c r="U889" s="430">
        <v>2.6281184529999997E-4</v>
      </c>
      <c r="V889" s="430">
        <v>3.3196104110000001E-4</v>
      </c>
      <c r="W889" s="430">
        <v>3.5719224810000001E-4</v>
      </c>
      <c r="X889" s="430">
        <v>3.3526307579999999E-4</v>
      </c>
      <c r="Y889" s="430">
        <v>3.2305709750000001E-4</v>
      </c>
      <c r="Z889" s="430">
        <v>7.8397986159999997E-4</v>
      </c>
      <c r="AA889" s="430">
        <v>7.1215129249999998E-4</v>
      </c>
      <c r="AB889" s="430">
        <v>6.8873399229999995E-4</v>
      </c>
      <c r="AC889" s="430">
        <v>7.0405504250000003E-4</v>
      </c>
      <c r="AD889" s="430">
        <v>7.3634103100000004E-4</v>
      </c>
      <c r="AE889" s="430">
        <v>7.9547351509999997E-4</v>
      </c>
      <c r="AF889" s="430">
        <v>7.2962231269999998E-4</v>
      </c>
      <c r="AG889" s="430">
        <v>7.0293762310000003E-4</v>
      </c>
      <c r="AH889" s="430">
        <v>6.1854743130000005E-4</v>
      </c>
      <c r="AI889" s="430">
        <v>7.1100196830000003E-4</v>
      </c>
      <c r="AJ889" s="430">
        <v>7.0277062089999995E-4</v>
      </c>
      <c r="AK889" s="430">
        <v>6.8955480210000002E-4</v>
      </c>
      <c r="AL889" s="430">
        <v>0</v>
      </c>
    </row>
    <row r="890" spans="1:38" x14ac:dyDescent="0.25">
      <c r="A890" s="430" t="s">
        <v>4254</v>
      </c>
      <c r="B890" s="430">
        <v>1</v>
      </c>
      <c r="C890" s="430" t="s">
        <v>4255</v>
      </c>
      <c r="D890" s="430" t="s">
        <v>4006</v>
      </c>
      <c r="E890" s="430">
        <v>18</v>
      </c>
      <c r="F890" s="430">
        <v>2.1391704613700002E-2</v>
      </c>
      <c r="G890" s="430">
        <v>2.16712417925E-2</v>
      </c>
      <c r="H890" s="430">
        <v>2.1993751292099999E-2</v>
      </c>
      <c r="I890" s="430">
        <v>2.2646653960399998E-2</v>
      </c>
      <c r="J890" s="430">
        <v>2.3464463595300002E-2</v>
      </c>
      <c r="K890" s="430">
        <v>2.4227312522099999E-2</v>
      </c>
      <c r="L890" s="430">
        <v>2.4924307549700001E-2</v>
      </c>
      <c r="M890" s="430">
        <v>2.5404156533700002E-2</v>
      </c>
      <c r="N890" s="430">
        <v>2.58351627354E-2</v>
      </c>
      <c r="O890" s="430">
        <v>2.6239102758299999E-2</v>
      </c>
      <c r="P890" s="430">
        <v>2.6633308353299998E-2</v>
      </c>
      <c r="Q890" s="430">
        <v>1.6294135094699999E-2</v>
      </c>
      <c r="R890" s="430">
        <v>1.9363736115900001E-2</v>
      </c>
      <c r="S890" s="430">
        <v>2.55502176675E-2</v>
      </c>
      <c r="T890" s="430">
        <v>2.39656902321E-2</v>
      </c>
      <c r="U890" s="430">
        <v>2.67828787067E-2</v>
      </c>
      <c r="V890" s="430">
        <v>3.5032467897999998E-2</v>
      </c>
      <c r="W890" s="430">
        <v>3.88099681465E-2</v>
      </c>
      <c r="X890" s="430">
        <v>3.7358696283499998E-2</v>
      </c>
      <c r="Y890" s="430">
        <v>3.6618375654099998E-2</v>
      </c>
      <c r="Z890" s="430">
        <v>9.0461328214899994E-2</v>
      </c>
      <c r="AA890" s="430">
        <v>8.3735384093499995E-2</v>
      </c>
      <c r="AB890" s="430">
        <v>8.2891125969699997E-2</v>
      </c>
      <c r="AC890" s="430">
        <v>8.6812127377100007E-2</v>
      </c>
      <c r="AD890" s="430">
        <v>9.3403870649000006E-2</v>
      </c>
      <c r="AE890" s="430">
        <v>0.1039894273501</v>
      </c>
      <c r="AF890" s="430">
        <v>9.8586628784200006E-2</v>
      </c>
      <c r="AG890" s="430">
        <v>9.8168467658299993E-2</v>
      </c>
      <c r="AH890" s="430">
        <v>8.9550668422099994E-2</v>
      </c>
      <c r="AI890" s="430">
        <v>0.10699427781650001</v>
      </c>
      <c r="AJ890" s="430">
        <v>0.10644154452680001</v>
      </c>
      <c r="AK890" s="430">
        <v>0.1082133166473</v>
      </c>
      <c r="AL890" s="430">
        <v>0</v>
      </c>
    </row>
    <row r="891" spans="1:38" x14ac:dyDescent="0.25">
      <c r="A891" s="430" t="s">
        <v>4254</v>
      </c>
      <c r="B891" s="430">
        <v>1</v>
      </c>
      <c r="C891" s="430" t="s">
        <v>4255</v>
      </c>
      <c r="D891" s="430" t="s">
        <v>4008</v>
      </c>
      <c r="E891" s="430">
        <v>18</v>
      </c>
      <c r="F891" s="430">
        <v>0.1739598863033</v>
      </c>
      <c r="G891" s="430">
        <v>0.1742973316235</v>
      </c>
      <c r="H891" s="430">
        <v>0.17397706344200001</v>
      </c>
      <c r="I891" s="430">
        <v>0.17421791295710001</v>
      </c>
      <c r="J891" s="430">
        <v>0.1740282427239</v>
      </c>
      <c r="K891" s="430">
        <v>0.17324831838570001</v>
      </c>
      <c r="L891" s="430">
        <v>0.1739824950835</v>
      </c>
      <c r="M891" s="430">
        <v>0.17422027135250001</v>
      </c>
      <c r="N891" s="430">
        <v>0.1745202264938</v>
      </c>
      <c r="O891" s="430">
        <v>0.17496417689839999</v>
      </c>
      <c r="P891" s="430">
        <v>0.17540881437620001</v>
      </c>
      <c r="Q891" s="430">
        <v>0.106535583002</v>
      </c>
      <c r="R891" s="430">
        <v>0.1251329238012</v>
      </c>
      <c r="S891" s="430">
        <v>0.16346032420289999</v>
      </c>
      <c r="T891" s="430">
        <v>0.1508330382178</v>
      </c>
      <c r="U891" s="430">
        <v>0.16433683811329999</v>
      </c>
      <c r="V891" s="430">
        <v>0.20930205525359999</v>
      </c>
      <c r="W891" s="430">
        <v>0.2281041148547</v>
      </c>
      <c r="X891" s="430">
        <v>0.21774068256580001</v>
      </c>
      <c r="Y891" s="430">
        <v>0.2133733735868</v>
      </c>
      <c r="Z891" s="430">
        <v>0.52689181588599998</v>
      </c>
      <c r="AA891" s="430">
        <v>0.48683584639819999</v>
      </c>
      <c r="AB891" s="430">
        <v>0.479728726376</v>
      </c>
      <c r="AC891" s="430">
        <v>0.50053446058039996</v>
      </c>
      <c r="AD891" s="430">
        <v>0.53530605671520004</v>
      </c>
      <c r="AE891" s="430">
        <v>0.59208955941980002</v>
      </c>
      <c r="AF891" s="430">
        <v>0.55575460881369998</v>
      </c>
      <c r="AG891" s="430">
        <v>0.54791172790690001</v>
      </c>
      <c r="AH891" s="430">
        <v>0.49295627840470002</v>
      </c>
      <c r="AI891" s="430">
        <v>0.57867381411779995</v>
      </c>
      <c r="AJ891" s="430">
        <v>0.58573715818369998</v>
      </c>
      <c r="AK891" s="430">
        <v>0.58354480091609995</v>
      </c>
      <c r="AL891" s="430">
        <v>0</v>
      </c>
    </row>
    <row r="892" spans="1:38" x14ac:dyDescent="0.25">
      <c r="A892" s="430" t="s">
        <v>4254</v>
      </c>
      <c r="B892" s="430">
        <v>1</v>
      </c>
      <c r="C892" s="430" t="s">
        <v>4255</v>
      </c>
      <c r="D892" s="430" t="s">
        <v>481</v>
      </c>
      <c r="E892" s="430">
        <v>18</v>
      </c>
      <c r="F892" s="430">
        <v>1.9205679771999998E-2</v>
      </c>
      <c r="G892" s="430">
        <v>1.93748455433E-2</v>
      </c>
      <c r="H892" s="430">
        <v>1.9635832026199999E-2</v>
      </c>
      <c r="I892" s="430">
        <v>2.0130412305400001E-2</v>
      </c>
      <c r="J892" s="430">
        <v>2.0585105390899999E-2</v>
      </c>
      <c r="K892" s="430">
        <v>2.09158576561E-2</v>
      </c>
      <c r="L892" s="430">
        <v>2.1300166933499998E-2</v>
      </c>
      <c r="M892" s="430">
        <v>2.15498332E-2</v>
      </c>
      <c r="N892" s="430">
        <v>2.17789453386E-2</v>
      </c>
      <c r="O892" s="430">
        <v>2.2072218818299998E-2</v>
      </c>
      <c r="P892" s="430">
        <v>2.2330840182399999E-2</v>
      </c>
      <c r="Q892" s="430">
        <v>1.36746101035E-2</v>
      </c>
      <c r="R892" s="430">
        <v>1.61132186743E-2</v>
      </c>
      <c r="S892" s="430">
        <v>2.09986288306E-2</v>
      </c>
      <c r="T892" s="430">
        <v>1.9397648215799999E-2</v>
      </c>
      <c r="U892" s="430">
        <v>2.1245702786099999E-2</v>
      </c>
      <c r="V892" s="430">
        <v>2.7428130676100001E-2</v>
      </c>
      <c r="W892" s="430">
        <v>3.0228211228800001E-2</v>
      </c>
      <c r="X892" s="430">
        <v>2.9086530040499999E-2</v>
      </c>
      <c r="Y892" s="430">
        <v>2.8703970349100001E-2</v>
      </c>
      <c r="Z892" s="430">
        <v>7.1263104444299993E-2</v>
      </c>
      <c r="AA892" s="430">
        <v>6.6253159659200006E-2</v>
      </c>
      <c r="AB892" s="430">
        <v>6.5662864136400004E-2</v>
      </c>
      <c r="AC892" s="430">
        <v>6.8965860328599998E-2</v>
      </c>
      <c r="AD892" s="430">
        <v>7.4256118298799995E-2</v>
      </c>
      <c r="AE892" s="430">
        <v>8.3010129843999997E-2</v>
      </c>
      <c r="AF892" s="430">
        <v>7.8699384797999997E-2</v>
      </c>
      <c r="AG892" s="430">
        <v>7.8241590025699997E-2</v>
      </c>
      <c r="AH892" s="430">
        <v>7.1212702660299998E-2</v>
      </c>
      <c r="AI892" s="430">
        <v>8.4495106502799996E-2</v>
      </c>
      <c r="AJ892" s="430">
        <v>8.5774850708599998E-2</v>
      </c>
      <c r="AK892" s="430">
        <v>8.6437046311999999E-2</v>
      </c>
      <c r="AL892" s="430">
        <v>0</v>
      </c>
    </row>
    <row r="893" spans="1:38" x14ac:dyDescent="0.25">
      <c r="A893" s="430" t="s">
        <v>4254</v>
      </c>
      <c r="B893" s="430">
        <v>1</v>
      </c>
      <c r="C893" s="430" t="s">
        <v>4255</v>
      </c>
      <c r="D893" s="430" t="s">
        <v>4011</v>
      </c>
      <c r="E893" s="430">
        <v>18</v>
      </c>
      <c r="F893" s="430">
        <v>1.9114802260100001E-2</v>
      </c>
      <c r="G893" s="430">
        <v>1.8893071212100002E-2</v>
      </c>
      <c r="H893" s="430">
        <v>1.8539289844199999E-2</v>
      </c>
      <c r="I893" s="430">
        <v>1.84338573732E-2</v>
      </c>
      <c r="J893" s="430">
        <v>1.8329651152700001E-2</v>
      </c>
      <c r="K893" s="430">
        <v>1.81692258828E-2</v>
      </c>
      <c r="L893" s="430">
        <v>1.8130728358399999E-2</v>
      </c>
      <c r="M893" s="430">
        <v>1.7962326472700001E-2</v>
      </c>
      <c r="N893" s="430">
        <v>1.7804285790700002E-2</v>
      </c>
      <c r="O893" s="430">
        <v>1.7686953505300002E-2</v>
      </c>
      <c r="P893" s="430">
        <v>1.7607866407799998E-2</v>
      </c>
      <c r="Q893" s="430">
        <v>1.0606868532399999E-2</v>
      </c>
      <c r="R893" s="430">
        <v>1.2411256126200001E-2</v>
      </c>
      <c r="S893" s="430">
        <v>1.61560185909E-2</v>
      </c>
      <c r="T893" s="430">
        <v>1.48231276155E-2</v>
      </c>
      <c r="U893" s="430">
        <v>1.6085826095099998E-2</v>
      </c>
      <c r="V893" s="430">
        <v>2.04382854096E-2</v>
      </c>
      <c r="W893" s="430">
        <v>2.2195252371899999E-2</v>
      </c>
      <c r="X893" s="430">
        <v>2.10908557516E-2</v>
      </c>
      <c r="Y893" s="430">
        <v>2.05619454822E-2</v>
      </c>
      <c r="Z893" s="430">
        <v>5.0532146323899997E-2</v>
      </c>
      <c r="AA893" s="430">
        <v>4.6419924023199999E-2</v>
      </c>
      <c r="AB893" s="430">
        <v>4.5453851702800002E-2</v>
      </c>
      <c r="AC893" s="430">
        <v>4.7049425538399997E-2</v>
      </c>
      <c r="AD893" s="430">
        <v>4.98824227757E-2</v>
      </c>
      <c r="AE893" s="430">
        <v>5.4614778312399997E-2</v>
      </c>
      <c r="AF893" s="430">
        <v>5.0818605047600003E-2</v>
      </c>
      <c r="AG893" s="430">
        <v>4.9798481298999997E-2</v>
      </c>
      <c r="AH893" s="430">
        <v>4.4680924011000003E-2</v>
      </c>
      <c r="AI893" s="430">
        <v>5.2324761869899997E-2</v>
      </c>
      <c r="AJ893" s="430">
        <v>5.3387849335200001E-2</v>
      </c>
      <c r="AK893" s="430">
        <v>5.3622411377299999E-2</v>
      </c>
      <c r="AL893" s="430">
        <v>0</v>
      </c>
    </row>
    <row r="894" spans="1:38" x14ac:dyDescent="0.25">
      <c r="A894" s="430" t="s">
        <v>4254</v>
      </c>
      <c r="B894" s="430">
        <v>1</v>
      </c>
      <c r="C894" s="430" t="s">
        <v>4255</v>
      </c>
      <c r="D894" s="430" t="s">
        <v>4013</v>
      </c>
      <c r="E894" s="430">
        <v>18</v>
      </c>
      <c r="F894" s="430">
        <v>3.5147956279E-3</v>
      </c>
      <c r="G894" s="430">
        <v>3.4370695100000002E-3</v>
      </c>
      <c r="H894" s="430">
        <v>3.3563760594E-3</v>
      </c>
      <c r="I894" s="430">
        <v>3.3161418565000001E-3</v>
      </c>
      <c r="J894" s="430">
        <v>3.2569816709E-3</v>
      </c>
      <c r="K894" s="430">
        <v>3.1730107065E-3</v>
      </c>
      <c r="L894" s="430">
        <v>3.1101563095000001E-3</v>
      </c>
      <c r="M894" s="430">
        <v>3.0447297151999998E-3</v>
      </c>
      <c r="N894" s="430">
        <v>2.9903310137000001E-3</v>
      </c>
      <c r="O894" s="430">
        <v>2.9781856369000001E-3</v>
      </c>
      <c r="P894" s="430">
        <v>2.9522766427000002E-3</v>
      </c>
      <c r="Q894" s="430">
        <v>1.7751183494999999E-3</v>
      </c>
      <c r="R894" s="430">
        <v>2.0567004830000001E-3</v>
      </c>
      <c r="S894" s="430">
        <v>2.6360055060999999E-3</v>
      </c>
      <c r="T894" s="430">
        <v>2.4072264636000001E-3</v>
      </c>
      <c r="U894" s="430">
        <v>2.6013588617000002E-3</v>
      </c>
      <c r="V894" s="430">
        <v>3.3159555917999998E-3</v>
      </c>
      <c r="W894" s="430">
        <v>3.6144218455999998E-3</v>
      </c>
      <c r="X894" s="430">
        <v>3.4515304207999998E-3</v>
      </c>
      <c r="Y894" s="430">
        <v>3.4188713339000001E-3</v>
      </c>
      <c r="Z894" s="430">
        <v>8.5456049739000006E-3</v>
      </c>
      <c r="AA894" s="430">
        <v>8.0236186580999996E-3</v>
      </c>
      <c r="AB894" s="430">
        <v>8.0375519879000001E-3</v>
      </c>
      <c r="AC894" s="430">
        <v>8.5253753983000006E-3</v>
      </c>
      <c r="AD894" s="430">
        <v>9.2060386070000003E-3</v>
      </c>
      <c r="AE894" s="430">
        <v>1.03035644439E-2</v>
      </c>
      <c r="AF894" s="430">
        <v>9.7607018165999995E-3</v>
      </c>
      <c r="AG894" s="430">
        <v>9.7091831525000002E-3</v>
      </c>
      <c r="AH894" s="430">
        <v>8.8016230803000008E-3</v>
      </c>
      <c r="AI894" s="430">
        <v>1.03922997583E-2</v>
      </c>
      <c r="AJ894" s="430">
        <v>1.0233311236200001E-2</v>
      </c>
      <c r="AK894" s="430">
        <v>9.9649785440000006E-3</v>
      </c>
      <c r="AL894" s="430">
        <v>0</v>
      </c>
    </row>
    <row r="895" spans="1:38" x14ac:dyDescent="0.25">
      <c r="A895" s="430" t="s">
        <v>4254</v>
      </c>
      <c r="B895" s="430">
        <v>1</v>
      </c>
      <c r="C895" s="430" t="s">
        <v>4255</v>
      </c>
      <c r="D895" s="430" t="s">
        <v>4014</v>
      </c>
      <c r="E895" s="430">
        <v>18</v>
      </c>
      <c r="F895" s="430">
        <v>3.8878399464000002E-3</v>
      </c>
      <c r="G895" s="430">
        <v>3.9073234491000001E-3</v>
      </c>
      <c r="H895" s="430">
        <v>3.903223303E-3</v>
      </c>
      <c r="I895" s="430">
        <v>3.9348995757000002E-3</v>
      </c>
      <c r="J895" s="430">
        <v>3.9661850507000003E-3</v>
      </c>
      <c r="K895" s="430">
        <v>3.9886063540999998E-3</v>
      </c>
      <c r="L895" s="430">
        <v>4.0262873801E-3</v>
      </c>
      <c r="M895" s="430">
        <v>4.0301738828000004E-3</v>
      </c>
      <c r="N895" s="430">
        <v>4.0383991017999997E-3</v>
      </c>
      <c r="O895" s="430">
        <v>4.0477226699000002E-3</v>
      </c>
      <c r="P895" s="430">
        <v>4.0583985209999996E-3</v>
      </c>
      <c r="Q895" s="430">
        <v>2.4585727786E-3</v>
      </c>
      <c r="R895" s="430">
        <v>2.8928291529999998E-3</v>
      </c>
      <c r="S895" s="430">
        <v>3.7928809608000001E-3</v>
      </c>
      <c r="T895" s="430">
        <v>3.5225308279000001E-3</v>
      </c>
      <c r="U895" s="430">
        <v>3.8765630148000002E-3</v>
      </c>
      <c r="V895" s="430">
        <v>4.9927972534999998E-3</v>
      </c>
      <c r="W895" s="430">
        <v>5.4854573252999996E-3</v>
      </c>
      <c r="X895" s="430">
        <v>5.2577192713999998E-3</v>
      </c>
      <c r="Y895" s="430">
        <v>5.1478655762999996E-3</v>
      </c>
      <c r="Z895" s="430">
        <v>1.27015636975E-2</v>
      </c>
      <c r="AA895" s="430">
        <v>1.1739921742900001E-2</v>
      </c>
      <c r="AB895" s="430">
        <v>1.15747919672E-2</v>
      </c>
      <c r="AC895" s="430">
        <v>1.2090962508900001E-2</v>
      </c>
      <c r="AD895" s="430">
        <v>1.29451494514E-2</v>
      </c>
      <c r="AE895" s="430">
        <v>1.43374102129E-2</v>
      </c>
      <c r="AF895" s="430">
        <v>1.3485868264899999E-2</v>
      </c>
      <c r="AG895" s="430">
        <v>1.3342582874300001E-2</v>
      </c>
      <c r="AH895" s="430">
        <v>1.20870180436E-2</v>
      </c>
      <c r="AI895" s="430">
        <v>1.43307922738E-2</v>
      </c>
      <c r="AJ895" s="430">
        <v>1.4708565582900001E-2</v>
      </c>
      <c r="AK895" s="430">
        <v>1.4922319276799999E-2</v>
      </c>
      <c r="AL895" s="430">
        <v>0</v>
      </c>
    </row>
    <row r="896" spans="1:38" x14ac:dyDescent="0.25">
      <c r="A896" s="430" t="s">
        <v>4254</v>
      </c>
      <c r="B896" s="430">
        <v>1</v>
      </c>
      <c r="C896" s="430" t="s">
        <v>4255</v>
      </c>
      <c r="D896" s="430" t="s">
        <v>4016</v>
      </c>
      <c r="E896" s="430">
        <v>18</v>
      </c>
      <c r="F896" s="430">
        <v>7.56778807626E-2</v>
      </c>
      <c r="G896" s="430">
        <v>7.6477316325599995E-2</v>
      </c>
      <c r="H896" s="430">
        <v>7.6671808567799996E-2</v>
      </c>
      <c r="I896" s="430">
        <v>7.7581796641299994E-2</v>
      </c>
      <c r="J896" s="430">
        <v>7.87076349531E-2</v>
      </c>
      <c r="K896" s="430">
        <v>7.9461640269299999E-2</v>
      </c>
      <c r="L896" s="430">
        <v>8.0709517191400001E-2</v>
      </c>
      <c r="M896" s="430">
        <v>8.1443119783599999E-2</v>
      </c>
      <c r="N896" s="430">
        <v>8.1931138956900004E-2</v>
      </c>
      <c r="O896" s="430">
        <v>8.2310437097599998E-2</v>
      </c>
      <c r="P896" s="430">
        <v>8.2819744753700006E-2</v>
      </c>
      <c r="Q896" s="430">
        <v>5.0540205967100002E-2</v>
      </c>
      <c r="R896" s="430">
        <v>5.98875621372E-2</v>
      </c>
      <c r="S896" s="430">
        <v>7.8843806504700006E-2</v>
      </c>
      <c r="T896" s="430">
        <v>7.3839399392100005E-2</v>
      </c>
      <c r="U896" s="430">
        <v>8.1838472011000002E-2</v>
      </c>
      <c r="V896" s="430">
        <v>0.1055597296496</v>
      </c>
      <c r="W896" s="430">
        <v>0.115579155754</v>
      </c>
      <c r="X896" s="430">
        <v>0.1102095644242</v>
      </c>
      <c r="Y896" s="430">
        <v>0.1076797954038</v>
      </c>
      <c r="Z896" s="430">
        <v>0.26607712332319999</v>
      </c>
      <c r="AA896" s="430">
        <v>0.24648942247489999</v>
      </c>
      <c r="AB896" s="430">
        <v>0.2440332355539</v>
      </c>
      <c r="AC896" s="430">
        <v>0.25582548106559999</v>
      </c>
      <c r="AD896" s="430">
        <v>0.2754291131587</v>
      </c>
      <c r="AE896" s="430">
        <v>0.30771728972680001</v>
      </c>
      <c r="AF896" s="430">
        <v>0.29282044407879998</v>
      </c>
      <c r="AG896" s="430">
        <v>0.29217692558050001</v>
      </c>
      <c r="AH896" s="430">
        <v>0.26568010266600001</v>
      </c>
      <c r="AI896" s="430">
        <v>0.3153560780877</v>
      </c>
      <c r="AJ896" s="430">
        <v>0.31985808796749998</v>
      </c>
      <c r="AK896" s="430">
        <v>0.32392877126269998</v>
      </c>
      <c r="AL896" s="430">
        <v>0</v>
      </c>
    </row>
    <row r="897" spans="1:38" x14ac:dyDescent="0.25">
      <c r="A897" s="430" t="s">
        <v>4254</v>
      </c>
      <c r="B897" s="430">
        <v>1</v>
      </c>
      <c r="C897" s="430" t="s">
        <v>4255</v>
      </c>
      <c r="D897" s="430" t="s">
        <v>4018</v>
      </c>
      <c r="E897" s="430">
        <v>18</v>
      </c>
      <c r="F897" s="430">
        <v>3.7815415351599997E-2</v>
      </c>
      <c r="G897" s="430">
        <v>3.8056219540500001E-2</v>
      </c>
      <c r="H897" s="430">
        <v>3.82905574143E-2</v>
      </c>
      <c r="I897" s="430">
        <v>3.8872492653299999E-2</v>
      </c>
      <c r="J897" s="430">
        <v>3.9560781314200003E-2</v>
      </c>
      <c r="K897" s="430">
        <v>4.0055903462599997E-2</v>
      </c>
      <c r="L897" s="430">
        <v>4.0758970186500001E-2</v>
      </c>
      <c r="M897" s="430">
        <v>4.1214665425199998E-2</v>
      </c>
      <c r="N897" s="430">
        <v>4.1601782598000001E-2</v>
      </c>
      <c r="O897" s="430">
        <v>4.2023555054600002E-2</v>
      </c>
      <c r="P897" s="430">
        <v>4.24603519281E-2</v>
      </c>
      <c r="Q897" s="430">
        <v>2.5883603714399999E-2</v>
      </c>
      <c r="R897" s="430">
        <v>3.0530733627400001E-2</v>
      </c>
      <c r="S897" s="430">
        <v>3.99817939526E-2</v>
      </c>
      <c r="T897" s="430">
        <v>3.7180848537899998E-2</v>
      </c>
      <c r="U897" s="430">
        <v>4.0941725254100003E-2</v>
      </c>
      <c r="V897" s="430">
        <v>5.3200070292400002E-2</v>
      </c>
      <c r="W897" s="430">
        <v>5.8834550043999997E-2</v>
      </c>
      <c r="X897" s="430">
        <v>5.65395024776E-2</v>
      </c>
      <c r="Y897" s="430">
        <v>5.5540154462400002E-2</v>
      </c>
      <c r="Z897" s="430">
        <v>0.1371207165219</v>
      </c>
      <c r="AA897" s="430">
        <v>0.1268126015014</v>
      </c>
      <c r="AB897" s="430">
        <v>0.1252098574038</v>
      </c>
      <c r="AC897" s="430">
        <v>0.13052642449990001</v>
      </c>
      <c r="AD897" s="430">
        <v>0.13971590370049999</v>
      </c>
      <c r="AE897" s="430">
        <v>0.1549817786495</v>
      </c>
      <c r="AF897" s="430">
        <v>0.14633673740209999</v>
      </c>
      <c r="AG897" s="430">
        <v>0.145092395387</v>
      </c>
      <c r="AH897" s="430">
        <v>0.13148915924259999</v>
      </c>
      <c r="AI897" s="430">
        <v>0.1559464904167</v>
      </c>
      <c r="AJ897" s="430">
        <v>0.15905167804520001</v>
      </c>
      <c r="AK897" s="430">
        <v>0.16061106406199999</v>
      </c>
      <c r="AL897" s="430">
        <v>0</v>
      </c>
    </row>
    <row r="898" spans="1:38" x14ac:dyDescent="0.25">
      <c r="A898" s="430" t="s">
        <v>4254</v>
      </c>
      <c r="B898" s="430">
        <v>1</v>
      </c>
      <c r="C898" s="430" t="s">
        <v>4255</v>
      </c>
      <c r="D898" s="430" t="s">
        <v>4226</v>
      </c>
      <c r="E898" s="430">
        <v>18</v>
      </c>
      <c r="F898" s="430">
        <v>7.7879664440000005E-4</v>
      </c>
      <c r="G898" s="430">
        <v>7.9029088889999996E-4</v>
      </c>
      <c r="H898" s="430">
        <v>7.9941023830000003E-4</v>
      </c>
      <c r="I898" s="430">
        <v>8.0118142340000005E-4</v>
      </c>
      <c r="J898" s="430">
        <v>7.9129135220000002E-4</v>
      </c>
      <c r="K898" s="430">
        <v>7.8811889019999996E-4</v>
      </c>
      <c r="L898" s="430">
        <v>7.8965499229999997E-4</v>
      </c>
      <c r="M898" s="430">
        <v>7.872730943E-4</v>
      </c>
      <c r="N898" s="430">
        <v>7.9210997420000001E-4</v>
      </c>
      <c r="O898" s="430">
        <v>7.9696770559999997E-4</v>
      </c>
      <c r="P898" s="430">
        <v>8.0161283749999996E-4</v>
      </c>
      <c r="Q898" s="430">
        <v>4.8348696260000002E-4</v>
      </c>
      <c r="R898" s="430">
        <v>5.6463651280000003E-4</v>
      </c>
      <c r="S898" s="430">
        <v>7.3289505100000002E-4</v>
      </c>
      <c r="T898" s="430">
        <v>6.7348019239999997E-4</v>
      </c>
      <c r="U898" s="430">
        <v>7.319670188E-4</v>
      </c>
      <c r="V898" s="430">
        <v>9.3141536070000003E-4</v>
      </c>
      <c r="W898" s="430">
        <v>1.0137992541999999E-3</v>
      </c>
      <c r="X898" s="430">
        <v>9.6316231870000003E-4</v>
      </c>
      <c r="Y898" s="430">
        <v>9.390136777E-4</v>
      </c>
      <c r="Z898" s="430">
        <v>2.3060124749E-3</v>
      </c>
      <c r="AA898" s="430">
        <v>2.1207375244000001E-3</v>
      </c>
      <c r="AB898" s="430">
        <v>2.0815630865000001E-3</v>
      </c>
      <c r="AC898" s="430">
        <v>2.1630510564000002E-3</v>
      </c>
      <c r="AD898" s="430">
        <v>2.3009998259999999E-3</v>
      </c>
      <c r="AE898" s="430">
        <v>2.5325241984999998E-3</v>
      </c>
      <c r="AF898" s="430">
        <v>2.3692389657000001E-3</v>
      </c>
      <c r="AG898" s="430">
        <v>2.3310123598999999E-3</v>
      </c>
      <c r="AH898" s="430">
        <v>2.0971114114999999E-3</v>
      </c>
      <c r="AI898" s="430">
        <v>2.4672748468000001E-3</v>
      </c>
      <c r="AJ898" s="430">
        <v>2.4985043710000002E-3</v>
      </c>
      <c r="AK898" s="430">
        <v>2.5104071983000002E-3</v>
      </c>
      <c r="AL898" s="430">
        <v>0</v>
      </c>
    </row>
    <row r="899" spans="1:38" x14ac:dyDescent="0.25">
      <c r="A899" s="430" t="s">
        <v>4254</v>
      </c>
      <c r="B899" s="430">
        <v>1</v>
      </c>
      <c r="C899" s="430" t="s">
        <v>4255</v>
      </c>
      <c r="D899" s="430" t="s">
        <v>4020</v>
      </c>
      <c r="E899" s="430">
        <v>18</v>
      </c>
      <c r="F899" s="430">
        <v>6.4654840961E-3</v>
      </c>
      <c r="G899" s="430">
        <v>6.5024090297999999E-3</v>
      </c>
      <c r="H899" s="430">
        <v>6.5076450852000001E-3</v>
      </c>
      <c r="I899" s="430">
        <v>6.5333288247999997E-3</v>
      </c>
      <c r="J899" s="430">
        <v>6.5640308695999999E-3</v>
      </c>
      <c r="K899" s="430">
        <v>6.5418076578000004E-3</v>
      </c>
      <c r="L899" s="430">
        <v>6.5409095898999996E-3</v>
      </c>
      <c r="M899" s="430">
        <v>6.4979432556000003E-3</v>
      </c>
      <c r="N899" s="430">
        <v>6.4291508390000003E-3</v>
      </c>
      <c r="O899" s="430">
        <v>6.3213186588E-3</v>
      </c>
      <c r="P899" s="430">
        <v>6.2628596287E-3</v>
      </c>
      <c r="Q899" s="430">
        <v>3.7879680391000002E-3</v>
      </c>
      <c r="R899" s="430">
        <v>4.4481847165999998E-3</v>
      </c>
      <c r="S899" s="430">
        <v>5.8012967991999996E-3</v>
      </c>
      <c r="T899" s="430">
        <v>5.3998192880999997E-3</v>
      </c>
      <c r="U899" s="430">
        <v>5.9295337272999996E-3</v>
      </c>
      <c r="V899" s="430">
        <v>7.6102232826E-3</v>
      </c>
      <c r="W899" s="430">
        <v>8.2788498369000003E-3</v>
      </c>
      <c r="X899" s="430">
        <v>7.9246611662999993E-3</v>
      </c>
      <c r="Y899" s="430">
        <v>7.7744587322999999E-3</v>
      </c>
      <c r="Z899" s="430">
        <v>1.9257535110600001E-2</v>
      </c>
      <c r="AA899" s="430">
        <v>1.78450070181E-2</v>
      </c>
      <c r="AB899" s="430">
        <v>1.7639345351899999E-2</v>
      </c>
      <c r="AC899" s="430">
        <v>1.84338431661E-2</v>
      </c>
      <c r="AD899" s="430">
        <v>1.9634674122800001E-2</v>
      </c>
      <c r="AE899" s="430">
        <v>2.1656807540399999E-2</v>
      </c>
      <c r="AF899" s="430">
        <v>2.0284187370200001E-2</v>
      </c>
      <c r="AG899" s="430">
        <v>1.9858572843300001E-2</v>
      </c>
      <c r="AH899" s="430">
        <v>1.7788341651399999E-2</v>
      </c>
      <c r="AI899" s="430">
        <v>2.07715257434E-2</v>
      </c>
      <c r="AJ899" s="430">
        <v>2.15302244049E-2</v>
      </c>
      <c r="AK899" s="430">
        <v>2.1438765338500001E-2</v>
      </c>
      <c r="AL899" s="430">
        <v>0</v>
      </c>
    </row>
    <row r="900" spans="1:38" x14ac:dyDescent="0.25">
      <c r="A900" s="430" t="s">
        <v>4254</v>
      </c>
      <c r="B900" s="430">
        <v>1</v>
      </c>
      <c r="C900" s="430" t="s">
        <v>4255</v>
      </c>
      <c r="D900" s="430" t="s">
        <v>4022</v>
      </c>
      <c r="E900" s="430">
        <v>18</v>
      </c>
      <c r="F900" s="430">
        <v>1.6147977531900001E-2</v>
      </c>
      <c r="G900" s="430">
        <v>1.6002779874299999E-2</v>
      </c>
      <c r="H900" s="430">
        <v>1.58302672382E-2</v>
      </c>
      <c r="I900" s="430">
        <v>1.5803436572499999E-2</v>
      </c>
      <c r="J900" s="430">
        <v>1.5757319984700001E-2</v>
      </c>
      <c r="K900" s="430">
        <v>1.56725905157E-2</v>
      </c>
      <c r="L900" s="430">
        <v>1.5649214017E-2</v>
      </c>
      <c r="M900" s="430">
        <v>1.55048753815E-2</v>
      </c>
      <c r="N900" s="430">
        <v>1.53575503252E-2</v>
      </c>
      <c r="O900" s="430">
        <v>1.52386137683E-2</v>
      </c>
      <c r="P900" s="430">
        <v>1.51166446211E-2</v>
      </c>
      <c r="Q900" s="430">
        <v>9.0593654272000008E-3</v>
      </c>
      <c r="R900" s="430">
        <v>1.05291045138E-2</v>
      </c>
      <c r="S900" s="430">
        <v>1.3641333826099999E-2</v>
      </c>
      <c r="T900" s="430">
        <v>1.25231497021E-2</v>
      </c>
      <c r="U900" s="430">
        <v>1.3597459309699999E-2</v>
      </c>
      <c r="V900" s="430">
        <v>1.7330724257599999E-2</v>
      </c>
      <c r="W900" s="430">
        <v>1.88724614948E-2</v>
      </c>
      <c r="X900" s="430">
        <v>1.79450243909E-2</v>
      </c>
      <c r="Y900" s="430">
        <v>1.7508446582000001E-2</v>
      </c>
      <c r="Z900" s="430">
        <v>4.3072640555700002E-2</v>
      </c>
      <c r="AA900" s="430">
        <v>3.96695239959E-2</v>
      </c>
      <c r="AB900" s="430">
        <v>3.8900195534699998E-2</v>
      </c>
      <c r="AC900" s="430">
        <v>4.0482837829099998E-2</v>
      </c>
      <c r="AD900" s="430">
        <v>4.3153360594699999E-2</v>
      </c>
      <c r="AE900" s="430">
        <v>4.7522359097799997E-2</v>
      </c>
      <c r="AF900" s="430">
        <v>4.4478470072899998E-2</v>
      </c>
      <c r="AG900" s="430">
        <v>4.3787130567200003E-2</v>
      </c>
      <c r="AH900" s="430">
        <v>3.9372790824500001E-2</v>
      </c>
      <c r="AI900" s="430">
        <v>4.6361213785299997E-2</v>
      </c>
      <c r="AJ900" s="430">
        <v>4.7284412834500002E-2</v>
      </c>
      <c r="AK900" s="430">
        <v>4.7487446794099997E-2</v>
      </c>
      <c r="AL900" s="430">
        <v>0</v>
      </c>
    </row>
    <row r="901" spans="1:38" x14ac:dyDescent="0.25">
      <c r="A901" s="430" t="s">
        <v>4254</v>
      </c>
      <c r="B901" s="430">
        <v>1</v>
      </c>
      <c r="C901" s="430" t="s">
        <v>4255</v>
      </c>
      <c r="D901" s="430" t="s">
        <v>4024</v>
      </c>
      <c r="E901" s="430">
        <v>18</v>
      </c>
      <c r="F901" s="430">
        <v>5.8784064273000002E-3</v>
      </c>
      <c r="G901" s="430">
        <v>5.9564888808999999E-3</v>
      </c>
      <c r="H901" s="430">
        <v>6.0193918272000001E-3</v>
      </c>
      <c r="I901" s="430">
        <v>6.1764249916999997E-3</v>
      </c>
      <c r="J901" s="430">
        <v>6.3296896347000003E-3</v>
      </c>
      <c r="K901" s="430">
        <v>6.4350489494000001E-3</v>
      </c>
      <c r="L901" s="430">
        <v>6.5372581067000002E-3</v>
      </c>
      <c r="M901" s="430">
        <v>6.5884695522999996E-3</v>
      </c>
      <c r="N901" s="430">
        <v>6.6254113163000004E-3</v>
      </c>
      <c r="O901" s="430">
        <v>6.6627628346000002E-3</v>
      </c>
      <c r="P901" s="430">
        <v>6.7062383755999997E-3</v>
      </c>
      <c r="Q901" s="430">
        <v>4.0784550967000004E-3</v>
      </c>
      <c r="R901" s="430">
        <v>4.8097448517999998E-3</v>
      </c>
      <c r="S901" s="430">
        <v>6.3216614661999997E-3</v>
      </c>
      <c r="T901" s="430">
        <v>5.9011166923999998E-3</v>
      </c>
      <c r="U901" s="430">
        <v>6.5511048178999998E-3</v>
      </c>
      <c r="V901" s="430">
        <v>8.5337363308000003E-3</v>
      </c>
      <c r="W901" s="430">
        <v>9.4708330582000001E-3</v>
      </c>
      <c r="X901" s="430">
        <v>9.1268934628000002E-3</v>
      </c>
      <c r="Y901" s="430">
        <v>8.9736164743000005E-3</v>
      </c>
      <c r="Z901" s="430">
        <v>2.2177429131300001E-2</v>
      </c>
      <c r="AA901" s="430">
        <v>2.04929861496E-2</v>
      </c>
      <c r="AB901" s="430">
        <v>2.01769121398E-2</v>
      </c>
      <c r="AC901" s="430">
        <v>2.10930353E-2</v>
      </c>
      <c r="AD901" s="430">
        <v>2.2643867047399999E-2</v>
      </c>
      <c r="AE901" s="430">
        <v>2.5149537122899999E-2</v>
      </c>
      <c r="AF901" s="430">
        <v>2.39062638086E-2</v>
      </c>
      <c r="AG901" s="430">
        <v>2.3953266675000001E-2</v>
      </c>
      <c r="AH901" s="430">
        <v>2.1900391476200001E-2</v>
      </c>
      <c r="AI901" s="430">
        <v>2.6251138795799999E-2</v>
      </c>
      <c r="AJ901" s="430">
        <v>2.7400402510300001E-2</v>
      </c>
      <c r="AK901" s="430">
        <v>2.8270512512299999E-2</v>
      </c>
      <c r="AL901" s="430">
        <v>0</v>
      </c>
    </row>
    <row r="902" spans="1:38" x14ac:dyDescent="0.25">
      <c r="A902" s="430" t="s">
        <v>4254</v>
      </c>
      <c r="B902" s="430">
        <v>1</v>
      </c>
      <c r="C902" s="430" t="s">
        <v>4255</v>
      </c>
      <c r="D902" s="430" t="s">
        <v>4026</v>
      </c>
      <c r="E902" s="430">
        <v>18</v>
      </c>
      <c r="F902" s="430">
        <v>6.6503665001099999E-2</v>
      </c>
      <c r="G902" s="430">
        <v>6.6176266790800006E-2</v>
      </c>
      <c r="H902" s="430">
        <v>6.5683363670600001E-2</v>
      </c>
      <c r="I902" s="430">
        <v>6.5785609683299995E-2</v>
      </c>
      <c r="J902" s="430">
        <v>6.5846067552099999E-2</v>
      </c>
      <c r="K902" s="430">
        <v>6.5636147036E-2</v>
      </c>
      <c r="L902" s="430">
        <v>6.5759285099299999E-2</v>
      </c>
      <c r="M902" s="430">
        <v>6.5351164206500001E-2</v>
      </c>
      <c r="N902" s="430">
        <v>6.4923809208700001E-2</v>
      </c>
      <c r="O902" s="430">
        <v>6.4550362497300007E-2</v>
      </c>
      <c r="P902" s="430">
        <v>6.4171558041600005E-2</v>
      </c>
      <c r="Q902" s="430">
        <v>3.8587142781199998E-2</v>
      </c>
      <c r="R902" s="430">
        <v>4.49462749794E-2</v>
      </c>
      <c r="S902" s="430">
        <v>5.8219146019000002E-2</v>
      </c>
      <c r="T902" s="430">
        <v>5.3379517778700002E-2</v>
      </c>
      <c r="U902" s="430">
        <v>5.7839535692400003E-2</v>
      </c>
      <c r="V902" s="430">
        <v>7.3468002762200002E-2</v>
      </c>
      <c r="W902" s="430">
        <v>7.98883980952E-2</v>
      </c>
      <c r="X902" s="430">
        <v>7.5825680296099998E-2</v>
      </c>
      <c r="Y902" s="430">
        <v>7.3874483256500006E-2</v>
      </c>
      <c r="Z902" s="430">
        <v>0.18128777201269999</v>
      </c>
      <c r="AA902" s="430">
        <v>0.166448248025</v>
      </c>
      <c r="AB902" s="430">
        <v>0.1628786988159</v>
      </c>
      <c r="AC902" s="430">
        <v>0.16873582976179999</v>
      </c>
      <c r="AD902" s="430">
        <v>0.1787524384417</v>
      </c>
      <c r="AE902" s="430">
        <v>0.19571170281479999</v>
      </c>
      <c r="AF902" s="430">
        <v>0.1820146112263</v>
      </c>
      <c r="AG902" s="430">
        <v>0.178003241822</v>
      </c>
      <c r="AH902" s="430">
        <v>0.1590546877083</v>
      </c>
      <c r="AI902" s="430">
        <v>0.185864991334</v>
      </c>
      <c r="AJ902" s="430">
        <v>0.18959095559020001</v>
      </c>
      <c r="AK902" s="430">
        <v>0.18844999135320001</v>
      </c>
      <c r="AL902" s="430">
        <v>0</v>
      </c>
    </row>
    <row r="903" spans="1:38" x14ac:dyDescent="0.25">
      <c r="A903" s="430" t="s">
        <v>4254</v>
      </c>
      <c r="B903" s="430">
        <v>1</v>
      </c>
      <c r="C903" s="430" t="s">
        <v>4255</v>
      </c>
      <c r="D903" s="430" t="s">
        <v>4028</v>
      </c>
      <c r="E903" s="430">
        <v>18</v>
      </c>
      <c r="F903" s="430">
        <v>3.2271347122199999E-2</v>
      </c>
      <c r="G903" s="430">
        <v>3.2126609667800003E-2</v>
      </c>
      <c r="H903" s="430">
        <v>3.1872538884899999E-2</v>
      </c>
      <c r="I903" s="430">
        <v>3.1969375360400003E-2</v>
      </c>
      <c r="J903" s="430">
        <v>3.2023352140699998E-2</v>
      </c>
      <c r="K903" s="430">
        <v>3.1983115146400003E-2</v>
      </c>
      <c r="L903" s="430">
        <v>3.2091826883400003E-2</v>
      </c>
      <c r="M903" s="430">
        <v>3.1937693570800001E-2</v>
      </c>
      <c r="N903" s="430">
        <v>3.1736880404800001E-2</v>
      </c>
      <c r="O903" s="430">
        <v>3.1572482303199999E-2</v>
      </c>
      <c r="P903" s="430">
        <v>3.1439558535600001E-2</v>
      </c>
      <c r="Q903" s="430">
        <v>1.8933722336800001E-2</v>
      </c>
      <c r="R903" s="430">
        <v>2.20898605656E-2</v>
      </c>
      <c r="S903" s="430">
        <v>2.8732303293699999E-2</v>
      </c>
      <c r="T903" s="430">
        <v>2.64273953129E-2</v>
      </c>
      <c r="U903" s="430">
        <v>2.8798971271299999E-2</v>
      </c>
      <c r="V903" s="430">
        <v>3.6796124597399997E-2</v>
      </c>
      <c r="W903" s="430">
        <v>4.0143456507799997E-2</v>
      </c>
      <c r="X903" s="430">
        <v>3.8217920564800001E-2</v>
      </c>
      <c r="Y903" s="430">
        <v>3.7289018888999999E-2</v>
      </c>
      <c r="Z903" s="430">
        <v>9.1636161477199995E-2</v>
      </c>
      <c r="AA903" s="430">
        <v>8.4302388720799995E-2</v>
      </c>
      <c r="AB903" s="430">
        <v>8.2671708640200001E-2</v>
      </c>
      <c r="AC903" s="430">
        <v>8.59732095758E-2</v>
      </c>
      <c r="AD903" s="430">
        <v>9.1505321052999994E-2</v>
      </c>
      <c r="AE903" s="430">
        <v>0.10062039886059999</v>
      </c>
      <c r="AF903" s="430">
        <v>9.4230373176500001E-2</v>
      </c>
      <c r="AG903" s="430">
        <v>9.2791833330599996E-2</v>
      </c>
      <c r="AH903" s="430">
        <v>8.3728972746700006E-2</v>
      </c>
      <c r="AI903" s="430">
        <v>9.8765093259100004E-2</v>
      </c>
      <c r="AJ903" s="430">
        <v>0.1006235492753</v>
      </c>
      <c r="AK903" s="430">
        <v>0.1012185575643</v>
      </c>
      <c r="AL903" s="430">
        <v>0</v>
      </c>
    </row>
    <row r="904" spans="1:38" x14ac:dyDescent="0.25">
      <c r="A904" s="430" t="s">
        <v>4254</v>
      </c>
      <c r="B904" s="430">
        <v>1</v>
      </c>
      <c r="C904" s="430" t="s">
        <v>4255</v>
      </c>
      <c r="D904" s="430" t="s">
        <v>4030</v>
      </c>
      <c r="E904" s="430">
        <v>18</v>
      </c>
      <c r="F904" s="430">
        <v>1.4407949858999999E-2</v>
      </c>
      <c r="G904" s="430">
        <v>1.42930770385E-2</v>
      </c>
      <c r="H904" s="430">
        <v>1.4223836058999999E-2</v>
      </c>
      <c r="I904" s="430">
        <v>1.4241320802300001E-2</v>
      </c>
      <c r="J904" s="430">
        <v>1.42636240008E-2</v>
      </c>
      <c r="K904" s="430">
        <v>1.42166776487E-2</v>
      </c>
      <c r="L904" s="430">
        <v>1.4206845522600001E-2</v>
      </c>
      <c r="M904" s="430">
        <v>1.4132892507699999E-2</v>
      </c>
      <c r="N904" s="430">
        <v>1.40758075726E-2</v>
      </c>
      <c r="O904" s="430">
        <v>1.39887862298E-2</v>
      </c>
      <c r="P904" s="430">
        <v>1.3901839186200001E-2</v>
      </c>
      <c r="Q904" s="430">
        <v>8.3492148871999999E-3</v>
      </c>
      <c r="R904" s="430">
        <v>9.7371558018000005E-3</v>
      </c>
      <c r="S904" s="430">
        <v>1.26259072739E-2</v>
      </c>
      <c r="T904" s="430">
        <v>1.15934983234E-2</v>
      </c>
      <c r="U904" s="430">
        <v>1.25922316371E-2</v>
      </c>
      <c r="V904" s="430">
        <v>1.6054076619200001E-2</v>
      </c>
      <c r="W904" s="430">
        <v>1.75168928446E-2</v>
      </c>
      <c r="X904" s="430">
        <v>1.6703823509700001E-2</v>
      </c>
      <c r="Y904" s="430">
        <v>1.6352908850899999E-2</v>
      </c>
      <c r="Z904" s="430">
        <v>4.0354102957400002E-2</v>
      </c>
      <c r="AA904" s="430">
        <v>3.7120046945700001E-2</v>
      </c>
      <c r="AB904" s="430">
        <v>3.6487679556700001E-2</v>
      </c>
      <c r="AC904" s="430">
        <v>3.7870776349800003E-2</v>
      </c>
      <c r="AD904" s="430">
        <v>4.0256967491499998E-2</v>
      </c>
      <c r="AE904" s="430">
        <v>4.4298581990200002E-2</v>
      </c>
      <c r="AF904" s="430">
        <v>4.1352083108899998E-2</v>
      </c>
      <c r="AG904" s="430">
        <v>4.0544018059700003E-2</v>
      </c>
      <c r="AH904" s="430">
        <v>3.6408463039599999E-2</v>
      </c>
      <c r="AI904" s="430">
        <v>4.2737518946600002E-2</v>
      </c>
      <c r="AJ904" s="430">
        <v>4.3535833274900002E-2</v>
      </c>
      <c r="AK904" s="430">
        <v>4.3643081360600001E-2</v>
      </c>
      <c r="AL904" s="430">
        <v>0</v>
      </c>
    </row>
    <row r="905" spans="1:38" x14ac:dyDescent="0.25">
      <c r="A905" s="430" t="s">
        <v>4254</v>
      </c>
      <c r="B905" s="430">
        <v>1</v>
      </c>
      <c r="C905" s="430" t="s">
        <v>4255</v>
      </c>
      <c r="D905" s="430" t="s">
        <v>4032</v>
      </c>
      <c r="E905" s="430">
        <v>18</v>
      </c>
      <c r="F905" s="430">
        <v>2.14494850828E-2</v>
      </c>
      <c r="G905" s="430">
        <v>2.1292292966799999E-2</v>
      </c>
      <c r="H905" s="430">
        <v>2.1149715937200001E-2</v>
      </c>
      <c r="I905" s="430">
        <v>2.12360064612E-2</v>
      </c>
      <c r="J905" s="430">
        <v>2.1275592867700002E-2</v>
      </c>
      <c r="K905" s="430">
        <v>2.1248038372000001E-2</v>
      </c>
      <c r="L905" s="430">
        <v>2.12977923827E-2</v>
      </c>
      <c r="M905" s="430">
        <v>2.1198314441399999E-2</v>
      </c>
      <c r="N905" s="430">
        <v>2.1084576753799999E-2</v>
      </c>
      <c r="O905" s="430">
        <v>2.0986031067500001E-2</v>
      </c>
      <c r="P905" s="430">
        <v>2.0896623914799999E-2</v>
      </c>
      <c r="Q905" s="430">
        <v>1.2569826774799999E-2</v>
      </c>
      <c r="R905" s="430">
        <v>1.46759669895E-2</v>
      </c>
      <c r="S905" s="430">
        <v>1.9090315934499998E-2</v>
      </c>
      <c r="T905" s="430">
        <v>1.7579099483500001E-2</v>
      </c>
      <c r="U905" s="430">
        <v>1.91855445043E-2</v>
      </c>
      <c r="V905" s="430">
        <v>2.4515989064100002E-2</v>
      </c>
      <c r="W905" s="430">
        <v>2.6784994997299999E-2</v>
      </c>
      <c r="X905" s="430">
        <v>2.5518313959500001E-2</v>
      </c>
      <c r="Y905" s="430">
        <v>2.49220241947E-2</v>
      </c>
      <c r="Z905" s="430">
        <v>6.1393293683199998E-2</v>
      </c>
      <c r="AA905" s="430">
        <v>5.6537698225699998E-2</v>
      </c>
      <c r="AB905" s="430">
        <v>5.5475287820899999E-2</v>
      </c>
      <c r="AC905" s="430">
        <v>5.7662510985500001E-2</v>
      </c>
      <c r="AD905" s="430">
        <v>6.1276092602000003E-2</v>
      </c>
      <c r="AE905" s="430">
        <v>6.7407446775400004E-2</v>
      </c>
      <c r="AF905" s="430">
        <v>6.3033763308499996E-2</v>
      </c>
      <c r="AG905" s="430">
        <v>6.2059163111099998E-2</v>
      </c>
      <c r="AH905" s="430">
        <v>5.5802053084999997E-2</v>
      </c>
      <c r="AI905" s="430">
        <v>6.5623371680000001E-2</v>
      </c>
      <c r="AJ905" s="430">
        <v>6.6788685016099997E-2</v>
      </c>
      <c r="AK905" s="430">
        <v>6.7063673541600005E-2</v>
      </c>
      <c r="AL905" s="430">
        <v>0</v>
      </c>
    </row>
    <row r="906" spans="1:38" x14ac:dyDescent="0.25">
      <c r="A906" s="430" t="s">
        <v>4254</v>
      </c>
      <c r="B906" s="430">
        <v>1</v>
      </c>
      <c r="C906" s="430" t="s">
        <v>4255</v>
      </c>
      <c r="D906" s="430" t="s">
        <v>4034</v>
      </c>
      <c r="E906" s="430">
        <v>18</v>
      </c>
      <c r="F906" s="430">
        <v>2.4512320267700002E-2</v>
      </c>
      <c r="G906" s="430">
        <v>2.4329414962300001E-2</v>
      </c>
      <c r="H906" s="430">
        <v>2.41127450439E-2</v>
      </c>
      <c r="I906" s="430">
        <v>2.4044790050000001E-2</v>
      </c>
      <c r="J906" s="430">
        <v>2.4030428962899999E-2</v>
      </c>
      <c r="K906" s="430">
        <v>2.3933687813199999E-2</v>
      </c>
      <c r="L906" s="430">
        <v>2.3902419308100002E-2</v>
      </c>
      <c r="M906" s="430">
        <v>2.3709904333899998E-2</v>
      </c>
      <c r="N906" s="430">
        <v>2.349149616E-2</v>
      </c>
      <c r="O906" s="430">
        <v>2.3298527478899999E-2</v>
      </c>
      <c r="P906" s="430">
        <v>2.30789860155E-2</v>
      </c>
      <c r="Q906" s="430">
        <v>1.3835862029400001E-2</v>
      </c>
      <c r="R906" s="430">
        <v>1.6137838451099999E-2</v>
      </c>
      <c r="S906" s="430">
        <v>2.0962972170899999E-2</v>
      </c>
      <c r="T906" s="430">
        <v>1.93010842415E-2</v>
      </c>
      <c r="U906" s="430">
        <v>2.0992234322300001E-2</v>
      </c>
      <c r="V906" s="430">
        <v>2.50007378312E-2</v>
      </c>
      <c r="W906" s="430">
        <v>2.75332267075E-2</v>
      </c>
      <c r="X906" s="430">
        <v>2.6385057137300001E-2</v>
      </c>
      <c r="Y906" s="430">
        <v>2.5929821941900001E-2</v>
      </c>
      <c r="Z906" s="430">
        <v>6.4162911602300005E-2</v>
      </c>
      <c r="AA906" s="430">
        <v>5.91949519459E-2</v>
      </c>
      <c r="AB906" s="430">
        <v>5.8183419817200002E-2</v>
      </c>
      <c r="AC906" s="430">
        <v>6.0529787183900001E-2</v>
      </c>
      <c r="AD906" s="430">
        <v>6.4452217054300001E-2</v>
      </c>
      <c r="AE906" s="430">
        <v>7.1027651795399993E-2</v>
      </c>
      <c r="AF906" s="430">
        <v>6.6455522598900002E-2</v>
      </c>
      <c r="AG906" s="430">
        <v>6.5096706616899994E-2</v>
      </c>
      <c r="AH906" s="430">
        <v>5.83042046291E-2</v>
      </c>
      <c r="AI906" s="430">
        <v>6.8351696469399995E-2</v>
      </c>
      <c r="AJ906" s="430">
        <v>6.8972164507900002E-2</v>
      </c>
      <c r="AK906" s="430">
        <v>6.8768792092500003E-2</v>
      </c>
      <c r="AL906" s="430">
        <v>0</v>
      </c>
    </row>
    <row r="907" spans="1:38" x14ac:dyDescent="0.25">
      <c r="A907" s="430" t="s">
        <v>4254</v>
      </c>
      <c r="B907" s="430">
        <v>1</v>
      </c>
      <c r="C907" s="430" t="s">
        <v>4255</v>
      </c>
      <c r="D907" s="430" t="s">
        <v>4036</v>
      </c>
      <c r="E907" s="430">
        <v>18</v>
      </c>
      <c r="F907" s="430">
        <v>3.4970445806100002E-2</v>
      </c>
      <c r="G907" s="430">
        <v>3.4426581013899997E-2</v>
      </c>
      <c r="H907" s="430">
        <v>3.3861779984900003E-2</v>
      </c>
      <c r="I907" s="430">
        <v>3.3760579161400003E-2</v>
      </c>
      <c r="J907" s="430">
        <v>3.3691062908000002E-2</v>
      </c>
      <c r="K907" s="430">
        <v>3.3568131059300003E-2</v>
      </c>
      <c r="L907" s="430">
        <v>3.3579279241899997E-2</v>
      </c>
      <c r="M907" s="430">
        <v>3.3389927363100001E-2</v>
      </c>
      <c r="N907" s="430">
        <v>3.3180955865900003E-2</v>
      </c>
      <c r="O907" s="430">
        <v>3.29950845432E-2</v>
      </c>
      <c r="P907" s="430">
        <v>3.2829071020099999E-2</v>
      </c>
      <c r="Q907" s="430">
        <v>1.97675864865E-2</v>
      </c>
      <c r="R907" s="430">
        <v>2.3027281621300001E-2</v>
      </c>
      <c r="S907" s="430">
        <v>2.9779871843900001E-2</v>
      </c>
      <c r="T907" s="430">
        <v>2.7187501128199999E-2</v>
      </c>
      <c r="U907" s="430">
        <v>2.9370830251700002E-2</v>
      </c>
      <c r="V907" s="430">
        <v>3.7245946305399999E-2</v>
      </c>
      <c r="W907" s="430">
        <v>4.0470413421600002E-2</v>
      </c>
      <c r="X907" s="430">
        <v>3.8480612012600002E-2</v>
      </c>
      <c r="Y907" s="430">
        <v>3.7625509518199998E-2</v>
      </c>
      <c r="Z907" s="430">
        <v>9.2707535206299999E-2</v>
      </c>
      <c r="AA907" s="430">
        <v>8.5556695986800005E-2</v>
      </c>
      <c r="AB907" s="430">
        <v>8.4255609707899998E-2</v>
      </c>
      <c r="AC907" s="430">
        <v>8.7865017303500006E-2</v>
      </c>
      <c r="AD907" s="430">
        <v>9.3847675726800001E-2</v>
      </c>
      <c r="AE907" s="430">
        <v>0.1034517963446</v>
      </c>
      <c r="AF907" s="430">
        <v>9.6918805046499995E-2</v>
      </c>
      <c r="AG907" s="430">
        <v>9.5598291037299998E-2</v>
      </c>
      <c r="AH907" s="430">
        <v>8.6069403230499997E-2</v>
      </c>
      <c r="AI907" s="430">
        <v>0.1011696257331</v>
      </c>
      <c r="AJ907" s="430">
        <v>0.1041317080873</v>
      </c>
      <c r="AK907" s="430">
        <v>0.1038767477516</v>
      </c>
      <c r="AL907" s="430">
        <v>0</v>
      </c>
    </row>
    <row r="908" spans="1:38" x14ac:dyDescent="0.25">
      <c r="A908" s="430" t="s">
        <v>4254</v>
      </c>
      <c r="B908" s="430">
        <v>1</v>
      </c>
      <c r="C908" s="430" t="s">
        <v>4255</v>
      </c>
      <c r="D908" s="430" t="s">
        <v>4038</v>
      </c>
      <c r="E908" s="430">
        <v>18</v>
      </c>
      <c r="F908" s="430">
        <v>2.78698584901E-2</v>
      </c>
      <c r="G908" s="430">
        <v>2.7843660802999999E-2</v>
      </c>
      <c r="H908" s="430">
        <v>2.76533506595E-2</v>
      </c>
      <c r="I908" s="430">
        <v>2.76960549688E-2</v>
      </c>
      <c r="J908" s="430">
        <v>2.7764649576699999E-2</v>
      </c>
      <c r="K908" s="430">
        <v>2.7711968798699999E-2</v>
      </c>
      <c r="L908" s="430">
        <v>2.77772788076E-2</v>
      </c>
      <c r="M908" s="430">
        <v>2.7658400758199999E-2</v>
      </c>
      <c r="N908" s="430">
        <v>2.7534048278899999E-2</v>
      </c>
      <c r="O908" s="430">
        <v>2.7443960823400001E-2</v>
      </c>
      <c r="P908" s="430">
        <v>2.7409756604599999E-2</v>
      </c>
      <c r="Q908" s="430">
        <v>1.6606868911400001E-2</v>
      </c>
      <c r="R908" s="430">
        <v>1.9522105045800001E-2</v>
      </c>
      <c r="S908" s="430">
        <v>2.5484862580599999E-2</v>
      </c>
      <c r="T908" s="430">
        <v>2.35185110526E-2</v>
      </c>
      <c r="U908" s="430">
        <v>2.56513158568E-2</v>
      </c>
      <c r="V908" s="430">
        <v>3.2697950467199997E-2</v>
      </c>
      <c r="W908" s="430">
        <v>3.5573919014199998E-2</v>
      </c>
      <c r="X908" s="430">
        <v>3.3816980743599998E-2</v>
      </c>
      <c r="Y908" s="430">
        <v>3.3080940558600003E-2</v>
      </c>
      <c r="Z908" s="430">
        <v>8.1728287547200004E-2</v>
      </c>
      <c r="AA908" s="430">
        <v>7.5545094480800004E-2</v>
      </c>
      <c r="AB908" s="430">
        <v>7.4446068400600002E-2</v>
      </c>
      <c r="AC908" s="430">
        <v>7.7528709962099998E-2</v>
      </c>
      <c r="AD908" s="430">
        <v>8.2682837908199996E-2</v>
      </c>
      <c r="AE908" s="430">
        <v>9.1140189378900005E-2</v>
      </c>
      <c r="AF908" s="430">
        <v>8.5274460513900002E-2</v>
      </c>
      <c r="AG908" s="430">
        <v>8.3962882185800003E-2</v>
      </c>
      <c r="AH908" s="430">
        <v>7.5525072604999993E-2</v>
      </c>
      <c r="AI908" s="430">
        <v>8.8845224786400001E-2</v>
      </c>
      <c r="AJ908" s="430">
        <v>9.1533960449100005E-2</v>
      </c>
      <c r="AK908" s="430">
        <v>9.1687751967899994E-2</v>
      </c>
      <c r="AL908" s="430">
        <v>0</v>
      </c>
    </row>
    <row r="909" spans="1:38" x14ac:dyDescent="0.25">
      <c r="A909" s="430" t="s">
        <v>4254</v>
      </c>
      <c r="B909" s="430">
        <v>1</v>
      </c>
      <c r="C909" s="430" t="s">
        <v>4255</v>
      </c>
      <c r="D909" s="430" t="s">
        <v>4040</v>
      </c>
      <c r="E909" s="430">
        <v>18</v>
      </c>
      <c r="F909" s="430">
        <v>7.1519748300000003E-3</v>
      </c>
      <c r="G909" s="430">
        <v>7.0762950164000001E-3</v>
      </c>
      <c r="H909" s="430">
        <v>6.9563957069000001E-3</v>
      </c>
      <c r="I909" s="430">
        <v>6.9202800946999996E-3</v>
      </c>
      <c r="J909" s="430">
        <v>6.8687363823000001E-3</v>
      </c>
      <c r="K909" s="430">
        <v>6.7966577263000004E-3</v>
      </c>
      <c r="L909" s="430">
        <v>6.7870858541999998E-3</v>
      </c>
      <c r="M909" s="430">
        <v>6.7292679761999999E-3</v>
      </c>
      <c r="N909" s="430">
        <v>6.6613706247999997E-3</v>
      </c>
      <c r="O909" s="430">
        <v>6.6164562897999997E-3</v>
      </c>
      <c r="P909" s="430">
        <v>6.5908507998000002E-3</v>
      </c>
      <c r="Q909" s="430">
        <v>3.9725667027999999E-3</v>
      </c>
      <c r="R909" s="430">
        <v>4.6503783562000002E-3</v>
      </c>
      <c r="S909" s="430">
        <v>6.0579830181000001E-3</v>
      </c>
      <c r="T909" s="430">
        <v>5.5699202798999998E-3</v>
      </c>
      <c r="U909" s="430">
        <v>6.0490574557000003E-3</v>
      </c>
      <c r="V909" s="430">
        <v>7.6909198386000003E-3</v>
      </c>
      <c r="W909" s="430">
        <v>8.3503637961999996E-3</v>
      </c>
      <c r="X909" s="430">
        <v>7.9145249324000001E-3</v>
      </c>
      <c r="Y909" s="430">
        <v>7.6755863228000001E-3</v>
      </c>
      <c r="Z909" s="430">
        <v>1.87442894208E-2</v>
      </c>
      <c r="AA909" s="430">
        <v>1.71841570066E-2</v>
      </c>
      <c r="AB909" s="430">
        <v>1.6790944321E-2</v>
      </c>
      <c r="AC909" s="430">
        <v>1.7383426225200001E-2</v>
      </c>
      <c r="AD909" s="430">
        <v>1.8467721056599998E-2</v>
      </c>
      <c r="AE909" s="430">
        <v>2.0227715963399999E-2</v>
      </c>
      <c r="AF909" s="430">
        <v>1.8913765960400002E-2</v>
      </c>
      <c r="AG909" s="430">
        <v>1.8604739823799999E-2</v>
      </c>
      <c r="AH909" s="430">
        <v>1.6751129419400001E-2</v>
      </c>
      <c r="AI909" s="430">
        <v>1.9746679852700001E-2</v>
      </c>
      <c r="AJ909" s="430">
        <v>2.02010964187E-2</v>
      </c>
      <c r="AK909" s="430">
        <v>2.0408047029499998E-2</v>
      </c>
      <c r="AL909" s="430">
        <v>0</v>
      </c>
    </row>
    <row r="910" spans="1:38" x14ac:dyDescent="0.25">
      <c r="A910" s="430" t="s">
        <v>4254</v>
      </c>
      <c r="B910" s="430">
        <v>1</v>
      </c>
      <c r="C910" s="430" t="s">
        <v>4255</v>
      </c>
      <c r="D910" s="430" t="s">
        <v>4042</v>
      </c>
      <c r="E910" s="430">
        <v>18</v>
      </c>
      <c r="F910" s="430">
        <v>5.4066162104899999E-2</v>
      </c>
      <c r="G910" s="430">
        <v>5.37720078002E-2</v>
      </c>
      <c r="H910" s="430">
        <v>5.3241583478800002E-2</v>
      </c>
      <c r="I910" s="430">
        <v>5.3143487666899997E-2</v>
      </c>
      <c r="J910" s="430">
        <v>5.3050890201300001E-2</v>
      </c>
      <c r="K910" s="430">
        <v>5.2888582248199999E-2</v>
      </c>
      <c r="L910" s="430">
        <v>5.3026084764200003E-2</v>
      </c>
      <c r="M910" s="430">
        <v>5.2605276146000003E-2</v>
      </c>
      <c r="N910" s="430">
        <v>5.2100218288699998E-2</v>
      </c>
      <c r="O910" s="430">
        <v>5.1691997057799997E-2</v>
      </c>
      <c r="P910" s="430">
        <v>5.1363676474099999E-2</v>
      </c>
      <c r="Q910" s="430">
        <v>3.0870838922200002E-2</v>
      </c>
      <c r="R910" s="430">
        <v>3.5940029789800002E-2</v>
      </c>
      <c r="S910" s="430">
        <v>4.65583796701E-2</v>
      </c>
      <c r="T910" s="430">
        <v>4.2633641274800002E-2</v>
      </c>
      <c r="U910" s="430">
        <v>4.6102900019199998E-2</v>
      </c>
      <c r="V910" s="430">
        <v>5.8314888547899998E-2</v>
      </c>
      <c r="W910" s="430">
        <v>6.2932812748299996E-2</v>
      </c>
      <c r="X910" s="430">
        <v>5.9169010499099998E-2</v>
      </c>
      <c r="Y910" s="430">
        <v>5.7160866472999998E-2</v>
      </c>
      <c r="Z910" s="430">
        <v>0.13945572816179999</v>
      </c>
      <c r="AA910" s="430">
        <v>0.12783995945439999</v>
      </c>
      <c r="AB910" s="430">
        <v>0.12514296388089999</v>
      </c>
      <c r="AC910" s="430">
        <v>0.12973101292479999</v>
      </c>
      <c r="AD910" s="430">
        <v>0.13778521080280001</v>
      </c>
      <c r="AE910" s="430">
        <v>0.15119419363180001</v>
      </c>
      <c r="AF910" s="430">
        <v>0.1413068051893</v>
      </c>
      <c r="AG910" s="430">
        <v>0.1389600209371</v>
      </c>
      <c r="AH910" s="430">
        <v>0.12483803377320001</v>
      </c>
      <c r="AI910" s="430">
        <v>0.14650835600420001</v>
      </c>
      <c r="AJ910" s="430">
        <v>0.1492922535564</v>
      </c>
      <c r="AK910" s="430">
        <v>0.1494755853519</v>
      </c>
      <c r="AL910" s="430">
        <v>0</v>
      </c>
    </row>
    <row r="911" spans="1:38" x14ac:dyDescent="0.25">
      <c r="A911" s="430" t="s">
        <v>4254</v>
      </c>
      <c r="B911" s="430">
        <v>1</v>
      </c>
      <c r="C911" s="430" t="s">
        <v>4255</v>
      </c>
      <c r="D911" s="430" t="s">
        <v>4044</v>
      </c>
      <c r="E911" s="430">
        <v>18</v>
      </c>
      <c r="F911" s="430">
        <v>2.5489699169299999E-2</v>
      </c>
      <c r="G911" s="430">
        <v>2.5402401629399999E-2</v>
      </c>
      <c r="H911" s="430">
        <v>2.5250525439299999E-2</v>
      </c>
      <c r="I911" s="430">
        <v>2.53790767291E-2</v>
      </c>
      <c r="J911" s="430">
        <v>2.5483448535200001E-2</v>
      </c>
      <c r="K911" s="430">
        <v>2.5471779524199999E-2</v>
      </c>
      <c r="L911" s="430">
        <v>2.5608346648600001E-2</v>
      </c>
      <c r="M911" s="430">
        <v>2.55457379456E-2</v>
      </c>
      <c r="N911" s="430">
        <v>2.5465200334600001E-2</v>
      </c>
      <c r="O911" s="430">
        <v>2.5453876211399998E-2</v>
      </c>
      <c r="P911" s="430">
        <v>2.54623293472E-2</v>
      </c>
      <c r="Q911" s="430">
        <v>1.5395980900900001E-2</v>
      </c>
      <c r="R911" s="430">
        <v>1.80097739864E-2</v>
      </c>
      <c r="S911" s="430">
        <v>2.34321842619E-2</v>
      </c>
      <c r="T911" s="430">
        <v>2.1571450616E-2</v>
      </c>
      <c r="U911" s="430">
        <v>2.3482747746099999E-2</v>
      </c>
      <c r="V911" s="430">
        <v>3.00029597545E-2</v>
      </c>
      <c r="W911" s="430">
        <v>3.2766185955900001E-2</v>
      </c>
      <c r="X911" s="430">
        <v>3.1211855599399999E-2</v>
      </c>
      <c r="Y911" s="430">
        <v>3.0487841751899999E-2</v>
      </c>
      <c r="Z911" s="430">
        <v>7.4981816750500002E-2</v>
      </c>
      <c r="AA911" s="430">
        <v>6.9159973544399997E-2</v>
      </c>
      <c r="AB911" s="430">
        <v>6.7987132752899998E-2</v>
      </c>
      <c r="AC911" s="430">
        <v>7.0849359348400004E-2</v>
      </c>
      <c r="AD911" s="430">
        <v>7.5643787778599994E-2</v>
      </c>
      <c r="AE911" s="430">
        <v>8.3461742323700003E-2</v>
      </c>
      <c r="AF911" s="430">
        <v>7.8436989350299996E-2</v>
      </c>
      <c r="AG911" s="430">
        <v>7.7571105534600004E-2</v>
      </c>
      <c r="AH911" s="430">
        <v>7.01078170768E-2</v>
      </c>
      <c r="AI911" s="430">
        <v>8.2757321788400007E-2</v>
      </c>
      <c r="AJ911" s="430">
        <v>8.4630905865399994E-2</v>
      </c>
      <c r="AK911" s="430">
        <v>8.4880261013900005E-2</v>
      </c>
      <c r="AL911" s="430">
        <v>0</v>
      </c>
    </row>
    <row r="912" spans="1:38" x14ac:dyDescent="0.25">
      <c r="A912" s="430" t="s">
        <v>4254</v>
      </c>
      <c r="B912" s="430">
        <v>1</v>
      </c>
      <c r="C912" s="430" t="s">
        <v>4255</v>
      </c>
      <c r="D912" s="430" t="s">
        <v>4046</v>
      </c>
      <c r="E912" s="430">
        <v>18</v>
      </c>
      <c r="F912" s="430">
        <v>2.9780835292700002E-2</v>
      </c>
      <c r="G912" s="430">
        <v>2.95777772601E-2</v>
      </c>
      <c r="H912" s="430">
        <v>2.9303176885999999E-2</v>
      </c>
      <c r="I912" s="430">
        <v>2.9363236498299999E-2</v>
      </c>
      <c r="J912" s="430">
        <v>2.94308237165E-2</v>
      </c>
      <c r="K912" s="430">
        <v>2.9396615969900002E-2</v>
      </c>
      <c r="L912" s="430">
        <v>2.9513727549200001E-2</v>
      </c>
      <c r="M912" s="430">
        <v>2.9395266817800001E-2</v>
      </c>
      <c r="N912" s="430">
        <v>2.92127189457E-2</v>
      </c>
      <c r="O912" s="430">
        <v>2.9049694845600001E-2</v>
      </c>
      <c r="P912" s="430">
        <v>2.8938680690499999E-2</v>
      </c>
      <c r="Q912" s="430">
        <v>1.7430156581E-2</v>
      </c>
      <c r="R912" s="430">
        <v>2.0363347136799999E-2</v>
      </c>
      <c r="S912" s="430">
        <v>2.6473113101299999E-2</v>
      </c>
      <c r="T912" s="430">
        <v>2.4369910632800001E-2</v>
      </c>
      <c r="U912" s="430">
        <v>2.6559146689700001E-2</v>
      </c>
      <c r="V912" s="430">
        <v>3.3949171253000003E-2</v>
      </c>
      <c r="W912" s="430">
        <v>3.7047641435900003E-2</v>
      </c>
      <c r="X912" s="430">
        <v>3.52383793566E-2</v>
      </c>
      <c r="Y912" s="430">
        <v>3.4412747931300003E-2</v>
      </c>
      <c r="Z912" s="430">
        <v>8.4655099577100004E-2</v>
      </c>
      <c r="AA912" s="430">
        <v>7.7756262478099997E-2</v>
      </c>
      <c r="AB912" s="430">
        <v>7.6186387284399998E-2</v>
      </c>
      <c r="AC912" s="430">
        <v>7.9069968725899997E-2</v>
      </c>
      <c r="AD912" s="430">
        <v>8.4057161744400005E-2</v>
      </c>
      <c r="AE912" s="430">
        <v>9.2462473097700004E-2</v>
      </c>
      <c r="AF912" s="430">
        <v>8.64721614404E-2</v>
      </c>
      <c r="AG912" s="430">
        <v>8.5121667920999997E-2</v>
      </c>
      <c r="AH912" s="430">
        <v>7.6572959576999999E-2</v>
      </c>
      <c r="AI912" s="430">
        <v>9.0100086915599994E-2</v>
      </c>
      <c r="AJ912" s="430">
        <v>9.1264104360299997E-2</v>
      </c>
      <c r="AK912" s="430">
        <v>9.1733230520900003E-2</v>
      </c>
      <c r="AL912" s="430">
        <v>0</v>
      </c>
    </row>
    <row r="913" spans="1:38" x14ac:dyDescent="0.25">
      <c r="A913" s="430" t="s">
        <v>4254</v>
      </c>
      <c r="B913" s="430">
        <v>1</v>
      </c>
      <c r="C913" s="430" t="s">
        <v>4255</v>
      </c>
      <c r="D913" s="430" t="s">
        <v>4227</v>
      </c>
      <c r="E913" s="430">
        <v>18</v>
      </c>
      <c r="F913" s="430">
        <v>2.5570078529999998E-4</v>
      </c>
      <c r="G913" s="430">
        <v>2.6630753429999999E-4</v>
      </c>
      <c r="H913" s="430">
        <v>2.7642296890000002E-4</v>
      </c>
      <c r="I913" s="430">
        <v>2.8933887929999999E-4</v>
      </c>
      <c r="J913" s="430">
        <v>3.0190310190000001E-4</v>
      </c>
      <c r="K913" s="430">
        <v>3.1284805409999999E-4</v>
      </c>
      <c r="L913" s="430">
        <v>3.2511242120000002E-4</v>
      </c>
      <c r="M913" s="430">
        <v>3.346523366E-4</v>
      </c>
      <c r="N913" s="430">
        <v>3.4337251050000001E-4</v>
      </c>
      <c r="O913" s="430">
        <v>3.516027851E-4</v>
      </c>
      <c r="P913" s="430">
        <v>3.5984945470000001E-4</v>
      </c>
      <c r="Q913" s="430">
        <v>2.145081954E-4</v>
      </c>
      <c r="R913" s="430">
        <v>2.4772282310000002E-4</v>
      </c>
      <c r="S913" s="430">
        <v>3.1803514790000001E-4</v>
      </c>
      <c r="T913" s="430">
        <v>2.8905169659999998E-4</v>
      </c>
      <c r="U913" s="430">
        <v>3.1069839549999998E-4</v>
      </c>
      <c r="V913" s="430">
        <v>3.848484297E-4</v>
      </c>
      <c r="W913" s="430">
        <v>4.005159269E-4</v>
      </c>
      <c r="X913" s="430">
        <v>3.6268563360000001E-4</v>
      </c>
      <c r="Y913" s="430">
        <v>3.3549191789999998E-4</v>
      </c>
      <c r="Z913" s="430">
        <v>7.7821956010000004E-4</v>
      </c>
      <c r="AA913" s="430">
        <v>6.92489682E-4</v>
      </c>
      <c r="AB913" s="430">
        <v>6.7519345879999998E-4</v>
      </c>
      <c r="AC913" s="430">
        <v>6.9688469299999999E-4</v>
      </c>
      <c r="AD913" s="430">
        <v>7.3621617570000005E-4</v>
      </c>
      <c r="AE913" s="430">
        <v>8.0452889780000003E-4</v>
      </c>
      <c r="AF913" s="430">
        <v>7.4745225660000005E-4</v>
      </c>
      <c r="AG913" s="430">
        <v>7.3051582100000002E-4</v>
      </c>
      <c r="AH913" s="430">
        <v>6.5307159030000004E-4</v>
      </c>
      <c r="AI913" s="430">
        <v>7.6370790919999998E-4</v>
      </c>
      <c r="AJ913" s="430">
        <v>7.6889262879999999E-4</v>
      </c>
      <c r="AK913" s="430">
        <v>7.6827225819999997E-4</v>
      </c>
      <c r="AL913" s="430">
        <v>0</v>
      </c>
    </row>
    <row r="914" spans="1:38" x14ac:dyDescent="0.25">
      <c r="A914" s="430" t="s">
        <v>4254</v>
      </c>
      <c r="B914" s="430">
        <v>1</v>
      </c>
      <c r="C914" s="430" t="s">
        <v>4255</v>
      </c>
      <c r="D914" s="430" t="s">
        <v>4048</v>
      </c>
      <c r="E914" s="430">
        <v>18</v>
      </c>
      <c r="F914" s="430">
        <v>1.4974362198700001E-2</v>
      </c>
      <c r="G914" s="430">
        <v>1.4865155456099999E-2</v>
      </c>
      <c r="H914" s="430">
        <v>1.4736870438900001E-2</v>
      </c>
      <c r="I914" s="430">
        <v>1.47903132085E-2</v>
      </c>
      <c r="J914" s="430">
        <v>1.48632348797E-2</v>
      </c>
      <c r="K914" s="430">
        <v>1.48816075275E-2</v>
      </c>
      <c r="L914" s="430">
        <v>1.4932420243699999E-2</v>
      </c>
      <c r="M914" s="430">
        <v>1.48928843655E-2</v>
      </c>
      <c r="N914" s="430">
        <v>1.48388834605E-2</v>
      </c>
      <c r="O914" s="430">
        <v>1.4772592138400001E-2</v>
      </c>
      <c r="P914" s="430">
        <v>1.47000871118E-2</v>
      </c>
      <c r="Q914" s="430">
        <v>8.8152597727000001E-3</v>
      </c>
      <c r="R914" s="430">
        <v>1.02579927234E-2</v>
      </c>
      <c r="S914" s="430">
        <v>1.32996651289E-2</v>
      </c>
      <c r="T914" s="430">
        <v>1.22491454499E-2</v>
      </c>
      <c r="U914" s="430">
        <v>1.3329079047499999E-2</v>
      </c>
      <c r="V914" s="430">
        <v>1.6879444108100002E-2</v>
      </c>
      <c r="W914" s="430">
        <v>1.8426564250299999E-2</v>
      </c>
      <c r="X914" s="430">
        <v>1.7535006589799999E-2</v>
      </c>
      <c r="Y914" s="430">
        <v>1.7080697994699998E-2</v>
      </c>
      <c r="Z914" s="430">
        <v>4.19402895171E-2</v>
      </c>
      <c r="AA914" s="430">
        <v>3.8536070957900001E-2</v>
      </c>
      <c r="AB914" s="430">
        <v>3.7733952287699997E-2</v>
      </c>
      <c r="AC914" s="430">
        <v>3.9120785463199997E-2</v>
      </c>
      <c r="AD914" s="430">
        <v>4.1505950485599998E-2</v>
      </c>
      <c r="AE914" s="430">
        <v>4.5508715935999998E-2</v>
      </c>
      <c r="AF914" s="430">
        <v>4.2453933891400002E-2</v>
      </c>
      <c r="AG914" s="430">
        <v>4.1655252296100002E-2</v>
      </c>
      <c r="AH914" s="430">
        <v>3.7285079184000001E-2</v>
      </c>
      <c r="AI914" s="430">
        <v>4.3699959946800003E-2</v>
      </c>
      <c r="AJ914" s="430">
        <v>4.3847091616599998E-2</v>
      </c>
      <c r="AK914" s="430">
        <v>4.38718572205E-2</v>
      </c>
      <c r="AL914" s="430">
        <v>0</v>
      </c>
    </row>
    <row r="915" spans="1:38" x14ac:dyDescent="0.25">
      <c r="A915" s="430" t="s">
        <v>4254</v>
      </c>
      <c r="B915" s="430">
        <v>1</v>
      </c>
      <c r="C915" s="430" t="s">
        <v>4255</v>
      </c>
      <c r="D915" s="430" t="s">
        <v>4050</v>
      </c>
      <c r="E915" s="430">
        <v>18</v>
      </c>
      <c r="F915" s="430">
        <v>4.6463835232000003E-3</v>
      </c>
      <c r="G915" s="430">
        <v>4.6314950668999997E-3</v>
      </c>
      <c r="H915" s="430">
        <v>4.6381475799E-3</v>
      </c>
      <c r="I915" s="430">
        <v>4.7057661769E-3</v>
      </c>
      <c r="J915" s="430">
        <v>4.7608149750000004E-3</v>
      </c>
      <c r="K915" s="430">
        <v>4.7910949271000002E-3</v>
      </c>
      <c r="L915" s="430">
        <v>4.8156869859000001E-3</v>
      </c>
      <c r="M915" s="430">
        <v>4.7722857244000003E-3</v>
      </c>
      <c r="N915" s="430">
        <v>4.7213773099000003E-3</v>
      </c>
      <c r="O915" s="430">
        <v>4.6876210407000001E-3</v>
      </c>
      <c r="P915" s="430">
        <v>4.6642890924000003E-3</v>
      </c>
      <c r="Q915" s="430">
        <v>2.8023531835999998E-3</v>
      </c>
      <c r="R915" s="430">
        <v>3.2713945529999999E-3</v>
      </c>
      <c r="S915" s="430">
        <v>4.2641006426E-3</v>
      </c>
      <c r="T915" s="430">
        <v>3.9431554444999996E-3</v>
      </c>
      <c r="U915" s="430">
        <v>4.3120921059999996E-3</v>
      </c>
      <c r="V915" s="430">
        <v>5.5356396387000002E-3</v>
      </c>
      <c r="W915" s="430">
        <v>6.0703867679000002E-3</v>
      </c>
      <c r="X915" s="430">
        <v>5.8081988636000002E-3</v>
      </c>
      <c r="Y915" s="430">
        <v>5.6804268843000001E-3</v>
      </c>
      <c r="Z915" s="430">
        <v>1.39875086584E-2</v>
      </c>
      <c r="AA915" s="430">
        <v>1.2903164707800001E-2</v>
      </c>
      <c r="AB915" s="430">
        <v>1.26955840302E-2</v>
      </c>
      <c r="AC915" s="430">
        <v>1.3269830764699999E-2</v>
      </c>
      <c r="AD915" s="430">
        <v>1.41871266763E-2</v>
      </c>
      <c r="AE915" s="430">
        <v>1.5698457057100001E-2</v>
      </c>
      <c r="AF915" s="430">
        <v>1.47939842418E-2</v>
      </c>
      <c r="AG915" s="430">
        <v>1.46785933523E-2</v>
      </c>
      <c r="AH915" s="430">
        <v>1.3272401666E-2</v>
      </c>
      <c r="AI915" s="430">
        <v>1.57020711444E-2</v>
      </c>
      <c r="AJ915" s="430">
        <v>1.6107033445600001E-2</v>
      </c>
      <c r="AK915" s="430">
        <v>1.6422709979499999E-2</v>
      </c>
      <c r="AL915" s="430">
        <v>0</v>
      </c>
    </row>
    <row r="916" spans="1:38" x14ac:dyDescent="0.25">
      <c r="A916" s="430" t="s">
        <v>4254</v>
      </c>
      <c r="B916" s="430">
        <v>1</v>
      </c>
      <c r="C916" s="430" t="s">
        <v>4255</v>
      </c>
      <c r="D916" s="430" t="s">
        <v>4052</v>
      </c>
      <c r="E916" s="430">
        <v>18</v>
      </c>
      <c r="F916" s="430">
        <v>3.8694600552899999E-2</v>
      </c>
      <c r="G916" s="430">
        <v>3.8807132882699998E-2</v>
      </c>
      <c r="H916" s="430">
        <v>3.8739959579599997E-2</v>
      </c>
      <c r="I916" s="430">
        <v>3.9232226315500003E-2</v>
      </c>
      <c r="J916" s="430">
        <v>3.9727892328299999E-2</v>
      </c>
      <c r="K916" s="430">
        <v>4.0144783421499998E-2</v>
      </c>
      <c r="L916" s="430">
        <v>4.0756802118300003E-2</v>
      </c>
      <c r="M916" s="430">
        <v>4.1063033878199998E-2</v>
      </c>
      <c r="N916" s="430">
        <v>4.1313901802299997E-2</v>
      </c>
      <c r="O916" s="430">
        <v>4.1518998607700003E-2</v>
      </c>
      <c r="P916" s="430">
        <v>4.1708464436900003E-2</v>
      </c>
      <c r="Q916" s="430">
        <v>2.53678620409E-2</v>
      </c>
      <c r="R916" s="430">
        <v>2.9877453717800002E-2</v>
      </c>
      <c r="S916" s="430">
        <v>3.9053088662499999E-2</v>
      </c>
      <c r="T916" s="430">
        <v>3.6264603758000002E-2</v>
      </c>
      <c r="U916" s="430">
        <v>3.9930259486799999E-2</v>
      </c>
      <c r="V916" s="430">
        <v>5.1814010488899997E-2</v>
      </c>
      <c r="W916" s="430">
        <v>5.7375004564700002E-2</v>
      </c>
      <c r="X916" s="430">
        <v>5.5377202421999998E-2</v>
      </c>
      <c r="Y916" s="430">
        <v>5.45513726384E-2</v>
      </c>
      <c r="Z916" s="430">
        <v>0.13517770187200001</v>
      </c>
      <c r="AA916" s="430">
        <v>0.1249406480258</v>
      </c>
      <c r="AB916" s="430">
        <v>0.1232910462206</v>
      </c>
      <c r="AC916" s="430">
        <v>0.1288401493438</v>
      </c>
      <c r="AD916" s="430">
        <v>0.13785820953120001</v>
      </c>
      <c r="AE916" s="430">
        <v>0.15275773100789999</v>
      </c>
      <c r="AF916" s="430">
        <v>0.14425506306450001</v>
      </c>
      <c r="AG916" s="430">
        <v>0.14312469096399999</v>
      </c>
      <c r="AH916" s="430">
        <v>0.1298888107293</v>
      </c>
      <c r="AI916" s="430">
        <v>0.1540883418847</v>
      </c>
      <c r="AJ916" s="430">
        <v>0.15506829788599999</v>
      </c>
      <c r="AK916" s="430">
        <v>0.1569168016484</v>
      </c>
      <c r="AL916" s="430">
        <v>0</v>
      </c>
    </row>
    <row r="917" spans="1:38" x14ac:dyDescent="0.25">
      <c r="A917" s="430" t="s">
        <v>4254</v>
      </c>
      <c r="B917" s="430">
        <v>1</v>
      </c>
      <c r="C917" s="430" t="s">
        <v>4255</v>
      </c>
      <c r="D917" s="430" t="s">
        <v>4054</v>
      </c>
      <c r="E917" s="430">
        <v>18</v>
      </c>
      <c r="F917" s="430">
        <v>3.7027171534000001E-3</v>
      </c>
      <c r="G917" s="430">
        <v>3.6366056754E-3</v>
      </c>
      <c r="H917" s="430">
        <v>3.5847420745000001E-3</v>
      </c>
      <c r="I917" s="430">
        <v>3.5719127243000002E-3</v>
      </c>
      <c r="J917" s="430">
        <v>3.5641137286E-3</v>
      </c>
      <c r="K917" s="430">
        <v>3.5409434556E-3</v>
      </c>
      <c r="L917" s="430">
        <v>3.5340163579000001E-3</v>
      </c>
      <c r="M917" s="430">
        <v>3.4843829027000001E-3</v>
      </c>
      <c r="N917" s="430">
        <v>3.4257470798000002E-3</v>
      </c>
      <c r="O917" s="430">
        <v>3.3649231081999999E-3</v>
      </c>
      <c r="P917" s="430">
        <v>3.3134214852999998E-3</v>
      </c>
      <c r="Q917" s="430">
        <v>1.9745914435000001E-3</v>
      </c>
      <c r="R917" s="430">
        <v>2.2899801343E-3</v>
      </c>
      <c r="S917" s="430">
        <v>2.9620390594000002E-3</v>
      </c>
      <c r="T917" s="430">
        <v>2.7334918595999999E-3</v>
      </c>
      <c r="U917" s="430">
        <v>2.9635031908000001E-3</v>
      </c>
      <c r="V917" s="430">
        <v>3.7734820544999999E-3</v>
      </c>
      <c r="W917" s="430">
        <v>4.1078650184999997E-3</v>
      </c>
      <c r="X917" s="430">
        <v>3.9115453148000001E-3</v>
      </c>
      <c r="Y917" s="430">
        <v>3.8387918725999999E-3</v>
      </c>
      <c r="Z917" s="430">
        <v>9.5264092561000002E-3</v>
      </c>
      <c r="AA917" s="430">
        <v>8.8674639350000001E-3</v>
      </c>
      <c r="AB917" s="430">
        <v>8.8781776423000006E-3</v>
      </c>
      <c r="AC917" s="430">
        <v>9.4621004298000005E-3</v>
      </c>
      <c r="AD917" s="430">
        <v>1.02483444716E-2</v>
      </c>
      <c r="AE917" s="430">
        <v>1.14986162314E-2</v>
      </c>
      <c r="AF917" s="430">
        <v>1.07336545973E-2</v>
      </c>
      <c r="AG917" s="430">
        <v>1.05403733243E-2</v>
      </c>
      <c r="AH917" s="430">
        <v>9.5005435535999994E-3</v>
      </c>
      <c r="AI917" s="430">
        <v>1.12062338467E-2</v>
      </c>
      <c r="AJ917" s="430">
        <v>1.15511396104E-2</v>
      </c>
      <c r="AK917" s="430">
        <v>1.15250208085E-2</v>
      </c>
      <c r="AL917" s="430">
        <v>0</v>
      </c>
    </row>
    <row r="918" spans="1:38" x14ac:dyDescent="0.25">
      <c r="A918" s="430" t="s">
        <v>4254</v>
      </c>
      <c r="B918" s="430">
        <v>1</v>
      </c>
      <c r="C918" s="430" t="s">
        <v>4255</v>
      </c>
      <c r="D918" s="430" t="s">
        <v>517</v>
      </c>
      <c r="E918" s="430">
        <v>18</v>
      </c>
      <c r="F918" s="430">
        <v>9.1839068079000007E-3</v>
      </c>
      <c r="G918" s="430">
        <v>9.1289039814000002E-3</v>
      </c>
      <c r="H918" s="430">
        <v>9.0524506322000008E-3</v>
      </c>
      <c r="I918" s="430">
        <v>9.0553972537999999E-3</v>
      </c>
      <c r="J918" s="430">
        <v>9.0596964812000007E-3</v>
      </c>
      <c r="K918" s="430">
        <v>9.0568464946000002E-3</v>
      </c>
      <c r="L918" s="430">
        <v>9.0946928711000009E-3</v>
      </c>
      <c r="M918" s="430">
        <v>9.0441455129000002E-3</v>
      </c>
      <c r="N918" s="430">
        <v>8.9716596398999992E-3</v>
      </c>
      <c r="O918" s="430">
        <v>8.9038721655999992E-3</v>
      </c>
      <c r="P918" s="430">
        <v>8.8448669437999998E-3</v>
      </c>
      <c r="Q918" s="430">
        <v>5.3139968420999996E-3</v>
      </c>
      <c r="R918" s="430">
        <v>6.2017436573E-3</v>
      </c>
      <c r="S918" s="430">
        <v>8.0616647278000005E-3</v>
      </c>
      <c r="T918" s="430">
        <v>7.4171732100999999E-3</v>
      </c>
      <c r="U918" s="430">
        <v>8.0796948718000004E-3</v>
      </c>
      <c r="V918" s="430">
        <v>1.03002750501E-2</v>
      </c>
      <c r="W918" s="430">
        <v>1.12222486201E-2</v>
      </c>
      <c r="X918" s="430">
        <v>1.06857439288E-2</v>
      </c>
      <c r="Y918" s="430">
        <v>1.04644325261E-2</v>
      </c>
      <c r="Z918" s="430">
        <v>2.5830872138600001E-2</v>
      </c>
      <c r="AA918" s="430">
        <v>2.38127197253E-2</v>
      </c>
      <c r="AB918" s="430">
        <v>2.34360085727E-2</v>
      </c>
      <c r="AC918" s="430">
        <v>2.4413378140899999E-2</v>
      </c>
      <c r="AD918" s="430">
        <v>2.6080259295800001E-2</v>
      </c>
      <c r="AE918" s="430">
        <v>2.8795492911799999E-2</v>
      </c>
      <c r="AF918" s="430">
        <v>2.7064080307399999E-2</v>
      </c>
      <c r="AG918" s="430">
        <v>2.6700681967100001E-2</v>
      </c>
      <c r="AH918" s="430">
        <v>2.40683136627E-2</v>
      </c>
      <c r="AI918" s="430">
        <v>2.8356896668500001E-2</v>
      </c>
      <c r="AJ918" s="430">
        <v>2.9086194890799999E-2</v>
      </c>
      <c r="AK918" s="430">
        <v>2.9204012606600001E-2</v>
      </c>
      <c r="AL918" s="430">
        <v>0</v>
      </c>
    </row>
    <row r="919" spans="1:38" x14ac:dyDescent="0.25">
      <c r="A919" s="430" t="s">
        <v>4254</v>
      </c>
      <c r="B919" s="430">
        <v>1</v>
      </c>
      <c r="C919" s="430" t="s">
        <v>4255</v>
      </c>
      <c r="D919" s="430" t="s">
        <v>4057</v>
      </c>
      <c r="E919" s="430">
        <v>18</v>
      </c>
      <c r="F919" s="430">
        <v>6.459056302E-3</v>
      </c>
      <c r="G919" s="430">
        <v>6.3489658731000001E-3</v>
      </c>
      <c r="H919" s="430">
        <v>6.2783186050000004E-3</v>
      </c>
      <c r="I919" s="430">
        <v>6.2916792496999999E-3</v>
      </c>
      <c r="J919" s="430">
        <v>6.3154288462000004E-3</v>
      </c>
      <c r="K919" s="430">
        <v>6.3270385645999997E-3</v>
      </c>
      <c r="L919" s="430">
        <v>6.3831350836E-3</v>
      </c>
      <c r="M919" s="430">
        <v>6.3788057152000003E-3</v>
      </c>
      <c r="N919" s="430">
        <v>6.3799865234000002E-3</v>
      </c>
      <c r="O919" s="430">
        <v>6.3825001235000003E-3</v>
      </c>
      <c r="P919" s="430">
        <v>6.3989166400000002E-3</v>
      </c>
      <c r="Q919" s="430">
        <v>3.8793311532000002E-3</v>
      </c>
      <c r="R919" s="430">
        <v>4.5539553827000003E-3</v>
      </c>
      <c r="S919" s="430">
        <v>5.9343068043000002E-3</v>
      </c>
      <c r="T919" s="430">
        <v>5.4699982959E-3</v>
      </c>
      <c r="U919" s="430">
        <v>5.9559676534000003E-3</v>
      </c>
      <c r="V919" s="430">
        <v>7.6024255596000003E-3</v>
      </c>
      <c r="W919" s="430">
        <v>8.2591229331000007E-3</v>
      </c>
      <c r="X919" s="430">
        <v>7.8276590731000007E-3</v>
      </c>
      <c r="Y919" s="430">
        <v>7.5977214860999997E-3</v>
      </c>
      <c r="Z919" s="430">
        <v>1.8591189641899999E-2</v>
      </c>
      <c r="AA919" s="430">
        <v>1.70802997234E-2</v>
      </c>
      <c r="AB919" s="430">
        <v>1.67477435711E-2</v>
      </c>
      <c r="AC919" s="430">
        <v>1.7366795724899999E-2</v>
      </c>
      <c r="AD919" s="430">
        <v>1.85098944003E-2</v>
      </c>
      <c r="AE919" s="430">
        <v>2.0355282715600002E-2</v>
      </c>
      <c r="AF919" s="430">
        <v>1.9074831679399998E-2</v>
      </c>
      <c r="AG919" s="430">
        <v>1.8808818488599999E-2</v>
      </c>
      <c r="AH919" s="430">
        <v>1.6937887369699998E-2</v>
      </c>
      <c r="AI919" s="430">
        <v>1.9966967795400001E-2</v>
      </c>
      <c r="AJ919" s="430">
        <v>2.04319525342E-2</v>
      </c>
      <c r="AK919" s="430">
        <v>2.0657078543100001E-2</v>
      </c>
      <c r="AL919" s="430">
        <v>0</v>
      </c>
    </row>
    <row r="920" spans="1:38" x14ac:dyDescent="0.25">
      <c r="A920" s="430" t="s">
        <v>4254</v>
      </c>
      <c r="B920" s="430">
        <v>1</v>
      </c>
      <c r="C920" s="430" t="s">
        <v>4255</v>
      </c>
      <c r="D920" s="430" t="s">
        <v>4059</v>
      </c>
      <c r="E920" s="430">
        <v>18</v>
      </c>
      <c r="F920" s="430">
        <v>4.5075634931200002E-2</v>
      </c>
      <c r="G920" s="430">
        <v>4.47011576715E-2</v>
      </c>
      <c r="H920" s="430">
        <v>4.4262880836600002E-2</v>
      </c>
      <c r="I920" s="430">
        <v>4.4279666497500002E-2</v>
      </c>
      <c r="J920" s="430">
        <v>4.4298574512500001E-2</v>
      </c>
      <c r="K920" s="430">
        <v>4.4181674970699997E-2</v>
      </c>
      <c r="L920" s="430">
        <v>4.4282906929199999E-2</v>
      </c>
      <c r="M920" s="430">
        <v>4.4076910644099999E-2</v>
      </c>
      <c r="N920" s="430">
        <v>4.3844316594299999E-2</v>
      </c>
      <c r="O920" s="430">
        <v>4.3661608600799998E-2</v>
      </c>
      <c r="P920" s="430">
        <v>4.3509657372799999E-2</v>
      </c>
      <c r="Q920" s="430">
        <v>2.6240889756099998E-2</v>
      </c>
      <c r="R920" s="430">
        <v>3.0690010413800001E-2</v>
      </c>
      <c r="S920" s="430">
        <v>3.9882609088200002E-2</v>
      </c>
      <c r="T920" s="430">
        <v>3.6609770677399997E-2</v>
      </c>
      <c r="U920" s="430">
        <v>3.9685171169300003E-2</v>
      </c>
      <c r="V920" s="430">
        <v>5.0328892873900001E-2</v>
      </c>
      <c r="W920" s="430">
        <v>5.4605359847399997E-2</v>
      </c>
      <c r="X920" s="430">
        <v>5.1817867442699998E-2</v>
      </c>
      <c r="Y920" s="430">
        <v>5.0545189839999997E-2</v>
      </c>
      <c r="Z920" s="430">
        <v>0.1242340466643</v>
      </c>
      <c r="AA920" s="430">
        <v>0.11419970425339999</v>
      </c>
      <c r="AB920" s="430">
        <v>0.11183483190439999</v>
      </c>
      <c r="AC920" s="430">
        <v>0.11590086122109999</v>
      </c>
      <c r="AD920" s="430">
        <v>0.12301405268100001</v>
      </c>
      <c r="AE920" s="430">
        <v>0.1349984362651</v>
      </c>
      <c r="AF920" s="430">
        <v>0.12596775842790001</v>
      </c>
      <c r="AG920" s="430">
        <v>0.12379751378120001</v>
      </c>
      <c r="AH920" s="430">
        <v>0.1111439173808</v>
      </c>
      <c r="AI920" s="430">
        <v>0.13046272781660001</v>
      </c>
      <c r="AJ920" s="430">
        <v>0.1376082619458</v>
      </c>
      <c r="AK920" s="430">
        <v>0.1378206874333</v>
      </c>
      <c r="AL920" s="430">
        <v>0</v>
      </c>
    </row>
    <row r="921" spans="1:38" x14ac:dyDescent="0.25">
      <c r="A921" s="430" t="s">
        <v>4254</v>
      </c>
      <c r="B921" s="430">
        <v>1</v>
      </c>
      <c r="C921" s="430" t="s">
        <v>4255</v>
      </c>
      <c r="D921" s="430" t="s">
        <v>4061</v>
      </c>
      <c r="E921" s="430">
        <v>18</v>
      </c>
      <c r="F921" s="430">
        <v>8.8350175241999999E-3</v>
      </c>
      <c r="G921" s="430">
        <v>8.8965856078999997E-3</v>
      </c>
      <c r="H921" s="430">
        <v>8.9612064511000004E-3</v>
      </c>
      <c r="I921" s="430">
        <v>9.1159099171000003E-3</v>
      </c>
      <c r="J921" s="430">
        <v>9.2993495834000003E-3</v>
      </c>
      <c r="K921" s="430">
        <v>9.4033914274999995E-3</v>
      </c>
      <c r="L921" s="430">
        <v>9.5217099311000006E-3</v>
      </c>
      <c r="M921" s="430">
        <v>9.5183413471999993E-3</v>
      </c>
      <c r="N921" s="430">
        <v>9.4883690316000004E-3</v>
      </c>
      <c r="O921" s="430">
        <v>9.4434954004999992E-3</v>
      </c>
      <c r="P921" s="430">
        <v>9.3990658630999993E-3</v>
      </c>
      <c r="Q921" s="430">
        <v>5.6596064249999998E-3</v>
      </c>
      <c r="R921" s="430">
        <v>6.6575270978999996E-3</v>
      </c>
      <c r="S921" s="430">
        <v>8.7058539846999999E-3</v>
      </c>
      <c r="T921" s="430">
        <v>8.0719765942999996E-3</v>
      </c>
      <c r="U921" s="430">
        <v>8.8630206744000004E-3</v>
      </c>
      <c r="V921" s="430">
        <v>1.1401043940400001E-2</v>
      </c>
      <c r="W921" s="430">
        <v>1.25224623824E-2</v>
      </c>
      <c r="X921" s="430">
        <v>1.19604110379E-2</v>
      </c>
      <c r="Y921" s="430">
        <v>1.1758248462700001E-2</v>
      </c>
      <c r="Z921" s="430">
        <v>2.9149017594400001E-2</v>
      </c>
      <c r="AA921" s="430">
        <v>2.6914506935900001E-2</v>
      </c>
      <c r="AB921" s="430">
        <v>2.6394747904299999E-2</v>
      </c>
      <c r="AC921" s="430">
        <v>2.7383839331600001E-2</v>
      </c>
      <c r="AD921" s="430">
        <v>2.8997447741799999E-2</v>
      </c>
      <c r="AE921" s="430">
        <v>3.1809063388399998E-2</v>
      </c>
      <c r="AF921" s="430">
        <v>2.9705524029200001E-2</v>
      </c>
      <c r="AG921" s="430">
        <v>2.9149932368600001E-2</v>
      </c>
      <c r="AH921" s="430">
        <v>2.6171287431300001E-2</v>
      </c>
      <c r="AI921" s="430">
        <v>3.0808236478599999E-2</v>
      </c>
      <c r="AJ921" s="430">
        <v>3.1401147296399999E-2</v>
      </c>
      <c r="AK921" s="430">
        <v>3.1467306778300001E-2</v>
      </c>
      <c r="AL921" s="430">
        <v>0</v>
      </c>
    </row>
    <row r="922" spans="1:38" x14ac:dyDescent="0.25">
      <c r="A922" s="430" t="s">
        <v>4254</v>
      </c>
      <c r="B922" s="430">
        <v>1</v>
      </c>
      <c r="C922" s="430" t="s">
        <v>4255</v>
      </c>
      <c r="D922" s="430" t="s">
        <v>4063</v>
      </c>
      <c r="E922" s="430">
        <v>18</v>
      </c>
      <c r="F922" s="430">
        <v>7.0879639877999999E-3</v>
      </c>
      <c r="G922" s="430">
        <v>7.4142989728999999E-3</v>
      </c>
      <c r="H922" s="430">
        <v>7.5902970326000001E-3</v>
      </c>
      <c r="I922" s="430">
        <v>7.8612149652999997E-3</v>
      </c>
      <c r="J922" s="430">
        <v>8.2872758002000002E-3</v>
      </c>
      <c r="K922" s="430">
        <v>8.6446459398999993E-3</v>
      </c>
      <c r="L922" s="430">
        <v>9.0543744099999997E-3</v>
      </c>
      <c r="M922" s="430">
        <v>9.4607702691999994E-3</v>
      </c>
      <c r="N922" s="430">
        <v>9.8042469817999998E-3</v>
      </c>
      <c r="O922" s="430">
        <v>1.0104907042E-2</v>
      </c>
      <c r="P922" s="430">
        <v>1.04185361001E-2</v>
      </c>
      <c r="Q922" s="430">
        <v>6.4836912702000002E-3</v>
      </c>
      <c r="R922" s="430">
        <v>7.8003569688999998E-3</v>
      </c>
      <c r="S922" s="430">
        <v>1.0427370497E-2</v>
      </c>
      <c r="T922" s="430">
        <v>9.9477726056999994E-3</v>
      </c>
      <c r="U922" s="430">
        <v>1.1155836952699999E-2</v>
      </c>
      <c r="V922" s="430">
        <v>1.46579646093E-2</v>
      </c>
      <c r="W922" s="430">
        <v>1.6367176166700002E-2</v>
      </c>
      <c r="X922" s="430">
        <v>1.5785102390399999E-2</v>
      </c>
      <c r="Y922" s="430">
        <v>1.5498294929500001E-2</v>
      </c>
      <c r="Z922" s="430">
        <v>3.8154698415999999E-2</v>
      </c>
      <c r="AA922" s="430">
        <v>3.5094862261199997E-2</v>
      </c>
      <c r="AB922" s="430">
        <v>3.4700556699800003E-2</v>
      </c>
      <c r="AC922" s="430">
        <v>3.6335300969999998E-2</v>
      </c>
      <c r="AD922" s="430">
        <v>3.9106550815400001E-2</v>
      </c>
      <c r="AE922" s="430">
        <v>4.3656547749199998E-2</v>
      </c>
      <c r="AF922" s="430">
        <v>4.1445463181099998E-2</v>
      </c>
      <c r="AG922" s="430">
        <v>4.1396504728899997E-2</v>
      </c>
      <c r="AH922" s="430">
        <v>3.7883139614399999E-2</v>
      </c>
      <c r="AI922" s="430">
        <v>4.5351334503699998E-2</v>
      </c>
      <c r="AJ922" s="430">
        <v>4.6178207509200001E-2</v>
      </c>
      <c r="AK922" s="430">
        <v>4.6757410428499999E-2</v>
      </c>
      <c r="AL922" s="430">
        <v>0</v>
      </c>
    </row>
    <row r="923" spans="1:38" x14ac:dyDescent="0.25">
      <c r="A923" s="430" t="s">
        <v>4254</v>
      </c>
      <c r="B923" s="430">
        <v>1</v>
      </c>
      <c r="C923" s="430" t="s">
        <v>4255</v>
      </c>
      <c r="D923" s="430" t="s">
        <v>4065</v>
      </c>
      <c r="E923" s="430">
        <v>18</v>
      </c>
      <c r="F923" s="430">
        <v>0.104637659713</v>
      </c>
      <c r="G923" s="430">
        <v>0.1036635654393</v>
      </c>
      <c r="H923" s="430">
        <v>0.10248697512969999</v>
      </c>
      <c r="I923" s="430">
        <v>0.1023582256228</v>
      </c>
      <c r="J923" s="430">
        <v>0.1020335643855</v>
      </c>
      <c r="K923" s="430">
        <v>0.10124971416799999</v>
      </c>
      <c r="L923" s="430">
        <v>0.1010051349952</v>
      </c>
      <c r="M923" s="430">
        <v>0.1000537925901</v>
      </c>
      <c r="N923" s="430">
        <v>9.9227513403600004E-2</v>
      </c>
      <c r="O923" s="430">
        <v>9.8623251980099996E-2</v>
      </c>
      <c r="P923" s="430">
        <v>9.8066433928599997E-2</v>
      </c>
      <c r="Q923" s="430">
        <v>5.8962680668100002E-2</v>
      </c>
      <c r="R923" s="430">
        <v>6.8673424261600002E-2</v>
      </c>
      <c r="S923" s="430">
        <v>8.8914165276199997E-2</v>
      </c>
      <c r="T923" s="430">
        <v>8.1285738950300002E-2</v>
      </c>
      <c r="U923" s="430">
        <v>8.7758111936699995E-2</v>
      </c>
      <c r="V923" s="430">
        <v>0.11100791509290001</v>
      </c>
      <c r="W923" s="430">
        <v>0.1203897075608</v>
      </c>
      <c r="X923" s="430">
        <v>0.1142850621333</v>
      </c>
      <c r="Y923" s="430">
        <v>0.11145770630309999</v>
      </c>
      <c r="Z923" s="430">
        <v>0.27389606908309999</v>
      </c>
      <c r="AA923" s="430">
        <v>0.25223674405110003</v>
      </c>
      <c r="AB923" s="430">
        <v>0.2474764756574</v>
      </c>
      <c r="AC923" s="430">
        <v>0.25680433844240003</v>
      </c>
      <c r="AD923" s="430">
        <v>0.27264832218469998</v>
      </c>
      <c r="AE923" s="430">
        <v>0.29916733438030002</v>
      </c>
      <c r="AF923" s="430">
        <v>0.27875457739319998</v>
      </c>
      <c r="AG923" s="430">
        <v>0.27291062935900001</v>
      </c>
      <c r="AH923" s="430">
        <v>0.24429527363</v>
      </c>
      <c r="AI923" s="430">
        <v>0.28558536509810001</v>
      </c>
      <c r="AJ923" s="430">
        <v>0.2988752274459</v>
      </c>
      <c r="AK923" s="430">
        <v>0.29499954846069998</v>
      </c>
      <c r="AL923" s="430">
        <v>0</v>
      </c>
    </row>
    <row r="924" spans="1:38" x14ac:dyDescent="0.25">
      <c r="A924" s="430" t="s">
        <v>4254</v>
      </c>
      <c r="B924" s="430">
        <v>1</v>
      </c>
      <c r="C924" s="430" t="s">
        <v>4255</v>
      </c>
      <c r="D924" s="430" t="s">
        <v>4067</v>
      </c>
      <c r="E924" s="430">
        <v>18</v>
      </c>
      <c r="F924" s="430">
        <v>6.3082743038400002E-2</v>
      </c>
      <c r="G924" s="430">
        <v>6.2611454780300002E-2</v>
      </c>
      <c r="H924" s="430">
        <v>6.1949609092299997E-2</v>
      </c>
      <c r="I924" s="430">
        <v>6.1839229246000001E-2</v>
      </c>
      <c r="J924" s="430">
        <v>6.1644491053400002E-2</v>
      </c>
      <c r="K924" s="430">
        <v>6.1232399507399997E-2</v>
      </c>
      <c r="L924" s="430">
        <v>6.1090765930199999E-2</v>
      </c>
      <c r="M924" s="430">
        <v>6.0479701775599998E-2</v>
      </c>
      <c r="N924" s="430">
        <v>5.9843314956600002E-2</v>
      </c>
      <c r="O924" s="430">
        <v>5.92043434489E-2</v>
      </c>
      <c r="P924" s="430">
        <v>5.8646197293299999E-2</v>
      </c>
      <c r="Q924" s="430">
        <v>3.5185115845499999E-2</v>
      </c>
      <c r="R924" s="430">
        <v>4.09356771011E-2</v>
      </c>
      <c r="S924" s="430">
        <v>5.3020330849500003E-2</v>
      </c>
      <c r="T924" s="430">
        <v>4.8556525670499999E-2</v>
      </c>
      <c r="U924" s="430">
        <v>5.2580349451799999E-2</v>
      </c>
      <c r="V924" s="430">
        <v>6.6711862577600006E-2</v>
      </c>
      <c r="W924" s="430">
        <v>7.2366388071900004E-2</v>
      </c>
      <c r="X924" s="430">
        <v>6.8499235387099996E-2</v>
      </c>
      <c r="Y924" s="430">
        <v>6.6555130871100002E-2</v>
      </c>
      <c r="Z924" s="430">
        <v>0.16291839633470001</v>
      </c>
      <c r="AA924" s="430">
        <v>0.1493472001285</v>
      </c>
      <c r="AB924" s="430">
        <v>0.146037638085</v>
      </c>
      <c r="AC924" s="430">
        <v>0.15151539814080001</v>
      </c>
      <c r="AD924" s="430">
        <v>0.16101578674809999</v>
      </c>
      <c r="AE924" s="430">
        <v>0.17688152917069999</v>
      </c>
      <c r="AF924" s="430">
        <v>0.16524014041740001</v>
      </c>
      <c r="AG924" s="430">
        <v>0.1624844187774</v>
      </c>
      <c r="AH924" s="430">
        <v>0.1460075930535</v>
      </c>
      <c r="AI924" s="430">
        <v>0.171624556294</v>
      </c>
      <c r="AJ924" s="430">
        <v>0.174841284332</v>
      </c>
      <c r="AK924" s="430">
        <v>0.1751923239358</v>
      </c>
      <c r="AL924" s="430">
        <v>0</v>
      </c>
    </row>
    <row r="925" spans="1:38" x14ac:dyDescent="0.25">
      <c r="A925" s="430" t="s">
        <v>4254</v>
      </c>
      <c r="B925" s="430">
        <v>1</v>
      </c>
      <c r="C925" s="430" t="s">
        <v>4255</v>
      </c>
      <c r="D925" s="430" t="s">
        <v>4069</v>
      </c>
      <c r="E925" s="430">
        <v>18</v>
      </c>
      <c r="F925" s="430">
        <v>1.8283648416500001E-2</v>
      </c>
      <c r="G925" s="430">
        <v>1.8164008861799998E-2</v>
      </c>
      <c r="H925" s="430">
        <v>1.8088854196099999E-2</v>
      </c>
      <c r="I925" s="430">
        <v>1.8116949942800002E-2</v>
      </c>
      <c r="J925" s="430">
        <v>1.8135190378400001E-2</v>
      </c>
      <c r="K925" s="430">
        <v>1.80821223206E-2</v>
      </c>
      <c r="L925" s="430">
        <v>1.8149442210200002E-2</v>
      </c>
      <c r="M925" s="430">
        <v>1.8088725423299999E-2</v>
      </c>
      <c r="N925" s="430">
        <v>1.8015068601700001E-2</v>
      </c>
      <c r="O925" s="430">
        <v>1.7951996582800001E-2</v>
      </c>
      <c r="P925" s="430">
        <v>1.7827659147600001E-2</v>
      </c>
      <c r="Q925" s="430">
        <v>1.07127414771E-2</v>
      </c>
      <c r="R925" s="430">
        <v>1.25200948449E-2</v>
      </c>
      <c r="S925" s="430">
        <v>1.62513317634E-2</v>
      </c>
      <c r="T925" s="430">
        <v>1.4946674383800001E-2</v>
      </c>
      <c r="U925" s="430">
        <v>1.6276826462500001E-2</v>
      </c>
      <c r="V925" s="430">
        <v>2.08835458563E-2</v>
      </c>
      <c r="W925" s="430">
        <v>2.2869044122600001E-2</v>
      </c>
      <c r="X925" s="430">
        <v>2.18248820777E-2</v>
      </c>
      <c r="Y925" s="430">
        <v>2.1461160807000002E-2</v>
      </c>
      <c r="Z925" s="430">
        <v>5.3085329384100002E-2</v>
      </c>
      <c r="AA925" s="430">
        <v>4.9009461604599999E-2</v>
      </c>
      <c r="AB925" s="430">
        <v>4.8287236795099997E-2</v>
      </c>
      <c r="AC925" s="430">
        <v>5.0426542368899999E-2</v>
      </c>
      <c r="AD925" s="430">
        <v>5.3815225798999999E-2</v>
      </c>
      <c r="AE925" s="430">
        <v>5.9514683923899997E-2</v>
      </c>
      <c r="AF925" s="430">
        <v>5.5763192019599998E-2</v>
      </c>
      <c r="AG925" s="430">
        <v>5.4788714431099998E-2</v>
      </c>
      <c r="AH925" s="430">
        <v>4.9292399169099999E-2</v>
      </c>
      <c r="AI925" s="430">
        <v>5.8115577678399997E-2</v>
      </c>
      <c r="AJ925" s="430">
        <v>5.8752510676799999E-2</v>
      </c>
      <c r="AK925" s="430">
        <v>5.9289265126099999E-2</v>
      </c>
      <c r="AL925" s="430">
        <v>0</v>
      </c>
    </row>
    <row r="926" spans="1:38" x14ac:dyDescent="0.25">
      <c r="A926" s="430" t="s">
        <v>4254</v>
      </c>
      <c r="B926" s="430">
        <v>1</v>
      </c>
      <c r="C926" s="430" t="s">
        <v>4255</v>
      </c>
      <c r="D926" s="430" t="s">
        <v>4071</v>
      </c>
      <c r="E926" s="430">
        <v>18</v>
      </c>
      <c r="F926" s="430">
        <v>1.6608763852999999E-2</v>
      </c>
      <c r="G926" s="430">
        <v>1.6751513837399999E-2</v>
      </c>
      <c r="H926" s="430">
        <v>1.68039541432E-2</v>
      </c>
      <c r="I926" s="430">
        <v>1.7047865038200001E-2</v>
      </c>
      <c r="J926" s="430">
        <v>1.72525912883E-2</v>
      </c>
      <c r="K926" s="430">
        <v>1.7405238658500001E-2</v>
      </c>
      <c r="L926" s="430">
        <v>1.76440052E-2</v>
      </c>
      <c r="M926" s="430">
        <v>1.7720790729099999E-2</v>
      </c>
      <c r="N926" s="430">
        <v>1.7736022886999998E-2</v>
      </c>
      <c r="O926" s="430">
        <v>1.7726334437900001E-2</v>
      </c>
      <c r="P926" s="430">
        <v>1.77004066449E-2</v>
      </c>
      <c r="Q926" s="430">
        <v>1.0715327662900001E-2</v>
      </c>
      <c r="R926" s="430">
        <v>1.2607450018399999E-2</v>
      </c>
      <c r="S926" s="430">
        <v>1.64483197387E-2</v>
      </c>
      <c r="T926" s="430">
        <v>1.513420565E-2</v>
      </c>
      <c r="U926" s="430">
        <v>1.6573158892900001E-2</v>
      </c>
      <c r="V926" s="430">
        <v>2.1329753418399999E-2</v>
      </c>
      <c r="W926" s="430">
        <v>2.3423209663099999E-2</v>
      </c>
      <c r="X926" s="430">
        <v>2.2418375230700002E-2</v>
      </c>
      <c r="Y926" s="430">
        <v>2.1986656088799999E-2</v>
      </c>
      <c r="Z926" s="430">
        <v>5.4180916145299997E-2</v>
      </c>
      <c r="AA926" s="430">
        <v>5.0094058127599997E-2</v>
      </c>
      <c r="AB926" s="430">
        <v>4.9308554611599997E-2</v>
      </c>
      <c r="AC926" s="430">
        <v>5.1345328442099998E-2</v>
      </c>
      <c r="AD926" s="430">
        <v>5.5011894425100002E-2</v>
      </c>
      <c r="AE926" s="430">
        <v>6.1158715281499999E-2</v>
      </c>
      <c r="AF926" s="430">
        <v>5.8107318588299997E-2</v>
      </c>
      <c r="AG926" s="430">
        <v>5.7765098408000003E-2</v>
      </c>
      <c r="AH926" s="430">
        <v>5.2292951071499998E-2</v>
      </c>
      <c r="AI926" s="430">
        <v>6.1863686123E-2</v>
      </c>
      <c r="AJ926" s="430">
        <v>6.2897377417300004E-2</v>
      </c>
      <c r="AK926" s="430">
        <v>6.3148785119900006E-2</v>
      </c>
      <c r="AL926" s="430">
        <v>0</v>
      </c>
    </row>
    <row r="927" spans="1:38" x14ac:dyDescent="0.25">
      <c r="A927" s="430" t="s">
        <v>4254</v>
      </c>
      <c r="B927" s="430">
        <v>1</v>
      </c>
      <c r="C927" s="430" t="s">
        <v>4255</v>
      </c>
      <c r="D927" s="430" t="s">
        <v>4073</v>
      </c>
      <c r="E927" s="430">
        <v>18</v>
      </c>
      <c r="F927" s="430">
        <v>6.9116490726699994E-2</v>
      </c>
      <c r="G927" s="430">
        <v>6.8539834819699996E-2</v>
      </c>
      <c r="H927" s="430">
        <v>6.7678805667899994E-2</v>
      </c>
      <c r="I927" s="430">
        <v>6.7513281593999996E-2</v>
      </c>
      <c r="J927" s="430">
        <v>6.7247079466099993E-2</v>
      </c>
      <c r="K927" s="430">
        <v>6.66744700341E-2</v>
      </c>
      <c r="L927" s="430">
        <v>6.6403005737099993E-2</v>
      </c>
      <c r="M927" s="430">
        <v>6.5576938292099998E-2</v>
      </c>
      <c r="N927" s="430">
        <v>6.4785331218700004E-2</v>
      </c>
      <c r="O927" s="430">
        <v>6.4053060707600001E-2</v>
      </c>
      <c r="P927" s="430">
        <v>6.3397483808000005E-2</v>
      </c>
      <c r="Q927" s="430">
        <v>3.8001697685400002E-2</v>
      </c>
      <c r="R927" s="430">
        <v>4.4248248150000002E-2</v>
      </c>
      <c r="S927" s="430">
        <v>5.7378279449499997E-2</v>
      </c>
      <c r="T927" s="430">
        <v>5.2620357463599998E-2</v>
      </c>
      <c r="U927" s="430">
        <v>5.71060412578E-2</v>
      </c>
      <c r="V927" s="430">
        <v>7.2694354746600007E-2</v>
      </c>
      <c r="W927" s="430">
        <v>7.9058238382400003E-2</v>
      </c>
      <c r="X927" s="430">
        <v>7.5024102871100007E-2</v>
      </c>
      <c r="Y927" s="430">
        <v>7.3124468458700007E-2</v>
      </c>
      <c r="Z927" s="430">
        <v>0.1794645377504</v>
      </c>
      <c r="AA927" s="430">
        <v>0.16488655993679999</v>
      </c>
      <c r="AB927" s="430">
        <v>0.16143859796179999</v>
      </c>
      <c r="AC927" s="430">
        <v>0.16721487826500001</v>
      </c>
      <c r="AD927" s="430">
        <v>0.1774664289166</v>
      </c>
      <c r="AE927" s="430">
        <v>0.19465021411700001</v>
      </c>
      <c r="AF927" s="430">
        <v>0.18154272813399999</v>
      </c>
      <c r="AG927" s="430">
        <v>0.17820918689000001</v>
      </c>
      <c r="AH927" s="430">
        <v>0.16010993700100001</v>
      </c>
      <c r="AI927" s="430">
        <v>0.18779988042019999</v>
      </c>
      <c r="AJ927" s="430">
        <v>0.1926216835507</v>
      </c>
      <c r="AK927" s="430">
        <v>0.1928013430095</v>
      </c>
      <c r="AL927" s="430">
        <v>0</v>
      </c>
    </row>
    <row r="928" spans="1:38" x14ac:dyDescent="0.25">
      <c r="A928" s="430" t="s">
        <v>4254</v>
      </c>
      <c r="B928" s="430">
        <v>1</v>
      </c>
      <c r="C928" s="430" t="s">
        <v>4255</v>
      </c>
      <c r="D928" s="430" t="s">
        <v>4228</v>
      </c>
      <c r="E928" s="430">
        <v>18</v>
      </c>
      <c r="F928" s="430">
        <v>2.0482964333800001E-2</v>
      </c>
      <c r="G928" s="430">
        <v>2.0309787710800001E-2</v>
      </c>
      <c r="H928" s="430">
        <v>2.00786176543E-2</v>
      </c>
      <c r="I928" s="430">
        <v>2.0055310425E-2</v>
      </c>
      <c r="J928" s="430">
        <v>2.0048280673100001E-2</v>
      </c>
      <c r="K928" s="430">
        <v>1.9978690884500001E-2</v>
      </c>
      <c r="L928" s="430">
        <v>2.0021968474899999E-2</v>
      </c>
      <c r="M928" s="430">
        <v>1.99271868719E-2</v>
      </c>
      <c r="N928" s="430">
        <v>1.9829466215300001E-2</v>
      </c>
      <c r="O928" s="430">
        <v>1.9753888388100001E-2</v>
      </c>
      <c r="P928" s="430">
        <v>1.96661809294E-2</v>
      </c>
      <c r="Q928" s="430">
        <v>1.17993535294E-2</v>
      </c>
      <c r="R928" s="430">
        <v>1.37208373493E-2</v>
      </c>
      <c r="S928" s="430">
        <v>1.7740671953100001E-2</v>
      </c>
      <c r="T928" s="430">
        <v>1.62256223554E-2</v>
      </c>
      <c r="U928" s="430">
        <v>1.7527954322300001E-2</v>
      </c>
      <c r="V928" s="430">
        <v>2.2110286904899999E-2</v>
      </c>
      <c r="W928" s="430">
        <v>2.3804395111899999E-2</v>
      </c>
      <c r="X928" s="430">
        <v>2.23714892003E-2</v>
      </c>
      <c r="Y928" s="430">
        <v>2.1593002232099999E-2</v>
      </c>
      <c r="Z928" s="430">
        <v>5.2541926821599999E-2</v>
      </c>
      <c r="AA928" s="430">
        <v>4.7585391854500003E-2</v>
      </c>
      <c r="AB928" s="430">
        <v>4.5950426433300003E-2</v>
      </c>
      <c r="AC928" s="430">
        <v>4.7013900905600002E-2</v>
      </c>
      <c r="AD928" s="430">
        <v>4.9038636828100002E-2</v>
      </c>
      <c r="AE928" s="430">
        <v>5.2859571206299999E-2</v>
      </c>
      <c r="AF928" s="430">
        <v>4.83604860831E-2</v>
      </c>
      <c r="AG928" s="430">
        <v>4.6315828464200001E-2</v>
      </c>
      <c r="AH928" s="430">
        <v>3.9915827595400001E-2</v>
      </c>
      <c r="AI928" s="430">
        <v>4.6859469808099997E-2</v>
      </c>
      <c r="AJ928" s="430">
        <v>4.8661556757500002E-2</v>
      </c>
      <c r="AK928" s="430">
        <v>4.8535996622100001E-2</v>
      </c>
      <c r="AL928" s="430">
        <v>0</v>
      </c>
    </row>
    <row r="929" spans="1:38" x14ac:dyDescent="0.25">
      <c r="A929" s="430" t="s">
        <v>4254</v>
      </c>
      <c r="B929" s="430">
        <v>1</v>
      </c>
      <c r="C929" s="430" t="s">
        <v>4255</v>
      </c>
      <c r="D929" s="430" t="s">
        <v>4075</v>
      </c>
      <c r="E929" s="430">
        <v>18</v>
      </c>
      <c r="F929" s="430">
        <v>5.8413087068000004E-3</v>
      </c>
      <c r="G929" s="430">
        <v>5.7810688888000001E-3</v>
      </c>
      <c r="H929" s="430">
        <v>5.6874191536999998E-3</v>
      </c>
      <c r="I929" s="430">
        <v>5.6547114690999999E-3</v>
      </c>
      <c r="J929" s="430">
        <v>5.6156552747000004E-3</v>
      </c>
      <c r="K929" s="430">
        <v>5.5587661247999999E-3</v>
      </c>
      <c r="L929" s="430">
        <v>5.5472823074000002E-3</v>
      </c>
      <c r="M929" s="430">
        <v>5.4988986918000004E-3</v>
      </c>
      <c r="N929" s="430">
        <v>5.4552921401999997E-3</v>
      </c>
      <c r="O929" s="430">
        <v>5.4339523879999999E-3</v>
      </c>
      <c r="P929" s="430">
        <v>5.4203362753000002E-3</v>
      </c>
      <c r="Q929" s="430">
        <v>3.2663865912999999E-3</v>
      </c>
      <c r="R929" s="430">
        <v>3.8251798479999998E-3</v>
      </c>
      <c r="S929" s="430">
        <v>4.9675522880999997E-3</v>
      </c>
      <c r="T929" s="430">
        <v>4.5561193863999996E-3</v>
      </c>
      <c r="U929" s="430">
        <v>4.8983537460999997E-3</v>
      </c>
      <c r="V929" s="430">
        <v>6.1771447197E-3</v>
      </c>
      <c r="W929" s="430">
        <v>6.6531264297000001E-3</v>
      </c>
      <c r="X929" s="430">
        <v>6.2756791177000001E-3</v>
      </c>
      <c r="Y929" s="430">
        <v>6.0825899913999996E-3</v>
      </c>
      <c r="Z929" s="430">
        <v>1.48806942365E-2</v>
      </c>
      <c r="AA929" s="430">
        <v>1.3631562699499999E-2</v>
      </c>
      <c r="AB929" s="430">
        <v>1.33368945479E-2</v>
      </c>
      <c r="AC929" s="430">
        <v>1.3811558516500001E-2</v>
      </c>
      <c r="AD929" s="430">
        <v>1.46567767999E-2</v>
      </c>
      <c r="AE929" s="430">
        <v>1.6084886000699999E-2</v>
      </c>
      <c r="AF929" s="430">
        <v>1.5016560428E-2</v>
      </c>
      <c r="AG929" s="430">
        <v>1.47160885588E-2</v>
      </c>
      <c r="AH929" s="430">
        <v>1.32414024212E-2</v>
      </c>
      <c r="AI929" s="430">
        <v>1.55265069511E-2</v>
      </c>
      <c r="AJ929" s="430">
        <v>1.6255856157299998E-2</v>
      </c>
      <c r="AK929" s="430">
        <v>1.62939036529E-2</v>
      </c>
      <c r="AL929" s="430">
        <v>0</v>
      </c>
    </row>
    <row r="930" spans="1:38" x14ac:dyDescent="0.25">
      <c r="A930" s="430" t="s">
        <v>4254</v>
      </c>
      <c r="B930" s="430">
        <v>1</v>
      </c>
      <c r="C930" s="430" t="s">
        <v>4255</v>
      </c>
      <c r="D930" s="430" t="s">
        <v>4077</v>
      </c>
      <c r="E930" s="430">
        <v>18</v>
      </c>
      <c r="F930" s="430">
        <v>2.0329452120000001E-2</v>
      </c>
      <c r="G930" s="430">
        <v>2.0423264144900002E-2</v>
      </c>
      <c r="H930" s="430">
        <v>2.0335258412900001E-2</v>
      </c>
      <c r="I930" s="430">
        <v>2.0406599164199998E-2</v>
      </c>
      <c r="J930" s="430">
        <v>2.0481349863999999E-2</v>
      </c>
      <c r="K930" s="430">
        <v>2.0489134375099999E-2</v>
      </c>
      <c r="L930" s="430">
        <v>2.0627620226099999E-2</v>
      </c>
      <c r="M930" s="430">
        <v>2.06992882308E-2</v>
      </c>
      <c r="N930" s="430">
        <v>2.0734585868300001E-2</v>
      </c>
      <c r="O930" s="430">
        <v>2.07595071382E-2</v>
      </c>
      <c r="P930" s="430">
        <v>2.0768643724099999E-2</v>
      </c>
      <c r="Q930" s="430">
        <v>1.2560133985400001E-2</v>
      </c>
      <c r="R930" s="430">
        <v>1.47402705021E-2</v>
      </c>
      <c r="S930" s="430">
        <v>1.9243917776499999E-2</v>
      </c>
      <c r="T930" s="430">
        <v>1.7853930518400001E-2</v>
      </c>
      <c r="U930" s="430">
        <v>1.95864705174E-2</v>
      </c>
      <c r="V930" s="430">
        <v>2.5321374161299998E-2</v>
      </c>
      <c r="W930" s="430">
        <v>2.7964443611700002E-2</v>
      </c>
      <c r="X930" s="430">
        <v>2.6940705970900002E-2</v>
      </c>
      <c r="Y930" s="430">
        <v>2.6496858991700002E-2</v>
      </c>
      <c r="Z930" s="430">
        <v>6.5450663716699997E-2</v>
      </c>
      <c r="AA930" s="430">
        <v>6.0442054266499998E-2</v>
      </c>
      <c r="AB930" s="430">
        <v>5.9662132052699997E-2</v>
      </c>
      <c r="AC930" s="430">
        <v>6.2367241569200003E-2</v>
      </c>
      <c r="AD930" s="430">
        <v>6.6962085913799999E-2</v>
      </c>
      <c r="AE930" s="430">
        <v>7.4512954442299995E-2</v>
      </c>
      <c r="AF930" s="430">
        <v>7.04542707972E-2</v>
      </c>
      <c r="AG930" s="430">
        <v>7.0019401020799996E-2</v>
      </c>
      <c r="AH930" s="430">
        <v>6.3644724526700003E-2</v>
      </c>
      <c r="AI930" s="430">
        <v>7.5679715084700006E-2</v>
      </c>
      <c r="AJ930" s="430">
        <v>7.6083001458700006E-2</v>
      </c>
      <c r="AK930" s="430">
        <v>7.7196125592600001E-2</v>
      </c>
      <c r="AL930" s="430">
        <v>0</v>
      </c>
    </row>
    <row r="931" spans="1:38" x14ac:dyDescent="0.25">
      <c r="A931" s="430" t="s">
        <v>4254</v>
      </c>
      <c r="B931" s="430">
        <v>1</v>
      </c>
      <c r="C931" s="430" t="s">
        <v>4255</v>
      </c>
      <c r="D931" s="430" t="s">
        <v>4079</v>
      </c>
      <c r="E931" s="430">
        <v>18</v>
      </c>
      <c r="F931" s="430">
        <v>4.0477160829E-3</v>
      </c>
      <c r="G931" s="430">
        <v>4.0250957195999996E-3</v>
      </c>
      <c r="H931" s="430">
        <v>4.0036284111999998E-3</v>
      </c>
      <c r="I931" s="430">
        <v>4.0228081038E-3</v>
      </c>
      <c r="J931" s="430">
        <v>4.0393959586999999E-3</v>
      </c>
      <c r="K931" s="430">
        <v>4.0333770166000003E-3</v>
      </c>
      <c r="L931" s="430">
        <v>4.0330035011000003E-3</v>
      </c>
      <c r="M931" s="430">
        <v>3.9912175428000003E-3</v>
      </c>
      <c r="N931" s="430">
        <v>3.9469956926999998E-3</v>
      </c>
      <c r="O931" s="430">
        <v>3.9193533647999997E-3</v>
      </c>
      <c r="P931" s="430">
        <v>3.9008411678E-3</v>
      </c>
      <c r="Q931" s="430">
        <v>2.3420028505E-3</v>
      </c>
      <c r="R931" s="430">
        <v>2.7272296662999998E-3</v>
      </c>
      <c r="S931" s="430">
        <v>3.541225623E-3</v>
      </c>
      <c r="T931" s="430">
        <v>3.2664105206000001E-3</v>
      </c>
      <c r="U931" s="430">
        <v>3.5570578974999999E-3</v>
      </c>
      <c r="V931" s="430">
        <v>4.5498319636999998E-3</v>
      </c>
      <c r="W931" s="430">
        <v>4.981266608E-3</v>
      </c>
      <c r="X931" s="430">
        <v>4.7535843967E-3</v>
      </c>
      <c r="Y931" s="430">
        <v>4.6591147848999998E-3</v>
      </c>
      <c r="Z931" s="430">
        <v>1.15233279041E-2</v>
      </c>
      <c r="AA931" s="430">
        <v>1.06552993494E-2</v>
      </c>
      <c r="AB931" s="430">
        <v>1.0542386337600001E-2</v>
      </c>
      <c r="AC931" s="430">
        <v>1.10270422822E-2</v>
      </c>
      <c r="AD931" s="430">
        <v>1.17873108217E-2</v>
      </c>
      <c r="AE931" s="430">
        <v>1.30072277653E-2</v>
      </c>
      <c r="AF931" s="430">
        <v>1.22608261983E-2</v>
      </c>
      <c r="AG931" s="430">
        <v>1.2169673758900001E-2</v>
      </c>
      <c r="AH931" s="430">
        <v>1.0992057218300001E-2</v>
      </c>
      <c r="AI931" s="430">
        <v>1.3016944097200001E-2</v>
      </c>
      <c r="AJ931" s="430">
        <v>1.31546909827E-2</v>
      </c>
      <c r="AK931" s="430">
        <v>1.33160251158E-2</v>
      </c>
      <c r="AL931" s="430">
        <v>0</v>
      </c>
    </row>
    <row r="932" spans="1:38" x14ac:dyDescent="0.25">
      <c r="A932" s="430" t="s">
        <v>4254</v>
      </c>
      <c r="B932" s="430">
        <v>1</v>
      </c>
      <c r="C932" s="430" t="s">
        <v>4255</v>
      </c>
      <c r="D932" s="430" t="s">
        <v>4081</v>
      </c>
      <c r="E932" s="430">
        <v>18</v>
      </c>
      <c r="F932" s="430">
        <v>2.8419861664400001E-2</v>
      </c>
      <c r="G932" s="430">
        <v>2.8409647255499999E-2</v>
      </c>
      <c r="H932" s="430">
        <v>2.83631624258E-2</v>
      </c>
      <c r="I932" s="430">
        <v>2.86190638751E-2</v>
      </c>
      <c r="J932" s="430">
        <v>2.89164459219E-2</v>
      </c>
      <c r="K932" s="430">
        <v>2.91161584599E-2</v>
      </c>
      <c r="L932" s="430">
        <v>2.94327102641E-2</v>
      </c>
      <c r="M932" s="430">
        <v>2.9492014115899998E-2</v>
      </c>
      <c r="N932" s="430">
        <v>2.94681427224E-2</v>
      </c>
      <c r="O932" s="430">
        <v>2.9450596917499999E-2</v>
      </c>
      <c r="P932" s="430">
        <v>2.9436367669800002E-2</v>
      </c>
      <c r="Q932" s="430">
        <v>1.7768946914300001E-2</v>
      </c>
      <c r="R932" s="430">
        <v>2.07978730993E-2</v>
      </c>
      <c r="S932" s="430">
        <v>2.7114881971199999E-2</v>
      </c>
      <c r="T932" s="430">
        <v>2.5061304449399999E-2</v>
      </c>
      <c r="U932" s="430">
        <v>2.7479985784700001E-2</v>
      </c>
      <c r="V932" s="430">
        <v>3.5378920385799997E-2</v>
      </c>
      <c r="W932" s="430">
        <v>3.8860597386799998E-2</v>
      </c>
      <c r="X932" s="430">
        <v>3.71626874545E-2</v>
      </c>
      <c r="Y932" s="430">
        <v>3.6403999118399998E-2</v>
      </c>
      <c r="Z932" s="430">
        <v>8.9729656973800004E-2</v>
      </c>
      <c r="AA932" s="430">
        <v>8.2789583018099994E-2</v>
      </c>
      <c r="AB932" s="430">
        <v>8.1619352532599998E-2</v>
      </c>
      <c r="AC932" s="430">
        <v>8.5009765833400003E-2</v>
      </c>
      <c r="AD932" s="430">
        <v>9.0792230852299996E-2</v>
      </c>
      <c r="AE932" s="430">
        <v>0.10037555348839999</v>
      </c>
      <c r="AF932" s="430">
        <v>9.4420298987700005E-2</v>
      </c>
      <c r="AG932" s="430">
        <v>9.3525580536400005E-2</v>
      </c>
      <c r="AH932" s="430">
        <v>8.4725185977500006E-2</v>
      </c>
      <c r="AI932" s="430">
        <v>0.10022235676589999</v>
      </c>
      <c r="AJ932" s="430">
        <v>0.102617663878</v>
      </c>
      <c r="AK932" s="430">
        <v>0.10373538946330001</v>
      </c>
      <c r="AL932" s="430">
        <v>0</v>
      </c>
    </row>
    <row r="933" spans="1:38" x14ac:dyDescent="0.25">
      <c r="A933" s="430" t="s">
        <v>4254</v>
      </c>
      <c r="B933" s="430">
        <v>1</v>
      </c>
      <c r="C933" s="430" t="s">
        <v>4255</v>
      </c>
      <c r="D933" s="430" t="s">
        <v>4083</v>
      </c>
      <c r="E933" s="430">
        <v>18</v>
      </c>
      <c r="F933" s="430">
        <v>9.9040026532599995E-2</v>
      </c>
      <c r="G933" s="430">
        <v>9.9519284570999997E-2</v>
      </c>
      <c r="H933" s="430">
        <v>9.9752092984800006E-2</v>
      </c>
      <c r="I933" s="430">
        <v>0.1011697976915</v>
      </c>
      <c r="J933" s="430">
        <v>0.1026116901154</v>
      </c>
      <c r="K933" s="430">
        <v>0.10362542337980001</v>
      </c>
      <c r="L933" s="430">
        <v>0.10509067747210001</v>
      </c>
      <c r="M933" s="430">
        <v>0.10586598305930001</v>
      </c>
      <c r="N933" s="430">
        <v>0.1066427650835</v>
      </c>
      <c r="O933" s="430">
        <v>0.10737425405080001</v>
      </c>
      <c r="P933" s="430">
        <v>0.10809262749869999</v>
      </c>
      <c r="Q933" s="430">
        <v>6.5873957738899994E-2</v>
      </c>
      <c r="R933" s="430">
        <v>7.7832817309000005E-2</v>
      </c>
      <c r="S933" s="430">
        <v>0.1021520688047</v>
      </c>
      <c r="T933" s="430">
        <v>9.4948665783299996E-2</v>
      </c>
      <c r="U933" s="430">
        <v>0.1044794760329</v>
      </c>
      <c r="V933" s="430">
        <v>0.13573139796559999</v>
      </c>
      <c r="W933" s="430">
        <v>0.1499621172201</v>
      </c>
      <c r="X933" s="430">
        <v>0.14460217499309999</v>
      </c>
      <c r="Y933" s="430">
        <v>0.1431780154135</v>
      </c>
      <c r="Z933" s="430">
        <v>0.35637484768010003</v>
      </c>
      <c r="AA933" s="430">
        <v>0.33173151975889997</v>
      </c>
      <c r="AB933" s="430">
        <v>0.32977862002480002</v>
      </c>
      <c r="AC933" s="430">
        <v>0.34647502768799998</v>
      </c>
      <c r="AD933" s="430">
        <v>0.37405386340489999</v>
      </c>
      <c r="AE933" s="430">
        <v>0.41804715905149997</v>
      </c>
      <c r="AF933" s="430">
        <v>0.39626289340269999</v>
      </c>
      <c r="AG933" s="430">
        <v>0.3940482120205</v>
      </c>
      <c r="AH933" s="430">
        <v>0.35779833353879997</v>
      </c>
      <c r="AI933" s="430">
        <v>0.42532746388609999</v>
      </c>
      <c r="AJ933" s="430">
        <v>0.43326527981070001</v>
      </c>
      <c r="AK933" s="430">
        <v>0.4391393157438</v>
      </c>
      <c r="AL933" s="430">
        <v>0</v>
      </c>
    </row>
    <row r="934" spans="1:38" x14ac:dyDescent="0.25">
      <c r="A934" s="430" t="s">
        <v>4254</v>
      </c>
      <c r="B934" s="430">
        <v>1</v>
      </c>
      <c r="C934" s="430" t="s">
        <v>4255</v>
      </c>
      <c r="D934" s="430" t="s">
        <v>4229</v>
      </c>
      <c r="E934" s="430">
        <v>18</v>
      </c>
      <c r="F934" s="430">
        <v>0</v>
      </c>
      <c r="G934" s="430">
        <v>0</v>
      </c>
      <c r="H934" s="430">
        <v>0</v>
      </c>
      <c r="I934" s="430">
        <v>0</v>
      </c>
      <c r="J934" s="430">
        <v>0</v>
      </c>
      <c r="K934" s="430">
        <v>0</v>
      </c>
      <c r="L934" s="430">
        <v>0</v>
      </c>
      <c r="M934" s="430">
        <v>0</v>
      </c>
      <c r="N934" s="430">
        <v>0</v>
      </c>
      <c r="O934" s="430">
        <v>0</v>
      </c>
      <c r="P934" s="430">
        <v>0</v>
      </c>
      <c r="Q934" s="430">
        <v>0</v>
      </c>
      <c r="R934" s="430">
        <v>0</v>
      </c>
      <c r="S934" s="430">
        <v>0</v>
      </c>
      <c r="T934" s="430">
        <v>0</v>
      </c>
      <c r="U934" s="430">
        <v>0</v>
      </c>
      <c r="V934" s="430">
        <v>0</v>
      </c>
      <c r="W934" s="430">
        <v>0</v>
      </c>
      <c r="X934" s="430">
        <v>0</v>
      </c>
      <c r="Y934" s="430">
        <v>0</v>
      </c>
      <c r="Z934" s="430">
        <v>0</v>
      </c>
      <c r="AA934" s="430">
        <v>0</v>
      </c>
      <c r="AB934" s="430">
        <v>0</v>
      </c>
      <c r="AC934" s="430">
        <v>0</v>
      </c>
      <c r="AD934" s="430">
        <v>0</v>
      </c>
      <c r="AE934" s="430">
        <v>0</v>
      </c>
      <c r="AF934" s="430">
        <v>0</v>
      </c>
      <c r="AG934" s="430">
        <v>0</v>
      </c>
      <c r="AH934" s="430">
        <v>0</v>
      </c>
      <c r="AI934" s="430">
        <v>0</v>
      </c>
      <c r="AJ934" s="430">
        <v>0</v>
      </c>
      <c r="AK934" s="430">
        <v>0</v>
      </c>
      <c r="AL934" s="430">
        <v>0</v>
      </c>
    </row>
    <row r="935" spans="1:38" x14ac:dyDescent="0.25">
      <c r="A935" s="430" t="s">
        <v>4254</v>
      </c>
      <c r="B935" s="430">
        <v>1</v>
      </c>
      <c r="C935" s="430" t="s">
        <v>4255</v>
      </c>
      <c r="D935" s="430" t="s">
        <v>4085</v>
      </c>
      <c r="E935" s="430">
        <v>18</v>
      </c>
      <c r="F935" s="430">
        <v>1.0052344180000001E-2</v>
      </c>
      <c r="G935" s="430">
        <v>1.0180617392299999E-2</v>
      </c>
      <c r="H935" s="430">
        <v>1.03168495302E-2</v>
      </c>
      <c r="I935" s="430">
        <v>1.0575115723E-2</v>
      </c>
      <c r="J935" s="430">
        <v>1.0836242490499999E-2</v>
      </c>
      <c r="K935" s="430">
        <v>1.10091611197E-2</v>
      </c>
      <c r="L935" s="430">
        <v>1.12368746549E-2</v>
      </c>
      <c r="M935" s="430">
        <v>1.1368258019E-2</v>
      </c>
      <c r="N935" s="430">
        <v>1.1458941249299999E-2</v>
      </c>
      <c r="O935" s="430">
        <v>1.1508644039400001E-2</v>
      </c>
      <c r="P935" s="430">
        <v>1.15836677977E-2</v>
      </c>
      <c r="Q935" s="430">
        <v>7.0562857727000002E-3</v>
      </c>
      <c r="R935" s="430">
        <v>8.3422863037999999E-3</v>
      </c>
      <c r="S935" s="430">
        <v>1.0943381249399999E-2</v>
      </c>
      <c r="T935" s="430">
        <v>1.01824856022E-2</v>
      </c>
      <c r="U935" s="430">
        <v>1.1273149826999999E-2</v>
      </c>
      <c r="V935" s="430">
        <v>1.46745187919E-2</v>
      </c>
      <c r="W935" s="430">
        <v>1.6346247400399999E-2</v>
      </c>
      <c r="X935" s="430">
        <v>1.5841012286399999E-2</v>
      </c>
      <c r="Y935" s="430">
        <v>1.57220293315E-2</v>
      </c>
      <c r="Z935" s="430">
        <v>3.9184352314100002E-2</v>
      </c>
      <c r="AA935" s="430">
        <v>3.6410159325499999E-2</v>
      </c>
      <c r="AB935" s="430">
        <v>3.6084649557999997E-2</v>
      </c>
      <c r="AC935" s="430">
        <v>3.79292251655E-2</v>
      </c>
      <c r="AD935" s="430">
        <v>4.0762853395900002E-2</v>
      </c>
      <c r="AE935" s="430">
        <v>4.54081935788E-2</v>
      </c>
      <c r="AF935" s="430">
        <v>4.3215482592399997E-2</v>
      </c>
      <c r="AG935" s="430">
        <v>4.3227293149E-2</v>
      </c>
      <c r="AH935" s="430">
        <v>3.9438451724900001E-2</v>
      </c>
      <c r="AI935" s="430">
        <v>4.70037068344E-2</v>
      </c>
      <c r="AJ935" s="430">
        <v>4.8663721775000002E-2</v>
      </c>
      <c r="AK935" s="430">
        <v>4.9642339012700001E-2</v>
      </c>
      <c r="AL935" s="430">
        <v>0</v>
      </c>
    </row>
    <row r="936" spans="1:38" x14ac:dyDescent="0.25">
      <c r="A936" s="430" t="s">
        <v>4254</v>
      </c>
      <c r="B936" s="430">
        <v>1</v>
      </c>
      <c r="C936" s="430" t="s">
        <v>4255</v>
      </c>
      <c r="D936" s="430" t="s">
        <v>4087</v>
      </c>
      <c r="E936" s="430">
        <v>18</v>
      </c>
      <c r="F936" s="430">
        <v>3.6098329155199997E-2</v>
      </c>
      <c r="G936" s="430">
        <v>3.6043937668000001E-2</v>
      </c>
      <c r="H936" s="430">
        <v>3.6027589387700003E-2</v>
      </c>
      <c r="I936" s="430">
        <v>3.6262086765599999E-2</v>
      </c>
      <c r="J936" s="430">
        <v>3.6443162921799999E-2</v>
      </c>
      <c r="K936" s="430">
        <v>3.6460913820800002E-2</v>
      </c>
      <c r="L936" s="430">
        <v>3.6682648791599999E-2</v>
      </c>
      <c r="M936" s="430">
        <v>3.6624445888399998E-2</v>
      </c>
      <c r="N936" s="430">
        <v>3.6509083237099997E-2</v>
      </c>
      <c r="O936" s="430">
        <v>3.65614562679E-2</v>
      </c>
      <c r="P936" s="430">
        <v>3.6672466123700002E-2</v>
      </c>
      <c r="Q936" s="430">
        <v>2.22416980084E-2</v>
      </c>
      <c r="R936" s="430">
        <v>2.6147964816699999E-2</v>
      </c>
      <c r="S936" s="430">
        <v>3.4158880593199999E-2</v>
      </c>
      <c r="T936" s="430">
        <v>3.1695773118299998E-2</v>
      </c>
      <c r="U936" s="430">
        <v>3.47549251642E-2</v>
      </c>
      <c r="V936" s="430">
        <v>4.4588362541299997E-2</v>
      </c>
      <c r="W936" s="430">
        <v>4.8772960713000003E-2</v>
      </c>
      <c r="X936" s="430">
        <v>4.6597504714200003E-2</v>
      </c>
      <c r="Y936" s="430">
        <v>4.5755619125299997E-2</v>
      </c>
      <c r="Z936" s="430">
        <v>0.1132859865201</v>
      </c>
      <c r="AA936" s="430">
        <v>0.1048072106425</v>
      </c>
      <c r="AB936" s="430">
        <v>0.1035130930694</v>
      </c>
      <c r="AC936" s="430">
        <v>0.10802446787099999</v>
      </c>
      <c r="AD936" s="430">
        <v>0.1153583838743</v>
      </c>
      <c r="AE936" s="430">
        <v>0.127343076631</v>
      </c>
      <c r="AF936" s="430">
        <v>0.1194954178264</v>
      </c>
      <c r="AG936" s="430">
        <v>0.1179874838944</v>
      </c>
      <c r="AH936" s="430">
        <v>0.1063839083412</v>
      </c>
      <c r="AI936" s="430">
        <v>0.12555285835480001</v>
      </c>
      <c r="AJ936" s="430">
        <v>0.12800360655240001</v>
      </c>
      <c r="AK936" s="430">
        <v>0.1285278337162</v>
      </c>
      <c r="AL936" s="430">
        <v>0</v>
      </c>
    </row>
    <row r="937" spans="1:38" x14ac:dyDescent="0.25">
      <c r="A937" s="430" t="s">
        <v>4254</v>
      </c>
      <c r="B937" s="430">
        <v>1</v>
      </c>
      <c r="C937" s="430" t="s">
        <v>4255</v>
      </c>
      <c r="D937" s="430" t="s">
        <v>4230</v>
      </c>
      <c r="E937" s="430">
        <v>18</v>
      </c>
      <c r="F937" s="430">
        <v>6.0366102919999997E-4</v>
      </c>
      <c r="G937" s="430">
        <v>5.9951228069999999E-4</v>
      </c>
      <c r="H937" s="430">
        <v>5.9375837940000003E-4</v>
      </c>
      <c r="I937" s="430">
        <v>5.9369590639999996E-4</v>
      </c>
      <c r="J937" s="430">
        <v>5.9319352410000005E-4</v>
      </c>
      <c r="K937" s="430">
        <v>5.8931550390000005E-4</v>
      </c>
      <c r="L937" s="430">
        <v>5.8736173230000005E-4</v>
      </c>
      <c r="M937" s="430">
        <v>5.8111125200000001E-4</v>
      </c>
      <c r="N937" s="430">
        <v>5.7421148420000001E-4</v>
      </c>
      <c r="O937" s="430">
        <v>5.6720555650000004E-4</v>
      </c>
      <c r="P937" s="430">
        <v>5.6069134129999997E-4</v>
      </c>
      <c r="Q937" s="430">
        <v>3.3539770260000002E-4</v>
      </c>
      <c r="R937" s="430">
        <v>3.8936996900000001E-4</v>
      </c>
      <c r="S937" s="430">
        <v>5.03111295E-4</v>
      </c>
      <c r="T937" s="430">
        <v>4.59886193E-4</v>
      </c>
      <c r="U937" s="430">
        <v>4.9745594109999996E-4</v>
      </c>
      <c r="V937" s="430">
        <v>6.2968066490000005E-4</v>
      </c>
      <c r="W937" s="430">
        <v>6.8170768219999998E-4</v>
      </c>
      <c r="X937" s="430">
        <v>6.4479891460000004E-4</v>
      </c>
      <c r="Y937" s="430">
        <v>6.2580514270000004E-4</v>
      </c>
      <c r="Z937" s="430">
        <v>1.5298259624E-3</v>
      </c>
      <c r="AA937" s="430">
        <v>1.4007603935E-3</v>
      </c>
      <c r="AB937" s="430">
        <v>1.3678088179E-3</v>
      </c>
      <c r="AC937" s="430">
        <v>1.4136710312000001E-3</v>
      </c>
      <c r="AD937" s="430">
        <v>1.4966265327E-3</v>
      </c>
      <c r="AE937" s="430">
        <v>1.6392829887999999E-3</v>
      </c>
      <c r="AF937" s="430">
        <v>1.5262772646E-3</v>
      </c>
      <c r="AG937" s="430">
        <v>1.4942508350000001E-3</v>
      </c>
      <c r="AH937" s="430">
        <v>1.3374799171E-3</v>
      </c>
      <c r="AI937" s="430">
        <v>1.5651698234E-3</v>
      </c>
      <c r="AJ937" s="430">
        <v>1.5761624176999999E-3</v>
      </c>
      <c r="AK937" s="430">
        <v>1.5744978411E-3</v>
      </c>
      <c r="AL937" s="430">
        <v>0</v>
      </c>
    </row>
    <row r="938" spans="1:38" x14ac:dyDescent="0.25">
      <c r="A938" s="430" t="s">
        <v>4254</v>
      </c>
      <c r="B938" s="430">
        <v>1</v>
      </c>
      <c r="C938" s="430" t="s">
        <v>4255</v>
      </c>
      <c r="D938" s="430" t="s">
        <v>4089</v>
      </c>
      <c r="E938" s="430">
        <v>18</v>
      </c>
      <c r="F938" s="430">
        <v>3.2794988792000002E-3</v>
      </c>
      <c r="G938" s="430">
        <v>3.2525144304000001E-3</v>
      </c>
      <c r="H938" s="430">
        <v>3.2170019067E-3</v>
      </c>
      <c r="I938" s="430">
        <v>3.2183623500000001E-3</v>
      </c>
      <c r="J938" s="430">
        <v>3.2271169268E-3</v>
      </c>
      <c r="K938" s="430">
        <v>3.2193883247999999E-3</v>
      </c>
      <c r="L938" s="430">
        <v>3.2260256982999998E-3</v>
      </c>
      <c r="M938" s="430">
        <v>3.2029523059999999E-3</v>
      </c>
      <c r="N938" s="430">
        <v>3.1764814074000001E-3</v>
      </c>
      <c r="O938" s="430">
        <v>3.1582202185999999E-3</v>
      </c>
      <c r="P938" s="430">
        <v>3.1461822691999999E-3</v>
      </c>
      <c r="Q938" s="430">
        <v>1.891663559E-3</v>
      </c>
      <c r="R938" s="430">
        <v>2.2084309364E-3</v>
      </c>
      <c r="S938" s="430">
        <v>2.8648572739999999E-3</v>
      </c>
      <c r="T938" s="430">
        <v>2.6284056639999998E-3</v>
      </c>
      <c r="U938" s="430">
        <v>2.8494102742000001E-3</v>
      </c>
      <c r="V938" s="430">
        <v>3.6193288552999999E-3</v>
      </c>
      <c r="W938" s="430">
        <v>3.9232375587999998E-3</v>
      </c>
      <c r="X938" s="430">
        <v>3.7127585390999999E-3</v>
      </c>
      <c r="Y938" s="430">
        <v>3.6070042791000001E-3</v>
      </c>
      <c r="Z938" s="430">
        <v>8.8365002010000002E-3</v>
      </c>
      <c r="AA938" s="430">
        <v>8.1129625683000004E-3</v>
      </c>
      <c r="AB938" s="430">
        <v>7.9190122655999999E-3</v>
      </c>
      <c r="AC938" s="430">
        <v>8.1988366375999999E-3</v>
      </c>
      <c r="AD938" s="430">
        <v>8.6801203643999993E-3</v>
      </c>
      <c r="AE938" s="430">
        <v>9.5242840836999992E-3</v>
      </c>
      <c r="AF938" s="430">
        <v>8.8633843391999999E-3</v>
      </c>
      <c r="AG938" s="430">
        <v>8.7070777953E-3</v>
      </c>
      <c r="AH938" s="430">
        <v>7.8098347416E-3</v>
      </c>
      <c r="AI938" s="430">
        <v>9.1567181430000002E-3</v>
      </c>
      <c r="AJ938" s="430">
        <v>9.5274858644999998E-3</v>
      </c>
      <c r="AK938" s="430">
        <v>9.6009121686999998E-3</v>
      </c>
      <c r="AL938" s="430">
        <v>0</v>
      </c>
    </row>
    <row r="939" spans="1:38" x14ac:dyDescent="0.25">
      <c r="A939" s="430" t="s">
        <v>4254</v>
      </c>
      <c r="B939" s="430">
        <v>1</v>
      </c>
      <c r="C939" s="430" t="s">
        <v>4255</v>
      </c>
      <c r="D939" s="430" t="s">
        <v>4091</v>
      </c>
      <c r="E939" s="430">
        <v>18</v>
      </c>
      <c r="F939" s="430">
        <v>2.8469513035200001E-2</v>
      </c>
      <c r="G939" s="430">
        <v>2.8747348043800001E-2</v>
      </c>
      <c r="H939" s="430">
        <v>2.89867064557E-2</v>
      </c>
      <c r="I939" s="430">
        <v>2.94059457489E-2</v>
      </c>
      <c r="J939" s="430">
        <v>2.9710865803599999E-2</v>
      </c>
      <c r="K939" s="430">
        <v>2.99583945921E-2</v>
      </c>
      <c r="L939" s="430">
        <v>3.0264672471800001E-2</v>
      </c>
      <c r="M939" s="430">
        <v>3.0433283810399999E-2</v>
      </c>
      <c r="N939" s="430">
        <v>3.0523680950799999E-2</v>
      </c>
      <c r="O939" s="430">
        <v>3.05153340729E-2</v>
      </c>
      <c r="P939" s="430">
        <v>3.0503607269000001E-2</v>
      </c>
      <c r="Q939" s="430">
        <v>1.8494849395800001E-2</v>
      </c>
      <c r="R939" s="430">
        <v>2.1718041293E-2</v>
      </c>
      <c r="S939" s="430">
        <v>2.8303296645599999E-2</v>
      </c>
      <c r="T939" s="430">
        <v>2.61969052679E-2</v>
      </c>
      <c r="U939" s="430">
        <v>2.8701221245400001E-2</v>
      </c>
      <c r="V939" s="430">
        <v>3.70174125898E-2</v>
      </c>
      <c r="W939" s="430">
        <v>4.0659363810499997E-2</v>
      </c>
      <c r="X939" s="430">
        <v>3.90353923661E-2</v>
      </c>
      <c r="Y939" s="430">
        <v>3.8490364558999998E-2</v>
      </c>
      <c r="Z939" s="430">
        <v>9.5200404521099999E-2</v>
      </c>
      <c r="AA939" s="430">
        <v>8.8315284612500003E-2</v>
      </c>
      <c r="AB939" s="430">
        <v>8.7218217763299993E-2</v>
      </c>
      <c r="AC939" s="430">
        <v>9.1150476655999998E-2</v>
      </c>
      <c r="AD939" s="430">
        <v>9.7907789531299999E-2</v>
      </c>
      <c r="AE939" s="430">
        <v>0.109079876476</v>
      </c>
      <c r="AF939" s="430">
        <v>0.1036288971605</v>
      </c>
      <c r="AG939" s="430">
        <v>0.10345934493309999</v>
      </c>
      <c r="AH939" s="430">
        <v>9.4082620517500007E-2</v>
      </c>
      <c r="AI939" s="430">
        <v>0.11172168670630001</v>
      </c>
      <c r="AJ939" s="430">
        <v>0.1144609918813</v>
      </c>
      <c r="AK939" s="430">
        <v>0.1150897690304</v>
      </c>
      <c r="AL939" s="430">
        <v>0</v>
      </c>
    </row>
    <row r="940" spans="1:38" x14ac:dyDescent="0.25">
      <c r="A940" s="430" t="s">
        <v>4254</v>
      </c>
      <c r="B940" s="430">
        <v>1</v>
      </c>
      <c r="C940" s="430" t="s">
        <v>4255</v>
      </c>
      <c r="D940" s="430" t="s">
        <v>4093</v>
      </c>
      <c r="E940" s="430">
        <v>18</v>
      </c>
      <c r="F940" s="430">
        <v>2.8478333106800001E-2</v>
      </c>
      <c r="G940" s="430">
        <v>2.8396811227799999E-2</v>
      </c>
      <c r="H940" s="430">
        <v>2.8226428147799999E-2</v>
      </c>
      <c r="I940" s="430">
        <v>2.8325524816500001E-2</v>
      </c>
      <c r="J940" s="430">
        <v>2.8376083644199999E-2</v>
      </c>
      <c r="K940" s="430">
        <v>2.83394631669E-2</v>
      </c>
      <c r="L940" s="430">
        <v>2.84184618819E-2</v>
      </c>
      <c r="M940" s="430">
        <v>2.8242343638399999E-2</v>
      </c>
      <c r="N940" s="430">
        <v>2.8027162184999999E-2</v>
      </c>
      <c r="O940" s="430">
        <v>2.7852169781799999E-2</v>
      </c>
      <c r="P940" s="430">
        <v>2.7734713161900001E-2</v>
      </c>
      <c r="Q940" s="430">
        <v>1.6706188331600001E-2</v>
      </c>
      <c r="R940" s="430">
        <v>1.9539232315099998E-2</v>
      </c>
      <c r="S940" s="430">
        <v>2.54057316893E-2</v>
      </c>
      <c r="T940" s="430">
        <v>2.33789798195E-2</v>
      </c>
      <c r="U940" s="430">
        <v>2.54393444829E-2</v>
      </c>
      <c r="V940" s="430">
        <v>3.24090977029E-2</v>
      </c>
      <c r="W940" s="430">
        <v>3.5305651999099998E-2</v>
      </c>
      <c r="X940" s="430">
        <v>3.3555431406699997E-2</v>
      </c>
      <c r="Y940" s="430">
        <v>3.2728077993099999E-2</v>
      </c>
      <c r="Z940" s="430">
        <v>8.0341212586700003E-2</v>
      </c>
      <c r="AA940" s="430">
        <v>7.3806581251099998E-2</v>
      </c>
      <c r="AB940" s="430">
        <v>7.2327752437199994E-2</v>
      </c>
      <c r="AC940" s="430">
        <v>7.5079472987400003E-2</v>
      </c>
      <c r="AD940" s="430">
        <v>7.9813038982600004E-2</v>
      </c>
      <c r="AE940" s="430">
        <v>8.7706738309799998E-2</v>
      </c>
      <c r="AF940" s="430">
        <v>8.1983245939799998E-2</v>
      </c>
      <c r="AG940" s="430">
        <v>8.0689169021299995E-2</v>
      </c>
      <c r="AH940" s="430">
        <v>7.2614718505200002E-2</v>
      </c>
      <c r="AI940" s="430">
        <v>8.5464928095500006E-2</v>
      </c>
      <c r="AJ940" s="430">
        <v>8.73765929567E-2</v>
      </c>
      <c r="AK940" s="430">
        <v>8.7683899287400002E-2</v>
      </c>
      <c r="AL940" s="430">
        <v>0</v>
      </c>
    </row>
    <row r="941" spans="1:38" x14ac:dyDescent="0.25">
      <c r="A941" s="430" t="s">
        <v>4254</v>
      </c>
      <c r="B941" s="430">
        <v>1</v>
      </c>
      <c r="C941" s="430" t="s">
        <v>4255</v>
      </c>
      <c r="D941" s="430" t="s">
        <v>4095</v>
      </c>
      <c r="E941" s="430">
        <v>18</v>
      </c>
      <c r="F941" s="430">
        <v>1.0408427715600001E-2</v>
      </c>
      <c r="G941" s="430">
        <v>1.02890429295E-2</v>
      </c>
      <c r="H941" s="430">
        <v>1.01463922567E-2</v>
      </c>
      <c r="I941" s="430">
        <v>1.0124654844899999E-2</v>
      </c>
      <c r="J941" s="430">
        <v>1.00622630721E-2</v>
      </c>
      <c r="K941" s="430">
        <v>9.9680450794000005E-3</v>
      </c>
      <c r="L941" s="430">
        <v>9.9046918415999999E-3</v>
      </c>
      <c r="M941" s="430">
        <v>9.7557798104999996E-3</v>
      </c>
      <c r="N941" s="430">
        <v>9.6054206276999995E-3</v>
      </c>
      <c r="O941" s="430">
        <v>9.4629090511999994E-3</v>
      </c>
      <c r="P941" s="430">
        <v>9.3258687082999996E-3</v>
      </c>
      <c r="Q941" s="430">
        <v>5.5662658213000002E-3</v>
      </c>
      <c r="R941" s="430">
        <v>6.4784855934000001E-3</v>
      </c>
      <c r="S941" s="430">
        <v>8.4031711385000006E-3</v>
      </c>
      <c r="T941" s="430">
        <v>7.7015355649999997E-3</v>
      </c>
      <c r="U941" s="430">
        <v>8.3502951617999994E-3</v>
      </c>
      <c r="V941" s="430">
        <v>1.06211263695E-2</v>
      </c>
      <c r="W941" s="430">
        <v>1.15407232798E-2</v>
      </c>
      <c r="X941" s="430">
        <v>1.09470731715E-2</v>
      </c>
      <c r="Y941" s="430">
        <v>1.0667015032900001E-2</v>
      </c>
      <c r="Z941" s="430">
        <v>2.6179229197100001E-2</v>
      </c>
      <c r="AA941" s="430">
        <v>2.4015699982899999E-2</v>
      </c>
      <c r="AB941" s="430">
        <v>2.3483482618900001E-2</v>
      </c>
      <c r="AC941" s="430">
        <v>2.4268858962600001E-2</v>
      </c>
      <c r="AD941" s="430">
        <v>2.56725928891E-2</v>
      </c>
      <c r="AE941" s="430">
        <v>2.8053910337900001E-2</v>
      </c>
      <c r="AF941" s="430">
        <v>2.6012908585200001E-2</v>
      </c>
      <c r="AG941" s="430">
        <v>2.5331313012299999E-2</v>
      </c>
      <c r="AH941" s="430">
        <v>2.2573862569599999E-2</v>
      </c>
      <c r="AI941" s="430">
        <v>2.6342156321199999E-2</v>
      </c>
      <c r="AJ941" s="430">
        <v>2.6540712605299999E-2</v>
      </c>
      <c r="AK941" s="430">
        <v>2.6516152794399998E-2</v>
      </c>
      <c r="AL941" s="430">
        <v>0</v>
      </c>
    </row>
    <row r="942" spans="1:38" x14ac:dyDescent="0.25">
      <c r="A942" s="430" t="s">
        <v>4254</v>
      </c>
      <c r="B942" s="430">
        <v>1</v>
      </c>
      <c r="C942" s="430" t="s">
        <v>4255</v>
      </c>
      <c r="D942" s="430" t="s">
        <v>4097</v>
      </c>
      <c r="E942" s="430">
        <v>18</v>
      </c>
      <c r="F942" s="430">
        <v>2.6343504165E-3</v>
      </c>
      <c r="G942" s="430">
        <v>2.6270383662999998E-3</v>
      </c>
      <c r="H942" s="430">
        <v>2.6188175246E-3</v>
      </c>
      <c r="I942" s="430">
        <v>2.6353117257000001E-3</v>
      </c>
      <c r="J942" s="430">
        <v>2.6547342044000001E-3</v>
      </c>
      <c r="K942" s="430">
        <v>2.6518049848E-3</v>
      </c>
      <c r="L942" s="430">
        <v>2.6525798121999999E-3</v>
      </c>
      <c r="M942" s="430">
        <v>2.6248925624999999E-3</v>
      </c>
      <c r="N942" s="430">
        <v>2.5964927325E-3</v>
      </c>
      <c r="O942" s="430">
        <v>2.5685351483000001E-3</v>
      </c>
      <c r="P942" s="430">
        <v>2.5510367077000002E-3</v>
      </c>
      <c r="Q942" s="430">
        <v>1.5284048804E-3</v>
      </c>
      <c r="R942" s="430">
        <v>1.7942438305E-3</v>
      </c>
      <c r="S942" s="430">
        <v>2.3343891139000002E-3</v>
      </c>
      <c r="T942" s="430">
        <v>2.1585641598E-3</v>
      </c>
      <c r="U942" s="430">
        <v>2.3583529669999998E-3</v>
      </c>
      <c r="V942" s="430">
        <v>3.0369690971E-3</v>
      </c>
      <c r="W942" s="430">
        <v>3.3656929601999998E-3</v>
      </c>
      <c r="X942" s="430">
        <v>3.2481335621999999E-3</v>
      </c>
      <c r="Y942" s="430">
        <v>3.2319622427999998E-3</v>
      </c>
      <c r="Z942" s="430">
        <v>7.9702666220000003E-3</v>
      </c>
      <c r="AA942" s="430">
        <v>7.3406493349000004E-3</v>
      </c>
      <c r="AB942" s="430">
        <v>7.2905974940999999E-3</v>
      </c>
      <c r="AC942" s="430">
        <v>7.6233375866000003E-3</v>
      </c>
      <c r="AD942" s="430">
        <v>8.0900542463000005E-3</v>
      </c>
      <c r="AE942" s="430">
        <v>8.9243307386999999E-3</v>
      </c>
      <c r="AF942" s="430">
        <v>8.3080014619999996E-3</v>
      </c>
      <c r="AG942" s="430">
        <v>8.0783784525999998E-3</v>
      </c>
      <c r="AH942" s="430">
        <v>7.2379986724000001E-3</v>
      </c>
      <c r="AI942" s="430">
        <v>8.5121268339999993E-3</v>
      </c>
      <c r="AJ942" s="430">
        <v>8.5602272119999993E-3</v>
      </c>
      <c r="AK942" s="430">
        <v>8.6079538484999992E-3</v>
      </c>
      <c r="AL942" s="430">
        <v>0</v>
      </c>
    </row>
    <row r="943" spans="1:38" x14ac:dyDescent="0.25">
      <c r="A943" s="430" t="s">
        <v>4256</v>
      </c>
      <c r="B943" s="430">
        <v>1</v>
      </c>
      <c r="C943" s="430" t="s">
        <v>4257</v>
      </c>
      <c r="D943" s="430" t="s">
        <v>4001</v>
      </c>
      <c r="E943" s="430">
        <v>19</v>
      </c>
      <c r="F943" s="430">
        <v>8.2598452683000003E-3</v>
      </c>
      <c r="G943" s="430">
        <v>7.7715648214E-3</v>
      </c>
      <c r="H943" s="430">
        <v>8.7321358442000001E-3</v>
      </c>
      <c r="I943" s="430">
        <v>1.0378072035600001E-2</v>
      </c>
      <c r="J943" s="430">
        <v>9.6402165677999998E-3</v>
      </c>
      <c r="K943" s="430">
        <v>9.5136284761999992E-3</v>
      </c>
      <c r="L943" s="430">
        <v>8.5889276697E-3</v>
      </c>
      <c r="M943" s="430">
        <v>8.7074521756000008E-3</v>
      </c>
      <c r="N943" s="430">
        <v>1.0725316302499999E-2</v>
      </c>
      <c r="O943" s="430">
        <v>1.0258489700700001E-2</v>
      </c>
      <c r="P943" s="430">
        <v>9.2772762432999992E-3</v>
      </c>
      <c r="Q943" s="430">
        <v>8.9231201945000008E-3</v>
      </c>
      <c r="R943" s="430">
        <v>8.1435901974E-3</v>
      </c>
      <c r="S943" s="430">
        <v>7.8377248499000001E-3</v>
      </c>
      <c r="T943" s="430">
        <v>8.1527989550000002E-3</v>
      </c>
      <c r="U943" s="430">
        <v>8.1283454496E-3</v>
      </c>
      <c r="V943" s="430">
        <v>7.8540959369000005E-3</v>
      </c>
      <c r="W943" s="430">
        <v>1.10120841486E-2</v>
      </c>
      <c r="X943" s="430">
        <v>9.0655264296000005E-3</v>
      </c>
      <c r="Y943" s="430">
        <v>7.7039713488999996E-3</v>
      </c>
      <c r="Z943" s="430">
        <v>1.07748028961E-2</v>
      </c>
      <c r="AA943" s="430">
        <v>1.16557036284E-2</v>
      </c>
      <c r="AB943" s="430">
        <v>1.10800655302E-2</v>
      </c>
      <c r="AC943" s="430">
        <v>1.0501789985100001E-2</v>
      </c>
      <c r="AD943" s="430">
        <v>4.1365721693000001E-3</v>
      </c>
      <c r="AE943" s="430">
        <v>1.05251302079E-2</v>
      </c>
      <c r="AF943" s="430">
        <v>1.20163314795E-2</v>
      </c>
      <c r="AG943" s="430">
        <v>1.16298320101E-2</v>
      </c>
      <c r="AH943" s="430">
        <v>1.36231848943E-2</v>
      </c>
      <c r="AI943" s="430">
        <v>1.36019487101E-2</v>
      </c>
      <c r="AJ943" s="430">
        <v>1.2706338405800001E-2</v>
      </c>
      <c r="AK943" s="430">
        <v>1.0894675462699999E-2</v>
      </c>
      <c r="AL943" s="430">
        <v>0</v>
      </c>
    </row>
    <row r="944" spans="1:38" x14ac:dyDescent="0.25">
      <c r="A944" s="430" t="s">
        <v>4256</v>
      </c>
      <c r="B944" s="430">
        <v>1</v>
      </c>
      <c r="C944" s="430" t="s">
        <v>4257</v>
      </c>
      <c r="D944" s="430" t="s">
        <v>4003</v>
      </c>
      <c r="E944" s="430">
        <v>19</v>
      </c>
      <c r="F944" s="430">
        <v>6.0461652348899997E-2</v>
      </c>
      <c r="G944" s="430">
        <v>5.5870304558000003E-2</v>
      </c>
      <c r="H944" s="430">
        <v>6.1612360288199997E-2</v>
      </c>
      <c r="I944" s="430">
        <v>7.2961223172000003E-2</v>
      </c>
      <c r="J944" s="430">
        <v>6.80739028631E-2</v>
      </c>
      <c r="K944" s="430">
        <v>6.7632937195700002E-2</v>
      </c>
      <c r="L944" s="430">
        <v>6.1126218732700001E-2</v>
      </c>
      <c r="M944" s="430">
        <v>6.20482392536E-2</v>
      </c>
      <c r="N944" s="430">
        <v>7.6204828018000006E-2</v>
      </c>
      <c r="O944" s="430">
        <v>7.2740210252099993E-2</v>
      </c>
      <c r="P944" s="430">
        <v>6.57746376838E-2</v>
      </c>
      <c r="Q944" s="430">
        <v>6.2907297561399997E-2</v>
      </c>
      <c r="R944" s="430">
        <v>5.6798859265400001E-2</v>
      </c>
      <c r="S944" s="430">
        <v>5.4436090710800002E-2</v>
      </c>
      <c r="T944" s="430">
        <v>5.60274640395E-2</v>
      </c>
      <c r="U944" s="430">
        <v>5.5694094690099998E-2</v>
      </c>
      <c r="V944" s="430">
        <v>5.3837336279200003E-2</v>
      </c>
      <c r="W944" s="430">
        <v>7.5639728491700003E-2</v>
      </c>
      <c r="X944" s="430">
        <v>6.2219376094899997E-2</v>
      </c>
      <c r="Y944" s="430">
        <v>5.2447102972400003E-2</v>
      </c>
      <c r="Z944" s="430">
        <v>7.2218865611099997E-2</v>
      </c>
      <c r="AA944" s="430">
        <v>7.7446227065600004E-2</v>
      </c>
      <c r="AB944" s="430">
        <v>7.3026639201299995E-2</v>
      </c>
      <c r="AC944" s="430">
        <v>6.8788656401900003E-2</v>
      </c>
      <c r="AD944" s="430">
        <v>2.7183756971499998E-2</v>
      </c>
      <c r="AE944" s="430">
        <v>6.9197396786300006E-2</v>
      </c>
      <c r="AF944" s="430">
        <v>7.8754833433099997E-2</v>
      </c>
      <c r="AG944" s="430">
        <v>7.6560720849200001E-2</v>
      </c>
      <c r="AH944" s="430">
        <v>9.0466170906600002E-2</v>
      </c>
      <c r="AI944" s="430">
        <v>9.1000020720700001E-2</v>
      </c>
      <c r="AJ944" s="430">
        <v>8.7169952720600005E-2</v>
      </c>
      <c r="AK944" s="430">
        <v>7.4941787519400005E-2</v>
      </c>
      <c r="AL944" s="430">
        <v>0</v>
      </c>
    </row>
    <row r="945" spans="1:38" x14ac:dyDescent="0.25">
      <c r="A945" s="430" t="s">
        <v>4256</v>
      </c>
      <c r="B945" s="430">
        <v>1</v>
      </c>
      <c r="C945" s="430" t="s">
        <v>4257</v>
      </c>
      <c r="D945" s="430" t="s">
        <v>4004</v>
      </c>
      <c r="E945" s="430">
        <v>19</v>
      </c>
      <c r="F945" s="430">
        <v>3.5180530501999999E-2</v>
      </c>
      <c r="G945" s="430">
        <v>3.2481559883399999E-2</v>
      </c>
      <c r="H945" s="430">
        <v>3.5833889018799997E-2</v>
      </c>
      <c r="I945" s="430">
        <v>4.2526407457699998E-2</v>
      </c>
      <c r="J945" s="430">
        <v>3.9851756124999999E-2</v>
      </c>
      <c r="K945" s="430">
        <v>3.9907950412699997E-2</v>
      </c>
      <c r="L945" s="430">
        <v>3.6300991604000001E-2</v>
      </c>
      <c r="M945" s="430">
        <v>3.6949509239500002E-2</v>
      </c>
      <c r="N945" s="430">
        <v>4.5436886991999999E-2</v>
      </c>
      <c r="O945" s="430">
        <v>4.3541922019900002E-2</v>
      </c>
      <c r="P945" s="430">
        <v>3.9572396491300003E-2</v>
      </c>
      <c r="Q945" s="430">
        <v>3.7899133591700003E-2</v>
      </c>
      <c r="R945" s="430">
        <v>3.4305918220699998E-2</v>
      </c>
      <c r="S945" s="430">
        <v>3.2936300071700002E-2</v>
      </c>
      <c r="T945" s="430">
        <v>3.4002901847599999E-2</v>
      </c>
      <c r="U945" s="430">
        <v>3.38943739745E-2</v>
      </c>
      <c r="V945" s="430">
        <v>3.2818474704599997E-2</v>
      </c>
      <c r="W945" s="430">
        <v>4.6111382492800002E-2</v>
      </c>
      <c r="X945" s="430">
        <v>3.79069833812E-2</v>
      </c>
      <c r="Y945" s="430">
        <v>3.1932114944700003E-2</v>
      </c>
      <c r="Z945" s="430">
        <v>4.40962832577E-2</v>
      </c>
      <c r="AA945" s="430">
        <v>4.74561012585E-2</v>
      </c>
      <c r="AB945" s="430">
        <v>4.47695838624E-2</v>
      </c>
      <c r="AC945" s="430">
        <v>4.2148892091100003E-2</v>
      </c>
      <c r="AD945" s="430">
        <v>1.6661107562799999E-2</v>
      </c>
      <c r="AE945" s="430">
        <v>4.2471279992400003E-2</v>
      </c>
      <c r="AF945" s="430">
        <v>4.8413481150700002E-2</v>
      </c>
      <c r="AG945" s="430">
        <v>4.7145925119299999E-2</v>
      </c>
      <c r="AH945" s="430">
        <v>5.5707153492500001E-2</v>
      </c>
      <c r="AI945" s="430">
        <v>5.6012970262999999E-2</v>
      </c>
      <c r="AJ945" s="430">
        <v>5.2256003075899997E-2</v>
      </c>
      <c r="AK945" s="430">
        <v>4.4994288626200002E-2</v>
      </c>
      <c r="AL945" s="430">
        <v>0</v>
      </c>
    </row>
    <row r="946" spans="1:38" x14ac:dyDescent="0.25">
      <c r="A946" s="430" t="s">
        <v>4256</v>
      </c>
      <c r="B946" s="430">
        <v>1</v>
      </c>
      <c r="C946" s="430" t="s">
        <v>4257</v>
      </c>
      <c r="D946" s="430" t="s">
        <v>4225</v>
      </c>
      <c r="E946" s="430">
        <v>19</v>
      </c>
      <c r="F946" s="430">
        <v>7.0461500630000003E-4</v>
      </c>
      <c r="G946" s="430">
        <v>6.6189957160000005E-4</v>
      </c>
      <c r="H946" s="430">
        <v>7.4074004020000005E-4</v>
      </c>
      <c r="I946" s="430">
        <v>8.8925668629999996E-4</v>
      </c>
      <c r="J946" s="430">
        <v>8.4220148690000002E-4</v>
      </c>
      <c r="K946" s="430">
        <v>8.4796164420000003E-4</v>
      </c>
      <c r="L946" s="430">
        <v>7.7507518420000005E-4</v>
      </c>
      <c r="M946" s="430">
        <v>7.9433724230000005E-4</v>
      </c>
      <c r="N946" s="430">
        <v>9.8394810090000006E-4</v>
      </c>
      <c r="O946" s="430">
        <v>9.4874515930000003E-4</v>
      </c>
      <c r="P946" s="430">
        <v>8.5242213629999996E-4</v>
      </c>
      <c r="Q946" s="430">
        <v>8.1211694919999995E-4</v>
      </c>
      <c r="R946" s="430">
        <v>7.2969870549999998E-4</v>
      </c>
      <c r="S946" s="430">
        <v>6.9411442660000002E-4</v>
      </c>
      <c r="T946" s="430">
        <v>7.0904764619999995E-4</v>
      </c>
      <c r="U946" s="430">
        <v>6.9830212520000004E-4</v>
      </c>
      <c r="V946" s="430">
        <v>6.6446175930000002E-4</v>
      </c>
      <c r="W946" s="430">
        <v>9.1886073310000005E-4</v>
      </c>
      <c r="X946" s="430">
        <v>7.4323720839999995E-4</v>
      </c>
      <c r="Y946" s="430">
        <v>6.1686224779999995E-4</v>
      </c>
      <c r="Z946" s="430">
        <v>8.379959579E-4</v>
      </c>
      <c r="AA946" s="430">
        <v>8.8835834650000003E-4</v>
      </c>
      <c r="AB946" s="430">
        <v>8.2592965320000004E-4</v>
      </c>
      <c r="AC946" s="430">
        <v>7.6607971449999999E-4</v>
      </c>
      <c r="AD946" s="430">
        <v>2.9788146059999998E-4</v>
      </c>
      <c r="AE946" s="430">
        <v>7.4499614819999995E-4</v>
      </c>
      <c r="AF946" s="430">
        <v>8.3170506560000001E-4</v>
      </c>
      <c r="AG946" s="430">
        <v>7.9210233150000002E-4</v>
      </c>
      <c r="AH946" s="430">
        <v>9.1517966360000005E-4</v>
      </c>
      <c r="AI946" s="430">
        <v>8.9843692939999996E-4</v>
      </c>
      <c r="AJ946" s="430">
        <v>8.2215330619999998E-4</v>
      </c>
      <c r="AK946" s="430">
        <v>6.8945153229999997E-4</v>
      </c>
      <c r="AL946" s="430">
        <v>0</v>
      </c>
    </row>
    <row r="947" spans="1:38" x14ac:dyDescent="0.25">
      <c r="A947" s="430" t="s">
        <v>4256</v>
      </c>
      <c r="B947" s="430">
        <v>1</v>
      </c>
      <c r="C947" s="430" t="s">
        <v>4257</v>
      </c>
      <c r="D947" s="430" t="s">
        <v>4006</v>
      </c>
      <c r="E947" s="430">
        <v>19</v>
      </c>
      <c r="F947" s="430">
        <v>5.4998411634800001E-2</v>
      </c>
      <c r="G947" s="430">
        <v>5.1637189451000001E-2</v>
      </c>
      <c r="H947" s="430">
        <v>5.80782789068E-2</v>
      </c>
      <c r="I947" s="430">
        <v>7.0385680404599998E-2</v>
      </c>
      <c r="J947" s="430">
        <v>6.7831981856199999E-2</v>
      </c>
      <c r="K947" s="430">
        <v>6.9768880675700001E-2</v>
      </c>
      <c r="L947" s="430">
        <v>6.4736941719099994E-2</v>
      </c>
      <c r="M947" s="430">
        <v>6.7290811072399995E-2</v>
      </c>
      <c r="N947" s="430">
        <v>8.4485697726799994E-2</v>
      </c>
      <c r="O947" s="430">
        <v>8.2488106199999994E-2</v>
      </c>
      <c r="P947" s="430">
        <v>7.6240450311800004E-2</v>
      </c>
      <c r="Q947" s="430">
        <v>7.4254110077599994E-2</v>
      </c>
      <c r="R947" s="430">
        <v>6.8414071306399996E-2</v>
      </c>
      <c r="S947" s="430">
        <v>6.6606700125199994E-2</v>
      </c>
      <c r="T947" s="430">
        <v>6.9898213255899996E-2</v>
      </c>
      <c r="U947" s="430">
        <v>7.1163235048500001E-2</v>
      </c>
      <c r="V947" s="430">
        <v>7.0121888919399994E-2</v>
      </c>
      <c r="W947" s="430">
        <v>9.9836869283599999E-2</v>
      </c>
      <c r="X947" s="430">
        <v>8.2819657575399996E-2</v>
      </c>
      <c r="Y947" s="430">
        <v>6.9921056349999997E-2</v>
      </c>
      <c r="Z947" s="430">
        <v>9.6694100324900001E-2</v>
      </c>
      <c r="AA947" s="430">
        <v>0.1044539666555</v>
      </c>
      <c r="AB947" s="430">
        <v>9.9403020153399996E-2</v>
      </c>
      <c r="AC947" s="430">
        <v>9.4459958022700005E-2</v>
      </c>
      <c r="AD947" s="430">
        <v>3.7785863136700001E-2</v>
      </c>
      <c r="AE947" s="430">
        <v>9.7390700453799994E-2</v>
      </c>
      <c r="AF947" s="430">
        <v>0.1123800590112</v>
      </c>
      <c r="AG947" s="430">
        <v>0.1106207287243</v>
      </c>
      <c r="AH947" s="430">
        <v>0.13249582238509999</v>
      </c>
      <c r="AI947" s="430">
        <v>0.13520020295410001</v>
      </c>
      <c r="AJ947" s="430">
        <v>0.12452323011459999</v>
      </c>
      <c r="AK947" s="430">
        <v>0.10819711028579999</v>
      </c>
      <c r="AL947" s="430">
        <v>0</v>
      </c>
    </row>
    <row r="948" spans="1:38" x14ac:dyDescent="0.25">
      <c r="A948" s="430" t="s">
        <v>4256</v>
      </c>
      <c r="B948" s="430">
        <v>1</v>
      </c>
      <c r="C948" s="430" t="s">
        <v>4257</v>
      </c>
      <c r="D948" s="430" t="s">
        <v>4008</v>
      </c>
      <c r="E948" s="430">
        <v>19</v>
      </c>
      <c r="F948" s="430">
        <v>0.44725362506729999</v>
      </c>
      <c r="G948" s="430">
        <v>0.41530727311330001</v>
      </c>
      <c r="H948" s="430">
        <v>0.4594163260188</v>
      </c>
      <c r="I948" s="430">
        <v>0.54146834952330003</v>
      </c>
      <c r="J948" s="430">
        <v>0.50308759690860005</v>
      </c>
      <c r="K948" s="430">
        <v>0.49891382883199997</v>
      </c>
      <c r="L948" s="430">
        <v>0.45189197821920002</v>
      </c>
      <c r="M948" s="430">
        <v>0.46147658352830001</v>
      </c>
      <c r="N948" s="430">
        <v>0.57071299506780004</v>
      </c>
      <c r="O948" s="430">
        <v>0.55003647564199998</v>
      </c>
      <c r="P948" s="430">
        <v>0.50212488885289996</v>
      </c>
      <c r="Q948" s="430">
        <v>0.48549400514079999</v>
      </c>
      <c r="R948" s="430">
        <v>0.44210749002549998</v>
      </c>
      <c r="S948" s="430">
        <v>0.42612368075469997</v>
      </c>
      <c r="T948" s="430">
        <v>0.4399188911011</v>
      </c>
      <c r="U948" s="430">
        <v>0.43664988987390002</v>
      </c>
      <c r="V948" s="430">
        <v>0.4189443778784</v>
      </c>
      <c r="W948" s="430">
        <v>0.5867874101785</v>
      </c>
      <c r="X948" s="430">
        <v>0.48270444539899998</v>
      </c>
      <c r="Y948" s="430">
        <v>0.40742636481380001</v>
      </c>
      <c r="Z948" s="430">
        <v>0.56319458392879995</v>
      </c>
      <c r="AA948" s="430">
        <v>0.60729327054350002</v>
      </c>
      <c r="AB948" s="430">
        <v>0.5752905838629</v>
      </c>
      <c r="AC948" s="430">
        <v>0.54462971434810004</v>
      </c>
      <c r="AD948" s="430">
        <v>0.2165542097425</v>
      </c>
      <c r="AE948" s="430">
        <v>0.55451807354570004</v>
      </c>
      <c r="AF948" s="430">
        <v>0.63351122261100001</v>
      </c>
      <c r="AG948" s="430">
        <v>0.6174120475082</v>
      </c>
      <c r="AH948" s="430">
        <v>0.72935968718029998</v>
      </c>
      <c r="AI948" s="430">
        <v>0.73122431133340005</v>
      </c>
      <c r="AJ948" s="430">
        <v>0.68523886288430003</v>
      </c>
      <c r="AK948" s="430">
        <v>0.58345740743910002</v>
      </c>
      <c r="AL948" s="430">
        <v>0</v>
      </c>
    </row>
    <row r="949" spans="1:38" x14ac:dyDescent="0.25">
      <c r="A949" s="430" t="s">
        <v>4256</v>
      </c>
      <c r="B949" s="430">
        <v>1</v>
      </c>
      <c r="C949" s="430" t="s">
        <v>4257</v>
      </c>
      <c r="D949" s="430" t="s">
        <v>481</v>
      </c>
      <c r="E949" s="430">
        <v>19</v>
      </c>
      <c r="F949" s="430">
        <v>4.9378107116799998E-2</v>
      </c>
      <c r="G949" s="430">
        <v>4.6165447254100003E-2</v>
      </c>
      <c r="H949" s="430">
        <v>5.1851787984699999E-2</v>
      </c>
      <c r="I949" s="430">
        <v>6.2565214685600001E-2</v>
      </c>
      <c r="J949" s="430">
        <v>5.95082214308E-2</v>
      </c>
      <c r="K949" s="430">
        <v>6.0232680603900003E-2</v>
      </c>
      <c r="L949" s="430">
        <v>5.5323810406199998E-2</v>
      </c>
      <c r="M949" s="430">
        <v>5.7081436755599999E-2</v>
      </c>
      <c r="N949" s="430">
        <v>7.1221126475300003E-2</v>
      </c>
      <c r="O949" s="430">
        <v>6.9388635226100004E-2</v>
      </c>
      <c r="P949" s="430">
        <v>6.39242143244E-2</v>
      </c>
      <c r="Q949" s="430">
        <v>6.2316655532399998E-2</v>
      </c>
      <c r="R949" s="430">
        <v>5.6929658861299998E-2</v>
      </c>
      <c r="S949" s="430">
        <v>5.4741192101200001E-2</v>
      </c>
      <c r="T949" s="430">
        <v>5.6575084569799997E-2</v>
      </c>
      <c r="U949" s="430">
        <v>5.6450725767500001E-2</v>
      </c>
      <c r="V949" s="430">
        <v>5.4900851922100001E-2</v>
      </c>
      <c r="W949" s="430">
        <v>7.7760691834000001E-2</v>
      </c>
      <c r="X949" s="430">
        <v>6.4481277390700004E-2</v>
      </c>
      <c r="Y949" s="430">
        <v>5.4808873752399997E-2</v>
      </c>
      <c r="Z949" s="430">
        <v>7.6173121781200004E-2</v>
      </c>
      <c r="AA949" s="430">
        <v>8.2646128691999998E-2</v>
      </c>
      <c r="AB949" s="430">
        <v>7.8742892326900002E-2</v>
      </c>
      <c r="AC949" s="430">
        <v>7.5041500173600006E-2</v>
      </c>
      <c r="AD949" s="430">
        <v>3.0039777833700002E-2</v>
      </c>
      <c r="AE949" s="430">
        <v>7.7742659963499994E-2</v>
      </c>
      <c r="AF949" s="430">
        <v>8.9710355418500004E-2</v>
      </c>
      <c r="AG949" s="430">
        <v>8.8166209696999995E-2</v>
      </c>
      <c r="AH949" s="430">
        <v>0.1053636535549</v>
      </c>
      <c r="AI949" s="430">
        <v>0.106769780412</v>
      </c>
      <c r="AJ949" s="430">
        <v>0.1003457956226</v>
      </c>
      <c r="AK949" s="430">
        <v>8.6424101232199999E-2</v>
      </c>
      <c r="AL949" s="430">
        <v>0</v>
      </c>
    </row>
    <row r="950" spans="1:38" x14ac:dyDescent="0.25">
      <c r="A950" s="430" t="s">
        <v>4256</v>
      </c>
      <c r="B950" s="430">
        <v>1</v>
      </c>
      <c r="C950" s="430" t="s">
        <v>4257</v>
      </c>
      <c r="D950" s="430" t="s">
        <v>4011</v>
      </c>
      <c r="E950" s="430">
        <v>19</v>
      </c>
      <c r="F950" s="430">
        <v>4.9144459593300001E-2</v>
      </c>
      <c r="G950" s="430">
        <v>4.5017498619999999E-2</v>
      </c>
      <c r="H950" s="430">
        <v>4.8956179962699999E-2</v>
      </c>
      <c r="I950" s="430">
        <v>5.72923309538E-2</v>
      </c>
      <c r="J950" s="430">
        <v>5.29880668003E-2</v>
      </c>
      <c r="K950" s="430">
        <v>5.2323036301799998E-2</v>
      </c>
      <c r="L950" s="430">
        <v>4.7091695635900002E-2</v>
      </c>
      <c r="M950" s="430">
        <v>4.7578809219300001E-2</v>
      </c>
      <c r="N950" s="430">
        <v>5.8223264275999997E-2</v>
      </c>
      <c r="O950" s="430">
        <v>5.56026367418E-2</v>
      </c>
      <c r="P950" s="430">
        <v>5.04042399145E-2</v>
      </c>
      <c r="Q950" s="430">
        <v>4.8336630266599998E-2</v>
      </c>
      <c r="R950" s="430">
        <v>4.38502444226E-2</v>
      </c>
      <c r="S950" s="430">
        <v>4.2117022230699998E-2</v>
      </c>
      <c r="T950" s="430">
        <v>4.3233060477399998E-2</v>
      </c>
      <c r="U950" s="430">
        <v>4.2740716406499998E-2</v>
      </c>
      <c r="V950" s="430">
        <v>4.0909797829999997E-2</v>
      </c>
      <c r="W950" s="430">
        <v>5.7096272313399997E-2</v>
      </c>
      <c r="X950" s="430">
        <v>4.6755846030300002E-2</v>
      </c>
      <c r="Y950" s="430">
        <v>3.9262062367500003E-2</v>
      </c>
      <c r="Z950" s="430">
        <v>5.4013803717999999E-2</v>
      </c>
      <c r="AA950" s="430">
        <v>5.79055706086E-2</v>
      </c>
      <c r="AB950" s="430">
        <v>5.4508249031600002E-2</v>
      </c>
      <c r="AC950" s="430">
        <v>5.1194307703599999E-2</v>
      </c>
      <c r="AD950" s="430">
        <v>2.0179574859500001E-2</v>
      </c>
      <c r="AE950" s="430">
        <v>5.1149156702900003E-2</v>
      </c>
      <c r="AF950" s="430">
        <v>5.79287262841E-2</v>
      </c>
      <c r="AG950" s="430">
        <v>5.61152111474E-2</v>
      </c>
      <c r="AH950" s="430">
        <v>6.6108225388799999E-2</v>
      </c>
      <c r="AI950" s="430">
        <v>6.6118661378100005E-2</v>
      </c>
      <c r="AJ950" s="430">
        <v>6.2457074234000001E-2</v>
      </c>
      <c r="AK950" s="430">
        <v>5.3614380718899998E-2</v>
      </c>
      <c r="AL950" s="430">
        <v>0</v>
      </c>
    </row>
    <row r="951" spans="1:38" x14ac:dyDescent="0.25">
      <c r="A951" s="430" t="s">
        <v>4256</v>
      </c>
      <c r="B951" s="430">
        <v>1</v>
      </c>
      <c r="C951" s="430" t="s">
        <v>4257</v>
      </c>
      <c r="D951" s="430" t="s">
        <v>4013</v>
      </c>
      <c r="E951" s="430">
        <v>19</v>
      </c>
      <c r="F951" s="430">
        <v>9.0365952712999995E-3</v>
      </c>
      <c r="G951" s="430">
        <v>8.1896834128000005E-3</v>
      </c>
      <c r="H951" s="430">
        <v>8.8630876245000007E-3</v>
      </c>
      <c r="I951" s="430">
        <v>1.03065513033E-2</v>
      </c>
      <c r="J951" s="430">
        <v>9.4154089954000004E-3</v>
      </c>
      <c r="K951" s="430">
        <v>9.1375139178000008E-3</v>
      </c>
      <c r="L951" s="430">
        <v>8.0781384736999997E-3</v>
      </c>
      <c r="M951" s="430">
        <v>8.0649137775000001E-3</v>
      </c>
      <c r="N951" s="430">
        <v>9.7789282269999996E-3</v>
      </c>
      <c r="O951" s="430">
        <v>9.3625492976999996E-3</v>
      </c>
      <c r="P951" s="430">
        <v>8.4511806680999998E-3</v>
      </c>
      <c r="Q951" s="430">
        <v>8.0894034915000006E-3</v>
      </c>
      <c r="R951" s="430">
        <v>7.2665343430999996E-3</v>
      </c>
      <c r="S951" s="430">
        <v>6.8717860081000002E-3</v>
      </c>
      <c r="T951" s="430">
        <v>7.0209047634999999E-3</v>
      </c>
      <c r="U951" s="430">
        <v>6.9119198929000003E-3</v>
      </c>
      <c r="V951" s="430">
        <v>6.6373020121000001E-3</v>
      </c>
      <c r="W951" s="430">
        <v>9.2979350041000001E-3</v>
      </c>
      <c r="X951" s="430">
        <v>7.6516205327999999E-3</v>
      </c>
      <c r="Y951" s="430">
        <v>6.5281731076000001E-3</v>
      </c>
      <c r="Z951" s="430">
        <v>9.1343958903000004E-3</v>
      </c>
      <c r="AA951" s="430">
        <v>1.00088965357E-2</v>
      </c>
      <c r="AB951" s="430">
        <v>9.6386305879E-3</v>
      </c>
      <c r="AC951" s="430">
        <v>9.2764297637999999E-3</v>
      </c>
      <c r="AD951" s="430">
        <v>3.7242366126999998E-3</v>
      </c>
      <c r="AE951" s="430">
        <v>9.6497440550999992E-3</v>
      </c>
      <c r="AF951" s="430">
        <v>1.1126338933299999E-2</v>
      </c>
      <c r="AG951" s="430">
        <v>1.09407525783E-2</v>
      </c>
      <c r="AH951" s="430">
        <v>1.3022552582800001E-2</v>
      </c>
      <c r="AI951" s="430">
        <v>1.31319269138E-2</v>
      </c>
      <c r="AJ951" s="430">
        <v>1.19716880807E-2</v>
      </c>
      <c r="AK951" s="430">
        <v>9.9634861580000008E-3</v>
      </c>
      <c r="AL951" s="430">
        <v>0</v>
      </c>
    </row>
    <row r="952" spans="1:38" x14ac:dyDescent="0.25">
      <c r="A952" s="430" t="s">
        <v>4256</v>
      </c>
      <c r="B952" s="430">
        <v>1</v>
      </c>
      <c r="C952" s="430" t="s">
        <v>4257</v>
      </c>
      <c r="D952" s="430" t="s">
        <v>4014</v>
      </c>
      <c r="E952" s="430">
        <v>19</v>
      </c>
      <c r="F952" s="430">
        <v>9.9956981270999997E-3</v>
      </c>
      <c r="G952" s="430">
        <v>9.3101818124000004E-3</v>
      </c>
      <c r="H952" s="430">
        <v>1.03071317221E-2</v>
      </c>
      <c r="I952" s="430">
        <v>1.22296470131E-2</v>
      </c>
      <c r="J952" s="430">
        <v>1.14656016449E-2</v>
      </c>
      <c r="K952" s="430">
        <v>1.1486234824E-2</v>
      </c>
      <c r="L952" s="430">
        <v>1.04576438463E-2</v>
      </c>
      <c r="M952" s="430">
        <v>1.06751691982E-2</v>
      </c>
      <c r="N952" s="430">
        <v>1.3206302174700001E-2</v>
      </c>
      <c r="O952" s="430">
        <v>1.2724862604400001E-2</v>
      </c>
      <c r="P952" s="430">
        <v>1.1617562740599999E-2</v>
      </c>
      <c r="Q952" s="430">
        <v>1.1203978159899999E-2</v>
      </c>
      <c r="R952" s="430">
        <v>1.02206629322E-2</v>
      </c>
      <c r="S952" s="430">
        <v>9.8876372817999995E-3</v>
      </c>
      <c r="T952" s="430">
        <v>1.02737959402E-2</v>
      </c>
      <c r="U952" s="430">
        <v>1.03001909551E-2</v>
      </c>
      <c r="V952" s="430">
        <v>9.9937114173000007E-3</v>
      </c>
      <c r="W952" s="430">
        <v>1.4111088261699999E-2</v>
      </c>
      <c r="X952" s="430">
        <v>1.16557201671E-2</v>
      </c>
      <c r="Y952" s="430">
        <v>9.8296058362999997E-3</v>
      </c>
      <c r="Z952" s="430">
        <v>1.3576699554199999E-2</v>
      </c>
      <c r="AA952" s="430">
        <v>1.46447216735E-2</v>
      </c>
      <c r="AB952" s="430">
        <v>1.38804879983E-2</v>
      </c>
      <c r="AC952" s="430">
        <v>1.31561320469E-2</v>
      </c>
      <c r="AD952" s="430">
        <v>5.2368669741000001E-3</v>
      </c>
      <c r="AE952" s="430">
        <v>1.34276191235E-2</v>
      </c>
      <c r="AF952" s="430">
        <v>1.53727000315E-2</v>
      </c>
      <c r="AG952" s="430">
        <v>1.5035033915000001E-2</v>
      </c>
      <c r="AH952" s="430">
        <v>1.78835001914E-2</v>
      </c>
      <c r="AI952" s="430">
        <v>1.81086882725E-2</v>
      </c>
      <c r="AJ952" s="430">
        <v>1.72071732413E-2</v>
      </c>
      <c r="AK952" s="430">
        <v>1.4920084464E-2</v>
      </c>
      <c r="AL952" s="430">
        <v>0</v>
      </c>
    </row>
    <row r="953" spans="1:38" x14ac:dyDescent="0.25">
      <c r="A953" s="430" t="s">
        <v>4256</v>
      </c>
      <c r="B953" s="430">
        <v>1</v>
      </c>
      <c r="C953" s="430" t="s">
        <v>4257</v>
      </c>
      <c r="D953" s="430" t="s">
        <v>4016</v>
      </c>
      <c r="E953" s="430">
        <v>19</v>
      </c>
      <c r="F953" s="430">
        <v>0.19456903098610001</v>
      </c>
      <c r="G953" s="430">
        <v>0.18222645982220001</v>
      </c>
      <c r="H953" s="430">
        <v>0.20246508306630001</v>
      </c>
      <c r="I953" s="430">
        <v>0.2411238125138</v>
      </c>
      <c r="J953" s="430">
        <v>0.22753108522589999</v>
      </c>
      <c r="K953" s="430">
        <v>0.2288305685241</v>
      </c>
      <c r="L953" s="430">
        <v>0.2096301893317</v>
      </c>
      <c r="M953" s="430">
        <v>0.21572743732890001</v>
      </c>
      <c r="N953" s="430">
        <v>0.26792977893059999</v>
      </c>
      <c r="O953" s="430">
        <v>0.25876007038850002</v>
      </c>
      <c r="P953" s="430">
        <v>0.23707962041229999</v>
      </c>
      <c r="Q953" s="430">
        <v>0.2303171046161</v>
      </c>
      <c r="R953" s="430">
        <v>0.21158891661689999</v>
      </c>
      <c r="S953" s="430">
        <v>0.20553741830809999</v>
      </c>
      <c r="T953" s="430">
        <v>0.2153596260074</v>
      </c>
      <c r="U953" s="430">
        <v>0.21744826176109999</v>
      </c>
      <c r="V953" s="430">
        <v>0.2112910702834</v>
      </c>
      <c r="W953" s="430">
        <v>0.29732209574000001</v>
      </c>
      <c r="X953" s="430">
        <v>0.24432111650489999</v>
      </c>
      <c r="Y953" s="430">
        <v>0.20560947632679999</v>
      </c>
      <c r="Z953" s="430">
        <v>0.28440979769449998</v>
      </c>
      <c r="AA953" s="430">
        <v>0.30747811328329999</v>
      </c>
      <c r="AB953" s="430">
        <v>0.29264460276179999</v>
      </c>
      <c r="AC953" s="430">
        <v>0.2783627694968</v>
      </c>
      <c r="AD953" s="430">
        <v>0.1114228639709</v>
      </c>
      <c r="AE953" s="430">
        <v>0.28819085893570001</v>
      </c>
      <c r="AF953" s="430">
        <v>0.33378947217339999</v>
      </c>
      <c r="AG953" s="430">
        <v>0.32923835112349997</v>
      </c>
      <c r="AH953" s="430">
        <v>0.39309035113140001</v>
      </c>
      <c r="AI953" s="430">
        <v>0.39849052332879997</v>
      </c>
      <c r="AJ953" s="430">
        <v>0.37419376493509998</v>
      </c>
      <c r="AK953" s="430">
        <v>0.3238802586865</v>
      </c>
      <c r="AL953" s="430">
        <v>0</v>
      </c>
    </row>
    <row r="954" spans="1:38" x14ac:dyDescent="0.25">
      <c r="A954" s="430" t="s">
        <v>4256</v>
      </c>
      <c r="B954" s="430">
        <v>1</v>
      </c>
      <c r="C954" s="430" t="s">
        <v>4257</v>
      </c>
      <c r="D954" s="430" t="s">
        <v>4018</v>
      </c>
      <c r="E954" s="430">
        <v>19</v>
      </c>
      <c r="F954" s="430">
        <v>9.7224032268900001E-2</v>
      </c>
      <c r="G954" s="430">
        <v>9.0678523963399996E-2</v>
      </c>
      <c r="H954" s="430">
        <v>0.1011127953333</v>
      </c>
      <c r="I954" s="430">
        <v>0.1208155010102</v>
      </c>
      <c r="J954" s="430">
        <v>0.1143638417055</v>
      </c>
      <c r="K954" s="430">
        <v>0.1153514466983</v>
      </c>
      <c r="L954" s="430">
        <v>0.10586497026</v>
      </c>
      <c r="M954" s="430">
        <v>0.1091698620605</v>
      </c>
      <c r="N954" s="430">
        <v>0.1360454224914</v>
      </c>
      <c r="O954" s="430">
        <v>0.13210983257209999</v>
      </c>
      <c r="P954" s="430">
        <v>0.1215469106748</v>
      </c>
      <c r="Q954" s="430">
        <v>0.11795434051879999</v>
      </c>
      <c r="R954" s="430">
        <v>0.1078682220683</v>
      </c>
      <c r="S954" s="430">
        <v>0.1042282846637</v>
      </c>
      <c r="T954" s="430">
        <v>0.10844147842059999</v>
      </c>
      <c r="U954" s="430">
        <v>0.1087838857599</v>
      </c>
      <c r="V954" s="430">
        <v>0.10648662921510001</v>
      </c>
      <c r="W954" s="430">
        <v>0.1513491910103</v>
      </c>
      <c r="X954" s="430">
        <v>0.1253411574951</v>
      </c>
      <c r="Y954" s="430">
        <v>0.1060512980294</v>
      </c>
      <c r="Z954" s="430">
        <v>0.1465683135725</v>
      </c>
      <c r="AA954" s="430">
        <v>0.15818974728679999</v>
      </c>
      <c r="AB954" s="430">
        <v>0.1501516336439</v>
      </c>
      <c r="AC954" s="430">
        <v>0.1420253247056</v>
      </c>
      <c r="AD954" s="430">
        <v>5.6521062548699999E-2</v>
      </c>
      <c r="AE954" s="430">
        <v>0.14514729395939999</v>
      </c>
      <c r="AF954" s="430">
        <v>0.16681097008340001</v>
      </c>
      <c r="AG954" s="430">
        <v>0.16349676115889999</v>
      </c>
      <c r="AH954" s="430">
        <v>0.19454644611310001</v>
      </c>
      <c r="AI954" s="430">
        <v>0.19705724067300001</v>
      </c>
      <c r="AJ954" s="430">
        <v>0.18607047458199999</v>
      </c>
      <c r="AK954" s="430">
        <v>0.16058701045150001</v>
      </c>
      <c r="AL954" s="430">
        <v>0</v>
      </c>
    </row>
    <row r="955" spans="1:38" x14ac:dyDescent="0.25">
      <c r="A955" s="430" t="s">
        <v>4256</v>
      </c>
      <c r="B955" s="430">
        <v>1</v>
      </c>
      <c r="C955" s="430" t="s">
        <v>4257</v>
      </c>
      <c r="D955" s="430" t="s">
        <v>4226</v>
      </c>
      <c r="E955" s="430">
        <v>19</v>
      </c>
      <c r="F955" s="430">
        <v>2.0022985173000002E-3</v>
      </c>
      <c r="G955" s="430">
        <v>1.8830670039000001E-3</v>
      </c>
      <c r="H955" s="430">
        <v>2.1109800762E-3</v>
      </c>
      <c r="I955" s="430">
        <v>2.4900676149000002E-3</v>
      </c>
      <c r="J955" s="430">
        <v>2.2874957454999999E-3</v>
      </c>
      <c r="K955" s="430">
        <v>2.2695943990999998E-3</v>
      </c>
      <c r="L955" s="430">
        <v>2.0510037886999999E-3</v>
      </c>
      <c r="M955" s="430">
        <v>2.0853376879999999E-3</v>
      </c>
      <c r="N955" s="430">
        <v>2.5903441958999998E-3</v>
      </c>
      <c r="O955" s="430">
        <v>2.5054346312000002E-3</v>
      </c>
      <c r="P955" s="430">
        <v>2.2946951574999998E-3</v>
      </c>
      <c r="Q955" s="430">
        <v>2.2033016134999999E-3</v>
      </c>
      <c r="R955" s="430">
        <v>1.994918874E-3</v>
      </c>
      <c r="S955" s="430">
        <v>1.9105794527E-3</v>
      </c>
      <c r="T955" s="430">
        <v>1.9642689886E-3</v>
      </c>
      <c r="U955" s="430">
        <v>1.9448671509E-3</v>
      </c>
      <c r="V955" s="430">
        <v>1.8643449457000001E-3</v>
      </c>
      <c r="W955" s="430">
        <v>2.6079522467E-3</v>
      </c>
      <c r="X955" s="430">
        <v>2.1352129853999999E-3</v>
      </c>
      <c r="Y955" s="430">
        <v>1.7930022044000001E-3</v>
      </c>
      <c r="Z955" s="430">
        <v>2.4648963927E-3</v>
      </c>
      <c r="AA955" s="430">
        <v>2.6454700012000002E-3</v>
      </c>
      <c r="AB955" s="430">
        <v>2.4962099986000001E-3</v>
      </c>
      <c r="AC955" s="430">
        <v>2.3536079366E-3</v>
      </c>
      <c r="AD955" s="430">
        <v>9.3085290680000002E-4</v>
      </c>
      <c r="AE955" s="430">
        <v>2.3718209811999999E-3</v>
      </c>
      <c r="AF955" s="430">
        <v>2.7007233949000002E-3</v>
      </c>
      <c r="AG955" s="430">
        <v>2.6266915646999999E-3</v>
      </c>
      <c r="AH955" s="430">
        <v>3.1028076729E-3</v>
      </c>
      <c r="AI955" s="430">
        <v>3.1177000007000001E-3</v>
      </c>
      <c r="AJ955" s="430">
        <v>2.9229361159000002E-3</v>
      </c>
      <c r="AK955" s="430">
        <v>2.5100312318999999E-3</v>
      </c>
      <c r="AL955" s="430">
        <v>0</v>
      </c>
    </row>
    <row r="956" spans="1:38" x14ac:dyDescent="0.25">
      <c r="A956" s="430" t="s">
        <v>4256</v>
      </c>
      <c r="B956" s="430">
        <v>1</v>
      </c>
      <c r="C956" s="430" t="s">
        <v>4257</v>
      </c>
      <c r="D956" s="430" t="s">
        <v>4020</v>
      </c>
      <c r="E956" s="430">
        <v>19</v>
      </c>
      <c r="F956" s="430">
        <v>1.6622862093400002E-2</v>
      </c>
      <c r="G956" s="430">
        <v>1.54936265386E-2</v>
      </c>
      <c r="H956" s="430">
        <v>1.71845548885E-2</v>
      </c>
      <c r="I956" s="430">
        <v>2.03055513387E-2</v>
      </c>
      <c r="J956" s="430">
        <v>1.8975555142799999E-2</v>
      </c>
      <c r="K956" s="430">
        <v>1.8838845516299999E-2</v>
      </c>
      <c r="L956" s="430">
        <v>1.69889768079E-2</v>
      </c>
      <c r="M956" s="430">
        <v>1.7211824033399999E-2</v>
      </c>
      <c r="N956" s="430">
        <v>2.1024496728999999E-2</v>
      </c>
      <c r="O956" s="430">
        <v>1.9872387011600001E-2</v>
      </c>
      <c r="P956" s="430">
        <v>1.7928048291799999E-2</v>
      </c>
      <c r="Q956" s="430">
        <v>1.7262174034600002E-2</v>
      </c>
      <c r="R956" s="430">
        <v>1.5715894110699999E-2</v>
      </c>
      <c r="S956" s="430">
        <v>1.5123363772099999E-2</v>
      </c>
      <c r="T956" s="430">
        <v>1.5749086151299999E-2</v>
      </c>
      <c r="U956" s="430">
        <v>1.5755020473500001E-2</v>
      </c>
      <c r="V956" s="430">
        <v>1.52328186878E-2</v>
      </c>
      <c r="W956" s="430">
        <v>2.1296962828400001E-2</v>
      </c>
      <c r="X956" s="430">
        <v>1.75680039586E-2</v>
      </c>
      <c r="Y956" s="430">
        <v>1.4844961236099999E-2</v>
      </c>
      <c r="Z956" s="430">
        <v>2.05843764262E-2</v>
      </c>
      <c r="AA956" s="430">
        <v>2.2260383566800001E-2</v>
      </c>
      <c r="AB956" s="430">
        <v>2.1153099092299999E-2</v>
      </c>
      <c r="AC956" s="430">
        <v>2.0057797271800001E-2</v>
      </c>
      <c r="AD956" s="430">
        <v>7.9430659990999998E-3</v>
      </c>
      <c r="AE956" s="430">
        <v>2.02825586187E-2</v>
      </c>
      <c r="AF956" s="430">
        <v>2.3122184030099999E-2</v>
      </c>
      <c r="AG956" s="430">
        <v>2.2377550060100001E-2</v>
      </c>
      <c r="AH956" s="430">
        <v>2.63189655365E-2</v>
      </c>
      <c r="AI956" s="430">
        <v>2.62473335349E-2</v>
      </c>
      <c r="AJ956" s="430">
        <v>2.51876567548E-2</v>
      </c>
      <c r="AK956" s="430">
        <v>2.14355546026E-2</v>
      </c>
      <c r="AL956" s="430">
        <v>0</v>
      </c>
    </row>
    <row r="957" spans="1:38" x14ac:dyDescent="0.25">
      <c r="A957" s="430" t="s">
        <v>4256</v>
      </c>
      <c r="B957" s="430">
        <v>1</v>
      </c>
      <c r="C957" s="430" t="s">
        <v>4257</v>
      </c>
      <c r="D957" s="430" t="s">
        <v>4022</v>
      </c>
      <c r="E957" s="430">
        <v>19</v>
      </c>
      <c r="F957" s="430">
        <v>4.1516706190899998E-2</v>
      </c>
      <c r="G957" s="430">
        <v>3.8130651857500003E-2</v>
      </c>
      <c r="H957" s="430">
        <v>4.1802540349800001E-2</v>
      </c>
      <c r="I957" s="430">
        <v>4.91169970554E-2</v>
      </c>
      <c r="J957" s="430">
        <v>4.5551872045199997E-2</v>
      </c>
      <c r="K957" s="430">
        <v>4.5133322013099997E-2</v>
      </c>
      <c r="L957" s="430">
        <v>4.0646355119300003E-2</v>
      </c>
      <c r="M957" s="430">
        <v>4.1069485562999997E-2</v>
      </c>
      <c r="N957" s="430">
        <v>5.0221992711499998E-2</v>
      </c>
      <c r="O957" s="430">
        <v>4.7905768822800003E-2</v>
      </c>
      <c r="P957" s="430">
        <v>4.3272873869999999E-2</v>
      </c>
      <c r="Q957" s="430">
        <v>4.1284493700299997E-2</v>
      </c>
      <c r="R957" s="430">
        <v>3.7200409192200003E-2</v>
      </c>
      <c r="S957" s="430">
        <v>3.5561506492400002E-2</v>
      </c>
      <c r="T957" s="430">
        <v>3.6524956303599997E-2</v>
      </c>
      <c r="U957" s="430">
        <v>3.6129021212199998E-2</v>
      </c>
      <c r="V957" s="430">
        <v>3.4689623489299999E-2</v>
      </c>
      <c r="W957" s="430">
        <v>4.8548544647099998E-2</v>
      </c>
      <c r="X957" s="430">
        <v>3.9781922901299997E-2</v>
      </c>
      <c r="Y957" s="430">
        <v>3.3431550640600001E-2</v>
      </c>
      <c r="Z957" s="430">
        <v>4.6040339107700001E-2</v>
      </c>
      <c r="AA957" s="430">
        <v>4.9484924223599999E-2</v>
      </c>
      <c r="AB957" s="430">
        <v>4.6649105986700003E-2</v>
      </c>
      <c r="AC957" s="430">
        <v>4.4049227654200003E-2</v>
      </c>
      <c r="AD957" s="430">
        <v>1.7457381219699999E-2</v>
      </c>
      <c r="AE957" s="430">
        <v>4.4506792254700001E-2</v>
      </c>
      <c r="AF957" s="430">
        <v>5.0701531771200001E-2</v>
      </c>
      <c r="AG957" s="430">
        <v>4.9341345623799999E-2</v>
      </c>
      <c r="AH957" s="430">
        <v>5.8254509897100001E-2</v>
      </c>
      <c r="AI957" s="430">
        <v>5.8582997529299997E-2</v>
      </c>
      <c r="AJ957" s="430">
        <v>5.5316820574200003E-2</v>
      </c>
      <c r="AK957" s="430">
        <v>4.74803349269E-2</v>
      </c>
      <c r="AL957" s="430">
        <v>0</v>
      </c>
    </row>
    <row r="958" spans="1:38" x14ac:dyDescent="0.25">
      <c r="A958" s="430" t="s">
        <v>4256</v>
      </c>
      <c r="B958" s="430">
        <v>1</v>
      </c>
      <c r="C958" s="430" t="s">
        <v>4257</v>
      </c>
      <c r="D958" s="430" t="s">
        <v>4024</v>
      </c>
      <c r="E958" s="430">
        <v>19</v>
      </c>
      <c r="F958" s="430">
        <v>1.51134761013E-2</v>
      </c>
      <c r="G958" s="430">
        <v>1.4192834344700001E-2</v>
      </c>
      <c r="H958" s="430">
        <v>1.5895238276899998E-2</v>
      </c>
      <c r="I958" s="430">
        <v>1.91962961182E-2</v>
      </c>
      <c r="J958" s="430">
        <v>1.8298112407700001E-2</v>
      </c>
      <c r="K958" s="430">
        <v>1.8531405903300002E-2</v>
      </c>
      <c r="L958" s="430">
        <v>1.69794926583E-2</v>
      </c>
      <c r="M958" s="430">
        <v>1.7451611090299999E-2</v>
      </c>
      <c r="N958" s="430">
        <v>2.1666304312499999E-2</v>
      </c>
      <c r="O958" s="430">
        <v>2.09457881754E-2</v>
      </c>
      <c r="P958" s="430">
        <v>1.9197263324099999E-2</v>
      </c>
      <c r="Q958" s="430">
        <v>1.8585954512799999E-2</v>
      </c>
      <c r="R958" s="430">
        <v>1.6993323255700001E-2</v>
      </c>
      <c r="S958" s="430">
        <v>1.6479899116799999E-2</v>
      </c>
      <c r="T958" s="430">
        <v>1.7211167674100001E-2</v>
      </c>
      <c r="U958" s="430">
        <v>1.74065610008E-2</v>
      </c>
      <c r="V958" s="430">
        <v>1.7081346161500002E-2</v>
      </c>
      <c r="W958" s="430">
        <v>2.4363285186600001E-2</v>
      </c>
      <c r="X958" s="430">
        <v>2.0233205826500001E-2</v>
      </c>
      <c r="Y958" s="430">
        <v>1.71346962271E-2</v>
      </c>
      <c r="Z958" s="430">
        <v>2.37054507124E-2</v>
      </c>
      <c r="AA958" s="430">
        <v>2.5563550165999999E-2</v>
      </c>
      <c r="AB958" s="430">
        <v>2.4196148629900001E-2</v>
      </c>
      <c r="AC958" s="430">
        <v>2.2951254498699999E-2</v>
      </c>
      <c r="AD958" s="430">
        <v>9.1604133233000005E-3</v>
      </c>
      <c r="AE958" s="430">
        <v>2.3553654433000001E-2</v>
      </c>
      <c r="AF958" s="430">
        <v>2.7251031612300001E-2</v>
      </c>
      <c r="AG958" s="430">
        <v>2.6991638742300001E-2</v>
      </c>
      <c r="AH958" s="430">
        <v>3.2403000785199997E-2</v>
      </c>
      <c r="AI958" s="430">
        <v>3.3171486974799998E-2</v>
      </c>
      <c r="AJ958" s="430">
        <v>3.20550274067E-2</v>
      </c>
      <c r="AK958" s="430">
        <v>2.8266278632699999E-2</v>
      </c>
      <c r="AL958" s="430">
        <v>0</v>
      </c>
    </row>
    <row r="959" spans="1:38" x14ac:dyDescent="0.25">
      <c r="A959" s="430" t="s">
        <v>4256</v>
      </c>
      <c r="B959" s="430">
        <v>1</v>
      </c>
      <c r="C959" s="430" t="s">
        <v>4257</v>
      </c>
      <c r="D959" s="430" t="s">
        <v>4026</v>
      </c>
      <c r="E959" s="430">
        <v>19</v>
      </c>
      <c r="F959" s="430">
        <v>0.17098197684579999</v>
      </c>
      <c r="G959" s="430">
        <v>0.15768161594739999</v>
      </c>
      <c r="H959" s="430">
        <v>0.17344820645379999</v>
      </c>
      <c r="I959" s="430">
        <v>0.2044613260083</v>
      </c>
      <c r="J959" s="430">
        <v>0.19035036711379999</v>
      </c>
      <c r="K959" s="430">
        <v>0.1890164460622</v>
      </c>
      <c r="L959" s="430">
        <v>0.17079932906779999</v>
      </c>
      <c r="M959" s="430">
        <v>0.17310288724440001</v>
      </c>
      <c r="N959" s="430">
        <v>0.2123127063785</v>
      </c>
      <c r="O959" s="430">
        <v>0.20292756219489999</v>
      </c>
      <c r="P959" s="430">
        <v>0.18369736186720001</v>
      </c>
      <c r="Q959" s="430">
        <v>0.17584572185069999</v>
      </c>
      <c r="R959" s="430">
        <v>0.1587998123395</v>
      </c>
      <c r="S959" s="430">
        <v>0.1517711219099</v>
      </c>
      <c r="T959" s="430">
        <v>0.1556864367793</v>
      </c>
      <c r="U959" s="430">
        <v>0.15368207871350001</v>
      </c>
      <c r="V959" s="430">
        <v>0.14705544421860001</v>
      </c>
      <c r="W959" s="430">
        <v>0.20550925287550001</v>
      </c>
      <c r="X959" s="430">
        <v>0.16809625341029999</v>
      </c>
      <c r="Y959" s="430">
        <v>0.14105983169200001</v>
      </c>
      <c r="Z959" s="430">
        <v>0.19377847264219999</v>
      </c>
      <c r="AA959" s="430">
        <v>0.2076324117609</v>
      </c>
      <c r="AB959" s="430">
        <v>0.1953241000357</v>
      </c>
      <c r="AC959" s="430">
        <v>0.1836008387053</v>
      </c>
      <c r="AD959" s="430">
        <v>7.2313011520600004E-2</v>
      </c>
      <c r="AE959" s="430">
        <v>0.183292670321</v>
      </c>
      <c r="AF959" s="430">
        <v>0.20748059856350001</v>
      </c>
      <c r="AG959" s="430">
        <v>0.20058221132849999</v>
      </c>
      <c r="AH959" s="430">
        <v>0.23533137187520001</v>
      </c>
      <c r="AI959" s="430">
        <v>0.23486288298079999</v>
      </c>
      <c r="AJ959" s="430">
        <v>0.2217975913029</v>
      </c>
      <c r="AK959" s="430">
        <v>0.18842176849879999</v>
      </c>
      <c r="AL959" s="430">
        <v>0</v>
      </c>
    </row>
    <row r="960" spans="1:38" x14ac:dyDescent="0.25">
      <c r="A960" s="430" t="s">
        <v>4256</v>
      </c>
      <c r="B960" s="430">
        <v>1</v>
      </c>
      <c r="C960" s="430" t="s">
        <v>4257</v>
      </c>
      <c r="D960" s="430" t="s">
        <v>4028</v>
      </c>
      <c r="E960" s="430">
        <v>19</v>
      </c>
      <c r="F960" s="430">
        <v>8.2970144973700005E-2</v>
      </c>
      <c r="G960" s="430">
        <v>7.6549735622599993E-2</v>
      </c>
      <c r="H960" s="430">
        <v>8.4164914763400003E-2</v>
      </c>
      <c r="I960" s="430">
        <v>9.93606490737E-2</v>
      </c>
      <c r="J960" s="430">
        <v>9.2574348974899995E-2</v>
      </c>
      <c r="K960" s="430">
        <v>9.2103742098900002E-2</v>
      </c>
      <c r="L960" s="430">
        <v>8.3353438103299995E-2</v>
      </c>
      <c r="M960" s="430">
        <v>8.4596916308200001E-2</v>
      </c>
      <c r="N960" s="430">
        <v>0.1037853917214</v>
      </c>
      <c r="O960" s="430">
        <v>9.9254700025900006E-2</v>
      </c>
      <c r="P960" s="430">
        <v>8.9998811584399999E-2</v>
      </c>
      <c r="Q960" s="430">
        <v>8.6282990438599994E-2</v>
      </c>
      <c r="R960" s="430">
        <v>7.80457493758E-2</v>
      </c>
      <c r="S960" s="430">
        <v>7.4902058929399995E-2</v>
      </c>
      <c r="T960" s="430">
        <v>7.7078010084099993E-2</v>
      </c>
      <c r="U960" s="430">
        <v>7.6520077777299994E-2</v>
      </c>
      <c r="V960" s="430">
        <v>7.3652069537100004E-2</v>
      </c>
      <c r="W960" s="430">
        <v>0.1032672071472</v>
      </c>
      <c r="X960" s="430">
        <v>8.4724452652299997E-2</v>
      </c>
      <c r="Y960" s="430">
        <v>7.1201617887200003E-2</v>
      </c>
      <c r="Z960" s="430">
        <v>9.7949879424899994E-2</v>
      </c>
      <c r="AA960" s="430">
        <v>0.1051612648075</v>
      </c>
      <c r="AB960" s="430">
        <v>9.9139894939899997E-2</v>
      </c>
      <c r="AC960" s="430">
        <v>9.3547134633999995E-2</v>
      </c>
      <c r="AD960" s="430">
        <v>3.7017818571799997E-2</v>
      </c>
      <c r="AE960" s="430">
        <v>9.4235456187099997E-2</v>
      </c>
      <c r="AF960" s="430">
        <v>0.1074143119488</v>
      </c>
      <c r="AG960" s="430">
        <v>0.1045620907359</v>
      </c>
      <c r="AH960" s="430">
        <v>0.1238822590272</v>
      </c>
      <c r="AI960" s="430">
        <v>0.1248016335632</v>
      </c>
      <c r="AJ960" s="430">
        <v>0.11771690684369999</v>
      </c>
      <c r="AK960" s="430">
        <v>0.1012033987595</v>
      </c>
      <c r="AL960" s="430">
        <v>0</v>
      </c>
    </row>
    <row r="961" spans="1:38" x14ac:dyDescent="0.25">
      <c r="A961" s="430" t="s">
        <v>4256</v>
      </c>
      <c r="B961" s="430">
        <v>1</v>
      </c>
      <c r="C961" s="430" t="s">
        <v>4257</v>
      </c>
      <c r="D961" s="430" t="s">
        <v>4030</v>
      </c>
      <c r="E961" s="430">
        <v>19</v>
      </c>
      <c r="F961" s="430">
        <v>3.7043067463100002E-2</v>
      </c>
      <c r="G961" s="430">
        <v>3.4056854422200002E-2</v>
      </c>
      <c r="H961" s="430">
        <v>3.7560482829300003E-2</v>
      </c>
      <c r="I961" s="430">
        <v>4.4261949526099999E-2</v>
      </c>
      <c r="J961" s="430">
        <v>4.1233837734800001E-2</v>
      </c>
      <c r="K961" s="430">
        <v>4.0940640261700002E-2</v>
      </c>
      <c r="L961" s="430">
        <v>3.6900031375899998E-2</v>
      </c>
      <c r="M961" s="430">
        <v>3.7435362137699997E-2</v>
      </c>
      <c r="N961" s="430">
        <v>4.6030459959700003E-2</v>
      </c>
      <c r="O961" s="430">
        <v>4.3976674612900002E-2</v>
      </c>
      <c r="P961" s="430">
        <v>3.9795374485799999E-2</v>
      </c>
      <c r="Q961" s="430">
        <v>3.8048262009200001E-2</v>
      </c>
      <c r="R961" s="430">
        <v>3.44023729387E-2</v>
      </c>
      <c r="S961" s="430">
        <v>3.29143974641E-2</v>
      </c>
      <c r="T961" s="430">
        <v>3.3813539703699998E-2</v>
      </c>
      <c r="U961" s="430">
        <v>3.3458089012299998E-2</v>
      </c>
      <c r="V961" s="430">
        <v>3.2134252735799999E-2</v>
      </c>
      <c r="W961" s="430">
        <v>4.5061406249599999E-2</v>
      </c>
      <c r="X961" s="430">
        <v>3.7030332449899998E-2</v>
      </c>
      <c r="Y961" s="430">
        <v>3.1225105997199999E-2</v>
      </c>
      <c r="Z961" s="430">
        <v>4.31344946718E-2</v>
      </c>
      <c r="AA961" s="430">
        <v>4.63046320011E-2</v>
      </c>
      <c r="AB961" s="430">
        <v>4.3756017352900002E-2</v>
      </c>
      <c r="AC961" s="430">
        <v>4.1207053120000003E-2</v>
      </c>
      <c r="AD961" s="430">
        <v>1.6285666250899999E-2</v>
      </c>
      <c r="AE961" s="430">
        <v>4.1487582334800002E-2</v>
      </c>
      <c r="AF961" s="430">
        <v>4.7137726457700001E-2</v>
      </c>
      <c r="AG961" s="430">
        <v>4.56868578085E-2</v>
      </c>
      <c r="AH961" s="430">
        <v>5.3868601286899999E-2</v>
      </c>
      <c r="AI961" s="430">
        <v>5.4004021086500001E-2</v>
      </c>
      <c r="AJ961" s="430">
        <v>5.0931453590000002E-2</v>
      </c>
      <c r="AK961" s="430">
        <v>4.3636545237499998E-2</v>
      </c>
      <c r="AL961" s="430">
        <v>0</v>
      </c>
    </row>
    <row r="962" spans="1:38" x14ac:dyDescent="0.25">
      <c r="A962" s="430" t="s">
        <v>4256</v>
      </c>
      <c r="B962" s="430">
        <v>1</v>
      </c>
      <c r="C962" s="430" t="s">
        <v>4257</v>
      </c>
      <c r="D962" s="430" t="s">
        <v>4032</v>
      </c>
      <c r="E962" s="430">
        <v>19</v>
      </c>
      <c r="F962" s="430">
        <v>5.5146966136600001E-2</v>
      </c>
      <c r="G962" s="430">
        <v>5.0734248470799999E-2</v>
      </c>
      <c r="H962" s="430">
        <v>5.5849458543400003E-2</v>
      </c>
      <c r="I962" s="430">
        <v>6.6001395458500006E-2</v>
      </c>
      <c r="J962" s="430">
        <v>6.1504309421799998E-2</v>
      </c>
      <c r="K962" s="430">
        <v>6.1189281824599998E-2</v>
      </c>
      <c r="L962" s="430">
        <v>5.5317642886400002E-2</v>
      </c>
      <c r="M962" s="430">
        <v>5.6150329976200002E-2</v>
      </c>
      <c r="N962" s="430">
        <v>6.8950414462799994E-2</v>
      </c>
      <c r="O962" s="430">
        <v>6.5973976905899998E-2</v>
      </c>
      <c r="P962" s="430">
        <v>5.9818629969899999E-2</v>
      </c>
      <c r="Q962" s="430">
        <v>5.7282040167800002E-2</v>
      </c>
      <c r="R962" s="430">
        <v>5.1851700834000002E-2</v>
      </c>
      <c r="S962" s="430">
        <v>4.97664233351E-2</v>
      </c>
      <c r="T962" s="430">
        <v>5.1271114357399998E-2</v>
      </c>
      <c r="U962" s="430">
        <v>5.0976798575099999E-2</v>
      </c>
      <c r="V962" s="430">
        <v>4.9071834359500001E-2</v>
      </c>
      <c r="W962" s="430">
        <v>6.8903175447500006E-2</v>
      </c>
      <c r="X962" s="430">
        <v>5.6570979029600003E-2</v>
      </c>
      <c r="Y962" s="430">
        <v>4.7587426447600001E-2</v>
      </c>
      <c r="Z962" s="430">
        <v>6.5623282521100001E-2</v>
      </c>
      <c r="AA962" s="430">
        <v>7.0526778006400004E-2</v>
      </c>
      <c r="AB962" s="430">
        <v>6.6525953035000002E-2</v>
      </c>
      <c r="AC962" s="430">
        <v>6.2742367129399998E-2</v>
      </c>
      <c r="AD962" s="430">
        <v>2.4788801925699998E-2</v>
      </c>
      <c r="AE962" s="430">
        <v>6.3130056819700006E-2</v>
      </c>
      <c r="AF962" s="430">
        <v>7.1852929019400005E-2</v>
      </c>
      <c r="AG962" s="430">
        <v>6.9931109358499999E-2</v>
      </c>
      <c r="AH962" s="430">
        <v>8.2562632357099999E-2</v>
      </c>
      <c r="AI962" s="430">
        <v>8.2923062342500006E-2</v>
      </c>
      <c r="AJ962" s="430">
        <v>7.8134367837999999E-2</v>
      </c>
      <c r="AK962" s="430">
        <v>6.7053629878099999E-2</v>
      </c>
      <c r="AL962" s="430">
        <v>0</v>
      </c>
    </row>
    <row r="963" spans="1:38" x14ac:dyDescent="0.25">
      <c r="A963" s="430" t="s">
        <v>4256</v>
      </c>
      <c r="B963" s="430">
        <v>1</v>
      </c>
      <c r="C963" s="430" t="s">
        <v>4257</v>
      </c>
      <c r="D963" s="430" t="s">
        <v>4034</v>
      </c>
      <c r="E963" s="430">
        <v>19</v>
      </c>
      <c r="F963" s="430">
        <v>6.3021563945100001E-2</v>
      </c>
      <c r="G963" s="430">
        <v>5.7970956240800002E-2</v>
      </c>
      <c r="H963" s="430">
        <v>6.3673845960599995E-2</v>
      </c>
      <c r="I963" s="430">
        <v>7.4731079956300003E-2</v>
      </c>
      <c r="J963" s="430">
        <v>6.9468096502199997E-2</v>
      </c>
      <c r="K963" s="430">
        <v>6.8923311557699998E-2</v>
      </c>
      <c r="L963" s="430">
        <v>6.2082748843200003E-2</v>
      </c>
      <c r="M963" s="430">
        <v>6.2803057088800004E-2</v>
      </c>
      <c r="N963" s="430">
        <v>7.6821480245900006E-2</v>
      </c>
      <c r="O963" s="430">
        <v>7.3243792925499998E-2</v>
      </c>
      <c r="P963" s="430">
        <v>6.6065854951799993E-2</v>
      </c>
      <c r="Q963" s="430">
        <v>6.3051497743099996E-2</v>
      </c>
      <c r="R963" s="430">
        <v>5.7016643064799997E-2</v>
      </c>
      <c r="S963" s="430">
        <v>5.4648238981599997E-2</v>
      </c>
      <c r="T963" s="430">
        <v>5.6293446561099997E-2</v>
      </c>
      <c r="U963" s="430">
        <v>5.57772493998E-2</v>
      </c>
      <c r="V963" s="430">
        <v>5.0042119961599997E-2</v>
      </c>
      <c r="W963" s="430">
        <v>7.0827967324600005E-2</v>
      </c>
      <c r="X963" s="430">
        <v>5.8492442579900002E-2</v>
      </c>
      <c r="Y963" s="430">
        <v>4.9511768579500001E-2</v>
      </c>
      <c r="Z963" s="430">
        <v>6.8583726704499998E-2</v>
      </c>
      <c r="AA963" s="430">
        <v>7.3841513998699995E-2</v>
      </c>
      <c r="AB963" s="430">
        <v>6.9773544333300005E-2</v>
      </c>
      <c r="AC963" s="430">
        <v>6.5862239865199998E-2</v>
      </c>
      <c r="AD963" s="430">
        <v>2.6073680197100001E-2</v>
      </c>
      <c r="AE963" s="430">
        <v>6.6520539022299999E-2</v>
      </c>
      <c r="AF963" s="430">
        <v>7.5753432725900002E-2</v>
      </c>
      <c r="AG963" s="430">
        <v>7.3353952600899996E-2</v>
      </c>
      <c r="AH963" s="430">
        <v>8.6264722273500002E-2</v>
      </c>
      <c r="AI963" s="430">
        <v>8.6370630500199996E-2</v>
      </c>
      <c r="AJ963" s="430">
        <v>8.0688764435999996E-2</v>
      </c>
      <c r="AK963" s="430">
        <v>6.8758493065099999E-2</v>
      </c>
      <c r="AL963" s="430">
        <v>0</v>
      </c>
    </row>
    <row r="964" spans="1:38" x14ac:dyDescent="0.25">
      <c r="A964" s="430" t="s">
        <v>4256</v>
      </c>
      <c r="B964" s="430">
        <v>1</v>
      </c>
      <c r="C964" s="430" t="s">
        <v>4257</v>
      </c>
      <c r="D964" s="430" t="s">
        <v>4036</v>
      </c>
      <c r="E964" s="430">
        <v>19</v>
      </c>
      <c r="F964" s="430">
        <v>8.9909570472699998E-2</v>
      </c>
      <c r="G964" s="430">
        <v>8.2029996387799994E-2</v>
      </c>
      <c r="H964" s="430">
        <v>8.9417847648200002E-2</v>
      </c>
      <c r="I964" s="430">
        <v>0.1049277009879</v>
      </c>
      <c r="J964" s="430">
        <v>9.7395431973599997E-2</v>
      </c>
      <c r="K964" s="430">
        <v>9.6668209825000004E-2</v>
      </c>
      <c r="L964" s="430">
        <v>8.7216860044099995E-2</v>
      </c>
      <c r="M964" s="430">
        <v>8.8443609254800007E-2</v>
      </c>
      <c r="N964" s="430">
        <v>0.1085077820598</v>
      </c>
      <c r="O964" s="430">
        <v>0.1037269476377</v>
      </c>
      <c r="P964" s="430">
        <v>9.3976426987200004E-2</v>
      </c>
      <c r="Q964" s="430">
        <v>9.0082998232900002E-2</v>
      </c>
      <c r="R964" s="430">
        <v>8.1357754381799999E-2</v>
      </c>
      <c r="S964" s="430">
        <v>7.7632958728200002E-2</v>
      </c>
      <c r="T964" s="430">
        <v>7.9294930934599994E-2</v>
      </c>
      <c r="U964" s="430">
        <v>7.8039531137199997E-2</v>
      </c>
      <c r="V964" s="430">
        <v>7.4552444238999996E-2</v>
      </c>
      <c r="W964" s="430">
        <v>0.1041082888646</v>
      </c>
      <c r="X964" s="430">
        <v>8.5306807442999996E-2</v>
      </c>
      <c r="Y964" s="430">
        <v>7.1844130828399994E-2</v>
      </c>
      <c r="Z964" s="430">
        <v>9.9095070645099995E-2</v>
      </c>
      <c r="AA964" s="430">
        <v>0.1067259243688</v>
      </c>
      <c r="AB964" s="430">
        <v>0.1010393087542</v>
      </c>
      <c r="AC964" s="430">
        <v>9.56056036975E-2</v>
      </c>
      <c r="AD964" s="430">
        <v>3.7965401284500003E-2</v>
      </c>
      <c r="AE964" s="430">
        <v>9.6887185225999997E-2</v>
      </c>
      <c r="AF964" s="430">
        <v>0.11047888709379999</v>
      </c>
      <c r="AG964" s="430">
        <v>0.1077245359086</v>
      </c>
      <c r="AH964" s="430">
        <v>0.12734507250659999</v>
      </c>
      <c r="AI964" s="430">
        <v>0.12784005099189999</v>
      </c>
      <c r="AJ964" s="430">
        <v>0.1218210117678</v>
      </c>
      <c r="AK964" s="430">
        <v>0.103861190848</v>
      </c>
      <c r="AL964" s="430">
        <v>0</v>
      </c>
    </row>
    <row r="965" spans="1:38" x14ac:dyDescent="0.25">
      <c r="A965" s="430" t="s">
        <v>4256</v>
      </c>
      <c r="B965" s="430">
        <v>1</v>
      </c>
      <c r="C965" s="430" t="s">
        <v>4257</v>
      </c>
      <c r="D965" s="430" t="s">
        <v>4038</v>
      </c>
      <c r="E965" s="430">
        <v>19</v>
      </c>
      <c r="F965" s="430">
        <v>7.1653847934099998E-2</v>
      </c>
      <c r="G965" s="430">
        <v>6.6344531691199998E-2</v>
      </c>
      <c r="H965" s="430">
        <v>7.3023423379699998E-2</v>
      </c>
      <c r="I965" s="430">
        <v>8.6079191959900006E-2</v>
      </c>
      <c r="J965" s="430">
        <v>8.0263126352000003E-2</v>
      </c>
      <c r="K965" s="430">
        <v>7.9803859493000007E-2</v>
      </c>
      <c r="L965" s="430">
        <v>7.2147082750399993E-2</v>
      </c>
      <c r="M965" s="430">
        <v>7.3261878130799998E-2</v>
      </c>
      <c r="N965" s="430">
        <v>9.00413635445E-2</v>
      </c>
      <c r="O965" s="430">
        <v>8.6275829467099996E-2</v>
      </c>
      <c r="P965" s="430">
        <v>7.8463109379699997E-2</v>
      </c>
      <c r="Q965" s="430">
        <v>7.5679271408000001E-2</v>
      </c>
      <c r="R965" s="430">
        <v>6.89736050243E-2</v>
      </c>
      <c r="S965" s="430">
        <v>6.6436326364299997E-2</v>
      </c>
      <c r="T965" s="430">
        <v>6.8593972678999998E-2</v>
      </c>
      <c r="U965" s="430">
        <v>6.8156624969599996E-2</v>
      </c>
      <c r="V965" s="430">
        <v>6.5449058776800004E-2</v>
      </c>
      <c r="W965" s="430">
        <v>9.1512280791299999E-2</v>
      </c>
      <c r="X965" s="430">
        <v>7.4968107670899994E-2</v>
      </c>
      <c r="Y965" s="430">
        <v>6.3166491347299999E-2</v>
      </c>
      <c r="Z965" s="430">
        <v>8.7359354449199997E-2</v>
      </c>
      <c r="AA965" s="430">
        <v>9.4237159897299999E-2</v>
      </c>
      <c r="AB965" s="430">
        <v>8.9275708961600003E-2</v>
      </c>
      <c r="AC965" s="430">
        <v>8.4358705515400007E-2</v>
      </c>
      <c r="AD965" s="430">
        <v>3.3448746558899997E-2</v>
      </c>
      <c r="AE965" s="430">
        <v>8.5356820489300003E-2</v>
      </c>
      <c r="AF965" s="430">
        <v>9.7205361648700001E-2</v>
      </c>
      <c r="AG965" s="430">
        <v>9.4613223927599993E-2</v>
      </c>
      <c r="AH965" s="430">
        <v>0.1117440749669</v>
      </c>
      <c r="AI965" s="430">
        <v>0.1122666806839</v>
      </c>
      <c r="AJ965" s="430">
        <v>0.107083230246</v>
      </c>
      <c r="AK965" s="430">
        <v>9.1674020526199995E-2</v>
      </c>
      <c r="AL965" s="430">
        <v>0</v>
      </c>
    </row>
    <row r="966" spans="1:38" x14ac:dyDescent="0.25">
      <c r="A966" s="430" t="s">
        <v>4256</v>
      </c>
      <c r="B966" s="430">
        <v>1</v>
      </c>
      <c r="C966" s="430" t="s">
        <v>4257</v>
      </c>
      <c r="D966" s="430" t="s">
        <v>4040</v>
      </c>
      <c r="E966" s="430">
        <v>19</v>
      </c>
      <c r="F966" s="430">
        <v>1.8387840651399999E-2</v>
      </c>
      <c r="G966" s="430">
        <v>1.6861054381199999E-2</v>
      </c>
      <c r="H966" s="430">
        <v>1.8369558002400001E-2</v>
      </c>
      <c r="I966" s="430">
        <v>2.15081938334E-2</v>
      </c>
      <c r="J966" s="430">
        <v>1.9856409662400001E-2</v>
      </c>
      <c r="K966" s="430">
        <v>1.9572752919399999E-2</v>
      </c>
      <c r="L966" s="430">
        <v>1.7628380668500001E-2</v>
      </c>
      <c r="M966" s="430">
        <v>1.7824559514099999E-2</v>
      </c>
      <c r="N966" s="430">
        <v>2.1783897814599999E-2</v>
      </c>
      <c r="O966" s="430">
        <v>2.0800213868799999E-2</v>
      </c>
      <c r="P966" s="430">
        <v>1.88669551017E-2</v>
      </c>
      <c r="Q966" s="430">
        <v>1.8103409817399999E-2</v>
      </c>
      <c r="R966" s="430">
        <v>1.6430265035700001E-2</v>
      </c>
      <c r="S966" s="430">
        <v>1.5792517445400001E-2</v>
      </c>
      <c r="T966" s="430">
        <v>1.6245201860299999E-2</v>
      </c>
      <c r="U966" s="430">
        <v>1.6072600046200002E-2</v>
      </c>
      <c r="V966" s="430">
        <v>1.53943429901E-2</v>
      </c>
      <c r="W966" s="430">
        <v>2.14809292203E-2</v>
      </c>
      <c r="X966" s="430">
        <v>1.7545533168500001E-2</v>
      </c>
      <c r="Y966" s="430">
        <v>1.46561690466E-2</v>
      </c>
      <c r="Z966" s="430">
        <v>2.0035768184400001E-2</v>
      </c>
      <c r="AA966" s="430">
        <v>2.1436019938300001E-2</v>
      </c>
      <c r="AB966" s="430">
        <v>2.01356967614E-2</v>
      </c>
      <c r="AC966" s="430">
        <v>1.8914842443499998E-2</v>
      </c>
      <c r="AD966" s="430">
        <v>7.4709835411000004E-3</v>
      </c>
      <c r="AE966" s="430">
        <v>1.89441511167E-2</v>
      </c>
      <c r="AF966" s="430">
        <v>2.1560024528300002E-2</v>
      </c>
      <c r="AG966" s="430">
        <v>2.0964673546700001E-2</v>
      </c>
      <c r="AH966" s="430">
        <v>2.4784345079799999E-2</v>
      </c>
      <c r="AI966" s="430">
        <v>2.49523168737E-2</v>
      </c>
      <c r="AJ966" s="430">
        <v>2.36327440483E-2</v>
      </c>
      <c r="AK966" s="430">
        <v>2.0404990657100001E-2</v>
      </c>
      <c r="AL966" s="430">
        <v>0</v>
      </c>
    </row>
    <row r="967" spans="1:38" x14ac:dyDescent="0.25">
      <c r="A967" s="430" t="s">
        <v>4256</v>
      </c>
      <c r="B967" s="430">
        <v>1</v>
      </c>
      <c r="C967" s="430" t="s">
        <v>4257</v>
      </c>
      <c r="D967" s="430" t="s">
        <v>4042</v>
      </c>
      <c r="E967" s="430">
        <v>19</v>
      </c>
      <c r="F967" s="430">
        <v>0.1390049597568</v>
      </c>
      <c r="G967" s="430">
        <v>0.12812534604709999</v>
      </c>
      <c r="H967" s="430">
        <v>0.1405935483065</v>
      </c>
      <c r="I967" s="430">
        <v>0.16516967782770001</v>
      </c>
      <c r="J967" s="430">
        <v>0.1533615719352</v>
      </c>
      <c r="K967" s="430">
        <v>0.1523065003853</v>
      </c>
      <c r="L967" s="430">
        <v>0.1377268576922</v>
      </c>
      <c r="M967" s="430">
        <v>0.13934143784149999</v>
      </c>
      <c r="N967" s="430">
        <v>0.1703772234349</v>
      </c>
      <c r="O967" s="430">
        <v>0.16250460171110001</v>
      </c>
      <c r="P967" s="430">
        <v>0.147033548071</v>
      </c>
      <c r="Q967" s="430">
        <v>0.14068170284590001</v>
      </c>
      <c r="R967" s="430">
        <v>0.12697982176979999</v>
      </c>
      <c r="S967" s="430">
        <v>0.12137274419169999</v>
      </c>
      <c r="T967" s="430">
        <v>0.1243450666699</v>
      </c>
      <c r="U967" s="430">
        <v>0.1224973441584</v>
      </c>
      <c r="V967" s="430">
        <v>0.1167245810088</v>
      </c>
      <c r="W967" s="430">
        <v>0.16189178450960001</v>
      </c>
      <c r="X967" s="430">
        <v>0.13117045497070001</v>
      </c>
      <c r="Y967" s="430">
        <v>0.1091459709579</v>
      </c>
      <c r="Z967" s="430">
        <v>0.14906420716839999</v>
      </c>
      <c r="AA967" s="430">
        <v>0.15947130363879999</v>
      </c>
      <c r="AB967" s="430">
        <v>0.15007141494580001</v>
      </c>
      <c r="AC967" s="430">
        <v>0.1411598402824</v>
      </c>
      <c r="AD967" s="430">
        <v>5.5740014642700002E-2</v>
      </c>
      <c r="AE967" s="430">
        <v>0.14160005298209999</v>
      </c>
      <c r="AF967" s="430">
        <v>0.16107729112640001</v>
      </c>
      <c r="AG967" s="430">
        <v>0.15658652056290001</v>
      </c>
      <c r="AH967" s="430">
        <v>0.18470568942890001</v>
      </c>
      <c r="AI967" s="430">
        <v>0.18513101700840001</v>
      </c>
      <c r="AJ967" s="430">
        <v>0.17465317444030001</v>
      </c>
      <c r="AK967" s="430">
        <v>0.1494531994252</v>
      </c>
      <c r="AL967" s="430">
        <v>0</v>
      </c>
    </row>
    <row r="968" spans="1:38" x14ac:dyDescent="0.25">
      <c r="A968" s="430" t="s">
        <v>4256</v>
      </c>
      <c r="B968" s="430">
        <v>1</v>
      </c>
      <c r="C968" s="430" t="s">
        <v>4257</v>
      </c>
      <c r="D968" s="430" t="s">
        <v>4044</v>
      </c>
      <c r="E968" s="430">
        <v>19</v>
      </c>
      <c r="F968" s="430">
        <v>6.5534420593199999E-2</v>
      </c>
      <c r="G968" s="430">
        <v>6.0527617106799998E-2</v>
      </c>
      <c r="H968" s="430">
        <v>6.6678350570199996E-2</v>
      </c>
      <c r="I968" s="430">
        <v>7.8878035878599997E-2</v>
      </c>
      <c r="J968" s="430">
        <v>7.3668541863499998E-2</v>
      </c>
      <c r="K968" s="430">
        <v>7.3352648776000007E-2</v>
      </c>
      <c r="L968" s="430">
        <v>6.6513624950699998E-2</v>
      </c>
      <c r="M968" s="430">
        <v>6.7665833483799995E-2</v>
      </c>
      <c r="N968" s="430">
        <v>8.3275853148600004E-2</v>
      </c>
      <c r="O968" s="430">
        <v>8.0019582356299995E-2</v>
      </c>
      <c r="P968" s="430">
        <v>7.2888408366700005E-2</v>
      </c>
      <c r="Q968" s="430">
        <v>7.0161125700999999E-2</v>
      </c>
      <c r="R968" s="430">
        <v>6.3630383844399993E-2</v>
      </c>
      <c r="S968" s="430">
        <v>6.1085212295400003E-2</v>
      </c>
      <c r="T968" s="430">
        <v>6.2915185867600004E-2</v>
      </c>
      <c r="U968" s="430">
        <v>6.2394648302799997E-2</v>
      </c>
      <c r="V968" s="430">
        <v>6.0054696040299997E-2</v>
      </c>
      <c r="W968" s="430">
        <v>8.4289515823600003E-2</v>
      </c>
      <c r="X968" s="430">
        <v>6.9192864050200004E-2</v>
      </c>
      <c r="Y968" s="430">
        <v>5.8215091823199998E-2</v>
      </c>
      <c r="Z968" s="430">
        <v>8.0148052814199996E-2</v>
      </c>
      <c r="AA968" s="430">
        <v>8.6272173331600005E-2</v>
      </c>
      <c r="AB968" s="430">
        <v>8.1530154743999994E-2</v>
      </c>
      <c r="AC968" s="430">
        <v>7.7090928562499994E-2</v>
      </c>
      <c r="AD968" s="430">
        <v>3.06011495271E-2</v>
      </c>
      <c r="AE968" s="430">
        <v>7.8165615035399996E-2</v>
      </c>
      <c r="AF968" s="430">
        <v>8.9411247757900006E-2</v>
      </c>
      <c r="AG968" s="430">
        <v>8.7410677042000007E-2</v>
      </c>
      <c r="AH968" s="430">
        <v>0.1037289061365</v>
      </c>
      <c r="AI968" s="430">
        <v>0.10457387937070001</v>
      </c>
      <c r="AJ968" s="430">
        <v>9.9007523920599999E-2</v>
      </c>
      <c r="AK968" s="430">
        <v>8.48675490831E-2</v>
      </c>
      <c r="AL968" s="430">
        <v>0</v>
      </c>
    </row>
    <row r="969" spans="1:38" x14ac:dyDescent="0.25">
      <c r="A969" s="430" t="s">
        <v>4256</v>
      </c>
      <c r="B969" s="430">
        <v>1</v>
      </c>
      <c r="C969" s="430" t="s">
        <v>4257</v>
      </c>
      <c r="D969" s="430" t="s">
        <v>4046</v>
      </c>
      <c r="E969" s="430">
        <v>19</v>
      </c>
      <c r="F969" s="430">
        <v>7.6566999583800005E-2</v>
      </c>
      <c r="G969" s="430">
        <v>7.0476500725599994E-2</v>
      </c>
      <c r="H969" s="430">
        <v>7.7380072977999995E-2</v>
      </c>
      <c r="I969" s="430">
        <v>9.1260783311699997E-2</v>
      </c>
      <c r="J969" s="430">
        <v>8.5079767208099996E-2</v>
      </c>
      <c r="K969" s="430">
        <v>8.4655241475999995E-2</v>
      </c>
      <c r="L969" s="430">
        <v>7.6657233363700006E-2</v>
      </c>
      <c r="M969" s="430">
        <v>7.7862508178100004E-2</v>
      </c>
      <c r="N969" s="430">
        <v>9.5530923025400005E-2</v>
      </c>
      <c r="O969" s="430">
        <v>9.1323790130200005E-2</v>
      </c>
      <c r="P969" s="430">
        <v>8.2839804128100006E-2</v>
      </c>
      <c r="Q969" s="430">
        <v>7.9431081055499994E-2</v>
      </c>
      <c r="R969" s="430">
        <v>7.1945799855899994E-2</v>
      </c>
      <c r="S969" s="430">
        <v>6.9012590368800003E-2</v>
      </c>
      <c r="T969" s="430">
        <v>7.1077160471500006E-2</v>
      </c>
      <c r="U969" s="430">
        <v>7.0568769670599996E-2</v>
      </c>
      <c r="V969" s="430">
        <v>6.7953534487999998E-2</v>
      </c>
      <c r="W969" s="430">
        <v>9.5303364366099999E-2</v>
      </c>
      <c r="X969" s="430">
        <v>7.8119174440200001E-2</v>
      </c>
      <c r="Y969" s="430">
        <v>6.5709514534099997E-2</v>
      </c>
      <c r="Z969" s="430">
        <v>9.0487823394300004E-2</v>
      </c>
      <c r="AA969" s="430">
        <v>9.6995435514699996E-2</v>
      </c>
      <c r="AB969" s="430">
        <v>9.1362698986799995E-2</v>
      </c>
      <c r="AC969" s="430">
        <v>8.6035743534600001E-2</v>
      </c>
      <c r="AD969" s="430">
        <v>3.4004719368299997E-2</v>
      </c>
      <c r="AE969" s="430">
        <v>8.6595197705599994E-2</v>
      </c>
      <c r="AF969" s="430">
        <v>9.8570635037800003E-2</v>
      </c>
      <c r="AG969" s="430">
        <v>9.5918996804799997E-2</v>
      </c>
      <c r="AH969" s="430">
        <v>0.1132944893699</v>
      </c>
      <c r="AI969" s="430">
        <v>0.1138523506656</v>
      </c>
      <c r="AJ969" s="430">
        <v>0.1067675325361</v>
      </c>
      <c r="AK969" s="430">
        <v>9.17194922681E-2</v>
      </c>
      <c r="AL969" s="430">
        <v>0</v>
      </c>
    </row>
    <row r="970" spans="1:38" x14ac:dyDescent="0.25">
      <c r="A970" s="430" t="s">
        <v>4256</v>
      </c>
      <c r="B970" s="430">
        <v>1</v>
      </c>
      <c r="C970" s="430" t="s">
        <v>4257</v>
      </c>
      <c r="D970" s="430" t="s">
        <v>4227</v>
      </c>
      <c r="E970" s="430">
        <v>19</v>
      </c>
      <c r="F970" s="430">
        <v>6.5741077210000002E-4</v>
      </c>
      <c r="G970" s="430">
        <v>6.3454474510000005E-4</v>
      </c>
      <c r="H970" s="430">
        <v>7.2994233989999999E-4</v>
      </c>
      <c r="I970" s="430">
        <v>8.9926370230000003E-4</v>
      </c>
      <c r="J970" s="430">
        <v>8.7275320189999996E-4</v>
      </c>
      <c r="K970" s="430">
        <v>9.0092776629999995E-4</v>
      </c>
      <c r="L970" s="430">
        <v>8.4442802760000002E-4</v>
      </c>
      <c r="M970" s="430">
        <v>8.8643081400000001E-4</v>
      </c>
      <c r="N970" s="430">
        <v>1.1228907836999999E-3</v>
      </c>
      <c r="O970" s="430">
        <v>1.1053368762000001E-3</v>
      </c>
      <c r="P970" s="430">
        <v>1.0301042630999999E-3</v>
      </c>
      <c r="Q970" s="430">
        <v>9.775367063999999E-4</v>
      </c>
      <c r="R970" s="430">
        <v>8.7523021289999999E-4</v>
      </c>
      <c r="S970" s="430">
        <v>8.2908380669999998E-4</v>
      </c>
      <c r="T970" s="430">
        <v>8.4304674440000005E-4</v>
      </c>
      <c r="U970" s="430">
        <v>8.2553870290000004E-4</v>
      </c>
      <c r="V970" s="430">
        <v>7.7032251669999999E-4</v>
      </c>
      <c r="W970" s="430">
        <v>1.0303089166999999E-3</v>
      </c>
      <c r="X970" s="430">
        <v>8.0402966290000003E-4</v>
      </c>
      <c r="Y970" s="430">
        <v>6.4060594929999997E-4</v>
      </c>
      <c r="Z970" s="430">
        <v>8.3183877249999995E-4</v>
      </c>
      <c r="AA970" s="430">
        <v>8.6383187870000004E-4</v>
      </c>
      <c r="AB970" s="430">
        <v>8.0969184829999998E-4</v>
      </c>
      <c r="AC970" s="430">
        <v>7.5827768359999998E-4</v>
      </c>
      <c r="AD970" s="430">
        <v>2.978309513E-4</v>
      </c>
      <c r="AE970" s="430">
        <v>7.5347691479999996E-4</v>
      </c>
      <c r="AF970" s="430">
        <v>8.5202962850000001E-4</v>
      </c>
      <c r="AG970" s="430">
        <v>8.2317870890000005E-4</v>
      </c>
      <c r="AH970" s="430">
        <v>9.6626031889999998E-4</v>
      </c>
      <c r="AI970" s="430">
        <v>9.6503725650000003E-4</v>
      </c>
      <c r="AJ970" s="430">
        <v>8.9950774560000005E-4</v>
      </c>
      <c r="AK970" s="430">
        <v>7.6815719939999998E-4</v>
      </c>
      <c r="AL970" s="430">
        <v>0</v>
      </c>
    </row>
    <row r="971" spans="1:38" x14ac:dyDescent="0.25">
      <c r="A971" s="430" t="s">
        <v>4256</v>
      </c>
      <c r="B971" s="430">
        <v>1</v>
      </c>
      <c r="C971" s="430" t="s">
        <v>4257</v>
      </c>
      <c r="D971" s="430" t="s">
        <v>4048</v>
      </c>
      <c r="E971" s="430">
        <v>19</v>
      </c>
      <c r="F971" s="430">
        <v>3.8499322566599999E-2</v>
      </c>
      <c r="G971" s="430">
        <v>3.5419975276599999E-2</v>
      </c>
      <c r="H971" s="430">
        <v>3.89152382511E-2</v>
      </c>
      <c r="I971" s="430">
        <v>4.5968215012999997E-2</v>
      </c>
      <c r="J971" s="430">
        <v>4.2967216130300002E-2</v>
      </c>
      <c r="K971" s="430">
        <v>4.2855479694799997E-2</v>
      </c>
      <c r="L971" s="430">
        <v>3.8784596808399997E-2</v>
      </c>
      <c r="M971" s="430">
        <v>3.9448436984499999E-2</v>
      </c>
      <c r="N971" s="430">
        <v>4.8525857393900002E-2</v>
      </c>
      <c r="O971" s="430">
        <v>4.6440732382700002E-2</v>
      </c>
      <c r="P971" s="430">
        <v>4.2080437254E-2</v>
      </c>
      <c r="Q971" s="430">
        <v>4.0172078218399999E-2</v>
      </c>
      <c r="R971" s="430">
        <v>3.6242543352099997E-2</v>
      </c>
      <c r="S971" s="430">
        <v>3.46708125361E-2</v>
      </c>
      <c r="T971" s="430">
        <v>3.5725796860700001E-2</v>
      </c>
      <c r="U971" s="430">
        <v>3.5415923569200002E-2</v>
      </c>
      <c r="V971" s="430">
        <v>3.3786329533400002E-2</v>
      </c>
      <c r="W971" s="430">
        <v>4.7401494364999998E-2</v>
      </c>
      <c r="X971" s="430">
        <v>3.8872963615599998E-2</v>
      </c>
      <c r="Y971" s="430">
        <v>3.26147849447E-2</v>
      </c>
      <c r="Z971" s="430">
        <v>4.4829969250399997E-2</v>
      </c>
      <c r="AA971" s="430">
        <v>4.8071021760300002E-2</v>
      </c>
      <c r="AB971" s="430">
        <v>4.5250547339600003E-2</v>
      </c>
      <c r="AC971" s="430">
        <v>4.2567183460599997E-2</v>
      </c>
      <c r="AD971" s="430">
        <v>1.6790933325499999E-2</v>
      </c>
      <c r="AE971" s="430">
        <v>4.2620926325899998E-2</v>
      </c>
      <c r="AF971" s="430">
        <v>4.8393739138900001E-2</v>
      </c>
      <c r="AG971" s="430">
        <v>4.6939047477399999E-2</v>
      </c>
      <c r="AH971" s="430">
        <v>5.5165609774099997E-2</v>
      </c>
      <c r="AI971" s="430">
        <v>5.5220181625299999E-2</v>
      </c>
      <c r="AJ971" s="430">
        <v>5.1295586732700002E-2</v>
      </c>
      <c r="AK971" s="430">
        <v>4.3865286835299999E-2</v>
      </c>
      <c r="AL971" s="430">
        <v>0</v>
      </c>
    </row>
    <row r="972" spans="1:38" x14ac:dyDescent="0.25">
      <c r="A972" s="430" t="s">
        <v>4256</v>
      </c>
      <c r="B972" s="430">
        <v>1</v>
      </c>
      <c r="C972" s="430" t="s">
        <v>4257</v>
      </c>
      <c r="D972" s="430" t="s">
        <v>4050</v>
      </c>
      <c r="E972" s="430">
        <v>19</v>
      </c>
      <c r="F972" s="430">
        <v>1.1945925686500001E-2</v>
      </c>
      <c r="G972" s="430">
        <v>1.1035703006800001E-2</v>
      </c>
      <c r="H972" s="430">
        <v>1.2247825538200001E-2</v>
      </c>
      <c r="I972" s="430">
        <v>1.46254963213E-2</v>
      </c>
      <c r="J972" s="430">
        <v>1.37627486643E-2</v>
      </c>
      <c r="K972" s="430">
        <v>1.37972104817E-2</v>
      </c>
      <c r="L972" s="430">
        <v>1.2507984309000001E-2</v>
      </c>
      <c r="M972" s="430">
        <v>1.2640883260300001E-2</v>
      </c>
      <c r="N972" s="430">
        <v>1.54397655761E-2</v>
      </c>
      <c r="O972" s="430">
        <v>1.4736516937700001E-2</v>
      </c>
      <c r="P972" s="430">
        <v>1.33519837669E-2</v>
      </c>
      <c r="Q972" s="430">
        <v>1.2770622101899999E-2</v>
      </c>
      <c r="R972" s="430">
        <v>1.1558173426899999E-2</v>
      </c>
      <c r="S972" s="430">
        <v>1.11160568768E-2</v>
      </c>
      <c r="T972" s="430">
        <v>1.1500587610500001E-2</v>
      </c>
      <c r="U972" s="430">
        <v>1.14574100659E-2</v>
      </c>
      <c r="V972" s="430">
        <v>1.10802786995E-2</v>
      </c>
      <c r="W972" s="430">
        <v>1.5615792519000001E-2</v>
      </c>
      <c r="X972" s="430">
        <v>1.28760660534E-2</v>
      </c>
      <c r="Y972" s="430">
        <v>1.0846506465000001E-2</v>
      </c>
      <c r="Z972" s="430">
        <v>1.4951245932399999E-2</v>
      </c>
      <c r="AA972" s="430">
        <v>1.6095784962700001E-2</v>
      </c>
      <c r="AB972" s="430">
        <v>1.52245415954E-2</v>
      </c>
      <c r="AC972" s="430">
        <v>1.4438854280800001E-2</v>
      </c>
      <c r="AD972" s="430">
        <v>5.7392999151999998E-3</v>
      </c>
      <c r="AE972" s="430">
        <v>1.47022997222E-2</v>
      </c>
      <c r="AF972" s="430">
        <v>1.6863836836800001E-2</v>
      </c>
      <c r="AG972" s="430">
        <v>1.6540511755100001E-2</v>
      </c>
      <c r="AH972" s="430">
        <v>1.9637349500000002E-2</v>
      </c>
      <c r="AI972" s="430">
        <v>1.9841464878800001E-2</v>
      </c>
      <c r="AJ972" s="430">
        <v>1.8843204888900001E-2</v>
      </c>
      <c r="AK972" s="430">
        <v>1.6420250463599999E-2</v>
      </c>
      <c r="AL972" s="430">
        <v>0</v>
      </c>
    </row>
    <row r="973" spans="1:38" x14ac:dyDescent="0.25">
      <c r="A973" s="430" t="s">
        <v>4256</v>
      </c>
      <c r="B973" s="430">
        <v>1</v>
      </c>
      <c r="C973" s="430" t="s">
        <v>4257</v>
      </c>
      <c r="D973" s="430" t="s">
        <v>4052</v>
      </c>
      <c r="E973" s="430">
        <v>19</v>
      </c>
      <c r="F973" s="430">
        <v>9.9484431356999997E-2</v>
      </c>
      <c r="G973" s="430">
        <v>9.2467764048699996E-2</v>
      </c>
      <c r="H973" s="430">
        <v>0.1022995189599</v>
      </c>
      <c r="I973" s="430">
        <v>0.1219335513243</v>
      </c>
      <c r="J973" s="430">
        <v>0.1148469327096</v>
      </c>
      <c r="K973" s="430">
        <v>0.1156073997778</v>
      </c>
      <c r="L973" s="430">
        <v>0.1058593390462</v>
      </c>
      <c r="M973" s="430">
        <v>0.1087682187401</v>
      </c>
      <c r="N973" s="430">
        <v>0.135103999744</v>
      </c>
      <c r="O973" s="430">
        <v>0.13052365387680001</v>
      </c>
      <c r="P973" s="430">
        <v>0.1193945591849</v>
      </c>
      <c r="Q973" s="430">
        <v>0.1156040507503</v>
      </c>
      <c r="R973" s="430">
        <v>0.1055601169562</v>
      </c>
      <c r="S973" s="430">
        <v>0.1018072487427</v>
      </c>
      <c r="T973" s="430">
        <v>0.1057691634402</v>
      </c>
      <c r="U973" s="430">
        <v>0.1060963786801</v>
      </c>
      <c r="V973" s="430">
        <v>0.10371225625740001</v>
      </c>
      <c r="W973" s="430">
        <v>0.14759457697180001</v>
      </c>
      <c r="X973" s="430">
        <v>0.1227644805181</v>
      </c>
      <c r="Y973" s="430">
        <v>0.1041632659035</v>
      </c>
      <c r="Z973" s="430">
        <v>0.1444914255011</v>
      </c>
      <c r="AA973" s="430">
        <v>0.155854617783</v>
      </c>
      <c r="AB973" s="430">
        <v>0.14785059569209999</v>
      </c>
      <c r="AC973" s="430">
        <v>0.14019049488079999</v>
      </c>
      <c r="AD973" s="430">
        <v>5.5769545752499997E-2</v>
      </c>
      <c r="AE973" s="430">
        <v>0.1430643749245</v>
      </c>
      <c r="AF973" s="430">
        <v>0.1644380449941</v>
      </c>
      <c r="AG973" s="430">
        <v>0.161279461629</v>
      </c>
      <c r="AH973" s="430">
        <v>0.1921786302597</v>
      </c>
      <c r="AI973" s="430">
        <v>0.19470924539920001</v>
      </c>
      <c r="AJ973" s="430">
        <v>0.18141042040479999</v>
      </c>
      <c r="AK973" s="430">
        <v>0.1568933013021</v>
      </c>
      <c r="AL973" s="430">
        <v>0</v>
      </c>
    </row>
    <row r="974" spans="1:38" x14ac:dyDescent="0.25">
      <c r="A974" s="430" t="s">
        <v>4256</v>
      </c>
      <c r="B974" s="430">
        <v>1</v>
      </c>
      <c r="C974" s="430" t="s">
        <v>4257</v>
      </c>
      <c r="D974" s="430" t="s">
        <v>4054</v>
      </c>
      <c r="E974" s="430">
        <v>19</v>
      </c>
      <c r="F974" s="430">
        <v>9.5197444919E-3</v>
      </c>
      <c r="G974" s="430">
        <v>8.6651285615000004E-3</v>
      </c>
      <c r="H974" s="430">
        <v>9.4661273216999995E-3</v>
      </c>
      <c r="I974" s="430">
        <v>1.11014858038E-2</v>
      </c>
      <c r="J974" s="430">
        <v>1.03032782655E-2</v>
      </c>
      <c r="K974" s="430">
        <v>1.01970724654E-2</v>
      </c>
      <c r="L974" s="430">
        <v>9.1790478247000002E-3</v>
      </c>
      <c r="M974" s="430">
        <v>9.2294720079000008E-3</v>
      </c>
      <c r="N974" s="430">
        <v>1.12028182381E-2</v>
      </c>
      <c r="O974" s="430">
        <v>1.0578339406499999E-2</v>
      </c>
      <c r="P974" s="430">
        <v>9.4849931055E-3</v>
      </c>
      <c r="Q974" s="430">
        <v>8.9984236385999995E-3</v>
      </c>
      <c r="R974" s="430">
        <v>8.0907353446999994E-3</v>
      </c>
      <c r="S974" s="430">
        <v>7.7217208072E-3</v>
      </c>
      <c r="T974" s="430">
        <v>7.9724887988999998E-3</v>
      </c>
      <c r="U974" s="430">
        <v>7.8741526048000006E-3</v>
      </c>
      <c r="V974" s="430">
        <v>7.5530987492000001E-3</v>
      </c>
      <c r="W974" s="430">
        <v>1.0567295014E-2</v>
      </c>
      <c r="X974" s="430">
        <v>8.6714172545999998E-3</v>
      </c>
      <c r="Y974" s="430">
        <v>7.3299915151000001E-3</v>
      </c>
      <c r="Z974" s="430">
        <v>1.0182777442299999E-2</v>
      </c>
      <c r="AA974" s="430">
        <v>1.10615338093E-2</v>
      </c>
      <c r="AB974" s="430">
        <v>1.0646708689100001E-2</v>
      </c>
      <c r="AC974" s="430">
        <v>1.02956768416E-2</v>
      </c>
      <c r="AD974" s="430">
        <v>4.1458939431000003E-3</v>
      </c>
      <c r="AE974" s="430">
        <v>1.0768962937499999E-2</v>
      </c>
      <c r="AF974" s="430">
        <v>1.2235419264499999E-2</v>
      </c>
      <c r="AG974" s="430">
        <v>1.1877375759999999E-2</v>
      </c>
      <c r="AH974" s="430">
        <v>1.4056649195700001E-2</v>
      </c>
      <c r="AI974" s="430">
        <v>1.4160431018699999E-2</v>
      </c>
      <c r="AJ974" s="430">
        <v>1.3513381661200001E-2</v>
      </c>
      <c r="AK974" s="430">
        <v>1.15232947857E-2</v>
      </c>
      <c r="AL974" s="430">
        <v>0</v>
      </c>
    </row>
    <row r="975" spans="1:38" x14ac:dyDescent="0.25">
      <c r="A975" s="430" t="s">
        <v>4256</v>
      </c>
      <c r="B975" s="430">
        <v>1</v>
      </c>
      <c r="C975" s="430" t="s">
        <v>4257</v>
      </c>
      <c r="D975" s="430" t="s">
        <v>517</v>
      </c>
      <c r="E975" s="430">
        <v>19</v>
      </c>
      <c r="F975" s="430">
        <v>2.3611969974299998E-2</v>
      </c>
      <c r="G975" s="430">
        <v>2.17519119984E-2</v>
      </c>
      <c r="H975" s="430">
        <v>2.3904551143999999E-2</v>
      </c>
      <c r="I975" s="430">
        <v>2.8144126640399999E-2</v>
      </c>
      <c r="J975" s="430">
        <v>2.61901221326E-2</v>
      </c>
      <c r="K975" s="430">
        <v>2.60815574078E-2</v>
      </c>
      <c r="L975" s="430">
        <v>2.36220244505E-2</v>
      </c>
      <c r="M975" s="430">
        <v>2.39562327611E-2</v>
      </c>
      <c r="N975" s="430">
        <v>2.93389645813E-2</v>
      </c>
      <c r="O975" s="430">
        <v>2.79911839804E-2</v>
      </c>
      <c r="P975" s="430">
        <v>2.5319296791699999E-2</v>
      </c>
      <c r="Q975" s="430">
        <v>2.4216449917100001E-2</v>
      </c>
      <c r="R975" s="430">
        <v>2.1911398206E-2</v>
      </c>
      <c r="S975" s="430">
        <v>2.10159025657E-2</v>
      </c>
      <c r="T975" s="430">
        <v>2.1632890593700001E-2</v>
      </c>
      <c r="U975" s="430">
        <v>2.1468089057300001E-2</v>
      </c>
      <c r="V975" s="430">
        <v>2.0617295504299998E-2</v>
      </c>
      <c r="W975" s="430">
        <v>2.88687216727E-2</v>
      </c>
      <c r="X975" s="430">
        <v>2.3688986532300001E-2</v>
      </c>
      <c r="Y975" s="430">
        <v>1.9981338966E-2</v>
      </c>
      <c r="Z975" s="430">
        <v>2.7610615401400002E-2</v>
      </c>
      <c r="AA975" s="430">
        <v>2.9704682901799999E-2</v>
      </c>
      <c r="AB975" s="430">
        <v>2.8104456360300002E-2</v>
      </c>
      <c r="AC975" s="430">
        <v>2.6564107389800001E-2</v>
      </c>
      <c r="AD975" s="430">
        <v>1.0550581057E-2</v>
      </c>
      <c r="AE975" s="430">
        <v>2.69682533701E-2</v>
      </c>
      <c r="AF975" s="430">
        <v>3.0850663822699999E-2</v>
      </c>
      <c r="AG975" s="430">
        <v>3.0087552215999999E-2</v>
      </c>
      <c r="AH975" s="430">
        <v>3.5610577434500003E-2</v>
      </c>
      <c r="AI975" s="430">
        <v>3.58323665805E-2</v>
      </c>
      <c r="AJ975" s="430">
        <v>3.4027192631E-2</v>
      </c>
      <c r="AK975" s="430">
        <v>2.9199638923199999E-2</v>
      </c>
      <c r="AL975" s="430">
        <v>0</v>
      </c>
    </row>
    <row r="976" spans="1:38" x14ac:dyDescent="0.25">
      <c r="A976" s="430" t="s">
        <v>4256</v>
      </c>
      <c r="B976" s="430">
        <v>1</v>
      </c>
      <c r="C976" s="430" t="s">
        <v>4257</v>
      </c>
      <c r="D976" s="430" t="s">
        <v>4057</v>
      </c>
      <c r="E976" s="430">
        <v>19</v>
      </c>
      <c r="F976" s="430">
        <v>1.6606336132799999E-2</v>
      </c>
      <c r="G976" s="430">
        <v>1.51280095873E-2</v>
      </c>
      <c r="H976" s="430">
        <v>1.65789789183E-2</v>
      </c>
      <c r="I976" s="430">
        <v>1.9554505740700001E-2</v>
      </c>
      <c r="J976" s="430">
        <v>1.8256886767200001E-2</v>
      </c>
      <c r="K976" s="430">
        <v>1.82203617607E-2</v>
      </c>
      <c r="L976" s="430">
        <v>1.6579182513700001E-2</v>
      </c>
      <c r="M976" s="430">
        <v>1.68962511975E-2</v>
      </c>
      <c r="N976" s="430">
        <v>2.08637204432E-2</v>
      </c>
      <c r="O976" s="430">
        <v>2.0064723739299999E-2</v>
      </c>
      <c r="P976" s="430">
        <v>1.8317524795300001E-2</v>
      </c>
      <c r="Q976" s="430">
        <v>1.76785254818E-2</v>
      </c>
      <c r="R976" s="430">
        <v>1.6089592752799999E-2</v>
      </c>
      <c r="S976" s="430">
        <v>1.54701067095E-2</v>
      </c>
      <c r="T976" s="430">
        <v>1.5953769897500001E-2</v>
      </c>
      <c r="U976" s="430">
        <v>1.5825256526799999E-2</v>
      </c>
      <c r="V976" s="430">
        <v>1.52172105647E-2</v>
      </c>
      <c r="W976" s="430">
        <v>2.12462162699E-2</v>
      </c>
      <c r="X976" s="430">
        <v>1.7352962189299999E-2</v>
      </c>
      <c r="Y976" s="430">
        <v>1.4507489823600001E-2</v>
      </c>
      <c r="Z976" s="430">
        <v>1.98721198535E-2</v>
      </c>
      <c r="AA976" s="430">
        <v>2.1306465326300001E-2</v>
      </c>
      <c r="AB976" s="430">
        <v>2.0083890431599999E-2</v>
      </c>
      <c r="AC976" s="430">
        <v>1.8896746857000001E-2</v>
      </c>
      <c r="AD976" s="430">
        <v>7.4880444634999998E-3</v>
      </c>
      <c r="AE976" s="430">
        <v>1.90636230252E-2</v>
      </c>
      <c r="AF976" s="430">
        <v>2.1743625238000001E-2</v>
      </c>
      <c r="AG976" s="430">
        <v>2.1194638739700001E-2</v>
      </c>
      <c r="AH976" s="430">
        <v>2.5060665163700001E-2</v>
      </c>
      <c r="AI976" s="430">
        <v>2.52306773166E-2</v>
      </c>
      <c r="AJ976" s="430">
        <v>2.3902816690800001E-2</v>
      </c>
      <c r="AK976" s="430">
        <v>2.0653984875E-2</v>
      </c>
      <c r="AL976" s="430">
        <v>0</v>
      </c>
    </row>
    <row r="977" spans="1:38" x14ac:dyDescent="0.25">
      <c r="A977" s="430" t="s">
        <v>4256</v>
      </c>
      <c r="B977" s="430">
        <v>1</v>
      </c>
      <c r="C977" s="430" t="s">
        <v>4257</v>
      </c>
      <c r="D977" s="430" t="s">
        <v>4059</v>
      </c>
      <c r="E977" s="430">
        <v>19</v>
      </c>
      <c r="F977" s="430">
        <v>0.1158901718874</v>
      </c>
      <c r="G977" s="430">
        <v>0.1065117619681</v>
      </c>
      <c r="H977" s="430">
        <v>0.1168837414004</v>
      </c>
      <c r="I977" s="430">
        <v>0.1376209686414</v>
      </c>
      <c r="J977" s="430">
        <v>0.12806003812460001</v>
      </c>
      <c r="K977" s="430">
        <v>0.1272326844452</v>
      </c>
      <c r="L977" s="430">
        <v>0.1150178378803</v>
      </c>
      <c r="M977" s="430">
        <v>0.11675140888380001</v>
      </c>
      <c r="N977" s="430">
        <v>0.1433789179795</v>
      </c>
      <c r="O977" s="430">
        <v>0.13725939641679999</v>
      </c>
      <c r="P977" s="430">
        <v>0.12455065014860001</v>
      </c>
      <c r="Q977" s="430">
        <v>0.1195825310866</v>
      </c>
      <c r="R977" s="430">
        <v>0.1084309633366</v>
      </c>
      <c r="S977" s="430">
        <v>0.1039697202708</v>
      </c>
      <c r="T977" s="430">
        <v>0.10677587556529999</v>
      </c>
      <c r="U977" s="430">
        <v>0.1054451687135</v>
      </c>
      <c r="V977" s="430">
        <v>0.100739606636</v>
      </c>
      <c r="W977" s="430">
        <v>0.14046979252059999</v>
      </c>
      <c r="X977" s="430">
        <v>0.1148738704725</v>
      </c>
      <c r="Y977" s="430">
        <v>9.6513649332800003E-2</v>
      </c>
      <c r="Z977" s="430">
        <v>0.1327937540712</v>
      </c>
      <c r="AA977" s="430">
        <v>0.1424560504414</v>
      </c>
      <c r="AB977" s="430">
        <v>0.13411230598689999</v>
      </c>
      <c r="AC977" s="430">
        <v>0.12611130283890001</v>
      </c>
      <c r="AD977" s="430">
        <v>4.9764449012700003E-2</v>
      </c>
      <c r="AE977" s="430">
        <v>0.1264320095135</v>
      </c>
      <c r="AF977" s="430">
        <v>0.14359213110540001</v>
      </c>
      <c r="AG977" s="430">
        <v>0.13950071255470001</v>
      </c>
      <c r="AH977" s="430">
        <v>0.1644443865796</v>
      </c>
      <c r="AI977" s="430">
        <v>0.16485542627800001</v>
      </c>
      <c r="AJ977" s="430">
        <v>0.16098437263500001</v>
      </c>
      <c r="AK977" s="430">
        <v>0.13780004698020001</v>
      </c>
      <c r="AL977" s="430">
        <v>0</v>
      </c>
    </row>
    <row r="978" spans="1:38" x14ac:dyDescent="0.25">
      <c r="A978" s="430" t="s">
        <v>4256</v>
      </c>
      <c r="B978" s="430">
        <v>1</v>
      </c>
      <c r="C978" s="430" t="s">
        <v>4257</v>
      </c>
      <c r="D978" s="430" t="s">
        <v>4061</v>
      </c>
      <c r="E978" s="430">
        <v>19</v>
      </c>
      <c r="F978" s="430">
        <v>2.2714970095700001E-2</v>
      </c>
      <c r="G978" s="430">
        <v>2.11983549859E-2</v>
      </c>
      <c r="H978" s="430">
        <v>2.36636052076E-2</v>
      </c>
      <c r="I978" s="430">
        <v>2.83321996771E-2</v>
      </c>
      <c r="J978" s="430">
        <v>2.6882920619800001E-2</v>
      </c>
      <c r="K978" s="430">
        <v>2.70795241468E-2</v>
      </c>
      <c r="L978" s="430">
        <v>2.4731133639200001E-2</v>
      </c>
      <c r="M978" s="430">
        <v>2.5212287936599999E-2</v>
      </c>
      <c r="N978" s="430">
        <v>3.1028698604699999E-2</v>
      </c>
      <c r="O978" s="430">
        <v>2.9687602456199998E-2</v>
      </c>
      <c r="P978" s="430">
        <v>2.6905745407500001E-2</v>
      </c>
      <c r="Q978" s="430">
        <v>2.5791429618099999E-2</v>
      </c>
      <c r="R978" s="430">
        <v>2.35217279801E-2</v>
      </c>
      <c r="S978" s="430">
        <v>2.26952354474E-2</v>
      </c>
      <c r="T978" s="430">
        <v>2.35426868961E-2</v>
      </c>
      <c r="U978" s="430">
        <v>2.3549418656399999E-2</v>
      </c>
      <c r="V978" s="430">
        <v>2.28206228314E-2</v>
      </c>
      <c r="W978" s="430">
        <v>3.2213462151400002E-2</v>
      </c>
      <c r="X978" s="430">
        <v>2.6514767514999999E-2</v>
      </c>
      <c r="Y978" s="430">
        <v>2.2451819302499999E-2</v>
      </c>
      <c r="Z978" s="430">
        <v>3.1157380587499998E-2</v>
      </c>
      <c r="AA978" s="430">
        <v>3.3573942968899997E-2</v>
      </c>
      <c r="AB978" s="430">
        <v>3.1652575920299998E-2</v>
      </c>
      <c r="AC978" s="430">
        <v>2.9796255338E-2</v>
      </c>
      <c r="AD978" s="430">
        <v>1.1730708632E-2</v>
      </c>
      <c r="AE978" s="430">
        <v>2.9790595478E-2</v>
      </c>
      <c r="AF978" s="430">
        <v>3.3861676624199998E-2</v>
      </c>
      <c r="AG978" s="430">
        <v>3.2847479825199997E-2</v>
      </c>
      <c r="AH978" s="430">
        <v>3.8722058832E-2</v>
      </c>
      <c r="AI978" s="430">
        <v>3.8929930736199998E-2</v>
      </c>
      <c r="AJ978" s="430">
        <v>3.6735396015100001E-2</v>
      </c>
      <c r="AK978" s="430">
        <v>3.1462594136900002E-2</v>
      </c>
      <c r="AL978" s="430">
        <v>0</v>
      </c>
    </row>
    <row r="979" spans="1:38" x14ac:dyDescent="0.25">
      <c r="A979" s="430" t="s">
        <v>4256</v>
      </c>
      <c r="B979" s="430">
        <v>1</v>
      </c>
      <c r="C979" s="430" t="s">
        <v>4257</v>
      </c>
      <c r="D979" s="430" t="s">
        <v>4063</v>
      </c>
      <c r="E979" s="430">
        <v>19</v>
      </c>
      <c r="F979" s="430">
        <v>1.82232677616E-2</v>
      </c>
      <c r="G979" s="430">
        <v>1.7666433902300001E-2</v>
      </c>
      <c r="H979" s="430">
        <v>2.00434833598E-2</v>
      </c>
      <c r="I979" s="430">
        <v>2.44326144211E-2</v>
      </c>
      <c r="J979" s="430">
        <v>2.3957178455600001E-2</v>
      </c>
      <c r="K979" s="430">
        <v>2.4894518139999999E-2</v>
      </c>
      <c r="L979" s="430">
        <v>2.35173036328E-2</v>
      </c>
      <c r="M979" s="430">
        <v>2.5059793028099998E-2</v>
      </c>
      <c r="N979" s="430">
        <v>3.2061677157999999E-2</v>
      </c>
      <c r="O979" s="430">
        <v>3.1766888254499998E-2</v>
      </c>
      <c r="P979" s="430">
        <v>2.98240786808E-2</v>
      </c>
      <c r="Q979" s="430">
        <v>2.9546872079399999E-2</v>
      </c>
      <c r="R979" s="430">
        <v>2.7559463457399999E-2</v>
      </c>
      <c r="S979" s="430">
        <v>2.7183045906999999E-2</v>
      </c>
      <c r="T979" s="430">
        <v>2.9013624238799999E-2</v>
      </c>
      <c r="U979" s="430">
        <v>2.9641527930000001E-2</v>
      </c>
      <c r="V979" s="430">
        <v>2.9339759023300001E-2</v>
      </c>
      <c r="W979" s="430">
        <v>4.2103812642300002E-2</v>
      </c>
      <c r="X979" s="430">
        <v>3.4993640164700003E-2</v>
      </c>
      <c r="Y979" s="430">
        <v>2.9593261135699999E-2</v>
      </c>
      <c r="Z979" s="430">
        <v>4.0783551483299998E-2</v>
      </c>
      <c r="AA979" s="430">
        <v>4.3778357406400001E-2</v>
      </c>
      <c r="AB979" s="430">
        <v>4.1612900013300001E-2</v>
      </c>
      <c r="AC979" s="430">
        <v>3.9536307979799998E-2</v>
      </c>
      <c r="AD979" s="430">
        <v>1.5820273470399999E-2</v>
      </c>
      <c r="AE979" s="430">
        <v>4.0886288856799999E-2</v>
      </c>
      <c r="AF979" s="430">
        <v>4.7244171501500003E-2</v>
      </c>
      <c r="AG979" s="430">
        <v>4.6647478859400002E-2</v>
      </c>
      <c r="AH979" s="430">
        <v>5.60504776367E-2</v>
      </c>
      <c r="AI979" s="430">
        <v>5.73068929878E-2</v>
      </c>
      <c r="AJ979" s="430">
        <v>5.4022699365299999E-2</v>
      </c>
      <c r="AK979" s="430">
        <v>4.67504078938E-2</v>
      </c>
      <c r="AL979" s="430">
        <v>0</v>
      </c>
    </row>
    <row r="980" spans="1:38" x14ac:dyDescent="0.25">
      <c r="A980" s="430" t="s">
        <v>4256</v>
      </c>
      <c r="B980" s="430">
        <v>1</v>
      </c>
      <c r="C980" s="430" t="s">
        <v>4257</v>
      </c>
      <c r="D980" s="430" t="s">
        <v>4065</v>
      </c>
      <c r="E980" s="430">
        <v>19</v>
      </c>
      <c r="F980" s="430">
        <v>0.26902508169959999</v>
      </c>
      <c r="G980" s="430">
        <v>0.24700454265589999</v>
      </c>
      <c r="H980" s="430">
        <v>0.27063446552879999</v>
      </c>
      <c r="I980" s="430">
        <v>0.31812882238919998</v>
      </c>
      <c r="J980" s="430">
        <v>0.29496258714840001</v>
      </c>
      <c r="K980" s="430">
        <v>0.29157502384079997</v>
      </c>
      <c r="L980" s="430">
        <v>0.2623448424589</v>
      </c>
      <c r="M980" s="430">
        <v>0.26502359349510002</v>
      </c>
      <c r="N980" s="430">
        <v>0.32449208040490002</v>
      </c>
      <c r="O980" s="430">
        <v>0.31004281503269998</v>
      </c>
      <c r="P980" s="430">
        <v>0.28072475953800002</v>
      </c>
      <c r="Q980" s="430">
        <v>0.26869921940399999</v>
      </c>
      <c r="R980" s="430">
        <v>0.24263027115050001</v>
      </c>
      <c r="S980" s="430">
        <v>0.23178977261610001</v>
      </c>
      <c r="T980" s="430">
        <v>0.23707758302759999</v>
      </c>
      <c r="U980" s="430">
        <v>0.2331769939876</v>
      </c>
      <c r="V980" s="430">
        <v>0.2221962984159</v>
      </c>
      <c r="W980" s="430">
        <v>0.30969702040120001</v>
      </c>
      <c r="X980" s="430">
        <v>0.25335599615269999</v>
      </c>
      <c r="Y980" s="430">
        <v>0.2128232185028</v>
      </c>
      <c r="Z980" s="430">
        <v>0.29276746765860001</v>
      </c>
      <c r="AA980" s="430">
        <v>0.31464749027689998</v>
      </c>
      <c r="AB980" s="430">
        <v>0.2967737355417</v>
      </c>
      <c r="AC980" s="430">
        <v>0.27942786062530001</v>
      </c>
      <c r="AD980" s="430">
        <v>0.1102979150108</v>
      </c>
      <c r="AE980" s="430">
        <v>0.28018344740099999</v>
      </c>
      <c r="AF980" s="430">
        <v>0.31775562511260003</v>
      </c>
      <c r="AG980" s="430">
        <v>0.30752820550670001</v>
      </c>
      <c r="AH980" s="430">
        <v>0.36145015726550001</v>
      </c>
      <c r="AI980" s="430">
        <v>0.36087162893149999</v>
      </c>
      <c r="AJ980" s="430">
        <v>0.34964645513420001</v>
      </c>
      <c r="AK980" s="430">
        <v>0.29495536841449999</v>
      </c>
      <c r="AL980" s="430">
        <v>0</v>
      </c>
    </row>
    <row r="981" spans="1:38" x14ac:dyDescent="0.25">
      <c r="A981" s="430" t="s">
        <v>4256</v>
      </c>
      <c r="B981" s="430">
        <v>1</v>
      </c>
      <c r="C981" s="430" t="s">
        <v>4257</v>
      </c>
      <c r="D981" s="430" t="s">
        <v>4067</v>
      </c>
      <c r="E981" s="430">
        <v>19</v>
      </c>
      <c r="F981" s="430">
        <v>0.16218673225579999</v>
      </c>
      <c r="G981" s="430">
        <v>0.149187553867</v>
      </c>
      <c r="H981" s="430">
        <v>0.1635885860147</v>
      </c>
      <c r="I981" s="430">
        <v>0.1921959965384</v>
      </c>
      <c r="J981" s="430">
        <v>0.17820428673710001</v>
      </c>
      <c r="K981" s="430">
        <v>0.17633470368699999</v>
      </c>
      <c r="L981" s="430">
        <v>0.15867358985669999</v>
      </c>
      <c r="M981" s="430">
        <v>0.16019930362599999</v>
      </c>
      <c r="N981" s="430">
        <v>0.19569856285350001</v>
      </c>
      <c r="O981" s="430">
        <v>0.18612123344670001</v>
      </c>
      <c r="P981" s="430">
        <v>0.1678804762593</v>
      </c>
      <c r="Q981" s="430">
        <v>0.16034232255379999</v>
      </c>
      <c r="R981" s="430">
        <v>0.14462995753560001</v>
      </c>
      <c r="S981" s="430">
        <v>0.13821836367090001</v>
      </c>
      <c r="T981" s="430">
        <v>0.14161972191969999</v>
      </c>
      <c r="U981" s="430">
        <v>0.13970819970289999</v>
      </c>
      <c r="V981" s="430">
        <v>0.1335321802303</v>
      </c>
      <c r="W981" s="430">
        <v>0.18615922587700001</v>
      </c>
      <c r="X981" s="430">
        <v>0.15185442168249999</v>
      </c>
      <c r="Y981" s="430">
        <v>0.1270838744999</v>
      </c>
      <c r="Z981" s="430">
        <v>0.17414344970189999</v>
      </c>
      <c r="AA981" s="430">
        <v>0.18630006455680001</v>
      </c>
      <c r="AB981" s="430">
        <v>0.17512830368640001</v>
      </c>
      <c r="AC981" s="430">
        <v>0.16486335009399999</v>
      </c>
      <c r="AD981" s="430">
        <v>6.5137776824800001E-2</v>
      </c>
      <c r="AE981" s="430">
        <v>0.16565737943030001</v>
      </c>
      <c r="AF981" s="430">
        <v>0.1883591817686</v>
      </c>
      <c r="AG981" s="430">
        <v>0.1830948902458</v>
      </c>
      <c r="AH981" s="430">
        <v>0.21602737820910001</v>
      </c>
      <c r="AI981" s="430">
        <v>0.21686837199520001</v>
      </c>
      <c r="AJ981" s="430">
        <v>0.20454232958759999</v>
      </c>
      <c r="AK981" s="430">
        <v>0.17516608659069999</v>
      </c>
      <c r="AL981" s="430">
        <v>0</v>
      </c>
    </row>
    <row r="982" spans="1:38" x14ac:dyDescent="0.25">
      <c r="A982" s="430" t="s">
        <v>4256</v>
      </c>
      <c r="B982" s="430">
        <v>1</v>
      </c>
      <c r="C982" s="430" t="s">
        <v>4257</v>
      </c>
      <c r="D982" s="430" t="s">
        <v>4069</v>
      </c>
      <c r="E982" s="430">
        <v>19</v>
      </c>
      <c r="F982" s="430">
        <v>4.7007549886999997E-2</v>
      </c>
      <c r="G982" s="430">
        <v>4.3280324024199998E-2</v>
      </c>
      <c r="H982" s="430">
        <v>4.7766727246999999E-2</v>
      </c>
      <c r="I982" s="430">
        <v>5.6307384340899998E-2</v>
      </c>
      <c r="J982" s="430">
        <v>5.2425912048300001E-2</v>
      </c>
      <c r="K982" s="430">
        <v>5.2072198821100001E-2</v>
      </c>
      <c r="L982" s="430">
        <v>4.7140301902199998E-2</v>
      </c>
      <c r="M982" s="430">
        <v>4.79136161592E-2</v>
      </c>
      <c r="N982" s="430">
        <v>5.8912562541200003E-2</v>
      </c>
      <c r="O982" s="430">
        <v>5.64358550771E-2</v>
      </c>
      <c r="P982" s="430">
        <v>5.1033418131399999E-2</v>
      </c>
      <c r="Q982" s="430">
        <v>4.8819104558499998E-2</v>
      </c>
      <c r="R982" s="430">
        <v>4.4234782810199998E-2</v>
      </c>
      <c r="S982" s="430">
        <v>4.23654935346E-2</v>
      </c>
      <c r="T982" s="430">
        <v>4.3593396369200003E-2</v>
      </c>
      <c r="U982" s="430">
        <v>4.3248212415000001E-2</v>
      </c>
      <c r="V982" s="430">
        <v>4.1801042593999999E-2</v>
      </c>
      <c r="W982" s="430">
        <v>5.8829570797199998E-2</v>
      </c>
      <c r="X982" s="430">
        <v>4.8383092562599997E-2</v>
      </c>
      <c r="Y982" s="430">
        <v>4.0979071499300003E-2</v>
      </c>
      <c r="Z982" s="430">
        <v>5.6742900712799998E-2</v>
      </c>
      <c r="AA982" s="430">
        <v>6.1135835509299997E-2</v>
      </c>
      <c r="AB982" s="430">
        <v>5.7906043815299998E-2</v>
      </c>
      <c r="AC982" s="430">
        <v>5.4868936164899997E-2</v>
      </c>
      <c r="AD982" s="430">
        <v>2.1770561996900001E-2</v>
      </c>
      <c r="AE982" s="430">
        <v>5.5738135138699997E-2</v>
      </c>
      <c r="AF982" s="430">
        <v>6.3565119196100001E-2</v>
      </c>
      <c r="AG982" s="430">
        <v>6.1738434558600001E-2</v>
      </c>
      <c r="AH982" s="430">
        <v>7.2931191696600006E-2</v>
      </c>
      <c r="AI982" s="430">
        <v>7.3436057116900003E-2</v>
      </c>
      <c r="AJ982" s="430">
        <v>6.8733053802799995E-2</v>
      </c>
      <c r="AK982" s="430">
        <v>5.9280385782100001E-2</v>
      </c>
      <c r="AL982" s="430">
        <v>0</v>
      </c>
    </row>
    <row r="983" spans="1:38" x14ac:dyDescent="0.25">
      <c r="A983" s="430" t="s">
        <v>4256</v>
      </c>
      <c r="B983" s="430">
        <v>1</v>
      </c>
      <c r="C983" s="430" t="s">
        <v>4257</v>
      </c>
      <c r="D983" s="430" t="s">
        <v>4071</v>
      </c>
      <c r="E983" s="430">
        <v>19</v>
      </c>
      <c r="F983" s="430">
        <v>4.2701395126100002E-2</v>
      </c>
      <c r="G983" s="430">
        <v>3.9914699023499998E-2</v>
      </c>
      <c r="H983" s="430">
        <v>4.4373727905999999E-2</v>
      </c>
      <c r="I983" s="430">
        <v>5.2984674127000003E-2</v>
      </c>
      <c r="J983" s="430">
        <v>4.9874460350899999E-2</v>
      </c>
      <c r="K983" s="430">
        <v>5.0122935343800003E-2</v>
      </c>
      <c r="L983" s="430">
        <v>4.5827509311799998E-2</v>
      </c>
      <c r="M983" s="430">
        <v>4.6939026667700001E-2</v>
      </c>
      <c r="N983" s="430">
        <v>5.8000032121099998E-2</v>
      </c>
      <c r="O983" s="430">
        <v>5.5726438938E-2</v>
      </c>
      <c r="P983" s="430">
        <v>5.06691453951E-2</v>
      </c>
      <c r="Q983" s="430">
        <v>4.8830890082599998E-2</v>
      </c>
      <c r="R983" s="430">
        <v>4.4543417623099997E-2</v>
      </c>
      <c r="S983" s="430">
        <v>4.2879020235899998E-2</v>
      </c>
      <c r="T983" s="430">
        <v>4.4140349129900003E-2</v>
      </c>
      <c r="U983" s="430">
        <v>4.4035580144600003E-2</v>
      </c>
      <c r="V983" s="430">
        <v>4.2694183128600002E-2</v>
      </c>
      <c r="W983" s="430">
        <v>6.0255136322400003E-2</v>
      </c>
      <c r="X983" s="430">
        <v>4.9698794249100002E-2</v>
      </c>
      <c r="Y983" s="430">
        <v>4.1982479885300003E-2</v>
      </c>
      <c r="Z983" s="430">
        <v>5.7913973239499997E-2</v>
      </c>
      <c r="AA983" s="430">
        <v>6.2488792927199999E-2</v>
      </c>
      <c r="AB983" s="430">
        <v>5.91308079177E-2</v>
      </c>
      <c r="AC983" s="430">
        <v>5.5868663928000002E-2</v>
      </c>
      <c r="AD983" s="430">
        <v>2.2254665670599999E-2</v>
      </c>
      <c r="AE983" s="430">
        <v>5.72778432568E-2</v>
      </c>
      <c r="AF983" s="430">
        <v>6.6237216673900007E-2</v>
      </c>
      <c r="AG983" s="430">
        <v>6.5092360440700006E-2</v>
      </c>
      <c r="AH983" s="430">
        <v>7.7370696157299995E-2</v>
      </c>
      <c r="AI983" s="430">
        <v>7.8172245189299994E-2</v>
      </c>
      <c r="AJ983" s="430">
        <v>7.3582026985400006E-2</v>
      </c>
      <c r="AK983" s="430">
        <v>6.3139327762200007E-2</v>
      </c>
      <c r="AL983" s="430">
        <v>0</v>
      </c>
    </row>
    <row r="984" spans="1:38" x14ac:dyDescent="0.25">
      <c r="A984" s="430" t="s">
        <v>4256</v>
      </c>
      <c r="B984" s="430">
        <v>1</v>
      </c>
      <c r="C984" s="430" t="s">
        <v>4257</v>
      </c>
      <c r="D984" s="430" t="s">
        <v>4073</v>
      </c>
      <c r="E984" s="430">
        <v>19</v>
      </c>
      <c r="F984" s="430">
        <v>0.17769959320129999</v>
      </c>
      <c r="G984" s="430">
        <v>0.16331341182029999</v>
      </c>
      <c r="H984" s="430">
        <v>0.1787175138731</v>
      </c>
      <c r="I984" s="430">
        <v>0.20983092114419999</v>
      </c>
      <c r="J984" s="430">
        <v>0.19440046671860001</v>
      </c>
      <c r="K984" s="430">
        <v>0.1920065686062</v>
      </c>
      <c r="L984" s="430">
        <v>0.17247129148160001</v>
      </c>
      <c r="M984" s="430">
        <v>0.1737009201419</v>
      </c>
      <c r="N984" s="430">
        <v>0.2118598580754</v>
      </c>
      <c r="O984" s="430">
        <v>0.2013641900315</v>
      </c>
      <c r="P984" s="430">
        <v>0.1814814986569</v>
      </c>
      <c r="Q984" s="430">
        <v>0.17317778615910001</v>
      </c>
      <c r="R984" s="430">
        <v>0.1563336117577</v>
      </c>
      <c r="S984" s="430">
        <v>0.14957907219149999</v>
      </c>
      <c r="T984" s="430">
        <v>0.15347227356990001</v>
      </c>
      <c r="U984" s="430">
        <v>0.15173315315450001</v>
      </c>
      <c r="V984" s="430">
        <v>0.14550689044910001</v>
      </c>
      <c r="W984" s="430">
        <v>0.20337370495599999</v>
      </c>
      <c r="X984" s="430">
        <v>0.16631925435879999</v>
      </c>
      <c r="Y984" s="430">
        <v>0.13962771390939999</v>
      </c>
      <c r="Z984" s="430">
        <v>0.1918296178094</v>
      </c>
      <c r="AA984" s="430">
        <v>0.2056843163738</v>
      </c>
      <c r="AB984" s="430">
        <v>0.19359713140599999</v>
      </c>
      <c r="AC984" s="430">
        <v>0.18194589694909999</v>
      </c>
      <c r="AD984" s="430">
        <v>7.1792765629600006E-2</v>
      </c>
      <c r="AE984" s="430">
        <v>0.1822985391825</v>
      </c>
      <c r="AF984" s="430">
        <v>0.2069426934701</v>
      </c>
      <c r="AG984" s="430">
        <v>0.20081427967029999</v>
      </c>
      <c r="AH984" s="430">
        <v>0.2368926792928</v>
      </c>
      <c r="AI984" s="430">
        <v>0.23730784922090001</v>
      </c>
      <c r="AJ984" s="430">
        <v>0.2253431621317</v>
      </c>
      <c r="AK984" s="430">
        <v>0.19277246848310001</v>
      </c>
      <c r="AL984" s="430">
        <v>0</v>
      </c>
    </row>
    <row r="985" spans="1:38" x14ac:dyDescent="0.25">
      <c r="A985" s="430" t="s">
        <v>4256</v>
      </c>
      <c r="B985" s="430">
        <v>1</v>
      </c>
      <c r="C985" s="430" t="s">
        <v>4257</v>
      </c>
      <c r="D985" s="430" t="s">
        <v>4228</v>
      </c>
      <c r="E985" s="430">
        <v>19</v>
      </c>
      <c r="F985" s="430">
        <v>5.26620259711E-2</v>
      </c>
      <c r="G985" s="430">
        <v>4.8393182346100003E-2</v>
      </c>
      <c r="H985" s="430">
        <v>5.3021039508299998E-2</v>
      </c>
      <c r="I985" s="430">
        <v>6.2331798439600003E-2</v>
      </c>
      <c r="J985" s="430">
        <v>5.79563477062E-2</v>
      </c>
      <c r="K985" s="430">
        <v>5.7533863861500001E-2</v>
      </c>
      <c r="L985" s="430">
        <v>5.2003892332E-2</v>
      </c>
      <c r="M985" s="430">
        <v>5.2783353197500001E-2</v>
      </c>
      <c r="N985" s="430">
        <v>6.4845973911900001E-2</v>
      </c>
      <c r="O985" s="430">
        <v>6.2100478748499999E-2</v>
      </c>
      <c r="P985" s="430">
        <v>5.6296366567699999E-2</v>
      </c>
      <c r="Q985" s="430">
        <v>5.37709114797E-2</v>
      </c>
      <c r="R985" s="430">
        <v>4.84771295775E-2</v>
      </c>
      <c r="S985" s="430">
        <v>4.6248045013999997E-2</v>
      </c>
      <c r="T985" s="430">
        <v>4.7323569679100001E-2</v>
      </c>
      <c r="U985" s="430">
        <v>4.6572511753399999E-2</v>
      </c>
      <c r="V985" s="430">
        <v>4.4256519033500002E-2</v>
      </c>
      <c r="W985" s="430">
        <v>6.1235718467899998E-2</v>
      </c>
      <c r="X985" s="430">
        <v>4.9594853657599997E-2</v>
      </c>
      <c r="Y985" s="430">
        <v>4.1230816464800001E-2</v>
      </c>
      <c r="Z985" s="430">
        <v>5.6162057794300002E-2</v>
      </c>
      <c r="AA985" s="430">
        <v>5.9359409261299997E-2</v>
      </c>
      <c r="AB985" s="430">
        <v>5.5103741339900002E-2</v>
      </c>
      <c r="AC985" s="430">
        <v>5.1155653480700003E-2</v>
      </c>
      <c r="AD985" s="430">
        <v>1.9838227331700001E-2</v>
      </c>
      <c r="AE985" s="430">
        <v>4.9505327576599999E-2</v>
      </c>
      <c r="AF985" s="430">
        <v>5.5126687532E-2</v>
      </c>
      <c r="AG985" s="430">
        <v>5.2190798312300002E-2</v>
      </c>
      <c r="AH985" s="430">
        <v>5.9057966809400002E-2</v>
      </c>
      <c r="AI985" s="430">
        <v>5.92126042408E-2</v>
      </c>
      <c r="AJ985" s="430">
        <v>5.6927905892200002E-2</v>
      </c>
      <c r="AK985" s="430">
        <v>4.85287277209E-2</v>
      </c>
      <c r="AL985" s="430">
        <v>0</v>
      </c>
    </row>
    <row r="986" spans="1:38" x14ac:dyDescent="0.25">
      <c r="A986" s="430" t="s">
        <v>4256</v>
      </c>
      <c r="B986" s="430">
        <v>1</v>
      </c>
      <c r="C986" s="430" t="s">
        <v>4257</v>
      </c>
      <c r="D986" s="430" t="s">
        <v>4075</v>
      </c>
      <c r="E986" s="430">
        <v>19</v>
      </c>
      <c r="F986" s="430">
        <v>1.5018097273899999E-2</v>
      </c>
      <c r="G986" s="430">
        <v>1.3774852050299999E-2</v>
      </c>
      <c r="H986" s="430">
        <v>1.50186073983E-2</v>
      </c>
      <c r="I986" s="430">
        <v>1.75748132568E-2</v>
      </c>
      <c r="J986" s="430">
        <v>1.6233954173100001E-2</v>
      </c>
      <c r="K986" s="430">
        <v>1.6007920404500001E-2</v>
      </c>
      <c r="L986" s="430">
        <v>1.44081872975E-2</v>
      </c>
      <c r="M986" s="430">
        <v>1.45655437325E-2</v>
      </c>
      <c r="N986" s="430">
        <v>1.7839801029599998E-2</v>
      </c>
      <c r="O986" s="430">
        <v>1.7082765588399999E-2</v>
      </c>
      <c r="P986" s="430">
        <v>1.5516242781E-2</v>
      </c>
      <c r="Q986" s="430">
        <v>1.48852717923E-2</v>
      </c>
      <c r="R986" s="430">
        <v>1.35147538325E-2</v>
      </c>
      <c r="S986" s="430">
        <v>1.29498805025E-2</v>
      </c>
      <c r="T986" s="430">
        <v>1.3288355202900001E-2</v>
      </c>
      <c r="U986" s="430">
        <v>1.3015131898399999E-2</v>
      </c>
      <c r="V986" s="430">
        <v>1.23643317717E-2</v>
      </c>
      <c r="W986" s="430">
        <v>1.71148636654E-2</v>
      </c>
      <c r="X986" s="430">
        <v>1.3912412564900001E-2</v>
      </c>
      <c r="Y986" s="430">
        <v>1.1614417896700001E-2</v>
      </c>
      <c r="Z986" s="430">
        <v>1.5905971864400001E-2</v>
      </c>
      <c r="AA986" s="430">
        <v>1.7004409916899998E-2</v>
      </c>
      <c r="AB986" s="430">
        <v>1.5993601028100001E-2</v>
      </c>
      <c r="AC986" s="430">
        <v>1.50283062646E-2</v>
      </c>
      <c r="AD986" s="430">
        <v>5.9292934901000001E-3</v>
      </c>
      <c r="AE986" s="430">
        <v>1.5064207528100001E-2</v>
      </c>
      <c r="AF986" s="430">
        <v>1.7117554052300001E-2</v>
      </c>
      <c r="AG986" s="430">
        <v>1.65827630723E-2</v>
      </c>
      <c r="AH986" s="430">
        <v>1.9591484175799999E-2</v>
      </c>
      <c r="AI986" s="430">
        <v>1.96196182992E-2</v>
      </c>
      <c r="AJ986" s="430">
        <v>1.9017308758399999E-2</v>
      </c>
      <c r="AK986" s="430">
        <v>1.62914634274E-2</v>
      </c>
      <c r="AL986" s="430">
        <v>0</v>
      </c>
    </row>
    <row r="987" spans="1:38" x14ac:dyDescent="0.25">
      <c r="A987" s="430" t="s">
        <v>4256</v>
      </c>
      <c r="B987" s="430">
        <v>1</v>
      </c>
      <c r="C987" s="430" t="s">
        <v>4257</v>
      </c>
      <c r="D987" s="430" t="s">
        <v>4077</v>
      </c>
      <c r="E987" s="430">
        <v>19</v>
      </c>
      <c r="F987" s="430">
        <v>5.2267343635999997E-2</v>
      </c>
      <c r="G987" s="430">
        <v>4.86635685188E-2</v>
      </c>
      <c r="H987" s="430">
        <v>5.3698743523300001E-2</v>
      </c>
      <c r="I987" s="430">
        <v>6.34236019781E-2</v>
      </c>
      <c r="J987" s="430">
        <v>5.9208280927500002E-2</v>
      </c>
      <c r="K987" s="430">
        <v>5.9003819349099998E-2</v>
      </c>
      <c r="L987" s="430">
        <v>5.35769768417E-2</v>
      </c>
      <c r="M987" s="430">
        <v>5.48285038248E-2</v>
      </c>
      <c r="N987" s="430">
        <v>6.78058803849E-2</v>
      </c>
      <c r="O987" s="430">
        <v>6.5261851567500001E-2</v>
      </c>
      <c r="P987" s="430">
        <v>5.9452274155500001E-2</v>
      </c>
      <c r="Q987" s="430">
        <v>5.7237869093700003E-2</v>
      </c>
      <c r="R987" s="430">
        <v>5.2078891757700002E-2</v>
      </c>
      <c r="S987" s="430">
        <v>5.0166847001300002E-2</v>
      </c>
      <c r="T987" s="430">
        <v>5.2072685190499998E-2</v>
      </c>
      <c r="U987" s="430">
        <v>5.2042075852500001E-2</v>
      </c>
      <c r="V987" s="430">
        <v>5.0683913887799997E-2</v>
      </c>
      <c r="W987" s="430">
        <v>7.1937253102399998E-2</v>
      </c>
      <c r="X987" s="430">
        <v>5.9724248041800002E-2</v>
      </c>
      <c r="Y987" s="430">
        <v>5.0594499006500003E-2</v>
      </c>
      <c r="Z987" s="430">
        <v>6.9960204748700003E-2</v>
      </c>
      <c r="AA987" s="430">
        <v>7.5397185900399996E-2</v>
      </c>
      <c r="AB987" s="430">
        <v>7.15468157232E-2</v>
      </c>
      <c r="AC987" s="430">
        <v>6.7861567255800004E-2</v>
      </c>
      <c r="AD987" s="430">
        <v>2.7089029567099999E-2</v>
      </c>
      <c r="AE987" s="430">
        <v>6.9784679182699996E-2</v>
      </c>
      <c r="AF987" s="430">
        <v>8.0311652882500001E-2</v>
      </c>
      <c r="AG987" s="430">
        <v>7.8901070277700006E-2</v>
      </c>
      <c r="AH987" s="430">
        <v>9.4166355932600004E-2</v>
      </c>
      <c r="AI987" s="430">
        <v>9.5630467794900004E-2</v>
      </c>
      <c r="AJ987" s="430">
        <v>8.9007550017900006E-2</v>
      </c>
      <c r="AK987" s="430">
        <v>7.7184564461699995E-2</v>
      </c>
      <c r="AL987" s="430">
        <v>0</v>
      </c>
    </row>
    <row r="988" spans="1:38" x14ac:dyDescent="0.25">
      <c r="A988" s="430" t="s">
        <v>4256</v>
      </c>
      <c r="B988" s="430">
        <v>1</v>
      </c>
      <c r="C988" s="430" t="s">
        <v>4257</v>
      </c>
      <c r="D988" s="430" t="s">
        <v>4079</v>
      </c>
      <c r="E988" s="430">
        <v>19</v>
      </c>
      <c r="F988" s="430">
        <v>1.0406742208200001E-2</v>
      </c>
      <c r="G988" s="430">
        <v>9.5908038966999992E-3</v>
      </c>
      <c r="H988" s="430">
        <v>1.05722686601E-2</v>
      </c>
      <c r="I988" s="430">
        <v>1.2502866252E-2</v>
      </c>
      <c r="J988" s="430">
        <v>1.16772425786E-2</v>
      </c>
      <c r="K988" s="430">
        <v>1.16151636521E-2</v>
      </c>
      <c r="L988" s="430">
        <v>1.0475087907E-2</v>
      </c>
      <c r="M988" s="430">
        <v>1.05719812135E-2</v>
      </c>
      <c r="N988" s="430">
        <v>1.2907396343500001E-2</v>
      </c>
      <c r="O988" s="430">
        <v>1.23213068513E-2</v>
      </c>
      <c r="P988" s="430">
        <v>1.1166539405699999E-2</v>
      </c>
      <c r="Q988" s="430">
        <v>1.06727565748E-2</v>
      </c>
      <c r="R988" s="430">
        <v>9.6355829133999999E-3</v>
      </c>
      <c r="S988" s="430">
        <v>9.2315985803999995E-3</v>
      </c>
      <c r="T988" s="430">
        <v>9.5267967222E-3</v>
      </c>
      <c r="U988" s="430">
        <v>9.4512524217999997E-3</v>
      </c>
      <c r="V988" s="430">
        <v>9.1070606983999994E-3</v>
      </c>
      <c r="W988" s="430">
        <v>1.28140806849E-2</v>
      </c>
      <c r="X988" s="430">
        <v>1.05381148476E-2</v>
      </c>
      <c r="Y988" s="430">
        <v>8.8963593167000008E-3</v>
      </c>
      <c r="Z988" s="430">
        <v>1.23172834892E-2</v>
      </c>
      <c r="AA988" s="430">
        <v>1.3291731984000001E-2</v>
      </c>
      <c r="AB988" s="430">
        <v>1.26424273928E-2</v>
      </c>
      <c r="AC988" s="430">
        <v>1.1998484342700001E-2</v>
      </c>
      <c r="AD988" s="430">
        <v>4.7684716957E-3</v>
      </c>
      <c r="AE988" s="430">
        <v>1.21818443981E-2</v>
      </c>
      <c r="AF988" s="430">
        <v>1.3976260155E-2</v>
      </c>
      <c r="AG988" s="430">
        <v>1.37133461656E-2</v>
      </c>
      <c r="AH988" s="430">
        <v>1.6263437074299999E-2</v>
      </c>
      <c r="AI988" s="430">
        <v>1.64484822899E-2</v>
      </c>
      <c r="AJ988" s="430">
        <v>1.53893352413E-2</v>
      </c>
      <c r="AK988" s="430">
        <v>1.3314030866599999E-2</v>
      </c>
      <c r="AL988" s="430">
        <v>0</v>
      </c>
    </row>
    <row r="989" spans="1:38" x14ac:dyDescent="0.25">
      <c r="A989" s="430" t="s">
        <v>4256</v>
      </c>
      <c r="B989" s="430">
        <v>1</v>
      </c>
      <c r="C989" s="430" t="s">
        <v>4257</v>
      </c>
      <c r="D989" s="430" t="s">
        <v>4081</v>
      </c>
      <c r="E989" s="430">
        <v>19</v>
      </c>
      <c r="F989" s="430">
        <v>7.3067914813100002E-2</v>
      </c>
      <c r="G989" s="430">
        <v>6.7693136905199999E-2</v>
      </c>
      <c r="H989" s="430">
        <v>7.4897803297300003E-2</v>
      </c>
      <c r="I989" s="430">
        <v>8.8947898745500006E-2</v>
      </c>
      <c r="J989" s="430">
        <v>8.3592783919899993E-2</v>
      </c>
      <c r="K989" s="430">
        <v>8.3847590749799999E-2</v>
      </c>
      <c r="L989" s="430">
        <v>7.6446803796099999E-2</v>
      </c>
      <c r="M989" s="430">
        <v>7.8118773492500002E-2</v>
      </c>
      <c r="N989" s="430">
        <v>9.6366205396800006E-2</v>
      </c>
      <c r="O989" s="430">
        <v>9.25841096231E-2</v>
      </c>
      <c r="P989" s="430">
        <v>8.4264481787899997E-2</v>
      </c>
      <c r="Q989" s="430">
        <v>8.0974984709100001E-2</v>
      </c>
      <c r="R989" s="430">
        <v>7.3481024773299999E-2</v>
      </c>
      <c r="S989" s="430">
        <v>7.0685613558800001E-2</v>
      </c>
      <c r="T989" s="430">
        <v>7.3093676247600006E-2</v>
      </c>
      <c r="U989" s="430">
        <v>7.30154778709E-2</v>
      </c>
      <c r="V989" s="430">
        <v>7.0815357130999998E-2</v>
      </c>
      <c r="W989" s="430">
        <v>9.9967110690399999E-2</v>
      </c>
      <c r="X989" s="430">
        <v>8.2385129989799993E-2</v>
      </c>
      <c r="Y989" s="430">
        <v>6.9511714494600002E-2</v>
      </c>
      <c r="Z989" s="430">
        <v>9.5912017043700004E-2</v>
      </c>
      <c r="AA989" s="430">
        <v>0.1032741467375</v>
      </c>
      <c r="AB989" s="430">
        <v>9.7877909725500006E-2</v>
      </c>
      <c r="AC989" s="430">
        <v>9.2498815024600001E-2</v>
      </c>
      <c r="AD989" s="430">
        <v>3.6729343067099997E-2</v>
      </c>
      <c r="AE989" s="430">
        <v>9.4006147661199996E-2</v>
      </c>
      <c r="AF989" s="430">
        <v>0.1076308106175</v>
      </c>
      <c r="AG989" s="430">
        <v>0.1053889107173</v>
      </c>
      <c r="AH989" s="430">
        <v>0.125356218894</v>
      </c>
      <c r="AI989" s="430">
        <v>0.12664306215080001</v>
      </c>
      <c r="AJ989" s="430">
        <v>0.1200497703196</v>
      </c>
      <c r="AK989" s="430">
        <v>0.10371985373000001</v>
      </c>
      <c r="AL989" s="430">
        <v>0</v>
      </c>
    </row>
    <row r="990" spans="1:38" x14ac:dyDescent="0.25">
      <c r="A990" s="430" t="s">
        <v>4256</v>
      </c>
      <c r="B990" s="430">
        <v>1</v>
      </c>
      <c r="C990" s="430" t="s">
        <v>4257</v>
      </c>
      <c r="D990" s="430" t="s">
        <v>4083</v>
      </c>
      <c r="E990" s="430">
        <v>19</v>
      </c>
      <c r="F990" s="430">
        <v>0.2546334780665</v>
      </c>
      <c r="G990" s="430">
        <v>0.23712975013670001</v>
      </c>
      <c r="H990" s="430">
        <v>0.26341253936050002</v>
      </c>
      <c r="I990" s="430">
        <v>0.31443519468120001</v>
      </c>
      <c r="J990" s="430">
        <v>0.29663385544139997</v>
      </c>
      <c r="K990" s="430">
        <v>0.29841649964919997</v>
      </c>
      <c r="L990" s="430">
        <v>0.27295639203529998</v>
      </c>
      <c r="M990" s="430">
        <v>0.28041898795589998</v>
      </c>
      <c r="N990" s="430">
        <v>0.34874130687240001</v>
      </c>
      <c r="O990" s="430">
        <v>0.33755341990429999</v>
      </c>
      <c r="P990" s="430">
        <v>0.3094257193494</v>
      </c>
      <c r="Q990" s="430">
        <v>0.3001946455442</v>
      </c>
      <c r="R990" s="430">
        <v>0.2749913488538</v>
      </c>
      <c r="S990" s="430">
        <v>0.26629957922839997</v>
      </c>
      <c r="T990" s="430">
        <v>0.27692680765760003</v>
      </c>
      <c r="U990" s="430">
        <v>0.27760636159000002</v>
      </c>
      <c r="V990" s="430">
        <v>0.2716834577203</v>
      </c>
      <c r="W990" s="430">
        <v>0.38577069267039998</v>
      </c>
      <c r="X990" s="430">
        <v>0.32056532505090002</v>
      </c>
      <c r="Y990" s="430">
        <v>0.2733916484544</v>
      </c>
      <c r="Z990" s="430">
        <v>0.38092902187970001</v>
      </c>
      <c r="AA990" s="430">
        <v>0.41381159803090001</v>
      </c>
      <c r="AB990" s="430">
        <v>0.39547044908630002</v>
      </c>
      <c r="AC990" s="430">
        <v>0.3769982093534</v>
      </c>
      <c r="AD990" s="430">
        <v>0.1513207963456</v>
      </c>
      <c r="AE990" s="430">
        <v>0.39151966387600001</v>
      </c>
      <c r="AF990" s="430">
        <v>0.45170473819509999</v>
      </c>
      <c r="AG990" s="430">
        <v>0.44403158576270002</v>
      </c>
      <c r="AH990" s="430">
        <v>0.52938504296569999</v>
      </c>
      <c r="AI990" s="430">
        <v>0.53745266207590003</v>
      </c>
      <c r="AJ990" s="430">
        <v>0.5068659270061</v>
      </c>
      <c r="AK990" s="430">
        <v>0.43907354887950001</v>
      </c>
      <c r="AL990" s="430">
        <v>0</v>
      </c>
    </row>
    <row r="991" spans="1:38" x14ac:dyDescent="0.25">
      <c r="A991" s="430" t="s">
        <v>4256</v>
      </c>
      <c r="B991" s="430">
        <v>1</v>
      </c>
      <c r="C991" s="430" t="s">
        <v>4257</v>
      </c>
      <c r="D991" s="430" t="s">
        <v>4229</v>
      </c>
      <c r="E991" s="430">
        <v>19</v>
      </c>
      <c r="F991" s="430">
        <v>0</v>
      </c>
      <c r="G991" s="430">
        <v>0</v>
      </c>
      <c r="H991" s="430">
        <v>0</v>
      </c>
      <c r="I991" s="430">
        <v>0</v>
      </c>
      <c r="J991" s="430">
        <v>0</v>
      </c>
      <c r="K991" s="430">
        <v>0</v>
      </c>
      <c r="L991" s="430">
        <v>0</v>
      </c>
      <c r="M991" s="430">
        <v>0</v>
      </c>
      <c r="N991" s="430">
        <v>0</v>
      </c>
      <c r="O991" s="430">
        <v>0</v>
      </c>
      <c r="P991" s="430">
        <v>0</v>
      </c>
      <c r="Q991" s="430">
        <v>0</v>
      </c>
      <c r="R991" s="430">
        <v>0</v>
      </c>
      <c r="S991" s="430">
        <v>0</v>
      </c>
      <c r="T991" s="430">
        <v>0</v>
      </c>
      <c r="U991" s="430">
        <v>0</v>
      </c>
      <c r="V991" s="430">
        <v>0</v>
      </c>
      <c r="W991" s="430">
        <v>0</v>
      </c>
      <c r="X991" s="430">
        <v>0</v>
      </c>
      <c r="Y991" s="430">
        <v>0</v>
      </c>
      <c r="Z991" s="430">
        <v>0</v>
      </c>
      <c r="AA991" s="430">
        <v>0</v>
      </c>
      <c r="AB991" s="430">
        <v>0</v>
      </c>
      <c r="AC991" s="430">
        <v>0</v>
      </c>
      <c r="AD991" s="430">
        <v>0</v>
      </c>
      <c r="AE991" s="430">
        <v>0</v>
      </c>
      <c r="AF991" s="430">
        <v>0</v>
      </c>
      <c r="AG991" s="430">
        <v>0</v>
      </c>
      <c r="AH991" s="430">
        <v>0</v>
      </c>
      <c r="AI991" s="430">
        <v>0</v>
      </c>
      <c r="AJ991" s="430">
        <v>0</v>
      </c>
      <c r="AK991" s="430">
        <v>0</v>
      </c>
      <c r="AL991" s="430">
        <v>0</v>
      </c>
    </row>
    <row r="992" spans="1:38" x14ac:dyDescent="0.25">
      <c r="A992" s="430" t="s">
        <v>4256</v>
      </c>
      <c r="B992" s="430">
        <v>1</v>
      </c>
      <c r="C992" s="430" t="s">
        <v>4257</v>
      </c>
      <c r="D992" s="430" t="s">
        <v>4085</v>
      </c>
      <c r="E992" s="430">
        <v>19</v>
      </c>
      <c r="F992" s="430">
        <v>2.58447362232E-2</v>
      </c>
      <c r="G992" s="430">
        <v>2.4257883975700001E-2</v>
      </c>
      <c r="H992" s="430">
        <v>2.7243413663199999E-2</v>
      </c>
      <c r="I992" s="430">
        <v>3.2867403583100002E-2</v>
      </c>
      <c r="J992" s="430">
        <v>3.1325830271700002E-2</v>
      </c>
      <c r="K992" s="430">
        <v>3.1703757806299998E-2</v>
      </c>
      <c r="L992" s="430">
        <v>2.9186002386900001E-2</v>
      </c>
      <c r="M992" s="430">
        <v>3.01123676973E-2</v>
      </c>
      <c r="N992" s="430">
        <v>3.7472829436999998E-2</v>
      </c>
      <c r="O992" s="430">
        <v>3.6179829031799997E-2</v>
      </c>
      <c r="P992" s="430">
        <v>3.3159382133299997E-2</v>
      </c>
      <c r="Q992" s="430">
        <v>3.2156246248099998E-2</v>
      </c>
      <c r="R992" s="430">
        <v>2.9474155536399999E-2</v>
      </c>
      <c r="S992" s="430">
        <v>2.85282310594E-2</v>
      </c>
      <c r="T992" s="430">
        <v>2.9698186999900001E-2</v>
      </c>
      <c r="U992" s="430">
        <v>2.9953233170299999E-2</v>
      </c>
      <c r="V992" s="430">
        <v>2.9372894300999999E-2</v>
      </c>
      <c r="W992" s="430">
        <v>4.2049974347600001E-2</v>
      </c>
      <c r="X992" s="430">
        <v>3.5117585561699999E-2</v>
      </c>
      <c r="Y992" s="430">
        <v>3.0020471394199999E-2</v>
      </c>
      <c r="Z992" s="430">
        <v>4.1884148382399997E-2</v>
      </c>
      <c r="AA992" s="430">
        <v>4.5419097425500002E-2</v>
      </c>
      <c r="AB992" s="430">
        <v>4.3272703866499999E-2</v>
      </c>
      <c r="AC992" s="430">
        <v>4.12706510624E-2</v>
      </c>
      <c r="AD992" s="430">
        <v>1.64903187499E-2</v>
      </c>
      <c r="AE992" s="430">
        <v>4.2526782690000001E-2</v>
      </c>
      <c r="AF992" s="430">
        <v>4.9261837470500003E-2</v>
      </c>
      <c r="AG992" s="430">
        <v>4.87104951619E-2</v>
      </c>
      <c r="AH992" s="430">
        <v>5.83516593115E-2</v>
      </c>
      <c r="AI992" s="430">
        <v>5.93948651582E-2</v>
      </c>
      <c r="AJ992" s="430">
        <v>5.6930438690600001E-2</v>
      </c>
      <c r="AK992" s="430">
        <v>4.9634904422300001E-2</v>
      </c>
      <c r="AL992" s="430">
        <v>0</v>
      </c>
    </row>
    <row r="993" spans="1:38" x14ac:dyDescent="0.25">
      <c r="A993" s="430" t="s">
        <v>4256</v>
      </c>
      <c r="B993" s="430">
        <v>1</v>
      </c>
      <c r="C993" s="430" t="s">
        <v>4257</v>
      </c>
      <c r="D993" s="430" t="s">
        <v>4087</v>
      </c>
      <c r="E993" s="430">
        <v>19</v>
      </c>
      <c r="F993" s="430">
        <v>9.2809376440899996E-2</v>
      </c>
      <c r="G993" s="430">
        <v>8.58837557966E-2</v>
      </c>
      <c r="H993" s="430">
        <v>9.5137039471399995E-2</v>
      </c>
      <c r="I993" s="430">
        <v>0.112702373355</v>
      </c>
      <c r="J993" s="430">
        <v>0.1053513094834</v>
      </c>
      <c r="K993" s="430">
        <v>0.1049987341093</v>
      </c>
      <c r="L993" s="430">
        <v>9.5277370983900003E-2</v>
      </c>
      <c r="M993" s="430">
        <v>9.7011237733700004E-2</v>
      </c>
      <c r="N993" s="430">
        <v>0.1193913660328</v>
      </c>
      <c r="O993" s="430">
        <v>0.1149385828941</v>
      </c>
      <c r="P993" s="430">
        <v>0.1049785214146</v>
      </c>
      <c r="Q993" s="430">
        <v>0.10135778810190001</v>
      </c>
      <c r="R993" s="430">
        <v>9.2383449081400004E-2</v>
      </c>
      <c r="S993" s="430">
        <v>8.9048568818300006E-2</v>
      </c>
      <c r="T993" s="430">
        <v>9.24437346588E-2</v>
      </c>
      <c r="U993" s="430">
        <v>9.2345297741800003E-2</v>
      </c>
      <c r="V993" s="430">
        <v>8.9249213453099996E-2</v>
      </c>
      <c r="W993" s="430">
        <v>0.1254662123118</v>
      </c>
      <c r="X993" s="430">
        <v>0.1033009651893</v>
      </c>
      <c r="Y993" s="430">
        <v>8.7368190588399994E-2</v>
      </c>
      <c r="Z993" s="430">
        <v>0.1210913742053</v>
      </c>
      <c r="AA993" s="430">
        <v>0.13073957926169999</v>
      </c>
      <c r="AB993" s="430">
        <v>0.12413287859409999</v>
      </c>
      <c r="AC993" s="430">
        <v>0.1175410280663</v>
      </c>
      <c r="AD993" s="430">
        <v>4.6667403336299998E-2</v>
      </c>
      <c r="AE993" s="430">
        <v>0.1192624264511</v>
      </c>
      <c r="AF993" s="430">
        <v>0.13621423384190001</v>
      </c>
      <c r="AG993" s="430">
        <v>0.13295370458639999</v>
      </c>
      <c r="AH993" s="430">
        <v>0.15740165509170001</v>
      </c>
      <c r="AI993" s="430">
        <v>0.15865121273259999</v>
      </c>
      <c r="AJ993" s="430">
        <v>0.14974813288450001</v>
      </c>
      <c r="AK993" s="430">
        <v>0.1285085849897</v>
      </c>
      <c r="AL993" s="430">
        <v>0</v>
      </c>
    </row>
    <row r="994" spans="1:38" x14ac:dyDescent="0.25">
      <c r="A994" s="430" t="s">
        <v>4256</v>
      </c>
      <c r="B994" s="430">
        <v>1</v>
      </c>
      <c r="C994" s="430" t="s">
        <v>4257</v>
      </c>
      <c r="D994" s="430" t="s">
        <v>4230</v>
      </c>
      <c r="E994" s="430">
        <v>19</v>
      </c>
      <c r="F994" s="430">
        <v>1.5520220745999999E-3</v>
      </c>
      <c r="G994" s="430">
        <v>1.4284889400999999E-3</v>
      </c>
      <c r="H994" s="430">
        <v>1.5679210110000001E-3</v>
      </c>
      <c r="I994" s="430">
        <v>1.8452037285E-3</v>
      </c>
      <c r="J994" s="430">
        <v>1.7148268572999999E-3</v>
      </c>
      <c r="K994" s="430">
        <v>1.6970880708E-3</v>
      </c>
      <c r="L994" s="430">
        <v>1.5255790822000001E-3</v>
      </c>
      <c r="M994" s="430">
        <v>1.5392539177E-3</v>
      </c>
      <c r="N994" s="430">
        <v>1.8777763618E-3</v>
      </c>
      <c r="O994" s="430">
        <v>1.7831292713000001E-3</v>
      </c>
      <c r="P994" s="430">
        <v>1.6050338087E-3</v>
      </c>
      <c r="Q994" s="430">
        <v>1.5284430737000001E-3</v>
      </c>
      <c r="R994" s="430">
        <v>1.3756841482000001E-3</v>
      </c>
      <c r="S994" s="430">
        <v>1.3115576389E-3</v>
      </c>
      <c r="T994" s="430">
        <v>1.3413017893E-3</v>
      </c>
      <c r="U994" s="430">
        <v>1.3217613556E-3</v>
      </c>
      <c r="V994" s="430">
        <v>1.2603850167999999E-3</v>
      </c>
      <c r="W994" s="430">
        <v>1.7536618556999999E-3</v>
      </c>
      <c r="X994" s="430">
        <v>1.4294402810000001E-3</v>
      </c>
      <c r="Y994" s="430">
        <v>1.194945321E-3</v>
      </c>
      <c r="Z994" s="430">
        <v>1.6352307444999999E-3</v>
      </c>
      <c r="AA994" s="430">
        <v>1.7473494750000001E-3</v>
      </c>
      <c r="AB994" s="430">
        <v>1.6402760355999999E-3</v>
      </c>
      <c r="AC994" s="430">
        <v>1.5382102743E-3</v>
      </c>
      <c r="AD994" s="430">
        <v>6.054494845E-4</v>
      </c>
      <c r="AE994" s="430">
        <v>1.5352610606000001E-3</v>
      </c>
      <c r="AF994" s="430">
        <v>1.7398214259000001E-3</v>
      </c>
      <c r="AG994" s="430">
        <v>1.6837903270000001E-3</v>
      </c>
      <c r="AH994" s="430">
        <v>1.9788853021999999E-3</v>
      </c>
      <c r="AI994" s="430">
        <v>1.9777812616999998E-3</v>
      </c>
      <c r="AJ994" s="430">
        <v>1.8439119452999999E-3</v>
      </c>
      <c r="AK994" s="430">
        <v>1.5742620394999999E-3</v>
      </c>
      <c r="AL994" s="430">
        <v>0</v>
      </c>
    </row>
    <row r="995" spans="1:38" x14ac:dyDescent="0.25">
      <c r="A995" s="430" t="s">
        <v>4256</v>
      </c>
      <c r="B995" s="430">
        <v>1</v>
      </c>
      <c r="C995" s="430" t="s">
        <v>4257</v>
      </c>
      <c r="D995" s="430" t="s">
        <v>4089</v>
      </c>
      <c r="E995" s="430">
        <v>19</v>
      </c>
      <c r="F995" s="430">
        <v>8.4316436006999992E-3</v>
      </c>
      <c r="G995" s="430">
        <v>7.7499344726999998E-3</v>
      </c>
      <c r="H995" s="430">
        <v>8.4950462293999999E-3</v>
      </c>
      <c r="I995" s="430">
        <v>1.00026531156E-2</v>
      </c>
      <c r="J995" s="430">
        <v>9.3290748342000004E-3</v>
      </c>
      <c r="K995" s="430">
        <v>9.2710703952000005E-3</v>
      </c>
      <c r="L995" s="430">
        <v>8.3790908614000004E-3</v>
      </c>
      <c r="M995" s="430">
        <v>8.4840155275999994E-3</v>
      </c>
      <c r="N995" s="430">
        <v>1.03876739918E-2</v>
      </c>
      <c r="O995" s="430">
        <v>9.9285256509999992E-3</v>
      </c>
      <c r="P995" s="430">
        <v>9.0062544908999995E-3</v>
      </c>
      <c r="Q995" s="430">
        <v>8.6205124311999996E-3</v>
      </c>
      <c r="R995" s="430">
        <v>7.8026136408999996E-3</v>
      </c>
      <c r="S995" s="430">
        <v>7.4683782280000003E-3</v>
      </c>
      <c r="T995" s="430">
        <v>7.6659949221000003E-3</v>
      </c>
      <c r="U995" s="430">
        <v>7.5710029274999998E-3</v>
      </c>
      <c r="V995" s="430">
        <v>7.2445417403000003E-3</v>
      </c>
      <c r="W995" s="430">
        <v>1.0092349312100001E-2</v>
      </c>
      <c r="X995" s="430">
        <v>8.2307313011000006E-3</v>
      </c>
      <c r="Y995" s="430">
        <v>6.8874040683E-3</v>
      </c>
      <c r="Z995" s="430">
        <v>9.4453337554999996E-3</v>
      </c>
      <c r="AA995" s="430">
        <v>1.01203467419E-2</v>
      </c>
      <c r="AB995" s="430">
        <v>9.4964777787999999E-3</v>
      </c>
      <c r="AC995" s="430">
        <v>8.9211241334000001E-3</v>
      </c>
      <c r="AD995" s="430">
        <v>3.5114801754999999E-3</v>
      </c>
      <c r="AE995" s="430">
        <v>8.9199135129999999E-3</v>
      </c>
      <c r="AF995" s="430">
        <v>1.0103476174900001E-2</v>
      </c>
      <c r="AG995" s="430">
        <v>9.8115343323000002E-3</v>
      </c>
      <c r="AH995" s="430">
        <v>1.15551396212E-2</v>
      </c>
      <c r="AI995" s="430">
        <v>1.1570620191999999E-2</v>
      </c>
      <c r="AJ995" s="430">
        <v>1.1145961100000001E-2</v>
      </c>
      <c r="AK995" s="430">
        <v>9.5994743063999993E-3</v>
      </c>
      <c r="AL995" s="430">
        <v>0</v>
      </c>
    </row>
    <row r="996" spans="1:38" x14ac:dyDescent="0.25">
      <c r="A996" s="430" t="s">
        <v>4256</v>
      </c>
      <c r="B996" s="430">
        <v>1</v>
      </c>
      <c r="C996" s="430" t="s">
        <v>4257</v>
      </c>
      <c r="D996" s="430" t="s">
        <v>4091</v>
      </c>
      <c r="E996" s="430">
        <v>19</v>
      </c>
      <c r="F996" s="430">
        <v>7.3195569274400005E-2</v>
      </c>
      <c r="G996" s="430">
        <v>6.8497794051700006E-2</v>
      </c>
      <c r="H996" s="430">
        <v>7.6544378435800003E-2</v>
      </c>
      <c r="I996" s="430">
        <v>9.1393523436199997E-2</v>
      </c>
      <c r="J996" s="430">
        <v>8.5889323739999995E-2</v>
      </c>
      <c r="K996" s="430">
        <v>8.62730298965E-2</v>
      </c>
      <c r="L996" s="430">
        <v>7.8607693876699997E-2</v>
      </c>
      <c r="M996" s="430">
        <v>8.0612019079800007E-2</v>
      </c>
      <c r="N996" s="430">
        <v>9.9818008066600003E-2</v>
      </c>
      <c r="O996" s="430">
        <v>9.5931333510899996E-2</v>
      </c>
      <c r="P996" s="430">
        <v>8.7319559533200003E-2</v>
      </c>
      <c r="Q996" s="430">
        <v>8.42829996759E-2</v>
      </c>
      <c r="R996" s="430">
        <v>7.6732073643100002E-2</v>
      </c>
      <c r="S996" s="430">
        <v>7.3783684223899998E-2</v>
      </c>
      <c r="T996" s="430">
        <v>7.6405763962099998E-2</v>
      </c>
      <c r="U996" s="430">
        <v>7.6260351847599994E-2</v>
      </c>
      <c r="V996" s="430">
        <v>7.4095005275E-2</v>
      </c>
      <c r="W996" s="430">
        <v>0.1045943551042</v>
      </c>
      <c r="X996" s="430">
        <v>8.6536687590700004E-2</v>
      </c>
      <c r="Y996" s="430">
        <v>7.3495530623299998E-2</v>
      </c>
      <c r="Z996" s="430">
        <v>0.1017596982864</v>
      </c>
      <c r="AA996" s="430">
        <v>0.11016706848549999</v>
      </c>
      <c r="AB996" s="430">
        <v>0.104592067687</v>
      </c>
      <c r="AC996" s="430">
        <v>9.9180499992500004E-2</v>
      </c>
      <c r="AD996" s="430">
        <v>3.9607891081399997E-2</v>
      </c>
      <c r="AE996" s="430">
        <v>0.10215813132279999</v>
      </c>
      <c r="AF996" s="430">
        <v>0.11812780010609999</v>
      </c>
      <c r="AG996" s="430">
        <v>0.1165827317349</v>
      </c>
      <c r="AH996" s="430">
        <v>0.13920112934119999</v>
      </c>
      <c r="AI996" s="430">
        <v>0.14117385551190001</v>
      </c>
      <c r="AJ996" s="430">
        <v>0.1339049756798</v>
      </c>
      <c r="AK996" s="430">
        <v>0.11507253283</v>
      </c>
      <c r="AL996" s="430">
        <v>0</v>
      </c>
    </row>
    <row r="997" spans="1:38" x14ac:dyDescent="0.25">
      <c r="A997" s="430" t="s">
        <v>4256</v>
      </c>
      <c r="B997" s="430">
        <v>1</v>
      </c>
      <c r="C997" s="430" t="s">
        <v>4257</v>
      </c>
      <c r="D997" s="430" t="s">
        <v>4093</v>
      </c>
      <c r="E997" s="430">
        <v>19</v>
      </c>
      <c r="F997" s="430">
        <v>7.3218245818299998E-2</v>
      </c>
      <c r="G997" s="430">
        <v>6.7662551837600005E-2</v>
      </c>
      <c r="H997" s="430">
        <v>7.45367329449E-2</v>
      </c>
      <c r="I997" s="430">
        <v>8.80355809081E-2</v>
      </c>
      <c r="J997" s="430">
        <v>8.2030683679800001E-2</v>
      </c>
      <c r="K997" s="430">
        <v>8.16108935855E-2</v>
      </c>
      <c r="L997" s="430">
        <v>7.3812454244900003E-2</v>
      </c>
      <c r="M997" s="430">
        <v>7.4808632496599997E-2</v>
      </c>
      <c r="N997" s="430">
        <v>9.1653936023300006E-2</v>
      </c>
      <c r="O997" s="430">
        <v>8.7559119685800005E-2</v>
      </c>
      <c r="P997" s="430">
        <v>7.9393329310899999E-2</v>
      </c>
      <c r="Q997" s="430">
        <v>7.6131880590599998E-2</v>
      </c>
      <c r="R997" s="430">
        <v>6.9034117428299999E-2</v>
      </c>
      <c r="S997" s="430">
        <v>6.6230040546500002E-2</v>
      </c>
      <c r="T997" s="430">
        <v>6.8187016576699996E-2</v>
      </c>
      <c r="U997" s="430">
        <v>6.7593408115100007E-2</v>
      </c>
      <c r="V997" s="430">
        <v>6.4870883653300002E-2</v>
      </c>
      <c r="W997" s="430">
        <v>9.0822176155800002E-2</v>
      </c>
      <c r="X997" s="430">
        <v>7.4388284800200002E-2</v>
      </c>
      <c r="Y997" s="430">
        <v>6.24927169681E-2</v>
      </c>
      <c r="Z997" s="430">
        <v>8.5876710229399994E-2</v>
      </c>
      <c r="AA997" s="430">
        <v>9.2068487658000006E-2</v>
      </c>
      <c r="AB997" s="430">
        <v>8.6735424921199997E-2</v>
      </c>
      <c r="AC997" s="430">
        <v>8.1693699728800001E-2</v>
      </c>
      <c r="AD997" s="430">
        <v>3.2287790072999999E-2</v>
      </c>
      <c r="AE997" s="430">
        <v>8.2141241626000006E-2</v>
      </c>
      <c r="AF997" s="430">
        <v>9.3453667401599994E-2</v>
      </c>
      <c r="AG997" s="430">
        <v>9.0924253889399995E-2</v>
      </c>
      <c r="AH997" s="430">
        <v>0.10743802380420001</v>
      </c>
      <c r="AI997" s="430">
        <v>0.10799526722159999</v>
      </c>
      <c r="AJ997" s="430">
        <v>0.1022196327547</v>
      </c>
      <c r="AK997" s="430">
        <v>8.7670767474999994E-2</v>
      </c>
      <c r="AL997" s="430">
        <v>0</v>
      </c>
    </row>
    <row r="998" spans="1:38" x14ac:dyDescent="0.25">
      <c r="A998" s="430" t="s">
        <v>4256</v>
      </c>
      <c r="B998" s="430">
        <v>1</v>
      </c>
      <c r="C998" s="430" t="s">
        <v>4257</v>
      </c>
      <c r="D998" s="430" t="s">
        <v>4095</v>
      </c>
      <c r="E998" s="430">
        <v>19</v>
      </c>
      <c r="F998" s="430">
        <v>2.6760232637499999E-2</v>
      </c>
      <c r="G998" s="430">
        <v>2.4516235115E-2</v>
      </c>
      <c r="H998" s="430">
        <v>2.6793291947199999E-2</v>
      </c>
      <c r="I998" s="430">
        <v>3.1467373562800001E-2</v>
      </c>
      <c r="J998" s="430">
        <v>2.9088380536400001E-2</v>
      </c>
      <c r="K998" s="430">
        <v>2.8705591967E-2</v>
      </c>
      <c r="L998" s="430">
        <v>2.5725868500800001E-2</v>
      </c>
      <c r="M998" s="430">
        <v>2.5841217566899999E-2</v>
      </c>
      <c r="N998" s="430">
        <v>3.1411478689000003E-2</v>
      </c>
      <c r="O998" s="430">
        <v>2.97486333267E-2</v>
      </c>
      <c r="P998" s="430">
        <v>2.6696211391999999E-2</v>
      </c>
      <c r="Q998" s="430">
        <v>2.53660665395E-2</v>
      </c>
      <c r="R998" s="430">
        <v>2.2889155930099998E-2</v>
      </c>
      <c r="S998" s="430">
        <v>2.1906173458499999E-2</v>
      </c>
      <c r="T998" s="430">
        <v>2.2462260427599998E-2</v>
      </c>
      <c r="U998" s="430">
        <v>2.2187085407500001E-2</v>
      </c>
      <c r="V998" s="430">
        <v>2.12595197588E-2</v>
      </c>
      <c r="W998" s="430">
        <v>2.96879831793E-2</v>
      </c>
      <c r="X998" s="430">
        <v>2.4268321480899999E-2</v>
      </c>
      <c r="Y998" s="430">
        <v>2.0368160681099999E-2</v>
      </c>
      <c r="Z998" s="430">
        <v>2.7982974209700001E-2</v>
      </c>
      <c r="AA998" s="430">
        <v>2.9957886410600001E-2</v>
      </c>
      <c r="AB998" s="430">
        <v>2.8161387226199999E-2</v>
      </c>
      <c r="AC998" s="430">
        <v>2.6406856600999999E-2</v>
      </c>
      <c r="AD998" s="430">
        <v>1.0385662548399999E-2</v>
      </c>
      <c r="AE998" s="430">
        <v>2.62737284732E-2</v>
      </c>
      <c r="AF998" s="430">
        <v>2.96524207989E-2</v>
      </c>
      <c r="AG998" s="430">
        <v>2.8544484515299999E-2</v>
      </c>
      <c r="AH998" s="430">
        <v>3.3399443446499998E-2</v>
      </c>
      <c r="AI998" s="430">
        <v>3.3286498619899997E-2</v>
      </c>
      <c r="AJ998" s="430">
        <v>3.1049298259000001E-2</v>
      </c>
      <c r="AK998" s="430">
        <v>2.65121816532E-2</v>
      </c>
      <c r="AL998" s="430">
        <v>0</v>
      </c>
    </row>
    <row r="999" spans="1:38" x14ac:dyDescent="0.25">
      <c r="A999" s="430" t="s">
        <v>4256</v>
      </c>
      <c r="B999" s="430">
        <v>1</v>
      </c>
      <c r="C999" s="430" t="s">
        <v>4257</v>
      </c>
      <c r="D999" s="430" t="s">
        <v>4097</v>
      </c>
      <c r="E999" s="430">
        <v>19</v>
      </c>
      <c r="F999" s="430">
        <v>6.7729566768999997E-3</v>
      </c>
      <c r="G999" s="430">
        <v>6.2595802822000002E-3</v>
      </c>
      <c r="H999" s="430">
        <v>6.9154375975999998E-3</v>
      </c>
      <c r="I999" s="430">
        <v>8.1905348674000001E-3</v>
      </c>
      <c r="J999" s="430">
        <v>7.6744086500999996E-3</v>
      </c>
      <c r="K999" s="430">
        <v>7.6365657721999998E-3</v>
      </c>
      <c r="L999" s="430">
        <v>6.8896559860000001E-3</v>
      </c>
      <c r="M999" s="430">
        <v>6.9528444793000004E-3</v>
      </c>
      <c r="N999" s="430">
        <v>8.4910051620999995E-3</v>
      </c>
      <c r="O999" s="430">
        <v>8.0747273275999995E-3</v>
      </c>
      <c r="P999" s="430">
        <v>7.3025921065999998E-3</v>
      </c>
      <c r="Q999" s="430">
        <v>6.9651039207E-3</v>
      </c>
      <c r="R999" s="430">
        <v>6.3392479956000001E-3</v>
      </c>
      <c r="S999" s="430">
        <v>6.0855041515000003E-3</v>
      </c>
      <c r="T999" s="430">
        <v>6.2956575215999998E-3</v>
      </c>
      <c r="U999" s="430">
        <v>6.2662430111999996E-3</v>
      </c>
      <c r="V999" s="430">
        <v>6.0788754675999996E-3</v>
      </c>
      <c r="W999" s="430">
        <v>8.6580913142000008E-3</v>
      </c>
      <c r="X999" s="430">
        <v>7.2007145896000003E-3</v>
      </c>
      <c r="Y999" s="430">
        <v>6.1712790385999999E-3</v>
      </c>
      <c r="Z999" s="430">
        <v>8.5194168112999995E-3</v>
      </c>
      <c r="AA999" s="430">
        <v>9.1569406308999995E-3</v>
      </c>
      <c r="AB999" s="430">
        <v>8.7428829222000008E-3</v>
      </c>
      <c r="AC999" s="430">
        <v>8.2949257227000004E-3</v>
      </c>
      <c r="AD999" s="430">
        <v>3.2727731774000002E-3</v>
      </c>
      <c r="AE999" s="430">
        <v>8.3580306562999994E-3</v>
      </c>
      <c r="AF999" s="430">
        <v>9.4703886935000002E-3</v>
      </c>
      <c r="AG999" s="430">
        <v>9.1030870976000003E-3</v>
      </c>
      <c r="AH999" s="430">
        <v>1.07090723432E-2</v>
      </c>
      <c r="AI999" s="430">
        <v>1.0756101158100001E-2</v>
      </c>
      <c r="AJ999" s="430">
        <v>1.0014390036199999E-2</v>
      </c>
      <c r="AK999" s="430">
        <v>8.6066646947000006E-3</v>
      </c>
      <c r="AL999" s="430">
        <v>0</v>
      </c>
    </row>
    <row r="1000" spans="1:38" x14ac:dyDescent="0.25">
      <c r="A1000" s="430" t="s">
        <v>4258</v>
      </c>
      <c r="B1000" s="430">
        <v>1</v>
      </c>
      <c r="C1000" s="430" t="s">
        <v>4259</v>
      </c>
      <c r="D1000" s="430" t="s">
        <v>4001</v>
      </c>
      <c r="E1000" s="430">
        <v>20</v>
      </c>
      <c r="F1000" s="430">
        <v>0</v>
      </c>
      <c r="G1000" s="430">
        <v>0</v>
      </c>
      <c r="H1000" s="430">
        <v>0</v>
      </c>
      <c r="I1000" s="430">
        <v>0</v>
      </c>
      <c r="J1000" s="430">
        <v>0</v>
      </c>
      <c r="K1000" s="430">
        <v>0</v>
      </c>
      <c r="L1000" s="430">
        <v>0</v>
      </c>
      <c r="M1000" s="430">
        <v>0</v>
      </c>
      <c r="N1000" s="430">
        <v>0</v>
      </c>
      <c r="O1000" s="430">
        <v>0</v>
      </c>
      <c r="P1000" s="430">
        <v>0</v>
      </c>
      <c r="Q1000" s="430">
        <v>0</v>
      </c>
      <c r="R1000" s="430">
        <v>0</v>
      </c>
      <c r="S1000" s="430">
        <v>0</v>
      </c>
      <c r="T1000" s="430">
        <v>0</v>
      </c>
      <c r="U1000" s="430">
        <v>0</v>
      </c>
      <c r="V1000" s="430">
        <v>0</v>
      </c>
      <c r="W1000" s="430">
        <v>0</v>
      </c>
      <c r="X1000" s="430">
        <v>0</v>
      </c>
      <c r="Y1000" s="430">
        <v>0</v>
      </c>
      <c r="Z1000" s="430">
        <v>0</v>
      </c>
      <c r="AA1000" s="430">
        <v>0</v>
      </c>
      <c r="AB1000" s="430">
        <v>0</v>
      </c>
      <c r="AC1000" s="430">
        <v>0</v>
      </c>
      <c r="AD1000" s="430">
        <v>0</v>
      </c>
      <c r="AE1000" s="430">
        <v>0</v>
      </c>
      <c r="AF1000" s="430">
        <v>0</v>
      </c>
      <c r="AG1000" s="430">
        <v>0</v>
      </c>
      <c r="AH1000" s="430">
        <v>0</v>
      </c>
      <c r="AI1000" s="430">
        <v>0</v>
      </c>
      <c r="AJ1000" s="430">
        <v>0</v>
      </c>
      <c r="AK1000" s="430">
        <v>0</v>
      </c>
      <c r="AL1000" s="430">
        <v>0</v>
      </c>
    </row>
    <row r="1001" spans="1:38" x14ac:dyDescent="0.25">
      <c r="A1001" s="430" t="s">
        <v>4258</v>
      </c>
      <c r="B1001" s="430">
        <v>1</v>
      </c>
      <c r="C1001" s="430" t="s">
        <v>4259</v>
      </c>
      <c r="D1001" s="430" t="s">
        <v>4003</v>
      </c>
      <c r="E1001" s="430">
        <v>20</v>
      </c>
      <c r="F1001" s="430">
        <v>8.9917898923300002E-2</v>
      </c>
      <c r="G1001" s="430">
        <v>9.60488656626E-2</v>
      </c>
      <c r="H1001" s="430">
        <v>8.5057471954500002E-2</v>
      </c>
      <c r="I1001" s="430">
        <v>7.2889028142599996E-2</v>
      </c>
      <c r="J1001" s="430">
        <v>0</v>
      </c>
      <c r="K1001" s="430">
        <v>9.9367014479700005E-2</v>
      </c>
      <c r="L1001" s="430">
        <v>6.11564336188E-2</v>
      </c>
      <c r="M1001" s="430">
        <v>9.2794543407499999E-2</v>
      </c>
      <c r="N1001" s="430">
        <v>8.4457919372599999E-2</v>
      </c>
      <c r="O1001" s="430">
        <v>9.7758810090300005E-2</v>
      </c>
      <c r="P1001" s="430">
        <v>9.2546923756000002E-2</v>
      </c>
      <c r="Q1001" s="430">
        <v>4.8272572806000003E-2</v>
      </c>
      <c r="R1001" s="430">
        <v>0</v>
      </c>
      <c r="S1001" s="430">
        <v>0</v>
      </c>
      <c r="T1001" s="430">
        <v>0.119950617962</v>
      </c>
      <c r="U1001" s="430">
        <v>0</v>
      </c>
      <c r="V1001" s="430">
        <v>0</v>
      </c>
      <c r="W1001" s="430">
        <v>0</v>
      </c>
      <c r="X1001" s="430">
        <v>0.14802363132929999</v>
      </c>
      <c r="Y1001" s="430">
        <v>0</v>
      </c>
      <c r="Z1001" s="430">
        <v>0.14333656217160001</v>
      </c>
      <c r="AA1001" s="430">
        <v>7.1268614918199996E-2</v>
      </c>
      <c r="AB1001" s="430">
        <v>0</v>
      </c>
      <c r="AC1001" s="430">
        <v>5.6461508691299997E-2</v>
      </c>
      <c r="AD1001" s="430">
        <v>0</v>
      </c>
      <c r="AE1001" s="430">
        <v>0</v>
      </c>
      <c r="AF1001" s="430">
        <v>0</v>
      </c>
      <c r="AG1001" s="430">
        <v>0</v>
      </c>
      <c r="AH1001" s="430">
        <v>0</v>
      </c>
      <c r="AI1001" s="430">
        <v>0</v>
      </c>
      <c r="AJ1001" s="430">
        <v>0</v>
      </c>
      <c r="AK1001" s="430">
        <v>0</v>
      </c>
      <c r="AL1001" s="430">
        <v>0</v>
      </c>
    </row>
    <row r="1002" spans="1:38" x14ac:dyDescent="0.25">
      <c r="A1002" s="430" t="s">
        <v>4258</v>
      </c>
      <c r="B1002" s="430">
        <v>1</v>
      </c>
      <c r="C1002" s="430" t="s">
        <v>4259</v>
      </c>
      <c r="D1002" s="430" t="s">
        <v>4004</v>
      </c>
      <c r="E1002" s="430">
        <v>20</v>
      </c>
      <c r="F1002" s="430">
        <v>4.8875234258E-2</v>
      </c>
      <c r="G1002" s="430">
        <v>5.2207745795699999E-2</v>
      </c>
      <c r="H1002" s="430">
        <v>4.6233329703499998E-2</v>
      </c>
      <c r="I1002" s="430">
        <v>3.9619123310899999E-2</v>
      </c>
      <c r="J1002" s="430">
        <v>7.5251892839600001E-2</v>
      </c>
      <c r="K1002" s="430">
        <v>7.6058702441300002E-2</v>
      </c>
      <c r="L1002" s="430">
        <v>5.3431410424700003E-2</v>
      </c>
      <c r="M1002" s="430">
        <v>8.7336040854100003E-2</v>
      </c>
      <c r="N1002" s="430">
        <v>6.0327085266099999E-2</v>
      </c>
      <c r="O1002" s="430">
        <v>9.3369639025000006E-2</v>
      </c>
      <c r="P1002" s="430">
        <v>8.7328112265999999E-2</v>
      </c>
      <c r="Q1002" s="430">
        <v>5.4256776046299998E-2</v>
      </c>
      <c r="R1002" s="430">
        <v>0.1036688070698</v>
      </c>
      <c r="S1002" s="430">
        <v>0.14334202019959999</v>
      </c>
      <c r="T1002" s="430">
        <v>4.79059743563E-2</v>
      </c>
      <c r="U1002" s="430">
        <v>0.14249717038189999</v>
      </c>
      <c r="V1002" s="430">
        <v>0.17091137624889999</v>
      </c>
      <c r="W1002" s="430">
        <v>9.3889364917899995E-2</v>
      </c>
      <c r="X1002" s="430">
        <v>7.6938836623099999E-2</v>
      </c>
      <c r="Y1002" s="430">
        <v>0</v>
      </c>
      <c r="Z1002" s="430">
        <v>7.2254125345299999E-2</v>
      </c>
      <c r="AA1002" s="430">
        <v>5.5942031064800002E-2</v>
      </c>
      <c r="AB1002" s="430">
        <v>0.13126952068549999</v>
      </c>
      <c r="AC1002" s="430">
        <v>2.53246472807E-2</v>
      </c>
      <c r="AD1002" s="430">
        <v>3.1297673584599998E-2</v>
      </c>
      <c r="AE1002" s="430">
        <v>4.2306317146100003E-2</v>
      </c>
      <c r="AF1002" s="430">
        <v>0</v>
      </c>
      <c r="AG1002" s="430">
        <v>0</v>
      </c>
      <c r="AH1002" s="430">
        <v>0</v>
      </c>
      <c r="AI1002" s="430">
        <v>0</v>
      </c>
      <c r="AJ1002" s="430">
        <v>0</v>
      </c>
      <c r="AK1002" s="430">
        <v>0</v>
      </c>
      <c r="AL1002" s="430">
        <v>0</v>
      </c>
    </row>
    <row r="1003" spans="1:38" x14ac:dyDescent="0.25">
      <c r="A1003" s="430" t="s">
        <v>4258</v>
      </c>
      <c r="B1003" s="430">
        <v>1</v>
      </c>
      <c r="C1003" s="430" t="s">
        <v>4259</v>
      </c>
      <c r="D1003" s="430" t="s">
        <v>4225</v>
      </c>
      <c r="E1003" s="430">
        <v>20</v>
      </c>
      <c r="F1003" s="430">
        <v>0</v>
      </c>
      <c r="G1003" s="430">
        <v>0</v>
      </c>
      <c r="H1003" s="430">
        <v>0</v>
      </c>
      <c r="I1003" s="430">
        <v>0</v>
      </c>
      <c r="J1003" s="430">
        <v>0</v>
      </c>
      <c r="K1003" s="430">
        <v>0</v>
      </c>
      <c r="L1003" s="430">
        <v>0</v>
      </c>
      <c r="M1003" s="430">
        <v>0</v>
      </c>
      <c r="N1003" s="430">
        <v>0</v>
      </c>
      <c r="O1003" s="430">
        <v>0</v>
      </c>
      <c r="P1003" s="430">
        <v>0</v>
      </c>
      <c r="Q1003" s="430">
        <v>0</v>
      </c>
      <c r="R1003" s="430">
        <v>0</v>
      </c>
      <c r="S1003" s="430">
        <v>0</v>
      </c>
      <c r="T1003" s="430">
        <v>0</v>
      </c>
      <c r="U1003" s="430">
        <v>0</v>
      </c>
      <c r="V1003" s="430">
        <v>0</v>
      </c>
      <c r="W1003" s="430">
        <v>0</v>
      </c>
      <c r="X1003" s="430">
        <v>0</v>
      </c>
      <c r="Y1003" s="430">
        <v>0</v>
      </c>
      <c r="Z1003" s="430">
        <v>0</v>
      </c>
      <c r="AA1003" s="430">
        <v>0</v>
      </c>
      <c r="AB1003" s="430">
        <v>0</v>
      </c>
      <c r="AC1003" s="430">
        <v>0</v>
      </c>
      <c r="AD1003" s="430">
        <v>0</v>
      </c>
      <c r="AE1003" s="430">
        <v>0</v>
      </c>
      <c r="AF1003" s="430">
        <v>0</v>
      </c>
      <c r="AG1003" s="430">
        <v>0</v>
      </c>
      <c r="AH1003" s="430">
        <v>0</v>
      </c>
      <c r="AI1003" s="430">
        <v>0</v>
      </c>
      <c r="AJ1003" s="430">
        <v>0</v>
      </c>
      <c r="AK1003" s="430">
        <v>0</v>
      </c>
      <c r="AL1003" s="430">
        <v>0</v>
      </c>
    </row>
    <row r="1004" spans="1:38" x14ac:dyDescent="0.25">
      <c r="A1004" s="430" t="s">
        <v>4258</v>
      </c>
      <c r="B1004" s="430">
        <v>1</v>
      </c>
      <c r="C1004" s="430" t="s">
        <v>4259</v>
      </c>
      <c r="D1004" s="430" t="s">
        <v>4006</v>
      </c>
      <c r="E1004" s="430">
        <v>20</v>
      </c>
      <c r="F1004" s="430">
        <v>0</v>
      </c>
      <c r="G1004" s="430">
        <v>0</v>
      </c>
      <c r="H1004" s="430">
        <v>0</v>
      </c>
      <c r="I1004" s="430">
        <v>0</v>
      </c>
      <c r="J1004" s="430">
        <v>0</v>
      </c>
      <c r="K1004" s="430">
        <v>0</v>
      </c>
      <c r="L1004" s="430">
        <v>0</v>
      </c>
      <c r="M1004" s="430">
        <v>0</v>
      </c>
      <c r="N1004" s="430">
        <v>0</v>
      </c>
      <c r="O1004" s="430">
        <v>0</v>
      </c>
      <c r="P1004" s="430">
        <v>0</v>
      </c>
      <c r="Q1004" s="430">
        <v>0</v>
      </c>
      <c r="R1004" s="430">
        <v>0</v>
      </c>
      <c r="S1004" s="430">
        <v>0</v>
      </c>
      <c r="T1004" s="430">
        <v>0</v>
      </c>
      <c r="U1004" s="430">
        <v>0</v>
      </c>
      <c r="V1004" s="430">
        <v>0</v>
      </c>
      <c r="W1004" s="430">
        <v>0</v>
      </c>
      <c r="X1004" s="430">
        <v>0</v>
      </c>
      <c r="Y1004" s="430">
        <v>0</v>
      </c>
      <c r="Z1004" s="430">
        <v>0</v>
      </c>
      <c r="AA1004" s="430">
        <v>0</v>
      </c>
      <c r="AB1004" s="430">
        <v>0</v>
      </c>
      <c r="AC1004" s="430">
        <v>0</v>
      </c>
      <c r="AD1004" s="430">
        <v>0</v>
      </c>
      <c r="AE1004" s="430">
        <v>0</v>
      </c>
      <c r="AF1004" s="430">
        <v>0</v>
      </c>
      <c r="AG1004" s="430">
        <v>0</v>
      </c>
      <c r="AH1004" s="430">
        <v>0</v>
      </c>
      <c r="AI1004" s="430">
        <v>0</v>
      </c>
      <c r="AJ1004" s="430">
        <v>0</v>
      </c>
      <c r="AK1004" s="430">
        <v>0</v>
      </c>
      <c r="AL1004" s="430">
        <v>0</v>
      </c>
    </row>
    <row r="1005" spans="1:38" x14ac:dyDescent="0.25">
      <c r="A1005" s="430" t="s">
        <v>4258</v>
      </c>
      <c r="B1005" s="430">
        <v>1</v>
      </c>
      <c r="C1005" s="430" t="s">
        <v>4259</v>
      </c>
      <c r="D1005" s="430" t="s">
        <v>4008</v>
      </c>
      <c r="E1005" s="430">
        <v>20</v>
      </c>
      <c r="F1005" s="430">
        <v>9.0857807273999995E-3</v>
      </c>
      <c r="G1005" s="430">
        <v>9.7052860774000001E-3</v>
      </c>
      <c r="H1005" s="430">
        <v>8.5946574449000009E-3</v>
      </c>
      <c r="I1005" s="430">
        <v>7.3650934359999996E-3</v>
      </c>
      <c r="J1005" s="430">
        <v>0</v>
      </c>
      <c r="K1005" s="430">
        <v>2.6681883517700001E-2</v>
      </c>
      <c r="L1005" s="430">
        <v>3.7981364036900001E-2</v>
      </c>
      <c r="M1005" s="430">
        <v>5.1173461438000001E-2</v>
      </c>
      <c r="N1005" s="430">
        <v>6.6359793792700003E-2</v>
      </c>
      <c r="O1005" s="430">
        <v>0.10374404336110001</v>
      </c>
      <c r="P1005" s="430">
        <v>5.4275639495900002E-2</v>
      </c>
      <c r="Q1005" s="430">
        <v>0</v>
      </c>
      <c r="R1005" s="430">
        <v>0</v>
      </c>
      <c r="S1005" s="430">
        <v>5.8122243806900002E-2</v>
      </c>
      <c r="T1005" s="430">
        <v>6.09037193368E-2</v>
      </c>
      <c r="U1005" s="430">
        <v>0.1040643235984</v>
      </c>
      <c r="V1005" s="430">
        <v>0.15085544944410001</v>
      </c>
      <c r="W1005" s="430">
        <v>8.2274185752699999E-2</v>
      </c>
      <c r="X1005" s="430">
        <v>0.13715183919769999</v>
      </c>
      <c r="Y1005" s="430">
        <v>0</v>
      </c>
      <c r="Z1005" s="430">
        <v>0.12771404858339999</v>
      </c>
      <c r="AA1005" s="430">
        <v>5.7857854046400002E-2</v>
      </c>
      <c r="AB1005" s="430">
        <v>0</v>
      </c>
      <c r="AC1005" s="430">
        <v>0.1751967402039</v>
      </c>
      <c r="AD1005" s="430">
        <v>0.1122399328553</v>
      </c>
      <c r="AE1005" s="430">
        <v>3.2634236105000001E-3</v>
      </c>
      <c r="AF1005" s="430">
        <v>5.5367059165600002E-2</v>
      </c>
      <c r="AG1005" s="430">
        <v>0</v>
      </c>
      <c r="AH1005" s="430">
        <v>0</v>
      </c>
      <c r="AI1005" s="430">
        <v>0</v>
      </c>
      <c r="AJ1005" s="430">
        <v>5.0769228857399998E-2</v>
      </c>
      <c r="AK1005" s="430">
        <v>5.3060237546500001E-2</v>
      </c>
      <c r="AL1005" s="430">
        <v>0</v>
      </c>
    </row>
    <row r="1006" spans="1:38" x14ac:dyDescent="0.25">
      <c r="A1006" s="430" t="s">
        <v>4258</v>
      </c>
      <c r="B1006" s="430">
        <v>1</v>
      </c>
      <c r="C1006" s="430" t="s">
        <v>4259</v>
      </c>
      <c r="D1006" s="430" t="s">
        <v>481</v>
      </c>
      <c r="E1006" s="430">
        <v>20</v>
      </c>
      <c r="F1006" s="430">
        <v>0</v>
      </c>
      <c r="G1006" s="430">
        <v>0</v>
      </c>
      <c r="H1006" s="430">
        <v>0</v>
      </c>
      <c r="I1006" s="430">
        <v>0</v>
      </c>
      <c r="J1006" s="430">
        <v>0</v>
      </c>
      <c r="K1006" s="430">
        <v>0</v>
      </c>
      <c r="L1006" s="430">
        <v>0</v>
      </c>
      <c r="M1006" s="430">
        <v>0</v>
      </c>
      <c r="N1006" s="430">
        <v>0</v>
      </c>
      <c r="O1006" s="430">
        <v>0</v>
      </c>
      <c r="P1006" s="430">
        <v>0</v>
      </c>
      <c r="Q1006" s="430">
        <v>0</v>
      </c>
      <c r="R1006" s="430">
        <v>0</v>
      </c>
      <c r="S1006" s="430">
        <v>0</v>
      </c>
      <c r="T1006" s="430">
        <v>0</v>
      </c>
      <c r="U1006" s="430">
        <v>0</v>
      </c>
      <c r="V1006" s="430">
        <v>0</v>
      </c>
      <c r="W1006" s="430">
        <v>0</v>
      </c>
      <c r="X1006" s="430">
        <v>0</v>
      </c>
      <c r="Y1006" s="430">
        <v>0</v>
      </c>
      <c r="Z1006" s="430">
        <v>0</v>
      </c>
      <c r="AA1006" s="430">
        <v>0</v>
      </c>
      <c r="AB1006" s="430">
        <v>0</v>
      </c>
      <c r="AC1006" s="430">
        <v>0</v>
      </c>
      <c r="AD1006" s="430">
        <v>0</v>
      </c>
      <c r="AE1006" s="430">
        <v>0</v>
      </c>
      <c r="AF1006" s="430">
        <v>0</v>
      </c>
      <c r="AG1006" s="430">
        <v>0</v>
      </c>
      <c r="AH1006" s="430">
        <v>0</v>
      </c>
      <c r="AI1006" s="430">
        <v>0</v>
      </c>
      <c r="AJ1006" s="430">
        <v>0</v>
      </c>
      <c r="AK1006" s="430">
        <v>0</v>
      </c>
      <c r="AL1006" s="430">
        <v>0</v>
      </c>
    </row>
    <row r="1007" spans="1:38" x14ac:dyDescent="0.25">
      <c r="A1007" s="430" t="s">
        <v>4258</v>
      </c>
      <c r="B1007" s="430">
        <v>1</v>
      </c>
      <c r="C1007" s="430" t="s">
        <v>4259</v>
      </c>
      <c r="D1007" s="430" t="s">
        <v>4011</v>
      </c>
      <c r="E1007" s="430">
        <v>20</v>
      </c>
      <c r="F1007" s="430">
        <v>0</v>
      </c>
      <c r="G1007" s="430">
        <v>0</v>
      </c>
      <c r="H1007" s="430">
        <v>0</v>
      </c>
      <c r="I1007" s="430">
        <v>0</v>
      </c>
      <c r="J1007" s="430">
        <v>8.5580584014000004E-3</v>
      </c>
      <c r="K1007" s="430">
        <v>0</v>
      </c>
      <c r="L1007" s="430">
        <v>0</v>
      </c>
      <c r="M1007" s="430">
        <v>1.70578204793E-2</v>
      </c>
      <c r="N1007" s="430">
        <v>1.5835859882400001E-2</v>
      </c>
      <c r="O1007" s="430">
        <v>0</v>
      </c>
      <c r="P1007" s="430">
        <v>0</v>
      </c>
      <c r="Q1007" s="430">
        <v>0</v>
      </c>
      <c r="R1007" s="430">
        <v>1.6651466420599999E-2</v>
      </c>
      <c r="S1007" s="430">
        <v>0</v>
      </c>
      <c r="T1007" s="430">
        <v>0</v>
      </c>
      <c r="U1007" s="430">
        <v>0</v>
      </c>
      <c r="V1007" s="430">
        <v>6.9759745406999998E-3</v>
      </c>
      <c r="W1007" s="430">
        <v>0</v>
      </c>
      <c r="X1007" s="430">
        <v>2.9270209585000001E-3</v>
      </c>
      <c r="Y1007" s="430">
        <v>6.3307415615000001E-3</v>
      </c>
      <c r="Z1007" s="430">
        <v>3.5150655572999999E-3</v>
      </c>
      <c r="AA1007" s="430">
        <v>0</v>
      </c>
      <c r="AB1007" s="430">
        <v>0</v>
      </c>
      <c r="AC1007" s="430">
        <v>0</v>
      </c>
      <c r="AD1007" s="430">
        <v>0</v>
      </c>
      <c r="AE1007" s="430">
        <v>0</v>
      </c>
      <c r="AF1007" s="430">
        <v>4.2294281306999998E-3</v>
      </c>
      <c r="AG1007" s="430">
        <v>1.2971156924200001E-2</v>
      </c>
      <c r="AH1007" s="430">
        <v>0</v>
      </c>
      <c r="AI1007" s="430">
        <v>0</v>
      </c>
      <c r="AJ1007" s="430">
        <v>3.2978302505699997E-2</v>
      </c>
      <c r="AK1007" s="430">
        <v>3.4466479090099998E-2</v>
      </c>
      <c r="AL1007" s="430">
        <v>0</v>
      </c>
    </row>
    <row r="1008" spans="1:38" x14ac:dyDescent="0.25">
      <c r="A1008" s="430" t="s">
        <v>4258</v>
      </c>
      <c r="B1008" s="430">
        <v>1</v>
      </c>
      <c r="C1008" s="430" t="s">
        <v>4259</v>
      </c>
      <c r="D1008" s="430" t="s">
        <v>4013</v>
      </c>
      <c r="E1008" s="430">
        <v>20</v>
      </c>
      <c r="F1008" s="430">
        <v>0</v>
      </c>
      <c r="G1008" s="430">
        <v>0</v>
      </c>
      <c r="H1008" s="430">
        <v>0</v>
      </c>
      <c r="I1008" s="430">
        <v>0</v>
      </c>
      <c r="J1008" s="430">
        <v>0</v>
      </c>
      <c r="K1008" s="430">
        <v>0</v>
      </c>
      <c r="L1008" s="430">
        <v>0</v>
      </c>
      <c r="M1008" s="430">
        <v>0</v>
      </c>
      <c r="N1008" s="430">
        <v>0</v>
      </c>
      <c r="O1008" s="430">
        <v>0</v>
      </c>
      <c r="P1008" s="430">
        <v>0</v>
      </c>
      <c r="Q1008" s="430">
        <v>0</v>
      </c>
      <c r="R1008" s="430">
        <v>0</v>
      </c>
      <c r="S1008" s="430">
        <v>0</v>
      </c>
      <c r="T1008" s="430">
        <v>0</v>
      </c>
      <c r="U1008" s="430">
        <v>0</v>
      </c>
      <c r="V1008" s="430">
        <v>0</v>
      </c>
      <c r="W1008" s="430">
        <v>0</v>
      </c>
      <c r="X1008" s="430">
        <v>0</v>
      </c>
      <c r="Y1008" s="430">
        <v>0</v>
      </c>
      <c r="Z1008" s="430">
        <v>0</v>
      </c>
      <c r="AA1008" s="430">
        <v>0</v>
      </c>
      <c r="AB1008" s="430">
        <v>0</v>
      </c>
      <c r="AC1008" s="430">
        <v>0</v>
      </c>
      <c r="AD1008" s="430">
        <v>0</v>
      </c>
      <c r="AE1008" s="430">
        <v>0</v>
      </c>
      <c r="AF1008" s="430">
        <v>0</v>
      </c>
      <c r="AG1008" s="430">
        <v>0</v>
      </c>
      <c r="AH1008" s="430">
        <v>0</v>
      </c>
      <c r="AI1008" s="430">
        <v>0</v>
      </c>
      <c r="AJ1008" s="430">
        <v>0</v>
      </c>
      <c r="AK1008" s="430">
        <v>0</v>
      </c>
      <c r="AL1008" s="430">
        <v>0</v>
      </c>
    </row>
    <row r="1009" spans="1:38" x14ac:dyDescent="0.25">
      <c r="A1009" s="430" t="s">
        <v>4258</v>
      </c>
      <c r="B1009" s="430">
        <v>1</v>
      </c>
      <c r="C1009" s="430" t="s">
        <v>4259</v>
      </c>
      <c r="D1009" s="430" t="s">
        <v>4014</v>
      </c>
      <c r="E1009" s="430">
        <v>20</v>
      </c>
      <c r="F1009" s="430">
        <v>0</v>
      </c>
      <c r="G1009" s="430">
        <v>0</v>
      </c>
      <c r="H1009" s="430">
        <v>0</v>
      </c>
      <c r="I1009" s="430">
        <v>0</v>
      </c>
      <c r="J1009" s="430">
        <v>0</v>
      </c>
      <c r="K1009" s="430">
        <v>0</v>
      </c>
      <c r="L1009" s="430">
        <v>0</v>
      </c>
      <c r="M1009" s="430">
        <v>0</v>
      </c>
      <c r="N1009" s="430">
        <v>0</v>
      </c>
      <c r="O1009" s="430">
        <v>0</v>
      </c>
      <c r="P1009" s="430">
        <v>0</v>
      </c>
      <c r="Q1009" s="430">
        <v>0</v>
      </c>
      <c r="R1009" s="430">
        <v>0</v>
      </c>
      <c r="S1009" s="430">
        <v>0</v>
      </c>
      <c r="T1009" s="430">
        <v>0</v>
      </c>
      <c r="U1009" s="430">
        <v>0</v>
      </c>
      <c r="V1009" s="430">
        <v>0</v>
      </c>
      <c r="W1009" s="430">
        <v>0</v>
      </c>
      <c r="X1009" s="430">
        <v>0</v>
      </c>
      <c r="Y1009" s="430">
        <v>0</v>
      </c>
      <c r="Z1009" s="430">
        <v>0</v>
      </c>
      <c r="AA1009" s="430">
        <v>0</v>
      </c>
      <c r="AB1009" s="430">
        <v>0</v>
      </c>
      <c r="AC1009" s="430">
        <v>0</v>
      </c>
      <c r="AD1009" s="430">
        <v>0</v>
      </c>
      <c r="AE1009" s="430">
        <v>0</v>
      </c>
      <c r="AF1009" s="430">
        <v>0</v>
      </c>
      <c r="AG1009" s="430">
        <v>0</v>
      </c>
      <c r="AH1009" s="430">
        <v>0</v>
      </c>
      <c r="AI1009" s="430">
        <v>0</v>
      </c>
      <c r="AJ1009" s="430">
        <v>0</v>
      </c>
      <c r="AK1009" s="430">
        <v>0</v>
      </c>
      <c r="AL1009" s="430">
        <v>0</v>
      </c>
    </row>
    <row r="1010" spans="1:38" x14ac:dyDescent="0.25">
      <c r="A1010" s="430" t="s">
        <v>4258</v>
      </c>
      <c r="B1010" s="430">
        <v>1</v>
      </c>
      <c r="C1010" s="430" t="s">
        <v>4259</v>
      </c>
      <c r="D1010" s="430" t="s">
        <v>4016</v>
      </c>
      <c r="E1010" s="430">
        <v>20</v>
      </c>
      <c r="F1010" s="430">
        <v>0.37502343209490002</v>
      </c>
      <c r="G1010" s="430">
        <v>0.40059404947080002</v>
      </c>
      <c r="H1010" s="430">
        <v>0.35475189522490003</v>
      </c>
      <c r="I1010" s="430">
        <v>0.30400058078980002</v>
      </c>
      <c r="J1010" s="430">
        <v>0.2806452944724</v>
      </c>
      <c r="K1010" s="430">
        <v>0.24504396472010001</v>
      </c>
      <c r="L1010" s="430">
        <v>0.1490285724498</v>
      </c>
      <c r="M1010" s="430">
        <v>0.23369214056650001</v>
      </c>
      <c r="N1010" s="430">
        <v>0</v>
      </c>
      <c r="O1010" s="430">
        <v>0.23940933083339999</v>
      </c>
      <c r="P1010" s="430">
        <v>0.23693404164599999</v>
      </c>
      <c r="Q1010" s="430">
        <v>8.5374632896500005E-2</v>
      </c>
      <c r="R1010" s="430">
        <v>0.1219317057245</v>
      </c>
      <c r="S1010" s="430">
        <v>0.1107464375241</v>
      </c>
      <c r="T1010" s="430">
        <v>0.1489170210611</v>
      </c>
      <c r="U1010" s="430">
        <v>0.36659023085800002</v>
      </c>
      <c r="V1010" s="430">
        <v>0</v>
      </c>
      <c r="W1010" s="430">
        <v>0.26811705239439998</v>
      </c>
      <c r="X1010" s="430">
        <v>0.18900192474809999</v>
      </c>
      <c r="Y1010" s="430">
        <v>0</v>
      </c>
      <c r="Z1010" s="430">
        <v>0.2464451518536</v>
      </c>
      <c r="AA1010" s="430">
        <v>0.1118840621296</v>
      </c>
      <c r="AB1010" s="430">
        <v>0.10464842907789999</v>
      </c>
      <c r="AC1010" s="430">
        <v>0.22667635106949999</v>
      </c>
      <c r="AD1010" s="430">
        <v>0.2039744933621</v>
      </c>
      <c r="AE1010" s="430">
        <v>0.1879403839014</v>
      </c>
      <c r="AF1010" s="430">
        <v>7.0362304356200001E-2</v>
      </c>
      <c r="AG1010" s="430">
        <v>0.1074594003464</v>
      </c>
      <c r="AH1010" s="430">
        <v>0.37858183346180002</v>
      </c>
      <c r="AI1010" s="430">
        <v>0</v>
      </c>
      <c r="AJ1010" s="430">
        <v>0</v>
      </c>
      <c r="AK1010" s="430">
        <v>0</v>
      </c>
      <c r="AL1010" s="430">
        <v>0</v>
      </c>
    </row>
    <row r="1011" spans="1:38" x14ac:dyDescent="0.25">
      <c r="A1011" s="430" t="s">
        <v>4258</v>
      </c>
      <c r="B1011" s="430">
        <v>1</v>
      </c>
      <c r="C1011" s="430" t="s">
        <v>4259</v>
      </c>
      <c r="D1011" s="430" t="s">
        <v>4018</v>
      </c>
      <c r="E1011" s="430">
        <v>20</v>
      </c>
      <c r="F1011" s="430">
        <v>0</v>
      </c>
      <c r="G1011" s="430">
        <v>0</v>
      </c>
      <c r="H1011" s="430">
        <v>0</v>
      </c>
      <c r="I1011" s="430">
        <v>0</v>
      </c>
      <c r="J1011" s="430">
        <v>0</v>
      </c>
      <c r="K1011" s="430">
        <v>0</v>
      </c>
      <c r="L1011" s="430">
        <v>4.1843875633999997E-3</v>
      </c>
      <c r="M1011" s="430">
        <v>0</v>
      </c>
      <c r="N1011" s="430">
        <v>0</v>
      </c>
      <c r="O1011" s="430">
        <v>0</v>
      </c>
      <c r="P1011" s="430">
        <v>0</v>
      </c>
      <c r="Q1011" s="430">
        <v>0</v>
      </c>
      <c r="R1011" s="430">
        <v>0</v>
      </c>
      <c r="S1011" s="430">
        <v>0</v>
      </c>
      <c r="T1011" s="430">
        <v>0</v>
      </c>
      <c r="U1011" s="430">
        <v>0</v>
      </c>
      <c r="V1011" s="430">
        <v>0</v>
      </c>
      <c r="W1011" s="430">
        <v>0</v>
      </c>
      <c r="X1011" s="430">
        <v>0</v>
      </c>
      <c r="Y1011" s="430">
        <v>0</v>
      </c>
      <c r="Z1011" s="430">
        <v>2.6558273099899998E-2</v>
      </c>
      <c r="AA1011" s="430">
        <v>4.7129245349099999E-2</v>
      </c>
      <c r="AB1011" s="430">
        <v>0</v>
      </c>
      <c r="AC1011" s="430">
        <v>0</v>
      </c>
      <c r="AD1011" s="430">
        <v>0</v>
      </c>
      <c r="AE1011" s="430">
        <v>0</v>
      </c>
      <c r="AF1011" s="430">
        <v>0</v>
      </c>
      <c r="AG1011" s="430">
        <v>0</v>
      </c>
      <c r="AH1011" s="430">
        <v>1.6846657607699999E-2</v>
      </c>
      <c r="AI1011" s="430">
        <v>0</v>
      </c>
      <c r="AJ1011" s="430">
        <v>0</v>
      </c>
      <c r="AK1011" s="430">
        <v>0</v>
      </c>
      <c r="AL1011" s="430">
        <v>0</v>
      </c>
    </row>
    <row r="1012" spans="1:38" x14ac:dyDescent="0.25">
      <c r="A1012" s="430" t="s">
        <v>4258</v>
      </c>
      <c r="B1012" s="430">
        <v>1</v>
      </c>
      <c r="C1012" s="430" t="s">
        <v>4259</v>
      </c>
      <c r="D1012" s="430" t="s">
        <v>4226</v>
      </c>
      <c r="E1012" s="430">
        <v>20</v>
      </c>
      <c r="F1012" s="430">
        <v>0</v>
      </c>
      <c r="G1012" s="430">
        <v>0</v>
      </c>
      <c r="H1012" s="430">
        <v>0</v>
      </c>
      <c r="I1012" s="430">
        <v>0</v>
      </c>
      <c r="J1012" s="430">
        <v>0</v>
      </c>
      <c r="K1012" s="430">
        <v>0</v>
      </c>
      <c r="L1012" s="430">
        <v>0</v>
      </c>
      <c r="M1012" s="430">
        <v>0</v>
      </c>
      <c r="N1012" s="430">
        <v>0</v>
      </c>
      <c r="O1012" s="430">
        <v>0</v>
      </c>
      <c r="P1012" s="430">
        <v>0</v>
      </c>
      <c r="Q1012" s="430">
        <v>0</v>
      </c>
      <c r="R1012" s="430">
        <v>0</v>
      </c>
      <c r="S1012" s="430">
        <v>0</v>
      </c>
      <c r="T1012" s="430">
        <v>0</v>
      </c>
      <c r="U1012" s="430">
        <v>0</v>
      </c>
      <c r="V1012" s="430">
        <v>0</v>
      </c>
      <c r="W1012" s="430">
        <v>0</v>
      </c>
      <c r="X1012" s="430">
        <v>0</v>
      </c>
      <c r="Y1012" s="430">
        <v>0</v>
      </c>
      <c r="Z1012" s="430">
        <v>0</v>
      </c>
      <c r="AA1012" s="430">
        <v>0</v>
      </c>
      <c r="AB1012" s="430">
        <v>0</v>
      </c>
      <c r="AC1012" s="430">
        <v>0</v>
      </c>
      <c r="AD1012" s="430">
        <v>0</v>
      </c>
      <c r="AE1012" s="430">
        <v>0</v>
      </c>
      <c r="AF1012" s="430">
        <v>0</v>
      </c>
      <c r="AG1012" s="430">
        <v>0</v>
      </c>
      <c r="AH1012" s="430">
        <v>0</v>
      </c>
      <c r="AI1012" s="430">
        <v>0</v>
      </c>
      <c r="AJ1012" s="430">
        <v>0</v>
      </c>
      <c r="AK1012" s="430">
        <v>0</v>
      </c>
      <c r="AL1012" s="430">
        <v>0</v>
      </c>
    </row>
    <row r="1013" spans="1:38" x14ac:dyDescent="0.25">
      <c r="A1013" s="430" t="s">
        <v>4258</v>
      </c>
      <c r="B1013" s="430">
        <v>1</v>
      </c>
      <c r="C1013" s="430" t="s">
        <v>4259</v>
      </c>
      <c r="D1013" s="430" t="s">
        <v>4020</v>
      </c>
      <c r="E1013" s="430">
        <v>20</v>
      </c>
      <c r="F1013" s="430">
        <v>0</v>
      </c>
      <c r="G1013" s="430">
        <v>0</v>
      </c>
      <c r="H1013" s="430">
        <v>0</v>
      </c>
      <c r="I1013" s="430">
        <v>0</v>
      </c>
      <c r="J1013" s="430">
        <v>0</v>
      </c>
      <c r="K1013" s="430">
        <v>0</v>
      </c>
      <c r="L1013" s="430">
        <v>0</v>
      </c>
      <c r="M1013" s="430">
        <v>0</v>
      </c>
      <c r="N1013" s="430">
        <v>0</v>
      </c>
      <c r="O1013" s="430">
        <v>0</v>
      </c>
      <c r="P1013" s="430">
        <v>0</v>
      </c>
      <c r="Q1013" s="430">
        <v>0</v>
      </c>
      <c r="R1013" s="430">
        <v>0</v>
      </c>
      <c r="S1013" s="430">
        <v>0</v>
      </c>
      <c r="T1013" s="430">
        <v>0</v>
      </c>
      <c r="U1013" s="430">
        <v>0</v>
      </c>
      <c r="V1013" s="430">
        <v>0</v>
      </c>
      <c r="W1013" s="430">
        <v>0</v>
      </c>
      <c r="X1013" s="430">
        <v>0</v>
      </c>
      <c r="Y1013" s="430">
        <v>0</v>
      </c>
      <c r="Z1013" s="430">
        <v>0</v>
      </c>
      <c r="AA1013" s="430">
        <v>0</v>
      </c>
      <c r="AB1013" s="430">
        <v>0</v>
      </c>
      <c r="AC1013" s="430">
        <v>0</v>
      </c>
      <c r="AD1013" s="430">
        <v>0</v>
      </c>
      <c r="AE1013" s="430">
        <v>0</v>
      </c>
      <c r="AF1013" s="430">
        <v>0</v>
      </c>
      <c r="AG1013" s="430">
        <v>0</v>
      </c>
      <c r="AH1013" s="430">
        <v>0</v>
      </c>
      <c r="AI1013" s="430">
        <v>0</v>
      </c>
      <c r="AJ1013" s="430">
        <v>0</v>
      </c>
      <c r="AK1013" s="430">
        <v>0</v>
      </c>
      <c r="AL1013" s="430">
        <v>0</v>
      </c>
    </row>
    <row r="1014" spans="1:38" x14ac:dyDescent="0.25">
      <c r="A1014" s="430" t="s">
        <v>4258</v>
      </c>
      <c r="B1014" s="430">
        <v>1</v>
      </c>
      <c r="C1014" s="430" t="s">
        <v>4259</v>
      </c>
      <c r="D1014" s="430" t="s">
        <v>4022</v>
      </c>
      <c r="E1014" s="430">
        <v>20</v>
      </c>
      <c r="F1014" s="430">
        <v>0.36593765136750001</v>
      </c>
      <c r="G1014" s="430">
        <v>0.39088876339340001</v>
      </c>
      <c r="H1014" s="430">
        <v>0.34615723778000002</v>
      </c>
      <c r="I1014" s="430">
        <v>0.29663548735380002</v>
      </c>
      <c r="J1014" s="430">
        <v>0.35117549991809999</v>
      </c>
      <c r="K1014" s="430">
        <v>0.40482857751000001</v>
      </c>
      <c r="L1014" s="430">
        <v>0.21630064943050001</v>
      </c>
      <c r="M1014" s="430">
        <v>0.30567614298930001</v>
      </c>
      <c r="N1014" s="430">
        <v>0.3808147257426</v>
      </c>
      <c r="O1014" s="430">
        <v>0.51872021680559999</v>
      </c>
      <c r="P1014" s="430">
        <v>0.34687700370180002</v>
      </c>
      <c r="Q1014" s="430">
        <v>0.31556698421059998</v>
      </c>
      <c r="R1014" s="430">
        <v>1.0957739192864999</v>
      </c>
      <c r="S1014" s="430">
        <v>0.49482450808639999</v>
      </c>
      <c r="T1014" s="430">
        <v>0.32680044522149998</v>
      </c>
      <c r="U1014" s="430">
        <v>0</v>
      </c>
      <c r="V1014" s="430">
        <v>0</v>
      </c>
      <c r="W1014" s="430">
        <v>0.49848477250220002</v>
      </c>
      <c r="X1014" s="430">
        <v>0.52686377252780003</v>
      </c>
      <c r="Y1014" s="430">
        <v>0</v>
      </c>
      <c r="Z1014" s="430">
        <v>0.3515065557341</v>
      </c>
      <c r="AA1014" s="430">
        <v>0.43680763982100002</v>
      </c>
      <c r="AB1014" s="430">
        <v>0.44337887056710001</v>
      </c>
      <c r="AC1014" s="430">
        <v>0.13243545053319999</v>
      </c>
      <c r="AD1014" s="430">
        <v>0.11511787985160001</v>
      </c>
      <c r="AE1014" s="430">
        <v>0.40500048110780001</v>
      </c>
      <c r="AF1014" s="430">
        <v>0.14726099764190001</v>
      </c>
      <c r="AG1014" s="430">
        <v>0</v>
      </c>
      <c r="AH1014" s="430">
        <v>0.1258819693463</v>
      </c>
      <c r="AI1014" s="430">
        <v>0</v>
      </c>
      <c r="AJ1014" s="430">
        <v>0</v>
      </c>
      <c r="AK1014" s="430">
        <v>0</v>
      </c>
      <c r="AL1014" s="430">
        <v>0</v>
      </c>
    </row>
    <row r="1015" spans="1:38" x14ac:dyDescent="0.25">
      <c r="A1015" s="430" t="s">
        <v>4258</v>
      </c>
      <c r="B1015" s="430">
        <v>1</v>
      </c>
      <c r="C1015" s="430" t="s">
        <v>4259</v>
      </c>
      <c r="D1015" s="430" t="s">
        <v>4024</v>
      </c>
      <c r="E1015" s="430">
        <v>20</v>
      </c>
      <c r="F1015" s="430">
        <v>0</v>
      </c>
      <c r="G1015" s="430">
        <v>0</v>
      </c>
      <c r="H1015" s="430">
        <v>0</v>
      </c>
      <c r="I1015" s="430">
        <v>0</v>
      </c>
      <c r="J1015" s="430">
        <v>0</v>
      </c>
      <c r="K1015" s="430">
        <v>0</v>
      </c>
      <c r="L1015" s="430">
        <v>0.20342561077390001</v>
      </c>
      <c r="M1015" s="430">
        <v>0</v>
      </c>
      <c r="N1015" s="430">
        <v>1.6589948448200002E-2</v>
      </c>
      <c r="O1015" s="430">
        <v>2.4738964186099999E-2</v>
      </c>
      <c r="P1015" s="430">
        <v>1.7743959066000001E-2</v>
      </c>
      <c r="Q1015" s="430">
        <v>7.1810438884999999E-3</v>
      </c>
      <c r="R1015" s="430">
        <v>0</v>
      </c>
      <c r="S1015" s="430">
        <v>0</v>
      </c>
      <c r="T1015" s="430">
        <v>0</v>
      </c>
      <c r="U1015" s="430">
        <v>0</v>
      </c>
      <c r="V1015" s="430">
        <v>0</v>
      </c>
      <c r="W1015" s="430">
        <v>0</v>
      </c>
      <c r="X1015" s="430">
        <v>0</v>
      </c>
      <c r="Y1015" s="430">
        <v>0</v>
      </c>
      <c r="Z1015" s="430">
        <v>0</v>
      </c>
      <c r="AA1015" s="430">
        <v>0</v>
      </c>
      <c r="AB1015" s="430">
        <v>0</v>
      </c>
      <c r="AC1015" s="430">
        <v>0</v>
      </c>
      <c r="AD1015" s="430">
        <v>0</v>
      </c>
      <c r="AE1015" s="430">
        <v>0</v>
      </c>
      <c r="AF1015" s="430">
        <v>0</v>
      </c>
      <c r="AG1015" s="430">
        <v>0</v>
      </c>
      <c r="AH1015" s="430">
        <v>0</v>
      </c>
      <c r="AI1015" s="430">
        <v>0.31260514220699998</v>
      </c>
      <c r="AJ1015" s="430">
        <v>0.58579879450869998</v>
      </c>
      <c r="AK1015" s="430">
        <v>0.61223351015229999</v>
      </c>
      <c r="AL1015" s="430">
        <v>0</v>
      </c>
    </row>
    <row r="1016" spans="1:38" x14ac:dyDescent="0.25">
      <c r="A1016" s="430" t="s">
        <v>4258</v>
      </c>
      <c r="B1016" s="430">
        <v>1</v>
      </c>
      <c r="C1016" s="430" t="s">
        <v>4259</v>
      </c>
      <c r="D1016" s="430" t="s">
        <v>4026</v>
      </c>
      <c r="E1016" s="430">
        <v>20</v>
      </c>
      <c r="F1016" s="430">
        <v>0.75537301151280001</v>
      </c>
      <c r="G1016" s="430">
        <v>0.80687740457320001</v>
      </c>
      <c r="H1016" s="430">
        <v>0.71454203791759996</v>
      </c>
      <c r="I1016" s="430">
        <v>0.61231863014559995</v>
      </c>
      <c r="J1016" s="430">
        <v>0.67874256286690005</v>
      </c>
      <c r="K1016" s="430">
        <v>0.82499157083490005</v>
      </c>
      <c r="L1016" s="430">
        <v>0.83043999334920005</v>
      </c>
      <c r="M1016" s="430">
        <v>0.76760192156910001</v>
      </c>
      <c r="N1016" s="430">
        <v>0.7917929941181</v>
      </c>
      <c r="O1016" s="430">
        <v>0.81399172483339999</v>
      </c>
      <c r="P1016" s="430">
        <v>0.56711084857979999</v>
      </c>
      <c r="Q1016" s="430">
        <v>0.77395695242539997</v>
      </c>
      <c r="R1016" s="430">
        <v>0.67143009760210004</v>
      </c>
      <c r="S1016" s="430">
        <v>0.7540182980365</v>
      </c>
      <c r="T1016" s="430">
        <v>0.83556932016859997</v>
      </c>
      <c r="U1016" s="430">
        <v>1.4308844494779001</v>
      </c>
      <c r="V1016" s="430">
        <v>1.5783142398490999</v>
      </c>
      <c r="W1016" s="430">
        <v>1.2292731283061999</v>
      </c>
      <c r="X1016" s="430">
        <v>0.62303731830669995</v>
      </c>
      <c r="Y1016" s="430">
        <v>0</v>
      </c>
      <c r="Z1016" s="430">
        <v>0.74597502383570002</v>
      </c>
      <c r="AA1016" s="430">
        <v>0.55942031064789999</v>
      </c>
      <c r="AB1016" s="430">
        <v>0.99599601359279999</v>
      </c>
      <c r="AC1016" s="430">
        <v>0.69746569559820004</v>
      </c>
      <c r="AD1016" s="430">
        <v>0.63674577292919998</v>
      </c>
      <c r="AE1016" s="430">
        <v>0.74463897720280003</v>
      </c>
      <c r="AF1016" s="430">
        <v>0.56136046098439996</v>
      </c>
      <c r="AG1016" s="430">
        <v>0.7692150474985</v>
      </c>
      <c r="AH1016" s="430">
        <v>0.64110891451509999</v>
      </c>
      <c r="AI1016" s="430">
        <v>0.52494963366080005</v>
      </c>
      <c r="AJ1016" s="430">
        <v>0.64220904879480001</v>
      </c>
      <c r="AK1016" s="430">
        <v>0.67118932964839995</v>
      </c>
      <c r="AL1016" s="430">
        <v>0</v>
      </c>
    </row>
    <row r="1017" spans="1:38" x14ac:dyDescent="0.25">
      <c r="A1017" s="430" t="s">
        <v>4258</v>
      </c>
      <c r="B1017" s="430">
        <v>1</v>
      </c>
      <c r="C1017" s="430" t="s">
        <v>4259</v>
      </c>
      <c r="D1017" s="430" t="s">
        <v>4028</v>
      </c>
      <c r="E1017" s="430">
        <v>20</v>
      </c>
      <c r="F1017" s="430">
        <v>0.44332343894260001</v>
      </c>
      <c r="G1017" s="430">
        <v>0.47355102756989997</v>
      </c>
      <c r="H1017" s="430">
        <v>0.41936000981060001</v>
      </c>
      <c r="I1017" s="430">
        <v>0.35936576592949998</v>
      </c>
      <c r="J1017" s="430">
        <v>0.41609870158360002</v>
      </c>
      <c r="K1017" s="430">
        <v>0.46616624076919999</v>
      </c>
      <c r="L1017" s="430">
        <v>0.4860327092858</v>
      </c>
      <c r="M1017" s="430">
        <v>0.54926181943380004</v>
      </c>
      <c r="N1017" s="430">
        <v>1.0632648778159</v>
      </c>
      <c r="O1017" s="430">
        <v>0.78606063623620004</v>
      </c>
      <c r="P1017" s="430">
        <v>0.46273461877990002</v>
      </c>
      <c r="Q1017" s="430">
        <v>0.67422023175199997</v>
      </c>
      <c r="R1017" s="430">
        <v>0.71977306462940005</v>
      </c>
      <c r="S1017" s="430">
        <v>0.88361519301150004</v>
      </c>
      <c r="T1017" s="430">
        <v>0.44935061217950001</v>
      </c>
      <c r="U1017" s="430">
        <v>0.9815157793939</v>
      </c>
      <c r="V1017" s="430">
        <v>0</v>
      </c>
      <c r="W1017" s="430">
        <v>0.70659006587679996</v>
      </c>
      <c r="X1017" s="430">
        <v>0.50595647996710003</v>
      </c>
      <c r="Y1017" s="430">
        <v>1.2390165627664</v>
      </c>
      <c r="Z1017" s="430">
        <v>0.72644688185049999</v>
      </c>
      <c r="AA1017" s="430">
        <v>0.46746080752769997</v>
      </c>
      <c r="AB1017" s="430">
        <v>0.75273431442030003</v>
      </c>
      <c r="AC1017" s="430">
        <v>0.58122141299850005</v>
      </c>
      <c r="AD1017" s="430">
        <v>0.49644585686010001</v>
      </c>
      <c r="AE1017" s="430">
        <v>0.6667116423792</v>
      </c>
      <c r="AF1017" s="430">
        <v>0.53829085299879997</v>
      </c>
      <c r="AG1017" s="430">
        <v>0.52389781613410003</v>
      </c>
      <c r="AH1017" s="430">
        <v>0.39449256564680002</v>
      </c>
      <c r="AI1017" s="430">
        <v>0.13241972740989999</v>
      </c>
      <c r="AJ1017" s="430">
        <v>0.141893485781</v>
      </c>
      <c r="AK1017" s="430">
        <v>0.14829656134800001</v>
      </c>
      <c r="AL1017" s="430">
        <v>0</v>
      </c>
    </row>
    <row r="1018" spans="1:38" x14ac:dyDescent="0.25">
      <c r="A1018" s="430" t="s">
        <v>4258</v>
      </c>
      <c r="B1018" s="430">
        <v>1</v>
      </c>
      <c r="C1018" s="430" t="s">
        <v>4259</v>
      </c>
      <c r="D1018" s="430" t="s">
        <v>4030</v>
      </c>
      <c r="E1018" s="430">
        <v>20</v>
      </c>
      <c r="F1018" s="430">
        <v>4.3549086935000002E-2</v>
      </c>
      <c r="G1018" s="430">
        <v>4.6518440164099999E-2</v>
      </c>
      <c r="H1018" s="430">
        <v>4.1195082235799999E-2</v>
      </c>
      <c r="I1018" s="430">
        <v>3.5301654745000001E-2</v>
      </c>
      <c r="J1018" s="430">
        <v>6.1677041582300002E-2</v>
      </c>
      <c r="K1018" s="430">
        <v>5.3977143668000001E-2</v>
      </c>
      <c r="L1018" s="430">
        <v>6.95252087455E-2</v>
      </c>
      <c r="M1018" s="430">
        <v>0.114628553621</v>
      </c>
      <c r="N1018" s="430">
        <v>7.9556343694799997E-2</v>
      </c>
      <c r="O1018" s="430">
        <v>0</v>
      </c>
      <c r="P1018" s="430">
        <v>3.5139997366E-2</v>
      </c>
      <c r="Q1018" s="430">
        <v>1.9149450369299999E-2</v>
      </c>
      <c r="R1018" s="430">
        <v>1.8800042732800001E-2</v>
      </c>
      <c r="S1018" s="430">
        <v>2.8668404039900001E-2</v>
      </c>
      <c r="T1018" s="430">
        <v>8.9127394151000006E-3</v>
      </c>
      <c r="U1018" s="430">
        <v>0.11115961838919999</v>
      </c>
      <c r="V1018" s="430">
        <v>0</v>
      </c>
      <c r="W1018" s="430">
        <v>0</v>
      </c>
      <c r="X1018" s="430">
        <v>0.20572775879659999</v>
      </c>
      <c r="Y1018" s="430">
        <v>0</v>
      </c>
      <c r="Z1018" s="430">
        <v>2.46054589014E-2</v>
      </c>
      <c r="AA1018" s="430">
        <v>6.3605322991399996E-2</v>
      </c>
      <c r="AB1018" s="430">
        <v>7.5273431442099997E-2</v>
      </c>
      <c r="AC1018" s="430">
        <v>2.6985279889199999E-2</v>
      </c>
      <c r="AD1018" s="430">
        <v>2.12248590976E-2</v>
      </c>
      <c r="AE1018" s="430">
        <v>3.6431894889300001E-2</v>
      </c>
      <c r="AF1018" s="430">
        <v>1.9224673321400002E-2</v>
      </c>
      <c r="AG1018" s="430">
        <v>0</v>
      </c>
      <c r="AH1018" s="430">
        <v>0</v>
      </c>
      <c r="AI1018" s="430">
        <v>0.1957920255276</v>
      </c>
      <c r="AJ1018" s="430">
        <v>0.1605522621986</v>
      </c>
      <c r="AK1018" s="430">
        <v>0.16779733241209999</v>
      </c>
      <c r="AL1018" s="430">
        <v>0</v>
      </c>
    </row>
    <row r="1019" spans="1:38" x14ac:dyDescent="0.25">
      <c r="A1019" s="430" t="s">
        <v>4258</v>
      </c>
      <c r="B1019" s="430">
        <v>1</v>
      </c>
      <c r="C1019" s="430" t="s">
        <v>4259</v>
      </c>
      <c r="D1019" s="430" t="s">
        <v>4032</v>
      </c>
      <c r="E1019" s="430">
        <v>20</v>
      </c>
      <c r="F1019" s="430">
        <v>0.49063215928210002</v>
      </c>
      <c r="G1019" s="430">
        <v>0.52408544817989999</v>
      </c>
      <c r="H1019" s="430">
        <v>0.46411150202360002</v>
      </c>
      <c r="I1019" s="430">
        <v>0.39771504554460002</v>
      </c>
      <c r="J1019" s="430">
        <v>0.45446241165869999</v>
      </c>
      <c r="K1019" s="430">
        <v>0.32508961527320002</v>
      </c>
      <c r="L1019" s="430">
        <v>0.31350719128760002</v>
      </c>
      <c r="M1019" s="430">
        <v>0.1743309252986</v>
      </c>
      <c r="N1019" s="430">
        <v>0.12555574621009999</v>
      </c>
      <c r="O1019" s="430">
        <v>0.3000596946445</v>
      </c>
      <c r="P1019" s="430">
        <v>0.2515467138179</v>
      </c>
      <c r="Q1019" s="430">
        <v>0.2337828732584</v>
      </c>
      <c r="R1019" s="430">
        <v>0.25084628446410001</v>
      </c>
      <c r="S1019" s="430">
        <v>0.285113168945</v>
      </c>
      <c r="T1019" s="430">
        <v>0.14743156449190001</v>
      </c>
      <c r="U1019" s="430">
        <v>0</v>
      </c>
      <c r="V1019" s="430">
        <v>0</v>
      </c>
      <c r="W1019" s="430">
        <v>0.24730652305690001</v>
      </c>
      <c r="X1019" s="430">
        <v>0</v>
      </c>
      <c r="Y1019" s="430">
        <v>0.32015464468560001</v>
      </c>
      <c r="Z1019" s="430">
        <v>0.1667703325538</v>
      </c>
      <c r="AA1019" s="430">
        <v>0.15135001555200001</v>
      </c>
      <c r="AB1019" s="430">
        <v>0.21067381117010001</v>
      </c>
      <c r="AC1019" s="430">
        <v>0.16481778640030001</v>
      </c>
      <c r="AD1019" s="430">
        <v>0.1277088979604</v>
      </c>
      <c r="AE1019" s="430">
        <v>0.16978980883209999</v>
      </c>
      <c r="AF1019" s="430">
        <v>0.159949282034</v>
      </c>
      <c r="AG1019" s="430">
        <v>0.14390862210880001</v>
      </c>
      <c r="AH1019" s="430">
        <v>6.4578854162900004E-2</v>
      </c>
      <c r="AI1019" s="430">
        <v>0</v>
      </c>
      <c r="AJ1019" s="430">
        <v>0</v>
      </c>
      <c r="AK1019" s="430">
        <v>0</v>
      </c>
      <c r="AL1019" s="430">
        <v>0</v>
      </c>
    </row>
    <row r="1020" spans="1:38" x14ac:dyDescent="0.25">
      <c r="A1020" s="430" t="s">
        <v>4258</v>
      </c>
      <c r="B1020" s="430">
        <v>1</v>
      </c>
      <c r="C1020" s="430" t="s">
        <v>4259</v>
      </c>
      <c r="D1020" s="430" t="s">
        <v>4034</v>
      </c>
      <c r="E1020" s="430">
        <v>20</v>
      </c>
      <c r="F1020" s="430">
        <v>0</v>
      </c>
      <c r="G1020" s="430">
        <v>0</v>
      </c>
      <c r="H1020" s="430">
        <v>0</v>
      </c>
      <c r="I1020" s="430">
        <v>0</v>
      </c>
      <c r="J1020" s="430">
        <v>0</v>
      </c>
      <c r="K1020" s="430">
        <v>0</v>
      </c>
      <c r="L1020" s="430">
        <v>0</v>
      </c>
      <c r="M1020" s="430">
        <v>0</v>
      </c>
      <c r="N1020" s="430">
        <v>0</v>
      </c>
      <c r="O1020" s="430">
        <v>0</v>
      </c>
      <c r="P1020" s="430">
        <v>0</v>
      </c>
      <c r="Q1020" s="430">
        <v>0</v>
      </c>
      <c r="R1020" s="430">
        <v>0</v>
      </c>
      <c r="S1020" s="430">
        <v>0</v>
      </c>
      <c r="T1020" s="430">
        <v>0</v>
      </c>
      <c r="U1020" s="430">
        <v>0</v>
      </c>
      <c r="V1020" s="430">
        <v>0</v>
      </c>
      <c r="W1020" s="430">
        <v>0</v>
      </c>
      <c r="X1020" s="430">
        <v>0</v>
      </c>
      <c r="Y1020" s="430">
        <v>0</v>
      </c>
      <c r="Z1020" s="430">
        <v>0</v>
      </c>
      <c r="AA1020" s="430">
        <v>0</v>
      </c>
      <c r="AB1020" s="430">
        <v>0</v>
      </c>
      <c r="AC1020" s="430">
        <v>0</v>
      </c>
      <c r="AD1020" s="430">
        <v>0</v>
      </c>
      <c r="AE1020" s="430">
        <v>0</v>
      </c>
      <c r="AF1020" s="430">
        <v>0</v>
      </c>
      <c r="AG1020" s="430">
        <v>0</v>
      </c>
      <c r="AH1020" s="430">
        <v>0</v>
      </c>
      <c r="AI1020" s="430">
        <v>0</v>
      </c>
      <c r="AJ1020" s="430">
        <v>0</v>
      </c>
      <c r="AK1020" s="430">
        <v>0</v>
      </c>
      <c r="AL1020" s="430">
        <v>0</v>
      </c>
    </row>
    <row r="1021" spans="1:38" x14ac:dyDescent="0.25">
      <c r="A1021" s="430" t="s">
        <v>4258</v>
      </c>
      <c r="B1021" s="430">
        <v>1</v>
      </c>
      <c r="C1021" s="430" t="s">
        <v>4259</v>
      </c>
      <c r="D1021" s="430" t="s">
        <v>4036</v>
      </c>
      <c r="E1021" s="430">
        <v>20</v>
      </c>
      <c r="F1021" s="430">
        <v>0</v>
      </c>
      <c r="G1021" s="430">
        <v>0</v>
      </c>
      <c r="H1021" s="430">
        <v>0</v>
      </c>
      <c r="I1021" s="430">
        <v>0</v>
      </c>
      <c r="J1021" s="430">
        <v>0</v>
      </c>
      <c r="K1021" s="430">
        <v>0</v>
      </c>
      <c r="L1021" s="430">
        <v>0</v>
      </c>
      <c r="M1021" s="430">
        <v>0</v>
      </c>
      <c r="N1021" s="430">
        <v>0</v>
      </c>
      <c r="O1021" s="430">
        <v>0</v>
      </c>
      <c r="P1021" s="430">
        <v>0</v>
      </c>
      <c r="Q1021" s="430">
        <v>0</v>
      </c>
      <c r="R1021" s="430">
        <v>0</v>
      </c>
      <c r="S1021" s="430">
        <v>0</v>
      </c>
      <c r="T1021" s="430">
        <v>0</v>
      </c>
      <c r="U1021" s="430">
        <v>0</v>
      </c>
      <c r="V1021" s="430">
        <v>0</v>
      </c>
      <c r="W1021" s="430">
        <v>0</v>
      </c>
      <c r="X1021" s="430">
        <v>0</v>
      </c>
      <c r="Y1021" s="430">
        <v>0</v>
      </c>
      <c r="Z1021" s="430">
        <v>2.3824333221900001E-2</v>
      </c>
      <c r="AA1021" s="430">
        <v>0</v>
      </c>
      <c r="AB1021" s="430">
        <v>0</v>
      </c>
      <c r="AC1021" s="430">
        <v>0</v>
      </c>
      <c r="AD1021" s="430">
        <v>0</v>
      </c>
      <c r="AE1021" s="430">
        <v>0</v>
      </c>
      <c r="AF1021" s="430">
        <v>0</v>
      </c>
      <c r="AG1021" s="430">
        <v>0</v>
      </c>
      <c r="AH1021" s="430">
        <v>0</v>
      </c>
      <c r="AI1021" s="430">
        <v>0</v>
      </c>
      <c r="AJ1021" s="430">
        <v>0</v>
      </c>
      <c r="AK1021" s="430">
        <v>0</v>
      </c>
      <c r="AL1021" s="430">
        <v>0</v>
      </c>
    </row>
    <row r="1022" spans="1:38" x14ac:dyDescent="0.25">
      <c r="A1022" s="430" t="s">
        <v>4258</v>
      </c>
      <c r="B1022" s="430">
        <v>1</v>
      </c>
      <c r="C1022" s="430" t="s">
        <v>4259</v>
      </c>
      <c r="D1022" s="430" t="s">
        <v>4038</v>
      </c>
      <c r="E1022" s="430">
        <v>20</v>
      </c>
      <c r="F1022" s="430">
        <v>0</v>
      </c>
      <c r="G1022" s="430">
        <v>0</v>
      </c>
      <c r="H1022" s="430">
        <v>0</v>
      </c>
      <c r="I1022" s="430">
        <v>0</v>
      </c>
      <c r="J1022" s="430">
        <v>0</v>
      </c>
      <c r="K1022" s="430">
        <v>0</v>
      </c>
      <c r="L1022" s="430">
        <v>0</v>
      </c>
      <c r="M1022" s="430">
        <v>0</v>
      </c>
      <c r="N1022" s="430">
        <v>0</v>
      </c>
      <c r="O1022" s="430">
        <v>0</v>
      </c>
      <c r="P1022" s="430">
        <v>0</v>
      </c>
      <c r="Q1022" s="430">
        <v>0</v>
      </c>
      <c r="R1022" s="430">
        <v>0</v>
      </c>
      <c r="S1022" s="430">
        <v>0</v>
      </c>
      <c r="T1022" s="430">
        <v>0</v>
      </c>
      <c r="U1022" s="430">
        <v>0</v>
      </c>
      <c r="V1022" s="430">
        <v>0</v>
      </c>
      <c r="W1022" s="430">
        <v>0</v>
      </c>
      <c r="X1022" s="430">
        <v>0</v>
      </c>
      <c r="Y1022" s="430">
        <v>0</v>
      </c>
      <c r="Z1022" s="430">
        <v>0</v>
      </c>
      <c r="AA1022" s="430">
        <v>0</v>
      </c>
      <c r="AB1022" s="430">
        <v>0</v>
      </c>
      <c r="AC1022" s="430">
        <v>0</v>
      </c>
      <c r="AD1022" s="430">
        <v>0</v>
      </c>
      <c r="AE1022" s="430">
        <v>0</v>
      </c>
      <c r="AF1022" s="430">
        <v>0</v>
      </c>
      <c r="AG1022" s="430">
        <v>0</v>
      </c>
      <c r="AH1022" s="430">
        <v>0</v>
      </c>
      <c r="AI1022" s="430">
        <v>0</v>
      </c>
      <c r="AJ1022" s="430">
        <v>0</v>
      </c>
      <c r="AK1022" s="430">
        <v>0</v>
      </c>
      <c r="AL1022" s="430">
        <v>0</v>
      </c>
    </row>
    <row r="1023" spans="1:38" x14ac:dyDescent="0.25">
      <c r="A1023" s="430" t="s">
        <v>4258</v>
      </c>
      <c r="B1023" s="430">
        <v>1</v>
      </c>
      <c r="C1023" s="430" t="s">
        <v>4259</v>
      </c>
      <c r="D1023" s="430" t="s">
        <v>4040</v>
      </c>
      <c r="E1023" s="430">
        <v>20</v>
      </c>
      <c r="F1023" s="430">
        <v>0</v>
      </c>
      <c r="G1023" s="430">
        <v>0</v>
      </c>
      <c r="H1023" s="430">
        <v>0</v>
      </c>
      <c r="I1023" s="430">
        <v>0</v>
      </c>
      <c r="J1023" s="430">
        <v>0</v>
      </c>
      <c r="K1023" s="430">
        <v>0</v>
      </c>
      <c r="L1023" s="430">
        <v>2.5750077313E-3</v>
      </c>
      <c r="M1023" s="430">
        <v>0</v>
      </c>
      <c r="N1023" s="430">
        <v>0</v>
      </c>
      <c r="O1023" s="430">
        <v>0</v>
      </c>
      <c r="P1023" s="430">
        <v>0</v>
      </c>
      <c r="Q1023" s="430">
        <v>0</v>
      </c>
      <c r="R1023" s="430">
        <v>0</v>
      </c>
      <c r="S1023" s="430">
        <v>0</v>
      </c>
      <c r="T1023" s="430">
        <v>0</v>
      </c>
      <c r="U1023" s="430">
        <v>0</v>
      </c>
      <c r="V1023" s="430">
        <v>0</v>
      </c>
      <c r="W1023" s="430">
        <v>0</v>
      </c>
      <c r="X1023" s="430">
        <v>0</v>
      </c>
      <c r="Y1023" s="430">
        <v>0</v>
      </c>
      <c r="Z1023" s="430">
        <v>0</v>
      </c>
      <c r="AA1023" s="430">
        <v>0</v>
      </c>
      <c r="AB1023" s="430">
        <v>0</v>
      </c>
      <c r="AC1023" s="430">
        <v>0</v>
      </c>
      <c r="AD1023" s="430">
        <v>0</v>
      </c>
      <c r="AE1023" s="430">
        <v>0</v>
      </c>
      <c r="AF1023" s="430">
        <v>0</v>
      </c>
      <c r="AG1023" s="430">
        <v>0</v>
      </c>
      <c r="AH1023" s="430">
        <v>0</v>
      </c>
      <c r="AI1023" s="430">
        <v>0</v>
      </c>
      <c r="AJ1023" s="430">
        <v>0</v>
      </c>
      <c r="AK1023" s="430">
        <v>0</v>
      </c>
      <c r="AL1023" s="430">
        <v>0</v>
      </c>
    </row>
    <row r="1024" spans="1:38" x14ac:dyDescent="0.25">
      <c r="A1024" s="430" t="s">
        <v>4258</v>
      </c>
      <c r="B1024" s="430">
        <v>1</v>
      </c>
      <c r="C1024" s="430" t="s">
        <v>4259</v>
      </c>
      <c r="D1024" s="430" t="s">
        <v>4042</v>
      </c>
      <c r="E1024" s="430">
        <v>20</v>
      </c>
      <c r="F1024" s="430">
        <v>6.4853676226899998E-2</v>
      </c>
      <c r="G1024" s="430">
        <v>6.9275662690500006E-2</v>
      </c>
      <c r="H1024" s="430">
        <v>6.1348072106600003E-2</v>
      </c>
      <c r="I1024" s="430">
        <v>5.2571529008800001E-2</v>
      </c>
      <c r="J1024" s="430">
        <v>0</v>
      </c>
      <c r="K1024" s="430">
        <v>4.0482857751000002E-2</v>
      </c>
      <c r="L1024" s="430">
        <v>3.5728232271999998E-2</v>
      </c>
      <c r="M1024" s="430">
        <v>3.5139110187399999E-2</v>
      </c>
      <c r="N1024" s="430">
        <v>3.7327384008400001E-2</v>
      </c>
      <c r="O1024" s="430">
        <v>3.9901555138900001E-2</v>
      </c>
      <c r="P1024" s="430">
        <v>2.4702374385999998E-2</v>
      </c>
      <c r="Q1024" s="430">
        <v>2.9921016202000002E-2</v>
      </c>
      <c r="R1024" s="430">
        <v>0</v>
      </c>
      <c r="S1024" s="430">
        <v>5.8907679534099998E-2</v>
      </c>
      <c r="T1024" s="430">
        <v>8.9870122435899993E-2</v>
      </c>
      <c r="U1024" s="430">
        <v>6.0901280287699998E-2</v>
      </c>
      <c r="V1024" s="430">
        <v>5.31918058734E-2</v>
      </c>
      <c r="W1024" s="430">
        <v>5.8075895825499997E-2</v>
      </c>
      <c r="X1024" s="430">
        <v>0.27221294913939997</v>
      </c>
      <c r="Y1024" s="430">
        <v>0.10852699819849999</v>
      </c>
      <c r="Z1024" s="430">
        <v>9.0220015971699999E-2</v>
      </c>
      <c r="AA1024" s="430">
        <v>6.0923170817099997E-2</v>
      </c>
      <c r="AB1024" s="430">
        <v>0.13172850502360001</v>
      </c>
      <c r="AC1024" s="430">
        <v>0.3184263026927</v>
      </c>
      <c r="AD1024" s="430">
        <v>0.34895107330019998</v>
      </c>
      <c r="AE1024" s="430">
        <v>0</v>
      </c>
      <c r="AF1024" s="430">
        <v>0</v>
      </c>
      <c r="AG1024" s="430">
        <v>0.34917185299679998</v>
      </c>
      <c r="AH1024" s="430">
        <v>0</v>
      </c>
      <c r="AI1024" s="430">
        <v>0</v>
      </c>
      <c r="AJ1024" s="430">
        <v>2.5601576945199999E-2</v>
      </c>
      <c r="AK1024" s="430">
        <v>2.6756871925200001E-2</v>
      </c>
      <c r="AL1024" s="430">
        <v>0</v>
      </c>
    </row>
    <row r="1025" spans="1:38" x14ac:dyDescent="0.25">
      <c r="A1025" s="430" t="s">
        <v>4258</v>
      </c>
      <c r="B1025" s="430">
        <v>1</v>
      </c>
      <c r="C1025" s="430" t="s">
        <v>4259</v>
      </c>
      <c r="D1025" s="430" t="s">
        <v>4044</v>
      </c>
      <c r="E1025" s="430">
        <v>20</v>
      </c>
      <c r="F1025" s="430">
        <v>7.5192668089300002E-2</v>
      </c>
      <c r="G1025" s="430">
        <v>8.0319608916399998E-2</v>
      </c>
      <c r="H1025" s="430">
        <v>7.1128199543899998E-2</v>
      </c>
      <c r="I1025" s="430">
        <v>6.0952497401500001E-2</v>
      </c>
      <c r="J1025" s="430">
        <v>4.9282612173399999E-2</v>
      </c>
      <c r="K1025" s="430">
        <v>4.8763442290999999E-2</v>
      </c>
      <c r="L1025" s="430">
        <v>6.4053317316400002E-2</v>
      </c>
      <c r="M1025" s="430">
        <v>7.8465974204800004E-2</v>
      </c>
      <c r="N1025" s="430">
        <v>0.1036871778012</v>
      </c>
      <c r="O1025" s="430">
        <v>0.11571450990279999</v>
      </c>
      <c r="P1025" s="430">
        <v>0.108899199758</v>
      </c>
      <c r="Q1025" s="430">
        <v>7.8991482773299995E-2</v>
      </c>
      <c r="R1025" s="430">
        <v>7.3051594619100005E-2</v>
      </c>
      <c r="S1025" s="430">
        <v>5.5765936625599997E-2</v>
      </c>
      <c r="T1025" s="430">
        <v>6.0160991052199998E-2</v>
      </c>
      <c r="U1025" s="430">
        <v>2.2468433504100001E-2</v>
      </c>
      <c r="V1025" s="430">
        <v>5.31918058734E-2</v>
      </c>
      <c r="W1025" s="430">
        <v>5.9527793221199998E-2</v>
      </c>
      <c r="X1025" s="430">
        <v>4.2650876823700001E-2</v>
      </c>
      <c r="Y1025" s="430">
        <v>0.1012918649853</v>
      </c>
      <c r="Z1025" s="430">
        <v>4.6867540764600001E-2</v>
      </c>
      <c r="AA1025" s="430">
        <v>2.72046863397E-2</v>
      </c>
      <c r="AB1025" s="430">
        <v>0.13035155200939999</v>
      </c>
      <c r="AC1025" s="430">
        <v>7.0161727711999994E-2</v>
      </c>
      <c r="AD1025" s="430">
        <v>1.9066398850399999E-2</v>
      </c>
      <c r="AE1025" s="430">
        <v>4.3592551100299998E-2</v>
      </c>
      <c r="AF1025" s="430">
        <v>2.6145555717099998E-2</v>
      </c>
      <c r="AG1025" s="430">
        <v>0</v>
      </c>
      <c r="AH1025" s="430">
        <v>0</v>
      </c>
      <c r="AI1025" s="430">
        <v>0</v>
      </c>
      <c r="AJ1025" s="430">
        <v>4.2958578264E-2</v>
      </c>
      <c r="AK1025" s="430">
        <v>4.4897124077799999E-2</v>
      </c>
      <c r="AL1025" s="430">
        <v>0</v>
      </c>
    </row>
    <row r="1026" spans="1:38" x14ac:dyDescent="0.25">
      <c r="A1026" s="430" t="s">
        <v>4258</v>
      </c>
      <c r="B1026" s="430">
        <v>1</v>
      </c>
      <c r="C1026" s="430" t="s">
        <v>4259</v>
      </c>
      <c r="D1026" s="430" t="s">
        <v>4046</v>
      </c>
      <c r="E1026" s="430">
        <v>20</v>
      </c>
      <c r="F1026" s="430">
        <v>0.44457665007739999</v>
      </c>
      <c r="G1026" s="430">
        <v>0.47488968771849999</v>
      </c>
      <c r="H1026" s="430">
        <v>0.420545479803</v>
      </c>
      <c r="I1026" s="430">
        <v>0.36038164088620001</v>
      </c>
      <c r="J1026" s="430">
        <v>0.62857463430719995</v>
      </c>
      <c r="K1026" s="430">
        <v>0.37415974588049999</v>
      </c>
      <c r="L1026" s="430">
        <v>0.40234495801800002</v>
      </c>
      <c r="M1026" s="430">
        <v>0.38209517873659998</v>
      </c>
      <c r="N1026" s="430">
        <v>0.42228959686299999</v>
      </c>
      <c r="O1026" s="430">
        <v>0</v>
      </c>
      <c r="P1026" s="430">
        <v>0.3454853206379</v>
      </c>
      <c r="Q1026" s="430">
        <v>0.37301533531839998</v>
      </c>
      <c r="R1026" s="430">
        <v>0.3738522783448</v>
      </c>
      <c r="S1026" s="430">
        <v>0.33106115898170002</v>
      </c>
      <c r="T1026" s="430">
        <v>0.1552302114802</v>
      </c>
      <c r="U1026" s="430">
        <v>0.50672230297620002</v>
      </c>
      <c r="V1026" s="430">
        <v>0.71765338088160002</v>
      </c>
      <c r="W1026" s="430">
        <v>0.4370211160868</v>
      </c>
      <c r="X1026" s="430">
        <v>0</v>
      </c>
      <c r="Y1026" s="430">
        <v>0.49560662510659997</v>
      </c>
      <c r="Z1026" s="430">
        <v>0.3284633481916</v>
      </c>
      <c r="AA1026" s="430">
        <v>0.29273775159929999</v>
      </c>
      <c r="AB1026" s="430">
        <v>0.40298824881770001</v>
      </c>
      <c r="AC1026" s="430">
        <v>0.39273961192619999</v>
      </c>
      <c r="AD1026" s="430">
        <v>0.34679261305300002</v>
      </c>
      <c r="AE1026" s="430">
        <v>0.2058112864246</v>
      </c>
      <c r="AF1026" s="430">
        <v>0.18840179854960001</v>
      </c>
      <c r="AG1026" s="430">
        <v>0.24261886655689999</v>
      </c>
      <c r="AH1026" s="430">
        <v>0</v>
      </c>
      <c r="AI1026" s="430">
        <v>0</v>
      </c>
      <c r="AJ1026" s="430">
        <v>0</v>
      </c>
      <c r="AK1026" s="430">
        <v>0</v>
      </c>
      <c r="AL1026" s="430">
        <v>0</v>
      </c>
    </row>
    <row r="1027" spans="1:38" x14ac:dyDescent="0.25">
      <c r="A1027" s="430" t="s">
        <v>4258</v>
      </c>
      <c r="B1027" s="430">
        <v>1</v>
      </c>
      <c r="C1027" s="430" t="s">
        <v>4259</v>
      </c>
      <c r="D1027" s="430" t="s">
        <v>4227</v>
      </c>
      <c r="E1027" s="430">
        <v>20</v>
      </c>
      <c r="F1027" s="430">
        <v>0</v>
      </c>
      <c r="G1027" s="430">
        <v>0</v>
      </c>
      <c r="H1027" s="430">
        <v>0</v>
      </c>
      <c r="I1027" s="430">
        <v>0</v>
      </c>
      <c r="J1027" s="430">
        <v>0</v>
      </c>
      <c r="K1027" s="430">
        <v>0</v>
      </c>
      <c r="L1027" s="430">
        <v>0</v>
      </c>
      <c r="M1027" s="430">
        <v>0</v>
      </c>
      <c r="N1027" s="430">
        <v>0</v>
      </c>
      <c r="O1027" s="430">
        <v>0</v>
      </c>
      <c r="P1027" s="430">
        <v>0</v>
      </c>
      <c r="Q1027" s="430">
        <v>0</v>
      </c>
      <c r="R1027" s="430">
        <v>0</v>
      </c>
      <c r="S1027" s="430">
        <v>0</v>
      </c>
      <c r="T1027" s="430">
        <v>0</v>
      </c>
      <c r="U1027" s="430">
        <v>0</v>
      </c>
      <c r="V1027" s="430">
        <v>0</v>
      </c>
      <c r="W1027" s="430">
        <v>0</v>
      </c>
      <c r="X1027" s="430">
        <v>0</v>
      </c>
      <c r="Y1027" s="430">
        <v>0</v>
      </c>
      <c r="Z1027" s="430">
        <v>0</v>
      </c>
      <c r="AA1027" s="430">
        <v>0</v>
      </c>
      <c r="AB1027" s="430">
        <v>0</v>
      </c>
      <c r="AC1027" s="430">
        <v>0</v>
      </c>
      <c r="AD1027" s="430">
        <v>0</v>
      </c>
      <c r="AE1027" s="430">
        <v>0</v>
      </c>
      <c r="AF1027" s="430">
        <v>0</v>
      </c>
      <c r="AG1027" s="430">
        <v>0</v>
      </c>
      <c r="AH1027" s="430">
        <v>0</v>
      </c>
      <c r="AI1027" s="430">
        <v>0</v>
      </c>
      <c r="AJ1027" s="430">
        <v>0</v>
      </c>
      <c r="AK1027" s="430">
        <v>0</v>
      </c>
      <c r="AL1027" s="430">
        <v>0</v>
      </c>
    </row>
    <row r="1028" spans="1:38" x14ac:dyDescent="0.25">
      <c r="A1028" s="430" t="s">
        <v>4258</v>
      </c>
      <c r="B1028" s="430">
        <v>1</v>
      </c>
      <c r="C1028" s="430" t="s">
        <v>4259</v>
      </c>
      <c r="D1028" s="430" t="s">
        <v>4048</v>
      </c>
      <c r="E1028" s="430">
        <v>20</v>
      </c>
      <c r="F1028" s="430">
        <v>3.2583489505300003E-2</v>
      </c>
      <c r="G1028" s="430">
        <v>3.4805163863799997E-2</v>
      </c>
      <c r="H1028" s="430">
        <v>3.0822219802399999E-2</v>
      </c>
      <c r="I1028" s="430">
        <v>2.6412748874000001E-2</v>
      </c>
      <c r="J1028" s="430">
        <v>8.5580584014000004E-3</v>
      </c>
      <c r="K1028" s="430">
        <v>0</v>
      </c>
      <c r="L1028" s="430">
        <v>0</v>
      </c>
      <c r="M1028" s="430">
        <v>2.1151697394399999E-2</v>
      </c>
      <c r="N1028" s="430">
        <v>0</v>
      </c>
      <c r="O1028" s="430">
        <v>0</v>
      </c>
      <c r="P1028" s="430">
        <v>0</v>
      </c>
      <c r="Q1028" s="430">
        <v>0</v>
      </c>
      <c r="R1028" s="430">
        <v>0</v>
      </c>
      <c r="S1028" s="430">
        <v>0</v>
      </c>
      <c r="T1028" s="430">
        <v>0</v>
      </c>
      <c r="U1028" s="430">
        <v>0</v>
      </c>
      <c r="V1028" s="430">
        <v>0</v>
      </c>
      <c r="W1028" s="430">
        <v>0</v>
      </c>
      <c r="X1028" s="430">
        <v>0</v>
      </c>
      <c r="Y1028" s="430">
        <v>0</v>
      </c>
      <c r="Z1028" s="430">
        <v>3.7884595451400001E-2</v>
      </c>
      <c r="AA1028" s="430">
        <v>0</v>
      </c>
      <c r="AB1028" s="430">
        <v>3.3046872340399998E-2</v>
      </c>
      <c r="AC1028" s="430">
        <v>0</v>
      </c>
      <c r="AD1028" s="430">
        <v>0</v>
      </c>
      <c r="AE1028" s="430">
        <v>0</v>
      </c>
      <c r="AF1028" s="430">
        <v>0</v>
      </c>
      <c r="AG1028" s="430">
        <v>0</v>
      </c>
      <c r="AH1028" s="430">
        <v>0</v>
      </c>
      <c r="AI1028" s="430">
        <v>0.15370146931510001</v>
      </c>
      <c r="AJ1028" s="430">
        <v>0.29593687248520001</v>
      </c>
      <c r="AK1028" s="430">
        <v>0.30929129920289999</v>
      </c>
      <c r="AL1028" s="430">
        <v>0</v>
      </c>
    </row>
    <row r="1029" spans="1:38" x14ac:dyDescent="0.25">
      <c r="A1029" s="430" t="s">
        <v>4258</v>
      </c>
      <c r="B1029" s="430">
        <v>1</v>
      </c>
      <c r="C1029" s="430" t="s">
        <v>4259</v>
      </c>
      <c r="D1029" s="430" t="s">
        <v>4050</v>
      </c>
      <c r="E1029" s="430">
        <v>20</v>
      </c>
      <c r="F1029" s="430">
        <v>0</v>
      </c>
      <c r="G1029" s="430">
        <v>0</v>
      </c>
      <c r="H1029" s="430">
        <v>0</v>
      </c>
      <c r="I1029" s="430">
        <v>0</v>
      </c>
      <c r="J1029" s="430">
        <v>0</v>
      </c>
      <c r="K1029" s="430">
        <v>0</v>
      </c>
      <c r="L1029" s="430">
        <v>0</v>
      </c>
      <c r="M1029" s="430">
        <v>0</v>
      </c>
      <c r="N1029" s="430">
        <v>8.6720185069999994E-3</v>
      </c>
      <c r="O1029" s="430">
        <v>0</v>
      </c>
      <c r="P1029" s="430">
        <v>2.7833661280000001E-3</v>
      </c>
      <c r="Q1029" s="430">
        <v>0</v>
      </c>
      <c r="R1029" s="430">
        <v>0</v>
      </c>
      <c r="S1029" s="430">
        <v>0</v>
      </c>
      <c r="T1029" s="430">
        <v>0</v>
      </c>
      <c r="U1029" s="430">
        <v>0</v>
      </c>
      <c r="V1029" s="430">
        <v>0</v>
      </c>
      <c r="W1029" s="430">
        <v>0</v>
      </c>
      <c r="X1029" s="430">
        <v>0</v>
      </c>
      <c r="Y1029" s="430">
        <v>0</v>
      </c>
      <c r="Z1029" s="430">
        <v>0</v>
      </c>
      <c r="AA1029" s="430">
        <v>0</v>
      </c>
      <c r="AB1029" s="430">
        <v>5.5078120566999997E-3</v>
      </c>
      <c r="AC1029" s="430">
        <v>0</v>
      </c>
      <c r="AD1029" s="430">
        <v>0</v>
      </c>
      <c r="AE1029" s="430">
        <v>0</v>
      </c>
      <c r="AF1029" s="430">
        <v>0</v>
      </c>
      <c r="AG1029" s="430">
        <v>0</v>
      </c>
      <c r="AH1029" s="430">
        <v>0</v>
      </c>
      <c r="AI1029" s="430">
        <v>0</v>
      </c>
      <c r="AJ1029" s="430">
        <v>0</v>
      </c>
      <c r="AK1029" s="430">
        <v>0</v>
      </c>
      <c r="AL1029" s="430">
        <v>0</v>
      </c>
    </row>
    <row r="1030" spans="1:38" x14ac:dyDescent="0.25">
      <c r="A1030" s="430" t="s">
        <v>4258</v>
      </c>
      <c r="B1030" s="430">
        <v>1</v>
      </c>
      <c r="C1030" s="430" t="s">
        <v>4259</v>
      </c>
      <c r="D1030" s="430" t="s">
        <v>4052</v>
      </c>
      <c r="E1030" s="430">
        <v>20</v>
      </c>
      <c r="F1030" s="430">
        <v>2.9450461668299999E-2</v>
      </c>
      <c r="G1030" s="430">
        <v>3.14585134923E-2</v>
      </c>
      <c r="H1030" s="430">
        <v>2.7858544821399999E-2</v>
      </c>
      <c r="I1030" s="430">
        <v>2.38730614823E-2</v>
      </c>
      <c r="J1030" s="430">
        <v>0</v>
      </c>
      <c r="K1030" s="430">
        <v>0</v>
      </c>
      <c r="L1030" s="430">
        <v>0</v>
      </c>
      <c r="M1030" s="430">
        <v>0</v>
      </c>
      <c r="N1030" s="430">
        <v>0</v>
      </c>
      <c r="O1030" s="430">
        <v>0</v>
      </c>
      <c r="P1030" s="430">
        <v>0</v>
      </c>
      <c r="Q1030" s="430">
        <v>0</v>
      </c>
      <c r="R1030" s="430">
        <v>0</v>
      </c>
      <c r="S1030" s="430">
        <v>0</v>
      </c>
      <c r="T1030" s="430">
        <v>0</v>
      </c>
      <c r="U1030" s="430">
        <v>0</v>
      </c>
      <c r="V1030" s="430">
        <v>0</v>
      </c>
      <c r="W1030" s="430">
        <v>0</v>
      </c>
      <c r="X1030" s="430">
        <v>0</v>
      </c>
      <c r="Y1030" s="430">
        <v>0</v>
      </c>
      <c r="Z1030" s="430">
        <v>7.8112567940000004E-4</v>
      </c>
      <c r="AA1030" s="430">
        <v>0</v>
      </c>
      <c r="AB1030" s="430">
        <v>0</v>
      </c>
      <c r="AC1030" s="430">
        <v>0</v>
      </c>
      <c r="AD1030" s="430">
        <v>0</v>
      </c>
      <c r="AE1030" s="430">
        <v>0</v>
      </c>
      <c r="AF1030" s="430">
        <v>0</v>
      </c>
      <c r="AG1030" s="430">
        <v>0</v>
      </c>
      <c r="AH1030" s="430">
        <v>0</v>
      </c>
      <c r="AI1030" s="430">
        <v>0</v>
      </c>
      <c r="AJ1030" s="430">
        <v>0</v>
      </c>
      <c r="AK1030" s="430">
        <v>0</v>
      </c>
      <c r="AL1030" s="430">
        <v>0</v>
      </c>
    </row>
    <row r="1031" spans="1:38" x14ac:dyDescent="0.25">
      <c r="A1031" s="430" t="s">
        <v>4258</v>
      </c>
      <c r="B1031" s="430">
        <v>1</v>
      </c>
      <c r="C1031" s="430" t="s">
        <v>4259</v>
      </c>
      <c r="D1031" s="430" t="s">
        <v>4054</v>
      </c>
      <c r="E1031" s="430">
        <v>20</v>
      </c>
      <c r="F1031" s="430">
        <v>5.0128445393000003E-3</v>
      </c>
      <c r="G1031" s="430">
        <v>5.3546405943999996E-3</v>
      </c>
      <c r="H1031" s="430">
        <v>4.7418799696000002E-3</v>
      </c>
      <c r="I1031" s="430">
        <v>4.0634998267999999E-3</v>
      </c>
      <c r="J1031" s="430">
        <v>0</v>
      </c>
      <c r="K1031" s="430">
        <v>0</v>
      </c>
      <c r="L1031" s="430">
        <v>0</v>
      </c>
      <c r="M1031" s="430">
        <v>0</v>
      </c>
      <c r="N1031" s="430">
        <v>0</v>
      </c>
      <c r="O1031" s="430">
        <v>0</v>
      </c>
      <c r="P1031" s="430">
        <v>0</v>
      </c>
      <c r="Q1031" s="430">
        <v>0</v>
      </c>
      <c r="R1031" s="430">
        <v>0</v>
      </c>
      <c r="S1031" s="430">
        <v>0</v>
      </c>
      <c r="T1031" s="430">
        <v>0</v>
      </c>
      <c r="U1031" s="430">
        <v>0</v>
      </c>
      <c r="V1031" s="430">
        <v>0</v>
      </c>
      <c r="W1031" s="430">
        <v>0</v>
      </c>
      <c r="X1031" s="430">
        <v>0</v>
      </c>
      <c r="Y1031" s="430">
        <v>0</v>
      </c>
      <c r="Z1031" s="430">
        <v>0</v>
      </c>
      <c r="AA1031" s="430">
        <v>0</v>
      </c>
      <c r="AB1031" s="430">
        <v>0</v>
      </c>
      <c r="AC1031" s="430">
        <v>0</v>
      </c>
      <c r="AD1031" s="430">
        <v>0</v>
      </c>
      <c r="AE1031" s="430">
        <v>0</v>
      </c>
      <c r="AF1031" s="430">
        <v>0</v>
      </c>
      <c r="AG1031" s="430">
        <v>0</v>
      </c>
      <c r="AH1031" s="430">
        <v>0</v>
      </c>
      <c r="AI1031" s="430">
        <v>6.6209863704999997E-2</v>
      </c>
      <c r="AJ1031" s="430">
        <v>0.1653254375613</v>
      </c>
      <c r="AK1031" s="430">
        <v>0.1727859017541</v>
      </c>
      <c r="AL1031" s="430">
        <v>0</v>
      </c>
    </row>
    <row r="1032" spans="1:38" x14ac:dyDescent="0.25">
      <c r="A1032" s="430" t="s">
        <v>4258</v>
      </c>
      <c r="B1032" s="430">
        <v>1</v>
      </c>
      <c r="C1032" s="430" t="s">
        <v>4259</v>
      </c>
      <c r="D1032" s="430" t="s">
        <v>517</v>
      </c>
      <c r="E1032" s="430">
        <v>20</v>
      </c>
      <c r="F1032" s="430">
        <v>7.2059640252100002E-2</v>
      </c>
      <c r="G1032" s="430">
        <v>7.6972958544899994E-2</v>
      </c>
      <c r="H1032" s="430">
        <v>6.8164524562899995E-2</v>
      </c>
      <c r="I1032" s="430">
        <v>5.8412810009799997E-2</v>
      </c>
      <c r="J1032" s="430">
        <v>8.4400162165199993E-2</v>
      </c>
      <c r="K1032" s="430">
        <v>9.0473053307099996E-2</v>
      </c>
      <c r="L1032" s="430">
        <v>0.101712805387</v>
      </c>
      <c r="M1032" s="430">
        <v>0.12520440231819999</v>
      </c>
      <c r="N1032" s="430">
        <v>0.24734104959120001</v>
      </c>
      <c r="O1032" s="430">
        <v>0.1771629048167</v>
      </c>
      <c r="P1032" s="430">
        <v>0.1158576150779</v>
      </c>
      <c r="Q1032" s="430">
        <v>0.23777234208529999</v>
      </c>
      <c r="R1032" s="430">
        <v>0.1466403333163</v>
      </c>
      <c r="S1032" s="430">
        <v>0.27529522235600001</v>
      </c>
      <c r="T1032" s="430">
        <v>0.1270065366657</v>
      </c>
      <c r="U1032" s="430">
        <v>0</v>
      </c>
      <c r="V1032" s="430">
        <v>0</v>
      </c>
      <c r="W1032" s="430">
        <v>0</v>
      </c>
      <c r="X1032" s="430">
        <v>0</v>
      </c>
      <c r="Y1032" s="430">
        <v>0.60865558156340005</v>
      </c>
      <c r="Z1032" s="430">
        <v>9.8812398445199998E-2</v>
      </c>
      <c r="AA1032" s="430">
        <v>0.1026881118176</v>
      </c>
      <c r="AB1032" s="430">
        <v>0</v>
      </c>
      <c r="AC1032" s="430">
        <v>0</v>
      </c>
      <c r="AD1032" s="430">
        <v>8.2021489394299998E-2</v>
      </c>
      <c r="AE1032" s="430">
        <v>0</v>
      </c>
      <c r="AF1032" s="430">
        <v>0.27991124355930003</v>
      </c>
      <c r="AG1032" s="430">
        <v>0</v>
      </c>
      <c r="AH1032" s="430">
        <v>1.16990677831E-2</v>
      </c>
      <c r="AI1032" s="430">
        <v>0</v>
      </c>
      <c r="AJ1032" s="430">
        <v>0</v>
      </c>
      <c r="AK1032" s="430">
        <v>0</v>
      </c>
      <c r="AL1032" s="430">
        <v>0</v>
      </c>
    </row>
    <row r="1033" spans="1:38" x14ac:dyDescent="0.25">
      <c r="A1033" s="430" t="s">
        <v>4258</v>
      </c>
      <c r="B1033" s="430">
        <v>1</v>
      </c>
      <c r="C1033" s="430" t="s">
        <v>4259</v>
      </c>
      <c r="D1033" s="430" t="s">
        <v>4057</v>
      </c>
      <c r="E1033" s="430">
        <v>20</v>
      </c>
      <c r="F1033" s="430">
        <v>0</v>
      </c>
      <c r="G1033" s="430">
        <v>0</v>
      </c>
      <c r="H1033" s="430">
        <v>0</v>
      </c>
      <c r="I1033" s="430">
        <v>0</v>
      </c>
      <c r="J1033" s="430">
        <v>0</v>
      </c>
      <c r="K1033" s="430">
        <v>0</v>
      </c>
      <c r="L1033" s="430">
        <v>0</v>
      </c>
      <c r="M1033" s="430">
        <v>0</v>
      </c>
      <c r="N1033" s="430">
        <v>0</v>
      </c>
      <c r="O1033" s="430">
        <v>0</v>
      </c>
      <c r="P1033" s="430">
        <v>0</v>
      </c>
      <c r="Q1033" s="430">
        <v>0</v>
      </c>
      <c r="R1033" s="430">
        <v>0</v>
      </c>
      <c r="S1033" s="430">
        <v>0</v>
      </c>
      <c r="T1033" s="430">
        <v>0</v>
      </c>
      <c r="U1033" s="430">
        <v>0</v>
      </c>
      <c r="V1033" s="430">
        <v>0</v>
      </c>
      <c r="W1033" s="430">
        <v>0</v>
      </c>
      <c r="X1033" s="430">
        <v>0</v>
      </c>
      <c r="Y1033" s="430">
        <v>0</v>
      </c>
      <c r="Z1033" s="430">
        <v>0</v>
      </c>
      <c r="AA1033" s="430">
        <v>0</v>
      </c>
      <c r="AB1033" s="430">
        <v>0</v>
      </c>
      <c r="AC1033" s="430">
        <v>0</v>
      </c>
      <c r="AD1033" s="430">
        <v>0</v>
      </c>
      <c r="AE1033" s="430">
        <v>0</v>
      </c>
      <c r="AF1033" s="430">
        <v>0</v>
      </c>
      <c r="AG1033" s="430">
        <v>0</v>
      </c>
      <c r="AH1033" s="430">
        <v>0</v>
      </c>
      <c r="AI1033" s="430">
        <v>0</v>
      </c>
      <c r="AJ1033" s="430">
        <v>0</v>
      </c>
      <c r="AK1033" s="430">
        <v>0</v>
      </c>
      <c r="AL1033" s="430">
        <v>0</v>
      </c>
    </row>
    <row r="1034" spans="1:38" x14ac:dyDescent="0.25">
      <c r="A1034" s="430" t="s">
        <v>4258</v>
      </c>
      <c r="B1034" s="430">
        <v>1</v>
      </c>
      <c r="C1034" s="430" t="s">
        <v>4259</v>
      </c>
      <c r="D1034" s="430" t="s">
        <v>4059</v>
      </c>
      <c r="E1034" s="430">
        <v>20</v>
      </c>
      <c r="F1034" s="430">
        <v>0</v>
      </c>
      <c r="G1034" s="430">
        <v>0</v>
      </c>
      <c r="H1034" s="430">
        <v>0</v>
      </c>
      <c r="I1034" s="430">
        <v>0</v>
      </c>
      <c r="J1034" s="430">
        <v>0</v>
      </c>
      <c r="K1034" s="430">
        <v>0</v>
      </c>
      <c r="L1034" s="430">
        <v>0</v>
      </c>
      <c r="M1034" s="430">
        <v>0</v>
      </c>
      <c r="N1034" s="430">
        <v>0</v>
      </c>
      <c r="O1034" s="430">
        <v>0</v>
      </c>
      <c r="P1034" s="430">
        <v>0</v>
      </c>
      <c r="Q1034" s="430">
        <v>2.5532600492399998E-2</v>
      </c>
      <c r="R1034" s="430">
        <v>0</v>
      </c>
      <c r="S1034" s="430">
        <v>0</v>
      </c>
      <c r="T1034" s="430">
        <v>0</v>
      </c>
      <c r="U1034" s="430">
        <v>0</v>
      </c>
      <c r="V1034" s="430">
        <v>0</v>
      </c>
      <c r="W1034" s="430">
        <v>0</v>
      </c>
      <c r="X1034" s="430">
        <v>0</v>
      </c>
      <c r="Y1034" s="430">
        <v>0</v>
      </c>
      <c r="Z1034" s="430">
        <v>0</v>
      </c>
      <c r="AA1034" s="430">
        <v>0</v>
      </c>
      <c r="AB1034" s="430">
        <v>0</v>
      </c>
      <c r="AC1034" s="430">
        <v>0</v>
      </c>
      <c r="AD1034" s="430">
        <v>0</v>
      </c>
      <c r="AE1034" s="430">
        <v>0</v>
      </c>
      <c r="AF1034" s="430">
        <v>0</v>
      </c>
      <c r="AG1034" s="430">
        <v>0</v>
      </c>
      <c r="AH1034" s="430">
        <v>0</v>
      </c>
      <c r="AI1034" s="430">
        <v>0</v>
      </c>
      <c r="AJ1034" s="430">
        <v>0</v>
      </c>
      <c r="AK1034" s="430">
        <v>0</v>
      </c>
      <c r="AL1034" s="430">
        <v>0</v>
      </c>
    </row>
    <row r="1035" spans="1:38" x14ac:dyDescent="0.25">
      <c r="A1035" s="430" t="s">
        <v>4258</v>
      </c>
      <c r="B1035" s="430">
        <v>1</v>
      </c>
      <c r="C1035" s="430" t="s">
        <v>4259</v>
      </c>
      <c r="D1035" s="430" t="s">
        <v>4061</v>
      </c>
      <c r="E1035" s="430">
        <v>20</v>
      </c>
      <c r="F1035" s="430">
        <v>0</v>
      </c>
      <c r="G1035" s="430">
        <v>0</v>
      </c>
      <c r="H1035" s="430">
        <v>0</v>
      </c>
      <c r="I1035" s="430">
        <v>0</v>
      </c>
      <c r="J1035" s="430">
        <v>0</v>
      </c>
      <c r="K1035" s="430">
        <v>0</v>
      </c>
      <c r="L1035" s="430">
        <v>0</v>
      </c>
      <c r="M1035" s="430">
        <v>0</v>
      </c>
      <c r="N1035" s="430">
        <v>0</v>
      </c>
      <c r="O1035" s="430">
        <v>0</v>
      </c>
      <c r="P1035" s="430">
        <v>0</v>
      </c>
      <c r="Q1035" s="430">
        <v>0</v>
      </c>
      <c r="R1035" s="430">
        <v>0</v>
      </c>
      <c r="S1035" s="430">
        <v>0</v>
      </c>
      <c r="T1035" s="430">
        <v>0</v>
      </c>
      <c r="U1035" s="430">
        <v>0</v>
      </c>
      <c r="V1035" s="430">
        <v>0</v>
      </c>
      <c r="W1035" s="430">
        <v>0</v>
      </c>
      <c r="X1035" s="430">
        <v>0</v>
      </c>
      <c r="Y1035" s="430">
        <v>0</v>
      </c>
      <c r="Z1035" s="430">
        <v>0</v>
      </c>
      <c r="AA1035" s="430">
        <v>0</v>
      </c>
      <c r="AB1035" s="430">
        <v>0</v>
      </c>
      <c r="AC1035" s="430">
        <v>0</v>
      </c>
      <c r="AD1035" s="430">
        <v>0</v>
      </c>
      <c r="AE1035" s="430">
        <v>0</v>
      </c>
      <c r="AF1035" s="430">
        <v>0</v>
      </c>
      <c r="AG1035" s="430">
        <v>0</v>
      </c>
      <c r="AH1035" s="430">
        <v>0</v>
      </c>
      <c r="AI1035" s="430">
        <v>1.4660755534600001E-2</v>
      </c>
      <c r="AJ1035" s="430">
        <v>2.6469427011199999E-2</v>
      </c>
      <c r="AK1035" s="430">
        <v>2.7663884532800002E-2</v>
      </c>
      <c r="AL1035" s="430">
        <v>0</v>
      </c>
    </row>
    <row r="1036" spans="1:38" x14ac:dyDescent="0.25">
      <c r="A1036" s="430" t="s">
        <v>4258</v>
      </c>
      <c r="B1036" s="430">
        <v>1</v>
      </c>
      <c r="C1036" s="430" t="s">
        <v>4259</v>
      </c>
      <c r="D1036" s="430" t="s">
        <v>4063</v>
      </c>
      <c r="E1036" s="430">
        <v>20</v>
      </c>
      <c r="F1036" s="430">
        <v>0</v>
      </c>
      <c r="G1036" s="430">
        <v>0</v>
      </c>
      <c r="H1036" s="430">
        <v>0</v>
      </c>
      <c r="I1036" s="430">
        <v>0</v>
      </c>
      <c r="J1036" s="430">
        <v>2.3903542431399999E-2</v>
      </c>
      <c r="K1036" s="430">
        <v>0</v>
      </c>
      <c r="L1036" s="430">
        <v>0</v>
      </c>
      <c r="M1036" s="430">
        <v>0</v>
      </c>
      <c r="N1036" s="430">
        <v>2.3753789823500002E-2</v>
      </c>
      <c r="O1036" s="430">
        <v>0</v>
      </c>
      <c r="P1036" s="430">
        <v>0</v>
      </c>
      <c r="Q1036" s="430">
        <v>0</v>
      </c>
      <c r="R1036" s="430">
        <v>0</v>
      </c>
      <c r="S1036" s="430">
        <v>0</v>
      </c>
      <c r="T1036" s="430">
        <v>0</v>
      </c>
      <c r="U1036" s="430">
        <v>0</v>
      </c>
      <c r="V1036" s="430">
        <v>0</v>
      </c>
      <c r="W1036" s="430">
        <v>0</v>
      </c>
      <c r="X1036" s="430">
        <v>0</v>
      </c>
      <c r="Y1036" s="430">
        <v>0</v>
      </c>
      <c r="Z1036" s="430">
        <v>0</v>
      </c>
      <c r="AA1036" s="430">
        <v>0</v>
      </c>
      <c r="AB1036" s="430">
        <v>0</v>
      </c>
      <c r="AC1036" s="430">
        <v>0</v>
      </c>
      <c r="AD1036" s="430">
        <v>0</v>
      </c>
      <c r="AE1036" s="430">
        <v>0</v>
      </c>
      <c r="AF1036" s="430">
        <v>0</v>
      </c>
      <c r="AG1036" s="430">
        <v>0</v>
      </c>
      <c r="AH1036" s="430">
        <v>0</v>
      </c>
      <c r="AI1036" s="430">
        <v>0</v>
      </c>
      <c r="AJ1036" s="430">
        <v>0</v>
      </c>
      <c r="AK1036" s="430">
        <v>0</v>
      </c>
      <c r="AL1036" s="430">
        <v>0</v>
      </c>
    </row>
    <row r="1037" spans="1:38" x14ac:dyDescent="0.25">
      <c r="A1037" s="430" t="s">
        <v>4258</v>
      </c>
      <c r="B1037" s="430">
        <v>1</v>
      </c>
      <c r="C1037" s="430" t="s">
        <v>4259</v>
      </c>
      <c r="D1037" s="430" t="s">
        <v>4065</v>
      </c>
      <c r="E1037" s="430">
        <v>20</v>
      </c>
      <c r="F1037" s="430">
        <v>0</v>
      </c>
      <c r="G1037" s="430">
        <v>0</v>
      </c>
      <c r="H1037" s="430">
        <v>0</v>
      </c>
      <c r="I1037" s="430">
        <v>0</v>
      </c>
      <c r="J1037" s="430">
        <v>0</v>
      </c>
      <c r="K1037" s="430">
        <v>0</v>
      </c>
      <c r="L1037" s="430">
        <v>0</v>
      </c>
      <c r="M1037" s="430">
        <v>0</v>
      </c>
      <c r="N1037" s="430">
        <v>0</v>
      </c>
      <c r="O1037" s="430">
        <v>0</v>
      </c>
      <c r="P1037" s="430">
        <v>0</v>
      </c>
      <c r="Q1037" s="430">
        <v>7.3805173298299998E-2</v>
      </c>
      <c r="R1037" s="430">
        <v>0.35075508298730002</v>
      </c>
      <c r="S1037" s="430">
        <v>0.36679848456570002</v>
      </c>
      <c r="T1037" s="430">
        <v>3.3422772806700002E-2</v>
      </c>
      <c r="U1037" s="430">
        <v>0</v>
      </c>
      <c r="V1037" s="430">
        <v>0.10376762129390001</v>
      </c>
      <c r="W1037" s="430">
        <v>7.9370390961500004E-2</v>
      </c>
      <c r="X1037" s="430">
        <v>0</v>
      </c>
      <c r="Y1037" s="430">
        <v>9.1343556817100005E-2</v>
      </c>
      <c r="Z1037" s="430">
        <v>6.3661742871800001E-2</v>
      </c>
      <c r="AA1037" s="430">
        <v>5.47925372757E-2</v>
      </c>
      <c r="AB1037" s="430">
        <v>0.78027337470409996</v>
      </c>
      <c r="AC1037" s="430">
        <v>5.0234136409100003E-2</v>
      </c>
      <c r="AD1037" s="430">
        <v>1.8706655475899999E-2</v>
      </c>
      <c r="AE1037" s="430">
        <v>2.3144851372200001E-2</v>
      </c>
      <c r="AF1037" s="430">
        <v>1.5764232123600001E-2</v>
      </c>
      <c r="AG1037" s="430">
        <v>1.6254682329E-2</v>
      </c>
      <c r="AH1037" s="430">
        <v>2.4334060988900001E-2</v>
      </c>
      <c r="AI1037" s="430">
        <v>0</v>
      </c>
      <c r="AJ1037" s="430">
        <v>0</v>
      </c>
      <c r="AK1037" s="430">
        <v>0</v>
      </c>
      <c r="AL1037" s="430">
        <v>0</v>
      </c>
    </row>
    <row r="1038" spans="1:38" x14ac:dyDescent="0.25">
      <c r="A1038" s="430" t="s">
        <v>4258</v>
      </c>
      <c r="B1038" s="430">
        <v>1</v>
      </c>
      <c r="C1038" s="430" t="s">
        <v>4259</v>
      </c>
      <c r="D1038" s="430" t="s">
        <v>4067</v>
      </c>
      <c r="E1038" s="430">
        <v>20</v>
      </c>
      <c r="F1038" s="430">
        <v>0.2343504822113</v>
      </c>
      <c r="G1038" s="430">
        <v>0.25032944778970001</v>
      </c>
      <c r="H1038" s="430">
        <v>0.22168288857830001</v>
      </c>
      <c r="I1038" s="430">
        <v>0.18996861690130001</v>
      </c>
      <c r="J1038" s="430">
        <v>0</v>
      </c>
      <c r="K1038" s="430">
        <v>0.28368669257329998</v>
      </c>
      <c r="L1038" s="430">
        <v>0.35728232271999999</v>
      </c>
      <c r="M1038" s="430">
        <v>0.30431151735090001</v>
      </c>
      <c r="N1038" s="430">
        <v>0.3845851685717</v>
      </c>
      <c r="O1038" s="430">
        <v>0</v>
      </c>
      <c r="P1038" s="430">
        <v>0.2258005771339</v>
      </c>
      <c r="Q1038" s="430">
        <v>0.2158302635372</v>
      </c>
      <c r="R1038" s="430">
        <v>0.31584071791200002</v>
      </c>
      <c r="S1038" s="430">
        <v>0</v>
      </c>
      <c r="T1038" s="430">
        <v>0.23507350207409999</v>
      </c>
      <c r="U1038" s="430">
        <v>0.3695466036874</v>
      </c>
      <c r="V1038" s="430">
        <v>0.56156595053189995</v>
      </c>
      <c r="W1038" s="430">
        <v>0.43169749230280002</v>
      </c>
      <c r="X1038" s="430">
        <v>0.89483212159479997</v>
      </c>
      <c r="Y1038" s="430">
        <v>0.27583945375460001</v>
      </c>
      <c r="Z1038" s="430">
        <v>0.3765025774752</v>
      </c>
      <c r="AA1038" s="430">
        <v>0.35366092241649999</v>
      </c>
      <c r="AB1038" s="430">
        <v>0.4149218416073</v>
      </c>
      <c r="AC1038" s="430">
        <v>0.14239924618460001</v>
      </c>
      <c r="AD1038" s="430">
        <v>9.7130711124799998E-2</v>
      </c>
      <c r="AE1038" s="430">
        <v>0.1682048534277</v>
      </c>
      <c r="AF1038" s="430">
        <v>0.12611385698829999</v>
      </c>
      <c r="AG1038" s="430">
        <v>3.6103706994700002E-2</v>
      </c>
      <c r="AH1038" s="430">
        <v>4.53923829985E-2</v>
      </c>
      <c r="AI1038" s="430">
        <v>0</v>
      </c>
      <c r="AJ1038" s="430">
        <v>0</v>
      </c>
      <c r="AK1038" s="430">
        <v>0</v>
      </c>
      <c r="AL1038" s="430">
        <v>0</v>
      </c>
    </row>
    <row r="1039" spans="1:38" x14ac:dyDescent="0.25">
      <c r="A1039" s="430" t="s">
        <v>4258</v>
      </c>
      <c r="B1039" s="430">
        <v>1</v>
      </c>
      <c r="C1039" s="430" t="s">
        <v>4259</v>
      </c>
      <c r="D1039" s="430" t="s">
        <v>4069</v>
      </c>
      <c r="E1039" s="430">
        <v>20</v>
      </c>
      <c r="F1039" s="430">
        <v>8.1145420979599994E-2</v>
      </c>
      <c r="G1039" s="430">
        <v>8.6678244622399994E-2</v>
      </c>
      <c r="H1039" s="430">
        <v>7.6759182007800006E-2</v>
      </c>
      <c r="I1039" s="430">
        <v>6.5777903445700003E-2</v>
      </c>
      <c r="J1039" s="430">
        <v>0</v>
      </c>
      <c r="K1039" s="430">
        <v>7.5445325808700003E-2</v>
      </c>
      <c r="L1039" s="430">
        <v>4.4418883365200001E-2</v>
      </c>
      <c r="M1039" s="430">
        <v>6.9595907555599995E-2</v>
      </c>
      <c r="N1039" s="430">
        <v>2.14915241261E-2</v>
      </c>
      <c r="O1039" s="430">
        <v>0</v>
      </c>
      <c r="P1039" s="430">
        <v>5.6015243325999997E-2</v>
      </c>
      <c r="Q1039" s="430">
        <v>0</v>
      </c>
      <c r="R1039" s="430">
        <v>0</v>
      </c>
      <c r="S1039" s="430">
        <v>3.73081970382E-2</v>
      </c>
      <c r="T1039" s="430">
        <v>3.08232238107E-2</v>
      </c>
      <c r="U1039" s="430">
        <v>7.27267716057E-2</v>
      </c>
      <c r="V1039" s="430">
        <v>0</v>
      </c>
      <c r="W1039" s="430">
        <v>5.0332443048800003E-2</v>
      </c>
      <c r="X1039" s="430">
        <v>0.1400788601562</v>
      </c>
      <c r="Y1039" s="430">
        <v>0</v>
      </c>
      <c r="Z1039" s="430">
        <v>5.1554294840999999E-2</v>
      </c>
      <c r="AA1039" s="430">
        <v>9.4641655294600002E-2</v>
      </c>
      <c r="AB1039" s="430">
        <v>8.3535149527199995E-2</v>
      </c>
      <c r="AC1039" s="430">
        <v>6.8085936951299997E-2</v>
      </c>
      <c r="AD1039" s="430">
        <v>0.12087377384420001</v>
      </c>
      <c r="AE1039" s="430">
        <v>0.1057261798033</v>
      </c>
      <c r="AF1039" s="430">
        <v>3.7295866243500002E-2</v>
      </c>
      <c r="AG1039" s="430">
        <v>5.4063709978499998E-2</v>
      </c>
      <c r="AH1039" s="430">
        <v>0</v>
      </c>
      <c r="AI1039" s="430">
        <v>0</v>
      </c>
      <c r="AJ1039" s="430">
        <v>0</v>
      </c>
      <c r="AK1039" s="430">
        <v>0</v>
      </c>
      <c r="AL1039" s="430">
        <v>0</v>
      </c>
    </row>
    <row r="1040" spans="1:38" x14ac:dyDescent="0.25">
      <c r="A1040" s="430" t="s">
        <v>4258</v>
      </c>
      <c r="B1040" s="430">
        <v>1</v>
      </c>
      <c r="C1040" s="430" t="s">
        <v>4259</v>
      </c>
      <c r="D1040" s="430" t="s">
        <v>4071</v>
      </c>
      <c r="E1040" s="430">
        <v>20</v>
      </c>
      <c r="F1040" s="430">
        <v>0</v>
      </c>
      <c r="G1040" s="430">
        <v>0</v>
      </c>
      <c r="H1040" s="430">
        <v>0</v>
      </c>
      <c r="I1040" s="430">
        <v>0</v>
      </c>
      <c r="J1040" s="430">
        <v>0</v>
      </c>
      <c r="K1040" s="430">
        <v>0</v>
      </c>
      <c r="L1040" s="430">
        <v>0</v>
      </c>
      <c r="M1040" s="430">
        <v>0</v>
      </c>
      <c r="N1040" s="430">
        <v>0</v>
      </c>
      <c r="O1040" s="430">
        <v>0</v>
      </c>
      <c r="P1040" s="430">
        <v>0</v>
      </c>
      <c r="Q1040" s="430">
        <v>0</v>
      </c>
      <c r="R1040" s="430">
        <v>0</v>
      </c>
      <c r="S1040" s="430">
        <v>0</v>
      </c>
      <c r="T1040" s="430">
        <v>0</v>
      </c>
      <c r="U1040" s="430">
        <v>0</v>
      </c>
      <c r="V1040" s="430">
        <v>0</v>
      </c>
      <c r="W1040" s="430">
        <v>0</v>
      </c>
      <c r="X1040" s="430">
        <v>0</v>
      </c>
      <c r="Y1040" s="430">
        <v>0</v>
      </c>
      <c r="Z1040" s="430">
        <v>0</v>
      </c>
      <c r="AA1040" s="430">
        <v>0</v>
      </c>
      <c r="AB1040" s="430">
        <v>0</v>
      </c>
      <c r="AC1040" s="430">
        <v>0</v>
      </c>
      <c r="AD1040" s="430">
        <v>0</v>
      </c>
      <c r="AE1040" s="430">
        <v>0</v>
      </c>
      <c r="AF1040" s="430">
        <v>0</v>
      </c>
      <c r="AG1040" s="430">
        <v>0</v>
      </c>
      <c r="AH1040" s="430">
        <v>0</v>
      </c>
      <c r="AI1040" s="430">
        <v>0.19484617033179999</v>
      </c>
      <c r="AJ1040" s="430">
        <v>0.16315581239650001</v>
      </c>
      <c r="AK1040" s="430">
        <v>0.17051837023499999</v>
      </c>
      <c r="AL1040" s="430">
        <v>0</v>
      </c>
    </row>
    <row r="1041" spans="1:38" x14ac:dyDescent="0.25">
      <c r="A1041" s="430" t="s">
        <v>4258</v>
      </c>
      <c r="B1041" s="430">
        <v>1</v>
      </c>
      <c r="C1041" s="430" t="s">
        <v>4259</v>
      </c>
      <c r="D1041" s="430" t="s">
        <v>4073</v>
      </c>
      <c r="E1041" s="430">
        <v>20</v>
      </c>
      <c r="F1041" s="430">
        <v>0.22996424323949999</v>
      </c>
      <c r="G1041" s="430">
        <v>0.24564413726949999</v>
      </c>
      <c r="H1041" s="430">
        <v>0.217533743605</v>
      </c>
      <c r="I1041" s="430">
        <v>0.18641305455279999</v>
      </c>
      <c r="J1041" s="430">
        <v>0.24169137347299999</v>
      </c>
      <c r="K1041" s="430">
        <v>0.20640123686690001</v>
      </c>
      <c r="L1041" s="430">
        <v>0.20181623094189999</v>
      </c>
      <c r="M1041" s="430">
        <v>0.1166754920785</v>
      </c>
      <c r="N1041" s="430">
        <v>0.14893249175080001</v>
      </c>
      <c r="O1041" s="430">
        <v>0</v>
      </c>
      <c r="P1041" s="430">
        <v>0.19587939125789999</v>
      </c>
      <c r="Q1041" s="430">
        <v>0.30439647149510002</v>
      </c>
      <c r="R1041" s="430">
        <v>0.29489209886680001</v>
      </c>
      <c r="S1041" s="430">
        <v>0.1488400702895</v>
      </c>
      <c r="T1041" s="430">
        <v>0.36059458217059998</v>
      </c>
      <c r="U1041" s="430">
        <v>0</v>
      </c>
      <c r="V1041" s="430">
        <v>0.52407008737530003</v>
      </c>
      <c r="W1041" s="430">
        <v>0</v>
      </c>
      <c r="X1041" s="430">
        <v>0.2554871150909</v>
      </c>
      <c r="Y1041" s="430">
        <v>0</v>
      </c>
      <c r="Z1041" s="430">
        <v>0.37962708019289998</v>
      </c>
      <c r="AA1041" s="430">
        <v>0.19119913357070001</v>
      </c>
      <c r="AB1041" s="430">
        <v>0.2428027148344</v>
      </c>
      <c r="AC1041" s="430">
        <v>0.13907798096749999</v>
      </c>
      <c r="AD1041" s="430">
        <v>0.1773534836464</v>
      </c>
      <c r="AE1041" s="430">
        <v>9.3149573821999995E-2</v>
      </c>
      <c r="AF1041" s="430">
        <v>0.1710995925603</v>
      </c>
      <c r="AG1041" s="430">
        <v>0.19277866277110001</v>
      </c>
      <c r="AH1041" s="430">
        <v>0.1352412235729</v>
      </c>
      <c r="AI1041" s="430">
        <v>0</v>
      </c>
      <c r="AJ1041" s="430">
        <v>0</v>
      </c>
      <c r="AK1041" s="430">
        <v>0</v>
      </c>
      <c r="AL1041" s="430">
        <v>0</v>
      </c>
    </row>
    <row r="1042" spans="1:38" x14ac:dyDescent="0.25">
      <c r="A1042" s="430" t="s">
        <v>4258</v>
      </c>
      <c r="B1042" s="430">
        <v>1</v>
      </c>
      <c r="C1042" s="430" t="s">
        <v>4259</v>
      </c>
      <c r="D1042" s="430" t="s">
        <v>4228</v>
      </c>
      <c r="E1042" s="430">
        <v>20</v>
      </c>
      <c r="F1042" s="430">
        <v>0</v>
      </c>
      <c r="G1042" s="430">
        <v>0</v>
      </c>
      <c r="H1042" s="430">
        <v>0</v>
      </c>
      <c r="I1042" s="430">
        <v>0</v>
      </c>
      <c r="J1042" s="430">
        <v>0</v>
      </c>
      <c r="K1042" s="430">
        <v>0</v>
      </c>
      <c r="L1042" s="430">
        <v>0</v>
      </c>
      <c r="M1042" s="430">
        <v>0</v>
      </c>
      <c r="N1042" s="430">
        <v>0</v>
      </c>
      <c r="O1042" s="430">
        <v>0</v>
      </c>
      <c r="P1042" s="430">
        <v>0</v>
      </c>
      <c r="Q1042" s="430">
        <v>0</v>
      </c>
      <c r="R1042" s="430">
        <v>0</v>
      </c>
      <c r="S1042" s="430">
        <v>0</v>
      </c>
      <c r="T1042" s="430">
        <v>0</v>
      </c>
      <c r="U1042" s="430">
        <v>0</v>
      </c>
      <c r="V1042" s="430">
        <v>0</v>
      </c>
      <c r="W1042" s="430">
        <v>0</v>
      </c>
      <c r="X1042" s="430">
        <v>0</v>
      </c>
      <c r="Y1042" s="430">
        <v>0</v>
      </c>
      <c r="Z1042" s="430">
        <v>0</v>
      </c>
      <c r="AA1042" s="430">
        <v>0</v>
      </c>
      <c r="AB1042" s="430">
        <v>0</v>
      </c>
      <c r="AC1042" s="430">
        <v>0</v>
      </c>
      <c r="AD1042" s="430">
        <v>0</v>
      </c>
      <c r="AE1042" s="430">
        <v>0</v>
      </c>
      <c r="AF1042" s="430">
        <v>0</v>
      </c>
      <c r="AG1042" s="430">
        <v>0</v>
      </c>
      <c r="AH1042" s="430">
        <v>0</v>
      </c>
      <c r="AI1042" s="430">
        <v>0</v>
      </c>
      <c r="AJ1042" s="430">
        <v>0</v>
      </c>
      <c r="AK1042" s="430">
        <v>0</v>
      </c>
      <c r="AL1042" s="430">
        <v>0</v>
      </c>
    </row>
    <row r="1043" spans="1:38" x14ac:dyDescent="0.25">
      <c r="A1043" s="430" t="s">
        <v>4258</v>
      </c>
      <c r="B1043" s="430">
        <v>1</v>
      </c>
      <c r="C1043" s="430" t="s">
        <v>4259</v>
      </c>
      <c r="D1043" s="430" t="s">
        <v>4075</v>
      </c>
      <c r="E1043" s="430">
        <v>20</v>
      </c>
      <c r="F1043" s="430">
        <v>0</v>
      </c>
      <c r="G1043" s="430">
        <v>0</v>
      </c>
      <c r="H1043" s="430">
        <v>0</v>
      </c>
      <c r="I1043" s="430">
        <v>0</v>
      </c>
      <c r="J1043" s="430">
        <v>0</v>
      </c>
      <c r="K1043" s="430">
        <v>0</v>
      </c>
      <c r="L1043" s="430">
        <v>0</v>
      </c>
      <c r="M1043" s="430">
        <v>0</v>
      </c>
      <c r="N1043" s="430">
        <v>0</v>
      </c>
      <c r="O1043" s="430">
        <v>0</v>
      </c>
      <c r="P1043" s="430">
        <v>0</v>
      </c>
      <c r="Q1043" s="430">
        <v>0</v>
      </c>
      <c r="R1043" s="430">
        <v>0</v>
      </c>
      <c r="S1043" s="430">
        <v>0</v>
      </c>
      <c r="T1043" s="430">
        <v>0</v>
      </c>
      <c r="U1043" s="430">
        <v>0</v>
      </c>
      <c r="V1043" s="430">
        <v>0</v>
      </c>
      <c r="W1043" s="430">
        <v>0</v>
      </c>
      <c r="X1043" s="430">
        <v>0</v>
      </c>
      <c r="Y1043" s="430">
        <v>0</v>
      </c>
      <c r="Z1043" s="430">
        <v>0</v>
      </c>
      <c r="AA1043" s="430">
        <v>0</v>
      </c>
      <c r="AB1043" s="430">
        <v>0</v>
      </c>
      <c r="AC1043" s="430">
        <v>0</v>
      </c>
      <c r="AD1043" s="430">
        <v>0</v>
      </c>
      <c r="AE1043" s="430">
        <v>0</v>
      </c>
      <c r="AF1043" s="430">
        <v>0</v>
      </c>
      <c r="AG1043" s="430">
        <v>0</v>
      </c>
      <c r="AH1043" s="430">
        <v>0</v>
      </c>
      <c r="AI1043" s="430">
        <v>0</v>
      </c>
      <c r="AJ1043" s="430">
        <v>0</v>
      </c>
      <c r="AK1043" s="430">
        <v>0</v>
      </c>
      <c r="AL1043" s="430">
        <v>0</v>
      </c>
    </row>
    <row r="1044" spans="1:38" x14ac:dyDescent="0.25">
      <c r="A1044" s="430" t="s">
        <v>4258</v>
      </c>
      <c r="B1044" s="430">
        <v>1</v>
      </c>
      <c r="C1044" s="430" t="s">
        <v>4259</v>
      </c>
      <c r="D1044" s="430" t="s">
        <v>4077</v>
      </c>
      <c r="E1044" s="430">
        <v>20</v>
      </c>
      <c r="F1044" s="430">
        <v>0</v>
      </c>
      <c r="G1044" s="430">
        <v>0</v>
      </c>
      <c r="H1044" s="430">
        <v>0</v>
      </c>
      <c r="I1044" s="430">
        <v>0</v>
      </c>
      <c r="J1044" s="430">
        <v>0</v>
      </c>
      <c r="K1044" s="430">
        <v>0</v>
      </c>
      <c r="L1044" s="430">
        <v>0</v>
      </c>
      <c r="M1044" s="430">
        <v>0</v>
      </c>
      <c r="N1044" s="430">
        <v>0</v>
      </c>
      <c r="O1044" s="430">
        <v>0</v>
      </c>
      <c r="P1044" s="430">
        <v>0</v>
      </c>
      <c r="Q1044" s="430">
        <v>0</v>
      </c>
      <c r="R1044" s="430">
        <v>0</v>
      </c>
      <c r="S1044" s="430">
        <v>0</v>
      </c>
      <c r="T1044" s="430">
        <v>0</v>
      </c>
      <c r="U1044" s="430">
        <v>0</v>
      </c>
      <c r="V1044" s="430">
        <v>0</v>
      </c>
      <c r="W1044" s="430">
        <v>0</v>
      </c>
      <c r="X1044" s="430">
        <v>0</v>
      </c>
      <c r="Y1044" s="430">
        <v>5.06459324926E-2</v>
      </c>
      <c r="Z1044" s="430">
        <v>0</v>
      </c>
      <c r="AA1044" s="430">
        <v>0</v>
      </c>
      <c r="AB1044" s="430">
        <v>9.1796867612E-3</v>
      </c>
      <c r="AC1044" s="430">
        <v>0</v>
      </c>
      <c r="AD1044" s="430">
        <v>0</v>
      </c>
      <c r="AE1044" s="430">
        <v>0</v>
      </c>
      <c r="AF1044" s="430">
        <v>1.3457271325000001E-2</v>
      </c>
      <c r="AG1044" s="430">
        <v>0</v>
      </c>
      <c r="AH1044" s="430">
        <v>3.7437016905999998E-3</v>
      </c>
      <c r="AI1044" s="430">
        <v>0</v>
      </c>
      <c r="AJ1044" s="430">
        <v>0</v>
      </c>
      <c r="AK1044" s="430">
        <v>0</v>
      </c>
      <c r="AL1044" s="430">
        <v>0</v>
      </c>
    </row>
    <row r="1045" spans="1:38" x14ac:dyDescent="0.25">
      <c r="A1045" s="430" t="s">
        <v>4258</v>
      </c>
      <c r="B1045" s="430">
        <v>1</v>
      </c>
      <c r="C1045" s="430" t="s">
        <v>4259</v>
      </c>
      <c r="D1045" s="430" t="s">
        <v>4079</v>
      </c>
      <c r="E1045" s="430">
        <v>20</v>
      </c>
      <c r="F1045" s="430">
        <v>0</v>
      </c>
      <c r="G1045" s="430">
        <v>0</v>
      </c>
      <c r="H1045" s="430">
        <v>0</v>
      </c>
      <c r="I1045" s="430">
        <v>0</v>
      </c>
      <c r="J1045" s="430">
        <v>0</v>
      </c>
      <c r="K1045" s="430">
        <v>0</v>
      </c>
      <c r="L1045" s="430">
        <v>0</v>
      </c>
      <c r="M1045" s="430">
        <v>0</v>
      </c>
      <c r="N1045" s="430">
        <v>0</v>
      </c>
      <c r="O1045" s="430">
        <v>0</v>
      </c>
      <c r="P1045" s="430">
        <v>0</v>
      </c>
      <c r="Q1045" s="430">
        <v>0</v>
      </c>
      <c r="R1045" s="430">
        <v>0</v>
      </c>
      <c r="S1045" s="430">
        <v>0</v>
      </c>
      <c r="T1045" s="430">
        <v>0</v>
      </c>
      <c r="U1045" s="430">
        <v>0</v>
      </c>
      <c r="V1045" s="430">
        <v>0</v>
      </c>
      <c r="W1045" s="430">
        <v>0</v>
      </c>
      <c r="X1045" s="430">
        <v>0</v>
      </c>
      <c r="Y1045" s="430">
        <v>0</v>
      </c>
      <c r="Z1045" s="430">
        <v>0</v>
      </c>
      <c r="AA1045" s="430">
        <v>0</v>
      </c>
      <c r="AB1045" s="430">
        <v>0</v>
      </c>
      <c r="AC1045" s="430">
        <v>0</v>
      </c>
      <c r="AD1045" s="430">
        <v>0</v>
      </c>
      <c r="AE1045" s="430">
        <v>0</v>
      </c>
      <c r="AF1045" s="430">
        <v>0</v>
      </c>
      <c r="AG1045" s="430">
        <v>0</v>
      </c>
      <c r="AH1045" s="430">
        <v>0</v>
      </c>
      <c r="AI1045" s="430">
        <v>5.1577483826199998E-2</v>
      </c>
      <c r="AJ1045" s="430">
        <v>0</v>
      </c>
      <c r="AK1045" s="430">
        <v>0</v>
      </c>
      <c r="AL1045" s="430">
        <v>0</v>
      </c>
    </row>
    <row r="1046" spans="1:38" x14ac:dyDescent="0.25">
      <c r="A1046" s="430" t="s">
        <v>4258</v>
      </c>
      <c r="B1046" s="430">
        <v>1</v>
      </c>
      <c r="C1046" s="430" t="s">
        <v>4259</v>
      </c>
      <c r="D1046" s="430" t="s">
        <v>4081</v>
      </c>
      <c r="E1046" s="430">
        <v>20</v>
      </c>
      <c r="F1046" s="430">
        <v>0.17075001711929999</v>
      </c>
      <c r="G1046" s="430">
        <v>0.18239244524779999</v>
      </c>
      <c r="H1046" s="430">
        <v>0.16152028646409999</v>
      </c>
      <c r="I1046" s="430">
        <v>0.13841296284919999</v>
      </c>
      <c r="J1046" s="430">
        <v>0.2089346671781</v>
      </c>
      <c r="K1046" s="430">
        <v>0.1803327299818</v>
      </c>
      <c r="L1046" s="430">
        <v>0.18765368841960001</v>
      </c>
      <c r="M1046" s="430">
        <v>0.18968296372999999</v>
      </c>
      <c r="N1046" s="430">
        <v>0.16288313021859999</v>
      </c>
      <c r="O1046" s="430">
        <v>0.2042959623111</v>
      </c>
      <c r="P1046" s="430">
        <v>0.55319401793989997</v>
      </c>
      <c r="Q1046" s="430">
        <v>0.2413628640296</v>
      </c>
      <c r="R1046" s="430">
        <v>8.4331620258800005E-2</v>
      </c>
      <c r="S1046" s="430">
        <v>7.97217263028E-2</v>
      </c>
      <c r="T1046" s="430">
        <v>0.1036105957009</v>
      </c>
      <c r="U1046" s="430">
        <v>0.14840991604090001</v>
      </c>
      <c r="V1046" s="430">
        <v>0.29909490843539999</v>
      </c>
      <c r="W1046" s="430">
        <v>0.1064724756801</v>
      </c>
      <c r="X1046" s="430">
        <v>0</v>
      </c>
      <c r="Y1046" s="430">
        <v>0</v>
      </c>
      <c r="Z1046" s="430">
        <v>8.3580447696799995E-2</v>
      </c>
      <c r="AA1046" s="430">
        <v>5.6325195661100003E-2</v>
      </c>
      <c r="AB1046" s="430">
        <v>0.1702831894207</v>
      </c>
      <c r="AC1046" s="430">
        <v>7.0576885864100006E-2</v>
      </c>
      <c r="AD1046" s="430">
        <v>6.9070727910900007E-2</v>
      </c>
      <c r="AE1046" s="430">
        <v>6.4625138769199994E-2</v>
      </c>
      <c r="AF1046" s="430">
        <v>6.8824330490599994E-2</v>
      </c>
      <c r="AG1046" s="430">
        <v>6.0123053909099999E-2</v>
      </c>
      <c r="AH1046" s="430">
        <v>0</v>
      </c>
      <c r="AI1046" s="430">
        <v>0.22605939179269999</v>
      </c>
      <c r="AJ1046" s="430">
        <v>0.39530570503520002</v>
      </c>
      <c r="AK1046" s="430">
        <v>0.41314424277680001</v>
      </c>
      <c r="AL1046" s="430">
        <v>0</v>
      </c>
    </row>
    <row r="1047" spans="1:38" x14ac:dyDescent="0.25">
      <c r="A1047" s="430" t="s">
        <v>4258</v>
      </c>
      <c r="B1047" s="430">
        <v>1</v>
      </c>
      <c r="C1047" s="430" t="s">
        <v>4259</v>
      </c>
      <c r="D1047" s="430" t="s">
        <v>4083</v>
      </c>
      <c r="E1047" s="430">
        <v>20</v>
      </c>
      <c r="F1047" s="430">
        <v>0.15915781412220001</v>
      </c>
      <c r="G1047" s="430">
        <v>0.17000983887310001</v>
      </c>
      <c r="H1047" s="430">
        <v>0.15055468903450001</v>
      </c>
      <c r="I1047" s="430">
        <v>0.12901611949979999</v>
      </c>
      <c r="J1047" s="430">
        <v>0.142535938202</v>
      </c>
      <c r="K1047" s="430">
        <v>0.1809461066143</v>
      </c>
      <c r="L1047" s="430">
        <v>0.16254736303930001</v>
      </c>
      <c r="M1047" s="430">
        <v>0.14976766380840001</v>
      </c>
      <c r="N1047" s="430">
        <v>0.15835859882360001</v>
      </c>
      <c r="O1047" s="430">
        <v>0.21227627333890001</v>
      </c>
      <c r="P1047" s="430">
        <v>6.6104945539899998E-2</v>
      </c>
      <c r="Q1047" s="430">
        <v>0.23657550143719999</v>
      </c>
      <c r="R1047" s="430">
        <v>0</v>
      </c>
      <c r="S1047" s="430">
        <v>0</v>
      </c>
      <c r="T1047" s="430">
        <v>0.14743156449190001</v>
      </c>
      <c r="U1047" s="430">
        <v>0</v>
      </c>
      <c r="V1047" s="430">
        <v>0</v>
      </c>
      <c r="W1047" s="430">
        <v>0</v>
      </c>
      <c r="X1047" s="430">
        <v>0.51431939699139995</v>
      </c>
      <c r="Y1047" s="430">
        <v>0</v>
      </c>
      <c r="Z1047" s="430">
        <v>0.1831739718215</v>
      </c>
      <c r="AA1047" s="430">
        <v>0.2230017950665</v>
      </c>
      <c r="AB1047" s="430">
        <v>0.19001951595739999</v>
      </c>
      <c r="AC1047" s="430">
        <v>0.17436642389949999</v>
      </c>
      <c r="AD1047" s="430">
        <v>0.16728066915939999</v>
      </c>
      <c r="AE1047" s="430">
        <v>0.37386894377539998</v>
      </c>
      <c r="AF1047" s="430">
        <v>0.23338753412159999</v>
      </c>
      <c r="AG1047" s="430">
        <v>0.1972069922205</v>
      </c>
      <c r="AH1047" s="430">
        <v>9.1720691419600001E-2</v>
      </c>
      <c r="AI1047" s="430">
        <v>0</v>
      </c>
      <c r="AJ1047" s="430">
        <v>0</v>
      </c>
      <c r="AK1047" s="430">
        <v>0</v>
      </c>
      <c r="AL1047" s="430">
        <v>0</v>
      </c>
    </row>
    <row r="1048" spans="1:38" x14ac:dyDescent="0.25">
      <c r="A1048" s="430" t="s">
        <v>4258</v>
      </c>
      <c r="B1048" s="430">
        <v>1</v>
      </c>
      <c r="C1048" s="430" t="s">
        <v>4259</v>
      </c>
      <c r="D1048" s="430" t="s">
        <v>4229</v>
      </c>
      <c r="E1048" s="430">
        <v>20</v>
      </c>
      <c r="F1048" s="430">
        <v>0</v>
      </c>
      <c r="G1048" s="430">
        <v>0</v>
      </c>
      <c r="H1048" s="430">
        <v>0</v>
      </c>
      <c r="I1048" s="430">
        <v>0</v>
      </c>
      <c r="J1048" s="430">
        <v>0</v>
      </c>
      <c r="K1048" s="430">
        <v>0</v>
      </c>
      <c r="L1048" s="430">
        <v>0</v>
      </c>
      <c r="M1048" s="430">
        <v>0</v>
      </c>
      <c r="N1048" s="430">
        <v>0</v>
      </c>
      <c r="O1048" s="430">
        <v>0</v>
      </c>
      <c r="P1048" s="430">
        <v>0</v>
      </c>
      <c r="Q1048" s="430">
        <v>0</v>
      </c>
      <c r="R1048" s="430">
        <v>0</v>
      </c>
      <c r="S1048" s="430">
        <v>0</v>
      </c>
      <c r="T1048" s="430">
        <v>0</v>
      </c>
      <c r="U1048" s="430">
        <v>0</v>
      </c>
      <c r="V1048" s="430">
        <v>0</v>
      </c>
      <c r="W1048" s="430">
        <v>0</v>
      </c>
      <c r="X1048" s="430">
        <v>0</v>
      </c>
      <c r="Y1048" s="430">
        <v>0</v>
      </c>
      <c r="Z1048" s="430">
        <v>0</v>
      </c>
      <c r="AA1048" s="430">
        <v>0</v>
      </c>
      <c r="AB1048" s="430">
        <v>0</v>
      </c>
      <c r="AC1048" s="430">
        <v>0</v>
      </c>
      <c r="AD1048" s="430">
        <v>0</v>
      </c>
      <c r="AE1048" s="430">
        <v>0</v>
      </c>
      <c r="AF1048" s="430">
        <v>0</v>
      </c>
      <c r="AG1048" s="430">
        <v>0</v>
      </c>
      <c r="AH1048" s="430">
        <v>0</v>
      </c>
      <c r="AI1048" s="430">
        <v>0</v>
      </c>
      <c r="AJ1048" s="430">
        <v>0</v>
      </c>
      <c r="AK1048" s="430">
        <v>0</v>
      </c>
      <c r="AL1048" s="430">
        <v>0</v>
      </c>
    </row>
    <row r="1049" spans="1:38" x14ac:dyDescent="0.25">
      <c r="A1049" s="430" t="s">
        <v>4258</v>
      </c>
      <c r="B1049" s="430">
        <v>1</v>
      </c>
      <c r="C1049" s="430" t="s">
        <v>4259</v>
      </c>
      <c r="D1049" s="430" t="s">
        <v>4085</v>
      </c>
      <c r="E1049" s="430">
        <v>20</v>
      </c>
      <c r="F1049" s="430">
        <v>0</v>
      </c>
      <c r="G1049" s="430">
        <v>0</v>
      </c>
      <c r="H1049" s="430">
        <v>0</v>
      </c>
      <c r="I1049" s="430">
        <v>0</v>
      </c>
      <c r="J1049" s="430">
        <v>0</v>
      </c>
      <c r="K1049" s="430">
        <v>0</v>
      </c>
      <c r="L1049" s="430">
        <v>0</v>
      </c>
      <c r="M1049" s="430">
        <v>3.7527205055000001E-3</v>
      </c>
      <c r="N1049" s="430">
        <v>3.3933985461999999E-3</v>
      </c>
      <c r="O1049" s="430">
        <v>1.436455985E-2</v>
      </c>
      <c r="P1049" s="430">
        <v>1.8439800597999999E-2</v>
      </c>
      <c r="Q1049" s="430">
        <v>5.5852563577000001E-3</v>
      </c>
      <c r="R1049" s="430">
        <v>0</v>
      </c>
      <c r="S1049" s="430">
        <v>5.4980500898999998E-3</v>
      </c>
      <c r="T1049" s="430">
        <v>4.8277338499000001E-3</v>
      </c>
      <c r="U1049" s="430">
        <v>3.3702650256300003E-2</v>
      </c>
      <c r="V1049" s="430">
        <v>0</v>
      </c>
      <c r="W1049" s="430">
        <v>2.9037947912E-3</v>
      </c>
      <c r="X1049" s="430">
        <v>0</v>
      </c>
      <c r="Y1049" s="430">
        <v>0</v>
      </c>
      <c r="Z1049" s="430">
        <v>0</v>
      </c>
      <c r="AA1049" s="430">
        <v>0</v>
      </c>
      <c r="AB1049" s="430">
        <v>0</v>
      </c>
      <c r="AC1049" s="430">
        <v>0</v>
      </c>
      <c r="AD1049" s="430">
        <v>0</v>
      </c>
      <c r="AE1049" s="430">
        <v>0</v>
      </c>
      <c r="AF1049" s="430">
        <v>0</v>
      </c>
      <c r="AG1049" s="430">
        <v>0</v>
      </c>
      <c r="AH1049" s="430">
        <v>0</v>
      </c>
      <c r="AI1049" s="430">
        <v>0</v>
      </c>
      <c r="AJ1049" s="430">
        <v>0</v>
      </c>
      <c r="AK1049" s="430">
        <v>0</v>
      </c>
      <c r="AL1049" s="430">
        <v>0</v>
      </c>
    </row>
    <row r="1050" spans="1:38" x14ac:dyDescent="0.25">
      <c r="A1050" s="430" t="s">
        <v>4258</v>
      </c>
      <c r="B1050" s="430">
        <v>1</v>
      </c>
      <c r="C1050" s="430" t="s">
        <v>4259</v>
      </c>
      <c r="D1050" s="430" t="s">
        <v>4087</v>
      </c>
      <c r="E1050" s="430">
        <v>20</v>
      </c>
      <c r="F1050" s="430">
        <v>0.3076633335983</v>
      </c>
      <c r="G1050" s="430">
        <v>0.32864106648309999</v>
      </c>
      <c r="H1050" s="430">
        <v>0.29103288313359998</v>
      </c>
      <c r="I1050" s="430">
        <v>0.24939730186770001</v>
      </c>
      <c r="J1050" s="430">
        <v>0.2886131419495</v>
      </c>
      <c r="K1050" s="430">
        <v>0.25884493895339999</v>
      </c>
      <c r="L1050" s="430">
        <v>0.24913199800479999</v>
      </c>
      <c r="M1050" s="430">
        <v>0.27428975330740002</v>
      </c>
      <c r="N1050" s="430">
        <v>0.22961996829430001</v>
      </c>
      <c r="O1050" s="430">
        <v>0.61847410465289998</v>
      </c>
      <c r="P1050" s="430">
        <v>0.40358808855990003</v>
      </c>
      <c r="Q1050" s="430">
        <v>0.35625956624529997</v>
      </c>
      <c r="R1050" s="430">
        <v>0.30133782780379997</v>
      </c>
      <c r="S1050" s="430">
        <v>0.34362813061550002</v>
      </c>
      <c r="T1050" s="430">
        <v>0.20944937625560001</v>
      </c>
      <c r="U1050" s="430">
        <v>0</v>
      </c>
      <c r="V1050" s="430">
        <v>0</v>
      </c>
      <c r="W1050" s="430">
        <v>0</v>
      </c>
      <c r="X1050" s="430">
        <v>0.31110051330220001</v>
      </c>
      <c r="Y1050" s="430">
        <v>0</v>
      </c>
      <c r="Z1050" s="430">
        <v>0.21598125035660001</v>
      </c>
      <c r="AA1050" s="430">
        <v>0.23717888513089999</v>
      </c>
      <c r="AB1050" s="430">
        <v>0.42042965366399998</v>
      </c>
      <c r="AC1050" s="430">
        <v>0.21048518313590001</v>
      </c>
      <c r="AD1050" s="430">
        <v>0.26477112365869998</v>
      </c>
      <c r="AE1050" s="430">
        <v>0.2504082342849</v>
      </c>
      <c r="AF1050" s="430">
        <v>0.18340338348599999</v>
      </c>
      <c r="AG1050" s="430">
        <v>0.2102207719741</v>
      </c>
      <c r="AH1050" s="430">
        <v>0.167062687943</v>
      </c>
      <c r="AI1050" s="430">
        <v>0</v>
      </c>
      <c r="AJ1050" s="430">
        <v>0</v>
      </c>
      <c r="AK1050" s="430">
        <v>0</v>
      </c>
      <c r="AL1050" s="430">
        <v>0</v>
      </c>
    </row>
    <row r="1051" spans="1:38" x14ac:dyDescent="0.25">
      <c r="A1051" s="430" t="s">
        <v>4258</v>
      </c>
      <c r="B1051" s="430">
        <v>1</v>
      </c>
      <c r="C1051" s="430" t="s">
        <v>4259</v>
      </c>
      <c r="D1051" s="430" t="s">
        <v>4230</v>
      </c>
      <c r="E1051" s="430">
        <v>20</v>
      </c>
      <c r="F1051" s="430">
        <v>0</v>
      </c>
      <c r="G1051" s="430">
        <v>0</v>
      </c>
      <c r="H1051" s="430">
        <v>0</v>
      </c>
      <c r="I1051" s="430">
        <v>0</v>
      </c>
      <c r="J1051" s="430">
        <v>0</v>
      </c>
      <c r="K1051" s="430">
        <v>0</v>
      </c>
      <c r="L1051" s="430">
        <v>0</v>
      </c>
      <c r="M1051" s="430">
        <v>0</v>
      </c>
      <c r="N1051" s="430">
        <v>0</v>
      </c>
      <c r="O1051" s="430">
        <v>0</v>
      </c>
      <c r="P1051" s="430">
        <v>0</v>
      </c>
      <c r="Q1051" s="430">
        <v>0</v>
      </c>
      <c r="R1051" s="430">
        <v>0</v>
      </c>
      <c r="S1051" s="430">
        <v>0</v>
      </c>
      <c r="T1051" s="430">
        <v>0</v>
      </c>
      <c r="U1051" s="430">
        <v>0</v>
      </c>
      <c r="V1051" s="430">
        <v>0</v>
      </c>
      <c r="W1051" s="430">
        <v>0</v>
      </c>
      <c r="X1051" s="430">
        <v>0</v>
      </c>
      <c r="Y1051" s="430">
        <v>0</v>
      </c>
      <c r="Z1051" s="430">
        <v>0</v>
      </c>
      <c r="AA1051" s="430">
        <v>0</v>
      </c>
      <c r="AB1051" s="430">
        <v>0</v>
      </c>
      <c r="AC1051" s="430">
        <v>0</v>
      </c>
      <c r="AD1051" s="430">
        <v>0</v>
      </c>
      <c r="AE1051" s="430">
        <v>0</v>
      </c>
      <c r="AF1051" s="430">
        <v>0</v>
      </c>
      <c r="AG1051" s="430">
        <v>0</v>
      </c>
      <c r="AH1051" s="430">
        <v>0</v>
      </c>
      <c r="AI1051" s="430">
        <v>0</v>
      </c>
      <c r="AJ1051" s="430">
        <v>0</v>
      </c>
      <c r="AK1051" s="430">
        <v>0</v>
      </c>
      <c r="AL1051" s="430">
        <v>0</v>
      </c>
    </row>
    <row r="1052" spans="1:38" x14ac:dyDescent="0.25">
      <c r="A1052" s="430" t="s">
        <v>4258</v>
      </c>
      <c r="B1052" s="430">
        <v>1</v>
      </c>
      <c r="C1052" s="430" t="s">
        <v>4259</v>
      </c>
      <c r="D1052" s="430" t="s">
        <v>4089</v>
      </c>
      <c r="E1052" s="430">
        <v>20</v>
      </c>
      <c r="F1052" s="430">
        <v>0</v>
      </c>
      <c r="G1052" s="430">
        <v>0</v>
      </c>
      <c r="H1052" s="430">
        <v>0</v>
      </c>
      <c r="I1052" s="430">
        <v>0</v>
      </c>
      <c r="J1052" s="430">
        <v>0</v>
      </c>
      <c r="K1052" s="430">
        <v>0</v>
      </c>
      <c r="L1052" s="430">
        <v>0</v>
      </c>
      <c r="M1052" s="430">
        <v>0</v>
      </c>
      <c r="N1052" s="430">
        <v>0</v>
      </c>
      <c r="O1052" s="430">
        <v>0</v>
      </c>
      <c r="P1052" s="430">
        <v>0</v>
      </c>
      <c r="Q1052" s="430">
        <v>0</v>
      </c>
      <c r="R1052" s="430">
        <v>0</v>
      </c>
      <c r="S1052" s="430">
        <v>0</v>
      </c>
      <c r="T1052" s="430">
        <v>0</v>
      </c>
      <c r="U1052" s="430">
        <v>0</v>
      </c>
      <c r="V1052" s="430">
        <v>0</v>
      </c>
      <c r="W1052" s="430">
        <v>0</v>
      </c>
      <c r="X1052" s="430">
        <v>0</v>
      </c>
      <c r="Y1052" s="430">
        <v>0</v>
      </c>
      <c r="Z1052" s="430">
        <v>0</v>
      </c>
      <c r="AA1052" s="430">
        <v>0</v>
      </c>
      <c r="AB1052" s="430">
        <v>0</v>
      </c>
      <c r="AC1052" s="430">
        <v>0</v>
      </c>
      <c r="AD1052" s="430">
        <v>0</v>
      </c>
      <c r="AE1052" s="430">
        <v>0</v>
      </c>
      <c r="AF1052" s="430">
        <v>0</v>
      </c>
      <c r="AG1052" s="430">
        <v>0</v>
      </c>
      <c r="AH1052" s="430">
        <v>0</v>
      </c>
      <c r="AI1052" s="430">
        <v>0.18727932876549999</v>
      </c>
      <c r="AJ1052" s="430">
        <v>0.18615383914389999</v>
      </c>
      <c r="AK1052" s="430">
        <v>0.1945542043372</v>
      </c>
      <c r="AL1052" s="430">
        <v>0</v>
      </c>
    </row>
    <row r="1053" spans="1:38" x14ac:dyDescent="0.25">
      <c r="A1053" s="430" t="s">
        <v>4258</v>
      </c>
      <c r="B1053" s="430">
        <v>1</v>
      </c>
      <c r="C1053" s="430" t="s">
        <v>4259</v>
      </c>
      <c r="D1053" s="430" t="s">
        <v>4091</v>
      </c>
      <c r="E1053" s="430">
        <v>20</v>
      </c>
      <c r="F1053" s="430">
        <v>6.2660556741000002E-3</v>
      </c>
      <c r="G1053" s="430">
        <v>6.6933007430000002E-3</v>
      </c>
      <c r="H1053" s="430">
        <v>5.9273499619999998E-3</v>
      </c>
      <c r="I1053" s="430">
        <v>5.0793747833999996E-3</v>
      </c>
      <c r="J1053" s="430">
        <v>0</v>
      </c>
      <c r="K1053" s="430">
        <v>6.1337663259999995E-4</v>
      </c>
      <c r="L1053" s="430">
        <v>0</v>
      </c>
      <c r="M1053" s="430">
        <v>0</v>
      </c>
      <c r="N1053" s="430">
        <v>0</v>
      </c>
      <c r="O1053" s="430">
        <v>0</v>
      </c>
      <c r="P1053" s="430">
        <v>0</v>
      </c>
      <c r="Q1053" s="430">
        <v>0</v>
      </c>
      <c r="R1053" s="430">
        <v>0</v>
      </c>
      <c r="S1053" s="430">
        <v>0</v>
      </c>
      <c r="T1053" s="430">
        <v>0</v>
      </c>
      <c r="U1053" s="430">
        <v>0</v>
      </c>
      <c r="V1053" s="430">
        <v>0</v>
      </c>
      <c r="W1053" s="430">
        <v>0</v>
      </c>
      <c r="X1053" s="430">
        <v>0</v>
      </c>
      <c r="Y1053" s="430">
        <v>0</v>
      </c>
      <c r="Z1053" s="430">
        <v>0</v>
      </c>
      <c r="AA1053" s="430">
        <v>0</v>
      </c>
      <c r="AB1053" s="430">
        <v>0</v>
      </c>
      <c r="AC1053" s="430">
        <v>0</v>
      </c>
      <c r="AD1053" s="430">
        <v>0</v>
      </c>
      <c r="AE1053" s="430">
        <v>0</v>
      </c>
      <c r="AF1053" s="430">
        <v>0</v>
      </c>
      <c r="AG1053" s="430">
        <v>8.0479394610000008E-3</v>
      </c>
      <c r="AH1053" s="430">
        <v>0</v>
      </c>
      <c r="AI1053" s="430">
        <v>0</v>
      </c>
      <c r="AJ1053" s="430">
        <v>0</v>
      </c>
      <c r="AK1053" s="430">
        <v>0</v>
      </c>
      <c r="AL1053" s="430">
        <v>0</v>
      </c>
    </row>
    <row r="1054" spans="1:38" x14ac:dyDescent="0.25">
      <c r="A1054" s="430" t="s">
        <v>4258</v>
      </c>
      <c r="B1054" s="430">
        <v>1</v>
      </c>
      <c r="C1054" s="430" t="s">
        <v>4259</v>
      </c>
      <c r="D1054" s="430" t="s">
        <v>4093</v>
      </c>
      <c r="E1054" s="430">
        <v>20</v>
      </c>
      <c r="F1054" s="430">
        <v>0.14913212504359999</v>
      </c>
      <c r="G1054" s="430">
        <v>0.15930055768429999</v>
      </c>
      <c r="H1054" s="430">
        <v>0.1410709290953</v>
      </c>
      <c r="I1054" s="430">
        <v>0.12088911984630001</v>
      </c>
      <c r="J1054" s="430">
        <v>0.12217366131600001</v>
      </c>
      <c r="K1054" s="430">
        <v>0.12972915779300001</v>
      </c>
      <c r="L1054" s="430">
        <v>0.12456599900239999</v>
      </c>
      <c r="M1054" s="430">
        <v>0.14533263048379999</v>
      </c>
      <c r="N1054" s="430">
        <v>0.14252273894119999</v>
      </c>
      <c r="O1054" s="430">
        <v>0.1328721786125</v>
      </c>
      <c r="P1054" s="430">
        <v>9.9505339075999996E-2</v>
      </c>
      <c r="Q1054" s="430">
        <v>8.6970420427100001E-2</v>
      </c>
      <c r="R1054" s="430">
        <v>9.4000213664300003E-2</v>
      </c>
      <c r="S1054" s="430">
        <v>0.1244915627487</v>
      </c>
      <c r="T1054" s="430">
        <v>0.12514971595409999</v>
      </c>
      <c r="U1054" s="430">
        <v>0</v>
      </c>
      <c r="V1054" s="430">
        <v>0</v>
      </c>
      <c r="W1054" s="430">
        <v>0.10695644147860001</v>
      </c>
      <c r="X1054" s="430">
        <v>0.17854827846769999</v>
      </c>
      <c r="Y1054" s="430">
        <v>0.37170496882990001</v>
      </c>
      <c r="Z1054" s="430">
        <v>0.1675514582332</v>
      </c>
      <c r="AA1054" s="430">
        <v>0.155947990708</v>
      </c>
      <c r="AB1054" s="430">
        <v>0.24096677748209999</v>
      </c>
      <c r="AC1054" s="430">
        <v>0.17976347987739999</v>
      </c>
      <c r="AD1054" s="430">
        <v>0.128788128084</v>
      </c>
      <c r="AE1054" s="430">
        <v>0.1599982392115</v>
      </c>
      <c r="AF1054" s="430">
        <v>0.11534803992830001</v>
      </c>
      <c r="AG1054" s="430">
        <v>0.1449764755431</v>
      </c>
      <c r="AH1054" s="430">
        <v>0.13898492526340001</v>
      </c>
      <c r="AI1054" s="430">
        <v>0</v>
      </c>
      <c r="AJ1054" s="430">
        <v>0</v>
      </c>
      <c r="AK1054" s="430">
        <v>0</v>
      </c>
      <c r="AL1054" s="430">
        <v>0</v>
      </c>
    </row>
    <row r="1055" spans="1:38" x14ac:dyDescent="0.25">
      <c r="A1055" s="430" t="s">
        <v>4258</v>
      </c>
      <c r="B1055" s="430">
        <v>1</v>
      </c>
      <c r="C1055" s="430" t="s">
        <v>4259</v>
      </c>
      <c r="D1055" s="430" t="s">
        <v>4095</v>
      </c>
      <c r="E1055" s="430">
        <v>20</v>
      </c>
      <c r="F1055" s="430">
        <v>5.6394501067000002E-3</v>
      </c>
      <c r="G1055" s="430">
        <v>6.0239706687999998E-3</v>
      </c>
      <c r="H1055" s="430">
        <v>5.3346149656999997E-3</v>
      </c>
      <c r="I1055" s="430">
        <v>4.5714373051000002E-3</v>
      </c>
      <c r="J1055" s="430">
        <v>0</v>
      </c>
      <c r="K1055" s="430">
        <v>0</v>
      </c>
      <c r="L1055" s="430">
        <v>0</v>
      </c>
      <c r="M1055" s="430">
        <v>0</v>
      </c>
      <c r="N1055" s="430">
        <v>0</v>
      </c>
      <c r="O1055" s="430">
        <v>0</v>
      </c>
      <c r="P1055" s="430">
        <v>0</v>
      </c>
      <c r="Q1055" s="430">
        <v>0</v>
      </c>
      <c r="R1055" s="430">
        <v>0</v>
      </c>
      <c r="S1055" s="430">
        <v>0</v>
      </c>
      <c r="T1055" s="430">
        <v>0</v>
      </c>
      <c r="U1055" s="430">
        <v>0</v>
      </c>
      <c r="V1055" s="430">
        <v>0</v>
      </c>
      <c r="W1055" s="430">
        <v>5.8075895825999996E-3</v>
      </c>
      <c r="X1055" s="430">
        <v>0</v>
      </c>
      <c r="Y1055" s="430">
        <v>0</v>
      </c>
      <c r="Z1055" s="430">
        <v>0</v>
      </c>
      <c r="AA1055" s="430">
        <v>0</v>
      </c>
      <c r="AB1055" s="430">
        <v>0</v>
      </c>
      <c r="AC1055" s="430">
        <v>4.1515815214000001E-3</v>
      </c>
      <c r="AD1055" s="430">
        <v>0</v>
      </c>
      <c r="AE1055" s="430">
        <v>0</v>
      </c>
      <c r="AF1055" s="430">
        <v>0</v>
      </c>
      <c r="AG1055" s="430">
        <v>0</v>
      </c>
      <c r="AH1055" s="430">
        <v>0</v>
      </c>
      <c r="AI1055" s="430">
        <v>0.14329706216140001</v>
      </c>
      <c r="AJ1055" s="430">
        <v>0</v>
      </c>
      <c r="AK1055" s="430">
        <v>0</v>
      </c>
      <c r="AL1055" s="430">
        <v>0</v>
      </c>
    </row>
    <row r="1056" spans="1:38" x14ac:dyDescent="0.25">
      <c r="A1056" s="430" t="s">
        <v>4258</v>
      </c>
      <c r="B1056" s="430">
        <v>1</v>
      </c>
      <c r="C1056" s="430" t="s">
        <v>4259</v>
      </c>
      <c r="D1056" s="430" t="s">
        <v>4097</v>
      </c>
      <c r="E1056" s="430">
        <v>20</v>
      </c>
      <c r="F1056" s="430">
        <v>0</v>
      </c>
      <c r="G1056" s="430">
        <v>0</v>
      </c>
      <c r="H1056" s="430">
        <v>0</v>
      </c>
      <c r="I1056" s="430">
        <v>0</v>
      </c>
      <c r="J1056" s="430">
        <v>1.15091130226E-2</v>
      </c>
      <c r="K1056" s="430">
        <v>0</v>
      </c>
      <c r="L1056" s="430">
        <v>0</v>
      </c>
      <c r="M1056" s="430">
        <v>0</v>
      </c>
      <c r="N1056" s="430">
        <v>0</v>
      </c>
      <c r="O1056" s="430">
        <v>0</v>
      </c>
      <c r="P1056" s="430">
        <v>0</v>
      </c>
      <c r="Q1056" s="430">
        <v>0</v>
      </c>
      <c r="R1056" s="430">
        <v>0</v>
      </c>
      <c r="S1056" s="430">
        <v>0</v>
      </c>
      <c r="T1056" s="430">
        <v>0</v>
      </c>
      <c r="U1056" s="430">
        <v>0</v>
      </c>
      <c r="V1056" s="430">
        <v>0</v>
      </c>
      <c r="W1056" s="430">
        <v>0</v>
      </c>
      <c r="X1056" s="430">
        <v>0</v>
      </c>
      <c r="Y1056" s="430">
        <v>0</v>
      </c>
      <c r="Z1056" s="430">
        <v>0</v>
      </c>
      <c r="AA1056" s="430">
        <v>0</v>
      </c>
      <c r="AB1056" s="430">
        <v>0</v>
      </c>
      <c r="AC1056" s="430">
        <v>0</v>
      </c>
      <c r="AD1056" s="430">
        <v>0</v>
      </c>
      <c r="AE1056" s="430">
        <v>0</v>
      </c>
      <c r="AF1056" s="430">
        <v>0</v>
      </c>
      <c r="AG1056" s="430">
        <v>0</v>
      </c>
      <c r="AH1056" s="430">
        <v>0</v>
      </c>
      <c r="AI1056" s="430">
        <v>0</v>
      </c>
      <c r="AJ1056" s="430">
        <v>0</v>
      </c>
      <c r="AK1056" s="430">
        <v>0</v>
      </c>
      <c r="AL1056" s="430">
        <v>0</v>
      </c>
    </row>
    <row r="1057" spans="1:38" x14ac:dyDescent="0.25">
      <c r="A1057" s="430" t="s">
        <v>4260</v>
      </c>
      <c r="B1057" s="430">
        <v>1</v>
      </c>
      <c r="C1057" s="430" t="s">
        <v>4261</v>
      </c>
      <c r="D1057" s="430" t="s">
        <v>4001</v>
      </c>
      <c r="E1057" s="430">
        <v>21</v>
      </c>
      <c r="F1057" s="430">
        <v>0</v>
      </c>
      <c r="G1057" s="430">
        <v>0</v>
      </c>
      <c r="H1057" s="430">
        <v>0</v>
      </c>
      <c r="I1057" s="430">
        <v>0</v>
      </c>
      <c r="J1057" s="430">
        <v>0</v>
      </c>
      <c r="K1057" s="430">
        <v>0</v>
      </c>
      <c r="L1057" s="430">
        <v>0</v>
      </c>
      <c r="M1057" s="430">
        <v>0</v>
      </c>
      <c r="N1057" s="430">
        <v>0</v>
      </c>
      <c r="O1057" s="430">
        <v>0</v>
      </c>
      <c r="P1057" s="430">
        <v>0</v>
      </c>
      <c r="Q1057" s="430">
        <v>0</v>
      </c>
      <c r="R1057" s="430">
        <v>0</v>
      </c>
      <c r="S1057" s="430">
        <v>0</v>
      </c>
      <c r="T1057" s="430">
        <v>0</v>
      </c>
      <c r="U1057" s="430">
        <v>0</v>
      </c>
      <c r="V1057" s="430">
        <v>0</v>
      </c>
      <c r="W1057" s="430">
        <v>0</v>
      </c>
      <c r="X1057" s="430">
        <v>0</v>
      </c>
      <c r="Y1057" s="430">
        <v>0</v>
      </c>
      <c r="Z1057" s="430">
        <v>0</v>
      </c>
      <c r="AA1057" s="430">
        <v>0</v>
      </c>
      <c r="AB1057" s="430">
        <v>0</v>
      </c>
      <c r="AC1057" s="430">
        <v>0</v>
      </c>
      <c r="AD1057" s="430">
        <v>0</v>
      </c>
      <c r="AE1057" s="430">
        <v>0</v>
      </c>
      <c r="AF1057" s="430">
        <v>0</v>
      </c>
      <c r="AG1057" s="430">
        <v>0</v>
      </c>
      <c r="AH1057" s="430">
        <v>0</v>
      </c>
      <c r="AI1057" s="430">
        <v>0</v>
      </c>
      <c r="AJ1057" s="430">
        <v>0</v>
      </c>
      <c r="AK1057" s="430">
        <v>0</v>
      </c>
      <c r="AL1057" s="430">
        <v>0</v>
      </c>
    </row>
    <row r="1058" spans="1:38" x14ac:dyDescent="0.25">
      <c r="A1058" s="430" t="s">
        <v>4260</v>
      </c>
      <c r="B1058" s="430">
        <v>1</v>
      </c>
      <c r="C1058" s="430" t="s">
        <v>4261</v>
      </c>
      <c r="D1058" s="430" t="s">
        <v>4003</v>
      </c>
      <c r="E1058" s="430">
        <v>21</v>
      </c>
      <c r="F1058" s="430">
        <v>0</v>
      </c>
      <c r="G1058" s="430">
        <v>0</v>
      </c>
      <c r="H1058" s="430">
        <v>0</v>
      </c>
      <c r="I1058" s="430">
        <v>0</v>
      </c>
      <c r="J1058" s="430">
        <v>0</v>
      </c>
      <c r="K1058" s="430">
        <v>0</v>
      </c>
      <c r="L1058" s="430">
        <v>0</v>
      </c>
      <c r="M1058" s="430">
        <v>0</v>
      </c>
      <c r="N1058" s="430">
        <v>0.1350389333333</v>
      </c>
      <c r="O1058" s="430">
        <v>0.1350389333333</v>
      </c>
      <c r="P1058" s="430">
        <v>0.1350389333333</v>
      </c>
      <c r="Q1058" s="430">
        <v>0.1350389333333</v>
      </c>
      <c r="R1058" s="430">
        <v>0.1350389333333</v>
      </c>
      <c r="S1058" s="430">
        <v>0.1350389333333</v>
      </c>
      <c r="T1058" s="430">
        <v>0.1350389333333</v>
      </c>
      <c r="U1058" s="430">
        <v>0.1350389333333</v>
      </c>
      <c r="V1058" s="430">
        <v>0.1350389333333</v>
      </c>
      <c r="W1058" s="430">
        <v>0.1350389333333</v>
      </c>
      <c r="X1058" s="430">
        <v>0.1350389333333</v>
      </c>
      <c r="Y1058" s="430">
        <v>0.1350389333333</v>
      </c>
      <c r="Z1058" s="430">
        <v>0.14409910000000001</v>
      </c>
      <c r="AA1058" s="430">
        <v>0.12560840000000001</v>
      </c>
      <c r="AB1058" s="430">
        <v>0.13540930000000001</v>
      </c>
      <c r="AC1058" s="430">
        <v>0.15672749999999999</v>
      </c>
      <c r="AD1058" s="430">
        <v>0.12767020000000001</v>
      </c>
      <c r="AE1058" s="430">
        <v>0.1562095</v>
      </c>
      <c r="AF1058" s="430">
        <v>0.1294495</v>
      </c>
      <c r="AG1058" s="430">
        <v>0.163576</v>
      </c>
      <c r="AH1058" s="430">
        <v>0.1540744</v>
      </c>
      <c r="AI1058" s="430">
        <v>0.1094735</v>
      </c>
      <c r="AJ1058" s="430">
        <v>0.15912809999999999</v>
      </c>
      <c r="AK1058" s="430">
        <v>0.15497169999999999</v>
      </c>
      <c r="AL1058" s="430">
        <v>0</v>
      </c>
    </row>
    <row r="1059" spans="1:38" x14ac:dyDescent="0.25">
      <c r="A1059" s="430" t="s">
        <v>4260</v>
      </c>
      <c r="B1059" s="430">
        <v>1</v>
      </c>
      <c r="C1059" s="430" t="s">
        <v>4261</v>
      </c>
      <c r="D1059" s="430" t="s">
        <v>4004</v>
      </c>
      <c r="E1059" s="430">
        <v>21</v>
      </c>
      <c r="F1059" s="430">
        <v>0.23989587222219999</v>
      </c>
      <c r="G1059" s="430">
        <v>0.2028534972222</v>
      </c>
      <c r="H1059" s="430">
        <v>0.20751087222219999</v>
      </c>
      <c r="I1059" s="430">
        <v>0.19869341388889999</v>
      </c>
      <c r="J1059" s="430">
        <v>0.1869033904762</v>
      </c>
      <c r="K1059" s="430">
        <v>0.18908196190480001</v>
      </c>
      <c r="L1059" s="430">
        <v>0.20297481904760001</v>
      </c>
      <c r="M1059" s="430">
        <v>0.21618910476190001</v>
      </c>
      <c r="N1059" s="430">
        <v>0.19575497142859999</v>
      </c>
      <c r="O1059" s="430">
        <v>0.17215231428569999</v>
      </c>
      <c r="P1059" s="430">
        <v>0.1303666</v>
      </c>
      <c r="Q1059" s="430">
        <v>6.83666E-2</v>
      </c>
      <c r="R1059" s="430">
        <v>5.2780885714300001E-2</v>
      </c>
      <c r="S1059" s="430">
        <v>4.6366600000000001E-2</v>
      </c>
      <c r="T1059" s="430">
        <v>6.2752314285699995E-2</v>
      </c>
      <c r="U1059" s="430">
        <v>5.8852314285700001E-2</v>
      </c>
      <c r="V1059" s="430">
        <v>5.4439599999999998E-2</v>
      </c>
      <c r="W1059" s="430">
        <v>6.1239599999999998E-2</v>
      </c>
      <c r="X1059" s="430">
        <v>6.7825314285700003E-2</v>
      </c>
      <c r="Y1059" s="430">
        <v>4.9361028571399998E-2</v>
      </c>
      <c r="Z1059" s="430">
        <v>8.04725142857E-2</v>
      </c>
      <c r="AA1059" s="430">
        <v>8.9089413499299996E-2</v>
      </c>
      <c r="AB1059" s="430">
        <v>0.1060100176933</v>
      </c>
      <c r="AC1059" s="430">
        <v>0.1156893498034</v>
      </c>
      <c r="AD1059" s="430">
        <v>0.1458134865007</v>
      </c>
      <c r="AE1059" s="430">
        <v>0.1514132749672</v>
      </c>
      <c r="AF1059" s="430">
        <v>0</v>
      </c>
      <c r="AG1059" s="430">
        <v>0</v>
      </c>
      <c r="AH1059" s="430">
        <v>0</v>
      </c>
      <c r="AI1059" s="430">
        <v>0</v>
      </c>
      <c r="AJ1059" s="430">
        <v>0</v>
      </c>
      <c r="AK1059" s="430">
        <v>0</v>
      </c>
      <c r="AL1059" s="430">
        <v>0</v>
      </c>
    </row>
    <row r="1060" spans="1:38" x14ac:dyDescent="0.25">
      <c r="A1060" s="430" t="s">
        <v>4260</v>
      </c>
      <c r="B1060" s="430">
        <v>1</v>
      </c>
      <c r="C1060" s="430" t="s">
        <v>4261</v>
      </c>
      <c r="D1060" s="430" t="s">
        <v>4225</v>
      </c>
      <c r="E1060" s="430">
        <v>21</v>
      </c>
      <c r="F1060" s="430">
        <v>0</v>
      </c>
      <c r="G1060" s="430">
        <v>0</v>
      </c>
      <c r="H1060" s="430">
        <v>0</v>
      </c>
      <c r="I1060" s="430">
        <v>0</v>
      </c>
      <c r="J1060" s="430">
        <v>0</v>
      </c>
      <c r="K1060" s="430">
        <v>0</v>
      </c>
      <c r="L1060" s="430">
        <v>0</v>
      </c>
      <c r="M1060" s="430">
        <v>0</v>
      </c>
      <c r="N1060" s="430">
        <v>0</v>
      </c>
      <c r="O1060" s="430">
        <v>0</v>
      </c>
      <c r="P1060" s="430">
        <v>0</v>
      </c>
      <c r="Q1060" s="430">
        <v>0</v>
      </c>
      <c r="R1060" s="430">
        <v>0</v>
      </c>
      <c r="S1060" s="430">
        <v>0</v>
      </c>
      <c r="T1060" s="430">
        <v>0</v>
      </c>
      <c r="U1060" s="430">
        <v>0</v>
      </c>
      <c r="V1060" s="430">
        <v>0</v>
      </c>
      <c r="W1060" s="430">
        <v>0</v>
      </c>
      <c r="X1060" s="430">
        <v>0</v>
      </c>
      <c r="Y1060" s="430">
        <v>0</v>
      </c>
      <c r="Z1060" s="430">
        <v>0</v>
      </c>
      <c r="AA1060" s="430">
        <v>0</v>
      </c>
      <c r="AB1060" s="430">
        <v>0</v>
      </c>
      <c r="AC1060" s="430">
        <v>0</v>
      </c>
      <c r="AD1060" s="430">
        <v>0</v>
      </c>
      <c r="AE1060" s="430">
        <v>0</v>
      </c>
      <c r="AF1060" s="430">
        <v>0</v>
      </c>
      <c r="AG1060" s="430">
        <v>0</v>
      </c>
      <c r="AH1060" s="430">
        <v>0</v>
      </c>
      <c r="AI1060" s="430">
        <v>0</v>
      </c>
      <c r="AJ1060" s="430">
        <v>0</v>
      </c>
      <c r="AK1060" s="430">
        <v>0</v>
      </c>
      <c r="AL1060" s="430">
        <v>0</v>
      </c>
    </row>
    <row r="1061" spans="1:38" x14ac:dyDescent="0.25">
      <c r="A1061" s="430" t="s">
        <v>4260</v>
      </c>
      <c r="B1061" s="430">
        <v>1</v>
      </c>
      <c r="C1061" s="430" t="s">
        <v>4261</v>
      </c>
      <c r="D1061" s="430" t="s">
        <v>4006</v>
      </c>
      <c r="E1061" s="430">
        <v>21</v>
      </c>
      <c r="F1061" s="430">
        <v>0</v>
      </c>
      <c r="G1061" s="430">
        <v>0</v>
      </c>
      <c r="H1061" s="430">
        <v>0</v>
      </c>
      <c r="I1061" s="430">
        <v>0</v>
      </c>
      <c r="J1061" s="430">
        <v>0</v>
      </c>
      <c r="K1061" s="430">
        <v>0</v>
      </c>
      <c r="L1061" s="430">
        <v>0</v>
      </c>
      <c r="M1061" s="430">
        <v>0</v>
      </c>
      <c r="N1061" s="430">
        <v>0</v>
      </c>
      <c r="O1061" s="430">
        <v>0</v>
      </c>
      <c r="P1061" s="430">
        <v>0</v>
      </c>
      <c r="Q1061" s="430">
        <v>0</v>
      </c>
      <c r="R1061" s="430">
        <v>0</v>
      </c>
      <c r="S1061" s="430">
        <v>0</v>
      </c>
      <c r="T1061" s="430">
        <v>0</v>
      </c>
      <c r="U1061" s="430">
        <v>0</v>
      </c>
      <c r="V1061" s="430">
        <v>0</v>
      </c>
      <c r="W1061" s="430">
        <v>0</v>
      </c>
      <c r="X1061" s="430">
        <v>0</v>
      </c>
      <c r="Y1061" s="430">
        <v>0</v>
      </c>
      <c r="Z1061" s="430">
        <v>0</v>
      </c>
      <c r="AA1061" s="430">
        <v>0</v>
      </c>
      <c r="AB1061" s="430">
        <v>0</v>
      </c>
      <c r="AC1061" s="430">
        <v>0</v>
      </c>
      <c r="AD1061" s="430">
        <v>0</v>
      </c>
      <c r="AE1061" s="430">
        <v>0</v>
      </c>
      <c r="AF1061" s="430">
        <v>0</v>
      </c>
      <c r="AG1061" s="430">
        <v>0</v>
      </c>
      <c r="AH1061" s="430">
        <v>0</v>
      </c>
      <c r="AI1061" s="430">
        <v>0</v>
      </c>
      <c r="AJ1061" s="430">
        <v>0</v>
      </c>
      <c r="AK1061" s="430">
        <v>0</v>
      </c>
      <c r="AL1061" s="430">
        <v>0</v>
      </c>
    </row>
    <row r="1062" spans="1:38" x14ac:dyDescent="0.25">
      <c r="A1062" s="430" t="s">
        <v>4260</v>
      </c>
      <c r="B1062" s="430">
        <v>1</v>
      </c>
      <c r="C1062" s="430" t="s">
        <v>4261</v>
      </c>
      <c r="D1062" s="430" t="s">
        <v>4008</v>
      </c>
      <c r="E1062" s="430">
        <v>21</v>
      </c>
      <c r="F1062" s="430">
        <v>0</v>
      </c>
      <c r="G1062" s="430">
        <v>0</v>
      </c>
      <c r="H1062" s="430">
        <v>0</v>
      </c>
      <c r="I1062" s="430">
        <v>0</v>
      </c>
      <c r="J1062" s="430">
        <v>0</v>
      </c>
      <c r="K1062" s="430">
        <v>0</v>
      </c>
      <c r="L1062" s="430">
        <v>0</v>
      </c>
      <c r="M1062" s="430">
        <v>0</v>
      </c>
      <c r="N1062" s="430">
        <v>0</v>
      </c>
      <c r="O1062" s="430">
        <v>0</v>
      </c>
      <c r="P1062" s="430">
        <v>0</v>
      </c>
      <c r="Q1062" s="430">
        <v>0</v>
      </c>
      <c r="R1062" s="430">
        <v>0</v>
      </c>
      <c r="S1062" s="430">
        <v>0</v>
      </c>
      <c r="T1062" s="430">
        <v>0</v>
      </c>
      <c r="U1062" s="430">
        <v>0</v>
      </c>
      <c r="V1062" s="430">
        <v>0</v>
      </c>
      <c r="W1062" s="430">
        <v>0</v>
      </c>
      <c r="X1062" s="430">
        <v>0</v>
      </c>
      <c r="Y1062" s="430">
        <v>0</v>
      </c>
      <c r="Z1062" s="430">
        <v>0</v>
      </c>
      <c r="AA1062" s="430">
        <v>0</v>
      </c>
      <c r="AB1062" s="430">
        <v>0</v>
      </c>
      <c r="AC1062" s="430">
        <v>0</v>
      </c>
      <c r="AD1062" s="430">
        <v>0</v>
      </c>
      <c r="AE1062" s="430">
        <v>0</v>
      </c>
      <c r="AF1062" s="430">
        <v>0</v>
      </c>
      <c r="AG1062" s="430">
        <v>0</v>
      </c>
      <c r="AH1062" s="430">
        <v>0</v>
      </c>
      <c r="AI1062" s="430">
        <v>0</v>
      </c>
      <c r="AJ1062" s="430">
        <v>0</v>
      </c>
      <c r="AK1062" s="430">
        <v>0</v>
      </c>
      <c r="AL1062" s="430">
        <v>0</v>
      </c>
    </row>
    <row r="1063" spans="1:38" x14ac:dyDescent="0.25">
      <c r="A1063" s="430" t="s">
        <v>4260</v>
      </c>
      <c r="B1063" s="430">
        <v>1</v>
      </c>
      <c r="C1063" s="430" t="s">
        <v>4261</v>
      </c>
      <c r="D1063" s="430" t="s">
        <v>481</v>
      </c>
      <c r="E1063" s="430">
        <v>21</v>
      </c>
      <c r="F1063" s="430">
        <v>0</v>
      </c>
      <c r="G1063" s="430">
        <v>0</v>
      </c>
      <c r="H1063" s="430">
        <v>0</v>
      </c>
      <c r="I1063" s="430">
        <v>0</v>
      </c>
      <c r="J1063" s="430">
        <v>0</v>
      </c>
      <c r="K1063" s="430">
        <v>0</v>
      </c>
      <c r="L1063" s="430">
        <v>0</v>
      </c>
      <c r="M1063" s="430">
        <v>0</v>
      </c>
      <c r="N1063" s="430">
        <v>0</v>
      </c>
      <c r="O1063" s="430">
        <v>0</v>
      </c>
      <c r="P1063" s="430">
        <v>0</v>
      </c>
      <c r="Q1063" s="430">
        <v>0</v>
      </c>
      <c r="R1063" s="430">
        <v>0</v>
      </c>
      <c r="S1063" s="430">
        <v>0</v>
      </c>
      <c r="T1063" s="430">
        <v>0</v>
      </c>
      <c r="U1063" s="430">
        <v>0</v>
      </c>
      <c r="V1063" s="430">
        <v>0</v>
      </c>
      <c r="W1063" s="430">
        <v>0</v>
      </c>
      <c r="X1063" s="430">
        <v>0</v>
      </c>
      <c r="Y1063" s="430">
        <v>0</v>
      </c>
      <c r="Z1063" s="430">
        <v>0</v>
      </c>
      <c r="AA1063" s="430">
        <v>0</v>
      </c>
      <c r="AB1063" s="430">
        <v>0</v>
      </c>
      <c r="AC1063" s="430">
        <v>0</v>
      </c>
      <c r="AD1063" s="430">
        <v>0</v>
      </c>
      <c r="AE1063" s="430">
        <v>0</v>
      </c>
      <c r="AF1063" s="430">
        <v>0</v>
      </c>
      <c r="AG1063" s="430">
        <v>0</v>
      </c>
      <c r="AH1063" s="430">
        <v>0</v>
      </c>
      <c r="AI1063" s="430">
        <v>0</v>
      </c>
      <c r="AJ1063" s="430">
        <v>0</v>
      </c>
      <c r="AK1063" s="430">
        <v>0</v>
      </c>
      <c r="AL1063" s="430">
        <v>0</v>
      </c>
    </row>
    <row r="1064" spans="1:38" x14ac:dyDescent="0.25">
      <c r="A1064" s="430" t="s">
        <v>4260</v>
      </c>
      <c r="B1064" s="430">
        <v>1</v>
      </c>
      <c r="C1064" s="430" t="s">
        <v>4261</v>
      </c>
      <c r="D1064" s="430" t="s">
        <v>4011</v>
      </c>
      <c r="E1064" s="430">
        <v>21</v>
      </c>
      <c r="F1064" s="430">
        <v>0</v>
      </c>
      <c r="G1064" s="430">
        <v>0</v>
      </c>
      <c r="H1064" s="430">
        <v>0</v>
      </c>
      <c r="I1064" s="430">
        <v>0</v>
      </c>
      <c r="J1064" s="430">
        <v>0</v>
      </c>
      <c r="K1064" s="430">
        <v>0</v>
      </c>
      <c r="L1064" s="430">
        <v>0</v>
      </c>
      <c r="M1064" s="430">
        <v>0</v>
      </c>
      <c r="N1064" s="430">
        <v>0</v>
      </c>
      <c r="O1064" s="430">
        <v>0</v>
      </c>
      <c r="P1064" s="430">
        <v>0</v>
      </c>
      <c r="Q1064" s="430">
        <v>0</v>
      </c>
      <c r="R1064" s="430">
        <v>0</v>
      </c>
      <c r="S1064" s="430">
        <v>0</v>
      </c>
      <c r="T1064" s="430">
        <v>0</v>
      </c>
      <c r="U1064" s="430">
        <v>0</v>
      </c>
      <c r="V1064" s="430">
        <v>0</v>
      </c>
      <c r="W1064" s="430">
        <v>0</v>
      </c>
      <c r="X1064" s="430">
        <v>0</v>
      </c>
      <c r="Y1064" s="430">
        <v>0</v>
      </c>
      <c r="Z1064" s="430">
        <v>0</v>
      </c>
      <c r="AA1064" s="430">
        <v>0</v>
      </c>
      <c r="AB1064" s="430">
        <v>0</v>
      </c>
      <c r="AC1064" s="430">
        <v>0</v>
      </c>
      <c r="AD1064" s="430">
        <v>0</v>
      </c>
      <c r="AE1064" s="430">
        <v>0</v>
      </c>
      <c r="AF1064" s="430">
        <v>0</v>
      </c>
      <c r="AG1064" s="430">
        <v>0</v>
      </c>
      <c r="AH1064" s="430">
        <v>0</v>
      </c>
      <c r="AI1064" s="430">
        <v>0</v>
      </c>
      <c r="AJ1064" s="430">
        <v>0</v>
      </c>
      <c r="AK1064" s="430">
        <v>0</v>
      </c>
      <c r="AL1064" s="430">
        <v>0</v>
      </c>
    </row>
    <row r="1065" spans="1:38" x14ac:dyDescent="0.25">
      <c r="A1065" s="430" t="s">
        <v>4260</v>
      </c>
      <c r="B1065" s="430">
        <v>1</v>
      </c>
      <c r="C1065" s="430" t="s">
        <v>4261</v>
      </c>
      <c r="D1065" s="430" t="s">
        <v>4013</v>
      </c>
      <c r="E1065" s="430">
        <v>21</v>
      </c>
      <c r="F1065" s="430">
        <v>0</v>
      </c>
      <c r="G1065" s="430">
        <v>0</v>
      </c>
      <c r="H1065" s="430">
        <v>0</v>
      </c>
      <c r="I1065" s="430">
        <v>0</v>
      </c>
      <c r="J1065" s="430">
        <v>0</v>
      </c>
      <c r="K1065" s="430">
        <v>0</v>
      </c>
      <c r="L1065" s="430">
        <v>0</v>
      </c>
      <c r="M1065" s="430">
        <v>0</v>
      </c>
      <c r="N1065" s="430">
        <v>0</v>
      </c>
      <c r="O1065" s="430">
        <v>0</v>
      </c>
      <c r="P1065" s="430">
        <v>0</v>
      </c>
      <c r="Q1065" s="430">
        <v>0</v>
      </c>
      <c r="R1065" s="430">
        <v>0</v>
      </c>
      <c r="S1065" s="430">
        <v>0</v>
      </c>
      <c r="T1065" s="430">
        <v>0</v>
      </c>
      <c r="U1065" s="430">
        <v>0</v>
      </c>
      <c r="V1065" s="430">
        <v>0</v>
      </c>
      <c r="W1065" s="430">
        <v>0</v>
      </c>
      <c r="X1065" s="430">
        <v>0</v>
      </c>
      <c r="Y1065" s="430">
        <v>0</v>
      </c>
      <c r="Z1065" s="430">
        <v>0</v>
      </c>
      <c r="AA1065" s="430">
        <v>0</v>
      </c>
      <c r="AB1065" s="430">
        <v>0</v>
      </c>
      <c r="AC1065" s="430">
        <v>0</v>
      </c>
      <c r="AD1065" s="430">
        <v>0</v>
      </c>
      <c r="AE1065" s="430">
        <v>0</v>
      </c>
      <c r="AF1065" s="430">
        <v>0</v>
      </c>
      <c r="AG1065" s="430">
        <v>0</v>
      </c>
      <c r="AH1065" s="430">
        <v>0</v>
      </c>
      <c r="AI1065" s="430">
        <v>0</v>
      </c>
      <c r="AJ1065" s="430">
        <v>0</v>
      </c>
      <c r="AK1065" s="430">
        <v>0</v>
      </c>
      <c r="AL1065" s="430">
        <v>0</v>
      </c>
    </row>
    <row r="1066" spans="1:38" x14ac:dyDescent="0.25">
      <c r="A1066" s="430" t="s">
        <v>4260</v>
      </c>
      <c r="B1066" s="430">
        <v>1</v>
      </c>
      <c r="C1066" s="430" t="s">
        <v>4261</v>
      </c>
      <c r="D1066" s="430" t="s">
        <v>4014</v>
      </c>
      <c r="E1066" s="430">
        <v>21</v>
      </c>
      <c r="F1066" s="430">
        <v>0</v>
      </c>
      <c r="G1066" s="430">
        <v>0</v>
      </c>
      <c r="H1066" s="430">
        <v>0</v>
      </c>
      <c r="I1066" s="430">
        <v>0</v>
      </c>
      <c r="J1066" s="430">
        <v>0</v>
      </c>
      <c r="K1066" s="430">
        <v>0</v>
      </c>
      <c r="L1066" s="430">
        <v>0</v>
      </c>
      <c r="M1066" s="430">
        <v>0</v>
      </c>
      <c r="N1066" s="430">
        <v>0</v>
      </c>
      <c r="O1066" s="430">
        <v>0</v>
      </c>
      <c r="P1066" s="430">
        <v>0</v>
      </c>
      <c r="Q1066" s="430">
        <v>0</v>
      </c>
      <c r="R1066" s="430">
        <v>0</v>
      </c>
      <c r="S1066" s="430">
        <v>0</v>
      </c>
      <c r="T1066" s="430">
        <v>0</v>
      </c>
      <c r="U1066" s="430">
        <v>0</v>
      </c>
      <c r="V1066" s="430">
        <v>0</v>
      </c>
      <c r="W1066" s="430">
        <v>0</v>
      </c>
      <c r="X1066" s="430">
        <v>0</v>
      </c>
      <c r="Y1066" s="430">
        <v>0</v>
      </c>
      <c r="Z1066" s="430">
        <v>0</v>
      </c>
      <c r="AA1066" s="430">
        <v>0</v>
      </c>
      <c r="AB1066" s="430">
        <v>0</v>
      </c>
      <c r="AC1066" s="430">
        <v>0</v>
      </c>
      <c r="AD1066" s="430">
        <v>0</v>
      </c>
      <c r="AE1066" s="430">
        <v>0</v>
      </c>
      <c r="AF1066" s="430">
        <v>0</v>
      </c>
      <c r="AG1066" s="430">
        <v>0</v>
      </c>
      <c r="AH1066" s="430">
        <v>0</v>
      </c>
      <c r="AI1066" s="430">
        <v>0</v>
      </c>
      <c r="AJ1066" s="430">
        <v>0</v>
      </c>
      <c r="AK1066" s="430">
        <v>0</v>
      </c>
      <c r="AL1066" s="430">
        <v>0</v>
      </c>
    </row>
    <row r="1067" spans="1:38" x14ac:dyDescent="0.25">
      <c r="A1067" s="430" t="s">
        <v>4260</v>
      </c>
      <c r="B1067" s="430">
        <v>1</v>
      </c>
      <c r="C1067" s="430" t="s">
        <v>4261</v>
      </c>
      <c r="D1067" s="430" t="s">
        <v>4016</v>
      </c>
      <c r="E1067" s="430">
        <v>21</v>
      </c>
      <c r="F1067" s="430">
        <v>0</v>
      </c>
      <c r="G1067" s="430">
        <v>0</v>
      </c>
      <c r="H1067" s="430">
        <v>0</v>
      </c>
      <c r="I1067" s="430">
        <v>0</v>
      </c>
      <c r="J1067" s="430">
        <v>0</v>
      </c>
      <c r="K1067" s="430">
        <v>0</v>
      </c>
      <c r="L1067" s="430">
        <v>0</v>
      </c>
      <c r="M1067" s="430">
        <v>0</v>
      </c>
      <c r="N1067" s="430">
        <v>0</v>
      </c>
      <c r="O1067" s="430">
        <v>0</v>
      </c>
      <c r="P1067" s="430">
        <v>0</v>
      </c>
      <c r="Q1067" s="430">
        <v>0</v>
      </c>
      <c r="R1067" s="430">
        <v>0</v>
      </c>
      <c r="S1067" s="430">
        <v>0</v>
      </c>
      <c r="T1067" s="430">
        <v>0</v>
      </c>
      <c r="U1067" s="430">
        <v>0</v>
      </c>
      <c r="V1067" s="430">
        <v>0</v>
      </c>
      <c r="W1067" s="430">
        <v>0</v>
      </c>
      <c r="X1067" s="430">
        <v>0</v>
      </c>
      <c r="Y1067" s="430">
        <v>0</v>
      </c>
      <c r="Z1067" s="430">
        <v>0</v>
      </c>
      <c r="AA1067" s="430">
        <v>0</v>
      </c>
      <c r="AB1067" s="430">
        <v>0</v>
      </c>
      <c r="AC1067" s="430">
        <v>0</v>
      </c>
      <c r="AD1067" s="430">
        <v>0</v>
      </c>
      <c r="AE1067" s="430">
        <v>0</v>
      </c>
      <c r="AF1067" s="430">
        <v>0</v>
      </c>
      <c r="AG1067" s="430">
        <v>0</v>
      </c>
      <c r="AH1067" s="430">
        <v>0</v>
      </c>
      <c r="AI1067" s="430">
        <v>0</v>
      </c>
      <c r="AJ1067" s="430">
        <v>0</v>
      </c>
      <c r="AK1067" s="430">
        <v>0</v>
      </c>
      <c r="AL1067" s="430">
        <v>0</v>
      </c>
    </row>
    <row r="1068" spans="1:38" x14ac:dyDescent="0.25">
      <c r="A1068" s="430" t="s">
        <v>4260</v>
      </c>
      <c r="B1068" s="430">
        <v>1</v>
      </c>
      <c r="C1068" s="430" t="s">
        <v>4261</v>
      </c>
      <c r="D1068" s="430" t="s">
        <v>4018</v>
      </c>
      <c r="E1068" s="430">
        <v>21</v>
      </c>
      <c r="F1068" s="430">
        <v>0</v>
      </c>
      <c r="G1068" s="430">
        <v>0</v>
      </c>
      <c r="H1068" s="430">
        <v>0</v>
      </c>
      <c r="I1068" s="430">
        <v>0</v>
      </c>
      <c r="J1068" s="430">
        <v>0</v>
      </c>
      <c r="K1068" s="430">
        <v>0</v>
      </c>
      <c r="L1068" s="430">
        <v>0</v>
      </c>
      <c r="M1068" s="430">
        <v>0</v>
      </c>
      <c r="N1068" s="430">
        <v>0</v>
      </c>
      <c r="O1068" s="430">
        <v>0</v>
      </c>
      <c r="P1068" s="430">
        <v>0</v>
      </c>
      <c r="Q1068" s="430">
        <v>0</v>
      </c>
      <c r="R1068" s="430">
        <v>0</v>
      </c>
      <c r="S1068" s="430">
        <v>0</v>
      </c>
      <c r="T1068" s="430">
        <v>0</v>
      </c>
      <c r="U1068" s="430">
        <v>0</v>
      </c>
      <c r="V1068" s="430">
        <v>0</v>
      </c>
      <c r="W1068" s="430">
        <v>0</v>
      </c>
      <c r="X1068" s="430">
        <v>0</v>
      </c>
      <c r="Y1068" s="430">
        <v>0</v>
      </c>
      <c r="Z1068" s="430">
        <v>0</v>
      </c>
      <c r="AA1068" s="430">
        <v>0</v>
      </c>
      <c r="AB1068" s="430">
        <v>0</v>
      </c>
      <c r="AC1068" s="430">
        <v>0</v>
      </c>
      <c r="AD1068" s="430">
        <v>0</v>
      </c>
      <c r="AE1068" s="430">
        <v>0</v>
      </c>
      <c r="AF1068" s="430">
        <v>0</v>
      </c>
      <c r="AG1068" s="430">
        <v>0</v>
      </c>
      <c r="AH1068" s="430">
        <v>0</v>
      </c>
      <c r="AI1068" s="430">
        <v>0</v>
      </c>
      <c r="AJ1068" s="430">
        <v>0</v>
      </c>
      <c r="AK1068" s="430">
        <v>0</v>
      </c>
      <c r="AL1068" s="430">
        <v>0</v>
      </c>
    </row>
    <row r="1069" spans="1:38" x14ac:dyDescent="0.25">
      <c r="A1069" s="430" t="s">
        <v>4260</v>
      </c>
      <c r="B1069" s="430">
        <v>1</v>
      </c>
      <c r="C1069" s="430" t="s">
        <v>4261</v>
      </c>
      <c r="D1069" s="430" t="s">
        <v>4226</v>
      </c>
      <c r="E1069" s="430">
        <v>21</v>
      </c>
      <c r="F1069" s="430">
        <v>0</v>
      </c>
      <c r="G1069" s="430">
        <v>0</v>
      </c>
      <c r="H1069" s="430">
        <v>0</v>
      </c>
      <c r="I1069" s="430">
        <v>0</v>
      </c>
      <c r="J1069" s="430">
        <v>0</v>
      </c>
      <c r="K1069" s="430">
        <v>0</v>
      </c>
      <c r="L1069" s="430">
        <v>0</v>
      </c>
      <c r="M1069" s="430">
        <v>0</v>
      </c>
      <c r="N1069" s="430">
        <v>0</v>
      </c>
      <c r="O1069" s="430">
        <v>0</v>
      </c>
      <c r="P1069" s="430">
        <v>0</v>
      </c>
      <c r="Q1069" s="430">
        <v>0</v>
      </c>
      <c r="R1069" s="430">
        <v>0</v>
      </c>
      <c r="S1069" s="430">
        <v>0</v>
      </c>
      <c r="T1069" s="430">
        <v>0</v>
      </c>
      <c r="U1069" s="430">
        <v>0</v>
      </c>
      <c r="V1069" s="430">
        <v>0</v>
      </c>
      <c r="W1069" s="430">
        <v>0</v>
      </c>
      <c r="X1069" s="430">
        <v>0</v>
      </c>
      <c r="Y1069" s="430">
        <v>0</v>
      </c>
      <c r="Z1069" s="430">
        <v>0</v>
      </c>
      <c r="AA1069" s="430">
        <v>0</v>
      </c>
      <c r="AB1069" s="430">
        <v>0</v>
      </c>
      <c r="AC1069" s="430">
        <v>0</v>
      </c>
      <c r="AD1069" s="430">
        <v>0</v>
      </c>
      <c r="AE1069" s="430">
        <v>0</v>
      </c>
      <c r="AF1069" s="430">
        <v>0</v>
      </c>
      <c r="AG1069" s="430">
        <v>0</v>
      </c>
      <c r="AH1069" s="430">
        <v>0</v>
      </c>
      <c r="AI1069" s="430">
        <v>0</v>
      </c>
      <c r="AJ1069" s="430">
        <v>0</v>
      </c>
      <c r="AK1069" s="430">
        <v>0</v>
      </c>
      <c r="AL1069" s="430">
        <v>0</v>
      </c>
    </row>
    <row r="1070" spans="1:38" x14ac:dyDescent="0.25">
      <c r="A1070" s="430" t="s">
        <v>4260</v>
      </c>
      <c r="B1070" s="430">
        <v>1</v>
      </c>
      <c r="C1070" s="430" t="s">
        <v>4261</v>
      </c>
      <c r="D1070" s="430" t="s">
        <v>4020</v>
      </c>
      <c r="E1070" s="430">
        <v>21</v>
      </c>
      <c r="F1070" s="430">
        <v>0</v>
      </c>
      <c r="G1070" s="430">
        <v>0</v>
      </c>
      <c r="H1070" s="430">
        <v>0</v>
      </c>
      <c r="I1070" s="430">
        <v>0</v>
      </c>
      <c r="J1070" s="430">
        <v>0</v>
      </c>
      <c r="K1070" s="430">
        <v>0</v>
      </c>
      <c r="L1070" s="430">
        <v>0</v>
      </c>
      <c r="M1070" s="430">
        <v>0</v>
      </c>
      <c r="N1070" s="430">
        <v>0</v>
      </c>
      <c r="O1070" s="430">
        <v>0</v>
      </c>
      <c r="P1070" s="430">
        <v>0</v>
      </c>
      <c r="Q1070" s="430">
        <v>0</v>
      </c>
      <c r="R1070" s="430">
        <v>0</v>
      </c>
      <c r="S1070" s="430">
        <v>0</v>
      </c>
      <c r="T1070" s="430">
        <v>0</v>
      </c>
      <c r="U1070" s="430">
        <v>0</v>
      </c>
      <c r="V1070" s="430">
        <v>0</v>
      </c>
      <c r="W1070" s="430">
        <v>0</v>
      </c>
      <c r="X1070" s="430">
        <v>0</v>
      </c>
      <c r="Y1070" s="430">
        <v>0</v>
      </c>
      <c r="Z1070" s="430">
        <v>0</v>
      </c>
      <c r="AA1070" s="430">
        <v>0</v>
      </c>
      <c r="AB1070" s="430">
        <v>0</v>
      </c>
      <c r="AC1070" s="430">
        <v>0</v>
      </c>
      <c r="AD1070" s="430">
        <v>0</v>
      </c>
      <c r="AE1070" s="430">
        <v>0</v>
      </c>
      <c r="AF1070" s="430">
        <v>0</v>
      </c>
      <c r="AG1070" s="430">
        <v>0</v>
      </c>
      <c r="AH1070" s="430">
        <v>0</v>
      </c>
      <c r="AI1070" s="430">
        <v>0</v>
      </c>
      <c r="AJ1070" s="430">
        <v>0</v>
      </c>
      <c r="AK1070" s="430">
        <v>0</v>
      </c>
      <c r="AL1070" s="430">
        <v>0</v>
      </c>
    </row>
    <row r="1071" spans="1:38" x14ac:dyDescent="0.25">
      <c r="A1071" s="430" t="s">
        <v>4260</v>
      </c>
      <c r="B1071" s="430">
        <v>1</v>
      </c>
      <c r="C1071" s="430" t="s">
        <v>4261</v>
      </c>
      <c r="D1071" s="430" t="s">
        <v>4022</v>
      </c>
      <c r="E1071" s="430">
        <v>21</v>
      </c>
      <c r="F1071" s="430">
        <v>0</v>
      </c>
      <c r="G1071" s="430">
        <v>0</v>
      </c>
      <c r="H1071" s="430">
        <v>0</v>
      </c>
      <c r="I1071" s="430">
        <v>0</v>
      </c>
      <c r="J1071" s="430">
        <v>0</v>
      </c>
      <c r="K1071" s="430">
        <v>0</v>
      </c>
      <c r="L1071" s="430">
        <v>0</v>
      </c>
      <c r="M1071" s="430">
        <v>0</v>
      </c>
      <c r="N1071" s="430">
        <v>0</v>
      </c>
      <c r="O1071" s="430">
        <v>0</v>
      </c>
      <c r="P1071" s="430">
        <v>0</v>
      </c>
      <c r="Q1071" s="430">
        <v>0</v>
      </c>
      <c r="R1071" s="430">
        <v>0</v>
      </c>
      <c r="S1071" s="430">
        <v>0</v>
      </c>
      <c r="T1071" s="430">
        <v>0</v>
      </c>
      <c r="U1071" s="430">
        <v>0</v>
      </c>
      <c r="V1071" s="430">
        <v>0</v>
      </c>
      <c r="W1071" s="430">
        <v>0</v>
      </c>
      <c r="X1071" s="430">
        <v>0</v>
      </c>
      <c r="Y1071" s="430">
        <v>0</v>
      </c>
      <c r="Z1071" s="430">
        <v>0</v>
      </c>
      <c r="AA1071" s="430">
        <v>0</v>
      </c>
      <c r="AB1071" s="430">
        <v>0</v>
      </c>
      <c r="AC1071" s="430">
        <v>0</v>
      </c>
      <c r="AD1071" s="430">
        <v>0</v>
      </c>
      <c r="AE1071" s="430">
        <v>0</v>
      </c>
      <c r="AF1071" s="430">
        <v>0</v>
      </c>
      <c r="AG1071" s="430">
        <v>0</v>
      </c>
      <c r="AH1071" s="430">
        <v>0</v>
      </c>
      <c r="AI1071" s="430">
        <v>0</v>
      </c>
      <c r="AJ1071" s="430">
        <v>0</v>
      </c>
      <c r="AK1071" s="430">
        <v>0</v>
      </c>
      <c r="AL1071" s="430">
        <v>0</v>
      </c>
    </row>
    <row r="1072" spans="1:38" x14ac:dyDescent="0.25">
      <c r="A1072" s="430" t="s">
        <v>4260</v>
      </c>
      <c r="B1072" s="430">
        <v>1</v>
      </c>
      <c r="C1072" s="430" t="s">
        <v>4261</v>
      </c>
      <c r="D1072" s="430" t="s">
        <v>4024</v>
      </c>
      <c r="E1072" s="430">
        <v>21</v>
      </c>
      <c r="F1072" s="430">
        <v>0</v>
      </c>
      <c r="G1072" s="430">
        <v>0</v>
      </c>
      <c r="H1072" s="430">
        <v>0</v>
      </c>
      <c r="I1072" s="430">
        <v>0</v>
      </c>
      <c r="J1072" s="430">
        <v>0</v>
      </c>
      <c r="K1072" s="430">
        <v>0</v>
      </c>
      <c r="L1072" s="430">
        <v>0</v>
      </c>
      <c r="M1072" s="430">
        <v>0</v>
      </c>
      <c r="N1072" s="430">
        <v>0</v>
      </c>
      <c r="O1072" s="430">
        <v>0</v>
      </c>
      <c r="P1072" s="430">
        <v>0</v>
      </c>
      <c r="Q1072" s="430">
        <v>0</v>
      </c>
      <c r="R1072" s="430">
        <v>0</v>
      </c>
      <c r="S1072" s="430">
        <v>0</v>
      </c>
      <c r="T1072" s="430">
        <v>0</v>
      </c>
      <c r="U1072" s="430">
        <v>0</v>
      </c>
      <c r="V1072" s="430">
        <v>0</v>
      </c>
      <c r="W1072" s="430">
        <v>0</v>
      </c>
      <c r="X1072" s="430">
        <v>0</v>
      </c>
      <c r="Y1072" s="430">
        <v>0</v>
      </c>
      <c r="Z1072" s="430">
        <v>0</v>
      </c>
      <c r="AA1072" s="430">
        <v>0</v>
      </c>
      <c r="AB1072" s="430">
        <v>0</v>
      </c>
      <c r="AC1072" s="430">
        <v>0</v>
      </c>
      <c r="AD1072" s="430">
        <v>0</v>
      </c>
      <c r="AE1072" s="430">
        <v>0</v>
      </c>
      <c r="AF1072" s="430">
        <v>0</v>
      </c>
      <c r="AG1072" s="430">
        <v>0</v>
      </c>
      <c r="AH1072" s="430">
        <v>0</v>
      </c>
      <c r="AI1072" s="430">
        <v>0</v>
      </c>
      <c r="AJ1072" s="430">
        <v>0</v>
      </c>
      <c r="AK1072" s="430">
        <v>0</v>
      </c>
      <c r="AL1072" s="430">
        <v>0</v>
      </c>
    </row>
    <row r="1073" spans="1:38" x14ac:dyDescent="0.25">
      <c r="A1073" s="430" t="s">
        <v>4260</v>
      </c>
      <c r="B1073" s="430">
        <v>1</v>
      </c>
      <c r="C1073" s="430" t="s">
        <v>4261</v>
      </c>
      <c r="D1073" s="430" t="s">
        <v>4026</v>
      </c>
      <c r="E1073" s="430">
        <v>21</v>
      </c>
      <c r="F1073" s="430">
        <v>0</v>
      </c>
      <c r="G1073" s="430">
        <v>0</v>
      </c>
      <c r="H1073" s="430">
        <v>0</v>
      </c>
      <c r="I1073" s="430">
        <v>0</v>
      </c>
      <c r="J1073" s="430">
        <v>0</v>
      </c>
      <c r="K1073" s="430">
        <v>0</v>
      </c>
      <c r="L1073" s="430">
        <v>0</v>
      </c>
      <c r="M1073" s="430">
        <v>0</v>
      </c>
      <c r="N1073" s="430">
        <v>0</v>
      </c>
      <c r="O1073" s="430">
        <v>0</v>
      </c>
      <c r="P1073" s="430">
        <v>0</v>
      </c>
      <c r="Q1073" s="430">
        <v>0</v>
      </c>
      <c r="R1073" s="430">
        <v>0</v>
      </c>
      <c r="S1073" s="430">
        <v>0</v>
      </c>
      <c r="T1073" s="430">
        <v>0</v>
      </c>
      <c r="U1073" s="430">
        <v>0</v>
      </c>
      <c r="V1073" s="430">
        <v>0</v>
      </c>
      <c r="W1073" s="430">
        <v>0</v>
      </c>
      <c r="X1073" s="430">
        <v>0</v>
      </c>
      <c r="Y1073" s="430">
        <v>0</v>
      </c>
      <c r="Z1073" s="430">
        <v>0</v>
      </c>
      <c r="AA1073" s="430">
        <v>0</v>
      </c>
      <c r="AB1073" s="430">
        <v>0</v>
      </c>
      <c r="AC1073" s="430">
        <v>0</v>
      </c>
      <c r="AD1073" s="430">
        <v>0</v>
      </c>
      <c r="AE1073" s="430">
        <v>0</v>
      </c>
      <c r="AF1073" s="430">
        <v>0</v>
      </c>
      <c r="AG1073" s="430">
        <v>0</v>
      </c>
      <c r="AH1073" s="430">
        <v>0</v>
      </c>
      <c r="AI1073" s="430">
        <v>0</v>
      </c>
      <c r="AJ1073" s="430">
        <v>0</v>
      </c>
      <c r="AK1073" s="430">
        <v>0</v>
      </c>
      <c r="AL1073" s="430">
        <v>0</v>
      </c>
    </row>
    <row r="1074" spans="1:38" x14ac:dyDescent="0.25">
      <c r="A1074" s="430" t="s">
        <v>4260</v>
      </c>
      <c r="B1074" s="430">
        <v>1</v>
      </c>
      <c r="C1074" s="430" t="s">
        <v>4261</v>
      </c>
      <c r="D1074" s="430" t="s">
        <v>4028</v>
      </c>
      <c r="E1074" s="430">
        <v>21</v>
      </c>
      <c r="F1074" s="430">
        <v>0</v>
      </c>
      <c r="G1074" s="430">
        <v>0</v>
      </c>
      <c r="H1074" s="430">
        <v>0</v>
      </c>
      <c r="I1074" s="430">
        <v>0</v>
      </c>
      <c r="J1074" s="430">
        <v>0</v>
      </c>
      <c r="K1074" s="430">
        <v>0</v>
      </c>
      <c r="L1074" s="430">
        <v>0</v>
      </c>
      <c r="M1074" s="430">
        <v>0</v>
      </c>
      <c r="N1074" s="430">
        <v>0</v>
      </c>
      <c r="O1074" s="430">
        <v>0</v>
      </c>
      <c r="P1074" s="430">
        <v>0</v>
      </c>
      <c r="Q1074" s="430">
        <v>0</v>
      </c>
      <c r="R1074" s="430">
        <v>0</v>
      </c>
      <c r="S1074" s="430">
        <v>0</v>
      </c>
      <c r="T1074" s="430">
        <v>0</v>
      </c>
      <c r="U1074" s="430">
        <v>0</v>
      </c>
      <c r="V1074" s="430">
        <v>0</v>
      </c>
      <c r="W1074" s="430">
        <v>0</v>
      </c>
      <c r="X1074" s="430">
        <v>0</v>
      </c>
      <c r="Y1074" s="430">
        <v>0</v>
      </c>
      <c r="Z1074" s="430">
        <v>0</v>
      </c>
      <c r="AA1074" s="430">
        <v>0</v>
      </c>
      <c r="AB1074" s="430">
        <v>0</v>
      </c>
      <c r="AC1074" s="430">
        <v>0</v>
      </c>
      <c r="AD1074" s="430">
        <v>0</v>
      </c>
      <c r="AE1074" s="430">
        <v>0</v>
      </c>
      <c r="AF1074" s="430">
        <v>0</v>
      </c>
      <c r="AG1074" s="430">
        <v>0</v>
      </c>
      <c r="AH1074" s="430">
        <v>0</v>
      </c>
      <c r="AI1074" s="430">
        <v>0</v>
      </c>
      <c r="AJ1074" s="430">
        <v>0</v>
      </c>
      <c r="AK1074" s="430">
        <v>0</v>
      </c>
      <c r="AL1074" s="430">
        <v>0</v>
      </c>
    </row>
    <row r="1075" spans="1:38" x14ac:dyDescent="0.25">
      <c r="A1075" s="430" t="s">
        <v>4260</v>
      </c>
      <c r="B1075" s="430">
        <v>1</v>
      </c>
      <c r="C1075" s="430" t="s">
        <v>4261</v>
      </c>
      <c r="D1075" s="430" t="s">
        <v>4030</v>
      </c>
      <c r="E1075" s="430">
        <v>21</v>
      </c>
      <c r="F1075" s="430">
        <v>0</v>
      </c>
      <c r="G1075" s="430">
        <v>0</v>
      </c>
      <c r="H1075" s="430">
        <v>0</v>
      </c>
      <c r="I1075" s="430">
        <v>0</v>
      </c>
      <c r="J1075" s="430">
        <v>0</v>
      </c>
      <c r="K1075" s="430">
        <v>0</v>
      </c>
      <c r="L1075" s="430">
        <v>0</v>
      </c>
      <c r="M1075" s="430">
        <v>0</v>
      </c>
      <c r="N1075" s="430">
        <v>0</v>
      </c>
      <c r="O1075" s="430">
        <v>0</v>
      </c>
      <c r="P1075" s="430">
        <v>0</v>
      </c>
      <c r="Q1075" s="430">
        <v>0</v>
      </c>
      <c r="R1075" s="430">
        <v>0</v>
      </c>
      <c r="S1075" s="430">
        <v>0</v>
      </c>
      <c r="T1075" s="430">
        <v>0</v>
      </c>
      <c r="U1075" s="430">
        <v>0</v>
      </c>
      <c r="V1075" s="430">
        <v>0</v>
      </c>
      <c r="W1075" s="430">
        <v>0</v>
      </c>
      <c r="X1075" s="430">
        <v>0</v>
      </c>
      <c r="Y1075" s="430">
        <v>0</v>
      </c>
      <c r="Z1075" s="430">
        <v>0</v>
      </c>
      <c r="AA1075" s="430">
        <v>0</v>
      </c>
      <c r="AB1075" s="430">
        <v>0</v>
      </c>
      <c r="AC1075" s="430">
        <v>0</v>
      </c>
      <c r="AD1075" s="430">
        <v>0</v>
      </c>
      <c r="AE1075" s="430">
        <v>0</v>
      </c>
      <c r="AF1075" s="430">
        <v>0</v>
      </c>
      <c r="AG1075" s="430">
        <v>0</v>
      </c>
      <c r="AH1075" s="430">
        <v>0</v>
      </c>
      <c r="AI1075" s="430">
        <v>0</v>
      </c>
      <c r="AJ1075" s="430">
        <v>0</v>
      </c>
      <c r="AK1075" s="430">
        <v>0</v>
      </c>
      <c r="AL1075" s="430">
        <v>0</v>
      </c>
    </row>
    <row r="1076" spans="1:38" x14ac:dyDescent="0.25">
      <c r="A1076" s="430" t="s">
        <v>4260</v>
      </c>
      <c r="B1076" s="430">
        <v>1</v>
      </c>
      <c r="C1076" s="430" t="s">
        <v>4261</v>
      </c>
      <c r="D1076" s="430" t="s">
        <v>4032</v>
      </c>
      <c r="E1076" s="430">
        <v>21</v>
      </c>
      <c r="F1076" s="430">
        <v>0.37705833333330002</v>
      </c>
      <c r="G1076" s="430">
        <v>0.37705833333330002</v>
      </c>
      <c r="H1076" s="430">
        <v>0.37705833333330002</v>
      </c>
      <c r="I1076" s="430">
        <v>0.37705833333330002</v>
      </c>
      <c r="J1076" s="430">
        <v>0.37705833333330002</v>
      </c>
      <c r="K1076" s="430">
        <v>0.37705833333330002</v>
      </c>
      <c r="L1076" s="430">
        <v>0.37705833333330002</v>
      </c>
      <c r="M1076" s="430">
        <v>0.37705833333330002</v>
      </c>
      <c r="N1076" s="430">
        <v>0.37705833333330002</v>
      </c>
      <c r="O1076" s="430">
        <v>0.37705833333330002</v>
      </c>
      <c r="P1076" s="430">
        <v>0.37705833333330002</v>
      </c>
      <c r="Q1076" s="430">
        <v>0.37705833333330002</v>
      </c>
      <c r="R1076" s="430">
        <v>0.37705833333330002</v>
      </c>
      <c r="S1076" s="430">
        <v>0.37705833333330002</v>
      </c>
      <c r="T1076" s="430">
        <v>0.37705833333330002</v>
      </c>
      <c r="U1076" s="430">
        <v>0.37705833333330002</v>
      </c>
      <c r="V1076" s="430">
        <v>0.37705833333330002</v>
      </c>
      <c r="W1076" s="430">
        <v>0.37705833333330002</v>
      </c>
      <c r="X1076" s="430">
        <v>0.37705833333330002</v>
      </c>
      <c r="Y1076" s="430">
        <v>0.37705833333330002</v>
      </c>
      <c r="Z1076" s="430">
        <v>0.37116100000000002</v>
      </c>
      <c r="AA1076" s="430">
        <v>0.36738799999999999</v>
      </c>
      <c r="AB1076" s="430">
        <v>0.39262599999999998</v>
      </c>
      <c r="AC1076" s="430">
        <v>0.29457800000000001</v>
      </c>
      <c r="AD1076" s="430">
        <v>0.30936819999999998</v>
      </c>
      <c r="AE1076" s="430">
        <v>0.25785560000000002</v>
      </c>
      <c r="AF1076" s="430">
        <v>0.25382490000000002</v>
      </c>
      <c r="AG1076" s="430">
        <v>0.29782320000000001</v>
      </c>
      <c r="AH1076" s="430">
        <v>0.250278</v>
      </c>
      <c r="AI1076" s="430">
        <v>0.2470473</v>
      </c>
      <c r="AJ1076" s="430">
        <v>0.1149746</v>
      </c>
      <c r="AK1076" s="430">
        <v>0.17715040000000001</v>
      </c>
      <c r="AL1076" s="430">
        <v>0</v>
      </c>
    </row>
    <row r="1077" spans="1:38" x14ac:dyDescent="0.25">
      <c r="A1077" s="430" t="s">
        <v>4260</v>
      </c>
      <c r="B1077" s="430">
        <v>1</v>
      </c>
      <c r="C1077" s="430" t="s">
        <v>4261</v>
      </c>
      <c r="D1077" s="430" t="s">
        <v>4034</v>
      </c>
      <c r="E1077" s="430">
        <v>21</v>
      </c>
      <c r="F1077" s="430">
        <v>0</v>
      </c>
      <c r="G1077" s="430">
        <v>0</v>
      </c>
      <c r="H1077" s="430">
        <v>0</v>
      </c>
      <c r="I1077" s="430">
        <v>0</v>
      </c>
      <c r="J1077" s="430">
        <v>0</v>
      </c>
      <c r="K1077" s="430">
        <v>0</v>
      </c>
      <c r="L1077" s="430">
        <v>0</v>
      </c>
      <c r="M1077" s="430">
        <v>0</v>
      </c>
      <c r="N1077" s="430">
        <v>0</v>
      </c>
      <c r="O1077" s="430">
        <v>0</v>
      </c>
      <c r="P1077" s="430">
        <v>0</v>
      </c>
      <c r="Q1077" s="430">
        <v>0</v>
      </c>
      <c r="R1077" s="430">
        <v>0</v>
      </c>
      <c r="S1077" s="430">
        <v>0</v>
      </c>
      <c r="T1077" s="430">
        <v>0</v>
      </c>
      <c r="U1077" s="430">
        <v>0</v>
      </c>
      <c r="V1077" s="430">
        <v>0</v>
      </c>
      <c r="W1077" s="430">
        <v>0</v>
      </c>
      <c r="X1077" s="430">
        <v>0</v>
      </c>
      <c r="Y1077" s="430">
        <v>0</v>
      </c>
      <c r="Z1077" s="430">
        <v>0</v>
      </c>
      <c r="AA1077" s="430">
        <v>0</v>
      </c>
      <c r="AB1077" s="430">
        <v>0</v>
      </c>
      <c r="AC1077" s="430">
        <v>0</v>
      </c>
      <c r="AD1077" s="430">
        <v>0</v>
      </c>
      <c r="AE1077" s="430">
        <v>0</v>
      </c>
      <c r="AF1077" s="430">
        <v>0</v>
      </c>
      <c r="AG1077" s="430">
        <v>0</v>
      </c>
      <c r="AH1077" s="430">
        <v>0</v>
      </c>
      <c r="AI1077" s="430">
        <v>0</v>
      </c>
      <c r="AJ1077" s="430">
        <v>0</v>
      </c>
      <c r="AK1077" s="430">
        <v>0</v>
      </c>
      <c r="AL1077" s="430">
        <v>0</v>
      </c>
    </row>
    <row r="1078" spans="1:38" x14ac:dyDescent="0.25">
      <c r="A1078" s="430" t="s">
        <v>4260</v>
      </c>
      <c r="B1078" s="430">
        <v>1</v>
      </c>
      <c r="C1078" s="430" t="s">
        <v>4261</v>
      </c>
      <c r="D1078" s="430" t="s">
        <v>4036</v>
      </c>
      <c r="E1078" s="430">
        <v>21</v>
      </c>
      <c r="F1078" s="430">
        <v>0</v>
      </c>
      <c r="G1078" s="430">
        <v>0</v>
      </c>
      <c r="H1078" s="430">
        <v>0</v>
      </c>
      <c r="I1078" s="430">
        <v>0</v>
      </c>
      <c r="J1078" s="430">
        <v>0</v>
      </c>
      <c r="K1078" s="430">
        <v>0</v>
      </c>
      <c r="L1078" s="430">
        <v>0</v>
      </c>
      <c r="M1078" s="430">
        <v>0</v>
      </c>
      <c r="N1078" s="430">
        <v>0</v>
      </c>
      <c r="O1078" s="430">
        <v>0</v>
      </c>
      <c r="P1078" s="430">
        <v>0</v>
      </c>
      <c r="Q1078" s="430">
        <v>0</v>
      </c>
      <c r="R1078" s="430">
        <v>0</v>
      </c>
      <c r="S1078" s="430">
        <v>0</v>
      </c>
      <c r="T1078" s="430">
        <v>0</v>
      </c>
      <c r="U1078" s="430">
        <v>0</v>
      </c>
      <c r="V1078" s="430">
        <v>0</v>
      </c>
      <c r="W1078" s="430">
        <v>0</v>
      </c>
      <c r="X1078" s="430">
        <v>0</v>
      </c>
      <c r="Y1078" s="430">
        <v>0</v>
      </c>
      <c r="Z1078" s="430">
        <v>0</v>
      </c>
      <c r="AA1078" s="430">
        <v>0</v>
      </c>
      <c r="AB1078" s="430">
        <v>0</v>
      </c>
      <c r="AC1078" s="430">
        <v>0</v>
      </c>
      <c r="AD1078" s="430">
        <v>0</v>
      </c>
      <c r="AE1078" s="430">
        <v>0</v>
      </c>
      <c r="AF1078" s="430">
        <v>0</v>
      </c>
      <c r="AG1078" s="430">
        <v>0</v>
      </c>
      <c r="AH1078" s="430">
        <v>0</v>
      </c>
      <c r="AI1078" s="430">
        <v>0</v>
      </c>
      <c r="AJ1078" s="430">
        <v>0</v>
      </c>
      <c r="AK1078" s="430">
        <v>0</v>
      </c>
      <c r="AL1078" s="430">
        <v>0</v>
      </c>
    </row>
    <row r="1079" spans="1:38" x14ac:dyDescent="0.25">
      <c r="A1079" s="430" t="s">
        <v>4260</v>
      </c>
      <c r="B1079" s="430">
        <v>1</v>
      </c>
      <c r="C1079" s="430" t="s">
        <v>4261</v>
      </c>
      <c r="D1079" s="430" t="s">
        <v>4038</v>
      </c>
      <c r="E1079" s="430">
        <v>21</v>
      </c>
      <c r="F1079" s="430">
        <v>0</v>
      </c>
      <c r="G1079" s="430">
        <v>0</v>
      </c>
      <c r="H1079" s="430">
        <v>0</v>
      </c>
      <c r="I1079" s="430">
        <v>0</v>
      </c>
      <c r="J1079" s="430">
        <v>0</v>
      </c>
      <c r="K1079" s="430">
        <v>0</v>
      </c>
      <c r="L1079" s="430">
        <v>0</v>
      </c>
      <c r="M1079" s="430">
        <v>0</v>
      </c>
      <c r="N1079" s="430">
        <v>0</v>
      </c>
      <c r="O1079" s="430">
        <v>0</v>
      </c>
      <c r="P1079" s="430">
        <v>0</v>
      </c>
      <c r="Q1079" s="430">
        <v>0</v>
      </c>
      <c r="R1079" s="430">
        <v>0</v>
      </c>
      <c r="S1079" s="430">
        <v>0</v>
      </c>
      <c r="T1079" s="430">
        <v>0</v>
      </c>
      <c r="U1079" s="430">
        <v>0</v>
      </c>
      <c r="V1079" s="430">
        <v>0</v>
      </c>
      <c r="W1079" s="430">
        <v>0</v>
      </c>
      <c r="X1079" s="430">
        <v>0</v>
      </c>
      <c r="Y1079" s="430">
        <v>0</v>
      </c>
      <c r="Z1079" s="430">
        <v>0</v>
      </c>
      <c r="AA1079" s="430">
        <v>0</v>
      </c>
      <c r="AB1079" s="430">
        <v>0</v>
      </c>
      <c r="AC1079" s="430">
        <v>0</v>
      </c>
      <c r="AD1079" s="430">
        <v>0</v>
      </c>
      <c r="AE1079" s="430">
        <v>0</v>
      </c>
      <c r="AF1079" s="430">
        <v>0</v>
      </c>
      <c r="AG1079" s="430">
        <v>0</v>
      </c>
      <c r="AH1079" s="430">
        <v>0</v>
      </c>
      <c r="AI1079" s="430">
        <v>0</v>
      </c>
      <c r="AJ1079" s="430">
        <v>0</v>
      </c>
      <c r="AK1079" s="430">
        <v>0</v>
      </c>
      <c r="AL1079" s="430">
        <v>0</v>
      </c>
    </row>
    <row r="1080" spans="1:38" x14ac:dyDescent="0.25">
      <c r="A1080" s="430" t="s">
        <v>4260</v>
      </c>
      <c r="B1080" s="430">
        <v>1</v>
      </c>
      <c r="C1080" s="430" t="s">
        <v>4261</v>
      </c>
      <c r="D1080" s="430" t="s">
        <v>4040</v>
      </c>
      <c r="E1080" s="430">
        <v>21</v>
      </c>
      <c r="F1080" s="430">
        <v>0</v>
      </c>
      <c r="G1080" s="430">
        <v>0</v>
      </c>
      <c r="H1080" s="430">
        <v>0</v>
      </c>
      <c r="I1080" s="430">
        <v>0</v>
      </c>
      <c r="J1080" s="430">
        <v>0</v>
      </c>
      <c r="K1080" s="430">
        <v>0</v>
      </c>
      <c r="L1080" s="430">
        <v>0</v>
      </c>
      <c r="M1080" s="430">
        <v>0</v>
      </c>
      <c r="N1080" s="430">
        <v>0</v>
      </c>
      <c r="O1080" s="430">
        <v>0</v>
      </c>
      <c r="P1080" s="430">
        <v>0</v>
      </c>
      <c r="Q1080" s="430">
        <v>0</v>
      </c>
      <c r="R1080" s="430">
        <v>0</v>
      </c>
      <c r="S1080" s="430">
        <v>0</v>
      </c>
      <c r="T1080" s="430">
        <v>0</v>
      </c>
      <c r="U1080" s="430">
        <v>0</v>
      </c>
      <c r="V1080" s="430">
        <v>0</v>
      </c>
      <c r="W1080" s="430">
        <v>0</v>
      </c>
      <c r="X1080" s="430">
        <v>0</v>
      </c>
      <c r="Y1080" s="430">
        <v>0</v>
      </c>
      <c r="Z1080" s="430">
        <v>0</v>
      </c>
      <c r="AA1080" s="430">
        <v>0</v>
      </c>
      <c r="AB1080" s="430">
        <v>0</v>
      </c>
      <c r="AC1080" s="430">
        <v>0</v>
      </c>
      <c r="AD1080" s="430">
        <v>0</v>
      </c>
      <c r="AE1080" s="430">
        <v>0</v>
      </c>
      <c r="AF1080" s="430">
        <v>0</v>
      </c>
      <c r="AG1080" s="430">
        <v>0</v>
      </c>
      <c r="AH1080" s="430">
        <v>0</v>
      </c>
      <c r="AI1080" s="430">
        <v>0</v>
      </c>
      <c r="AJ1080" s="430">
        <v>0</v>
      </c>
      <c r="AK1080" s="430">
        <v>0</v>
      </c>
      <c r="AL1080" s="430">
        <v>0</v>
      </c>
    </row>
    <row r="1081" spans="1:38" x14ac:dyDescent="0.25">
      <c r="A1081" s="430" t="s">
        <v>4260</v>
      </c>
      <c r="B1081" s="430">
        <v>1</v>
      </c>
      <c r="C1081" s="430" t="s">
        <v>4261</v>
      </c>
      <c r="D1081" s="430" t="s">
        <v>4042</v>
      </c>
      <c r="E1081" s="430">
        <v>21</v>
      </c>
      <c r="F1081" s="430">
        <v>0.23989587222219999</v>
      </c>
      <c r="G1081" s="430">
        <v>0.2028534972222</v>
      </c>
      <c r="H1081" s="430">
        <v>0.20751087222219999</v>
      </c>
      <c r="I1081" s="430">
        <v>0.19869341388889999</v>
      </c>
      <c r="J1081" s="430">
        <v>0.1869033904762</v>
      </c>
      <c r="K1081" s="430">
        <v>0.18908196190480001</v>
      </c>
      <c r="L1081" s="430">
        <v>0.20297481904760001</v>
      </c>
      <c r="M1081" s="430">
        <v>0.21618910476190001</v>
      </c>
      <c r="N1081" s="430">
        <v>0.19575497142859999</v>
      </c>
      <c r="O1081" s="430">
        <v>0.17215231428569999</v>
      </c>
      <c r="P1081" s="430">
        <v>0.1303666</v>
      </c>
      <c r="Q1081" s="430">
        <v>6.83666E-2</v>
      </c>
      <c r="R1081" s="430">
        <v>5.2780885714300001E-2</v>
      </c>
      <c r="S1081" s="430">
        <v>4.6366600000000001E-2</v>
      </c>
      <c r="T1081" s="430">
        <v>6.2752314285699995E-2</v>
      </c>
      <c r="U1081" s="430">
        <v>5.8852314285700001E-2</v>
      </c>
      <c r="V1081" s="430">
        <v>5.4439599999999998E-2</v>
      </c>
      <c r="W1081" s="430">
        <v>6.1239599999999998E-2</v>
      </c>
      <c r="X1081" s="430">
        <v>6.7825314285700003E-2</v>
      </c>
      <c r="Y1081" s="430">
        <v>4.9361028571399998E-2</v>
      </c>
      <c r="Z1081" s="430">
        <v>8.04725142857E-2</v>
      </c>
      <c r="AA1081" s="430">
        <v>8.9089413499299996E-2</v>
      </c>
      <c r="AB1081" s="430">
        <v>0.1060100176933</v>
      </c>
      <c r="AC1081" s="430">
        <v>0.1156893498034</v>
      </c>
      <c r="AD1081" s="430">
        <v>0.1458134865007</v>
      </c>
      <c r="AE1081" s="430">
        <v>0.1514132749672</v>
      </c>
      <c r="AF1081" s="430">
        <v>0.1657781781346</v>
      </c>
      <c r="AG1081" s="430">
        <v>0.16866471972479999</v>
      </c>
      <c r="AH1081" s="430">
        <v>0.19131388440370001</v>
      </c>
      <c r="AI1081" s="430">
        <v>0.12795014204890001</v>
      </c>
      <c r="AJ1081" s="430">
        <v>9.5894265902099998E-2</v>
      </c>
      <c r="AK1081" s="430">
        <v>0.1089877108563</v>
      </c>
      <c r="AL1081" s="430">
        <v>0</v>
      </c>
    </row>
    <row r="1082" spans="1:38" x14ac:dyDescent="0.25">
      <c r="A1082" s="430" t="s">
        <v>4260</v>
      </c>
      <c r="B1082" s="430">
        <v>1</v>
      </c>
      <c r="C1082" s="430" t="s">
        <v>4261</v>
      </c>
      <c r="D1082" s="430" t="s">
        <v>4044</v>
      </c>
      <c r="E1082" s="430">
        <v>21</v>
      </c>
      <c r="F1082" s="430">
        <v>0</v>
      </c>
      <c r="G1082" s="430">
        <v>0</v>
      </c>
      <c r="H1082" s="430">
        <v>0</v>
      </c>
      <c r="I1082" s="430">
        <v>0</v>
      </c>
      <c r="J1082" s="430">
        <v>0</v>
      </c>
      <c r="K1082" s="430">
        <v>0</v>
      </c>
      <c r="L1082" s="430">
        <v>0</v>
      </c>
      <c r="M1082" s="430">
        <v>0</v>
      </c>
      <c r="N1082" s="430">
        <v>0</v>
      </c>
      <c r="O1082" s="430">
        <v>0</v>
      </c>
      <c r="P1082" s="430">
        <v>0</v>
      </c>
      <c r="Q1082" s="430">
        <v>0</v>
      </c>
      <c r="R1082" s="430">
        <v>0</v>
      </c>
      <c r="S1082" s="430">
        <v>0</v>
      </c>
      <c r="T1082" s="430">
        <v>0</v>
      </c>
      <c r="U1082" s="430">
        <v>0</v>
      </c>
      <c r="V1082" s="430">
        <v>0</v>
      </c>
      <c r="W1082" s="430">
        <v>0</v>
      </c>
      <c r="X1082" s="430">
        <v>0</v>
      </c>
      <c r="Y1082" s="430">
        <v>0</v>
      </c>
      <c r="Z1082" s="430">
        <v>0</v>
      </c>
      <c r="AA1082" s="430">
        <v>0</v>
      </c>
      <c r="AB1082" s="430">
        <v>0</v>
      </c>
      <c r="AC1082" s="430">
        <v>0</v>
      </c>
      <c r="AD1082" s="430">
        <v>0</v>
      </c>
      <c r="AE1082" s="430">
        <v>0</v>
      </c>
      <c r="AF1082" s="430">
        <v>0</v>
      </c>
      <c r="AG1082" s="430">
        <v>0</v>
      </c>
      <c r="AH1082" s="430">
        <v>0</v>
      </c>
      <c r="AI1082" s="430">
        <v>0</v>
      </c>
      <c r="AJ1082" s="430">
        <v>0</v>
      </c>
      <c r="AK1082" s="430">
        <v>0</v>
      </c>
      <c r="AL1082" s="430">
        <v>0</v>
      </c>
    </row>
    <row r="1083" spans="1:38" x14ac:dyDescent="0.25">
      <c r="A1083" s="430" t="s">
        <v>4260</v>
      </c>
      <c r="B1083" s="430">
        <v>1</v>
      </c>
      <c r="C1083" s="430" t="s">
        <v>4261</v>
      </c>
      <c r="D1083" s="430" t="s">
        <v>4046</v>
      </c>
      <c r="E1083" s="430">
        <v>21</v>
      </c>
      <c r="F1083" s="430">
        <v>0</v>
      </c>
      <c r="G1083" s="430">
        <v>0</v>
      </c>
      <c r="H1083" s="430">
        <v>0</v>
      </c>
      <c r="I1083" s="430">
        <v>0</v>
      </c>
      <c r="J1083" s="430">
        <v>0</v>
      </c>
      <c r="K1083" s="430">
        <v>0</v>
      </c>
      <c r="L1083" s="430">
        <v>0</v>
      </c>
      <c r="M1083" s="430">
        <v>0</v>
      </c>
      <c r="N1083" s="430">
        <v>0</v>
      </c>
      <c r="O1083" s="430">
        <v>0</v>
      </c>
      <c r="P1083" s="430">
        <v>0</v>
      </c>
      <c r="Q1083" s="430">
        <v>0</v>
      </c>
      <c r="R1083" s="430">
        <v>0</v>
      </c>
      <c r="S1083" s="430">
        <v>0</v>
      </c>
      <c r="T1083" s="430">
        <v>0</v>
      </c>
      <c r="U1083" s="430">
        <v>0</v>
      </c>
      <c r="V1083" s="430">
        <v>0</v>
      </c>
      <c r="W1083" s="430">
        <v>0</v>
      </c>
      <c r="X1083" s="430">
        <v>0</v>
      </c>
      <c r="Y1083" s="430">
        <v>0</v>
      </c>
      <c r="Z1083" s="430">
        <v>0</v>
      </c>
      <c r="AA1083" s="430">
        <v>0</v>
      </c>
      <c r="AB1083" s="430">
        <v>0</v>
      </c>
      <c r="AC1083" s="430">
        <v>0</v>
      </c>
      <c r="AD1083" s="430">
        <v>0</v>
      </c>
      <c r="AE1083" s="430">
        <v>0</v>
      </c>
      <c r="AF1083" s="430">
        <v>0</v>
      </c>
      <c r="AG1083" s="430">
        <v>0</v>
      </c>
      <c r="AH1083" s="430">
        <v>0</v>
      </c>
      <c r="AI1083" s="430">
        <v>0</v>
      </c>
      <c r="AJ1083" s="430">
        <v>0</v>
      </c>
      <c r="AK1083" s="430">
        <v>0</v>
      </c>
      <c r="AL1083" s="430">
        <v>0</v>
      </c>
    </row>
    <row r="1084" spans="1:38" x14ac:dyDescent="0.25">
      <c r="A1084" s="430" t="s">
        <v>4260</v>
      </c>
      <c r="B1084" s="430">
        <v>1</v>
      </c>
      <c r="C1084" s="430" t="s">
        <v>4261</v>
      </c>
      <c r="D1084" s="430" t="s">
        <v>4227</v>
      </c>
      <c r="E1084" s="430">
        <v>21</v>
      </c>
      <c r="F1084" s="430">
        <v>0</v>
      </c>
      <c r="G1084" s="430">
        <v>0</v>
      </c>
      <c r="H1084" s="430">
        <v>0</v>
      </c>
      <c r="I1084" s="430">
        <v>0</v>
      </c>
      <c r="J1084" s="430">
        <v>0</v>
      </c>
      <c r="K1084" s="430">
        <v>0</v>
      </c>
      <c r="L1084" s="430">
        <v>0</v>
      </c>
      <c r="M1084" s="430">
        <v>0</v>
      </c>
      <c r="N1084" s="430">
        <v>0</v>
      </c>
      <c r="O1084" s="430">
        <v>0</v>
      </c>
      <c r="P1084" s="430">
        <v>0</v>
      </c>
      <c r="Q1084" s="430">
        <v>0</v>
      </c>
      <c r="R1084" s="430">
        <v>0</v>
      </c>
      <c r="S1084" s="430">
        <v>0</v>
      </c>
      <c r="T1084" s="430">
        <v>0</v>
      </c>
      <c r="U1084" s="430">
        <v>0</v>
      </c>
      <c r="V1084" s="430">
        <v>0</v>
      </c>
      <c r="W1084" s="430">
        <v>0</v>
      </c>
      <c r="X1084" s="430">
        <v>0</v>
      </c>
      <c r="Y1084" s="430">
        <v>0</v>
      </c>
      <c r="Z1084" s="430">
        <v>0</v>
      </c>
      <c r="AA1084" s="430">
        <v>0</v>
      </c>
      <c r="AB1084" s="430">
        <v>0</v>
      </c>
      <c r="AC1084" s="430">
        <v>0</v>
      </c>
      <c r="AD1084" s="430">
        <v>0</v>
      </c>
      <c r="AE1084" s="430">
        <v>0</v>
      </c>
      <c r="AF1084" s="430">
        <v>0</v>
      </c>
      <c r="AG1084" s="430">
        <v>0</v>
      </c>
      <c r="AH1084" s="430">
        <v>0</v>
      </c>
      <c r="AI1084" s="430">
        <v>0</v>
      </c>
      <c r="AJ1084" s="430">
        <v>0</v>
      </c>
      <c r="AK1084" s="430">
        <v>0</v>
      </c>
      <c r="AL1084" s="430">
        <v>0</v>
      </c>
    </row>
    <row r="1085" spans="1:38" x14ac:dyDescent="0.25">
      <c r="A1085" s="430" t="s">
        <v>4260</v>
      </c>
      <c r="B1085" s="430">
        <v>1</v>
      </c>
      <c r="C1085" s="430" t="s">
        <v>4261</v>
      </c>
      <c r="D1085" s="430" t="s">
        <v>4048</v>
      </c>
      <c r="E1085" s="430">
        <v>21</v>
      </c>
      <c r="F1085" s="430">
        <v>0</v>
      </c>
      <c r="G1085" s="430">
        <v>0</v>
      </c>
      <c r="H1085" s="430">
        <v>0</v>
      </c>
      <c r="I1085" s="430">
        <v>0</v>
      </c>
      <c r="J1085" s="430">
        <v>0</v>
      </c>
      <c r="K1085" s="430">
        <v>0</v>
      </c>
      <c r="L1085" s="430">
        <v>0</v>
      </c>
      <c r="M1085" s="430">
        <v>0</v>
      </c>
      <c r="N1085" s="430">
        <v>0</v>
      </c>
      <c r="O1085" s="430">
        <v>0</v>
      </c>
      <c r="P1085" s="430">
        <v>0</v>
      </c>
      <c r="Q1085" s="430">
        <v>0</v>
      </c>
      <c r="R1085" s="430">
        <v>0</v>
      </c>
      <c r="S1085" s="430">
        <v>0</v>
      </c>
      <c r="T1085" s="430">
        <v>0</v>
      </c>
      <c r="U1085" s="430">
        <v>0</v>
      </c>
      <c r="V1085" s="430">
        <v>0</v>
      </c>
      <c r="W1085" s="430">
        <v>0</v>
      </c>
      <c r="X1085" s="430">
        <v>0</v>
      </c>
      <c r="Y1085" s="430">
        <v>0</v>
      </c>
      <c r="Z1085" s="430">
        <v>0</v>
      </c>
      <c r="AA1085" s="430">
        <v>0</v>
      </c>
      <c r="AB1085" s="430">
        <v>0</v>
      </c>
      <c r="AC1085" s="430">
        <v>0</v>
      </c>
      <c r="AD1085" s="430">
        <v>0</v>
      </c>
      <c r="AE1085" s="430">
        <v>0</v>
      </c>
      <c r="AF1085" s="430">
        <v>0</v>
      </c>
      <c r="AG1085" s="430">
        <v>0</v>
      </c>
      <c r="AH1085" s="430">
        <v>0</v>
      </c>
      <c r="AI1085" s="430">
        <v>0</v>
      </c>
      <c r="AJ1085" s="430">
        <v>0</v>
      </c>
      <c r="AK1085" s="430">
        <v>0</v>
      </c>
      <c r="AL1085" s="430">
        <v>0</v>
      </c>
    </row>
    <row r="1086" spans="1:38" x14ac:dyDescent="0.25">
      <c r="A1086" s="430" t="s">
        <v>4260</v>
      </c>
      <c r="B1086" s="430">
        <v>1</v>
      </c>
      <c r="C1086" s="430" t="s">
        <v>4261</v>
      </c>
      <c r="D1086" s="430" t="s">
        <v>4050</v>
      </c>
      <c r="E1086" s="430">
        <v>21</v>
      </c>
      <c r="F1086" s="430">
        <v>0</v>
      </c>
      <c r="G1086" s="430">
        <v>0</v>
      </c>
      <c r="H1086" s="430">
        <v>0</v>
      </c>
      <c r="I1086" s="430">
        <v>0</v>
      </c>
      <c r="J1086" s="430">
        <v>0</v>
      </c>
      <c r="K1086" s="430">
        <v>0</v>
      </c>
      <c r="L1086" s="430">
        <v>0</v>
      </c>
      <c r="M1086" s="430">
        <v>0</v>
      </c>
      <c r="N1086" s="430">
        <v>0</v>
      </c>
      <c r="O1086" s="430">
        <v>0</v>
      </c>
      <c r="P1086" s="430">
        <v>0</v>
      </c>
      <c r="Q1086" s="430">
        <v>0</v>
      </c>
      <c r="R1086" s="430">
        <v>0</v>
      </c>
      <c r="S1086" s="430">
        <v>0</v>
      </c>
      <c r="T1086" s="430">
        <v>0</v>
      </c>
      <c r="U1086" s="430">
        <v>0</v>
      </c>
      <c r="V1086" s="430">
        <v>0</v>
      </c>
      <c r="W1086" s="430">
        <v>0</v>
      </c>
      <c r="X1086" s="430">
        <v>0</v>
      </c>
      <c r="Y1086" s="430">
        <v>0</v>
      </c>
      <c r="Z1086" s="430">
        <v>0</v>
      </c>
      <c r="AA1086" s="430">
        <v>0</v>
      </c>
      <c r="AB1086" s="430">
        <v>0</v>
      </c>
      <c r="AC1086" s="430">
        <v>0</v>
      </c>
      <c r="AD1086" s="430">
        <v>0</v>
      </c>
      <c r="AE1086" s="430">
        <v>0</v>
      </c>
      <c r="AF1086" s="430">
        <v>0</v>
      </c>
      <c r="AG1086" s="430">
        <v>0</v>
      </c>
      <c r="AH1086" s="430">
        <v>0</v>
      </c>
      <c r="AI1086" s="430">
        <v>0</v>
      </c>
      <c r="AJ1086" s="430">
        <v>0</v>
      </c>
      <c r="AK1086" s="430">
        <v>0</v>
      </c>
      <c r="AL1086" s="430">
        <v>0</v>
      </c>
    </row>
    <row r="1087" spans="1:38" x14ac:dyDescent="0.25">
      <c r="A1087" s="430" t="s">
        <v>4260</v>
      </c>
      <c r="B1087" s="430">
        <v>1</v>
      </c>
      <c r="C1087" s="430" t="s">
        <v>4261</v>
      </c>
      <c r="D1087" s="430" t="s">
        <v>4052</v>
      </c>
      <c r="E1087" s="430">
        <v>21</v>
      </c>
      <c r="F1087" s="430">
        <v>0</v>
      </c>
      <c r="G1087" s="430">
        <v>0</v>
      </c>
      <c r="H1087" s="430">
        <v>0</v>
      </c>
      <c r="I1087" s="430">
        <v>0</v>
      </c>
      <c r="J1087" s="430">
        <v>0</v>
      </c>
      <c r="K1087" s="430">
        <v>0</v>
      </c>
      <c r="L1087" s="430">
        <v>0</v>
      </c>
      <c r="M1087" s="430">
        <v>0</v>
      </c>
      <c r="N1087" s="430">
        <v>0</v>
      </c>
      <c r="O1087" s="430">
        <v>0</v>
      </c>
      <c r="P1087" s="430">
        <v>0</v>
      </c>
      <c r="Q1087" s="430">
        <v>0</v>
      </c>
      <c r="R1087" s="430">
        <v>0</v>
      </c>
      <c r="S1087" s="430">
        <v>0</v>
      </c>
      <c r="T1087" s="430">
        <v>0</v>
      </c>
      <c r="U1087" s="430">
        <v>0</v>
      </c>
      <c r="V1087" s="430">
        <v>0</v>
      </c>
      <c r="W1087" s="430">
        <v>0</v>
      </c>
      <c r="X1087" s="430">
        <v>0</v>
      </c>
      <c r="Y1087" s="430">
        <v>0</v>
      </c>
      <c r="Z1087" s="430">
        <v>0</v>
      </c>
      <c r="AA1087" s="430">
        <v>0</v>
      </c>
      <c r="AB1087" s="430">
        <v>0</v>
      </c>
      <c r="AC1087" s="430">
        <v>0</v>
      </c>
      <c r="AD1087" s="430">
        <v>0</v>
      </c>
      <c r="AE1087" s="430">
        <v>0</v>
      </c>
      <c r="AF1087" s="430">
        <v>0</v>
      </c>
      <c r="AG1087" s="430">
        <v>0</v>
      </c>
      <c r="AH1087" s="430">
        <v>0</v>
      </c>
      <c r="AI1087" s="430">
        <v>0</v>
      </c>
      <c r="AJ1087" s="430">
        <v>0</v>
      </c>
      <c r="AK1087" s="430">
        <v>0</v>
      </c>
      <c r="AL1087" s="430">
        <v>0</v>
      </c>
    </row>
    <row r="1088" spans="1:38" x14ac:dyDescent="0.25">
      <c r="A1088" s="430" t="s">
        <v>4260</v>
      </c>
      <c r="B1088" s="430">
        <v>1</v>
      </c>
      <c r="C1088" s="430" t="s">
        <v>4261</v>
      </c>
      <c r="D1088" s="430" t="s">
        <v>4054</v>
      </c>
      <c r="E1088" s="430">
        <v>21</v>
      </c>
      <c r="F1088" s="430">
        <v>0</v>
      </c>
      <c r="G1088" s="430">
        <v>0</v>
      </c>
      <c r="H1088" s="430">
        <v>0</v>
      </c>
      <c r="I1088" s="430">
        <v>0</v>
      </c>
      <c r="J1088" s="430">
        <v>0</v>
      </c>
      <c r="K1088" s="430">
        <v>0</v>
      </c>
      <c r="L1088" s="430">
        <v>0</v>
      </c>
      <c r="M1088" s="430">
        <v>0</v>
      </c>
      <c r="N1088" s="430">
        <v>0</v>
      </c>
      <c r="O1088" s="430">
        <v>0</v>
      </c>
      <c r="P1088" s="430">
        <v>0</v>
      </c>
      <c r="Q1088" s="430">
        <v>0</v>
      </c>
      <c r="R1088" s="430">
        <v>0</v>
      </c>
      <c r="S1088" s="430">
        <v>0</v>
      </c>
      <c r="T1088" s="430">
        <v>0</v>
      </c>
      <c r="U1088" s="430">
        <v>0</v>
      </c>
      <c r="V1088" s="430">
        <v>0</v>
      </c>
      <c r="W1088" s="430">
        <v>0</v>
      </c>
      <c r="X1088" s="430">
        <v>0</v>
      </c>
      <c r="Y1088" s="430">
        <v>0</v>
      </c>
      <c r="Z1088" s="430">
        <v>0</v>
      </c>
      <c r="AA1088" s="430">
        <v>0</v>
      </c>
      <c r="AB1088" s="430">
        <v>0</v>
      </c>
      <c r="AC1088" s="430">
        <v>0</v>
      </c>
      <c r="AD1088" s="430">
        <v>0</v>
      </c>
      <c r="AE1088" s="430">
        <v>0</v>
      </c>
      <c r="AF1088" s="430">
        <v>0</v>
      </c>
      <c r="AG1088" s="430">
        <v>0</v>
      </c>
      <c r="AH1088" s="430">
        <v>0</v>
      </c>
      <c r="AI1088" s="430">
        <v>0</v>
      </c>
      <c r="AJ1088" s="430">
        <v>0</v>
      </c>
      <c r="AK1088" s="430">
        <v>0</v>
      </c>
      <c r="AL1088" s="430">
        <v>0</v>
      </c>
    </row>
    <row r="1089" spans="1:38" x14ac:dyDescent="0.25">
      <c r="A1089" s="430" t="s">
        <v>4260</v>
      </c>
      <c r="B1089" s="430">
        <v>1</v>
      </c>
      <c r="C1089" s="430" t="s">
        <v>4261</v>
      </c>
      <c r="D1089" s="430" t="s">
        <v>517</v>
      </c>
      <c r="E1089" s="430">
        <v>21</v>
      </c>
      <c r="F1089" s="430">
        <v>0</v>
      </c>
      <c r="G1089" s="430">
        <v>0</v>
      </c>
      <c r="H1089" s="430">
        <v>0</v>
      </c>
      <c r="I1089" s="430">
        <v>0</v>
      </c>
      <c r="J1089" s="430">
        <v>0</v>
      </c>
      <c r="K1089" s="430">
        <v>0</v>
      </c>
      <c r="L1089" s="430">
        <v>0</v>
      </c>
      <c r="M1089" s="430">
        <v>0</v>
      </c>
      <c r="N1089" s="430">
        <v>0</v>
      </c>
      <c r="O1089" s="430">
        <v>0</v>
      </c>
      <c r="P1089" s="430">
        <v>0</v>
      </c>
      <c r="Q1089" s="430">
        <v>0</v>
      </c>
      <c r="R1089" s="430">
        <v>0</v>
      </c>
      <c r="S1089" s="430">
        <v>0</v>
      </c>
      <c r="T1089" s="430">
        <v>0</v>
      </c>
      <c r="U1089" s="430">
        <v>0</v>
      </c>
      <c r="V1089" s="430">
        <v>0</v>
      </c>
      <c r="W1089" s="430">
        <v>0</v>
      </c>
      <c r="X1089" s="430">
        <v>0</v>
      </c>
      <c r="Y1089" s="430">
        <v>0</v>
      </c>
      <c r="Z1089" s="430">
        <v>0</v>
      </c>
      <c r="AA1089" s="430">
        <v>0</v>
      </c>
      <c r="AB1089" s="430">
        <v>0</v>
      </c>
      <c r="AC1089" s="430">
        <v>0</v>
      </c>
      <c r="AD1089" s="430">
        <v>0</v>
      </c>
      <c r="AE1089" s="430">
        <v>0</v>
      </c>
      <c r="AF1089" s="430">
        <v>0</v>
      </c>
      <c r="AG1089" s="430">
        <v>0</v>
      </c>
      <c r="AH1089" s="430">
        <v>0</v>
      </c>
      <c r="AI1089" s="430">
        <v>0</v>
      </c>
      <c r="AJ1089" s="430">
        <v>0</v>
      </c>
      <c r="AK1089" s="430">
        <v>0</v>
      </c>
      <c r="AL1089" s="430">
        <v>0</v>
      </c>
    </row>
    <row r="1090" spans="1:38" x14ac:dyDescent="0.25">
      <c r="A1090" s="430" t="s">
        <v>4260</v>
      </c>
      <c r="B1090" s="430">
        <v>1</v>
      </c>
      <c r="C1090" s="430" t="s">
        <v>4261</v>
      </c>
      <c r="D1090" s="430" t="s">
        <v>4057</v>
      </c>
      <c r="E1090" s="430">
        <v>21</v>
      </c>
      <c r="F1090" s="430">
        <v>0</v>
      </c>
      <c r="G1090" s="430">
        <v>0</v>
      </c>
      <c r="H1090" s="430">
        <v>0</v>
      </c>
      <c r="I1090" s="430">
        <v>0</v>
      </c>
      <c r="J1090" s="430">
        <v>0</v>
      </c>
      <c r="K1090" s="430">
        <v>0</v>
      </c>
      <c r="L1090" s="430">
        <v>0</v>
      </c>
      <c r="M1090" s="430">
        <v>0</v>
      </c>
      <c r="N1090" s="430">
        <v>0</v>
      </c>
      <c r="O1090" s="430">
        <v>0</v>
      </c>
      <c r="P1090" s="430">
        <v>0</v>
      </c>
      <c r="Q1090" s="430">
        <v>0</v>
      </c>
      <c r="R1090" s="430">
        <v>0</v>
      </c>
      <c r="S1090" s="430">
        <v>0</v>
      </c>
      <c r="T1090" s="430">
        <v>0</v>
      </c>
      <c r="U1090" s="430">
        <v>0</v>
      </c>
      <c r="V1090" s="430">
        <v>0</v>
      </c>
      <c r="W1090" s="430">
        <v>0</v>
      </c>
      <c r="X1090" s="430">
        <v>0</v>
      </c>
      <c r="Y1090" s="430">
        <v>0</v>
      </c>
      <c r="Z1090" s="430">
        <v>0</v>
      </c>
      <c r="AA1090" s="430">
        <v>0</v>
      </c>
      <c r="AB1090" s="430">
        <v>0</v>
      </c>
      <c r="AC1090" s="430">
        <v>0</v>
      </c>
      <c r="AD1090" s="430">
        <v>0</v>
      </c>
      <c r="AE1090" s="430">
        <v>0</v>
      </c>
      <c r="AF1090" s="430">
        <v>0</v>
      </c>
      <c r="AG1090" s="430">
        <v>0</v>
      </c>
      <c r="AH1090" s="430">
        <v>0</v>
      </c>
      <c r="AI1090" s="430">
        <v>0</v>
      </c>
      <c r="AJ1090" s="430">
        <v>0</v>
      </c>
      <c r="AK1090" s="430">
        <v>0</v>
      </c>
      <c r="AL1090" s="430">
        <v>0</v>
      </c>
    </row>
    <row r="1091" spans="1:38" x14ac:dyDescent="0.25">
      <c r="A1091" s="430" t="s">
        <v>4260</v>
      </c>
      <c r="B1091" s="430">
        <v>1</v>
      </c>
      <c r="C1091" s="430" t="s">
        <v>4261</v>
      </c>
      <c r="D1091" s="430" t="s">
        <v>4059</v>
      </c>
      <c r="E1091" s="430">
        <v>21</v>
      </c>
      <c r="F1091" s="430">
        <v>0</v>
      </c>
      <c r="G1091" s="430">
        <v>0</v>
      </c>
      <c r="H1091" s="430">
        <v>0</v>
      </c>
      <c r="I1091" s="430">
        <v>0</v>
      </c>
      <c r="J1091" s="430">
        <v>0</v>
      </c>
      <c r="K1091" s="430">
        <v>0</v>
      </c>
      <c r="L1091" s="430">
        <v>0</v>
      </c>
      <c r="M1091" s="430">
        <v>0</v>
      </c>
      <c r="N1091" s="430">
        <v>0</v>
      </c>
      <c r="O1091" s="430">
        <v>0</v>
      </c>
      <c r="P1091" s="430">
        <v>0</v>
      </c>
      <c r="Q1091" s="430">
        <v>0</v>
      </c>
      <c r="R1091" s="430">
        <v>0</v>
      </c>
      <c r="S1091" s="430">
        <v>0</v>
      </c>
      <c r="T1091" s="430">
        <v>0</v>
      </c>
      <c r="U1091" s="430">
        <v>0</v>
      </c>
      <c r="V1091" s="430">
        <v>0</v>
      </c>
      <c r="W1091" s="430">
        <v>0</v>
      </c>
      <c r="X1091" s="430">
        <v>0</v>
      </c>
      <c r="Y1091" s="430">
        <v>0</v>
      </c>
      <c r="Z1091" s="430">
        <v>0</v>
      </c>
      <c r="AA1091" s="430">
        <v>0</v>
      </c>
      <c r="AB1091" s="430">
        <v>0</v>
      </c>
      <c r="AC1091" s="430">
        <v>0</v>
      </c>
      <c r="AD1091" s="430">
        <v>0</v>
      </c>
      <c r="AE1091" s="430">
        <v>0</v>
      </c>
      <c r="AF1091" s="430">
        <v>0</v>
      </c>
      <c r="AG1091" s="430">
        <v>0</v>
      </c>
      <c r="AH1091" s="430">
        <v>0</v>
      </c>
      <c r="AI1091" s="430">
        <v>0</v>
      </c>
      <c r="AJ1091" s="430">
        <v>0</v>
      </c>
      <c r="AK1091" s="430">
        <v>0</v>
      </c>
      <c r="AL1091" s="430">
        <v>0</v>
      </c>
    </row>
    <row r="1092" spans="1:38" x14ac:dyDescent="0.25">
      <c r="A1092" s="430" t="s">
        <v>4260</v>
      </c>
      <c r="B1092" s="430">
        <v>1</v>
      </c>
      <c r="C1092" s="430" t="s">
        <v>4261</v>
      </c>
      <c r="D1092" s="430" t="s">
        <v>4061</v>
      </c>
      <c r="E1092" s="430">
        <v>21</v>
      </c>
      <c r="F1092" s="430">
        <v>0</v>
      </c>
      <c r="G1092" s="430">
        <v>0</v>
      </c>
      <c r="H1092" s="430">
        <v>0</v>
      </c>
      <c r="I1092" s="430">
        <v>0</v>
      </c>
      <c r="J1092" s="430">
        <v>0</v>
      </c>
      <c r="K1092" s="430">
        <v>0</v>
      </c>
      <c r="L1092" s="430">
        <v>0</v>
      </c>
      <c r="M1092" s="430">
        <v>0</v>
      </c>
      <c r="N1092" s="430">
        <v>0</v>
      </c>
      <c r="O1092" s="430">
        <v>0</v>
      </c>
      <c r="P1092" s="430">
        <v>0</v>
      </c>
      <c r="Q1092" s="430">
        <v>0</v>
      </c>
      <c r="R1092" s="430">
        <v>0</v>
      </c>
      <c r="S1092" s="430">
        <v>0</v>
      </c>
      <c r="T1092" s="430">
        <v>0</v>
      </c>
      <c r="U1092" s="430">
        <v>0</v>
      </c>
      <c r="V1092" s="430">
        <v>0</v>
      </c>
      <c r="W1092" s="430">
        <v>0</v>
      </c>
      <c r="X1092" s="430">
        <v>0</v>
      </c>
      <c r="Y1092" s="430">
        <v>0</v>
      </c>
      <c r="Z1092" s="430">
        <v>0</v>
      </c>
      <c r="AA1092" s="430">
        <v>0</v>
      </c>
      <c r="AB1092" s="430">
        <v>0</v>
      </c>
      <c r="AC1092" s="430">
        <v>0</v>
      </c>
      <c r="AD1092" s="430">
        <v>0</v>
      </c>
      <c r="AE1092" s="430">
        <v>0</v>
      </c>
      <c r="AF1092" s="430">
        <v>0</v>
      </c>
      <c r="AG1092" s="430">
        <v>0</v>
      </c>
      <c r="AH1092" s="430">
        <v>0</v>
      </c>
      <c r="AI1092" s="430">
        <v>0</v>
      </c>
      <c r="AJ1092" s="430">
        <v>0</v>
      </c>
      <c r="AK1092" s="430">
        <v>0</v>
      </c>
      <c r="AL1092" s="430">
        <v>0</v>
      </c>
    </row>
    <row r="1093" spans="1:38" x14ac:dyDescent="0.25">
      <c r="A1093" s="430" t="s">
        <v>4260</v>
      </c>
      <c r="B1093" s="430">
        <v>1</v>
      </c>
      <c r="C1093" s="430" t="s">
        <v>4261</v>
      </c>
      <c r="D1093" s="430" t="s">
        <v>4063</v>
      </c>
      <c r="E1093" s="430">
        <v>21</v>
      </c>
      <c r="F1093" s="430">
        <v>0</v>
      </c>
      <c r="G1093" s="430">
        <v>0</v>
      </c>
      <c r="H1093" s="430">
        <v>0</v>
      </c>
      <c r="I1093" s="430">
        <v>0</v>
      </c>
      <c r="J1093" s="430">
        <v>0</v>
      </c>
      <c r="K1093" s="430">
        <v>0</v>
      </c>
      <c r="L1093" s="430">
        <v>0</v>
      </c>
      <c r="M1093" s="430">
        <v>0</v>
      </c>
      <c r="N1093" s="430">
        <v>0</v>
      </c>
      <c r="O1093" s="430">
        <v>0</v>
      </c>
      <c r="P1093" s="430">
        <v>0</v>
      </c>
      <c r="Q1093" s="430">
        <v>0</v>
      </c>
      <c r="R1093" s="430">
        <v>0</v>
      </c>
      <c r="S1093" s="430">
        <v>0</v>
      </c>
      <c r="T1093" s="430">
        <v>0</v>
      </c>
      <c r="U1093" s="430">
        <v>0</v>
      </c>
      <c r="V1093" s="430">
        <v>0</v>
      </c>
      <c r="W1093" s="430">
        <v>0</v>
      </c>
      <c r="X1093" s="430">
        <v>0</v>
      </c>
      <c r="Y1093" s="430">
        <v>0</v>
      </c>
      <c r="Z1093" s="430">
        <v>0</v>
      </c>
      <c r="AA1093" s="430">
        <v>0</v>
      </c>
      <c r="AB1093" s="430">
        <v>0</v>
      </c>
      <c r="AC1093" s="430">
        <v>0</v>
      </c>
      <c r="AD1093" s="430">
        <v>0</v>
      </c>
      <c r="AE1093" s="430">
        <v>0</v>
      </c>
      <c r="AF1093" s="430">
        <v>0</v>
      </c>
      <c r="AG1093" s="430">
        <v>0</v>
      </c>
      <c r="AH1093" s="430">
        <v>0</v>
      </c>
      <c r="AI1093" s="430">
        <v>0</v>
      </c>
      <c r="AJ1093" s="430">
        <v>0</v>
      </c>
      <c r="AK1093" s="430">
        <v>0</v>
      </c>
      <c r="AL1093" s="430">
        <v>0</v>
      </c>
    </row>
    <row r="1094" spans="1:38" x14ac:dyDescent="0.25">
      <c r="A1094" s="430" t="s">
        <v>4260</v>
      </c>
      <c r="B1094" s="430">
        <v>1</v>
      </c>
      <c r="C1094" s="430" t="s">
        <v>4261</v>
      </c>
      <c r="D1094" s="430" t="s">
        <v>4065</v>
      </c>
      <c r="E1094" s="430">
        <v>21</v>
      </c>
      <c r="F1094" s="430">
        <v>0</v>
      </c>
      <c r="G1094" s="430">
        <v>0</v>
      </c>
      <c r="H1094" s="430">
        <v>0</v>
      </c>
      <c r="I1094" s="430">
        <v>0</v>
      </c>
      <c r="J1094" s="430">
        <v>0</v>
      </c>
      <c r="K1094" s="430">
        <v>0</v>
      </c>
      <c r="L1094" s="430">
        <v>0</v>
      </c>
      <c r="M1094" s="430">
        <v>0</v>
      </c>
      <c r="N1094" s="430">
        <v>0</v>
      </c>
      <c r="O1094" s="430">
        <v>0</v>
      </c>
      <c r="P1094" s="430">
        <v>0</v>
      </c>
      <c r="Q1094" s="430">
        <v>0</v>
      </c>
      <c r="R1094" s="430">
        <v>0</v>
      </c>
      <c r="S1094" s="430">
        <v>0</v>
      </c>
      <c r="T1094" s="430">
        <v>0</v>
      </c>
      <c r="U1094" s="430">
        <v>0</v>
      </c>
      <c r="V1094" s="430">
        <v>0</v>
      </c>
      <c r="W1094" s="430">
        <v>0</v>
      </c>
      <c r="X1094" s="430">
        <v>0</v>
      </c>
      <c r="Y1094" s="430">
        <v>0</v>
      </c>
      <c r="Z1094" s="430">
        <v>0</v>
      </c>
      <c r="AA1094" s="430">
        <v>0</v>
      </c>
      <c r="AB1094" s="430">
        <v>0</v>
      </c>
      <c r="AC1094" s="430">
        <v>0</v>
      </c>
      <c r="AD1094" s="430">
        <v>0</v>
      </c>
      <c r="AE1094" s="430">
        <v>0</v>
      </c>
      <c r="AF1094" s="430">
        <v>0</v>
      </c>
      <c r="AG1094" s="430">
        <v>0</v>
      </c>
      <c r="AH1094" s="430">
        <v>0</v>
      </c>
      <c r="AI1094" s="430">
        <v>0</v>
      </c>
      <c r="AJ1094" s="430">
        <v>0</v>
      </c>
      <c r="AK1094" s="430">
        <v>0</v>
      </c>
      <c r="AL1094" s="430">
        <v>0</v>
      </c>
    </row>
    <row r="1095" spans="1:38" x14ac:dyDescent="0.25">
      <c r="A1095" s="430" t="s">
        <v>4260</v>
      </c>
      <c r="B1095" s="430">
        <v>1</v>
      </c>
      <c r="C1095" s="430" t="s">
        <v>4261</v>
      </c>
      <c r="D1095" s="430" t="s">
        <v>4067</v>
      </c>
      <c r="E1095" s="430">
        <v>21</v>
      </c>
      <c r="F1095" s="430">
        <v>0.81490967777779999</v>
      </c>
      <c r="G1095" s="430">
        <v>0.74082492777779996</v>
      </c>
      <c r="H1095" s="430">
        <v>0.7501396777778</v>
      </c>
      <c r="I1095" s="430">
        <v>0.73250476111109997</v>
      </c>
      <c r="J1095" s="430">
        <v>0.70892471428570003</v>
      </c>
      <c r="K1095" s="430">
        <v>0.71328185714290004</v>
      </c>
      <c r="L1095" s="430">
        <v>0.74106757142860002</v>
      </c>
      <c r="M1095" s="430">
        <v>0.76749614285709999</v>
      </c>
      <c r="N1095" s="430">
        <v>0.72662787619049996</v>
      </c>
      <c r="O1095" s="430">
        <v>0.81214116190480001</v>
      </c>
      <c r="P1095" s="430">
        <v>0.7285697333333</v>
      </c>
      <c r="Q1095" s="430">
        <v>0.6045697333333</v>
      </c>
      <c r="R1095" s="430">
        <v>0.57339830476190001</v>
      </c>
      <c r="S1095" s="430">
        <v>0.56056973333329996</v>
      </c>
      <c r="T1095" s="430">
        <v>0.59334116190480002</v>
      </c>
      <c r="U1095" s="430">
        <v>0.58554116190479999</v>
      </c>
      <c r="V1095" s="430">
        <v>0.57671573333329995</v>
      </c>
      <c r="W1095" s="430">
        <v>0.59031573333330001</v>
      </c>
      <c r="X1095" s="430">
        <v>0.60348716190480001</v>
      </c>
      <c r="Y1095" s="430">
        <v>0.56655859047620005</v>
      </c>
      <c r="Z1095" s="430">
        <v>0.61604432857140001</v>
      </c>
      <c r="AA1095" s="430">
        <v>0.64444592699869996</v>
      </c>
      <c r="AB1095" s="430">
        <v>0.69416323538659996</v>
      </c>
      <c r="AC1095" s="430">
        <v>0.66669069960680005</v>
      </c>
      <c r="AD1095" s="430">
        <v>0.7966894730013</v>
      </c>
      <c r="AE1095" s="430">
        <v>0.73428774993449997</v>
      </c>
      <c r="AF1095" s="430">
        <v>0.71521235626909996</v>
      </c>
      <c r="AG1095" s="430">
        <v>0.80462793944949995</v>
      </c>
      <c r="AH1095" s="430">
        <v>0.84350186880730005</v>
      </c>
      <c r="AI1095" s="430">
        <v>0.64830308409790005</v>
      </c>
      <c r="AJ1095" s="430">
        <v>0.64884883180429997</v>
      </c>
      <c r="AK1095" s="430">
        <v>0.72513132171250005</v>
      </c>
      <c r="AL1095" s="430">
        <v>0</v>
      </c>
    </row>
    <row r="1096" spans="1:38" x14ac:dyDescent="0.25">
      <c r="A1096" s="430" t="s">
        <v>4260</v>
      </c>
      <c r="B1096" s="430">
        <v>1</v>
      </c>
      <c r="C1096" s="430" t="s">
        <v>4261</v>
      </c>
      <c r="D1096" s="430" t="s">
        <v>4069</v>
      </c>
      <c r="E1096" s="430">
        <v>21</v>
      </c>
      <c r="F1096" s="430">
        <v>0</v>
      </c>
      <c r="G1096" s="430">
        <v>0</v>
      </c>
      <c r="H1096" s="430">
        <v>0</v>
      </c>
      <c r="I1096" s="430">
        <v>0</v>
      </c>
      <c r="J1096" s="430">
        <v>0</v>
      </c>
      <c r="K1096" s="430">
        <v>0</v>
      </c>
      <c r="L1096" s="430">
        <v>0</v>
      </c>
      <c r="M1096" s="430">
        <v>0</v>
      </c>
      <c r="N1096" s="430">
        <v>0</v>
      </c>
      <c r="O1096" s="430">
        <v>0</v>
      </c>
      <c r="P1096" s="430">
        <v>0</v>
      </c>
      <c r="Q1096" s="430">
        <v>0</v>
      </c>
      <c r="R1096" s="430">
        <v>0</v>
      </c>
      <c r="S1096" s="430">
        <v>0</v>
      </c>
      <c r="T1096" s="430">
        <v>0</v>
      </c>
      <c r="U1096" s="430">
        <v>0</v>
      </c>
      <c r="V1096" s="430">
        <v>0</v>
      </c>
      <c r="W1096" s="430">
        <v>0</v>
      </c>
      <c r="X1096" s="430">
        <v>0</v>
      </c>
      <c r="Y1096" s="430">
        <v>0</v>
      </c>
      <c r="Z1096" s="430">
        <v>0</v>
      </c>
      <c r="AA1096" s="430">
        <v>0</v>
      </c>
      <c r="AB1096" s="430">
        <v>0</v>
      </c>
      <c r="AC1096" s="430">
        <v>0</v>
      </c>
      <c r="AD1096" s="430">
        <v>0</v>
      </c>
      <c r="AE1096" s="430">
        <v>0</v>
      </c>
      <c r="AF1096" s="430">
        <v>0</v>
      </c>
      <c r="AG1096" s="430">
        <v>0</v>
      </c>
      <c r="AH1096" s="430">
        <v>0</v>
      </c>
      <c r="AI1096" s="430">
        <v>0</v>
      </c>
      <c r="AJ1096" s="430">
        <v>0</v>
      </c>
      <c r="AK1096" s="430">
        <v>0</v>
      </c>
      <c r="AL1096" s="430">
        <v>0</v>
      </c>
    </row>
    <row r="1097" spans="1:38" x14ac:dyDescent="0.25">
      <c r="A1097" s="430" t="s">
        <v>4260</v>
      </c>
      <c r="B1097" s="430">
        <v>1</v>
      </c>
      <c r="C1097" s="430" t="s">
        <v>4261</v>
      </c>
      <c r="D1097" s="430" t="s">
        <v>4071</v>
      </c>
      <c r="E1097" s="430">
        <v>21</v>
      </c>
      <c r="F1097" s="430">
        <v>0</v>
      </c>
      <c r="G1097" s="430">
        <v>0</v>
      </c>
      <c r="H1097" s="430">
        <v>0</v>
      </c>
      <c r="I1097" s="430">
        <v>0</v>
      </c>
      <c r="J1097" s="430">
        <v>0</v>
      </c>
      <c r="K1097" s="430">
        <v>0</v>
      </c>
      <c r="L1097" s="430">
        <v>0</v>
      </c>
      <c r="M1097" s="430">
        <v>0</v>
      </c>
      <c r="N1097" s="430">
        <v>0</v>
      </c>
      <c r="O1097" s="430">
        <v>0</v>
      </c>
      <c r="P1097" s="430">
        <v>0</v>
      </c>
      <c r="Q1097" s="430">
        <v>0</v>
      </c>
      <c r="R1097" s="430">
        <v>0</v>
      </c>
      <c r="S1097" s="430">
        <v>0</v>
      </c>
      <c r="T1097" s="430">
        <v>0</v>
      </c>
      <c r="U1097" s="430">
        <v>0</v>
      </c>
      <c r="V1097" s="430">
        <v>0</v>
      </c>
      <c r="W1097" s="430">
        <v>0</v>
      </c>
      <c r="X1097" s="430">
        <v>0</v>
      </c>
      <c r="Y1097" s="430">
        <v>0</v>
      </c>
      <c r="Z1097" s="430">
        <v>0</v>
      </c>
      <c r="AA1097" s="430">
        <v>0</v>
      </c>
      <c r="AB1097" s="430">
        <v>0</v>
      </c>
      <c r="AC1097" s="430">
        <v>0</v>
      </c>
      <c r="AD1097" s="430">
        <v>0</v>
      </c>
      <c r="AE1097" s="430">
        <v>0</v>
      </c>
      <c r="AF1097" s="430">
        <v>0</v>
      </c>
      <c r="AG1097" s="430">
        <v>0</v>
      </c>
      <c r="AH1097" s="430">
        <v>0</v>
      </c>
      <c r="AI1097" s="430">
        <v>0</v>
      </c>
      <c r="AJ1097" s="430">
        <v>0</v>
      </c>
      <c r="AK1097" s="430">
        <v>0</v>
      </c>
      <c r="AL1097" s="430">
        <v>0</v>
      </c>
    </row>
    <row r="1098" spans="1:38" x14ac:dyDescent="0.25">
      <c r="A1098" s="430" t="s">
        <v>4260</v>
      </c>
      <c r="B1098" s="430">
        <v>1</v>
      </c>
      <c r="C1098" s="430" t="s">
        <v>4261</v>
      </c>
      <c r="D1098" s="430" t="s">
        <v>4073</v>
      </c>
      <c r="E1098" s="430">
        <v>21</v>
      </c>
      <c r="F1098" s="430">
        <v>0.47979174444439998</v>
      </c>
      <c r="G1098" s="430">
        <v>0.4057069944444</v>
      </c>
      <c r="H1098" s="430">
        <v>0.41502174444439999</v>
      </c>
      <c r="I1098" s="430">
        <v>0.39738682777779999</v>
      </c>
      <c r="J1098" s="430">
        <v>0.56071017142860002</v>
      </c>
      <c r="K1098" s="430">
        <v>0.56724588571430001</v>
      </c>
      <c r="L1098" s="430">
        <v>0.6089244571429</v>
      </c>
      <c r="M1098" s="430">
        <v>0.64856731428570003</v>
      </c>
      <c r="N1098" s="430">
        <v>0.58726491428570005</v>
      </c>
      <c r="O1098" s="430">
        <v>0.51645694285709998</v>
      </c>
      <c r="P1098" s="430">
        <v>0.3910998</v>
      </c>
      <c r="Q1098" s="430">
        <v>0.2050998</v>
      </c>
      <c r="R1098" s="430">
        <v>0.1583426571429</v>
      </c>
      <c r="S1098" s="430">
        <v>0.1390998</v>
      </c>
      <c r="T1098" s="430">
        <v>0.18825694285710001</v>
      </c>
      <c r="U1098" s="430">
        <v>0.1765569428571</v>
      </c>
      <c r="V1098" s="430">
        <v>0.16331879999999999</v>
      </c>
      <c r="W1098" s="430">
        <v>0.18371879999999999</v>
      </c>
      <c r="X1098" s="430">
        <v>0.2034759428571</v>
      </c>
      <c r="Y1098" s="430">
        <v>0.14808308571430001</v>
      </c>
      <c r="Z1098" s="430">
        <v>0.24141754285709999</v>
      </c>
      <c r="AA1098" s="430">
        <v>0.26726824049800002</v>
      </c>
      <c r="AB1098" s="430">
        <v>0.31803005307990001</v>
      </c>
      <c r="AC1098" s="430">
        <v>0.34706804941019997</v>
      </c>
      <c r="AD1098" s="430">
        <v>0.437440459502</v>
      </c>
      <c r="AE1098" s="430">
        <v>0.45423982490170001</v>
      </c>
      <c r="AF1098" s="430">
        <v>0.49733453440370001</v>
      </c>
      <c r="AG1098" s="430">
        <v>0.50599415917430002</v>
      </c>
      <c r="AH1098" s="430">
        <v>0.57394165321099999</v>
      </c>
      <c r="AI1098" s="430">
        <v>0.38385042614679998</v>
      </c>
      <c r="AJ1098" s="430">
        <v>0.28768279770639998</v>
      </c>
      <c r="AK1098" s="430">
        <v>0.3269631325688</v>
      </c>
      <c r="AL1098" s="430">
        <v>0</v>
      </c>
    </row>
    <row r="1099" spans="1:38" x14ac:dyDescent="0.25">
      <c r="A1099" s="430" t="s">
        <v>4260</v>
      </c>
      <c r="B1099" s="430">
        <v>1</v>
      </c>
      <c r="C1099" s="430" t="s">
        <v>4261</v>
      </c>
      <c r="D1099" s="430" t="s">
        <v>4228</v>
      </c>
      <c r="E1099" s="430">
        <v>21</v>
      </c>
      <c r="F1099" s="430">
        <v>0</v>
      </c>
      <c r="G1099" s="430">
        <v>0</v>
      </c>
      <c r="H1099" s="430">
        <v>0</v>
      </c>
      <c r="I1099" s="430">
        <v>0</v>
      </c>
      <c r="J1099" s="430">
        <v>0</v>
      </c>
      <c r="K1099" s="430">
        <v>0</v>
      </c>
      <c r="L1099" s="430">
        <v>0</v>
      </c>
      <c r="M1099" s="430">
        <v>0</v>
      </c>
      <c r="N1099" s="430">
        <v>0</v>
      </c>
      <c r="O1099" s="430">
        <v>0</v>
      </c>
      <c r="P1099" s="430">
        <v>0</v>
      </c>
      <c r="Q1099" s="430">
        <v>0</v>
      </c>
      <c r="R1099" s="430">
        <v>0</v>
      </c>
      <c r="S1099" s="430">
        <v>0</v>
      </c>
      <c r="T1099" s="430">
        <v>0</v>
      </c>
      <c r="U1099" s="430">
        <v>0</v>
      </c>
      <c r="V1099" s="430">
        <v>0</v>
      </c>
      <c r="W1099" s="430">
        <v>0</v>
      </c>
      <c r="X1099" s="430">
        <v>0</v>
      </c>
      <c r="Y1099" s="430">
        <v>0</v>
      </c>
      <c r="Z1099" s="430">
        <v>0</v>
      </c>
      <c r="AA1099" s="430">
        <v>0</v>
      </c>
      <c r="AB1099" s="430">
        <v>0</v>
      </c>
      <c r="AC1099" s="430">
        <v>0</v>
      </c>
      <c r="AD1099" s="430">
        <v>0</v>
      </c>
      <c r="AE1099" s="430">
        <v>0</v>
      </c>
      <c r="AF1099" s="430">
        <v>0</v>
      </c>
      <c r="AG1099" s="430">
        <v>0</v>
      </c>
      <c r="AH1099" s="430">
        <v>0</v>
      </c>
      <c r="AI1099" s="430">
        <v>0</v>
      </c>
      <c r="AJ1099" s="430">
        <v>0</v>
      </c>
      <c r="AK1099" s="430">
        <v>0</v>
      </c>
      <c r="AL1099" s="430">
        <v>0</v>
      </c>
    </row>
    <row r="1100" spans="1:38" x14ac:dyDescent="0.25">
      <c r="A1100" s="430" t="s">
        <v>4260</v>
      </c>
      <c r="B1100" s="430">
        <v>1</v>
      </c>
      <c r="C1100" s="430" t="s">
        <v>4261</v>
      </c>
      <c r="D1100" s="430" t="s">
        <v>4075</v>
      </c>
      <c r="E1100" s="430">
        <v>21</v>
      </c>
      <c r="F1100" s="430">
        <v>0</v>
      </c>
      <c r="G1100" s="430">
        <v>0</v>
      </c>
      <c r="H1100" s="430">
        <v>0</v>
      </c>
      <c r="I1100" s="430">
        <v>0</v>
      </c>
      <c r="J1100" s="430">
        <v>0</v>
      </c>
      <c r="K1100" s="430">
        <v>0</v>
      </c>
      <c r="L1100" s="430">
        <v>0</v>
      </c>
      <c r="M1100" s="430">
        <v>0</v>
      </c>
      <c r="N1100" s="430">
        <v>0</v>
      </c>
      <c r="O1100" s="430">
        <v>0</v>
      </c>
      <c r="P1100" s="430">
        <v>0</v>
      </c>
      <c r="Q1100" s="430">
        <v>0</v>
      </c>
      <c r="R1100" s="430">
        <v>0</v>
      </c>
      <c r="S1100" s="430">
        <v>0</v>
      </c>
      <c r="T1100" s="430">
        <v>0</v>
      </c>
      <c r="U1100" s="430">
        <v>0</v>
      </c>
      <c r="V1100" s="430">
        <v>0</v>
      </c>
      <c r="W1100" s="430">
        <v>0</v>
      </c>
      <c r="X1100" s="430">
        <v>0</v>
      </c>
      <c r="Y1100" s="430">
        <v>0</v>
      </c>
      <c r="Z1100" s="430">
        <v>0</v>
      </c>
      <c r="AA1100" s="430">
        <v>0</v>
      </c>
      <c r="AB1100" s="430">
        <v>0</v>
      </c>
      <c r="AC1100" s="430">
        <v>0</v>
      </c>
      <c r="AD1100" s="430">
        <v>0</v>
      </c>
      <c r="AE1100" s="430">
        <v>0</v>
      </c>
      <c r="AF1100" s="430">
        <v>0</v>
      </c>
      <c r="AG1100" s="430">
        <v>0</v>
      </c>
      <c r="AH1100" s="430">
        <v>0</v>
      </c>
      <c r="AI1100" s="430">
        <v>0</v>
      </c>
      <c r="AJ1100" s="430">
        <v>0</v>
      </c>
      <c r="AK1100" s="430">
        <v>0</v>
      </c>
      <c r="AL1100" s="430">
        <v>0</v>
      </c>
    </row>
    <row r="1101" spans="1:38" x14ac:dyDescent="0.25">
      <c r="A1101" s="430" t="s">
        <v>4260</v>
      </c>
      <c r="B1101" s="430">
        <v>1</v>
      </c>
      <c r="C1101" s="430" t="s">
        <v>4261</v>
      </c>
      <c r="D1101" s="430" t="s">
        <v>4077</v>
      </c>
      <c r="E1101" s="430">
        <v>21</v>
      </c>
      <c r="F1101" s="430">
        <v>0</v>
      </c>
      <c r="G1101" s="430">
        <v>0</v>
      </c>
      <c r="H1101" s="430">
        <v>0</v>
      </c>
      <c r="I1101" s="430">
        <v>0</v>
      </c>
      <c r="J1101" s="430">
        <v>0</v>
      </c>
      <c r="K1101" s="430">
        <v>0</v>
      </c>
      <c r="L1101" s="430">
        <v>0</v>
      </c>
      <c r="M1101" s="430">
        <v>0</v>
      </c>
      <c r="N1101" s="430">
        <v>0</v>
      </c>
      <c r="O1101" s="430">
        <v>0</v>
      </c>
      <c r="P1101" s="430">
        <v>0</v>
      </c>
      <c r="Q1101" s="430">
        <v>0</v>
      </c>
      <c r="R1101" s="430">
        <v>0</v>
      </c>
      <c r="S1101" s="430">
        <v>0</v>
      </c>
      <c r="T1101" s="430">
        <v>0</v>
      </c>
      <c r="U1101" s="430">
        <v>0</v>
      </c>
      <c r="V1101" s="430">
        <v>0</v>
      </c>
      <c r="W1101" s="430">
        <v>0</v>
      </c>
      <c r="X1101" s="430">
        <v>0</v>
      </c>
      <c r="Y1101" s="430">
        <v>0</v>
      </c>
      <c r="Z1101" s="430">
        <v>0</v>
      </c>
      <c r="AA1101" s="430">
        <v>0</v>
      </c>
      <c r="AB1101" s="430">
        <v>0</v>
      </c>
      <c r="AC1101" s="430">
        <v>0</v>
      </c>
      <c r="AD1101" s="430">
        <v>0</v>
      </c>
      <c r="AE1101" s="430">
        <v>0</v>
      </c>
      <c r="AF1101" s="430">
        <v>0</v>
      </c>
      <c r="AG1101" s="430">
        <v>0</v>
      </c>
      <c r="AH1101" s="430">
        <v>0</v>
      </c>
      <c r="AI1101" s="430">
        <v>0</v>
      </c>
      <c r="AJ1101" s="430">
        <v>0</v>
      </c>
      <c r="AK1101" s="430">
        <v>0</v>
      </c>
      <c r="AL1101" s="430">
        <v>0</v>
      </c>
    </row>
    <row r="1102" spans="1:38" x14ac:dyDescent="0.25">
      <c r="A1102" s="430" t="s">
        <v>4260</v>
      </c>
      <c r="B1102" s="430">
        <v>1</v>
      </c>
      <c r="C1102" s="430" t="s">
        <v>4261</v>
      </c>
      <c r="D1102" s="430" t="s">
        <v>4079</v>
      </c>
      <c r="E1102" s="430">
        <v>21</v>
      </c>
      <c r="F1102" s="430">
        <v>0</v>
      </c>
      <c r="G1102" s="430">
        <v>0</v>
      </c>
      <c r="H1102" s="430">
        <v>0</v>
      </c>
      <c r="I1102" s="430">
        <v>0</v>
      </c>
      <c r="J1102" s="430">
        <v>0</v>
      </c>
      <c r="K1102" s="430">
        <v>0</v>
      </c>
      <c r="L1102" s="430">
        <v>0</v>
      </c>
      <c r="M1102" s="430">
        <v>0</v>
      </c>
      <c r="N1102" s="430">
        <v>0</v>
      </c>
      <c r="O1102" s="430">
        <v>0</v>
      </c>
      <c r="P1102" s="430">
        <v>0</v>
      </c>
      <c r="Q1102" s="430">
        <v>0</v>
      </c>
      <c r="R1102" s="430">
        <v>0</v>
      </c>
      <c r="S1102" s="430">
        <v>0</v>
      </c>
      <c r="T1102" s="430">
        <v>0</v>
      </c>
      <c r="U1102" s="430">
        <v>0</v>
      </c>
      <c r="V1102" s="430">
        <v>0</v>
      </c>
      <c r="W1102" s="430">
        <v>0</v>
      </c>
      <c r="X1102" s="430">
        <v>0</v>
      </c>
      <c r="Y1102" s="430">
        <v>0</v>
      </c>
      <c r="Z1102" s="430">
        <v>0</v>
      </c>
      <c r="AA1102" s="430">
        <v>0</v>
      </c>
      <c r="AB1102" s="430">
        <v>0</v>
      </c>
      <c r="AC1102" s="430">
        <v>0</v>
      </c>
      <c r="AD1102" s="430">
        <v>0</v>
      </c>
      <c r="AE1102" s="430">
        <v>0</v>
      </c>
      <c r="AF1102" s="430">
        <v>0</v>
      </c>
      <c r="AG1102" s="430">
        <v>0</v>
      </c>
      <c r="AH1102" s="430">
        <v>0</v>
      </c>
      <c r="AI1102" s="430">
        <v>0</v>
      </c>
      <c r="AJ1102" s="430">
        <v>0</v>
      </c>
      <c r="AK1102" s="430">
        <v>0</v>
      </c>
      <c r="AL1102" s="430">
        <v>0</v>
      </c>
    </row>
    <row r="1103" spans="1:38" x14ac:dyDescent="0.25">
      <c r="A1103" s="430" t="s">
        <v>4260</v>
      </c>
      <c r="B1103" s="430">
        <v>1</v>
      </c>
      <c r="C1103" s="430" t="s">
        <v>4261</v>
      </c>
      <c r="D1103" s="430" t="s">
        <v>4081</v>
      </c>
      <c r="E1103" s="430">
        <v>21</v>
      </c>
      <c r="F1103" s="430">
        <v>0</v>
      </c>
      <c r="G1103" s="430">
        <v>0</v>
      </c>
      <c r="H1103" s="430">
        <v>0</v>
      </c>
      <c r="I1103" s="430">
        <v>0</v>
      </c>
      <c r="J1103" s="430">
        <v>0</v>
      </c>
      <c r="K1103" s="430">
        <v>0</v>
      </c>
      <c r="L1103" s="430">
        <v>0</v>
      </c>
      <c r="M1103" s="430">
        <v>0</v>
      </c>
      <c r="N1103" s="430">
        <v>0</v>
      </c>
      <c r="O1103" s="430">
        <v>0</v>
      </c>
      <c r="P1103" s="430">
        <v>0</v>
      </c>
      <c r="Q1103" s="430">
        <v>0</v>
      </c>
      <c r="R1103" s="430">
        <v>0</v>
      </c>
      <c r="S1103" s="430">
        <v>0</v>
      </c>
      <c r="T1103" s="430">
        <v>0</v>
      </c>
      <c r="U1103" s="430">
        <v>0</v>
      </c>
      <c r="V1103" s="430">
        <v>0</v>
      </c>
      <c r="W1103" s="430">
        <v>0</v>
      </c>
      <c r="X1103" s="430">
        <v>0</v>
      </c>
      <c r="Y1103" s="430">
        <v>0</v>
      </c>
      <c r="Z1103" s="430">
        <v>0</v>
      </c>
      <c r="AA1103" s="430">
        <v>0</v>
      </c>
      <c r="AB1103" s="430">
        <v>0</v>
      </c>
      <c r="AC1103" s="430">
        <v>0</v>
      </c>
      <c r="AD1103" s="430">
        <v>0</v>
      </c>
      <c r="AE1103" s="430">
        <v>0</v>
      </c>
      <c r="AF1103" s="430">
        <v>0</v>
      </c>
      <c r="AG1103" s="430">
        <v>0</v>
      </c>
      <c r="AH1103" s="430">
        <v>0</v>
      </c>
      <c r="AI1103" s="430">
        <v>0</v>
      </c>
      <c r="AJ1103" s="430">
        <v>0</v>
      </c>
      <c r="AK1103" s="430">
        <v>0</v>
      </c>
      <c r="AL1103" s="430">
        <v>0</v>
      </c>
    </row>
    <row r="1104" spans="1:38" x14ac:dyDescent="0.25">
      <c r="A1104" s="430" t="s">
        <v>4260</v>
      </c>
      <c r="B1104" s="430">
        <v>1</v>
      </c>
      <c r="C1104" s="430" t="s">
        <v>4261</v>
      </c>
      <c r="D1104" s="430" t="s">
        <v>4083</v>
      </c>
      <c r="E1104" s="430">
        <v>21</v>
      </c>
      <c r="F1104" s="430">
        <v>0</v>
      </c>
      <c r="G1104" s="430">
        <v>0</v>
      </c>
      <c r="H1104" s="430">
        <v>0</v>
      </c>
      <c r="I1104" s="430">
        <v>0</v>
      </c>
      <c r="J1104" s="430">
        <v>0</v>
      </c>
      <c r="K1104" s="430">
        <v>0</v>
      </c>
      <c r="L1104" s="430">
        <v>0</v>
      </c>
      <c r="M1104" s="430">
        <v>0</v>
      </c>
      <c r="N1104" s="430">
        <v>0</v>
      </c>
      <c r="O1104" s="430">
        <v>0</v>
      </c>
      <c r="P1104" s="430">
        <v>0</v>
      </c>
      <c r="Q1104" s="430">
        <v>0</v>
      </c>
      <c r="R1104" s="430">
        <v>0</v>
      </c>
      <c r="S1104" s="430">
        <v>0</v>
      </c>
      <c r="T1104" s="430">
        <v>0</v>
      </c>
      <c r="U1104" s="430">
        <v>0</v>
      </c>
      <c r="V1104" s="430">
        <v>0</v>
      </c>
      <c r="W1104" s="430">
        <v>0</v>
      </c>
      <c r="X1104" s="430">
        <v>0</v>
      </c>
      <c r="Y1104" s="430">
        <v>0</v>
      </c>
      <c r="Z1104" s="430">
        <v>0</v>
      </c>
      <c r="AA1104" s="430">
        <v>0</v>
      </c>
      <c r="AB1104" s="430">
        <v>0</v>
      </c>
      <c r="AC1104" s="430">
        <v>0</v>
      </c>
      <c r="AD1104" s="430">
        <v>0</v>
      </c>
      <c r="AE1104" s="430">
        <v>0</v>
      </c>
      <c r="AF1104" s="430">
        <v>0</v>
      </c>
      <c r="AG1104" s="430">
        <v>0</v>
      </c>
      <c r="AH1104" s="430">
        <v>0</v>
      </c>
      <c r="AI1104" s="430">
        <v>0</v>
      </c>
      <c r="AJ1104" s="430">
        <v>0</v>
      </c>
      <c r="AK1104" s="430">
        <v>0</v>
      </c>
      <c r="AL1104" s="430">
        <v>0</v>
      </c>
    </row>
    <row r="1105" spans="1:38" x14ac:dyDescent="0.25">
      <c r="A1105" s="430" t="s">
        <v>4260</v>
      </c>
      <c r="B1105" s="430">
        <v>1</v>
      </c>
      <c r="C1105" s="430" t="s">
        <v>4261</v>
      </c>
      <c r="D1105" s="430" t="s">
        <v>4229</v>
      </c>
      <c r="E1105" s="430">
        <v>21</v>
      </c>
      <c r="F1105" s="430">
        <v>0</v>
      </c>
      <c r="G1105" s="430">
        <v>0</v>
      </c>
      <c r="H1105" s="430">
        <v>0</v>
      </c>
      <c r="I1105" s="430">
        <v>0</v>
      </c>
      <c r="J1105" s="430">
        <v>0</v>
      </c>
      <c r="K1105" s="430">
        <v>0</v>
      </c>
      <c r="L1105" s="430">
        <v>0</v>
      </c>
      <c r="M1105" s="430">
        <v>0</v>
      </c>
      <c r="N1105" s="430">
        <v>0</v>
      </c>
      <c r="O1105" s="430">
        <v>0</v>
      </c>
      <c r="P1105" s="430">
        <v>0</v>
      </c>
      <c r="Q1105" s="430">
        <v>0</v>
      </c>
      <c r="R1105" s="430">
        <v>0</v>
      </c>
      <c r="S1105" s="430">
        <v>0</v>
      </c>
      <c r="T1105" s="430">
        <v>0</v>
      </c>
      <c r="U1105" s="430">
        <v>0</v>
      </c>
      <c r="V1105" s="430">
        <v>0</v>
      </c>
      <c r="W1105" s="430">
        <v>0</v>
      </c>
      <c r="X1105" s="430">
        <v>0</v>
      </c>
      <c r="Y1105" s="430">
        <v>0</v>
      </c>
      <c r="Z1105" s="430">
        <v>0</v>
      </c>
      <c r="AA1105" s="430">
        <v>0</v>
      </c>
      <c r="AB1105" s="430">
        <v>0</v>
      </c>
      <c r="AC1105" s="430">
        <v>0</v>
      </c>
      <c r="AD1105" s="430">
        <v>0</v>
      </c>
      <c r="AE1105" s="430">
        <v>0</v>
      </c>
      <c r="AF1105" s="430">
        <v>0</v>
      </c>
      <c r="AG1105" s="430">
        <v>0</v>
      </c>
      <c r="AH1105" s="430">
        <v>0</v>
      </c>
      <c r="AI1105" s="430">
        <v>0</v>
      </c>
      <c r="AJ1105" s="430">
        <v>0</v>
      </c>
      <c r="AK1105" s="430">
        <v>0</v>
      </c>
      <c r="AL1105" s="430">
        <v>0</v>
      </c>
    </row>
    <row r="1106" spans="1:38" x14ac:dyDescent="0.25">
      <c r="A1106" s="430" t="s">
        <v>4260</v>
      </c>
      <c r="B1106" s="430">
        <v>1</v>
      </c>
      <c r="C1106" s="430" t="s">
        <v>4261</v>
      </c>
      <c r="D1106" s="430" t="s">
        <v>4085</v>
      </c>
      <c r="E1106" s="430">
        <v>21</v>
      </c>
      <c r="F1106" s="430">
        <v>0</v>
      </c>
      <c r="G1106" s="430">
        <v>0</v>
      </c>
      <c r="H1106" s="430">
        <v>0</v>
      </c>
      <c r="I1106" s="430">
        <v>0</v>
      </c>
      <c r="J1106" s="430">
        <v>0</v>
      </c>
      <c r="K1106" s="430">
        <v>0</v>
      </c>
      <c r="L1106" s="430">
        <v>0</v>
      </c>
      <c r="M1106" s="430">
        <v>0</v>
      </c>
      <c r="N1106" s="430">
        <v>0</v>
      </c>
      <c r="O1106" s="430">
        <v>0</v>
      </c>
      <c r="P1106" s="430">
        <v>0</v>
      </c>
      <c r="Q1106" s="430">
        <v>0</v>
      </c>
      <c r="R1106" s="430">
        <v>0</v>
      </c>
      <c r="S1106" s="430">
        <v>0</v>
      </c>
      <c r="T1106" s="430">
        <v>0</v>
      </c>
      <c r="U1106" s="430">
        <v>0</v>
      </c>
      <c r="V1106" s="430">
        <v>0</v>
      </c>
      <c r="W1106" s="430">
        <v>0</v>
      </c>
      <c r="X1106" s="430">
        <v>0</v>
      </c>
      <c r="Y1106" s="430">
        <v>0</v>
      </c>
      <c r="Z1106" s="430">
        <v>0</v>
      </c>
      <c r="AA1106" s="430">
        <v>0</v>
      </c>
      <c r="AB1106" s="430">
        <v>0</v>
      </c>
      <c r="AC1106" s="430">
        <v>0</v>
      </c>
      <c r="AD1106" s="430">
        <v>0</v>
      </c>
      <c r="AE1106" s="430">
        <v>0</v>
      </c>
      <c r="AF1106" s="430">
        <v>0</v>
      </c>
      <c r="AG1106" s="430">
        <v>0</v>
      </c>
      <c r="AH1106" s="430">
        <v>0</v>
      </c>
      <c r="AI1106" s="430">
        <v>0</v>
      </c>
      <c r="AJ1106" s="430">
        <v>0</v>
      </c>
      <c r="AK1106" s="430">
        <v>0</v>
      </c>
      <c r="AL1106" s="430">
        <v>0</v>
      </c>
    </row>
    <row r="1107" spans="1:38" x14ac:dyDescent="0.25">
      <c r="A1107" s="430" t="s">
        <v>4260</v>
      </c>
      <c r="B1107" s="430">
        <v>1</v>
      </c>
      <c r="C1107" s="430" t="s">
        <v>4261</v>
      </c>
      <c r="D1107" s="430" t="s">
        <v>4087</v>
      </c>
      <c r="E1107" s="430">
        <v>21</v>
      </c>
      <c r="F1107" s="430">
        <v>0</v>
      </c>
      <c r="G1107" s="430">
        <v>0</v>
      </c>
      <c r="H1107" s="430">
        <v>0</v>
      </c>
      <c r="I1107" s="430">
        <v>0</v>
      </c>
      <c r="J1107" s="430">
        <v>0</v>
      </c>
      <c r="K1107" s="430">
        <v>0</v>
      </c>
      <c r="L1107" s="430">
        <v>0</v>
      </c>
      <c r="M1107" s="430">
        <v>0</v>
      </c>
      <c r="N1107" s="430">
        <v>0</v>
      </c>
      <c r="O1107" s="430">
        <v>0</v>
      </c>
      <c r="P1107" s="430">
        <v>0</v>
      </c>
      <c r="Q1107" s="430">
        <v>0</v>
      </c>
      <c r="R1107" s="430">
        <v>0</v>
      </c>
      <c r="S1107" s="430">
        <v>0</v>
      </c>
      <c r="T1107" s="430">
        <v>0</v>
      </c>
      <c r="U1107" s="430">
        <v>0</v>
      </c>
      <c r="V1107" s="430">
        <v>0</v>
      </c>
      <c r="W1107" s="430">
        <v>0</v>
      </c>
      <c r="X1107" s="430">
        <v>0</v>
      </c>
      <c r="Y1107" s="430">
        <v>0</v>
      </c>
      <c r="Z1107" s="430">
        <v>0</v>
      </c>
      <c r="AA1107" s="430">
        <v>0</v>
      </c>
      <c r="AB1107" s="430">
        <v>0</v>
      </c>
      <c r="AC1107" s="430">
        <v>0</v>
      </c>
      <c r="AD1107" s="430">
        <v>0</v>
      </c>
      <c r="AE1107" s="430">
        <v>0</v>
      </c>
      <c r="AF1107" s="430">
        <v>0</v>
      </c>
      <c r="AG1107" s="430">
        <v>0</v>
      </c>
      <c r="AH1107" s="430">
        <v>0</v>
      </c>
      <c r="AI1107" s="430">
        <v>0</v>
      </c>
      <c r="AJ1107" s="430">
        <v>0</v>
      </c>
      <c r="AK1107" s="430">
        <v>0</v>
      </c>
      <c r="AL1107" s="430">
        <v>0</v>
      </c>
    </row>
    <row r="1108" spans="1:38" x14ac:dyDescent="0.25">
      <c r="A1108" s="430" t="s">
        <v>4260</v>
      </c>
      <c r="B1108" s="430">
        <v>1</v>
      </c>
      <c r="C1108" s="430" t="s">
        <v>4261</v>
      </c>
      <c r="D1108" s="430" t="s">
        <v>4230</v>
      </c>
      <c r="E1108" s="430">
        <v>21</v>
      </c>
      <c r="F1108" s="430">
        <v>0</v>
      </c>
      <c r="G1108" s="430">
        <v>0</v>
      </c>
      <c r="H1108" s="430">
        <v>0</v>
      </c>
      <c r="I1108" s="430">
        <v>0</v>
      </c>
      <c r="J1108" s="430">
        <v>0</v>
      </c>
      <c r="K1108" s="430">
        <v>0</v>
      </c>
      <c r="L1108" s="430">
        <v>0</v>
      </c>
      <c r="M1108" s="430">
        <v>0</v>
      </c>
      <c r="N1108" s="430">
        <v>0</v>
      </c>
      <c r="O1108" s="430">
        <v>0</v>
      </c>
      <c r="P1108" s="430">
        <v>0</v>
      </c>
      <c r="Q1108" s="430">
        <v>0</v>
      </c>
      <c r="R1108" s="430">
        <v>0</v>
      </c>
      <c r="S1108" s="430">
        <v>0</v>
      </c>
      <c r="T1108" s="430">
        <v>0</v>
      </c>
      <c r="U1108" s="430">
        <v>0</v>
      </c>
      <c r="V1108" s="430">
        <v>0</v>
      </c>
      <c r="W1108" s="430">
        <v>0</v>
      </c>
      <c r="X1108" s="430">
        <v>0</v>
      </c>
      <c r="Y1108" s="430">
        <v>0</v>
      </c>
      <c r="Z1108" s="430">
        <v>0</v>
      </c>
      <c r="AA1108" s="430">
        <v>0</v>
      </c>
      <c r="AB1108" s="430">
        <v>0</v>
      </c>
      <c r="AC1108" s="430">
        <v>0</v>
      </c>
      <c r="AD1108" s="430">
        <v>0</v>
      </c>
      <c r="AE1108" s="430">
        <v>0</v>
      </c>
      <c r="AF1108" s="430">
        <v>0</v>
      </c>
      <c r="AG1108" s="430">
        <v>0</v>
      </c>
      <c r="AH1108" s="430">
        <v>0</v>
      </c>
      <c r="AI1108" s="430">
        <v>0</v>
      </c>
      <c r="AJ1108" s="430">
        <v>0</v>
      </c>
      <c r="AK1108" s="430">
        <v>0</v>
      </c>
      <c r="AL1108" s="430">
        <v>0</v>
      </c>
    </row>
    <row r="1109" spans="1:38" x14ac:dyDescent="0.25">
      <c r="A1109" s="430" t="s">
        <v>4260</v>
      </c>
      <c r="B1109" s="430">
        <v>1</v>
      </c>
      <c r="C1109" s="430" t="s">
        <v>4261</v>
      </c>
      <c r="D1109" s="430" t="s">
        <v>4089</v>
      </c>
      <c r="E1109" s="430">
        <v>21</v>
      </c>
      <c r="F1109" s="430">
        <v>0</v>
      </c>
      <c r="G1109" s="430">
        <v>0</v>
      </c>
      <c r="H1109" s="430">
        <v>0</v>
      </c>
      <c r="I1109" s="430">
        <v>0</v>
      </c>
      <c r="J1109" s="430">
        <v>0</v>
      </c>
      <c r="K1109" s="430">
        <v>0</v>
      </c>
      <c r="L1109" s="430">
        <v>0</v>
      </c>
      <c r="M1109" s="430">
        <v>0</v>
      </c>
      <c r="N1109" s="430">
        <v>0</v>
      </c>
      <c r="O1109" s="430">
        <v>0</v>
      </c>
      <c r="P1109" s="430">
        <v>0</v>
      </c>
      <c r="Q1109" s="430">
        <v>0</v>
      </c>
      <c r="R1109" s="430">
        <v>0</v>
      </c>
      <c r="S1109" s="430">
        <v>0</v>
      </c>
      <c r="T1109" s="430">
        <v>0</v>
      </c>
      <c r="U1109" s="430">
        <v>0</v>
      </c>
      <c r="V1109" s="430">
        <v>0</v>
      </c>
      <c r="W1109" s="430">
        <v>0</v>
      </c>
      <c r="X1109" s="430">
        <v>0</v>
      </c>
      <c r="Y1109" s="430">
        <v>0</v>
      </c>
      <c r="Z1109" s="430">
        <v>0</v>
      </c>
      <c r="AA1109" s="430">
        <v>0</v>
      </c>
      <c r="AB1109" s="430">
        <v>0</v>
      </c>
      <c r="AC1109" s="430">
        <v>0</v>
      </c>
      <c r="AD1109" s="430">
        <v>0</v>
      </c>
      <c r="AE1109" s="430">
        <v>0</v>
      </c>
      <c r="AF1109" s="430">
        <v>0</v>
      </c>
      <c r="AG1109" s="430">
        <v>0</v>
      </c>
      <c r="AH1109" s="430">
        <v>0</v>
      </c>
      <c r="AI1109" s="430">
        <v>0</v>
      </c>
      <c r="AJ1109" s="430">
        <v>0</v>
      </c>
      <c r="AK1109" s="430">
        <v>0</v>
      </c>
      <c r="AL1109" s="430">
        <v>0</v>
      </c>
    </row>
    <row r="1110" spans="1:38" x14ac:dyDescent="0.25">
      <c r="A1110" s="430" t="s">
        <v>4260</v>
      </c>
      <c r="B1110" s="430">
        <v>1</v>
      </c>
      <c r="C1110" s="430" t="s">
        <v>4261</v>
      </c>
      <c r="D1110" s="430" t="s">
        <v>4091</v>
      </c>
      <c r="E1110" s="430">
        <v>21</v>
      </c>
      <c r="F1110" s="430">
        <v>0</v>
      </c>
      <c r="G1110" s="430">
        <v>0</v>
      </c>
      <c r="H1110" s="430">
        <v>0</v>
      </c>
      <c r="I1110" s="430">
        <v>0</v>
      </c>
      <c r="J1110" s="430">
        <v>0</v>
      </c>
      <c r="K1110" s="430">
        <v>0</v>
      </c>
      <c r="L1110" s="430">
        <v>0</v>
      </c>
      <c r="M1110" s="430">
        <v>0</v>
      </c>
      <c r="N1110" s="430">
        <v>0</v>
      </c>
      <c r="O1110" s="430">
        <v>0</v>
      </c>
      <c r="P1110" s="430">
        <v>0</v>
      </c>
      <c r="Q1110" s="430">
        <v>0</v>
      </c>
      <c r="R1110" s="430">
        <v>0</v>
      </c>
      <c r="S1110" s="430">
        <v>0</v>
      </c>
      <c r="T1110" s="430">
        <v>0</v>
      </c>
      <c r="U1110" s="430">
        <v>0</v>
      </c>
      <c r="V1110" s="430">
        <v>0</v>
      </c>
      <c r="W1110" s="430">
        <v>0</v>
      </c>
      <c r="X1110" s="430">
        <v>0</v>
      </c>
      <c r="Y1110" s="430">
        <v>0</v>
      </c>
      <c r="Z1110" s="430">
        <v>0</v>
      </c>
      <c r="AA1110" s="430">
        <v>0</v>
      </c>
      <c r="AB1110" s="430">
        <v>0</v>
      </c>
      <c r="AC1110" s="430">
        <v>0</v>
      </c>
      <c r="AD1110" s="430">
        <v>0</v>
      </c>
      <c r="AE1110" s="430">
        <v>0</v>
      </c>
      <c r="AF1110" s="430">
        <v>0</v>
      </c>
      <c r="AG1110" s="430">
        <v>0</v>
      </c>
      <c r="AH1110" s="430">
        <v>0</v>
      </c>
      <c r="AI1110" s="430">
        <v>0</v>
      </c>
      <c r="AJ1110" s="430">
        <v>0</v>
      </c>
      <c r="AK1110" s="430">
        <v>0</v>
      </c>
      <c r="AL1110" s="430">
        <v>0</v>
      </c>
    </row>
    <row r="1111" spans="1:38" x14ac:dyDescent="0.25">
      <c r="A1111" s="430" t="s">
        <v>4260</v>
      </c>
      <c r="B1111" s="430">
        <v>1</v>
      </c>
      <c r="C1111" s="430" t="s">
        <v>4261</v>
      </c>
      <c r="D1111" s="430" t="s">
        <v>4093</v>
      </c>
      <c r="E1111" s="430">
        <v>21</v>
      </c>
      <c r="F1111" s="430">
        <v>0</v>
      </c>
      <c r="G1111" s="430">
        <v>0</v>
      </c>
      <c r="H1111" s="430">
        <v>0</v>
      </c>
      <c r="I1111" s="430">
        <v>0</v>
      </c>
      <c r="J1111" s="430">
        <v>0</v>
      </c>
      <c r="K1111" s="430">
        <v>0</v>
      </c>
      <c r="L1111" s="430">
        <v>0</v>
      </c>
      <c r="M1111" s="430">
        <v>0</v>
      </c>
      <c r="N1111" s="430">
        <v>0</v>
      </c>
      <c r="O1111" s="430">
        <v>0</v>
      </c>
      <c r="P1111" s="430">
        <v>0</v>
      </c>
      <c r="Q1111" s="430">
        <v>0</v>
      </c>
      <c r="R1111" s="430">
        <v>0</v>
      </c>
      <c r="S1111" s="430">
        <v>0</v>
      </c>
      <c r="T1111" s="430">
        <v>0</v>
      </c>
      <c r="U1111" s="430">
        <v>0</v>
      </c>
      <c r="V1111" s="430">
        <v>0</v>
      </c>
      <c r="W1111" s="430">
        <v>0</v>
      </c>
      <c r="X1111" s="430">
        <v>0</v>
      </c>
      <c r="Y1111" s="430">
        <v>0</v>
      </c>
      <c r="Z1111" s="430">
        <v>0</v>
      </c>
      <c r="AA1111" s="430">
        <v>0</v>
      </c>
      <c r="AB1111" s="430">
        <v>0</v>
      </c>
      <c r="AC1111" s="430">
        <v>0</v>
      </c>
      <c r="AD1111" s="430">
        <v>0</v>
      </c>
      <c r="AE1111" s="430">
        <v>0</v>
      </c>
      <c r="AF1111" s="430">
        <v>0</v>
      </c>
      <c r="AG1111" s="430">
        <v>0</v>
      </c>
      <c r="AH1111" s="430">
        <v>0</v>
      </c>
      <c r="AI1111" s="430">
        <v>0</v>
      </c>
      <c r="AJ1111" s="430">
        <v>0</v>
      </c>
      <c r="AK1111" s="430">
        <v>0</v>
      </c>
      <c r="AL1111" s="430">
        <v>0</v>
      </c>
    </row>
    <row r="1112" spans="1:38" x14ac:dyDescent="0.25">
      <c r="A1112" s="430" t="s">
        <v>4260</v>
      </c>
      <c r="B1112" s="430">
        <v>1</v>
      </c>
      <c r="C1112" s="430" t="s">
        <v>4261</v>
      </c>
      <c r="D1112" s="430" t="s">
        <v>4095</v>
      </c>
      <c r="E1112" s="430">
        <v>21</v>
      </c>
      <c r="F1112" s="430">
        <v>0</v>
      </c>
      <c r="G1112" s="430">
        <v>0</v>
      </c>
      <c r="H1112" s="430">
        <v>0</v>
      </c>
      <c r="I1112" s="430">
        <v>0</v>
      </c>
      <c r="J1112" s="430">
        <v>0</v>
      </c>
      <c r="K1112" s="430">
        <v>0</v>
      </c>
      <c r="L1112" s="430">
        <v>0</v>
      </c>
      <c r="M1112" s="430">
        <v>0</v>
      </c>
      <c r="N1112" s="430">
        <v>0</v>
      </c>
      <c r="O1112" s="430">
        <v>0</v>
      </c>
      <c r="P1112" s="430">
        <v>0</v>
      </c>
      <c r="Q1112" s="430">
        <v>0</v>
      </c>
      <c r="R1112" s="430">
        <v>0</v>
      </c>
      <c r="S1112" s="430">
        <v>0</v>
      </c>
      <c r="T1112" s="430">
        <v>0</v>
      </c>
      <c r="U1112" s="430">
        <v>0</v>
      </c>
      <c r="V1112" s="430">
        <v>0.143789</v>
      </c>
      <c r="W1112" s="430">
        <v>0.143789</v>
      </c>
      <c r="X1112" s="430">
        <v>0.143789</v>
      </c>
      <c r="Y1112" s="430">
        <v>0.143789</v>
      </c>
      <c r="Z1112" s="430">
        <v>0.128833</v>
      </c>
      <c r="AA1112" s="430">
        <v>0.152059</v>
      </c>
      <c r="AB1112" s="430">
        <v>0.150475</v>
      </c>
      <c r="AC1112" s="430">
        <v>8.8075399999999998E-2</v>
      </c>
      <c r="AD1112" s="430">
        <v>4.2881299999999997E-2</v>
      </c>
      <c r="AE1112" s="430">
        <v>5.45005E-2</v>
      </c>
      <c r="AF1112" s="430">
        <v>3.4358100000000003E-2</v>
      </c>
      <c r="AG1112" s="430">
        <v>3.4486000000000003E-2</v>
      </c>
      <c r="AH1112" s="430">
        <v>4.9762899999999999E-2</v>
      </c>
      <c r="AI1112" s="430">
        <v>8.1053299999999995E-2</v>
      </c>
      <c r="AJ1112" s="430">
        <v>6.9990899999999995E-2</v>
      </c>
      <c r="AK1112" s="430">
        <v>7.3968900000000004E-2</v>
      </c>
      <c r="AL1112" s="430">
        <v>0</v>
      </c>
    </row>
    <row r="1113" spans="1:38" x14ac:dyDescent="0.25">
      <c r="A1113" s="430" t="s">
        <v>4260</v>
      </c>
      <c r="B1113" s="430">
        <v>1</v>
      </c>
      <c r="C1113" s="430" t="s">
        <v>4261</v>
      </c>
      <c r="D1113" s="430" t="s">
        <v>4097</v>
      </c>
      <c r="E1113" s="430">
        <v>21</v>
      </c>
      <c r="F1113" s="430">
        <v>0</v>
      </c>
      <c r="G1113" s="430">
        <v>0</v>
      </c>
      <c r="H1113" s="430">
        <v>0</v>
      </c>
      <c r="I1113" s="430">
        <v>0</v>
      </c>
      <c r="J1113" s="430">
        <v>0</v>
      </c>
      <c r="K1113" s="430">
        <v>0</v>
      </c>
      <c r="L1113" s="430">
        <v>0</v>
      </c>
      <c r="M1113" s="430">
        <v>0</v>
      </c>
      <c r="N1113" s="430">
        <v>0</v>
      </c>
      <c r="O1113" s="430">
        <v>0</v>
      </c>
      <c r="P1113" s="430">
        <v>0</v>
      </c>
      <c r="Q1113" s="430">
        <v>0</v>
      </c>
      <c r="R1113" s="430">
        <v>0</v>
      </c>
      <c r="S1113" s="430">
        <v>0</v>
      </c>
      <c r="T1113" s="430">
        <v>0</v>
      </c>
      <c r="U1113" s="430">
        <v>0</v>
      </c>
      <c r="V1113" s="430">
        <v>0</v>
      </c>
      <c r="W1113" s="430">
        <v>0</v>
      </c>
      <c r="X1113" s="430">
        <v>0</v>
      </c>
      <c r="Y1113" s="430">
        <v>0</v>
      </c>
      <c r="Z1113" s="430">
        <v>0</v>
      </c>
      <c r="AA1113" s="430">
        <v>0</v>
      </c>
      <c r="AB1113" s="430">
        <v>0</v>
      </c>
      <c r="AC1113" s="430">
        <v>0</v>
      </c>
      <c r="AD1113" s="430">
        <v>0</v>
      </c>
      <c r="AE1113" s="430">
        <v>0</v>
      </c>
      <c r="AF1113" s="430">
        <v>0</v>
      </c>
      <c r="AG1113" s="430">
        <v>0</v>
      </c>
      <c r="AH1113" s="430">
        <v>0</v>
      </c>
      <c r="AI1113" s="430">
        <v>0</v>
      </c>
      <c r="AJ1113" s="430">
        <v>0</v>
      </c>
      <c r="AK1113" s="430">
        <v>0</v>
      </c>
      <c r="AL1113" s="430">
        <v>0</v>
      </c>
    </row>
    <row r="1114" spans="1:38" x14ac:dyDescent="0.25">
      <c r="A1114" s="430" t="s">
        <v>4262</v>
      </c>
      <c r="B1114" s="430">
        <v>1</v>
      </c>
      <c r="C1114" s="430" t="s">
        <v>4263</v>
      </c>
      <c r="D1114" s="430" t="s">
        <v>4001</v>
      </c>
      <c r="E1114" s="430">
        <v>22</v>
      </c>
      <c r="F1114" s="430">
        <v>0</v>
      </c>
      <c r="G1114" s="430">
        <v>0</v>
      </c>
      <c r="H1114" s="430">
        <v>0</v>
      </c>
      <c r="I1114" s="430">
        <v>0</v>
      </c>
      <c r="J1114" s="430">
        <v>0</v>
      </c>
      <c r="K1114" s="430">
        <v>0</v>
      </c>
      <c r="L1114" s="430">
        <v>0</v>
      </c>
      <c r="M1114" s="430">
        <v>0</v>
      </c>
      <c r="N1114" s="430">
        <v>0</v>
      </c>
      <c r="O1114" s="430">
        <v>0</v>
      </c>
      <c r="P1114" s="430">
        <v>0</v>
      </c>
      <c r="Q1114" s="430">
        <v>0</v>
      </c>
      <c r="R1114" s="430">
        <v>0</v>
      </c>
      <c r="S1114" s="430">
        <v>0</v>
      </c>
      <c r="T1114" s="430">
        <v>0</v>
      </c>
      <c r="U1114" s="430">
        <v>0</v>
      </c>
      <c r="V1114" s="430">
        <v>0</v>
      </c>
      <c r="W1114" s="430">
        <v>0</v>
      </c>
      <c r="X1114" s="430">
        <v>0</v>
      </c>
      <c r="Y1114" s="430">
        <v>0</v>
      </c>
      <c r="Z1114" s="430">
        <v>0</v>
      </c>
      <c r="AA1114" s="430">
        <v>0</v>
      </c>
      <c r="AB1114" s="430">
        <v>0</v>
      </c>
      <c r="AC1114" s="430">
        <v>0</v>
      </c>
      <c r="AD1114" s="430">
        <v>0</v>
      </c>
      <c r="AE1114" s="430">
        <v>0</v>
      </c>
      <c r="AF1114" s="430">
        <v>0</v>
      </c>
      <c r="AG1114" s="430">
        <v>0</v>
      </c>
      <c r="AH1114" s="430">
        <v>0</v>
      </c>
      <c r="AI1114" s="430">
        <v>0</v>
      </c>
      <c r="AJ1114" s="430">
        <v>0</v>
      </c>
      <c r="AK1114" s="430">
        <v>0</v>
      </c>
      <c r="AL1114" s="430">
        <v>0</v>
      </c>
    </row>
    <row r="1115" spans="1:38" x14ac:dyDescent="0.25">
      <c r="A1115" s="430" t="s">
        <v>4262</v>
      </c>
      <c r="B1115" s="430">
        <v>1</v>
      </c>
      <c r="C1115" s="430" t="s">
        <v>4263</v>
      </c>
      <c r="D1115" s="430" t="s">
        <v>4003</v>
      </c>
      <c r="E1115" s="430">
        <v>22</v>
      </c>
      <c r="F1115" s="430">
        <v>0</v>
      </c>
      <c r="G1115" s="430">
        <v>0</v>
      </c>
      <c r="H1115" s="430">
        <v>0</v>
      </c>
      <c r="I1115" s="430">
        <v>0</v>
      </c>
      <c r="J1115" s="430">
        <v>0</v>
      </c>
      <c r="K1115" s="430">
        <v>0</v>
      </c>
      <c r="L1115" s="430">
        <v>0</v>
      </c>
      <c r="M1115" s="430">
        <v>0</v>
      </c>
      <c r="N1115" s="430">
        <v>0</v>
      </c>
      <c r="O1115" s="430">
        <v>0</v>
      </c>
      <c r="P1115" s="430">
        <v>0</v>
      </c>
      <c r="Q1115" s="430">
        <v>0</v>
      </c>
      <c r="R1115" s="430">
        <v>0</v>
      </c>
      <c r="S1115" s="430">
        <v>0</v>
      </c>
      <c r="T1115" s="430">
        <v>0</v>
      </c>
      <c r="U1115" s="430">
        <v>0</v>
      </c>
      <c r="V1115" s="430">
        <v>0</v>
      </c>
      <c r="W1115" s="430">
        <v>0</v>
      </c>
      <c r="X1115" s="430">
        <v>0</v>
      </c>
      <c r="Y1115" s="430">
        <v>0</v>
      </c>
      <c r="Z1115" s="430">
        <v>0</v>
      </c>
      <c r="AA1115" s="430">
        <v>0</v>
      </c>
      <c r="AB1115" s="430">
        <v>0</v>
      </c>
      <c r="AC1115" s="430">
        <v>0</v>
      </c>
      <c r="AD1115" s="430">
        <v>0</v>
      </c>
      <c r="AE1115" s="430">
        <v>0</v>
      </c>
      <c r="AF1115" s="430">
        <v>0</v>
      </c>
      <c r="AG1115" s="430">
        <v>0</v>
      </c>
      <c r="AH1115" s="430">
        <v>0</v>
      </c>
      <c r="AI1115" s="430">
        <v>0</v>
      </c>
      <c r="AJ1115" s="430">
        <v>0</v>
      </c>
      <c r="AK1115" s="430">
        <v>0</v>
      </c>
      <c r="AL1115" s="430">
        <v>0</v>
      </c>
    </row>
    <row r="1116" spans="1:38" x14ac:dyDescent="0.25">
      <c r="A1116" s="430" t="s">
        <v>4262</v>
      </c>
      <c r="B1116" s="430">
        <v>1</v>
      </c>
      <c r="C1116" s="430" t="s">
        <v>4263</v>
      </c>
      <c r="D1116" s="430" t="s">
        <v>4004</v>
      </c>
      <c r="E1116" s="430">
        <v>22</v>
      </c>
      <c r="F1116" s="430">
        <v>0</v>
      </c>
      <c r="G1116" s="430">
        <v>0</v>
      </c>
      <c r="H1116" s="430">
        <v>0</v>
      </c>
      <c r="I1116" s="430">
        <v>0</v>
      </c>
      <c r="J1116" s="430">
        <v>0</v>
      </c>
      <c r="K1116" s="430">
        <v>0</v>
      </c>
      <c r="L1116" s="430">
        <v>0</v>
      </c>
      <c r="M1116" s="430">
        <v>0</v>
      </c>
      <c r="N1116" s="430">
        <v>0</v>
      </c>
      <c r="O1116" s="430">
        <v>0</v>
      </c>
      <c r="P1116" s="430">
        <v>0</v>
      </c>
      <c r="Q1116" s="430">
        <v>0</v>
      </c>
      <c r="R1116" s="430">
        <v>0</v>
      </c>
      <c r="S1116" s="430">
        <v>0</v>
      </c>
      <c r="T1116" s="430">
        <v>0</v>
      </c>
      <c r="U1116" s="430">
        <v>0</v>
      </c>
      <c r="V1116" s="430">
        <v>0</v>
      </c>
      <c r="W1116" s="430">
        <v>0</v>
      </c>
      <c r="X1116" s="430">
        <v>0</v>
      </c>
      <c r="Y1116" s="430">
        <v>0</v>
      </c>
      <c r="Z1116" s="430">
        <v>0</v>
      </c>
      <c r="AA1116" s="430">
        <v>0</v>
      </c>
      <c r="AB1116" s="430">
        <v>0</v>
      </c>
      <c r="AC1116" s="430">
        <v>0</v>
      </c>
      <c r="AD1116" s="430">
        <v>0</v>
      </c>
      <c r="AE1116" s="430">
        <v>0</v>
      </c>
      <c r="AF1116" s="430">
        <v>0</v>
      </c>
      <c r="AG1116" s="430">
        <v>0</v>
      </c>
      <c r="AH1116" s="430">
        <v>0</v>
      </c>
      <c r="AI1116" s="430">
        <v>0</v>
      </c>
      <c r="AJ1116" s="430">
        <v>0</v>
      </c>
      <c r="AK1116" s="430">
        <v>0</v>
      </c>
      <c r="AL1116" s="430">
        <v>0</v>
      </c>
    </row>
    <row r="1117" spans="1:38" x14ac:dyDescent="0.25">
      <c r="A1117" s="430" t="s">
        <v>4262</v>
      </c>
      <c r="B1117" s="430">
        <v>1</v>
      </c>
      <c r="C1117" s="430" t="s">
        <v>4263</v>
      </c>
      <c r="D1117" s="430" t="s">
        <v>4225</v>
      </c>
      <c r="E1117" s="430">
        <v>22</v>
      </c>
      <c r="F1117" s="430">
        <v>0</v>
      </c>
      <c r="G1117" s="430">
        <v>0</v>
      </c>
      <c r="H1117" s="430">
        <v>0</v>
      </c>
      <c r="I1117" s="430">
        <v>0</v>
      </c>
      <c r="J1117" s="430">
        <v>0</v>
      </c>
      <c r="K1117" s="430">
        <v>0</v>
      </c>
      <c r="L1117" s="430">
        <v>0</v>
      </c>
      <c r="M1117" s="430">
        <v>0</v>
      </c>
      <c r="N1117" s="430">
        <v>0</v>
      </c>
      <c r="O1117" s="430">
        <v>0</v>
      </c>
      <c r="P1117" s="430">
        <v>0</v>
      </c>
      <c r="Q1117" s="430">
        <v>0</v>
      </c>
      <c r="R1117" s="430">
        <v>0</v>
      </c>
      <c r="S1117" s="430">
        <v>0</v>
      </c>
      <c r="T1117" s="430">
        <v>0</v>
      </c>
      <c r="U1117" s="430">
        <v>0</v>
      </c>
      <c r="V1117" s="430">
        <v>0</v>
      </c>
      <c r="W1117" s="430">
        <v>0</v>
      </c>
      <c r="X1117" s="430">
        <v>0</v>
      </c>
      <c r="Y1117" s="430">
        <v>0</v>
      </c>
      <c r="Z1117" s="430">
        <v>0</v>
      </c>
      <c r="AA1117" s="430">
        <v>0</v>
      </c>
      <c r="AB1117" s="430">
        <v>0</v>
      </c>
      <c r="AC1117" s="430">
        <v>0</v>
      </c>
      <c r="AD1117" s="430">
        <v>0</v>
      </c>
      <c r="AE1117" s="430">
        <v>0</v>
      </c>
      <c r="AF1117" s="430">
        <v>0</v>
      </c>
      <c r="AG1117" s="430">
        <v>0</v>
      </c>
      <c r="AH1117" s="430">
        <v>0</v>
      </c>
      <c r="AI1117" s="430">
        <v>0</v>
      </c>
      <c r="AJ1117" s="430">
        <v>0</v>
      </c>
      <c r="AK1117" s="430">
        <v>0</v>
      </c>
      <c r="AL1117" s="430">
        <v>0</v>
      </c>
    </row>
    <row r="1118" spans="1:38" x14ac:dyDescent="0.25">
      <c r="A1118" s="430" t="s">
        <v>4262</v>
      </c>
      <c r="B1118" s="430">
        <v>1</v>
      </c>
      <c r="C1118" s="430" t="s">
        <v>4263</v>
      </c>
      <c r="D1118" s="430" t="s">
        <v>4006</v>
      </c>
      <c r="E1118" s="430">
        <v>22</v>
      </c>
      <c r="F1118" s="430">
        <v>0</v>
      </c>
      <c r="G1118" s="430">
        <v>0</v>
      </c>
      <c r="H1118" s="430">
        <v>0</v>
      </c>
      <c r="I1118" s="430">
        <v>0</v>
      </c>
      <c r="J1118" s="430">
        <v>0</v>
      </c>
      <c r="K1118" s="430">
        <v>0</v>
      </c>
      <c r="L1118" s="430">
        <v>0</v>
      </c>
      <c r="M1118" s="430">
        <v>0</v>
      </c>
      <c r="N1118" s="430">
        <v>0</v>
      </c>
      <c r="O1118" s="430">
        <v>0</v>
      </c>
      <c r="P1118" s="430">
        <v>0</v>
      </c>
      <c r="Q1118" s="430">
        <v>0</v>
      </c>
      <c r="R1118" s="430">
        <v>0</v>
      </c>
      <c r="S1118" s="430">
        <v>0</v>
      </c>
      <c r="T1118" s="430">
        <v>0</v>
      </c>
      <c r="U1118" s="430">
        <v>0</v>
      </c>
      <c r="V1118" s="430">
        <v>0</v>
      </c>
      <c r="W1118" s="430">
        <v>0</v>
      </c>
      <c r="X1118" s="430">
        <v>0</v>
      </c>
      <c r="Y1118" s="430">
        <v>0</v>
      </c>
      <c r="Z1118" s="430">
        <v>0</v>
      </c>
      <c r="AA1118" s="430">
        <v>0</v>
      </c>
      <c r="AB1118" s="430">
        <v>0</v>
      </c>
      <c r="AC1118" s="430">
        <v>0</v>
      </c>
      <c r="AD1118" s="430">
        <v>0</v>
      </c>
      <c r="AE1118" s="430">
        <v>0</v>
      </c>
      <c r="AF1118" s="430">
        <v>0</v>
      </c>
      <c r="AG1118" s="430">
        <v>0</v>
      </c>
      <c r="AH1118" s="430">
        <v>0</v>
      </c>
      <c r="AI1118" s="430">
        <v>0</v>
      </c>
      <c r="AJ1118" s="430">
        <v>0</v>
      </c>
      <c r="AK1118" s="430">
        <v>0</v>
      </c>
      <c r="AL1118" s="430">
        <v>0</v>
      </c>
    </row>
    <row r="1119" spans="1:38" x14ac:dyDescent="0.25">
      <c r="A1119" s="430" t="s">
        <v>4262</v>
      </c>
      <c r="B1119" s="430">
        <v>1</v>
      </c>
      <c r="C1119" s="430" t="s">
        <v>4263</v>
      </c>
      <c r="D1119" s="430" t="s">
        <v>4008</v>
      </c>
      <c r="E1119" s="430">
        <v>22</v>
      </c>
      <c r="F1119" s="430">
        <v>0</v>
      </c>
      <c r="G1119" s="430">
        <v>0</v>
      </c>
      <c r="H1119" s="430">
        <v>0</v>
      </c>
      <c r="I1119" s="430">
        <v>0</v>
      </c>
      <c r="J1119" s="430">
        <v>0</v>
      </c>
      <c r="K1119" s="430">
        <v>0</v>
      </c>
      <c r="L1119" s="430">
        <v>0</v>
      </c>
      <c r="M1119" s="430">
        <v>0</v>
      </c>
      <c r="N1119" s="430">
        <v>0</v>
      </c>
      <c r="O1119" s="430">
        <v>0</v>
      </c>
      <c r="P1119" s="430">
        <v>0</v>
      </c>
      <c r="Q1119" s="430">
        <v>0</v>
      </c>
      <c r="R1119" s="430">
        <v>0</v>
      </c>
      <c r="S1119" s="430">
        <v>0</v>
      </c>
      <c r="T1119" s="430">
        <v>0</v>
      </c>
      <c r="U1119" s="430">
        <v>0</v>
      </c>
      <c r="V1119" s="430">
        <v>0</v>
      </c>
      <c r="W1119" s="430">
        <v>0</v>
      </c>
      <c r="X1119" s="430">
        <v>0</v>
      </c>
      <c r="Y1119" s="430">
        <v>0</v>
      </c>
      <c r="Z1119" s="430">
        <v>0</v>
      </c>
      <c r="AA1119" s="430">
        <v>0</v>
      </c>
      <c r="AB1119" s="430">
        <v>0</v>
      </c>
      <c r="AC1119" s="430">
        <v>0</v>
      </c>
      <c r="AD1119" s="430">
        <v>0</v>
      </c>
      <c r="AE1119" s="430">
        <v>0</v>
      </c>
      <c r="AF1119" s="430">
        <v>0</v>
      </c>
      <c r="AG1119" s="430">
        <v>0</v>
      </c>
      <c r="AH1119" s="430">
        <v>0</v>
      </c>
      <c r="AI1119" s="430">
        <v>0</v>
      </c>
      <c r="AJ1119" s="430">
        <v>0</v>
      </c>
      <c r="AK1119" s="430">
        <v>0</v>
      </c>
      <c r="AL1119" s="430">
        <v>0</v>
      </c>
    </row>
    <row r="1120" spans="1:38" x14ac:dyDescent="0.25">
      <c r="A1120" s="430" t="s">
        <v>4262</v>
      </c>
      <c r="B1120" s="430">
        <v>1</v>
      </c>
      <c r="C1120" s="430" t="s">
        <v>4263</v>
      </c>
      <c r="D1120" s="430" t="s">
        <v>481</v>
      </c>
      <c r="E1120" s="430">
        <v>22</v>
      </c>
      <c r="F1120" s="430">
        <v>0</v>
      </c>
      <c r="G1120" s="430">
        <v>0</v>
      </c>
      <c r="H1120" s="430">
        <v>0</v>
      </c>
      <c r="I1120" s="430">
        <v>0</v>
      </c>
      <c r="J1120" s="430">
        <v>0</v>
      </c>
      <c r="K1120" s="430">
        <v>0</v>
      </c>
      <c r="L1120" s="430">
        <v>0</v>
      </c>
      <c r="M1120" s="430">
        <v>0</v>
      </c>
      <c r="N1120" s="430">
        <v>0</v>
      </c>
      <c r="O1120" s="430">
        <v>0</v>
      </c>
      <c r="P1120" s="430">
        <v>0</v>
      </c>
      <c r="Q1120" s="430">
        <v>0</v>
      </c>
      <c r="R1120" s="430">
        <v>0</v>
      </c>
      <c r="S1120" s="430">
        <v>0</v>
      </c>
      <c r="T1120" s="430">
        <v>0</v>
      </c>
      <c r="U1120" s="430">
        <v>0</v>
      </c>
      <c r="V1120" s="430">
        <v>0</v>
      </c>
      <c r="W1120" s="430">
        <v>0</v>
      </c>
      <c r="X1120" s="430">
        <v>0</v>
      </c>
      <c r="Y1120" s="430">
        <v>0</v>
      </c>
      <c r="Z1120" s="430">
        <v>0</v>
      </c>
      <c r="AA1120" s="430">
        <v>0</v>
      </c>
      <c r="AB1120" s="430">
        <v>0</v>
      </c>
      <c r="AC1120" s="430">
        <v>0</v>
      </c>
      <c r="AD1120" s="430">
        <v>0</v>
      </c>
      <c r="AE1120" s="430">
        <v>0</v>
      </c>
      <c r="AF1120" s="430">
        <v>0</v>
      </c>
      <c r="AG1120" s="430">
        <v>0</v>
      </c>
      <c r="AH1120" s="430">
        <v>0</v>
      </c>
      <c r="AI1120" s="430">
        <v>0</v>
      </c>
      <c r="AJ1120" s="430">
        <v>0</v>
      </c>
      <c r="AK1120" s="430">
        <v>0</v>
      </c>
      <c r="AL1120" s="430">
        <v>0</v>
      </c>
    </row>
    <row r="1121" spans="1:38" x14ac:dyDescent="0.25">
      <c r="A1121" s="430" t="s">
        <v>4262</v>
      </c>
      <c r="B1121" s="430">
        <v>1</v>
      </c>
      <c r="C1121" s="430" t="s">
        <v>4263</v>
      </c>
      <c r="D1121" s="430" t="s">
        <v>4011</v>
      </c>
      <c r="E1121" s="430">
        <v>22</v>
      </c>
      <c r="F1121" s="430">
        <v>0</v>
      </c>
      <c r="G1121" s="430">
        <v>0</v>
      </c>
      <c r="H1121" s="430">
        <v>0</v>
      </c>
      <c r="I1121" s="430">
        <v>0</v>
      </c>
      <c r="J1121" s="430">
        <v>0</v>
      </c>
      <c r="K1121" s="430">
        <v>0</v>
      </c>
      <c r="L1121" s="430">
        <v>0</v>
      </c>
      <c r="M1121" s="430">
        <v>0</v>
      </c>
      <c r="N1121" s="430">
        <v>0</v>
      </c>
      <c r="O1121" s="430">
        <v>0</v>
      </c>
      <c r="P1121" s="430">
        <v>0</v>
      </c>
      <c r="Q1121" s="430">
        <v>0</v>
      </c>
      <c r="R1121" s="430">
        <v>0</v>
      </c>
      <c r="S1121" s="430">
        <v>0</v>
      </c>
      <c r="T1121" s="430">
        <v>0</v>
      </c>
      <c r="U1121" s="430">
        <v>0</v>
      </c>
      <c r="V1121" s="430">
        <v>0</v>
      </c>
      <c r="W1121" s="430">
        <v>0</v>
      </c>
      <c r="X1121" s="430">
        <v>0</v>
      </c>
      <c r="Y1121" s="430">
        <v>0</v>
      </c>
      <c r="Z1121" s="430">
        <v>0</v>
      </c>
      <c r="AA1121" s="430">
        <v>0</v>
      </c>
      <c r="AB1121" s="430">
        <v>0</v>
      </c>
      <c r="AC1121" s="430">
        <v>0</v>
      </c>
      <c r="AD1121" s="430">
        <v>0</v>
      </c>
      <c r="AE1121" s="430">
        <v>0</v>
      </c>
      <c r="AF1121" s="430">
        <v>0</v>
      </c>
      <c r="AG1121" s="430">
        <v>0</v>
      </c>
      <c r="AH1121" s="430">
        <v>0</v>
      </c>
      <c r="AI1121" s="430">
        <v>0</v>
      </c>
      <c r="AJ1121" s="430">
        <v>0</v>
      </c>
      <c r="AK1121" s="430">
        <v>0</v>
      </c>
      <c r="AL1121" s="430">
        <v>0</v>
      </c>
    </row>
    <row r="1122" spans="1:38" x14ac:dyDescent="0.25">
      <c r="A1122" s="430" t="s">
        <v>4262</v>
      </c>
      <c r="B1122" s="430">
        <v>1</v>
      </c>
      <c r="C1122" s="430" t="s">
        <v>4263</v>
      </c>
      <c r="D1122" s="430" t="s">
        <v>4013</v>
      </c>
      <c r="E1122" s="430">
        <v>22</v>
      </c>
      <c r="F1122" s="430">
        <v>0</v>
      </c>
      <c r="G1122" s="430">
        <v>0</v>
      </c>
      <c r="H1122" s="430">
        <v>0</v>
      </c>
      <c r="I1122" s="430">
        <v>0</v>
      </c>
      <c r="J1122" s="430">
        <v>0</v>
      </c>
      <c r="K1122" s="430">
        <v>0</v>
      </c>
      <c r="L1122" s="430">
        <v>0</v>
      </c>
      <c r="M1122" s="430">
        <v>0</v>
      </c>
      <c r="N1122" s="430">
        <v>0</v>
      </c>
      <c r="O1122" s="430">
        <v>0</v>
      </c>
      <c r="P1122" s="430">
        <v>0</v>
      </c>
      <c r="Q1122" s="430">
        <v>0</v>
      </c>
      <c r="R1122" s="430">
        <v>0</v>
      </c>
      <c r="S1122" s="430">
        <v>0</v>
      </c>
      <c r="T1122" s="430">
        <v>0</v>
      </c>
      <c r="U1122" s="430">
        <v>0</v>
      </c>
      <c r="V1122" s="430">
        <v>0</v>
      </c>
      <c r="W1122" s="430">
        <v>0</v>
      </c>
      <c r="X1122" s="430">
        <v>0</v>
      </c>
      <c r="Y1122" s="430">
        <v>0</v>
      </c>
      <c r="Z1122" s="430">
        <v>0</v>
      </c>
      <c r="AA1122" s="430">
        <v>0</v>
      </c>
      <c r="AB1122" s="430">
        <v>0</v>
      </c>
      <c r="AC1122" s="430">
        <v>0</v>
      </c>
      <c r="AD1122" s="430">
        <v>0</v>
      </c>
      <c r="AE1122" s="430">
        <v>0</v>
      </c>
      <c r="AF1122" s="430">
        <v>0</v>
      </c>
      <c r="AG1122" s="430">
        <v>0</v>
      </c>
      <c r="AH1122" s="430">
        <v>0</v>
      </c>
      <c r="AI1122" s="430">
        <v>0</v>
      </c>
      <c r="AJ1122" s="430">
        <v>0</v>
      </c>
      <c r="AK1122" s="430">
        <v>0</v>
      </c>
      <c r="AL1122" s="430">
        <v>0</v>
      </c>
    </row>
    <row r="1123" spans="1:38" x14ac:dyDescent="0.25">
      <c r="A1123" s="430" t="s">
        <v>4262</v>
      </c>
      <c r="B1123" s="430">
        <v>1</v>
      </c>
      <c r="C1123" s="430" t="s">
        <v>4263</v>
      </c>
      <c r="D1123" s="430" t="s">
        <v>4014</v>
      </c>
      <c r="E1123" s="430">
        <v>22</v>
      </c>
      <c r="F1123" s="430">
        <v>0</v>
      </c>
      <c r="G1123" s="430">
        <v>0</v>
      </c>
      <c r="H1123" s="430">
        <v>0</v>
      </c>
      <c r="I1123" s="430">
        <v>0</v>
      </c>
      <c r="J1123" s="430">
        <v>0</v>
      </c>
      <c r="K1123" s="430">
        <v>0</v>
      </c>
      <c r="L1123" s="430">
        <v>0</v>
      </c>
      <c r="M1123" s="430">
        <v>0</v>
      </c>
      <c r="N1123" s="430">
        <v>0</v>
      </c>
      <c r="O1123" s="430">
        <v>0</v>
      </c>
      <c r="P1123" s="430">
        <v>0</v>
      </c>
      <c r="Q1123" s="430">
        <v>0</v>
      </c>
      <c r="R1123" s="430">
        <v>0</v>
      </c>
      <c r="S1123" s="430">
        <v>0</v>
      </c>
      <c r="T1123" s="430">
        <v>0</v>
      </c>
      <c r="U1123" s="430">
        <v>0</v>
      </c>
      <c r="V1123" s="430">
        <v>0</v>
      </c>
      <c r="W1123" s="430">
        <v>0</v>
      </c>
      <c r="X1123" s="430">
        <v>0</v>
      </c>
      <c r="Y1123" s="430">
        <v>0</v>
      </c>
      <c r="Z1123" s="430">
        <v>0</v>
      </c>
      <c r="AA1123" s="430">
        <v>0</v>
      </c>
      <c r="AB1123" s="430">
        <v>0</v>
      </c>
      <c r="AC1123" s="430">
        <v>0</v>
      </c>
      <c r="AD1123" s="430">
        <v>0</v>
      </c>
      <c r="AE1123" s="430">
        <v>0</v>
      </c>
      <c r="AF1123" s="430">
        <v>0</v>
      </c>
      <c r="AG1123" s="430">
        <v>0</v>
      </c>
      <c r="AH1123" s="430">
        <v>0</v>
      </c>
      <c r="AI1123" s="430">
        <v>0</v>
      </c>
      <c r="AJ1123" s="430">
        <v>0</v>
      </c>
      <c r="AK1123" s="430">
        <v>0</v>
      </c>
      <c r="AL1123" s="430">
        <v>0</v>
      </c>
    </row>
    <row r="1124" spans="1:38" x14ac:dyDescent="0.25">
      <c r="A1124" s="430" t="s">
        <v>4262</v>
      </c>
      <c r="B1124" s="430">
        <v>1</v>
      </c>
      <c r="C1124" s="430" t="s">
        <v>4263</v>
      </c>
      <c r="D1124" s="430" t="s">
        <v>4016</v>
      </c>
      <c r="E1124" s="430">
        <v>22</v>
      </c>
      <c r="F1124" s="430">
        <v>0</v>
      </c>
      <c r="G1124" s="430">
        <v>0</v>
      </c>
      <c r="H1124" s="430">
        <v>0</v>
      </c>
      <c r="I1124" s="430">
        <v>0</v>
      </c>
      <c r="J1124" s="430">
        <v>0</v>
      </c>
      <c r="K1124" s="430">
        <v>0</v>
      </c>
      <c r="L1124" s="430">
        <v>0</v>
      </c>
      <c r="M1124" s="430">
        <v>0</v>
      </c>
      <c r="N1124" s="430">
        <v>0</v>
      </c>
      <c r="O1124" s="430">
        <v>0</v>
      </c>
      <c r="P1124" s="430">
        <v>0</v>
      </c>
      <c r="Q1124" s="430">
        <v>0</v>
      </c>
      <c r="R1124" s="430">
        <v>0</v>
      </c>
      <c r="S1124" s="430">
        <v>0</v>
      </c>
      <c r="T1124" s="430">
        <v>0</v>
      </c>
      <c r="U1124" s="430">
        <v>0</v>
      </c>
      <c r="V1124" s="430">
        <v>0</v>
      </c>
      <c r="W1124" s="430">
        <v>0</v>
      </c>
      <c r="X1124" s="430">
        <v>0</v>
      </c>
      <c r="Y1124" s="430">
        <v>0</v>
      </c>
      <c r="Z1124" s="430">
        <v>0</v>
      </c>
      <c r="AA1124" s="430">
        <v>0</v>
      </c>
      <c r="AB1124" s="430">
        <v>0</v>
      </c>
      <c r="AC1124" s="430">
        <v>0</v>
      </c>
      <c r="AD1124" s="430">
        <v>0</v>
      </c>
      <c r="AE1124" s="430">
        <v>0</v>
      </c>
      <c r="AF1124" s="430">
        <v>0</v>
      </c>
      <c r="AG1124" s="430">
        <v>0</v>
      </c>
      <c r="AH1124" s="430">
        <v>0</v>
      </c>
      <c r="AI1124" s="430">
        <v>0</v>
      </c>
      <c r="AJ1124" s="430">
        <v>0</v>
      </c>
      <c r="AK1124" s="430">
        <v>0</v>
      </c>
      <c r="AL1124" s="430">
        <v>0</v>
      </c>
    </row>
    <row r="1125" spans="1:38" x14ac:dyDescent="0.25">
      <c r="A1125" s="430" t="s">
        <v>4262</v>
      </c>
      <c r="B1125" s="430">
        <v>1</v>
      </c>
      <c r="C1125" s="430" t="s">
        <v>4263</v>
      </c>
      <c r="D1125" s="430" t="s">
        <v>4018</v>
      </c>
      <c r="E1125" s="430">
        <v>22</v>
      </c>
      <c r="F1125" s="430">
        <v>0</v>
      </c>
      <c r="G1125" s="430">
        <v>0</v>
      </c>
      <c r="H1125" s="430">
        <v>0</v>
      </c>
      <c r="I1125" s="430">
        <v>0</v>
      </c>
      <c r="J1125" s="430">
        <v>0</v>
      </c>
      <c r="K1125" s="430">
        <v>0</v>
      </c>
      <c r="L1125" s="430">
        <v>0</v>
      </c>
      <c r="M1125" s="430">
        <v>0</v>
      </c>
      <c r="N1125" s="430">
        <v>0</v>
      </c>
      <c r="O1125" s="430">
        <v>0</v>
      </c>
      <c r="P1125" s="430">
        <v>0</v>
      </c>
      <c r="Q1125" s="430">
        <v>0</v>
      </c>
      <c r="R1125" s="430">
        <v>0</v>
      </c>
      <c r="S1125" s="430">
        <v>0</v>
      </c>
      <c r="T1125" s="430">
        <v>0</v>
      </c>
      <c r="U1125" s="430">
        <v>0</v>
      </c>
      <c r="V1125" s="430">
        <v>0</v>
      </c>
      <c r="W1125" s="430">
        <v>0</v>
      </c>
      <c r="X1125" s="430">
        <v>0</v>
      </c>
      <c r="Y1125" s="430">
        <v>0</v>
      </c>
      <c r="Z1125" s="430">
        <v>0</v>
      </c>
      <c r="AA1125" s="430">
        <v>0</v>
      </c>
      <c r="AB1125" s="430">
        <v>0</v>
      </c>
      <c r="AC1125" s="430">
        <v>0</v>
      </c>
      <c r="AD1125" s="430">
        <v>0</v>
      </c>
      <c r="AE1125" s="430">
        <v>0</v>
      </c>
      <c r="AF1125" s="430">
        <v>0</v>
      </c>
      <c r="AG1125" s="430">
        <v>0</v>
      </c>
      <c r="AH1125" s="430">
        <v>0</v>
      </c>
      <c r="AI1125" s="430">
        <v>0</v>
      </c>
      <c r="AJ1125" s="430">
        <v>0</v>
      </c>
      <c r="AK1125" s="430">
        <v>0</v>
      </c>
      <c r="AL1125" s="430">
        <v>0</v>
      </c>
    </row>
    <row r="1126" spans="1:38" x14ac:dyDescent="0.25">
      <c r="A1126" s="430" t="s">
        <v>4262</v>
      </c>
      <c r="B1126" s="430">
        <v>1</v>
      </c>
      <c r="C1126" s="430" t="s">
        <v>4263</v>
      </c>
      <c r="D1126" s="430" t="s">
        <v>4226</v>
      </c>
      <c r="E1126" s="430">
        <v>22</v>
      </c>
      <c r="F1126" s="430">
        <v>0</v>
      </c>
      <c r="G1126" s="430">
        <v>0</v>
      </c>
      <c r="H1126" s="430">
        <v>0</v>
      </c>
      <c r="I1126" s="430">
        <v>0</v>
      </c>
      <c r="J1126" s="430">
        <v>0</v>
      </c>
      <c r="K1126" s="430">
        <v>0</v>
      </c>
      <c r="L1126" s="430">
        <v>0</v>
      </c>
      <c r="M1126" s="430">
        <v>0</v>
      </c>
      <c r="N1126" s="430">
        <v>0</v>
      </c>
      <c r="O1126" s="430">
        <v>0</v>
      </c>
      <c r="P1126" s="430">
        <v>0</v>
      </c>
      <c r="Q1126" s="430">
        <v>0</v>
      </c>
      <c r="R1126" s="430">
        <v>0</v>
      </c>
      <c r="S1126" s="430">
        <v>0</v>
      </c>
      <c r="T1126" s="430">
        <v>0</v>
      </c>
      <c r="U1126" s="430">
        <v>0</v>
      </c>
      <c r="V1126" s="430">
        <v>0</v>
      </c>
      <c r="W1126" s="430">
        <v>0</v>
      </c>
      <c r="X1126" s="430">
        <v>0</v>
      </c>
      <c r="Y1126" s="430">
        <v>0</v>
      </c>
      <c r="Z1126" s="430">
        <v>0</v>
      </c>
      <c r="AA1126" s="430">
        <v>0</v>
      </c>
      <c r="AB1126" s="430">
        <v>0</v>
      </c>
      <c r="AC1126" s="430">
        <v>0</v>
      </c>
      <c r="AD1126" s="430">
        <v>0</v>
      </c>
      <c r="AE1126" s="430">
        <v>0</v>
      </c>
      <c r="AF1126" s="430">
        <v>0</v>
      </c>
      <c r="AG1126" s="430">
        <v>0</v>
      </c>
      <c r="AH1126" s="430">
        <v>0</v>
      </c>
      <c r="AI1126" s="430">
        <v>0</v>
      </c>
      <c r="AJ1126" s="430">
        <v>0</v>
      </c>
      <c r="AK1126" s="430">
        <v>0</v>
      </c>
      <c r="AL1126" s="430">
        <v>0</v>
      </c>
    </row>
    <row r="1127" spans="1:38" x14ac:dyDescent="0.25">
      <c r="A1127" s="430" t="s">
        <v>4262</v>
      </c>
      <c r="B1127" s="430">
        <v>1</v>
      </c>
      <c r="C1127" s="430" t="s">
        <v>4263</v>
      </c>
      <c r="D1127" s="430" t="s">
        <v>4020</v>
      </c>
      <c r="E1127" s="430">
        <v>22</v>
      </c>
      <c r="F1127" s="430">
        <v>0</v>
      </c>
      <c r="G1127" s="430">
        <v>0</v>
      </c>
      <c r="H1127" s="430">
        <v>0</v>
      </c>
      <c r="I1127" s="430">
        <v>0</v>
      </c>
      <c r="J1127" s="430">
        <v>0</v>
      </c>
      <c r="K1127" s="430">
        <v>0</v>
      </c>
      <c r="L1127" s="430">
        <v>0</v>
      </c>
      <c r="M1127" s="430">
        <v>0</v>
      </c>
      <c r="N1127" s="430">
        <v>0</v>
      </c>
      <c r="O1127" s="430">
        <v>0</v>
      </c>
      <c r="P1127" s="430">
        <v>0</v>
      </c>
      <c r="Q1127" s="430">
        <v>0</v>
      </c>
      <c r="R1127" s="430">
        <v>0</v>
      </c>
      <c r="S1127" s="430">
        <v>0</v>
      </c>
      <c r="T1127" s="430">
        <v>0</v>
      </c>
      <c r="U1127" s="430">
        <v>0</v>
      </c>
      <c r="V1127" s="430">
        <v>0</v>
      </c>
      <c r="W1127" s="430">
        <v>0</v>
      </c>
      <c r="X1127" s="430">
        <v>0</v>
      </c>
      <c r="Y1127" s="430">
        <v>0</v>
      </c>
      <c r="Z1127" s="430">
        <v>0</v>
      </c>
      <c r="AA1127" s="430">
        <v>0</v>
      </c>
      <c r="AB1127" s="430">
        <v>0</v>
      </c>
      <c r="AC1127" s="430">
        <v>0</v>
      </c>
      <c r="AD1127" s="430">
        <v>0</v>
      </c>
      <c r="AE1127" s="430">
        <v>0</v>
      </c>
      <c r="AF1127" s="430">
        <v>0</v>
      </c>
      <c r="AG1127" s="430">
        <v>0</v>
      </c>
      <c r="AH1127" s="430">
        <v>0</v>
      </c>
      <c r="AI1127" s="430">
        <v>0</v>
      </c>
      <c r="AJ1127" s="430">
        <v>0</v>
      </c>
      <c r="AK1127" s="430">
        <v>0</v>
      </c>
      <c r="AL1127" s="430">
        <v>0</v>
      </c>
    </row>
    <row r="1128" spans="1:38" x14ac:dyDescent="0.25">
      <c r="A1128" s="430" t="s">
        <v>4262</v>
      </c>
      <c r="B1128" s="430">
        <v>1</v>
      </c>
      <c r="C1128" s="430" t="s">
        <v>4263</v>
      </c>
      <c r="D1128" s="430" t="s">
        <v>4022</v>
      </c>
      <c r="E1128" s="430">
        <v>22</v>
      </c>
      <c r="F1128" s="430">
        <v>0</v>
      </c>
      <c r="G1128" s="430">
        <v>0</v>
      </c>
      <c r="H1128" s="430">
        <v>0</v>
      </c>
      <c r="I1128" s="430">
        <v>0</v>
      </c>
      <c r="J1128" s="430">
        <v>0</v>
      </c>
      <c r="K1128" s="430">
        <v>0</v>
      </c>
      <c r="L1128" s="430">
        <v>0</v>
      </c>
      <c r="M1128" s="430">
        <v>0</v>
      </c>
      <c r="N1128" s="430">
        <v>0</v>
      </c>
      <c r="O1128" s="430">
        <v>0</v>
      </c>
      <c r="P1128" s="430">
        <v>0</v>
      </c>
      <c r="Q1128" s="430">
        <v>0</v>
      </c>
      <c r="R1128" s="430">
        <v>0</v>
      </c>
      <c r="S1128" s="430">
        <v>0</v>
      </c>
      <c r="T1128" s="430">
        <v>0</v>
      </c>
      <c r="U1128" s="430">
        <v>0</v>
      </c>
      <c r="V1128" s="430">
        <v>0</v>
      </c>
      <c r="W1128" s="430">
        <v>0</v>
      </c>
      <c r="X1128" s="430">
        <v>0</v>
      </c>
      <c r="Y1128" s="430">
        <v>0</v>
      </c>
      <c r="Z1128" s="430">
        <v>0</v>
      </c>
      <c r="AA1128" s="430">
        <v>0</v>
      </c>
      <c r="AB1128" s="430">
        <v>0</v>
      </c>
      <c r="AC1128" s="430">
        <v>0</v>
      </c>
      <c r="AD1128" s="430">
        <v>0</v>
      </c>
      <c r="AE1128" s="430">
        <v>0</v>
      </c>
      <c r="AF1128" s="430">
        <v>0</v>
      </c>
      <c r="AG1128" s="430">
        <v>0</v>
      </c>
      <c r="AH1128" s="430">
        <v>0</v>
      </c>
      <c r="AI1128" s="430">
        <v>0</v>
      </c>
      <c r="AJ1128" s="430">
        <v>0</v>
      </c>
      <c r="AK1128" s="430">
        <v>0</v>
      </c>
      <c r="AL1128" s="430">
        <v>0</v>
      </c>
    </row>
    <row r="1129" spans="1:38" x14ac:dyDescent="0.25">
      <c r="A1129" s="430" t="s">
        <v>4262</v>
      </c>
      <c r="B1129" s="430">
        <v>1</v>
      </c>
      <c r="C1129" s="430" t="s">
        <v>4263</v>
      </c>
      <c r="D1129" s="430" t="s">
        <v>4024</v>
      </c>
      <c r="E1129" s="430">
        <v>22</v>
      </c>
      <c r="F1129" s="430">
        <v>0</v>
      </c>
      <c r="G1129" s="430">
        <v>0</v>
      </c>
      <c r="H1129" s="430">
        <v>0</v>
      </c>
      <c r="I1129" s="430">
        <v>0</v>
      </c>
      <c r="J1129" s="430">
        <v>0</v>
      </c>
      <c r="K1129" s="430">
        <v>0</v>
      </c>
      <c r="L1129" s="430">
        <v>0</v>
      </c>
      <c r="M1129" s="430">
        <v>0</v>
      </c>
      <c r="N1129" s="430">
        <v>0</v>
      </c>
      <c r="O1129" s="430">
        <v>0</v>
      </c>
      <c r="P1129" s="430">
        <v>0</v>
      </c>
      <c r="Q1129" s="430">
        <v>0</v>
      </c>
      <c r="R1129" s="430">
        <v>0</v>
      </c>
      <c r="S1129" s="430">
        <v>0</v>
      </c>
      <c r="T1129" s="430">
        <v>0</v>
      </c>
      <c r="U1129" s="430">
        <v>0</v>
      </c>
      <c r="V1129" s="430">
        <v>0</v>
      </c>
      <c r="W1129" s="430">
        <v>0</v>
      </c>
      <c r="X1129" s="430">
        <v>0</v>
      </c>
      <c r="Y1129" s="430">
        <v>0</v>
      </c>
      <c r="Z1129" s="430">
        <v>0</v>
      </c>
      <c r="AA1129" s="430">
        <v>0</v>
      </c>
      <c r="AB1129" s="430">
        <v>0</v>
      </c>
      <c r="AC1129" s="430">
        <v>0</v>
      </c>
      <c r="AD1129" s="430">
        <v>0</v>
      </c>
      <c r="AE1129" s="430">
        <v>0</v>
      </c>
      <c r="AF1129" s="430">
        <v>0</v>
      </c>
      <c r="AG1129" s="430">
        <v>0</v>
      </c>
      <c r="AH1129" s="430">
        <v>0</v>
      </c>
      <c r="AI1129" s="430">
        <v>0</v>
      </c>
      <c r="AJ1129" s="430">
        <v>0</v>
      </c>
      <c r="AK1129" s="430">
        <v>0</v>
      </c>
      <c r="AL1129" s="430">
        <v>0</v>
      </c>
    </row>
    <row r="1130" spans="1:38" x14ac:dyDescent="0.25">
      <c r="A1130" s="430" t="s">
        <v>4262</v>
      </c>
      <c r="B1130" s="430">
        <v>1</v>
      </c>
      <c r="C1130" s="430" t="s">
        <v>4263</v>
      </c>
      <c r="D1130" s="430" t="s">
        <v>4026</v>
      </c>
      <c r="E1130" s="430">
        <v>22</v>
      </c>
      <c r="F1130" s="430">
        <v>0</v>
      </c>
      <c r="G1130" s="430">
        <v>0</v>
      </c>
      <c r="H1130" s="430">
        <v>0</v>
      </c>
      <c r="I1130" s="430">
        <v>0</v>
      </c>
      <c r="J1130" s="430">
        <v>0</v>
      </c>
      <c r="K1130" s="430">
        <v>0</v>
      </c>
      <c r="L1130" s="430">
        <v>0</v>
      </c>
      <c r="M1130" s="430">
        <v>0</v>
      </c>
      <c r="N1130" s="430">
        <v>0</v>
      </c>
      <c r="O1130" s="430">
        <v>0</v>
      </c>
      <c r="P1130" s="430">
        <v>0</v>
      </c>
      <c r="Q1130" s="430">
        <v>0</v>
      </c>
      <c r="R1130" s="430">
        <v>0</v>
      </c>
      <c r="S1130" s="430">
        <v>0</v>
      </c>
      <c r="T1130" s="430">
        <v>0</v>
      </c>
      <c r="U1130" s="430">
        <v>0</v>
      </c>
      <c r="V1130" s="430">
        <v>0</v>
      </c>
      <c r="W1130" s="430">
        <v>0</v>
      </c>
      <c r="X1130" s="430">
        <v>0</v>
      </c>
      <c r="Y1130" s="430">
        <v>0</v>
      </c>
      <c r="Z1130" s="430">
        <v>0</v>
      </c>
      <c r="AA1130" s="430">
        <v>0</v>
      </c>
      <c r="AB1130" s="430">
        <v>0</v>
      </c>
      <c r="AC1130" s="430">
        <v>0</v>
      </c>
      <c r="AD1130" s="430">
        <v>0</v>
      </c>
      <c r="AE1130" s="430">
        <v>0</v>
      </c>
      <c r="AF1130" s="430">
        <v>0</v>
      </c>
      <c r="AG1130" s="430">
        <v>0</v>
      </c>
      <c r="AH1130" s="430">
        <v>0</v>
      </c>
      <c r="AI1130" s="430">
        <v>0</v>
      </c>
      <c r="AJ1130" s="430">
        <v>0</v>
      </c>
      <c r="AK1130" s="430">
        <v>0</v>
      </c>
      <c r="AL1130" s="430">
        <v>0</v>
      </c>
    </row>
    <row r="1131" spans="1:38" x14ac:dyDescent="0.25">
      <c r="A1131" s="430" t="s">
        <v>4262</v>
      </c>
      <c r="B1131" s="430">
        <v>1</v>
      </c>
      <c r="C1131" s="430" t="s">
        <v>4263</v>
      </c>
      <c r="D1131" s="430" t="s">
        <v>4028</v>
      </c>
      <c r="E1131" s="430">
        <v>22</v>
      </c>
      <c r="F1131" s="430">
        <v>0</v>
      </c>
      <c r="G1131" s="430">
        <v>0</v>
      </c>
      <c r="H1131" s="430">
        <v>0</v>
      </c>
      <c r="I1131" s="430">
        <v>0</v>
      </c>
      <c r="J1131" s="430">
        <v>0</v>
      </c>
      <c r="K1131" s="430">
        <v>0</v>
      </c>
      <c r="L1131" s="430">
        <v>0</v>
      </c>
      <c r="M1131" s="430">
        <v>0</v>
      </c>
      <c r="N1131" s="430">
        <v>0</v>
      </c>
      <c r="O1131" s="430">
        <v>0</v>
      </c>
      <c r="P1131" s="430">
        <v>0</v>
      </c>
      <c r="Q1131" s="430">
        <v>0</v>
      </c>
      <c r="R1131" s="430">
        <v>0</v>
      </c>
      <c r="S1131" s="430">
        <v>0</v>
      </c>
      <c r="T1131" s="430">
        <v>0</v>
      </c>
      <c r="U1131" s="430">
        <v>0</v>
      </c>
      <c r="V1131" s="430">
        <v>0</v>
      </c>
      <c r="W1131" s="430">
        <v>0</v>
      </c>
      <c r="X1131" s="430">
        <v>0</v>
      </c>
      <c r="Y1131" s="430">
        <v>0</v>
      </c>
      <c r="Z1131" s="430">
        <v>0</v>
      </c>
      <c r="AA1131" s="430">
        <v>0</v>
      </c>
      <c r="AB1131" s="430">
        <v>0</v>
      </c>
      <c r="AC1131" s="430">
        <v>0</v>
      </c>
      <c r="AD1131" s="430">
        <v>0</v>
      </c>
      <c r="AE1131" s="430">
        <v>0</v>
      </c>
      <c r="AF1131" s="430">
        <v>0</v>
      </c>
      <c r="AG1131" s="430">
        <v>0</v>
      </c>
      <c r="AH1131" s="430">
        <v>0</v>
      </c>
      <c r="AI1131" s="430">
        <v>0</v>
      </c>
      <c r="AJ1131" s="430">
        <v>0</v>
      </c>
      <c r="AK1131" s="430">
        <v>0</v>
      </c>
      <c r="AL1131" s="430">
        <v>0</v>
      </c>
    </row>
    <row r="1132" spans="1:38" x14ac:dyDescent="0.25">
      <c r="A1132" s="430" t="s">
        <v>4262</v>
      </c>
      <c r="B1132" s="430">
        <v>1</v>
      </c>
      <c r="C1132" s="430" t="s">
        <v>4263</v>
      </c>
      <c r="D1132" s="430" t="s">
        <v>4030</v>
      </c>
      <c r="E1132" s="430">
        <v>22</v>
      </c>
      <c r="F1132" s="430">
        <v>0</v>
      </c>
      <c r="G1132" s="430">
        <v>0</v>
      </c>
      <c r="H1132" s="430">
        <v>0</v>
      </c>
      <c r="I1132" s="430">
        <v>0</v>
      </c>
      <c r="J1132" s="430">
        <v>0</v>
      </c>
      <c r="K1132" s="430">
        <v>0</v>
      </c>
      <c r="L1132" s="430">
        <v>0</v>
      </c>
      <c r="M1132" s="430">
        <v>0</v>
      </c>
      <c r="N1132" s="430">
        <v>0</v>
      </c>
      <c r="O1132" s="430">
        <v>0</v>
      </c>
      <c r="P1132" s="430">
        <v>0</v>
      </c>
      <c r="Q1132" s="430">
        <v>0</v>
      </c>
      <c r="R1132" s="430">
        <v>0</v>
      </c>
      <c r="S1132" s="430">
        <v>0</v>
      </c>
      <c r="T1132" s="430">
        <v>0</v>
      </c>
      <c r="U1132" s="430">
        <v>0</v>
      </c>
      <c r="V1132" s="430">
        <v>0</v>
      </c>
      <c r="W1132" s="430">
        <v>0</v>
      </c>
      <c r="X1132" s="430">
        <v>0</v>
      </c>
      <c r="Y1132" s="430">
        <v>0</v>
      </c>
      <c r="Z1132" s="430">
        <v>0</v>
      </c>
      <c r="AA1132" s="430">
        <v>0</v>
      </c>
      <c r="AB1132" s="430">
        <v>0</v>
      </c>
      <c r="AC1132" s="430">
        <v>0</v>
      </c>
      <c r="AD1132" s="430">
        <v>0</v>
      </c>
      <c r="AE1132" s="430">
        <v>0</v>
      </c>
      <c r="AF1132" s="430">
        <v>0</v>
      </c>
      <c r="AG1132" s="430">
        <v>0</v>
      </c>
      <c r="AH1132" s="430">
        <v>0</v>
      </c>
      <c r="AI1132" s="430">
        <v>0</v>
      </c>
      <c r="AJ1132" s="430">
        <v>0</v>
      </c>
      <c r="AK1132" s="430">
        <v>0</v>
      </c>
      <c r="AL1132" s="430">
        <v>0</v>
      </c>
    </row>
    <row r="1133" spans="1:38" x14ac:dyDescent="0.25">
      <c r="A1133" s="430" t="s">
        <v>4262</v>
      </c>
      <c r="B1133" s="430">
        <v>1</v>
      </c>
      <c r="C1133" s="430" t="s">
        <v>4263</v>
      </c>
      <c r="D1133" s="430" t="s">
        <v>4032</v>
      </c>
      <c r="E1133" s="430">
        <v>22</v>
      </c>
      <c r="F1133" s="430">
        <v>0</v>
      </c>
      <c r="G1133" s="430">
        <v>0</v>
      </c>
      <c r="H1133" s="430">
        <v>0</v>
      </c>
      <c r="I1133" s="430">
        <v>0</v>
      </c>
      <c r="J1133" s="430">
        <v>0</v>
      </c>
      <c r="K1133" s="430">
        <v>0</v>
      </c>
      <c r="L1133" s="430">
        <v>0</v>
      </c>
      <c r="M1133" s="430">
        <v>0</v>
      </c>
      <c r="N1133" s="430">
        <v>0</v>
      </c>
      <c r="O1133" s="430">
        <v>0</v>
      </c>
      <c r="P1133" s="430">
        <v>0</v>
      </c>
      <c r="Q1133" s="430">
        <v>0</v>
      </c>
      <c r="R1133" s="430">
        <v>0</v>
      </c>
      <c r="S1133" s="430">
        <v>0</v>
      </c>
      <c r="T1133" s="430">
        <v>0</v>
      </c>
      <c r="U1133" s="430">
        <v>0</v>
      </c>
      <c r="V1133" s="430">
        <v>0</v>
      </c>
      <c r="W1133" s="430">
        <v>0</v>
      </c>
      <c r="X1133" s="430">
        <v>0</v>
      </c>
      <c r="Y1133" s="430">
        <v>0</v>
      </c>
      <c r="Z1133" s="430">
        <v>0</v>
      </c>
      <c r="AA1133" s="430">
        <v>0</v>
      </c>
      <c r="AB1133" s="430">
        <v>0</v>
      </c>
      <c r="AC1133" s="430">
        <v>0</v>
      </c>
      <c r="AD1133" s="430">
        <v>0</v>
      </c>
      <c r="AE1133" s="430">
        <v>0</v>
      </c>
      <c r="AF1133" s="430">
        <v>0</v>
      </c>
      <c r="AG1133" s="430">
        <v>0</v>
      </c>
      <c r="AH1133" s="430">
        <v>0</v>
      </c>
      <c r="AI1133" s="430">
        <v>0</v>
      </c>
      <c r="AJ1133" s="430">
        <v>0</v>
      </c>
      <c r="AK1133" s="430">
        <v>0</v>
      </c>
      <c r="AL1133" s="430">
        <v>0</v>
      </c>
    </row>
    <row r="1134" spans="1:38" x14ac:dyDescent="0.25">
      <c r="A1134" s="430" t="s">
        <v>4262</v>
      </c>
      <c r="B1134" s="430">
        <v>1</v>
      </c>
      <c r="C1134" s="430" t="s">
        <v>4263</v>
      </c>
      <c r="D1134" s="430" t="s">
        <v>4034</v>
      </c>
      <c r="E1134" s="430">
        <v>22</v>
      </c>
      <c r="F1134" s="430">
        <v>0</v>
      </c>
      <c r="G1134" s="430">
        <v>0</v>
      </c>
      <c r="H1134" s="430">
        <v>0</v>
      </c>
      <c r="I1134" s="430">
        <v>0</v>
      </c>
      <c r="J1134" s="430">
        <v>0</v>
      </c>
      <c r="K1134" s="430">
        <v>0</v>
      </c>
      <c r="L1134" s="430">
        <v>0</v>
      </c>
      <c r="M1134" s="430">
        <v>0</v>
      </c>
      <c r="N1134" s="430">
        <v>0</v>
      </c>
      <c r="O1134" s="430">
        <v>0</v>
      </c>
      <c r="P1134" s="430">
        <v>0</v>
      </c>
      <c r="Q1134" s="430">
        <v>0</v>
      </c>
      <c r="R1134" s="430">
        <v>0</v>
      </c>
      <c r="S1134" s="430">
        <v>0</v>
      </c>
      <c r="T1134" s="430">
        <v>0</v>
      </c>
      <c r="U1134" s="430">
        <v>0</v>
      </c>
      <c r="V1134" s="430">
        <v>0</v>
      </c>
      <c r="W1134" s="430">
        <v>0</v>
      </c>
      <c r="X1134" s="430">
        <v>0</v>
      </c>
      <c r="Y1134" s="430">
        <v>0</v>
      </c>
      <c r="Z1134" s="430">
        <v>0</v>
      </c>
      <c r="AA1134" s="430">
        <v>0</v>
      </c>
      <c r="AB1134" s="430">
        <v>0</v>
      </c>
      <c r="AC1134" s="430">
        <v>0</v>
      </c>
      <c r="AD1134" s="430">
        <v>0</v>
      </c>
      <c r="AE1134" s="430">
        <v>0</v>
      </c>
      <c r="AF1134" s="430">
        <v>0</v>
      </c>
      <c r="AG1134" s="430">
        <v>0</v>
      </c>
      <c r="AH1134" s="430">
        <v>0</v>
      </c>
      <c r="AI1134" s="430">
        <v>0</v>
      </c>
      <c r="AJ1134" s="430">
        <v>0</v>
      </c>
      <c r="AK1134" s="430">
        <v>0</v>
      </c>
      <c r="AL1134" s="430">
        <v>0</v>
      </c>
    </row>
    <row r="1135" spans="1:38" x14ac:dyDescent="0.25">
      <c r="A1135" s="430" t="s">
        <v>4262</v>
      </c>
      <c r="B1135" s="430">
        <v>1</v>
      </c>
      <c r="C1135" s="430" t="s">
        <v>4263</v>
      </c>
      <c r="D1135" s="430" t="s">
        <v>4036</v>
      </c>
      <c r="E1135" s="430">
        <v>22</v>
      </c>
      <c r="F1135" s="430">
        <v>0</v>
      </c>
      <c r="G1135" s="430">
        <v>0</v>
      </c>
      <c r="H1135" s="430">
        <v>0</v>
      </c>
      <c r="I1135" s="430">
        <v>0</v>
      </c>
      <c r="J1135" s="430">
        <v>0</v>
      </c>
      <c r="K1135" s="430">
        <v>0</v>
      </c>
      <c r="L1135" s="430">
        <v>0</v>
      </c>
      <c r="M1135" s="430">
        <v>0</v>
      </c>
      <c r="N1135" s="430">
        <v>0</v>
      </c>
      <c r="O1135" s="430">
        <v>0</v>
      </c>
      <c r="P1135" s="430">
        <v>0</v>
      </c>
      <c r="Q1135" s="430">
        <v>0</v>
      </c>
      <c r="R1135" s="430">
        <v>0</v>
      </c>
      <c r="S1135" s="430">
        <v>0</v>
      </c>
      <c r="T1135" s="430">
        <v>0</v>
      </c>
      <c r="U1135" s="430">
        <v>0</v>
      </c>
      <c r="V1135" s="430">
        <v>0</v>
      </c>
      <c r="W1135" s="430">
        <v>0</v>
      </c>
      <c r="X1135" s="430">
        <v>0</v>
      </c>
      <c r="Y1135" s="430">
        <v>0</v>
      </c>
      <c r="Z1135" s="430">
        <v>0</v>
      </c>
      <c r="AA1135" s="430">
        <v>0</v>
      </c>
      <c r="AB1135" s="430">
        <v>0</v>
      </c>
      <c r="AC1135" s="430">
        <v>0</v>
      </c>
      <c r="AD1135" s="430">
        <v>0</v>
      </c>
      <c r="AE1135" s="430">
        <v>0</v>
      </c>
      <c r="AF1135" s="430">
        <v>0</v>
      </c>
      <c r="AG1135" s="430">
        <v>0</v>
      </c>
      <c r="AH1135" s="430">
        <v>0</v>
      </c>
      <c r="AI1135" s="430">
        <v>0</v>
      </c>
      <c r="AJ1135" s="430">
        <v>0</v>
      </c>
      <c r="AK1135" s="430">
        <v>0</v>
      </c>
      <c r="AL1135" s="430">
        <v>0</v>
      </c>
    </row>
    <row r="1136" spans="1:38" x14ac:dyDescent="0.25">
      <c r="A1136" s="430" t="s">
        <v>4262</v>
      </c>
      <c r="B1136" s="430">
        <v>1</v>
      </c>
      <c r="C1136" s="430" t="s">
        <v>4263</v>
      </c>
      <c r="D1136" s="430" t="s">
        <v>4038</v>
      </c>
      <c r="E1136" s="430">
        <v>22</v>
      </c>
      <c r="F1136" s="430">
        <v>0</v>
      </c>
      <c r="G1136" s="430">
        <v>0</v>
      </c>
      <c r="H1136" s="430">
        <v>0</v>
      </c>
      <c r="I1136" s="430">
        <v>0</v>
      </c>
      <c r="J1136" s="430">
        <v>0</v>
      </c>
      <c r="K1136" s="430">
        <v>0</v>
      </c>
      <c r="L1136" s="430">
        <v>0</v>
      </c>
      <c r="M1136" s="430">
        <v>0</v>
      </c>
      <c r="N1136" s="430">
        <v>0</v>
      </c>
      <c r="O1136" s="430">
        <v>0</v>
      </c>
      <c r="P1136" s="430">
        <v>0</v>
      </c>
      <c r="Q1136" s="430">
        <v>0</v>
      </c>
      <c r="R1136" s="430">
        <v>0</v>
      </c>
      <c r="S1136" s="430">
        <v>0</v>
      </c>
      <c r="T1136" s="430">
        <v>0</v>
      </c>
      <c r="U1136" s="430">
        <v>0</v>
      </c>
      <c r="V1136" s="430">
        <v>0</v>
      </c>
      <c r="W1136" s="430">
        <v>0</v>
      </c>
      <c r="X1136" s="430">
        <v>0</v>
      </c>
      <c r="Y1136" s="430">
        <v>0</v>
      </c>
      <c r="Z1136" s="430">
        <v>0</v>
      </c>
      <c r="AA1136" s="430">
        <v>0</v>
      </c>
      <c r="AB1136" s="430">
        <v>0</v>
      </c>
      <c r="AC1136" s="430">
        <v>0</v>
      </c>
      <c r="AD1136" s="430">
        <v>0</v>
      </c>
      <c r="AE1136" s="430">
        <v>0</v>
      </c>
      <c r="AF1136" s="430">
        <v>0</v>
      </c>
      <c r="AG1136" s="430">
        <v>0</v>
      </c>
      <c r="AH1136" s="430">
        <v>0</v>
      </c>
      <c r="AI1136" s="430">
        <v>0</v>
      </c>
      <c r="AJ1136" s="430">
        <v>0</v>
      </c>
      <c r="AK1136" s="430">
        <v>0</v>
      </c>
      <c r="AL1136" s="430">
        <v>0</v>
      </c>
    </row>
    <row r="1137" spans="1:38" x14ac:dyDescent="0.25">
      <c r="A1137" s="430" t="s">
        <v>4262</v>
      </c>
      <c r="B1137" s="430">
        <v>1</v>
      </c>
      <c r="C1137" s="430" t="s">
        <v>4263</v>
      </c>
      <c r="D1137" s="430" t="s">
        <v>4040</v>
      </c>
      <c r="E1137" s="430">
        <v>22</v>
      </c>
      <c r="F1137" s="430">
        <v>0</v>
      </c>
      <c r="G1137" s="430">
        <v>0</v>
      </c>
      <c r="H1137" s="430">
        <v>0</v>
      </c>
      <c r="I1137" s="430">
        <v>0</v>
      </c>
      <c r="J1137" s="430">
        <v>0</v>
      </c>
      <c r="K1137" s="430">
        <v>0</v>
      </c>
      <c r="L1137" s="430">
        <v>0</v>
      </c>
      <c r="M1137" s="430">
        <v>0</v>
      </c>
      <c r="N1137" s="430">
        <v>0</v>
      </c>
      <c r="O1137" s="430">
        <v>0</v>
      </c>
      <c r="P1137" s="430">
        <v>0</v>
      </c>
      <c r="Q1137" s="430">
        <v>0</v>
      </c>
      <c r="R1137" s="430">
        <v>0</v>
      </c>
      <c r="S1137" s="430">
        <v>0</v>
      </c>
      <c r="T1137" s="430">
        <v>0</v>
      </c>
      <c r="U1137" s="430">
        <v>0</v>
      </c>
      <c r="V1137" s="430">
        <v>0</v>
      </c>
      <c r="W1137" s="430">
        <v>0</v>
      </c>
      <c r="X1137" s="430">
        <v>0</v>
      </c>
      <c r="Y1137" s="430">
        <v>0</v>
      </c>
      <c r="Z1137" s="430">
        <v>0</v>
      </c>
      <c r="AA1137" s="430">
        <v>0</v>
      </c>
      <c r="AB1137" s="430">
        <v>0</v>
      </c>
      <c r="AC1137" s="430">
        <v>0</v>
      </c>
      <c r="AD1137" s="430">
        <v>0</v>
      </c>
      <c r="AE1137" s="430">
        <v>0</v>
      </c>
      <c r="AF1137" s="430">
        <v>0</v>
      </c>
      <c r="AG1137" s="430">
        <v>0</v>
      </c>
      <c r="AH1137" s="430">
        <v>0</v>
      </c>
      <c r="AI1137" s="430">
        <v>0</v>
      </c>
      <c r="AJ1137" s="430">
        <v>0</v>
      </c>
      <c r="AK1137" s="430">
        <v>0</v>
      </c>
      <c r="AL1137" s="430">
        <v>0</v>
      </c>
    </row>
    <row r="1138" spans="1:38" x14ac:dyDescent="0.25">
      <c r="A1138" s="430" t="s">
        <v>4262</v>
      </c>
      <c r="B1138" s="430">
        <v>1</v>
      </c>
      <c r="C1138" s="430" t="s">
        <v>4263</v>
      </c>
      <c r="D1138" s="430" t="s">
        <v>4042</v>
      </c>
      <c r="E1138" s="430">
        <v>22</v>
      </c>
      <c r="F1138" s="430">
        <v>0</v>
      </c>
      <c r="G1138" s="430">
        <v>0</v>
      </c>
      <c r="H1138" s="430">
        <v>0</v>
      </c>
      <c r="I1138" s="430">
        <v>0</v>
      </c>
      <c r="J1138" s="430">
        <v>0</v>
      </c>
      <c r="K1138" s="430">
        <v>0</v>
      </c>
      <c r="L1138" s="430">
        <v>0</v>
      </c>
      <c r="M1138" s="430">
        <v>0</v>
      </c>
      <c r="N1138" s="430">
        <v>0</v>
      </c>
      <c r="O1138" s="430">
        <v>0</v>
      </c>
      <c r="P1138" s="430">
        <v>0</v>
      </c>
      <c r="Q1138" s="430">
        <v>0</v>
      </c>
      <c r="R1138" s="430">
        <v>0</v>
      </c>
      <c r="S1138" s="430">
        <v>0</v>
      </c>
      <c r="T1138" s="430">
        <v>0</v>
      </c>
      <c r="U1138" s="430">
        <v>0</v>
      </c>
      <c r="V1138" s="430">
        <v>0</v>
      </c>
      <c r="W1138" s="430">
        <v>0</v>
      </c>
      <c r="X1138" s="430">
        <v>0</v>
      </c>
      <c r="Y1138" s="430">
        <v>0</v>
      </c>
      <c r="Z1138" s="430">
        <v>0</v>
      </c>
      <c r="AA1138" s="430">
        <v>0</v>
      </c>
      <c r="AB1138" s="430">
        <v>0</v>
      </c>
      <c r="AC1138" s="430">
        <v>0</v>
      </c>
      <c r="AD1138" s="430">
        <v>0</v>
      </c>
      <c r="AE1138" s="430">
        <v>0</v>
      </c>
      <c r="AF1138" s="430">
        <v>0</v>
      </c>
      <c r="AG1138" s="430">
        <v>0</v>
      </c>
      <c r="AH1138" s="430">
        <v>0</v>
      </c>
      <c r="AI1138" s="430">
        <v>0</v>
      </c>
      <c r="AJ1138" s="430">
        <v>0</v>
      </c>
      <c r="AK1138" s="430">
        <v>0</v>
      </c>
      <c r="AL1138" s="430">
        <v>0</v>
      </c>
    </row>
    <row r="1139" spans="1:38" x14ac:dyDescent="0.25">
      <c r="A1139" s="430" t="s">
        <v>4262</v>
      </c>
      <c r="B1139" s="430">
        <v>1</v>
      </c>
      <c r="C1139" s="430" t="s">
        <v>4263</v>
      </c>
      <c r="D1139" s="430" t="s">
        <v>4044</v>
      </c>
      <c r="E1139" s="430">
        <v>22</v>
      </c>
      <c r="F1139" s="430">
        <v>0</v>
      </c>
      <c r="G1139" s="430">
        <v>0</v>
      </c>
      <c r="H1139" s="430">
        <v>0</v>
      </c>
      <c r="I1139" s="430">
        <v>0</v>
      </c>
      <c r="J1139" s="430">
        <v>0</v>
      </c>
      <c r="K1139" s="430">
        <v>0</v>
      </c>
      <c r="L1139" s="430">
        <v>0</v>
      </c>
      <c r="M1139" s="430">
        <v>0</v>
      </c>
      <c r="N1139" s="430">
        <v>0</v>
      </c>
      <c r="O1139" s="430">
        <v>0</v>
      </c>
      <c r="P1139" s="430">
        <v>0</v>
      </c>
      <c r="Q1139" s="430">
        <v>0</v>
      </c>
      <c r="R1139" s="430">
        <v>0</v>
      </c>
      <c r="S1139" s="430">
        <v>0</v>
      </c>
      <c r="T1139" s="430">
        <v>0</v>
      </c>
      <c r="U1139" s="430">
        <v>0</v>
      </c>
      <c r="V1139" s="430">
        <v>0</v>
      </c>
      <c r="W1139" s="430">
        <v>0</v>
      </c>
      <c r="X1139" s="430">
        <v>0</v>
      </c>
      <c r="Y1139" s="430">
        <v>0</v>
      </c>
      <c r="Z1139" s="430">
        <v>0</v>
      </c>
      <c r="AA1139" s="430">
        <v>0</v>
      </c>
      <c r="AB1139" s="430">
        <v>0</v>
      </c>
      <c r="AC1139" s="430">
        <v>0</v>
      </c>
      <c r="AD1139" s="430">
        <v>0</v>
      </c>
      <c r="AE1139" s="430">
        <v>0</v>
      </c>
      <c r="AF1139" s="430">
        <v>0</v>
      </c>
      <c r="AG1139" s="430">
        <v>0</v>
      </c>
      <c r="AH1139" s="430">
        <v>0</v>
      </c>
      <c r="AI1139" s="430">
        <v>0</v>
      </c>
      <c r="AJ1139" s="430">
        <v>0</v>
      </c>
      <c r="AK1139" s="430">
        <v>0</v>
      </c>
      <c r="AL1139" s="430">
        <v>0</v>
      </c>
    </row>
    <row r="1140" spans="1:38" x14ac:dyDescent="0.25">
      <c r="A1140" s="430" t="s">
        <v>4262</v>
      </c>
      <c r="B1140" s="430">
        <v>1</v>
      </c>
      <c r="C1140" s="430" t="s">
        <v>4263</v>
      </c>
      <c r="D1140" s="430" t="s">
        <v>4046</v>
      </c>
      <c r="E1140" s="430">
        <v>22</v>
      </c>
      <c r="F1140" s="430">
        <v>0</v>
      </c>
      <c r="G1140" s="430">
        <v>0</v>
      </c>
      <c r="H1140" s="430">
        <v>0</v>
      </c>
      <c r="I1140" s="430">
        <v>0</v>
      </c>
      <c r="J1140" s="430">
        <v>0</v>
      </c>
      <c r="K1140" s="430">
        <v>0</v>
      </c>
      <c r="L1140" s="430">
        <v>0</v>
      </c>
      <c r="M1140" s="430">
        <v>0</v>
      </c>
      <c r="N1140" s="430">
        <v>0</v>
      </c>
      <c r="O1140" s="430">
        <v>0</v>
      </c>
      <c r="P1140" s="430">
        <v>0</v>
      </c>
      <c r="Q1140" s="430">
        <v>0</v>
      </c>
      <c r="R1140" s="430">
        <v>0</v>
      </c>
      <c r="S1140" s="430">
        <v>0</v>
      </c>
      <c r="T1140" s="430">
        <v>0</v>
      </c>
      <c r="U1140" s="430">
        <v>0</v>
      </c>
      <c r="V1140" s="430">
        <v>0</v>
      </c>
      <c r="W1140" s="430">
        <v>0</v>
      </c>
      <c r="X1140" s="430">
        <v>0</v>
      </c>
      <c r="Y1140" s="430">
        <v>0</v>
      </c>
      <c r="Z1140" s="430">
        <v>0</v>
      </c>
      <c r="AA1140" s="430">
        <v>0</v>
      </c>
      <c r="AB1140" s="430">
        <v>0</v>
      </c>
      <c r="AC1140" s="430">
        <v>0</v>
      </c>
      <c r="AD1140" s="430">
        <v>0</v>
      </c>
      <c r="AE1140" s="430">
        <v>0</v>
      </c>
      <c r="AF1140" s="430">
        <v>0</v>
      </c>
      <c r="AG1140" s="430">
        <v>0</v>
      </c>
      <c r="AH1140" s="430">
        <v>0</v>
      </c>
      <c r="AI1140" s="430">
        <v>0</v>
      </c>
      <c r="AJ1140" s="430">
        <v>0</v>
      </c>
      <c r="AK1140" s="430">
        <v>0</v>
      </c>
      <c r="AL1140" s="430">
        <v>0</v>
      </c>
    </row>
    <row r="1141" spans="1:38" x14ac:dyDescent="0.25">
      <c r="A1141" s="430" t="s">
        <v>4262</v>
      </c>
      <c r="B1141" s="430">
        <v>1</v>
      </c>
      <c r="C1141" s="430" t="s">
        <v>4263</v>
      </c>
      <c r="D1141" s="430" t="s">
        <v>4227</v>
      </c>
      <c r="E1141" s="430">
        <v>22</v>
      </c>
      <c r="F1141" s="430">
        <v>0</v>
      </c>
      <c r="G1141" s="430">
        <v>0</v>
      </c>
      <c r="H1141" s="430">
        <v>0</v>
      </c>
      <c r="I1141" s="430">
        <v>0</v>
      </c>
      <c r="J1141" s="430">
        <v>0</v>
      </c>
      <c r="K1141" s="430">
        <v>0</v>
      </c>
      <c r="L1141" s="430">
        <v>0</v>
      </c>
      <c r="M1141" s="430">
        <v>0</v>
      </c>
      <c r="N1141" s="430">
        <v>0</v>
      </c>
      <c r="O1141" s="430">
        <v>0</v>
      </c>
      <c r="P1141" s="430">
        <v>0</v>
      </c>
      <c r="Q1141" s="430">
        <v>0</v>
      </c>
      <c r="R1141" s="430">
        <v>0</v>
      </c>
      <c r="S1141" s="430">
        <v>0</v>
      </c>
      <c r="T1141" s="430">
        <v>0</v>
      </c>
      <c r="U1141" s="430">
        <v>0</v>
      </c>
      <c r="V1141" s="430">
        <v>0</v>
      </c>
      <c r="W1141" s="430">
        <v>0</v>
      </c>
      <c r="X1141" s="430">
        <v>0</v>
      </c>
      <c r="Y1141" s="430">
        <v>0</v>
      </c>
      <c r="Z1141" s="430">
        <v>0</v>
      </c>
      <c r="AA1141" s="430">
        <v>0</v>
      </c>
      <c r="AB1141" s="430">
        <v>0</v>
      </c>
      <c r="AC1141" s="430">
        <v>0</v>
      </c>
      <c r="AD1141" s="430">
        <v>0</v>
      </c>
      <c r="AE1141" s="430">
        <v>0</v>
      </c>
      <c r="AF1141" s="430">
        <v>0</v>
      </c>
      <c r="AG1141" s="430">
        <v>0</v>
      </c>
      <c r="AH1141" s="430">
        <v>0</v>
      </c>
      <c r="AI1141" s="430">
        <v>0</v>
      </c>
      <c r="AJ1141" s="430">
        <v>0</v>
      </c>
      <c r="AK1141" s="430">
        <v>0</v>
      </c>
      <c r="AL1141" s="430">
        <v>0</v>
      </c>
    </row>
    <row r="1142" spans="1:38" x14ac:dyDescent="0.25">
      <c r="A1142" s="430" t="s">
        <v>4262</v>
      </c>
      <c r="B1142" s="430">
        <v>1</v>
      </c>
      <c r="C1142" s="430" t="s">
        <v>4263</v>
      </c>
      <c r="D1142" s="430" t="s">
        <v>4048</v>
      </c>
      <c r="E1142" s="430">
        <v>22</v>
      </c>
      <c r="F1142" s="430">
        <v>0</v>
      </c>
      <c r="G1142" s="430">
        <v>0</v>
      </c>
      <c r="H1142" s="430">
        <v>0</v>
      </c>
      <c r="I1142" s="430">
        <v>0</v>
      </c>
      <c r="J1142" s="430">
        <v>0</v>
      </c>
      <c r="K1142" s="430">
        <v>0</v>
      </c>
      <c r="L1142" s="430">
        <v>0</v>
      </c>
      <c r="M1142" s="430">
        <v>0</v>
      </c>
      <c r="N1142" s="430">
        <v>0</v>
      </c>
      <c r="O1142" s="430">
        <v>0</v>
      </c>
      <c r="P1142" s="430">
        <v>0</v>
      </c>
      <c r="Q1142" s="430">
        <v>0</v>
      </c>
      <c r="R1142" s="430">
        <v>0</v>
      </c>
      <c r="S1142" s="430">
        <v>0</v>
      </c>
      <c r="T1142" s="430">
        <v>0</v>
      </c>
      <c r="U1142" s="430">
        <v>0</v>
      </c>
      <c r="V1142" s="430">
        <v>0</v>
      </c>
      <c r="W1142" s="430">
        <v>0</v>
      </c>
      <c r="X1142" s="430">
        <v>0</v>
      </c>
      <c r="Y1142" s="430">
        <v>0</v>
      </c>
      <c r="Z1142" s="430">
        <v>0</v>
      </c>
      <c r="AA1142" s="430">
        <v>0</v>
      </c>
      <c r="AB1142" s="430">
        <v>0</v>
      </c>
      <c r="AC1142" s="430">
        <v>0</v>
      </c>
      <c r="AD1142" s="430">
        <v>0</v>
      </c>
      <c r="AE1142" s="430">
        <v>0</v>
      </c>
      <c r="AF1142" s="430">
        <v>0</v>
      </c>
      <c r="AG1142" s="430">
        <v>0</v>
      </c>
      <c r="AH1142" s="430">
        <v>0</v>
      </c>
      <c r="AI1142" s="430">
        <v>0</v>
      </c>
      <c r="AJ1142" s="430">
        <v>0</v>
      </c>
      <c r="AK1142" s="430">
        <v>0</v>
      </c>
      <c r="AL1142" s="430">
        <v>0</v>
      </c>
    </row>
    <row r="1143" spans="1:38" x14ac:dyDescent="0.25">
      <c r="A1143" s="430" t="s">
        <v>4262</v>
      </c>
      <c r="B1143" s="430">
        <v>1</v>
      </c>
      <c r="C1143" s="430" t="s">
        <v>4263</v>
      </c>
      <c r="D1143" s="430" t="s">
        <v>4050</v>
      </c>
      <c r="E1143" s="430">
        <v>22</v>
      </c>
      <c r="F1143" s="430">
        <v>0</v>
      </c>
      <c r="G1143" s="430">
        <v>0</v>
      </c>
      <c r="H1143" s="430">
        <v>0</v>
      </c>
      <c r="I1143" s="430">
        <v>0</v>
      </c>
      <c r="J1143" s="430">
        <v>0</v>
      </c>
      <c r="K1143" s="430">
        <v>0</v>
      </c>
      <c r="L1143" s="430">
        <v>0</v>
      </c>
      <c r="M1143" s="430">
        <v>0</v>
      </c>
      <c r="N1143" s="430">
        <v>0</v>
      </c>
      <c r="O1143" s="430">
        <v>0</v>
      </c>
      <c r="P1143" s="430">
        <v>0</v>
      </c>
      <c r="Q1143" s="430">
        <v>0</v>
      </c>
      <c r="R1143" s="430">
        <v>0</v>
      </c>
      <c r="S1143" s="430">
        <v>0</v>
      </c>
      <c r="T1143" s="430">
        <v>0</v>
      </c>
      <c r="U1143" s="430">
        <v>0</v>
      </c>
      <c r="V1143" s="430">
        <v>0</v>
      </c>
      <c r="W1143" s="430">
        <v>0</v>
      </c>
      <c r="X1143" s="430">
        <v>0</v>
      </c>
      <c r="Y1143" s="430">
        <v>0</v>
      </c>
      <c r="Z1143" s="430">
        <v>0</v>
      </c>
      <c r="AA1143" s="430">
        <v>0</v>
      </c>
      <c r="AB1143" s="430">
        <v>0</v>
      </c>
      <c r="AC1143" s="430">
        <v>0</v>
      </c>
      <c r="AD1143" s="430">
        <v>0</v>
      </c>
      <c r="AE1143" s="430">
        <v>0</v>
      </c>
      <c r="AF1143" s="430">
        <v>0</v>
      </c>
      <c r="AG1143" s="430">
        <v>0</v>
      </c>
      <c r="AH1143" s="430">
        <v>0</v>
      </c>
      <c r="AI1143" s="430">
        <v>0</v>
      </c>
      <c r="AJ1143" s="430">
        <v>0</v>
      </c>
      <c r="AK1143" s="430">
        <v>0</v>
      </c>
      <c r="AL1143" s="430">
        <v>0</v>
      </c>
    </row>
    <row r="1144" spans="1:38" x14ac:dyDescent="0.25">
      <c r="A1144" s="430" t="s">
        <v>4262</v>
      </c>
      <c r="B1144" s="430">
        <v>1</v>
      </c>
      <c r="C1144" s="430" t="s">
        <v>4263</v>
      </c>
      <c r="D1144" s="430" t="s">
        <v>4052</v>
      </c>
      <c r="E1144" s="430">
        <v>22</v>
      </c>
      <c r="F1144" s="430">
        <v>0</v>
      </c>
      <c r="G1144" s="430">
        <v>0</v>
      </c>
      <c r="H1144" s="430">
        <v>0</v>
      </c>
      <c r="I1144" s="430">
        <v>0</v>
      </c>
      <c r="J1144" s="430">
        <v>0</v>
      </c>
      <c r="K1144" s="430">
        <v>0</v>
      </c>
      <c r="L1144" s="430">
        <v>0</v>
      </c>
      <c r="M1144" s="430">
        <v>0</v>
      </c>
      <c r="N1144" s="430">
        <v>0</v>
      </c>
      <c r="O1144" s="430">
        <v>0</v>
      </c>
      <c r="P1144" s="430">
        <v>0</v>
      </c>
      <c r="Q1144" s="430">
        <v>0</v>
      </c>
      <c r="R1144" s="430">
        <v>0</v>
      </c>
      <c r="S1144" s="430">
        <v>0</v>
      </c>
      <c r="T1144" s="430">
        <v>0</v>
      </c>
      <c r="U1144" s="430">
        <v>0</v>
      </c>
      <c r="V1144" s="430">
        <v>0</v>
      </c>
      <c r="W1144" s="430">
        <v>0</v>
      </c>
      <c r="X1144" s="430">
        <v>0</v>
      </c>
      <c r="Y1144" s="430">
        <v>0</v>
      </c>
      <c r="Z1144" s="430">
        <v>0</v>
      </c>
      <c r="AA1144" s="430">
        <v>0</v>
      </c>
      <c r="AB1144" s="430">
        <v>0</v>
      </c>
      <c r="AC1144" s="430">
        <v>0</v>
      </c>
      <c r="AD1144" s="430">
        <v>0</v>
      </c>
      <c r="AE1144" s="430">
        <v>0</v>
      </c>
      <c r="AF1144" s="430">
        <v>0</v>
      </c>
      <c r="AG1144" s="430">
        <v>0</v>
      </c>
      <c r="AH1144" s="430">
        <v>0</v>
      </c>
      <c r="AI1144" s="430">
        <v>0</v>
      </c>
      <c r="AJ1144" s="430">
        <v>0</v>
      </c>
      <c r="AK1144" s="430">
        <v>0</v>
      </c>
      <c r="AL1144" s="430">
        <v>0</v>
      </c>
    </row>
    <row r="1145" spans="1:38" x14ac:dyDescent="0.25">
      <c r="A1145" s="430" t="s">
        <v>4262</v>
      </c>
      <c r="B1145" s="430">
        <v>1</v>
      </c>
      <c r="C1145" s="430" t="s">
        <v>4263</v>
      </c>
      <c r="D1145" s="430" t="s">
        <v>4054</v>
      </c>
      <c r="E1145" s="430">
        <v>22</v>
      </c>
      <c r="F1145" s="430">
        <v>0</v>
      </c>
      <c r="G1145" s="430">
        <v>0</v>
      </c>
      <c r="H1145" s="430">
        <v>0</v>
      </c>
      <c r="I1145" s="430">
        <v>0</v>
      </c>
      <c r="J1145" s="430">
        <v>0</v>
      </c>
      <c r="K1145" s="430">
        <v>0</v>
      </c>
      <c r="L1145" s="430">
        <v>0</v>
      </c>
      <c r="M1145" s="430">
        <v>0</v>
      </c>
      <c r="N1145" s="430">
        <v>0</v>
      </c>
      <c r="O1145" s="430">
        <v>0</v>
      </c>
      <c r="P1145" s="430">
        <v>0</v>
      </c>
      <c r="Q1145" s="430">
        <v>0</v>
      </c>
      <c r="R1145" s="430">
        <v>0</v>
      </c>
      <c r="S1145" s="430">
        <v>0</v>
      </c>
      <c r="T1145" s="430">
        <v>0</v>
      </c>
      <c r="U1145" s="430">
        <v>0</v>
      </c>
      <c r="V1145" s="430">
        <v>0</v>
      </c>
      <c r="W1145" s="430">
        <v>0</v>
      </c>
      <c r="X1145" s="430">
        <v>0</v>
      </c>
      <c r="Y1145" s="430">
        <v>0</v>
      </c>
      <c r="Z1145" s="430">
        <v>0</v>
      </c>
      <c r="AA1145" s="430">
        <v>0</v>
      </c>
      <c r="AB1145" s="430">
        <v>0</v>
      </c>
      <c r="AC1145" s="430">
        <v>0</v>
      </c>
      <c r="AD1145" s="430">
        <v>0</v>
      </c>
      <c r="AE1145" s="430">
        <v>0</v>
      </c>
      <c r="AF1145" s="430">
        <v>0</v>
      </c>
      <c r="AG1145" s="430">
        <v>0</v>
      </c>
      <c r="AH1145" s="430">
        <v>0</v>
      </c>
      <c r="AI1145" s="430">
        <v>0</v>
      </c>
      <c r="AJ1145" s="430">
        <v>0</v>
      </c>
      <c r="AK1145" s="430">
        <v>0</v>
      </c>
      <c r="AL1145" s="430">
        <v>0</v>
      </c>
    </row>
    <row r="1146" spans="1:38" x14ac:dyDescent="0.25">
      <c r="A1146" s="430" t="s">
        <v>4262</v>
      </c>
      <c r="B1146" s="430">
        <v>1</v>
      </c>
      <c r="C1146" s="430" t="s">
        <v>4263</v>
      </c>
      <c r="D1146" s="430" t="s">
        <v>517</v>
      </c>
      <c r="E1146" s="430">
        <v>22</v>
      </c>
      <c r="F1146" s="430">
        <v>0</v>
      </c>
      <c r="G1146" s="430">
        <v>0</v>
      </c>
      <c r="H1146" s="430">
        <v>0</v>
      </c>
      <c r="I1146" s="430">
        <v>0</v>
      </c>
      <c r="J1146" s="430">
        <v>0</v>
      </c>
      <c r="K1146" s="430">
        <v>0</v>
      </c>
      <c r="L1146" s="430">
        <v>0</v>
      </c>
      <c r="M1146" s="430">
        <v>0</v>
      </c>
      <c r="N1146" s="430">
        <v>0</v>
      </c>
      <c r="O1146" s="430">
        <v>0</v>
      </c>
      <c r="P1146" s="430">
        <v>0</v>
      </c>
      <c r="Q1146" s="430">
        <v>0</v>
      </c>
      <c r="R1146" s="430">
        <v>0</v>
      </c>
      <c r="S1146" s="430">
        <v>0</v>
      </c>
      <c r="T1146" s="430">
        <v>0</v>
      </c>
      <c r="U1146" s="430">
        <v>0</v>
      </c>
      <c r="V1146" s="430">
        <v>0</v>
      </c>
      <c r="W1146" s="430">
        <v>0</v>
      </c>
      <c r="X1146" s="430">
        <v>0</v>
      </c>
      <c r="Y1146" s="430">
        <v>0</v>
      </c>
      <c r="Z1146" s="430">
        <v>0</v>
      </c>
      <c r="AA1146" s="430">
        <v>0</v>
      </c>
      <c r="AB1146" s="430">
        <v>0</v>
      </c>
      <c r="AC1146" s="430">
        <v>0</v>
      </c>
      <c r="AD1146" s="430">
        <v>0</v>
      </c>
      <c r="AE1146" s="430">
        <v>0</v>
      </c>
      <c r="AF1146" s="430">
        <v>0</v>
      </c>
      <c r="AG1146" s="430">
        <v>0</v>
      </c>
      <c r="AH1146" s="430">
        <v>0</v>
      </c>
      <c r="AI1146" s="430">
        <v>0</v>
      </c>
      <c r="AJ1146" s="430">
        <v>0</v>
      </c>
      <c r="AK1146" s="430">
        <v>0</v>
      </c>
      <c r="AL1146" s="430">
        <v>0</v>
      </c>
    </row>
    <row r="1147" spans="1:38" x14ac:dyDescent="0.25">
      <c r="A1147" s="430" t="s">
        <v>4262</v>
      </c>
      <c r="B1147" s="430">
        <v>1</v>
      </c>
      <c r="C1147" s="430" t="s">
        <v>4263</v>
      </c>
      <c r="D1147" s="430" t="s">
        <v>4057</v>
      </c>
      <c r="E1147" s="430">
        <v>22</v>
      </c>
      <c r="F1147" s="430">
        <v>0</v>
      </c>
      <c r="G1147" s="430">
        <v>0</v>
      </c>
      <c r="H1147" s="430">
        <v>0</v>
      </c>
      <c r="I1147" s="430">
        <v>0</v>
      </c>
      <c r="J1147" s="430">
        <v>0</v>
      </c>
      <c r="K1147" s="430">
        <v>0</v>
      </c>
      <c r="L1147" s="430">
        <v>0</v>
      </c>
      <c r="M1147" s="430">
        <v>0</v>
      </c>
      <c r="N1147" s="430">
        <v>0</v>
      </c>
      <c r="O1147" s="430">
        <v>0</v>
      </c>
      <c r="P1147" s="430">
        <v>0</v>
      </c>
      <c r="Q1147" s="430">
        <v>0</v>
      </c>
      <c r="R1147" s="430">
        <v>0</v>
      </c>
      <c r="S1147" s="430">
        <v>0</v>
      </c>
      <c r="T1147" s="430">
        <v>0</v>
      </c>
      <c r="U1147" s="430">
        <v>0</v>
      </c>
      <c r="V1147" s="430">
        <v>0</v>
      </c>
      <c r="W1147" s="430">
        <v>0</v>
      </c>
      <c r="X1147" s="430">
        <v>0</v>
      </c>
      <c r="Y1147" s="430">
        <v>0</v>
      </c>
      <c r="Z1147" s="430">
        <v>0</v>
      </c>
      <c r="AA1147" s="430">
        <v>0</v>
      </c>
      <c r="AB1147" s="430">
        <v>0</v>
      </c>
      <c r="AC1147" s="430">
        <v>0</v>
      </c>
      <c r="AD1147" s="430">
        <v>0</v>
      </c>
      <c r="AE1147" s="430">
        <v>0</v>
      </c>
      <c r="AF1147" s="430">
        <v>0</v>
      </c>
      <c r="AG1147" s="430">
        <v>0</v>
      </c>
      <c r="AH1147" s="430">
        <v>0</v>
      </c>
      <c r="AI1147" s="430">
        <v>0</v>
      </c>
      <c r="AJ1147" s="430">
        <v>0</v>
      </c>
      <c r="AK1147" s="430">
        <v>0</v>
      </c>
      <c r="AL1147" s="430">
        <v>0</v>
      </c>
    </row>
    <row r="1148" spans="1:38" x14ac:dyDescent="0.25">
      <c r="A1148" s="430" t="s">
        <v>4262</v>
      </c>
      <c r="B1148" s="430">
        <v>1</v>
      </c>
      <c r="C1148" s="430" t="s">
        <v>4263</v>
      </c>
      <c r="D1148" s="430" t="s">
        <v>4059</v>
      </c>
      <c r="E1148" s="430">
        <v>22</v>
      </c>
      <c r="F1148" s="430">
        <v>0</v>
      </c>
      <c r="G1148" s="430">
        <v>0</v>
      </c>
      <c r="H1148" s="430">
        <v>0</v>
      </c>
      <c r="I1148" s="430">
        <v>0</v>
      </c>
      <c r="J1148" s="430">
        <v>0</v>
      </c>
      <c r="K1148" s="430">
        <v>0</v>
      </c>
      <c r="L1148" s="430">
        <v>0</v>
      </c>
      <c r="M1148" s="430">
        <v>0</v>
      </c>
      <c r="N1148" s="430">
        <v>0</v>
      </c>
      <c r="O1148" s="430">
        <v>0</v>
      </c>
      <c r="P1148" s="430">
        <v>0</v>
      </c>
      <c r="Q1148" s="430">
        <v>0</v>
      </c>
      <c r="R1148" s="430">
        <v>0</v>
      </c>
      <c r="S1148" s="430">
        <v>0</v>
      </c>
      <c r="T1148" s="430">
        <v>0</v>
      </c>
      <c r="U1148" s="430">
        <v>0</v>
      </c>
      <c r="V1148" s="430">
        <v>0</v>
      </c>
      <c r="W1148" s="430">
        <v>0</v>
      </c>
      <c r="X1148" s="430">
        <v>0</v>
      </c>
      <c r="Y1148" s="430">
        <v>0</v>
      </c>
      <c r="Z1148" s="430">
        <v>0</v>
      </c>
      <c r="AA1148" s="430">
        <v>0</v>
      </c>
      <c r="AB1148" s="430">
        <v>0</v>
      </c>
      <c r="AC1148" s="430">
        <v>0</v>
      </c>
      <c r="AD1148" s="430">
        <v>0</v>
      </c>
      <c r="AE1148" s="430">
        <v>0</v>
      </c>
      <c r="AF1148" s="430">
        <v>0</v>
      </c>
      <c r="AG1148" s="430">
        <v>0</v>
      </c>
      <c r="AH1148" s="430">
        <v>0</v>
      </c>
      <c r="AI1148" s="430">
        <v>0</v>
      </c>
      <c r="AJ1148" s="430">
        <v>0</v>
      </c>
      <c r="AK1148" s="430">
        <v>0</v>
      </c>
      <c r="AL1148" s="430">
        <v>0</v>
      </c>
    </row>
    <row r="1149" spans="1:38" x14ac:dyDescent="0.25">
      <c r="A1149" s="430" t="s">
        <v>4262</v>
      </c>
      <c r="B1149" s="430">
        <v>1</v>
      </c>
      <c r="C1149" s="430" t="s">
        <v>4263</v>
      </c>
      <c r="D1149" s="430" t="s">
        <v>4061</v>
      </c>
      <c r="E1149" s="430">
        <v>22</v>
      </c>
      <c r="F1149" s="430">
        <v>0</v>
      </c>
      <c r="G1149" s="430">
        <v>0</v>
      </c>
      <c r="H1149" s="430">
        <v>0</v>
      </c>
      <c r="I1149" s="430">
        <v>0</v>
      </c>
      <c r="J1149" s="430">
        <v>0</v>
      </c>
      <c r="K1149" s="430">
        <v>0</v>
      </c>
      <c r="L1149" s="430">
        <v>0</v>
      </c>
      <c r="M1149" s="430">
        <v>0</v>
      </c>
      <c r="N1149" s="430">
        <v>0</v>
      </c>
      <c r="O1149" s="430">
        <v>0</v>
      </c>
      <c r="P1149" s="430">
        <v>0</v>
      </c>
      <c r="Q1149" s="430">
        <v>0</v>
      </c>
      <c r="R1149" s="430">
        <v>0</v>
      </c>
      <c r="S1149" s="430">
        <v>0</v>
      </c>
      <c r="T1149" s="430">
        <v>0</v>
      </c>
      <c r="U1149" s="430">
        <v>0</v>
      </c>
      <c r="V1149" s="430">
        <v>0</v>
      </c>
      <c r="W1149" s="430">
        <v>0</v>
      </c>
      <c r="X1149" s="430">
        <v>0</v>
      </c>
      <c r="Y1149" s="430">
        <v>0</v>
      </c>
      <c r="Z1149" s="430">
        <v>0</v>
      </c>
      <c r="AA1149" s="430">
        <v>0</v>
      </c>
      <c r="AB1149" s="430">
        <v>0</v>
      </c>
      <c r="AC1149" s="430">
        <v>0</v>
      </c>
      <c r="AD1149" s="430">
        <v>0</v>
      </c>
      <c r="AE1149" s="430">
        <v>0</v>
      </c>
      <c r="AF1149" s="430">
        <v>0</v>
      </c>
      <c r="AG1149" s="430">
        <v>0</v>
      </c>
      <c r="AH1149" s="430">
        <v>0</v>
      </c>
      <c r="AI1149" s="430">
        <v>0</v>
      </c>
      <c r="AJ1149" s="430">
        <v>0</v>
      </c>
      <c r="AK1149" s="430">
        <v>0</v>
      </c>
      <c r="AL1149" s="430">
        <v>0</v>
      </c>
    </row>
    <row r="1150" spans="1:38" x14ac:dyDescent="0.25">
      <c r="A1150" s="430" t="s">
        <v>4262</v>
      </c>
      <c r="B1150" s="430">
        <v>1</v>
      </c>
      <c r="C1150" s="430" t="s">
        <v>4263</v>
      </c>
      <c r="D1150" s="430" t="s">
        <v>4063</v>
      </c>
      <c r="E1150" s="430">
        <v>22</v>
      </c>
      <c r="F1150" s="430">
        <v>0</v>
      </c>
      <c r="G1150" s="430">
        <v>0</v>
      </c>
      <c r="H1150" s="430">
        <v>0</v>
      </c>
      <c r="I1150" s="430">
        <v>0</v>
      </c>
      <c r="J1150" s="430">
        <v>0</v>
      </c>
      <c r="K1150" s="430">
        <v>0</v>
      </c>
      <c r="L1150" s="430">
        <v>0</v>
      </c>
      <c r="M1150" s="430">
        <v>0</v>
      </c>
      <c r="N1150" s="430">
        <v>0</v>
      </c>
      <c r="O1150" s="430">
        <v>0</v>
      </c>
      <c r="P1150" s="430">
        <v>0</v>
      </c>
      <c r="Q1150" s="430">
        <v>0</v>
      </c>
      <c r="R1150" s="430">
        <v>0</v>
      </c>
      <c r="S1150" s="430">
        <v>0</v>
      </c>
      <c r="T1150" s="430">
        <v>0</v>
      </c>
      <c r="U1150" s="430">
        <v>0</v>
      </c>
      <c r="V1150" s="430">
        <v>0</v>
      </c>
      <c r="W1150" s="430">
        <v>0</v>
      </c>
      <c r="X1150" s="430">
        <v>0</v>
      </c>
      <c r="Y1150" s="430">
        <v>0</v>
      </c>
      <c r="Z1150" s="430">
        <v>0</v>
      </c>
      <c r="AA1150" s="430">
        <v>0</v>
      </c>
      <c r="AB1150" s="430">
        <v>0</v>
      </c>
      <c r="AC1150" s="430">
        <v>0</v>
      </c>
      <c r="AD1150" s="430">
        <v>0</v>
      </c>
      <c r="AE1150" s="430">
        <v>0</v>
      </c>
      <c r="AF1150" s="430">
        <v>0</v>
      </c>
      <c r="AG1150" s="430">
        <v>0</v>
      </c>
      <c r="AH1150" s="430">
        <v>0</v>
      </c>
      <c r="AI1150" s="430">
        <v>0</v>
      </c>
      <c r="AJ1150" s="430">
        <v>0</v>
      </c>
      <c r="AK1150" s="430">
        <v>0</v>
      </c>
      <c r="AL1150" s="430">
        <v>0</v>
      </c>
    </row>
    <row r="1151" spans="1:38" x14ac:dyDescent="0.25">
      <c r="A1151" s="430" t="s">
        <v>4262</v>
      </c>
      <c r="B1151" s="430">
        <v>1</v>
      </c>
      <c r="C1151" s="430" t="s">
        <v>4263</v>
      </c>
      <c r="D1151" s="430" t="s">
        <v>4065</v>
      </c>
      <c r="E1151" s="430">
        <v>22</v>
      </c>
      <c r="F1151" s="430">
        <v>0</v>
      </c>
      <c r="G1151" s="430">
        <v>0</v>
      </c>
      <c r="H1151" s="430">
        <v>0</v>
      </c>
      <c r="I1151" s="430">
        <v>0</v>
      </c>
      <c r="J1151" s="430">
        <v>0</v>
      </c>
      <c r="K1151" s="430">
        <v>0</v>
      </c>
      <c r="L1151" s="430">
        <v>0</v>
      </c>
      <c r="M1151" s="430">
        <v>0</v>
      </c>
      <c r="N1151" s="430">
        <v>0</v>
      </c>
      <c r="O1151" s="430">
        <v>0</v>
      </c>
      <c r="P1151" s="430">
        <v>0</v>
      </c>
      <c r="Q1151" s="430">
        <v>0</v>
      </c>
      <c r="R1151" s="430">
        <v>0</v>
      </c>
      <c r="S1151" s="430">
        <v>0</v>
      </c>
      <c r="T1151" s="430">
        <v>0</v>
      </c>
      <c r="U1151" s="430">
        <v>0</v>
      </c>
      <c r="V1151" s="430">
        <v>0</v>
      </c>
      <c r="W1151" s="430">
        <v>0</v>
      </c>
      <c r="X1151" s="430">
        <v>0</v>
      </c>
      <c r="Y1151" s="430">
        <v>0</v>
      </c>
      <c r="Z1151" s="430">
        <v>0</v>
      </c>
      <c r="AA1151" s="430">
        <v>0</v>
      </c>
      <c r="AB1151" s="430">
        <v>0</v>
      </c>
      <c r="AC1151" s="430">
        <v>0</v>
      </c>
      <c r="AD1151" s="430">
        <v>0</v>
      </c>
      <c r="AE1151" s="430">
        <v>0</v>
      </c>
      <c r="AF1151" s="430">
        <v>0</v>
      </c>
      <c r="AG1151" s="430">
        <v>0</v>
      </c>
      <c r="AH1151" s="430">
        <v>0</v>
      </c>
      <c r="AI1151" s="430">
        <v>0</v>
      </c>
      <c r="AJ1151" s="430">
        <v>0</v>
      </c>
      <c r="AK1151" s="430">
        <v>0</v>
      </c>
      <c r="AL1151" s="430">
        <v>0</v>
      </c>
    </row>
    <row r="1152" spans="1:38" x14ac:dyDescent="0.25">
      <c r="A1152" s="430" t="s">
        <v>4262</v>
      </c>
      <c r="B1152" s="430">
        <v>1</v>
      </c>
      <c r="C1152" s="430" t="s">
        <v>4263</v>
      </c>
      <c r="D1152" s="430" t="s">
        <v>4067</v>
      </c>
      <c r="E1152" s="430">
        <v>22</v>
      </c>
      <c r="F1152" s="430">
        <v>0</v>
      </c>
      <c r="G1152" s="430">
        <v>0</v>
      </c>
      <c r="H1152" s="430">
        <v>0</v>
      </c>
      <c r="I1152" s="430">
        <v>0</v>
      </c>
      <c r="J1152" s="430">
        <v>0</v>
      </c>
      <c r="K1152" s="430">
        <v>0</v>
      </c>
      <c r="L1152" s="430">
        <v>0</v>
      </c>
      <c r="M1152" s="430">
        <v>0</v>
      </c>
      <c r="N1152" s="430">
        <v>0</v>
      </c>
      <c r="O1152" s="430">
        <v>0</v>
      </c>
      <c r="P1152" s="430">
        <v>0</v>
      </c>
      <c r="Q1152" s="430">
        <v>0</v>
      </c>
      <c r="R1152" s="430">
        <v>0</v>
      </c>
      <c r="S1152" s="430">
        <v>0</v>
      </c>
      <c r="T1152" s="430">
        <v>0</v>
      </c>
      <c r="U1152" s="430">
        <v>0</v>
      </c>
      <c r="V1152" s="430">
        <v>0</v>
      </c>
      <c r="W1152" s="430">
        <v>0</v>
      </c>
      <c r="X1152" s="430">
        <v>0</v>
      </c>
      <c r="Y1152" s="430">
        <v>0</v>
      </c>
      <c r="Z1152" s="430">
        <v>0</v>
      </c>
      <c r="AA1152" s="430">
        <v>0</v>
      </c>
      <c r="AB1152" s="430">
        <v>0</v>
      </c>
      <c r="AC1152" s="430">
        <v>0</v>
      </c>
      <c r="AD1152" s="430">
        <v>0</v>
      </c>
      <c r="AE1152" s="430">
        <v>0</v>
      </c>
      <c r="AF1152" s="430">
        <v>0</v>
      </c>
      <c r="AG1152" s="430">
        <v>0</v>
      </c>
      <c r="AH1152" s="430">
        <v>0</v>
      </c>
      <c r="AI1152" s="430">
        <v>0</v>
      </c>
      <c r="AJ1152" s="430">
        <v>0</v>
      </c>
      <c r="AK1152" s="430">
        <v>0</v>
      </c>
      <c r="AL1152" s="430">
        <v>0</v>
      </c>
    </row>
    <row r="1153" spans="1:38" x14ac:dyDescent="0.25">
      <c r="A1153" s="430" t="s">
        <v>4262</v>
      </c>
      <c r="B1153" s="430">
        <v>1</v>
      </c>
      <c r="C1153" s="430" t="s">
        <v>4263</v>
      </c>
      <c r="D1153" s="430" t="s">
        <v>4069</v>
      </c>
      <c r="E1153" s="430">
        <v>22</v>
      </c>
      <c r="F1153" s="430">
        <v>0</v>
      </c>
      <c r="G1153" s="430">
        <v>0</v>
      </c>
      <c r="H1153" s="430">
        <v>0</v>
      </c>
      <c r="I1153" s="430">
        <v>0</v>
      </c>
      <c r="J1153" s="430">
        <v>0</v>
      </c>
      <c r="K1153" s="430">
        <v>0</v>
      </c>
      <c r="L1153" s="430">
        <v>0</v>
      </c>
      <c r="M1153" s="430">
        <v>0</v>
      </c>
      <c r="N1153" s="430">
        <v>0</v>
      </c>
      <c r="O1153" s="430">
        <v>0</v>
      </c>
      <c r="P1153" s="430">
        <v>0</v>
      </c>
      <c r="Q1153" s="430">
        <v>0</v>
      </c>
      <c r="R1153" s="430">
        <v>0</v>
      </c>
      <c r="S1153" s="430">
        <v>0</v>
      </c>
      <c r="T1153" s="430">
        <v>0</v>
      </c>
      <c r="U1153" s="430">
        <v>0</v>
      </c>
      <c r="V1153" s="430">
        <v>0</v>
      </c>
      <c r="W1153" s="430">
        <v>0</v>
      </c>
      <c r="X1153" s="430">
        <v>0</v>
      </c>
      <c r="Y1153" s="430">
        <v>0</v>
      </c>
      <c r="Z1153" s="430">
        <v>0</v>
      </c>
      <c r="AA1153" s="430">
        <v>0</v>
      </c>
      <c r="AB1153" s="430">
        <v>0</v>
      </c>
      <c r="AC1153" s="430">
        <v>0</v>
      </c>
      <c r="AD1153" s="430">
        <v>0</v>
      </c>
      <c r="AE1153" s="430">
        <v>0</v>
      </c>
      <c r="AF1153" s="430">
        <v>0</v>
      </c>
      <c r="AG1153" s="430">
        <v>0</v>
      </c>
      <c r="AH1153" s="430">
        <v>0</v>
      </c>
      <c r="AI1153" s="430">
        <v>0</v>
      </c>
      <c r="AJ1153" s="430">
        <v>0</v>
      </c>
      <c r="AK1153" s="430">
        <v>0</v>
      </c>
      <c r="AL1153" s="430">
        <v>0</v>
      </c>
    </row>
    <row r="1154" spans="1:38" x14ac:dyDescent="0.25">
      <c r="A1154" s="430" t="s">
        <v>4262</v>
      </c>
      <c r="B1154" s="430">
        <v>1</v>
      </c>
      <c r="C1154" s="430" t="s">
        <v>4263</v>
      </c>
      <c r="D1154" s="430" t="s">
        <v>4071</v>
      </c>
      <c r="E1154" s="430">
        <v>22</v>
      </c>
      <c r="F1154" s="430">
        <v>0</v>
      </c>
      <c r="G1154" s="430">
        <v>0</v>
      </c>
      <c r="H1154" s="430">
        <v>0</v>
      </c>
      <c r="I1154" s="430">
        <v>0</v>
      </c>
      <c r="J1154" s="430">
        <v>0</v>
      </c>
      <c r="K1154" s="430">
        <v>0</v>
      </c>
      <c r="L1154" s="430">
        <v>0</v>
      </c>
      <c r="M1154" s="430">
        <v>0</v>
      </c>
      <c r="N1154" s="430">
        <v>0</v>
      </c>
      <c r="O1154" s="430">
        <v>0</v>
      </c>
      <c r="P1154" s="430">
        <v>0</v>
      </c>
      <c r="Q1154" s="430">
        <v>0</v>
      </c>
      <c r="R1154" s="430">
        <v>0</v>
      </c>
      <c r="S1154" s="430">
        <v>0</v>
      </c>
      <c r="T1154" s="430">
        <v>0</v>
      </c>
      <c r="U1154" s="430">
        <v>0</v>
      </c>
      <c r="V1154" s="430">
        <v>0</v>
      </c>
      <c r="W1154" s="430">
        <v>0</v>
      </c>
      <c r="X1154" s="430">
        <v>0</v>
      </c>
      <c r="Y1154" s="430">
        <v>0</v>
      </c>
      <c r="Z1154" s="430">
        <v>0</v>
      </c>
      <c r="AA1154" s="430">
        <v>0</v>
      </c>
      <c r="AB1154" s="430">
        <v>0</v>
      </c>
      <c r="AC1154" s="430">
        <v>0</v>
      </c>
      <c r="AD1154" s="430">
        <v>0</v>
      </c>
      <c r="AE1154" s="430">
        <v>0</v>
      </c>
      <c r="AF1154" s="430">
        <v>0</v>
      </c>
      <c r="AG1154" s="430">
        <v>0</v>
      </c>
      <c r="AH1154" s="430">
        <v>0</v>
      </c>
      <c r="AI1154" s="430">
        <v>0</v>
      </c>
      <c r="AJ1154" s="430">
        <v>0</v>
      </c>
      <c r="AK1154" s="430">
        <v>0</v>
      </c>
      <c r="AL1154" s="430">
        <v>0</v>
      </c>
    </row>
    <row r="1155" spans="1:38" x14ac:dyDescent="0.25">
      <c r="A1155" s="430" t="s">
        <v>4262</v>
      </c>
      <c r="B1155" s="430">
        <v>1</v>
      </c>
      <c r="C1155" s="430" t="s">
        <v>4263</v>
      </c>
      <c r="D1155" s="430" t="s">
        <v>4073</v>
      </c>
      <c r="E1155" s="430">
        <v>22</v>
      </c>
      <c r="F1155" s="430">
        <v>0</v>
      </c>
      <c r="G1155" s="430">
        <v>0</v>
      </c>
      <c r="H1155" s="430">
        <v>0</v>
      </c>
      <c r="I1155" s="430">
        <v>0</v>
      </c>
      <c r="J1155" s="430">
        <v>0</v>
      </c>
      <c r="K1155" s="430">
        <v>0</v>
      </c>
      <c r="L1155" s="430">
        <v>0</v>
      </c>
      <c r="M1155" s="430">
        <v>0</v>
      </c>
      <c r="N1155" s="430">
        <v>0</v>
      </c>
      <c r="O1155" s="430">
        <v>0</v>
      </c>
      <c r="P1155" s="430">
        <v>0</v>
      </c>
      <c r="Q1155" s="430">
        <v>0</v>
      </c>
      <c r="R1155" s="430">
        <v>0</v>
      </c>
      <c r="S1155" s="430">
        <v>0</v>
      </c>
      <c r="T1155" s="430">
        <v>0</v>
      </c>
      <c r="U1155" s="430">
        <v>0</v>
      </c>
      <c r="V1155" s="430">
        <v>0</v>
      </c>
      <c r="W1155" s="430">
        <v>0</v>
      </c>
      <c r="X1155" s="430">
        <v>0</v>
      </c>
      <c r="Y1155" s="430">
        <v>0</v>
      </c>
      <c r="Z1155" s="430">
        <v>0</v>
      </c>
      <c r="AA1155" s="430">
        <v>0</v>
      </c>
      <c r="AB1155" s="430">
        <v>0</v>
      </c>
      <c r="AC1155" s="430">
        <v>0</v>
      </c>
      <c r="AD1155" s="430">
        <v>0</v>
      </c>
      <c r="AE1155" s="430">
        <v>0</v>
      </c>
      <c r="AF1155" s="430">
        <v>0</v>
      </c>
      <c r="AG1155" s="430">
        <v>0</v>
      </c>
      <c r="AH1155" s="430">
        <v>0</v>
      </c>
      <c r="AI1155" s="430">
        <v>0</v>
      </c>
      <c r="AJ1155" s="430">
        <v>0</v>
      </c>
      <c r="AK1155" s="430">
        <v>0</v>
      </c>
      <c r="AL1155" s="430">
        <v>0</v>
      </c>
    </row>
    <row r="1156" spans="1:38" x14ac:dyDescent="0.25">
      <c r="A1156" s="430" t="s">
        <v>4262</v>
      </c>
      <c r="B1156" s="430">
        <v>1</v>
      </c>
      <c r="C1156" s="430" t="s">
        <v>4263</v>
      </c>
      <c r="D1156" s="430" t="s">
        <v>4228</v>
      </c>
      <c r="E1156" s="430">
        <v>22</v>
      </c>
      <c r="F1156" s="430">
        <v>0</v>
      </c>
      <c r="G1156" s="430">
        <v>0</v>
      </c>
      <c r="H1156" s="430">
        <v>0</v>
      </c>
      <c r="I1156" s="430">
        <v>0</v>
      </c>
      <c r="J1156" s="430">
        <v>0</v>
      </c>
      <c r="K1156" s="430">
        <v>0</v>
      </c>
      <c r="L1156" s="430">
        <v>0</v>
      </c>
      <c r="M1156" s="430">
        <v>0</v>
      </c>
      <c r="N1156" s="430">
        <v>0</v>
      </c>
      <c r="O1156" s="430">
        <v>0</v>
      </c>
      <c r="P1156" s="430">
        <v>0</v>
      </c>
      <c r="Q1156" s="430">
        <v>0</v>
      </c>
      <c r="R1156" s="430">
        <v>0</v>
      </c>
      <c r="S1156" s="430">
        <v>0</v>
      </c>
      <c r="T1156" s="430">
        <v>0</v>
      </c>
      <c r="U1156" s="430">
        <v>0</v>
      </c>
      <c r="V1156" s="430">
        <v>0</v>
      </c>
      <c r="W1156" s="430">
        <v>0</v>
      </c>
      <c r="X1156" s="430">
        <v>0</v>
      </c>
      <c r="Y1156" s="430">
        <v>0</v>
      </c>
      <c r="Z1156" s="430">
        <v>0</v>
      </c>
      <c r="AA1156" s="430">
        <v>0</v>
      </c>
      <c r="AB1156" s="430">
        <v>0</v>
      </c>
      <c r="AC1156" s="430">
        <v>0</v>
      </c>
      <c r="AD1156" s="430">
        <v>0</v>
      </c>
      <c r="AE1156" s="430">
        <v>0</v>
      </c>
      <c r="AF1156" s="430">
        <v>0</v>
      </c>
      <c r="AG1156" s="430">
        <v>0</v>
      </c>
      <c r="AH1156" s="430">
        <v>0</v>
      </c>
      <c r="AI1156" s="430">
        <v>0</v>
      </c>
      <c r="AJ1156" s="430">
        <v>0</v>
      </c>
      <c r="AK1156" s="430">
        <v>0</v>
      </c>
      <c r="AL1156" s="430">
        <v>0</v>
      </c>
    </row>
    <row r="1157" spans="1:38" x14ac:dyDescent="0.25">
      <c r="A1157" s="430" t="s">
        <v>4262</v>
      </c>
      <c r="B1157" s="430">
        <v>1</v>
      </c>
      <c r="C1157" s="430" t="s">
        <v>4263</v>
      </c>
      <c r="D1157" s="430" t="s">
        <v>4075</v>
      </c>
      <c r="E1157" s="430">
        <v>22</v>
      </c>
      <c r="F1157" s="430">
        <v>0</v>
      </c>
      <c r="G1157" s="430">
        <v>0</v>
      </c>
      <c r="H1157" s="430">
        <v>0</v>
      </c>
      <c r="I1157" s="430">
        <v>0</v>
      </c>
      <c r="J1157" s="430">
        <v>0</v>
      </c>
      <c r="K1157" s="430">
        <v>0</v>
      </c>
      <c r="L1157" s="430">
        <v>0</v>
      </c>
      <c r="M1157" s="430">
        <v>0</v>
      </c>
      <c r="N1157" s="430">
        <v>0</v>
      </c>
      <c r="O1157" s="430">
        <v>0</v>
      </c>
      <c r="P1157" s="430">
        <v>0</v>
      </c>
      <c r="Q1157" s="430">
        <v>0</v>
      </c>
      <c r="R1157" s="430">
        <v>0</v>
      </c>
      <c r="S1157" s="430">
        <v>0</v>
      </c>
      <c r="T1157" s="430">
        <v>0</v>
      </c>
      <c r="U1157" s="430">
        <v>0</v>
      </c>
      <c r="V1157" s="430">
        <v>0</v>
      </c>
      <c r="W1157" s="430">
        <v>0</v>
      </c>
      <c r="X1157" s="430">
        <v>0</v>
      </c>
      <c r="Y1157" s="430">
        <v>0</v>
      </c>
      <c r="Z1157" s="430">
        <v>0</v>
      </c>
      <c r="AA1157" s="430">
        <v>0</v>
      </c>
      <c r="AB1157" s="430">
        <v>0</v>
      </c>
      <c r="AC1157" s="430">
        <v>0</v>
      </c>
      <c r="AD1157" s="430">
        <v>0</v>
      </c>
      <c r="AE1157" s="430">
        <v>0</v>
      </c>
      <c r="AF1157" s="430">
        <v>0</v>
      </c>
      <c r="AG1157" s="430">
        <v>0</v>
      </c>
      <c r="AH1157" s="430">
        <v>0</v>
      </c>
      <c r="AI1157" s="430">
        <v>0</v>
      </c>
      <c r="AJ1157" s="430">
        <v>0</v>
      </c>
      <c r="AK1157" s="430">
        <v>0</v>
      </c>
      <c r="AL1157" s="430">
        <v>0</v>
      </c>
    </row>
    <row r="1158" spans="1:38" x14ac:dyDescent="0.25">
      <c r="A1158" s="430" t="s">
        <v>4262</v>
      </c>
      <c r="B1158" s="430">
        <v>1</v>
      </c>
      <c r="C1158" s="430" t="s">
        <v>4263</v>
      </c>
      <c r="D1158" s="430" t="s">
        <v>4077</v>
      </c>
      <c r="E1158" s="430">
        <v>22</v>
      </c>
      <c r="F1158" s="430">
        <v>0</v>
      </c>
      <c r="G1158" s="430">
        <v>0</v>
      </c>
      <c r="H1158" s="430">
        <v>0</v>
      </c>
      <c r="I1158" s="430">
        <v>0</v>
      </c>
      <c r="J1158" s="430">
        <v>0</v>
      </c>
      <c r="K1158" s="430">
        <v>0</v>
      </c>
      <c r="L1158" s="430">
        <v>0</v>
      </c>
      <c r="M1158" s="430">
        <v>0</v>
      </c>
      <c r="N1158" s="430">
        <v>0</v>
      </c>
      <c r="O1158" s="430">
        <v>0</v>
      </c>
      <c r="P1158" s="430">
        <v>0</v>
      </c>
      <c r="Q1158" s="430">
        <v>0</v>
      </c>
      <c r="R1158" s="430">
        <v>0</v>
      </c>
      <c r="S1158" s="430">
        <v>0</v>
      </c>
      <c r="T1158" s="430">
        <v>0</v>
      </c>
      <c r="U1158" s="430">
        <v>0</v>
      </c>
      <c r="V1158" s="430">
        <v>0</v>
      </c>
      <c r="W1158" s="430">
        <v>0</v>
      </c>
      <c r="X1158" s="430">
        <v>0</v>
      </c>
      <c r="Y1158" s="430">
        <v>0</v>
      </c>
      <c r="Z1158" s="430">
        <v>0</v>
      </c>
      <c r="AA1158" s="430">
        <v>0</v>
      </c>
      <c r="AB1158" s="430">
        <v>0</v>
      </c>
      <c r="AC1158" s="430">
        <v>0</v>
      </c>
      <c r="AD1158" s="430">
        <v>0</v>
      </c>
      <c r="AE1158" s="430">
        <v>0</v>
      </c>
      <c r="AF1158" s="430">
        <v>0</v>
      </c>
      <c r="AG1158" s="430">
        <v>0</v>
      </c>
      <c r="AH1158" s="430">
        <v>0</v>
      </c>
      <c r="AI1158" s="430">
        <v>0</v>
      </c>
      <c r="AJ1158" s="430">
        <v>0</v>
      </c>
      <c r="AK1158" s="430">
        <v>0</v>
      </c>
      <c r="AL1158" s="430">
        <v>0</v>
      </c>
    </row>
    <row r="1159" spans="1:38" x14ac:dyDescent="0.25">
      <c r="A1159" s="430" t="s">
        <v>4262</v>
      </c>
      <c r="B1159" s="430">
        <v>1</v>
      </c>
      <c r="C1159" s="430" t="s">
        <v>4263</v>
      </c>
      <c r="D1159" s="430" t="s">
        <v>4079</v>
      </c>
      <c r="E1159" s="430">
        <v>22</v>
      </c>
      <c r="F1159" s="430">
        <v>0</v>
      </c>
      <c r="G1159" s="430">
        <v>0</v>
      </c>
      <c r="H1159" s="430">
        <v>0</v>
      </c>
      <c r="I1159" s="430">
        <v>0</v>
      </c>
      <c r="J1159" s="430">
        <v>0</v>
      </c>
      <c r="K1159" s="430">
        <v>0</v>
      </c>
      <c r="L1159" s="430">
        <v>0</v>
      </c>
      <c r="M1159" s="430">
        <v>0</v>
      </c>
      <c r="N1159" s="430">
        <v>0</v>
      </c>
      <c r="O1159" s="430">
        <v>0</v>
      </c>
      <c r="P1159" s="430">
        <v>0</v>
      </c>
      <c r="Q1159" s="430">
        <v>0</v>
      </c>
      <c r="R1159" s="430">
        <v>0</v>
      </c>
      <c r="S1159" s="430">
        <v>0</v>
      </c>
      <c r="T1159" s="430">
        <v>0</v>
      </c>
      <c r="U1159" s="430">
        <v>0</v>
      </c>
      <c r="V1159" s="430">
        <v>0</v>
      </c>
      <c r="W1159" s="430">
        <v>0</v>
      </c>
      <c r="X1159" s="430">
        <v>0</v>
      </c>
      <c r="Y1159" s="430">
        <v>0</v>
      </c>
      <c r="Z1159" s="430">
        <v>0</v>
      </c>
      <c r="AA1159" s="430">
        <v>0</v>
      </c>
      <c r="AB1159" s="430">
        <v>0</v>
      </c>
      <c r="AC1159" s="430">
        <v>0</v>
      </c>
      <c r="AD1159" s="430">
        <v>0</v>
      </c>
      <c r="AE1159" s="430">
        <v>0</v>
      </c>
      <c r="AF1159" s="430">
        <v>0</v>
      </c>
      <c r="AG1159" s="430">
        <v>0</v>
      </c>
      <c r="AH1159" s="430">
        <v>0</v>
      </c>
      <c r="AI1159" s="430">
        <v>0</v>
      </c>
      <c r="AJ1159" s="430">
        <v>0</v>
      </c>
      <c r="AK1159" s="430">
        <v>0</v>
      </c>
      <c r="AL1159" s="430">
        <v>0</v>
      </c>
    </row>
    <row r="1160" spans="1:38" x14ac:dyDescent="0.25">
      <c r="A1160" s="430" t="s">
        <v>4262</v>
      </c>
      <c r="B1160" s="430">
        <v>1</v>
      </c>
      <c r="C1160" s="430" t="s">
        <v>4263</v>
      </c>
      <c r="D1160" s="430" t="s">
        <v>4081</v>
      </c>
      <c r="E1160" s="430">
        <v>22</v>
      </c>
      <c r="F1160" s="430">
        <v>0</v>
      </c>
      <c r="G1160" s="430">
        <v>0</v>
      </c>
      <c r="H1160" s="430">
        <v>0</v>
      </c>
      <c r="I1160" s="430">
        <v>0</v>
      </c>
      <c r="J1160" s="430">
        <v>0</v>
      </c>
      <c r="K1160" s="430">
        <v>0</v>
      </c>
      <c r="L1160" s="430">
        <v>0</v>
      </c>
      <c r="M1160" s="430">
        <v>0</v>
      </c>
      <c r="N1160" s="430">
        <v>0</v>
      </c>
      <c r="O1160" s="430">
        <v>0</v>
      </c>
      <c r="P1160" s="430">
        <v>0</v>
      </c>
      <c r="Q1160" s="430">
        <v>0</v>
      </c>
      <c r="R1160" s="430">
        <v>0</v>
      </c>
      <c r="S1160" s="430">
        <v>0</v>
      </c>
      <c r="T1160" s="430">
        <v>0</v>
      </c>
      <c r="U1160" s="430">
        <v>0</v>
      </c>
      <c r="V1160" s="430">
        <v>0</v>
      </c>
      <c r="W1160" s="430">
        <v>0</v>
      </c>
      <c r="X1160" s="430">
        <v>0</v>
      </c>
      <c r="Y1160" s="430">
        <v>0</v>
      </c>
      <c r="Z1160" s="430">
        <v>0</v>
      </c>
      <c r="AA1160" s="430">
        <v>0</v>
      </c>
      <c r="AB1160" s="430">
        <v>0</v>
      </c>
      <c r="AC1160" s="430">
        <v>0</v>
      </c>
      <c r="AD1160" s="430">
        <v>0</v>
      </c>
      <c r="AE1160" s="430">
        <v>0</v>
      </c>
      <c r="AF1160" s="430">
        <v>0</v>
      </c>
      <c r="AG1160" s="430">
        <v>0</v>
      </c>
      <c r="AH1160" s="430">
        <v>0</v>
      </c>
      <c r="AI1160" s="430">
        <v>0</v>
      </c>
      <c r="AJ1160" s="430">
        <v>0</v>
      </c>
      <c r="AK1160" s="430">
        <v>0</v>
      </c>
      <c r="AL1160" s="430">
        <v>0</v>
      </c>
    </row>
    <row r="1161" spans="1:38" x14ac:dyDescent="0.25">
      <c r="A1161" s="430" t="s">
        <v>4262</v>
      </c>
      <c r="B1161" s="430">
        <v>1</v>
      </c>
      <c r="C1161" s="430" t="s">
        <v>4263</v>
      </c>
      <c r="D1161" s="430" t="s">
        <v>4083</v>
      </c>
      <c r="E1161" s="430">
        <v>22</v>
      </c>
      <c r="F1161" s="430">
        <v>0</v>
      </c>
      <c r="G1161" s="430">
        <v>0</v>
      </c>
      <c r="H1161" s="430">
        <v>0</v>
      </c>
      <c r="I1161" s="430">
        <v>0</v>
      </c>
      <c r="J1161" s="430">
        <v>0</v>
      </c>
      <c r="K1161" s="430">
        <v>0</v>
      </c>
      <c r="L1161" s="430">
        <v>0</v>
      </c>
      <c r="M1161" s="430">
        <v>0</v>
      </c>
      <c r="N1161" s="430">
        <v>0</v>
      </c>
      <c r="O1161" s="430">
        <v>0</v>
      </c>
      <c r="P1161" s="430">
        <v>0</v>
      </c>
      <c r="Q1161" s="430">
        <v>0</v>
      </c>
      <c r="R1161" s="430">
        <v>0</v>
      </c>
      <c r="S1161" s="430">
        <v>0</v>
      </c>
      <c r="T1161" s="430">
        <v>0</v>
      </c>
      <c r="U1161" s="430">
        <v>0</v>
      </c>
      <c r="V1161" s="430">
        <v>0</v>
      </c>
      <c r="W1161" s="430">
        <v>0</v>
      </c>
      <c r="X1161" s="430">
        <v>0</v>
      </c>
      <c r="Y1161" s="430">
        <v>0</v>
      </c>
      <c r="Z1161" s="430">
        <v>0</v>
      </c>
      <c r="AA1161" s="430">
        <v>0</v>
      </c>
      <c r="AB1161" s="430">
        <v>0</v>
      </c>
      <c r="AC1161" s="430">
        <v>0</v>
      </c>
      <c r="AD1161" s="430">
        <v>0</v>
      </c>
      <c r="AE1161" s="430">
        <v>0</v>
      </c>
      <c r="AF1161" s="430">
        <v>0</v>
      </c>
      <c r="AG1161" s="430">
        <v>0</v>
      </c>
      <c r="AH1161" s="430">
        <v>0</v>
      </c>
      <c r="AI1161" s="430">
        <v>0</v>
      </c>
      <c r="AJ1161" s="430">
        <v>0</v>
      </c>
      <c r="AK1161" s="430">
        <v>0</v>
      </c>
      <c r="AL1161" s="430">
        <v>0</v>
      </c>
    </row>
    <row r="1162" spans="1:38" x14ac:dyDescent="0.25">
      <c r="A1162" s="430" t="s">
        <v>4262</v>
      </c>
      <c r="B1162" s="430">
        <v>1</v>
      </c>
      <c r="C1162" s="430" t="s">
        <v>4263</v>
      </c>
      <c r="D1162" s="430" t="s">
        <v>4229</v>
      </c>
      <c r="E1162" s="430">
        <v>22</v>
      </c>
      <c r="F1162" s="430">
        <v>0</v>
      </c>
      <c r="G1162" s="430">
        <v>0</v>
      </c>
      <c r="H1162" s="430">
        <v>0</v>
      </c>
      <c r="I1162" s="430">
        <v>0</v>
      </c>
      <c r="J1162" s="430">
        <v>0</v>
      </c>
      <c r="K1162" s="430">
        <v>0</v>
      </c>
      <c r="L1162" s="430">
        <v>0</v>
      </c>
      <c r="M1162" s="430">
        <v>0</v>
      </c>
      <c r="N1162" s="430">
        <v>0</v>
      </c>
      <c r="O1162" s="430">
        <v>0</v>
      </c>
      <c r="P1162" s="430">
        <v>0</v>
      </c>
      <c r="Q1162" s="430">
        <v>0</v>
      </c>
      <c r="R1162" s="430">
        <v>0</v>
      </c>
      <c r="S1162" s="430">
        <v>0</v>
      </c>
      <c r="T1162" s="430">
        <v>0</v>
      </c>
      <c r="U1162" s="430">
        <v>0</v>
      </c>
      <c r="V1162" s="430">
        <v>0</v>
      </c>
      <c r="W1162" s="430">
        <v>0</v>
      </c>
      <c r="X1162" s="430">
        <v>0</v>
      </c>
      <c r="Y1162" s="430">
        <v>0</v>
      </c>
      <c r="Z1162" s="430">
        <v>0</v>
      </c>
      <c r="AA1162" s="430">
        <v>0</v>
      </c>
      <c r="AB1162" s="430">
        <v>0</v>
      </c>
      <c r="AC1162" s="430">
        <v>0</v>
      </c>
      <c r="AD1162" s="430">
        <v>0</v>
      </c>
      <c r="AE1162" s="430">
        <v>0</v>
      </c>
      <c r="AF1162" s="430">
        <v>0</v>
      </c>
      <c r="AG1162" s="430">
        <v>0</v>
      </c>
      <c r="AH1162" s="430">
        <v>0</v>
      </c>
      <c r="AI1162" s="430">
        <v>0</v>
      </c>
      <c r="AJ1162" s="430">
        <v>0</v>
      </c>
      <c r="AK1162" s="430">
        <v>0</v>
      </c>
      <c r="AL1162" s="430">
        <v>0</v>
      </c>
    </row>
    <row r="1163" spans="1:38" x14ac:dyDescent="0.25">
      <c r="A1163" s="430" t="s">
        <v>4262</v>
      </c>
      <c r="B1163" s="430">
        <v>1</v>
      </c>
      <c r="C1163" s="430" t="s">
        <v>4263</v>
      </c>
      <c r="D1163" s="430" t="s">
        <v>4085</v>
      </c>
      <c r="E1163" s="430">
        <v>22</v>
      </c>
      <c r="F1163" s="430">
        <v>0</v>
      </c>
      <c r="G1163" s="430">
        <v>0</v>
      </c>
      <c r="H1163" s="430">
        <v>0</v>
      </c>
      <c r="I1163" s="430">
        <v>0</v>
      </c>
      <c r="J1163" s="430">
        <v>0</v>
      </c>
      <c r="K1163" s="430">
        <v>0</v>
      </c>
      <c r="L1163" s="430">
        <v>0</v>
      </c>
      <c r="M1163" s="430">
        <v>0</v>
      </c>
      <c r="N1163" s="430">
        <v>0</v>
      </c>
      <c r="O1163" s="430">
        <v>0</v>
      </c>
      <c r="P1163" s="430">
        <v>0</v>
      </c>
      <c r="Q1163" s="430">
        <v>0</v>
      </c>
      <c r="R1163" s="430">
        <v>0</v>
      </c>
      <c r="S1163" s="430">
        <v>0</v>
      </c>
      <c r="T1163" s="430">
        <v>0</v>
      </c>
      <c r="U1163" s="430">
        <v>0</v>
      </c>
      <c r="V1163" s="430">
        <v>0</v>
      </c>
      <c r="W1163" s="430">
        <v>0</v>
      </c>
      <c r="X1163" s="430">
        <v>0</v>
      </c>
      <c r="Y1163" s="430">
        <v>0</v>
      </c>
      <c r="Z1163" s="430">
        <v>0</v>
      </c>
      <c r="AA1163" s="430">
        <v>0</v>
      </c>
      <c r="AB1163" s="430">
        <v>0</v>
      </c>
      <c r="AC1163" s="430">
        <v>0</v>
      </c>
      <c r="AD1163" s="430">
        <v>0</v>
      </c>
      <c r="AE1163" s="430">
        <v>0</v>
      </c>
      <c r="AF1163" s="430">
        <v>0</v>
      </c>
      <c r="AG1163" s="430">
        <v>0</v>
      </c>
      <c r="AH1163" s="430">
        <v>0</v>
      </c>
      <c r="AI1163" s="430">
        <v>0</v>
      </c>
      <c r="AJ1163" s="430">
        <v>0</v>
      </c>
      <c r="AK1163" s="430">
        <v>0</v>
      </c>
      <c r="AL1163" s="430">
        <v>0</v>
      </c>
    </row>
    <row r="1164" spans="1:38" x14ac:dyDescent="0.25">
      <c r="A1164" s="430" t="s">
        <v>4262</v>
      </c>
      <c r="B1164" s="430">
        <v>1</v>
      </c>
      <c r="C1164" s="430" t="s">
        <v>4263</v>
      </c>
      <c r="D1164" s="430" t="s">
        <v>4087</v>
      </c>
      <c r="E1164" s="430">
        <v>22</v>
      </c>
      <c r="F1164" s="430">
        <v>0</v>
      </c>
      <c r="G1164" s="430">
        <v>0</v>
      </c>
      <c r="H1164" s="430">
        <v>0</v>
      </c>
      <c r="I1164" s="430">
        <v>0</v>
      </c>
      <c r="J1164" s="430">
        <v>0</v>
      </c>
      <c r="K1164" s="430">
        <v>0</v>
      </c>
      <c r="L1164" s="430">
        <v>0</v>
      </c>
      <c r="M1164" s="430">
        <v>0</v>
      </c>
      <c r="N1164" s="430">
        <v>0</v>
      </c>
      <c r="O1164" s="430">
        <v>0</v>
      </c>
      <c r="P1164" s="430">
        <v>0</v>
      </c>
      <c r="Q1164" s="430">
        <v>0</v>
      </c>
      <c r="R1164" s="430">
        <v>0</v>
      </c>
      <c r="S1164" s="430">
        <v>0</v>
      </c>
      <c r="T1164" s="430">
        <v>0</v>
      </c>
      <c r="U1164" s="430">
        <v>0</v>
      </c>
      <c r="V1164" s="430">
        <v>0</v>
      </c>
      <c r="W1164" s="430">
        <v>0</v>
      </c>
      <c r="X1164" s="430">
        <v>0</v>
      </c>
      <c r="Y1164" s="430">
        <v>0</v>
      </c>
      <c r="Z1164" s="430">
        <v>0</v>
      </c>
      <c r="AA1164" s="430">
        <v>0</v>
      </c>
      <c r="AB1164" s="430">
        <v>0</v>
      </c>
      <c r="AC1164" s="430">
        <v>0</v>
      </c>
      <c r="AD1164" s="430">
        <v>0</v>
      </c>
      <c r="AE1164" s="430">
        <v>0</v>
      </c>
      <c r="AF1164" s="430">
        <v>0</v>
      </c>
      <c r="AG1164" s="430">
        <v>0</v>
      </c>
      <c r="AH1164" s="430">
        <v>0</v>
      </c>
      <c r="AI1164" s="430">
        <v>0</v>
      </c>
      <c r="AJ1164" s="430">
        <v>0</v>
      </c>
      <c r="AK1164" s="430">
        <v>0</v>
      </c>
      <c r="AL1164" s="430">
        <v>0</v>
      </c>
    </row>
    <row r="1165" spans="1:38" x14ac:dyDescent="0.25">
      <c r="A1165" s="430" t="s">
        <v>4262</v>
      </c>
      <c r="B1165" s="430">
        <v>1</v>
      </c>
      <c r="C1165" s="430" t="s">
        <v>4263</v>
      </c>
      <c r="D1165" s="430" t="s">
        <v>4230</v>
      </c>
      <c r="E1165" s="430">
        <v>22</v>
      </c>
      <c r="F1165" s="430">
        <v>0</v>
      </c>
      <c r="G1165" s="430">
        <v>0</v>
      </c>
      <c r="H1165" s="430">
        <v>0</v>
      </c>
      <c r="I1165" s="430">
        <v>0</v>
      </c>
      <c r="J1165" s="430">
        <v>0</v>
      </c>
      <c r="K1165" s="430">
        <v>0</v>
      </c>
      <c r="L1165" s="430">
        <v>0</v>
      </c>
      <c r="M1165" s="430">
        <v>0</v>
      </c>
      <c r="N1165" s="430">
        <v>0</v>
      </c>
      <c r="O1165" s="430">
        <v>0</v>
      </c>
      <c r="P1165" s="430">
        <v>0</v>
      </c>
      <c r="Q1165" s="430">
        <v>0</v>
      </c>
      <c r="R1165" s="430">
        <v>0</v>
      </c>
      <c r="S1165" s="430">
        <v>0</v>
      </c>
      <c r="T1165" s="430">
        <v>0</v>
      </c>
      <c r="U1165" s="430">
        <v>0</v>
      </c>
      <c r="V1165" s="430">
        <v>0</v>
      </c>
      <c r="W1165" s="430">
        <v>0</v>
      </c>
      <c r="X1165" s="430">
        <v>0</v>
      </c>
      <c r="Y1165" s="430">
        <v>0</v>
      </c>
      <c r="Z1165" s="430">
        <v>0</v>
      </c>
      <c r="AA1165" s="430">
        <v>0</v>
      </c>
      <c r="AB1165" s="430">
        <v>0</v>
      </c>
      <c r="AC1165" s="430">
        <v>0</v>
      </c>
      <c r="AD1165" s="430">
        <v>0</v>
      </c>
      <c r="AE1165" s="430">
        <v>0</v>
      </c>
      <c r="AF1165" s="430">
        <v>0</v>
      </c>
      <c r="AG1165" s="430">
        <v>0</v>
      </c>
      <c r="AH1165" s="430">
        <v>0</v>
      </c>
      <c r="AI1165" s="430">
        <v>0</v>
      </c>
      <c r="AJ1165" s="430">
        <v>0</v>
      </c>
      <c r="AK1165" s="430">
        <v>0</v>
      </c>
      <c r="AL1165" s="430">
        <v>0</v>
      </c>
    </row>
    <row r="1166" spans="1:38" x14ac:dyDescent="0.25">
      <c r="A1166" s="430" t="s">
        <v>4262</v>
      </c>
      <c r="B1166" s="430">
        <v>1</v>
      </c>
      <c r="C1166" s="430" t="s">
        <v>4263</v>
      </c>
      <c r="D1166" s="430" t="s">
        <v>4089</v>
      </c>
      <c r="E1166" s="430">
        <v>22</v>
      </c>
      <c r="F1166" s="430">
        <v>0</v>
      </c>
      <c r="G1166" s="430">
        <v>0</v>
      </c>
      <c r="H1166" s="430">
        <v>0</v>
      </c>
      <c r="I1166" s="430">
        <v>0</v>
      </c>
      <c r="J1166" s="430">
        <v>0</v>
      </c>
      <c r="K1166" s="430">
        <v>0</v>
      </c>
      <c r="L1166" s="430">
        <v>0</v>
      </c>
      <c r="M1166" s="430">
        <v>0</v>
      </c>
      <c r="N1166" s="430">
        <v>0</v>
      </c>
      <c r="O1166" s="430">
        <v>0</v>
      </c>
      <c r="P1166" s="430">
        <v>0</v>
      </c>
      <c r="Q1166" s="430">
        <v>0</v>
      </c>
      <c r="R1166" s="430">
        <v>0</v>
      </c>
      <c r="S1166" s="430">
        <v>0</v>
      </c>
      <c r="T1166" s="430">
        <v>0</v>
      </c>
      <c r="U1166" s="430">
        <v>0</v>
      </c>
      <c r="V1166" s="430">
        <v>0</v>
      </c>
      <c r="W1166" s="430">
        <v>0</v>
      </c>
      <c r="X1166" s="430">
        <v>0</v>
      </c>
      <c r="Y1166" s="430">
        <v>0</v>
      </c>
      <c r="Z1166" s="430">
        <v>0</v>
      </c>
      <c r="AA1166" s="430">
        <v>0</v>
      </c>
      <c r="AB1166" s="430">
        <v>0</v>
      </c>
      <c r="AC1166" s="430">
        <v>0</v>
      </c>
      <c r="AD1166" s="430">
        <v>0</v>
      </c>
      <c r="AE1166" s="430">
        <v>0</v>
      </c>
      <c r="AF1166" s="430">
        <v>0</v>
      </c>
      <c r="AG1166" s="430">
        <v>0</v>
      </c>
      <c r="AH1166" s="430">
        <v>0</v>
      </c>
      <c r="AI1166" s="430">
        <v>0</v>
      </c>
      <c r="AJ1166" s="430">
        <v>0</v>
      </c>
      <c r="AK1166" s="430">
        <v>0</v>
      </c>
      <c r="AL1166" s="430">
        <v>0</v>
      </c>
    </row>
    <row r="1167" spans="1:38" x14ac:dyDescent="0.25">
      <c r="A1167" s="430" t="s">
        <v>4262</v>
      </c>
      <c r="B1167" s="430">
        <v>1</v>
      </c>
      <c r="C1167" s="430" t="s">
        <v>4263</v>
      </c>
      <c r="D1167" s="430" t="s">
        <v>4091</v>
      </c>
      <c r="E1167" s="430">
        <v>22</v>
      </c>
      <c r="F1167" s="430">
        <v>0</v>
      </c>
      <c r="G1167" s="430">
        <v>0</v>
      </c>
      <c r="H1167" s="430">
        <v>0</v>
      </c>
      <c r="I1167" s="430">
        <v>0</v>
      </c>
      <c r="J1167" s="430">
        <v>0</v>
      </c>
      <c r="K1167" s="430">
        <v>0</v>
      </c>
      <c r="L1167" s="430">
        <v>0</v>
      </c>
      <c r="M1167" s="430">
        <v>0</v>
      </c>
      <c r="N1167" s="430">
        <v>0</v>
      </c>
      <c r="O1167" s="430">
        <v>0</v>
      </c>
      <c r="P1167" s="430">
        <v>0</v>
      </c>
      <c r="Q1167" s="430">
        <v>0</v>
      </c>
      <c r="R1167" s="430">
        <v>0</v>
      </c>
      <c r="S1167" s="430">
        <v>0</v>
      </c>
      <c r="T1167" s="430">
        <v>0</v>
      </c>
      <c r="U1167" s="430">
        <v>0</v>
      </c>
      <c r="V1167" s="430">
        <v>0</v>
      </c>
      <c r="W1167" s="430">
        <v>0</v>
      </c>
      <c r="X1167" s="430">
        <v>0</v>
      </c>
      <c r="Y1167" s="430">
        <v>0</v>
      </c>
      <c r="Z1167" s="430">
        <v>0</v>
      </c>
      <c r="AA1167" s="430">
        <v>0</v>
      </c>
      <c r="AB1167" s="430">
        <v>0</v>
      </c>
      <c r="AC1167" s="430">
        <v>0</v>
      </c>
      <c r="AD1167" s="430">
        <v>0</v>
      </c>
      <c r="AE1167" s="430">
        <v>0</v>
      </c>
      <c r="AF1167" s="430">
        <v>0</v>
      </c>
      <c r="AG1167" s="430">
        <v>0</v>
      </c>
      <c r="AH1167" s="430">
        <v>0</v>
      </c>
      <c r="AI1167" s="430">
        <v>0</v>
      </c>
      <c r="AJ1167" s="430">
        <v>0</v>
      </c>
      <c r="AK1167" s="430">
        <v>0</v>
      </c>
      <c r="AL1167" s="430">
        <v>0</v>
      </c>
    </row>
    <row r="1168" spans="1:38" x14ac:dyDescent="0.25">
      <c r="A1168" s="430" t="s">
        <v>4262</v>
      </c>
      <c r="B1168" s="430">
        <v>1</v>
      </c>
      <c r="C1168" s="430" t="s">
        <v>4263</v>
      </c>
      <c r="D1168" s="430" t="s">
        <v>4093</v>
      </c>
      <c r="E1168" s="430">
        <v>22</v>
      </c>
      <c r="F1168" s="430">
        <v>0</v>
      </c>
      <c r="G1168" s="430">
        <v>0</v>
      </c>
      <c r="H1168" s="430">
        <v>0</v>
      </c>
      <c r="I1168" s="430">
        <v>0</v>
      </c>
      <c r="J1168" s="430">
        <v>0</v>
      </c>
      <c r="K1168" s="430">
        <v>0</v>
      </c>
      <c r="L1168" s="430">
        <v>0</v>
      </c>
      <c r="M1168" s="430">
        <v>0</v>
      </c>
      <c r="N1168" s="430">
        <v>0</v>
      </c>
      <c r="O1168" s="430">
        <v>0</v>
      </c>
      <c r="P1168" s="430">
        <v>0</v>
      </c>
      <c r="Q1168" s="430">
        <v>0</v>
      </c>
      <c r="R1168" s="430">
        <v>0</v>
      </c>
      <c r="S1168" s="430">
        <v>0</v>
      </c>
      <c r="T1168" s="430">
        <v>0</v>
      </c>
      <c r="U1168" s="430">
        <v>0</v>
      </c>
      <c r="V1168" s="430">
        <v>0</v>
      </c>
      <c r="W1168" s="430">
        <v>0</v>
      </c>
      <c r="X1168" s="430">
        <v>0</v>
      </c>
      <c r="Y1168" s="430">
        <v>0</v>
      </c>
      <c r="Z1168" s="430">
        <v>0</v>
      </c>
      <c r="AA1168" s="430">
        <v>0</v>
      </c>
      <c r="AB1168" s="430">
        <v>0</v>
      </c>
      <c r="AC1168" s="430">
        <v>0</v>
      </c>
      <c r="AD1168" s="430">
        <v>0</v>
      </c>
      <c r="AE1168" s="430">
        <v>0</v>
      </c>
      <c r="AF1168" s="430">
        <v>0</v>
      </c>
      <c r="AG1168" s="430">
        <v>0</v>
      </c>
      <c r="AH1168" s="430">
        <v>0</v>
      </c>
      <c r="AI1168" s="430">
        <v>0</v>
      </c>
      <c r="AJ1168" s="430">
        <v>0</v>
      </c>
      <c r="AK1168" s="430">
        <v>0</v>
      </c>
      <c r="AL1168" s="430">
        <v>0</v>
      </c>
    </row>
    <row r="1169" spans="1:38" x14ac:dyDescent="0.25">
      <c r="A1169" s="430" t="s">
        <v>4262</v>
      </c>
      <c r="B1169" s="430">
        <v>1</v>
      </c>
      <c r="C1169" s="430" t="s">
        <v>4263</v>
      </c>
      <c r="D1169" s="430" t="s">
        <v>4095</v>
      </c>
      <c r="E1169" s="430">
        <v>22</v>
      </c>
      <c r="F1169" s="430">
        <v>0</v>
      </c>
      <c r="G1169" s="430">
        <v>0</v>
      </c>
      <c r="H1169" s="430">
        <v>0</v>
      </c>
      <c r="I1169" s="430">
        <v>0</v>
      </c>
      <c r="J1169" s="430">
        <v>0</v>
      </c>
      <c r="K1169" s="430">
        <v>0</v>
      </c>
      <c r="L1169" s="430">
        <v>0</v>
      </c>
      <c r="M1169" s="430">
        <v>0</v>
      </c>
      <c r="N1169" s="430">
        <v>0</v>
      </c>
      <c r="O1169" s="430">
        <v>0</v>
      </c>
      <c r="P1169" s="430">
        <v>0</v>
      </c>
      <c r="Q1169" s="430">
        <v>0</v>
      </c>
      <c r="R1169" s="430">
        <v>0</v>
      </c>
      <c r="S1169" s="430">
        <v>0</v>
      </c>
      <c r="T1169" s="430">
        <v>0</v>
      </c>
      <c r="U1169" s="430">
        <v>0</v>
      </c>
      <c r="V1169" s="430">
        <v>0</v>
      </c>
      <c r="W1169" s="430">
        <v>0</v>
      </c>
      <c r="X1169" s="430">
        <v>0</v>
      </c>
      <c r="Y1169" s="430">
        <v>0</v>
      </c>
      <c r="Z1169" s="430">
        <v>0</v>
      </c>
      <c r="AA1169" s="430">
        <v>0</v>
      </c>
      <c r="AB1169" s="430">
        <v>0</v>
      </c>
      <c r="AC1169" s="430">
        <v>0</v>
      </c>
      <c r="AD1169" s="430">
        <v>0</v>
      </c>
      <c r="AE1169" s="430">
        <v>0</v>
      </c>
      <c r="AF1169" s="430">
        <v>0</v>
      </c>
      <c r="AG1169" s="430">
        <v>0</v>
      </c>
      <c r="AH1169" s="430">
        <v>0</v>
      </c>
      <c r="AI1169" s="430">
        <v>0</v>
      </c>
      <c r="AJ1169" s="430">
        <v>0</v>
      </c>
      <c r="AK1169" s="430">
        <v>0</v>
      </c>
      <c r="AL1169" s="430">
        <v>0</v>
      </c>
    </row>
    <row r="1170" spans="1:38" x14ac:dyDescent="0.25">
      <c r="A1170" s="430" t="s">
        <v>4262</v>
      </c>
      <c r="B1170" s="430">
        <v>1</v>
      </c>
      <c r="C1170" s="430" t="s">
        <v>4263</v>
      </c>
      <c r="D1170" s="430" t="s">
        <v>4097</v>
      </c>
      <c r="E1170" s="430">
        <v>22</v>
      </c>
      <c r="F1170" s="430">
        <v>1.4313534566699</v>
      </c>
      <c r="G1170" s="430">
        <v>1.4313534566699</v>
      </c>
      <c r="H1170" s="430">
        <v>1.4508276533593001</v>
      </c>
      <c r="I1170" s="430">
        <v>1.4118792599804999</v>
      </c>
      <c r="J1170" s="430">
        <v>1.4216163583251999</v>
      </c>
      <c r="K1170" s="430">
        <v>1.6066212268744</v>
      </c>
      <c r="L1170" s="430">
        <v>1.5871470301849999</v>
      </c>
      <c r="M1170" s="430">
        <v>1.6650438169426001</v>
      </c>
      <c r="N1170" s="430">
        <v>1.6066212268744</v>
      </c>
      <c r="O1170" s="430">
        <v>1.5481986368062</v>
      </c>
      <c r="P1170" s="430">
        <v>1.5287244401168001</v>
      </c>
      <c r="Q1170" s="430">
        <v>1.4995131450828001</v>
      </c>
      <c r="R1170" s="430">
        <v>1.4703018500487</v>
      </c>
      <c r="S1170" s="430">
        <v>1.5092502434274999</v>
      </c>
      <c r="T1170" s="430">
        <v>1.6066212268744</v>
      </c>
      <c r="U1170" s="430">
        <v>1.6553067185979</v>
      </c>
      <c r="V1170" s="430">
        <v>1.6260954235638001</v>
      </c>
      <c r="W1170" s="430">
        <v>1.6747809152872</v>
      </c>
      <c r="X1170" s="430">
        <v>1.7332035053554</v>
      </c>
      <c r="Y1170" s="430">
        <v>1.4703018500487</v>
      </c>
      <c r="Z1170" s="430">
        <v>1.5481986368062</v>
      </c>
      <c r="AA1170" s="430">
        <v>1.6066212268744</v>
      </c>
      <c r="AB1170" s="430">
        <v>1.6650438169426001</v>
      </c>
      <c r="AC1170" s="430">
        <v>1.6942551119766001</v>
      </c>
      <c r="AD1170" s="430">
        <v>1.6845180136319</v>
      </c>
      <c r="AE1170" s="430">
        <v>1.7137293086659999</v>
      </c>
      <c r="AF1170" s="430">
        <v>1.7234664070107</v>
      </c>
      <c r="AG1170" s="430">
        <v>1.7526777020447999</v>
      </c>
      <c r="AH1170" s="430">
        <v>1.7137293086659999</v>
      </c>
      <c r="AI1170" s="430">
        <v>1.7916260954236001</v>
      </c>
      <c r="AJ1170" s="430">
        <v>1.4605647517039999</v>
      </c>
      <c r="AK1170" s="430">
        <v>1.7137293086659999</v>
      </c>
      <c r="AL1170" s="430">
        <v>0</v>
      </c>
    </row>
    <row r="1171" spans="1:38" x14ac:dyDescent="0.25">
      <c r="A1171" s="430" t="s">
        <v>4264</v>
      </c>
      <c r="B1171" s="430">
        <v>1</v>
      </c>
      <c r="C1171" s="430" t="s">
        <v>4265</v>
      </c>
      <c r="D1171" s="430" t="s">
        <v>4001</v>
      </c>
      <c r="E1171" s="430">
        <v>23</v>
      </c>
      <c r="F1171" s="430">
        <v>0</v>
      </c>
      <c r="G1171" s="430">
        <v>0</v>
      </c>
      <c r="H1171" s="430">
        <v>0</v>
      </c>
      <c r="I1171" s="430">
        <v>0</v>
      </c>
      <c r="J1171" s="430">
        <v>0</v>
      </c>
      <c r="K1171" s="430">
        <v>0</v>
      </c>
      <c r="L1171" s="430">
        <v>0</v>
      </c>
      <c r="M1171" s="430">
        <v>0</v>
      </c>
      <c r="N1171" s="430">
        <v>0</v>
      </c>
      <c r="O1171" s="430">
        <v>0</v>
      </c>
      <c r="P1171" s="430">
        <v>0</v>
      </c>
      <c r="Q1171" s="430">
        <v>0</v>
      </c>
      <c r="R1171" s="430">
        <v>0</v>
      </c>
      <c r="S1171" s="430">
        <v>0</v>
      </c>
      <c r="T1171" s="430">
        <v>0</v>
      </c>
      <c r="U1171" s="430">
        <v>0</v>
      </c>
      <c r="V1171" s="430">
        <v>0</v>
      </c>
      <c r="W1171" s="430">
        <v>0</v>
      </c>
      <c r="X1171" s="430">
        <v>0</v>
      </c>
      <c r="Y1171" s="430">
        <v>0</v>
      </c>
      <c r="Z1171" s="430">
        <v>0</v>
      </c>
      <c r="AA1171" s="430">
        <v>0</v>
      </c>
      <c r="AB1171" s="430">
        <v>0</v>
      </c>
      <c r="AC1171" s="430">
        <v>0</v>
      </c>
      <c r="AD1171" s="430">
        <v>0</v>
      </c>
      <c r="AE1171" s="430">
        <v>0</v>
      </c>
      <c r="AF1171" s="430">
        <v>0</v>
      </c>
      <c r="AG1171" s="430">
        <v>0</v>
      </c>
      <c r="AH1171" s="430">
        <v>0</v>
      </c>
      <c r="AI1171" s="430">
        <v>0</v>
      </c>
      <c r="AJ1171" s="430">
        <v>0</v>
      </c>
      <c r="AK1171" s="430">
        <v>0</v>
      </c>
      <c r="AL1171" s="430">
        <v>0</v>
      </c>
    </row>
    <row r="1172" spans="1:38" x14ac:dyDescent="0.25">
      <c r="A1172" s="430" t="s">
        <v>4264</v>
      </c>
      <c r="B1172" s="430">
        <v>1</v>
      </c>
      <c r="C1172" s="430" t="s">
        <v>4265</v>
      </c>
      <c r="D1172" s="430" t="s">
        <v>4003</v>
      </c>
      <c r="E1172" s="430">
        <v>23</v>
      </c>
      <c r="F1172" s="430">
        <v>0</v>
      </c>
      <c r="G1172" s="430">
        <v>0</v>
      </c>
      <c r="H1172" s="430">
        <v>0</v>
      </c>
      <c r="I1172" s="430">
        <v>0</v>
      </c>
      <c r="J1172" s="430">
        <v>0</v>
      </c>
      <c r="K1172" s="430">
        <v>0</v>
      </c>
      <c r="L1172" s="430">
        <v>0</v>
      </c>
      <c r="M1172" s="430">
        <v>0</v>
      </c>
      <c r="N1172" s="430">
        <v>0</v>
      </c>
      <c r="O1172" s="430">
        <v>0</v>
      </c>
      <c r="P1172" s="430">
        <v>0</v>
      </c>
      <c r="Q1172" s="430">
        <v>0</v>
      </c>
      <c r="R1172" s="430">
        <v>0</v>
      </c>
      <c r="S1172" s="430">
        <v>0</v>
      </c>
      <c r="T1172" s="430">
        <v>0</v>
      </c>
      <c r="U1172" s="430">
        <v>0</v>
      </c>
      <c r="V1172" s="430">
        <v>0</v>
      </c>
      <c r="W1172" s="430">
        <v>0</v>
      </c>
      <c r="X1172" s="430">
        <v>0</v>
      </c>
      <c r="Y1172" s="430">
        <v>0</v>
      </c>
      <c r="Z1172" s="430">
        <v>0</v>
      </c>
      <c r="AA1172" s="430">
        <v>0</v>
      </c>
      <c r="AB1172" s="430">
        <v>0</v>
      </c>
      <c r="AC1172" s="430">
        <v>0</v>
      </c>
      <c r="AD1172" s="430">
        <v>0</v>
      </c>
      <c r="AE1172" s="430">
        <v>0</v>
      </c>
      <c r="AF1172" s="430">
        <v>0</v>
      </c>
      <c r="AG1172" s="430">
        <v>0</v>
      </c>
      <c r="AH1172" s="430">
        <v>0</v>
      </c>
      <c r="AI1172" s="430">
        <v>0</v>
      </c>
      <c r="AJ1172" s="430">
        <v>0</v>
      </c>
      <c r="AK1172" s="430">
        <v>0</v>
      </c>
      <c r="AL1172" s="430">
        <v>0</v>
      </c>
    </row>
    <row r="1173" spans="1:38" x14ac:dyDescent="0.25">
      <c r="A1173" s="430" t="s">
        <v>4264</v>
      </c>
      <c r="B1173" s="430">
        <v>1</v>
      </c>
      <c r="C1173" s="430" t="s">
        <v>4265</v>
      </c>
      <c r="D1173" s="430" t="s">
        <v>4004</v>
      </c>
      <c r="E1173" s="430">
        <v>23</v>
      </c>
      <c r="F1173" s="430">
        <v>0</v>
      </c>
      <c r="G1173" s="430">
        <v>0</v>
      </c>
      <c r="H1173" s="430">
        <v>0</v>
      </c>
      <c r="I1173" s="430">
        <v>0</v>
      </c>
      <c r="J1173" s="430">
        <v>0</v>
      </c>
      <c r="K1173" s="430">
        <v>0</v>
      </c>
      <c r="L1173" s="430">
        <v>0</v>
      </c>
      <c r="M1173" s="430">
        <v>0</v>
      </c>
      <c r="N1173" s="430">
        <v>0</v>
      </c>
      <c r="O1173" s="430">
        <v>0</v>
      </c>
      <c r="P1173" s="430">
        <v>0</v>
      </c>
      <c r="Q1173" s="430">
        <v>0</v>
      </c>
      <c r="R1173" s="430">
        <v>0</v>
      </c>
      <c r="S1173" s="430">
        <v>0</v>
      </c>
      <c r="T1173" s="430">
        <v>0</v>
      </c>
      <c r="U1173" s="430">
        <v>0</v>
      </c>
      <c r="V1173" s="430">
        <v>0</v>
      </c>
      <c r="W1173" s="430">
        <v>0</v>
      </c>
      <c r="X1173" s="430">
        <v>0</v>
      </c>
      <c r="Y1173" s="430">
        <v>0</v>
      </c>
      <c r="Z1173" s="430">
        <v>0</v>
      </c>
      <c r="AA1173" s="430">
        <v>0</v>
      </c>
      <c r="AB1173" s="430">
        <v>0</v>
      </c>
      <c r="AC1173" s="430">
        <v>0</v>
      </c>
      <c r="AD1173" s="430">
        <v>0</v>
      </c>
      <c r="AE1173" s="430">
        <v>0</v>
      </c>
      <c r="AF1173" s="430">
        <v>0</v>
      </c>
      <c r="AG1173" s="430">
        <v>0</v>
      </c>
      <c r="AH1173" s="430">
        <v>0</v>
      </c>
      <c r="AI1173" s="430">
        <v>0</v>
      </c>
      <c r="AJ1173" s="430">
        <v>0</v>
      </c>
      <c r="AK1173" s="430">
        <v>0</v>
      </c>
      <c r="AL1173" s="430">
        <v>0</v>
      </c>
    </row>
    <row r="1174" spans="1:38" x14ac:dyDescent="0.25">
      <c r="A1174" s="430" t="s">
        <v>4264</v>
      </c>
      <c r="B1174" s="430">
        <v>1</v>
      </c>
      <c r="C1174" s="430" t="s">
        <v>4265</v>
      </c>
      <c r="D1174" s="430" t="s">
        <v>4225</v>
      </c>
      <c r="E1174" s="430">
        <v>23</v>
      </c>
      <c r="F1174" s="430">
        <v>0</v>
      </c>
      <c r="G1174" s="430">
        <v>0</v>
      </c>
      <c r="H1174" s="430">
        <v>0</v>
      </c>
      <c r="I1174" s="430">
        <v>0</v>
      </c>
      <c r="J1174" s="430">
        <v>0</v>
      </c>
      <c r="K1174" s="430">
        <v>0</v>
      </c>
      <c r="L1174" s="430">
        <v>0</v>
      </c>
      <c r="M1174" s="430">
        <v>0</v>
      </c>
      <c r="N1174" s="430">
        <v>0</v>
      </c>
      <c r="O1174" s="430">
        <v>0</v>
      </c>
      <c r="P1174" s="430">
        <v>0</v>
      </c>
      <c r="Q1174" s="430">
        <v>0</v>
      </c>
      <c r="R1174" s="430">
        <v>0</v>
      </c>
      <c r="S1174" s="430">
        <v>0</v>
      </c>
      <c r="T1174" s="430">
        <v>0</v>
      </c>
      <c r="U1174" s="430">
        <v>0</v>
      </c>
      <c r="V1174" s="430">
        <v>0</v>
      </c>
      <c r="W1174" s="430">
        <v>0</v>
      </c>
      <c r="X1174" s="430">
        <v>0</v>
      </c>
      <c r="Y1174" s="430">
        <v>0</v>
      </c>
      <c r="Z1174" s="430">
        <v>0</v>
      </c>
      <c r="AA1174" s="430">
        <v>0</v>
      </c>
      <c r="AB1174" s="430">
        <v>0</v>
      </c>
      <c r="AC1174" s="430">
        <v>0</v>
      </c>
      <c r="AD1174" s="430">
        <v>0</v>
      </c>
      <c r="AE1174" s="430">
        <v>0</v>
      </c>
      <c r="AF1174" s="430">
        <v>0</v>
      </c>
      <c r="AG1174" s="430">
        <v>0</v>
      </c>
      <c r="AH1174" s="430">
        <v>0</v>
      </c>
      <c r="AI1174" s="430">
        <v>0</v>
      </c>
      <c r="AJ1174" s="430">
        <v>0</v>
      </c>
      <c r="AK1174" s="430">
        <v>0</v>
      </c>
      <c r="AL1174" s="430">
        <v>0</v>
      </c>
    </row>
    <row r="1175" spans="1:38" x14ac:dyDescent="0.25">
      <c r="A1175" s="430" t="s">
        <v>4264</v>
      </c>
      <c r="B1175" s="430">
        <v>1</v>
      </c>
      <c r="C1175" s="430" t="s">
        <v>4265</v>
      </c>
      <c r="D1175" s="430" t="s">
        <v>4006</v>
      </c>
      <c r="E1175" s="430">
        <v>23</v>
      </c>
      <c r="F1175" s="430">
        <v>0</v>
      </c>
      <c r="G1175" s="430">
        <v>0</v>
      </c>
      <c r="H1175" s="430">
        <v>0</v>
      </c>
      <c r="I1175" s="430">
        <v>0</v>
      </c>
      <c r="J1175" s="430">
        <v>0</v>
      </c>
      <c r="K1175" s="430">
        <v>0</v>
      </c>
      <c r="L1175" s="430">
        <v>0</v>
      </c>
      <c r="M1175" s="430">
        <v>0</v>
      </c>
      <c r="N1175" s="430">
        <v>0</v>
      </c>
      <c r="O1175" s="430">
        <v>0</v>
      </c>
      <c r="P1175" s="430">
        <v>0</v>
      </c>
      <c r="Q1175" s="430">
        <v>0</v>
      </c>
      <c r="R1175" s="430">
        <v>0</v>
      </c>
      <c r="S1175" s="430">
        <v>0</v>
      </c>
      <c r="T1175" s="430">
        <v>0</v>
      </c>
      <c r="U1175" s="430">
        <v>0</v>
      </c>
      <c r="V1175" s="430">
        <v>0</v>
      </c>
      <c r="W1175" s="430">
        <v>0</v>
      </c>
      <c r="X1175" s="430">
        <v>0</v>
      </c>
      <c r="Y1175" s="430">
        <v>0</v>
      </c>
      <c r="Z1175" s="430">
        <v>0</v>
      </c>
      <c r="AA1175" s="430">
        <v>0</v>
      </c>
      <c r="AB1175" s="430">
        <v>0</v>
      </c>
      <c r="AC1175" s="430">
        <v>0</v>
      </c>
      <c r="AD1175" s="430">
        <v>0</v>
      </c>
      <c r="AE1175" s="430">
        <v>0</v>
      </c>
      <c r="AF1175" s="430">
        <v>0</v>
      </c>
      <c r="AG1175" s="430">
        <v>0</v>
      </c>
      <c r="AH1175" s="430">
        <v>0</v>
      </c>
      <c r="AI1175" s="430">
        <v>0</v>
      </c>
      <c r="AJ1175" s="430">
        <v>0</v>
      </c>
      <c r="AK1175" s="430">
        <v>0</v>
      </c>
      <c r="AL1175" s="430">
        <v>0</v>
      </c>
    </row>
    <row r="1176" spans="1:38" x14ac:dyDescent="0.25">
      <c r="A1176" s="430" t="s">
        <v>4264</v>
      </c>
      <c r="B1176" s="430">
        <v>1</v>
      </c>
      <c r="C1176" s="430" t="s">
        <v>4265</v>
      </c>
      <c r="D1176" s="430" t="s">
        <v>4008</v>
      </c>
      <c r="E1176" s="430">
        <v>23</v>
      </c>
      <c r="F1176" s="430">
        <v>4.4405581011399999E-2</v>
      </c>
      <c r="G1176" s="430">
        <v>3.8414435242300003E-2</v>
      </c>
      <c r="H1176" s="430">
        <v>4.1859047619E-2</v>
      </c>
      <c r="I1176" s="430">
        <v>4.6018882570600002E-2</v>
      </c>
      <c r="J1176" s="430">
        <v>4.9589313114900002E-2</v>
      </c>
      <c r="K1176" s="430">
        <v>4.9589313114900002E-2</v>
      </c>
      <c r="L1176" s="430">
        <v>3.9118097777499999E-2</v>
      </c>
      <c r="M1176" s="430">
        <v>4.3348377833899998E-2</v>
      </c>
      <c r="N1176" s="430">
        <v>0</v>
      </c>
      <c r="O1176" s="430">
        <v>0</v>
      </c>
      <c r="P1176" s="430">
        <v>0</v>
      </c>
      <c r="Q1176" s="430">
        <v>0</v>
      </c>
      <c r="R1176" s="430">
        <v>0</v>
      </c>
      <c r="S1176" s="430">
        <v>0</v>
      </c>
      <c r="T1176" s="430">
        <v>0</v>
      </c>
      <c r="U1176" s="430">
        <v>0</v>
      </c>
      <c r="V1176" s="430">
        <v>0</v>
      </c>
      <c r="W1176" s="430">
        <v>0</v>
      </c>
      <c r="X1176" s="430">
        <v>0</v>
      </c>
      <c r="Y1176" s="430">
        <v>0</v>
      </c>
      <c r="Z1176" s="430">
        <v>0</v>
      </c>
      <c r="AA1176" s="430">
        <v>0</v>
      </c>
      <c r="AB1176" s="430">
        <v>0</v>
      </c>
      <c r="AC1176" s="430">
        <v>0</v>
      </c>
      <c r="AD1176" s="430">
        <v>0</v>
      </c>
      <c r="AE1176" s="430">
        <v>0</v>
      </c>
      <c r="AF1176" s="430">
        <v>0</v>
      </c>
      <c r="AG1176" s="430">
        <v>0</v>
      </c>
      <c r="AH1176" s="430">
        <v>0</v>
      </c>
      <c r="AI1176" s="430">
        <v>0</v>
      </c>
      <c r="AJ1176" s="430">
        <v>0</v>
      </c>
      <c r="AK1176" s="430">
        <v>0</v>
      </c>
      <c r="AL1176" s="430">
        <v>0</v>
      </c>
    </row>
    <row r="1177" spans="1:38" x14ac:dyDescent="0.25">
      <c r="A1177" s="430" t="s">
        <v>4264</v>
      </c>
      <c r="B1177" s="430">
        <v>1</v>
      </c>
      <c r="C1177" s="430" t="s">
        <v>4265</v>
      </c>
      <c r="D1177" s="430" t="s">
        <v>481</v>
      </c>
      <c r="E1177" s="430">
        <v>23</v>
      </c>
      <c r="F1177" s="430">
        <v>0</v>
      </c>
      <c r="G1177" s="430">
        <v>0</v>
      </c>
      <c r="H1177" s="430">
        <v>0</v>
      </c>
      <c r="I1177" s="430">
        <v>0</v>
      </c>
      <c r="J1177" s="430">
        <v>0</v>
      </c>
      <c r="K1177" s="430">
        <v>0</v>
      </c>
      <c r="L1177" s="430">
        <v>0</v>
      </c>
      <c r="M1177" s="430">
        <v>0</v>
      </c>
      <c r="N1177" s="430">
        <v>0</v>
      </c>
      <c r="O1177" s="430">
        <v>0</v>
      </c>
      <c r="P1177" s="430">
        <v>0</v>
      </c>
      <c r="Q1177" s="430">
        <v>0</v>
      </c>
      <c r="R1177" s="430">
        <v>0</v>
      </c>
      <c r="S1177" s="430">
        <v>0</v>
      </c>
      <c r="T1177" s="430">
        <v>0</v>
      </c>
      <c r="U1177" s="430">
        <v>0</v>
      </c>
      <c r="V1177" s="430">
        <v>0</v>
      </c>
      <c r="W1177" s="430">
        <v>0</v>
      </c>
      <c r="X1177" s="430">
        <v>0</v>
      </c>
      <c r="Y1177" s="430">
        <v>0</v>
      </c>
      <c r="Z1177" s="430">
        <v>0</v>
      </c>
      <c r="AA1177" s="430">
        <v>0</v>
      </c>
      <c r="AB1177" s="430">
        <v>0</v>
      </c>
      <c r="AC1177" s="430">
        <v>0</v>
      </c>
      <c r="AD1177" s="430">
        <v>0</v>
      </c>
      <c r="AE1177" s="430">
        <v>0</v>
      </c>
      <c r="AF1177" s="430">
        <v>0</v>
      </c>
      <c r="AG1177" s="430">
        <v>0</v>
      </c>
      <c r="AH1177" s="430">
        <v>0</v>
      </c>
      <c r="AI1177" s="430">
        <v>0</v>
      </c>
      <c r="AJ1177" s="430">
        <v>0</v>
      </c>
      <c r="AK1177" s="430">
        <v>0</v>
      </c>
      <c r="AL1177" s="430">
        <v>0</v>
      </c>
    </row>
    <row r="1178" spans="1:38" x14ac:dyDescent="0.25">
      <c r="A1178" s="430" t="s">
        <v>4264</v>
      </c>
      <c r="B1178" s="430">
        <v>1</v>
      </c>
      <c r="C1178" s="430" t="s">
        <v>4265</v>
      </c>
      <c r="D1178" s="430" t="s">
        <v>4011</v>
      </c>
      <c r="E1178" s="430">
        <v>23</v>
      </c>
      <c r="F1178" s="430">
        <v>0</v>
      </c>
      <c r="G1178" s="430">
        <v>0</v>
      </c>
      <c r="H1178" s="430">
        <v>0</v>
      </c>
      <c r="I1178" s="430">
        <v>0</v>
      </c>
      <c r="J1178" s="430">
        <v>0</v>
      </c>
      <c r="K1178" s="430">
        <v>0</v>
      </c>
      <c r="L1178" s="430">
        <v>0</v>
      </c>
      <c r="M1178" s="430">
        <v>0</v>
      </c>
      <c r="N1178" s="430">
        <v>0</v>
      </c>
      <c r="O1178" s="430">
        <v>0</v>
      </c>
      <c r="P1178" s="430">
        <v>0</v>
      </c>
      <c r="Q1178" s="430">
        <v>0</v>
      </c>
      <c r="R1178" s="430">
        <v>0</v>
      </c>
      <c r="S1178" s="430">
        <v>0</v>
      </c>
      <c r="T1178" s="430">
        <v>0</v>
      </c>
      <c r="U1178" s="430">
        <v>0</v>
      </c>
      <c r="V1178" s="430">
        <v>0</v>
      </c>
      <c r="W1178" s="430">
        <v>0</v>
      </c>
      <c r="X1178" s="430">
        <v>0</v>
      </c>
      <c r="Y1178" s="430">
        <v>0</v>
      </c>
      <c r="Z1178" s="430">
        <v>0</v>
      </c>
      <c r="AA1178" s="430">
        <v>0</v>
      </c>
      <c r="AB1178" s="430">
        <v>0</v>
      </c>
      <c r="AC1178" s="430">
        <v>0</v>
      </c>
      <c r="AD1178" s="430">
        <v>0</v>
      </c>
      <c r="AE1178" s="430">
        <v>0</v>
      </c>
      <c r="AF1178" s="430">
        <v>0</v>
      </c>
      <c r="AG1178" s="430">
        <v>0</v>
      </c>
      <c r="AH1178" s="430">
        <v>0</v>
      </c>
      <c r="AI1178" s="430">
        <v>0</v>
      </c>
      <c r="AJ1178" s="430">
        <v>0</v>
      </c>
      <c r="AK1178" s="430">
        <v>0</v>
      </c>
      <c r="AL1178" s="430">
        <v>0</v>
      </c>
    </row>
    <row r="1179" spans="1:38" x14ac:dyDescent="0.25">
      <c r="A1179" s="430" t="s">
        <v>4264</v>
      </c>
      <c r="B1179" s="430">
        <v>1</v>
      </c>
      <c r="C1179" s="430" t="s">
        <v>4265</v>
      </c>
      <c r="D1179" s="430" t="s">
        <v>4013</v>
      </c>
      <c r="E1179" s="430">
        <v>23</v>
      </c>
      <c r="F1179" s="430">
        <v>0</v>
      </c>
      <c r="G1179" s="430">
        <v>0</v>
      </c>
      <c r="H1179" s="430">
        <v>0</v>
      </c>
      <c r="I1179" s="430">
        <v>0</v>
      </c>
      <c r="J1179" s="430">
        <v>0</v>
      </c>
      <c r="K1179" s="430">
        <v>0</v>
      </c>
      <c r="L1179" s="430">
        <v>0</v>
      </c>
      <c r="M1179" s="430">
        <v>0</v>
      </c>
      <c r="N1179" s="430">
        <v>0</v>
      </c>
      <c r="O1179" s="430">
        <v>0</v>
      </c>
      <c r="P1179" s="430">
        <v>0</v>
      </c>
      <c r="Q1179" s="430">
        <v>0</v>
      </c>
      <c r="R1179" s="430">
        <v>0</v>
      </c>
      <c r="S1179" s="430">
        <v>0</v>
      </c>
      <c r="T1179" s="430">
        <v>0</v>
      </c>
      <c r="U1179" s="430">
        <v>0</v>
      </c>
      <c r="V1179" s="430">
        <v>0</v>
      </c>
      <c r="W1179" s="430">
        <v>0</v>
      </c>
      <c r="X1179" s="430">
        <v>0</v>
      </c>
      <c r="Y1179" s="430">
        <v>0</v>
      </c>
      <c r="Z1179" s="430">
        <v>0</v>
      </c>
      <c r="AA1179" s="430">
        <v>0</v>
      </c>
      <c r="AB1179" s="430">
        <v>0</v>
      </c>
      <c r="AC1179" s="430">
        <v>0</v>
      </c>
      <c r="AD1179" s="430">
        <v>0</v>
      </c>
      <c r="AE1179" s="430">
        <v>0</v>
      </c>
      <c r="AF1179" s="430">
        <v>0</v>
      </c>
      <c r="AG1179" s="430">
        <v>0</v>
      </c>
      <c r="AH1179" s="430">
        <v>0</v>
      </c>
      <c r="AI1179" s="430">
        <v>0</v>
      </c>
      <c r="AJ1179" s="430">
        <v>0</v>
      </c>
      <c r="AK1179" s="430">
        <v>0</v>
      </c>
      <c r="AL1179" s="430">
        <v>0</v>
      </c>
    </row>
    <row r="1180" spans="1:38" x14ac:dyDescent="0.25">
      <c r="A1180" s="430" t="s">
        <v>4264</v>
      </c>
      <c r="B1180" s="430">
        <v>1</v>
      </c>
      <c r="C1180" s="430" t="s">
        <v>4265</v>
      </c>
      <c r="D1180" s="430" t="s">
        <v>4014</v>
      </c>
      <c r="E1180" s="430">
        <v>23</v>
      </c>
      <c r="F1180" s="430">
        <v>0.159119998624</v>
      </c>
      <c r="G1180" s="430">
        <v>0.13765172628489999</v>
      </c>
      <c r="H1180" s="430">
        <v>0.1499949206349</v>
      </c>
      <c r="I1180" s="430">
        <v>0.14841089629029999</v>
      </c>
      <c r="J1180" s="430">
        <v>0.15992553479560001</v>
      </c>
      <c r="K1180" s="430">
        <v>0.15992553479560001</v>
      </c>
      <c r="L1180" s="430">
        <v>0.15755900493719999</v>
      </c>
      <c r="M1180" s="430">
        <v>0.17459763294200001</v>
      </c>
      <c r="N1180" s="430">
        <v>0.17760756013750001</v>
      </c>
      <c r="O1180" s="430">
        <v>0.1828320990873</v>
      </c>
      <c r="P1180" s="430">
        <v>0.18317382516809999</v>
      </c>
      <c r="Q1180" s="430">
        <v>0.17270781766099999</v>
      </c>
      <c r="R1180" s="430">
        <v>0.18567178062930001</v>
      </c>
      <c r="S1180" s="430">
        <v>0.18166844389340001</v>
      </c>
      <c r="T1180" s="430">
        <v>0.2012630778974</v>
      </c>
      <c r="U1180" s="430">
        <v>0.18204148148150001</v>
      </c>
      <c r="V1180" s="430">
        <v>0.1739773538462</v>
      </c>
      <c r="W1180" s="430">
        <v>0.18286670769230001</v>
      </c>
      <c r="X1180" s="430">
        <v>0.17143753846150001</v>
      </c>
      <c r="Y1180" s="430">
        <v>0.17325788395899999</v>
      </c>
      <c r="Z1180" s="430">
        <v>0.13019864579000001</v>
      </c>
      <c r="AA1180" s="430">
        <v>0.1202008574001</v>
      </c>
      <c r="AB1180" s="430">
        <v>9.5682372762800005E-2</v>
      </c>
      <c r="AC1180" s="430">
        <v>9.0059015741000004E-2</v>
      </c>
      <c r="AD1180" s="430">
        <v>9.7925376360799996E-2</v>
      </c>
      <c r="AE1180" s="430">
        <v>6.8927905053599997E-2</v>
      </c>
      <c r="AF1180" s="430">
        <v>0</v>
      </c>
      <c r="AG1180" s="430">
        <v>0</v>
      </c>
      <c r="AH1180" s="430">
        <v>0</v>
      </c>
      <c r="AI1180" s="430">
        <v>0</v>
      </c>
      <c r="AJ1180" s="430">
        <v>0</v>
      </c>
      <c r="AK1180" s="430">
        <v>0</v>
      </c>
      <c r="AL1180" s="430">
        <v>0</v>
      </c>
    </row>
    <row r="1181" spans="1:38" x14ac:dyDescent="0.25">
      <c r="A1181" s="430" t="s">
        <v>4264</v>
      </c>
      <c r="B1181" s="430">
        <v>1</v>
      </c>
      <c r="C1181" s="430" t="s">
        <v>4265</v>
      </c>
      <c r="D1181" s="430" t="s">
        <v>4016</v>
      </c>
      <c r="E1181" s="430">
        <v>23</v>
      </c>
      <c r="F1181" s="430">
        <v>0</v>
      </c>
      <c r="G1181" s="430">
        <v>0</v>
      </c>
      <c r="H1181" s="430">
        <v>0</v>
      </c>
      <c r="I1181" s="430">
        <v>0</v>
      </c>
      <c r="J1181" s="430">
        <v>0</v>
      </c>
      <c r="K1181" s="430">
        <v>0</v>
      </c>
      <c r="L1181" s="430">
        <v>0</v>
      </c>
      <c r="M1181" s="430">
        <v>0</v>
      </c>
      <c r="N1181" s="430">
        <v>0</v>
      </c>
      <c r="O1181" s="430">
        <v>0</v>
      </c>
      <c r="P1181" s="430">
        <v>0</v>
      </c>
      <c r="Q1181" s="430">
        <v>0</v>
      </c>
      <c r="R1181" s="430">
        <v>0</v>
      </c>
      <c r="S1181" s="430">
        <v>0</v>
      </c>
      <c r="T1181" s="430">
        <v>0</v>
      </c>
      <c r="U1181" s="430">
        <v>0</v>
      </c>
      <c r="V1181" s="430">
        <v>0</v>
      </c>
      <c r="W1181" s="430">
        <v>0</v>
      </c>
      <c r="X1181" s="430">
        <v>0</v>
      </c>
      <c r="Y1181" s="430">
        <v>0</v>
      </c>
      <c r="Z1181" s="430">
        <v>0</v>
      </c>
      <c r="AA1181" s="430">
        <v>0</v>
      </c>
      <c r="AB1181" s="430">
        <v>0</v>
      </c>
      <c r="AC1181" s="430">
        <v>0</v>
      </c>
      <c r="AD1181" s="430">
        <v>0</v>
      </c>
      <c r="AE1181" s="430">
        <v>0</v>
      </c>
      <c r="AF1181" s="430">
        <v>0</v>
      </c>
      <c r="AG1181" s="430">
        <v>0</v>
      </c>
      <c r="AH1181" s="430">
        <v>0</v>
      </c>
      <c r="AI1181" s="430">
        <v>0</v>
      </c>
      <c r="AJ1181" s="430">
        <v>0</v>
      </c>
      <c r="AK1181" s="430">
        <v>0</v>
      </c>
      <c r="AL1181" s="430">
        <v>0</v>
      </c>
    </row>
    <row r="1182" spans="1:38" x14ac:dyDescent="0.25">
      <c r="A1182" s="430" t="s">
        <v>4264</v>
      </c>
      <c r="B1182" s="430">
        <v>1</v>
      </c>
      <c r="C1182" s="430" t="s">
        <v>4265</v>
      </c>
      <c r="D1182" s="430" t="s">
        <v>4018</v>
      </c>
      <c r="E1182" s="430">
        <v>23</v>
      </c>
      <c r="F1182" s="430">
        <v>0.1122474408898</v>
      </c>
      <c r="G1182" s="430">
        <v>9.7103155751300005E-2</v>
      </c>
      <c r="H1182" s="430">
        <v>0.1058103703704</v>
      </c>
      <c r="I1182" s="430">
        <v>0.1046929578482</v>
      </c>
      <c r="J1182" s="430">
        <v>0.1128156873364</v>
      </c>
      <c r="K1182" s="430">
        <v>0.1128156873364</v>
      </c>
      <c r="L1182" s="430">
        <v>9.88818582709E-2</v>
      </c>
      <c r="M1182" s="430">
        <v>0.1095750661912</v>
      </c>
      <c r="N1182" s="430">
        <v>0.1114640549828</v>
      </c>
      <c r="O1182" s="430">
        <v>0.1080371494607</v>
      </c>
      <c r="P1182" s="430">
        <v>0.118944042317</v>
      </c>
      <c r="Q1182" s="430">
        <v>0.1020546195269</v>
      </c>
      <c r="R1182" s="430">
        <v>0.10971514309909999</v>
      </c>
      <c r="S1182" s="430">
        <v>0.12976317420950001</v>
      </c>
      <c r="T1182" s="430">
        <v>0.1437593413553</v>
      </c>
      <c r="U1182" s="430">
        <v>0.13002962962959999</v>
      </c>
      <c r="V1182" s="430">
        <v>0.1242695384615</v>
      </c>
      <c r="W1182" s="430">
        <v>0.13061907692310001</v>
      </c>
      <c r="X1182" s="430">
        <v>0.1224553846154</v>
      </c>
      <c r="Y1182" s="430">
        <v>0</v>
      </c>
      <c r="Z1182" s="430">
        <v>0</v>
      </c>
      <c r="AA1182" s="430">
        <v>0</v>
      </c>
      <c r="AB1182" s="430">
        <v>0</v>
      </c>
      <c r="AC1182" s="430">
        <v>0</v>
      </c>
      <c r="AD1182" s="430">
        <v>0</v>
      </c>
      <c r="AE1182" s="430">
        <v>0</v>
      </c>
      <c r="AF1182" s="430">
        <v>0</v>
      </c>
      <c r="AG1182" s="430">
        <v>0</v>
      </c>
      <c r="AH1182" s="430">
        <v>0</v>
      </c>
      <c r="AI1182" s="430">
        <v>0</v>
      </c>
      <c r="AJ1182" s="430">
        <v>0</v>
      </c>
      <c r="AK1182" s="430">
        <v>0</v>
      </c>
      <c r="AL1182" s="430">
        <v>0</v>
      </c>
    </row>
    <row r="1183" spans="1:38" x14ac:dyDescent="0.25">
      <c r="A1183" s="430" t="s">
        <v>4264</v>
      </c>
      <c r="B1183" s="430">
        <v>1</v>
      </c>
      <c r="C1183" s="430" t="s">
        <v>4265</v>
      </c>
      <c r="D1183" s="430" t="s">
        <v>4226</v>
      </c>
      <c r="E1183" s="430">
        <v>23</v>
      </c>
      <c r="F1183" s="430">
        <v>0</v>
      </c>
      <c r="G1183" s="430">
        <v>0</v>
      </c>
      <c r="H1183" s="430">
        <v>0</v>
      </c>
      <c r="I1183" s="430">
        <v>0</v>
      </c>
      <c r="J1183" s="430">
        <v>0</v>
      </c>
      <c r="K1183" s="430">
        <v>0</v>
      </c>
      <c r="L1183" s="430">
        <v>0</v>
      </c>
      <c r="M1183" s="430">
        <v>0</v>
      </c>
      <c r="N1183" s="430">
        <v>0</v>
      </c>
      <c r="O1183" s="430">
        <v>0</v>
      </c>
      <c r="P1183" s="430">
        <v>0</v>
      </c>
      <c r="Q1183" s="430">
        <v>0</v>
      </c>
      <c r="R1183" s="430">
        <v>0</v>
      </c>
      <c r="S1183" s="430">
        <v>0</v>
      </c>
      <c r="T1183" s="430">
        <v>0</v>
      </c>
      <c r="U1183" s="430">
        <v>0</v>
      </c>
      <c r="V1183" s="430">
        <v>0</v>
      </c>
      <c r="W1183" s="430">
        <v>0</v>
      </c>
      <c r="X1183" s="430">
        <v>0</v>
      </c>
      <c r="Y1183" s="430">
        <v>0</v>
      </c>
      <c r="Z1183" s="430">
        <v>0</v>
      </c>
      <c r="AA1183" s="430">
        <v>0</v>
      </c>
      <c r="AB1183" s="430">
        <v>0</v>
      </c>
      <c r="AC1183" s="430">
        <v>0</v>
      </c>
      <c r="AD1183" s="430">
        <v>0</v>
      </c>
      <c r="AE1183" s="430">
        <v>0</v>
      </c>
      <c r="AF1183" s="430">
        <v>0</v>
      </c>
      <c r="AG1183" s="430">
        <v>0</v>
      </c>
      <c r="AH1183" s="430">
        <v>0</v>
      </c>
      <c r="AI1183" s="430">
        <v>0</v>
      </c>
      <c r="AJ1183" s="430">
        <v>0</v>
      </c>
      <c r="AK1183" s="430">
        <v>0</v>
      </c>
      <c r="AL1183" s="430">
        <v>0</v>
      </c>
    </row>
    <row r="1184" spans="1:38" x14ac:dyDescent="0.25">
      <c r="A1184" s="430" t="s">
        <v>4264</v>
      </c>
      <c r="B1184" s="430">
        <v>1</v>
      </c>
      <c r="C1184" s="430" t="s">
        <v>4265</v>
      </c>
      <c r="D1184" s="430" t="s">
        <v>4020</v>
      </c>
      <c r="E1184" s="430">
        <v>23</v>
      </c>
      <c r="F1184" s="430">
        <v>0</v>
      </c>
      <c r="G1184" s="430">
        <v>0</v>
      </c>
      <c r="H1184" s="430">
        <v>0</v>
      </c>
      <c r="I1184" s="430">
        <v>0</v>
      </c>
      <c r="J1184" s="430">
        <v>0</v>
      </c>
      <c r="K1184" s="430">
        <v>0</v>
      </c>
      <c r="L1184" s="430">
        <v>0</v>
      </c>
      <c r="M1184" s="430">
        <v>0</v>
      </c>
      <c r="N1184" s="430">
        <v>0</v>
      </c>
      <c r="O1184" s="430">
        <v>0</v>
      </c>
      <c r="P1184" s="430">
        <v>0</v>
      </c>
      <c r="Q1184" s="430">
        <v>0</v>
      </c>
      <c r="R1184" s="430">
        <v>0</v>
      </c>
      <c r="S1184" s="430">
        <v>0</v>
      </c>
      <c r="T1184" s="430">
        <v>0</v>
      </c>
      <c r="U1184" s="430">
        <v>0</v>
      </c>
      <c r="V1184" s="430">
        <v>0</v>
      </c>
      <c r="W1184" s="430">
        <v>0</v>
      </c>
      <c r="X1184" s="430">
        <v>0</v>
      </c>
      <c r="Y1184" s="430">
        <v>0</v>
      </c>
      <c r="Z1184" s="430">
        <v>0</v>
      </c>
      <c r="AA1184" s="430">
        <v>0</v>
      </c>
      <c r="AB1184" s="430">
        <v>0</v>
      </c>
      <c r="AC1184" s="430">
        <v>0</v>
      </c>
      <c r="AD1184" s="430">
        <v>0</v>
      </c>
      <c r="AE1184" s="430">
        <v>0</v>
      </c>
      <c r="AF1184" s="430">
        <v>0</v>
      </c>
      <c r="AG1184" s="430">
        <v>0</v>
      </c>
      <c r="AH1184" s="430">
        <v>0</v>
      </c>
      <c r="AI1184" s="430">
        <v>0</v>
      </c>
      <c r="AJ1184" s="430">
        <v>0</v>
      </c>
      <c r="AK1184" s="430">
        <v>0</v>
      </c>
      <c r="AL1184" s="430">
        <v>0</v>
      </c>
    </row>
    <row r="1185" spans="1:38" x14ac:dyDescent="0.25">
      <c r="A1185" s="430" t="s">
        <v>4264</v>
      </c>
      <c r="B1185" s="430">
        <v>1</v>
      </c>
      <c r="C1185" s="430" t="s">
        <v>4265</v>
      </c>
      <c r="D1185" s="430" t="s">
        <v>4022</v>
      </c>
      <c r="E1185" s="430">
        <v>23</v>
      </c>
      <c r="F1185" s="430">
        <v>0</v>
      </c>
      <c r="G1185" s="430">
        <v>0</v>
      </c>
      <c r="H1185" s="430">
        <v>0</v>
      </c>
      <c r="I1185" s="430">
        <v>0</v>
      </c>
      <c r="J1185" s="430">
        <v>0</v>
      </c>
      <c r="K1185" s="430">
        <v>0</v>
      </c>
      <c r="L1185" s="430">
        <v>0</v>
      </c>
      <c r="M1185" s="430">
        <v>0</v>
      </c>
      <c r="N1185" s="430">
        <v>0</v>
      </c>
      <c r="O1185" s="430">
        <v>0</v>
      </c>
      <c r="P1185" s="430">
        <v>0</v>
      </c>
      <c r="Q1185" s="430">
        <v>0</v>
      </c>
      <c r="R1185" s="430">
        <v>0</v>
      </c>
      <c r="S1185" s="430">
        <v>0</v>
      </c>
      <c r="T1185" s="430">
        <v>0</v>
      </c>
      <c r="U1185" s="430">
        <v>0</v>
      </c>
      <c r="V1185" s="430">
        <v>0</v>
      </c>
      <c r="W1185" s="430">
        <v>0</v>
      </c>
      <c r="X1185" s="430">
        <v>0</v>
      </c>
      <c r="Y1185" s="430">
        <v>0</v>
      </c>
      <c r="Z1185" s="430">
        <v>0</v>
      </c>
      <c r="AA1185" s="430">
        <v>0</v>
      </c>
      <c r="AB1185" s="430">
        <v>0</v>
      </c>
      <c r="AC1185" s="430">
        <v>0</v>
      </c>
      <c r="AD1185" s="430">
        <v>0</v>
      </c>
      <c r="AE1185" s="430">
        <v>0</v>
      </c>
      <c r="AF1185" s="430">
        <v>0</v>
      </c>
      <c r="AG1185" s="430">
        <v>0</v>
      </c>
      <c r="AH1185" s="430">
        <v>0</v>
      </c>
      <c r="AI1185" s="430">
        <v>0</v>
      </c>
      <c r="AJ1185" s="430">
        <v>0</v>
      </c>
      <c r="AK1185" s="430">
        <v>0</v>
      </c>
      <c r="AL1185" s="430">
        <v>0</v>
      </c>
    </row>
    <row r="1186" spans="1:38" x14ac:dyDescent="0.25">
      <c r="A1186" s="430" t="s">
        <v>4264</v>
      </c>
      <c r="B1186" s="430">
        <v>1</v>
      </c>
      <c r="C1186" s="430" t="s">
        <v>4265</v>
      </c>
      <c r="D1186" s="430" t="s">
        <v>4024</v>
      </c>
      <c r="E1186" s="430">
        <v>23</v>
      </c>
      <c r="F1186" s="430">
        <v>0</v>
      </c>
      <c r="G1186" s="430">
        <v>0</v>
      </c>
      <c r="H1186" s="430">
        <v>0</v>
      </c>
      <c r="I1186" s="430">
        <v>0</v>
      </c>
      <c r="J1186" s="430">
        <v>0</v>
      </c>
      <c r="K1186" s="430">
        <v>0</v>
      </c>
      <c r="L1186" s="430">
        <v>0</v>
      </c>
      <c r="M1186" s="430">
        <v>0</v>
      </c>
      <c r="N1186" s="430">
        <v>0</v>
      </c>
      <c r="O1186" s="430">
        <v>0</v>
      </c>
      <c r="P1186" s="430">
        <v>0</v>
      </c>
      <c r="Q1186" s="430">
        <v>0</v>
      </c>
      <c r="R1186" s="430">
        <v>0</v>
      </c>
      <c r="S1186" s="430">
        <v>0</v>
      </c>
      <c r="T1186" s="430">
        <v>0</v>
      </c>
      <c r="U1186" s="430">
        <v>0</v>
      </c>
      <c r="V1186" s="430">
        <v>0</v>
      </c>
      <c r="W1186" s="430">
        <v>0</v>
      </c>
      <c r="X1186" s="430">
        <v>0</v>
      </c>
      <c r="Y1186" s="430">
        <v>0</v>
      </c>
      <c r="Z1186" s="430">
        <v>0</v>
      </c>
      <c r="AA1186" s="430">
        <v>0</v>
      </c>
      <c r="AB1186" s="430">
        <v>0</v>
      </c>
      <c r="AC1186" s="430">
        <v>0</v>
      </c>
      <c r="AD1186" s="430">
        <v>0</v>
      </c>
      <c r="AE1186" s="430">
        <v>0</v>
      </c>
      <c r="AF1186" s="430">
        <v>0</v>
      </c>
      <c r="AG1186" s="430">
        <v>0</v>
      </c>
      <c r="AH1186" s="430">
        <v>0</v>
      </c>
      <c r="AI1186" s="430">
        <v>0</v>
      </c>
      <c r="AJ1186" s="430">
        <v>0</v>
      </c>
      <c r="AK1186" s="430">
        <v>0</v>
      </c>
      <c r="AL1186" s="430">
        <v>0</v>
      </c>
    </row>
    <row r="1187" spans="1:38" x14ac:dyDescent="0.25">
      <c r="A1187" s="430" t="s">
        <v>4264</v>
      </c>
      <c r="B1187" s="430">
        <v>1</v>
      </c>
      <c r="C1187" s="430" t="s">
        <v>4265</v>
      </c>
      <c r="D1187" s="430" t="s">
        <v>4026</v>
      </c>
      <c r="E1187" s="430">
        <v>23</v>
      </c>
      <c r="F1187" s="430">
        <v>0</v>
      </c>
      <c r="G1187" s="430">
        <v>0</v>
      </c>
      <c r="H1187" s="430">
        <v>0</v>
      </c>
      <c r="I1187" s="430">
        <v>0</v>
      </c>
      <c r="J1187" s="430">
        <v>0</v>
      </c>
      <c r="K1187" s="430">
        <v>0</v>
      </c>
      <c r="L1187" s="430">
        <v>0</v>
      </c>
      <c r="M1187" s="430">
        <v>0</v>
      </c>
      <c r="N1187" s="430">
        <v>0</v>
      </c>
      <c r="O1187" s="430">
        <v>0</v>
      </c>
      <c r="P1187" s="430">
        <v>0</v>
      </c>
      <c r="Q1187" s="430">
        <v>0</v>
      </c>
      <c r="R1187" s="430">
        <v>0</v>
      </c>
      <c r="S1187" s="430">
        <v>0</v>
      </c>
      <c r="T1187" s="430">
        <v>0</v>
      </c>
      <c r="U1187" s="430">
        <v>0</v>
      </c>
      <c r="V1187" s="430">
        <v>0</v>
      </c>
      <c r="W1187" s="430">
        <v>0</v>
      </c>
      <c r="X1187" s="430">
        <v>0</v>
      </c>
      <c r="Y1187" s="430">
        <v>0</v>
      </c>
      <c r="Z1187" s="430">
        <v>0</v>
      </c>
      <c r="AA1187" s="430">
        <v>0</v>
      </c>
      <c r="AB1187" s="430">
        <v>0</v>
      </c>
      <c r="AC1187" s="430">
        <v>0</v>
      </c>
      <c r="AD1187" s="430">
        <v>0</v>
      </c>
      <c r="AE1187" s="430">
        <v>0</v>
      </c>
      <c r="AF1187" s="430">
        <v>0</v>
      </c>
      <c r="AG1187" s="430">
        <v>0</v>
      </c>
      <c r="AH1187" s="430">
        <v>0</v>
      </c>
      <c r="AI1187" s="430">
        <v>0</v>
      </c>
      <c r="AJ1187" s="430">
        <v>0</v>
      </c>
      <c r="AK1187" s="430">
        <v>0</v>
      </c>
      <c r="AL1187" s="430">
        <v>0</v>
      </c>
    </row>
    <row r="1188" spans="1:38" x14ac:dyDescent="0.25">
      <c r="A1188" s="430" t="s">
        <v>4264</v>
      </c>
      <c r="B1188" s="430">
        <v>1</v>
      </c>
      <c r="C1188" s="430" t="s">
        <v>4265</v>
      </c>
      <c r="D1188" s="430" t="s">
        <v>4028</v>
      </c>
      <c r="E1188" s="430">
        <v>23</v>
      </c>
      <c r="F1188" s="430">
        <v>0</v>
      </c>
      <c r="G1188" s="430">
        <v>0</v>
      </c>
      <c r="H1188" s="430">
        <v>0</v>
      </c>
      <c r="I1188" s="430">
        <v>0</v>
      </c>
      <c r="J1188" s="430">
        <v>0</v>
      </c>
      <c r="K1188" s="430">
        <v>0</v>
      </c>
      <c r="L1188" s="430">
        <v>0</v>
      </c>
      <c r="M1188" s="430">
        <v>0</v>
      </c>
      <c r="N1188" s="430">
        <v>0</v>
      </c>
      <c r="O1188" s="430">
        <v>0</v>
      </c>
      <c r="P1188" s="430">
        <v>0</v>
      </c>
      <c r="Q1188" s="430">
        <v>0</v>
      </c>
      <c r="R1188" s="430">
        <v>0</v>
      </c>
      <c r="S1188" s="430">
        <v>0</v>
      </c>
      <c r="T1188" s="430">
        <v>0</v>
      </c>
      <c r="U1188" s="430">
        <v>0</v>
      </c>
      <c r="V1188" s="430">
        <v>0</v>
      </c>
      <c r="W1188" s="430">
        <v>0</v>
      </c>
      <c r="X1188" s="430">
        <v>0</v>
      </c>
      <c r="Y1188" s="430">
        <v>0</v>
      </c>
      <c r="Z1188" s="430">
        <v>0</v>
      </c>
      <c r="AA1188" s="430">
        <v>0</v>
      </c>
      <c r="AB1188" s="430">
        <v>0</v>
      </c>
      <c r="AC1188" s="430">
        <v>0</v>
      </c>
      <c r="AD1188" s="430">
        <v>0</v>
      </c>
      <c r="AE1188" s="430">
        <v>0</v>
      </c>
      <c r="AF1188" s="430">
        <v>0</v>
      </c>
      <c r="AG1188" s="430">
        <v>0</v>
      </c>
      <c r="AH1188" s="430">
        <v>0</v>
      </c>
      <c r="AI1188" s="430">
        <v>0</v>
      </c>
      <c r="AJ1188" s="430">
        <v>0</v>
      </c>
      <c r="AK1188" s="430">
        <v>0</v>
      </c>
      <c r="AL1188" s="430">
        <v>0</v>
      </c>
    </row>
    <row r="1189" spans="1:38" x14ac:dyDescent="0.25">
      <c r="A1189" s="430" t="s">
        <v>4264</v>
      </c>
      <c r="B1189" s="430">
        <v>1</v>
      </c>
      <c r="C1189" s="430" t="s">
        <v>4265</v>
      </c>
      <c r="D1189" s="430" t="s">
        <v>4030</v>
      </c>
      <c r="E1189" s="430">
        <v>23</v>
      </c>
      <c r="F1189" s="430">
        <v>0</v>
      </c>
      <c r="G1189" s="430">
        <v>0</v>
      </c>
      <c r="H1189" s="430">
        <v>0</v>
      </c>
      <c r="I1189" s="430">
        <v>0</v>
      </c>
      <c r="J1189" s="430">
        <v>0</v>
      </c>
      <c r="K1189" s="430">
        <v>0</v>
      </c>
      <c r="L1189" s="430">
        <v>0</v>
      </c>
      <c r="M1189" s="430">
        <v>0</v>
      </c>
      <c r="N1189" s="430">
        <v>0</v>
      </c>
      <c r="O1189" s="430">
        <v>0</v>
      </c>
      <c r="P1189" s="430">
        <v>0</v>
      </c>
      <c r="Q1189" s="430">
        <v>0</v>
      </c>
      <c r="R1189" s="430">
        <v>0</v>
      </c>
      <c r="S1189" s="430">
        <v>0</v>
      </c>
      <c r="T1189" s="430">
        <v>0</v>
      </c>
      <c r="U1189" s="430">
        <v>0</v>
      </c>
      <c r="V1189" s="430">
        <v>0</v>
      </c>
      <c r="W1189" s="430">
        <v>0</v>
      </c>
      <c r="X1189" s="430">
        <v>0</v>
      </c>
      <c r="Y1189" s="430">
        <v>0</v>
      </c>
      <c r="Z1189" s="430">
        <v>0</v>
      </c>
      <c r="AA1189" s="430">
        <v>0</v>
      </c>
      <c r="AB1189" s="430">
        <v>0</v>
      </c>
      <c r="AC1189" s="430">
        <v>0</v>
      </c>
      <c r="AD1189" s="430">
        <v>0</v>
      </c>
      <c r="AE1189" s="430">
        <v>0</v>
      </c>
      <c r="AF1189" s="430">
        <v>0</v>
      </c>
      <c r="AG1189" s="430">
        <v>0</v>
      </c>
      <c r="AH1189" s="430">
        <v>0</v>
      </c>
      <c r="AI1189" s="430">
        <v>0</v>
      </c>
      <c r="AJ1189" s="430">
        <v>0</v>
      </c>
      <c r="AK1189" s="430">
        <v>0</v>
      </c>
      <c r="AL1189" s="430">
        <v>0</v>
      </c>
    </row>
    <row r="1190" spans="1:38" x14ac:dyDescent="0.25">
      <c r="A1190" s="430" t="s">
        <v>4264</v>
      </c>
      <c r="B1190" s="430">
        <v>1</v>
      </c>
      <c r="C1190" s="430" t="s">
        <v>4265</v>
      </c>
      <c r="D1190" s="430" t="s">
        <v>4032</v>
      </c>
      <c r="E1190" s="430">
        <v>23</v>
      </c>
      <c r="F1190" s="430">
        <v>0</v>
      </c>
      <c r="G1190" s="430">
        <v>0</v>
      </c>
      <c r="H1190" s="430">
        <v>0</v>
      </c>
      <c r="I1190" s="430">
        <v>0</v>
      </c>
      <c r="J1190" s="430">
        <v>0</v>
      </c>
      <c r="K1190" s="430">
        <v>0</v>
      </c>
      <c r="L1190" s="430">
        <v>0</v>
      </c>
      <c r="M1190" s="430">
        <v>0</v>
      </c>
      <c r="N1190" s="430">
        <v>0</v>
      </c>
      <c r="O1190" s="430">
        <v>0</v>
      </c>
      <c r="P1190" s="430">
        <v>0</v>
      </c>
      <c r="Q1190" s="430">
        <v>0</v>
      </c>
      <c r="R1190" s="430">
        <v>0</v>
      </c>
      <c r="S1190" s="430">
        <v>0</v>
      </c>
      <c r="T1190" s="430">
        <v>0</v>
      </c>
      <c r="U1190" s="430">
        <v>0</v>
      </c>
      <c r="V1190" s="430">
        <v>0</v>
      </c>
      <c r="W1190" s="430">
        <v>0</v>
      </c>
      <c r="X1190" s="430">
        <v>0</v>
      </c>
      <c r="Y1190" s="430">
        <v>0</v>
      </c>
      <c r="Z1190" s="430">
        <v>0</v>
      </c>
      <c r="AA1190" s="430">
        <v>0</v>
      </c>
      <c r="AB1190" s="430">
        <v>0</v>
      </c>
      <c r="AC1190" s="430">
        <v>0</v>
      </c>
      <c r="AD1190" s="430">
        <v>0</v>
      </c>
      <c r="AE1190" s="430">
        <v>0</v>
      </c>
      <c r="AF1190" s="430">
        <v>0</v>
      </c>
      <c r="AG1190" s="430">
        <v>0</v>
      </c>
      <c r="AH1190" s="430">
        <v>0</v>
      </c>
      <c r="AI1190" s="430">
        <v>0</v>
      </c>
      <c r="AJ1190" s="430">
        <v>0</v>
      </c>
      <c r="AK1190" s="430">
        <v>0</v>
      </c>
      <c r="AL1190" s="430">
        <v>0</v>
      </c>
    </row>
    <row r="1191" spans="1:38" x14ac:dyDescent="0.25">
      <c r="A1191" s="430" t="s">
        <v>4264</v>
      </c>
      <c r="B1191" s="430">
        <v>1</v>
      </c>
      <c r="C1191" s="430" t="s">
        <v>4265</v>
      </c>
      <c r="D1191" s="430" t="s">
        <v>4034</v>
      </c>
      <c r="E1191" s="430">
        <v>23</v>
      </c>
      <c r="F1191" s="430">
        <v>0</v>
      </c>
      <c r="G1191" s="430">
        <v>8.5365411649499998E-2</v>
      </c>
      <c r="H1191" s="430">
        <v>9.3020105820099994E-2</v>
      </c>
      <c r="I1191" s="430">
        <v>0.1150472064266</v>
      </c>
      <c r="J1191" s="430">
        <v>0.12397328278729999</v>
      </c>
      <c r="K1191" s="430">
        <v>0.12397328278729999</v>
      </c>
      <c r="L1191" s="430">
        <v>0.1195275209869</v>
      </c>
      <c r="M1191" s="430">
        <v>0.1324533767146</v>
      </c>
      <c r="N1191" s="430">
        <v>0.1347367697595</v>
      </c>
      <c r="O1191" s="430">
        <v>0.14246657071730001</v>
      </c>
      <c r="P1191" s="430">
        <v>0.14273285078039999</v>
      </c>
      <c r="Q1191" s="430">
        <v>0.15700710696449999</v>
      </c>
      <c r="R1191" s="430">
        <v>0.16879252784480001</v>
      </c>
      <c r="S1191" s="430">
        <v>0.1533564786113</v>
      </c>
      <c r="T1191" s="430">
        <v>0.18296643445220001</v>
      </c>
      <c r="U1191" s="430">
        <v>0.1725847811448</v>
      </c>
      <c r="V1191" s="430">
        <v>0.1649395692308</v>
      </c>
      <c r="W1191" s="430">
        <v>0.17336713846150001</v>
      </c>
      <c r="X1191" s="430">
        <v>0.16253169230770001</v>
      </c>
      <c r="Y1191" s="430">
        <v>0.1642574744027</v>
      </c>
      <c r="Z1191" s="430">
        <v>0.21780289585830001</v>
      </c>
      <c r="AA1191" s="430">
        <v>0.2109617776638</v>
      </c>
      <c r="AB1191" s="430">
        <v>0.22024893076800001</v>
      </c>
      <c r="AC1191" s="430">
        <v>0.21579658617780001</v>
      </c>
      <c r="AD1191" s="430">
        <v>0.19355421734639999</v>
      </c>
      <c r="AE1191" s="430">
        <v>0.1958589835258</v>
      </c>
      <c r="AF1191" s="430">
        <v>0.1923019487349</v>
      </c>
      <c r="AG1191" s="430">
        <v>0.20229330242349999</v>
      </c>
      <c r="AH1191" s="430">
        <v>0.20920314863389999</v>
      </c>
      <c r="AI1191" s="430">
        <v>0.22786333958009999</v>
      </c>
      <c r="AJ1191" s="430">
        <v>0.16516478399260001</v>
      </c>
      <c r="AK1191" s="430">
        <v>0.19457910776189999</v>
      </c>
      <c r="AL1191" s="430">
        <v>0</v>
      </c>
    </row>
    <row r="1192" spans="1:38" x14ac:dyDescent="0.25">
      <c r="A1192" s="430" t="s">
        <v>4264</v>
      </c>
      <c r="B1192" s="430">
        <v>1</v>
      </c>
      <c r="C1192" s="430" t="s">
        <v>4265</v>
      </c>
      <c r="D1192" s="430" t="s">
        <v>4036</v>
      </c>
      <c r="E1192" s="430">
        <v>23</v>
      </c>
      <c r="F1192" s="430">
        <v>0</v>
      </c>
      <c r="G1192" s="430">
        <v>0</v>
      </c>
      <c r="H1192" s="430">
        <v>0</v>
      </c>
      <c r="I1192" s="430">
        <v>0</v>
      </c>
      <c r="J1192" s="430">
        <v>0</v>
      </c>
      <c r="K1192" s="430">
        <v>0</v>
      </c>
      <c r="L1192" s="430">
        <v>0</v>
      </c>
      <c r="M1192" s="430">
        <v>0</v>
      </c>
      <c r="N1192" s="430">
        <v>0</v>
      </c>
      <c r="O1192" s="430">
        <v>0</v>
      </c>
      <c r="P1192" s="430">
        <v>0</v>
      </c>
      <c r="Q1192" s="430">
        <v>0</v>
      </c>
      <c r="R1192" s="430">
        <v>0</v>
      </c>
      <c r="S1192" s="430">
        <v>0</v>
      </c>
      <c r="T1192" s="430">
        <v>0</v>
      </c>
      <c r="U1192" s="430">
        <v>0</v>
      </c>
      <c r="V1192" s="430">
        <v>0</v>
      </c>
      <c r="W1192" s="430">
        <v>0</v>
      </c>
      <c r="X1192" s="430">
        <v>0</v>
      </c>
      <c r="Y1192" s="430">
        <v>0</v>
      </c>
      <c r="Z1192" s="430">
        <v>0</v>
      </c>
      <c r="AA1192" s="430">
        <v>0</v>
      </c>
      <c r="AB1192" s="430">
        <v>0</v>
      </c>
      <c r="AC1192" s="430">
        <v>0</v>
      </c>
      <c r="AD1192" s="430">
        <v>0</v>
      </c>
      <c r="AE1192" s="430">
        <v>0</v>
      </c>
      <c r="AF1192" s="430">
        <v>0</v>
      </c>
      <c r="AG1192" s="430">
        <v>0</v>
      </c>
      <c r="AH1192" s="430">
        <v>0</v>
      </c>
      <c r="AI1192" s="430">
        <v>0</v>
      </c>
      <c r="AJ1192" s="430">
        <v>0</v>
      </c>
      <c r="AK1192" s="430">
        <v>0</v>
      </c>
      <c r="AL1192" s="430">
        <v>0</v>
      </c>
    </row>
    <row r="1193" spans="1:38" x14ac:dyDescent="0.25">
      <c r="A1193" s="430" t="s">
        <v>4264</v>
      </c>
      <c r="B1193" s="430">
        <v>1</v>
      </c>
      <c r="C1193" s="430" t="s">
        <v>4265</v>
      </c>
      <c r="D1193" s="430" t="s">
        <v>4038</v>
      </c>
      <c r="E1193" s="430">
        <v>23</v>
      </c>
      <c r="F1193" s="430">
        <v>6.0440929709899997E-2</v>
      </c>
      <c r="G1193" s="430">
        <v>5.3353382280999999E-2</v>
      </c>
      <c r="H1193" s="430">
        <v>5.8137566137600002E-2</v>
      </c>
      <c r="I1193" s="430">
        <v>5.7523603213300002E-2</v>
      </c>
      <c r="J1193" s="430">
        <v>6.1986641393600002E-2</v>
      </c>
      <c r="K1193" s="430">
        <v>6.1986641393600002E-2</v>
      </c>
      <c r="L1193" s="430">
        <v>5.5417305184800002E-2</v>
      </c>
      <c r="M1193" s="430">
        <v>6.14102019313E-2</v>
      </c>
      <c r="N1193" s="430">
        <v>6.2468865979399997E-2</v>
      </c>
      <c r="O1193" s="430">
        <v>6.0548292554899998E-2</v>
      </c>
      <c r="P1193" s="430">
        <v>6.0661461581700001E-2</v>
      </c>
      <c r="Q1193" s="430">
        <v>5.6073966773E-2</v>
      </c>
      <c r="R1193" s="430">
        <v>6.0283045658899997E-2</v>
      </c>
      <c r="S1193" s="430">
        <v>5.89832610043E-2</v>
      </c>
      <c r="T1193" s="430">
        <v>6.5345155161499996E-2</v>
      </c>
      <c r="U1193" s="430">
        <v>5.9104377104400002E-2</v>
      </c>
      <c r="V1193" s="430">
        <v>5.6486153846200003E-2</v>
      </c>
      <c r="W1193" s="430">
        <v>5.9372307692300001E-2</v>
      </c>
      <c r="X1193" s="430">
        <v>5.5661538461500001E-2</v>
      </c>
      <c r="Y1193" s="430">
        <v>0</v>
      </c>
      <c r="Z1193" s="430">
        <v>0</v>
      </c>
      <c r="AA1193" s="430">
        <v>0</v>
      </c>
      <c r="AB1193" s="430">
        <v>0</v>
      </c>
      <c r="AC1193" s="430">
        <v>0</v>
      </c>
      <c r="AD1193" s="430">
        <v>0</v>
      </c>
      <c r="AE1193" s="430">
        <v>0</v>
      </c>
      <c r="AF1193" s="430">
        <v>0</v>
      </c>
      <c r="AG1193" s="430">
        <v>0</v>
      </c>
      <c r="AH1193" s="430">
        <v>0</v>
      </c>
      <c r="AI1193" s="430">
        <v>0</v>
      </c>
      <c r="AJ1193" s="430">
        <v>0</v>
      </c>
      <c r="AK1193" s="430">
        <v>0</v>
      </c>
      <c r="AL1193" s="430">
        <v>0</v>
      </c>
    </row>
    <row r="1194" spans="1:38" x14ac:dyDescent="0.25">
      <c r="A1194" s="430" t="s">
        <v>4264</v>
      </c>
      <c r="B1194" s="430">
        <v>1</v>
      </c>
      <c r="C1194" s="430" t="s">
        <v>4265</v>
      </c>
      <c r="D1194" s="430" t="s">
        <v>4040</v>
      </c>
      <c r="E1194" s="430">
        <v>23</v>
      </c>
      <c r="F1194" s="430">
        <v>0</v>
      </c>
      <c r="G1194" s="430">
        <v>0</v>
      </c>
      <c r="H1194" s="430">
        <v>0</v>
      </c>
      <c r="I1194" s="430">
        <v>0</v>
      </c>
      <c r="J1194" s="430">
        <v>0</v>
      </c>
      <c r="K1194" s="430">
        <v>0</v>
      </c>
      <c r="L1194" s="430">
        <v>0</v>
      </c>
      <c r="M1194" s="430">
        <v>0</v>
      </c>
      <c r="N1194" s="430">
        <v>0</v>
      </c>
      <c r="O1194" s="430">
        <v>0</v>
      </c>
      <c r="P1194" s="430">
        <v>0</v>
      </c>
      <c r="Q1194" s="430">
        <v>0</v>
      </c>
      <c r="R1194" s="430">
        <v>0</v>
      </c>
      <c r="S1194" s="430">
        <v>0</v>
      </c>
      <c r="T1194" s="430">
        <v>0</v>
      </c>
      <c r="U1194" s="430">
        <v>0</v>
      </c>
      <c r="V1194" s="430">
        <v>0</v>
      </c>
      <c r="W1194" s="430">
        <v>0</v>
      </c>
      <c r="X1194" s="430">
        <v>0</v>
      </c>
      <c r="Y1194" s="430">
        <v>0</v>
      </c>
      <c r="Z1194" s="430">
        <v>0</v>
      </c>
      <c r="AA1194" s="430">
        <v>0</v>
      </c>
      <c r="AB1194" s="430">
        <v>0</v>
      </c>
      <c r="AC1194" s="430">
        <v>0</v>
      </c>
      <c r="AD1194" s="430">
        <v>0</v>
      </c>
      <c r="AE1194" s="430">
        <v>0</v>
      </c>
      <c r="AF1194" s="430">
        <v>0</v>
      </c>
      <c r="AG1194" s="430">
        <v>0</v>
      </c>
      <c r="AH1194" s="430">
        <v>0</v>
      </c>
      <c r="AI1194" s="430">
        <v>0</v>
      </c>
      <c r="AJ1194" s="430">
        <v>0</v>
      </c>
      <c r="AK1194" s="430">
        <v>0</v>
      </c>
      <c r="AL1194" s="430">
        <v>0</v>
      </c>
    </row>
    <row r="1195" spans="1:38" x14ac:dyDescent="0.25">
      <c r="A1195" s="430" t="s">
        <v>4264</v>
      </c>
      <c r="B1195" s="430">
        <v>1</v>
      </c>
      <c r="C1195" s="430" t="s">
        <v>4265</v>
      </c>
      <c r="D1195" s="430" t="s">
        <v>4042</v>
      </c>
      <c r="E1195" s="430">
        <v>23</v>
      </c>
      <c r="F1195" s="430">
        <v>0</v>
      </c>
      <c r="G1195" s="430">
        <v>0</v>
      </c>
      <c r="H1195" s="430">
        <v>0</v>
      </c>
      <c r="I1195" s="430">
        <v>0</v>
      </c>
      <c r="J1195" s="430">
        <v>0</v>
      </c>
      <c r="K1195" s="430">
        <v>0</v>
      </c>
      <c r="L1195" s="430">
        <v>0</v>
      </c>
      <c r="M1195" s="430">
        <v>0</v>
      </c>
      <c r="N1195" s="430">
        <v>0</v>
      </c>
      <c r="O1195" s="430">
        <v>0</v>
      </c>
      <c r="P1195" s="430">
        <v>0</v>
      </c>
      <c r="Q1195" s="430">
        <v>0</v>
      </c>
      <c r="R1195" s="430">
        <v>0</v>
      </c>
      <c r="S1195" s="430">
        <v>0</v>
      </c>
      <c r="T1195" s="430">
        <v>0</v>
      </c>
      <c r="U1195" s="430">
        <v>0</v>
      </c>
      <c r="V1195" s="430">
        <v>0</v>
      </c>
      <c r="W1195" s="430">
        <v>0</v>
      </c>
      <c r="X1195" s="430">
        <v>0</v>
      </c>
      <c r="Y1195" s="430">
        <v>0</v>
      </c>
      <c r="Z1195" s="430">
        <v>0</v>
      </c>
      <c r="AA1195" s="430">
        <v>0</v>
      </c>
      <c r="AB1195" s="430">
        <v>0</v>
      </c>
      <c r="AC1195" s="430">
        <v>0</v>
      </c>
      <c r="AD1195" s="430">
        <v>0</v>
      </c>
      <c r="AE1195" s="430">
        <v>0</v>
      </c>
      <c r="AF1195" s="430">
        <v>0</v>
      </c>
      <c r="AG1195" s="430">
        <v>0</v>
      </c>
      <c r="AH1195" s="430">
        <v>0</v>
      </c>
      <c r="AI1195" s="430">
        <v>0</v>
      </c>
      <c r="AJ1195" s="430">
        <v>0</v>
      </c>
      <c r="AK1195" s="430">
        <v>0</v>
      </c>
      <c r="AL1195" s="430">
        <v>0</v>
      </c>
    </row>
    <row r="1196" spans="1:38" x14ac:dyDescent="0.25">
      <c r="A1196" s="430" t="s">
        <v>4264</v>
      </c>
      <c r="B1196" s="430">
        <v>1</v>
      </c>
      <c r="C1196" s="430" t="s">
        <v>4265</v>
      </c>
      <c r="D1196" s="430" t="s">
        <v>4044</v>
      </c>
      <c r="E1196" s="430">
        <v>23</v>
      </c>
      <c r="F1196" s="430">
        <v>0</v>
      </c>
      <c r="G1196" s="430">
        <v>0</v>
      </c>
      <c r="H1196" s="430">
        <v>0</v>
      </c>
      <c r="I1196" s="430">
        <v>0</v>
      </c>
      <c r="J1196" s="430">
        <v>0</v>
      </c>
      <c r="K1196" s="430">
        <v>0</v>
      </c>
      <c r="L1196" s="430">
        <v>0</v>
      </c>
      <c r="M1196" s="430">
        <v>0</v>
      </c>
      <c r="N1196" s="430">
        <v>0</v>
      </c>
      <c r="O1196" s="430">
        <v>0</v>
      </c>
      <c r="P1196" s="430">
        <v>0</v>
      </c>
      <c r="Q1196" s="430">
        <v>0</v>
      </c>
      <c r="R1196" s="430">
        <v>0</v>
      </c>
      <c r="S1196" s="430">
        <v>0</v>
      </c>
      <c r="T1196" s="430">
        <v>0</v>
      </c>
      <c r="U1196" s="430">
        <v>0</v>
      </c>
      <c r="V1196" s="430">
        <v>0</v>
      </c>
      <c r="W1196" s="430">
        <v>0</v>
      </c>
      <c r="X1196" s="430">
        <v>0</v>
      </c>
      <c r="Y1196" s="430">
        <v>0</v>
      </c>
      <c r="Z1196" s="430">
        <v>0</v>
      </c>
      <c r="AA1196" s="430">
        <v>0</v>
      </c>
      <c r="AB1196" s="430">
        <v>0</v>
      </c>
      <c r="AC1196" s="430">
        <v>0</v>
      </c>
      <c r="AD1196" s="430">
        <v>0</v>
      </c>
      <c r="AE1196" s="430">
        <v>0</v>
      </c>
      <c r="AF1196" s="430">
        <v>0</v>
      </c>
      <c r="AG1196" s="430">
        <v>0</v>
      </c>
      <c r="AH1196" s="430">
        <v>0</v>
      </c>
      <c r="AI1196" s="430">
        <v>0</v>
      </c>
      <c r="AJ1196" s="430">
        <v>0</v>
      </c>
      <c r="AK1196" s="430">
        <v>0</v>
      </c>
      <c r="AL1196" s="430">
        <v>0</v>
      </c>
    </row>
    <row r="1197" spans="1:38" x14ac:dyDescent="0.25">
      <c r="A1197" s="430" t="s">
        <v>4264</v>
      </c>
      <c r="B1197" s="430">
        <v>1</v>
      </c>
      <c r="C1197" s="430" t="s">
        <v>4265</v>
      </c>
      <c r="D1197" s="430" t="s">
        <v>4046</v>
      </c>
      <c r="E1197" s="430">
        <v>23</v>
      </c>
      <c r="F1197" s="430">
        <v>0</v>
      </c>
      <c r="G1197" s="430">
        <v>0</v>
      </c>
      <c r="H1197" s="430">
        <v>0</v>
      </c>
      <c r="I1197" s="430">
        <v>0</v>
      </c>
      <c r="J1197" s="430">
        <v>0</v>
      </c>
      <c r="K1197" s="430">
        <v>0</v>
      </c>
      <c r="L1197" s="430">
        <v>0</v>
      </c>
      <c r="M1197" s="430">
        <v>0</v>
      </c>
      <c r="N1197" s="430">
        <v>0</v>
      </c>
      <c r="O1197" s="430">
        <v>0</v>
      </c>
      <c r="P1197" s="430">
        <v>0</v>
      </c>
      <c r="Q1197" s="430">
        <v>0</v>
      </c>
      <c r="R1197" s="430">
        <v>0</v>
      </c>
      <c r="S1197" s="430">
        <v>0</v>
      </c>
      <c r="T1197" s="430">
        <v>0</v>
      </c>
      <c r="U1197" s="430">
        <v>0</v>
      </c>
      <c r="V1197" s="430">
        <v>0</v>
      </c>
      <c r="W1197" s="430">
        <v>0</v>
      </c>
      <c r="X1197" s="430">
        <v>0</v>
      </c>
      <c r="Y1197" s="430">
        <v>0</v>
      </c>
      <c r="Z1197" s="430">
        <v>0</v>
      </c>
      <c r="AA1197" s="430">
        <v>0</v>
      </c>
      <c r="AB1197" s="430">
        <v>0</v>
      </c>
      <c r="AC1197" s="430">
        <v>0</v>
      </c>
      <c r="AD1197" s="430">
        <v>0</v>
      </c>
      <c r="AE1197" s="430">
        <v>0</v>
      </c>
      <c r="AF1197" s="430">
        <v>0</v>
      </c>
      <c r="AG1197" s="430">
        <v>0</v>
      </c>
      <c r="AH1197" s="430">
        <v>0</v>
      </c>
      <c r="AI1197" s="430">
        <v>0</v>
      </c>
      <c r="AJ1197" s="430">
        <v>0</v>
      </c>
      <c r="AK1197" s="430">
        <v>0</v>
      </c>
      <c r="AL1197" s="430">
        <v>0</v>
      </c>
    </row>
    <row r="1198" spans="1:38" x14ac:dyDescent="0.25">
      <c r="A1198" s="430" t="s">
        <v>4264</v>
      </c>
      <c r="B1198" s="430">
        <v>1</v>
      </c>
      <c r="C1198" s="430" t="s">
        <v>4265</v>
      </c>
      <c r="D1198" s="430" t="s">
        <v>4227</v>
      </c>
      <c r="E1198" s="430">
        <v>23</v>
      </c>
      <c r="F1198" s="430">
        <v>0</v>
      </c>
      <c r="G1198" s="430">
        <v>0</v>
      </c>
      <c r="H1198" s="430">
        <v>0</v>
      </c>
      <c r="I1198" s="430">
        <v>0</v>
      </c>
      <c r="J1198" s="430">
        <v>0</v>
      </c>
      <c r="K1198" s="430">
        <v>0</v>
      </c>
      <c r="L1198" s="430">
        <v>0</v>
      </c>
      <c r="M1198" s="430">
        <v>0</v>
      </c>
      <c r="N1198" s="430">
        <v>0</v>
      </c>
      <c r="O1198" s="430">
        <v>0</v>
      </c>
      <c r="P1198" s="430">
        <v>0</v>
      </c>
      <c r="Q1198" s="430">
        <v>0</v>
      </c>
      <c r="R1198" s="430">
        <v>0</v>
      </c>
      <c r="S1198" s="430">
        <v>0</v>
      </c>
      <c r="T1198" s="430">
        <v>0</v>
      </c>
      <c r="U1198" s="430">
        <v>0</v>
      </c>
      <c r="V1198" s="430">
        <v>0</v>
      </c>
      <c r="W1198" s="430">
        <v>0</v>
      </c>
      <c r="X1198" s="430">
        <v>0</v>
      </c>
      <c r="Y1198" s="430">
        <v>0</v>
      </c>
      <c r="Z1198" s="430">
        <v>0</v>
      </c>
      <c r="AA1198" s="430">
        <v>0</v>
      </c>
      <c r="AB1198" s="430">
        <v>0</v>
      </c>
      <c r="AC1198" s="430">
        <v>0</v>
      </c>
      <c r="AD1198" s="430">
        <v>0</v>
      </c>
      <c r="AE1198" s="430">
        <v>0</v>
      </c>
      <c r="AF1198" s="430">
        <v>0</v>
      </c>
      <c r="AG1198" s="430">
        <v>0</v>
      </c>
      <c r="AH1198" s="430">
        <v>0</v>
      </c>
      <c r="AI1198" s="430">
        <v>0</v>
      </c>
      <c r="AJ1198" s="430">
        <v>0</v>
      </c>
      <c r="AK1198" s="430">
        <v>0</v>
      </c>
      <c r="AL1198" s="430">
        <v>0</v>
      </c>
    </row>
    <row r="1199" spans="1:38" x14ac:dyDescent="0.25">
      <c r="A1199" s="430" t="s">
        <v>4264</v>
      </c>
      <c r="B1199" s="430">
        <v>1</v>
      </c>
      <c r="C1199" s="430" t="s">
        <v>4265</v>
      </c>
      <c r="D1199" s="430" t="s">
        <v>4048</v>
      </c>
      <c r="E1199" s="430">
        <v>23</v>
      </c>
      <c r="F1199" s="430">
        <v>0.31577302052520001</v>
      </c>
      <c r="G1199" s="430">
        <v>0.36387006715609999</v>
      </c>
      <c r="H1199" s="430">
        <v>0.40580021164020003</v>
      </c>
      <c r="I1199" s="430">
        <v>0.41301947107140002</v>
      </c>
      <c r="J1199" s="430">
        <v>0.4450640852062</v>
      </c>
      <c r="K1199" s="430">
        <v>0.4450640852062</v>
      </c>
      <c r="L1199" s="430">
        <v>0.47811008394740001</v>
      </c>
      <c r="M1199" s="430">
        <v>0.52981350685840001</v>
      </c>
      <c r="N1199" s="430">
        <v>0.53894707903780004</v>
      </c>
      <c r="O1199" s="430">
        <v>0.55561962579760005</v>
      </c>
      <c r="P1199" s="430">
        <v>0.55903699888979996</v>
      </c>
      <c r="Q1199" s="430">
        <v>0.54728191570490003</v>
      </c>
      <c r="R1199" s="430">
        <v>0.58836252563040004</v>
      </c>
      <c r="S1199" s="430">
        <v>0.61932424054559998</v>
      </c>
      <c r="T1199" s="430">
        <v>0.68612412919569998</v>
      </c>
      <c r="U1199" s="430">
        <v>0.50238720538720005</v>
      </c>
      <c r="V1199" s="430">
        <v>0.63829353846150005</v>
      </c>
      <c r="W1199" s="430">
        <v>0.67090707692310003</v>
      </c>
      <c r="X1199" s="430">
        <v>0.62897538461540003</v>
      </c>
      <c r="Y1199" s="430">
        <v>0.63565392491469996</v>
      </c>
      <c r="Z1199" s="430">
        <v>0.77498727064020001</v>
      </c>
      <c r="AA1199" s="430">
        <v>0.71282394408049998</v>
      </c>
      <c r="AB1199" s="430">
        <v>0.6089244777717</v>
      </c>
      <c r="AC1199" s="430">
        <v>0.7392944506943</v>
      </c>
      <c r="AD1199" s="430">
        <v>0.79522624403660003</v>
      </c>
      <c r="AE1199" s="430">
        <v>0.74332574869610002</v>
      </c>
      <c r="AF1199" s="430">
        <v>0.82796984535960005</v>
      </c>
      <c r="AG1199" s="430">
        <v>0.82209894607739997</v>
      </c>
      <c r="AH1199" s="430">
        <v>0.71931654820260005</v>
      </c>
      <c r="AI1199" s="430">
        <v>0.65062318018870002</v>
      </c>
      <c r="AJ1199" s="430">
        <v>0.56811829884200005</v>
      </c>
      <c r="AK1199" s="430">
        <v>0.76312212358700005</v>
      </c>
      <c r="AL1199" s="430">
        <v>0</v>
      </c>
    </row>
    <row r="1200" spans="1:38" x14ac:dyDescent="0.25">
      <c r="A1200" s="430" t="s">
        <v>4264</v>
      </c>
      <c r="B1200" s="430">
        <v>1</v>
      </c>
      <c r="C1200" s="430" t="s">
        <v>4265</v>
      </c>
      <c r="D1200" s="430" t="s">
        <v>4050</v>
      </c>
      <c r="E1200" s="430">
        <v>23</v>
      </c>
      <c r="F1200" s="430">
        <v>0</v>
      </c>
      <c r="G1200" s="430">
        <v>0</v>
      </c>
      <c r="H1200" s="430">
        <v>0</v>
      </c>
      <c r="I1200" s="430">
        <v>0</v>
      </c>
      <c r="J1200" s="430">
        <v>0</v>
      </c>
      <c r="K1200" s="430">
        <v>0</v>
      </c>
      <c r="L1200" s="430">
        <v>0</v>
      </c>
      <c r="M1200" s="430">
        <v>0</v>
      </c>
      <c r="N1200" s="430">
        <v>0</v>
      </c>
      <c r="O1200" s="430">
        <v>0</v>
      </c>
      <c r="P1200" s="430">
        <v>0</v>
      </c>
      <c r="Q1200" s="430">
        <v>0</v>
      </c>
      <c r="R1200" s="430">
        <v>0</v>
      </c>
      <c r="S1200" s="430">
        <v>0</v>
      </c>
      <c r="T1200" s="430">
        <v>0</v>
      </c>
      <c r="U1200" s="430">
        <v>0</v>
      </c>
      <c r="V1200" s="430">
        <v>0</v>
      </c>
      <c r="W1200" s="430">
        <v>0</v>
      </c>
      <c r="X1200" s="430">
        <v>0</v>
      </c>
      <c r="Y1200" s="430">
        <v>0</v>
      </c>
      <c r="Z1200" s="430">
        <v>0</v>
      </c>
      <c r="AA1200" s="430">
        <v>0</v>
      </c>
      <c r="AB1200" s="430">
        <v>0</v>
      </c>
      <c r="AC1200" s="430">
        <v>0</v>
      </c>
      <c r="AD1200" s="430">
        <v>0</v>
      </c>
      <c r="AE1200" s="430">
        <v>0</v>
      </c>
      <c r="AF1200" s="430">
        <v>0</v>
      </c>
      <c r="AG1200" s="430">
        <v>0</v>
      </c>
      <c r="AH1200" s="430">
        <v>0</v>
      </c>
      <c r="AI1200" s="430">
        <v>0</v>
      </c>
      <c r="AJ1200" s="430">
        <v>0</v>
      </c>
      <c r="AK1200" s="430">
        <v>0</v>
      </c>
      <c r="AL1200" s="430">
        <v>0</v>
      </c>
    </row>
    <row r="1201" spans="1:38" x14ac:dyDescent="0.25">
      <c r="A1201" s="430" t="s">
        <v>4264</v>
      </c>
      <c r="B1201" s="430">
        <v>1</v>
      </c>
      <c r="C1201" s="430" t="s">
        <v>4265</v>
      </c>
      <c r="D1201" s="430" t="s">
        <v>4052</v>
      </c>
      <c r="E1201" s="430">
        <v>23</v>
      </c>
      <c r="F1201" s="430">
        <v>0</v>
      </c>
      <c r="G1201" s="430">
        <v>0</v>
      </c>
      <c r="H1201" s="430">
        <v>0</v>
      </c>
      <c r="I1201" s="430">
        <v>0</v>
      </c>
      <c r="J1201" s="430">
        <v>0</v>
      </c>
      <c r="K1201" s="430">
        <v>0</v>
      </c>
      <c r="L1201" s="430">
        <v>0</v>
      </c>
      <c r="M1201" s="430">
        <v>0</v>
      </c>
      <c r="N1201" s="430">
        <v>0</v>
      </c>
      <c r="O1201" s="430">
        <v>0</v>
      </c>
      <c r="P1201" s="430">
        <v>0</v>
      </c>
      <c r="Q1201" s="430">
        <v>0</v>
      </c>
      <c r="R1201" s="430">
        <v>0</v>
      </c>
      <c r="S1201" s="430">
        <v>0</v>
      </c>
      <c r="T1201" s="430">
        <v>0</v>
      </c>
      <c r="U1201" s="430">
        <v>0</v>
      </c>
      <c r="V1201" s="430">
        <v>0</v>
      </c>
      <c r="W1201" s="430">
        <v>0</v>
      </c>
      <c r="X1201" s="430">
        <v>0</v>
      </c>
      <c r="Y1201" s="430">
        <v>0</v>
      </c>
      <c r="Z1201" s="430">
        <v>0</v>
      </c>
      <c r="AA1201" s="430">
        <v>0</v>
      </c>
      <c r="AB1201" s="430">
        <v>0</v>
      </c>
      <c r="AC1201" s="430">
        <v>0</v>
      </c>
      <c r="AD1201" s="430">
        <v>0</v>
      </c>
      <c r="AE1201" s="430">
        <v>0</v>
      </c>
      <c r="AF1201" s="430">
        <v>0</v>
      </c>
      <c r="AG1201" s="430">
        <v>0</v>
      </c>
      <c r="AH1201" s="430">
        <v>0</v>
      </c>
      <c r="AI1201" s="430">
        <v>0</v>
      </c>
      <c r="AJ1201" s="430">
        <v>0</v>
      </c>
      <c r="AK1201" s="430">
        <v>0</v>
      </c>
      <c r="AL1201" s="430">
        <v>0</v>
      </c>
    </row>
    <row r="1202" spans="1:38" x14ac:dyDescent="0.25">
      <c r="A1202" s="430" t="s">
        <v>4264</v>
      </c>
      <c r="B1202" s="430">
        <v>1</v>
      </c>
      <c r="C1202" s="430" t="s">
        <v>4265</v>
      </c>
      <c r="D1202" s="430" t="s">
        <v>4054</v>
      </c>
      <c r="E1202" s="430">
        <v>23</v>
      </c>
      <c r="F1202" s="430">
        <v>0</v>
      </c>
      <c r="G1202" s="430">
        <v>0</v>
      </c>
      <c r="H1202" s="430">
        <v>0</v>
      </c>
      <c r="I1202" s="430">
        <v>0</v>
      </c>
      <c r="J1202" s="430">
        <v>0</v>
      </c>
      <c r="K1202" s="430">
        <v>0</v>
      </c>
      <c r="L1202" s="430">
        <v>0</v>
      </c>
      <c r="M1202" s="430">
        <v>0</v>
      </c>
      <c r="N1202" s="430">
        <v>0</v>
      </c>
      <c r="O1202" s="430">
        <v>0</v>
      </c>
      <c r="P1202" s="430">
        <v>0</v>
      </c>
      <c r="Q1202" s="430">
        <v>0</v>
      </c>
      <c r="R1202" s="430">
        <v>0</v>
      </c>
      <c r="S1202" s="430">
        <v>0</v>
      </c>
      <c r="T1202" s="430">
        <v>0</v>
      </c>
      <c r="U1202" s="430">
        <v>0</v>
      </c>
      <c r="V1202" s="430">
        <v>0</v>
      </c>
      <c r="W1202" s="430">
        <v>0</v>
      </c>
      <c r="X1202" s="430">
        <v>0</v>
      </c>
      <c r="Y1202" s="430">
        <v>0</v>
      </c>
      <c r="Z1202" s="430">
        <v>0</v>
      </c>
      <c r="AA1202" s="430">
        <v>0</v>
      </c>
      <c r="AB1202" s="430">
        <v>0</v>
      </c>
      <c r="AC1202" s="430">
        <v>0</v>
      </c>
      <c r="AD1202" s="430">
        <v>0</v>
      </c>
      <c r="AE1202" s="430">
        <v>0</v>
      </c>
      <c r="AF1202" s="430">
        <v>0</v>
      </c>
      <c r="AG1202" s="430">
        <v>0</v>
      </c>
      <c r="AH1202" s="430">
        <v>0</v>
      </c>
      <c r="AI1202" s="430">
        <v>0</v>
      </c>
      <c r="AJ1202" s="430">
        <v>0</v>
      </c>
      <c r="AK1202" s="430">
        <v>0</v>
      </c>
      <c r="AL1202" s="430">
        <v>0</v>
      </c>
    </row>
    <row r="1203" spans="1:38" x14ac:dyDescent="0.25">
      <c r="A1203" s="430" t="s">
        <v>4264</v>
      </c>
      <c r="B1203" s="430">
        <v>1</v>
      </c>
      <c r="C1203" s="430" t="s">
        <v>4265</v>
      </c>
      <c r="D1203" s="430" t="s">
        <v>517</v>
      </c>
      <c r="E1203" s="430">
        <v>23</v>
      </c>
      <c r="F1203" s="430">
        <v>0</v>
      </c>
      <c r="G1203" s="430">
        <v>0</v>
      </c>
      <c r="H1203" s="430">
        <v>0</v>
      </c>
      <c r="I1203" s="430">
        <v>0</v>
      </c>
      <c r="J1203" s="430">
        <v>0</v>
      </c>
      <c r="K1203" s="430">
        <v>0</v>
      </c>
      <c r="L1203" s="430">
        <v>0</v>
      </c>
      <c r="M1203" s="430">
        <v>0</v>
      </c>
      <c r="N1203" s="430">
        <v>0</v>
      </c>
      <c r="O1203" s="430">
        <v>0</v>
      </c>
      <c r="P1203" s="430">
        <v>0</v>
      </c>
      <c r="Q1203" s="430">
        <v>0</v>
      </c>
      <c r="R1203" s="430">
        <v>0</v>
      </c>
      <c r="S1203" s="430">
        <v>0</v>
      </c>
      <c r="T1203" s="430">
        <v>0</v>
      </c>
      <c r="U1203" s="430">
        <v>0</v>
      </c>
      <c r="V1203" s="430">
        <v>0</v>
      </c>
      <c r="W1203" s="430">
        <v>0</v>
      </c>
      <c r="X1203" s="430">
        <v>0</v>
      </c>
      <c r="Y1203" s="430">
        <v>0</v>
      </c>
      <c r="Z1203" s="430">
        <v>0</v>
      </c>
      <c r="AA1203" s="430">
        <v>0</v>
      </c>
      <c r="AB1203" s="430">
        <v>0</v>
      </c>
      <c r="AC1203" s="430">
        <v>0</v>
      </c>
      <c r="AD1203" s="430">
        <v>0</v>
      </c>
      <c r="AE1203" s="430">
        <v>0</v>
      </c>
      <c r="AF1203" s="430">
        <v>0</v>
      </c>
      <c r="AG1203" s="430">
        <v>0</v>
      </c>
      <c r="AH1203" s="430">
        <v>0</v>
      </c>
      <c r="AI1203" s="430">
        <v>0</v>
      </c>
      <c r="AJ1203" s="430">
        <v>0</v>
      </c>
      <c r="AK1203" s="430">
        <v>0</v>
      </c>
      <c r="AL1203" s="430">
        <v>0</v>
      </c>
    </row>
    <row r="1204" spans="1:38" x14ac:dyDescent="0.25">
      <c r="A1204" s="430" t="s">
        <v>4264</v>
      </c>
      <c r="B1204" s="430">
        <v>1</v>
      </c>
      <c r="C1204" s="430" t="s">
        <v>4265</v>
      </c>
      <c r="D1204" s="430" t="s">
        <v>4057</v>
      </c>
      <c r="E1204" s="430">
        <v>23</v>
      </c>
      <c r="F1204" s="430">
        <v>0</v>
      </c>
      <c r="G1204" s="430">
        <v>0</v>
      </c>
      <c r="H1204" s="430">
        <v>0</v>
      </c>
      <c r="I1204" s="430">
        <v>0</v>
      </c>
      <c r="J1204" s="430">
        <v>0</v>
      </c>
      <c r="K1204" s="430">
        <v>0</v>
      </c>
      <c r="L1204" s="430">
        <v>0</v>
      </c>
      <c r="M1204" s="430">
        <v>0</v>
      </c>
      <c r="N1204" s="430">
        <v>0</v>
      </c>
      <c r="O1204" s="430">
        <v>0</v>
      </c>
      <c r="P1204" s="430">
        <v>0</v>
      </c>
      <c r="Q1204" s="430">
        <v>0</v>
      </c>
      <c r="R1204" s="430">
        <v>0</v>
      </c>
      <c r="S1204" s="430">
        <v>0</v>
      </c>
      <c r="T1204" s="430">
        <v>0</v>
      </c>
      <c r="U1204" s="430">
        <v>0</v>
      </c>
      <c r="V1204" s="430">
        <v>0</v>
      </c>
      <c r="W1204" s="430">
        <v>0</v>
      </c>
      <c r="X1204" s="430">
        <v>0</v>
      </c>
      <c r="Y1204" s="430">
        <v>0</v>
      </c>
      <c r="Z1204" s="430">
        <v>0</v>
      </c>
      <c r="AA1204" s="430">
        <v>0</v>
      </c>
      <c r="AB1204" s="430">
        <v>0</v>
      </c>
      <c r="AC1204" s="430">
        <v>0</v>
      </c>
      <c r="AD1204" s="430">
        <v>0</v>
      </c>
      <c r="AE1204" s="430">
        <v>0</v>
      </c>
      <c r="AF1204" s="430">
        <v>0</v>
      </c>
      <c r="AG1204" s="430">
        <v>0</v>
      </c>
      <c r="AH1204" s="430">
        <v>0</v>
      </c>
      <c r="AI1204" s="430">
        <v>0</v>
      </c>
      <c r="AJ1204" s="430">
        <v>0</v>
      </c>
      <c r="AK1204" s="430">
        <v>0</v>
      </c>
      <c r="AL1204" s="430">
        <v>0</v>
      </c>
    </row>
    <row r="1205" spans="1:38" x14ac:dyDescent="0.25">
      <c r="A1205" s="430" t="s">
        <v>4264</v>
      </c>
      <c r="B1205" s="430">
        <v>1</v>
      </c>
      <c r="C1205" s="430" t="s">
        <v>4265</v>
      </c>
      <c r="D1205" s="430" t="s">
        <v>4059</v>
      </c>
      <c r="E1205" s="430">
        <v>23</v>
      </c>
      <c r="F1205" s="430">
        <v>0</v>
      </c>
      <c r="G1205" s="430">
        <v>0</v>
      </c>
      <c r="H1205" s="430">
        <v>0</v>
      </c>
      <c r="I1205" s="430">
        <v>0</v>
      </c>
      <c r="J1205" s="430">
        <v>0</v>
      </c>
      <c r="K1205" s="430">
        <v>0</v>
      </c>
      <c r="L1205" s="430">
        <v>0</v>
      </c>
      <c r="M1205" s="430">
        <v>0</v>
      </c>
      <c r="N1205" s="430">
        <v>0</v>
      </c>
      <c r="O1205" s="430">
        <v>0</v>
      </c>
      <c r="P1205" s="430">
        <v>0</v>
      </c>
      <c r="Q1205" s="430">
        <v>0</v>
      </c>
      <c r="R1205" s="430">
        <v>0</v>
      </c>
      <c r="S1205" s="430">
        <v>0</v>
      </c>
      <c r="T1205" s="430">
        <v>0</v>
      </c>
      <c r="U1205" s="430">
        <v>0</v>
      </c>
      <c r="V1205" s="430">
        <v>0</v>
      </c>
      <c r="W1205" s="430">
        <v>0</v>
      </c>
      <c r="X1205" s="430">
        <v>0</v>
      </c>
      <c r="Y1205" s="430">
        <v>0</v>
      </c>
      <c r="Z1205" s="430">
        <v>0</v>
      </c>
      <c r="AA1205" s="430">
        <v>0</v>
      </c>
      <c r="AB1205" s="430">
        <v>0</v>
      </c>
      <c r="AC1205" s="430">
        <v>0</v>
      </c>
      <c r="AD1205" s="430">
        <v>0</v>
      </c>
      <c r="AE1205" s="430">
        <v>0</v>
      </c>
      <c r="AF1205" s="430">
        <v>0</v>
      </c>
      <c r="AG1205" s="430">
        <v>0</v>
      </c>
      <c r="AH1205" s="430">
        <v>0</v>
      </c>
      <c r="AI1205" s="430">
        <v>0</v>
      </c>
      <c r="AJ1205" s="430">
        <v>0</v>
      </c>
      <c r="AK1205" s="430">
        <v>0</v>
      </c>
      <c r="AL1205" s="430">
        <v>0</v>
      </c>
    </row>
    <row r="1206" spans="1:38" x14ac:dyDescent="0.25">
      <c r="A1206" s="430" t="s">
        <v>4264</v>
      </c>
      <c r="B1206" s="430">
        <v>1</v>
      </c>
      <c r="C1206" s="430" t="s">
        <v>4265</v>
      </c>
      <c r="D1206" s="430" t="s">
        <v>4061</v>
      </c>
      <c r="E1206" s="430">
        <v>23</v>
      </c>
      <c r="F1206" s="430">
        <v>0</v>
      </c>
      <c r="G1206" s="430">
        <v>0</v>
      </c>
      <c r="H1206" s="430">
        <v>0</v>
      </c>
      <c r="I1206" s="430">
        <v>0</v>
      </c>
      <c r="J1206" s="430">
        <v>0</v>
      </c>
      <c r="K1206" s="430">
        <v>0</v>
      </c>
      <c r="L1206" s="430">
        <v>0</v>
      </c>
      <c r="M1206" s="430">
        <v>0</v>
      </c>
      <c r="N1206" s="430">
        <v>0</v>
      </c>
      <c r="O1206" s="430">
        <v>0</v>
      </c>
      <c r="P1206" s="430">
        <v>0</v>
      </c>
      <c r="Q1206" s="430">
        <v>0</v>
      </c>
      <c r="R1206" s="430">
        <v>0</v>
      </c>
      <c r="S1206" s="430">
        <v>0</v>
      </c>
      <c r="T1206" s="430">
        <v>0</v>
      </c>
      <c r="U1206" s="430">
        <v>0</v>
      </c>
      <c r="V1206" s="430">
        <v>0</v>
      </c>
      <c r="W1206" s="430">
        <v>0</v>
      </c>
      <c r="X1206" s="430">
        <v>0</v>
      </c>
      <c r="Y1206" s="430">
        <v>0</v>
      </c>
      <c r="Z1206" s="430">
        <v>0</v>
      </c>
      <c r="AA1206" s="430">
        <v>0</v>
      </c>
      <c r="AB1206" s="430">
        <v>0</v>
      </c>
      <c r="AC1206" s="430">
        <v>0</v>
      </c>
      <c r="AD1206" s="430">
        <v>0</v>
      </c>
      <c r="AE1206" s="430">
        <v>0</v>
      </c>
      <c r="AF1206" s="430">
        <v>0</v>
      </c>
      <c r="AG1206" s="430">
        <v>0</v>
      </c>
      <c r="AH1206" s="430">
        <v>0</v>
      </c>
      <c r="AI1206" s="430">
        <v>0</v>
      </c>
      <c r="AJ1206" s="430">
        <v>0</v>
      </c>
      <c r="AK1206" s="430">
        <v>0</v>
      </c>
      <c r="AL1206" s="430">
        <v>0</v>
      </c>
    </row>
    <row r="1207" spans="1:38" x14ac:dyDescent="0.25">
      <c r="A1207" s="430" t="s">
        <v>4264</v>
      </c>
      <c r="B1207" s="430">
        <v>1</v>
      </c>
      <c r="C1207" s="430" t="s">
        <v>4265</v>
      </c>
      <c r="D1207" s="430" t="s">
        <v>4063</v>
      </c>
      <c r="E1207" s="430">
        <v>23</v>
      </c>
      <c r="F1207" s="430">
        <v>0</v>
      </c>
      <c r="G1207" s="430">
        <v>0</v>
      </c>
      <c r="H1207" s="430">
        <v>0</v>
      </c>
      <c r="I1207" s="430">
        <v>0</v>
      </c>
      <c r="J1207" s="430">
        <v>0</v>
      </c>
      <c r="K1207" s="430">
        <v>0</v>
      </c>
      <c r="L1207" s="430">
        <v>0</v>
      </c>
      <c r="M1207" s="430">
        <v>0</v>
      </c>
      <c r="N1207" s="430">
        <v>0</v>
      </c>
      <c r="O1207" s="430">
        <v>0</v>
      </c>
      <c r="P1207" s="430">
        <v>0</v>
      </c>
      <c r="Q1207" s="430">
        <v>0</v>
      </c>
      <c r="R1207" s="430">
        <v>0</v>
      </c>
      <c r="S1207" s="430">
        <v>0</v>
      </c>
      <c r="T1207" s="430">
        <v>0</v>
      </c>
      <c r="U1207" s="430">
        <v>0</v>
      </c>
      <c r="V1207" s="430">
        <v>0</v>
      </c>
      <c r="W1207" s="430">
        <v>0</v>
      </c>
      <c r="X1207" s="430">
        <v>0</v>
      </c>
      <c r="Y1207" s="430">
        <v>0</v>
      </c>
      <c r="Z1207" s="430">
        <v>0</v>
      </c>
      <c r="AA1207" s="430">
        <v>0</v>
      </c>
      <c r="AB1207" s="430">
        <v>0</v>
      </c>
      <c r="AC1207" s="430">
        <v>0</v>
      </c>
      <c r="AD1207" s="430">
        <v>0</v>
      </c>
      <c r="AE1207" s="430">
        <v>0</v>
      </c>
      <c r="AF1207" s="430">
        <v>0</v>
      </c>
      <c r="AG1207" s="430">
        <v>0</v>
      </c>
      <c r="AH1207" s="430">
        <v>0</v>
      </c>
      <c r="AI1207" s="430">
        <v>0</v>
      </c>
      <c r="AJ1207" s="430">
        <v>0</v>
      </c>
      <c r="AK1207" s="430">
        <v>0</v>
      </c>
      <c r="AL1207" s="430">
        <v>0</v>
      </c>
    </row>
    <row r="1208" spans="1:38" x14ac:dyDescent="0.25">
      <c r="A1208" s="430" t="s">
        <v>4264</v>
      </c>
      <c r="B1208" s="430">
        <v>1</v>
      </c>
      <c r="C1208" s="430" t="s">
        <v>4265</v>
      </c>
      <c r="D1208" s="430" t="s">
        <v>4065</v>
      </c>
      <c r="E1208" s="430">
        <v>23</v>
      </c>
      <c r="F1208" s="430">
        <v>0</v>
      </c>
      <c r="G1208" s="430">
        <v>0</v>
      </c>
      <c r="H1208" s="430">
        <v>0</v>
      </c>
      <c r="I1208" s="430">
        <v>0</v>
      </c>
      <c r="J1208" s="430">
        <v>0</v>
      </c>
      <c r="K1208" s="430">
        <v>0</v>
      </c>
      <c r="L1208" s="430">
        <v>0</v>
      </c>
      <c r="M1208" s="430">
        <v>0</v>
      </c>
      <c r="N1208" s="430">
        <v>0</v>
      </c>
      <c r="O1208" s="430">
        <v>0</v>
      </c>
      <c r="P1208" s="430">
        <v>0</v>
      </c>
      <c r="Q1208" s="430">
        <v>0</v>
      </c>
      <c r="R1208" s="430">
        <v>0</v>
      </c>
      <c r="S1208" s="430">
        <v>0</v>
      </c>
      <c r="T1208" s="430">
        <v>0</v>
      </c>
      <c r="U1208" s="430">
        <v>0</v>
      </c>
      <c r="V1208" s="430">
        <v>0</v>
      </c>
      <c r="W1208" s="430">
        <v>0</v>
      </c>
      <c r="X1208" s="430">
        <v>0</v>
      </c>
      <c r="Y1208" s="430">
        <v>0</v>
      </c>
      <c r="Z1208" s="430">
        <v>0</v>
      </c>
      <c r="AA1208" s="430">
        <v>0</v>
      </c>
      <c r="AB1208" s="430">
        <v>0</v>
      </c>
      <c r="AC1208" s="430">
        <v>0</v>
      </c>
      <c r="AD1208" s="430">
        <v>0</v>
      </c>
      <c r="AE1208" s="430">
        <v>0</v>
      </c>
      <c r="AF1208" s="430">
        <v>0</v>
      </c>
      <c r="AG1208" s="430">
        <v>0</v>
      </c>
      <c r="AH1208" s="430">
        <v>0</v>
      </c>
      <c r="AI1208" s="430">
        <v>0</v>
      </c>
      <c r="AJ1208" s="430">
        <v>0</v>
      </c>
      <c r="AK1208" s="430">
        <v>0</v>
      </c>
      <c r="AL1208" s="430">
        <v>0</v>
      </c>
    </row>
    <row r="1209" spans="1:38" x14ac:dyDescent="0.25">
      <c r="A1209" s="430" t="s">
        <v>4264</v>
      </c>
      <c r="B1209" s="430">
        <v>1</v>
      </c>
      <c r="C1209" s="430" t="s">
        <v>4265</v>
      </c>
      <c r="D1209" s="430" t="s">
        <v>4067</v>
      </c>
      <c r="E1209" s="430">
        <v>23</v>
      </c>
      <c r="F1209" s="430">
        <v>0.13691720811829999</v>
      </c>
      <c r="G1209" s="430">
        <v>0.1184445086637</v>
      </c>
      <c r="H1209" s="430">
        <v>0.191853968254</v>
      </c>
      <c r="I1209" s="430">
        <v>0.18982789060380001</v>
      </c>
      <c r="J1209" s="430">
        <v>0.20455591659899999</v>
      </c>
      <c r="K1209" s="430">
        <v>0.20455591659899999</v>
      </c>
      <c r="L1209" s="430">
        <v>0.20645662715909999</v>
      </c>
      <c r="M1209" s="430">
        <v>0.22878310523430001</v>
      </c>
      <c r="N1209" s="430">
        <v>0.23272714776629999</v>
      </c>
      <c r="O1209" s="430">
        <v>0.22557207030250001</v>
      </c>
      <c r="P1209" s="430">
        <v>0.23550920378760001</v>
      </c>
      <c r="Q1209" s="430">
        <v>0.2355106604468</v>
      </c>
      <c r="R1209" s="430">
        <v>0.25318879176719999</v>
      </c>
      <c r="S1209" s="430">
        <v>0.24772969621820001</v>
      </c>
      <c r="T1209" s="430">
        <v>0.28751868271059999</v>
      </c>
      <c r="U1209" s="430">
        <v>0.26005925925930001</v>
      </c>
      <c r="V1209" s="430">
        <v>0.24853907692310001</v>
      </c>
      <c r="W1209" s="430">
        <v>0.26123815384620003</v>
      </c>
      <c r="X1209" s="430">
        <v>0.24491076923079999</v>
      </c>
      <c r="Y1209" s="430">
        <v>0.2475112627986</v>
      </c>
      <c r="Z1209" s="430">
        <v>0.29820093414510002</v>
      </c>
      <c r="AA1209" s="430">
        <v>0.32553596389689998</v>
      </c>
      <c r="AB1209" s="430">
        <v>0.29363768771549997</v>
      </c>
      <c r="AC1209" s="430">
        <v>0.32389161921440002</v>
      </c>
      <c r="AD1209" s="430">
        <v>0.29502732123309999</v>
      </c>
      <c r="AE1209" s="430">
        <v>0.30005596824449998</v>
      </c>
      <c r="AF1209" s="430">
        <v>0.29664496098400001</v>
      </c>
      <c r="AG1209" s="430">
        <v>0.2848308819907</v>
      </c>
      <c r="AH1209" s="430">
        <v>0.28818449473899999</v>
      </c>
      <c r="AI1209" s="430">
        <v>0.30221070421079999</v>
      </c>
      <c r="AJ1209" s="430">
        <v>0.2273826860864</v>
      </c>
      <c r="AK1209" s="430">
        <v>0.23891462848530001</v>
      </c>
      <c r="AL1209" s="430">
        <v>0</v>
      </c>
    </row>
    <row r="1210" spans="1:38" x14ac:dyDescent="0.25">
      <c r="A1210" s="430" t="s">
        <v>4264</v>
      </c>
      <c r="B1210" s="430">
        <v>1</v>
      </c>
      <c r="C1210" s="430" t="s">
        <v>4265</v>
      </c>
      <c r="D1210" s="430" t="s">
        <v>4069</v>
      </c>
      <c r="E1210" s="430">
        <v>23</v>
      </c>
      <c r="F1210" s="430">
        <v>0</v>
      </c>
      <c r="G1210" s="430">
        <v>0</v>
      </c>
      <c r="H1210" s="430">
        <v>0</v>
      </c>
      <c r="I1210" s="430">
        <v>0</v>
      </c>
      <c r="J1210" s="430">
        <v>0</v>
      </c>
      <c r="K1210" s="430">
        <v>0</v>
      </c>
      <c r="L1210" s="430">
        <v>0</v>
      </c>
      <c r="M1210" s="430">
        <v>0</v>
      </c>
      <c r="N1210" s="430">
        <v>0</v>
      </c>
      <c r="O1210" s="430">
        <v>0</v>
      </c>
      <c r="P1210" s="430">
        <v>0</v>
      </c>
      <c r="Q1210" s="430">
        <v>0</v>
      </c>
      <c r="R1210" s="430">
        <v>0</v>
      </c>
      <c r="S1210" s="430">
        <v>0</v>
      </c>
      <c r="T1210" s="430">
        <v>0</v>
      </c>
      <c r="U1210" s="430">
        <v>0</v>
      </c>
      <c r="V1210" s="430">
        <v>0</v>
      </c>
      <c r="W1210" s="430">
        <v>0</v>
      </c>
      <c r="X1210" s="430">
        <v>0</v>
      </c>
      <c r="Y1210" s="430">
        <v>0</v>
      </c>
      <c r="Z1210" s="430">
        <v>0</v>
      </c>
      <c r="AA1210" s="430">
        <v>0</v>
      </c>
      <c r="AB1210" s="430">
        <v>0</v>
      </c>
      <c r="AC1210" s="430">
        <v>0</v>
      </c>
      <c r="AD1210" s="430">
        <v>0</v>
      </c>
      <c r="AE1210" s="430">
        <v>0</v>
      </c>
      <c r="AF1210" s="430">
        <v>0</v>
      </c>
      <c r="AG1210" s="430">
        <v>0</v>
      </c>
      <c r="AH1210" s="430">
        <v>0</v>
      </c>
      <c r="AI1210" s="430">
        <v>0</v>
      </c>
      <c r="AJ1210" s="430">
        <v>0</v>
      </c>
      <c r="AK1210" s="430">
        <v>0</v>
      </c>
      <c r="AL1210" s="430">
        <v>0</v>
      </c>
    </row>
    <row r="1211" spans="1:38" x14ac:dyDescent="0.25">
      <c r="A1211" s="430" t="s">
        <v>4264</v>
      </c>
      <c r="B1211" s="430">
        <v>1</v>
      </c>
      <c r="C1211" s="430" t="s">
        <v>4265</v>
      </c>
      <c r="D1211" s="430" t="s">
        <v>4071</v>
      </c>
      <c r="E1211" s="430">
        <v>23</v>
      </c>
      <c r="F1211" s="430">
        <v>0</v>
      </c>
      <c r="G1211" s="430">
        <v>0</v>
      </c>
      <c r="H1211" s="430">
        <v>0</v>
      </c>
      <c r="I1211" s="430">
        <v>0</v>
      </c>
      <c r="J1211" s="430">
        <v>0</v>
      </c>
      <c r="K1211" s="430">
        <v>0</v>
      </c>
      <c r="L1211" s="430">
        <v>0</v>
      </c>
      <c r="M1211" s="430">
        <v>0</v>
      </c>
      <c r="N1211" s="430">
        <v>0</v>
      </c>
      <c r="O1211" s="430">
        <v>0</v>
      </c>
      <c r="P1211" s="430">
        <v>0</v>
      </c>
      <c r="Q1211" s="430">
        <v>0</v>
      </c>
      <c r="R1211" s="430">
        <v>0</v>
      </c>
      <c r="S1211" s="430">
        <v>0</v>
      </c>
      <c r="T1211" s="430">
        <v>0</v>
      </c>
      <c r="U1211" s="430">
        <v>0</v>
      </c>
      <c r="V1211" s="430">
        <v>0</v>
      </c>
      <c r="W1211" s="430">
        <v>0</v>
      </c>
      <c r="X1211" s="430">
        <v>0</v>
      </c>
      <c r="Y1211" s="430">
        <v>0</v>
      </c>
      <c r="Z1211" s="430">
        <v>0</v>
      </c>
      <c r="AA1211" s="430">
        <v>0</v>
      </c>
      <c r="AB1211" s="430">
        <v>0</v>
      </c>
      <c r="AC1211" s="430">
        <v>0</v>
      </c>
      <c r="AD1211" s="430">
        <v>0</v>
      </c>
      <c r="AE1211" s="430">
        <v>0</v>
      </c>
      <c r="AF1211" s="430">
        <v>0</v>
      </c>
      <c r="AG1211" s="430">
        <v>0</v>
      </c>
      <c r="AH1211" s="430">
        <v>0</v>
      </c>
      <c r="AI1211" s="430">
        <v>0</v>
      </c>
      <c r="AJ1211" s="430">
        <v>0</v>
      </c>
      <c r="AK1211" s="430">
        <v>0</v>
      </c>
      <c r="AL1211" s="430">
        <v>0</v>
      </c>
    </row>
    <row r="1212" spans="1:38" x14ac:dyDescent="0.25">
      <c r="A1212" s="430" t="s">
        <v>4264</v>
      </c>
      <c r="B1212" s="430">
        <v>1</v>
      </c>
      <c r="C1212" s="430" t="s">
        <v>4265</v>
      </c>
      <c r="D1212" s="430" t="s">
        <v>4073</v>
      </c>
      <c r="E1212" s="430">
        <v>23</v>
      </c>
      <c r="F1212" s="430">
        <v>0</v>
      </c>
      <c r="G1212" s="430">
        <v>0</v>
      </c>
      <c r="H1212" s="430">
        <v>0</v>
      </c>
      <c r="I1212" s="430">
        <v>0</v>
      </c>
      <c r="J1212" s="430">
        <v>0</v>
      </c>
      <c r="K1212" s="430">
        <v>0</v>
      </c>
      <c r="L1212" s="430">
        <v>0</v>
      </c>
      <c r="M1212" s="430">
        <v>0</v>
      </c>
      <c r="N1212" s="430">
        <v>0</v>
      </c>
      <c r="O1212" s="430">
        <v>0</v>
      </c>
      <c r="P1212" s="430">
        <v>0</v>
      </c>
      <c r="Q1212" s="430">
        <v>0</v>
      </c>
      <c r="R1212" s="430">
        <v>0</v>
      </c>
      <c r="S1212" s="430">
        <v>0</v>
      </c>
      <c r="T1212" s="430">
        <v>0</v>
      </c>
      <c r="U1212" s="430">
        <v>0</v>
      </c>
      <c r="V1212" s="430">
        <v>0</v>
      </c>
      <c r="W1212" s="430">
        <v>0</v>
      </c>
      <c r="X1212" s="430">
        <v>0</v>
      </c>
      <c r="Y1212" s="430">
        <v>0</v>
      </c>
      <c r="Z1212" s="430">
        <v>0</v>
      </c>
      <c r="AA1212" s="430">
        <v>0</v>
      </c>
      <c r="AB1212" s="430">
        <v>0</v>
      </c>
      <c r="AC1212" s="430">
        <v>0</v>
      </c>
      <c r="AD1212" s="430">
        <v>0</v>
      </c>
      <c r="AE1212" s="430">
        <v>0</v>
      </c>
      <c r="AF1212" s="430">
        <v>0</v>
      </c>
      <c r="AG1212" s="430">
        <v>0</v>
      </c>
      <c r="AH1212" s="430">
        <v>0</v>
      </c>
      <c r="AI1212" s="430">
        <v>0</v>
      </c>
      <c r="AJ1212" s="430">
        <v>0</v>
      </c>
      <c r="AK1212" s="430">
        <v>0</v>
      </c>
      <c r="AL1212" s="430">
        <v>0</v>
      </c>
    </row>
    <row r="1213" spans="1:38" x14ac:dyDescent="0.25">
      <c r="A1213" s="430" t="s">
        <v>4264</v>
      </c>
      <c r="B1213" s="430">
        <v>1</v>
      </c>
      <c r="C1213" s="430" t="s">
        <v>4265</v>
      </c>
      <c r="D1213" s="430" t="s">
        <v>4228</v>
      </c>
      <c r="E1213" s="430">
        <v>23</v>
      </c>
      <c r="F1213" s="430">
        <v>0</v>
      </c>
      <c r="G1213" s="430">
        <v>0</v>
      </c>
      <c r="H1213" s="430">
        <v>0</v>
      </c>
      <c r="I1213" s="430">
        <v>0</v>
      </c>
      <c r="J1213" s="430">
        <v>0</v>
      </c>
      <c r="K1213" s="430">
        <v>0</v>
      </c>
      <c r="L1213" s="430">
        <v>0</v>
      </c>
      <c r="M1213" s="430">
        <v>0</v>
      </c>
      <c r="N1213" s="430">
        <v>0</v>
      </c>
      <c r="O1213" s="430">
        <v>0</v>
      </c>
      <c r="P1213" s="430">
        <v>0</v>
      </c>
      <c r="Q1213" s="430">
        <v>0</v>
      </c>
      <c r="R1213" s="430">
        <v>0</v>
      </c>
      <c r="S1213" s="430">
        <v>0</v>
      </c>
      <c r="T1213" s="430">
        <v>0</v>
      </c>
      <c r="U1213" s="430">
        <v>0</v>
      </c>
      <c r="V1213" s="430">
        <v>0</v>
      </c>
      <c r="W1213" s="430">
        <v>0</v>
      </c>
      <c r="X1213" s="430">
        <v>0</v>
      </c>
      <c r="Y1213" s="430">
        <v>0</v>
      </c>
      <c r="Z1213" s="430">
        <v>0</v>
      </c>
      <c r="AA1213" s="430">
        <v>0</v>
      </c>
      <c r="AB1213" s="430">
        <v>0</v>
      </c>
      <c r="AC1213" s="430">
        <v>0</v>
      </c>
      <c r="AD1213" s="430">
        <v>0</v>
      </c>
      <c r="AE1213" s="430">
        <v>0</v>
      </c>
      <c r="AF1213" s="430">
        <v>0</v>
      </c>
      <c r="AG1213" s="430">
        <v>0</v>
      </c>
      <c r="AH1213" s="430">
        <v>0</v>
      </c>
      <c r="AI1213" s="430">
        <v>0</v>
      </c>
      <c r="AJ1213" s="430">
        <v>0</v>
      </c>
      <c r="AK1213" s="430">
        <v>0</v>
      </c>
      <c r="AL1213" s="430">
        <v>0</v>
      </c>
    </row>
    <row r="1214" spans="1:38" x14ac:dyDescent="0.25">
      <c r="A1214" s="430" t="s">
        <v>4264</v>
      </c>
      <c r="B1214" s="430">
        <v>1</v>
      </c>
      <c r="C1214" s="430" t="s">
        <v>4265</v>
      </c>
      <c r="D1214" s="430" t="s">
        <v>4075</v>
      </c>
      <c r="E1214" s="430">
        <v>23</v>
      </c>
      <c r="F1214" s="430">
        <v>0</v>
      </c>
      <c r="G1214" s="430">
        <v>0</v>
      </c>
      <c r="H1214" s="430">
        <v>0</v>
      </c>
      <c r="I1214" s="430">
        <v>0</v>
      </c>
      <c r="J1214" s="430">
        <v>0</v>
      </c>
      <c r="K1214" s="430">
        <v>0</v>
      </c>
      <c r="L1214" s="430">
        <v>0</v>
      </c>
      <c r="M1214" s="430">
        <v>0</v>
      </c>
      <c r="N1214" s="430">
        <v>0</v>
      </c>
      <c r="O1214" s="430">
        <v>0</v>
      </c>
      <c r="P1214" s="430">
        <v>0</v>
      </c>
      <c r="Q1214" s="430">
        <v>0</v>
      </c>
      <c r="R1214" s="430">
        <v>0</v>
      </c>
      <c r="S1214" s="430">
        <v>0</v>
      </c>
      <c r="T1214" s="430">
        <v>0</v>
      </c>
      <c r="U1214" s="430">
        <v>0</v>
      </c>
      <c r="V1214" s="430">
        <v>0</v>
      </c>
      <c r="W1214" s="430">
        <v>0</v>
      </c>
      <c r="X1214" s="430">
        <v>0</v>
      </c>
      <c r="Y1214" s="430">
        <v>0</v>
      </c>
      <c r="Z1214" s="430">
        <v>0</v>
      </c>
      <c r="AA1214" s="430">
        <v>0</v>
      </c>
      <c r="AB1214" s="430">
        <v>0</v>
      </c>
      <c r="AC1214" s="430">
        <v>0</v>
      </c>
      <c r="AD1214" s="430">
        <v>0</v>
      </c>
      <c r="AE1214" s="430">
        <v>0</v>
      </c>
      <c r="AF1214" s="430">
        <v>0</v>
      </c>
      <c r="AG1214" s="430">
        <v>0</v>
      </c>
      <c r="AH1214" s="430">
        <v>0</v>
      </c>
      <c r="AI1214" s="430">
        <v>0</v>
      </c>
      <c r="AJ1214" s="430">
        <v>0</v>
      </c>
      <c r="AK1214" s="430">
        <v>0</v>
      </c>
      <c r="AL1214" s="430">
        <v>0</v>
      </c>
    </row>
    <row r="1215" spans="1:38" x14ac:dyDescent="0.25">
      <c r="A1215" s="430" t="s">
        <v>4264</v>
      </c>
      <c r="B1215" s="430">
        <v>1</v>
      </c>
      <c r="C1215" s="430" t="s">
        <v>4265</v>
      </c>
      <c r="D1215" s="430" t="s">
        <v>4077</v>
      </c>
      <c r="E1215" s="430">
        <v>23</v>
      </c>
      <c r="F1215" s="430">
        <v>0</v>
      </c>
      <c r="G1215" s="430">
        <v>0</v>
      </c>
      <c r="H1215" s="430">
        <v>0</v>
      </c>
      <c r="I1215" s="430">
        <v>0</v>
      </c>
      <c r="J1215" s="430">
        <v>0</v>
      </c>
      <c r="K1215" s="430">
        <v>0</v>
      </c>
      <c r="L1215" s="430">
        <v>0</v>
      </c>
      <c r="M1215" s="430">
        <v>0</v>
      </c>
      <c r="N1215" s="430">
        <v>0</v>
      </c>
      <c r="O1215" s="430">
        <v>0</v>
      </c>
      <c r="P1215" s="430">
        <v>0</v>
      </c>
      <c r="Q1215" s="430">
        <v>0</v>
      </c>
      <c r="R1215" s="430">
        <v>0</v>
      </c>
      <c r="S1215" s="430">
        <v>0</v>
      </c>
      <c r="T1215" s="430">
        <v>0</v>
      </c>
      <c r="U1215" s="430">
        <v>0</v>
      </c>
      <c r="V1215" s="430">
        <v>0</v>
      </c>
      <c r="W1215" s="430">
        <v>0</v>
      </c>
      <c r="X1215" s="430">
        <v>0</v>
      </c>
      <c r="Y1215" s="430">
        <v>0</v>
      </c>
      <c r="Z1215" s="430">
        <v>0</v>
      </c>
      <c r="AA1215" s="430">
        <v>0</v>
      </c>
      <c r="AB1215" s="430">
        <v>0</v>
      </c>
      <c r="AC1215" s="430">
        <v>0</v>
      </c>
      <c r="AD1215" s="430">
        <v>0</v>
      </c>
      <c r="AE1215" s="430">
        <v>0</v>
      </c>
      <c r="AF1215" s="430">
        <v>0</v>
      </c>
      <c r="AG1215" s="430">
        <v>0</v>
      </c>
      <c r="AH1215" s="430">
        <v>0</v>
      </c>
      <c r="AI1215" s="430">
        <v>0</v>
      </c>
      <c r="AJ1215" s="430">
        <v>0</v>
      </c>
      <c r="AK1215" s="430">
        <v>0</v>
      </c>
      <c r="AL1215" s="430">
        <v>0</v>
      </c>
    </row>
    <row r="1216" spans="1:38" x14ac:dyDescent="0.25">
      <c r="A1216" s="430" t="s">
        <v>4264</v>
      </c>
      <c r="B1216" s="430">
        <v>1</v>
      </c>
      <c r="C1216" s="430" t="s">
        <v>4265</v>
      </c>
      <c r="D1216" s="430" t="s">
        <v>4079</v>
      </c>
      <c r="E1216" s="430">
        <v>23</v>
      </c>
      <c r="F1216" s="430">
        <v>0</v>
      </c>
      <c r="G1216" s="430">
        <v>0</v>
      </c>
      <c r="H1216" s="430">
        <v>0</v>
      </c>
      <c r="I1216" s="430">
        <v>0</v>
      </c>
      <c r="J1216" s="430">
        <v>0</v>
      </c>
      <c r="K1216" s="430">
        <v>0</v>
      </c>
      <c r="L1216" s="430">
        <v>0</v>
      </c>
      <c r="M1216" s="430">
        <v>0</v>
      </c>
      <c r="N1216" s="430">
        <v>0</v>
      </c>
      <c r="O1216" s="430">
        <v>0</v>
      </c>
      <c r="P1216" s="430">
        <v>0</v>
      </c>
      <c r="Q1216" s="430">
        <v>0</v>
      </c>
      <c r="R1216" s="430">
        <v>0</v>
      </c>
      <c r="S1216" s="430">
        <v>0</v>
      </c>
      <c r="T1216" s="430">
        <v>0</v>
      </c>
      <c r="U1216" s="430">
        <v>0</v>
      </c>
      <c r="V1216" s="430">
        <v>0</v>
      </c>
      <c r="W1216" s="430">
        <v>0</v>
      </c>
      <c r="X1216" s="430">
        <v>0</v>
      </c>
      <c r="Y1216" s="430">
        <v>0</v>
      </c>
      <c r="Z1216" s="430">
        <v>0</v>
      </c>
      <c r="AA1216" s="430">
        <v>0</v>
      </c>
      <c r="AB1216" s="430">
        <v>0</v>
      </c>
      <c r="AC1216" s="430">
        <v>0</v>
      </c>
      <c r="AD1216" s="430">
        <v>0</v>
      </c>
      <c r="AE1216" s="430">
        <v>0</v>
      </c>
      <c r="AF1216" s="430">
        <v>0</v>
      </c>
      <c r="AG1216" s="430">
        <v>0</v>
      </c>
      <c r="AH1216" s="430">
        <v>0</v>
      </c>
      <c r="AI1216" s="430">
        <v>0</v>
      </c>
      <c r="AJ1216" s="430">
        <v>0</v>
      </c>
      <c r="AK1216" s="430">
        <v>0</v>
      </c>
      <c r="AL1216" s="430">
        <v>0</v>
      </c>
    </row>
    <row r="1217" spans="1:38" x14ac:dyDescent="0.25">
      <c r="A1217" s="430" t="s">
        <v>4264</v>
      </c>
      <c r="B1217" s="430">
        <v>1</v>
      </c>
      <c r="C1217" s="430" t="s">
        <v>4265</v>
      </c>
      <c r="D1217" s="430" t="s">
        <v>4081</v>
      </c>
      <c r="E1217" s="430">
        <v>23</v>
      </c>
      <c r="F1217" s="430">
        <v>0.36634604334370002</v>
      </c>
      <c r="G1217" s="430">
        <v>0.31691909074890001</v>
      </c>
      <c r="H1217" s="430">
        <v>0.34533714285709999</v>
      </c>
      <c r="I1217" s="430">
        <v>0.34169020308690001</v>
      </c>
      <c r="J1217" s="430">
        <v>0.36820064987809997</v>
      </c>
      <c r="K1217" s="430">
        <v>0.36820064987809997</v>
      </c>
      <c r="L1217" s="430">
        <v>0.35858256296059998</v>
      </c>
      <c r="M1217" s="430">
        <v>0.39736013014380001</v>
      </c>
      <c r="N1217" s="430">
        <v>0.40421030927840002</v>
      </c>
      <c r="O1217" s="430">
        <v>0.41790194077089998</v>
      </c>
      <c r="P1217" s="430">
        <v>0.45198736080450003</v>
      </c>
      <c r="Q1217" s="430">
        <v>0.42616214747510001</v>
      </c>
      <c r="R1217" s="430">
        <v>0.45815114700729997</v>
      </c>
      <c r="S1217" s="430">
        <v>0.44827278363299999</v>
      </c>
      <c r="T1217" s="430">
        <v>0.49662317922740001</v>
      </c>
      <c r="U1217" s="430">
        <v>0.44919326599330001</v>
      </c>
      <c r="V1217" s="430">
        <v>0.42929476923080001</v>
      </c>
      <c r="W1217" s="430">
        <v>0.45122953846149999</v>
      </c>
      <c r="X1217" s="430">
        <v>0.42302769230769999</v>
      </c>
      <c r="Y1217" s="430">
        <v>0.42751945392489998</v>
      </c>
      <c r="Z1217" s="430">
        <v>0.34761025356640002</v>
      </c>
      <c r="AA1217" s="430">
        <v>0.35907745695859999</v>
      </c>
      <c r="AB1217" s="430">
        <v>0.30910653098200003</v>
      </c>
      <c r="AC1217" s="430">
        <v>0.3461583281724</v>
      </c>
      <c r="AD1217" s="430">
        <v>0.30666684102300001</v>
      </c>
      <c r="AE1217" s="430">
        <v>0.32663139448009998</v>
      </c>
      <c r="AF1217" s="430">
        <v>0.34468324492149999</v>
      </c>
      <c r="AG1217" s="430">
        <v>0.37917686950840002</v>
      </c>
      <c r="AH1217" s="430">
        <v>0.32429580842450001</v>
      </c>
      <c r="AI1217" s="430">
        <v>0.29330277602049998</v>
      </c>
      <c r="AJ1217" s="430">
        <v>0.23193423107899999</v>
      </c>
      <c r="AK1217" s="430">
        <v>0.27738414016579999</v>
      </c>
      <c r="AL1217" s="430">
        <v>0</v>
      </c>
    </row>
    <row r="1218" spans="1:38" x14ac:dyDescent="0.25">
      <c r="A1218" s="430" t="s">
        <v>4264</v>
      </c>
      <c r="B1218" s="430">
        <v>1</v>
      </c>
      <c r="C1218" s="430" t="s">
        <v>4265</v>
      </c>
      <c r="D1218" s="430" t="s">
        <v>4083</v>
      </c>
      <c r="E1218" s="430">
        <v>23</v>
      </c>
      <c r="F1218" s="430">
        <v>0</v>
      </c>
      <c r="G1218" s="430">
        <v>0</v>
      </c>
      <c r="H1218" s="430">
        <v>0</v>
      </c>
      <c r="I1218" s="430">
        <v>0</v>
      </c>
      <c r="J1218" s="430">
        <v>0</v>
      </c>
      <c r="K1218" s="430">
        <v>0</v>
      </c>
      <c r="L1218" s="430">
        <v>0</v>
      </c>
      <c r="M1218" s="430">
        <v>0</v>
      </c>
      <c r="N1218" s="430">
        <v>0</v>
      </c>
      <c r="O1218" s="430">
        <v>0</v>
      </c>
      <c r="P1218" s="430">
        <v>0</v>
      </c>
      <c r="Q1218" s="430">
        <v>0</v>
      </c>
      <c r="R1218" s="430">
        <v>0</v>
      </c>
      <c r="S1218" s="430">
        <v>0</v>
      </c>
      <c r="T1218" s="430">
        <v>0</v>
      </c>
      <c r="U1218" s="430">
        <v>0</v>
      </c>
      <c r="V1218" s="430">
        <v>0</v>
      </c>
      <c r="W1218" s="430">
        <v>0</v>
      </c>
      <c r="X1218" s="430">
        <v>0</v>
      </c>
      <c r="Y1218" s="430">
        <v>0</v>
      </c>
      <c r="Z1218" s="430">
        <v>0</v>
      </c>
      <c r="AA1218" s="430">
        <v>0</v>
      </c>
      <c r="AB1218" s="430">
        <v>0</v>
      </c>
      <c r="AC1218" s="430">
        <v>0</v>
      </c>
      <c r="AD1218" s="430">
        <v>0</v>
      </c>
      <c r="AE1218" s="430">
        <v>0</v>
      </c>
      <c r="AF1218" s="430">
        <v>0</v>
      </c>
      <c r="AG1218" s="430">
        <v>0</v>
      </c>
      <c r="AH1218" s="430">
        <v>0</v>
      </c>
      <c r="AI1218" s="430">
        <v>0</v>
      </c>
      <c r="AJ1218" s="430">
        <v>0</v>
      </c>
      <c r="AK1218" s="430">
        <v>0</v>
      </c>
      <c r="AL1218" s="430">
        <v>0</v>
      </c>
    </row>
    <row r="1219" spans="1:38" x14ac:dyDescent="0.25">
      <c r="A1219" s="430" t="s">
        <v>4264</v>
      </c>
      <c r="B1219" s="430">
        <v>1</v>
      </c>
      <c r="C1219" s="430" t="s">
        <v>4265</v>
      </c>
      <c r="D1219" s="430" t="s">
        <v>4229</v>
      </c>
      <c r="E1219" s="430">
        <v>23</v>
      </c>
      <c r="F1219" s="430">
        <v>0</v>
      </c>
      <c r="G1219" s="430">
        <v>0</v>
      </c>
      <c r="H1219" s="430">
        <v>0</v>
      </c>
      <c r="I1219" s="430">
        <v>0</v>
      </c>
      <c r="J1219" s="430">
        <v>0</v>
      </c>
      <c r="K1219" s="430">
        <v>0</v>
      </c>
      <c r="L1219" s="430">
        <v>0</v>
      </c>
      <c r="M1219" s="430">
        <v>0</v>
      </c>
      <c r="N1219" s="430">
        <v>0</v>
      </c>
      <c r="O1219" s="430">
        <v>0</v>
      </c>
      <c r="P1219" s="430">
        <v>0</v>
      </c>
      <c r="Q1219" s="430">
        <v>0</v>
      </c>
      <c r="R1219" s="430">
        <v>0</v>
      </c>
      <c r="S1219" s="430">
        <v>0</v>
      </c>
      <c r="T1219" s="430">
        <v>0</v>
      </c>
      <c r="U1219" s="430">
        <v>0</v>
      </c>
      <c r="V1219" s="430">
        <v>0</v>
      </c>
      <c r="W1219" s="430">
        <v>0</v>
      </c>
      <c r="X1219" s="430">
        <v>0</v>
      </c>
      <c r="Y1219" s="430">
        <v>0</v>
      </c>
      <c r="Z1219" s="430">
        <v>0</v>
      </c>
      <c r="AA1219" s="430">
        <v>0</v>
      </c>
      <c r="AB1219" s="430">
        <v>0</v>
      </c>
      <c r="AC1219" s="430">
        <v>0</v>
      </c>
      <c r="AD1219" s="430">
        <v>0</v>
      </c>
      <c r="AE1219" s="430">
        <v>0</v>
      </c>
      <c r="AF1219" s="430">
        <v>0</v>
      </c>
      <c r="AG1219" s="430">
        <v>0</v>
      </c>
      <c r="AH1219" s="430">
        <v>0</v>
      </c>
      <c r="AI1219" s="430">
        <v>0</v>
      </c>
      <c r="AJ1219" s="430">
        <v>0</v>
      </c>
      <c r="AK1219" s="430">
        <v>0</v>
      </c>
      <c r="AL1219" s="430">
        <v>0</v>
      </c>
    </row>
    <row r="1220" spans="1:38" x14ac:dyDescent="0.25">
      <c r="A1220" s="430" t="s">
        <v>4264</v>
      </c>
      <c r="B1220" s="430">
        <v>1</v>
      </c>
      <c r="C1220" s="430" t="s">
        <v>4265</v>
      </c>
      <c r="D1220" s="430" t="s">
        <v>4085</v>
      </c>
      <c r="E1220" s="430">
        <v>23</v>
      </c>
      <c r="F1220" s="430">
        <v>0</v>
      </c>
      <c r="G1220" s="430">
        <v>0</v>
      </c>
      <c r="H1220" s="430">
        <v>0</v>
      </c>
      <c r="I1220" s="430">
        <v>0</v>
      </c>
      <c r="J1220" s="430">
        <v>0</v>
      </c>
      <c r="K1220" s="430">
        <v>0</v>
      </c>
      <c r="L1220" s="430">
        <v>0</v>
      </c>
      <c r="M1220" s="430">
        <v>0</v>
      </c>
      <c r="N1220" s="430">
        <v>0</v>
      </c>
      <c r="O1220" s="430">
        <v>0</v>
      </c>
      <c r="P1220" s="430">
        <v>0</v>
      </c>
      <c r="Q1220" s="430">
        <v>0</v>
      </c>
      <c r="R1220" s="430">
        <v>0</v>
      </c>
      <c r="S1220" s="430">
        <v>0</v>
      </c>
      <c r="T1220" s="430">
        <v>0</v>
      </c>
      <c r="U1220" s="430">
        <v>0</v>
      </c>
      <c r="V1220" s="430">
        <v>0</v>
      </c>
      <c r="W1220" s="430">
        <v>0</v>
      </c>
      <c r="X1220" s="430">
        <v>0</v>
      </c>
      <c r="Y1220" s="430">
        <v>0</v>
      </c>
      <c r="Z1220" s="430">
        <v>0</v>
      </c>
      <c r="AA1220" s="430">
        <v>0</v>
      </c>
      <c r="AB1220" s="430">
        <v>0</v>
      </c>
      <c r="AC1220" s="430">
        <v>0</v>
      </c>
      <c r="AD1220" s="430">
        <v>0</v>
      </c>
      <c r="AE1220" s="430">
        <v>0</v>
      </c>
      <c r="AF1220" s="430">
        <v>0</v>
      </c>
      <c r="AG1220" s="430">
        <v>0</v>
      </c>
      <c r="AH1220" s="430">
        <v>0</v>
      </c>
      <c r="AI1220" s="430">
        <v>0</v>
      </c>
      <c r="AJ1220" s="430">
        <v>0</v>
      </c>
      <c r="AK1220" s="430">
        <v>0</v>
      </c>
      <c r="AL1220" s="430">
        <v>0</v>
      </c>
    </row>
    <row r="1221" spans="1:38" x14ac:dyDescent="0.25">
      <c r="A1221" s="430" t="s">
        <v>4264</v>
      </c>
      <c r="B1221" s="430">
        <v>1</v>
      </c>
      <c r="C1221" s="430" t="s">
        <v>4265</v>
      </c>
      <c r="D1221" s="430" t="s">
        <v>4087</v>
      </c>
      <c r="E1221" s="430">
        <v>23</v>
      </c>
      <c r="F1221" s="430">
        <v>0</v>
      </c>
      <c r="G1221" s="430">
        <v>0</v>
      </c>
      <c r="H1221" s="430">
        <v>0</v>
      </c>
      <c r="I1221" s="430">
        <v>0</v>
      </c>
      <c r="J1221" s="430">
        <v>0</v>
      </c>
      <c r="K1221" s="430">
        <v>0</v>
      </c>
      <c r="L1221" s="430">
        <v>0</v>
      </c>
      <c r="M1221" s="430">
        <v>0</v>
      </c>
      <c r="N1221" s="430">
        <v>0</v>
      </c>
      <c r="O1221" s="430">
        <v>0</v>
      </c>
      <c r="P1221" s="430">
        <v>0</v>
      </c>
      <c r="Q1221" s="430">
        <v>0</v>
      </c>
      <c r="R1221" s="430">
        <v>0</v>
      </c>
      <c r="S1221" s="430">
        <v>0</v>
      </c>
      <c r="T1221" s="430">
        <v>0</v>
      </c>
      <c r="U1221" s="430">
        <v>0</v>
      </c>
      <c r="V1221" s="430">
        <v>0</v>
      </c>
      <c r="W1221" s="430">
        <v>0</v>
      </c>
      <c r="X1221" s="430">
        <v>0</v>
      </c>
      <c r="Y1221" s="430">
        <v>0</v>
      </c>
      <c r="Z1221" s="430">
        <v>0</v>
      </c>
      <c r="AA1221" s="430">
        <v>0</v>
      </c>
      <c r="AB1221" s="430">
        <v>0</v>
      </c>
      <c r="AC1221" s="430">
        <v>0</v>
      </c>
      <c r="AD1221" s="430">
        <v>0</v>
      </c>
      <c r="AE1221" s="430">
        <v>0</v>
      </c>
      <c r="AF1221" s="430">
        <v>0</v>
      </c>
      <c r="AG1221" s="430">
        <v>0</v>
      </c>
      <c r="AH1221" s="430">
        <v>0</v>
      </c>
      <c r="AI1221" s="430">
        <v>0</v>
      </c>
      <c r="AJ1221" s="430">
        <v>0</v>
      </c>
      <c r="AK1221" s="430">
        <v>0</v>
      </c>
      <c r="AL1221" s="430">
        <v>0</v>
      </c>
    </row>
    <row r="1222" spans="1:38" x14ac:dyDescent="0.25">
      <c r="A1222" s="430" t="s">
        <v>4264</v>
      </c>
      <c r="B1222" s="430">
        <v>1</v>
      </c>
      <c r="C1222" s="430" t="s">
        <v>4265</v>
      </c>
      <c r="D1222" s="430" t="s">
        <v>4230</v>
      </c>
      <c r="E1222" s="430">
        <v>23</v>
      </c>
      <c r="F1222" s="430">
        <v>0</v>
      </c>
      <c r="G1222" s="430">
        <v>0</v>
      </c>
      <c r="H1222" s="430">
        <v>0</v>
      </c>
      <c r="I1222" s="430">
        <v>0</v>
      </c>
      <c r="J1222" s="430">
        <v>0</v>
      </c>
      <c r="K1222" s="430">
        <v>0</v>
      </c>
      <c r="L1222" s="430">
        <v>0</v>
      </c>
      <c r="M1222" s="430">
        <v>0</v>
      </c>
      <c r="N1222" s="430">
        <v>0</v>
      </c>
      <c r="O1222" s="430">
        <v>0</v>
      </c>
      <c r="P1222" s="430">
        <v>0</v>
      </c>
      <c r="Q1222" s="430">
        <v>0</v>
      </c>
      <c r="R1222" s="430">
        <v>0</v>
      </c>
      <c r="S1222" s="430">
        <v>0</v>
      </c>
      <c r="T1222" s="430">
        <v>0</v>
      </c>
      <c r="U1222" s="430">
        <v>0</v>
      </c>
      <c r="V1222" s="430">
        <v>0</v>
      </c>
      <c r="W1222" s="430">
        <v>0</v>
      </c>
      <c r="X1222" s="430">
        <v>0</v>
      </c>
      <c r="Y1222" s="430">
        <v>0</v>
      </c>
      <c r="Z1222" s="430">
        <v>0</v>
      </c>
      <c r="AA1222" s="430">
        <v>0</v>
      </c>
      <c r="AB1222" s="430">
        <v>0</v>
      </c>
      <c r="AC1222" s="430">
        <v>0</v>
      </c>
      <c r="AD1222" s="430">
        <v>0</v>
      </c>
      <c r="AE1222" s="430">
        <v>0</v>
      </c>
      <c r="AF1222" s="430">
        <v>0</v>
      </c>
      <c r="AG1222" s="430">
        <v>0</v>
      </c>
      <c r="AH1222" s="430">
        <v>0</v>
      </c>
      <c r="AI1222" s="430">
        <v>0</v>
      </c>
      <c r="AJ1222" s="430">
        <v>0</v>
      </c>
      <c r="AK1222" s="430">
        <v>0</v>
      </c>
      <c r="AL1222" s="430">
        <v>0</v>
      </c>
    </row>
    <row r="1223" spans="1:38" x14ac:dyDescent="0.25">
      <c r="A1223" s="430" t="s">
        <v>4264</v>
      </c>
      <c r="B1223" s="430">
        <v>1</v>
      </c>
      <c r="C1223" s="430" t="s">
        <v>4265</v>
      </c>
      <c r="D1223" s="430" t="s">
        <v>4089</v>
      </c>
      <c r="E1223" s="430">
        <v>23</v>
      </c>
      <c r="F1223" s="430">
        <v>0</v>
      </c>
      <c r="G1223" s="430">
        <v>0</v>
      </c>
      <c r="H1223" s="430">
        <v>0</v>
      </c>
      <c r="I1223" s="430">
        <v>0</v>
      </c>
      <c r="J1223" s="430">
        <v>0</v>
      </c>
      <c r="K1223" s="430">
        <v>0</v>
      </c>
      <c r="L1223" s="430">
        <v>0</v>
      </c>
      <c r="M1223" s="430">
        <v>0</v>
      </c>
      <c r="N1223" s="430">
        <v>0</v>
      </c>
      <c r="O1223" s="430">
        <v>0</v>
      </c>
      <c r="P1223" s="430">
        <v>0</v>
      </c>
      <c r="Q1223" s="430">
        <v>0</v>
      </c>
      <c r="R1223" s="430">
        <v>0</v>
      </c>
      <c r="S1223" s="430">
        <v>0</v>
      </c>
      <c r="T1223" s="430">
        <v>0</v>
      </c>
      <c r="U1223" s="430">
        <v>0</v>
      </c>
      <c r="V1223" s="430">
        <v>0</v>
      </c>
      <c r="W1223" s="430">
        <v>0</v>
      </c>
      <c r="X1223" s="430">
        <v>0</v>
      </c>
      <c r="Y1223" s="430">
        <v>0</v>
      </c>
      <c r="Z1223" s="430">
        <v>0</v>
      </c>
      <c r="AA1223" s="430">
        <v>0</v>
      </c>
      <c r="AB1223" s="430">
        <v>0</v>
      </c>
      <c r="AC1223" s="430">
        <v>0</v>
      </c>
      <c r="AD1223" s="430">
        <v>0</v>
      </c>
      <c r="AE1223" s="430">
        <v>0</v>
      </c>
      <c r="AF1223" s="430">
        <v>0</v>
      </c>
      <c r="AG1223" s="430">
        <v>0</v>
      </c>
      <c r="AH1223" s="430">
        <v>0</v>
      </c>
      <c r="AI1223" s="430">
        <v>0</v>
      </c>
      <c r="AJ1223" s="430">
        <v>0</v>
      </c>
      <c r="AK1223" s="430">
        <v>0</v>
      </c>
      <c r="AL1223" s="430">
        <v>0</v>
      </c>
    </row>
    <row r="1224" spans="1:38" x14ac:dyDescent="0.25">
      <c r="A1224" s="430" t="s">
        <v>4264</v>
      </c>
      <c r="B1224" s="430">
        <v>1</v>
      </c>
      <c r="C1224" s="430" t="s">
        <v>4265</v>
      </c>
      <c r="D1224" s="430" t="s">
        <v>4091</v>
      </c>
      <c r="E1224" s="430">
        <v>23</v>
      </c>
      <c r="F1224" s="430">
        <v>0</v>
      </c>
      <c r="G1224" s="430">
        <v>0</v>
      </c>
      <c r="H1224" s="430">
        <v>0</v>
      </c>
      <c r="I1224" s="430">
        <v>0</v>
      </c>
      <c r="J1224" s="430">
        <v>0</v>
      </c>
      <c r="K1224" s="430">
        <v>0</v>
      </c>
      <c r="L1224" s="430">
        <v>0</v>
      </c>
      <c r="M1224" s="430">
        <v>0</v>
      </c>
      <c r="N1224" s="430">
        <v>0</v>
      </c>
      <c r="O1224" s="430">
        <v>0</v>
      </c>
      <c r="P1224" s="430">
        <v>0</v>
      </c>
      <c r="Q1224" s="430">
        <v>0</v>
      </c>
      <c r="R1224" s="430">
        <v>0</v>
      </c>
      <c r="S1224" s="430">
        <v>0</v>
      </c>
      <c r="T1224" s="430">
        <v>0</v>
      </c>
      <c r="U1224" s="430">
        <v>0</v>
      </c>
      <c r="V1224" s="430">
        <v>0</v>
      </c>
      <c r="W1224" s="430">
        <v>0</v>
      </c>
      <c r="X1224" s="430">
        <v>0</v>
      </c>
      <c r="Y1224" s="430">
        <v>0</v>
      </c>
      <c r="Z1224" s="430">
        <v>0</v>
      </c>
      <c r="AA1224" s="430">
        <v>0</v>
      </c>
      <c r="AB1224" s="430">
        <v>0</v>
      </c>
      <c r="AC1224" s="430">
        <v>0</v>
      </c>
      <c r="AD1224" s="430">
        <v>0</v>
      </c>
      <c r="AE1224" s="430">
        <v>0</v>
      </c>
      <c r="AF1224" s="430">
        <v>0</v>
      </c>
      <c r="AG1224" s="430">
        <v>0</v>
      </c>
      <c r="AH1224" s="430">
        <v>0</v>
      </c>
      <c r="AI1224" s="430">
        <v>0</v>
      </c>
      <c r="AJ1224" s="430">
        <v>0</v>
      </c>
      <c r="AK1224" s="430">
        <v>0</v>
      </c>
      <c r="AL1224" s="430">
        <v>0</v>
      </c>
    </row>
    <row r="1225" spans="1:38" x14ac:dyDescent="0.25">
      <c r="A1225" s="430" t="s">
        <v>4264</v>
      </c>
      <c r="B1225" s="430">
        <v>1</v>
      </c>
      <c r="C1225" s="430" t="s">
        <v>4265</v>
      </c>
      <c r="D1225" s="430" t="s">
        <v>4093</v>
      </c>
      <c r="E1225" s="430">
        <v>23</v>
      </c>
      <c r="F1225" s="430">
        <v>0</v>
      </c>
      <c r="G1225" s="430">
        <v>0</v>
      </c>
      <c r="H1225" s="430">
        <v>0</v>
      </c>
      <c r="I1225" s="430">
        <v>0</v>
      </c>
      <c r="J1225" s="430">
        <v>0</v>
      </c>
      <c r="K1225" s="430">
        <v>0</v>
      </c>
      <c r="L1225" s="430">
        <v>0</v>
      </c>
      <c r="M1225" s="430">
        <v>0</v>
      </c>
      <c r="N1225" s="430">
        <v>0</v>
      </c>
      <c r="O1225" s="430">
        <v>0</v>
      </c>
      <c r="P1225" s="430">
        <v>0</v>
      </c>
      <c r="Q1225" s="430">
        <v>0</v>
      </c>
      <c r="R1225" s="430">
        <v>0</v>
      </c>
      <c r="S1225" s="430">
        <v>0</v>
      </c>
      <c r="T1225" s="430">
        <v>0</v>
      </c>
      <c r="U1225" s="430">
        <v>0</v>
      </c>
      <c r="V1225" s="430">
        <v>0</v>
      </c>
      <c r="W1225" s="430">
        <v>0</v>
      </c>
      <c r="X1225" s="430">
        <v>0</v>
      </c>
      <c r="Y1225" s="430">
        <v>0</v>
      </c>
      <c r="Z1225" s="430">
        <v>0</v>
      </c>
      <c r="AA1225" s="430">
        <v>0</v>
      </c>
      <c r="AB1225" s="430">
        <v>0</v>
      </c>
      <c r="AC1225" s="430">
        <v>0</v>
      </c>
      <c r="AD1225" s="430">
        <v>0</v>
      </c>
      <c r="AE1225" s="430">
        <v>0</v>
      </c>
      <c r="AF1225" s="430">
        <v>0</v>
      </c>
      <c r="AG1225" s="430">
        <v>0</v>
      </c>
      <c r="AH1225" s="430">
        <v>0</v>
      </c>
      <c r="AI1225" s="430">
        <v>0</v>
      </c>
      <c r="AJ1225" s="430">
        <v>0</v>
      </c>
      <c r="AK1225" s="430">
        <v>0</v>
      </c>
      <c r="AL1225" s="430">
        <v>0</v>
      </c>
    </row>
    <row r="1226" spans="1:38" x14ac:dyDescent="0.25">
      <c r="A1226" s="430" t="s">
        <v>4264</v>
      </c>
      <c r="B1226" s="430">
        <v>1</v>
      </c>
      <c r="C1226" s="430" t="s">
        <v>4265</v>
      </c>
      <c r="D1226" s="430" t="s">
        <v>4095</v>
      </c>
      <c r="E1226" s="430">
        <v>23</v>
      </c>
      <c r="F1226" s="430">
        <v>0</v>
      </c>
      <c r="G1226" s="430">
        <v>0</v>
      </c>
      <c r="H1226" s="430">
        <v>0</v>
      </c>
      <c r="I1226" s="430">
        <v>0</v>
      </c>
      <c r="J1226" s="430">
        <v>0</v>
      </c>
      <c r="K1226" s="430">
        <v>0</v>
      </c>
      <c r="L1226" s="430">
        <v>0</v>
      </c>
      <c r="M1226" s="430">
        <v>0</v>
      </c>
      <c r="N1226" s="430">
        <v>0</v>
      </c>
      <c r="O1226" s="430">
        <v>0</v>
      </c>
      <c r="P1226" s="430">
        <v>0</v>
      </c>
      <c r="Q1226" s="430">
        <v>0</v>
      </c>
      <c r="R1226" s="430">
        <v>0</v>
      </c>
      <c r="S1226" s="430">
        <v>0</v>
      </c>
      <c r="T1226" s="430">
        <v>0</v>
      </c>
      <c r="U1226" s="430">
        <v>0</v>
      </c>
      <c r="V1226" s="430">
        <v>0</v>
      </c>
      <c r="W1226" s="430">
        <v>0</v>
      </c>
      <c r="X1226" s="430">
        <v>0</v>
      </c>
      <c r="Y1226" s="430">
        <v>0</v>
      </c>
      <c r="Z1226" s="430">
        <v>0</v>
      </c>
      <c r="AA1226" s="430">
        <v>0</v>
      </c>
      <c r="AB1226" s="430">
        <v>0</v>
      </c>
      <c r="AC1226" s="430">
        <v>0</v>
      </c>
      <c r="AD1226" s="430">
        <v>0</v>
      </c>
      <c r="AE1226" s="430">
        <v>0</v>
      </c>
      <c r="AF1226" s="430">
        <v>0</v>
      </c>
      <c r="AG1226" s="430">
        <v>0</v>
      </c>
      <c r="AH1226" s="430">
        <v>0</v>
      </c>
      <c r="AI1226" s="430">
        <v>0</v>
      </c>
      <c r="AJ1226" s="430">
        <v>0</v>
      </c>
      <c r="AK1226" s="430">
        <v>0</v>
      </c>
      <c r="AL1226" s="430">
        <v>0</v>
      </c>
    </row>
    <row r="1227" spans="1:38" x14ac:dyDescent="0.25">
      <c r="A1227" s="430" t="s">
        <v>4264</v>
      </c>
      <c r="B1227" s="430">
        <v>1</v>
      </c>
      <c r="C1227" s="430" t="s">
        <v>4265</v>
      </c>
      <c r="D1227" s="430" t="s">
        <v>4097</v>
      </c>
      <c r="E1227" s="430">
        <v>23</v>
      </c>
      <c r="F1227" s="430">
        <v>0</v>
      </c>
      <c r="G1227" s="430">
        <v>0</v>
      </c>
      <c r="H1227" s="430">
        <v>0</v>
      </c>
      <c r="I1227" s="430">
        <v>0</v>
      </c>
      <c r="J1227" s="430">
        <v>0</v>
      </c>
      <c r="K1227" s="430">
        <v>0</v>
      </c>
      <c r="L1227" s="430">
        <v>0</v>
      </c>
      <c r="M1227" s="430">
        <v>0</v>
      </c>
      <c r="N1227" s="430">
        <v>0</v>
      </c>
      <c r="O1227" s="430">
        <v>0</v>
      </c>
      <c r="P1227" s="430">
        <v>0</v>
      </c>
      <c r="Q1227" s="430">
        <v>0</v>
      </c>
      <c r="R1227" s="430">
        <v>0</v>
      </c>
      <c r="S1227" s="430">
        <v>0</v>
      </c>
      <c r="T1227" s="430">
        <v>0</v>
      </c>
      <c r="U1227" s="430">
        <v>0</v>
      </c>
      <c r="V1227" s="430">
        <v>0</v>
      </c>
      <c r="W1227" s="430">
        <v>0</v>
      </c>
      <c r="X1227" s="430">
        <v>0</v>
      </c>
      <c r="Y1227" s="430">
        <v>0</v>
      </c>
      <c r="Z1227" s="430">
        <v>0</v>
      </c>
      <c r="AA1227" s="430">
        <v>0</v>
      </c>
      <c r="AB1227" s="430">
        <v>0</v>
      </c>
      <c r="AC1227" s="430">
        <v>0</v>
      </c>
      <c r="AD1227" s="430">
        <v>0</v>
      </c>
      <c r="AE1227" s="430">
        <v>0</v>
      </c>
      <c r="AF1227" s="430">
        <v>0</v>
      </c>
      <c r="AG1227" s="430">
        <v>0</v>
      </c>
      <c r="AH1227" s="430">
        <v>0</v>
      </c>
      <c r="AI1227" s="430">
        <v>0</v>
      </c>
      <c r="AJ1227" s="430">
        <v>0</v>
      </c>
      <c r="AK1227" s="430">
        <v>0</v>
      </c>
      <c r="AL1227" s="430">
        <v>0</v>
      </c>
    </row>
    <row r="1228" spans="1:38" x14ac:dyDescent="0.25">
      <c r="A1228" s="430" t="s">
        <v>4266</v>
      </c>
      <c r="B1228" s="430">
        <v>1</v>
      </c>
      <c r="C1228" s="430" t="s">
        <v>4267</v>
      </c>
      <c r="D1228" s="430" t="s">
        <v>4001</v>
      </c>
      <c r="E1228" s="430">
        <v>24</v>
      </c>
      <c r="F1228" s="430">
        <v>0</v>
      </c>
      <c r="G1228" s="430">
        <v>0</v>
      </c>
      <c r="H1228" s="430">
        <v>0</v>
      </c>
      <c r="I1228" s="430">
        <v>0</v>
      </c>
      <c r="J1228" s="430">
        <v>0</v>
      </c>
      <c r="K1228" s="430">
        <v>0</v>
      </c>
      <c r="L1228" s="430">
        <v>0</v>
      </c>
      <c r="M1228" s="430">
        <v>0</v>
      </c>
      <c r="N1228" s="430">
        <v>0</v>
      </c>
      <c r="O1228" s="430">
        <v>0</v>
      </c>
      <c r="P1228" s="430">
        <v>0</v>
      </c>
      <c r="Q1228" s="430">
        <v>0</v>
      </c>
      <c r="R1228" s="430">
        <v>0</v>
      </c>
      <c r="S1228" s="430">
        <v>0</v>
      </c>
      <c r="T1228" s="430">
        <v>0</v>
      </c>
      <c r="U1228" s="430">
        <v>0</v>
      </c>
      <c r="V1228" s="430">
        <v>0</v>
      </c>
      <c r="W1228" s="430">
        <v>0</v>
      </c>
      <c r="X1228" s="430">
        <v>0</v>
      </c>
      <c r="Y1228" s="430">
        <v>0</v>
      </c>
      <c r="Z1228" s="430">
        <v>0</v>
      </c>
      <c r="AA1228" s="430">
        <v>0</v>
      </c>
      <c r="AB1228" s="430">
        <v>0</v>
      </c>
      <c r="AC1228" s="430">
        <v>0</v>
      </c>
      <c r="AD1228" s="430">
        <v>0</v>
      </c>
      <c r="AE1228" s="430">
        <v>0</v>
      </c>
      <c r="AF1228" s="430">
        <v>0</v>
      </c>
      <c r="AG1228" s="430">
        <v>0</v>
      </c>
      <c r="AH1228" s="430">
        <v>0</v>
      </c>
      <c r="AI1228" s="430">
        <v>0</v>
      </c>
      <c r="AJ1228" s="430">
        <v>0</v>
      </c>
      <c r="AK1228" s="430">
        <v>0</v>
      </c>
      <c r="AL1228" s="430">
        <v>0</v>
      </c>
    </row>
    <row r="1229" spans="1:38" x14ac:dyDescent="0.25">
      <c r="A1229" s="430" t="s">
        <v>4266</v>
      </c>
      <c r="B1229" s="430">
        <v>1</v>
      </c>
      <c r="C1229" s="430" t="s">
        <v>4267</v>
      </c>
      <c r="D1229" s="430" t="s">
        <v>4003</v>
      </c>
      <c r="E1229" s="430">
        <v>24</v>
      </c>
      <c r="F1229" s="430">
        <v>0</v>
      </c>
      <c r="G1229" s="430">
        <v>0</v>
      </c>
      <c r="H1229" s="430">
        <v>0</v>
      </c>
      <c r="I1229" s="430">
        <v>0</v>
      </c>
      <c r="J1229" s="430">
        <v>0</v>
      </c>
      <c r="K1229" s="430">
        <v>0</v>
      </c>
      <c r="L1229" s="430">
        <v>0</v>
      </c>
      <c r="M1229" s="430">
        <v>0</v>
      </c>
      <c r="N1229" s="430">
        <v>0</v>
      </c>
      <c r="O1229" s="430">
        <v>0</v>
      </c>
      <c r="P1229" s="430">
        <v>0</v>
      </c>
      <c r="Q1229" s="430">
        <v>0</v>
      </c>
      <c r="R1229" s="430">
        <v>0</v>
      </c>
      <c r="S1229" s="430">
        <v>0</v>
      </c>
      <c r="T1229" s="430">
        <v>0</v>
      </c>
      <c r="U1229" s="430">
        <v>0</v>
      </c>
      <c r="V1229" s="430">
        <v>0</v>
      </c>
      <c r="W1229" s="430">
        <v>0</v>
      </c>
      <c r="X1229" s="430">
        <v>0</v>
      </c>
      <c r="Y1229" s="430">
        <v>0</v>
      </c>
      <c r="Z1229" s="430">
        <v>0</v>
      </c>
      <c r="AA1229" s="430">
        <v>0</v>
      </c>
      <c r="AB1229" s="430">
        <v>0</v>
      </c>
      <c r="AC1229" s="430">
        <v>0</v>
      </c>
      <c r="AD1229" s="430">
        <v>0</v>
      </c>
      <c r="AE1229" s="430">
        <v>0</v>
      </c>
      <c r="AF1229" s="430">
        <v>0</v>
      </c>
      <c r="AG1229" s="430">
        <v>0</v>
      </c>
      <c r="AH1229" s="430">
        <v>0</v>
      </c>
      <c r="AI1229" s="430">
        <v>0</v>
      </c>
      <c r="AJ1229" s="430">
        <v>0</v>
      </c>
      <c r="AK1229" s="430">
        <v>0</v>
      </c>
      <c r="AL1229" s="430">
        <v>0</v>
      </c>
    </row>
    <row r="1230" spans="1:38" x14ac:dyDescent="0.25">
      <c r="A1230" s="430" t="s">
        <v>4266</v>
      </c>
      <c r="B1230" s="430">
        <v>1</v>
      </c>
      <c r="C1230" s="430" t="s">
        <v>4267</v>
      </c>
      <c r="D1230" s="430" t="s">
        <v>4004</v>
      </c>
      <c r="E1230" s="430">
        <v>24</v>
      </c>
      <c r="F1230" s="430">
        <v>0</v>
      </c>
      <c r="G1230" s="430">
        <v>0</v>
      </c>
      <c r="H1230" s="430">
        <v>0</v>
      </c>
      <c r="I1230" s="430">
        <v>0</v>
      </c>
      <c r="J1230" s="430">
        <v>0</v>
      </c>
      <c r="K1230" s="430">
        <v>0</v>
      </c>
      <c r="L1230" s="430">
        <v>0</v>
      </c>
      <c r="M1230" s="430">
        <v>0</v>
      </c>
      <c r="N1230" s="430">
        <v>0</v>
      </c>
      <c r="O1230" s="430">
        <v>0</v>
      </c>
      <c r="P1230" s="430">
        <v>0</v>
      </c>
      <c r="Q1230" s="430">
        <v>0</v>
      </c>
      <c r="R1230" s="430">
        <v>0</v>
      </c>
      <c r="S1230" s="430">
        <v>0</v>
      </c>
      <c r="T1230" s="430">
        <v>0</v>
      </c>
      <c r="U1230" s="430">
        <v>0</v>
      </c>
      <c r="V1230" s="430">
        <v>0</v>
      </c>
      <c r="W1230" s="430">
        <v>0</v>
      </c>
      <c r="X1230" s="430">
        <v>0</v>
      </c>
      <c r="Y1230" s="430">
        <v>0</v>
      </c>
      <c r="Z1230" s="430">
        <v>0</v>
      </c>
      <c r="AA1230" s="430">
        <v>0</v>
      </c>
      <c r="AB1230" s="430">
        <v>0</v>
      </c>
      <c r="AC1230" s="430">
        <v>0</v>
      </c>
      <c r="AD1230" s="430">
        <v>0</v>
      </c>
      <c r="AE1230" s="430">
        <v>0</v>
      </c>
      <c r="AF1230" s="430">
        <v>0</v>
      </c>
      <c r="AG1230" s="430">
        <v>0</v>
      </c>
      <c r="AH1230" s="430">
        <v>0</v>
      </c>
      <c r="AI1230" s="430">
        <v>0</v>
      </c>
      <c r="AJ1230" s="430">
        <v>0</v>
      </c>
      <c r="AK1230" s="430">
        <v>0</v>
      </c>
      <c r="AL1230" s="430">
        <v>0</v>
      </c>
    </row>
    <row r="1231" spans="1:38" x14ac:dyDescent="0.25">
      <c r="A1231" s="430" t="s">
        <v>4266</v>
      </c>
      <c r="B1231" s="430">
        <v>1</v>
      </c>
      <c r="C1231" s="430" t="s">
        <v>4267</v>
      </c>
      <c r="D1231" s="430" t="s">
        <v>4225</v>
      </c>
      <c r="E1231" s="430">
        <v>24</v>
      </c>
      <c r="F1231" s="430">
        <v>0</v>
      </c>
      <c r="G1231" s="430">
        <v>0</v>
      </c>
      <c r="H1231" s="430">
        <v>0</v>
      </c>
      <c r="I1231" s="430">
        <v>0</v>
      </c>
      <c r="J1231" s="430">
        <v>0</v>
      </c>
      <c r="K1231" s="430">
        <v>0</v>
      </c>
      <c r="L1231" s="430">
        <v>0</v>
      </c>
      <c r="M1231" s="430">
        <v>0</v>
      </c>
      <c r="N1231" s="430">
        <v>0</v>
      </c>
      <c r="O1231" s="430">
        <v>0</v>
      </c>
      <c r="P1231" s="430">
        <v>0</v>
      </c>
      <c r="Q1231" s="430">
        <v>0</v>
      </c>
      <c r="R1231" s="430">
        <v>0</v>
      </c>
      <c r="S1231" s="430">
        <v>0</v>
      </c>
      <c r="T1231" s="430">
        <v>0</v>
      </c>
      <c r="U1231" s="430">
        <v>0</v>
      </c>
      <c r="V1231" s="430">
        <v>0</v>
      </c>
      <c r="W1231" s="430">
        <v>0</v>
      </c>
      <c r="X1231" s="430">
        <v>0</v>
      </c>
      <c r="Y1231" s="430">
        <v>0</v>
      </c>
      <c r="Z1231" s="430">
        <v>0</v>
      </c>
      <c r="AA1231" s="430">
        <v>0</v>
      </c>
      <c r="AB1231" s="430">
        <v>0</v>
      </c>
      <c r="AC1231" s="430">
        <v>0</v>
      </c>
      <c r="AD1231" s="430">
        <v>0</v>
      </c>
      <c r="AE1231" s="430">
        <v>0</v>
      </c>
      <c r="AF1231" s="430">
        <v>0</v>
      </c>
      <c r="AG1231" s="430">
        <v>0</v>
      </c>
      <c r="AH1231" s="430">
        <v>0</v>
      </c>
      <c r="AI1231" s="430">
        <v>0</v>
      </c>
      <c r="AJ1231" s="430">
        <v>0</v>
      </c>
      <c r="AK1231" s="430">
        <v>0</v>
      </c>
      <c r="AL1231" s="430">
        <v>0</v>
      </c>
    </row>
    <row r="1232" spans="1:38" x14ac:dyDescent="0.25">
      <c r="A1232" s="430" t="s">
        <v>4266</v>
      </c>
      <c r="B1232" s="430">
        <v>1</v>
      </c>
      <c r="C1232" s="430" t="s">
        <v>4267</v>
      </c>
      <c r="D1232" s="430" t="s">
        <v>4006</v>
      </c>
      <c r="E1232" s="430">
        <v>24</v>
      </c>
      <c r="F1232" s="430">
        <v>0</v>
      </c>
      <c r="G1232" s="430">
        <v>0</v>
      </c>
      <c r="H1232" s="430">
        <v>0</v>
      </c>
      <c r="I1232" s="430">
        <v>0</v>
      </c>
      <c r="J1232" s="430">
        <v>0</v>
      </c>
      <c r="K1232" s="430">
        <v>0</v>
      </c>
      <c r="L1232" s="430">
        <v>0</v>
      </c>
      <c r="M1232" s="430">
        <v>0</v>
      </c>
      <c r="N1232" s="430">
        <v>0</v>
      </c>
      <c r="O1232" s="430">
        <v>0</v>
      </c>
      <c r="P1232" s="430">
        <v>0</v>
      </c>
      <c r="Q1232" s="430">
        <v>0</v>
      </c>
      <c r="R1232" s="430">
        <v>0</v>
      </c>
      <c r="S1232" s="430">
        <v>0</v>
      </c>
      <c r="T1232" s="430">
        <v>0</v>
      </c>
      <c r="U1232" s="430">
        <v>0</v>
      </c>
      <c r="V1232" s="430">
        <v>0</v>
      </c>
      <c r="W1232" s="430">
        <v>0</v>
      </c>
      <c r="X1232" s="430">
        <v>0</v>
      </c>
      <c r="Y1232" s="430">
        <v>0</v>
      </c>
      <c r="Z1232" s="430">
        <v>0</v>
      </c>
      <c r="AA1232" s="430">
        <v>0</v>
      </c>
      <c r="AB1232" s="430">
        <v>0</v>
      </c>
      <c r="AC1232" s="430">
        <v>0</v>
      </c>
      <c r="AD1232" s="430">
        <v>0</v>
      </c>
      <c r="AE1232" s="430">
        <v>0</v>
      </c>
      <c r="AF1232" s="430">
        <v>0</v>
      </c>
      <c r="AG1232" s="430">
        <v>0</v>
      </c>
      <c r="AH1232" s="430">
        <v>0</v>
      </c>
      <c r="AI1232" s="430">
        <v>0</v>
      </c>
      <c r="AJ1232" s="430">
        <v>0</v>
      </c>
      <c r="AK1232" s="430">
        <v>0</v>
      </c>
      <c r="AL1232" s="430">
        <v>0</v>
      </c>
    </row>
    <row r="1233" spans="1:38" x14ac:dyDescent="0.25">
      <c r="A1233" s="430" t="s">
        <v>4266</v>
      </c>
      <c r="B1233" s="430">
        <v>1</v>
      </c>
      <c r="C1233" s="430" t="s">
        <v>4267</v>
      </c>
      <c r="D1233" s="430" t="s">
        <v>4008</v>
      </c>
      <c r="E1233" s="430">
        <v>24</v>
      </c>
      <c r="F1233" s="430">
        <v>0</v>
      </c>
      <c r="G1233" s="430">
        <v>0</v>
      </c>
      <c r="H1233" s="430">
        <v>0</v>
      </c>
      <c r="I1233" s="430">
        <v>0</v>
      </c>
      <c r="J1233" s="430">
        <v>0</v>
      </c>
      <c r="K1233" s="430">
        <v>0</v>
      </c>
      <c r="L1233" s="430">
        <v>0</v>
      </c>
      <c r="M1233" s="430">
        <v>0</v>
      </c>
      <c r="N1233" s="430">
        <v>0</v>
      </c>
      <c r="O1233" s="430">
        <v>0</v>
      </c>
      <c r="P1233" s="430">
        <v>0</v>
      </c>
      <c r="Q1233" s="430">
        <v>0</v>
      </c>
      <c r="R1233" s="430">
        <v>0</v>
      </c>
      <c r="S1233" s="430">
        <v>0</v>
      </c>
      <c r="T1233" s="430">
        <v>0</v>
      </c>
      <c r="U1233" s="430">
        <v>0</v>
      </c>
      <c r="V1233" s="430">
        <v>0</v>
      </c>
      <c r="W1233" s="430">
        <v>0</v>
      </c>
      <c r="X1233" s="430">
        <v>0</v>
      </c>
      <c r="Y1233" s="430">
        <v>0</v>
      </c>
      <c r="Z1233" s="430">
        <v>0</v>
      </c>
      <c r="AA1233" s="430">
        <v>0</v>
      </c>
      <c r="AB1233" s="430">
        <v>0</v>
      </c>
      <c r="AC1233" s="430">
        <v>0</v>
      </c>
      <c r="AD1233" s="430">
        <v>0</v>
      </c>
      <c r="AE1233" s="430">
        <v>0</v>
      </c>
      <c r="AF1233" s="430">
        <v>0</v>
      </c>
      <c r="AG1233" s="430">
        <v>0</v>
      </c>
      <c r="AH1233" s="430">
        <v>0</v>
      </c>
      <c r="AI1233" s="430">
        <v>0</v>
      </c>
      <c r="AJ1233" s="430">
        <v>0</v>
      </c>
      <c r="AK1233" s="430">
        <v>0</v>
      </c>
      <c r="AL1233" s="430">
        <v>0</v>
      </c>
    </row>
    <row r="1234" spans="1:38" x14ac:dyDescent="0.25">
      <c r="A1234" s="430" t="s">
        <v>4266</v>
      </c>
      <c r="B1234" s="430">
        <v>1</v>
      </c>
      <c r="C1234" s="430" t="s">
        <v>4267</v>
      </c>
      <c r="D1234" s="430" t="s">
        <v>481</v>
      </c>
      <c r="E1234" s="430">
        <v>24</v>
      </c>
      <c r="F1234" s="430">
        <v>0</v>
      </c>
      <c r="G1234" s="430">
        <v>0</v>
      </c>
      <c r="H1234" s="430">
        <v>0</v>
      </c>
      <c r="I1234" s="430">
        <v>0</v>
      </c>
      <c r="J1234" s="430">
        <v>0</v>
      </c>
      <c r="K1234" s="430">
        <v>0</v>
      </c>
      <c r="L1234" s="430">
        <v>0</v>
      </c>
      <c r="M1234" s="430">
        <v>0</v>
      </c>
      <c r="N1234" s="430">
        <v>0</v>
      </c>
      <c r="O1234" s="430">
        <v>0</v>
      </c>
      <c r="P1234" s="430">
        <v>0</v>
      </c>
      <c r="Q1234" s="430">
        <v>0</v>
      </c>
      <c r="R1234" s="430">
        <v>0</v>
      </c>
      <c r="S1234" s="430">
        <v>0</v>
      </c>
      <c r="T1234" s="430">
        <v>0</v>
      </c>
      <c r="U1234" s="430">
        <v>0</v>
      </c>
      <c r="V1234" s="430">
        <v>0</v>
      </c>
      <c r="W1234" s="430">
        <v>0</v>
      </c>
      <c r="X1234" s="430">
        <v>0</v>
      </c>
      <c r="Y1234" s="430">
        <v>0</v>
      </c>
      <c r="Z1234" s="430">
        <v>0</v>
      </c>
      <c r="AA1234" s="430">
        <v>0</v>
      </c>
      <c r="AB1234" s="430">
        <v>0</v>
      </c>
      <c r="AC1234" s="430">
        <v>0</v>
      </c>
      <c r="AD1234" s="430">
        <v>0</v>
      </c>
      <c r="AE1234" s="430">
        <v>0</v>
      </c>
      <c r="AF1234" s="430">
        <v>0</v>
      </c>
      <c r="AG1234" s="430">
        <v>0</v>
      </c>
      <c r="AH1234" s="430">
        <v>0</v>
      </c>
      <c r="AI1234" s="430">
        <v>0</v>
      </c>
      <c r="AJ1234" s="430">
        <v>0</v>
      </c>
      <c r="AK1234" s="430">
        <v>0</v>
      </c>
      <c r="AL1234" s="430">
        <v>0</v>
      </c>
    </row>
    <row r="1235" spans="1:38" x14ac:dyDescent="0.25">
      <c r="A1235" s="430" t="s">
        <v>4266</v>
      </c>
      <c r="B1235" s="430">
        <v>1</v>
      </c>
      <c r="C1235" s="430" t="s">
        <v>4267</v>
      </c>
      <c r="D1235" s="430" t="s">
        <v>4011</v>
      </c>
      <c r="E1235" s="430">
        <v>24</v>
      </c>
      <c r="F1235" s="430">
        <v>0</v>
      </c>
      <c r="G1235" s="430">
        <v>0</v>
      </c>
      <c r="H1235" s="430">
        <v>0</v>
      </c>
      <c r="I1235" s="430">
        <v>0</v>
      </c>
      <c r="J1235" s="430">
        <v>0</v>
      </c>
      <c r="K1235" s="430">
        <v>0</v>
      </c>
      <c r="L1235" s="430">
        <v>0</v>
      </c>
      <c r="M1235" s="430">
        <v>0</v>
      </c>
      <c r="N1235" s="430">
        <v>0</v>
      </c>
      <c r="O1235" s="430">
        <v>0</v>
      </c>
      <c r="P1235" s="430">
        <v>0</v>
      </c>
      <c r="Q1235" s="430">
        <v>0</v>
      </c>
      <c r="R1235" s="430">
        <v>0</v>
      </c>
      <c r="S1235" s="430">
        <v>0</v>
      </c>
      <c r="T1235" s="430">
        <v>0</v>
      </c>
      <c r="U1235" s="430">
        <v>0</v>
      </c>
      <c r="V1235" s="430">
        <v>0</v>
      </c>
      <c r="W1235" s="430">
        <v>0</v>
      </c>
      <c r="X1235" s="430">
        <v>0</v>
      </c>
      <c r="Y1235" s="430">
        <v>0</v>
      </c>
      <c r="Z1235" s="430">
        <v>0</v>
      </c>
      <c r="AA1235" s="430">
        <v>0</v>
      </c>
      <c r="AB1235" s="430">
        <v>0</v>
      </c>
      <c r="AC1235" s="430">
        <v>0</v>
      </c>
      <c r="AD1235" s="430">
        <v>0</v>
      </c>
      <c r="AE1235" s="430">
        <v>0</v>
      </c>
      <c r="AF1235" s="430">
        <v>0</v>
      </c>
      <c r="AG1235" s="430">
        <v>0</v>
      </c>
      <c r="AH1235" s="430">
        <v>0</v>
      </c>
      <c r="AI1235" s="430">
        <v>0</v>
      </c>
      <c r="AJ1235" s="430">
        <v>0</v>
      </c>
      <c r="AK1235" s="430">
        <v>0</v>
      </c>
      <c r="AL1235" s="430">
        <v>0</v>
      </c>
    </row>
    <row r="1236" spans="1:38" x14ac:dyDescent="0.25">
      <c r="A1236" s="430" t="s">
        <v>4266</v>
      </c>
      <c r="B1236" s="430">
        <v>1</v>
      </c>
      <c r="C1236" s="430" t="s">
        <v>4267</v>
      </c>
      <c r="D1236" s="430" t="s">
        <v>4013</v>
      </c>
      <c r="E1236" s="430">
        <v>24</v>
      </c>
      <c r="F1236" s="430">
        <v>0</v>
      </c>
      <c r="G1236" s="430">
        <v>0</v>
      </c>
      <c r="H1236" s="430">
        <v>0</v>
      </c>
      <c r="I1236" s="430">
        <v>0</v>
      </c>
      <c r="J1236" s="430">
        <v>0</v>
      </c>
      <c r="K1236" s="430">
        <v>0</v>
      </c>
      <c r="L1236" s="430">
        <v>0</v>
      </c>
      <c r="M1236" s="430">
        <v>0</v>
      </c>
      <c r="N1236" s="430">
        <v>0</v>
      </c>
      <c r="O1236" s="430">
        <v>0</v>
      </c>
      <c r="P1236" s="430">
        <v>0</v>
      </c>
      <c r="Q1236" s="430">
        <v>0</v>
      </c>
      <c r="R1236" s="430">
        <v>0</v>
      </c>
      <c r="S1236" s="430">
        <v>0</v>
      </c>
      <c r="T1236" s="430">
        <v>0</v>
      </c>
      <c r="U1236" s="430">
        <v>0</v>
      </c>
      <c r="V1236" s="430">
        <v>0</v>
      </c>
      <c r="W1236" s="430">
        <v>0</v>
      </c>
      <c r="X1236" s="430">
        <v>0</v>
      </c>
      <c r="Y1236" s="430">
        <v>0</v>
      </c>
      <c r="Z1236" s="430">
        <v>0</v>
      </c>
      <c r="AA1236" s="430">
        <v>0</v>
      </c>
      <c r="AB1236" s="430">
        <v>0</v>
      </c>
      <c r="AC1236" s="430">
        <v>0</v>
      </c>
      <c r="AD1236" s="430">
        <v>0</v>
      </c>
      <c r="AE1236" s="430">
        <v>0</v>
      </c>
      <c r="AF1236" s="430">
        <v>0</v>
      </c>
      <c r="AG1236" s="430">
        <v>0</v>
      </c>
      <c r="AH1236" s="430">
        <v>0</v>
      </c>
      <c r="AI1236" s="430">
        <v>0</v>
      </c>
      <c r="AJ1236" s="430">
        <v>0</v>
      </c>
      <c r="AK1236" s="430">
        <v>0</v>
      </c>
      <c r="AL1236" s="430">
        <v>0</v>
      </c>
    </row>
    <row r="1237" spans="1:38" x14ac:dyDescent="0.25">
      <c r="A1237" s="430" t="s">
        <v>4266</v>
      </c>
      <c r="B1237" s="430">
        <v>1</v>
      </c>
      <c r="C1237" s="430" t="s">
        <v>4267</v>
      </c>
      <c r="D1237" s="430" t="s">
        <v>4014</v>
      </c>
      <c r="E1237" s="430">
        <v>24</v>
      </c>
      <c r="F1237" s="430">
        <v>0</v>
      </c>
      <c r="G1237" s="430">
        <v>0</v>
      </c>
      <c r="H1237" s="430">
        <v>0</v>
      </c>
      <c r="I1237" s="430">
        <v>0</v>
      </c>
      <c r="J1237" s="430">
        <v>0</v>
      </c>
      <c r="K1237" s="430">
        <v>0</v>
      </c>
      <c r="L1237" s="430">
        <v>0</v>
      </c>
      <c r="M1237" s="430">
        <v>0</v>
      </c>
      <c r="N1237" s="430">
        <v>0</v>
      </c>
      <c r="O1237" s="430">
        <v>0</v>
      </c>
      <c r="P1237" s="430">
        <v>0</v>
      </c>
      <c r="Q1237" s="430">
        <v>0</v>
      </c>
      <c r="R1237" s="430">
        <v>0</v>
      </c>
      <c r="S1237" s="430">
        <v>0</v>
      </c>
      <c r="T1237" s="430">
        <v>0</v>
      </c>
      <c r="U1237" s="430">
        <v>0</v>
      </c>
      <c r="V1237" s="430">
        <v>0</v>
      </c>
      <c r="W1237" s="430">
        <v>0</v>
      </c>
      <c r="X1237" s="430">
        <v>0</v>
      </c>
      <c r="Y1237" s="430">
        <v>0</v>
      </c>
      <c r="Z1237" s="430">
        <v>0</v>
      </c>
      <c r="AA1237" s="430">
        <v>0</v>
      </c>
      <c r="AB1237" s="430">
        <v>0</v>
      </c>
      <c r="AC1237" s="430">
        <v>0</v>
      </c>
      <c r="AD1237" s="430">
        <v>0</v>
      </c>
      <c r="AE1237" s="430">
        <v>0</v>
      </c>
      <c r="AF1237" s="430">
        <v>0</v>
      </c>
      <c r="AG1237" s="430">
        <v>0</v>
      </c>
      <c r="AH1237" s="430">
        <v>0</v>
      </c>
      <c r="AI1237" s="430">
        <v>0</v>
      </c>
      <c r="AJ1237" s="430">
        <v>0</v>
      </c>
      <c r="AK1237" s="430">
        <v>0</v>
      </c>
      <c r="AL1237" s="430">
        <v>0</v>
      </c>
    </row>
    <row r="1238" spans="1:38" x14ac:dyDescent="0.25">
      <c r="A1238" s="430" t="s">
        <v>4266</v>
      </c>
      <c r="B1238" s="430">
        <v>1</v>
      </c>
      <c r="C1238" s="430" t="s">
        <v>4267</v>
      </c>
      <c r="D1238" s="430" t="s">
        <v>4016</v>
      </c>
      <c r="E1238" s="430">
        <v>24</v>
      </c>
      <c r="F1238" s="430">
        <v>0</v>
      </c>
      <c r="G1238" s="430">
        <v>0</v>
      </c>
      <c r="H1238" s="430">
        <v>0</v>
      </c>
      <c r="I1238" s="430">
        <v>0</v>
      </c>
      <c r="J1238" s="430">
        <v>0</v>
      </c>
      <c r="K1238" s="430">
        <v>0</v>
      </c>
      <c r="L1238" s="430">
        <v>0</v>
      </c>
      <c r="M1238" s="430">
        <v>0</v>
      </c>
      <c r="N1238" s="430">
        <v>0</v>
      </c>
      <c r="O1238" s="430">
        <v>0</v>
      </c>
      <c r="P1238" s="430">
        <v>0</v>
      </c>
      <c r="Q1238" s="430">
        <v>0</v>
      </c>
      <c r="R1238" s="430">
        <v>0</v>
      </c>
      <c r="S1238" s="430">
        <v>0</v>
      </c>
      <c r="T1238" s="430">
        <v>0</v>
      </c>
      <c r="U1238" s="430">
        <v>0</v>
      </c>
      <c r="V1238" s="430">
        <v>0</v>
      </c>
      <c r="W1238" s="430">
        <v>0</v>
      </c>
      <c r="X1238" s="430">
        <v>0</v>
      </c>
      <c r="Y1238" s="430">
        <v>0</v>
      </c>
      <c r="Z1238" s="430">
        <v>0</v>
      </c>
      <c r="AA1238" s="430">
        <v>0</v>
      </c>
      <c r="AB1238" s="430">
        <v>0</v>
      </c>
      <c r="AC1238" s="430">
        <v>0</v>
      </c>
      <c r="AD1238" s="430">
        <v>0</v>
      </c>
      <c r="AE1238" s="430">
        <v>0</v>
      </c>
      <c r="AF1238" s="430">
        <v>0</v>
      </c>
      <c r="AG1238" s="430">
        <v>0</v>
      </c>
      <c r="AH1238" s="430">
        <v>0</v>
      </c>
      <c r="AI1238" s="430">
        <v>0</v>
      </c>
      <c r="AJ1238" s="430">
        <v>0</v>
      </c>
      <c r="AK1238" s="430">
        <v>0</v>
      </c>
      <c r="AL1238" s="430">
        <v>0</v>
      </c>
    </row>
    <row r="1239" spans="1:38" x14ac:dyDescent="0.25">
      <c r="A1239" s="430" t="s">
        <v>4266</v>
      </c>
      <c r="B1239" s="430">
        <v>1</v>
      </c>
      <c r="C1239" s="430" t="s">
        <v>4267</v>
      </c>
      <c r="D1239" s="430" t="s">
        <v>4018</v>
      </c>
      <c r="E1239" s="430">
        <v>24</v>
      </c>
      <c r="F1239" s="430">
        <v>0</v>
      </c>
      <c r="G1239" s="430">
        <v>0</v>
      </c>
      <c r="H1239" s="430">
        <v>0</v>
      </c>
      <c r="I1239" s="430">
        <v>0</v>
      </c>
      <c r="J1239" s="430">
        <v>0</v>
      </c>
      <c r="K1239" s="430">
        <v>0</v>
      </c>
      <c r="L1239" s="430">
        <v>0</v>
      </c>
      <c r="M1239" s="430">
        <v>0</v>
      </c>
      <c r="N1239" s="430">
        <v>0</v>
      </c>
      <c r="O1239" s="430">
        <v>0</v>
      </c>
      <c r="P1239" s="430">
        <v>0</v>
      </c>
      <c r="Q1239" s="430">
        <v>0</v>
      </c>
      <c r="R1239" s="430">
        <v>0</v>
      </c>
      <c r="S1239" s="430">
        <v>0</v>
      </c>
      <c r="T1239" s="430">
        <v>0</v>
      </c>
      <c r="U1239" s="430">
        <v>0</v>
      </c>
      <c r="V1239" s="430">
        <v>0</v>
      </c>
      <c r="W1239" s="430">
        <v>0</v>
      </c>
      <c r="X1239" s="430">
        <v>0</v>
      </c>
      <c r="Y1239" s="430">
        <v>0</v>
      </c>
      <c r="Z1239" s="430">
        <v>0</v>
      </c>
      <c r="AA1239" s="430">
        <v>0</v>
      </c>
      <c r="AB1239" s="430">
        <v>0</v>
      </c>
      <c r="AC1239" s="430">
        <v>0</v>
      </c>
      <c r="AD1239" s="430">
        <v>0</v>
      </c>
      <c r="AE1239" s="430">
        <v>0</v>
      </c>
      <c r="AF1239" s="430">
        <v>0</v>
      </c>
      <c r="AG1239" s="430">
        <v>0</v>
      </c>
      <c r="AH1239" s="430">
        <v>0</v>
      </c>
      <c r="AI1239" s="430">
        <v>0</v>
      </c>
      <c r="AJ1239" s="430">
        <v>0</v>
      </c>
      <c r="AK1239" s="430">
        <v>0</v>
      </c>
      <c r="AL1239" s="430">
        <v>0</v>
      </c>
    </row>
    <row r="1240" spans="1:38" x14ac:dyDescent="0.25">
      <c r="A1240" s="430" t="s">
        <v>4266</v>
      </c>
      <c r="B1240" s="430">
        <v>1</v>
      </c>
      <c r="C1240" s="430" t="s">
        <v>4267</v>
      </c>
      <c r="D1240" s="430" t="s">
        <v>4226</v>
      </c>
      <c r="E1240" s="430">
        <v>24</v>
      </c>
      <c r="F1240" s="430">
        <v>0</v>
      </c>
      <c r="G1240" s="430">
        <v>0</v>
      </c>
      <c r="H1240" s="430">
        <v>0</v>
      </c>
      <c r="I1240" s="430">
        <v>0</v>
      </c>
      <c r="J1240" s="430">
        <v>0</v>
      </c>
      <c r="K1240" s="430">
        <v>0</v>
      </c>
      <c r="L1240" s="430">
        <v>0</v>
      </c>
      <c r="M1240" s="430">
        <v>0</v>
      </c>
      <c r="N1240" s="430">
        <v>0</v>
      </c>
      <c r="O1240" s="430">
        <v>0</v>
      </c>
      <c r="P1240" s="430">
        <v>0</v>
      </c>
      <c r="Q1240" s="430">
        <v>0</v>
      </c>
      <c r="R1240" s="430">
        <v>0</v>
      </c>
      <c r="S1240" s="430">
        <v>0</v>
      </c>
      <c r="T1240" s="430">
        <v>0</v>
      </c>
      <c r="U1240" s="430">
        <v>0</v>
      </c>
      <c r="V1240" s="430">
        <v>0</v>
      </c>
      <c r="W1240" s="430">
        <v>0</v>
      </c>
      <c r="X1240" s="430">
        <v>0</v>
      </c>
      <c r="Y1240" s="430">
        <v>0</v>
      </c>
      <c r="Z1240" s="430">
        <v>0</v>
      </c>
      <c r="AA1240" s="430">
        <v>0</v>
      </c>
      <c r="AB1240" s="430">
        <v>0</v>
      </c>
      <c r="AC1240" s="430">
        <v>0</v>
      </c>
      <c r="AD1240" s="430">
        <v>0</v>
      </c>
      <c r="AE1240" s="430">
        <v>0</v>
      </c>
      <c r="AF1240" s="430">
        <v>0</v>
      </c>
      <c r="AG1240" s="430">
        <v>0</v>
      </c>
      <c r="AH1240" s="430">
        <v>0</v>
      </c>
      <c r="AI1240" s="430">
        <v>0</v>
      </c>
      <c r="AJ1240" s="430">
        <v>0</v>
      </c>
      <c r="AK1240" s="430">
        <v>0</v>
      </c>
      <c r="AL1240" s="430">
        <v>0</v>
      </c>
    </row>
    <row r="1241" spans="1:38" x14ac:dyDescent="0.25">
      <c r="A1241" s="430" t="s">
        <v>4266</v>
      </c>
      <c r="B1241" s="430">
        <v>1</v>
      </c>
      <c r="C1241" s="430" t="s">
        <v>4267</v>
      </c>
      <c r="D1241" s="430" t="s">
        <v>4020</v>
      </c>
      <c r="E1241" s="430">
        <v>24</v>
      </c>
      <c r="F1241" s="430">
        <v>0</v>
      </c>
      <c r="G1241" s="430">
        <v>0</v>
      </c>
      <c r="H1241" s="430">
        <v>0</v>
      </c>
      <c r="I1241" s="430">
        <v>0</v>
      </c>
      <c r="J1241" s="430">
        <v>0</v>
      </c>
      <c r="K1241" s="430">
        <v>0</v>
      </c>
      <c r="L1241" s="430">
        <v>0</v>
      </c>
      <c r="M1241" s="430">
        <v>0</v>
      </c>
      <c r="N1241" s="430">
        <v>0</v>
      </c>
      <c r="O1241" s="430">
        <v>0</v>
      </c>
      <c r="P1241" s="430">
        <v>0</v>
      </c>
      <c r="Q1241" s="430">
        <v>0</v>
      </c>
      <c r="R1241" s="430">
        <v>0</v>
      </c>
      <c r="S1241" s="430">
        <v>0</v>
      </c>
      <c r="T1241" s="430">
        <v>0</v>
      </c>
      <c r="U1241" s="430">
        <v>0</v>
      </c>
      <c r="V1241" s="430">
        <v>0</v>
      </c>
      <c r="W1241" s="430">
        <v>0</v>
      </c>
      <c r="X1241" s="430">
        <v>0</v>
      </c>
      <c r="Y1241" s="430">
        <v>0</v>
      </c>
      <c r="Z1241" s="430">
        <v>0</v>
      </c>
      <c r="AA1241" s="430">
        <v>0</v>
      </c>
      <c r="AB1241" s="430">
        <v>0</v>
      </c>
      <c r="AC1241" s="430">
        <v>0</v>
      </c>
      <c r="AD1241" s="430">
        <v>0</v>
      </c>
      <c r="AE1241" s="430">
        <v>0</v>
      </c>
      <c r="AF1241" s="430">
        <v>0</v>
      </c>
      <c r="AG1241" s="430">
        <v>0</v>
      </c>
      <c r="AH1241" s="430">
        <v>0</v>
      </c>
      <c r="AI1241" s="430">
        <v>0</v>
      </c>
      <c r="AJ1241" s="430">
        <v>0</v>
      </c>
      <c r="AK1241" s="430">
        <v>0</v>
      </c>
      <c r="AL1241" s="430">
        <v>0</v>
      </c>
    </row>
    <row r="1242" spans="1:38" x14ac:dyDescent="0.25">
      <c r="A1242" s="430" t="s">
        <v>4266</v>
      </c>
      <c r="B1242" s="430">
        <v>1</v>
      </c>
      <c r="C1242" s="430" t="s">
        <v>4267</v>
      </c>
      <c r="D1242" s="430" t="s">
        <v>4022</v>
      </c>
      <c r="E1242" s="430">
        <v>24</v>
      </c>
      <c r="F1242" s="430">
        <v>0</v>
      </c>
      <c r="G1242" s="430">
        <v>0</v>
      </c>
      <c r="H1242" s="430">
        <v>0</v>
      </c>
      <c r="I1242" s="430">
        <v>0</v>
      </c>
      <c r="J1242" s="430">
        <v>0</v>
      </c>
      <c r="K1242" s="430">
        <v>0</v>
      </c>
      <c r="L1242" s="430">
        <v>0</v>
      </c>
      <c r="M1242" s="430">
        <v>0</v>
      </c>
      <c r="N1242" s="430">
        <v>0</v>
      </c>
      <c r="O1242" s="430">
        <v>0</v>
      </c>
      <c r="P1242" s="430">
        <v>0</v>
      </c>
      <c r="Q1242" s="430">
        <v>0</v>
      </c>
      <c r="R1242" s="430">
        <v>0</v>
      </c>
      <c r="S1242" s="430">
        <v>0</v>
      </c>
      <c r="T1242" s="430">
        <v>0</v>
      </c>
      <c r="U1242" s="430">
        <v>0</v>
      </c>
      <c r="V1242" s="430">
        <v>0</v>
      </c>
      <c r="W1242" s="430">
        <v>0</v>
      </c>
      <c r="X1242" s="430">
        <v>0</v>
      </c>
      <c r="Y1242" s="430">
        <v>0</v>
      </c>
      <c r="Z1242" s="430">
        <v>0</v>
      </c>
      <c r="AA1242" s="430">
        <v>0</v>
      </c>
      <c r="AB1242" s="430">
        <v>0</v>
      </c>
      <c r="AC1242" s="430">
        <v>0</v>
      </c>
      <c r="AD1242" s="430">
        <v>0</v>
      </c>
      <c r="AE1242" s="430">
        <v>0</v>
      </c>
      <c r="AF1242" s="430">
        <v>0</v>
      </c>
      <c r="AG1242" s="430">
        <v>0</v>
      </c>
      <c r="AH1242" s="430">
        <v>0</v>
      </c>
      <c r="AI1242" s="430">
        <v>0</v>
      </c>
      <c r="AJ1242" s="430">
        <v>0</v>
      </c>
      <c r="AK1242" s="430">
        <v>0</v>
      </c>
      <c r="AL1242" s="430">
        <v>0</v>
      </c>
    </row>
    <row r="1243" spans="1:38" x14ac:dyDescent="0.25">
      <c r="A1243" s="430" t="s">
        <v>4266</v>
      </c>
      <c r="B1243" s="430">
        <v>1</v>
      </c>
      <c r="C1243" s="430" t="s">
        <v>4267</v>
      </c>
      <c r="D1243" s="430" t="s">
        <v>4024</v>
      </c>
      <c r="E1243" s="430">
        <v>24</v>
      </c>
      <c r="F1243" s="430">
        <v>0</v>
      </c>
      <c r="G1243" s="430">
        <v>0</v>
      </c>
      <c r="H1243" s="430">
        <v>0</v>
      </c>
      <c r="I1243" s="430">
        <v>0</v>
      </c>
      <c r="J1243" s="430">
        <v>0</v>
      </c>
      <c r="K1243" s="430">
        <v>0</v>
      </c>
      <c r="L1243" s="430">
        <v>0</v>
      </c>
      <c r="M1243" s="430">
        <v>0</v>
      </c>
      <c r="N1243" s="430">
        <v>0</v>
      </c>
      <c r="O1243" s="430">
        <v>0</v>
      </c>
      <c r="P1243" s="430">
        <v>0</v>
      </c>
      <c r="Q1243" s="430">
        <v>0</v>
      </c>
      <c r="R1243" s="430">
        <v>0</v>
      </c>
      <c r="S1243" s="430">
        <v>0</v>
      </c>
      <c r="T1243" s="430">
        <v>0</v>
      </c>
      <c r="U1243" s="430">
        <v>0</v>
      </c>
      <c r="V1243" s="430">
        <v>0</v>
      </c>
      <c r="W1243" s="430">
        <v>0</v>
      </c>
      <c r="X1243" s="430">
        <v>0</v>
      </c>
      <c r="Y1243" s="430">
        <v>0</v>
      </c>
      <c r="Z1243" s="430">
        <v>0</v>
      </c>
      <c r="AA1243" s="430">
        <v>0</v>
      </c>
      <c r="AB1243" s="430">
        <v>0</v>
      </c>
      <c r="AC1243" s="430">
        <v>0</v>
      </c>
      <c r="AD1243" s="430">
        <v>0</v>
      </c>
      <c r="AE1243" s="430">
        <v>0</v>
      </c>
      <c r="AF1243" s="430">
        <v>0</v>
      </c>
      <c r="AG1243" s="430">
        <v>0</v>
      </c>
      <c r="AH1243" s="430">
        <v>0</v>
      </c>
      <c r="AI1243" s="430">
        <v>0</v>
      </c>
      <c r="AJ1243" s="430">
        <v>0</v>
      </c>
      <c r="AK1243" s="430">
        <v>0</v>
      </c>
      <c r="AL1243" s="430">
        <v>0</v>
      </c>
    </row>
    <row r="1244" spans="1:38" x14ac:dyDescent="0.25">
      <c r="A1244" s="430" t="s">
        <v>4266</v>
      </c>
      <c r="B1244" s="430">
        <v>1</v>
      </c>
      <c r="C1244" s="430" t="s">
        <v>4267</v>
      </c>
      <c r="D1244" s="430" t="s">
        <v>4026</v>
      </c>
      <c r="E1244" s="430">
        <v>24</v>
      </c>
      <c r="F1244" s="430">
        <v>0</v>
      </c>
      <c r="G1244" s="430">
        <v>0</v>
      </c>
      <c r="H1244" s="430">
        <v>0</v>
      </c>
      <c r="I1244" s="430">
        <v>0</v>
      </c>
      <c r="J1244" s="430">
        <v>0</v>
      </c>
      <c r="K1244" s="430">
        <v>0</v>
      </c>
      <c r="L1244" s="430">
        <v>0</v>
      </c>
      <c r="M1244" s="430">
        <v>0</v>
      </c>
      <c r="N1244" s="430">
        <v>0</v>
      </c>
      <c r="O1244" s="430">
        <v>0</v>
      </c>
      <c r="P1244" s="430">
        <v>0</v>
      </c>
      <c r="Q1244" s="430">
        <v>0</v>
      </c>
      <c r="R1244" s="430">
        <v>0</v>
      </c>
      <c r="S1244" s="430">
        <v>0</v>
      </c>
      <c r="T1244" s="430">
        <v>0</v>
      </c>
      <c r="U1244" s="430">
        <v>0</v>
      </c>
      <c r="V1244" s="430">
        <v>0</v>
      </c>
      <c r="W1244" s="430">
        <v>0</v>
      </c>
      <c r="X1244" s="430">
        <v>0</v>
      </c>
      <c r="Y1244" s="430">
        <v>0</v>
      </c>
      <c r="Z1244" s="430">
        <v>0</v>
      </c>
      <c r="AA1244" s="430">
        <v>0</v>
      </c>
      <c r="AB1244" s="430">
        <v>0</v>
      </c>
      <c r="AC1244" s="430">
        <v>0</v>
      </c>
      <c r="AD1244" s="430">
        <v>0</v>
      </c>
      <c r="AE1244" s="430">
        <v>0</v>
      </c>
      <c r="AF1244" s="430">
        <v>0</v>
      </c>
      <c r="AG1244" s="430">
        <v>0</v>
      </c>
      <c r="AH1244" s="430">
        <v>0</v>
      </c>
      <c r="AI1244" s="430">
        <v>0</v>
      </c>
      <c r="AJ1244" s="430">
        <v>0</v>
      </c>
      <c r="AK1244" s="430">
        <v>0</v>
      </c>
      <c r="AL1244" s="430">
        <v>0</v>
      </c>
    </row>
    <row r="1245" spans="1:38" x14ac:dyDescent="0.25">
      <c r="A1245" s="430" t="s">
        <v>4266</v>
      </c>
      <c r="B1245" s="430">
        <v>1</v>
      </c>
      <c r="C1245" s="430" t="s">
        <v>4267</v>
      </c>
      <c r="D1245" s="430" t="s">
        <v>4028</v>
      </c>
      <c r="E1245" s="430">
        <v>24</v>
      </c>
      <c r="F1245" s="430">
        <v>0.54652755725809998</v>
      </c>
      <c r="G1245" s="430">
        <v>0.55066602663700004</v>
      </c>
      <c r="H1245" s="430">
        <v>0.52303998086930004</v>
      </c>
      <c r="I1245" s="430">
        <v>0.42326666721989997</v>
      </c>
      <c r="J1245" s="430">
        <v>0.371393754799</v>
      </c>
      <c r="K1245" s="430">
        <v>0.37995234134630002</v>
      </c>
      <c r="L1245" s="430">
        <v>0.4064828585586</v>
      </c>
      <c r="M1245" s="430">
        <v>0.41079758176850001</v>
      </c>
      <c r="N1245" s="430">
        <v>0.41612955952140002</v>
      </c>
      <c r="O1245" s="430">
        <v>0.43171198853839998</v>
      </c>
      <c r="P1245" s="430">
        <v>0.43725492908899999</v>
      </c>
      <c r="Q1245" s="430">
        <v>0.34955586609209999</v>
      </c>
      <c r="R1245" s="430">
        <v>0.37140228207230003</v>
      </c>
      <c r="S1245" s="430">
        <v>0.37474197039230001</v>
      </c>
      <c r="T1245" s="430">
        <v>0.36776997768149999</v>
      </c>
      <c r="U1245" s="430">
        <v>0.3977046718799</v>
      </c>
      <c r="V1245" s="430">
        <v>0.43726895336350002</v>
      </c>
      <c r="W1245" s="430">
        <v>0.44939744359130002</v>
      </c>
      <c r="X1245" s="430">
        <v>0.46099211185560002</v>
      </c>
      <c r="Y1245" s="430">
        <v>0.3744985874058</v>
      </c>
      <c r="Z1245" s="430">
        <v>0.34145700000000001</v>
      </c>
      <c r="AA1245" s="430">
        <v>0.42868400000000001</v>
      </c>
      <c r="AB1245" s="430">
        <v>0.42221579999999997</v>
      </c>
      <c r="AC1245" s="430">
        <v>0.44635259999999999</v>
      </c>
      <c r="AD1245" s="430">
        <v>0.39680579999999999</v>
      </c>
      <c r="AE1245" s="430">
        <v>0.47493109999999999</v>
      </c>
      <c r="AF1245" s="430">
        <v>8.8977899999999999E-2</v>
      </c>
      <c r="AG1245" s="430">
        <v>1.0861300000000001E-2</v>
      </c>
      <c r="AH1245" s="430">
        <v>0.16519439999999999</v>
      </c>
      <c r="AI1245" s="430">
        <v>0.2491003</v>
      </c>
      <c r="AJ1245" s="430">
        <v>0.24588989999999999</v>
      </c>
      <c r="AK1245" s="430">
        <v>0.2095274</v>
      </c>
      <c r="AL1245" s="430">
        <v>0</v>
      </c>
    </row>
    <row r="1246" spans="1:38" x14ac:dyDescent="0.25">
      <c r="A1246" s="430" t="s">
        <v>4266</v>
      </c>
      <c r="B1246" s="430">
        <v>1</v>
      </c>
      <c r="C1246" s="430" t="s">
        <v>4267</v>
      </c>
      <c r="D1246" s="430" t="s">
        <v>4030</v>
      </c>
      <c r="E1246" s="430">
        <v>24</v>
      </c>
      <c r="F1246" s="430">
        <v>0</v>
      </c>
      <c r="G1246" s="430">
        <v>0</v>
      </c>
      <c r="H1246" s="430">
        <v>0</v>
      </c>
      <c r="I1246" s="430">
        <v>0</v>
      </c>
      <c r="J1246" s="430">
        <v>0</v>
      </c>
      <c r="K1246" s="430">
        <v>0</v>
      </c>
      <c r="L1246" s="430">
        <v>0</v>
      </c>
      <c r="M1246" s="430">
        <v>0</v>
      </c>
      <c r="N1246" s="430">
        <v>0</v>
      </c>
      <c r="O1246" s="430">
        <v>0</v>
      </c>
      <c r="P1246" s="430">
        <v>0</v>
      </c>
      <c r="Q1246" s="430">
        <v>0</v>
      </c>
      <c r="R1246" s="430">
        <v>0</v>
      </c>
      <c r="S1246" s="430">
        <v>0</v>
      </c>
      <c r="T1246" s="430">
        <v>0</v>
      </c>
      <c r="U1246" s="430">
        <v>0</v>
      </c>
      <c r="V1246" s="430">
        <v>0</v>
      </c>
      <c r="W1246" s="430">
        <v>0</v>
      </c>
      <c r="X1246" s="430">
        <v>0</v>
      </c>
      <c r="Y1246" s="430">
        <v>0</v>
      </c>
      <c r="Z1246" s="430">
        <v>0</v>
      </c>
      <c r="AA1246" s="430">
        <v>0</v>
      </c>
      <c r="AB1246" s="430">
        <v>0</v>
      </c>
      <c r="AC1246" s="430">
        <v>0</v>
      </c>
      <c r="AD1246" s="430">
        <v>0</v>
      </c>
      <c r="AE1246" s="430">
        <v>0</v>
      </c>
      <c r="AF1246" s="430">
        <v>0</v>
      </c>
      <c r="AG1246" s="430">
        <v>0</v>
      </c>
      <c r="AH1246" s="430">
        <v>0</v>
      </c>
      <c r="AI1246" s="430">
        <v>0</v>
      </c>
      <c r="AJ1246" s="430">
        <v>0</v>
      </c>
      <c r="AK1246" s="430">
        <v>0</v>
      </c>
      <c r="AL1246" s="430">
        <v>0</v>
      </c>
    </row>
    <row r="1247" spans="1:38" x14ac:dyDescent="0.25">
      <c r="A1247" s="430" t="s">
        <v>4266</v>
      </c>
      <c r="B1247" s="430">
        <v>1</v>
      </c>
      <c r="C1247" s="430" t="s">
        <v>4267</v>
      </c>
      <c r="D1247" s="430" t="s">
        <v>4032</v>
      </c>
      <c r="E1247" s="430">
        <v>24</v>
      </c>
      <c r="F1247" s="430">
        <v>0.62164562674729995</v>
      </c>
      <c r="G1247" s="430">
        <v>0.62671931976810002</v>
      </c>
      <c r="H1247" s="430">
        <v>0.63378850577529999</v>
      </c>
      <c r="I1247" s="430">
        <v>0.62982493211309998</v>
      </c>
      <c r="J1247" s="430">
        <v>0.52746133557090003</v>
      </c>
      <c r="K1247" s="430">
        <v>0.53448171237429998</v>
      </c>
      <c r="L1247" s="430">
        <v>0.53667696844250001</v>
      </c>
      <c r="M1247" s="430">
        <v>0.53574447468779995</v>
      </c>
      <c r="N1247" s="430">
        <v>0.54518466327549997</v>
      </c>
      <c r="O1247" s="430">
        <v>0.54397016083460004</v>
      </c>
      <c r="P1247" s="430">
        <v>0.64863230611980005</v>
      </c>
      <c r="Q1247" s="430">
        <v>0.72941458766260003</v>
      </c>
      <c r="R1247" s="430">
        <v>0.74416069106409999</v>
      </c>
      <c r="S1247" s="430">
        <v>0.76005315081879998</v>
      </c>
      <c r="T1247" s="430">
        <v>0.7675664476313</v>
      </c>
      <c r="U1247" s="430">
        <v>0.70451816910830001</v>
      </c>
      <c r="V1247" s="430">
        <v>0.71571157208000002</v>
      </c>
      <c r="W1247" s="430">
        <v>0.7363356722112</v>
      </c>
      <c r="X1247" s="430">
        <v>0.74668430337220004</v>
      </c>
      <c r="Y1247" s="430">
        <v>0.59869250717860001</v>
      </c>
      <c r="Z1247" s="430">
        <v>0.65130429999999995</v>
      </c>
      <c r="AA1247" s="430">
        <v>0.69936929999999997</v>
      </c>
      <c r="AB1247" s="430">
        <v>0.76432100000000003</v>
      </c>
      <c r="AC1247" s="430">
        <v>0.75405909999999998</v>
      </c>
      <c r="AD1247" s="430">
        <v>0.78181500000000004</v>
      </c>
      <c r="AE1247" s="430">
        <v>0.68540599999999996</v>
      </c>
      <c r="AF1247" s="430">
        <v>0.5062238</v>
      </c>
      <c r="AG1247" s="430">
        <v>0.48646080000000003</v>
      </c>
      <c r="AH1247" s="430">
        <v>0.52673599999999998</v>
      </c>
      <c r="AI1247" s="430">
        <v>0.64284450000000004</v>
      </c>
      <c r="AJ1247" s="430">
        <v>0.66084900000000002</v>
      </c>
      <c r="AK1247" s="430">
        <v>0.66986179999999995</v>
      </c>
      <c r="AL1247" s="430">
        <v>0</v>
      </c>
    </row>
    <row r="1248" spans="1:38" x14ac:dyDescent="0.25">
      <c r="A1248" s="430" t="s">
        <v>4266</v>
      </c>
      <c r="B1248" s="430">
        <v>1</v>
      </c>
      <c r="C1248" s="430" t="s">
        <v>4267</v>
      </c>
      <c r="D1248" s="430" t="s">
        <v>4034</v>
      </c>
      <c r="E1248" s="430">
        <v>24</v>
      </c>
      <c r="F1248" s="430">
        <v>0</v>
      </c>
      <c r="G1248" s="430">
        <v>0</v>
      </c>
      <c r="H1248" s="430">
        <v>0</v>
      </c>
      <c r="I1248" s="430">
        <v>0</v>
      </c>
      <c r="J1248" s="430">
        <v>0</v>
      </c>
      <c r="K1248" s="430">
        <v>0</v>
      </c>
      <c r="L1248" s="430">
        <v>0</v>
      </c>
      <c r="M1248" s="430">
        <v>0</v>
      </c>
      <c r="N1248" s="430">
        <v>0</v>
      </c>
      <c r="O1248" s="430">
        <v>0</v>
      </c>
      <c r="P1248" s="430">
        <v>0</v>
      </c>
      <c r="Q1248" s="430">
        <v>0</v>
      </c>
      <c r="R1248" s="430">
        <v>0</v>
      </c>
      <c r="S1248" s="430">
        <v>0</v>
      </c>
      <c r="T1248" s="430">
        <v>0</v>
      </c>
      <c r="U1248" s="430">
        <v>0</v>
      </c>
      <c r="V1248" s="430">
        <v>0</v>
      </c>
      <c r="W1248" s="430">
        <v>0</v>
      </c>
      <c r="X1248" s="430">
        <v>0</v>
      </c>
      <c r="Y1248" s="430">
        <v>0</v>
      </c>
      <c r="Z1248" s="430">
        <v>0</v>
      </c>
      <c r="AA1248" s="430">
        <v>0</v>
      </c>
      <c r="AB1248" s="430">
        <v>0</v>
      </c>
      <c r="AC1248" s="430">
        <v>0</v>
      </c>
      <c r="AD1248" s="430">
        <v>0</v>
      </c>
      <c r="AE1248" s="430">
        <v>0</v>
      </c>
      <c r="AF1248" s="430">
        <v>0</v>
      </c>
      <c r="AG1248" s="430">
        <v>0</v>
      </c>
      <c r="AH1248" s="430">
        <v>0</v>
      </c>
      <c r="AI1248" s="430">
        <v>0</v>
      </c>
      <c r="AJ1248" s="430">
        <v>0</v>
      </c>
      <c r="AK1248" s="430">
        <v>0</v>
      </c>
      <c r="AL1248" s="430">
        <v>0</v>
      </c>
    </row>
    <row r="1249" spans="1:38" x14ac:dyDescent="0.25">
      <c r="A1249" s="430" t="s">
        <v>4266</v>
      </c>
      <c r="B1249" s="430">
        <v>1</v>
      </c>
      <c r="C1249" s="430" t="s">
        <v>4267</v>
      </c>
      <c r="D1249" s="430" t="s">
        <v>4036</v>
      </c>
      <c r="E1249" s="430">
        <v>24</v>
      </c>
      <c r="F1249" s="430">
        <v>0</v>
      </c>
      <c r="G1249" s="430">
        <v>0</v>
      </c>
      <c r="H1249" s="430">
        <v>0</v>
      </c>
      <c r="I1249" s="430">
        <v>0</v>
      </c>
      <c r="J1249" s="430">
        <v>0</v>
      </c>
      <c r="K1249" s="430">
        <v>0</v>
      </c>
      <c r="L1249" s="430">
        <v>0</v>
      </c>
      <c r="M1249" s="430">
        <v>0</v>
      </c>
      <c r="N1249" s="430">
        <v>0</v>
      </c>
      <c r="O1249" s="430">
        <v>0</v>
      </c>
      <c r="P1249" s="430">
        <v>0</v>
      </c>
      <c r="Q1249" s="430">
        <v>0</v>
      </c>
      <c r="R1249" s="430">
        <v>0</v>
      </c>
      <c r="S1249" s="430">
        <v>0</v>
      </c>
      <c r="T1249" s="430">
        <v>0</v>
      </c>
      <c r="U1249" s="430">
        <v>0</v>
      </c>
      <c r="V1249" s="430">
        <v>0</v>
      </c>
      <c r="W1249" s="430">
        <v>0</v>
      </c>
      <c r="X1249" s="430">
        <v>0</v>
      </c>
      <c r="Y1249" s="430">
        <v>0</v>
      </c>
      <c r="Z1249" s="430">
        <v>0</v>
      </c>
      <c r="AA1249" s="430">
        <v>0</v>
      </c>
      <c r="AB1249" s="430">
        <v>0</v>
      </c>
      <c r="AC1249" s="430">
        <v>0</v>
      </c>
      <c r="AD1249" s="430">
        <v>0</v>
      </c>
      <c r="AE1249" s="430">
        <v>0</v>
      </c>
      <c r="AF1249" s="430">
        <v>0</v>
      </c>
      <c r="AG1249" s="430">
        <v>0</v>
      </c>
      <c r="AH1249" s="430">
        <v>0</v>
      </c>
      <c r="AI1249" s="430">
        <v>0</v>
      </c>
      <c r="AJ1249" s="430">
        <v>0</v>
      </c>
      <c r="AK1249" s="430">
        <v>0</v>
      </c>
      <c r="AL1249" s="430">
        <v>0</v>
      </c>
    </row>
    <row r="1250" spans="1:38" x14ac:dyDescent="0.25">
      <c r="A1250" s="430" t="s">
        <v>4266</v>
      </c>
      <c r="B1250" s="430">
        <v>1</v>
      </c>
      <c r="C1250" s="430" t="s">
        <v>4267</v>
      </c>
      <c r="D1250" s="430" t="s">
        <v>4038</v>
      </c>
      <c r="E1250" s="430">
        <v>24</v>
      </c>
      <c r="F1250" s="430">
        <v>0.28389286216850002</v>
      </c>
      <c r="G1250" s="430">
        <v>0.28604258344310002</v>
      </c>
      <c r="H1250" s="430">
        <v>0.27169227832260001</v>
      </c>
      <c r="I1250" s="430">
        <v>0.43399167070790001</v>
      </c>
      <c r="J1250" s="430">
        <v>0.38080436901480003</v>
      </c>
      <c r="K1250" s="430">
        <v>0.38957981854160001</v>
      </c>
      <c r="L1250" s="430">
        <v>0.41678258309040001</v>
      </c>
      <c r="M1250" s="430">
        <v>0.42120663553650001</v>
      </c>
      <c r="N1250" s="430">
        <v>0.42667371837669998</v>
      </c>
      <c r="O1250" s="430">
        <v>0.44265098501860001</v>
      </c>
      <c r="P1250" s="430">
        <v>0.44833437616760002</v>
      </c>
      <c r="Q1250" s="430">
        <v>0.35841313781560002</v>
      </c>
      <c r="R1250" s="430">
        <v>0.3857196181384</v>
      </c>
      <c r="S1250" s="430">
        <v>0.38918804944770002</v>
      </c>
      <c r="T1250" s="430">
        <v>0.3819472905836</v>
      </c>
      <c r="U1250" s="430">
        <v>0.41303594935769999</v>
      </c>
      <c r="V1250" s="430">
        <v>0</v>
      </c>
      <c r="W1250" s="430">
        <v>0</v>
      </c>
      <c r="X1250" s="430">
        <v>0</v>
      </c>
      <c r="Y1250" s="430">
        <v>0</v>
      </c>
      <c r="Z1250" s="430">
        <v>0</v>
      </c>
      <c r="AA1250" s="430">
        <v>0</v>
      </c>
      <c r="AB1250" s="430">
        <v>0</v>
      </c>
      <c r="AC1250" s="430">
        <v>0</v>
      </c>
      <c r="AD1250" s="430">
        <v>0</v>
      </c>
      <c r="AE1250" s="430">
        <v>0</v>
      </c>
      <c r="AF1250" s="430">
        <v>0</v>
      </c>
      <c r="AG1250" s="430">
        <v>0</v>
      </c>
      <c r="AH1250" s="430">
        <v>0</v>
      </c>
      <c r="AI1250" s="430">
        <v>0</v>
      </c>
      <c r="AJ1250" s="430">
        <v>0</v>
      </c>
      <c r="AK1250" s="430">
        <v>0</v>
      </c>
      <c r="AL1250" s="430">
        <v>0</v>
      </c>
    </row>
    <row r="1251" spans="1:38" x14ac:dyDescent="0.25">
      <c r="A1251" s="430" t="s">
        <v>4266</v>
      </c>
      <c r="B1251" s="430">
        <v>1</v>
      </c>
      <c r="C1251" s="430" t="s">
        <v>4267</v>
      </c>
      <c r="D1251" s="430" t="s">
        <v>4040</v>
      </c>
      <c r="E1251" s="430">
        <v>24</v>
      </c>
      <c r="F1251" s="430">
        <v>0</v>
      </c>
      <c r="G1251" s="430">
        <v>0</v>
      </c>
      <c r="H1251" s="430">
        <v>0</v>
      </c>
      <c r="I1251" s="430">
        <v>0</v>
      </c>
      <c r="J1251" s="430">
        <v>0</v>
      </c>
      <c r="K1251" s="430">
        <v>0</v>
      </c>
      <c r="L1251" s="430">
        <v>0</v>
      </c>
      <c r="M1251" s="430">
        <v>0</v>
      </c>
      <c r="N1251" s="430">
        <v>0</v>
      </c>
      <c r="O1251" s="430">
        <v>0</v>
      </c>
      <c r="P1251" s="430">
        <v>0</v>
      </c>
      <c r="Q1251" s="430">
        <v>0</v>
      </c>
      <c r="R1251" s="430">
        <v>0</v>
      </c>
      <c r="S1251" s="430">
        <v>0</v>
      </c>
      <c r="T1251" s="430">
        <v>0</v>
      </c>
      <c r="U1251" s="430">
        <v>0</v>
      </c>
      <c r="V1251" s="430">
        <v>0</v>
      </c>
      <c r="W1251" s="430">
        <v>0</v>
      </c>
      <c r="X1251" s="430">
        <v>0</v>
      </c>
      <c r="Y1251" s="430">
        <v>0</v>
      </c>
      <c r="Z1251" s="430">
        <v>0</v>
      </c>
      <c r="AA1251" s="430">
        <v>0</v>
      </c>
      <c r="AB1251" s="430">
        <v>0</v>
      </c>
      <c r="AC1251" s="430">
        <v>0</v>
      </c>
      <c r="AD1251" s="430">
        <v>0</v>
      </c>
      <c r="AE1251" s="430">
        <v>0</v>
      </c>
      <c r="AF1251" s="430">
        <v>0</v>
      </c>
      <c r="AG1251" s="430">
        <v>0</v>
      </c>
      <c r="AH1251" s="430">
        <v>0</v>
      </c>
      <c r="AI1251" s="430">
        <v>0</v>
      </c>
      <c r="AJ1251" s="430">
        <v>0</v>
      </c>
      <c r="AK1251" s="430">
        <v>0</v>
      </c>
      <c r="AL1251" s="430">
        <v>0</v>
      </c>
    </row>
    <row r="1252" spans="1:38" x14ac:dyDescent="0.25">
      <c r="A1252" s="430" t="s">
        <v>4266</v>
      </c>
      <c r="B1252" s="430">
        <v>1</v>
      </c>
      <c r="C1252" s="430" t="s">
        <v>4267</v>
      </c>
      <c r="D1252" s="430" t="s">
        <v>4042</v>
      </c>
      <c r="E1252" s="430">
        <v>24</v>
      </c>
      <c r="F1252" s="430">
        <v>0</v>
      </c>
      <c r="G1252" s="430">
        <v>0</v>
      </c>
      <c r="H1252" s="430">
        <v>0</v>
      </c>
      <c r="I1252" s="430">
        <v>0</v>
      </c>
      <c r="J1252" s="430">
        <v>0</v>
      </c>
      <c r="K1252" s="430">
        <v>0</v>
      </c>
      <c r="L1252" s="430">
        <v>0</v>
      </c>
      <c r="M1252" s="430">
        <v>0</v>
      </c>
      <c r="N1252" s="430">
        <v>0</v>
      </c>
      <c r="O1252" s="430">
        <v>0</v>
      </c>
      <c r="P1252" s="430">
        <v>0</v>
      </c>
      <c r="Q1252" s="430">
        <v>0</v>
      </c>
      <c r="R1252" s="430">
        <v>0</v>
      </c>
      <c r="S1252" s="430">
        <v>0</v>
      </c>
      <c r="T1252" s="430">
        <v>0</v>
      </c>
      <c r="U1252" s="430">
        <v>0</v>
      </c>
      <c r="V1252" s="430">
        <v>0</v>
      </c>
      <c r="W1252" s="430">
        <v>0</v>
      </c>
      <c r="X1252" s="430">
        <v>0</v>
      </c>
      <c r="Y1252" s="430">
        <v>0</v>
      </c>
      <c r="Z1252" s="430">
        <v>0</v>
      </c>
      <c r="AA1252" s="430">
        <v>0</v>
      </c>
      <c r="AB1252" s="430">
        <v>0</v>
      </c>
      <c r="AC1252" s="430">
        <v>0</v>
      </c>
      <c r="AD1252" s="430">
        <v>0</v>
      </c>
      <c r="AE1252" s="430">
        <v>0</v>
      </c>
      <c r="AF1252" s="430">
        <v>0</v>
      </c>
      <c r="AG1252" s="430">
        <v>0</v>
      </c>
      <c r="AH1252" s="430">
        <v>0</v>
      </c>
      <c r="AI1252" s="430">
        <v>0</v>
      </c>
      <c r="AJ1252" s="430">
        <v>0</v>
      </c>
      <c r="AK1252" s="430">
        <v>0</v>
      </c>
      <c r="AL1252" s="430">
        <v>0</v>
      </c>
    </row>
    <row r="1253" spans="1:38" x14ac:dyDescent="0.25">
      <c r="A1253" s="430" t="s">
        <v>4266</v>
      </c>
      <c r="B1253" s="430">
        <v>1</v>
      </c>
      <c r="C1253" s="430" t="s">
        <v>4267</v>
      </c>
      <c r="D1253" s="430" t="s">
        <v>4044</v>
      </c>
      <c r="E1253" s="430">
        <v>24</v>
      </c>
      <c r="F1253" s="430">
        <v>0</v>
      </c>
      <c r="G1253" s="430">
        <v>0</v>
      </c>
      <c r="H1253" s="430">
        <v>0</v>
      </c>
      <c r="I1253" s="430">
        <v>0</v>
      </c>
      <c r="J1253" s="430">
        <v>0</v>
      </c>
      <c r="K1253" s="430">
        <v>0</v>
      </c>
      <c r="L1253" s="430">
        <v>0</v>
      </c>
      <c r="M1253" s="430">
        <v>0</v>
      </c>
      <c r="N1253" s="430">
        <v>0</v>
      </c>
      <c r="O1253" s="430">
        <v>0</v>
      </c>
      <c r="P1253" s="430">
        <v>0</v>
      </c>
      <c r="Q1253" s="430">
        <v>0</v>
      </c>
      <c r="R1253" s="430">
        <v>0</v>
      </c>
      <c r="S1253" s="430">
        <v>0</v>
      </c>
      <c r="T1253" s="430">
        <v>0</v>
      </c>
      <c r="U1253" s="430">
        <v>0</v>
      </c>
      <c r="V1253" s="430">
        <v>0</v>
      </c>
      <c r="W1253" s="430">
        <v>0</v>
      </c>
      <c r="X1253" s="430">
        <v>0</v>
      </c>
      <c r="Y1253" s="430">
        <v>0</v>
      </c>
      <c r="Z1253" s="430">
        <v>0</v>
      </c>
      <c r="AA1253" s="430">
        <v>0</v>
      </c>
      <c r="AB1253" s="430">
        <v>0</v>
      </c>
      <c r="AC1253" s="430">
        <v>0</v>
      </c>
      <c r="AD1253" s="430">
        <v>0</v>
      </c>
      <c r="AE1253" s="430">
        <v>0</v>
      </c>
      <c r="AF1253" s="430">
        <v>0</v>
      </c>
      <c r="AG1253" s="430">
        <v>0</v>
      </c>
      <c r="AH1253" s="430">
        <v>0</v>
      </c>
      <c r="AI1253" s="430">
        <v>0</v>
      </c>
      <c r="AJ1253" s="430">
        <v>0</v>
      </c>
      <c r="AK1253" s="430">
        <v>0</v>
      </c>
      <c r="AL1253" s="430">
        <v>0</v>
      </c>
    </row>
    <row r="1254" spans="1:38" x14ac:dyDescent="0.25">
      <c r="A1254" s="430" t="s">
        <v>4266</v>
      </c>
      <c r="B1254" s="430">
        <v>1</v>
      </c>
      <c r="C1254" s="430" t="s">
        <v>4267</v>
      </c>
      <c r="D1254" s="430" t="s">
        <v>4046</v>
      </c>
      <c r="E1254" s="430">
        <v>24</v>
      </c>
      <c r="F1254" s="430">
        <v>0.38877308975149999</v>
      </c>
      <c r="G1254" s="430">
        <v>0.38781572934190001</v>
      </c>
      <c r="H1254" s="430">
        <v>0.39354247067280002</v>
      </c>
      <c r="I1254" s="430">
        <v>0.3935969088165</v>
      </c>
      <c r="J1254" s="430">
        <v>0.35741809707560002</v>
      </c>
      <c r="K1254" s="430">
        <v>0.3876095389409</v>
      </c>
      <c r="L1254" s="430">
        <v>0.390958002508</v>
      </c>
      <c r="M1254" s="430">
        <v>0.38612220895720001</v>
      </c>
      <c r="N1254" s="430">
        <v>0.38799897472119999</v>
      </c>
      <c r="O1254" s="430">
        <v>0.38907633598989999</v>
      </c>
      <c r="P1254" s="430">
        <v>0.38453686051340003</v>
      </c>
      <c r="Q1254" s="430">
        <v>0.38317975028430001</v>
      </c>
      <c r="R1254" s="430">
        <v>0.38179643602969998</v>
      </c>
      <c r="S1254" s="430">
        <v>0.42197232060450002</v>
      </c>
      <c r="T1254" s="430">
        <v>0.43904666067850001</v>
      </c>
      <c r="U1254" s="430">
        <v>0.4348525780495</v>
      </c>
      <c r="V1254" s="430">
        <v>0.42946440968749999</v>
      </c>
      <c r="W1254" s="430">
        <v>0.42933960132810001</v>
      </c>
      <c r="X1254" s="430">
        <v>0.45508644041349999</v>
      </c>
      <c r="Y1254" s="430">
        <v>0.25921989473779999</v>
      </c>
      <c r="Z1254" s="430">
        <v>0.41800900000000002</v>
      </c>
      <c r="AA1254" s="430">
        <v>0.45580399999999999</v>
      </c>
      <c r="AB1254" s="430">
        <v>0.50257200000000002</v>
      </c>
      <c r="AC1254" s="430">
        <v>0.50140399999999996</v>
      </c>
      <c r="AD1254" s="430">
        <v>0.45289040000000003</v>
      </c>
      <c r="AE1254" s="430">
        <v>0.46216220000000002</v>
      </c>
      <c r="AF1254" s="430">
        <v>2.5448700000000001E-2</v>
      </c>
      <c r="AG1254" s="430">
        <v>0</v>
      </c>
      <c r="AH1254" s="430">
        <v>8.8219000000000006E-2</v>
      </c>
      <c r="AI1254" s="430">
        <v>0.26954440000000002</v>
      </c>
      <c r="AJ1254" s="430">
        <v>0.29998720000000001</v>
      </c>
      <c r="AK1254" s="430">
        <v>0.29304770000000002</v>
      </c>
      <c r="AL1254" s="430">
        <v>0</v>
      </c>
    </row>
    <row r="1255" spans="1:38" x14ac:dyDescent="0.25">
      <c r="A1255" s="430" t="s">
        <v>4266</v>
      </c>
      <c r="B1255" s="430">
        <v>1</v>
      </c>
      <c r="C1255" s="430" t="s">
        <v>4267</v>
      </c>
      <c r="D1255" s="430" t="s">
        <v>4227</v>
      </c>
      <c r="E1255" s="430">
        <v>24</v>
      </c>
      <c r="F1255" s="430">
        <v>0</v>
      </c>
      <c r="G1255" s="430">
        <v>0</v>
      </c>
      <c r="H1255" s="430">
        <v>0</v>
      </c>
      <c r="I1255" s="430">
        <v>0</v>
      </c>
      <c r="J1255" s="430">
        <v>0</v>
      </c>
      <c r="K1255" s="430">
        <v>0</v>
      </c>
      <c r="L1255" s="430">
        <v>0</v>
      </c>
      <c r="M1255" s="430">
        <v>0</v>
      </c>
      <c r="N1255" s="430">
        <v>0</v>
      </c>
      <c r="O1255" s="430">
        <v>0</v>
      </c>
      <c r="P1255" s="430">
        <v>0</v>
      </c>
      <c r="Q1255" s="430">
        <v>0</v>
      </c>
      <c r="R1255" s="430">
        <v>0</v>
      </c>
      <c r="S1255" s="430">
        <v>0</v>
      </c>
      <c r="T1255" s="430">
        <v>0</v>
      </c>
      <c r="U1255" s="430">
        <v>0</v>
      </c>
      <c r="V1255" s="430">
        <v>0</v>
      </c>
      <c r="W1255" s="430">
        <v>0</v>
      </c>
      <c r="X1255" s="430">
        <v>0</v>
      </c>
      <c r="Y1255" s="430">
        <v>0</v>
      </c>
      <c r="Z1255" s="430">
        <v>0</v>
      </c>
      <c r="AA1255" s="430">
        <v>0</v>
      </c>
      <c r="AB1255" s="430">
        <v>0</v>
      </c>
      <c r="AC1255" s="430">
        <v>0</v>
      </c>
      <c r="AD1255" s="430">
        <v>0</v>
      </c>
      <c r="AE1255" s="430">
        <v>0</v>
      </c>
      <c r="AF1255" s="430">
        <v>0</v>
      </c>
      <c r="AG1255" s="430">
        <v>0</v>
      </c>
      <c r="AH1255" s="430">
        <v>0</v>
      </c>
      <c r="AI1255" s="430">
        <v>0</v>
      </c>
      <c r="AJ1255" s="430">
        <v>0</v>
      </c>
      <c r="AK1255" s="430">
        <v>0</v>
      </c>
      <c r="AL1255" s="430">
        <v>0</v>
      </c>
    </row>
    <row r="1256" spans="1:38" x14ac:dyDescent="0.25">
      <c r="A1256" s="430" t="s">
        <v>4266</v>
      </c>
      <c r="B1256" s="430">
        <v>1</v>
      </c>
      <c r="C1256" s="430" t="s">
        <v>4267</v>
      </c>
      <c r="D1256" s="430" t="s">
        <v>4048</v>
      </c>
      <c r="E1256" s="430">
        <v>24</v>
      </c>
      <c r="F1256" s="430">
        <v>0</v>
      </c>
      <c r="G1256" s="430">
        <v>0</v>
      </c>
      <c r="H1256" s="430">
        <v>0</v>
      </c>
      <c r="I1256" s="430">
        <v>0</v>
      </c>
      <c r="J1256" s="430">
        <v>0</v>
      </c>
      <c r="K1256" s="430">
        <v>0</v>
      </c>
      <c r="L1256" s="430">
        <v>0</v>
      </c>
      <c r="M1256" s="430">
        <v>0</v>
      </c>
      <c r="N1256" s="430">
        <v>0</v>
      </c>
      <c r="O1256" s="430">
        <v>0</v>
      </c>
      <c r="P1256" s="430">
        <v>0</v>
      </c>
      <c r="Q1256" s="430">
        <v>0</v>
      </c>
      <c r="R1256" s="430">
        <v>0</v>
      </c>
      <c r="S1256" s="430">
        <v>0</v>
      </c>
      <c r="T1256" s="430">
        <v>0</v>
      </c>
      <c r="U1256" s="430">
        <v>0</v>
      </c>
      <c r="V1256" s="430">
        <v>0</v>
      </c>
      <c r="W1256" s="430">
        <v>0</v>
      </c>
      <c r="X1256" s="430">
        <v>0</v>
      </c>
      <c r="Y1256" s="430">
        <v>0</v>
      </c>
      <c r="Z1256" s="430">
        <v>0</v>
      </c>
      <c r="AA1256" s="430">
        <v>0</v>
      </c>
      <c r="AB1256" s="430">
        <v>0</v>
      </c>
      <c r="AC1256" s="430">
        <v>0</v>
      </c>
      <c r="AD1256" s="430">
        <v>0</v>
      </c>
      <c r="AE1256" s="430">
        <v>0</v>
      </c>
      <c r="AF1256" s="430">
        <v>0</v>
      </c>
      <c r="AG1256" s="430">
        <v>0</v>
      </c>
      <c r="AH1256" s="430">
        <v>0</v>
      </c>
      <c r="AI1256" s="430">
        <v>0</v>
      </c>
      <c r="AJ1256" s="430">
        <v>0</v>
      </c>
      <c r="AK1256" s="430">
        <v>0</v>
      </c>
      <c r="AL1256" s="430">
        <v>0</v>
      </c>
    </row>
    <row r="1257" spans="1:38" x14ac:dyDescent="0.25">
      <c r="A1257" s="430" t="s">
        <v>4266</v>
      </c>
      <c r="B1257" s="430">
        <v>1</v>
      </c>
      <c r="C1257" s="430" t="s">
        <v>4267</v>
      </c>
      <c r="D1257" s="430" t="s">
        <v>4050</v>
      </c>
      <c r="E1257" s="430">
        <v>24</v>
      </c>
      <c r="F1257" s="430">
        <v>0.28570709999999999</v>
      </c>
      <c r="G1257" s="430">
        <v>0.28610328745379998</v>
      </c>
      <c r="H1257" s="430">
        <v>0.28328269098870001</v>
      </c>
      <c r="I1257" s="430">
        <v>0.254599219263</v>
      </c>
      <c r="J1257" s="430">
        <v>0.21802498842119999</v>
      </c>
      <c r="K1257" s="430">
        <v>0.21957904120960001</v>
      </c>
      <c r="L1257" s="430">
        <v>0.22635383256280001</v>
      </c>
      <c r="M1257" s="430">
        <v>0.22792201415230001</v>
      </c>
      <c r="N1257" s="430">
        <v>0.25015282123650001</v>
      </c>
      <c r="O1257" s="430">
        <v>0.26001016784440001</v>
      </c>
      <c r="P1257" s="430">
        <v>0.27026260000000002</v>
      </c>
      <c r="Q1257" s="430">
        <v>1.0466899999999999E-2</v>
      </c>
      <c r="R1257" s="430">
        <v>0.1147109</v>
      </c>
      <c r="S1257" s="430">
        <v>8.2293599999999995E-2</v>
      </c>
      <c r="T1257" s="430">
        <v>5.75144E-2</v>
      </c>
      <c r="U1257" s="430">
        <v>5.7388599999999998E-2</v>
      </c>
      <c r="V1257" s="430">
        <v>5.7631700000000001E-2</v>
      </c>
      <c r="W1257" s="430">
        <v>0.1543226</v>
      </c>
      <c r="X1257" s="430">
        <v>0.1295026</v>
      </c>
      <c r="Y1257" s="430">
        <v>2.9105700000000002E-2</v>
      </c>
      <c r="Z1257" s="430">
        <v>0</v>
      </c>
      <c r="AA1257" s="430">
        <v>0</v>
      </c>
      <c r="AB1257" s="430">
        <v>0</v>
      </c>
      <c r="AC1257" s="430">
        <v>0</v>
      </c>
      <c r="AD1257" s="430">
        <v>0</v>
      </c>
      <c r="AE1257" s="430">
        <v>0</v>
      </c>
      <c r="AF1257" s="430">
        <v>0</v>
      </c>
      <c r="AG1257" s="430">
        <v>0</v>
      </c>
      <c r="AH1257" s="430">
        <v>0</v>
      </c>
      <c r="AI1257" s="430">
        <v>0</v>
      </c>
      <c r="AJ1257" s="430">
        <v>0</v>
      </c>
      <c r="AK1257" s="430">
        <v>0</v>
      </c>
      <c r="AL1257" s="430">
        <v>0</v>
      </c>
    </row>
    <row r="1258" spans="1:38" x14ac:dyDescent="0.25">
      <c r="A1258" s="430" t="s">
        <v>4266</v>
      </c>
      <c r="B1258" s="430">
        <v>1</v>
      </c>
      <c r="C1258" s="430" t="s">
        <v>4267</v>
      </c>
      <c r="D1258" s="430" t="s">
        <v>4052</v>
      </c>
      <c r="E1258" s="430">
        <v>24</v>
      </c>
      <c r="F1258" s="430">
        <v>0</v>
      </c>
      <c r="G1258" s="430">
        <v>0</v>
      </c>
      <c r="H1258" s="430">
        <v>0</v>
      </c>
      <c r="I1258" s="430">
        <v>0</v>
      </c>
      <c r="J1258" s="430">
        <v>0</v>
      </c>
      <c r="K1258" s="430">
        <v>0</v>
      </c>
      <c r="L1258" s="430">
        <v>0</v>
      </c>
      <c r="M1258" s="430">
        <v>0</v>
      </c>
      <c r="N1258" s="430">
        <v>0</v>
      </c>
      <c r="O1258" s="430">
        <v>0</v>
      </c>
      <c r="P1258" s="430">
        <v>0</v>
      </c>
      <c r="Q1258" s="430">
        <v>0</v>
      </c>
      <c r="R1258" s="430">
        <v>0</v>
      </c>
      <c r="S1258" s="430">
        <v>0</v>
      </c>
      <c r="T1258" s="430">
        <v>0</v>
      </c>
      <c r="U1258" s="430">
        <v>0</v>
      </c>
      <c r="V1258" s="430">
        <v>0</v>
      </c>
      <c r="W1258" s="430">
        <v>0</v>
      </c>
      <c r="X1258" s="430">
        <v>0</v>
      </c>
      <c r="Y1258" s="430">
        <v>0</v>
      </c>
      <c r="Z1258" s="430">
        <v>0</v>
      </c>
      <c r="AA1258" s="430">
        <v>0</v>
      </c>
      <c r="AB1258" s="430">
        <v>0</v>
      </c>
      <c r="AC1258" s="430">
        <v>0</v>
      </c>
      <c r="AD1258" s="430">
        <v>0</v>
      </c>
      <c r="AE1258" s="430">
        <v>0</v>
      </c>
      <c r="AF1258" s="430">
        <v>0</v>
      </c>
      <c r="AG1258" s="430">
        <v>0</v>
      </c>
      <c r="AH1258" s="430">
        <v>0</v>
      </c>
      <c r="AI1258" s="430">
        <v>0</v>
      </c>
      <c r="AJ1258" s="430">
        <v>0</v>
      </c>
      <c r="AK1258" s="430">
        <v>0</v>
      </c>
      <c r="AL1258" s="430">
        <v>0</v>
      </c>
    </row>
    <row r="1259" spans="1:38" x14ac:dyDescent="0.25">
      <c r="A1259" s="430" t="s">
        <v>4266</v>
      </c>
      <c r="B1259" s="430">
        <v>1</v>
      </c>
      <c r="C1259" s="430" t="s">
        <v>4267</v>
      </c>
      <c r="D1259" s="430" t="s">
        <v>4054</v>
      </c>
      <c r="E1259" s="430">
        <v>24</v>
      </c>
      <c r="F1259" s="430">
        <v>0</v>
      </c>
      <c r="G1259" s="430">
        <v>0</v>
      </c>
      <c r="H1259" s="430">
        <v>0</v>
      </c>
      <c r="I1259" s="430">
        <v>0</v>
      </c>
      <c r="J1259" s="430">
        <v>0</v>
      </c>
      <c r="K1259" s="430">
        <v>0</v>
      </c>
      <c r="L1259" s="430">
        <v>0</v>
      </c>
      <c r="M1259" s="430">
        <v>0</v>
      </c>
      <c r="N1259" s="430">
        <v>0</v>
      </c>
      <c r="O1259" s="430">
        <v>0</v>
      </c>
      <c r="P1259" s="430">
        <v>0</v>
      </c>
      <c r="Q1259" s="430">
        <v>0</v>
      </c>
      <c r="R1259" s="430">
        <v>0</v>
      </c>
      <c r="S1259" s="430">
        <v>0</v>
      </c>
      <c r="T1259" s="430">
        <v>0</v>
      </c>
      <c r="U1259" s="430">
        <v>0</v>
      </c>
      <c r="V1259" s="430">
        <v>0</v>
      </c>
      <c r="W1259" s="430">
        <v>0</v>
      </c>
      <c r="X1259" s="430">
        <v>0</v>
      </c>
      <c r="Y1259" s="430">
        <v>0</v>
      </c>
      <c r="Z1259" s="430">
        <v>0</v>
      </c>
      <c r="AA1259" s="430">
        <v>0</v>
      </c>
      <c r="AB1259" s="430">
        <v>0</v>
      </c>
      <c r="AC1259" s="430">
        <v>0</v>
      </c>
      <c r="AD1259" s="430">
        <v>0</v>
      </c>
      <c r="AE1259" s="430">
        <v>0</v>
      </c>
      <c r="AF1259" s="430">
        <v>0</v>
      </c>
      <c r="AG1259" s="430">
        <v>0</v>
      </c>
      <c r="AH1259" s="430">
        <v>0</v>
      </c>
      <c r="AI1259" s="430">
        <v>0</v>
      </c>
      <c r="AJ1259" s="430">
        <v>0</v>
      </c>
      <c r="AK1259" s="430">
        <v>0</v>
      </c>
      <c r="AL1259" s="430">
        <v>0</v>
      </c>
    </row>
    <row r="1260" spans="1:38" x14ac:dyDescent="0.25">
      <c r="A1260" s="430" t="s">
        <v>4266</v>
      </c>
      <c r="B1260" s="430">
        <v>1</v>
      </c>
      <c r="C1260" s="430" t="s">
        <v>4267</v>
      </c>
      <c r="D1260" s="430" t="s">
        <v>517</v>
      </c>
      <c r="E1260" s="430">
        <v>24</v>
      </c>
      <c r="F1260" s="430">
        <v>0</v>
      </c>
      <c r="G1260" s="430">
        <v>0</v>
      </c>
      <c r="H1260" s="430">
        <v>0</v>
      </c>
      <c r="I1260" s="430">
        <v>0</v>
      </c>
      <c r="J1260" s="430">
        <v>0</v>
      </c>
      <c r="K1260" s="430">
        <v>0</v>
      </c>
      <c r="L1260" s="430">
        <v>0</v>
      </c>
      <c r="M1260" s="430">
        <v>0</v>
      </c>
      <c r="N1260" s="430">
        <v>0</v>
      </c>
      <c r="O1260" s="430">
        <v>0</v>
      </c>
      <c r="P1260" s="430">
        <v>0</v>
      </c>
      <c r="Q1260" s="430">
        <v>0</v>
      </c>
      <c r="R1260" s="430">
        <v>0</v>
      </c>
      <c r="S1260" s="430">
        <v>0</v>
      </c>
      <c r="T1260" s="430">
        <v>0</v>
      </c>
      <c r="U1260" s="430">
        <v>0</v>
      </c>
      <c r="V1260" s="430">
        <v>0</v>
      </c>
      <c r="W1260" s="430">
        <v>0</v>
      </c>
      <c r="X1260" s="430">
        <v>0</v>
      </c>
      <c r="Y1260" s="430">
        <v>0</v>
      </c>
      <c r="Z1260" s="430">
        <v>0</v>
      </c>
      <c r="AA1260" s="430">
        <v>0</v>
      </c>
      <c r="AB1260" s="430">
        <v>0</v>
      </c>
      <c r="AC1260" s="430">
        <v>0</v>
      </c>
      <c r="AD1260" s="430">
        <v>0</v>
      </c>
      <c r="AE1260" s="430">
        <v>0</v>
      </c>
      <c r="AF1260" s="430">
        <v>0</v>
      </c>
      <c r="AG1260" s="430">
        <v>0</v>
      </c>
      <c r="AH1260" s="430">
        <v>0</v>
      </c>
      <c r="AI1260" s="430">
        <v>0</v>
      </c>
      <c r="AJ1260" s="430">
        <v>0</v>
      </c>
      <c r="AK1260" s="430">
        <v>0</v>
      </c>
      <c r="AL1260" s="430">
        <v>0</v>
      </c>
    </row>
    <row r="1261" spans="1:38" x14ac:dyDescent="0.25">
      <c r="A1261" s="430" t="s">
        <v>4266</v>
      </c>
      <c r="B1261" s="430">
        <v>1</v>
      </c>
      <c r="C1261" s="430" t="s">
        <v>4267</v>
      </c>
      <c r="D1261" s="430" t="s">
        <v>4057</v>
      </c>
      <c r="E1261" s="430">
        <v>24</v>
      </c>
      <c r="F1261" s="430">
        <v>0</v>
      </c>
      <c r="G1261" s="430">
        <v>0</v>
      </c>
      <c r="H1261" s="430">
        <v>0</v>
      </c>
      <c r="I1261" s="430">
        <v>0</v>
      </c>
      <c r="J1261" s="430">
        <v>0</v>
      </c>
      <c r="K1261" s="430">
        <v>0</v>
      </c>
      <c r="L1261" s="430">
        <v>0</v>
      </c>
      <c r="M1261" s="430">
        <v>0</v>
      </c>
      <c r="N1261" s="430">
        <v>0</v>
      </c>
      <c r="O1261" s="430">
        <v>0</v>
      </c>
      <c r="P1261" s="430">
        <v>0</v>
      </c>
      <c r="Q1261" s="430">
        <v>0</v>
      </c>
      <c r="R1261" s="430">
        <v>0</v>
      </c>
      <c r="S1261" s="430">
        <v>0</v>
      </c>
      <c r="T1261" s="430">
        <v>0</v>
      </c>
      <c r="U1261" s="430">
        <v>0</v>
      </c>
      <c r="V1261" s="430">
        <v>0</v>
      </c>
      <c r="W1261" s="430">
        <v>0</v>
      </c>
      <c r="X1261" s="430">
        <v>0</v>
      </c>
      <c r="Y1261" s="430">
        <v>0</v>
      </c>
      <c r="Z1261" s="430">
        <v>0</v>
      </c>
      <c r="AA1261" s="430">
        <v>0</v>
      </c>
      <c r="AB1261" s="430">
        <v>0</v>
      </c>
      <c r="AC1261" s="430">
        <v>0</v>
      </c>
      <c r="AD1261" s="430">
        <v>0</v>
      </c>
      <c r="AE1261" s="430">
        <v>0</v>
      </c>
      <c r="AF1261" s="430">
        <v>0</v>
      </c>
      <c r="AG1261" s="430">
        <v>0</v>
      </c>
      <c r="AH1261" s="430">
        <v>0</v>
      </c>
      <c r="AI1261" s="430">
        <v>0</v>
      </c>
      <c r="AJ1261" s="430">
        <v>0</v>
      </c>
      <c r="AK1261" s="430">
        <v>0</v>
      </c>
      <c r="AL1261" s="430">
        <v>0</v>
      </c>
    </row>
    <row r="1262" spans="1:38" x14ac:dyDescent="0.25">
      <c r="A1262" s="430" t="s">
        <v>4266</v>
      </c>
      <c r="B1262" s="430">
        <v>1</v>
      </c>
      <c r="C1262" s="430" t="s">
        <v>4267</v>
      </c>
      <c r="D1262" s="430" t="s">
        <v>4059</v>
      </c>
      <c r="E1262" s="430">
        <v>24</v>
      </c>
      <c r="F1262" s="430">
        <v>0</v>
      </c>
      <c r="G1262" s="430">
        <v>0</v>
      </c>
      <c r="H1262" s="430">
        <v>0</v>
      </c>
      <c r="I1262" s="430">
        <v>0</v>
      </c>
      <c r="J1262" s="430">
        <v>0</v>
      </c>
      <c r="K1262" s="430">
        <v>0</v>
      </c>
      <c r="L1262" s="430">
        <v>0</v>
      </c>
      <c r="M1262" s="430">
        <v>0</v>
      </c>
      <c r="N1262" s="430">
        <v>0</v>
      </c>
      <c r="O1262" s="430">
        <v>0</v>
      </c>
      <c r="P1262" s="430">
        <v>0</v>
      </c>
      <c r="Q1262" s="430">
        <v>0</v>
      </c>
      <c r="R1262" s="430">
        <v>0</v>
      </c>
      <c r="S1262" s="430">
        <v>0</v>
      </c>
      <c r="T1262" s="430">
        <v>0</v>
      </c>
      <c r="U1262" s="430">
        <v>0</v>
      </c>
      <c r="V1262" s="430">
        <v>0</v>
      </c>
      <c r="W1262" s="430">
        <v>0</v>
      </c>
      <c r="X1262" s="430">
        <v>0</v>
      </c>
      <c r="Y1262" s="430">
        <v>0</v>
      </c>
      <c r="Z1262" s="430">
        <v>0</v>
      </c>
      <c r="AA1262" s="430">
        <v>0</v>
      </c>
      <c r="AB1262" s="430">
        <v>0</v>
      </c>
      <c r="AC1262" s="430">
        <v>0</v>
      </c>
      <c r="AD1262" s="430">
        <v>0</v>
      </c>
      <c r="AE1262" s="430">
        <v>0</v>
      </c>
      <c r="AF1262" s="430">
        <v>0</v>
      </c>
      <c r="AG1262" s="430">
        <v>0</v>
      </c>
      <c r="AH1262" s="430">
        <v>0</v>
      </c>
      <c r="AI1262" s="430">
        <v>0</v>
      </c>
      <c r="AJ1262" s="430">
        <v>0</v>
      </c>
      <c r="AK1262" s="430">
        <v>0</v>
      </c>
      <c r="AL1262" s="430">
        <v>0</v>
      </c>
    </row>
    <row r="1263" spans="1:38" x14ac:dyDescent="0.25">
      <c r="A1263" s="430" t="s">
        <v>4266</v>
      </c>
      <c r="B1263" s="430">
        <v>1</v>
      </c>
      <c r="C1263" s="430" t="s">
        <v>4267</v>
      </c>
      <c r="D1263" s="430" t="s">
        <v>4061</v>
      </c>
      <c r="E1263" s="430">
        <v>24</v>
      </c>
      <c r="F1263" s="430">
        <v>0</v>
      </c>
      <c r="G1263" s="430">
        <v>0</v>
      </c>
      <c r="H1263" s="430">
        <v>0</v>
      </c>
      <c r="I1263" s="430">
        <v>0</v>
      </c>
      <c r="J1263" s="430">
        <v>0</v>
      </c>
      <c r="K1263" s="430">
        <v>0</v>
      </c>
      <c r="L1263" s="430">
        <v>0</v>
      </c>
      <c r="M1263" s="430">
        <v>0</v>
      </c>
      <c r="N1263" s="430">
        <v>0</v>
      </c>
      <c r="O1263" s="430">
        <v>0</v>
      </c>
      <c r="P1263" s="430">
        <v>0</v>
      </c>
      <c r="Q1263" s="430">
        <v>0</v>
      </c>
      <c r="R1263" s="430">
        <v>0</v>
      </c>
      <c r="S1263" s="430">
        <v>0</v>
      </c>
      <c r="T1263" s="430">
        <v>0</v>
      </c>
      <c r="U1263" s="430">
        <v>0</v>
      </c>
      <c r="V1263" s="430">
        <v>0</v>
      </c>
      <c r="W1263" s="430">
        <v>0</v>
      </c>
      <c r="X1263" s="430">
        <v>0</v>
      </c>
      <c r="Y1263" s="430">
        <v>0</v>
      </c>
      <c r="Z1263" s="430">
        <v>0</v>
      </c>
      <c r="AA1263" s="430">
        <v>0</v>
      </c>
      <c r="AB1263" s="430">
        <v>0</v>
      </c>
      <c r="AC1263" s="430">
        <v>0</v>
      </c>
      <c r="AD1263" s="430">
        <v>0</v>
      </c>
      <c r="AE1263" s="430">
        <v>0</v>
      </c>
      <c r="AF1263" s="430">
        <v>0</v>
      </c>
      <c r="AG1263" s="430">
        <v>0</v>
      </c>
      <c r="AH1263" s="430">
        <v>0</v>
      </c>
      <c r="AI1263" s="430">
        <v>0</v>
      </c>
      <c r="AJ1263" s="430">
        <v>0</v>
      </c>
      <c r="AK1263" s="430">
        <v>0</v>
      </c>
      <c r="AL1263" s="430">
        <v>0</v>
      </c>
    </row>
    <row r="1264" spans="1:38" x14ac:dyDescent="0.25">
      <c r="A1264" s="430" t="s">
        <v>4266</v>
      </c>
      <c r="B1264" s="430">
        <v>1</v>
      </c>
      <c r="C1264" s="430" t="s">
        <v>4267</v>
      </c>
      <c r="D1264" s="430" t="s">
        <v>4063</v>
      </c>
      <c r="E1264" s="430">
        <v>24</v>
      </c>
      <c r="F1264" s="430">
        <v>0</v>
      </c>
      <c r="G1264" s="430">
        <v>0</v>
      </c>
      <c r="H1264" s="430">
        <v>0</v>
      </c>
      <c r="I1264" s="430">
        <v>0</v>
      </c>
      <c r="J1264" s="430">
        <v>0</v>
      </c>
      <c r="K1264" s="430">
        <v>0</v>
      </c>
      <c r="L1264" s="430">
        <v>0</v>
      </c>
      <c r="M1264" s="430">
        <v>0</v>
      </c>
      <c r="N1264" s="430">
        <v>0</v>
      </c>
      <c r="O1264" s="430">
        <v>0</v>
      </c>
      <c r="P1264" s="430">
        <v>0</v>
      </c>
      <c r="Q1264" s="430">
        <v>0</v>
      </c>
      <c r="R1264" s="430">
        <v>0</v>
      </c>
      <c r="S1264" s="430">
        <v>0</v>
      </c>
      <c r="T1264" s="430">
        <v>0</v>
      </c>
      <c r="U1264" s="430">
        <v>0</v>
      </c>
      <c r="V1264" s="430">
        <v>0</v>
      </c>
      <c r="W1264" s="430">
        <v>0</v>
      </c>
      <c r="X1264" s="430">
        <v>0</v>
      </c>
      <c r="Y1264" s="430">
        <v>0</v>
      </c>
      <c r="Z1264" s="430">
        <v>0</v>
      </c>
      <c r="AA1264" s="430">
        <v>0</v>
      </c>
      <c r="AB1264" s="430">
        <v>0</v>
      </c>
      <c r="AC1264" s="430">
        <v>0</v>
      </c>
      <c r="AD1264" s="430">
        <v>0</v>
      </c>
      <c r="AE1264" s="430">
        <v>0</v>
      </c>
      <c r="AF1264" s="430">
        <v>0</v>
      </c>
      <c r="AG1264" s="430">
        <v>0</v>
      </c>
      <c r="AH1264" s="430">
        <v>0</v>
      </c>
      <c r="AI1264" s="430">
        <v>0</v>
      </c>
      <c r="AJ1264" s="430">
        <v>0</v>
      </c>
      <c r="AK1264" s="430">
        <v>0</v>
      </c>
      <c r="AL1264" s="430">
        <v>0</v>
      </c>
    </row>
    <row r="1265" spans="1:38" x14ac:dyDescent="0.25">
      <c r="A1265" s="430" t="s">
        <v>4266</v>
      </c>
      <c r="B1265" s="430">
        <v>1</v>
      </c>
      <c r="C1265" s="430" t="s">
        <v>4267</v>
      </c>
      <c r="D1265" s="430" t="s">
        <v>4065</v>
      </c>
      <c r="E1265" s="430">
        <v>24</v>
      </c>
      <c r="F1265" s="430">
        <v>0.70061339502389997</v>
      </c>
      <c r="G1265" s="430">
        <v>0.70591864824179995</v>
      </c>
      <c r="H1265" s="430">
        <v>0.67050382339110004</v>
      </c>
      <c r="I1265" s="430">
        <v>0.57918647037229998</v>
      </c>
      <c r="J1265" s="430">
        <v>0.50820500317969997</v>
      </c>
      <c r="K1265" s="430">
        <v>0.51991633770610002</v>
      </c>
      <c r="L1265" s="430">
        <v>0.55621996804460005</v>
      </c>
      <c r="M1265" s="430">
        <v>0.56212411665850004</v>
      </c>
      <c r="N1265" s="430">
        <v>0.56942024842119998</v>
      </c>
      <c r="O1265" s="430">
        <v>0.59074281587379995</v>
      </c>
      <c r="P1265" s="430">
        <v>0.59832762332870004</v>
      </c>
      <c r="Q1265" s="430">
        <v>0.47832263667149999</v>
      </c>
      <c r="R1265" s="430">
        <v>0.33600869328979999</v>
      </c>
      <c r="S1265" s="430">
        <v>0.33903011874279998</v>
      </c>
      <c r="T1265" s="430">
        <v>0.33272253725119999</v>
      </c>
      <c r="U1265" s="430">
        <v>0.35980453961660003</v>
      </c>
      <c r="V1265" s="430">
        <v>0.3955984567893</v>
      </c>
      <c r="W1265" s="430">
        <v>0.4065711361446</v>
      </c>
      <c r="X1265" s="430">
        <v>0.41706086526239999</v>
      </c>
      <c r="Y1265" s="430">
        <v>0.3388099294677</v>
      </c>
      <c r="Z1265" s="430">
        <v>0.211169</v>
      </c>
      <c r="AA1265" s="430">
        <v>0.37887399999999999</v>
      </c>
      <c r="AB1265" s="430">
        <v>0.43976399999999999</v>
      </c>
      <c r="AC1265" s="430">
        <v>0.4003813</v>
      </c>
      <c r="AD1265" s="430">
        <v>0.23578109999999999</v>
      </c>
      <c r="AE1265" s="430">
        <v>0.22389680000000001</v>
      </c>
      <c r="AF1265" s="430">
        <v>0.2202866</v>
      </c>
      <c r="AG1265" s="430">
        <v>0.21750559999999999</v>
      </c>
      <c r="AH1265" s="430">
        <v>0.21327160000000001</v>
      </c>
      <c r="AI1265" s="430">
        <v>0.223938</v>
      </c>
      <c r="AJ1265" s="430">
        <v>0.22494690000000001</v>
      </c>
      <c r="AK1265" s="430">
        <v>0.2182151</v>
      </c>
      <c r="AL1265" s="430">
        <v>0</v>
      </c>
    </row>
    <row r="1266" spans="1:38" x14ac:dyDescent="0.25">
      <c r="A1266" s="430" t="s">
        <v>4266</v>
      </c>
      <c r="B1266" s="430">
        <v>1</v>
      </c>
      <c r="C1266" s="430" t="s">
        <v>4267</v>
      </c>
      <c r="D1266" s="430" t="s">
        <v>4067</v>
      </c>
      <c r="E1266" s="430">
        <v>24</v>
      </c>
      <c r="F1266" s="430">
        <v>0.38621510149190003</v>
      </c>
      <c r="G1266" s="430">
        <v>0.39253050474759998</v>
      </c>
      <c r="H1266" s="430">
        <v>0.38881937978839998</v>
      </c>
      <c r="I1266" s="430">
        <v>0.34944990879240001</v>
      </c>
      <c r="J1266" s="430">
        <v>0.31085355491990002</v>
      </c>
      <c r="K1266" s="430">
        <v>0.31306927724290001</v>
      </c>
      <c r="L1266" s="430">
        <v>0.3241234711655</v>
      </c>
      <c r="M1266" s="430">
        <v>0.32636900177779998</v>
      </c>
      <c r="N1266" s="430">
        <v>0.35820202301429999</v>
      </c>
      <c r="O1266" s="430">
        <v>0.37144309692060001</v>
      </c>
      <c r="P1266" s="430">
        <v>0.3867891265167</v>
      </c>
      <c r="Q1266" s="430">
        <v>0.24779812893709999</v>
      </c>
      <c r="R1266" s="430">
        <v>0.43939519999999999</v>
      </c>
      <c r="S1266" s="430">
        <v>0.40957595200000002</v>
      </c>
      <c r="T1266" s="430">
        <v>0.2301595828644</v>
      </c>
      <c r="U1266" s="430">
        <v>0</v>
      </c>
      <c r="V1266" s="430">
        <v>2.3760000000000001E-3</v>
      </c>
      <c r="W1266" s="430">
        <v>0.25531984320000001</v>
      </c>
      <c r="X1266" s="430">
        <v>0.40783841599999998</v>
      </c>
      <c r="Y1266" s="430">
        <v>0.26903018556699998</v>
      </c>
      <c r="Z1266" s="430">
        <v>0.286441</v>
      </c>
      <c r="AA1266" s="430">
        <v>0.419456</v>
      </c>
      <c r="AB1266" s="430">
        <v>0.37010399999999999</v>
      </c>
      <c r="AC1266" s="430">
        <v>0.18787499999999999</v>
      </c>
      <c r="AD1266" s="430">
        <v>0</v>
      </c>
      <c r="AE1266" s="430">
        <v>0</v>
      </c>
      <c r="AF1266" s="430">
        <v>0</v>
      </c>
      <c r="AG1266" s="430">
        <v>0</v>
      </c>
      <c r="AH1266" s="430">
        <v>0</v>
      </c>
      <c r="AI1266" s="430">
        <v>0</v>
      </c>
      <c r="AJ1266" s="430">
        <v>0</v>
      </c>
      <c r="AK1266" s="430">
        <v>0</v>
      </c>
      <c r="AL1266" s="430">
        <v>0</v>
      </c>
    </row>
    <row r="1267" spans="1:38" x14ac:dyDescent="0.25">
      <c r="A1267" s="430" t="s">
        <v>4266</v>
      </c>
      <c r="B1267" s="430">
        <v>1</v>
      </c>
      <c r="C1267" s="430" t="s">
        <v>4267</v>
      </c>
      <c r="D1267" s="430" t="s">
        <v>4069</v>
      </c>
      <c r="E1267" s="430">
        <v>24</v>
      </c>
      <c r="F1267" s="430">
        <v>0</v>
      </c>
      <c r="G1267" s="430">
        <v>0</v>
      </c>
      <c r="H1267" s="430">
        <v>0</v>
      </c>
      <c r="I1267" s="430">
        <v>0</v>
      </c>
      <c r="J1267" s="430">
        <v>0</v>
      </c>
      <c r="K1267" s="430">
        <v>0</v>
      </c>
      <c r="L1267" s="430">
        <v>0</v>
      </c>
      <c r="M1267" s="430">
        <v>0</v>
      </c>
      <c r="N1267" s="430">
        <v>0</v>
      </c>
      <c r="O1267" s="430">
        <v>0</v>
      </c>
      <c r="P1267" s="430">
        <v>0</v>
      </c>
      <c r="Q1267" s="430">
        <v>0</v>
      </c>
      <c r="R1267" s="430">
        <v>0</v>
      </c>
      <c r="S1267" s="430">
        <v>0</v>
      </c>
      <c r="T1267" s="430">
        <v>0</v>
      </c>
      <c r="U1267" s="430">
        <v>0</v>
      </c>
      <c r="V1267" s="430">
        <v>0</v>
      </c>
      <c r="W1267" s="430">
        <v>0</v>
      </c>
      <c r="X1267" s="430">
        <v>0</v>
      </c>
      <c r="Y1267" s="430">
        <v>0</v>
      </c>
      <c r="Z1267" s="430">
        <v>0</v>
      </c>
      <c r="AA1267" s="430">
        <v>0</v>
      </c>
      <c r="AB1267" s="430">
        <v>0</v>
      </c>
      <c r="AC1267" s="430">
        <v>0</v>
      </c>
      <c r="AD1267" s="430">
        <v>0</v>
      </c>
      <c r="AE1267" s="430">
        <v>0</v>
      </c>
      <c r="AF1267" s="430">
        <v>0</v>
      </c>
      <c r="AG1267" s="430">
        <v>0</v>
      </c>
      <c r="AH1267" s="430">
        <v>0</v>
      </c>
      <c r="AI1267" s="430">
        <v>0</v>
      </c>
      <c r="AJ1267" s="430">
        <v>0</v>
      </c>
      <c r="AK1267" s="430">
        <v>0</v>
      </c>
      <c r="AL1267" s="430">
        <v>0</v>
      </c>
    </row>
    <row r="1268" spans="1:38" x14ac:dyDescent="0.25">
      <c r="A1268" s="430" t="s">
        <v>4266</v>
      </c>
      <c r="B1268" s="430">
        <v>1</v>
      </c>
      <c r="C1268" s="430" t="s">
        <v>4267</v>
      </c>
      <c r="D1268" s="430" t="s">
        <v>4071</v>
      </c>
      <c r="E1268" s="430">
        <v>24</v>
      </c>
      <c r="F1268" s="430">
        <v>0.3488035330398</v>
      </c>
      <c r="G1268" s="430">
        <v>0.34433768112980001</v>
      </c>
      <c r="H1268" s="430">
        <v>0.33095722705449998</v>
      </c>
      <c r="I1268" s="430">
        <v>0.1402313</v>
      </c>
      <c r="J1268" s="430">
        <v>0.14076</v>
      </c>
      <c r="K1268" s="430">
        <v>0.14141619999999999</v>
      </c>
      <c r="L1268" s="430">
        <v>0.14144680000000001</v>
      </c>
      <c r="M1268" s="430">
        <v>0.1381879</v>
      </c>
      <c r="N1268" s="430">
        <v>0.137292</v>
      </c>
      <c r="O1268" s="430">
        <v>0.13812669999999999</v>
      </c>
      <c r="P1268" s="430">
        <v>0.11520900000000001</v>
      </c>
      <c r="Q1268" s="430">
        <v>0</v>
      </c>
      <c r="R1268" s="430">
        <v>0</v>
      </c>
      <c r="S1268" s="430">
        <v>0</v>
      </c>
      <c r="T1268" s="430">
        <v>0</v>
      </c>
      <c r="U1268" s="430">
        <v>0</v>
      </c>
      <c r="V1268" s="430">
        <v>0</v>
      </c>
      <c r="W1268" s="430">
        <v>0</v>
      </c>
      <c r="X1268" s="430">
        <v>0</v>
      </c>
      <c r="Y1268" s="430">
        <v>0</v>
      </c>
      <c r="Z1268" s="430">
        <v>0</v>
      </c>
      <c r="AA1268" s="430">
        <v>0</v>
      </c>
      <c r="AB1268" s="430">
        <v>0</v>
      </c>
      <c r="AC1268" s="430">
        <v>0</v>
      </c>
      <c r="AD1268" s="430">
        <v>0</v>
      </c>
      <c r="AE1268" s="430">
        <v>0</v>
      </c>
      <c r="AF1268" s="430">
        <v>0</v>
      </c>
      <c r="AG1268" s="430">
        <v>0</v>
      </c>
      <c r="AH1268" s="430">
        <v>0</v>
      </c>
      <c r="AI1268" s="430">
        <v>0</v>
      </c>
      <c r="AJ1268" s="430">
        <v>0</v>
      </c>
      <c r="AK1268" s="430">
        <v>0</v>
      </c>
      <c r="AL1268" s="430">
        <v>0</v>
      </c>
    </row>
    <row r="1269" spans="1:38" x14ac:dyDescent="0.25">
      <c r="A1269" s="430" t="s">
        <v>4266</v>
      </c>
      <c r="B1269" s="430">
        <v>1</v>
      </c>
      <c r="C1269" s="430" t="s">
        <v>4267</v>
      </c>
      <c r="D1269" s="430" t="s">
        <v>4073</v>
      </c>
      <c r="E1269" s="430">
        <v>24</v>
      </c>
      <c r="F1269" s="430">
        <v>0</v>
      </c>
      <c r="G1269" s="430">
        <v>0</v>
      </c>
      <c r="H1269" s="430">
        <v>0</v>
      </c>
      <c r="I1269" s="430">
        <v>0</v>
      </c>
      <c r="J1269" s="430">
        <v>0</v>
      </c>
      <c r="K1269" s="430">
        <v>0</v>
      </c>
      <c r="L1269" s="430">
        <v>0</v>
      </c>
      <c r="M1269" s="430">
        <v>0</v>
      </c>
      <c r="N1269" s="430">
        <v>0</v>
      </c>
      <c r="O1269" s="430">
        <v>0</v>
      </c>
      <c r="P1269" s="430">
        <v>0</v>
      </c>
      <c r="Q1269" s="430">
        <v>0</v>
      </c>
      <c r="R1269" s="430">
        <v>0</v>
      </c>
      <c r="S1269" s="430">
        <v>0</v>
      </c>
      <c r="T1269" s="430">
        <v>0</v>
      </c>
      <c r="U1269" s="430">
        <v>0</v>
      </c>
      <c r="V1269" s="430">
        <v>0</v>
      </c>
      <c r="W1269" s="430">
        <v>0</v>
      </c>
      <c r="X1269" s="430">
        <v>0</v>
      </c>
      <c r="Y1269" s="430">
        <v>0</v>
      </c>
      <c r="Z1269" s="430">
        <v>0</v>
      </c>
      <c r="AA1269" s="430">
        <v>0</v>
      </c>
      <c r="AB1269" s="430">
        <v>0</v>
      </c>
      <c r="AC1269" s="430">
        <v>0</v>
      </c>
      <c r="AD1269" s="430">
        <v>0</v>
      </c>
      <c r="AE1269" s="430">
        <v>0</v>
      </c>
      <c r="AF1269" s="430">
        <v>0</v>
      </c>
      <c r="AG1269" s="430">
        <v>0</v>
      </c>
      <c r="AH1269" s="430">
        <v>0</v>
      </c>
      <c r="AI1269" s="430">
        <v>0</v>
      </c>
      <c r="AJ1269" s="430">
        <v>0</v>
      </c>
      <c r="AK1269" s="430">
        <v>0</v>
      </c>
      <c r="AL1269" s="430">
        <v>0</v>
      </c>
    </row>
    <row r="1270" spans="1:38" x14ac:dyDescent="0.25">
      <c r="A1270" s="430" t="s">
        <v>4266</v>
      </c>
      <c r="B1270" s="430">
        <v>1</v>
      </c>
      <c r="C1270" s="430" t="s">
        <v>4267</v>
      </c>
      <c r="D1270" s="430" t="s">
        <v>4228</v>
      </c>
      <c r="E1270" s="430">
        <v>24</v>
      </c>
      <c r="F1270" s="430">
        <v>0</v>
      </c>
      <c r="G1270" s="430">
        <v>0</v>
      </c>
      <c r="H1270" s="430">
        <v>0</v>
      </c>
      <c r="I1270" s="430">
        <v>0</v>
      </c>
      <c r="J1270" s="430">
        <v>0</v>
      </c>
      <c r="K1270" s="430">
        <v>0</v>
      </c>
      <c r="L1270" s="430">
        <v>0</v>
      </c>
      <c r="M1270" s="430">
        <v>0</v>
      </c>
      <c r="N1270" s="430">
        <v>0</v>
      </c>
      <c r="O1270" s="430">
        <v>0</v>
      </c>
      <c r="P1270" s="430">
        <v>0</v>
      </c>
      <c r="Q1270" s="430">
        <v>0</v>
      </c>
      <c r="R1270" s="430">
        <v>0</v>
      </c>
      <c r="S1270" s="430">
        <v>0</v>
      </c>
      <c r="T1270" s="430">
        <v>0</v>
      </c>
      <c r="U1270" s="430">
        <v>0</v>
      </c>
      <c r="V1270" s="430">
        <v>0</v>
      </c>
      <c r="W1270" s="430">
        <v>0</v>
      </c>
      <c r="X1270" s="430">
        <v>0</v>
      </c>
      <c r="Y1270" s="430">
        <v>0</v>
      </c>
      <c r="Z1270" s="430">
        <v>0</v>
      </c>
      <c r="AA1270" s="430">
        <v>0</v>
      </c>
      <c r="AB1270" s="430">
        <v>0</v>
      </c>
      <c r="AC1270" s="430">
        <v>0</v>
      </c>
      <c r="AD1270" s="430">
        <v>0</v>
      </c>
      <c r="AE1270" s="430">
        <v>0</v>
      </c>
      <c r="AF1270" s="430">
        <v>0</v>
      </c>
      <c r="AG1270" s="430">
        <v>0</v>
      </c>
      <c r="AH1270" s="430">
        <v>0</v>
      </c>
      <c r="AI1270" s="430">
        <v>0</v>
      </c>
      <c r="AJ1270" s="430">
        <v>0</v>
      </c>
      <c r="AK1270" s="430">
        <v>0</v>
      </c>
      <c r="AL1270" s="430">
        <v>0</v>
      </c>
    </row>
    <row r="1271" spans="1:38" x14ac:dyDescent="0.25">
      <c r="A1271" s="430" t="s">
        <v>4266</v>
      </c>
      <c r="B1271" s="430">
        <v>1</v>
      </c>
      <c r="C1271" s="430" t="s">
        <v>4267</v>
      </c>
      <c r="D1271" s="430" t="s">
        <v>4075</v>
      </c>
      <c r="E1271" s="430">
        <v>24</v>
      </c>
      <c r="F1271" s="430">
        <v>0</v>
      </c>
      <c r="G1271" s="430">
        <v>0</v>
      </c>
      <c r="H1271" s="430">
        <v>0</v>
      </c>
      <c r="I1271" s="430">
        <v>0</v>
      </c>
      <c r="J1271" s="430">
        <v>0</v>
      </c>
      <c r="K1271" s="430">
        <v>0</v>
      </c>
      <c r="L1271" s="430">
        <v>0</v>
      </c>
      <c r="M1271" s="430">
        <v>0</v>
      </c>
      <c r="N1271" s="430">
        <v>0</v>
      </c>
      <c r="O1271" s="430">
        <v>0</v>
      </c>
      <c r="P1271" s="430">
        <v>0</v>
      </c>
      <c r="Q1271" s="430">
        <v>0</v>
      </c>
      <c r="R1271" s="430">
        <v>0</v>
      </c>
      <c r="S1271" s="430">
        <v>0</v>
      </c>
      <c r="T1271" s="430">
        <v>0</v>
      </c>
      <c r="U1271" s="430">
        <v>0</v>
      </c>
      <c r="V1271" s="430">
        <v>0</v>
      </c>
      <c r="W1271" s="430">
        <v>0</v>
      </c>
      <c r="X1271" s="430">
        <v>0</v>
      </c>
      <c r="Y1271" s="430">
        <v>0</v>
      </c>
      <c r="Z1271" s="430">
        <v>0</v>
      </c>
      <c r="AA1271" s="430">
        <v>0</v>
      </c>
      <c r="AB1271" s="430">
        <v>0</v>
      </c>
      <c r="AC1271" s="430">
        <v>0</v>
      </c>
      <c r="AD1271" s="430">
        <v>0</v>
      </c>
      <c r="AE1271" s="430">
        <v>0</v>
      </c>
      <c r="AF1271" s="430">
        <v>0</v>
      </c>
      <c r="AG1271" s="430">
        <v>0</v>
      </c>
      <c r="AH1271" s="430">
        <v>0</v>
      </c>
      <c r="AI1271" s="430">
        <v>0</v>
      </c>
      <c r="AJ1271" s="430">
        <v>0</v>
      </c>
      <c r="AK1271" s="430">
        <v>0</v>
      </c>
      <c r="AL1271" s="430">
        <v>0</v>
      </c>
    </row>
    <row r="1272" spans="1:38" x14ac:dyDescent="0.25">
      <c r="A1272" s="430" t="s">
        <v>4266</v>
      </c>
      <c r="B1272" s="430">
        <v>1</v>
      </c>
      <c r="C1272" s="430" t="s">
        <v>4267</v>
      </c>
      <c r="D1272" s="430" t="s">
        <v>4077</v>
      </c>
      <c r="E1272" s="430">
        <v>24</v>
      </c>
      <c r="F1272" s="430">
        <v>0.31193250934450001</v>
      </c>
      <c r="G1272" s="430">
        <v>0.31429455517560001</v>
      </c>
      <c r="H1272" s="430">
        <v>0.29852689320659997</v>
      </c>
      <c r="I1272" s="430">
        <v>0.3344013412497</v>
      </c>
      <c r="J1272" s="430">
        <v>0.29341920674330002</v>
      </c>
      <c r="K1272" s="430">
        <v>0.30018090815350001</v>
      </c>
      <c r="L1272" s="430">
        <v>0.32114131261470003</v>
      </c>
      <c r="M1272" s="430">
        <v>0.32455015469990001</v>
      </c>
      <c r="N1272" s="430">
        <v>0.32876267756119998</v>
      </c>
      <c r="O1272" s="430">
        <v>0.34107355759680003</v>
      </c>
      <c r="P1272" s="430">
        <v>0.34545275137260001</v>
      </c>
      <c r="Q1272" s="430">
        <v>0.2761662080094</v>
      </c>
      <c r="R1272" s="430">
        <v>0.29720652804570002</v>
      </c>
      <c r="S1272" s="430">
        <v>0.29987904035439999</v>
      </c>
      <c r="T1272" s="430">
        <v>0.29429985614589999</v>
      </c>
      <c r="U1272" s="430">
        <v>0.31825443844189999</v>
      </c>
      <c r="V1272" s="430">
        <v>0.37530815903260001</v>
      </c>
      <c r="W1272" s="430">
        <v>0.38571804819630001</v>
      </c>
      <c r="X1272" s="430">
        <v>0.39566975770469998</v>
      </c>
      <c r="Y1272" s="430">
        <v>0.32143232287239998</v>
      </c>
      <c r="Z1272" s="430">
        <v>0.3603401</v>
      </c>
      <c r="AA1272" s="430">
        <v>0.35649619999999999</v>
      </c>
      <c r="AB1272" s="430">
        <v>0.34998760000000001</v>
      </c>
      <c r="AC1272" s="430">
        <v>0.35638560000000002</v>
      </c>
      <c r="AD1272" s="430">
        <v>0.3500238</v>
      </c>
      <c r="AE1272" s="430">
        <v>0.3373082</v>
      </c>
      <c r="AF1272" s="430">
        <v>0.17428260000000001</v>
      </c>
      <c r="AG1272" s="430">
        <v>0.19361700000000001</v>
      </c>
      <c r="AH1272" s="430">
        <v>0.17942440000000001</v>
      </c>
      <c r="AI1272" s="430">
        <v>0.1835098</v>
      </c>
      <c r="AJ1272" s="430">
        <v>0.17602519999999999</v>
      </c>
      <c r="AK1272" s="430">
        <v>0.1500446</v>
      </c>
      <c r="AL1272" s="430">
        <v>0</v>
      </c>
    </row>
    <row r="1273" spans="1:38" x14ac:dyDescent="0.25">
      <c r="A1273" s="430" t="s">
        <v>4266</v>
      </c>
      <c r="B1273" s="430">
        <v>1</v>
      </c>
      <c r="C1273" s="430" t="s">
        <v>4267</v>
      </c>
      <c r="D1273" s="430" t="s">
        <v>4079</v>
      </c>
      <c r="E1273" s="430">
        <v>24</v>
      </c>
      <c r="F1273" s="430">
        <v>0</v>
      </c>
      <c r="G1273" s="430">
        <v>0</v>
      </c>
      <c r="H1273" s="430">
        <v>0</v>
      </c>
      <c r="I1273" s="430">
        <v>0</v>
      </c>
      <c r="J1273" s="430">
        <v>0</v>
      </c>
      <c r="K1273" s="430">
        <v>0</v>
      </c>
      <c r="L1273" s="430">
        <v>0</v>
      </c>
      <c r="M1273" s="430">
        <v>0</v>
      </c>
      <c r="N1273" s="430">
        <v>0</v>
      </c>
      <c r="O1273" s="430">
        <v>0</v>
      </c>
      <c r="P1273" s="430">
        <v>0</v>
      </c>
      <c r="Q1273" s="430">
        <v>0</v>
      </c>
      <c r="R1273" s="430">
        <v>0</v>
      </c>
      <c r="S1273" s="430">
        <v>0</v>
      </c>
      <c r="T1273" s="430">
        <v>0</v>
      </c>
      <c r="U1273" s="430">
        <v>0</v>
      </c>
      <c r="V1273" s="430">
        <v>0</v>
      </c>
      <c r="W1273" s="430">
        <v>0</v>
      </c>
      <c r="X1273" s="430">
        <v>0</v>
      </c>
      <c r="Y1273" s="430">
        <v>0</v>
      </c>
      <c r="Z1273" s="430">
        <v>0</v>
      </c>
      <c r="AA1273" s="430">
        <v>0</v>
      </c>
      <c r="AB1273" s="430">
        <v>0</v>
      </c>
      <c r="AC1273" s="430">
        <v>0</v>
      </c>
      <c r="AD1273" s="430">
        <v>0</v>
      </c>
      <c r="AE1273" s="430">
        <v>0</v>
      </c>
      <c r="AF1273" s="430">
        <v>0</v>
      </c>
      <c r="AG1273" s="430">
        <v>0</v>
      </c>
      <c r="AH1273" s="430">
        <v>0</v>
      </c>
      <c r="AI1273" s="430">
        <v>0</v>
      </c>
      <c r="AJ1273" s="430">
        <v>0</v>
      </c>
      <c r="AK1273" s="430">
        <v>0</v>
      </c>
      <c r="AL1273" s="430">
        <v>0</v>
      </c>
    </row>
    <row r="1274" spans="1:38" x14ac:dyDescent="0.25">
      <c r="A1274" s="430" t="s">
        <v>4266</v>
      </c>
      <c r="B1274" s="430">
        <v>1</v>
      </c>
      <c r="C1274" s="430" t="s">
        <v>4267</v>
      </c>
      <c r="D1274" s="430" t="s">
        <v>4081</v>
      </c>
      <c r="E1274" s="430">
        <v>24</v>
      </c>
      <c r="F1274" s="430">
        <v>0.36472953985599998</v>
      </c>
      <c r="G1274" s="430">
        <v>0.36749138052120001</v>
      </c>
      <c r="H1274" s="430">
        <v>0.34905491775359998</v>
      </c>
      <c r="I1274" s="430">
        <v>0.28247039828330001</v>
      </c>
      <c r="J1274" s="430">
        <v>0.24785259497770001</v>
      </c>
      <c r="K1274" s="430">
        <v>0.25356423621469998</v>
      </c>
      <c r="L1274" s="430">
        <v>0.27126958923220001</v>
      </c>
      <c r="M1274" s="430">
        <v>0.27414905430219999</v>
      </c>
      <c r="N1274" s="430">
        <v>0.27770739233390002</v>
      </c>
      <c r="O1274" s="430">
        <v>0.28810645106339999</v>
      </c>
      <c r="P1274" s="430">
        <v>0.29180557680660002</v>
      </c>
      <c r="Q1274" s="430">
        <v>0.23327890515409999</v>
      </c>
      <c r="R1274" s="430">
        <v>0.24785828572179999</v>
      </c>
      <c r="S1274" s="430">
        <v>0.25008705345370003</v>
      </c>
      <c r="T1274" s="430">
        <v>0.24543423831290001</v>
      </c>
      <c r="U1274" s="430">
        <v>0.26541139608969999</v>
      </c>
      <c r="V1274" s="430">
        <v>0.2918149360185</v>
      </c>
      <c r="W1274" s="430">
        <v>0.29990898105090003</v>
      </c>
      <c r="X1274" s="430">
        <v>0.30764677572330001</v>
      </c>
      <c r="Y1274" s="430">
        <v>0.24992462986960001</v>
      </c>
      <c r="Z1274" s="430">
        <v>0</v>
      </c>
      <c r="AA1274" s="430">
        <v>0</v>
      </c>
      <c r="AB1274" s="430">
        <v>0</v>
      </c>
      <c r="AC1274" s="430">
        <v>0</v>
      </c>
      <c r="AD1274" s="430">
        <v>0</v>
      </c>
      <c r="AE1274" s="430">
        <v>0</v>
      </c>
      <c r="AF1274" s="430">
        <v>0</v>
      </c>
      <c r="AG1274" s="430">
        <v>0</v>
      </c>
      <c r="AH1274" s="430">
        <v>0</v>
      </c>
      <c r="AI1274" s="430">
        <v>0</v>
      </c>
      <c r="AJ1274" s="430">
        <v>0</v>
      </c>
      <c r="AK1274" s="430">
        <v>0</v>
      </c>
      <c r="AL1274" s="430">
        <v>0</v>
      </c>
    </row>
    <row r="1275" spans="1:38" x14ac:dyDescent="0.25">
      <c r="A1275" s="430" t="s">
        <v>4266</v>
      </c>
      <c r="B1275" s="430">
        <v>1</v>
      </c>
      <c r="C1275" s="430" t="s">
        <v>4267</v>
      </c>
      <c r="D1275" s="430" t="s">
        <v>4083</v>
      </c>
      <c r="E1275" s="430">
        <v>24</v>
      </c>
      <c r="F1275" s="430">
        <v>0.47085192622790001</v>
      </c>
      <c r="G1275" s="430">
        <v>0.47441735719799999</v>
      </c>
      <c r="H1275" s="430">
        <v>0.4506165868782</v>
      </c>
      <c r="I1275" s="430">
        <v>0.36465851158250001</v>
      </c>
      <c r="J1275" s="430">
        <v>0.31996824773749999</v>
      </c>
      <c r="K1275" s="430">
        <v>0.32734175874909999</v>
      </c>
      <c r="L1275" s="430">
        <v>0.35019869426380001</v>
      </c>
      <c r="M1275" s="430">
        <v>0.35391597385469997</v>
      </c>
      <c r="N1275" s="430">
        <v>0.35850965254889999</v>
      </c>
      <c r="O1275" s="430">
        <v>0.3719344407788</v>
      </c>
      <c r="P1275" s="430">
        <v>0.37670987103940001</v>
      </c>
      <c r="Q1275" s="430">
        <v>0.30115416997349997</v>
      </c>
      <c r="R1275" s="430">
        <v>0.31997559427110001</v>
      </c>
      <c r="S1275" s="430">
        <v>0.32285284841419998</v>
      </c>
      <c r="T1275" s="430">
        <v>0.31684624151230001</v>
      </c>
      <c r="U1275" s="430">
        <v>0.34263599033129999</v>
      </c>
      <c r="V1275" s="430">
        <v>0.37672195342499998</v>
      </c>
      <c r="W1275" s="430">
        <v>0.38717105687850001</v>
      </c>
      <c r="X1275" s="430">
        <v>0.3971602547034</v>
      </c>
      <c r="Y1275" s="430">
        <v>0</v>
      </c>
      <c r="Z1275" s="430">
        <v>0</v>
      </c>
      <c r="AA1275" s="430">
        <v>0</v>
      </c>
      <c r="AB1275" s="430">
        <v>0</v>
      </c>
      <c r="AC1275" s="430">
        <v>0</v>
      </c>
      <c r="AD1275" s="430">
        <v>0</v>
      </c>
      <c r="AE1275" s="430">
        <v>0</v>
      </c>
      <c r="AF1275" s="430">
        <v>0</v>
      </c>
      <c r="AG1275" s="430">
        <v>0</v>
      </c>
      <c r="AH1275" s="430">
        <v>0</v>
      </c>
      <c r="AI1275" s="430">
        <v>0</v>
      </c>
      <c r="AJ1275" s="430">
        <v>0</v>
      </c>
      <c r="AK1275" s="430">
        <v>0</v>
      </c>
      <c r="AL1275" s="430">
        <v>0</v>
      </c>
    </row>
    <row r="1276" spans="1:38" x14ac:dyDescent="0.25">
      <c r="A1276" s="430" t="s">
        <v>4266</v>
      </c>
      <c r="B1276" s="430">
        <v>1</v>
      </c>
      <c r="C1276" s="430" t="s">
        <v>4267</v>
      </c>
      <c r="D1276" s="430" t="s">
        <v>4229</v>
      </c>
      <c r="E1276" s="430">
        <v>24</v>
      </c>
      <c r="F1276" s="430">
        <v>0</v>
      </c>
      <c r="G1276" s="430">
        <v>0</v>
      </c>
      <c r="H1276" s="430">
        <v>0</v>
      </c>
      <c r="I1276" s="430">
        <v>0</v>
      </c>
      <c r="J1276" s="430">
        <v>0</v>
      </c>
      <c r="K1276" s="430">
        <v>0</v>
      </c>
      <c r="L1276" s="430">
        <v>0</v>
      </c>
      <c r="M1276" s="430">
        <v>0</v>
      </c>
      <c r="N1276" s="430">
        <v>0</v>
      </c>
      <c r="O1276" s="430">
        <v>0</v>
      </c>
      <c r="P1276" s="430">
        <v>0</v>
      </c>
      <c r="Q1276" s="430">
        <v>0</v>
      </c>
      <c r="R1276" s="430">
        <v>0</v>
      </c>
      <c r="S1276" s="430">
        <v>0</v>
      </c>
      <c r="T1276" s="430">
        <v>0</v>
      </c>
      <c r="U1276" s="430">
        <v>0</v>
      </c>
      <c r="V1276" s="430">
        <v>0</v>
      </c>
      <c r="W1276" s="430">
        <v>0</v>
      </c>
      <c r="X1276" s="430">
        <v>0</v>
      </c>
      <c r="Y1276" s="430">
        <v>0</v>
      </c>
      <c r="Z1276" s="430">
        <v>0</v>
      </c>
      <c r="AA1276" s="430">
        <v>0</v>
      </c>
      <c r="AB1276" s="430">
        <v>0</v>
      </c>
      <c r="AC1276" s="430">
        <v>0</v>
      </c>
      <c r="AD1276" s="430">
        <v>0</v>
      </c>
      <c r="AE1276" s="430">
        <v>0</v>
      </c>
      <c r="AF1276" s="430">
        <v>0</v>
      </c>
      <c r="AG1276" s="430">
        <v>0</v>
      </c>
      <c r="AH1276" s="430">
        <v>0</v>
      </c>
      <c r="AI1276" s="430">
        <v>0</v>
      </c>
      <c r="AJ1276" s="430">
        <v>0</v>
      </c>
      <c r="AK1276" s="430">
        <v>0</v>
      </c>
      <c r="AL1276" s="430">
        <v>0</v>
      </c>
    </row>
    <row r="1277" spans="1:38" x14ac:dyDescent="0.25">
      <c r="A1277" s="430" t="s">
        <v>4266</v>
      </c>
      <c r="B1277" s="430">
        <v>1</v>
      </c>
      <c r="C1277" s="430" t="s">
        <v>4267</v>
      </c>
      <c r="D1277" s="430" t="s">
        <v>4085</v>
      </c>
      <c r="E1277" s="430">
        <v>24</v>
      </c>
      <c r="F1277" s="430">
        <v>0</v>
      </c>
      <c r="G1277" s="430">
        <v>0</v>
      </c>
      <c r="H1277" s="430">
        <v>0</v>
      </c>
      <c r="I1277" s="430">
        <v>0</v>
      </c>
      <c r="J1277" s="430">
        <v>0</v>
      </c>
      <c r="K1277" s="430">
        <v>0</v>
      </c>
      <c r="L1277" s="430">
        <v>0</v>
      </c>
      <c r="M1277" s="430">
        <v>0</v>
      </c>
      <c r="N1277" s="430">
        <v>0</v>
      </c>
      <c r="O1277" s="430">
        <v>0</v>
      </c>
      <c r="P1277" s="430">
        <v>0</v>
      </c>
      <c r="Q1277" s="430">
        <v>0</v>
      </c>
      <c r="R1277" s="430">
        <v>0</v>
      </c>
      <c r="S1277" s="430">
        <v>0</v>
      </c>
      <c r="T1277" s="430">
        <v>0</v>
      </c>
      <c r="U1277" s="430">
        <v>0</v>
      </c>
      <c r="V1277" s="430">
        <v>0</v>
      </c>
      <c r="W1277" s="430">
        <v>0</v>
      </c>
      <c r="X1277" s="430">
        <v>0</v>
      </c>
      <c r="Y1277" s="430">
        <v>0</v>
      </c>
      <c r="Z1277" s="430">
        <v>0</v>
      </c>
      <c r="AA1277" s="430">
        <v>0</v>
      </c>
      <c r="AB1277" s="430">
        <v>0</v>
      </c>
      <c r="AC1277" s="430">
        <v>0</v>
      </c>
      <c r="AD1277" s="430">
        <v>0</v>
      </c>
      <c r="AE1277" s="430">
        <v>0</v>
      </c>
      <c r="AF1277" s="430">
        <v>0</v>
      </c>
      <c r="AG1277" s="430">
        <v>0</v>
      </c>
      <c r="AH1277" s="430">
        <v>0</v>
      </c>
      <c r="AI1277" s="430">
        <v>0</v>
      </c>
      <c r="AJ1277" s="430">
        <v>0</v>
      </c>
      <c r="AK1277" s="430">
        <v>0</v>
      </c>
      <c r="AL1277" s="430">
        <v>0</v>
      </c>
    </row>
    <row r="1278" spans="1:38" x14ac:dyDescent="0.25">
      <c r="A1278" s="430" t="s">
        <v>4266</v>
      </c>
      <c r="B1278" s="430">
        <v>1</v>
      </c>
      <c r="C1278" s="430" t="s">
        <v>4267</v>
      </c>
      <c r="D1278" s="430" t="s">
        <v>4087</v>
      </c>
      <c r="E1278" s="430">
        <v>24</v>
      </c>
      <c r="F1278" s="430">
        <v>0</v>
      </c>
      <c r="G1278" s="430">
        <v>0</v>
      </c>
      <c r="H1278" s="430">
        <v>0</v>
      </c>
      <c r="I1278" s="430">
        <v>0</v>
      </c>
      <c r="J1278" s="430">
        <v>0</v>
      </c>
      <c r="K1278" s="430">
        <v>0</v>
      </c>
      <c r="L1278" s="430">
        <v>0</v>
      </c>
      <c r="M1278" s="430">
        <v>0</v>
      </c>
      <c r="N1278" s="430">
        <v>0</v>
      </c>
      <c r="O1278" s="430">
        <v>0</v>
      </c>
      <c r="P1278" s="430">
        <v>0</v>
      </c>
      <c r="Q1278" s="430">
        <v>0</v>
      </c>
      <c r="R1278" s="430">
        <v>0</v>
      </c>
      <c r="S1278" s="430">
        <v>0</v>
      </c>
      <c r="T1278" s="430">
        <v>0</v>
      </c>
      <c r="U1278" s="430">
        <v>0</v>
      </c>
      <c r="V1278" s="430">
        <v>0</v>
      </c>
      <c r="W1278" s="430">
        <v>0</v>
      </c>
      <c r="X1278" s="430">
        <v>0</v>
      </c>
      <c r="Y1278" s="430">
        <v>0</v>
      </c>
      <c r="Z1278" s="430">
        <v>0</v>
      </c>
      <c r="AA1278" s="430">
        <v>0</v>
      </c>
      <c r="AB1278" s="430">
        <v>0</v>
      </c>
      <c r="AC1278" s="430">
        <v>0</v>
      </c>
      <c r="AD1278" s="430">
        <v>0</v>
      </c>
      <c r="AE1278" s="430">
        <v>0</v>
      </c>
      <c r="AF1278" s="430">
        <v>0</v>
      </c>
      <c r="AG1278" s="430">
        <v>0</v>
      </c>
      <c r="AH1278" s="430">
        <v>0</v>
      </c>
      <c r="AI1278" s="430">
        <v>0</v>
      </c>
      <c r="AJ1278" s="430">
        <v>0</v>
      </c>
      <c r="AK1278" s="430">
        <v>0</v>
      </c>
      <c r="AL1278" s="430">
        <v>0</v>
      </c>
    </row>
    <row r="1279" spans="1:38" x14ac:dyDescent="0.25">
      <c r="A1279" s="430" t="s">
        <v>4266</v>
      </c>
      <c r="B1279" s="430">
        <v>1</v>
      </c>
      <c r="C1279" s="430" t="s">
        <v>4267</v>
      </c>
      <c r="D1279" s="430" t="s">
        <v>4230</v>
      </c>
      <c r="E1279" s="430">
        <v>24</v>
      </c>
      <c r="F1279" s="430">
        <v>0</v>
      </c>
      <c r="G1279" s="430">
        <v>0</v>
      </c>
      <c r="H1279" s="430">
        <v>0</v>
      </c>
      <c r="I1279" s="430">
        <v>0</v>
      </c>
      <c r="J1279" s="430">
        <v>0</v>
      </c>
      <c r="K1279" s="430">
        <v>0</v>
      </c>
      <c r="L1279" s="430">
        <v>0</v>
      </c>
      <c r="M1279" s="430">
        <v>0</v>
      </c>
      <c r="N1279" s="430">
        <v>0</v>
      </c>
      <c r="O1279" s="430">
        <v>0</v>
      </c>
      <c r="P1279" s="430">
        <v>0</v>
      </c>
      <c r="Q1279" s="430">
        <v>0</v>
      </c>
      <c r="R1279" s="430">
        <v>0</v>
      </c>
      <c r="S1279" s="430">
        <v>0</v>
      </c>
      <c r="T1279" s="430">
        <v>0</v>
      </c>
      <c r="U1279" s="430">
        <v>0</v>
      </c>
      <c r="V1279" s="430">
        <v>0</v>
      </c>
      <c r="W1279" s="430">
        <v>0</v>
      </c>
      <c r="X1279" s="430">
        <v>0</v>
      </c>
      <c r="Y1279" s="430">
        <v>0</v>
      </c>
      <c r="Z1279" s="430">
        <v>0</v>
      </c>
      <c r="AA1279" s="430">
        <v>0</v>
      </c>
      <c r="AB1279" s="430">
        <v>0</v>
      </c>
      <c r="AC1279" s="430">
        <v>0</v>
      </c>
      <c r="AD1279" s="430">
        <v>0</v>
      </c>
      <c r="AE1279" s="430">
        <v>0</v>
      </c>
      <c r="AF1279" s="430">
        <v>0</v>
      </c>
      <c r="AG1279" s="430">
        <v>0</v>
      </c>
      <c r="AH1279" s="430">
        <v>0</v>
      </c>
      <c r="AI1279" s="430">
        <v>0</v>
      </c>
      <c r="AJ1279" s="430">
        <v>0</v>
      </c>
      <c r="AK1279" s="430">
        <v>0</v>
      </c>
      <c r="AL1279" s="430">
        <v>0</v>
      </c>
    </row>
    <row r="1280" spans="1:38" x14ac:dyDescent="0.25">
      <c r="A1280" s="430" t="s">
        <v>4266</v>
      </c>
      <c r="B1280" s="430">
        <v>1</v>
      </c>
      <c r="C1280" s="430" t="s">
        <v>4267</v>
      </c>
      <c r="D1280" s="430" t="s">
        <v>4089</v>
      </c>
      <c r="E1280" s="430">
        <v>24</v>
      </c>
      <c r="F1280" s="430">
        <v>0</v>
      </c>
      <c r="G1280" s="430">
        <v>0</v>
      </c>
      <c r="H1280" s="430">
        <v>0</v>
      </c>
      <c r="I1280" s="430">
        <v>0</v>
      </c>
      <c r="J1280" s="430">
        <v>0</v>
      </c>
      <c r="K1280" s="430">
        <v>0</v>
      </c>
      <c r="L1280" s="430">
        <v>0</v>
      </c>
      <c r="M1280" s="430">
        <v>0</v>
      </c>
      <c r="N1280" s="430">
        <v>0</v>
      </c>
      <c r="O1280" s="430">
        <v>0</v>
      </c>
      <c r="P1280" s="430">
        <v>0</v>
      </c>
      <c r="Q1280" s="430">
        <v>0</v>
      </c>
      <c r="R1280" s="430">
        <v>0</v>
      </c>
      <c r="S1280" s="430">
        <v>0</v>
      </c>
      <c r="T1280" s="430">
        <v>0</v>
      </c>
      <c r="U1280" s="430">
        <v>0</v>
      </c>
      <c r="V1280" s="430">
        <v>0</v>
      </c>
      <c r="W1280" s="430">
        <v>0</v>
      </c>
      <c r="X1280" s="430">
        <v>0</v>
      </c>
      <c r="Y1280" s="430">
        <v>0</v>
      </c>
      <c r="Z1280" s="430">
        <v>0</v>
      </c>
      <c r="AA1280" s="430">
        <v>0</v>
      </c>
      <c r="AB1280" s="430">
        <v>0</v>
      </c>
      <c r="AC1280" s="430">
        <v>0</v>
      </c>
      <c r="AD1280" s="430">
        <v>0</v>
      </c>
      <c r="AE1280" s="430">
        <v>0</v>
      </c>
      <c r="AF1280" s="430">
        <v>0</v>
      </c>
      <c r="AG1280" s="430">
        <v>0</v>
      </c>
      <c r="AH1280" s="430">
        <v>0</v>
      </c>
      <c r="AI1280" s="430">
        <v>0</v>
      </c>
      <c r="AJ1280" s="430">
        <v>0</v>
      </c>
      <c r="AK1280" s="430">
        <v>0</v>
      </c>
      <c r="AL1280" s="430">
        <v>0</v>
      </c>
    </row>
    <row r="1281" spans="1:38" x14ac:dyDescent="0.25">
      <c r="A1281" s="430" t="s">
        <v>4266</v>
      </c>
      <c r="B1281" s="430">
        <v>1</v>
      </c>
      <c r="C1281" s="430" t="s">
        <v>4267</v>
      </c>
      <c r="D1281" s="430" t="s">
        <v>4091</v>
      </c>
      <c r="E1281" s="430">
        <v>24</v>
      </c>
      <c r="F1281" s="430">
        <v>1.9423165976164001</v>
      </c>
      <c r="G1281" s="430">
        <v>1.9702484023179001</v>
      </c>
      <c r="H1281" s="430">
        <v>1.9415604248377001</v>
      </c>
      <c r="I1281" s="430">
        <v>1.731879315696</v>
      </c>
      <c r="J1281" s="430">
        <v>1.5708122526648001</v>
      </c>
      <c r="K1281" s="430">
        <v>1.601753163006</v>
      </c>
      <c r="L1281" s="430">
        <v>1.7574412464588001</v>
      </c>
      <c r="M1281" s="430">
        <v>1.7732520749023</v>
      </c>
      <c r="N1281" s="430">
        <v>1.8485387999273999</v>
      </c>
      <c r="O1281" s="430">
        <v>1.855589020754</v>
      </c>
      <c r="P1281" s="430">
        <v>1.5035698003710001</v>
      </c>
      <c r="Q1281" s="430">
        <v>0.73222983281080001</v>
      </c>
      <c r="R1281" s="430">
        <v>0.56375993075459996</v>
      </c>
      <c r="S1281" s="430">
        <v>0.55678553196949998</v>
      </c>
      <c r="T1281" s="430">
        <v>0.52831930269359995</v>
      </c>
      <c r="U1281" s="430">
        <v>0.57132193402560005</v>
      </c>
      <c r="V1281" s="430">
        <v>0.45873012551379999</v>
      </c>
      <c r="W1281" s="430">
        <v>0.4714538823726</v>
      </c>
      <c r="X1281" s="430">
        <v>0.48361761727140001</v>
      </c>
      <c r="Y1281" s="430">
        <v>0.3928789882839</v>
      </c>
      <c r="Z1281" s="430">
        <v>0.45330199999999998</v>
      </c>
      <c r="AA1281" s="430">
        <v>0.55324799999999996</v>
      </c>
      <c r="AB1281" s="430">
        <v>0.59012600000000004</v>
      </c>
      <c r="AC1281" s="430">
        <v>0.60894300000000001</v>
      </c>
      <c r="AD1281" s="430">
        <v>0.61563690000000004</v>
      </c>
      <c r="AE1281" s="430">
        <v>0.58327079999999998</v>
      </c>
      <c r="AF1281" s="430">
        <v>0.31836199999999998</v>
      </c>
      <c r="AG1281" s="430">
        <v>0.29677120000000001</v>
      </c>
      <c r="AH1281" s="430">
        <v>0.2821031</v>
      </c>
      <c r="AI1281" s="430">
        <v>0.31128719999999999</v>
      </c>
      <c r="AJ1281" s="430">
        <v>0.14064450000000001</v>
      </c>
      <c r="AK1281" s="430">
        <v>0</v>
      </c>
      <c r="AL1281" s="430">
        <v>0</v>
      </c>
    </row>
    <row r="1282" spans="1:38" x14ac:dyDescent="0.25">
      <c r="A1282" s="430" t="s">
        <v>4266</v>
      </c>
      <c r="B1282" s="430">
        <v>1</v>
      </c>
      <c r="C1282" s="430" t="s">
        <v>4267</v>
      </c>
      <c r="D1282" s="430" t="s">
        <v>4093</v>
      </c>
      <c r="E1282" s="430">
        <v>24</v>
      </c>
      <c r="F1282" s="430">
        <v>0</v>
      </c>
      <c r="G1282" s="430">
        <v>0</v>
      </c>
      <c r="H1282" s="430">
        <v>0</v>
      </c>
      <c r="I1282" s="430">
        <v>0</v>
      </c>
      <c r="J1282" s="430">
        <v>0</v>
      </c>
      <c r="K1282" s="430">
        <v>0</v>
      </c>
      <c r="L1282" s="430">
        <v>0</v>
      </c>
      <c r="M1282" s="430">
        <v>0</v>
      </c>
      <c r="N1282" s="430">
        <v>0</v>
      </c>
      <c r="O1282" s="430">
        <v>0</v>
      </c>
      <c r="P1282" s="430">
        <v>0</v>
      </c>
      <c r="Q1282" s="430">
        <v>0</v>
      </c>
      <c r="R1282" s="430">
        <v>0</v>
      </c>
      <c r="S1282" s="430">
        <v>0</v>
      </c>
      <c r="T1282" s="430">
        <v>0</v>
      </c>
      <c r="U1282" s="430">
        <v>0</v>
      </c>
      <c r="V1282" s="430">
        <v>0</v>
      </c>
      <c r="W1282" s="430">
        <v>0</v>
      </c>
      <c r="X1282" s="430">
        <v>0</v>
      </c>
      <c r="Y1282" s="430">
        <v>0</v>
      </c>
      <c r="Z1282" s="430">
        <v>0</v>
      </c>
      <c r="AA1282" s="430">
        <v>0</v>
      </c>
      <c r="AB1282" s="430">
        <v>0</v>
      </c>
      <c r="AC1282" s="430">
        <v>0</v>
      </c>
      <c r="AD1282" s="430">
        <v>0</v>
      </c>
      <c r="AE1282" s="430">
        <v>0</v>
      </c>
      <c r="AF1282" s="430">
        <v>0</v>
      </c>
      <c r="AG1282" s="430">
        <v>0</v>
      </c>
      <c r="AH1282" s="430">
        <v>0</v>
      </c>
      <c r="AI1282" s="430">
        <v>0</v>
      </c>
      <c r="AJ1282" s="430">
        <v>0</v>
      </c>
      <c r="AK1282" s="430">
        <v>0</v>
      </c>
      <c r="AL1282" s="430">
        <v>0</v>
      </c>
    </row>
    <row r="1283" spans="1:38" x14ac:dyDescent="0.25">
      <c r="A1283" s="430" t="s">
        <v>4266</v>
      </c>
      <c r="B1283" s="430">
        <v>1</v>
      </c>
      <c r="C1283" s="430" t="s">
        <v>4267</v>
      </c>
      <c r="D1283" s="430" t="s">
        <v>4095</v>
      </c>
      <c r="E1283" s="430">
        <v>24</v>
      </c>
      <c r="F1283" s="430">
        <v>0.17948438428890001</v>
      </c>
      <c r="G1283" s="430">
        <v>0.23874222063059999</v>
      </c>
      <c r="H1283" s="430">
        <v>0.26887926681239999</v>
      </c>
      <c r="I1283" s="430">
        <v>0.29353220361159998</v>
      </c>
      <c r="J1283" s="430">
        <v>0.29214655502300002</v>
      </c>
      <c r="K1283" s="430">
        <v>0.29074289164700001</v>
      </c>
      <c r="L1283" s="430">
        <v>0.28761932040650001</v>
      </c>
      <c r="M1283" s="430">
        <v>0.28449466485559999</v>
      </c>
      <c r="N1283" s="430">
        <v>0.28642377672239999</v>
      </c>
      <c r="O1283" s="430">
        <v>0.2614817107497</v>
      </c>
      <c r="P1283" s="430">
        <v>0.27880319303540002</v>
      </c>
      <c r="Q1283" s="430">
        <v>0.28168670117130001</v>
      </c>
      <c r="R1283" s="430">
        <v>0.28873568000909999</v>
      </c>
      <c r="S1283" s="430">
        <v>0.29508187115250001</v>
      </c>
      <c r="T1283" s="430">
        <v>0.26961564060249998</v>
      </c>
      <c r="U1283" s="430">
        <v>0.27712143766109998</v>
      </c>
      <c r="V1283" s="430">
        <v>0.26047535533589999</v>
      </c>
      <c r="W1283" s="430">
        <v>0.2753003967405</v>
      </c>
      <c r="X1283" s="430">
        <v>0.27551391807440001</v>
      </c>
      <c r="Y1283" s="430">
        <v>0.1758498361021</v>
      </c>
      <c r="Z1283" s="430">
        <v>0</v>
      </c>
      <c r="AA1283" s="430">
        <v>0</v>
      </c>
      <c r="AB1283" s="430">
        <v>0</v>
      </c>
      <c r="AC1283" s="430">
        <v>0</v>
      </c>
      <c r="AD1283" s="430">
        <v>0</v>
      </c>
      <c r="AE1283" s="430">
        <v>0</v>
      </c>
      <c r="AF1283" s="430">
        <v>0</v>
      </c>
      <c r="AG1283" s="430">
        <v>0</v>
      </c>
      <c r="AH1283" s="430">
        <v>0</v>
      </c>
      <c r="AI1283" s="430">
        <v>0</v>
      </c>
      <c r="AJ1283" s="430">
        <v>0</v>
      </c>
      <c r="AK1283" s="430">
        <v>0</v>
      </c>
      <c r="AL1283" s="430">
        <v>0</v>
      </c>
    </row>
    <row r="1284" spans="1:38" x14ac:dyDescent="0.25">
      <c r="A1284" s="430" t="s">
        <v>4266</v>
      </c>
      <c r="B1284" s="430">
        <v>1</v>
      </c>
      <c r="C1284" s="430" t="s">
        <v>4267</v>
      </c>
      <c r="D1284" s="430" t="s">
        <v>4097</v>
      </c>
      <c r="E1284" s="430">
        <v>24</v>
      </c>
      <c r="F1284" s="430">
        <v>0</v>
      </c>
      <c r="G1284" s="430">
        <v>0</v>
      </c>
      <c r="H1284" s="430">
        <v>0</v>
      </c>
      <c r="I1284" s="430">
        <v>0</v>
      </c>
      <c r="J1284" s="430">
        <v>0</v>
      </c>
      <c r="K1284" s="430">
        <v>0</v>
      </c>
      <c r="L1284" s="430">
        <v>0</v>
      </c>
      <c r="M1284" s="430">
        <v>0</v>
      </c>
      <c r="N1284" s="430">
        <v>0</v>
      </c>
      <c r="O1284" s="430">
        <v>0</v>
      </c>
      <c r="P1284" s="430">
        <v>0</v>
      </c>
      <c r="Q1284" s="430">
        <v>0</v>
      </c>
      <c r="R1284" s="430">
        <v>0</v>
      </c>
      <c r="S1284" s="430">
        <v>0</v>
      </c>
      <c r="T1284" s="430">
        <v>0</v>
      </c>
      <c r="U1284" s="430">
        <v>0</v>
      </c>
      <c r="V1284" s="430">
        <v>0</v>
      </c>
      <c r="W1284" s="430">
        <v>0</v>
      </c>
      <c r="X1284" s="430">
        <v>0</v>
      </c>
      <c r="Y1284" s="430">
        <v>0</v>
      </c>
      <c r="Z1284" s="430">
        <v>0</v>
      </c>
      <c r="AA1284" s="430">
        <v>0</v>
      </c>
      <c r="AB1284" s="430">
        <v>0</v>
      </c>
      <c r="AC1284" s="430">
        <v>0</v>
      </c>
      <c r="AD1284" s="430">
        <v>0</v>
      </c>
      <c r="AE1284" s="430">
        <v>0</v>
      </c>
      <c r="AF1284" s="430">
        <v>0</v>
      </c>
      <c r="AG1284" s="430">
        <v>0</v>
      </c>
      <c r="AH1284" s="430">
        <v>0</v>
      </c>
      <c r="AI1284" s="430">
        <v>0</v>
      </c>
      <c r="AJ1284" s="430">
        <v>0</v>
      </c>
      <c r="AK1284" s="430">
        <v>0</v>
      </c>
      <c r="AL1284" s="430">
        <v>0</v>
      </c>
    </row>
    <row r="1285" spans="1:38" x14ac:dyDescent="0.25">
      <c r="A1285" s="430" t="s">
        <v>4268</v>
      </c>
      <c r="B1285" s="430">
        <v>1</v>
      </c>
      <c r="C1285" s="430" t="s">
        <v>4269</v>
      </c>
      <c r="D1285" s="430" t="s">
        <v>4001</v>
      </c>
      <c r="E1285" s="430">
        <v>25</v>
      </c>
      <c r="F1285" s="430">
        <v>0</v>
      </c>
      <c r="G1285" s="430">
        <v>0</v>
      </c>
      <c r="H1285" s="430">
        <v>0</v>
      </c>
      <c r="I1285" s="430">
        <v>0</v>
      </c>
      <c r="J1285" s="430">
        <v>0</v>
      </c>
      <c r="K1285" s="430">
        <v>0</v>
      </c>
      <c r="L1285" s="430">
        <v>0</v>
      </c>
      <c r="M1285" s="430">
        <v>0</v>
      </c>
      <c r="N1285" s="430">
        <v>0</v>
      </c>
      <c r="O1285" s="430">
        <v>0</v>
      </c>
      <c r="P1285" s="430">
        <v>0</v>
      </c>
      <c r="Q1285" s="430">
        <v>0</v>
      </c>
      <c r="R1285" s="430">
        <v>0</v>
      </c>
      <c r="S1285" s="430">
        <v>0</v>
      </c>
      <c r="T1285" s="430">
        <v>0</v>
      </c>
      <c r="U1285" s="430">
        <v>0</v>
      </c>
      <c r="V1285" s="430">
        <v>0</v>
      </c>
      <c r="W1285" s="430">
        <v>0</v>
      </c>
      <c r="X1285" s="430">
        <v>0</v>
      </c>
      <c r="Y1285" s="430">
        <v>0</v>
      </c>
      <c r="Z1285" s="430">
        <v>0</v>
      </c>
      <c r="AA1285" s="430">
        <v>0</v>
      </c>
      <c r="AB1285" s="430">
        <v>0</v>
      </c>
      <c r="AC1285" s="430">
        <v>0</v>
      </c>
      <c r="AD1285" s="430">
        <v>0</v>
      </c>
      <c r="AE1285" s="430">
        <v>0</v>
      </c>
      <c r="AF1285" s="430">
        <v>0</v>
      </c>
      <c r="AG1285" s="430">
        <v>0</v>
      </c>
      <c r="AH1285" s="430">
        <v>0</v>
      </c>
      <c r="AI1285" s="430">
        <v>0</v>
      </c>
      <c r="AJ1285" s="430">
        <v>0</v>
      </c>
      <c r="AK1285" s="430">
        <v>0</v>
      </c>
      <c r="AL1285" s="430">
        <v>0</v>
      </c>
    </row>
    <row r="1286" spans="1:38" x14ac:dyDescent="0.25">
      <c r="A1286" s="430" t="s">
        <v>4268</v>
      </c>
      <c r="B1286" s="430">
        <v>1</v>
      </c>
      <c r="C1286" s="430" t="s">
        <v>4269</v>
      </c>
      <c r="D1286" s="430" t="s">
        <v>4003</v>
      </c>
      <c r="E1286" s="430">
        <v>25</v>
      </c>
      <c r="F1286" s="430">
        <v>7.2988259587400003E-2</v>
      </c>
      <c r="G1286" s="430">
        <v>6.9310247388500001E-2</v>
      </c>
      <c r="H1286" s="430">
        <v>7.0062006913599997E-2</v>
      </c>
      <c r="I1286" s="430">
        <v>6.9952793734600005E-2</v>
      </c>
      <c r="J1286" s="430">
        <v>7.2134980054200007E-2</v>
      </c>
      <c r="K1286" s="430">
        <v>6.8625636690400005E-2</v>
      </c>
      <c r="L1286" s="430">
        <v>6.7616910830100005E-2</v>
      </c>
      <c r="M1286" s="430">
        <v>7.0514601158100002E-2</v>
      </c>
      <c r="N1286" s="430">
        <v>6.9276468021100004E-2</v>
      </c>
      <c r="O1286" s="430">
        <v>6.67222668391E-2</v>
      </c>
      <c r="P1286" s="430">
        <v>5.9154830641899997E-2</v>
      </c>
      <c r="Q1286" s="430">
        <v>5.5638816012700001E-2</v>
      </c>
      <c r="R1286" s="430">
        <v>5.4026903173100001E-2</v>
      </c>
      <c r="S1286" s="430">
        <v>5.1873342814600001E-2</v>
      </c>
      <c r="T1286" s="430">
        <v>5.0983731946500001E-2</v>
      </c>
      <c r="U1286" s="430">
        <v>4.9024210176100001E-2</v>
      </c>
      <c r="V1286" s="430">
        <v>4.7964870915799998E-2</v>
      </c>
      <c r="W1286" s="430">
        <v>4.6064386006300001E-2</v>
      </c>
      <c r="X1286" s="430">
        <v>4.2816173416800003E-2</v>
      </c>
      <c r="Y1286" s="430">
        <v>3.6834596986400001E-2</v>
      </c>
      <c r="Z1286" s="430">
        <v>7.5863300590999997E-3</v>
      </c>
      <c r="AA1286" s="430">
        <v>4.8170381167000004E-3</v>
      </c>
      <c r="AB1286" s="430">
        <v>1.5173241954E-3</v>
      </c>
      <c r="AC1286" s="430">
        <v>2.1394927667000001E-3</v>
      </c>
      <c r="AD1286" s="430">
        <v>1.0631143246999999E-2</v>
      </c>
      <c r="AE1286" s="430">
        <v>6.6129153757000002E-3</v>
      </c>
      <c r="AF1286" s="430">
        <v>1.8643315260100001E-2</v>
      </c>
      <c r="AG1286" s="430">
        <v>2.9217780212E-3</v>
      </c>
      <c r="AH1286" s="430">
        <v>8.0174528572999997E-3</v>
      </c>
      <c r="AI1286" s="430">
        <v>1.63486123259E-2</v>
      </c>
      <c r="AJ1286" s="430">
        <v>1.365786341E-2</v>
      </c>
      <c r="AK1286" s="430">
        <v>1.60029685096E-2</v>
      </c>
      <c r="AL1286" s="430">
        <v>0</v>
      </c>
    </row>
    <row r="1287" spans="1:38" x14ac:dyDescent="0.25">
      <c r="A1287" s="430" t="s">
        <v>4268</v>
      </c>
      <c r="B1287" s="430">
        <v>1</v>
      </c>
      <c r="C1287" s="430" t="s">
        <v>4269</v>
      </c>
      <c r="D1287" s="430" t="s">
        <v>4004</v>
      </c>
      <c r="E1287" s="430">
        <v>25</v>
      </c>
      <c r="F1287" s="430">
        <v>0</v>
      </c>
      <c r="G1287" s="430">
        <v>0</v>
      </c>
      <c r="H1287" s="430">
        <v>0</v>
      </c>
      <c r="I1287" s="430">
        <v>3.4976396867300003E-2</v>
      </c>
      <c r="J1287" s="430">
        <v>3.6067490027100003E-2</v>
      </c>
      <c r="K1287" s="430">
        <v>3.4312818345200002E-2</v>
      </c>
      <c r="L1287" s="430">
        <v>3.3808455415099997E-2</v>
      </c>
      <c r="M1287" s="430">
        <v>3.5257300579100002E-2</v>
      </c>
      <c r="N1287" s="430">
        <v>3.4638234010599997E-2</v>
      </c>
      <c r="O1287" s="430">
        <v>3.3361133419600002E-2</v>
      </c>
      <c r="P1287" s="430">
        <v>2.95774153209E-2</v>
      </c>
      <c r="Q1287" s="430">
        <v>2.7819408006299999E-2</v>
      </c>
      <c r="R1287" s="430">
        <v>2.7013451586499999E-2</v>
      </c>
      <c r="S1287" s="430">
        <v>2.5936671407300001E-2</v>
      </c>
      <c r="T1287" s="430">
        <v>2.5491865973299999E-2</v>
      </c>
      <c r="U1287" s="430">
        <v>2.4512105087999999E-2</v>
      </c>
      <c r="V1287" s="430">
        <v>2.3982435457899999E-2</v>
      </c>
      <c r="W1287" s="430">
        <v>2.3032193003199999E-2</v>
      </c>
      <c r="X1287" s="430">
        <v>2.1408086708400002E-2</v>
      </c>
      <c r="Y1287" s="430">
        <v>1.84172984932E-2</v>
      </c>
      <c r="Z1287" s="430">
        <v>5.7317015693E-3</v>
      </c>
      <c r="AA1287" s="430">
        <v>6.7524865663000002E-3</v>
      </c>
      <c r="AB1287" s="430">
        <v>7.1609514102000003E-3</v>
      </c>
      <c r="AC1287" s="430">
        <v>6.8772533401000001E-3</v>
      </c>
      <c r="AD1287" s="430">
        <v>5.4116020311999998E-3</v>
      </c>
      <c r="AE1287" s="430">
        <v>2.8872300971000001E-3</v>
      </c>
      <c r="AF1287" s="430">
        <v>4.6869998261999998E-3</v>
      </c>
      <c r="AG1287" s="430">
        <v>5.0073100121999998E-3</v>
      </c>
      <c r="AH1287" s="430">
        <v>4.8992142714000004E-3</v>
      </c>
      <c r="AI1287" s="430">
        <v>5.2690215361999998E-3</v>
      </c>
      <c r="AJ1287" s="430">
        <v>5.4828685190000002E-3</v>
      </c>
      <c r="AK1287" s="430">
        <v>5.8873873837999996E-3</v>
      </c>
      <c r="AL1287" s="430">
        <v>0</v>
      </c>
    </row>
    <row r="1288" spans="1:38" x14ac:dyDescent="0.25">
      <c r="A1288" s="430" t="s">
        <v>4268</v>
      </c>
      <c r="B1288" s="430">
        <v>1</v>
      </c>
      <c r="C1288" s="430" t="s">
        <v>4269</v>
      </c>
      <c r="D1288" s="430" t="s">
        <v>4225</v>
      </c>
      <c r="E1288" s="430">
        <v>25</v>
      </c>
      <c r="F1288" s="430">
        <v>0</v>
      </c>
      <c r="G1288" s="430">
        <v>0</v>
      </c>
      <c r="H1288" s="430">
        <v>0</v>
      </c>
      <c r="I1288" s="430">
        <v>0</v>
      </c>
      <c r="J1288" s="430">
        <v>0</v>
      </c>
      <c r="K1288" s="430">
        <v>0</v>
      </c>
      <c r="L1288" s="430">
        <v>0</v>
      </c>
      <c r="M1288" s="430">
        <v>0</v>
      </c>
      <c r="N1288" s="430">
        <v>0</v>
      </c>
      <c r="O1288" s="430">
        <v>0</v>
      </c>
      <c r="P1288" s="430">
        <v>0</v>
      </c>
      <c r="Q1288" s="430">
        <v>0</v>
      </c>
      <c r="R1288" s="430">
        <v>0</v>
      </c>
      <c r="S1288" s="430">
        <v>0</v>
      </c>
      <c r="T1288" s="430">
        <v>0</v>
      </c>
      <c r="U1288" s="430">
        <v>0</v>
      </c>
      <c r="V1288" s="430">
        <v>0</v>
      </c>
      <c r="W1288" s="430">
        <v>0</v>
      </c>
      <c r="X1288" s="430">
        <v>0</v>
      </c>
      <c r="Y1288" s="430">
        <v>0</v>
      </c>
      <c r="Z1288" s="430">
        <v>0</v>
      </c>
      <c r="AA1288" s="430">
        <v>0</v>
      </c>
      <c r="AB1288" s="430">
        <v>0</v>
      </c>
      <c r="AC1288" s="430">
        <v>0</v>
      </c>
      <c r="AD1288" s="430">
        <v>0</v>
      </c>
      <c r="AE1288" s="430">
        <v>0</v>
      </c>
      <c r="AF1288" s="430">
        <v>0</v>
      </c>
      <c r="AG1288" s="430">
        <v>0</v>
      </c>
      <c r="AH1288" s="430">
        <v>0</v>
      </c>
      <c r="AI1288" s="430">
        <v>0</v>
      </c>
      <c r="AJ1288" s="430">
        <v>0</v>
      </c>
      <c r="AK1288" s="430">
        <v>0</v>
      </c>
      <c r="AL1288" s="430">
        <v>0</v>
      </c>
    </row>
    <row r="1289" spans="1:38" x14ac:dyDescent="0.25">
      <c r="A1289" s="430" t="s">
        <v>4268</v>
      </c>
      <c r="B1289" s="430">
        <v>1</v>
      </c>
      <c r="C1289" s="430" t="s">
        <v>4269</v>
      </c>
      <c r="D1289" s="430" t="s">
        <v>4006</v>
      </c>
      <c r="E1289" s="430">
        <v>25</v>
      </c>
      <c r="F1289" s="430">
        <v>0</v>
      </c>
      <c r="G1289" s="430">
        <v>0</v>
      </c>
      <c r="H1289" s="430">
        <v>0</v>
      </c>
      <c r="I1289" s="430">
        <v>0</v>
      </c>
      <c r="J1289" s="430">
        <v>0</v>
      </c>
      <c r="K1289" s="430">
        <v>0</v>
      </c>
      <c r="L1289" s="430">
        <v>0</v>
      </c>
      <c r="M1289" s="430">
        <v>0</v>
      </c>
      <c r="N1289" s="430">
        <v>0</v>
      </c>
      <c r="O1289" s="430">
        <v>0</v>
      </c>
      <c r="P1289" s="430">
        <v>0</v>
      </c>
      <c r="Q1289" s="430">
        <v>0</v>
      </c>
      <c r="R1289" s="430">
        <v>0</v>
      </c>
      <c r="S1289" s="430">
        <v>0</v>
      </c>
      <c r="T1289" s="430">
        <v>0</v>
      </c>
      <c r="U1289" s="430">
        <v>0</v>
      </c>
      <c r="V1289" s="430">
        <v>0</v>
      </c>
      <c r="W1289" s="430">
        <v>0</v>
      </c>
      <c r="X1289" s="430">
        <v>0</v>
      </c>
      <c r="Y1289" s="430">
        <v>0</v>
      </c>
      <c r="Z1289" s="430">
        <v>0</v>
      </c>
      <c r="AA1289" s="430">
        <v>0</v>
      </c>
      <c r="AB1289" s="430">
        <v>0</v>
      </c>
      <c r="AC1289" s="430">
        <v>0</v>
      </c>
      <c r="AD1289" s="430">
        <v>0</v>
      </c>
      <c r="AE1289" s="430">
        <v>0</v>
      </c>
      <c r="AF1289" s="430">
        <v>0</v>
      </c>
      <c r="AG1289" s="430">
        <v>0</v>
      </c>
      <c r="AH1289" s="430">
        <v>0</v>
      </c>
      <c r="AI1289" s="430">
        <v>0</v>
      </c>
      <c r="AJ1289" s="430">
        <v>0</v>
      </c>
      <c r="AK1289" s="430">
        <v>0</v>
      </c>
      <c r="AL1289" s="430">
        <v>0</v>
      </c>
    </row>
    <row r="1290" spans="1:38" x14ac:dyDescent="0.25">
      <c r="A1290" s="430" t="s">
        <v>4268</v>
      </c>
      <c r="B1290" s="430">
        <v>1</v>
      </c>
      <c r="C1290" s="430" t="s">
        <v>4269</v>
      </c>
      <c r="D1290" s="430" t="s">
        <v>4008</v>
      </c>
      <c r="E1290" s="430">
        <v>25</v>
      </c>
      <c r="F1290" s="430">
        <v>0.29195303834949998</v>
      </c>
      <c r="G1290" s="430">
        <v>0.27724098955389997</v>
      </c>
      <c r="H1290" s="430">
        <v>0.28024802765439999</v>
      </c>
      <c r="I1290" s="430">
        <v>0.27981117493840002</v>
      </c>
      <c r="J1290" s="430">
        <v>0.28853992021699998</v>
      </c>
      <c r="K1290" s="430">
        <v>0.27450254676160002</v>
      </c>
      <c r="L1290" s="430">
        <v>0.27046764332060003</v>
      </c>
      <c r="M1290" s="430">
        <v>0.28205840463249998</v>
      </c>
      <c r="N1290" s="430">
        <v>0.27710587208460002</v>
      </c>
      <c r="O1290" s="430">
        <v>0.26688906735649998</v>
      </c>
      <c r="P1290" s="430">
        <v>0.23661932256759999</v>
      </c>
      <c r="Q1290" s="430">
        <v>0.2225552640507</v>
      </c>
      <c r="R1290" s="430">
        <v>0.24312106427880001</v>
      </c>
      <c r="S1290" s="430">
        <v>0.2334300426656</v>
      </c>
      <c r="T1290" s="430">
        <v>0.22942679375940001</v>
      </c>
      <c r="U1290" s="430">
        <v>0.2206089457923</v>
      </c>
      <c r="V1290" s="430">
        <v>0.21584191912090001</v>
      </c>
      <c r="W1290" s="430">
        <v>0.20728973702850001</v>
      </c>
      <c r="X1290" s="430">
        <v>0.1926727803754</v>
      </c>
      <c r="Y1290" s="430">
        <v>0.16575568643880001</v>
      </c>
      <c r="Z1290" s="430">
        <v>0.19884332044059999</v>
      </c>
      <c r="AA1290" s="430">
        <v>0.20429599675390001</v>
      </c>
      <c r="AB1290" s="430">
        <v>0.20399510342419999</v>
      </c>
      <c r="AC1290" s="430">
        <v>0.20144534057210001</v>
      </c>
      <c r="AD1290" s="430">
        <v>0.18472226204639999</v>
      </c>
      <c r="AE1290" s="430">
        <v>0.16551130128729999</v>
      </c>
      <c r="AF1290" s="430">
        <v>0.1569231876061</v>
      </c>
      <c r="AG1290" s="430">
        <v>0.1542153385451</v>
      </c>
      <c r="AH1290" s="430">
        <v>0.15335524820490001</v>
      </c>
      <c r="AI1290" s="430">
        <v>0.1427622280494</v>
      </c>
      <c r="AJ1290" s="430">
        <v>0.1601239932645</v>
      </c>
      <c r="AK1290" s="430">
        <v>0.16293910739690001</v>
      </c>
      <c r="AL1290" s="430">
        <v>0</v>
      </c>
    </row>
    <row r="1291" spans="1:38" x14ac:dyDescent="0.25">
      <c r="A1291" s="430" t="s">
        <v>4268</v>
      </c>
      <c r="B1291" s="430">
        <v>1</v>
      </c>
      <c r="C1291" s="430" t="s">
        <v>4269</v>
      </c>
      <c r="D1291" s="430" t="s">
        <v>481</v>
      </c>
      <c r="E1291" s="430">
        <v>25</v>
      </c>
      <c r="F1291" s="430">
        <v>0</v>
      </c>
      <c r="G1291" s="430">
        <v>0</v>
      </c>
      <c r="H1291" s="430">
        <v>0</v>
      </c>
      <c r="I1291" s="430">
        <v>0</v>
      </c>
      <c r="J1291" s="430">
        <v>0</v>
      </c>
      <c r="K1291" s="430">
        <v>3.4312818345200002E-2</v>
      </c>
      <c r="L1291" s="430">
        <v>3.3808455415099997E-2</v>
      </c>
      <c r="M1291" s="430">
        <v>3.5257300579100002E-2</v>
      </c>
      <c r="N1291" s="430">
        <v>3.4638234010599997E-2</v>
      </c>
      <c r="O1291" s="430">
        <v>3.3361133419600002E-2</v>
      </c>
      <c r="P1291" s="430">
        <v>2.95774153209E-2</v>
      </c>
      <c r="Q1291" s="430">
        <v>2.7819408006299999E-2</v>
      </c>
      <c r="R1291" s="430">
        <v>2.7013451586499999E-2</v>
      </c>
      <c r="S1291" s="430">
        <v>2.5936671407300001E-2</v>
      </c>
      <c r="T1291" s="430">
        <v>2.5491865973299999E-2</v>
      </c>
      <c r="U1291" s="430">
        <v>4.9024210176100001E-2</v>
      </c>
      <c r="V1291" s="430">
        <v>4.7964870915799998E-2</v>
      </c>
      <c r="W1291" s="430">
        <v>4.6064386006300001E-2</v>
      </c>
      <c r="X1291" s="430">
        <v>4.2816173416800003E-2</v>
      </c>
      <c r="Y1291" s="430">
        <v>3.6834596986400001E-2</v>
      </c>
      <c r="Z1291" s="430">
        <v>7.0615972572599994E-2</v>
      </c>
      <c r="AA1291" s="430">
        <v>6.7161259111500005E-2</v>
      </c>
      <c r="AB1291" s="430">
        <v>7.0189114427199994E-2</v>
      </c>
      <c r="AC1291" s="430">
        <v>7.0537052786199997E-2</v>
      </c>
      <c r="AD1291" s="430">
        <v>6.8760579491800006E-2</v>
      </c>
      <c r="AE1291" s="430">
        <v>6.3249170463599999E-2</v>
      </c>
      <c r="AF1291" s="430">
        <v>6.8605633481299999E-2</v>
      </c>
      <c r="AG1291" s="430">
        <v>6.9533663524000006E-2</v>
      </c>
      <c r="AH1291" s="430">
        <v>6.8385094661500001E-2</v>
      </c>
      <c r="AI1291" s="430">
        <v>6.1498475774900002E-2</v>
      </c>
      <c r="AJ1291" s="430">
        <v>6.4288319125400006E-2</v>
      </c>
      <c r="AK1291" s="430">
        <v>6.7882353631099998E-2</v>
      </c>
      <c r="AL1291" s="430">
        <v>0</v>
      </c>
    </row>
    <row r="1292" spans="1:38" x14ac:dyDescent="0.25">
      <c r="A1292" s="430" t="s">
        <v>4268</v>
      </c>
      <c r="B1292" s="430">
        <v>1</v>
      </c>
      <c r="C1292" s="430" t="s">
        <v>4269</v>
      </c>
      <c r="D1292" s="430" t="s">
        <v>4011</v>
      </c>
      <c r="E1292" s="430">
        <v>25</v>
      </c>
      <c r="F1292" s="430">
        <v>0</v>
      </c>
      <c r="G1292" s="430">
        <v>0</v>
      </c>
      <c r="H1292" s="430">
        <v>0</v>
      </c>
      <c r="I1292" s="430">
        <v>0</v>
      </c>
      <c r="J1292" s="430">
        <v>0</v>
      </c>
      <c r="K1292" s="430">
        <v>0</v>
      </c>
      <c r="L1292" s="430">
        <v>0</v>
      </c>
      <c r="M1292" s="430">
        <v>0</v>
      </c>
      <c r="N1292" s="430">
        <v>0</v>
      </c>
      <c r="O1292" s="430">
        <v>0</v>
      </c>
      <c r="P1292" s="430">
        <v>0</v>
      </c>
      <c r="Q1292" s="430">
        <v>0</v>
      </c>
      <c r="R1292" s="430">
        <v>0</v>
      </c>
      <c r="S1292" s="430">
        <v>0</v>
      </c>
      <c r="T1292" s="430">
        <v>0</v>
      </c>
      <c r="U1292" s="430">
        <v>0</v>
      </c>
      <c r="V1292" s="430">
        <v>0</v>
      </c>
      <c r="W1292" s="430">
        <v>0</v>
      </c>
      <c r="X1292" s="430">
        <v>0</v>
      </c>
      <c r="Y1292" s="430">
        <v>0</v>
      </c>
      <c r="Z1292" s="430">
        <v>0</v>
      </c>
      <c r="AA1292" s="430">
        <v>0</v>
      </c>
      <c r="AB1292" s="430">
        <v>0</v>
      </c>
      <c r="AC1292" s="430">
        <v>0</v>
      </c>
      <c r="AD1292" s="430">
        <v>0</v>
      </c>
      <c r="AE1292" s="430">
        <v>0</v>
      </c>
      <c r="AF1292" s="430">
        <v>0</v>
      </c>
      <c r="AG1292" s="430">
        <v>0</v>
      </c>
      <c r="AH1292" s="430">
        <v>0</v>
      </c>
      <c r="AI1292" s="430">
        <v>0</v>
      </c>
      <c r="AJ1292" s="430">
        <v>0</v>
      </c>
      <c r="AK1292" s="430">
        <v>0</v>
      </c>
      <c r="AL1292" s="430">
        <v>0</v>
      </c>
    </row>
    <row r="1293" spans="1:38" x14ac:dyDescent="0.25">
      <c r="A1293" s="430" t="s">
        <v>4268</v>
      </c>
      <c r="B1293" s="430">
        <v>1</v>
      </c>
      <c r="C1293" s="430" t="s">
        <v>4269</v>
      </c>
      <c r="D1293" s="430" t="s">
        <v>4013</v>
      </c>
      <c r="E1293" s="430">
        <v>25</v>
      </c>
      <c r="F1293" s="430">
        <v>0</v>
      </c>
      <c r="G1293" s="430">
        <v>0</v>
      </c>
      <c r="H1293" s="430">
        <v>0</v>
      </c>
      <c r="I1293" s="430">
        <v>0</v>
      </c>
      <c r="J1293" s="430">
        <v>0</v>
      </c>
      <c r="K1293" s="430">
        <v>0</v>
      </c>
      <c r="L1293" s="430">
        <v>0</v>
      </c>
      <c r="M1293" s="430">
        <v>0</v>
      </c>
      <c r="N1293" s="430">
        <v>0</v>
      </c>
      <c r="O1293" s="430">
        <v>0</v>
      </c>
      <c r="P1293" s="430">
        <v>0</v>
      </c>
      <c r="Q1293" s="430">
        <v>0</v>
      </c>
      <c r="R1293" s="430">
        <v>0</v>
      </c>
      <c r="S1293" s="430">
        <v>0</v>
      </c>
      <c r="T1293" s="430">
        <v>0</v>
      </c>
      <c r="U1293" s="430">
        <v>0</v>
      </c>
      <c r="V1293" s="430">
        <v>0</v>
      </c>
      <c r="W1293" s="430">
        <v>0</v>
      </c>
      <c r="X1293" s="430">
        <v>0</v>
      </c>
      <c r="Y1293" s="430">
        <v>0</v>
      </c>
      <c r="Z1293" s="430">
        <v>0</v>
      </c>
      <c r="AA1293" s="430">
        <v>0</v>
      </c>
      <c r="AB1293" s="430">
        <v>0</v>
      </c>
      <c r="AC1293" s="430">
        <v>0</v>
      </c>
      <c r="AD1293" s="430">
        <v>0</v>
      </c>
      <c r="AE1293" s="430">
        <v>0</v>
      </c>
      <c r="AF1293" s="430">
        <v>0</v>
      </c>
      <c r="AG1293" s="430">
        <v>0</v>
      </c>
      <c r="AH1293" s="430">
        <v>0</v>
      </c>
      <c r="AI1293" s="430">
        <v>0</v>
      </c>
      <c r="AJ1293" s="430">
        <v>0</v>
      </c>
      <c r="AK1293" s="430">
        <v>0</v>
      </c>
      <c r="AL1293" s="430">
        <v>0</v>
      </c>
    </row>
    <row r="1294" spans="1:38" x14ac:dyDescent="0.25">
      <c r="A1294" s="430" t="s">
        <v>4268</v>
      </c>
      <c r="B1294" s="430">
        <v>1</v>
      </c>
      <c r="C1294" s="430" t="s">
        <v>4269</v>
      </c>
      <c r="D1294" s="430" t="s">
        <v>4014</v>
      </c>
      <c r="E1294" s="430">
        <v>25</v>
      </c>
      <c r="F1294" s="430">
        <v>0</v>
      </c>
      <c r="G1294" s="430">
        <v>0</v>
      </c>
      <c r="H1294" s="430">
        <v>0</v>
      </c>
      <c r="I1294" s="430">
        <v>0</v>
      </c>
      <c r="J1294" s="430">
        <v>0</v>
      </c>
      <c r="K1294" s="430">
        <v>0</v>
      </c>
      <c r="L1294" s="430">
        <v>0</v>
      </c>
      <c r="M1294" s="430">
        <v>0</v>
      </c>
      <c r="N1294" s="430">
        <v>0</v>
      </c>
      <c r="O1294" s="430">
        <v>0</v>
      </c>
      <c r="P1294" s="430">
        <v>0</v>
      </c>
      <c r="Q1294" s="430">
        <v>0</v>
      </c>
      <c r="R1294" s="430">
        <v>0</v>
      </c>
      <c r="S1294" s="430">
        <v>0</v>
      </c>
      <c r="T1294" s="430">
        <v>0</v>
      </c>
      <c r="U1294" s="430">
        <v>0</v>
      </c>
      <c r="V1294" s="430">
        <v>0</v>
      </c>
      <c r="W1294" s="430">
        <v>0</v>
      </c>
      <c r="X1294" s="430">
        <v>0</v>
      </c>
      <c r="Y1294" s="430">
        <v>0</v>
      </c>
      <c r="Z1294" s="430">
        <v>0</v>
      </c>
      <c r="AA1294" s="430">
        <v>0</v>
      </c>
      <c r="AB1294" s="430">
        <v>0</v>
      </c>
      <c r="AC1294" s="430">
        <v>0</v>
      </c>
      <c r="AD1294" s="430">
        <v>0</v>
      </c>
      <c r="AE1294" s="430">
        <v>0</v>
      </c>
      <c r="AF1294" s="430">
        <v>0</v>
      </c>
      <c r="AG1294" s="430">
        <v>0</v>
      </c>
      <c r="AH1294" s="430">
        <v>0</v>
      </c>
      <c r="AI1294" s="430">
        <v>0</v>
      </c>
      <c r="AJ1294" s="430">
        <v>0</v>
      </c>
      <c r="AK1294" s="430">
        <v>0</v>
      </c>
      <c r="AL1294" s="430">
        <v>0</v>
      </c>
    </row>
    <row r="1295" spans="1:38" x14ac:dyDescent="0.25">
      <c r="A1295" s="430" t="s">
        <v>4268</v>
      </c>
      <c r="B1295" s="430">
        <v>1</v>
      </c>
      <c r="C1295" s="430" t="s">
        <v>4269</v>
      </c>
      <c r="D1295" s="430" t="s">
        <v>4016</v>
      </c>
      <c r="E1295" s="430">
        <v>25</v>
      </c>
      <c r="F1295" s="430">
        <v>0</v>
      </c>
      <c r="G1295" s="430">
        <v>0</v>
      </c>
      <c r="H1295" s="430">
        <v>0</v>
      </c>
      <c r="I1295" s="430">
        <v>0</v>
      </c>
      <c r="J1295" s="430">
        <v>0</v>
      </c>
      <c r="K1295" s="430">
        <v>0</v>
      </c>
      <c r="L1295" s="430">
        <v>0</v>
      </c>
      <c r="M1295" s="430">
        <v>0</v>
      </c>
      <c r="N1295" s="430">
        <v>0</v>
      </c>
      <c r="O1295" s="430">
        <v>0</v>
      </c>
      <c r="P1295" s="430">
        <v>0</v>
      </c>
      <c r="Q1295" s="430">
        <v>0</v>
      </c>
      <c r="R1295" s="430">
        <v>0</v>
      </c>
      <c r="S1295" s="430">
        <v>0</v>
      </c>
      <c r="T1295" s="430">
        <v>0</v>
      </c>
      <c r="U1295" s="430">
        <v>0</v>
      </c>
      <c r="V1295" s="430">
        <v>0</v>
      </c>
      <c r="W1295" s="430">
        <v>0</v>
      </c>
      <c r="X1295" s="430">
        <v>0</v>
      </c>
      <c r="Y1295" s="430">
        <v>0</v>
      </c>
      <c r="Z1295" s="430">
        <v>2.3369069452900001E-2</v>
      </c>
      <c r="AA1295" s="430">
        <v>2.1066151237200001E-2</v>
      </c>
      <c r="AB1295" s="430">
        <v>1.8345140378500002E-2</v>
      </c>
      <c r="AC1295" s="430">
        <v>1.6859644391699999E-2</v>
      </c>
      <c r="AD1295" s="430">
        <v>1.5483616418400001E-2</v>
      </c>
      <c r="AE1295" s="430">
        <v>1.87813339498E-2</v>
      </c>
      <c r="AF1295" s="430">
        <v>1.9677627594400001E-2</v>
      </c>
      <c r="AG1295" s="430">
        <v>1.8651147674700001E-2</v>
      </c>
      <c r="AH1295" s="430">
        <v>1.9108688545500001E-2</v>
      </c>
      <c r="AI1295" s="430">
        <v>1.9819695440899999E-2</v>
      </c>
      <c r="AJ1295" s="430">
        <v>1.9595670942600001E-2</v>
      </c>
      <c r="AK1295" s="430">
        <v>1.87364504505E-2</v>
      </c>
      <c r="AL1295" s="430">
        <v>0</v>
      </c>
    </row>
    <row r="1296" spans="1:38" x14ac:dyDescent="0.25">
      <c r="A1296" s="430" t="s">
        <v>4268</v>
      </c>
      <c r="B1296" s="430">
        <v>1</v>
      </c>
      <c r="C1296" s="430" t="s">
        <v>4269</v>
      </c>
      <c r="D1296" s="430" t="s">
        <v>4018</v>
      </c>
      <c r="E1296" s="430">
        <v>25</v>
      </c>
      <c r="F1296" s="430">
        <v>0.14597651917480001</v>
      </c>
      <c r="G1296" s="430">
        <v>0.138620494777</v>
      </c>
      <c r="H1296" s="430">
        <v>0.14012401382719999</v>
      </c>
      <c r="I1296" s="430">
        <v>0.13990558746920001</v>
      </c>
      <c r="J1296" s="430">
        <v>0.14426996010849999</v>
      </c>
      <c r="K1296" s="430">
        <v>0.13725127338080001</v>
      </c>
      <c r="L1296" s="430">
        <v>0.13523382166030001</v>
      </c>
      <c r="M1296" s="430">
        <v>0.1410292023162</v>
      </c>
      <c r="N1296" s="430">
        <v>0.13855293604230001</v>
      </c>
      <c r="O1296" s="430">
        <v>0.1334445336782</v>
      </c>
      <c r="P1296" s="430">
        <v>0.11830966128379999</v>
      </c>
      <c r="Q1296" s="430">
        <v>0.1112776320253</v>
      </c>
      <c r="R1296" s="430">
        <v>0.1080538063461</v>
      </c>
      <c r="S1296" s="430">
        <v>0.1037466856292</v>
      </c>
      <c r="T1296" s="430">
        <v>0.1019674638931</v>
      </c>
      <c r="U1296" s="430">
        <v>9.8048420352200003E-2</v>
      </c>
      <c r="V1296" s="430">
        <v>9.5929741831500007E-2</v>
      </c>
      <c r="W1296" s="430">
        <v>9.2128772012700005E-2</v>
      </c>
      <c r="X1296" s="430">
        <v>8.5632346833500003E-2</v>
      </c>
      <c r="Y1296" s="430">
        <v>7.3669193972800001E-2</v>
      </c>
      <c r="Z1296" s="430">
        <v>5.5959268786900003E-2</v>
      </c>
      <c r="AA1296" s="430">
        <v>5.8927186860200001E-2</v>
      </c>
      <c r="AB1296" s="430">
        <v>6.0285721073200002E-2</v>
      </c>
      <c r="AC1296" s="430">
        <v>5.8935572059599997E-2</v>
      </c>
      <c r="AD1296" s="430">
        <v>5.7016689745200001E-2</v>
      </c>
      <c r="AE1296" s="430">
        <v>5.39951057373E-2</v>
      </c>
      <c r="AF1296" s="430">
        <v>5.56257674969E-2</v>
      </c>
      <c r="AG1296" s="430">
        <v>5.0969504720699998E-2</v>
      </c>
      <c r="AH1296" s="430">
        <v>4.3717958404299997E-2</v>
      </c>
      <c r="AI1296" s="430">
        <v>1.16784104802E-2</v>
      </c>
      <c r="AJ1296" s="430">
        <v>2.22005602828E-2</v>
      </c>
      <c r="AK1296" s="430">
        <v>1.9674486534400001E-2</v>
      </c>
      <c r="AL1296" s="430">
        <v>0</v>
      </c>
    </row>
    <row r="1297" spans="1:38" x14ac:dyDescent="0.25">
      <c r="A1297" s="430" t="s">
        <v>4268</v>
      </c>
      <c r="B1297" s="430">
        <v>1</v>
      </c>
      <c r="C1297" s="430" t="s">
        <v>4269</v>
      </c>
      <c r="D1297" s="430" t="s">
        <v>4226</v>
      </c>
      <c r="E1297" s="430">
        <v>25</v>
      </c>
      <c r="F1297" s="430">
        <v>0</v>
      </c>
      <c r="G1297" s="430">
        <v>0</v>
      </c>
      <c r="H1297" s="430">
        <v>0</v>
      </c>
      <c r="I1297" s="430">
        <v>0</v>
      </c>
      <c r="J1297" s="430">
        <v>0</v>
      </c>
      <c r="K1297" s="430">
        <v>0</v>
      </c>
      <c r="L1297" s="430">
        <v>0</v>
      </c>
      <c r="M1297" s="430">
        <v>0</v>
      </c>
      <c r="N1297" s="430">
        <v>0</v>
      </c>
      <c r="O1297" s="430">
        <v>0</v>
      </c>
      <c r="P1297" s="430">
        <v>0</v>
      </c>
      <c r="Q1297" s="430">
        <v>0</v>
      </c>
      <c r="R1297" s="430">
        <v>0</v>
      </c>
      <c r="S1297" s="430">
        <v>0</v>
      </c>
      <c r="T1297" s="430">
        <v>0</v>
      </c>
      <c r="U1297" s="430">
        <v>0</v>
      </c>
      <c r="V1297" s="430">
        <v>0</v>
      </c>
      <c r="W1297" s="430">
        <v>0</v>
      </c>
      <c r="X1297" s="430">
        <v>0</v>
      </c>
      <c r="Y1297" s="430">
        <v>0</v>
      </c>
      <c r="Z1297" s="430">
        <v>0</v>
      </c>
      <c r="AA1297" s="430">
        <v>0</v>
      </c>
      <c r="AB1297" s="430">
        <v>0</v>
      </c>
      <c r="AC1297" s="430">
        <v>0</v>
      </c>
      <c r="AD1297" s="430">
        <v>0</v>
      </c>
      <c r="AE1297" s="430">
        <v>0</v>
      </c>
      <c r="AF1297" s="430">
        <v>0</v>
      </c>
      <c r="AG1297" s="430">
        <v>0</v>
      </c>
      <c r="AH1297" s="430">
        <v>0</v>
      </c>
      <c r="AI1297" s="430">
        <v>0</v>
      </c>
      <c r="AJ1297" s="430">
        <v>0</v>
      </c>
      <c r="AK1297" s="430">
        <v>0</v>
      </c>
      <c r="AL1297" s="430">
        <v>0</v>
      </c>
    </row>
    <row r="1298" spans="1:38" x14ac:dyDescent="0.25">
      <c r="A1298" s="430" t="s">
        <v>4268</v>
      </c>
      <c r="B1298" s="430">
        <v>1</v>
      </c>
      <c r="C1298" s="430" t="s">
        <v>4269</v>
      </c>
      <c r="D1298" s="430" t="s">
        <v>4020</v>
      </c>
      <c r="E1298" s="430">
        <v>25</v>
      </c>
      <c r="F1298" s="430">
        <v>0</v>
      </c>
      <c r="G1298" s="430">
        <v>0</v>
      </c>
      <c r="H1298" s="430">
        <v>0</v>
      </c>
      <c r="I1298" s="430">
        <v>0</v>
      </c>
      <c r="J1298" s="430">
        <v>0</v>
      </c>
      <c r="K1298" s="430">
        <v>0</v>
      </c>
      <c r="L1298" s="430">
        <v>0</v>
      </c>
      <c r="M1298" s="430">
        <v>0</v>
      </c>
      <c r="N1298" s="430">
        <v>0</v>
      </c>
      <c r="O1298" s="430">
        <v>0</v>
      </c>
      <c r="P1298" s="430">
        <v>0</v>
      </c>
      <c r="Q1298" s="430">
        <v>0</v>
      </c>
      <c r="R1298" s="430">
        <v>0</v>
      </c>
      <c r="S1298" s="430">
        <v>0</v>
      </c>
      <c r="T1298" s="430">
        <v>0</v>
      </c>
      <c r="U1298" s="430">
        <v>0</v>
      </c>
      <c r="V1298" s="430">
        <v>0</v>
      </c>
      <c r="W1298" s="430">
        <v>0</v>
      </c>
      <c r="X1298" s="430">
        <v>0</v>
      </c>
      <c r="Y1298" s="430">
        <v>0</v>
      </c>
      <c r="Z1298" s="430">
        <v>0</v>
      </c>
      <c r="AA1298" s="430">
        <v>0</v>
      </c>
      <c r="AB1298" s="430">
        <v>0</v>
      </c>
      <c r="AC1298" s="430">
        <v>0</v>
      </c>
      <c r="AD1298" s="430">
        <v>0</v>
      </c>
      <c r="AE1298" s="430">
        <v>0</v>
      </c>
      <c r="AF1298" s="430">
        <v>0</v>
      </c>
      <c r="AG1298" s="430">
        <v>0</v>
      </c>
      <c r="AH1298" s="430">
        <v>0</v>
      </c>
      <c r="AI1298" s="430">
        <v>0</v>
      </c>
      <c r="AJ1298" s="430">
        <v>0</v>
      </c>
      <c r="AK1298" s="430">
        <v>0</v>
      </c>
      <c r="AL1298" s="430">
        <v>0</v>
      </c>
    </row>
    <row r="1299" spans="1:38" x14ac:dyDescent="0.25">
      <c r="A1299" s="430" t="s">
        <v>4268</v>
      </c>
      <c r="B1299" s="430">
        <v>1</v>
      </c>
      <c r="C1299" s="430" t="s">
        <v>4269</v>
      </c>
      <c r="D1299" s="430" t="s">
        <v>4022</v>
      </c>
      <c r="E1299" s="430">
        <v>25</v>
      </c>
      <c r="F1299" s="430">
        <v>0</v>
      </c>
      <c r="G1299" s="430">
        <v>0</v>
      </c>
      <c r="H1299" s="430">
        <v>0</v>
      </c>
      <c r="I1299" s="430">
        <v>0</v>
      </c>
      <c r="J1299" s="430">
        <v>0</v>
      </c>
      <c r="K1299" s="430">
        <v>0</v>
      </c>
      <c r="L1299" s="430">
        <v>3.3808455415099997E-2</v>
      </c>
      <c r="M1299" s="430">
        <v>3.5257300579100002E-2</v>
      </c>
      <c r="N1299" s="430">
        <v>3.4638234010599997E-2</v>
      </c>
      <c r="O1299" s="430">
        <v>3.3361133419600002E-2</v>
      </c>
      <c r="P1299" s="430">
        <v>2.95774153209E-2</v>
      </c>
      <c r="Q1299" s="430">
        <v>2.7819408006299999E-2</v>
      </c>
      <c r="R1299" s="430">
        <v>2.7013451586499999E-2</v>
      </c>
      <c r="S1299" s="430">
        <v>2.5936671407300001E-2</v>
      </c>
      <c r="T1299" s="430">
        <v>2.5491865973299999E-2</v>
      </c>
      <c r="U1299" s="430">
        <v>2.4512105087999999E-2</v>
      </c>
      <c r="V1299" s="430">
        <v>2.3982435457899999E-2</v>
      </c>
      <c r="W1299" s="430">
        <v>2.3032193003199999E-2</v>
      </c>
      <c r="X1299" s="430">
        <v>2.1408086708400002E-2</v>
      </c>
      <c r="Y1299" s="430">
        <v>1.84172984932E-2</v>
      </c>
      <c r="Z1299" s="430">
        <v>3.3253646214099999E-2</v>
      </c>
      <c r="AA1299" s="430">
        <v>3.3716788385200001E-2</v>
      </c>
      <c r="AB1299" s="430">
        <v>3.4801224927299999E-2</v>
      </c>
      <c r="AC1299" s="430">
        <v>3.4985995088699998E-2</v>
      </c>
      <c r="AD1299" s="430">
        <v>3.5118533253499999E-2</v>
      </c>
      <c r="AE1299" s="430">
        <v>3.4174994248099999E-2</v>
      </c>
      <c r="AF1299" s="430">
        <v>3.5722846248999997E-2</v>
      </c>
      <c r="AG1299" s="430">
        <v>1.1300797651E-2</v>
      </c>
      <c r="AH1299" s="430">
        <v>4.15565217089E-2</v>
      </c>
      <c r="AI1299" s="430">
        <v>3.9087487715499997E-2</v>
      </c>
      <c r="AJ1299" s="430">
        <v>3.7833373162300003E-2</v>
      </c>
      <c r="AK1299" s="430">
        <v>4.1540675368199997E-2</v>
      </c>
      <c r="AL1299" s="430">
        <v>0</v>
      </c>
    </row>
    <row r="1300" spans="1:38" x14ac:dyDescent="0.25">
      <c r="A1300" s="430" t="s">
        <v>4268</v>
      </c>
      <c r="B1300" s="430">
        <v>1</v>
      </c>
      <c r="C1300" s="430" t="s">
        <v>4269</v>
      </c>
      <c r="D1300" s="430" t="s">
        <v>4024</v>
      </c>
      <c r="E1300" s="430">
        <v>25</v>
      </c>
      <c r="F1300" s="430">
        <v>0</v>
      </c>
      <c r="G1300" s="430">
        <v>0</v>
      </c>
      <c r="H1300" s="430">
        <v>0</v>
      </c>
      <c r="I1300" s="430">
        <v>0</v>
      </c>
      <c r="J1300" s="430">
        <v>0</v>
      </c>
      <c r="K1300" s="430">
        <v>0</v>
      </c>
      <c r="L1300" s="430">
        <v>0</v>
      </c>
      <c r="M1300" s="430">
        <v>0</v>
      </c>
      <c r="N1300" s="430">
        <v>0</v>
      </c>
      <c r="O1300" s="430">
        <v>0</v>
      </c>
      <c r="P1300" s="430">
        <v>0</v>
      </c>
      <c r="Q1300" s="430">
        <v>0</v>
      </c>
      <c r="R1300" s="430">
        <v>0</v>
      </c>
      <c r="S1300" s="430">
        <v>0</v>
      </c>
      <c r="T1300" s="430">
        <v>0</v>
      </c>
      <c r="U1300" s="430">
        <v>0</v>
      </c>
      <c r="V1300" s="430">
        <v>0</v>
      </c>
      <c r="W1300" s="430">
        <v>0</v>
      </c>
      <c r="X1300" s="430">
        <v>0</v>
      </c>
      <c r="Y1300" s="430">
        <v>0</v>
      </c>
      <c r="Z1300" s="430">
        <v>0</v>
      </c>
      <c r="AA1300" s="430">
        <v>0</v>
      </c>
      <c r="AB1300" s="430">
        <v>0</v>
      </c>
      <c r="AC1300" s="430">
        <v>0</v>
      </c>
      <c r="AD1300" s="430">
        <v>0</v>
      </c>
      <c r="AE1300" s="430">
        <v>0</v>
      </c>
      <c r="AF1300" s="430">
        <v>0</v>
      </c>
      <c r="AG1300" s="430">
        <v>0</v>
      </c>
      <c r="AH1300" s="430">
        <v>0</v>
      </c>
      <c r="AI1300" s="430">
        <v>0</v>
      </c>
      <c r="AJ1300" s="430">
        <v>0</v>
      </c>
      <c r="AK1300" s="430">
        <v>0</v>
      </c>
      <c r="AL1300" s="430">
        <v>0</v>
      </c>
    </row>
    <row r="1301" spans="1:38" x14ac:dyDescent="0.25">
      <c r="A1301" s="430" t="s">
        <v>4268</v>
      </c>
      <c r="B1301" s="430">
        <v>1</v>
      </c>
      <c r="C1301" s="430" t="s">
        <v>4269</v>
      </c>
      <c r="D1301" s="430" t="s">
        <v>4026</v>
      </c>
      <c r="E1301" s="430">
        <v>25</v>
      </c>
      <c r="F1301" s="430">
        <v>0.18247064896849999</v>
      </c>
      <c r="G1301" s="430">
        <v>0.17327561847119999</v>
      </c>
      <c r="H1301" s="430">
        <v>0.17515501728399999</v>
      </c>
      <c r="I1301" s="430">
        <v>0.17488198433650001</v>
      </c>
      <c r="J1301" s="430">
        <v>0.18033745013560001</v>
      </c>
      <c r="K1301" s="430">
        <v>0.17156409172600001</v>
      </c>
      <c r="L1301" s="430">
        <v>0.16904227707540001</v>
      </c>
      <c r="M1301" s="430">
        <v>0.17628650289530001</v>
      </c>
      <c r="N1301" s="430">
        <v>0.1731911700529</v>
      </c>
      <c r="O1301" s="430">
        <v>0.16680566709780001</v>
      </c>
      <c r="P1301" s="430">
        <v>0.14788707660469999</v>
      </c>
      <c r="Q1301" s="430">
        <v>0.13909704003170001</v>
      </c>
      <c r="R1301" s="430">
        <v>0.13506725793259999</v>
      </c>
      <c r="S1301" s="430">
        <v>0.1296833570365</v>
      </c>
      <c r="T1301" s="430">
        <v>0.12745932986629999</v>
      </c>
      <c r="U1301" s="430">
        <v>0.1225605254402</v>
      </c>
      <c r="V1301" s="430">
        <v>0.1199121772894</v>
      </c>
      <c r="W1301" s="430">
        <v>0.1151609650158</v>
      </c>
      <c r="X1301" s="430">
        <v>0.1070404335419</v>
      </c>
      <c r="Y1301" s="430">
        <v>9.2086492465999994E-2</v>
      </c>
      <c r="Z1301" s="430">
        <v>0.10944496995230001</v>
      </c>
      <c r="AA1301" s="430">
        <v>0.10445432085380001</v>
      </c>
      <c r="AB1301" s="430">
        <v>0.10217891417240001</v>
      </c>
      <c r="AC1301" s="430">
        <v>0.1036657741083</v>
      </c>
      <c r="AD1301" s="430">
        <v>0.1004079800563</v>
      </c>
      <c r="AE1301" s="430">
        <v>9.0309666998100002E-2</v>
      </c>
      <c r="AF1301" s="430">
        <v>0.11982596513389999</v>
      </c>
      <c r="AG1301" s="430">
        <v>0.10846558533340001</v>
      </c>
      <c r="AH1301" s="430">
        <v>0.13137024063319999</v>
      </c>
      <c r="AI1301" s="430">
        <v>0.1156605385818</v>
      </c>
      <c r="AJ1301" s="430">
        <v>0.1081294580197</v>
      </c>
      <c r="AK1301" s="430">
        <v>0.1204703961074</v>
      </c>
      <c r="AL1301" s="430">
        <v>0</v>
      </c>
    </row>
    <row r="1302" spans="1:38" x14ac:dyDescent="0.25">
      <c r="A1302" s="430" t="s">
        <v>4268</v>
      </c>
      <c r="B1302" s="430">
        <v>1</v>
      </c>
      <c r="C1302" s="430" t="s">
        <v>4269</v>
      </c>
      <c r="D1302" s="430" t="s">
        <v>4028</v>
      </c>
      <c r="E1302" s="430">
        <v>25</v>
      </c>
      <c r="F1302" s="430">
        <v>7.2988259587400003E-2</v>
      </c>
      <c r="G1302" s="430">
        <v>6.9310247388500001E-2</v>
      </c>
      <c r="H1302" s="430">
        <v>7.0062006913599997E-2</v>
      </c>
      <c r="I1302" s="430">
        <v>6.9952793734600005E-2</v>
      </c>
      <c r="J1302" s="430">
        <v>7.2134980054200007E-2</v>
      </c>
      <c r="K1302" s="430">
        <v>6.8625636690400005E-2</v>
      </c>
      <c r="L1302" s="430">
        <v>6.7616910830100005E-2</v>
      </c>
      <c r="M1302" s="430">
        <v>7.0514601158100002E-2</v>
      </c>
      <c r="N1302" s="430">
        <v>6.9276468021100004E-2</v>
      </c>
      <c r="O1302" s="430">
        <v>0.10008340025869999</v>
      </c>
      <c r="P1302" s="430">
        <v>0.14788707660469999</v>
      </c>
      <c r="Q1302" s="430">
        <v>0.13909704003170001</v>
      </c>
      <c r="R1302" s="430">
        <v>0.13506725793259999</v>
      </c>
      <c r="S1302" s="430">
        <v>0.1296833570365</v>
      </c>
      <c r="T1302" s="430">
        <v>0.12745932986629999</v>
      </c>
      <c r="U1302" s="430">
        <v>0.1225605254402</v>
      </c>
      <c r="V1302" s="430">
        <v>0.1199121772894</v>
      </c>
      <c r="W1302" s="430">
        <v>0.1151609650158</v>
      </c>
      <c r="X1302" s="430">
        <v>0.1070404335419</v>
      </c>
      <c r="Y1302" s="430">
        <v>9.2086492465999994E-2</v>
      </c>
      <c r="Z1302" s="430">
        <v>0.10894225128729999</v>
      </c>
      <c r="AA1302" s="430">
        <v>0.10550951305630001</v>
      </c>
      <c r="AB1302" s="430">
        <v>0.1056131331305</v>
      </c>
      <c r="AC1302" s="430">
        <v>0.10836376793209999</v>
      </c>
      <c r="AD1302" s="430">
        <v>0.111694542534</v>
      </c>
      <c r="AE1302" s="430">
        <v>0.10052020627949999</v>
      </c>
      <c r="AF1302" s="430">
        <v>0.1106505041867</v>
      </c>
      <c r="AG1302" s="430">
        <v>0.1091910515599</v>
      </c>
      <c r="AH1302" s="430">
        <v>0.10492550775039999</v>
      </c>
      <c r="AI1302" s="430">
        <v>0.1140507945965</v>
      </c>
      <c r="AJ1302" s="430">
        <v>0.10696945835799999</v>
      </c>
      <c r="AK1302" s="430">
        <v>0.1154909401514</v>
      </c>
      <c r="AL1302" s="430">
        <v>0</v>
      </c>
    </row>
    <row r="1303" spans="1:38" x14ac:dyDescent="0.25">
      <c r="A1303" s="430" t="s">
        <v>4268</v>
      </c>
      <c r="B1303" s="430">
        <v>1</v>
      </c>
      <c r="C1303" s="430" t="s">
        <v>4269</v>
      </c>
      <c r="D1303" s="430" t="s">
        <v>4030</v>
      </c>
      <c r="E1303" s="430">
        <v>25</v>
      </c>
      <c r="F1303" s="430">
        <v>3.6494129793700002E-2</v>
      </c>
      <c r="G1303" s="430">
        <v>3.4655123694199999E-2</v>
      </c>
      <c r="H1303" s="430">
        <v>3.5031003456799999E-2</v>
      </c>
      <c r="I1303" s="430">
        <v>3.4976396867300003E-2</v>
      </c>
      <c r="J1303" s="430">
        <v>3.6067490027100003E-2</v>
      </c>
      <c r="K1303" s="430">
        <v>3.4312818345200002E-2</v>
      </c>
      <c r="L1303" s="430">
        <v>3.3808455415099997E-2</v>
      </c>
      <c r="M1303" s="430">
        <v>3.5257300579100002E-2</v>
      </c>
      <c r="N1303" s="430">
        <v>3.4638234010599997E-2</v>
      </c>
      <c r="O1303" s="430">
        <v>3.3361133419600002E-2</v>
      </c>
      <c r="P1303" s="430">
        <v>2.95774153209E-2</v>
      </c>
      <c r="Q1303" s="430">
        <v>2.7819408006299999E-2</v>
      </c>
      <c r="R1303" s="430">
        <v>2.7013451586499999E-2</v>
      </c>
      <c r="S1303" s="430">
        <v>2.5936671407300001E-2</v>
      </c>
      <c r="T1303" s="430">
        <v>2.5491865973299999E-2</v>
      </c>
      <c r="U1303" s="430">
        <v>2.4512105087999999E-2</v>
      </c>
      <c r="V1303" s="430">
        <v>2.3982435457899999E-2</v>
      </c>
      <c r="W1303" s="430">
        <v>2.3032193003199999E-2</v>
      </c>
      <c r="X1303" s="430">
        <v>2.1408086708400002E-2</v>
      </c>
      <c r="Y1303" s="430">
        <v>1.84172984932E-2</v>
      </c>
      <c r="Z1303" s="430">
        <v>4.4897998886800003E-2</v>
      </c>
      <c r="AA1303" s="430">
        <v>4.4807356184699998E-2</v>
      </c>
      <c r="AB1303" s="430">
        <v>4.23319633404E-2</v>
      </c>
      <c r="AC1303" s="430">
        <v>4.74068582387E-2</v>
      </c>
      <c r="AD1303" s="430">
        <v>4.8451422090099998E-2</v>
      </c>
      <c r="AE1303" s="430">
        <v>5.29969102984E-2</v>
      </c>
      <c r="AF1303" s="430">
        <v>5.75366229056E-2</v>
      </c>
      <c r="AG1303" s="430">
        <v>4.8900636863000002E-2</v>
      </c>
      <c r="AH1303" s="430">
        <v>5.4610463140299999E-2</v>
      </c>
      <c r="AI1303" s="430">
        <v>5.2008129408200002E-2</v>
      </c>
      <c r="AJ1303" s="430">
        <v>4.95081744804E-2</v>
      </c>
      <c r="AK1303" s="430">
        <v>5.1899802120199998E-2</v>
      </c>
      <c r="AL1303" s="430">
        <v>0</v>
      </c>
    </row>
    <row r="1304" spans="1:38" x14ac:dyDescent="0.25">
      <c r="A1304" s="430" t="s">
        <v>4268</v>
      </c>
      <c r="B1304" s="430">
        <v>1</v>
      </c>
      <c r="C1304" s="430" t="s">
        <v>4269</v>
      </c>
      <c r="D1304" s="430" t="s">
        <v>4032</v>
      </c>
      <c r="E1304" s="430">
        <v>25</v>
      </c>
      <c r="F1304" s="430">
        <v>0</v>
      </c>
      <c r="G1304" s="430">
        <v>0</v>
      </c>
      <c r="H1304" s="430">
        <v>0</v>
      </c>
      <c r="I1304" s="430">
        <v>0</v>
      </c>
      <c r="J1304" s="430">
        <v>0</v>
      </c>
      <c r="K1304" s="430">
        <v>0</v>
      </c>
      <c r="L1304" s="430">
        <v>0</v>
      </c>
      <c r="M1304" s="430">
        <v>0</v>
      </c>
      <c r="N1304" s="430">
        <v>3.4638234010599997E-2</v>
      </c>
      <c r="O1304" s="430">
        <v>3.3361133419600002E-2</v>
      </c>
      <c r="P1304" s="430">
        <v>2.95774153209E-2</v>
      </c>
      <c r="Q1304" s="430">
        <v>2.7819408006299999E-2</v>
      </c>
      <c r="R1304" s="430">
        <v>2.7013451586499999E-2</v>
      </c>
      <c r="S1304" s="430">
        <v>2.5936671407300001E-2</v>
      </c>
      <c r="T1304" s="430">
        <v>2.5491865973299999E-2</v>
      </c>
      <c r="U1304" s="430">
        <v>2.4512105087999999E-2</v>
      </c>
      <c r="V1304" s="430">
        <v>2.3982435457899999E-2</v>
      </c>
      <c r="W1304" s="430">
        <v>2.3032193003199999E-2</v>
      </c>
      <c r="X1304" s="430">
        <v>2.1408086708400002E-2</v>
      </c>
      <c r="Y1304" s="430">
        <v>1.84172984932E-2</v>
      </c>
      <c r="Z1304" s="430">
        <v>4.0447015591699997E-2</v>
      </c>
      <c r="AA1304" s="430">
        <v>3.4758899089199997E-2</v>
      </c>
      <c r="AB1304" s="430">
        <v>3.2460868115999998E-2</v>
      </c>
      <c r="AC1304" s="430">
        <v>2.2188190705599999E-2</v>
      </c>
      <c r="AD1304" s="430">
        <v>1.72068186528E-2</v>
      </c>
      <c r="AE1304" s="430">
        <v>3.2304952734599997E-2</v>
      </c>
      <c r="AF1304" s="430">
        <v>5.03175495608E-2</v>
      </c>
      <c r="AG1304" s="430">
        <v>4.7435997743499998E-2</v>
      </c>
      <c r="AH1304" s="430">
        <v>2.0296700792300001E-2</v>
      </c>
      <c r="AI1304" s="430">
        <v>2.3665710813799999E-2</v>
      </c>
      <c r="AJ1304" s="430">
        <v>1.9417487150800002E-2</v>
      </c>
      <c r="AK1304" s="430">
        <v>2.24262517533E-2</v>
      </c>
      <c r="AL1304" s="430">
        <v>0</v>
      </c>
    </row>
    <row r="1305" spans="1:38" x14ac:dyDescent="0.25">
      <c r="A1305" s="430" t="s">
        <v>4268</v>
      </c>
      <c r="B1305" s="430">
        <v>1</v>
      </c>
      <c r="C1305" s="430" t="s">
        <v>4269</v>
      </c>
      <c r="D1305" s="430" t="s">
        <v>4034</v>
      </c>
      <c r="E1305" s="430">
        <v>25</v>
      </c>
      <c r="F1305" s="430">
        <v>7.2988259587400003E-2</v>
      </c>
      <c r="G1305" s="430">
        <v>6.9310247388500001E-2</v>
      </c>
      <c r="H1305" s="430">
        <v>7.0062006913599997E-2</v>
      </c>
      <c r="I1305" s="430">
        <v>6.9952793734600005E-2</v>
      </c>
      <c r="J1305" s="430">
        <v>7.2134980054200007E-2</v>
      </c>
      <c r="K1305" s="430">
        <v>6.8625636690400005E-2</v>
      </c>
      <c r="L1305" s="430">
        <v>6.7616910830100005E-2</v>
      </c>
      <c r="M1305" s="430">
        <v>7.0514601158100002E-2</v>
      </c>
      <c r="N1305" s="430">
        <v>6.9276468021100004E-2</v>
      </c>
      <c r="O1305" s="430">
        <v>6.67222668391E-2</v>
      </c>
      <c r="P1305" s="430">
        <v>5.9154830641899997E-2</v>
      </c>
      <c r="Q1305" s="430">
        <v>5.5638816012700001E-2</v>
      </c>
      <c r="R1305" s="430">
        <v>5.4026903173100001E-2</v>
      </c>
      <c r="S1305" s="430">
        <v>5.1873342814600001E-2</v>
      </c>
      <c r="T1305" s="430">
        <v>5.0983731946500001E-2</v>
      </c>
      <c r="U1305" s="430">
        <v>4.9024210176100001E-2</v>
      </c>
      <c r="V1305" s="430">
        <v>4.7964870915799998E-2</v>
      </c>
      <c r="W1305" s="430">
        <v>4.6064386006300001E-2</v>
      </c>
      <c r="X1305" s="430">
        <v>4.2816173416800003E-2</v>
      </c>
      <c r="Y1305" s="430">
        <v>3.6834596986400001E-2</v>
      </c>
      <c r="Z1305" s="430">
        <v>4.7648723657500003E-2</v>
      </c>
      <c r="AA1305" s="430">
        <v>4.57099183152E-2</v>
      </c>
      <c r="AB1305" s="430">
        <v>4.4643515917399998E-2</v>
      </c>
      <c r="AC1305" s="430">
        <v>4.1115071389400001E-2</v>
      </c>
      <c r="AD1305" s="430">
        <v>3.92891749326E-2</v>
      </c>
      <c r="AE1305" s="430">
        <v>4.3348101825100002E-2</v>
      </c>
      <c r="AF1305" s="430">
        <v>4.1661170769399999E-2</v>
      </c>
      <c r="AG1305" s="430">
        <v>4.17162993361E-2</v>
      </c>
      <c r="AH1305" s="430">
        <v>3.21774133634E-2</v>
      </c>
      <c r="AI1305" s="430">
        <v>2.29434483419E-2</v>
      </c>
      <c r="AJ1305" s="430">
        <v>1.8696223430199999E-2</v>
      </c>
      <c r="AK1305" s="430">
        <v>1.2870417580500001E-2</v>
      </c>
      <c r="AL1305" s="430">
        <v>0</v>
      </c>
    </row>
    <row r="1306" spans="1:38" x14ac:dyDescent="0.25">
      <c r="A1306" s="430" t="s">
        <v>4268</v>
      </c>
      <c r="B1306" s="430">
        <v>1</v>
      </c>
      <c r="C1306" s="430" t="s">
        <v>4269</v>
      </c>
      <c r="D1306" s="430" t="s">
        <v>4036</v>
      </c>
      <c r="E1306" s="430">
        <v>25</v>
      </c>
      <c r="F1306" s="430">
        <v>3.6494129793700002E-2</v>
      </c>
      <c r="G1306" s="430">
        <v>3.4655123694199999E-2</v>
      </c>
      <c r="H1306" s="430">
        <v>3.5031003456799999E-2</v>
      </c>
      <c r="I1306" s="430">
        <v>3.4976396867300003E-2</v>
      </c>
      <c r="J1306" s="430">
        <v>3.6067490027100003E-2</v>
      </c>
      <c r="K1306" s="430">
        <v>3.4312818345200002E-2</v>
      </c>
      <c r="L1306" s="430">
        <v>3.3808455415099997E-2</v>
      </c>
      <c r="M1306" s="430">
        <v>3.5257300579100002E-2</v>
      </c>
      <c r="N1306" s="430">
        <v>3.4638234010599997E-2</v>
      </c>
      <c r="O1306" s="430">
        <v>3.3361133419600002E-2</v>
      </c>
      <c r="P1306" s="430">
        <v>2.95774153209E-2</v>
      </c>
      <c r="Q1306" s="430">
        <v>2.7819408006299999E-2</v>
      </c>
      <c r="R1306" s="430">
        <v>2.7013451586499999E-2</v>
      </c>
      <c r="S1306" s="430">
        <v>2.5936671407300001E-2</v>
      </c>
      <c r="T1306" s="430">
        <v>2.5491865973299999E-2</v>
      </c>
      <c r="U1306" s="430">
        <v>2.4512105087999999E-2</v>
      </c>
      <c r="V1306" s="430">
        <v>2.3982435457899999E-2</v>
      </c>
      <c r="W1306" s="430">
        <v>2.3032193003199999E-2</v>
      </c>
      <c r="X1306" s="430">
        <v>2.1408086708400002E-2</v>
      </c>
      <c r="Y1306" s="430">
        <v>1.84172984932E-2</v>
      </c>
      <c r="Z1306" s="430">
        <v>5.1756152999000004E-3</v>
      </c>
      <c r="AA1306" s="430">
        <v>5.7629727981E-3</v>
      </c>
      <c r="AB1306" s="430">
        <v>6.9747785461000003E-3</v>
      </c>
      <c r="AC1306" s="430">
        <v>4.5644316780999996E-3</v>
      </c>
      <c r="AD1306" s="430">
        <v>4.6226656988000003E-3</v>
      </c>
      <c r="AE1306" s="430">
        <v>2.7247981697000002E-3</v>
      </c>
      <c r="AF1306" s="430">
        <v>3.1881918583999999E-3</v>
      </c>
      <c r="AG1306" s="430">
        <v>2.6594489305999999E-3</v>
      </c>
      <c r="AH1306" s="430">
        <v>5.9165224509999999E-4</v>
      </c>
      <c r="AI1306" s="430">
        <v>0</v>
      </c>
      <c r="AJ1306" s="430">
        <v>0</v>
      </c>
      <c r="AK1306" s="430">
        <v>0</v>
      </c>
      <c r="AL1306" s="430">
        <v>0</v>
      </c>
    </row>
    <row r="1307" spans="1:38" x14ac:dyDescent="0.25">
      <c r="A1307" s="430" t="s">
        <v>4268</v>
      </c>
      <c r="B1307" s="430">
        <v>1</v>
      </c>
      <c r="C1307" s="430" t="s">
        <v>4269</v>
      </c>
      <c r="D1307" s="430" t="s">
        <v>4038</v>
      </c>
      <c r="E1307" s="430">
        <v>25</v>
      </c>
      <c r="F1307" s="430">
        <v>0</v>
      </c>
      <c r="G1307" s="430">
        <v>0</v>
      </c>
      <c r="H1307" s="430">
        <v>0</v>
      </c>
      <c r="I1307" s="430">
        <v>0</v>
      </c>
      <c r="J1307" s="430">
        <v>0</v>
      </c>
      <c r="K1307" s="430">
        <v>0</v>
      </c>
      <c r="L1307" s="430">
        <v>0</v>
      </c>
      <c r="M1307" s="430">
        <v>0</v>
      </c>
      <c r="N1307" s="430">
        <v>0</v>
      </c>
      <c r="O1307" s="430">
        <v>0</v>
      </c>
      <c r="P1307" s="430">
        <v>0</v>
      </c>
      <c r="Q1307" s="430">
        <v>0</v>
      </c>
      <c r="R1307" s="430">
        <v>0</v>
      </c>
      <c r="S1307" s="430">
        <v>0</v>
      </c>
      <c r="T1307" s="430">
        <v>0</v>
      </c>
      <c r="U1307" s="430">
        <v>0</v>
      </c>
      <c r="V1307" s="430">
        <v>0</v>
      </c>
      <c r="W1307" s="430">
        <v>0</v>
      </c>
      <c r="X1307" s="430">
        <v>0</v>
      </c>
      <c r="Y1307" s="430">
        <v>0</v>
      </c>
      <c r="Z1307" s="430">
        <v>0</v>
      </c>
      <c r="AA1307" s="430">
        <v>0</v>
      </c>
      <c r="AB1307" s="430">
        <v>0</v>
      </c>
      <c r="AC1307" s="430">
        <v>0</v>
      </c>
      <c r="AD1307" s="430">
        <v>0</v>
      </c>
      <c r="AE1307" s="430">
        <v>0</v>
      </c>
      <c r="AF1307" s="430">
        <v>0</v>
      </c>
      <c r="AG1307" s="430">
        <v>0</v>
      </c>
      <c r="AH1307" s="430">
        <v>0</v>
      </c>
      <c r="AI1307" s="430">
        <v>0</v>
      </c>
      <c r="AJ1307" s="430">
        <v>0</v>
      </c>
      <c r="AK1307" s="430">
        <v>0</v>
      </c>
      <c r="AL1307" s="430">
        <v>0</v>
      </c>
    </row>
    <row r="1308" spans="1:38" x14ac:dyDescent="0.25">
      <c r="A1308" s="430" t="s">
        <v>4268</v>
      </c>
      <c r="B1308" s="430">
        <v>1</v>
      </c>
      <c r="C1308" s="430" t="s">
        <v>4269</v>
      </c>
      <c r="D1308" s="430" t="s">
        <v>4040</v>
      </c>
      <c r="E1308" s="430">
        <v>25</v>
      </c>
      <c r="F1308" s="430">
        <v>0</v>
      </c>
      <c r="G1308" s="430">
        <v>0</v>
      </c>
      <c r="H1308" s="430">
        <v>0</v>
      </c>
      <c r="I1308" s="430">
        <v>0</v>
      </c>
      <c r="J1308" s="430">
        <v>0</v>
      </c>
      <c r="K1308" s="430">
        <v>0</v>
      </c>
      <c r="L1308" s="430">
        <v>0</v>
      </c>
      <c r="M1308" s="430">
        <v>0</v>
      </c>
      <c r="N1308" s="430">
        <v>0</v>
      </c>
      <c r="O1308" s="430">
        <v>0</v>
      </c>
      <c r="P1308" s="430">
        <v>0</v>
      </c>
      <c r="Q1308" s="430">
        <v>0</v>
      </c>
      <c r="R1308" s="430">
        <v>0</v>
      </c>
      <c r="S1308" s="430">
        <v>0</v>
      </c>
      <c r="T1308" s="430">
        <v>0</v>
      </c>
      <c r="U1308" s="430">
        <v>0</v>
      </c>
      <c r="V1308" s="430">
        <v>0</v>
      </c>
      <c r="W1308" s="430">
        <v>0</v>
      </c>
      <c r="X1308" s="430">
        <v>0</v>
      </c>
      <c r="Y1308" s="430">
        <v>0</v>
      </c>
      <c r="Z1308" s="430">
        <v>0</v>
      </c>
      <c r="AA1308" s="430">
        <v>0</v>
      </c>
      <c r="AB1308" s="430">
        <v>0</v>
      </c>
      <c r="AC1308" s="430">
        <v>0</v>
      </c>
      <c r="AD1308" s="430">
        <v>0</v>
      </c>
      <c r="AE1308" s="430">
        <v>0</v>
      </c>
      <c r="AF1308" s="430">
        <v>0</v>
      </c>
      <c r="AG1308" s="430">
        <v>0</v>
      </c>
      <c r="AH1308" s="430">
        <v>0</v>
      </c>
      <c r="AI1308" s="430">
        <v>0</v>
      </c>
      <c r="AJ1308" s="430">
        <v>0</v>
      </c>
      <c r="AK1308" s="430">
        <v>0</v>
      </c>
      <c r="AL1308" s="430">
        <v>0</v>
      </c>
    </row>
    <row r="1309" spans="1:38" x14ac:dyDescent="0.25">
      <c r="A1309" s="430" t="s">
        <v>4268</v>
      </c>
      <c r="B1309" s="430">
        <v>1</v>
      </c>
      <c r="C1309" s="430" t="s">
        <v>4269</v>
      </c>
      <c r="D1309" s="430" t="s">
        <v>4042</v>
      </c>
      <c r="E1309" s="430">
        <v>25</v>
      </c>
      <c r="F1309" s="430">
        <v>3.6494129793700002E-2</v>
      </c>
      <c r="G1309" s="430">
        <v>3.4655123694199999E-2</v>
      </c>
      <c r="H1309" s="430">
        <v>3.5031003456799999E-2</v>
      </c>
      <c r="I1309" s="430">
        <v>3.4976396867300003E-2</v>
      </c>
      <c r="J1309" s="430">
        <v>3.6067490027100003E-2</v>
      </c>
      <c r="K1309" s="430">
        <v>3.4312818345200002E-2</v>
      </c>
      <c r="L1309" s="430">
        <v>3.3808455415099997E-2</v>
      </c>
      <c r="M1309" s="430">
        <v>3.5257300579100002E-2</v>
      </c>
      <c r="N1309" s="430">
        <v>3.4638234010599997E-2</v>
      </c>
      <c r="O1309" s="430">
        <v>3.3361133419600002E-2</v>
      </c>
      <c r="P1309" s="430">
        <v>2.95774153209E-2</v>
      </c>
      <c r="Q1309" s="430">
        <v>2.7819408006299999E-2</v>
      </c>
      <c r="R1309" s="430">
        <v>2.7013451586499999E-2</v>
      </c>
      <c r="S1309" s="430">
        <v>2.5936671407300001E-2</v>
      </c>
      <c r="T1309" s="430">
        <v>2.5491865973299999E-2</v>
      </c>
      <c r="U1309" s="430">
        <v>2.4512105087999999E-2</v>
      </c>
      <c r="V1309" s="430">
        <v>2.3982435457899999E-2</v>
      </c>
      <c r="W1309" s="430">
        <v>2.3032193003199999E-2</v>
      </c>
      <c r="X1309" s="430">
        <v>2.1408086708400002E-2</v>
      </c>
      <c r="Y1309" s="430">
        <v>1.84172984932E-2</v>
      </c>
      <c r="Z1309" s="430">
        <v>4.1398564149100002E-2</v>
      </c>
      <c r="AA1309" s="430">
        <v>4.6338923571099998E-2</v>
      </c>
      <c r="AB1309" s="430">
        <v>4.3815717057900001E-2</v>
      </c>
      <c r="AC1309" s="430">
        <v>3.9534082840900001E-2</v>
      </c>
      <c r="AD1309" s="430">
        <v>4.3510353458700003E-2</v>
      </c>
      <c r="AE1309" s="430">
        <v>5.21757439199E-2</v>
      </c>
      <c r="AF1309" s="430">
        <v>4.2395445466900002E-2</v>
      </c>
      <c r="AG1309" s="430">
        <v>4.3509632563700003E-2</v>
      </c>
      <c r="AH1309" s="430">
        <v>4.5191334055800003E-2</v>
      </c>
      <c r="AI1309" s="430">
        <v>4.3689322464000001E-2</v>
      </c>
      <c r="AJ1309" s="430">
        <v>4.7248861787800002E-2</v>
      </c>
      <c r="AK1309" s="430">
        <v>4.2237561698199998E-2</v>
      </c>
      <c r="AL1309" s="430">
        <v>0</v>
      </c>
    </row>
    <row r="1310" spans="1:38" x14ac:dyDescent="0.25">
      <c r="A1310" s="430" t="s">
        <v>4268</v>
      </c>
      <c r="B1310" s="430">
        <v>1</v>
      </c>
      <c r="C1310" s="430" t="s">
        <v>4269</v>
      </c>
      <c r="D1310" s="430" t="s">
        <v>4044</v>
      </c>
      <c r="E1310" s="430">
        <v>25</v>
      </c>
      <c r="F1310" s="430">
        <v>0</v>
      </c>
      <c r="G1310" s="430">
        <v>0</v>
      </c>
      <c r="H1310" s="430">
        <v>0</v>
      </c>
      <c r="I1310" s="430">
        <v>0</v>
      </c>
      <c r="J1310" s="430">
        <v>0</v>
      </c>
      <c r="K1310" s="430">
        <v>0</v>
      </c>
      <c r="L1310" s="430">
        <v>0</v>
      </c>
      <c r="M1310" s="430">
        <v>0</v>
      </c>
      <c r="N1310" s="430">
        <v>0</v>
      </c>
      <c r="O1310" s="430">
        <v>0</v>
      </c>
      <c r="P1310" s="430">
        <v>0</v>
      </c>
      <c r="Q1310" s="430">
        <v>0</v>
      </c>
      <c r="R1310" s="430">
        <v>2.7013451586499999E-2</v>
      </c>
      <c r="S1310" s="430">
        <v>2.5936671407300001E-2</v>
      </c>
      <c r="T1310" s="430">
        <v>2.5491865973299999E-2</v>
      </c>
      <c r="U1310" s="430">
        <v>4.9024210176100001E-2</v>
      </c>
      <c r="V1310" s="430">
        <v>4.7964870915799998E-2</v>
      </c>
      <c r="W1310" s="430">
        <v>4.6064386006300001E-2</v>
      </c>
      <c r="X1310" s="430">
        <v>4.2816173416800003E-2</v>
      </c>
      <c r="Y1310" s="430">
        <v>3.6834596986400001E-2</v>
      </c>
      <c r="Z1310" s="430">
        <v>3.13664968404E-2</v>
      </c>
      <c r="AA1310" s="430">
        <v>2.98712954085E-2</v>
      </c>
      <c r="AB1310" s="430">
        <v>4.0322340367300001E-2</v>
      </c>
      <c r="AC1310" s="430">
        <v>2.6601769322899999E-2</v>
      </c>
      <c r="AD1310" s="430">
        <v>2.7996165367499999E-2</v>
      </c>
      <c r="AE1310" s="430">
        <v>2.9505878661000001E-2</v>
      </c>
      <c r="AF1310" s="430">
        <v>2.8826333593099999E-2</v>
      </c>
      <c r="AG1310" s="430">
        <v>2.7667596600899999E-2</v>
      </c>
      <c r="AH1310" s="430">
        <v>2.88965575265E-2</v>
      </c>
      <c r="AI1310" s="430">
        <v>3.0436249723900001E-2</v>
      </c>
      <c r="AJ1310" s="430">
        <v>3.0541179103800001E-2</v>
      </c>
      <c r="AK1310" s="430">
        <v>2.8860781718500001E-2</v>
      </c>
      <c r="AL1310" s="430">
        <v>0</v>
      </c>
    </row>
    <row r="1311" spans="1:38" x14ac:dyDescent="0.25">
      <c r="A1311" s="430" t="s">
        <v>4268</v>
      </c>
      <c r="B1311" s="430">
        <v>1</v>
      </c>
      <c r="C1311" s="430" t="s">
        <v>4269</v>
      </c>
      <c r="D1311" s="430" t="s">
        <v>4046</v>
      </c>
      <c r="E1311" s="430">
        <v>25</v>
      </c>
      <c r="F1311" s="430">
        <v>0.1094823893811</v>
      </c>
      <c r="G1311" s="430">
        <v>0.1039653710827</v>
      </c>
      <c r="H1311" s="430">
        <v>0.1050930103704</v>
      </c>
      <c r="I1311" s="430">
        <v>0.10492919060189999</v>
      </c>
      <c r="J1311" s="430">
        <v>0.10820247008140001</v>
      </c>
      <c r="K1311" s="430">
        <v>0.10293845503559999</v>
      </c>
      <c r="L1311" s="430">
        <v>0.1014253662452</v>
      </c>
      <c r="M1311" s="430">
        <v>0.1057719017372</v>
      </c>
      <c r="N1311" s="430">
        <v>0.1039147020317</v>
      </c>
      <c r="O1311" s="430">
        <v>0.10008340025869999</v>
      </c>
      <c r="P1311" s="430">
        <v>8.8732245962799994E-2</v>
      </c>
      <c r="Q1311" s="430">
        <v>8.3458224018999994E-2</v>
      </c>
      <c r="R1311" s="430">
        <v>8.1040354759600003E-2</v>
      </c>
      <c r="S1311" s="430">
        <v>7.7810014221899995E-2</v>
      </c>
      <c r="T1311" s="430">
        <v>7.6475597919800006E-2</v>
      </c>
      <c r="U1311" s="430">
        <v>7.3536315264099997E-2</v>
      </c>
      <c r="V1311" s="430">
        <v>7.1947306373600001E-2</v>
      </c>
      <c r="W1311" s="430">
        <v>6.9096579009500003E-2</v>
      </c>
      <c r="X1311" s="430">
        <v>6.4224260125100005E-2</v>
      </c>
      <c r="Y1311" s="430">
        <v>5.5251895479600001E-2</v>
      </c>
      <c r="Z1311" s="430">
        <v>4.3253088405299997E-2</v>
      </c>
      <c r="AA1311" s="430">
        <v>3.9112953324199999E-2</v>
      </c>
      <c r="AB1311" s="430">
        <v>4.3140725282599997E-2</v>
      </c>
      <c r="AC1311" s="430">
        <v>3.78151598863E-2</v>
      </c>
      <c r="AD1311" s="430">
        <v>3.1752321713700002E-2</v>
      </c>
      <c r="AE1311" s="430">
        <v>3.8041474568900002E-2</v>
      </c>
      <c r="AF1311" s="430">
        <v>4.0206211189400001E-2</v>
      </c>
      <c r="AG1311" s="430">
        <v>4.0317560205900001E-2</v>
      </c>
      <c r="AH1311" s="430">
        <v>4.1112597732800002E-2</v>
      </c>
      <c r="AI1311" s="430">
        <v>3.9653022034099997E-2</v>
      </c>
      <c r="AJ1311" s="430">
        <v>3.5278950655699998E-2</v>
      </c>
      <c r="AK1311" s="430">
        <v>3.9391369591499997E-2</v>
      </c>
      <c r="AL1311" s="430">
        <v>0</v>
      </c>
    </row>
    <row r="1312" spans="1:38" x14ac:dyDescent="0.25">
      <c r="A1312" s="430" t="s">
        <v>4268</v>
      </c>
      <c r="B1312" s="430">
        <v>1</v>
      </c>
      <c r="C1312" s="430" t="s">
        <v>4269</v>
      </c>
      <c r="D1312" s="430" t="s">
        <v>4227</v>
      </c>
      <c r="E1312" s="430">
        <v>25</v>
      </c>
      <c r="F1312" s="430">
        <v>0</v>
      </c>
      <c r="G1312" s="430">
        <v>0</v>
      </c>
      <c r="H1312" s="430">
        <v>0</v>
      </c>
      <c r="I1312" s="430">
        <v>0</v>
      </c>
      <c r="J1312" s="430">
        <v>0</v>
      </c>
      <c r="K1312" s="430">
        <v>0</v>
      </c>
      <c r="L1312" s="430">
        <v>0</v>
      </c>
      <c r="M1312" s="430">
        <v>0</v>
      </c>
      <c r="N1312" s="430">
        <v>0</v>
      </c>
      <c r="O1312" s="430">
        <v>0</v>
      </c>
      <c r="P1312" s="430">
        <v>0</v>
      </c>
      <c r="Q1312" s="430">
        <v>0</v>
      </c>
      <c r="R1312" s="430">
        <v>0</v>
      </c>
      <c r="S1312" s="430">
        <v>0</v>
      </c>
      <c r="T1312" s="430">
        <v>0</v>
      </c>
      <c r="U1312" s="430">
        <v>0</v>
      </c>
      <c r="V1312" s="430">
        <v>0</v>
      </c>
      <c r="W1312" s="430">
        <v>0</v>
      </c>
      <c r="X1312" s="430">
        <v>0</v>
      </c>
      <c r="Y1312" s="430">
        <v>0</v>
      </c>
      <c r="Z1312" s="430">
        <v>0</v>
      </c>
      <c r="AA1312" s="430">
        <v>0</v>
      </c>
      <c r="AB1312" s="430">
        <v>0</v>
      </c>
      <c r="AC1312" s="430">
        <v>0</v>
      </c>
      <c r="AD1312" s="430">
        <v>0</v>
      </c>
      <c r="AE1312" s="430">
        <v>0</v>
      </c>
      <c r="AF1312" s="430">
        <v>0</v>
      </c>
      <c r="AG1312" s="430">
        <v>0</v>
      </c>
      <c r="AH1312" s="430">
        <v>0</v>
      </c>
      <c r="AI1312" s="430">
        <v>0</v>
      </c>
      <c r="AJ1312" s="430">
        <v>0</v>
      </c>
      <c r="AK1312" s="430">
        <v>0</v>
      </c>
      <c r="AL1312" s="430">
        <v>0</v>
      </c>
    </row>
    <row r="1313" spans="1:38" x14ac:dyDescent="0.25">
      <c r="A1313" s="430" t="s">
        <v>4268</v>
      </c>
      <c r="B1313" s="430">
        <v>1</v>
      </c>
      <c r="C1313" s="430" t="s">
        <v>4269</v>
      </c>
      <c r="D1313" s="430" t="s">
        <v>4048</v>
      </c>
      <c r="E1313" s="430">
        <v>25</v>
      </c>
      <c r="F1313" s="430">
        <v>0</v>
      </c>
      <c r="G1313" s="430">
        <v>0</v>
      </c>
      <c r="H1313" s="430">
        <v>0</v>
      </c>
      <c r="I1313" s="430">
        <v>0</v>
      </c>
      <c r="J1313" s="430">
        <v>0</v>
      </c>
      <c r="K1313" s="430">
        <v>0</v>
      </c>
      <c r="L1313" s="430">
        <v>0</v>
      </c>
      <c r="M1313" s="430">
        <v>0</v>
      </c>
      <c r="N1313" s="430">
        <v>0</v>
      </c>
      <c r="O1313" s="430">
        <v>0</v>
      </c>
      <c r="P1313" s="430">
        <v>0</v>
      </c>
      <c r="Q1313" s="430">
        <v>0</v>
      </c>
      <c r="R1313" s="430">
        <v>0</v>
      </c>
      <c r="S1313" s="430">
        <v>0</v>
      </c>
      <c r="T1313" s="430">
        <v>0</v>
      </c>
      <c r="U1313" s="430">
        <v>0</v>
      </c>
      <c r="V1313" s="430">
        <v>0</v>
      </c>
      <c r="W1313" s="430">
        <v>0</v>
      </c>
      <c r="X1313" s="430">
        <v>0</v>
      </c>
      <c r="Y1313" s="430">
        <v>0</v>
      </c>
      <c r="Z1313" s="430">
        <v>0</v>
      </c>
      <c r="AA1313" s="430">
        <v>0</v>
      </c>
      <c r="AB1313" s="430">
        <v>0</v>
      </c>
      <c r="AC1313" s="430">
        <v>0</v>
      </c>
      <c r="AD1313" s="430">
        <v>0</v>
      </c>
      <c r="AE1313" s="430">
        <v>0</v>
      </c>
      <c r="AF1313" s="430">
        <v>0</v>
      </c>
      <c r="AG1313" s="430">
        <v>0</v>
      </c>
      <c r="AH1313" s="430">
        <v>5.5965677000000001E-6</v>
      </c>
      <c r="AI1313" s="430">
        <v>1.0249781199999999E-5</v>
      </c>
      <c r="AJ1313" s="430">
        <v>0</v>
      </c>
      <c r="AK1313" s="430">
        <v>0</v>
      </c>
      <c r="AL1313" s="430">
        <v>0</v>
      </c>
    </row>
    <row r="1314" spans="1:38" x14ac:dyDescent="0.25">
      <c r="A1314" s="430" t="s">
        <v>4268</v>
      </c>
      <c r="B1314" s="430">
        <v>1</v>
      </c>
      <c r="C1314" s="430" t="s">
        <v>4269</v>
      </c>
      <c r="D1314" s="430" t="s">
        <v>4050</v>
      </c>
      <c r="E1314" s="430">
        <v>25</v>
      </c>
      <c r="F1314" s="430">
        <v>0</v>
      </c>
      <c r="G1314" s="430">
        <v>0</v>
      </c>
      <c r="H1314" s="430">
        <v>0</v>
      </c>
      <c r="I1314" s="430">
        <v>0</v>
      </c>
      <c r="J1314" s="430">
        <v>0</v>
      </c>
      <c r="K1314" s="430">
        <v>0</v>
      </c>
      <c r="L1314" s="430">
        <v>0</v>
      </c>
      <c r="M1314" s="430">
        <v>0</v>
      </c>
      <c r="N1314" s="430">
        <v>0</v>
      </c>
      <c r="O1314" s="430">
        <v>0</v>
      </c>
      <c r="P1314" s="430">
        <v>0</v>
      </c>
      <c r="Q1314" s="430">
        <v>0</v>
      </c>
      <c r="R1314" s="430">
        <v>0</v>
      </c>
      <c r="S1314" s="430">
        <v>0</v>
      </c>
      <c r="T1314" s="430">
        <v>0</v>
      </c>
      <c r="U1314" s="430">
        <v>0</v>
      </c>
      <c r="V1314" s="430">
        <v>0</v>
      </c>
      <c r="W1314" s="430">
        <v>0</v>
      </c>
      <c r="X1314" s="430">
        <v>0</v>
      </c>
      <c r="Y1314" s="430">
        <v>0</v>
      </c>
      <c r="Z1314" s="430">
        <v>0</v>
      </c>
      <c r="AA1314" s="430">
        <v>0</v>
      </c>
      <c r="AB1314" s="430">
        <v>0</v>
      </c>
      <c r="AC1314" s="430">
        <v>0</v>
      </c>
      <c r="AD1314" s="430">
        <v>0</v>
      </c>
      <c r="AE1314" s="430">
        <v>0</v>
      </c>
      <c r="AF1314" s="430">
        <v>0</v>
      </c>
      <c r="AG1314" s="430">
        <v>0</v>
      </c>
      <c r="AH1314" s="430">
        <v>0</v>
      </c>
      <c r="AI1314" s="430">
        <v>0</v>
      </c>
      <c r="AJ1314" s="430">
        <v>0</v>
      </c>
      <c r="AK1314" s="430">
        <v>0</v>
      </c>
      <c r="AL1314" s="430">
        <v>0</v>
      </c>
    </row>
    <row r="1315" spans="1:38" x14ac:dyDescent="0.25">
      <c r="A1315" s="430" t="s">
        <v>4268</v>
      </c>
      <c r="B1315" s="430">
        <v>1</v>
      </c>
      <c r="C1315" s="430" t="s">
        <v>4269</v>
      </c>
      <c r="D1315" s="430" t="s">
        <v>4052</v>
      </c>
      <c r="E1315" s="430">
        <v>25</v>
      </c>
      <c r="F1315" s="430">
        <v>0.1094823893811</v>
      </c>
      <c r="G1315" s="430">
        <v>0.1039653710827</v>
      </c>
      <c r="H1315" s="430">
        <v>0.1050930103704</v>
      </c>
      <c r="I1315" s="430">
        <v>0.10492919060189999</v>
      </c>
      <c r="J1315" s="430">
        <v>0.10820247008140001</v>
      </c>
      <c r="K1315" s="430">
        <v>0.10293845503559999</v>
      </c>
      <c r="L1315" s="430">
        <v>0.1014253662452</v>
      </c>
      <c r="M1315" s="430">
        <v>0.1057719017372</v>
      </c>
      <c r="N1315" s="430">
        <v>0.1039147020317</v>
      </c>
      <c r="O1315" s="430">
        <v>0.10008340025869999</v>
      </c>
      <c r="P1315" s="430">
        <v>0.11830966128379999</v>
      </c>
      <c r="Q1315" s="430">
        <v>0.1112776320253</v>
      </c>
      <c r="R1315" s="430">
        <v>0.1080538063461</v>
      </c>
      <c r="S1315" s="430">
        <v>0.1037466856292</v>
      </c>
      <c r="T1315" s="430">
        <v>0.15295119583960001</v>
      </c>
      <c r="U1315" s="430">
        <v>0.14707263052819999</v>
      </c>
      <c r="V1315" s="430">
        <v>0.1438946127473</v>
      </c>
      <c r="W1315" s="430">
        <v>0.13819315801900001</v>
      </c>
      <c r="X1315" s="430">
        <v>0.14985660695870001</v>
      </c>
      <c r="Y1315" s="430">
        <v>0.1289210894524</v>
      </c>
      <c r="Z1315" s="430">
        <v>0.18011597786700001</v>
      </c>
      <c r="AA1315" s="430">
        <v>0.18958678989229999</v>
      </c>
      <c r="AB1315" s="430">
        <v>0.18911314677589999</v>
      </c>
      <c r="AC1315" s="430">
        <v>0.19130950399999999</v>
      </c>
      <c r="AD1315" s="430">
        <v>0.19630497460640001</v>
      </c>
      <c r="AE1315" s="430">
        <v>0.19774332395300001</v>
      </c>
      <c r="AF1315" s="430">
        <v>0.2102847645016</v>
      </c>
      <c r="AG1315" s="430">
        <v>0.18409737835600001</v>
      </c>
      <c r="AH1315" s="430">
        <v>0.1967995027686</v>
      </c>
      <c r="AI1315" s="430">
        <v>0.19976136688759999</v>
      </c>
      <c r="AJ1315" s="430">
        <v>0.18465403515680001</v>
      </c>
      <c r="AK1315" s="430">
        <v>0.19503046247139999</v>
      </c>
      <c r="AL1315" s="430">
        <v>0</v>
      </c>
    </row>
    <row r="1316" spans="1:38" x14ac:dyDescent="0.25">
      <c r="A1316" s="430" t="s">
        <v>4268</v>
      </c>
      <c r="B1316" s="430">
        <v>1</v>
      </c>
      <c r="C1316" s="430" t="s">
        <v>4269</v>
      </c>
      <c r="D1316" s="430" t="s">
        <v>4054</v>
      </c>
      <c r="E1316" s="430">
        <v>25</v>
      </c>
      <c r="F1316" s="430">
        <v>0</v>
      </c>
      <c r="G1316" s="430">
        <v>0</v>
      </c>
      <c r="H1316" s="430">
        <v>0</v>
      </c>
      <c r="I1316" s="430">
        <v>0</v>
      </c>
      <c r="J1316" s="430">
        <v>0</v>
      </c>
      <c r="K1316" s="430">
        <v>0</v>
      </c>
      <c r="L1316" s="430">
        <v>0</v>
      </c>
      <c r="M1316" s="430">
        <v>0</v>
      </c>
      <c r="N1316" s="430">
        <v>0</v>
      </c>
      <c r="O1316" s="430">
        <v>0</v>
      </c>
      <c r="P1316" s="430">
        <v>0</v>
      </c>
      <c r="Q1316" s="430">
        <v>0</v>
      </c>
      <c r="R1316" s="430">
        <v>0</v>
      </c>
      <c r="S1316" s="430">
        <v>0</v>
      </c>
      <c r="T1316" s="430">
        <v>0</v>
      </c>
      <c r="U1316" s="430">
        <v>0</v>
      </c>
      <c r="V1316" s="430">
        <v>0</v>
      </c>
      <c r="W1316" s="430">
        <v>0</v>
      </c>
      <c r="X1316" s="430">
        <v>0</v>
      </c>
      <c r="Y1316" s="430">
        <v>0</v>
      </c>
      <c r="Z1316" s="430">
        <v>0</v>
      </c>
      <c r="AA1316" s="430">
        <v>0</v>
      </c>
      <c r="AB1316" s="430">
        <v>0</v>
      </c>
      <c r="AC1316" s="430">
        <v>0</v>
      </c>
      <c r="AD1316" s="430">
        <v>0</v>
      </c>
      <c r="AE1316" s="430">
        <v>0</v>
      </c>
      <c r="AF1316" s="430">
        <v>0</v>
      </c>
      <c r="AG1316" s="430">
        <v>0</v>
      </c>
      <c r="AH1316" s="430">
        <v>0</v>
      </c>
      <c r="AI1316" s="430">
        <v>0</v>
      </c>
      <c r="AJ1316" s="430">
        <v>0</v>
      </c>
      <c r="AK1316" s="430">
        <v>0</v>
      </c>
      <c r="AL1316" s="430">
        <v>0</v>
      </c>
    </row>
    <row r="1317" spans="1:38" x14ac:dyDescent="0.25">
      <c r="A1317" s="430" t="s">
        <v>4268</v>
      </c>
      <c r="B1317" s="430">
        <v>1</v>
      </c>
      <c r="C1317" s="430" t="s">
        <v>4269</v>
      </c>
      <c r="D1317" s="430" t="s">
        <v>517</v>
      </c>
      <c r="E1317" s="430">
        <v>25</v>
      </c>
      <c r="F1317" s="430">
        <v>0</v>
      </c>
      <c r="G1317" s="430">
        <v>0</v>
      </c>
      <c r="H1317" s="430">
        <v>0</v>
      </c>
      <c r="I1317" s="430">
        <v>0</v>
      </c>
      <c r="J1317" s="430">
        <v>0</v>
      </c>
      <c r="K1317" s="430">
        <v>0</v>
      </c>
      <c r="L1317" s="430">
        <v>0</v>
      </c>
      <c r="M1317" s="430">
        <v>0</v>
      </c>
      <c r="N1317" s="430">
        <v>0</v>
      </c>
      <c r="O1317" s="430">
        <v>0</v>
      </c>
      <c r="P1317" s="430">
        <v>0</v>
      </c>
      <c r="Q1317" s="430">
        <v>0</v>
      </c>
      <c r="R1317" s="430">
        <v>0</v>
      </c>
      <c r="S1317" s="430">
        <v>0</v>
      </c>
      <c r="T1317" s="430">
        <v>0</v>
      </c>
      <c r="U1317" s="430">
        <v>0</v>
      </c>
      <c r="V1317" s="430">
        <v>0</v>
      </c>
      <c r="W1317" s="430">
        <v>0</v>
      </c>
      <c r="X1317" s="430">
        <v>0</v>
      </c>
      <c r="Y1317" s="430">
        <v>0</v>
      </c>
      <c r="Z1317" s="430">
        <v>0</v>
      </c>
      <c r="AA1317" s="430">
        <v>0</v>
      </c>
      <c r="AB1317" s="430">
        <v>0</v>
      </c>
      <c r="AC1317" s="430">
        <v>0</v>
      </c>
      <c r="AD1317" s="430">
        <v>0</v>
      </c>
      <c r="AE1317" s="430">
        <v>0</v>
      </c>
      <c r="AF1317" s="430">
        <v>0</v>
      </c>
      <c r="AG1317" s="430">
        <v>0</v>
      </c>
      <c r="AH1317" s="430">
        <v>0</v>
      </c>
      <c r="AI1317" s="430">
        <v>0</v>
      </c>
      <c r="AJ1317" s="430">
        <v>0</v>
      </c>
      <c r="AK1317" s="430">
        <v>0</v>
      </c>
      <c r="AL1317" s="430">
        <v>0</v>
      </c>
    </row>
    <row r="1318" spans="1:38" x14ac:dyDescent="0.25">
      <c r="A1318" s="430" t="s">
        <v>4268</v>
      </c>
      <c r="B1318" s="430">
        <v>1</v>
      </c>
      <c r="C1318" s="430" t="s">
        <v>4269</v>
      </c>
      <c r="D1318" s="430" t="s">
        <v>4057</v>
      </c>
      <c r="E1318" s="430">
        <v>25</v>
      </c>
      <c r="F1318" s="430">
        <v>0</v>
      </c>
      <c r="G1318" s="430">
        <v>0</v>
      </c>
      <c r="H1318" s="430">
        <v>0</v>
      </c>
      <c r="I1318" s="430">
        <v>0</v>
      </c>
      <c r="J1318" s="430">
        <v>0</v>
      </c>
      <c r="K1318" s="430">
        <v>0</v>
      </c>
      <c r="L1318" s="430">
        <v>0</v>
      </c>
      <c r="M1318" s="430">
        <v>0</v>
      </c>
      <c r="N1318" s="430">
        <v>0</v>
      </c>
      <c r="O1318" s="430">
        <v>0</v>
      </c>
      <c r="P1318" s="430">
        <v>0</v>
      </c>
      <c r="Q1318" s="430">
        <v>0</v>
      </c>
      <c r="R1318" s="430">
        <v>0</v>
      </c>
      <c r="S1318" s="430">
        <v>0</v>
      </c>
      <c r="T1318" s="430">
        <v>0</v>
      </c>
      <c r="U1318" s="430">
        <v>0</v>
      </c>
      <c r="V1318" s="430">
        <v>0</v>
      </c>
      <c r="W1318" s="430">
        <v>0</v>
      </c>
      <c r="X1318" s="430">
        <v>0</v>
      </c>
      <c r="Y1318" s="430">
        <v>0</v>
      </c>
      <c r="Z1318" s="430">
        <v>0</v>
      </c>
      <c r="AA1318" s="430">
        <v>0</v>
      </c>
      <c r="AB1318" s="430">
        <v>0</v>
      </c>
      <c r="AC1318" s="430">
        <v>0</v>
      </c>
      <c r="AD1318" s="430">
        <v>0</v>
      </c>
      <c r="AE1318" s="430">
        <v>0</v>
      </c>
      <c r="AF1318" s="430">
        <v>0</v>
      </c>
      <c r="AG1318" s="430">
        <v>0</v>
      </c>
      <c r="AH1318" s="430">
        <v>0</v>
      </c>
      <c r="AI1318" s="430">
        <v>0</v>
      </c>
      <c r="AJ1318" s="430">
        <v>0</v>
      </c>
      <c r="AK1318" s="430">
        <v>0</v>
      </c>
      <c r="AL1318" s="430">
        <v>0</v>
      </c>
    </row>
    <row r="1319" spans="1:38" x14ac:dyDescent="0.25">
      <c r="A1319" s="430" t="s">
        <v>4268</v>
      </c>
      <c r="B1319" s="430">
        <v>1</v>
      </c>
      <c r="C1319" s="430" t="s">
        <v>4269</v>
      </c>
      <c r="D1319" s="430" t="s">
        <v>4059</v>
      </c>
      <c r="E1319" s="430">
        <v>25</v>
      </c>
      <c r="F1319" s="430">
        <v>0.14597651917480001</v>
      </c>
      <c r="G1319" s="430">
        <v>0.138620494777</v>
      </c>
      <c r="H1319" s="430">
        <v>0.14012401382719999</v>
      </c>
      <c r="I1319" s="430">
        <v>0.13990558746920001</v>
      </c>
      <c r="J1319" s="430">
        <v>0.14426996010849999</v>
      </c>
      <c r="K1319" s="430">
        <v>0.13725127338080001</v>
      </c>
      <c r="L1319" s="430">
        <v>0.13523382166030001</v>
      </c>
      <c r="M1319" s="430">
        <v>0.1410292023162</v>
      </c>
      <c r="N1319" s="430">
        <v>0.13855293604230001</v>
      </c>
      <c r="O1319" s="430">
        <v>0.1334445336782</v>
      </c>
      <c r="P1319" s="430">
        <v>0.11830966128379999</v>
      </c>
      <c r="Q1319" s="430">
        <v>0.1112776320253</v>
      </c>
      <c r="R1319" s="430">
        <v>0.1080538063461</v>
      </c>
      <c r="S1319" s="430">
        <v>0.1037466856292</v>
      </c>
      <c r="T1319" s="430">
        <v>0.1019674638931</v>
      </c>
      <c r="U1319" s="430">
        <v>9.8048420352200003E-2</v>
      </c>
      <c r="V1319" s="430">
        <v>9.5929741831500007E-2</v>
      </c>
      <c r="W1319" s="430">
        <v>9.2128772012700005E-2</v>
      </c>
      <c r="X1319" s="430">
        <v>8.5632346833500003E-2</v>
      </c>
      <c r="Y1319" s="430">
        <v>7.3669193972800001E-2</v>
      </c>
      <c r="Z1319" s="430">
        <v>5.3192387807800001E-2</v>
      </c>
      <c r="AA1319" s="430">
        <v>5.2804738229699999E-2</v>
      </c>
      <c r="AB1319" s="430">
        <v>4.9501000323100001E-2</v>
      </c>
      <c r="AC1319" s="430">
        <v>5.00239684058E-2</v>
      </c>
      <c r="AD1319" s="430">
        <v>4.7808481093200003E-2</v>
      </c>
      <c r="AE1319" s="430">
        <v>3.47513221893E-2</v>
      </c>
      <c r="AF1319" s="430">
        <v>3.4387009892100001E-2</v>
      </c>
      <c r="AG1319" s="430">
        <v>3.5352067735500002E-2</v>
      </c>
      <c r="AH1319" s="430">
        <v>3.5765341256199998E-2</v>
      </c>
      <c r="AI1319" s="430">
        <v>2.9241780378300001E-2</v>
      </c>
      <c r="AJ1319" s="430">
        <v>3.1710977127699998E-2</v>
      </c>
      <c r="AK1319" s="430">
        <v>3.3901384501999997E-2</v>
      </c>
      <c r="AL1319" s="430">
        <v>0</v>
      </c>
    </row>
    <row r="1320" spans="1:38" x14ac:dyDescent="0.25">
      <c r="A1320" s="430" t="s">
        <v>4268</v>
      </c>
      <c r="B1320" s="430">
        <v>1</v>
      </c>
      <c r="C1320" s="430" t="s">
        <v>4269</v>
      </c>
      <c r="D1320" s="430" t="s">
        <v>4061</v>
      </c>
      <c r="E1320" s="430">
        <v>25</v>
      </c>
      <c r="F1320" s="430">
        <v>0</v>
      </c>
      <c r="G1320" s="430">
        <v>0</v>
      </c>
      <c r="H1320" s="430">
        <v>0</v>
      </c>
      <c r="I1320" s="430">
        <v>0</v>
      </c>
      <c r="J1320" s="430">
        <v>0</v>
      </c>
      <c r="K1320" s="430">
        <v>0</v>
      </c>
      <c r="L1320" s="430">
        <v>0</v>
      </c>
      <c r="M1320" s="430">
        <v>0</v>
      </c>
      <c r="N1320" s="430">
        <v>0</v>
      </c>
      <c r="O1320" s="430">
        <v>0</v>
      </c>
      <c r="P1320" s="430">
        <v>0</v>
      </c>
      <c r="Q1320" s="430">
        <v>0</v>
      </c>
      <c r="R1320" s="430">
        <v>0</v>
      </c>
      <c r="S1320" s="430">
        <v>0</v>
      </c>
      <c r="T1320" s="430">
        <v>0</v>
      </c>
      <c r="U1320" s="430">
        <v>0</v>
      </c>
      <c r="V1320" s="430">
        <v>0</v>
      </c>
      <c r="W1320" s="430">
        <v>0</v>
      </c>
      <c r="X1320" s="430">
        <v>0</v>
      </c>
      <c r="Y1320" s="430">
        <v>0</v>
      </c>
      <c r="Z1320" s="430">
        <v>0</v>
      </c>
      <c r="AA1320" s="430">
        <v>0</v>
      </c>
      <c r="AB1320" s="430">
        <v>0</v>
      </c>
      <c r="AC1320" s="430">
        <v>0</v>
      </c>
      <c r="AD1320" s="430">
        <v>0</v>
      </c>
      <c r="AE1320" s="430">
        <v>0</v>
      </c>
      <c r="AF1320" s="430">
        <v>0</v>
      </c>
      <c r="AG1320" s="430">
        <v>0</v>
      </c>
      <c r="AH1320" s="430">
        <v>0</v>
      </c>
      <c r="AI1320" s="430">
        <v>0</v>
      </c>
      <c r="AJ1320" s="430">
        <v>0</v>
      </c>
      <c r="AK1320" s="430">
        <v>0</v>
      </c>
      <c r="AL1320" s="430">
        <v>0</v>
      </c>
    </row>
    <row r="1321" spans="1:38" x14ac:dyDescent="0.25">
      <c r="A1321" s="430" t="s">
        <v>4268</v>
      </c>
      <c r="B1321" s="430">
        <v>1</v>
      </c>
      <c r="C1321" s="430" t="s">
        <v>4269</v>
      </c>
      <c r="D1321" s="430" t="s">
        <v>4063</v>
      </c>
      <c r="E1321" s="430">
        <v>25</v>
      </c>
      <c r="F1321" s="430">
        <v>0</v>
      </c>
      <c r="G1321" s="430">
        <v>0</v>
      </c>
      <c r="H1321" s="430">
        <v>0</v>
      </c>
      <c r="I1321" s="430">
        <v>0</v>
      </c>
      <c r="J1321" s="430">
        <v>0</v>
      </c>
      <c r="K1321" s="430">
        <v>0</v>
      </c>
      <c r="L1321" s="430">
        <v>0</v>
      </c>
      <c r="M1321" s="430">
        <v>0</v>
      </c>
      <c r="N1321" s="430">
        <v>0</v>
      </c>
      <c r="O1321" s="430">
        <v>0</v>
      </c>
      <c r="P1321" s="430">
        <v>0</v>
      </c>
      <c r="Q1321" s="430">
        <v>0</v>
      </c>
      <c r="R1321" s="430">
        <v>0</v>
      </c>
      <c r="S1321" s="430">
        <v>0</v>
      </c>
      <c r="T1321" s="430">
        <v>0</v>
      </c>
      <c r="U1321" s="430">
        <v>0</v>
      </c>
      <c r="V1321" s="430">
        <v>0</v>
      </c>
      <c r="W1321" s="430">
        <v>0</v>
      </c>
      <c r="X1321" s="430">
        <v>0</v>
      </c>
      <c r="Y1321" s="430">
        <v>0</v>
      </c>
      <c r="Z1321" s="430">
        <v>0</v>
      </c>
      <c r="AA1321" s="430">
        <v>0</v>
      </c>
      <c r="AB1321" s="430">
        <v>0</v>
      </c>
      <c r="AC1321" s="430">
        <v>0</v>
      </c>
      <c r="AD1321" s="430">
        <v>0</v>
      </c>
      <c r="AE1321" s="430">
        <v>0</v>
      </c>
      <c r="AF1321" s="430">
        <v>0</v>
      </c>
      <c r="AG1321" s="430">
        <v>0</v>
      </c>
      <c r="AH1321" s="430">
        <v>0</v>
      </c>
      <c r="AI1321" s="430">
        <v>0</v>
      </c>
      <c r="AJ1321" s="430">
        <v>0</v>
      </c>
      <c r="AK1321" s="430">
        <v>0</v>
      </c>
      <c r="AL1321" s="430">
        <v>0</v>
      </c>
    </row>
    <row r="1322" spans="1:38" x14ac:dyDescent="0.25">
      <c r="A1322" s="430" t="s">
        <v>4268</v>
      </c>
      <c r="B1322" s="430">
        <v>1</v>
      </c>
      <c r="C1322" s="430" t="s">
        <v>4269</v>
      </c>
      <c r="D1322" s="430" t="s">
        <v>4065</v>
      </c>
      <c r="E1322" s="430">
        <v>25</v>
      </c>
      <c r="F1322" s="430">
        <v>7.2988259587400003E-2</v>
      </c>
      <c r="G1322" s="430">
        <v>6.9310247388500001E-2</v>
      </c>
      <c r="H1322" s="430">
        <v>7.0062006913599997E-2</v>
      </c>
      <c r="I1322" s="430">
        <v>6.9952793734600005E-2</v>
      </c>
      <c r="J1322" s="430">
        <v>7.2134980054200007E-2</v>
      </c>
      <c r="K1322" s="430">
        <v>6.8625636690400005E-2</v>
      </c>
      <c r="L1322" s="430">
        <v>6.7616910830100005E-2</v>
      </c>
      <c r="M1322" s="430">
        <v>7.0514601158100002E-2</v>
      </c>
      <c r="N1322" s="430">
        <v>6.9276468021100004E-2</v>
      </c>
      <c r="O1322" s="430">
        <v>6.67222668391E-2</v>
      </c>
      <c r="P1322" s="430">
        <v>5.9154830641899997E-2</v>
      </c>
      <c r="Q1322" s="430">
        <v>5.5638816012700001E-2</v>
      </c>
      <c r="R1322" s="430">
        <v>5.4026903173100001E-2</v>
      </c>
      <c r="S1322" s="430">
        <v>5.1873342814600001E-2</v>
      </c>
      <c r="T1322" s="430">
        <v>5.0983731946500001E-2</v>
      </c>
      <c r="U1322" s="430">
        <v>4.9024210176100001E-2</v>
      </c>
      <c r="V1322" s="430">
        <v>4.7964870915799998E-2</v>
      </c>
      <c r="W1322" s="430">
        <v>4.6064386006300001E-2</v>
      </c>
      <c r="X1322" s="430">
        <v>4.2816173416800003E-2</v>
      </c>
      <c r="Y1322" s="430">
        <v>3.6834596986400001E-2</v>
      </c>
      <c r="Z1322" s="430">
        <v>7.8159775321899994E-2</v>
      </c>
      <c r="AA1322" s="430">
        <v>8.5676588016199998E-2</v>
      </c>
      <c r="AB1322" s="430">
        <v>8.7288769602700003E-2</v>
      </c>
      <c r="AC1322" s="430">
        <v>8.7487785936699994E-2</v>
      </c>
      <c r="AD1322" s="430">
        <v>8.9122353446199995E-2</v>
      </c>
      <c r="AE1322" s="430">
        <v>8.6689370949700001E-2</v>
      </c>
      <c r="AF1322" s="430">
        <v>8.7392915845299998E-2</v>
      </c>
      <c r="AG1322" s="430">
        <v>8.7848803582099996E-2</v>
      </c>
      <c r="AH1322" s="430">
        <v>7.4150826570399994E-2</v>
      </c>
      <c r="AI1322" s="430">
        <v>8.2015579007800002E-2</v>
      </c>
      <c r="AJ1322" s="430">
        <v>8.8451501905800006E-2</v>
      </c>
      <c r="AK1322" s="430">
        <v>8.8046743963700005E-2</v>
      </c>
      <c r="AL1322" s="430">
        <v>0</v>
      </c>
    </row>
    <row r="1323" spans="1:38" x14ac:dyDescent="0.25">
      <c r="A1323" s="430" t="s">
        <v>4268</v>
      </c>
      <c r="B1323" s="430">
        <v>1</v>
      </c>
      <c r="C1323" s="430" t="s">
        <v>4269</v>
      </c>
      <c r="D1323" s="430" t="s">
        <v>4067</v>
      </c>
      <c r="E1323" s="430">
        <v>25</v>
      </c>
      <c r="F1323" s="430">
        <v>3.6494129793700002E-2</v>
      </c>
      <c r="G1323" s="430">
        <v>3.4655123694199999E-2</v>
      </c>
      <c r="H1323" s="430">
        <v>3.5031003456799999E-2</v>
      </c>
      <c r="I1323" s="430">
        <v>3.4976396867300003E-2</v>
      </c>
      <c r="J1323" s="430">
        <v>3.6067490027100003E-2</v>
      </c>
      <c r="K1323" s="430">
        <v>3.4312818345200002E-2</v>
      </c>
      <c r="L1323" s="430">
        <v>3.3808455415099997E-2</v>
      </c>
      <c r="M1323" s="430">
        <v>3.5257300579100002E-2</v>
      </c>
      <c r="N1323" s="430">
        <v>6.9276468021100004E-2</v>
      </c>
      <c r="O1323" s="430">
        <v>0.1334445336782</v>
      </c>
      <c r="P1323" s="430">
        <v>0.17746449192569999</v>
      </c>
      <c r="Q1323" s="430">
        <v>0.16691644803799999</v>
      </c>
      <c r="R1323" s="430">
        <v>0.18909416110569999</v>
      </c>
      <c r="S1323" s="430">
        <v>0.2074933712583</v>
      </c>
      <c r="T1323" s="430">
        <v>0.20393492778610001</v>
      </c>
      <c r="U1323" s="430">
        <v>0.1960968407043</v>
      </c>
      <c r="V1323" s="430">
        <v>0.19185948366300001</v>
      </c>
      <c r="W1323" s="430">
        <v>0.18425754402530001</v>
      </c>
      <c r="X1323" s="430">
        <v>0.17126469366710001</v>
      </c>
      <c r="Y1323" s="430">
        <v>0.1473383879456</v>
      </c>
      <c r="Z1323" s="430">
        <v>0.128006160255</v>
      </c>
      <c r="AA1323" s="430">
        <v>0.1250387269721</v>
      </c>
      <c r="AB1323" s="430">
        <v>0.122269719406</v>
      </c>
      <c r="AC1323" s="430">
        <v>0.11853989176099999</v>
      </c>
      <c r="AD1323" s="430">
        <v>0.1118424096046</v>
      </c>
      <c r="AE1323" s="430">
        <v>0.1202253006423</v>
      </c>
      <c r="AF1323" s="430">
        <v>0.1071847828229</v>
      </c>
      <c r="AG1323" s="430">
        <v>0.105056774438</v>
      </c>
      <c r="AH1323" s="430">
        <v>0.1137524566117</v>
      </c>
      <c r="AI1323" s="430">
        <v>0.112657775366</v>
      </c>
      <c r="AJ1323" s="430">
        <v>9.3414635789799999E-2</v>
      </c>
      <c r="AK1323" s="430">
        <v>0.13882917455880001</v>
      </c>
      <c r="AL1323" s="430">
        <v>0</v>
      </c>
    </row>
    <row r="1324" spans="1:38" x14ac:dyDescent="0.25">
      <c r="A1324" s="430" t="s">
        <v>4268</v>
      </c>
      <c r="B1324" s="430">
        <v>1</v>
      </c>
      <c r="C1324" s="430" t="s">
        <v>4269</v>
      </c>
      <c r="D1324" s="430" t="s">
        <v>4069</v>
      </c>
      <c r="E1324" s="430">
        <v>25</v>
      </c>
      <c r="F1324" s="430">
        <v>0.14597651917480001</v>
      </c>
      <c r="G1324" s="430">
        <v>0.138620494777</v>
      </c>
      <c r="H1324" s="430">
        <v>0.14012401382719999</v>
      </c>
      <c r="I1324" s="430">
        <v>0.13990558746920001</v>
      </c>
      <c r="J1324" s="430">
        <v>0.14426996010849999</v>
      </c>
      <c r="K1324" s="430">
        <v>0.13725127338080001</v>
      </c>
      <c r="L1324" s="430">
        <v>0.13523382166030001</v>
      </c>
      <c r="M1324" s="430">
        <v>0.1410292023162</v>
      </c>
      <c r="N1324" s="430">
        <v>0.13855293604230001</v>
      </c>
      <c r="O1324" s="430">
        <v>0.1334445336782</v>
      </c>
      <c r="P1324" s="430">
        <v>0.11830966128379999</v>
      </c>
      <c r="Q1324" s="430">
        <v>0.1112776320253</v>
      </c>
      <c r="R1324" s="430">
        <v>0.1080538063461</v>
      </c>
      <c r="S1324" s="430">
        <v>0.1037466856292</v>
      </c>
      <c r="T1324" s="430">
        <v>0.1019674638931</v>
      </c>
      <c r="U1324" s="430">
        <v>0.1225605254402</v>
      </c>
      <c r="V1324" s="430">
        <v>0.1199121772894</v>
      </c>
      <c r="W1324" s="430">
        <v>0.1151609650158</v>
      </c>
      <c r="X1324" s="430">
        <v>0.1070404335419</v>
      </c>
      <c r="Y1324" s="430">
        <v>9.2086492465999994E-2</v>
      </c>
      <c r="Z1324" s="430">
        <v>0.1225796546739</v>
      </c>
      <c r="AA1324" s="430">
        <v>0.1196159188947</v>
      </c>
      <c r="AB1324" s="430">
        <v>0.1192025240274</v>
      </c>
      <c r="AC1324" s="430">
        <v>0.1040060817111</v>
      </c>
      <c r="AD1324" s="430">
        <v>0.10900475525180001</v>
      </c>
      <c r="AE1324" s="430">
        <v>0.12635319780269999</v>
      </c>
      <c r="AF1324" s="430">
        <v>0.13733877764970001</v>
      </c>
      <c r="AG1324" s="430">
        <v>0.12978875864299999</v>
      </c>
      <c r="AH1324" s="430">
        <v>0.1233068536823</v>
      </c>
      <c r="AI1324" s="430">
        <v>0.12578647704990001</v>
      </c>
      <c r="AJ1324" s="430">
        <v>0.1216896538833</v>
      </c>
      <c r="AK1324" s="430">
        <v>0.1213488478893</v>
      </c>
      <c r="AL1324" s="430">
        <v>0</v>
      </c>
    </row>
    <row r="1325" spans="1:38" x14ac:dyDescent="0.25">
      <c r="A1325" s="430" t="s">
        <v>4268</v>
      </c>
      <c r="B1325" s="430">
        <v>1</v>
      </c>
      <c r="C1325" s="430" t="s">
        <v>4269</v>
      </c>
      <c r="D1325" s="430" t="s">
        <v>4071</v>
      </c>
      <c r="E1325" s="430">
        <v>25</v>
      </c>
      <c r="F1325" s="430">
        <v>3.6494129793700002E-2</v>
      </c>
      <c r="G1325" s="430">
        <v>3.4655123694199999E-2</v>
      </c>
      <c r="H1325" s="430">
        <v>3.5031003456799999E-2</v>
      </c>
      <c r="I1325" s="430">
        <v>3.4976396867300003E-2</v>
      </c>
      <c r="J1325" s="430">
        <v>3.6067490027100003E-2</v>
      </c>
      <c r="K1325" s="430">
        <v>3.4312818345200002E-2</v>
      </c>
      <c r="L1325" s="430">
        <v>3.3808455415099997E-2</v>
      </c>
      <c r="M1325" s="430">
        <v>3.5257300579100002E-2</v>
      </c>
      <c r="N1325" s="430">
        <v>3.4638234010599997E-2</v>
      </c>
      <c r="O1325" s="430">
        <v>3.3361133419600002E-2</v>
      </c>
      <c r="P1325" s="430">
        <v>2.95774153209E-2</v>
      </c>
      <c r="Q1325" s="430">
        <v>2.7819408006299999E-2</v>
      </c>
      <c r="R1325" s="430">
        <v>2.7013451586499999E-2</v>
      </c>
      <c r="S1325" s="430">
        <v>2.5936671407300001E-2</v>
      </c>
      <c r="T1325" s="430">
        <v>2.5491865973299999E-2</v>
      </c>
      <c r="U1325" s="430">
        <v>2.4512105087999999E-2</v>
      </c>
      <c r="V1325" s="430">
        <v>2.3982435457899999E-2</v>
      </c>
      <c r="W1325" s="430">
        <v>2.3032193003199999E-2</v>
      </c>
      <c r="X1325" s="430">
        <v>4.2816173416800003E-2</v>
      </c>
      <c r="Y1325" s="430">
        <v>3.6834596986400001E-2</v>
      </c>
      <c r="Z1325" s="430">
        <v>1.0778275669299999E-2</v>
      </c>
      <c r="AA1325" s="430">
        <v>1.27917012064E-2</v>
      </c>
      <c r="AB1325" s="430">
        <v>1.1877091821700001E-2</v>
      </c>
      <c r="AC1325" s="430">
        <v>1.2381200501899999E-2</v>
      </c>
      <c r="AD1325" s="430">
        <v>1.0671385550999999E-2</v>
      </c>
      <c r="AE1325" s="430">
        <v>8.9268197789000008E-3</v>
      </c>
      <c r="AF1325" s="430">
        <v>8.3797135704000002E-3</v>
      </c>
      <c r="AG1325" s="430">
        <v>9.3223772582999992E-3</v>
      </c>
      <c r="AH1325" s="430">
        <v>8.3666575645000001E-3</v>
      </c>
      <c r="AI1325" s="430">
        <v>6.9653074883999997E-3</v>
      </c>
      <c r="AJ1325" s="430">
        <v>4.1671486484000002E-3</v>
      </c>
      <c r="AK1325" s="430">
        <v>2.4750402392000001E-3</v>
      </c>
      <c r="AL1325" s="430">
        <v>0</v>
      </c>
    </row>
    <row r="1326" spans="1:38" x14ac:dyDescent="0.25">
      <c r="A1326" s="430" t="s">
        <v>4268</v>
      </c>
      <c r="B1326" s="430">
        <v>1</v>
      </c>
      <c r="C1326" s="430" t="s">
        <v>4269</v>
      </c>
      <c r="D1326" s="430" t="s">
        <v>4073</v>
      </c>
      <c r="E1326" s="430">
        <v>25</v>
      </c>
      <c r="F1326" s="430">
        <v>7.2988259587400003E-2</v>
      </c>
      <c r="G1326" s="430">
        <v>6.9310247388500001E-2</v>
      </c>
      <c r="H1326" s="430">
        <v>7.0062006913599997E-2</v>
      </c>
      <c r="I1326" s="430">
        <v>6.9952793734600005E-2</v>
      </c>
      <c r="J1326" s="430">
        <v>7.2134980054200007E-2</v>
      </c>
      <c r="K1326" s="430">
        <v>6.8625636690400005E-2</v>
      </c>
      <c r="L1326" s="430">
        <v>0.1014253662452</v>
      </c>
      <c r="M1326" s="430">
        <v>0.1057719017372</v>
      </c>
      <c r="N1326" s="430">
        <v>0.1039147020317</v>
      </c>
      <c r="O1326" s="430">
        <v>0.1334445336782</v>
      </c>
      <c r="P1326" s="430">
        <v>0.23661932256759999</v>
      </c>
      <c r="Q1326" s="430">
        <v>0.25037467205699998</v>
      </c>
      <c r="R1326" s="430">
        <v>0.24312106427880001</v>
      </c>
      <c r="S1326" s="430">
        <v>0.25936671407290002</v>
      </c>
      <c r="T1326" s="430">
        <v>0.25491865973259997</v>
      </c>
      <c r="U1326" s="430">
        <v>0.24512105088040001</v>
      </c>
      <c r="V1326" s="430">
        <v>0.2398243545788</v>
      </c>
      <c r="W1326" s="430">
        <v>0.23032193003170001</v>
      </c>
      <c r="X1326" s="430">
        <v>0.2140808670838</v>
      </c>
      <c r="Y1326" s="430">
        <v>0.18417298493199999</v>
      </c>
      <c r="Z1326" s="430">
        <v>0.19832986180609999</v>
      </c>
      <c r="AA1326" s="430">
        <v>0.19033331410750001</v>
      </c>
      <c r="AB1326" s="430">
        <v>0.1744899284458</v>
      </c>
      <c r="AC1326" s="430">
        <v>0.18358090909479999</v>
      </c>
      <c r="AD1326" s="430">
        <v>0.1827733698964</v>
      </c>
      <c r="AE1326" s="430">
        <v>0.17109134009230001</v>
      </c>
      <c r="AF1326" s="430">
        <v>0.17695563677930001</v>
      </c>
      <c r="AG1326" s="430">
        <v>0.1546690431528</v>
      </c>
      <c r="AH1326" s="430">
        <v>0.1451382196305</v>
      </c>
      <c r="AI1326" s="430">
        <v>0.15197139227459999</v>
      </c>
      <c r="AJ1326" s="430">
        <v>0.1299386106056</v>
      </c>
      <c r="AK1326" s="430">
        <v>0.14260992271840001</v>
      </c>
      <c r="AL1326" s="430">
        <v>0</v>
      </c>
    </row>
    <row r="1327" spans="1:38" x14ac:dyDescent="0.25">
      <c r="A1327" s="430" t="s">
        <v>4268</v>
      </c>
      <c r="B1327" s="430">
        <v>1</v>
      </c>
      <c r="C1327" s="430" t="s">
        <v>4269</v>
      </c>
      <c r="D1327" s="430" t="s">
        <v>4228</v>
      </c>
      <c r="E1327" s="430">
        <v>25</v>
      </c>
      <c r="F1327" s="430">
        <v>0</v>
      </c>
      <c r="G1327" s="430">
        <v>0</v>
      </c>
      <c r="H1327" s="430">
        <v>0</v>
      </c>
      <c r="I1327" s="430">
        <v>0</v>
      </c>
      <c r="J1327" s="430">
        <v>0</v>
      </c>
      <c r="K1327" s="430">
        <v>0</v>
      </c>
      <c r="L1327" s="430">
        <v>0</v>
      </c>
      <c r="M1327" s="430">
        <v>0</v>
      </c>
      <c r="N1327" s="430">
        <v>0</v>
      </c>
      <c r="O1327" s="430">
        <v>0</v>
      </c>
      <c r="P1327" s="430">
        <v>0</v>
      </c>
      <c r="Q1327" s="430">
        <v>0</v>
      </c>
      <c r="R1327" s="430">
        <v>0</v>
      </c>
      <c r="S1327" s="430">
        <v>0</v>
      </c>
      <c r="T1327" s="430">
        <v>0</v>
      </c>
      <c r="U1327" s="430">
        <v>0</v>
      </c>
      <c r="V1327" s="430">
        <v>0</v>
      </c>
      <c r="W1327" s="430">
        <v>0</v>
      </c>
      <c r="X1327" s="430">
        <v>0</v>
      </c>
      <c r="Y1327" s="430">
        <v>0</v>
      </c>
      <c r="Z1327" s="430">
        <v>0</v>
      </c>
      <c r="AA1327" s="430">
        <v>0</v>
      </c>
      <c r="AB1327" s="430">
        <v>0</v>
      </c>
      <c r="AC1327" s="430">
        <v>0</v>
      </c>
      <c r="AD1327" s="430">
        <v>0</v>
      </c>
      <c r="AE1327" s="430">
        <v>0</v>
      </c>
      <c r="AF1327" s="430">
        <v>0</v>
      </c>
      <c r="AG1327" s="430">
        <v>0</v>
      </c>
      <c r="AH1327" s="430">
        <v>0</v>
      </c>
      <c r="AI1327" s="430">
        <v>0</v>
      </c>
      <c r="AJ1327" s="430">
        <v>0</v>
      </c>
      <c r="AK1327" s="430">
        <v>0</v>
      </c>
      <c r="AL1327" s="430">
        <v>0</v>
      </c>
    </row>
    <row r="1328" spans="1:38" x14ac:dyDescent="0.25">
      <c r="A1328" s="430" t="s">
        <v>4268</v>
      </c>
      <c r="B1328" s="430">
        <v>1</v>
      </c>
      <c r="C1328" s="430" t="s">
        <v>4269</v>
      </c>
      <c r="D1328" s="430" t="s">
        <v>4075</v>
      </c>
      <c r="E1328" s="430">
        <v>25</v>
      </c>
      <c r="F1328" s="430">
        <v>0</v>
      </c>
      <c r="G1328" s="430">
        <v>0</v>
      </c>
      <c r="H1328" s="430">
        <v>0</v>
      </c>
      <c r="I1328" s="430">
        <v>0</v>
      </c>
      <c r="J1328" s="430">
        <v>0</v>
      </c>
      <c r="K1328" s="430">
        <v>0</v>
      </c>
      <c r="L1328" s="430">
        <v>0</v>
      </c>
      <c r="M1328" s="430">
        <v>0</v>
      </c>
      <c r="N1328" s="430">
        <v>0</v>
      </c>
      <c r="O1328" s="430">
        <v>0</v>
      </c>
      <c r="P1328" s="430">
        <v>0</v>
      </c>
      <c r="Q1328" s="430">
        <v>0</v>
      </c>
      <c r="R1328" s="430">
        <v>0</v>
      </c>
      <c r="S1328" s="430">
        <v>0</v>
      </c>
      <c r="T1328" s="430">
        <v>0</v>
      </c>
      <c r="U1328" s="430">
        <v>0</v>
      </c>
      <c r="V1328" s="430">
        <v>0</v>
      </c>
      <c r="W1328" s="430">
        <v>0</v>
      </c>
      <c r="X1328" s="430">
        <v>0</v>
      </c>
      <c r="Y1328" s="430">
        <v>0</v>
      </c>
      <c r="Z1328" s="430">
        <v>0</v>
      </c>
      <c r="AA1328" s="430">
        <v>0</v>
      </c>
      <c r="AB1328" s="430">
        <v>0</v>
      </c>
      <c r="AC1328" s="430">
        <v>0</v>
      </c>
      <c r="AD1328" s="430">
        <v>0</v>
      </c>
      <c r="AE1328" s="430">
        <v>0</v>
      </c>
      <c r="AF1328" s="430">
        <v>0</v>
      </c>
      <c r="AG1328" s="430">
        <v>0</v>
      </c>
      <c r="AH1328" s="430">
        <v>0</v>
      </c>
      <c r="AI1328" s="430">
        <v>0</v>
      </c>
      <c r="AJ1328" s="430">
        <v>0</v>
      </c>
      <c r="AK1328" s="430">
        <v>0</v>
      </c>
      <c r="AL1328" s="430">
        <v>0</v>
      </c>
    </row>
    <row r="1329" spans="1:38" x14ac:dyDescent="0.25">
      <c r="A1329" s="430" t="s">
        <v>4268</v>
      </c>
      <c r="B1329" s="430">
        <v>1</v>
      </c>
      <c r="C1329" s="430" t="s">
        <v>4269</v>
      </c>
      <c r="D1329" s="430" t="s">
        <v>4077</v>
      </c>
      <c r="E1329" s="430">
        <v>25</v>
      </c>
      <c r="F1329" s="430">
        <v>7.2988259587400003E-2</v>
      </c>
      <c r="G1329" s="430">
        <v>6.9310247388500001E-2</v>
      </c>
      <c r="H1329" s="430">
        <v>7.0062006913599997E-2</v>
      </c>
      <c r="I1329" s="430">
        <v>6.9952793734600005E-2</v>
      </c>
      <c r="J1329" s="430">
        <v>7.2134980054200007E-2</v>
      </c>
      <c r="K1329" s="430">
        <v>0.10293845503559999</v>
      </c>
      <c r="L1329" s="430">
        <v>0.1014253662452</v>
      </c>
      <c r="M1329" s="430">
        <v>0.1057719017372</v>
      </c>
      <c r="N1329" s="430">
        <v>0.13855293604230001</v>
      </c>
      <c r="O1329" s="430">
        <v>0.1334445336782</v>
      </c>
      <c r="P1329" s="430">
        <v>0.11830966128379999</v>
      </c>
      <c r="Q1329" s="430">
        <v>0.1112776320253</v>
      </c>
      <c r="R1329" s="430">
        <v>0.1080538063461</v>
      </c>
      <c r="S1329" s="430">
        <v>0.1037466856292</v>
      </c>
      <c r="T1329" s="430">
        <v>0.1019674638931</v>
      </c>
      <c r="U1329" s="430">
        <v>9.8048420352200003E-2</v>
      </c>
      <c r="V1329" s="430">
        <v>9.5929741831500007E-2</v>
      </c>
      <c r="W1329" s="430">
        <v>9.2128772012700005E-2</v>
      </c>
      <c r="X1329" s="430">
        <v>8.5632346833500003E-2</v>
      </c>
      <c r="Y1329" s="430">
        <v>7.3669193972800001E-2</v>
      </c>
      <c r="Z1329" s="430">
        <v>5.8489018320200002E-2</v>
      </c>
      <c r="AA1329" s="430">
        <v>6.1199495455200002E-2</v>
      </c>
      <c r="AB1329" s="430">
        <v>5.9296415462900001E-2</v>
      </c>
      <c r="AC1329" s="430">
        <v>6.0558409386400003E-2</v>
      </c>
      <c r="AD1329" s="430">
        <v>6.0906883119500002E-2</v>
      </c>
      <c r="AE1329" s="430">
        <v>5.6797858809100002E-2</v>
      </c>
      <c r="AF1329" s="430">
        <v>5.2855993305299998E-2</v>
      </c>
      <c r="AG1329" s="430">
        <v>5.04735633477E-2</v>
      </c>
      <c r="AH1329" s="430">
        <v>5.20161900086E-2</v>
      </c>
      <c r="AI1329" s="430">
        <v>5.1411106071099999E-2</v>
      </c>
      <c r="AJ1329" s="430">
        <v>4.3140503312999998E-2</v>
      </c>
      <c r="AK1329" s="430">
        <v>4.5852932976899997E-2</v>
      </c>
      <c r="AL1329" s="430">
        <v>0</v>
      </c>
    </row>
    <row r="1330" spans="1:38" x14ac:dyDescent="0.25">
      <c r="A1330" s="430" t="s">
        <v>4268</v>
      </c>
      <c r="B1330" s="430">
        <v>1</v>
      </c>
      <c r="C1330" s="430" t="s">
        <v>4269</v>
      </c>
      <c r="D1330" s="430" t="s">
        <v>4079</v>
      </c>
      <c r="E1330" s="430">
        <v>25</v>
      </c>
      <c r="F1330" s="430">
        <v>0</v>
      </c>
      <c r="G1330" s="430">
        <v>0</v>
      </c>
      <c r="H1330" s="430">
        <v>0</v>
      </c>
      <c r="I1330" s="430">
        <v>0</v>
      </c>
      <c r="J1330" s="430">
        <v>0</v>
      </c>
      <c r="K1330" s="430">
        <v>0</v>
      </c>
      <c r="L1330" s="430">
        <v>0</v>
      </c>
      <c r="M1330" s="430">
        <v>0</v>
      </c>
      <c r="N1330" s="430">
        <v>0</v>
      </c>
      <c r="O1330" s="430">
        <v>0</v>
      </c>
      <c r="P1330" s="430">
        <v>0</v>
      </c>
      <c r="Q1330" s="430">
        <v>0</v>
      </c>
      <c r="R1330" s="430">
        <v>0</v>
      </c>
      <c r="S1330" s="430">
        <v>0</v>
      </c>
      <c r="T1330" s="430">
        <v>0</v>
      </c>
      <c r="U1330" s="430">
        <v>0</v>
      </c>
      <c r="V1330" s="430">
        <v>0</v>
      </c>
      <c r="W1330" s="430">
        <v>0</v>
      </c>
      <c r="X1330" s="430">
        <v>0</v>
      </c>
      <c r="Y1330" s="430">
        <v>0</v>
      </c>
      <c r="Z1330" s="430">
        <v>0</v>
      </c>
      <c r="AA1330" s="430">
        <v>0</v>
      </c>
      <c r="AB1330" s="430">
        <v>0</v>
      </c>
      <c r="AC1330" s="430">
        <v>0</v>
      </c>
      <c r="AD1330" s="430">
        <v>0</v>
      </c>
      <c r="AE1330" s="430">
        <v>0</v>
      </c>
      <c r="AF1330" s="430">
        <v>0</v>
      </c>
      <c r="AG1330" s="430">
        <v>0</v>
      </c>
      <c r="AH1330" s="430">
        <v>0</v>
      </c>
      <c r="AI1330" s="430">
        <v>0</v>
      </c>
      <c r="AJ1330" s="430">
        <v>0</v>
      </c>
      <c r="AK1330" s="430">
        <v>0</v>
      </c>
      <c r="AL1330" s="430">
        <v>0</v>
      </c>
    </row>
    <row r="1331" spans="1:38" x14ac:dyDescent="0.25">
      <c r="A1331" s="430" t="s">
        <v>4268</v>
      </c>
      <c r="B1331" s="430">
        <v>1</v>
      </c>
      <c r="C1331" s="430" t="s">
        <v>4269</v>
      </c>
      <c r="D1331" s="430" t="s">
        <v>4081</v>
      </c>
      <c r="E1331" s="430">
        <v>25</v>
      </c>
      <c r="F1331" s="430">
        <v>7.2988259587400003E-2</v>
      </c>
      <c r="G1331" s="430">
        <v>6.9310247388500001E-2</v>
      </c>
      <c r="H1331" s="430">
        <v>0.1050930103704</v>
      </c>
      <c r="I1331" s="430">
        <v>0.10492919060189999</v>
      </c>
      <c r="J1331" s="430">
        <v>0.10820247008140001</v>
      </c>
      <c r="K1331" s="430">
        <v>0.10293845503559999</v>
      </c>
      <c r="L1331" s="430">
        <v>0.1014253662452</v>
      </c>
      <c r="M1331" s="430">
        <v>0.1057719017372</v>
      </c>
      <c r="N1331" s="430">
        <v>0.1039147020317</v>
      </c>
      <c r="O1331" s="430">
        <v>0.10008340025869999</v>
      </c>
      <c r="P1331" s="430">
        <v>8.8732245962799994E-2</v>
      </c>
      <c r="Q1331" s="430">
        <v>8.3458224018999994E-2</v>
      </c>
      <c r="R1331" s="430">
        <v>8.1040354759600003E-2</v>
      </c>
      <c r="S1331" s="430">
        <v>7.7810014221899995E-2</v>
      </c>
      <c r="T1331" s="430">
        <v>0.1019674638931</v>
      </c>
      <c r="U1331" s="430">
        <v>9.8048420352200003E-2</v>
      </c>
      <c r="V1331" s="430">
        <v>0.1199121772894</v>
      </c>
      <c r="W1331" s="430">
        <v>0.1151609650158</v>
      </c>
      <c r="X1331" s="430">
        <v>0.12844852025030001</v>
      </c>
      <c r="Y1331" s="430">
        <v>0.1105037909592</v>
      </c>
      <c r="Z1331" s="430">
        <v>6.3337861276200003E-2</v>
      </c>
      <c r="AA1331" s="430">
        <v>7.7495182433899995E-2</v>
      </c>
      <c r="AB1331" s="430">
        <v>6.0879140680900001E-2</v>
      </c>
      <c r="AC1331" s="430">
        <v>8.1025684822700006E-2</v>
      </c>
      <c r="AD1331" s="430">
        <v>8.9044299561900006E-2</v>
      </c>
      <c r="AE1331" s="430">
        <v>8.6182905139399996E-2</v>
      </c>
      <c r="AF1331" s="430">
        <v>9.4410159838200003E-2</v>
      </c>
      <c r="AG1331" s="430">
        <v>8.9608757830200003E-2</v>
      </c>
      <c r="AH1331" s="430">
        <v>9.2793581793900001E-2</v>
      </c>
      <c r="AI1331" s="430">
        <v>9.6389253361999994E-2</v>
      </c>
      <c r="AJ1331" s="430">
        <v>8.5186721865300005E-2</v>
      </c>
      <c r="AK1331" s="430">
        <v>0.100911261563</v>
      </c>
      <c r="AL1331" s="430">
        <v>0</v>
      </c>
    </row>
    <row r="1332" spans="1:38" x14ac:dyDescent="0.25">
      <c r="A1332" s="430" t="s">
        <v>4268</v>
      </c>
      <c r="B1332" s="430">
        <v>1</v>
      </c>
      <c r="C1332" s="430" t="s">
        <v>4269</v>
      </c>
      <c r="D1332" s="430" t="s">
        <v>4083</v>
      </c>
      <c r="E1332" s="430">
        <v>25</v>
      </c>
      <c r="F1332" s="430">
        <v>0.29195303834949998</v>
      </c>
      <c r="G1332" s="430">
        <v>0.27724098955389997</v>
      </c>
      <c r="H1332" s="430">
        <v>0.28024802765439999</v>
      </c>
      <c r="I1332" s="430">
        <v>0.27981117493840002</v>
      </c>
      <c r="J1332" s="430">
        <v>0.28853992021699998</v>
      </c>
      <c r="K1332" s="430">
        <v>0.27450254676160002</v>
      </c>
      <c r="L1332" s="430">
        <v>0.27046764332060003</v>
      </c>
      <c r="M1332" s="430">
        <v>0.28205840463249998</v>
      </c>
      <c r="N1332" s="430">
        <v>0.27710587208460002</v>
      </c>
      <c r="O1332" s="430">
        <v>0.26688906735649998</v>
      </c>
      <c r="P1332" s="430">
        <v>0.23661932256759999</v>
      </c>
      <c r="Q1332" s="430">
        <v>0.2225552640507</v>
      </c>
      <c r="R1332" s="430">
        <v>0.2161076126922</v>
      </c>
      <c r="S1332" s="430">
        <v>0.2074933712583</v>
      </c>
      <c r="T1332" s="430">
        <v>0.20393492778610001</v>
      </c>
      <c r="U1332" s="430">
        <v>0.1960968407043</v>
      </c>
      <c r="V1332" s="430">
        <v>0.19185948366300001</v>
      </c>
      <c r="W1332" s="430">
        <v>0.18425754402530001</v>
      </c>
      <c r="X1332" s="430">
        <v>0.17126469366710001</v>
      </c>
      <c r="Y1332" s="430">
        <v>0.1473383879456</v>
      </c>
      <c r="Z1332" s="430">
        <v>0.14156716041090001</v>
      </c>
      <c r="AA1332" s="430">
        <v>0.1387645903104</v>
      </c>
      <c r="AB1332" s="430">
        <v>0.15036483196020001</v>
      </c>
      <c r="AC1332" s="430">
        <v>0.1455120540025</v>
      </c>
      <c r="AD1332" s="430">
        <v>0.14135062495350001</v>
      </c>
      <c r="AE1332" s="430">
        <v>0.1567932929791</v>
      </c>
      <c r="AF1332" s="430">
        <v>0.17221778131689999</v>
      </c>
      <c r="AG1332" s="430">
        <v>0.18066414769319999</v>
      </c>
      <c r="AH1332" s="430">
        <v>0.1746879916471</v>
      </c>
      <c r="AI1332" s="430">
        <v>0.159833397115</v>
      </c>
      <c r="AJ1332" s="430">
        <v>0.1533639661715</v>
      </c>
      <c r="AK1332" s="430">
        <v>0.1471794761769</v>
      </c>
      <c r="AL1332" s="430">
        <v>0</v>
      </c>
    </row>
    <row r="1333" spans="1:38" x14ac:dyDescent="0.25">
      <c r="A1333" s="430" t="s">
        <v>4268</v>
      </c>
      <c r="B1333" s="430">
        <v>1</v>
      </c>
      <c r="C1333" s="430" t="s">
        <v>4269</v>
      </c>
      <c r="D1333" s="430" t="s">
        <v>4229</v>
      </c>
      <c r="E1333" s="430">
        <v>25</v>
      </c>
      <c r="F1333" s="430">
        <v>0</v>
      </c>
      <c r="G1333" s="430">
        <v>0</v>
      </c>
      <c r="H1333" s="430">
        <v>0</v>
      </c>
      <c r="I1333" s="430">
        <v>0</v>
      </c>
      <c r="J1333" s="430">
        <v>0</v>
      </c>
      <c r="K1333" s="430">
        <v>0</v>
      </c>
      <c r="L1333" s="430">
        <v>0</v>
      </c>
      <c r="M1333" s="430">
        <v>0</v>
      </c>
      <c r="N1333" s="430">
        <v>0</v>
      </c>
      <c r="O1333" s="430">
        <v>0</v>
      </c>
      <c r="P1333" s="430">
        <v>0</v>
      </c>
      <c r="Q1333" s="430">
        <v>0</v>
      </c>
      <c r="R1333" s="430">
        <v>0</v>
      </c>
      <c r="S1333" s="430">
        <v>0</v>
      </c>
      <c r="T1333" s="430">
        <v>0</v>
      </c>
      <c r="U1333" s="430">
        <v>0</v>
      </c>
      <c r="V1333" s="430">
        <v>0</v>
      </c>
      <c r="W1333" s="430">
        <v>0</v>
      </c>
      <c r="X1333" s="430">
        <v>0</v>
      </c>
      <c r="Y1333" s="430">
        <v>0</v>
      </c>
      <c r="Z1333" s="430">
        <v>0</v>
      </c>
      <c r="AA1333" s="430">
        <v>0</v>
      </c>
      <c r="AB1333" s="430">
        <v>0</v>
      </c>
      <c r="AC1333" s="430">
        <v>0</v>
      </c>
      <c r="AD1333" s="430">
        <v>0</v>
      </c>
      <c r="AE1333" s="430">
        <v>0</v>
      </c>
      <c r="AF1333" s="430">
        <v>0</v>
      </c>
      <c r="AG1333" s="430">
        <v>0</v>
      </c>
      <c r="AH1333" s="430">
        <v>0</v>
      </c>
      <c r="AI1333" s="430">
        <v>0</v>
      </c>
      <c r="AJ1333" s="430">
        <v>0</v>
      </c>
      <c r="AK1333" s="430">
        <v>0</v>
      </c>
      <c r="AL1333" s="430">
        <v>0</v>
      </c>
    </row>
    <row r="1334" spans="1:38" x14ac:dyDescent="0.25">
      <c r="A1334" s="430" t="s">
        <v>4268</v>
      </c>
      <c r="B1334" s="430">
        <v>1</v>
      </c>
      <c r="C1334" s="430" t="s">
        <v>4269</v>
      </c>
      <c r="D1334" s="430" t="s">
        <v>4085</v>
      </c>
      <c r="E1334" s="430">
        <v>25</v>
      </c>
      <c r="F1334" s="430">
        <v>0</v>
      </c>
      <c r="G1334" s="430">
        <v>0</v>
      </c>
      <c r="H1334" s="430">
        <v>0</v>
      </c>
      <c r="I1334" s="430">
        <v>0</v>
      </c>
      <c r="J1334" s="430">
        <v>0</v>
      </c>
      <c r="K1334" s="430">
        <v>0</v>
      </c>
      <c r="L1334" s="430">
        <v>0</v>
      </c>
      <c r="M1334" s="430">
        <v>0</v>
      </c>
      <c r="N1334" s="430">
        <v>0</v>
      </c>
      <c r="O1334" s="430">
        <v>0</v>
      </c>
      <c r="P1334" s="430">
        <v>0</v>
      </c>
      <c r="Q1334" s="430">
        <v>0</v>
      </c>
      <c r="R1334" s="430">
        <v>0</v>
      </c>
      <c r="S1334" s="430">
        <v>0</v>
      </c>
      <c r="T1334" s="430">
        <v>0</v>
      </c>
      <c r="U1334" s="430">
        <v>0</v>
      </c>
      <c r="V1334" s="430">
        <v>0</v>
      </c>
      <c r="W1334" s="430">
        <v>0</v>
      </c>
      <c r="X1334" s="430">
        <v>0</v>
      </c>
      <c r="Y1334" s="430">
        <v>0</v>
      </c>
      <c r="Z1334" s="430">
        <v>0</v>
      </c>
      <c r="AA1334" s="430">
        <v>0</v>
      </c>
      <c r="AB1334" s="430">
        <v>0</v>
      </c>
      <c r="AC1334" s="430">
        <v>0</v>
      </c>
      <c r="AD1334" s="430">
        <v>0</v>
      </c>
      <c r="AE1334" s="430">
        <v>0</v>
      </c>
      <c r="AF1334" s="430">
        <v>0</v>
      </c>
      <c r="AG1334" s="430">
        <v>0</v>
      </c>
      <c r="AH1334" s="430">
        <v>0</v>
      </c>
      <c r="AI1334" s="430">
        <v>0</v>
      </c>
      <c r="AJ1334" s="430">
        <v>0</v>
      </c>
      <c r="AK1334" s="430">
        <v>0</v>
      </c>
      <c r="AL1334" s="430">
        <v>0</v>
      </c>
    </row>
    <row r="1335" spans="1:38" x14ac:dyDescent="0.25">
      <c r="A1335" s="430" t="s">
        <v>4268</v>
      </c>
      <c r="B1335" s="430">
        <v>1</v>
      </c>
      <c r="C1335" s="430" t="s">
        <v>4269</v>
      </c>
      <c r="D1335" s="430" t="s">
        <v>4087</v>
      </c>
      <c r="E1335" s="430">
        <v>25</v>
      </c>
      <c r="F1335" s="430">
        <v>7.2988259587400003E-2</v>
      </c>
      <c r="G1335" s="430">
        <v>6.9310247388500001E-2</v>
      </c>
      <c r="H1335" s="430">
        <v>7.0062006913599997E-2</v>
      </c>
      <c r="I1335" s="430">
        <v>6.9952793734600005E-2</v>
      </c>
      <c r="J1335" s="430">
        <v>7.2134980054200007E-2</v>
      </c>
      <c r="K1335" s="430">
        <v>6.8625636690400005E-2</v>
      </c>
      <c r="L1335" s="430">
        <v>6.7616910830100005E-2</v>
      </c>
      <c r="M1335" s="430">
        <v>7.0514601158100002E-2</v>
      </c>
      <c r="N1335" s="430">
        <v>6.9276468021100004E-2</v>
      </c>
      <c r="O1335" s="430">
        <v>6.67222668391E-2</v>
      </c>
      <c r="P1335" s="430">
        <v>5.9154830641899997E-2</v>
      </c>
      <c r="Q1335" s="430">
        <v>5.5638816012700001E-2</v>
      </c>
      <c r="R1335" s="430">
        <v>5.4026903173100001E-2</v>
      </c>
      <c r="S1335" s="430">
        <v>5.1873342814600001E-2</v>
      </c>
      <c r="T1335" s="430">
        <v>5.0983731946500001E-2</v>
      </c>
      <c r="U1335" s="430">
        <v>4.9024210176100001E-2</v>
      </c>
      <c r="V1335" s="430">
        <v>4.7964870915799998E-2</v>
      </c>
      <c r="W1335" s="430">
        <v>4.6064386006300001E-2</v>
      </c>
      <c r="X1335" s="430">
        <v>4.2816173416800003E-2</v>
      </c>
      <c r="Y1335" s="430">
        <v>3.6834596986400001E-2</v>
      </c>
      <c r="Z1335" s="430">
        <v>1.9676698316999999E-2</v>
      </c>
      <c r="AA1335" s="430">
        <v>2.3506167028899998E-2</v>
      </c>
      <c r="AB1335" s="430">
        <v>2.2761193468500002E-2</v>
      </c>
      <c r="AC1335" s="430">
        <v>2.8236994720900001E-2</v>
      </c>
      <c r="AD1335" s="430">
        <v>3.2915189119200002E-2</v>
      </c>
      <c r="AE1335" s="430">
        <v>3.1293354542400002E-2</v>
      </c>
      <c r="AF1335" s="430">
        <v>3.4725799735900002E-2</v>
      </c>
      <c r="AG1335" s="430">
        <v>3.3611032636600001E-2</v>
      </c>
      <c r="AH1335" s="430">
        <v>3.2211203961000003E-2</v>
      </c>
      <c r="AI1335" s="430">
        <v>3.1076913881899999E-2</v>
      </c>
      <c r="AJ1335" s="430">
        <v>3.1294915487000002E-2</v>
      </c>
      <c r="AK1335" s="430">
        <v>3.27139693636E-2</v>
      </c>
      <c r="AL1335" s="430">
        <v>0</v>
      </c>
    </row>
    <row r="1336" spans="1:38" x14ac:dyDescent="0.25">
      <c r="A1336" s="430" t="s">
        <v>4268</v>
      </c>
      <c r="B1336" s="430">
        <v>1</v>
      </c>
      <c r="C1336" s="430" t="s">
        <v>4269</v>
      </c>
      <c r="D1336" s="430" t="s">
        <v>4230</v>
      </c>
      <c r="E1336" s="430">
        <v>25</v>
      </c>
      <c r="F1336" s="430">
        <v>0</v>
      </c>
      <c r="G1336" s="430">
        <v>0</v>
      </c>
      <c r="H1336" s="430">
        <v>0</v>
      </c>
      <c r="I1336" s="430">
        <v>0</v>
      </c>
      <c r="J1336" s="430">
        <v>0</v>
      </c>
      <c r="K1336" s="430">
        <v>0</v>
      </c>
      <c r="L1336" s="430">
        <v>0</v>
      </c>
      <c r="M1336" s="430">
        <v>0</v>
      </c>
      <c r="N1336" s="430">
        <v>0</v>
      </c>
      <c r="O1336" s="430">
        <v>0</v>
      </c>
      <c r="P1336" s="430">
        <v>0</v>
      </c>
      <c r="Q1336" s="430">
        <v>0</v>
      </c>
      <c r="R1336" s="430">
        <v>0</v>
      </c>
      <c r="S1336" s="430">
        <v>0</v>
      </c>
      <c r="T1336" s="430">
        <v>0</v>
      </c>
      <c r="U1336" s="430">
        <v>0</v>
      </c>
      <c r="V1336" s="430">
        <v>0</v>
      </c>
      <c r="W1336" s="430">
        <v>0</v>
      </c>
      <c r="X1336" s="430">
        <v>0</v>
      </c>
      <c r="Y1336" s="430">
        <v>0</v>
      </c>
      <c r="Z1336" s="430">
        <v>0</v>
      </c>
      <c r="AA1336" s="430">
        <v>0</v>
      </c>
      <c r="AB1336" s="430">
        <v>0</v>
      </c>
      <c r="AC1336" s="430">
        <v>0</v>
      </c>
      <c r="AD1336" s="430">
        <v>0</v>
      </c>
      <c r="AE1336" s="430">
        <v>0</v>
      </c>
      <c r="AF1336" s="430">
        <v>0</v>
      </c>
      <c r="AG1336" s="430">
        <v>0</v>
      </c>
      <c r="AH1336" s="430">
        <v>0</v>
      </c>
      <c r="AI1336" s="430">
        <v>0</v>
      </c>
      <c r="AJ1336" s="430">
        <v>0</v>
      </c>
      <c r="AK1336" s="430">
        <v>0</v>
      </c>
      <c r="AL1336" s="430">
        <v>0</v>
      </c>
    </row>
    <row r="1337" spans="1:38" x14ac:dyDescent="0.25">
      <c r="A1337" s="430" t="s">
        <v>4268</v>
      </c>
      <c r="B1337" s="430">
        <v>1</v>
      </c>
      <c r="C1337" s="430" t="s">
        <v>4269</v>
      </c>
      <c r="D1337" s="430" t="s">
        <v>4089</v>
      </c>
      <c r="E1337" s="430">
        <v>25</v>
      </c>
      <c r="F1337" s="430">
        <v>0</v>
      </c>
      <c r="G1337" s="430">
        <v>0</v>
      </c>
      <c r="H1337" s="430">
        <v>0</v>
      </c>
      <c r="I1337" s="430">
        <v>0</v>
      </c>
      <c r="J1337" s="430">
        <v>0</v>
      </c>
      <c r="K1337" s="430">
        <v>0</v>
      </c>
      <c r="L1337" s="430">
        <v>0</v>
      </c>
      <c r="M1337" s="430">
        <v>0</v>
      </c>
      <c r="N1337" s="430">
        <v>0</v>
      </c>
      <c r="O1337" s="430">
        <v>0</v>
      </c>
      <c r="P1337" s="430">
        <v>0</v>
      </c>
      <c r="Q1337" s="430">
        <v>0</v>
      </c>
      <c r="R1337" s="430">
        <v>0</v>
      </c>
      <c r="S1337" s="430">
        <v>0</v>
      </c>
      <c r="T1337" s="430">
        <v>0</v>
      </c>
      <c r="U1337" s="430">
        <v>0</v>
      </c>
      <c r="V1337" s="430">
        <v>0</v>
      </c>
      <c r="W1337" s="430">
        <v>0</v>
      </c>
      <c r="X1337" s="430">
        <v>0</v>
      </c>
      <c r="Y1337" s="430">
        <v>0</v>
      </c>
      <c r="Z1337" s="430">
        <v>0</v>
      </c>
      <c r="AA1337" s="430">
        <v>0</v>
      </c>
      <c r="AB1337" s="430">
        <v>0</v>
      </c>
      <c r="AC1337" s="430">
        <v>0</v>
      </c>
      <c r="AD1337" s="430">
        <v>0</v>
      </c>
      <c r="AE1337" s="430">
        <v>0</v>
      </c>
      <c r="AF1337" s="430">
        <v>0</v>
      </c>
      <c r="AG1337" s="430">
        <v>0</v>
      </c>
      <c r="AH1337" s="430">
        <v>0</v>
      </c>
      <c r="AI1337" s="430">
        <v>0</v>
      </c>
      <c r="AJ1337" s="430">
        <v>0</v>
      </c>
      <c r="AK1337" s="430">
        <v>0</v>
      </c>
      <c r="AL1337" s="430">
        <v>0</v>
      </c>
    </row>
    <row r="1338" spans="1:38" x14ac:dyDescent="0.25">
      <c r="A1338" s="430" t="s">
        <v>4268</v>
      </c>
      <c r="B1338" s="430">
        <v>1</v>
      </c>
      <c r="C1338" s="430" t="s">
        <v>4269</v>
      </c>
      <c r="D1338" s="430" t="s">
        <v>4091</v>
      </c>
      <c r="E1338" s="430">
        <v>25</v>
      </c>
      <c r="F1338" s="430">
        <v>3.6494129793700002E-2</v>
      </c>
      <c r="G1338" s="430">
        <v>3.4655123694199999E-2</v>
      </c>
      <c r="H1338" s="430">
        <v>3.5031003456799999E-2</v>
      </c>
      <c r="I1338" s="430">
        <v>3.4976396867300003E-2</v>
      </c>
      <c r="J1338" s="430">
        <v>3.6067490027100003E-2</v>
      </c>
      <c r="K1338" s="430">
        <v>3.4312818345200002E-2</v>
      </c>
      <c r="L1338" s="430">
        <v>3.3808455415099997E-2</v>
      </c>
      <c r="M1338" s="430">
        <v>3.5257300579100002E-2</v>
      </c>
      <c r="N1338" s="430">
        <v>3.4638234010599997E-2</v>
      </c>
      <c r="O1338" s="430">
        <v>3.3361133419600002E-2</v>
      </c>
      <c r="P1338" s="430">
        <v>2.95774153209E-2</v>
      </c>
      <c r="Q1338" s="430">
        <v>2.7819408006299999E-2</v>
      </c>
      <c r="R1338" s="430">
        <v>2.7013451586499999E-2</v>
      </c>
      <c r="S1338" s="430">
        <v>2.5936671407300001E-2</v>
      </c>
      <c r="T1338" s="430">
        <v>2.5491865973299999E-2</v>
      </c>
      <c r="U1338" s="430">
        <v>2.4512105087999999E-2</v>
      </c>
      <c r="V1338" s="430">
        <v>4.7964870915799998E-2</v>
      </c>
      <c r="W1338" s="430">
        <v>4.6064386006300001E-2</v>
      </c>
      <c r="X1338" s="430">
        <v>4.2816173416800003E-2</v>
      </c>
      <c r="Y1338" s="430">
        <v>3.6834596986400001E-2</v>
      </c>
      <c r="Z1338" s="430">
        <v>5.7418122287899998E-2</v>
      </c>
      <c r="AA1338" s="430">
        <v>5.8629568546699998E-2</v>
      </c>
      <c r="AB1338" s="430">
        <v>4.7618290132600001E-2</v>
      </c>
      <c r="AC1338" s="430">
        <v>5.3292545375900002E-2</v>
      </c>
      <c r="AD1338" s="430">
        <v>5.2660642308699997E-2</v>
      </c>
      <c r="AE1338" s="430">
        <v>5.2964403207700003E-2</v>
      </c>
      <c r="AF1338" s="430">
        <v>5.4900623456399997E-2</v>
      </c>
      <c r="AG1338" s="430">
        <v>5.2450726070000002E-2</v>
      </c>
      <c r="AH1338" s="430">
        <v>5.2095597913000002E-2</v>
      </c>
      <c r="AI1338" s="430">
        <v>4.5602967178100001E-2</v>
      </c>
      <c r="AJ1338" s="430">
        <v>5.0690404835000001E-2</v>
      </c>
      <c r="AK1338" s="430">
        <v>5.1251562414400001E-2</v>
      </c>
      <c r="AL1338" s="430">
        <v>0</v>
      </c>
    </row>
    <row r="1339" spans="1:38" x14ac:dyDescent="0.25">
      <c r="A1339" s="430" t="s">
        <v>4268</v>
      </c>
      <c r="B1339" s="430">
        <v>1</v>
      </c>
      <c r="C1339" s="430" t="s">
        <v>4269</v>
      </c>
      <c r="D1339" s="430" t="s">
        <v>4093</v>
      </c>
      <c r="E1339" s="430">
        <v>25</v>
      </c>
      <c r="F1339" s="430">
        <v>3.6494129793700002E-2</v>
      </c>
      <c r="G1339" s="430">
        <v>3.4655123694199999E-2</v>
      </c>
      <c r="H1339" s="430">
        <v>7.0062006913599997E-2</v>
      </c>
      <c r="I1339" s="430">
        <v>6.9952793734600005E-2</v>
      </c>
      <c r="J1339" s="430">
        <v>7.2134980054200007E-2</v>
      </c>
      <c r="K1339" s="430">
        <v>0.10293845503559999</v>
      </c>
      <c r="L1339" s="430">
        <v>0.1014253662452</v>
      </c>
      <c r="M1339" s="430">
        <v>0.1057719017372</v>
      </c>
      <c r="N1339" s="430">
        <v>0.1039147020317</v>
      </c>
      <c r="O1339" s="430">
        <v>0.10008340025869999</v>
      </c>
      <c r="P1339" s="430">
        <v>8.8732245962799994E-2</v>
      </c>
      <c r="Q1339" s="430">
        <v>8.3458224018999994E-2</v>
      </c>
      <c r="R1339" s="430">
        <v>8.1040354759600003E-2</v>
      </c>
      <c r="S1339" s="430">
        <v>7.7810014221899995E-2</v>
      </c>
      <c r="T1339" s="430">
        <v>7.6475597919800006E-2</v>
      </c>
      <c r="U1339" s="430">
        <v>7.3536315264099997E-2</v>
      </c>
      <c r="V1339" s="430">
        <v>7.1947306373600001E-2</v>
      </c>
      <c r="W1339" s="430">
        <v>6.9096579009500003E-2</v>
      </c>
      <c r="X1339" s="430">
        <v>6.4224260125100005E-2</v>
      </c>
      <c r="Y1339" s="430">
        <v>5.5251895479600001E-2</v>
      </c>
      <c r="Z1339" s="430">
        <v>7.6867695585000007E-2</v>
      </c>
      <c r="AA1339" s="430">
        <v>7.6073285640400001E-2</v>
      </c>
      <c r="AB1339" s="430">
        <v>6.7133996232699999E-2</v>
      </c>
      <c r="AC1339" s="430">
        <v>7.6451680123300003E-2</v>
      </c>
      <c r="AD1339" s="430">
        <v>8.0722006447899994E-2</v>
      </c>
      <c r="AE1339" s="430">
        <v>8.9395534481500005E-2</v>
      </c>
      <c r="AF1339" s="430">
        <v>9.2665339425400006E-2</v>
      </c>
      <c r="AG1339" s="430">
        <v>8.8582025442900003E-2</v>
      </c>
      <c r="AH1339" s="430">
        <v>8.8640234826599995E-2</v>
      </c>
      <c r="AI1339" s="430">
        <v>9.9206681079999998E-2</v>
      </c>
      <c r="AJ1339" s="430">
        <v>9.7626035106500003E-2</v>
      </c>
      <c r="AK1339" s="430">
        <v>9.7696588350900004E-2</v>
      </c>
      <c r="AL1339" s="430">
        <v>0</v>
      </c>
    </row>
    <row r="1340" spans="1:38" x14ac:dyDescent="0.25">
      <c r="A1340" s="430" t="s">
        <v>4268</v>
      </c>
      <c r="B1340" s="430">
        <v>1</v>
      </c>
      <c r="C1340" s="430" t="s">
        <v>4269</v>
      </c>
      <c r="D1340" s="430" t="s">
        <v>4095</v>
      </c>
      <c r="E1340" s="430">
        <v>25</v>
      </c>
      <c r="F1340" s="430">
        <v>0</v>
      </c>
      <c r="G1340" s="430">
        <v>0</v>
      </c>
      <c r="H1340" s="430">
        <v>0</v>
      </c>
      <c r="I1340" s="430">
        <v>0</v>
      </c>
      <c r="J1340" s="430">
        <v>0</v>
      </c>
      <c r="K1340" s="430">
        <v>0</v>
      </c>
      <c r="L1340" s="430">
        <v>0</v>
      </c>
      <c r="M1340" s="430">
        <v>0</v>
      </c>
      <c r="N1340" s="430">
        <v>0</v>
      </c>
      <c r="O1340" s="430">
        <v>0</v>
      </c>
      <c r="P1340" s="430">
        <v>0</v>
      </c>
      <c r="Q1340" s="430">
        <v>0</v>
      </c>
      <c r="R1340" s="430">
        <v>0</v>
      </c>
      <c r="S1340" s="430">
        <v>0</v>
      </c>
      <c r="T1340" s="430">
        <v>0</v>
      </c>
      <c r="U1340" s="430">
        <v>0</v>
      </c>
      <c r="V1340" s="430">
        <v>0</v>
      </c>
      <c r="W1340" s="430">
        <v>0</v>
      </c>
      <c r="X1340" s="430">
        <v>0</v>
      </c>
      <c r="Y1340" s="430">
        <v>0</v>
      </c>
      <c r="Z1340" s="430">
        <v>0</v>
      </c>
      <c r="AA1340" s="430">
        <v>0</v>
      </c>
      <c r="AB1340" s="430">
        <v>0</v>
      </c>
      <c r="AC1340" s="430">
        <v>0</v>
      </c>
      <c r="AD1340" s="430">
        <v>0</v>
      </c>
      <c r="AE1340" s="430">
        <v>0</v>
      </c>
      <c r="AF1340" s="430">
        <v>0</v>
      </c>
      <c r="AG1340" s="430">
        <v>0</v>
      </c>
      <c r="AH1340" s="430">
        <v>1.4741148207999999E-3</v>
      </c>
      <c r="AI1340" s="430">
        <v>9.1030737065000006E-3</v>
      </c>
      <c r="AJ1340" s="430">
        <v>4.1324856248999998E-3</v>
      </c>
      <c r="AK1340" s="430">
        <v>5.0568530476000004E-3</v>
      </c>
      <c r="AL1340" s="430">
        <v>0</v>
      </c>
    </row>
    <row r="1341" spans="1:38" x14ac:dyDescent="0.25">
      <c r="A1341" s="430" t="s">
        <v>4268</v>
      </c>
      <c r="B1341" s="430">
        <v>1</v>
      </c>
      <c r="C1341" s="430" t="s">
        <v>4269</v>
      </c>
      <c r="D1341" s="430" t="s">
        <v>4097</v>
      </c>
      <c r="E1341" s="430">
        <v>25</v>
      </c>
      <c r="F1341" s="430">
        <v>0</v>
      </c>
      <c r="G1341" s="430">
        <v>0</v>
      </c>
      <c r="H1341" s="430">
        <v>0</v>
      </c>
      <c r="I1341" s="430">
        <v>0</v>
      </c>
      <c r="J1341" s="430">
        <v>0</v>
      </c>
      <c r="K1341" s="430">
        <v>0</v>
      </c>
      <c r="L1341" s="430">
        <v>0</v>
      </c>
      <c r="M1341" s="430">
        <v>0</v>
      </c>
      <c r="N1341" s="430">
        <v>0</v>
      </c>
      <c r="O1341" s="430">
        <v>0</v>
      </c>
      <c r="P1341" s="430">
        <v>0</v>
      </c>
      <c r="Q1341" s="430">
        <v>0</v>
      </c>
      <c r="R1341" s="430">
        <v>0</v>
      </c>
      <c r="S1341" s="430">
        <v>0</v>
      </c>
      <c r="T1341" s="430">
        <v>0</v>
      </c>
      <c r="U1341" s="430">
        <v>0</v>
      </c>
      <c r="V1341" s="430">
        <v>0</v>
      </c>
      <c r="W1341" s="430">
        <v>0</v>
      </c>
      <c r="X1341" s="430">
        <v>0</v>
      </c>
      <c r="Y1341" s="430">
        <v>0</v>
      </c>
      <c r="Z1341" s="430">
        <v>0</v>
      </c>
      <c r="AA1341" s="430">
        <v>0</v>
      </c>
      <c r="AB1341" s="430">
        <v>0</v>
      </c>
      <c r="AC1341" s="430">
        <v>0</v>
      </c>
      <c r="AD1341" s="430">
        <v>0</v>
      </c>
      <c r="AE1341" s="430">
        <v>0</v>
      </c>
      <c r="AF1341" s="430">
        <v>0</v>
      </c>
      <c r="AG1341" s="430">
        <v>0</v>
      </c>
      <c r="AH1341" s="430">
        <v>0</v>
      </c>
      <c r="AI1341" s="430">
        <v>0</v>
      </c>
      <c r="AJ1341" s="430">
        <v>0</v>
      </c>
      <c r="AK1341" s="430">
        <v>0</v>
      </c>
      <c r="AL1341" s="430">
        <v>0</v>
      </c>
    </row>
    <row r="1342" spans="1:38" x14ac:dyDescent="0.25">
      <c r="A1342" s="430" t="s">
        <v>4270</v>
      </c>
      <c r="B1342" s="430">
        <v>1</v>
      </c>
      <c r="C1342" s="430" t="s">
        <v>4271</v>
      </c>
      <c r="D1342" s="430" t="s">
        <v>4001</v>
      </c>
      <c r="E1342" s="430">
        <v>26</v>
      </c>
      <c r="F1342" s="430">
        <v>0</v>
      </c>
      <c r="G1342" s="430">
        <v>0</v>
      </c>
      <c r="H1342" s="430">
        <v>0</v>
      </c>
      <c r="I1342" s="430">
        <v>0</v>
      </c>
      <c r="J1342" s="430">
        <v>0</v>
      </c>
      <c r="K1342" s="430">
        <v>0</v>
      </c>
      <c r="L1342" s="430">
        <v>0</v>
      </c>
      <c r="M1342" s="430">
        <v>0</v>
      </c>
      <c r="N1342" s="430">
        <v>0</v>
      </c>
      <c r="O1342" s="430">
        <v>0</v>
      </c>
      <c r="P1342" s="430">
        <v>0</v>
      </c>
      <c r="Q1342" s="430">
        <v>0</v>
      </c>
      <c r="R1342" s="430">
        <v>0</v>
      </c>
      <c r="S1342" s="430">
        <v>0</v>
      </c>
      <c r="T1342" s="430">
        <v>0</v>
      </c>
      <c r="U1342" s="430">
        <v>0</v>
      </c>
      <c r="V1342" s="430">
        <v>0</v>
      </c>
      <c r="W1342" s="430">
        <v>0</v>
      </c>
      <c r="X1342" s="430">
        <v>0</v>
      </c>
      <c r="Y1342" s="430">
        <v>0</v>
      </c>
      <c r="Z1342" s="430">
        <v>0</v>
      </c>
      <c r="AA1342" s="430">
        <v>0</v>
      </c>
      <c r="AB1342" s="430">
        <v>0</v>
      </c>
      <c r="AC1342" s="430">
        <v>0</v>
      </c>
      <c r="AD1342" s="430">
        <v>0</v>
      </c>
      <c r="AE1342" s="430">
        <v>0</v>
      </c>
      <c r="AF1342" s="430">
        <v>0</v>
      </c>
      <c r="AG1342" s="430">
        <v>0</v>
      </c>
      <c r="AH1342" s="430">
        <v>0</v>
      </c>
      <c r="AI1342" s="430">
        <v>0</v>
      </c>
      <c r="AJ1342" s="430">
        <v>0</v>
      </c>
      <c r="AK1342" s="430">
        <v>0</v>
      </c>
      <c r="AL1342" s="430">
        <v>0</v>
      </c>
    </row>
    <row r="1343" spans="1:38" x14ac:dyDescent="0.25">
      <c r="A1343" s="430" t="s">
        <v>4270</v>
      </c>
      <c r="B1343" s="430">
        <v>1</v>
      </c>
      <c r="C1343" s="430" t="s">
        <v>4271</v>
      </c>
      <c r="D1343" s="430" t="s">
        <v>4003</v>
      </c>
      <c r="E1343" s="430">
        <v>26</v>
      </c>
      <c r="F1343" s="430">
        <v>0</v>
      </c>
      <c r="G1343" s="430">
        <v>0</v>
      </c>
      <c r="H1343" s="430">
        <v>0</v>
      </c>
      <c r="I1343" s="430">
        <v>0</v>
      </c>
      <c r="J1343" s="430">
        <v>0</v>
      </c>
      <c r="K1343" s="430">
        <v>0</v>
      </c>
      <c r="L1343" s="430">
        <v>0</v>
      </c>
      <c r="M1343" s="430">
        <v>0</v>
      </c>
      <c r="N1343" s="430">
        <v>0</v>
      </c>
      <c r="O1343" s="430">
        <v>0</v>
      </c>
      <c r="P1343" s="430">
        <v>0</v>
      </c>
      <c r="Q1343" s="430">
        <v>0</v>
      </c>
      <c r="R1343" s="430">
        <v>0</v>
      </c>
      <c r="S1343" s="430">
        <v>0</v>
      </c>
      <c r="T1343" s="430">
        <v>0</v>
      </c>
      <c r="U1343" s="430">
        <v>0</v>
      </c>
      <c r="V1343" s="430">
        <v>0</v>
      </c>
      <c r="W1343" s="430">
        <v>0</v>
      </c>
      <c r="X1343" s="430">
        <v>0.18515079472650001</v>
      </c>
      <c r="Y1343" s="430">
        <v>0.14357440293859999</v>
      </c>
      <c r="Z1343" s="430">
        <v>0.11440464496739999</v>
      </c>
      <c r="AA1343" s="430">
        <v>0.15480074163329999</v>
      </c>
      <c r="AB1343" s="430">
        <v>0.2077948090981</v>
      </c>
      <c r="AC1343" s="430">
        <v>0.19585086015479999</v>
      </c>
      <c r="AD1343" s="430">
        <v>0.15523013188410001</v>
      </c>
      <c r="AE1343" s="430">
        <v>0.16090230265579999</v>
      </c>
      <c r="AF1343" s="430">
        <v>0.18002077610860001</v>
      </c>
      <c r="AG1343" s="430">
        <v>0.20773924871749999</v>
      </c>
      <c r="AH1343" s="430">
        <v>0.27007211003429998</v>
      </c>
      <c r="AI1343" s="430">
        <v>0.31331389348729999</v>
      </c>
      <c r="AJ1343" s="430">
        <v>0.34053232198959998</v>
      </c>
      <c r="AK1343" s="430">
        <v>0.32610021031609998</v>
      </c>
      <c r="AL1343" s="430">
        <v>0</v>
      </c>
    </row>
    <row r="1344" spans="1:38" x14ac:dyDescent="0.25">
      <c r="A1344" s="430" t="s">
        <v>4270</v>
      </c>
      <c r="B1344" s="430">
        <v>1</v>
      </c>
      <c r="C1344" s="430" t="s">
        <v>4271</v>
      </c>
      <c r="D1344" s="430" t="s">
        <v>4004</v>
      </c>
      <c r="E1344" s="430">
        <v>26</v>
      </c>
      <c r="F1344" s="430">
        <v>0</v>
      </c>
      <c r="G1344" s="430">
        <v>0</v>
      </c>
      <c r="H1344" s="430">
        <v>0</v>
      </c>
      <c r="I1344" s="430">
        <v>0</v>
      </c>
      <c r="J1344" s="430">
        <v>0</v>
      </c>
      <c r="K1344" s="430">
        <v>0</v>
      </c>
      <c r="L1344" s="430">
        <v>0</v>
      </c>
      <c r="M1344" s="430">
        <v>0</v>
      </c>
      <c r="N1344" s="430">
        <v>0</v>
      </c>
      <c r="O1344" s="430">
        <v>0</v>
      </c>
      <c r="P1344" s="430">
        <v>0</v>
      </c>
      <c r="Q1344" s="430">
        <v>0</v>
      </c>
      <c r="R1344" s="430">
        <v>0</v>
      </c>
      <c r="S1344" s="430">
        <v>0</v>
      </c>
      <c r="T1344" s="430">
        <v>0</v>
      </c>
      <c r="U1344" s="430">
        <v>0</v>
      </c>
      <c r="V1344" s="430">
        <v>0</v>
      </c>
      <c r="W1344" s="430">
        <v>0</v>
      </c>
      <c r="X1344" s="430">
        <v>0</v>
      </c>
      <c r="Y1344" s="430">
        <v>4.4728020692500002E-2</v>
      </c>
      <c r="Z1344" s="430">
        <v>6.1656445472399998E-2</v>
      </c>
      <c r="AA1344" s="430">
        <v>5.5283902870500001E-2</v>
      </c>
      <c r="AB1344" s="430">
        <v>7.4375820331100004E-2</v>
      </c>
      <c r="AC1344" s="430">
        <v>0</v>
      </c>
      <c r="AD1344" s="430">
        <v>0</v>
      </c>
      <c r="AE1344" s="430">
        <v>0</v>
      </c>
      <c r="AF1344" s="430">
        <v>0</v>
      </c>
      <c r="AG1344" s="430">
        <v>0</v>
      </c>
      <c r="AH1344" s="430">
        <v>0</v>
      </c>
      <c r="AI1344" s="430">
        <v>0</v>
      </c>
      <c r="AJ1344" s="430">
        <v>0</v>
      </c>
      <c r="AK1344" s="430">
        <v>0</v>
      </c>
      <c r="AL1344" s="430">
        <v>0</v>
      </c>
    </row>
    <row r="1345" spans="1:38" x14ac:dyDescent="0.25">
      <c r="A1345" s="430" t="s">
        <v>4270</v>
      </c>
      <c r="B1345" s="430">
        <v>1</v>
      </c>
      <c r="C1345" s="430" t="s">
        <v>4271</v>
      </c>
      <c r="D1345" s="430" t="s">
        <v>4225</v>
      </c>
      <c r="E1345" s="430">
        <v>26</v>
      </c>
      <c r="F1345" s="430">
        <v>0</v>
      </c>
      <c r="G1345" s="430">
        <v>0</v>
      </c>
      <c r="H1345" s="430">
        <v>0</v>
      </c>
      <c r="I1345" s="430">
        <v>0</v>
      </c>
      <c r="J1345" s="430">
        <v>0</v>
      </c>
      <c r="K1345" s="430">
        <v>0</v>
      </c>
      <c r="L1345" s="430">
        <v>0</v>
      </c>
      <c r="M1345" s="430">
        <v>0</v>
      </c>
      <c r="N1345" s="430">
        <v>0</v>
      </c>
      <c r="O1345" s="430">
        <v>0</v>
      </c>
      <c r="P1345" s="430">
        <v>0</v>
      </c>
      <c r="Q1345" s="430">
        <v>0</v>
      </c>
      <c r="R1345" s="430">
        <v>0</v>
      </c>
      <c r="S1345" s="430">
        <v>0</v>
      </c>
      <c r="T1345" s="430">
        <v>0</v>
      </c>
      <c r="U1345" s="430">
        <v>0</v>
      </c>
      <c r="V1345" s="430">
        <v>0</v>
      </c>
      <c r="W1345" s="430">
        <v>0</v>
      </c>
      <c r="X1345" s="430">
        <v>0</v>
      </c>
      <c r="Y1345" s="430">
        <v>0</v>
      </c>
      <c r="Z1345" s="430">
        <v>0</v>
      </c>
      <c r="AA1345" s="430">
        <v>0</v>
      </c>
      <c r="AB1345" s="430">
        <v>0</v>
      </c>
      <c r="AC1345" s="430">
        <v>0</v>
      </c>
      <c r="AD1345" s="430">
        <v>0</v>
      </c>
      <c r="AE1345" s="430">
        <v>0</v>
      </c>
      <c r="AF1345" s="430">
        <v>0</v>
      </c>
      <c r="AG1345" s="430">
        <v>0</v>
      </c>
      <c r="AH1345" s="430">
        <v>0</v>
      </c>
      <c r="AI1345" s="430">
        <v>0</v>
      </c>
      <c r="AJ1345" s="430">
        <v>0</v>
      </c>
      <c r="AK1345" s="430">
        <v>0</v>
      </c>
      <c r="AL1345" s="430">
        <v>0</v>
      </c>
    </row>
    <row r="1346" spans="1:38" x14ac:dyDescent="0.25">
      <c r="A1346" s="430" t="s">
        <v>4270</v>
      </c>
      <c r="B1346" s="430">
        <v>1</v>
      </c>
      <c r="C1346" s="430" t="s">
        <v>4271</v>
      </c>
      <c r="D1346" s="430" t="s">
        <v>4006</v>
      </c>
      <c r="E1346" s="430">
        <v>26</v>
      </c>
      <c r="F1346" s="430">
        <v>0</v>
      </c>
      <c r="G1346" s="430">
        <v>0</v>
      </c>
      <c r="H1346" s="430">
        <v>0</v>
      </c>
      <c r="I1346" s="430">
        <v>0</v>
      </c>
      <c r="J1346" s="430">
        <v>0</v>
      </c>
      <c r="K1346" s="430">
        <v>0</v>
      </c>
      <c r="L1346" s="430">
        <v>0</v>
      </c>
      <c r="M1346" s="430">
        <v>0</v>
      </c>
      <c r="N1346" s="430">
        <v>0</v>
      </c>
      <c r="O1346" s="430">
        <v>0</v>
      </c>
      <c r="P1346" s="430">
        <v>0</v>
      </c>
      <c r="Q1346" s="430">
        <v>0</v>
      </c>
      <c r="R1346" s="430">
        <v>0</v>
      </c>
      <c r="S1346" s="430">
        <v>0</v>
      </c>
      <c r="T1346" s="430">
        <v>0</v>
      </c>
      <c r="U1346" s="430">
        <v>0</v>
      </c>
      <c r="V1346" s="430">
        <v>0</v>
      </c>
      <c r="W1346" s="430">
        <v>0</v>
      </c>
      <c r="X1346" s="430">
        <v>0</v>
      </c>
      <c r="Y1346" s="430">
        <v>0</v>
      </c>
      <c r="Z1346" s="430">
        <v>0</v>
      </c>
      <c r="AA1346" s="430">
        <v>0</v>
      </c>
      <c r="AB1346" s="430">
        <v>0</v>
      </c>
      <c r="AC1346" s="430">
        <v>0</v>
      </c>
      <c r="AD1346" s="430">
        <v>0</v>
      </c>
      <c r="AE1346" s="430">
        <v>0</v>
      </c>
      <c r="AF1346" s="430">
        <v>0</v>
      </c>
      <c r="AG1346" s="430">
        <v>0</v>
      </c>
      <c r="AH1346" s="430">
        <v>0</v>
      </c>
      <c r="AI1346" s="430">
        <v>0</v>
      </c>
      <c r="AJ1346" s="430">
        <v>0</v>
      </c>
      <c r="AK1346" s="430">
        <v>0</v>
      </c>
      <c r="AL1346" s="430">
        <v>0</v>
      </c>
    </row>
    <row r="1347" spans="1:38" x14ac:dyDescent="0.25">
      <c r="A1347" s="430" t="s">
        <v>4270</v>
      </c>
      <c r="B1347" s="430">
        <v>1</v>
      </c>
      <c r="C1347" s="430" t="s">
        <v>4271</v>
      </c>
      <c r="D1347" s="430" t="s">
        <v>4008</v>
      </c>
      <c r="E1347" s="430">
        <v>26</v>
      </c>
      <c r="F1347" s="430">
        <v>0</v>
      </c>
      <c r="G1347" s="430">
        <v>0</v>
      </c>
      <c r="H1347" s="430">
        <v>0</v>
      </c>
      <c r="I1347" s="430">
        <v>0</v>
      </c>
      <c r="J1347" s="430">
        <v>0</v>
      </c>
      <c r="K1347" s="430">
        <v>0</v>
      </c>
      <c r="L1347" s="430">
        <v>0</v>
      </c>
      <c r="M1347" s="430">
        <v>0</v>
      </c>
      <c r="N1347" s="430">
        <v>0</v>
      </c>
      <c r="O1347" s="430">
        <v>0</v>
      </c>
      <c r="P1347" s="430">
        <v>0</v>
      </c>
      <c r="Q1347" s="430">
        <v>0</v>
      </c>
      <c r="R1347" s="430">
        <v>0</v>
      </c>
      <c r="S1347" s="430">
        <v>0</v>
      </c>
      <c r="T1347" s="430">
        <v>0</v>
      </c>
      <c r="U1347" s="430">
        <v>0</v>
      </c>
      <c r="V1347" s="430">
        <v>0</v>
      </c>
      <c r="W1347" s="430">
        <v>0</v>
      </c>
      <c r="X1347" s="430">
        <v>0</v>
      </c>
      <c r="Y1347" s="430">
        <v>0</v>
      </c>
      <c r="Z1347" s="430">
        <v>0</v>
      </c>
      <c r="AA1347" s="430">
        <v>0</v>
      </c>
      <c r="AB1347" s="430">
        <v>0</v>
      </c>
      <c r="AC1347" s="430">
        <v>0</v>
      </c>
      <c r="AD1347" s="430">
        <v>0</v>
      </c>
      <c r="AE1347" s="430">
        <v>0</v>
      </c>
      <c r="AF1347" s="430">
        <v>0</v>
      </c>
      <c r="AG1347" s="430">
        <v>0</v>
      </c>
      <c r="AH1347" s="430">
        <v>0</v>
      </c>
      <c r="AI1347" s="430">
        <v>0</v>
      </c>
      <c r="AJ1347" s="430">
        <v>0</v>
      </c>
      <c r="AK1347" s="430">
        <v>0</v>
      </c>
      <c r="AL1347" s="430">
        <v>0</v>
      </c>
    </row>
    <row r="1348" spans="1:38" x14ac:dyDescent="0.25">
      <c r="A1348" s="430" t="s">
        <v>4270</v>
      </c>
      <c r="B1348" s="430">
        <v>1</v>
      </c>
      <c r="C1348" s="430" t="s">
        <v>4271</v>
      </c>
      <c r="D1348" s="430" t="s">
        <v>481</v>
      </c>
      <c r="E1348" s="430">
        <v>26</v>
      </c>
      <c r="F1348" s="430">
        <v>0</v>
      </c>
      <c r="G1348" s="430">
        <v>0</v>
      </c>
      <c r="H1348" s="430">
        <v>0</v>
      </c>
      <c r="I1348" s="430">
        <v>0</v>
      </c>
      <c r="J1348" s="430">
        <v>0</v>
      </c>
      <c r="K1348" s="430">
        <v>0</v>
      </c>
      <c r="L1348" s="430">
        <v>0</v>
      </c>
      <c r="M1348" s="430">
        <v>0</v>
      </c>
      <c r="N1348" s="430">
        <v>0</v>
      </c>
      <c r="O1348" s="430">
        <v>0</v>
      </c>
      <c r="P1348" s="430">
        <v>0</v>
      </c>
      <c r="Q1348" s="430">
        <v>0</v>
      </c>
      <c r="R1348" s="430">
        <v>0</v>
      </c>
      <c r="S1348" s="430">
        <v>0</v>
      </c>
      <c r="T1348" s="430">
        <v>0</v>
      </c>
      <c r="U1348" s="430">
        <v>0</v>
      </c>
      <c r="V1348" s="430">
        <v>0</v>
      </c>
      <c r="W1348" s="430">
        <v>0</v>
      </c>
      <c r="X1348" s="430">
        <v>0</v>
      </c>
      <c r="Y1348" s="430">
        <v>0</v>
      </c>
      <c r="Z1348" s="430">
        <v>0</v>
      </c>
      <c r="AA1348" s="430">
        <v>0</v>
      </c>
      <c r="AB1348" s="430">
        <v>0</v>
      </c>
      <c r="AC1348" s="430">
        <v>0</v>
      </c>
      <c r="AD1348" s="430">
        <v>0</v>
      </c>
      <c r="AE1348" s="430">
        <v>0</v>
      </c>
      <c r="AF1348" s="430">
        <v>0</v>
      </c>
      <c r="AG1348" s="430">
        <v>0</v>
      </c>
      <c r="AH1348" s="430">
        <v>0</v>
      </c>
      <c r="AI1348" s="430">
        <v>0</v>
      </c>
      <c r="AJ1348" s="430">
        <v>0</v>
      </c>
      <c r="AK1348" s="430">
        <v>0</v>
      </c>
      <c r="AL1348" s="430">
        <v>0</v>
      </c>
    </row>
    <row r="1349" spans="1:38" x14ac:dyDescent="0.25">
      <c r="A1349" s="430" t="s">
        <v>4270</v>
      </c>
      <c r="B1349" s="430">
        <v>1</v>
      </c>
      <c r="C1349" s="430" t="s">
        <v>4271</v>
      </c>
      <c r="D1349" s="430" t="s">
        <v>4011</v>
      </c>
      <c r="E1349" s="430">
        <v>26</v>
      </c>
      <c r="F1349" s="430">
        <v>0</v>
      </c>
      <c r="G1349" s="430">
        <v>0</v>
      </c>
      <c r="H1349" s="430">
        <v>0</v>
      </c>
      <c r="I1349" s="430">
        <v>0</v>
      </c>
      <c r="J1349" s="430">
        <v>0</v>
      </c>
      <c r="K1349" s="430">
        <v>0</v>
      </c>
      <c r="L1349" s="430">
        <v>0</v>
      </c>
      <c r="M1349" s="430">
        <v>0</v>
      </c>
      <c r="N1349" s="430">
        <v>0</v>
      </c>
      <c r="O1349" s="430">
        <v>0</v>
      </c>
      <c r="P1349" s="430">
        <v>0</v>
      </c>
      <c r="Q1349" s="430">
        <v>0</v>
      </c>
      <c r="R1349" s="430">
        <v>0</v>
      </c>
      <c r="S1349" s="430">
        <v>0</v>
      </c>
      <c r="T1349" s="430">
        <v>0</v>
      </c>
      <c r="U1349" s="430">
        <v>0</v>
      </c>
      <c r="V1349" s="430">
        <v>0</v>
      </c>
      <c r="W1349" s="430">
        <v>0</v>
      </c>
      <c r="X1349" s="430">
        <v>0</v>
      </c>
      <c r="Y1349" s="430">
        <v>0</v>
      </c>
      <c r="Z1349" s="430">
        <v>0</v>
      </c>
      <c r="AA1349" s="430">
        <v>0</v>
      </c>
      <c r="AB1349" s="430">
        <v>0</v>
      </c>
      <c r="AC1349" s="430">
        <v>0</v>
      </c>
      <c r="AD1349" s="430">
        <v>0</v>
      </c>
      <c r="AE1349" s="430">
        <v>0</v>
      </c>
      <c r="AF1349" s="430">
        <v>0</v>
      </c>
      <c r="AG1349" s="430">
        <v>0</v>
      </c>
      <c r="AH1349" s="430">
        <v>0</v>
      </c>
      <c r="AI1349" s="430">
        <v>0</v>
      </c>
      <c r="AJ1349" s="430">
        <v>0</v>
      </c>
      <c r="AK1349" s="430">
        <v>0</v>
      </c>
      <c r="AL1349" s="430">
        <v>0</v>
      </c>
    </row>
    <row r="1350" spans="1:38" x14ac:dyDescent="0.25">
      <c r="A1350" s="430" t="s">
        <v>4270</v>
      </c>
      <c r="B1350" s="430">
        <v>1</v>
      </c>
      <c r="C1350" s="430" t="s">
        <v>4271</v>
      </c>
      <c r="D1350" s="430" t="s">
        <v>4013</v>
      </c>
      <c r="E1350" s="430">
        <v>26</v>
      </c>
      <c r="F1350" s="430">
        <v>0</v>
      </c>
      <c r="G1350" s="430">
        <v>0</v>
      </c>
      <c r="H1350" s="430">
        <v>0</v>
      </c>
      <c r="I1350" s="430">
        <v>0</v>
      </c>
      <c r="J1350" s="430">
        <v>0</v>
      </c>
      <c r="K1350" s="430">
        <v>0</v>
      </c>
      <c r="L1350" s="430">
        <v>0</v>
      </c>
      <c r="M1350" s="430">
        <v>0</v>
      </c>
      <c r="N1350" s="430">
        <v>0</v>
      </c>
      <c r="O1350" s="430">
        <v>0</v>
      </c>
      <c r="P1350" s="430">
        <v>0</v>
      </c>
      <c r="Q1350" s="430">
        <v>0</v>
      </c>
      <c r="R1350" s="430">
        <v>0</v>
      </c>
      <c r="S1350" s="430">
        <v>0</v>
      </c>
      <c r="T1350" s="430">
        <v>0</v>
      </c>
      <c r="U1350" s="430">
        <v>0</v>
      </c>
      <c r="V1350" s="430">
        <v>0</v>
      </c>
      <c r="W1350" s="430">
        <v>0</v>
      </c>
      <c r="X1350" s="430">
        <v>0</v>
      </c>
      <c r="Y1350" s="430">
        <v>0</v>
      </c>
      <c r="Z1350" s="430">
        <v>0</v>
      </c>
      <c r="AA1350" s="430">
        <v>0</v>
      </c>
      <c r="AB1350" s="430">
        <v>0</v>
      </c>
      <c r="AC1350" s="430">
        <v>0</v>
      </c>
      <c r="AD1350" s="430">
        <v>0</v>
      </c>
      <c r="AE1350" s="430">
        <v>0</v>
      </c>
      <c r="AF1350" s="430">
        <v>0</v>
      </c>
      <c r="AG1350" s="430">
        <v>0</v>
      </c>
      <c r="AH1350" s="430">
        <v>0</v>
      </c>
      <c r="AI1350" s="430">
        <v>0</v>
      </c>
      <c r="AJ1350" s="430">
        <v>0</v>
      </c>
      <c r="AK1350" s="430">
        <v>0</v>
      </c>
      <c r="AL1350" s="430">
        <v>0</v>
      </c>
    </row>
    <row r="1351" spans="1:38" x14ac:dyDescent="0.25">
      <c r="A1351" s="430" t="s">
        <v>4270</v>
      </c>
      <c r="B1351" s="430">
        <v>1</v>
      </c>
      <c r="C1351" s="430" t="s">
        <v>4271</v>
      </c>
      <c r="D1351" s="430" t="s">
        <v>4014</v>
      </c>
      <c r="E1351" s="430">
        <v>26</v>
      </c>
      <c r="F1351" s="430">
        <v>0</v>
      </c>
      <c r="G1351" s="430">
        <v>0</v>
      </c>
      <c r="H1351" s="430">
        <v>0</v>
      </c>
      <c r="I1351" s="430">
        <v>0</v>
      </c>
      <c r="J1351" s="430">
        <v>0</v>
      </c>
      <c r="K1351" s="430">
        <v>0</v>
      </c>
      <c r="L1351" s="430">
        <v>0</v>
      </c>
      <c r="M1351" s="430">
        <v>0</v>
      </c>
      <c r="N1351" s="430">
        <v>0</v>
      </c>
      <c r="O1351" s="430">
        <v>0</v>
      </c>
      <c r="P1351" s="430">
        <v>0</v>
      </c>
      <c r="Q1351" s="430">
        <v>0</v>
      </c>
      <c r="R1351" s="430">
        <v>0</v>
      </c>
      <c r="S1351" s="430">
        <v>0</v>
      </c>
      <c r="T1351" s="430">
        <v>0</v>
      </c>
      <c r="U1351" s="430">
        <v>0</v>
      </c>
      <c r="V1351" s="430">
        <v>0</v>
      </c>
      <c r="W1351" s="430">
        <v>0</v>
      </c>
      <c r="X1351" s="430">
        <v>0</v>
      </c>
      <c r="Y1351" s="430">
        <v>0</v>
      </c>
      <c r="Z1351" s="430">
        <v>0</v>
      </c>
      <c r="AA1351" s="430">
        <v>0</v>
      </c>
      <c r="AB1351" s="430">
        <v>0</v>
      </c>
      <c r="AC1351" s="430">
        <v>0</v>
      </c>
      <c r="AD1351" s="430">
        <v>0</v>
      </c>
      <c r="AE1351" s="430">
        <v>0</v>
      </c>
      <c r="AF1351" s="430">
        <v>0</v>
      </c>
      <c r="AG1351" s="430">
        <v>0</v>
      </c>
      <c r="AH1351" s="430">
        <v>0</v>
      </c>
      <c r="AI1351" s="430">
        <v>0</v>
      </c>
      <c r="AJ1351" s="430">
        <v>0</v>
      </c>
      <c r="AK1351" s="430">
        <v>0</v>
      </c>
      <c r="AL1351" s="430">
        <v>0</v>
      </c>
    </row>
    <row r="1352" spans="1:38" x14ac:dyDescent="0.25">
      <c r="A1352" s="430" t="s">
        <v>4270</v>
      </c>
      <c r="B1352" s="430">
        <v>1</v>
      </c>
      <c r="C1352" s="430" t="s">
        <v>4271</v>
      </c>
      <c r="D1352" s="430" t="s">
        <v>4016</v>
      </c>
      <c r="E1352" s="430">
        <v>26</v>
      </c>
      <c r="F1352" s="430">
        <v>0</v>
      </c>
      <c r="G1352" s="430">
        <v>0</v>
      </c>
      <c r="H1352" s="430">
        <v>0</v>
      </c>
      <c r="I1352" s="430">
        <v>0</v>
      </c>
      <c r="J1352" s="430">
        <v>0</v>
      </c>
      <c r="K1352" s="430">
        <v>0</v>
      </c>
      <c r="L1352" s="430">
        <v>0</v>
      </c>
      <c r="M1352" s="430">
        <v>0</v>
      </c>
      <c r="N1352" s="430">
        <v>0</v>
      </c>
      <c r="O1352" s="430">
        <v>0</v>
      </c>
      <c r="P1352" s="430">
        <v>0</v>
      </c>
      <c r="Q1352" s="430">
        <v>0</v>
      </c>
      <c r="R1352" s="430">
        <v>0</v>
      </c>
      <c r="S1352" s="430">
        <v>0</v>
      </c>
      <c r="T1352" s="430">
        <v>0</v>
      </c>
      <c r="U1352" s="430">
        <v>0</v>
      </c>
      <c r="V1352" s="430">
        <v>0</v>
      </c>
      <c r="W1352" s="430">
        <v>0</v>
      </c>
      <c r="X1352" s="430">
        <v>0</v>
      </c>
      <c r="Y1352" s="430">
        <v>0</v>
      </c>
      <c r="Z1352" s="430">
        <v>0</v>
      </c>
      <c r="AA1352" s="430">
        <v>0</v>
      </c>
      <c r="AB1352" s="430">
        <v>0</v>
      </c>
      <c r="AC1352" s="430">
        <v>0</v>
      </c>
      <c r="AD1352" s="430">
        <v>0</v>
      </c>
      <c r="AE1352" s="430">
        <v>0</v>
      </c>
      <c r="AF1352" s="430">
        <v>0</v>
      </c>
      <c r="AG1352" s="430">
        <v>0</v>
      </c>
      <c r="AH1352" s="430">
        <v>0</v>
      </c>
      <c r="AI1352" s="430">
        <v>0</v>
      </c>
      <c r="AJ1352" s="430">
        <v>0</v>
      </c>
      <c r="AK1352" s="430">
        <v>0</v>
      </c>
      <c r="AL1352" s="430">
        <v>0</v>
      </c>
    </row>
    <row r="1353" spans="1:38" x14ac:dyDescent="0.25">
      <c r="A1353" s="430" t="s">
        <v>4270</v>
      </c>
      <c r="B1353" s="430">
        <v>1</v>
      </c>
      <c r="C1353" s="430" t="s">
        <v>4271</v>
      </c>
      <c r="D1353" s="430" t="s">
        <v>4018</v>
      </c>
      <c r="E1353" s="430">
        <v>26</v>
      </c>
      <c r="F1353" s="430">
        <v>0</v>
      </c>
      <c r="G1353" s="430">
        <v>0</v>
      </c>
      <c r="H1353" s="430">
        <v>0</v>
      </c>
      <c r="I1353" s="430">
        <v>0</v>
      </c>
      <c r="J1353" s="430">
        <v>0</v>
      </c>
      <c r="K1353" s="430">
        <v>0</v>
      </c>
      <c r="L1353" s="430">
        <v>0</v>
      </c>
      <c r="M1353" s="430">
        <v>0</v>
      </c>
      <c r="N1353" s="430">
        <v>0</v>
      </c>
      <c r="O1353" s="430">
        <v>0</v>
      </c>
      <c r="P1353" s="430">
        <v>0</v>
      </c>
      <c r="Q1353" s="430">
        <v>0</v>
      </c>
      <c r="R1353" s="430">
        <v>0</v>
      </c>
      <c r="S1353" s="430">
        <v>0</v>
      </c>
      <c r="T1353" s="430">
        <v>0</v>
      </c>
      <c r="U1353" s="430">
        <v>0</v>
      </c>
      <c r="V1353" s="430">
        <v>0</v>
      </c>
      <c r="W1353" s="430">
        <v>0</v>
      </c>
      <c r="X1353" s="430">
        <v>0</v>
      </c>
      <c r="Y1353" s="430">
        <v>0</v>
      </c>
      <c r="Z1353" s="430">
        <v>0</v>
      </c>
      <c r="AA1353" s="430">
        <v>0</v>
      </c>
      <c r="AB1353" s="430">
        <v>0</v>
      </c>
      <c r="AC1353" s="430">
        <v>0</v>
      </c>
      <c r="AD1353" s="430">
        <v>0</v>
      </c>
      <c r="AE1353" s="430">
        <v>0</v>
      </c>
      <c r="AF1353" s="430">
        <v>0</v>
      </c>
      <c r="AG1353" s="430">
        <v>0</v>
      </c>
      <c r="AH1353" s="430">
        <v>0</v>
      </c>
      <c r="AI1353" s="430">
        <v>0</v>
      </c>
      <c r="AJ1353" s="430">
        <v>0</v>
      </c>
      <c r="AK1353" s="430">
        <v>0</v>
      </c>
      <c r="AL1353" s="430">
        <v>0</v>
      </c>
    </row>
    <row r="1354" spans="1:38" x14ac:dyDescent="0.25">
      <c r="A1354" s="430" t="s">
        <v>4270</v>
      </c>
      <c r="B1354" s="430">
        <v>1</v>
      </c>
      <c r="C1354" s="430" t="s">
        <v>4271</v>
      </c>
      <c r="D1354" s="430" t="s">
        <v>4226</v>
      </c>
      <c r="E1354" s="430">
        <v>26</v>
      </c>
      <c r="F1354" s="430">
        <v>0</v>
      </c>
      <c r="G1354" s="430">
        <v>0</v>
      </c>
      <c r="H1354" s="430">
        <v>0</v>
      </c>
      <c r="I1354" s="430">
        <v>0</v>
      </c>
      <c r="J1354" s="430">
        <v>0</v>
      </c>
      <c r="K1354" s="430">
        <v>0</v>
      </c>
      <c r="L1354" s="430">
        <v>0</v>
      </c>
      <c r="M1354" s="430">
        <v>0</v>
      </c>
      <c r="N1354" s="430">
        <v>0</v>
      </c>
      <c r="O1354" s="430">
        <v>0</v>
      </c>
      <c r="P1354" s="430">
        <v>0</v>
      </c>
      <c r="Q1354" s="430">
        <v>0</v>
      </c>
      <c r="R1354" s="430">
        <v>0</v>
      </c>
      <c r="S1354" s="430">
        <v>0</v>
      </c>
      <c r="T1354" s="430">
        <v>0</v>
      </c>
      <c r="U1354" s="430">
        <v>0</v>
      </c>
      <c r="V1354" s="430">
        <v>0</v>
      </c>
      <c r="W1354" s="430">
        <v>0</v>
      </c>
      <c r="X1354" s="430">
        <v>0</v>
      </c>
      <c r="Y1354" s="430">
        <v>0</v>
      </c>
      <c r="Z1354" s="430">
        <v>0</v>
      </c>
      <c r="AA1354" s="430">
        <v>0</v>
      </c>
      <c r="AB1354" s="430">
        <v>0</v>
      </c>
      <c r="AC1354" s="430">
        <v>0</v>
      </c>
      <c r="AD1354" s="430">
        <v>0</v>
      </c>
      <c r="AE1354" s="430">
        <v>0</v>
      </c>
      <c r="AF1354" s="430">
        <v>0</v>
      </c>
      <c r="AG1354" s="430">
        <v>0</v>
      </c>
      <c r="AH1354" s="430">
        <v>0</v>
      </c>
      <c r="AI1354" s="430">
        <v>0</v>
      </c>
      <c r="AJ1354" s="430">
        <v>0</v>
      </c>
      <c r="AK1354" s="430">
        <v>0</v>
      </c>
      <c r="AL1354" s="430">
        <v>0</v>
      </c>
    </row>
    <row r="1355" spans="1:38" x14ac:dyDescent="0.25">
      <c r="A1355" s="430" t="s">
        <v>4270</v>
      </c>
      <c r="B1355" s="430">
        <v>1</v>
      </c>
      <c r="C1355" s="430" t="s">
        <v>4271</v>
      </c>
      <c r="D1355" s="430" t="s">
        <v>4020</v>
      </c>
      <c r="E1355" s="430">
        <v>26</v>
      </c>
      <c r="F1355" s="430">
        <v>0</v>
      </c>
      <c r="G1355" s="430">
        <v>0</v>
      </c>
      <c r="H1355" s="430">
        <v>0</v>
      </c>
      <c r="I1355" s="430">
        <v>0</v>
      </c>
      <c r="J1355" s="430">
        <v>0</v>
      </c>
      <c r="K1355" s="430">
        <v>0</v>
      </c>
      <c r="L1355" s="430">
        <v>0</v>
      </c>
      <c r="M1355" s="430">
        <v>0</v>
      </c>
      <c r="N1355" s="430">
        <v>0</v>
      </c>
      <c r="O1355" s="430">
        <v>0</v>
      </c>
      <c r="P1355" s="430">
        <v>0</v>
      </c>
      <c r="Q1355" s="430">
        <v>0</v>
      </c>
      <c r="R1355" s="430">
        <v>0</v>
      </c>
      <c r="S1355" s="430">
        <v>0</v>
      </c>
      <c r="T1355" s="430">
        <v>0</v>
      </c>
      <c r="U1355" s="430">
        <v>0</v>
      </c>
      <c r="V1355" s="430">
        <v>0</v>
      </c>
      <c r="W1355" s="430">
        <v>0</v>
      </c>
      <c r="X1355" s="430">
        <v>0</v>
      </c>
      <c r="Y1355" s="430">
        <v>0</v>
      </c>
      <c r="Z1355" s="430">
        <v>0</v>
      </c>
      <c r="AA1355" s="430">
        <v>0</v>
      </c>
      <c r="AB1355" s="430">
        <v>0</v>
      </c>
      <c r="AC1355" s="430">
        <v>0</v>
      </c>
      <c r="AD1355" s="430">
        <v>0</v>
      </c>
      <c r="AE1355" s="430">
        <v>0</v>
      </c>
      <c r="AF1355" s="430">
        <v>0</v>
      </c>
      <c r="AG1355" s="430">
        <v>0</v>
      </c>
      <c r="AH1355" s="430">
        <v>0</v>
      </c>
      <c r="AI1355" s="430">
        <v>0</v>
      </c>
      <c r="AJ1355" s="430">
        <v>0</v>
      </c>
      <c r="AK1355" s="430">
        <v>0</v>
      </c>
      <c r="AL1355" s="430">
        <v>0</v>
      </c>
    </row>
    <row r="1356" spans="1:38" x14ac:dyDescent="0.25">
      <c r="A1356" s="430" t="s">
        <v>4270</v>
      </c>
      <c r="B1356" s="430">
        <v>1</v>
      </c>
      <c r="C1356" s="430" t="s">
        <v>4271</v>
      </c>
      <c r="D1356" s="430" t="s">
        <v>4022</v>
      </c>
      <c r="E1356" s="430">
        <v>26</v>
      </c>
      <c r="F1356" s="430">
        <v>0</v>
      </c>
      <c r="G1356" s="430">
        <v>0</v>
      </c>
      <c r="H1356" s="430">
        <v>0</v>
      </c>
      <c r="I1356" s="430">
        <v>0</v>
      </c>
      <c r="J1356" s="430">
        <v>0</v>
      </c>
      <c r="K1356" s="430">
        <v>0</v>
      </c>
      <c r="L1356" s="430">
        <v>0</v>
      </c>
      <c r="M1356" s="430">
        <v>0</v>
      </c>
      <c r="N1356" s="430">
        <v>0</v>
      </c>
      <c r="O1356" s="430">
        <v>0</v>
      </c>
      <c r="P1356" s="430">
        <v>0</v>
      </c>
      <c r="Q1356" s="430">
        <v>0</v>
      </c>
      <c r="R1356" s="430">
        <v>0</v>
      </c>
      <c r="S1356" s="430">
        <v>0</v>
      </c>
      <c r="T1356" s="430">
        <v>0</v>
      </c>
      <c r="U1356" s="430">
        <v>0</v>
      </c>
      <c r="V1356" s="430">
        <v>0</v>
      </c>
      <c r="W1356" s="430">
        <v>0</v>
      </c>
      <c r="X1356" s="430">
        <v>0</v>
      </c>
      <c r="Y1356" s="430">
        <v>0</v>
      </c>
      <c r="Z1356" s="430">
        <v>0</v>
      </c>
      <c r="AA1356" s="430">
        <v>0</v>
      </c>
      <c r="AB1356" s="430">
        <v>0</v>
      </c>
      <c r="AC1356" s="430">
        <v>0</v>
      </c>
      <c r="AD1356" s="430">
        <v>0</v>
      </c>
      <c r="AE1356" s="430">
        <v>0</v>
      </c>
      <c r="AF1356" s="430">
        <v>0</v>
      </c>
      <c r="AG1356" s="430">
        <v>0</v>
      </c>
      <c r="AH1356" s="430">
        <v>0</v>
      </c>
      <c r="AI1356" s="430">
        <v>0</v>
      </c>
      <c r="AJ1356" s="430">
        <v>0</v>
      </c>
      <c r="AK1356" s="430">
        <v>0</v>
      </c>
      <c r="AL1356" s="430">
        <v>0</v>
      </c>
    </row>
    <row r="1357" spans="1:38" x14ac:dyDescent="0.25">
      <c r="A1357" s="430" t="s">
        <v>4270</v>
      </c>
      <c r="B1357" s="430">
        <v>1</v>
      </c>
      <c r="C1357" s="430" t="s">
        <v>4271</v>
      </c>
      <c r="D1357" s="430" t="s">
        <v>4024</v>
      </c>
      <c r="E1357" s="430">
        <v>26</v>
      </c>
      <c r="F1357" s="430">
        <v>0</v>
      </c>
      <c r="G1357" s="430">
        <v>0</v>
      </c>
      <c r="H1357" s="430">
        <v>0</v>
      </c>
      <c r="I1357" s="430">
        <v>0</v>
      </c>
      <c r="J1357" s="430">
        <v>0</v>
      </c>
      <c r="K1357" s="430">
        <v>0</v>
      </c>
      <c r="L1357" s="430">
        <v>0</v>
      </c>
      <c r="M1357" s="430">
        <v>0</v>
      </c>
      <c r="N1357" s="430">
        <v>0</v>
      </c>
      <c r="O1357" s="430">
        <v>0</v>
      </c>
      <c r="P1357" s="430">
        <v>0</v>
      </c>
      <c r="Q1357" s="430">
        <v>0</v>
      </c>
      <c r="R1357" s="430">
        <v>0</v>
      </c>
      <c r="S1357" s="430">
        <v>0</v>
      </c>
      <c r="T1357" s="430">
        <v>0</v>
      </c>
      <c r="U1357" s="430">
        <v>0</v>
      </c>
      <c r="V1357" s="430">
        <v>0</v>
      </c>
      <c r="W1357" s="430">
        <v>0</v>
      </c>
      <c r="X1357" s="430">
        <v>0</v>
      </c>
      <c r="Y1357" s="430">
        <v>0</v>
      </c>
      <c r="Z1357" s="430">
        <v>0</v>
      </c>
      <c r="AA1357" s="430">
        <v>0</v>
      </c>
      <c r="AB1357" s="430">
        <v>0</v>
      </c>
      <c r="AC1357" s="430">
        <v>0</v>
      </c>
      <c r="AD1357" s="430">
        <v>0</v>
      </c>
      <c r="AE1357" s="430">
        <v>0</v>
      </c>
      <c r="AF1357" s="430">
        <v>0</v>
      </c>
      <c r="AG1357" s="430">
        <v>0</v>
      </c>
      <c r="AH1357" s="430">
        <v>0</v>
      </c>
      <c r="AI1357" s="430">
        <v>0</v>
      </c>
      <c r="AJ1357" s="430">
        <v>0</v>
      </c>
      <c r="AK1357" s="430">
        <v>0</v>
      </c>
      <c r="AL1357" s="430">
        <v>0</v>
      </c>
    </row>
    <row r="1358" spans="1:38" x14ac:dyDescent="0.25">
      <c r="A1358" s="430" t="s">
        <v>4270</v>
      </c>
      <c r="B1358" s="430">
        <v>1</v>
      </c>
      <c r="C1358" s="430" t="s">
        <v>4271</v>
      </c>
      <c r="D1358" s="430" t="s">
        <v>4026</v>
      </c>
      <c r="E1358" s="430">
        <v>26</v>
      </c>
      <c r="F1358" s="430">
        <v>7.7404675632500003E-2</v>
      </c>
      <c r="G1358" s="430">
        <v>9.9038161532200006E-2</v>
      </c>
      <c r="H1358" s="430">
        <v>0.18390714155499999</v>
      </c>
      <c r="I1358" s="430">
        <v>0.195731631446</v>
      </c>
      <c r="J1358" s="430">
        <v>0.19295529624819999</v>
      </c>
      <c r="K1358" s="430">
        <v>0.181849955457</v>
      </c>
      <c r="L1358" s="430">
        <v>0.1943434638471</v>
      </c>
      <c r="M1358" s="430">
        <v>0.2040606370395</v>
      </c>
      <c r="N1358" s="430">
        <v>0.1860144582537</v>
      </c>
      <c r="O1358" s="430">
        <v>0.181849955457</v>
      </c>
      <c r="P1358" s="430">
        <v>0.1985079666439</v>
      </c>
      <c r="Q1358" s="430">
        <v>0.14992210068209999</v>
      </c>
      <c r="R1358" s="430">
        <v>0.15686293867660001</v>
      </c>
      <c r="S1358" s="430">
        <v>0.2304358214187</v>
      </c>
      <c r="T1358" s="430">
        <v>0.2165541454297</v>
      </c>
      <c r="U1358" s="430">
        <v>0.2165541454297</v>
      </c>
      <c r="V1358" s="430">
        <v>0.2165541454297</v>
      </c>
      <c r="W1358" s="430">
        <v>0.21536295243459999</v>
      </c>
      <c r="X1358" s="430">
        <v>0.18515079472650001</v>
      </c>
      <c r="Y1358" s="430">
        <v>0.14357440293859999</v>
      </c>
      <c r="Z1358" s="430">
        <v>0.17783681555270001</v>
      </c>
      <c r="AA1358" s="430">
        <v>0.17369474985790001</v>
      </c>
      <c r="AB1358" s="430">
        <v>0.18280763370299999</v>
      </c>
      <c r="AC1358" s="430">
        <v>0.20527045448260001</v>
      </c>
      <c r="AD1358" s="430">
        <v>0.15252748561730001</v>
      </c>
      <c r="AE1358" s="430">
        <v>0.1592352602538</v>
      </c>
      <c r="AF1358" s="430">
        <v>0.13959681121209999</v>
      </c>
      <c r="AG1358" s="430">
        <v>0.12841605563729999</v>
      </c>
      <c r="AH1358" s="430">
        <v>0.13222668822389999</v>
      </c>
      <c r="AI1358" s="430">
        <v>0.13638931397029999</v>
      </c>
      <c r="AJ1358" s="430">
        <v>8.3977381719199995E-2</v>
      </c>
      <c r="AK1358" s="430">
        <v>8.7527199171099995E-2</v>
      </c>
      <c r="AL1358" s="430">
        <v>0</v>
      </c>
    </row>
    <row r="1359" spans="1:38" x14ac:dyDescent="0.25">
      <c r="A1359" s="430" t="s">
        <v>4270</v>
      </c>
      <c r="B1359" s="430">
        <v>1</v>
      </c>
      <c r="C1359" s="430" t="s">
        <v>4271</v>
      </c>
      <c r="D1359" s="430" t="s">
        <v>4028</v>
      </c>
      <c r="E1359" s="430">
        <v>26</v>
      </c>
      <c r="F1359" s="430">
        <v>0</v>
      </c>
      <c r="G1359" s="430">
        <v>0</v>
      </c>
      <c r="H1359" s="430">
        <v>0</v>
      </c>
      <c r="I1359" s="430">
        <v>0</v>
      </c>
      <c r="J1359" s="430">
        <v>0</v>
      </c>
      <c r="K1359" s="430">
        <v>0</v>
      </c>
      <c r="L1359" s="430">
        <v>0</v>
      </c>
      <c r="M1359" s="430">
        <v>0</v>
      </c>
      <c r="N1359" s="430">
        <v>0</v>
      </c>
      <c r="O1359" s="430">
        <v>0</v>
      </c>
      <c r="P1359" s="430">
        <v>0</v>
      </c>
      <c r="Q1359" s="430">
        <v>0</v>
      </c>
      <c r="R1359" s="430">
        <v>0</v>
      </c>
      <c r="S1359" s="430">
        <v>0</v>
      </c>
      <c r="T1359" s="430">
        <v>0</v>
      </c>
      <c r="U1359" s="430">
        <v>0</v>
      </c>
      <c r="V1359" s="430">
        <v>0</v>
      </c>
      <c r="W1359" s="430">
        <v>0</v>
      </c>
      <c r="X1359" s="430">
        <v>0</v>
      </c>
      <c r="Y1359" s="430">
        <v>0</v>
      </c>
      <c r="Z1359" s="430">
        <v>0</v>
      </c>
      <c r="AA1359" s="430">
        <v>0</v>
      </c>
      <c r="AB1359" s="430">
        <v>0</v>
      </c>
      <c r="AC1359" s="430">
        <v>0</v>
      </c>
      <c r="AD1359" s="430">
        <v>0</v>
      </c>
      <c r="AE1359" s="430">
        <v>0</v>
      </c>
      <c r="AF1359" s="430">
        <v>0</v>
      </c>
      <c r="AG1359" s="430">
        <v>0</v>
      </c>
      <c r="AH1359" s="430">
        <v>0</v>
      </c>
      <c r="AI1359" s="430">
        <v>0</v>
      </c>
      <c r="AJ1359" s="430">
        <v>0</v>
      </c>
      <c r="AK1359" s="430">
        <v>0</v>
      </c>
      <c r="AL1359" s="430">
        <v>0</v>
      </c>
    </row>
    <row r="1360" spans="1:38" x14ac:dyDescent="0.25">
      <c r="A1360" s="430" t="s">
        <v>4270</v>
      </c>
      <c r="B1360" s="430">
        <v>1</v>
      </c>
      <c r="C1360" s="430" t="s">
        <v>4271</v>
      </c>
      <c r="D1360" s="430" t="s">
        <v>4030</v>
      </c>
      <c r="E1360" s="430">
        <v>26</v>
      </c>
      <c r="F1360" s="430">
        <v>0</v>
      </c>
      <c r="G1360" s="430">
        <v>0</v>
      </c>
      <c r="H1360" s="430">
        <v>0</v>
      </c>
      <c r="I1360" s="430">
        <v>0</v>
      </c>
      <c r="J1360" s="430">
        <v>0</v>
      </c>
      <c r="K1360" s="430">
        <v>0</v>
      </c>
      <c r="L1360" s="430">
        <v>0</v>
      </c>
      <c r="M1360" s="430">
        <v>0</v>
      </c>
      <c r="N1360" s="430">
        <v>0</v>
      </c>
      <c r="O1360" s="430">
        <v>0</v>
      </c>
      <c r="P1360" s="430">
        <v>0</v>
      </c>
      <c r="Q1360" s="430">
        <v>0</v>
      </c>
      <c r="R1360" s="430">
        <v>0</v>
      </c>
      <c r="S1360" s="430">
        <v>0</v>
      </c>
      <c r="T1360" s="430">
        <v>0</v>
      </c>
      <c r="U1360" s="430">
        <v>0</v>
      </c>
      <c r="V1360" s="430">
        <v>0</v>
      </c>
      <c r="W1360" s="430">
        <v>0</v>
      </c>
      <c r="X1360" s="430">
        <v>0</v>
      </c>
      <c r="Y1360" s="430">
        <v>0</v>
      </c>
      <c r="Z1360" s="430">
        <v>0</v>
      </c>
      <c r="AA1360" s="430">
        <v>0</v>
      </c>
      <c r="AB1360" s="430">
        <v>0</v>
      </c>
      <c r="AC1360" s="430">
        <v>0</v>
      </c>
      <c r="AD1360" s="430">
        <v>0</v>
      </c>
      <c r="AE1360" s="430">
        <v>0</v>
      </c>
      <c r="AF1360" s="430">
        <v>0</v>
      </c>
      <c r="AG1360" s="430">
        <v>0</v>
      </c>
      <c r="AH1360" s="430">
        <v>0</v>
      </c>
      <c r="AI1360" s="430">
        <v>0</v>
      </c>
      <c r="AJ1360" s="430">
        <v>0</v>
      </c>
      <c r="AK1360" s="430">
        <v>0</v>
      </c>
      <c r="AL1360" s="430">
        <v>0</v>
      </c>
    </row>
    <row r="1361" spans="1:38" x14ac:dyDescent="0.25">
      <c r="A1361" s="430" t="s">
        <v>4270</v>
      </c>
      <c r="B1361" s="430">
        <v>1</v>
      </c>
      <c r="C1361" s="430" t="s">
        <v>4271</v>
      </c>
      <c r="D1361" s="430" t="s">
        <v>4032</v>
      </c>
      <c r="E1361" s="430">
        <v>26</v>
      </c>
      <c r="F1361" s="430">
        <v>0</v>
      </c>
      <c r="G1361" s="430">
        <v>0</v>
      </c>
      <c r="H1361" s="430">
        <v>0</v>
      </c>
      <c r="I1361" s="430">
        <v>0</v>
      </c>
      <c r="J1361" s="430">
        <v>0</v>
      </c>
      <c r="K1361" s="430">
        <v>0</v>
      </c>
      <c r="L1361" s="430">
        <v>0</v>
      </c>
      <c r="M1361" s="430">
        <v>0</v>
      </c>
      <c r="N1361" s="430">
        <v>0</v>
      </c>
      <c r="O1361" s="430">
        <v>0</v>
      </c>
      <c r="P1361" s="430">
        <v>0</v>
      </c>
      <c r="Q1361" s="430">
        <v>0</v>
      </c>
      <c r="R1361" s="430">
        <v>0</v>
      </c>
      <c r="S1361" s="430">
        <v>0</v>
      </c>
      <c r="T1361" s="430">
        <v>0</v>
      </c>
      <c r="U1361" s="430">
        <v>0</v>
      </c>
      <c r="V1361" s="430">
        <v>0</v>
      </c>
      <c r="W1361" s="430">
        <v>0</v>
      </c>
      <c r="X1361" s="430">
        <v>0</v>
      </c>
      <c r="Y1361" s="430">
        <v>0</v>
      </c>
      <c r="Z1361" s="430">
        <v>0</v>
      </c>
      <c r="AA1361" s="430">
        <v>0</v>
      </c>
      <c r="AB1361" s="430">
        <v>0</v>
      </c>
      <c r="AC1361" s="430">
        <v>0</v>
      </c>
      <c r="AD1361" s="430">
        <v>0</v>
      </c>
      <c r="AE1361" s="430">
        <v>0</v>
      </c>
      <c r="AF1361" s="430">
        <v>0</v>
      </c>
      <c r="AG1361" s="430">
        <v>0</v>
      </c>
      <c r="AH1361" s="430">
        <v>0</v>
      </c>
      <c r="AI1361" s="430">
        <v>0</v>
      </c>
      <c r="AJ1361" s="430">
        <v>0</v>
      </c>
      <c r="AK1361" s="430">
        <v>0</v>
      </c>
      <c r="AL1361" s="430">
        <v>0</v>
      </c>
    </row>
    <row r="1362" spans="1:38" x14ac:dyDescent="0.25">
      <c r="A1362" s="430" t="s">
        <v>4270</v>
      </c>
      <c r="B1362" s="430">
        <v>1</v>
      </c>
      <c r="C1362" s="430" t="s">
        <v>4271</v>
      </c>
      <c r="D1362" s="430" t="s">
        <v>4034</v>
      </c>
      <c r="E1362" s="430">
        <v>26</v>
      </c>
      <c r="F1362" s="430">
        <v>0</v>
      </c>
      <c r="G1362" s="430">
        <v>0</v>
      </c>
      <c r="H1362" s="430">
        <v>0</v>
      </c>
      <c r="I1362" s="430">
        <v>0</v>
      </c>
      <c r="J1362" s="430">
        <v>0</v>
      </c>
      <c r="K1362" s="430">
        <v>0</v>
      </c>
      <c r="L1362" s="430">
        <v>0</v>
      </c>
      <c r="M1362" s="430">
        <v>0</v>
      </c>
      <c r="N1362" s="430">
        <v>0</v>
      </c>
      <c r="O1362" s="430">
        <v>0</v>
      </c>
      <c r="P1362" s="430">
        <v>0</v>
      </c>
      <c r="Q1362" s="430">
        <v>0</v>
      </c>
      <c r="R1362" s="430">
        <v>0</v>
      </c>
      <c r="S1362" s="430">
        <v>0</v>
      </c>
      <c r="T1362" s="430">
        <v>0</v>
      </c>
      <c r="U1362" s="430">
        <v>0</v>
      </c>
      <c r="V1362" s="430">
        <v>0</v>
      </c>
      <c r="W1362" s="430">
        <v>0</v>
      </c>
      <c r="X1362" s="430">
        <v>0</v>
      </c>
      <c r="Y1362" s="430">
        <v>0</v>
      </c>
      <c r="Z1362" s="430">
        <v>0</v>
      </c>
      <c r="AA1362" s="430">
        <v>0</v>
      </c>
      <c r="AB1362" s="430">
        <v>0</v>
      </c>
      <c r="AC1362" s="430">
        <v>0</v>
      </c>
      <c r="AD1362" s="430">
        <v>0</v>
      </c>
      <c r="AE1362" s="430">
        <v>0</v>
      </c>
      <c r="AF1362" s="430">
        <v>0</v>
      </c>
      <c r="AG1362" s="430">
        <v>0</v>
      </c>
      <c r="AH1362" s="430">
        <v>0</v>
      </c>
      <c r="AI1362" s="430">
        <v>0</v>
      </c>
      <c r="AJ1362" s="430">
        <v>0</v>
      </c>
      <c r="AK1362" s="430">
        <v>0</v>
      </c>
      <c r="AL1362" s="430">
        <v>0</v>
      </c>
    </row>
    <row r="1363" spans="1:38" x14ac:dyDescent="0.25">
      <c r="A1363" s="430" t="s">
        <v>4270</v>
      </c>
      <c r="B1363" s="430">
        <v>1</v>
      </c>
      <c r="C1363" s="430" t="s">
        <v>4271</v>
      </c>
      <c r="D1363" s="430" t="s">
        <v>4036</v>
      </c>
      <c r="E1363" s="430">
        <v>26</v>
      </c>
      <c r="F1363" s="430">
        <v>0</v>
      </c>
      <c r="G1363" s="430">
        <v>0</v>
      </c>
      <c r="H1363" s="430">
        <v>0</v>
      </c>
      <c r="I1363" s="430">
        <v>0</v>
      </c>
      <c r="J1363" s="430">
        <v>0</v>
      </c>
      <c r="K1363" s="430">
        <v>0</v>
      </c>
      <c r="L1363" s="430">
        <v>0</v>
      </c>
      <c r="M1363" s="430">
        <v>0</v>
      </c>
      <c r="N1363" s="430">
        <v>0</v>
      </c>
      <c r="O1363" s="430">
        <v>0</v>
      </c>
      <c r="P1363" s="430">
        <v>0</v>
      </c>
      <c r="Q1363" s="430">
        <v>0</v>
      </c>
      <c r="R1363" s="430">
        <v>0</v>
      </c>
      <c r="S1363" s="430">
        <v>0</v>
      </c>
      <c r="T1363" s="430">
        <v>0</v>
      </c>
      <c r="U1363" s="430">
        <v>0</v>
      </c>
      <c r="V1363" s="430">
        <v>0</v>
      </c>
      <c r="W1363" s="430">
        <v>0</v>
      </c>
      <c r="X1363" s="430">
        <v>0</v>
      </c>
      <c r="Y1363" s="430">
        <v>0</v>
      </c>
      <c r="Z1363" s="430">
        <v>0</v>
      </c>
      <c r="AA1363" s="430">
        <v>0</v>
      </c>
      <c r="AB1363" s="430">
        <v>0</v>
      </c>
      <c r="AC1363" s="430">
        <v>0</v>
      </c>
      <c r="AD1363" s="430">
        <v>0</v>
      </c>
      <c r="AE1363" s="430">
        <v>0</v>
      </c>
      <c r="AF1363" s="430">
        <v>0</v>
      </c>
      <c r="AG1363" s="430">
        <v>0</v>
      </c>
      <c r="AH1363" s="430">
        <v>0</v>
      </c>
      <c r="AI1363" s="430">
        <v>0</v>
      </c>
      <c r="AJ1363" s="430">
        <v>0</v>
      </c>
      <c r="AK1363" s="430">
        <v>0</v>
      </c>
      <c r="AL1363" s="430">
        <v>0</v>
      </c>
    </row>
    <row r="1364" spans="1:38" x14ac:dyDescent="0.25">
      <c r="A1364" s="430" t="s">
        <v>4270</v>
      </c>
      <c r="B1364" s="430">
        <v>1</v>
      </c>
      <c r="C1364" s="430" t="s">
        <v>4271</v>
      </c>
      <c r="D1364" s="430" t="s">
        <v>4038</v>
      </c>
      <c r="E1364" s="430">
        <v>26</v>
      </c>
      <c r="F1364" s="430">
        <v>0</v>
      </c>
      <c r="G1364" s="430">
        <v>0</v>
      </c>
      <c r="H1364" s="430">
        <v>0</v>
      </c>
      <c r="I1364" s="430">
        <v>0</v>
      </c>
      <c r="J1364" s="430">
        <v>0</v>
      </c>
      <c r="K1364" s="430">
        <v>0</v>
      </c>
      <c r="L1364" s="430">
        <v>0</v>
      </c>
      <c r="M1364" s="430">
        <v>0</v>
      </c>
      <c r="N1364" s="430">
        <v>0</v>
      </c>
      <c r="O1364" s="430">
        <v>0</v>
      </c>
      <c r="P1364" s="430">
        <v>0</v>
      </c>
      <c r="Q1364" s="430">
        <v>0</v>
      </c>
      <c r="R1364" s="430">
        <v>0</v>
      </c>
      <c r="S1364" s="430">
        <v>0</v>
      </c>
      <c r="T1364" s="430">
        <v>0</v>
      </c>
      <c r="U1364" s="430">
        <v>0</v>
      </c>
      <c r="V1364" s="430">
        <v>0</v>
      </c>
      <c r="W1364" s="430">
        <v>0</v>
      </c>
      <c r="X1364" s="430">
        <v>0</v>
      </c>
      <c r="Y1364" s="430">
        <v>0</v>
      </c>
      <c r="Z1364" s="430">
        <v>0</v>
      </c>
      <c r="AA1364" s="430">
        <v>0</v>
      </c>
      <c r="AB1364" s="430">
        <v>0</v>
      </c>
      <c r="AC1364" s="430">
        <v>0</v>
      </c>
      <c r="AD1364" s="430">
        <v>0</v>
      </c>
      <c r="AE1364" s="430">
        <v>0</v>
      </c>
      <c r="AF1364" s="430">
        <v>0</v>
      </c>
      <c r="AG1364" s="430">
        <v>0</v>
      </c>
      <c r="AH1364" s="430">
        <v>0</v>
      </c>
      <c r="AI1364" s="430">
        <v>0</v>
      </c>
      <c r="AJ1364" s="430">
        <v>0</v>
      </c>
      <c r="AK1364" s="430">
        <v>0</v>
      </c>
      <c r="AL1364" s="430">
        <v>0</v>
      </c>
    </row>
    <row r="1365" spans="1:38" x14ac:dyDescent="0.25">
      <c r="A1365" s="430" t="s">
        <v>4270</v>
      </c>
      <c r="B1365" s="430">
        <v>1</v>
      </c>
      <c r="C1365" s="430" t="s">
        <v>4271</v>
      </c>
      <c r="D1365" s="430" t="s">
        <v>4040</v>
      </c>
      <c r="E1365" s="430">
        <v>26</v>
      </c>
      <c r="F1365" s="430">
        <v>0</v>
      </c>
      <c r="G1365" s="430">
        <v>0</v>
      </c>
      <c r="H1365" s="430">
        <v>0</v>
      </c>
      <c r="I1365" s="430">
        <v>0</v>
      </c>
      <c r="J1365" s="430">
        <v>0</v>
      </c>
      <c r="K1365" s="430">
        <v>0</v>
      </c>
      <c r="L1365" s="430">
        <v>0</v>
      </c>
      <c r="M1365" s="430">
        <v>0</v>
      </c>
      <c r="N1365" s="430">
        <v>0</v>
      </c>
      <c r="O1365" s="430">
        <v>0</v>
      </c>
      <c r="P1365" s="430">
        <v>0</v>
      </c>
      <c r="Q1365" s="430">
        <v>0</v>
      </c>
      <c r="R1365" s="430">
        <v>0</v>
      </c>
      <c r="S1365" s="430">
        <v>0</v>
      </c>
      <c r="T1365" s="430">
        <v>0</v>
      </c>
      <c r="U1365" s="430">
        <v>0</v>
      </c>
      <c r="V1365" s="430">
        <v>0</v>
      </c>
      <c r="W1365" s="430">
        <v>0</v>
      </c>
      <c r="X1365" s="430">
        <v>0</v>
      </c>
      <c r="Y1365" s="430">
        <v>0</v>
      </c>
      <c r="Z1365" s="430">
        <v>0</v>
      </c>
      <c r="AA1365" s="430">
        <v>0</v>
      </c>
      <c r="AB1365" s="430">
        <v>0</v>
      </c>
      <c r="AC1365" s="430">
        <v>0</v>
      </c>
      <c r="AD1365" s="430">
        <v>0</v>
      </c>
      <c r="AE1365" s="430">
        <v>0</v>
      </c>
      <c r="AF1365" s="430">
        <v>0</v>
      </c>
      <c r="AG1365" s="430">
        <v>0</v>
      </c>
      <c r="AH1365" s="430">
        <v>0</v>
      </c>
      <c r="AI1365" s="430">
        <v>0</v>
      </c>
      <c r="AJ1365" s="430">
        <v>0</v>
      </c>
      <c r="AK1365" s="430">
        <v>0</v>
      </c>
      <c r="AL1365" s="430">
        <v>0</v>
      </c>
    </row>
    <row r="1366" spans="1:38" x14ac:dyDescent="0.25">
      <c r="A1366" s="430" t="s">
        <v>4270</v>
      </c>
      <c r="B1366" s="430">
        <v>1</v>
      </c>
      <c r="C1366" s="430" t="s">
        <v>4271</v>
      </c>
      <c r="D1366" s="430" t="s">
        <v>4042</v>
      </c>
      <c r="E1366" s="430">
        <v>26</v>
      </c>
      <c r="F1366" s="430">
        <v>0</v>
      </c>
      <c r="G1366" s="430">
        <v>0</v>
      </c>
      <c r="H1366" s="430">
        <v>0</v>
      </c>
      <c r="I1366" s="430">
        <v>0</v>
      </c>
      <c r="J1366" s="430">
        <v>0</v>
      </c>
      <c r="K1366" s="430">
        <v>0</v>
      </c>
      <c r="L1366" s="430">
        <v>0</v>
      </c>
      <c r="M1366" s="430">
        <v>0</v>
      </c>
      <c r="N1366" s="430">
        <v>0</v>
      </c>
      <c r="O1366" s="430">
        <v>0</v>
      </c>
      <c r="P1366" s="430">
        <v>0</v>
      </c>
      <c r="Q1366" s="430">
        <v>0</v>
      </c>
      <c r="R1366" s="430">
        <v>0</v>
      </c>
      <c r="S1366" s="430">
        <v>0</v>
      </c>
      <c r="T1366" s="430">
        <v>0</v>
      </c>
      <c r="U1366" s="430">
        <v>0</v>
      </c>
      <c r="V1366" s="430">
        <v>0</v>
      </c>
      <c r="W1366" s="430">
        <v>0</v>
      </c>
      <c r="X1366" s="430">
        <v>0</v>
      </c>
      <c r="Y1366" s="430">
        <v>0</v>
      </c>
      <c r="Z1366" s="430">
        <v>0</v>
      </c>
      <c r="AA1366" s="430">
        <v>0</v>
      </c>
      <c r="AB1366" s="430">
        <v>0</v>
      </c>
      <c r="AC1366" s="430">
        <v>0</v>
      </c>
      <c r="AD1366" s="430">
        <v>0</v>
      </c>
      <c r="AE1366" s="430">
        <v>0</v>
      </c>
      <c r="AF1366" s="430">
        <v>0</v>
      </c>
      <c r="AG1366" s="430">
        <v>0</v>
      </c>
      <c r="AH1366" s="430">
        <v>0</v>
      </c>
      <c r="AI1366" s="430">
        <v>0</v>
      </c>
      <c r="AJ1366" s="430">
        <v>0</v>
      </c>
      <c r="AK1366" s="430">
        <v>0</v>
      </c>
      <c r="AL1366" s="430">
        <v>0</v>
      </c>
    </row>
    <row r="1367" spans="1:38" x14ac:dyDescent="0.25">
      <c r="A1367" s="430" t="s">
        <v>4270</v>
      </c>
      <c r="B1367" s="430">
        <v>1</v>
      </c>
      <c r="C1367" s="430" t="s">
        <v>4271</v>
      </c>
      <c r="D1367" s="430" t="s">
        <v>4044</v>
      </c>
      <c r="E1367" s="430">
        <v>26</v>
      </c>
      <c r="F1367" s="430">
        <v>0</v>
      </c>
      <c r="G1367" s="430">
        <v>0</v>
      </c>
      <c r="H1367" s="430">
        <v>0</v>
      </c>
      <c r="I1367" s="430">
        <v>0</v>
      </c>
      <c r="J1367" s="430">
        <v>0</v>
      </c>
      <c r="K1367" s="430">
        <v>0</v>
      </c>
      <c r="L1367" s="430">
        <v>0</v>
      </c>
      <c r="M1367" s="430">
        <v>0</v>
      </c>
      <c r="N1367" s="430">
        <v>0</v>
      </c>
      <c r="O1367" s="430">
        <v>0</v>
      </c>
      <c r="P1367" s="430">
        <v>0</v>
      </c>
      <c r="Q1367" s="430">
        <v>0</v>
      </c>
      <c r="R1367" s="430">
        <v>0</v>
      </c>
      <c r="S1367" s="430">
        <v>0</v>
      </c>
      <c r="T1367" s="430">
        <v>0</v>
      </c>
      <c r="U1367" s="430">
        <v>0</v>
      </c>
      <c r="V1367" s="430">
        <v>0</v>
      </c>
      <c r="W1367" s="430">
        <v>0</v>
      </c>
      <c r="X1367" s="430">
        <v>0</v>
      </c>
      <c r="Y1367" s="430">
        <v>0</v>
      </c>
      <c r="Z1367" s="430">
        <v>0</v>
      </c>
      <c r="AA1367" s="430">
        <v>0</v>
      </c>
      <c r="AB1367" s="430">
        <v>0</v>
      </c>
      <c r="AC1367" s="430">
        <v>0</v>
      </c>
      <c r="AD1367" s="430">
        <v>0</v>
      </c>
      <c r="AE1367" s="430">
        <v>0</v>
      </c>
      <c r="AF1367" s="430">
        <v>0</v>
      </c>
      <c r="AG1367" s="430">
        <v>0</v>
      </c>
      <c r="AH1367" s="430">
        <v>0</v>
      </c>
      <c r="AI1367" s="430">
        <v>0</v>
      </c>
      <c r="AJ1367" s="430">
        <v>0</v>
      </c>
      <c r="AK1367" s="430">
        <v>0</v>
      </c>
      <c r="AL1367" s="430">
        <v>0</v>
      </c>
    </row>
    <row r="1368" spans="1:38" x14ac:dyDescent="0.25">
      <c r="A1368" s="430" t="s">
        <v>4270</v>
      </c>
      <c r="B1368" s="430">
        <v>1</v>
      </c>
      <c r="C1368" s="430" t="s">
        <v>4271</v>
      </c>
      <c r="D1368" s="430" t="s">
        <v>4046</v>
      </c>
      <c r="E1368" s="430">
        <v>26</v>
      </c>
      <c r="F1368" s="430">
        <v>0</v>
      </c>
      <c r="G1368" s="430">
        <v>0</v>
      </c>
      <c r="H1368" s="430">
        <v>0</v>
      </c>
      <c r="I1368" s="430">
        <v>0</v>
      </c>
      <c r="J1368" s="430">
        <v>0</v>
      </c>
      <c r="K1368" s="430">
        <v>0</v>
      </c>
      <c r="L1368" s="430">
        <v>0</v>
      </c>
      <c r="M1368" s="430">
        <v>0</v>
      </c>
      <c r="N1368" s="430">
        <v>0</v>
      </c>
      <c r="O1368" s="430">
        <v>0</v>
      </c>
      <c r="P1368" s="430">
        <v>0</v>
      </c>
      <c r="Q1368" s="430">
        <v>0</v>
      </c>
      <c r="R1368" s="430">
        <v>0</v>
      </c>
      <c r="S1368" s="430">
        <v>0</v>
      </c>
      <c r="T1368" s="430">
        <v>0</v>
      </c>
      <c r="U1368" s="430">
        <v>0</v>
      </c>
      <c r="V1368" s="430">
        <v>0</v>
      </c>
      <c r="W1368" s="430">
        <v>0</v>
      </c>
      <c r="X1368" s="430">
        <v>0</v>
      </c>
      <c r="Y1368" s="430">
        <v>0</v>
      </c>
      <c r="Z1368" s="430">
        <v>0</v>
      </c>
      <c r="AA1368" s="430">
        <v>0</v>
      </c>
      <c r="AB1368" s="430">
        <v>0</v>
      </c>
      <c r="AC1368" s="430">
        <v>0</v>
      </c>
      <c r="AD1368" s="430">
        <v>0</v>
      </c>
      <c r="AE1368" s="430">
        <v>0</v>
      </c>
      <c r="AF1368" s="430">
        <v>0</v>
      </c>
      <c r="AG1368" s="430">
        <v>0</v>
      </c>
      <c r="AH1368" s="430">
        <v>0</v>
      </c>
      <c r="AI1368" s="430">
        <v>0</v>
      </c>
      <c r="AJ1368" s="430">
        <v>0</v>
      </c>
      <c r="AK1368" s="430">
        <v>0</v>
      </c>
      <c r="AL1368" s="430">
        <v>0</v>
      </c>
    </row>
    <row r="1369" spans="1:38" x14ac:dyDescent="0.25">
      <c r="A1369" s="430" t="s">
        <v>4270</v>
      </c>
      <c r="B1369" s="430">
        <v>1</v>
      </c>
      <c r="C1369" s="430" t="s">
        <v>4271</v>
      </c>
      <c r="D1369" s="430" t="s">
        <v>4227</v>
      </c>
      <c r="E1369" s="430">
        <v>26</v>
      </c>
      <c r="F1369" s="430">
        <v>0</v>
      </c>
      <c r="G1369" s="430">
        <v>0</v>
      </c>
      <c r="H1369" s="430">
        <v>0</v>
      </c>
      <c r="I1369" s="430">
        <v>0</v>
      </c>
      <c r="J1369" s="430">
        <v>0</v>
      </c>
      <c r="K1369" s="430">
        <v>0</v>
      </c>
      <c r="L1369" s="430">
        <v>0</v>
      </c>
      <c r="M1369" s="430">
        <v>0</v>
      </c>
      <c r="N1369" s="430">
        <v>0</v>
      </c>
      <c r="O1369" s="430">
        <v>0</v>
      </c>
      <c r="P1369" s="430">
        <v>0</v>
      </c>
      <c r="Q1369" s="430">
        <v>0</v>
      </c>
      <c r="R1369" s="430">
        <v>0</v>
      </c>
      <c r="S1369" s="430">
        <v>0</v>
      </c>
      <c r="T1369" s="430">
        <v>0</v>
      </c>
      <c r="U1369" s="430">
        <v>0</v>
      </c>
      <c r="V1369" s="430">
        <v>0</v>
      </c>
      <c r="W1369" s="430">
        <v>0</v>
      </c>
      <c r="X1369" s="430">
        <v>0</v>
      </c>
      <c r="Y1369" s="430">
        <v>0</v>
      </c>
      <c r="Z1369" s="430">
        <v>0</v>
      </c>
      <c r="AA1369" s="430">
        <v>0</v>
      </c>
      <c r="AB1369" s="430">
        <v>0</v>
      </c>
      <c r="AC1369" s="430">
        <v>0</v>
      </c>
      <c r="AD1369" s="430">
        <v>0</v>
      </c>
      <c r="AE1369" s="430">
        <v>0</v>
      </c>
      <c r="AF1369" s="430">
        <v>0</v>
      </c>
      <c r="AG1369" s="430">
        <v>0</v>
      </c>
      <c r="AH1369" s="430">
        <v>0</v>
      </c>
      <c r="AI1369" s="430">
        <v>0</v>
      </c>
      <c r="AJ1369" s="430">
        <v>0</v>
      </c>
      <c r="AK1369" s="430">
        <v>0</v>
      </c>
      <c r="AL1369" s="430">
        <v>0</v>
      </c>
    </row>
    <row r="1370" spans="1:38" x14ac:dyDescent="0.25">
      <c r="A1370" s="430" t="s">
        <v>4270</v>
      </c>
      <c r="B1370" s="430">
        <v>1</v>
      </c>
      <c r="C1370" s="430" t="s">
        <v>4271</v>
      </c>
      <c r="D1370" s="430" t="s">
        <v>4048</v>
      </c>
      <c r="E1370" s="430">
        <v>26</v>
      </c>
      <c r="F1370" s="430">
        <v>0</v>
      </c>
      <c r="G1370" s="430">
        <v>0</v>
      </c>
      <c r="H1370" s="430">
        <v>0</v>
      </c>
      <c r="I1370" s="430">
        <v>0</v>
      </c>
      <c r="J1370" s="430">
        <v>0</v>
      </c>
      <c r="K1370" s="430">
        <v>0</v>
      </c>
      <c r="L1370" s="430">
        <v>0</v>
      </c>
      <c r="M1370" s="430">
        <v>0</v>
      </c>
      <c r="N1370" s="430">
        <v>0</v>
      </c>
      <c r="O1370" s="430">
        <v>0</v>
      </c>
      <c r="P1370" s="430">
        <v>0</v>
      </c>
      <c r="Q1370" s="430">
        <v>0</v>
      </c>
      <c r="R1370" s="430">
        <v>0</v>
      </c>
      <c r="S1370" s="430">
        <v>0</v>
      </c>
      <c r="T1370" s="430">
        <v>0</v>
      </c>
      <c r="U1370" s="430">
        <v>0</v>
      </c>
      <c r="V1370" s="430">
        <v>0</v>
      </c>
      <c r="W1370" s="430">
        <v>0</v>
      </c>
      <c r="X1370" s="430">
        <v>0</v>
      </c>
      <c r="Y1370" s="430">
        <v>0</v>
      </c>
      <c r="Z1370" s="430">
        <v>0</v>
      </c>
      <c r="AA1370" s="430">
        <v>0</v>
      </c>
      <c r="AB1370" s="430">
        <v>0</v>
      </c>
      <c r="AC1370" s="430">
        <v>0</v>
      </c>
      <c r="AD1370" s="430">
        <v>0</v>
      </c>
      <c r="AE1370" s="430">
        <v>0</v>
      </c>
      <c r="AF1370" s="430">
        <v>0</v>
      </c>
      <c r="AG1370" s="430">
        <v>0</v>
      </c>
      <c r="AH1370" s="430">
        <v>0</v>
      </c>
      <c r="AI1370" s="430">
        <v>0</v>
      </c>
      <c r="AJ1370" s="430">
        <v>0</v>
      </c>
      <c r="AK1370" s="430">
        <v>0</v>
      </c>
      <c r="AL1370" s="430">
        <v>0</v>
      </c>
    </row>
    <row r="1371" spans="1:38" x14ac:dyDescent="0.25">
      <c r="A1371" s="430" t="s">
        <v>4270</v>
      </c>
      <c r="B1371" s="430">
        <v>1</v>
      </c>
      <c r="C1371" s="430" t="s">
        <v>4271</v>
      </c>
      <c r="D1371" s="430" t="s">
        <v>4050</v>
      </c>
      <c r="E1371" s="430">
        <v>26</v>
      </c>
      <c r="F1371" s="430">
        <v>0</v>
      </c>
      <c r="G1371" s="430">
        <v>0</v>
      </c>
      <c r="H1371" s="430">
        <v>0</v>
      </c>
      <c r="I1371" s="430">
        <v>0</v>
      </c>
      <c r="J1371" s="430">
        <v>0</v>
      </c>
      <c r="K1371" s="430">
        <v>0</v>
      </c>
      <c r="L1371" s="430">
        <v>0</v>
      </c>
      <c r="M1371" s="430">
        <v>0</v>
      </c>
      <c r="N1371" s="430">
        <v>0</v>
      </c>
      <c r="O1371" s="430">
        <v>0</v>
      </c>
      <c r="P1371" s="430">
        <v>0</v>
      </c>
      <c r="Q1371" s="430">
        <v>0</v>
      </c>
      <c r="R1371" s="430">
        <v>0</v>
      </c>
      <c r="S1371" s="430">
        <v>0</v>
      </c>
      <c r="T1371" s="430">
        <v>0</v>
      </c>
      <c r="U1371" s="430">
        <v>0</v>
      </c>
      <c r="V1371" s="430">
        <v>0</v>
      </c>
      <c r="W1371" s="430">
        <v>0</v>
      </c>
      <c r="X1371" s="430">
        <v>0</v>
      </c>
      <c r="Y1371" s="430">
        <v>0</v>
      </c>
      <c r="Z1371" s="430">
        <v>0</v>
      </c>
      <c r="AA1371" s="430">
        <v>0</v>
      </c>
      <c r="AB1371" s="430">
        <v>0</v>
      </c>
      <c r="AC1371" s="430">
        <v>0</v>
      </c>
      <c r="AD1371" s="430">
        <v>0</v>
      </c>
      <c r="AE1371" s="430">
        <v>0</v>
      </c>
      <c r="AF1371" s="430">
        <v>0</v>
      </c>
      <c r="AG1371" s="430">
        <v>0</v>
      </c>
      <c r="AH1371" s="430">
        <v>0</v>
      </c>
      <c r="AI1371" s="430">
        <v>0</v>
      </c>
      <c r="AJ1371" s="430">
        <v>0</v>
      </c>
      <c r="AK1371" s="430">
        <v>0</v>
      </c>
      <c r="AL1371" s="430">
        <v>0</v>
      </c>
    </row>
    <row r="1372" spans="1:38" x14ac:dyDescent="0.25">
      <c r="A1372" s="430" t="s">
        <v>4270</v>
      </c>
      <c r="B1372" s="430">
        <v>1</v>
      </c>
      <c r="C1372" s="430" t="s">
        <v>4271</v>
      </c>
      <c r="D1372" s="430" t="s">
        <v>4052</v>
      </c>
      <c r="E1372" s="430">
        <v>26</v>
      </c>
      <c r="F1372" s="430">
        <v>0</v>
      </c>
      <c r="G1372" s="430">
        <v>0</v>
      </c>
      <c r="H1372" s="430">
        <v>0</v>
      </c>
      <c r="I1372" s="430">
        <v>0</v>
      </c>
      <c r="J1372" s="430">
        <v>0</v>
      </c>
      <c r="K1372" s="430">
        <v>0</v>
      </c>
      <c r="L1372" s="430">
        <v>0</v>
      </c>
      <c r="M1372" s="430">
        <v>0</v>
      </c>
      <c r="N1372" s="430">
        <v>0</v>
      </c>
      <c r="O1372" s="430">
        <v>0</v>
      </c>
      <c r="P1372" s="430">
        <v>0</v>
      </c>
      <c r="Q1372" s="430">
        <v>0</v>
      </c>
      <c r="R1372" s="430">
        <v>0</v>
      </c>
      <c r="S1372" s="430">
        <v>0</v>
      </c>
      <c r="T1372" s="430">
        <v>0</v>
      </c>
      <c r="U1372" s="430">
        <v>0</v>
      </c>
      <c r="V1372" s="430">
        <v>0</v>
      </c>
      <c r="W1372" s="430">
        <v>0</v>
      </c>
      <c r="X1372" s="430">
        <v>0</v>
      </c>
      <c r="Y1372" s="430">
        <v>0</v>
      </c>
      <c r="Z1372" s="430">
        <v>0</v>
      </c>
      <c r="AA1372" s="430">
        <v>0</v>
      </c>
      <c r="AB1372" s="430">
        <v>0</v>
      </c>
      <c r="AC1372" s="430">
        <v>0</v>
      </c>
      <c r="AD1372" s="430">
        <v>0</v>
      </c>
      <c r="AE1372" s="430">
        <v>0</v>
      </c>
      <c r="AF1372" s="430">
        <v>0</v>
      </c>
      <c r="AG1372" s="430">
        <v>0</v>
      </c>
      <c r="AH1372" s="430">
        <v>0</v>
      </c>
      <c r="AI1372" s="430">
        <v>0</v>
      </c>
      <c r="AJ1372" s="430">
        <v>0</v>
      </c>
      <c r="AK1372" s="430">
        <v>0</v>
      </c>
      <c r="AL1372" s="430">
        <v>0</v>
      </c>
    </row>
    <row r="1373" spans="1:38" x14ac:dyDescent="0.25">
      <c r="A1373" s="430" t="s">
        <v>4270</v>
      </c>
      <c r="B1373" s="430">
        <v>1</v>
      </c>
      <c r="C1373" s="430" t="s">
        <v>4271</v>
      </c>
      <c r="D1373" s="430" t="s">
        <v>4054</v>
      </c>
      <c r="E1373" s="430">
        <v>26</v>
      </c>
      <c r="F1373" s="430">
        <v>0</v>
      </c>
      <c r="G1373" s="430">
        <v>0</v>
      </c>
      <c r="H1373" s="430">
        <v>0</v>
      </c>
      <c r="I1373" s="430">
        <v>0</v>
      </c>
      <c r="J1373" s="430">
        <v>0</v>
      </c>
      <c r="K1373" s="430">
        <v>0</v>
      </c>
      <c r="L1373" s="430">
        <v>0</v>
      </c>
      <c r="M1373" s="430">
        <v>0</v>
      </c>
      <c r="N1373" s="430">
        <v>0</v>
      </c>
      <c r="O1373" s="430">
        <v>0</v>
      </c>
      <c r="P1373" s="430">
        <v>0</v>
      </c>
      <c r="Q1373" s="430">
        <v>0</v>
      </c>
      <c r="R1373" s="430">
        <v>0</v>
      </c>
      <c r="S1373" s="430">
        <v>0</v>
      </c>
      <c r="T1373" s="430">
        <v>0</v>
      </c>
      <c r="U1373" s="430">
        <v>0</v>
      </c>
      <c r="V1373" s="430">
        <v>0</v>
      </c>
      <c r="W1373" s="430">
        <v>0</v>
      </c>
      <c r="X1373" s="430">
        <v>0</v>
      </c>
      <c r="Y1373" s="430">
        <v>0</v>
      </c>
      <c r="Z1373" s="430">
        <v>0</v>
      </c>
      <c r="AA1373" s="430">
        <v>0</v>
      </c>
      <c r="AB1373" s="430">
        <v>0</v>
      </c>
      <c r="AC1373" s="430">
        <v>0</v>
      </c>
      <c r="AD1373" s="430">
        <v>0</v>
      </c>
      <c r="AE1373" s="430">
        <v>0</v>
      </c>
      <c r="AF1373" s="430">
        <v>0</v>
      </c>
      <c r="AG1373" s="430">
        <v>0</v>
      </c>
      <c r="AH1373" s="430">
        <v>0</v>
      </c>
      <c r="AI1373" s="430">
        <v>0</v>
      </c>
      <c r="AJ1373" s="430">
        <v>0</v>
      </c>
      <c r="AK1373" s="430">
        <v>0</v>
      </c>
      <c r="AL1373" s="430">
        <v>0</v>
      </c>
    </row>
    <row r="1374" spans="1:38" x14ac:dyDescent="0.25">
      <c r="A1374" s="430" t="s">
        <v>4270</v>
      </c>
      <c r="B1374" s="430">
        <v>1</v>
      </c>
      <c r="C1374" s="430" t="s">
        <v>4271</v>
      </c>
      <c r="D1374" s="430" t="s">
        <v>517</v>
      </c>
      <c r="E1374" s="430">
        <v>26</v>
      </c>
      <c r="F1374" s="430">
        <v>0</v>
      </c>
      <c r="G1374" s="430">
        <v>0</v>
      </c>
      <c r="H1374" s="430">
        <v>0</v>
      </c>
      <c r="I1374" s="430">
        <v>0</v>
      </c>
      <c r="J1374" s="430">
        <v>0</v>
      </c>
      <c r="K1374" s="430">
        <v>0</v>
      </c>
      <c r="L1374" s="430">
        <v>0</v>
      </c>
      <c r="M1374" s="430">
        <v>0</v>
      </c>
      <c r="N1374" s="430">
        <v>0</v>
      </c>
      <c r="O1374" s="430">
        <v>0</v>
      </c>
      <c r="P1374" s="430">
        <v>0</v>
      </c>
      <c r="Q1374" s="430">
        <v>0</v>
      </c>
      <c r="R1374" s="430">
        <v>0</v>
      </c>
      <c r="S1374" s="430">
        <v>0</v>
      </c>
      <c r="T1374" s="430">
        <v>0</v>
      </c>
      <c r="U1374" s="430">
        <v>0</v>
      </c>
      <c r="V1374" s="430">
        <v>0</v>
      </c>
      <c r="W1374" s="430">
        <v>0</v>
      </c>
      <c r="X1374" s="430">
        <v>0</v>
      </c>
      <c r="Y1374" s="430">
        <v>0</v>
      </c>
      <c r="Z1374" s="430">
        <v>0</v>
      </c>
      <c r="AA1374" s="430">
        <v>0</v>
      </c>
      <c r="AB1374" s="430">
        <v>0</v>
      </c>
      <c r="AC1374" s="430">
        <v>0</v>
      </c>
      <c r="AD1374" s="430">
        <v>0</v>
      </c>
      <c r="AE1374" s="430">
        <v>0</v>
      </c>
      <c r="AF1374" s="430">
        <v>0</v>
      </c>
      <c r="AG1374" s="430">
        <v>0</v>
      </c>
      <c r="AH1374" s="430">
        <v>0</v>
      </c>
      <c r="AI1374" s="430">
        <v>0</v>
      </c>
      <c r="AJ1374" s="430">
        <v>0</v>
      </c>
      <c r="AK1374" s="430">
        <v>0</v>
      </c>
      <c r="AL1374" s="430">
        <v>0</v>
      </c>
    </row>
    <row r="1375" spans="1:38" x14ac:dyDescent="0.25">
      <c r="A1375" s="430" t="s">
        <v>4270</v>
      </c>
      <c r="B1375" s="430">
        <v>1</v>
      </c>
      <c r="C1375" s="430" t="s">
        <v>4271</v>
      </c>
      <c r="D1375" s="430" t="s">
        <v>4057</v>
      </c>
      <c r="E1375" s="430">
        <v>26</v>
      </c>
      <c r="F1375" s="430">
        <v>0</v>
      </c>
      <c r="G1375" s="430">
        <v>0</v>
      </c>
      <c r="H1375" s="430">
        <v>0</v>
      </c>
      <c r="I1375" s="430">
        <v>0</v>
      </c>
      <c r="J1375" s="430">
        <v>0</v>
      </c>
      <c r="K1375" s="430">
        <v>0</v>
      </c>
      <c r="L1375" s="430">
        <v>0</v>
      </c>
      <c r="M1375" s="430">
        <v>0</v>
      </c>
      <c r="N1375" s="430">
        <v>0</v>
      </c>
      <c r="O1375" s="430">
        <v>0</v>
      </c>
      <c r="P1375" s="430">
        <v>0</v>
      </c>
      <c r="Q1375" s="430">
        <v>0</v>
      </c>
      <c r="R1375" s="430">
        <v>0</v>
      </c>
      <c r="S1375" s="430">
        <v>0</v>
      </c>
      <c r="T1375" s="430">
        <v>0</v>
      </c>
      <c r="U1375" s="430">
        <v>0</v>
      </c>
      <c r="V1375" s="430">
        <v>0</v>
      </c>
      <c r="W1375" s="430">
        <v>0</v>
      </c>
      <c r="X1375" s="430">
        <v>0</v>
      </c>
      <c r="Y1375" s="430">
        <v>0</v>
      </c>
      <c r="Z1375" s="430">
        <v>0</v>
      </c>
      <c r="AA1375" s="430">
        <v>0</v>
      </c>
      <c r="AB1375" s="430">
        <v>0</v>
      </c>
      <c r="AC1375" s="430">
        <v>0</v>
      </c>
      <c r="AD1375" s="430">
        <v>0</v>
      </c>
      <c r="AE1375" s="430">
        <v>0</v>
      </c>
      <c r="AF1375" s="430">
        <v>0</v>
      </c>
      <c r="AG1375" s="430">
        <v>0</v>
      </c>
      <c r="AH1375" s="430">
        <v>0</v>
      </c>
      <c r="AI1375" s="430">
        <v>0</v>
      </c>
      <c r="AJ1375" s="430">
        <v>0</v>
      </c>
      <c r="AK1375" s="430">
        <v>0</v>
      </c>
      <c r="AL1375" s="430">
        <v>0</v>
      </c>
    </row>
    <row r="1376" spans="1:38" x14ac:dyDescent="0.25">
      <c r="A1376" s="430" t="s">
        <v>4270</v>
      </c>
      <c r="B1376" s="430">
        <v>1</v>
      </c>
      <c r="C1376" s="430" t="s">
        <v>4271</v>
      </c>
      <c r="D1376" s="430" t="s">
        <v>4059</v>
      </c>
      <c r="E1376" s="430">
        <v>26</v>
      </c>
      <c r="F1376" s="430">
        <v>0</v>
      </c>
      <c r="G1376" s="430">
        <v>0</v>
      </c>
      <c r="H1376" s="430">
        <v>0</v>
      </c>
      <c r="I1376" s="430">
        <v>0</v>
      </c>
      <c r="J1376" s="430">
        <v>0</v>
      </c>
      <c r="K1376" s="430">
        <v>0</v>
      </c>
      <c r="L1376" s="430">
        <v>0</v>
      </c>
      <c r="M1376" s="430">
        <v>0</v>
      </c>
      <c r="N1376" s="430">
        <v>0</v>
      </c>
      <c r="O1376" s="430">
        <v>0</v>
      </c>
      <c r="P1376" s="430">
        <v>0</v>
      </c>
      <c r="Q1376" s="430">
        <v>0</v>
      </c>
      <c r="R1376" s="430">
        <v>0</v>
      </c>
      <c r="S1376" s="430">
        <v>0</v>
      </c>
      <c r="T1376" s="430">
        <v>0</v>
      </c>
      <c r="U1376" s="430">
        <v>0</v>
      </c>
      <c r="V1376" s="430">
        <v>0</v>
      </c>
      <c r="W1376" s="430">
        <v>0</v>
      </c>
      <c r="X1376" s="430">
        <v>0</v>
      </c>
      <c r="Y1376" s="430">
        <v>0</v>
      </c>
      <c r="Z1376" s="430">
        <v>0</v>
      </c>
      <c r="AA1376" s="430">
        <v>0</v>
      </c>
      <c r="AB1376" s="430">
        <v>0</v>
      </c>
      <c r="AC1376" s="430">
        <v>0</v>
      </c>
      <c r="AD1376" s="430">
        <v>0</v>
      </c>
      <c r="AE1376" s="430">
        <v>0</v>
      </c>
      <c r="AF1376" s="430">
        <v>0</v>
      </c>
      <c r="AG1376" s="430">
        <v>0</v>
      </c>
      <c r="AH1376" s="430">
        <v>0</v>
      </c>
      <c r="AI1376" s="430">
        <v>0</v>
      </c>
      <c r="AJ1376" s="430">
        <v>0</v>
      </c>
      <c r="AK1376" s="430">
        <v>0</v>
      </c>
      <c r="AL1376" s="430">
        <v>0</v>
      </c>
    </row>
    <row r="1377" spans="1:38" x14ac:dyDescent="0.25">
      <c r="A1377" s="430" t="s">
        <v>4270</v>
      </c>
      <c r="B1377" s="430">
        <v>1</v>
      </c>
      <c r="C1377" s="430" t="s">
        <v>4271</v>
      </c>
      <c r="D1377" s="430" t="s">
        <v>4061</v>
      </c>
      <c r="E1377" s="430">
        <v>26</v>
      </c>
      <c r="F1377" s="430">
        <v>0</v>
      </c>
      <c r="G1377" s="430">
        <v>0</v>
      </c>
      <c r="H1377" s="430">
        <v>0</v>
      </c>
      <c r="I1377" s="430">
        <v>0</v>
      </c>
      <c r="J1377" s="430">
        <v>0</v>
      </c>
      <c r="K1377" s="430">
        <v>0</v>
      </c>
      <c r="L1377" s="430">
        <v>0</v>
      </c>
      <c r="M1377" s="430">
        <v>0</v>
      </c>
      <c r="N1377" s="430">
        <v>0</v>
      </c>
      <c r="O1377" s="430">
        <v>0</v>
      </c>
      <c r="P1377" s="430">
        <v>0</v>
      </c>
      <c r="Q1377" s="430">
        <v>0</v>
      </c>
      <c r="R1377" s="430">
        <v>0</v>
      </c>
      <c r="S1377" s="430">
        <v>0</v>
      </c>
      <c r="T1377" s="430">
        <v>0</v>
      </c>
      <c r="U1377" s="430">
        <v>0</v>
      </c>
      <c r="V1377" s="430">
        <v>0</v>
      </c>
      <c r="W1377" s="430">
        <v>0</v>
      </c>
      <c r="X1377" s="430">
        <v>0</v>
      </c>
      <c r="Y1377" s="430">
        <v>0</v>
      </c>
      <c r="Z1377" s="430">
        <v>0</v>
      </c>
      <c r="AA1377" s="430">
        <v>0</v>
      </c>
      <c r="AB1377" s="430">
        <v>0</v>
      </c>
      <c r="AC1377" s="430">
        <v>0</v>
      </c>
      <c r="AD1377" s="430">
        <v>0</v>
      </c>
      <c r="AE1377" s="430">
        <v>0</v>
      </c>
      <c r="AF1377" s="430">
        <v>0</v>
      </c>
      <c r="AG1377" s="430">
        <v>0</v>
      </c>
      <c r="AH1377" s="430">
        <v>0</v>
      </c>
      <c r="AI1377" s="430">
        <v>0</v>
      </c>
      <c r="AJ1377" s="430">
        <v>0</v>
      </c>
      <c r="AK1377" s="430">
        <v>0</v>
      </c>
      <c r="AL1377" s="430">
        <v>0</v>
      </c>
    </row>
    <row r="1378" spans="1:38" x14ac:dyDescent="0.25">
      <c r="A1378" s="430" t="s">
        <v>4270</v>
      </c>
      <c r="B1378" s="430">
        <v>1</v>
      </c>
      <c r="C1378" s="430" t="s">
        <v>4271</v>
      </c>
      <c r="D1378" s="430" t="s">
        <v>4063</v>
      </c>
      <c r="E1378" s="430">
        <v>26</v>
      </c>
      <c r="F1378" s="430">
        <v>0</v>
      </c>
      <c r="G1378" s="430">
        <v>0</v>
      </c>
      <c r="H1378" s="430">
        <v>0</v>
      </c>
      <c r="I1378" s="430">
        <v>0</v>
      </c>
      <c r="J1378" s="430">
        <v>0</v>
      </c>
      <c r="K1378" s="430">
        <v>0</v>
      </c>
      <c r="L1378" s="430">
        <v>0</v>
      </c>
      <c r="M1378" s="430">
        <v>0</v>
      </c>
      <c r="N1378" s="430">
        <v>0</v>
      </c>
      <c r="O1378" s="430">
        <v>0</v>
      </c>
      <c r="P1378" s="430">
        <v>0</v>
      </c>
      <c r="Q1378" s="430">
        <v>0</v>
      </c>
      <c r="R1378" s="430">
        <v>0</v>
      </c>
      <c r="S1378" s="430">
        <v>0</v>
      </c>
      <c r="T1378" s="430">
        <v>0</v>
      </c>
      <c r="U1378" s="430">
        <v>0</v>
      </c>
      <c r="V1378" s="430">
        <v>0</v>
      </c>
      <c r="W1378" s="430">
        <v>0</v>
      </c>
      <c r="X1378" s="430">
        <v>0</v>
      </c>
      <c r="Y1378" s="430">
        <v>0</v>
      </c>
      <c r="Z1378" s="430">
        <v>0</v>
      </c>
      <c r="AA1378" s="430">
        <v>0</v>
      </c>
      <c r="AB1378" s="430">
        <v>0</v>
      </c>
      <c r="AC1378" s="430">
        <v>0</v>
      </c>
      <c r="AD1378" s="430">
        <v>0</v>
      </c>
      <c r="AE1378" s="430">
        <v>0</v>
      </c>
      <c r="AF1378" s="430">
        <v>0</v>
      </c>
      <c r="AG1378" s="430">
        <v>0</v>
      </c>
      <c r="AH1378" s="430">
        <v>0</v>
      </c>
      <c r="AI1378" s="430">
        <v>0</v>
      </c>
      <c r="AJ1378" s="430">
        <v>0</v>
      </c>
      <c r="AK1378" s="430">
        <v>0</v>
      </c>
      <c r="AL1378" s="430">
        <v>0</v>
      </c>
    </row>
    <row r="1379" spans="1:38" x14ac:dyDescent="0.25">
      <c r="A1379" s="430" t="s">
        <v>4270</v>
      </c>
      <c r="B1379" s="430">
        <v>1</v>
      </c>
      <c r="C1379" s="430" t="s">
        <v>4271</v>
      </c>
      <c r="D1379" s="430" t="s">
        <v>4065</v>
      </c>
      <c r="E1379" s="430">
        <v>26</v>
      </c>
      <c r="F1379" s="430">
        <v>0</v>
      </c>
      <c r="G1379" s="430">
        <v>0</v>
      </c>
      <c r="H1379" s="430">
        <v>0</v>
      </c>
      <c r="I1379" s="430">
        <v>0</v>
      </c>
      <c r="J1379" s="430">
        <v>0</v>
      </c>
      <c r="K1379" s="430">
        <v>0</v>
      </c>
      <c r="L1379" s="430">
        <v>0</v>
      </c>
      <c r="M1379" s="430">
        <v>0</v>
      </c>
      <c r="N1379" s="430">
        <v>0</v>
      </c>
      <c r="O1379" s="430">
        <v>0</v>
      </c>
      <c r="P1379" s="430">
        <v>0</v>
      </c>
      <c r="Q1379" s="430">
        <v>0</v>
      </c>
      <c r="R1379" s="430">
        <v>0</v>
      </c>
      <c r="S1379" s="430">
        <v>0</v>
      </c>
      <c r="T1379" s="430">
        <v>0</v>
      </c>
      <c r="U1379" s="430">
        <v>0</v>
      </c>
      <c r="V1379" s="430">
        <v>0</v>
      </c>
      <c r="W1379" s="430">
        <v>0</v>
      </c>
      <c r="X1379" s="430">
        <v>0</v>
      </c>
      <c r="Y1379" s="430">
        <v>0</v>
      </c>
      <c r="Z1379" s="430">
        <v>0</v>
      </c>
      <c r="AA1379" s="430">
        <v>0</v>
      </c>
      <c r="AB1379" s="430">
        <v>0</v>
      </c>
      <c r="AC1379" s="430">
        <v>0</v>
      </c>
      <c r="AD1379" s="430">
        <v>0</v>
      </c>
      <c r="AE1379" s="430">
        <v>0</v>
      </c>
      <c r="AF1379" s="430">
        <v>0</v>
      </c>
      <c r="AG1379" s="430">
        <v>0</v>
      </c>
      <c r="AH1379" s="430">
        <v>0</v>
      </c>
      <c r="AI1379" s="430">
        <v>0</v>
      </c>
      <c r="AJ1379" s="430">
        <v>0</v>
      </c>
      <c r="AK1379" s="430">
        <v>0</v>
      </c>
      <c r="AL1379" s="430">
        <v>0</v>
      </c>
    </row>
    <row r="1380" spans="1:38" x14ac:dyDescent="0.25">
      <c r="A1380" s="430" t="s">
        <v>4270</v>
      </c>
      <c r="B1380" s="430">
        <v>1</v>
      </c>
      <c r="C1380" s="430" t="s">
        <v>4271</v>
      </c>
      <c r="D1380" s="430" t="s">
        <v>4067</v>
      </c>
      <c r="E1380" s="430">
        <v>26</v>
      </c>
      <c r="F1380" s="430">
        <v>0</v>
      </c>
      <c r="G1380" s="430">
        <v>0</v>
      </c>
      <c r="H1380" s="430">
        <v>0</v>
      </c>
      <c r="I1380" s="430">
        <v>0</v>
      </c>
      <c r="J1380" s="430">
        <v>0</v>
      </c>
      <c r="K1380" s="430">
        <v>0</v>
      </c>
      <c r="L1380" s="430">
        <v>0</v>
      </c>
      <c r="M1380" s="430">
        <v>0</v>
      </c>
      <c r="N1380" s="430">
        <v>0</v>
      </c>
      <c r="O1380" s="430">
        <v>0</v>
      </c>
      <c r="P1380" s="430">
        <v>0</v>
      </c>
      <c r="Q1380" s="430">
        <v>0</v>
      </c>
      <c r="R1380" s="430">
        <v>0</v>
      </c>
      <c r="S1380" s="430">
        <v>0</v>
      </c>
      <c r="T1380" s="430">
        <v>0</v>
      </c>
      <c r="U1380" s="430">
        <v>0</v>
      </c>
      <c r="V1380" s="430">
        <v>0</v>
      </c>
      <c r="W1380" s="430">
        <v>0</v>
      </c>
      <c r="X1380" s="430">
        <v>0</v>
      </c>
      <c r="Y1380" s="430">
        <v>0</v>
      </c>
      <c r="Z1380" s="430">
        <v>0</v>
      </c>
      <c r="AA1380" s="430">
        <v>0</v>
      </c>
      <c r="AB1380" s="430">
        <v>0</v>
      </c>
      <c r="AC1380" s="430">
        <v>0</v>
      </c>
      <c r="AD1380" s="430">
        <v>0</v>
      </c>
      <c r="AE1380" s="430">
        <v>0</v>
      </c>
      <c r="AF1380" s="430">
        <v>0</v>
      </c>
      <c r="AG1380" s="430">
        <v>0</v>
      </c>
      <c r="AH1380" s="430">
        <v>0</v>
      </c>
      <c r="AI1380" s="430">
        <v>0</v>
      </c>
      <c r="AJ1380" s="430">
        <v>0</v>
      </c>
      <c r="AK1380" s="430">
        <v>0</v>
      </c>
      <c r="AL1380" s="430">
        <v>0</v>
      </c>
    </row>
    <row r="1381" spans="1:38" x14ac:dyDescent="0.25">
      <c r="A1381" s="430" t="s">
        <v>4270</v>
      </c>
      <c r="B1381" s="430">
        <v>1</v>
      </c>
      <c r="C1381" s="430" t="s">
        <v>4271</v>
      </c>
      <c r="D1381" s="430" t="s">
        <v>4069</v>
      </c>
      <c r="E1381" s="430">
        <v>26</v>
      </c>
      <c r="F1381" s="430">
        <v>0</v>
      </c>
      <c r="G1381" s="430">
        <v>0</v>
      </c>
      <c r="H1381" s="430">
        <v>0</v>
      </c>
      <c r="I1381" s="430">
        <v>0</v>
      </c>
      <c r="J1381" s="430">
        <v>0</v>
      </c>
      <c r="K1381" s="430">
        <v>0</v>
      </c>
      <c r="L1381" s="430">
        <v>0</v>
      </c>
      <c r="M1381" s="430">
        <v>0</v>
      </c>
      <c r="N1381" s="430">
        <v>0</v>
      </c>
      <c r="O1381" s="430">
        <v>0</v>
      </c>
      <c r="P1381" s="430">
        <v>0</v>
      </c>
      <c r="Q1381" s="430">
        <v>0</v>
      </c>
      <c r="R1381" s="430">
        <v>0</v>
      </c>
      <c r="S1381" s="430">
        <v>0</v>
      </c>
      <c r="T1381" s="430">
        <v>0</v>
      </c>
      <c r="U1381" s="430">
        <v>0</v>
      </c>
      <c r="V1381" s="430">
        <v>0</v>
      </c>
      <c r="W1381" s="430">
        <v>0</v>
      </c>
      <c r="X1381" s="430">
        <v>0</v>
      </c>
      <c r="Y1381" s="430">
        <v>0</v>
      </c>
      <c r="Z1381" s="430">
        <v>0</v>
      </c>
      <c r="AA1381" s="430">
        <v>0</v>
      </c>
      <c r="AB1381" s="430">
        <v>0</v>
      </c>
      <c r="AC1381" s="430">
        <v>0</v>
      </c>
      <c r="AD1381" s="430">
        <v>0</v>
      </c>
      <c r="AE1381" s="430">
        <v>0</v>
      </c>
      <c r="AF1381" s="430">
        <v>0</v>
      </c>
      <c r="AG1381" s="430">
        <v>0</v>
      </c>
      <c r="AH1381" s="430">
        <v>0</v>
      </c>
      <c r="AI1381" s="430">
        <v>0</v>
      </c>
      <c r="AJ1381" s="430">
        <v>0</v>
      </c>
      <c r="AK1381" s="430">
        <v>0</v>
      </c>
      <c r="AL1381" s="430">
        <v>0</v>
      </c>
    </row>
    <row r="1382" spans="1:38" x14ac:dyDescent="0.25">
      <c r="A1382" s="430" t="s">
        <v>4270</v>
      </c>
      <c r="B1382" s="430">
        <v>1</v>
      </c>
      <c r="C1382" s="430" t="s">
        <v>4271</v>
      </c>
      <c r="D1382" s="430" t="s">
        <v>4071</v>
      </c>
      <c r="E1382" s="430">
        <v>26</v>
      </c>
      <c r="F1382" s="430">
        <v>0</v>
      </c>
      <c r="G1382" s="430">
        <v>0</v>
      </c>
      <c r="H1382" s="430">
        <v>0</v>
      </c>
      <c r="I1382" s="430">
        <v>0</v>
      </c>
      <c r="J1382" s="430">
        <v>0</v>
      </c>
      <c r="K1382" s="430">
        <v>0</v>
      </c>
      <c r="L1382" s="430">
        <v>0</v>
      </c>
      <c r="M1382" s="430">
        <v>0</v>
      </c>
      <c r="N1382" s="430">
        <v>0</v>
      </c>
      <c r="O1382" s="430">
        <v>0</v>
      </c>
      <c r="P1382" s="430">
        <v>0</v>
      </c>
      <c r="Q1382" s="430">
        <v>0</v>
      </c>
      <c r="R1382" s="430">
        <v>0</v>
      </c>
      <c r="S1382" s="430">
        <v>0</v>
      </c>
      <c r="T1382" s="430">
        <v>0</v>
      </c>
      <c r="U1382" s="430">
        <v>0</v>
      </c>
      <c r="V1382" s="430">
        <v>0</v>
      </c>
      <c r="W1382" s="430">
        <v>0</v>
      </c>
      <c r="X1382" s="430">
        <v>0</v>
      </c>
      <c r="Y1382" s="430">
        <v>0</v>
      </c>
      <c r="Z1382" s="430">
        <v>0</v>
      </c>
      <c r="AA1382" s="430">
        <v>0</v>
      </c>
      <c r="AB1382" s="430">
        <v>0</v>
      </c>
      <c r="AC1382" s="430">
        <v>0</v>
      </c>
      <c r="AD1382" s="430">
        <v>0</v>
      </c>
      <c r="AE1382" s="430">
        <v>0</v>
      </c>
      <c r="AF1382" s="430">
        <v>0</v>
      </c>
      <c r="AG1382" s="430">
        <v>0</v>
      </c>
      <c r="AH1382" s="430">
        <v>0</v>
      </c>
      <c r="AI1382" s="430">
        <v>0</v>
      </c>
      <c r="AJ1382" s="430">
        <v>0</v>
      </c>
      <c r="AK1382" s="430">
        <v>0</v>
      </c>
      <c r="AL1382" s="430">
        <v>0</v>
      </c>
    </row>
    <row r="1383" spans="1:38" x14ac:dyDescent="0.25">
      <c r="A1383" s="430" t="s">
        <v>4270</v>
      </c>
      <c r="B1383" s="430">
        <v>1</v>
      </c>
      <c r="C1383" s="430" t="s">
        <v>4271</v>
      </c>
      <c r="D1383" s="430" t="s">
        <v>4073</v>
      </c>
      <c r="E1383" s="430">
        <v>26</v>
      </c>
      <c r="F1383" s="430">
        <v>0.47715948789340001</v>
      </c>
      <c r="G1383" s="430">
        <v>0.61051865475150002</v>
      </c>
      <c r="H1383" s="430">
        <v>0.56684584469410004</v>
      </c>
      <c r="I1383" s="430">
        <v>0.60329175377449995</v>
      </c>
      <c r="J1383" s="430">
        <v>0.59473442393380005</v>
      </c>
      <c r="K1383" s="430">
        <v>0.56050510457070002</v>
      </c>
      <c r="L1383" s="430">
        <v>0.59901308885409998</v>
      </c>
      <c r="M1383" s="430">
        <v>0.62896374329680005</v>
      </c>
      <c r="N1383" s="430">
        <v>0.5733410993318</v>
      </c>
      <c r="O1383" s="430">
        <v>0.56050510457070002</v>
      </c>
      <c r="P1383" s="430">
        <v>0.61184908361529999</v>
      </c>
      <c r="Q1383" s="430">
        <v>0.46209581140180001</v>
      </c>
      <c r="R1383" s="430">
        <v>0.48348913600370003</v>
      </c>
      <c r="S1383" s="430">
        <v>0.71025837678420001</v>
      </c>
      <c r="T1383" s="430">
        <v>0.66747172758030004</v>
      </c>
      <c r="U1383" s="430">
        <v>0.66747172758030004</v>
      </c>
      <c r="V1383" s="430">
        <v>0.66747172758030004</v>
      </c>
      <c r="W1383" s="430">
        <v>0.66380018555239995</v>
      </c>
      <c r="X1383" s="430">
        <v>0.57067908154689995</v>
      </c>
      <c r="Y1383" s="430">
        <v>0.44253068707409998</v>
      </c>
      <c r="Z1383" s="430">
        <v>0.60349952067589996</v>
      </c>
      <c r="AA1383" s="430">
        <v>0.60833092208530004</v>
      </c>
      <c r="AB1383" s="430">
        <v>0.63261154823669996</v>
      </c>
      <c r="AC1383" s="430">
        <v>0.61895377830029996</v>
      </c>
      <c r="AD1383" s="430">
        <v>0.3325311551631</v>
      </c>
      <c r="AE1383" s="430">
        <v>0.26209622876990002</v>
      </c>
      <c r="AF1383" s="430">
        <v>0.2323988323002</v>
      </c>
      <c r="AG1383" s="430">
        <v>0.22217653600869999</v>
      </c>
      <c r="AH1383" s="430">
        <v>0.21240051271140001</v>
      </c>
      <c r="AI1383" s="430">
        <v>0.2185209935337</v>
      </c>
      <c r="AJ1383" s="430">
        <v>0.21944352518019999</v>
      </c>
      <c r="AK1383" s="430">
        <v>0.20158958273300001</v>
      </c>
      <c r="AL1383" s="430">
        <v>0</v>
      </c>
    </row>
    <row r="1384" spans="1:38" x14ac:dyDescent="0.25">
      <c r="A1384" s="430" t="s">
        <v>4270</v>
      </c>
      <c r="B1384" s="430">
        <v>1</v>
      </c>
      <c r="C1384" s="430" t="s">
        <v>4271</v>
      </c>
      <c r="D1384" s="430" t="s">
        <v>4228</v>
      </c>
      <c r="E1384" s="430">
        <v>26</v>
      </c>
      <c r="F1384" s="430">
        <v>0</v>
      </c>
      <c r="G1384" s="430">
        <v>0</v>
      </c>
      <c r="H1384" s="430">
        <v>0</v>
      </c>
      <c r="I1384" s="430">
        <v>0</v>
      </c>
      <c r="J1384" s="430">
        <v>0</v>
      </c>
      <c r="K1384" s="430">
        <v>0</v>
      </c>
      <c r="L1384" s="430">
        <v>0</v>
      </c>
      <c r="M1384" s="430">
        <v>0</v>
      </c>
      <c r="N1384" s="430">
        <v>0</v>
      </c>
      <c r="O1384" s="430">
        <v>0</v>
      </c>
      <c r="P1384" s="430">
        <v>0</v>
      </c>
      <c r="Q1384" s="430">
        <v>0</v>
      </c>
      <c r="R1384" s="430">
        <v>0</v>
      </c>
      <c r="S1384" s="430">
        <v>0</v>
      </c>
      <c r="T1384" s="430">
        <v>0</v>
      </c>
      <c r="U1384" s="430">
        <v>0</v>
      </c>
      <c r="V1384" s="430">
        <v>0</v>
      </c>
      <c r="W1384" s="430">
        <v>0</v>
      </c>
      <c r="X1384" s="430">
        <v>0</v>
      </c>
      <c r="Y1384" s="430">
        <v>0</v>
      </c>
      <c r="Z1384" s="430">
        <v>0</v>
      </c>
      <c r="AA1384" s="430">
        <v>0</v>
      </c>
      <c r="AB1384" s="430">
        <v>0</v>
      </c>
      <c r="AC1384" s="430">
        <v>0</v>
      </c>
      <c r="AD1384" s="430">
        <v>0</v>
      </c>
      <c r="AE1384" s="430">
        <v>0</v>
      </c>
      <c r="AF1384" s="430">
        <v>0</v>
      </c>
      <c r="AG1384" s="430">
        <v>0</v>
      </c>
      <c r="AH1384" s="430">
        <v>0</v>
      </c>
      <c r="AI1384" s="430">
        <v>0</v>
      </c>
      <c r="AJ1384" s="430">
        <v>0</v>
      </c>
      <c r="AK1384" s="430">
        <v>0</v>
      </c>
      <c r="AL1384" s="430">
        <v>0</v>
      </c>
    </row>
    <row r="1385" spans="1:38" x14ac:dyDescent="0.25">
      <c r="A1385" s="430" t="s">
        <v>4270</v>
      </c>
      <c r="B1385" s="430">
        <v>1</v>
      </c>
      <c r="C1385" s="430" t="s">
        <v>4271</v>
      </c>
      <c r="D1385" s="430" t="s">
        <v>4075</v>
      </c>
      <c r="E1385" s="430">
        <v>26</v>
      </c>
      <c r="F1385" s="430">
        <v>0</v>
      </c>
      <c r="G1385" s="430">
        <v>0</v>
      </c>
      <c r="H1385" s="430">
        <v>0</v>
      </c>
      <c r="I1385" s="430">
        <v>0</v>
      </c>
      <c r="J1385" s="430">
        <v>0</v>
      </c>
      <c r="K1385" s="430">
        <v>0</v>
      </c>
      <c r="L1385" s="430">
        <v>0</v>
      </c>
      <c r="M1385" s="430">
        <v>0</v>
      </c>
      <c r="N1385" s="430">
        <v>0</v>
      </c>
      <c r="O1385" s="430">
        <v>0</v>
      </c>
      <c r="P1385" s="430">
        <v>0</v>
      </c>
      <c r="Q1385" s="430">
        <v>0</v>
      </c>
      <c r="R1385" s="430">
        <v>0</v>
      </c>
      <c r="S1385" s="430">
        <v>0</v>
      </c>
      <c r="T1385" s="430">
        <v>0</v>
      </c>
      <c r="U1385" s="430">
        <v>0</v>
      </c>
      <c r="V1385" s="430">
        <v>0</v>
      </c>
      <c r="W1385" s="430">
        <v>0</v>
      </c>
      <c r="X1385" s="430">
        <v>0</v>
      </c>
      <c r="Y1385" s="430">
        <v>0</v>
      </c>
      <c r="Z1385" s="430">
        <v>0</v>
      </c>
      <c r="AA1385" s="430">
        <v>0</v>
      </c>
      <c r="AB1385" s="430">
        <v>0</v>
      </c>
      <c r="AC1385" s="430">
        <v>0</v>
      </c>
      <c r="AD1385" s="430">
        <v>0</v>
      </c>
      <c r="AE1385" s="430">
        <v>0</v>
      </c>
      <c r="AF1385" s="430">
        <v>0</v>
      </c>
      <c r="AG1385" s="430">
        <v>0</v>
      </c>
      <c r="AH1385" s="430">
        <v>0</v>
      </c>
      <c r="AI1385" s="430">
        <v>0</v>
      </c>
      <c r="AJ1385" s="430">
        <v>0</v>
      </c>
      <c r="AK1385" s="430">
        <v>0</v>
      </c>
      <c r="AL1385" s="430">
        <v>0</v>
      </c>
    </row>
    <row r="1386" spans="1:38" x14ac:dyDescent="0.25">
      <c r="A1386" s="430" t="s">
        <v>4270</v>
      </c>
      <c r="B1386" s="430">
        <v>1</v>
      </c>
      <c r="C1386" s="430" t="s">
        <v>4271</v>
      </c>
      <c r="D1386" s="430" t="s">
        <v>4077</v>
      </c>
      <c r="E1386" s="430">
        <v>26</v>
      </c>
      <c r="F1386" s="430">
        <v>0</v>
      </c>
      <c r="G1386" s="430">
        <v>0</v>
      </c>
      <c r="H1386" s="430">
        <v>0</v>
      </c>
      <c r="I1386" s="430">
        <v>0</v>
      </c>
      <c r="J1386" s="430">
        <v>0</v>
      </c>
      <c r="K1386" s="430">
        <v>0</v>
      </c>
      <c r="L1386" s="430">
        <v>0</v>
      </c>
      <c r="M1386" s="430">
        <v>0</v>
      </c>
      <c r="N1386" s="430">
        <v>0</v>
      </c>
      <c r="O1386" s="430">
        <v>0</v>
      </c>
      <c r="P1386" s="430">
        <v>0</v>
      </c>
      <c r="Q1386" s="430">
        <v>0</v>
      </c>
      <c r="R1386" s="430">
        <v>0</v>
      </c>
      <c r="S1386" s="430">
        <v>0</v>
      </c>
      <c r="T1386" s="430">
        <v>0</v>
      </c>
      <c r="U1386" s="430">
        <v>0</v>
      </c>
      <c r="V1386" s="430">
        <v>0</v>
      </c>
      <c r="W1386" s="430">
        <v>0</v>
      </c>
      <c r="X1386" s="430">
        <v>0</v>
      </c>
      <c r="Y1386" s="430">
        <v>0</v>
      </c>
      <c r="Z1386" s="430">
        <v>6.3773105638499999E-2</v>
      </c>
      <c r="AA1386" s="430">
        <v>0.1813999877785</v>
      </c>
      <c r="AB1386" s="430">
        <v>0.20254854986029999</v>
      </c>
      <c r="AC1386" s="430">
        <v>0.1805417534073</v>
      </c>
      <c r="AD1386" s="430">
        <v>0.1537174331001</v>
      </c>
      <c r="AE1386" s="430">
        <v>0.1603038150493</v>
      </c>
      <c r="AF1386" s="430">
        <v>0.1635959509246</v>
      </c>
      <c r="AG1386" s="430">
        <v>0.1832939017097</v>
      </c>
      <c r="AH1386" s="430">
        <v>0.2147225857225</v>
      </c>
      <c r="AI1386" s="430">
        <v>0.18666995400620001</v>
      </c>
      <c r="AJ1386" s="430">
        <v>0.1733311979602</v>
      </c>
      <c r="AK1386" s="430">
        <v>0.1822441285153</v>
      </c>
      <c r="AL1386" s="430">
        <v>0</v>
      </c>
    </row>
    <row r="1387" spans="1:38" x14ac:dyDescent="0.25">
      <c r="A1387" s="430" t="s">
        <v>4270</v>
      </c>
      <c r="B1387" s="430">
        <v>1</v>
      </c>
      <c r="C1387" s="430" t="s">
        <v>4271</v>
      </c>
      <c r="D1387" s="430" t="s">
        <v>4079</v>
      </c>
      <c r="E1387" s="430">
        <v>26</v>
      </c>
      <c r="F1387" s="430">
        <v>0</v>
      </c>
      <c r="G1387" s="430">
        <v>0</v>
      </c>
      <c r="H1387" s="430">
        <v>0</v>
      </c>
      <c r="I1387" s="430">
        <v>0</v>
      </c>
      <c r="J1387" s="430">
        <v>0</v>
      </c>
      <c r="K1387" s="430">
        <v>0</v>
      </c>
      <c r="L1387" s="430">
        <v>0</v>
      </c>
      <c r="M1387" s="430">
        <v>0</v>
      </c>
      <c r="N1387" s="430">
        <v>0</v>
      </c>
      <c r="O1387" s="430">
        <v>0</v>
      </c>
      <c r="P1387" s="430">
        <v>0</v>
      </c>
      <c r="Q1387" s="430">
        <v>0</v>
      </c>
      <c r="R1387" s="430">
        <v>0</v>
      </c>
      <c r="S1387" s="430">
        <v>0</v>
      </c>
      <c r="T1387" s="430">
        <v>0</v>
      </c>
      <c r="U1387" s="430">
        <v>0</v>
      </c>
      <c r="V1387" s="430">
        <v>0</v>
      </c>
      <c r="W1387" s="430">
        <v>0</v>
      </c>
      <c r="X1387" s="430">
        <v>0</v>
      </c>
      <c r="Y1387" s="430">
        <v>0</v>
      </c>
      <c r="Z1387" s="430">
        <v>0</v>
      </c>
      <c r="AA1387" s="430">
        <v>0</v>
      </c>
      <c r="AB1387" s="430">
        <v>0</v>
      </c>
      <c r="AC1387" s="430">
        <v>0</v>
      </c>
      <c r="AD1387" s="430">
        <v>0</v>
      </c>
      <c r="AE1387" s="430">
        <v>0</v>
      </c>
      <c r="AF1387" s="430">
        <v>0</v>
      </c>
      <c r="AG1387" s="430">
        <v>0</v>
      </c>
      <c r="AH1387" s="430">
        <v>0</v>
      </c>
      <c r="AI1387" s="430">
        <v>0</v>
      </c>
      <c r="AJ1387" s="430">
        <v>0</v>
      </c>
      <c r="AK1387" s="430">
        <v>0</v>
      </c>
      <c r="AL1387" s="430">
        <v>0</v>
      </c>
    </row>
    <row r="1388" spans="1:38" x14ac:dyDescent="0.25">
      <c r="A1388" s="430" t="s">
        <v>4270</v>
      </c>
      <c r="B1388" s="430">
        <v>1</v>
      </c>
      <c r="C1388" s="430" t="s">
        <v>4271</v>
      </c>
      <c r="D1388" s="430" t="s">
        <v>4081</v>
      </c>
      <c r="E1388" s="430">
        <v>26</v>
      </c>
      <c r="F1388" s="430">
        <v>7.7404675632500003E-2</v>
      </c>
      <c r="G1388" s="430">
        <v>9.9038161532200006E-2</v>
      </c>
      <c r="H1388" s="430">
        <v>9.1953570777499993E-2</v>
      </c>
      <c r="I1388" s="430">
        <v>9.7865815723000002E-2</v>
      </c>
      <c r="J1388" s="430">
        <v>9.6477648124099993E-2</v>
      </c>
      <c r="K1388" s="430">
        <v>9.09249777285E-2</v>
      </c>
      <c r="L1388" s="430">
        <v>9.7171731923599999E-2</v>
      </c>
      <c r="M1388" s="430">
        <v>0.1020303185197</v>
      </c>
      <c r="N1388" s="430">
        <v>9.3007229126799998E-2</v>
      </c>
      <c r="O1388" s="430">
        <v>9.09249777285E-2</v>
      </c>
      <c r="P1388" s="430">
        <v>9.9253983321899997E-2</v>
      </c>
      <c r="Q1388" s="430">
        <v>7.4961050340999993E-2</v>
      </c>
      <c r="R1388" s="430">
        <v>7.8431469338300003E-2</v>
      </c>
      <c r="S1388" s="430">
        <v>0.1152179107094</v>
      </c>
      <c r="T1388" s="430">
        <v>0.1082770727148</v>
      </c>
      <c r="U1388" s="430">
        <v>0.1082770727148</v>
      </c>
      <c r="V1388" s="430">
        <v>0.1082770727148</v>
      </c>
      <c r="W1388" s="430">
        <v>0.1076814762173</v>
      </c>
      <c r="X1388" s="430">
        <v>0.18515079472650001</v>
      </c>
      <c r="Y1388" s="430">
        <v>0.14357440293859999</v>
      </c>
      <c r="Z1388" s="430">
        <v>0.1603867074301</v>
      </c>
      <c r="AA1388" s="430">
        <v>0.1122446600109</v>
      </c>
      <c r="AB1388" s="430">
        <v>0.18522506110449999</v>
      </c>
      <c r="AC1388" s="430">
        <v>0.1803629708741</v>
      </c>
      <c r="AD1388" s="430">
        <v>0.1147448535782</v>
      </c>
      <c r="AE1388" s="430">
        <v>0.14380148850970001</v>
      </c>
      <c r="AF1388" s="430">
        <v>0.1219294940776</v>
      </c>
      <c r="AG1388" s="430">
        <v>0.1585560555354</v>
      </c>
      <c r="AH1388" s="430">
        <v>0.16963609697830001</v>
      </c>
      <c r="AI1388" s="430">
        <v>0.1708775960959</v>
      </c>
      <c r="AJ1388" s="430">
        <v>0.15967954955960001</v>
      </c>
      <c r="AK1388" s="430">
        <v>0.17165820536769999</v>
      </c>
      <c r="AL1388" s="430">
        <v>0</v>
      </c>
    </row>
    <row r="1389" spans="1:38" x14ac:dyDescent="0.25">
      <c r="A1389" s="430" t="s">
        <v>4270</v>
      </c>
      <c r="B1389" s="430">
        <v>1</v>
      </c>
      <c r="C1389" s="430" t="s">
        <v>4271</v>
      </c>
      <c r="D1389" s="430" t="s">
        <v>4083</v>
      </c>
      <c r="E1389" s="430">
        <v>26</v>
      </c>
      <c r="F1389" s="430">
        <v>0</v>
      </c>
      <c r="G1389" s="430">
        <v>0</v>
      </c>
      <c r="H1389" s="430">
        <v>0</v>
      </c>
      <c r="I1389" s="430">
        <v>3.4146933144699999E-2</v>
      </c>
      <c r="J1389" s="430">
        <v>3.3662579483100002E-2</v>
      </c>
      <c r="K1389" s="430">
        <v>3.1725164836599998E-2</v>
      </c>
      <c r="L1389" s="430">
        <v>3.3904756313899997E-2</v>
      </c>
      <c r="M1389" s="430">
        <v>3.55999941296E-2</v>
      </c>
      <c r="N1389" s="430">
        <v>3.2451695328999997E-2</v>
      </c>
      <c r="O1389" s="430">
        <v>3.1725164836599998E-2</v>
      </c>
      <c r="P1389" s="430">
        <v>3.46312868064E-2</v>
      </c>
      <c r="Q1389" s="430">
        <v>2.6155097727899999E-2</v>
      </c>
      <c r="R1389" s="430">
        <v>2.7365981881999998E-2</v>
      </c>
      <c r="S1389" s="430">
        <v>4.0201353915099998E-2</v>
      </c>
      <c r="T1389" s="430">
        <v>3.77795856069E-2</v>
      </c>
      <c r="U1389" s="430">
        <v>3.77795856069E-2</v>
      </c>
      <c r="V1389" s="430">
        <v>3.77795856069E-2</v>
      </c>
      <c r="W1389" s="430">
        <v>3.7571772555700003E-2</v>
      </c>
      <c r="X1389" s="430">
        <v>3.23010223872E-2</v>
      </c>
      <c r="Y1389" s="430">
        <v>2.50476915878E-2</v>
      </c>
      <c r="Z1389" s="430">
        <v>0</v>
      </c>
      <c r="AA1389" s="430">
        <v>0</v>
      </c>
      <c r="AB1389" s="430">
        <v>0</v>
      </c>
      <c r="AC1389" s="430">
        <v>0</v>
      </c>
      <c r="AD1389" s="430">
        <v>0</v>
      </c>
      <c r="AE1389" s="430">
        <v>0</v>
      </c>
      <c r="AF1389" s="430">
        <v>0</v>
      </c>
      <c r="AG1389" s="430">
        <v>0</v>
      </c>
      <c r="AH1389" s="430">
        <v>0</v>
      </c>
      <c r="AI1389" s="430">
        <v>0</v>
      </c>
      <c r="AJ1389" s="430">
        <v>0</v>
      </c>
      <c r="AK1389" s="430">
        <v>0</v>
      </c>
      <c r="AL1389" s="430">
        <v>0</v>
      </c>
    </row>
    <row r="1390" spans="1:38" x14ac:dyDescent="0.25">
      <c r="A1390" s="430" t="s">
        <v>4270</v>
      </c>
      <c r="B1390" s="430">
        <v>1</v>
      </c>
      <c r="C1390" s="430" t="s">
        <v>4271</v>
      </c>
      <c r="D1390" s="430" t="s">
        <v>4229</v>
      </c>
      <c r="E1390" s="430">
        <v>26</v>
      </c>
      <c r="F1390" s="430">
        <v>0</v>
      </c>
      <c r="G1390" s="430">
        <v>0</v>
      </c>
      <c r="H1390" s="430">
        <v>0</v>
      </c>
      <c r="I1390" s="430">
        <v>0</v>
      </c>
      <c r="J1390" s="430">
        <v>0</v>
      </c>
      <c r="K1390" s="430">
        <v>0</v>
      </c>
      <c r="L1390" s="430">
        <v>0</v>
      </c>
      <c r="M1390" s="430">
        <v>0</v>
      </c>
      <c r="N1390" s="430">
        <v>0</v>
      </c>
      <c r="O1390" s="430">
        <v>0</v>
      </c>
      <c r="P1390" s="430">
        <v>0</v>
      </c>
      <c r="Q1390" s="430">
        <v>0</v>
      </c>
      <c r="R1390" s="430">
        <v>0</v>
      </c>
      <c r="S1390" s="430">
        <v>0</v>
      </c>
      <c r="T1390" s="430">
        <v>0</v>
      </c>
      <c r="U1390" s="430">
        <v>0</v>
      </c>
      <c r="V1390" s="430">
        <v>0</v>
      </c>
      <c r="W1390" s="430">
        <v>0</v>
      </c>
      <c r="X1390" s="430">
        <v>0</v>
      </c>
      <c r="Y1390" s="430">
        <v>0</v>
      </c>
      <c r="Z1390" s="430">
        <v>0</v>
      </c>
      <c r="AA1390" s="430">
        <v>0</v>
      </c>
      <c r="AB1390" s="430">
        <v>0</v>
      </c>
      <c r="AC1390" s="430">
        <v>0</v>
      </c>
      <c r="AD1390" s="430">
        <v>0</v>
      </c>
      <c r="AE1390" s="430">
        <v>0</v>
      </c>
      <c r="AF1390" s="430">
        <v>0</v>
      </c>
      <c r="AG1390" s="430">
        <v>0</v>
      </c>
      <c r="AH1390" s="430">
        <v>0</v>
      </c>
      <c r="AI1390" s="430">
        <v>0</v>
      </c>
      <c r="AJ1390" s="430">
        <v>0</v>
      </c>
      <c r="AK1390" s="430">
        <v>0</v>
      </c>
      <c r="AL1390" s="430">
        <v>0</v>
      </c>
    </row>
    <row r="1391" spans="1:38" x14ac:dyDescent="0.25">
      <c r="A1391" s="430" t="s">
        <v>4270</v>
      </c>
      <c r="B1391" s="430">
        <v>1</v>
      </c>
      <c r="C1391" s="430" t="s">
        <v>4271</v>
      </c>
      <c r="D1391" s="430" t="s">
        <v>4085</v>
      </c>
      <c r="E1391" s="430">
        <v>26</v>
      </c>
      <c r="F1391" s="430">
        <v>0</v>
      </c>
      <c r="G1391" s="430">
        <v>0</v>
      </c>
      <c r="H1391" s="430">
        <v>0</v>
      </c>
      <c r="I1391" s="430">
        <v>0</v>
      </c>
      <c r="J1391" s="430">
        <v>0</v>
      </c>
      <c r="K1391" s="430">
        <v>0</v>
      </c>
      <c r="L1391" s="430">
        <v>0</v>
      </c>
      <c r="M1391" s="430">
        <v>0</v>
      </c>
      <c r="N1391" s="430">
        <v>0</v>
      </c>
      <c r="O1391" s="430">
        <v>0</v>
      </c>
      <c r="P1391" s="430">
        <v>0</v>
      </c>
      <c r="Q1391" s="430">
        <v>0</v>
      </c>
      <c r="R1391" s="430">
        <v>0</v>
      </c>
      <c r="S1391" s="430">
        <v>0</v>
      </c>
      <c r="T1391" s="430">
        <v>0</v>
      </c>
      <c r="U1391" s="430">
        <v>0</v>
      </c>
      <c r="V1391" s="430">
        <v>0</v>
      </c>
      <c r="W1391" s="430">
        <v>0</v>
      </c>
      <c r="X1391" s="430">
        <v>0</v>
      </c>
      <c r="Y1391" s="430">
        <v>0</v>
      </c>
      <c r="Z1391" s="430">
        <v>0</v>
      </c>
      <c r="AA1391" s="430">
        <v>0</v>
      </c>
      <c r="AB1391" s="430">
        <v>0</v>
      </c>
      <c r="AC1391" s="430">
        <v>0</v>
      </c>
      <c r="AD1391" s="430">
        <v>0</v>
      </c>
      <c r="AE1391" s="430">
        <v>0</v>
      </c>
      <c r="AF1391" s="430">
        <v>0</v>
      </c>
      <c r="AG1391" s="430">
        <v>0</v>
      </c>
      <c r="AH1391" s="430">
        <v>0</v>
      </c>
      <c r="AI1391" s="430">
        <v>0</v>
      </c>
      <c r="AJ1391" s="430">
        <v>0</v>
      </c>
      <c r="AK1391" s="430">
        <v>0</v>
      </c>
      <c r="AL1391" s="430">
        <v>0</v>
      </c>
    </row>
    <row r="1392" spans="1:38" x14ac:dyDescent="0.25">
      <c r="A1392" s="430" t="s">
        <v>4270</v>
      </c>
      <c r="B1392" s="430">
        <v>1</v>
      </c>
      <c r="C1392" s="430" t="s">
        <v>4271</v>
      </c>
      <c r="D1392" s="430" t="s">
        <v>4087</v>
      </c>
      <c r="E1392" s="430">
        <v>26</v>
      </c>
      <c r="F1392" s="430">
        <v>0</v>
      </c>
      <c r="G1392" s="430">
        <v>0</v>
      </c>
      <c r="H1392" s="430">
        <v>0</v>
      </c>
      <c r="I1392" s="430">
        <v>0</v>
      </c>
      <c r="J1392" s="430">
        <v>0</v>
      </c>
      <c r="K1392" s="430">
        <v>0</v>
      </c>
      <c r="L1392" s="430">
        <v>0</v>
      </c>
      <c r="M1392" s="430">
        <v>0</v>
      </c>
      <c r="N1392" s="430">
        <v>0</v>
      </c>
      <c r="O1392" s="430">
        <v>0</v>
      </c>
      <c r="P1392" s="430">
        <v>0</v>
      </c>
      <c r="Q1392" s="430">
        <v>0</v>
      </c>
      <c r="R1392" s="430">
        <v>0</v>
      </c>
      <c r="S1392" s="430">
        <v>0</v>
      </c>
      <c r="T1392" s="430">
        <v>0</v>
      </c>
      <c r="U1392" s="430">
        <v>0</v>
      </c>
      <c r="V1392" s="430">
        <v>0</v>
      </c>
      <c r="W1392" s="430">
        <v>0</v>
      </c>
      <c r="X1392" s="430">
        <v>0</v>
      </c>
      <c r="Y1392" s="430">
        <v>0</v>
      </c>
      <c r="Z1392" s="430">
        <v>0</v>
      </c>
      <c r="AA1392" s="430">
        <v>0</v>
      </c>
      <c r="AB1392" s="430">
        <v>0</v>
      </c>
      <c r="AC1392" s="430">
        <v>0</v>
      </c>
      <c r="AD1392" s="430">
        <v>0</v>
      </c>
      <c r="AE1392" s="430">
        <v>0</v>
      </c>
      <c r="AF1392" s="430">
        <v>0</v>
      </c>
      <c r="AG1392" s="430">
        <v>0</v>
      </c>
      <c r="AH1392" s="430">
        <v>0</v>
      </c>
      <c r="AI1392" s="430">
        <v>0</v>
      </c>
      <c r="AJ1392" s="430">
        <v>0</v>
      </c>
      <c r="AK1392" s="430">
        <v>0</v>
      </c>
      <c r="AL1392" s="430">
        <v>0</v>
      </c>
    </row>
    <row r="1393" spans="1:38" x14ac:dyDescent="0.25">
      <c r="A1393" s="430" t="s">
        <v>4270</v>
      </c>
      <c r="B1393" s="430">
        <v>1</v>
      </c>
      <c r="C1393" s="430" t="s">
        <v>4271</v>
      </c>
      <c r="D1393" s="430" t="s">
        <v>4230</v>
      </c>
      <c r="E1393" s="430">
        <v>26</v>
      </c>
      <c r="F1393" s="430">
        <v>0</v>
      </c>
      <c r="G1393" s="430">
        <v>0</v>
      </c>
      <c r="H1393" s="430">
        <v>0</v>
      </c>
      <c r="I1393" s="430">
        <v>0</v>
      </c>
      <c r="J1393" s="430">
        <v>0</v>
      </c>
      <c r="K1393" s="430">
        <v>0</v>
      </c>
      <c r="L1393" s="430">
        <v>0</v>
      </c>
      <c r="M1393" s="430">
        <v>0</v>
      </c>
      <c r="N1393" s="430">
        <v>0</v>
      </c>
      <c r="O1393" s="430">
        <v>0</v>
      </c>
      <c r="P1393" s="430">
        <v>0</v>
      </c>
      <c r="Q1393" s="430">
        <v>0</v>
      </c>
      <c r="R1393" s="430">
        <v>0</v>
      </c>
      <c r="S1393" s="430">
        <v>0</v>
      </c>
      <c r="T1393" s="430">
        <v>0</v>
      </c>
      <c r="U1393" s="430">
        <v>0</v>
      </c>
      <c r="V1393" s="430">
        <v>0</v>
      </c>
      <c r="W1393" s="430">
        <v>0</v>
      </c>
      <c r="X1393" s="430">
        <v>0</v>
      </c>
      <c r="Y1393" s="430">
        <v>0</v>
      </c>
      <c r="Z1393" s="430">
        <v>0</v>
      </c>
      <c r="AA1393" s="430">
        <v>0</v>
      </c>
      <c r="AB1393" s="430">
        <v>0</v>
      </c>
      <c r="AC1393" s="430">
        <v>0</v>
      </c>
      <c r="AD1393" s="430">
        <v>0</v>
      </c>
      <c r="AE1393" s="430">
        <v>0</v>
      </c>
      <c r="AF1393" s="430">
        <v>0</v>
      </c>
      <c r="AG1393" s="430">
        <v>0</v>
      </c>
      <c r="AH1393" s="430">
        <v>0</v>
      </c>
      <c r="AI1393" s="430">
        <v>0</v>
      </c>
      <c r="AJ1393" s="430">
        <v>0</v>
      </c>
      <c r="AK1393" s="430">
        <v>0</v>
      </c>
      <c r="AL1393" s="430">
        <v>0</v>
      </c>
    </row>
    <row r="1394" spans="1:38" x14ac:dyDescent="0.25">
      <c r="A1394" s="430" t="s">
        <v>4270</v>
      </c>
      <c r="B1394" s="430">
        <v>1</v>
      </c>
      <c r="C1394" s="430" t="s">
        <v>4271</v>
      </c>
      <c r="D1394" s="430" t="s">
        <v>4089</v>
      </c>
      <c r="E1394" s="430">
        <v>26</v>
      </c>
      <c r="F1394" s="430">
        <v>0</v>
      </c>
      <c r="G1394" s="430">
        <v>0</v>
      </c>
      <c r="H1394" s="430">
        <v>0</v>
      </c>
      <c r="I1394" s="430">
        <v>0</v>
      </c>
      <c r="J1394" s="430">
        <v>0</v>
      </c>
      <c r="K1394" s="430">
        <v>0</v>
      </c>
      <c r="L1394" s="430">
        <v>0</v>
      </c>
      <c r="M1394" s="430">
        <v>0</v>
      </c>
      <c r="N1394" s="430">
        <v>0</v>
      </c>
      <c r="O1394" s="430">
        <v>0</v>
      </c>
      <c r="P1394" s="430">
        <v>0</v>
      </c>
      <c r="Q1394" s="430">
        <v>0</v>
      </c>
      <c r="R1394" s="430">
        <v>0</v>
      </c>
      <c r="S1394" s="430">
        <v>0</v>
      </c>
      <c r="T1394" s="430">
        <v>0</v>
      </c>
      <c r="U1394" s="430">
        <v>0</v>
      </c>
      <c r="V1394" s="430">
        <v>0</v>
      </c>
      <c r="W1394" s="430">
        <v>0</v>
      </c>
      <c r="X1394" s="430">
        <v>0</v>
      </c>
      <c r="Y1394" s="430">
        <v>0</v>
      </c>
      <c r="Z1394" s="430">
        <v>0</v>
      </c>
      <c r="AA1394" s="430">
        <v>0</v>
      </c>
      <c r="AB1394" s="430">
        <v>0</v>
      </c>
      <c r="AC1394" s="430">
        <v>0</v>
      </c>
      <c r="AD1394" s="430">
        <v>0</v>
      </c>
      <c r="AE1394" s="430">
        <v>0</v>
      </c>
      <c r="AF1394" s="430">
        <v>0</v>
      </c>
      <c r="AG1394" s="430">
        <v>0</v>
      </c>
      <c r="AH1394" s="430">
        <v>0</v>
      </c>
      <c r="AI1394" s="430">
        <v>0</v>
      </c>
      <c r="AJ1394" s="430">
        <v>0</v>
      </c>
      <c r="AK1394" s="430">
        <v>0</v>
      </c>
      <c r="AL1394" s="430">
        <v>0</v>
      </c>
    </row>
    <row r="1395" spans="1:38" x14ac:dyDescent="0.25">
      <c r="A1395" s="430" t="s">
        <v>4270</v>
      </c>
      <c r="B1395" s="430">
        <v>1</v>
      </c>
      <c r="C1395" s="430" t="s">
        <v>4271</v>
      </c>
      <c r="D1395" s="430" t="s">
        <v>4091</v>
      </c>
      <c r="E1395" s="430">
        <v>26</v>
      </c>
      <c r="F1395" s="430">
        <v>0</v>
      </c>
      <c r="G1395" s="430">
        <v>0</v>
      </c>
      <c r="H1395" s="430">
        <v>0</v>
      </c>
      <c r="I1395" s="430">
        <v>0</v>
      </c>
      <c r="J1395" s="430">
        <v>0</v>
      </c>
      <c r="K1395" s="430">
        <v>0</v>
      </c>
      <c r="L1395" s="430">
        <v>0</v>
      </c>
      <c r="M1395" s="430">
        <v>0</v>
      </c>
      <c r="N1395" s="430">
        <v>0</v>
      </c>
      <c r="O1395" s="430">
        <v>0</v>
      </c>
      <c r="P1395" s="430">
        <v>0</v>
      </c>
      <c r="Q1395" s="430">
        <v>0</v>
      </c>
      <c r="R1395" s="430">
        <v>0</v>
      </c>
      <c r="S1395" s="430">
        <v>0</v>
      </c>
      <c r="T1395" s="430">
        <v>0</v>
      </c>
      <c r="U1395" s="430">
        <v>0</v>
      </c>
      <c r="V1395" s="430">
        <v>0</v>
      </c>
      <c r="W1395" s="430">
        <v>0</v>
      </c>
      <c r="X1395" s="430">
        <v>0</v>
      </c>
      <c r="Y1395" s="430">
        <v>0</v>
      </c>
      <c r="Z1395" s="430">
        <v>0</v>
      </c>
      <c r="AA1395" s="430">
        <v>0</v>
      </c>
      <c r="AB1395" s="430">
        <v>0</v>
      </c>
      <c r="AC1395" s="430">
        <v>0</v>
      </c>
      <c r="AD1395" s="430">
        <v>0</v>
      </c>
      <c r="AE1395" s="430">
        <v>0</v>
      </c>
      <c r="AF1395" s="430">
        <v>0</v>
      </c>
      <c r="AG1395" s="430">
        <v>0</v>
      </c>
      <c r="AH1395" s="430">
        <v>0</v>
      </c>
      <c r="AI1395" s="430">
        <v>0</v>
      </c>
      <c r="AJ1395" s="430">
        <v>0</v>
      </c>
      <c r="AK1395" s="430">
        <v>0</v>
      </c>
      <c r="AL1395" s="430">
        <v>0</v>
      </c>
    </row>
    <row r="1396" spans="1:38" x14ac:dyDescent="0.25">
      <c r="A1396" s="430" t="s">
        <v>4270</v>
      </c>
      <c r="B1396" s="430">
        <v>1</v>
      </c>
      <c r="C1396" s="430" t="s">
        <v>4271</v>
      </c>
      <c r="D1396" s="430" t="s">
        <v>4093</v>
      </c>
      <c r="E1396" s="430">
        <v>26</v>
      </c>
      <c r="F1396" s="430">
        <v>0</v>
      </c>
      <c r="G1396" s="430">
        <v>0</v>
      </c>
      <c r="H1396" s="430">
        <v>0</v>
      </c>
      <c r="I1396" s="430">
        <v>0</v>
      </c>
      <c r="J1396" s="430">
        <v>0</v>
      </c>
      <c r="K1396" s="430">
        <v>0</v>
      </c>
      <c r="L1396" s="430">
        <v>0</v>
      </c>
      <c r="M1396" s="430">
        <v>0</v>
      </c>
      <c r="N1396" s="430">
        <v>0</v>
      </c>
      <c r="O1396" s="430">
        <v>0</v>
      </c>
      <c r="P1396" s="430">
        <v>0</v>
      </c>
      <c r="Q1396" s="430">
        <v>0</v>
      </c>
      <c r="R1396" s="430">
        <v>0</v>
      </c>
      <c r="S1396" s="430">
        <v>0</v>
      </c>
      <c r="T1396" s="430">
        <v>0</v>
      </c>
      <c r="U1396" s="430">
        <v>0</v>
      </c>
      <c r="V1396" s="430">
        <v>0</v>
      </c>
      <c r="W1396" s="430">
        <v>0</v>
      </c>
      <c r="X1396" s="430">
        <v>0</v>
      </c>
      <c r="Y1396" s="430">
        <v>0</v>
      </c>
      <c r="Z1396" s="430">
        <v>0</v>
      </c>
      <c r="AA1396" s="430">
        <v>0</v>
      </c>
      <c r="AB1396" s="430">
        <v>0</v>
      </c>
      <c r="AC1396" s="430">
        <v>0</v>
      </c>
      <c r="AD1396" s="430">
        <v>0</v>
      </c>
      <c r="AE1396" s="430">
        <v>0</v>
      </c>
      <c r="AF1396" s="430">
        <v>0</v>
      </c>
      <c r="AG1396" s="430">
        <v>0</v>
      </c>
      <c r="AH1396" s="430">
        <v>0</v>
      </c>
      <c r="AI1396" s="430">
        <v>0</v>
      </c>
      <c r="AJ1396" s="430">
        <v>0</v>
      </c>
      <c r="AK1396" s="430">
        <v>0</v>
      </c>
      <c r="AL1396" s="430">
        <v>0</v>
      </c>
    </row>
    <row r="1397" spans="1:38" x14ac:dyDescent="0.25">
      <c r="A1397" s="430" t="s">
        <v>4270</v>
      </c>
      <c r="B1397" s="430">
        <v>1</v>
      </c>
      <c r="C1397" s="430" t="s">
        <v>4271</v>
      </c>
      <c r="D1397" s="430" t="s">
        <v>4095</v>
      </c>
      <c r="E1397" s="430">
        <v>26</v>
      </c>
      <c r="F1397" s="430">
        <v>0</v>
      </c>
      <c r="G1397" s="430">
        <v>0</v>
      </c>
      <c r="H1397" s="430">
        <v>0</v>
      </c>
      <c r="I1397" s="430">
        <v>0</v>
      </c>
      <c r="J1397" s="430">
        <v>0</v>
      </c>
      <c r="K1397" s="430">
        <v>0</v>
      </c>
      <c r="L1397" s="430">
        <v>0</v>
      </c>
      <c r="M1397" s="430">
        <v>0</v>
      </c>
      <c r="N1397" s="430">
        <v>0</v>
      </c>
      <c r="O1397" s="430">
        <v>0</v>
      </c>
      <c r="P1397" s="430">
        <v>0</v>
      </c>
      <c r="Q1397" s="430">
        <v>0</v>
      </c>
      <c r="R1397" s="430">
        <v>0</v>
      </c>
      <c r="S1397" s="430">
        <v>0</v>
      </c>
      <c r="T1397" s="430">
        <v>0</v>
      </c>
      <c r="U1397" s="430">
        <v>0</v>
      </c>
      <c r="V1397" s="430">
        <v>0</v>
      </c>
      <c r="W1397" s="430">
        <v>0</v>
      </c>
      <c r="X1397" s="430">
        <v>0</v>
      </c>
      <c r="Y1397" s="430">
        <v>0</v>
      </c>
      <c r="Z1397" s="430">
        <v>0</v>
      </c>
      <c r="AA1397" s="430">
        <v>0</v>
      </c>
      <c r="AB1397" s="430">
        <v>0</v>
      </c>
      <c r="AC1397" s="430">
        <v>0</v>
      </c>
      <c r="AD1397" s="430">
        <v>0</v>
      </c>
      <c r="AE1397" s="430">
        <v>0</v>
      </c>
      <c r="AF1397" s="430">
        <v>0</v>
      </c>
      <c r="AG1397" s="430">
        <v>0</v>
      </c>
      <c r="AH1397" s="430">
        <v>0</v>
      </c>
      <c r="AI1397" s="430">
        <v>0</v>
      </c>
      <c r="AJ1397" s="430">
        <v>0</v>
      </c>
      <c r="AK1397" s="430">
        <v>0</v>
      </c>
      <c r="AL1397" s="430">
        <v>0</v>
      </c>
    </row>
    <row r="1398" spans="1:38" x14ac:dyDescent="0.25">
      <c r="A1398" s="430" t="s">
        <v>4270</v>
      </c>
      <c r="B1398" s="430">
        <v>1</v>
      </c>
      <c r="C1398" s="430" t="s">
        <v>4271</v>
      </c>
      <c r="D1398" s="430" t="s">
        <v>4097</v>
      </c>
      <c r="E1398" s="430">
        <v>26</v>
      </c>
      <c r="F1398" s="430">
        <v>0</v>
      </c>
      <c r="G1398" s="430">
        <v>0</v>
      </c>
      <c r="H1398" s="430">
        <v>0</v>
      </c>
      <c r="I1398" s="430">
        <v>0</v>
      </c>
      <c r="J1398" s="430">
        <v>0</v>
      </c>
      <c r="K1398" s="430">
        <v>0</v>
      </c>
      <c r="L1398" s="430">
        <v>0</v>
      </c>
      <c r="M1398" s="430">
        <v>0</v>
      </c>
      <c r="N1398" s="430">
        <v>0</v>
      </c>
      <c r="O1398" s="430">
        <v>0</v>
      </c>
      <c r="P1398" s="430">
        <v>0</v>
      </c>
      <c r="Q1398" s="430">
        <v>0</v>
      </c>
      <c r="R1398" s="430">
        <v>0</v>
      </c>
      <c r="S1398" s="430">
        <v>0</v>
      </c>
      <c r="T1398" s="430">
        <v>0</v>
      </c>
      <c r="U1398" s="430">
        <v>0</v>
      </c>
      <c r="V1398" s="430">
        <v>0</v>
      </c>
      <c r="W1398" s="430">
        <v>0</v>
      </c>
      <c r="X1398" s="430">
        <v>0</v>
      </c>
      <c r="Y1398" s="430">
        <v>0</v>
      </c>
      <c r="Z1398" s="430">
        <v>0</v>
      </c>
      <c r="AA1398" s="430">
        <v>0</v>
      </c>
      <c r="AB1398" s="430">
        <v>0</v>
      </c>
      <c r="AC1398" s="430">
        <v>0</v>
      </c>
      <c r="AD1398" s="430">
        <v>0</v>
      </c>
      <c r="AE1398" s="430">
        <v>0</v>
      </c>
      <c r="AF1398" s="430">
        <v>0</v>
      </c>
      <c r="AG1398" s="430">
        <v>0</v>
      </c>
      <c r="AH1398" s="430">
        <v>0</v>
      </c>
      <c r="AI1398" s="430">
        <v>0</v>
      </c>
      <c r="AJ1398" s="430">
        <v>0</v>
      </c>
      <c r="AK1398" s="430">
        <v>0</v>
      </c>
      <c r="AL1398" s="430">
        <v>0</v>
      </c>
    </row>
    <row r="1399" spans="1:38" x14ac:dyDescent="0.25">
      <c r="A1399" s="430" t="s">
        <v>4272</v>
      </c>
      <c r="B1399" s="430">
        <v>1</v>
      </c>
      <c r="C1399" s="430" t="s">
        <v>4273</v>
      </c>
      <c r="D1399" s="430" t="s">
        <v>4001</v>
      </c>
      <c r="E1399" s="430">
        <v>27</v>
      </c>
      <c r="F1399" s="430">
        <v>0</v>
      </c>
      <c r="G1399" s="430">
        <v>0</v>
      </c>
      <c r="H1399" s="430">
        <v>0</v>
      </c>
      <c r="I1399" s="430">
        <v>0</v>
      </c>
      <c r="J1399" s="430">
        <v>0</v>
      </c>
      <c r="K1399" s="430">
        <v>0</v>
      </c>
      <c r="L1399" s="430">
        <v>0</v>
      </c>
      <c r="M1399" s="430">
        <v>0</v>
      </c>
      <c r="N1399" s="430">
        <v>0</v>
      </c>
      <c r="O1399" s="430">
        <v>0</v>
      </c>
      <c r="P1399" s="430">
        <v>0</v>
      </c>
      <c r="Q1399" s="430">
        <v>0</v>
      </c>
      <c r="R1399" s="430">
        <v>0</v>
      </c>
      <c r="S1399" s="430">
        <v>0</v>
      </c>
      <c r="T1399" s="430">
        <v>0</v>
      </c>
      <c r="U1399" s="430">
        <v>0</v>
      </c>
      <c r="V1399" s="430">
        <v>0</v>
      </c>
      <c r="W1399" s="430">
        <v>0</v>
      </c>
      <c r="X1399" s="430">
        <v>0</v>
      </c>
      <c r="Y1399" s="430">
        <v>0</v>
      </c>
      <c r="Z1399" s="430">
        <v>0</v>
      </c>
      <c r="AA1399" s="430">
        <v>0</v>
      </c>
      <c r="AB1399" s="430">
        <v>0</v>
      </c>
      <c r="AC1399" s="430">
        <v>0</v>
      </c>
      <c r="AD1399" s="430">
        <v>0</v>
      </c>
      <c r="AE1399" s="430">
        <v>0</v>
      </c>
      <c r="AF1399" s="430">
        <v>0</v>
      </c>
      <c r="AG1399" s="430">
        <v>0</v>
      </c>
      <c r="AH1399" s="430">
        <v>0</v>
      </c>
      <c r="AI1399" s="430">
        <v>0</v>
      </c>
      <c r="AJ1399" s="430">
        <v>0</v>
      </c>
      <c r="AK1399" s="430">
        <v>0</v>
      </c>
      <c r="AL1399" s="430">
        <v>0</v>
      </c>
    </row>
    <row r="1400" spans="1:38" x14ac:dyDescent="0.25">
      <c r="A1400" s="430" t="s">
        <v>4272</v>
      </c>
      <c r="B1400" s="430">
        <v>1</v>
      </c>
      <c r="C1400" s="430" t="s">
        <v>4273</v>
      </c>
      <c r="D1400" s="430" t="s">
        <v>4003</v>
      </c>
      <c r="E1400" s="430">
        <v>27</v>
      </c>
      <c r="F1400" s="430">
        <v>0</v>
      </c>
      <c r="G1400" s="430">
        <v>0</v>
      </c>
      <c r="H1400" s="430">
        <v>0</v>
      </c>
      <c r="I1400" s="430">
        <v>0</v>
      </c>
      <c r="J1400" s="430">
        <v>0</v>
      </c>
      <c r="K1400" s="430">
        <v>0</v>
      </c>
      <c r="L1400" s="430">
        <v>0</v>
      </c>
      <c r="M1400" s="430">
        <v>0</v>
      </c>
      <c r="N1400" s="430">
        <v>0</v>
      </c>
      <c r="O1400" s="430">
        <v>0</v>
      </c>
      <c r="P1400" s="430">
        <v>0</v>
      </c>
      <c r="Q1400" s="430">
        <v>0</v>
      </c>
      <c r="R1400" s="430">
        <v>0</v>
      </c>
      <c r="S1400" s="430">
        <v>0</v>
      </c>
      <c r="T1400" s="430">
        <v>0</v>
      </c>
      <c r="U1400" s="430">
        <v>0</v>
      </c>
      <c r="V1400" s="430">
        <v>0</v>
      </c>
      <c r="W1400" s="430">
        <v>0</v>
      </c>
      <c r="X1400" s="430">
        <v>0</v>
      </c>
      <c r="Y1400" s="430">
        <v>0</v>
      </c>
      <c r="Z1400" s="430">
        <v>0</v>
      </c>
      <c r="AA1400" s="430">
        <v>0</v>
      </c>
      <c r="AB1400" s="430">
        <v>0</v>
      </c>
      <c r="AC1400" s="430">
        <v>0</v>
      </c>
      <c r="AD1400" s="430">
        <v>0</v>
      </c>
      <c r="AE1400" s="430">
        <v>0</v>
      </c>
      <c r="AF1400" s="430">
        <v>0</v>
      </c>
      <c r="AG1400" s="430">
        <v>0</v>
      </c>
      <c r="AH1400" s="430">
        <v>0</v>
      </c>
      <c r="AI1400" s="430">
        <v>0</v>
      </c>
      <c r="AJ1400" s="430">
        <v>0</v>
      </c>
      <c r="AK1400" s="430">
        <v>0</v>
      </c>
      <c r="AL1400" s="430">
        <v>0</v>
      </c>
    </row>
    <row r="1401" spans="1:38" x14ac:dyDescent="0.25">
      <c r="A1401" s="430" t="s">
        <v>4272</v>
      </c>
      <c r="B1401" s="430">
        <v>1</v>
      </c>
      <c r="C1401" s="430" t="s">
        <v>4273</v>
      </c>
      <c r="D1401" s="430" t="s">
        <v>4004</v>
      </c>
      <c r="E1401" s="430">
        <v>27</v>
      </c>
      <c r="F1401" s="430">
        <v>0</v>
      </c>
      <c r="G1401" s="430">
        <v>0</v>
      </c>
      <c r="H1401" s="430">
        <v>0</v>
      </c>
      <c r="I1401" s="430">
        <v>0</v>
      </c>
      <c r="J1401" s="430">
        <v>0</v>
      </c>
      <c r="K1401" s="430">
        <v>0</v>
      </c>
      <c r="L1401" s="430">
        <v>0</v>
      </c>
      <c r="M1401" s="430">
        <v>0</v>
      </c>
      <c r="N1401" s="430">
        <v>0</v>
      </c>
      <c r="O1401" s="430">
        <v>0</v>
      </c>
      <c r="P1401" s="430">
        <v>0</v>
      </c>
      <c r="Q1401" s="430">
        <v>0</v>
      </c>
      <c r="R1401" s="430">
        <v>0</v>
      </c>
      <c r="S1401" s="430">
        <v>0</v>
      </c>
      <c r="T1401" s="430">
        <v>0</v>
      </c>
      <c r="U1401" s="430">
        <v>0</v>
      </c>
      <c r="V1401" s="430">
        <v>0</v>
      </c>
      <c r="W1401" s="430">
        <v>0</v>
      </c>
      <c r="X1401" s="430">
        <v>0</v>
      </c>
      <c r="Y1401" s="430">
        <v>0</v>
      </c>
      <c r="Z1401" s="430">
        <v>0</v>
      </c>
      <c r="AA1401" s="430">
        <v>0</v>
      </c>
      <c r="AB1401" s="430">
        <v>0</v>
      </c>
      <c r="AC1401" s="430">
        <v>0</v>
      </c>
      <c r="AD1401" s="430">
        <v>0</v>
      </c>
      <c r="AE1401" s="430">
        <v>0</v>
      </c>
      <c r="AF1401" s="430">
        <v>0</v>
      </c>
      <c r="AG1401" s="430">
        <v>0</v>
      </c>
      <c r="AH1401" s="430">
        <v>0</v>
      </c>
      <c r="AI1401" s="430">
        <v>0</v>
      </c>
      <c r="AJ1401" s="430">
        <v>0</v>
      </c>
      <c r="AK1401" s="430">
        <v>0</v>
      </c>
      <c r="AL1401" s="430">
        <v>0</v>
      </c>
    </row>
    <row r="1402" spans="1:38" x14ac:dyDescent="0.25">
      <c r="A1402" s="430" t="s">
        <v>4272</v>
      </c>
      <c r="B1402" s="430">
        <v>1</v>
      </c>
      <c r="C1402" s="430" t="s">
        <v>4273</v>
      </c>
      <c r="D1402" s="430" t="s">
        <v>4225</v>
      </c>
      <c r="E1402" s="430">
        <v>27</v>
      </c>
      <c r="F1402" s="430">
        <v>0</v>
      </c>
      <c r="G1402" s="430">
        <v>0</v>
      </c>
      <c r="H1402" s="430">
        <v>0</v>
      </c>
      <c r="I1402" s="430">
        <v>0</v>
      </c>
      <c r="J1402" s="430">
        <v>0</v>
      </c>
      <c r="K1402" s="430">
        <v>0</v>
      </c>
      <c r="L1402" s="430">
        <v>0</v>
      </c>
      <c r="M1402" s="430">
        <v>0</v>
      </c>
      <c r="N1402" s="430">
        <v>0</v>
      </c>
      <c r="O1402" s="430">
        <v>0</v>
      </c>
      <c r="P1402" s="430">
        <v>0</v>
      </c>
      <c r="Q1402" s="430">
        <v>0</v>
      </c>
      <c r="R1402" s="430">
        <v>0</v>
      </c>
      <c r="S1402" s="430">
        <v>0</v>
      </c>
      <c r="T1402" s="430">
        <v>0</v>
      </c>
      <c r="U1402" s="430">
        <v>0</v>
      </c>
      <c r="V1402" s="430">
        <v>0</v>
      </c>
      <c r="W1402" s="430">
        <v>0</v>
      </c>
      <c r="X1402" s="430">
        <v>0</v>
      </c>
      <c r="Y1402" s="430">
        <v>0</v>
      </c>
      <c r="Z1402" s="430">
        <v>0</v>
      </c>
      <c r="AA1402" s="430">
        <v>0</v>
      </c>
      <c r="AB1402" s="430">
        <v>0</v>
      </c>
      <c r="AC1402" s="430">
        <v>0</v>
      </c>
      <c r="AD1402" s="430">
        <v>0</v>
      </c>
      <c r="AE1402" s="430">
        <v>0</v>
      </c>
      <c r="AF1402" s="430">
        <v>0</v>
      </c>
      <c r="AG1402" s="430">
        <v>0</v>
      </c>
      <c r="AH1402" s="430">
        <v>0</v>
      </c>
      <c r="AI1402" s="430">
        <v>0</v>
      </c>
      <c r="AJ1402" s="430">
        <v>0</v>
      </c>
      <c r="AK1402" s="430">
        <v>0</v>
      </c>
      <c r="AL1402" s="430">
        <v>0</v>
      </c>
    </row>
    <row r="1403" spans="1:38" x14ac:dyDescent="0.25">
      <c r="A1403" s="430" t="s">
        <v>4272</v>
      </c>
      <c r="B1403" s="430">
        <v>1</v>
      </c>
      <c r="C1403" s="430" t="s">
        <v>4273</v>
      </c>
      <c r="D1403" s="430" t="s">
        <v>4006</v>
      </c>
      <c r="E1403" s="430">
        <v>27</v>
      </c>
      <c r="F1403" s="430">
        <v>0</v>
      </c>
      <c r="G1403" s="430">
        <v>0</v>
      </c>
      <c r="H1403" s="430">
        <v>0</v>
      </c>
      <c r="I1403" s="430">
        <v>0</v>
      </c>
      <c r="J1403" s="430">
        <v>0</v>
      </c>
      <c r="K1403" s="430">
        <v>0</v>
      </c>
      <c r="L1403" s="430">
        <v>0</v>
      </c>
      <c r="M1403" s="430">
        <v>0</v>
      </c>
      <c r="N1403" s="430">
        <v>0</v>
      </c>
      <c r="O1403" s="430">
        <v>0</v>
      </c>
      <c r="P1403" s="430">
        <v>0</v>
      </c>
      <c r="Q1403" s="430">
        <v>0</v>
      </c>
      <c r="R1403" s="430">
        <v>0</v>
      </c>
      <c r="S1403" s="430">
        <v>0</v>
      </c>
      <c r="T1403" s="430">
        <v>0</v>
      </c>
      <c r="U1403" s="430">
        <v>0</v>
      </c>
      <c r="V1403" s="430">
        <v>0</v>
      </c>
      <c r="W1403" s="430">
        <v>0</v>
      </c>
      <c r="X1403" s="430">
        <v>0</v>
      </c>
      <c r="Y1403" s="430">
        <v>0</v>
      </c>
      <c r="Z1403" s="430">
        <v>0</v>
      </c>
      <c r="AA1403" s="430">
        <v>0</v>
      </c>
      <c r="AB1403" s="430">
        <v>0</v>
      </c>
      <c r="AC1403" s="430">
        <v>0</v>
      </c>
      <c r="AD1403" s="430">
        <v>0</v>
      </c>
      <c r="AE1403" s="430">
        <v>0</v>
      </c>
      <c r="AF1403" s="430">
        <v>0</v>
      </c>
      <c r="AG1403" s="430">
        <v>0</v>
      </c>
      <c r="AH1403" s="430">
        <v>0</v>
      </c>
      <c r="AI1403" s="430">
        <v>0</v>
      </c>
      <c r="AJ1403" s="430">
        <v>0</v>
      </c>
      <c r="AK1403" s="430">
        <v>0</v>
      </c>
      <c r="AL1403" s="430">
        <v>0</v>
      </c>
    </row>
    <row r="1404" spans="1:38" x14ac:dyDescent="0.25">
      <c r="A1404" s="430" t="s">
        <v>4272</v>
      </c>
      <c r="B1404" s="430">
        <v>1</v>
      </c>
      <c r="C1404" s="430" t="s">
        <v>4273</v>
      </c>
      <c r="D1404" s="430" t="s">
        <v>4008</v>
      </c>
      <c r="E1404" s="430">
        <v>27</v>
      </c>
      <c r="F1404" s="430">
        <v>0</v>
      </c>
      <c r="G1404" s="430">
        <v>0</v>
      </c>
      <c r="H1404" s="430">
        <v>0</v>
      </c>
      <c r="I1404" s="430">
        <v>0</v>
      </c>
      <c r="J1404" s="430">
        <v>0</v>
      </c>
      <c r="K1404" s="430">
        <v>0</v>
      </c>
      <c r="L1404" s="430">
        <v>0</v>
      </c>
      <c r="M1404" s="430">
        <v>0</v>
      </c>
      <c r="N1404" s="430">
        <v>0</v>
      </c>
      <c r="O1404" s="430">
        <v>0</v>
      </c>
      <c r="P1404" s="430">
        <v>0</v>
      </c>
      <c r="Q1404" s="430">
        <v>0</v>
      </c>
      <c r="R1404" s="430">
        <v>0</v>
      </c>
      <c r="S1404" s="430">
        <v>0</v>
      </c>
      <c r="T1404" s="430">
        <v>0</v>
      </c>
      <c r="U1404" s="430">
        <v>0</v>
      </c>
      <c r="V1404" s="430">
        <v>0</v>
      </c>
      <c r="W1404" s="430">
        <v>0</v>
      </c>
      <c r="X1404" s="430">
        <v>0</v>
      </c>
      <c r="Y1404" s="430">
        <v>0</v>
      </c>
      <c r="Z1404" s="430">
        <v>0</v>
      </c>
      <c r="AA1404" s="430">
        <v>0</v>
      </c>
      <c r="AB1404" s="430">
        <v>0</v>
      </c>
      <c r="AC1404" s="430">
        <v>0</v>
      </c>
      <c r="AD1404" s="430">
        <v>0</v>
      </c>
      <c r="AE1404" s="430">
        <v>0</v>
      </c>
      <c r="AF1404" s="430">
        <v>0</v>
      </c>
      <c r="AG1404" s="430">
        <v>0</v>
      </c>
      <c r="AH1404" s="430">
        <v>0</v>
      </c>
      <c r="AI1404" s="430">
        <v>0</v>
      </c>
      <c r="AJ1404" s="430">
        <v>0</v>
      </c>
      <c r="AK1404" s="430">
        <v>0</v>
      </c>
      <c r="AL1404" s="430">
        <v>0</v>
      </c>
    </row>
    <row r="1405" spans="1:38" x14ac:dyDescent="0.25">
      <c r="A1405" s="430" t="s">
        <v>4272</v>
      </c>
      <c r="B1405" s="430">
        <v>1</v>
      </c>
      <c r="C1405" s="430" t="s">
        <v>4273</v>
      </c>
      <c r="D1405" s="430" t="s">
        <v>481</v>
      </c>
      <c r="E1405" s="430">
        <v>27</v>
      </c>
      <c r="F1405" s="430">
        <v>0</v>
      </c>
      <c r="G1405" s="430">
        <v>0</v>
      </c>
      <c r="H1405" s="430">
        <v>0</v>
      </c>
      <c r="I1405" s="430">
        <v>0</v>
      </c>
      <c r="J1405" s="430">
        <v>0</v>
      </c>
      <c r="K1405" s="430">
        <v>0</v>
      </c>
      <c r="L1405" s="430">
        <v>0</v>
      </c>
      <c r="M1405" s="430">
        <v>0</v>
      </c>
      <c r="N1405" s="430">
        <v>0</v>
      </c>
      <c r="O1405" s="430">
        <v>0</v>
      </c>
      <c r="P1405" s="430">
        <v>0</v>
      </c>
      <c r="Q1405" s="430">
        <v>0</v>
      </c>
      <c r="R1405" s="430">
        <v>0</v>
      </c>
      <c r="S1405" s="430">
        <v>0</v>
      </c>
      <c r="T1405" s="430">
        <v>0</v>
      </c>
      <c r="U1405" s="430">
        <v>0</v>
      </c>
      <c r="V1405" s="430">
        <v>0</v>
      </c>
      <c r="W1405" s="430">
        <v>0</v>
      </c>
      <c r="X1405" s="430">
        <v>0</v>
      </c>
      <c r="Y1405" s="430">
        <v>0</v>
      </c>
      <c r="Z1405" s="430">
        <v>0</v>
      </c>
      <c r="AA1405" s="430">
        <v>0</v>
      </c>
      <c r="AB1405" s="430">
        <v>0</v>
      </c>
      <c r="AC1405" s="430">
        <v>0</v>
      </c>
      <c r="AD1405" s="430">
        <v>0</v>
      </c>
      <c r="AE1405" s="430">
        <v>0</v>
      </c>
      <c r="AF1405" s="430">
        <v>0</v>
      </c>
      <c r="AG1405" s="430">
        <v>0</v>
      </c>
      <c r="AH1405" s="430">
        <v>0</v>
      </c>
      <c r="AI1405" s="430">
        <v>0</v>
      </c>
      <c r="AJ1405" s="430">
        <v>0</v>
      </c>
      <c r="AK1405" s="430">
        <v>0</v>
      </c>
      <c r="AL1405" s="430">
        <v>0</v>
      </c>
    </row>
    <row r="1406" spans="1:38" x14ac:dyDescent="0.25">
      <c r="A1406" s="430" t="s">
        <v>4272</v>
      </c>
      <c r="B1406" s="430">
        <v>1</v>
      </c>
      <c r="C1406" s="430" t="s">
        <v>4273</v>
      </c>
      <c r="D1406" s="430" t="s">
        <v>4011</v>
      </c>
      <c r="E1406" s="430">
        <v>27</v>
      </c>
      <c r="F1406" s="430">
        <v>0</v>
      </c>
      <c r="G1406" s="430">
        <v>0</v>
      </c>
      <c r="H1406" s="430">
        <v>0</v>
      </c>
      <c r="I1406" s="430">
        <v>0</v>
      </c>
      <c r="J1406" s="430">
        <v>0</v>
      </c>
      <c r="K1406" s="430">
        <v>0</v>
      </c>
      <c r="L1406" s="430">
        <v>0</v>
      </c>
      <c r="M1406" s="430">
        <v>0</v>
      </c>
      <c r="N1406" s="430">
        <v>0</v>
      </c>
      <c r="O1406" s="430">
        <v>0</v>
      </c>
      <c r="P1406" s="430">
        <v>0</v>
      </c>
      <c r="Q1406" s="430">
        <v>0</v>
      </c>
      <c r="R1406" s="430">
        <v>0</v>
      </c>
      <c r="S1406" s="430">
        <v>0</v>
      </c>
      <c r="T1406" s="430">
        <v>0</v>
      </c>
      <c r="U1406" s="430">
        <v>0</v>
      </c>
      <c r="V1406" s="430">
        <v>0</v>
      </c>
      <c r="W1406" s="430">
        <v>0</v>
      </c>
      <c r="X1406" s="430">
        <v>0</v>
      </c>
      <c r="Y1406" s="430">
        <v>0</v>
      </c>
      <c r="Z1406" s="430">
        <v>0</v>
      </c>
      <c r="AA1406" s="430">
        <v>0</v>
      </c>
      <c r="AB1406" s="430">
        <v>0</v>
      </c>
      <c r="AC1406" s="430">
        <v>0</v>
      </c>
      <c r="AD1406" s="430">
        <v>0</v>
      </c>
      <c r="AE1406" s="430">
        <v>0</v>
      </c>
      <c r="AF1406" s="430">
        <v>0</v>
      </c>
      <c r="AG1406" s="430">
        <v>0</v>
      </c>
      <c r="AH1406" s="430">
        <v>0</v>
      </c>
      <c r="AI1406" s="430">
        <v>0</v>
      </c>
      <c r="AJ1406" s="430">
        <v>0</v>
      </c>
      <c r="AK1406" s="430">
        <v>0</v>
      </c>
      <c r="AL1406" s="430">
        <v>0</v>
      </c>
    </row>
    <row r="1407" spans="1:38" x14ac:dyDescent="0.25">
      <c r="A1407" s="430" t="s">
        <v>4272</v>
      </c>
      <c r="B1407" s="430">
        <v>1</v>
      </c>
      <c r="C1407" s="430" t="s">
        <v>4273</v>
      </c>
      <c r="D1407" s="430" t="s">
        <v>4013</v>
      </c>
      <c r="E1407" s="430">
        <v>27</v>
      </c>
      <c r="F1407" s="430">
        <v>0</v>
      </c>
      <c r="G1407" s="430">
        <v>0</v>
      </c>
      <c r="H1407" s="430">
        <v>0</v>
      </c>
      <c r="I1407" s="430">
        <v>0</v>
      </c>
      <c r="J1407" s="430">
        <v>0</v>
      </c>
      <c r="K1407" s="430">
        <v>0</v>
      </c>
      <c r="L1407" s="430">
        <v>0</v>
      </c>
      <c r="M1407" s="430">
        <v>0</v>
      </c>
      <c r="N1407" s="430">
        <v>0</v>
      </c>
      <c r="O1407" s="430">
        <v>0</v>
      </c>
      <c r="P1407" s="430">
        <v>0</v>
      </c>
      <c r="Q1407" s="430">
        <v>0</v>
      </c>
      <c r="R1407" s="430">
        <v>0</v>
      </c>
      <c r="S1407" s="430">
        <v>0</v>
      </c>
      <c r="T1407" s="430">
        <v>0</v>
      </c>
      <c r="U1407" s="430">
        <v>0</v>
      </c>
      <c r="V1407" s="430">
        <v>0</v>
      </c>
      <c r="W1407" s="430">
        <v>0</v>
      </c>
      <c r="X1407" s="430">
        <v>0</v>
      </c>
      <c r="Y1407" s="430">
        <v>0</v>
      </c>
      <c r="Z1407" s="430">
        <v>0</v>
      </c>
      <c r="AA1407" s="430">
        <v>0</v>
      </c>
      <c r="AB1407" s="430">
        <v>0</v>
      </c>
      <c r="AC1407" s="430">
        <v>0</v>
      </c>
      <c r="AD1407" s="430">
        <v>0</v>
      </c>
      <c r="AE1407" s="430">
        <v>0</v>
      </c>
      <c r="AF1407" s="430">
        <v>0</v>
      </c>
      <c r="AG1407" s="430">
        <v>0</v>
      </c>
      <c r="AH1407" s="430">
        <v>0</v>
      </c>
      <c r="AI1407" s="430">
        <v>0</v>
      </c>
      <c r="AJ1407" s="430">
        <v>0</v>
      </c>
      <c r="AK1407" s="430">
        <v>0</v>
      </c>
      <c r="AL1407" s="430">
        <v>0</v>
      </c>
    </row>
    <row r="1408" spans="1:38" x14ac:dyDescent="0.25">
      <c r="A1408" s="430" t="s">
        <v>4272</v>
      </c>
      <c r="B1408" s="430">
        <v>1</v>
      </c>
      <c r="C1408" s="430" t="s">
        <v>4273</v>
      </c>
      <c r="D1408" s="430" t="s">
        <v>4014</v>
      </c>
      <c r="E1408" s="430">
        <v>27</v>
      </c>
      <c r="F1408" s="430">
        <v>0</v>
      </c>
      <c r="G1408" s="430">
        <v>0</v>
      </c>
      <c r="H1408" s="430">
        <v>0</v>
      </c>
      <c r="I1408" s="430">
        <v>0</v>
      </c>
      <c r="J1408" s="430">
        <v>0</v>
      </c>
      <c r="K1408" s="430">
        <v>0</v>
      </c>
      <c r="L1408" s="430">
        <v>0</v>
      </c>
      <c r="M1408" s="430">
        <v>0</v>
      </c>
      <c r="N1408" s="430">
        <v>0</v>
      </c>
      <c r="O1408" s="430">
        <v>0</v>
      </c>
      <c r="P1408" s="430">
        <v>0</v>
      </c>
      <c r="Q1408" s="430">
        <v>0</v>
      </c>
      <c r="R1408" s="430">
        <v>0</v>
      </c>
      <c r="S1408" s="430">
        <v>0</v>
      </c>
      <c r="T1408" s="430">
        <v>0</v>
      </c>
      <c r="U1408" s="430">
        <v>0</v>
      </c>
      <c r="V1408" s="430">
        <v>0</v>
      </c>
      <c r="W1408" s="430">
        <v>0</v>
      </c>
      <c r="X1408" s="430">
        <v>0</v>
      </c>
      <c r="Y1408" s="430">
        <v>0</v>
      </c>
      <c r="Z1408" s="430">
        <v>0</v>
      </c>
      <c r="AA1408" s="430">
        <v>0</v>
      </c>
      <c r="AB1408" s="430">
        <v>0</v>
      </c>
      <c r="AC1408" s="430">
        <v>0</v>
      </c>
      <c r="AD1408" s="430">
        <v>0</v>
      </c>
      <c r="AE1408" s="430">
        <v>0</v>
      </c>
      <c r="AF1408" s="430">
        <v>0</v>
      </c>
      <c r="AG1408" s="430">
        <v>0</v>
      </c>
      <c r="AH1408" s="430">
        <v>0</v>
      </c>
      <c r="AI1408" s="430">
        <v>0</v>
      </c>
      <c r="AJ1408" s="430">
        <v>0</v>
      </c>
      <c r="AK1408" s="430">
        <v>0</v>
      </c>
      <c r="AL1408" s="430">
        <v>0</v>
      </c>
    </row>
    <row r="1409" spans="1:38" x14ac:dyDescent="0.25">
      <c r="A1409" s="430" t="s">
        <v>4272</v>
      </c>
      <c r="B1409" s="430">
        <v>1</v>
      </c>
      <c r="C1409" s="430" t="s">
        <v>4273</v>
      </c>
      <c r="D1409" s="430" t="s">
        <v>4016</v>
      </c>
      <c r="E1409" s="430">
        <v>27</v>
      </c>
      <c r="F1409" s="430">
        <v>0.85560657045330002</v>
      </c>
      <c r="G1409" s="430">
        <v>0.82064288376750005</v>
      </c>
      <c r="H1409" s="430">
        <v>0.86923520178549996</v>
      </c>
      <c r="I1409" s="430">
        <v>0.77199612403100004</v>
      </c>
      <c r="J1409" s="430">
        <v>0.89808169564770002</v>
      </c>
      <c r="K1409" s="430">
        <v>0.89548225494190004</v>
      </c>
      <c r="L1409" s="430">
        <v>0.93366553301510002</v>
      </c>
      <c r="M1409" s="430">
        <v>0.94303320156430004</v>
      </c>
      <c r="N1409" s="430">
        <v>0.97988709567760002</v>
      </c>
      <c r="O1409" s="430">
        <v>0.91468146529969996</v>
      </c>
      <c r="P1409" s="430">
        <v>0.86117372205880005</v>
      </c>
      <c r="Q1409" s="430">
        <v>0.75126696432700002</v>
      </c>
      <c r="R1409" s="430">
        <v>0.83083291251199998</v>
      </c>
      <c r="S1409" s="430">
        <v>0.95255754379820001</v>
      </c>
      <c r="T1409" s="430">
        <v>0.96560000000000001</v>
      </c>
      <c r="U1409" s="430">
        <v>0.86048405063290001</v>
      </c>
      <c r="V1409" s="430">
        <v>0.6959157968313</v>
      </c>
      <c r="W1409" s="430">
        <v>0.70413609719439996</v>
      </c>
      <c r="X1409" s="430">
        <v>0.65432582665329997</v>
      </c>
      <c r="Y1409" s="430">
        <v>0.57734631763529998</v>
      </c>
      <c r="Z1409" s="430">
        <v>0.57666583703490004</v>
      </c>
      <c r="AA1409" s="430">
        <v>0.58116312530909997</v>
      </c>
      <c r="AB1409" s="430">
        <v>0.55513058770820001</v>
      </c>
      <c r="AC1409" s="430">
        <v>0.54594688368940003</v>
      </c>
      <c r="AD1409" s="430">
        <v>0.52694681532959997</v>
      </c>
      <c r="AE1409" s="430">
        <v>0.52390827055120004</v>
      </c>
      <c r="AF1409" s="430">
        <v>0.54259321942289995</v>
      </c>
      <c r="AG1409" s="430">
        <v>0.52900930291659998</v>
      </c>
      <c r="AH1409" s="430">
        <v>0.47139830308140002</v>
      </c>
      <c r="AI1409" s="430">
        <v>0.47455567412170002</v>
      </c>
      <c r="AJ1409" s="430">
        <v>0.43705392511480001</v>
      </c>
      <c r="AK1409" s="430">
        <v>0.44599404959159999</v>
      </c>
      <c r="AL1409" s="430">
        <v>0</v>
      </c>
    </row>
    <row r="1410" spans="1:38" x14ac:dyDescent="0.25">
      <c r="A1410" s="430" t="s">
        <v>4272</v>
      </c>
      <c r="B1410" s="430">
        <v>1</v>
      </c>
      <c r="C1410" s="430" t="s">
        <v>4273</v>
      </c>
      <c r="D1410" s="430" t="s">
        <v>4018</v>
      </c>
      <c r="E1410" s="430">
        <v>27</v>
      </c>
      <c r="F1410" s="430">
        <v>0</v>
      </c>
      <c r="G1410" s="430">
        <v>0</v>
      </c>
      <c r="H1410" s="430">
        <v>0</v>
      </c>
      <c r="I1410" s="430">
        <v>0</v>
      </c>
      <c r="J1410" s="430">
        <v>0</v>
      </c>
      <c r="K1410" s="430">
        <v>0</v>
      </c>
      <c r="L1410" s="430">
        <v>0</v>
      </c>
      <c r="M1410" s="430">
        <v>0</v>
      </c>
      <c r="N1410" s="430">
        <v>0</v>
      </c>
      <c r="O1410" s="430">
        <v>0</v>
      </c>
      <c r="P1410" s="430">
        <v>0</v>
      </c>
      <c r="Q1410" s="430">
        <v>0</v>
      </c>
      <c r="R1410" s="430">
        <v>0</v>
      </c>
      <c r="S1410" s="430">
        <v>0</v>
      </c>
      <c r="T1410" s="430">
        <v>0</v>
      </c>
      <c r="U1410" s="430">
        <v>0</v>
      </c>
      <c r="V1410" s="430">
        <v>0</v>
      </c>
      <c r="W1410" s="430">
        <v>0</v>
      </c>
      <c r="X1410" s="430">
        <v>0</v>
      </c>
      <c r="Y1410" s="430">
        <v>0</v>
      </c>
      <c r="Z1410" s="430">
        <v>0</v>
      </c>
      <c r="AA1410" s="430">
        <v>0</v>
      </c>
      <c r="AB1410" s="430">
        <v>0</v>
      </c>
      <c r="AC1410" s="430">
        <v>0</v>
      </c>
      <c r="AD1410" s="430">
        <v>0</v>
      </c>
      <c r="AE1410" s="430">
        <v>0</v>
      </c>
      <c r="AF1410" s="430">
        <v>0</v>
      </c>
      <c r="AG1410" s="430">
        <v>0</v>
      </c>
      <c r="AH1410" s="430">
        <v>0</v>
      </c>
      <c r="AI1410" s="430">
        <v>0</v>
      </c>
      <c r="AJ1410" s="430">
        <v>0</v>
      </c>
      <c r="AK1410" s="430">
        <v>0</v>
      </c>
      <c r="AL1410" s="430">
        <v>0</v>
      </c>
    </row>
    <row r="1411" spans="1:38" x14ac:dyDescent="0.25">
      <c r="A1411" s="430" t="s">
        <v>4272</v>
      </c>
      <c r="B1411" s="430">
        <v>1</v>
      </c>
      <c r="C1411" s="430" t="s">
        <v>4273</v>
      </c>
      <c r="D1411" s="430" t="s">
        <v>4226</v>
      </c>
      <c r="E1411" s="430">
        <v>27</v>
      </c>
      <c r="F1411" s="430">
        <v>0</v>
      </c>
      <c r="G1411" s="430">
        <v>0</v>
      </c>
      <c r="H1411" s="430">
        <v>0</v>
      </c>
      <c r="I1411" s="430">
        <v>0</v>
      </c>
      <c r="J1411" s="430">
        <v>0</v>
      </c>
      <c r="K1411" s="430">
        <v>0</v>
      </c>
      <c r="L1411" s="430">
        <v>0</v>
      </c>
      <c r="M1411" s="430">
        <v>0</v>
      </c>
      <c r="N1411" s="430">
        <v>0</v>
      </c>
      <c r="O1411" s="430">
        <v>0</v>
      </c>
      <c r="P1411" s="430">
        <v>0</v>
      </c>
      <c r="Q1411" s="430">
        <v>0</v>
      </c>
      <c r="R1411" s="430">
        <v>0</v>
      </c>
      <c r="S1411" s="430">
        <v>0</v>
      </c>
      <c r="T1411" s="430">
        <v>0</v>
      </c>
      <c r="U1411" s="430">
        <v>0</v>
      </c>
      <c r="V1411" s="430">
        <v>0</v>
      </c>
      <c r="W1411" s="430">
        <v>0</v>
      </c>
      <c r="X1411" s="430">
        <v>0</v>
      </c>
      <c r="Y1411" s="430">
        <v>0</v>
      </c>
      <c r="Z1411" s="430">
        <v>0</v>
      </c>
      <c r="AA1411" s="430">
        <v>0</v>
      </c>
      <c r="AB1411" s="430">
        <v>0</v>
      </c>
      <c r="AC1411" s="430">
        <v>0</v>
      </c>
      <c r="AD1411" s="430">
        <v>0</v>
      </c>
      <c r="AE1411" s="430">
        <v>0</v>
      </c>
      <c r="AF1411" s="430">
        <v>0</v>
      </c>
      <c r="AG1411" s="430">
        <v>0</v>
      </c>
      <c r="AH1411" s="430">
        <v>0</v>
      </c>
      <c r="AI1411" s="430">
        <v>0</v>
      </c>
      <c r="AJ1411" s="430">
        <v>0</v>
      </c>
      <c r="AK1411" s="430">
        <v>0</v>
      </c>
      <c r="AL1411" s="430">
        <v>0</v>
      </c>
    </row>
    <row r="1412" spans="1:38" x14ac:dyDescent="0.25">
      <c r="A1412" s="430" t="s">
        <v>4272</v>
      </c>
      <c r="B1412" s="430">
        <v>1</v>
      </c>
      <c r="C1412" s="430" t="s">
        <v>4273</v>
      </c>
      <c r="D1412" s="430" t="s">
        <v>4020</v>
      </c>
      <c r="E1412" s="430">
        <v>27</v>
      </c>
      <c r="F1412" s="430">
        <v>0</v>
      </c>
      <c r="G1412" s="430">
        <v>0</v>
      </c>
      <c r="H1412" s="430">
        <v>0</v>
      </c>
      <c r="I1412" s="430">
        <v>0</v>
      </c>
      <c r="J1412" s="430">
        <v>0</v>
      </c>
      <c r="K1412" s="430">
        <v>0</v>
      </c>
      <c r="L1412" s="430">
        <v>0</v>
      </c>
      <c r="M1412" s="430">
        <v>0</v>
      </c>
      <c r="N1412" s="430">
        <v>0</v>
      </c>
      <c r="O1412" s="430">
        <v>0</v>
      </c>
      <c r="P1412" s="430">
        <v>0</v>
      </c>
      <c r="Q1412" s="430">
        <v>0</v>
      </c>
      <c r="R1412" s="430">
        <v>0</v>
      </c>
      <c r="S1412" s="430">
        <v>0</v>
      </c>
      <c r="T1412" s="430">
        <v>0</v>
      </c>
      <c r="U1412" s="430">
        <v>0</v>
      </c>
      <c r="V1412" s="430">
        <v>0</v>
      </c>
      <c r="W1412" s="430">
        <v>0</v>
      </c>
      <c r="X1412" s="430">
        <v>0</v>
      </c>
      <c r="Y1412" s="430">
        <v>0</v>
      </c>
      <c r="Z1412" s="430">
        <v>0</v>
      </c>
      <c r="AA1412" s="430">
        <v>0</v>
      </c>
      <c r="AB1412" s="430">
        <v>0</v>
      </c>
      <c r="AC1412" s="430">
        <v>0</v>
      </c>
      <c r="AD1412" s="430">
        <v>0</v>
      </c>
      <c r="AE1412" s="430">
        <v>0</v>
      </c>
      <c r="AF1412" s="430">
        <v>0</v>
      </c>
      <c r="AG1412" s="430">
        <v>0</v>
      </c>
      <c r="AH1412" s="430">
        <v>0</v>
      </c>
      <c r="AI1412" s="430">
        <v>0</v>
      </c>
      <c r="AJ1412" s="430">
        <v>0</v>
      </c>
      <c r="AK1412" s="430">
        <v>0</v>
      </c>
      <c r="AL1412" s="430">
        <v>0</v>
      </c>
    </row>
    <row r="1413" spans="1:38" x14ac:dyDescent="0.25">
      <c r="A1413" s="430" t="s">
        <v>4272</v>
      </c>
      <c r="B1413" s="430">
        <v>1</v>
      </c>
      <c r="C1413" s="430" t="s">
        <v>4273</v>
      </c>
      <c r="D1413" s="430" t="s">
        <v>4022</v>
      </c>
      <c r="E1413" s="430">
        <v>27</v>
      </c>
      <c r="F1413" s="430">
        <v>0</v>
      </c>
      <c r="G1413" s="430">
        <v>0</v>
      </c>
      <c r="H1413" s="430">
        <v>0</v>
      </c>
      <c r="I1413" s="430">
        <v>0</v>
      </c>
      <c r="J1413" s="430">
        <v>0</v>
      </c>
      <c r="K1413" s="430">
        <v>0</v>
      </c>
      <c r="L1413" s="430">
        <v>0</v>
      </c>
      <c r="M1413" s="430">
        <v>0</v>
      </c>
      <c r="N1413" s="430">
        <v>0</v>
      </c>
      <c r="O1413" s="430">
        <v>0</v>
      </c>
      <c r="P1413" s="430">
        <v>0</v>
      </c>
      <c r="Q1413" s="430">
        <v>0</v>
      </c>
      <c r="R1413" s="430">
        <v>0</v>
      </c>
      <c r="S1413" s="430">
        <v>0</v>
      </c>
      <c r="T1413" s="430">
        <v>0</v>
      </c>
      <c r="U1413" s="430">
        <v>0</v>
      </c>
      <c r="V1413" s="430">
        <v>0</v>
      </c>
      <c r="W1413" s="430">
        <v>0</v>
      </c>
      <c r="X1413" s="430">
        <v>0</v>
      </c>
      <c r="Y1413" s="430">
        <v>0</v>
      </c>
      <c r="Z1413" s="430">
        <v>0</v>
      </c>
      <c r="AA1413" s="430">
        <v>0</v>
      </c>
      <c r="AB1413" s="430">
        <v>0</v>
      </c>
      <c r="AC1413" s="430">
        <v>0</v>
      </c>
      <c r="AD1413" s="430">
        <v>0</v>
      </c>
      <c r="AE1413" s="430">
        <v>0</v>
      </c>
      <c r="AF1413" s="430">
        <v>0</v>
      </c>
      <c r="AG1413" s="430">
        <v>0</v>
      </c>
      <c r="AH1413" s="430">
        <v>0</v>
      </c>
      <c r="AI1413" s="430">
        <v>0</v>
      </c>
      <c r="AJ1413" s="430">
        <v>0</v>
      </c>
      <c r="AK1413" s="430">
        <v>0</v>
      </c>
      <c r="AL1413" s="430">
        <v>0</v>
      </c>
    </row>
    <row r="1414" spans="1:38" x14ac:dyDescent="0.25">
      <c r="A1414" s="430" t="s">
        <v>4272</v>
      </c>
      <c r="B1414" s="430">
        <v>1</v>
      </c>
      <c r="C1414" s="430" t="s">
        <v>4273</v>
      </c>
      <c r="D1414" s="430" t="s">
        <v>4024</v>
      </c>
      <c r="E1414" s="430">
        <v>27</v>
      </c>
      <c r="F1414" s="430">
        <v>0.16930642905810001</v>
      </c>
      <c r="G1414" s="430">
        <v>0.15196781885329999</v>
      </c>
      <c r="H1414" s="430">
        <v>0.15318559619889999</v>
      </c>
      <c r="I1414" s="430">
        <v>0.13127441860469999</v>
      </c>
      <c r="J1414" s="430">
        <v>0.13197241379310001</v>
      </c>
      <c r="K1414" s="430">
        <v>0.12402758620690001</v>
      </c>
      <c r="L1414" s="430">
        <v>0.1014</v>
      </c>
      <c r="M1414" s="430">
        <v>0.1020627887083</v>
      </c>
      <c r="N1414" s="430">
        <v>0.10474285714290001</v>
      </c>
      <c r="O1414" s="430">
        <v>7.8E-2</v>
      </c>
      <c r="P1414" s="430">
        <v>0.1084232142857</v>
      </c>
      <c r="Q1414" s="430">
        <v>7.1921917808199995E-2</v>
      </c>
      <c r="R1414" s="430">
        <v>8.5087058823499997E-2</v>
      </c>
      <c r="S1414" s="430">
        <v>0.1063976529757</v>
      </c>
      <c r="T1414" s="430">
        <v>0.1026497904443</v>
      </c>
      <c r="U1414" s="430">
        <v>0.14193854447439999</v>
      </c>
      <c r="V1414" s="430">
        <v>0.121776819407</v>
      </c>
      <c r="W1414" s="430">
        <v>0.12540592991909999</v>
      </c>
      <c r="X1414" s="430">
        <v>0.1165347708895</v>
      </c>
      <c r="Y1414" s="430">
        <v>0.10282479784369999</v>
      </c>
      <c r="Z1414" s="430">
        <v>9.8537743284900003E-2</v>
      </c>
      <c r="AA1414" s="430">
        <v>0.11215685171130001</v>
      </c>
      <c r="AB1414" s="430">
        <v>0.105876034833</v>
      </c>
      <c r="AC1414" s="430">
        <v>0.10976800964980001</v>
      </c>
      <c r="AD1414" s="430">
        <v>9.6634755675800002E-2</v>
      </c>
      <c r="AE1414" s="430">
        <v>9.5873940504100003E-2</v>
      </c>
      <c r="AF1414" s="430">
        <v>9.4021182411400006E-2</v>
      </c>
      <c r="AG1414" s="430">
        <v>8.9232781501199995E-2</v>
      </c>
      <c r="AH1414" s="430">
        <v>8.9527523799800002E-2</v>
      </c>
      <c r="AI1414" s="430">
        <v>9.2883089923600004E-2</v>
      </c>
      <c r="AJ1414" s="430">
        <v>9.0179937568600002E-2</v>
      </c>
      <c r="AK1414" s="430">
        <v>9.4901615629100003E-2</v>
      </c>
      <c r="AL1414" s="430">
        <v>0</v>
      </c>
    </row>
    <row r="1415" spans="1:38" x14ac:dyDescent="0.25">
      <c r="A1415" s="430" t="s">
        <v>4272</v>
      </c>
      <c r="B1415" s="430">
        <v>1</v>
      </c>
      <c r="C1415" s="430" t="s">
        <v>4273</v>
      </c>
      <c r="D1415" s="430" t="s">
        <v>4026</v>
      </c>
      <c r="E1415" s="430">
        <v>27</v>
      </c>
      <c r="F1415" s="430">
        <v>0</v>
      </c>
      <c r="G1415" s="430">
        <v>0</v>
      </c>
      <c r="H1415" s="430">
        <v>0</v>
      </c>
      <c r="I1415" s="430">
        <v>0</v>
      </c>
      <c r="J1415" s="430">
        <v>0</v>
      </c>
      <c r="K1415" s="430">
        <v>0</v>
      </c>
      <c r="L1415" s="430">
        <v>0</v>
      </c>
      <c r="M1415" s="430">
        <v>0</v>
      </c>
      <c r="N1415" s="430">
        <v>0</v>
      </c>
      <c r="O1415" s="430">
        <v>0</v>
      </c>
      <c r="P1415" s="430">
        <v>0</v>
      </c>
      <c r="Q1415" s="430">
        <v>0</v>
      </c>
      <c r="R1415" s="430">
        <v>0</v>
      </c>
      <c r="S1415" s="430">
        <v>0</v>
      </c>
      <c r="T1415" s="430">
        <v>0</v>
      </c>
      <c r="U1415" s="430">
        <v>0</v>
      </c>
      <c r="V1415" s="430">
        <v>0</v>
      </c>
      <c r="W1415" s="430">
        <v>0</v>
      </c>
      <c r="X1415" s="430">
        <v>0</v>
      </c>
      <c r="Y1415" s="430">
        <v>0</v>
      </c>
      <c r="Z1415" s="430">
        <v>0</v>
      </c>
      <c r="AA1415" s="430">
        <v>0</v>
      </c>
      <c r="AB1415" s="430">
        <v>0</v>
      </c>
      <c r="AC1415" s="430">
        <v>0</v>
      </c>
      <c r="AD1415" s="430">
        <v>0</v>
      </c>
      <c r="AE1415" s="430">
        <v>0</v>
      </c>
      <c r="AF1415" s="430">
        <v>0</v>
      </c>
      <c r="AG1415" s="430">
        <v>0</v>
      </c>
      <c r="AH1415" s="430">
        <v>0</v>
      </c>
      <c r="AI1415" s="430">
        <v>0</v>
      </c>
      <c r="AJ1415" s="430">
        <v>0</v>
      </c>
      <c r="AK1415" s="430">
        <v>0</v>
      </c>
      <c r="AL1415" s="430">
        <v>0</v>
      </c>
    </row>
    <row r="1416" spans="1:38" x14ac:dyDescent="0.25">
      <c r="A1416" s="430" t="s">
        <v>4272</v>
      </c>
      <c r="B1416" s="430">
        <v>1</v>
      </c>
      <c r="C1416" s="430" t="s">
        <v>4273</v>
      </c>
      <c r="D1416" s="430" t="s">
        <v>4028</v>
      </c>
      <c r="E1416" s="430">
        <v>27</v>
      </c>
      <c r="F1416" s="430">
        <v>0</v>
      </c>
      <c r="G1416" s="430">
        <v>0</v>
      </c>
      <c r="H1416" s="430">
        <v>0</v>
      </c>
      <c r="I1416" s="430">
        <v>0</v>
      </c>
      <c r="J1416" s="430">
        <v>0</v>
      </c>
      <c r="K1416" s="430">
        <v>0</v>
      </c>
      <c r="L1416" s="430">
        <v>0</v>
      </c>
      <c r="M1416" s="430">
        <v>0</v>
      </c>
      <c r="N1416" s="430">
        <v>0</v>
      </c>
      <c r="O1416" s="430">
        <v>0</v>
      </c>
      <c r="P1416" s="430">
        <v>0</v>
      </c>
      <c r="Q1416" s="430">
        <v>0</v>
      </c>
      <c r="R1416" s="430">
        <v>0</v>
      </c>
      <c r="S1416" s="430">
        <v>0</v>
      </c>
      <c r="T1416" s="430">
        <v>0</v>
      </c>
      <c r="U1416" s="430">
        <v>0</v>
      </c>
      <c r="V1416" s="430">
        <v>0</v>
      </c>
      <c r="W1416" s="430">
        <v>0</v>
      </c>
      <c r="X1416" s="430">
        <v>0</v>
      </c>
      <c r="Y1416" s="430">
        <v>0</v>
      </c>
      <c r="Z1416" s="430">
        <v>0</v>
      </c>
      <c r="AA1416" s="430">
        <v>0</v>
      </c>
      <c r="AB1416" s="430">
        <v>0</v>
      </c>
      <c r="AC1416" s="430">
        <v>0</v>
      </c>
      <c r="AD1416" s="430">
        <v>0</v>
      </c>
      <c r="AE1416" s="430">
        <v>0</v>
      </c>
      <c r="AF1416" s="430">
        <v>0</v>
      </c>
      <c r="AG1416" s="430">
        <v>0</v>
      </c>
      <c r="AH1416" s="430">
        <v>0</v>
      </c>
      <c r="AI1416" s="430">
        <v>0</v>
      </c>
      <c r="AJ1416" s="430">
        <v>0</v>
      </c>
      <c r="AK1416" s="430">
        <v>0</v>
      </c>
      <c r="AL1416" s="430">
        <v>0</v>
      </c>
    </row>
    <row r="1417" spans="1:38" x14ac:dyDescent="0.25">
      <c r="A1417" s="430" t="s">
        <v>4272</v>
      </c>
      <c r="B1417" s="430">
        <v>1</v>
      </c>
      <c r="C1417" s="430" t="s">
        <v>4273</v>
      </c>
      <c r="D1417" s="430" t="s">
        <v>4030</v>
      </c>
      <c r="E1417" s="430">
        <v>27</v>
      </c>
      <c r="F1417" s="430">
        <v>0</v>
      </c>
      <c r="G1417" s="430">
        <v>0</v>
      </c>
      <c r="H1417" s="430">
        <v>0</v>
      </c>
      <c r="I1417" s="430">
        <v>0</v>
      </c>
      <c r="J1417" s="430">
        <v>0</v>
      </c>
      <c r="K1417" s="430">
        <v>0</v>
      </c>
      <c r="L1417" s="430">
        <v>0</v>
      </c>
      <c r="M1417" s="430">
        <v>0</v>
      </c>
      <c r="N1417" s="430">
        <v>0</v>
      </c>
      <c r="O1417" s="430">
        <v>0</v>
      </c>
      <c r="P1417" s="430">
        <v>0</v>
      </c>
      <c r="Q1417" s="430">
        <v>0</v>
      </c>
      <c r="R1417" s="430">
        <v>0</v>
      </c>
      <c r="S1417" s="430">
        <v>0</v>
      </c>
      <c r="T1417" s="430">
        <v>0</v>
      </c>
      <c r="U1417" s="430">
        <v>0</v>
      </c>
      <c r="V1417" s="430">
        <v>0</v>
      </c>
      <c r="W1417" s="430">
        <v>0</v>
      </c>
      <c r="X1417" s="430">
        <v>0</v>
      </c>
      <c r="Y1417" s="430">
        <v>0</v>
      </c>
      <c r="Z1417" s="430">
        <v>0</v>
      </c>
      <c r="AA1417" s="430">
        <v>0</v>
      </c>
      <c r="AB1417" s="430">
        <v>0</v>
      </c>
      <c r="AC1417" s="430">
        <v>0</v>
      </c>
      <c r="AD1417" s="430">
        <v>0</v>
      </c>
      <c r="AE1417" s="430">
        <v>0</v>
      </c>
      <c r="AF1417" s="430">
        <v>0</v>
      </c>
      <c r="AG1417" s="430">
        <v>0</v>
      </c>
      <c r="AH1417" s="430">
        <v>0</v>
      </c>
      <c r="AI1417" s="430">
        <v>0</v>
      </c>
      <c r="AJ1417" s="430">
        <v>0</v>
      </c>
      <c r="AK1417" s="430">
        <v>0</v>
      </c>
      <c r="AL1417" s="430">
        <v>0</v>
      </c>
    </row>
    <row r="1418" spans="1:38" x14ac:dyDescent="0.25">
      <c r="A1418" s="430" t="s">
        <v>4272</v>
      </c>
      <c r="B1418" s="430">
        <v>1</v>
      </c>
      <c r="C1418" s="430" t="s">
        <v>4273</v>
      </c>
      <c r="D1418" s="430" t="s">
        <v>4032</v>
      </c>
      <c r="E1418" s="430">
        <v>27</v>
      </c>
      <c r="F1418" s="430">
        <v>0</v>
      </c>
      <c r="G1418" s="430">
        <v>0</v>
      </c>
      <c r="H1418" s="430">
        <v>0</v>
      </c>
      <c r="I1418" s="430">
        <v>0</v>
      </c>
      <c r="J1418" s="430">
        <v>0</v>
      </c>
      <c r="K1418" s="430">
        <v>0</v>
      </c>
      <c r="L1418" s="430">
        <v>0</v>
      </c>
      <c r="M1418" s="430">
        <v>0</v>
      </c>
      <c r="N1418" s="430">
        <v>0</v>
      </c>
      <c r="O1418" s="430">
        <v>0</v>
      </c>
      <c r="P1418" s="430">
        <v>0</v>
      </c>
      <c r="Q1418" s="430">
        <v>0</v>
      </c>
      <c r="R1418" s="430">
        <v>0</v>
      </c>
      <c r="S1418" s="430">
        <v>0</v>
      </c>
      <c r="T1418" s="430">
        <v>0</v>
      </c>
      <c r="U1418" s="430">
        <v>0</v>
      </c>
      <c r="V1418" s="430">
        <v>0</v>
      </c>
      <c r="W1418" s="430">
        <v>0</v>
      </c>
      <c r="X1418" s="430">
        <v>0</v>
      </c>
      <c r="Y1418" s="430">
        <v>0</v>
      </c>
      <c r="Z1418" s="430">
        <v>0</v>
      </c>
      <c r="AA1418" s="430">
        <v>0</v>
      </c>
      <c r="AB1418" s="430">
        <v>0</v>
      </c>
      <c r="AC1418" s="430">
        <v>0</v>
      </c>
      <c r="AD1418" s="430">
        <v>0</v>
      </c>
      <c r="AE1418" s="430">
        <v>0</v>
      </c>
      <c r="AF1418" s="430">
        <v>0</v>
      </c>
      <c r="AG1418" s="430">
        <v>0</v>
      </c>
      <c r="AH1418" s="430">
        <v>0</v>
      </c>
      <c r="AI1418" s="430">
        <v>0</v>
      </c>
      <c r="AJ1418" s="430">
        <v>0</v>
      </c>
      <c r="AK1418" s="430">
        <v>0</v>
      </c>
      <c r="AL1418" s="430">
        <v>0</v>
      </c>
    </row>
    <row r="1419" spans="1:38" x14ac:dyDescent="0.25">
      <c r="A1419" s="430" t="s">
        <v>4272</v>
      </c>
      <c r="B1419" s="430">
        <v>1</v>
      </c>
      <c r="C1419" s="430" t="s">
        <v>4273</v>
      </c>
      <c r="D1419" s="430" t="s">
        <v>4034</v>
      </c>
      <c r="E1419" s="430">
        <v>27</v>
      </c>
      <c r="F1419" s="430">
        <v>0.2389048000406</v>
      </c>
      <c r="G1419" s="430">
        <v>0.16959365712409999</v>
      </c>
      <c r="H1419" s="430">
        <v>0.2051109030652</v>
      </c>
      <c r="I1419" s="430">
        <v>0.16187759251129999</v>
      </c>
      <c r="J1419" s="430">
        <v>0.1987174781162</v>
      </c>
      <c r="K1419" s="430">
        <v>0.2073786760154</v>
      </c>
      <c r="L1419" s="430">
        <v>0.23906165646290001</v>
      </c>
      <c r="M1419" s="430">
        <v>0.2251011019642</v>
      </c>
      <c r="N1419" s="430">
        <v>0.2281062775777</v>
      </c>
      <c r="O1419" s="430">
        <v>0.19578638573769999</v>
      </c>
      <c r="P1419" s="430">
        <v>0.1843396323714</v>
      </c>
      <c r="Q1419" s="430">
        <v>0.1797660105693</v>
      </c>
      <c r="R1419" s="430">
        <v>0.15631781126639999</v>
      </c>
      <c r="S1419" s="430">
        <v>2.8061538461499998E-2</v>
      </c>
      <c r="T1419" s="430">
        <v>3.72619047619E-2</v>
      </c>
      <c r="U1419" s="430">
        <v>3.9199523809500002E-2</v>
      </c>
      <c r="V1419" s="430">
        <v>9.6725445958499995E-2</v>
      </c>
      <c r="W1419" s="430">
        <v>0.1068765244184</v>
      </c>
      <c r="X1419" s="430">
        <v>0.1055224363958</v>
      </c>
      <c r="Y1419" s="430">
        <v>8.3264006848599997E-2</v>
      </c>
      <c r="Z1419" s="430">
        <v>8.2949671788900003E-2</v>
      </c>
      <c r="AA1419" s="430">
        <v>0.1336778918305</v>
      </c>
      <c r="AB1419" s="430">
        <v>0.15082628913089999</v>
      </c>
      <c r="AC1419" s="430">
        <v>0.1329532297952</v>
      </c>
      <c r="AD1419" s="430">
        <v>0.1129783644513</v>
      </c>
      <c r="AE1419" s="430">
        <v>0.1335587239912</v>
      </c>
      <c r="AF1419" s="430">
        <v>0.107211742488</v>
      </c>
      <c r="AG1419" s="430">
        <v>0.14782703441219999</v>
      </c>
      <c r="AH1419" s="430">
        <v>0.17578785821369999</v>
      </c>
      <c r="AI1419" s="430">
        <v>0.14456626187630001</v>
      </c>
      <c r="AJ1419" s="430">
        <v>0.17915387050949999</v>
      </c>
      <c r="AK1419" s="430">
        <v>0.1490785074648</v>
      </c>
      <c r="AL1419" s="430">
        <v>0</v>
      </c>
    </row>
    <row r="1420" spans="1:38" x14ac:dyDescent="0.25">
      <c r="A1420" s="430" t="s">
        <v>4272</v>
      </c>
      <c r="B1420" s="430">
        <v>1</v>
      </c>
      <c r="C1420" s="430" t="s">
        <v>4273</v>
      </c>
      <c r="D1420" s="430" t="s">
        <v>4036</v>
      </c>
      <c r="E1420" s="430">
        <v>27</v>
      </c>
      <c r="F1420" s="430">
        <v>0</v>
      </c>
      <c r="G1420" s="430">
        <v>0</v>
      </c>
      <c r="H1420" s="430">
        <v>0</v>
      </c>
      <c r="I1420" s="430">
        <v>0</v>
      </c>
      <c r="J1420" s="430">
        <v>0</v>
      </c>
      <c r="K1420" s="430">
        <v>0</v>
      </c>
      <c r="L1420" s="430">
        <v>0</v>
      </c>
      <c r="M1420" s="430">
        <v>0</v>
      </c>
      <c r="N1420" s="430">
        <v>0</v>
      </c>
      <c r="O1420" s="430">
        <v>0</v>
      </c>
      <c r="P1420" s="430">
        <v>0</v>
      </c>
      <c r="Q1420" s="430">
        <v>0</v>
      </c>
      <c r="R1420" s="430">
        <v>0</v>
      </c>
      <c r="S1420" s="430">
        <v>0</v>
      </c>
      <c r="T1420" s="430">
        <v>0</v>
      </c>
      <c r="U1420" s="430">
        <v>0</v>
      </c>
      <c r="V1420" s="430">
        <v>0</v>
      </c>
      <c r="W1420" s="430">
        <v>0</v>
      </c>
      <c r="X1420" s="430">
        <v>0</v>
      </c>
      <c r="Y1420" s="430">
        <v>0</v>
      </c>
      <c r="Z1420" s="430">
        <v>0</v>
      </c>
      <c r="AA1420" s="430">
        <v>0</v>
      </c>
      <c r="AB1420" s="430">
        <v>0</v>
      </c>
      <c r="AC1420" s="430">
        <v>0</v>
      </c>
      <c r="AD1420" s="430">
        <v>0</v>
      </c>
      <c r="AE1420" s="430">
        <v>0</v>
      </c>
      <c r="AF1420" s="430">
        <v>0</v>
      </c>
      <c r="AG1420" s="430">
        <v>0</v>
      </c>
      <c r="AH1420" s="430">
        <v>0</v>
      </c>
      <c r="AI1420" s="430">
        <v>0</v>
      </c>
      <c r="AJ1420" s="430">
        <v>0</v>
      </c>
      <c r="AK1420" s="430">
        <v>0</v>
      </c>
      <c r="AL1420" s="430">
        <v>0</v>
      </c>
    </row>
    <row r="1421" spans="1:38" x14ac:dyDescent="0.25">
      <c r="A1421" s="430" t="s">
        <v>4272</v>
      </c>
      <c r="B1421" s="430">
        <v>1</v>
      </c>
      <c r="C1421" s="430" t="s">
        <v>4273</v>
      </c>
      <c r="D1421" s="430" t="s">
        <v>4038</v>
      </c>
      <c r="E1421" s="430">
        <v>27</v>
      </c>
      <c r="F1421" s="430">
        <v>0</v>
      </c>
      <c r="G1421" s="430">
        <v>0</v>
      </c>
      <c r="H1421" s="430">
        <v>0</v>
      </c>
      <c r="I1421" s="430">
        <v>0</v>
      </c>
      <c r="J1421" s="430">
        <v>0</v>
      </c>
      <c r="K1421" s="430">
        <v>0</v>
      </c>
      <c r="L1421" s="430">
        <v>0</v>
      </c>
      <c r="M1421" s="430">
        <v>0</v>
      </c>
      <c r="N1421" s="430">
        <v>0</v>
      </c>
      <c r="O1421" s="430">
        <v>0</v>
      </c>
      <c r="P1421" s="430">
        <v>0</v>
      </c>
      <c r="Q1421" s="430">
        <v>0</v>
      </c>
      <c r="R1421" s="430">
        <v>0</v>
      </c>
      <c r="S1421" s="430">
        <v>0</v>
      </c>
      <c r="T1421" s="430">
        <v>0</v>
      </c>
      <c r="U1421" s="430">
        <v>0</v>
      </c>
      <c r="V1421" s="430">
        <v>0</v>
      </c>
      <c r="W1421" s="430">
        <v>0</v>
      </c>
      <c r="X1421" s="430">
        <v>0</v>
      </c>
      <c r="Y1421" s="430">
        <v>0</v>
      </c>
      <c r="Z1421" s="430">
        <v>0</v>
      </c>
      <c r="AA1421" s="430">
        <v>0</v>
      </c>
      <c r="AB1421" s="430">
        <v>0</v>
      </c>
      <c r="AC1421" s="430">
        <v>0</v>
      </c>
      <c r="AD1421" s="430">
        <v>0</v>
      </c>
      <c r="AE1421" s="430">
        <v>0</v>
      </c>
      <c r="AF1421" s="430">
        <v>0</v>
      </c>
      <c r="AG1421" s="430">
        <v>0</v>
      </c>
      <c r="AH1421" s="430">
        <v>0</v>
      </c>
      <c r="AI1421" s="430">
        <v>0</v>
      </c>
      <c r="AJ1421" s="430">
        <v>0</v>
      </c>
      <c r="AK1421" s="430">
        <v>0</v>
      </c>
      <c r="AL1421" s="430">
        <v>0</v>
      </c>
    </row>
    <row r="1422" spans="1:38" x14ac:dyDescent="0.25">
      <c r="A1422" s="430" t="s">
        <v>4272</v>
      </c>
      <c r="B1422" s="430">
        <v>1</v>
      </c>
      <c r="C1422" s="430" t="s">
        <v>4273</v>
      </c>
      <c r="D1422" s="430" t="s">
        <v>4040</v>
      </c>
      <c r="E1422" s="430">
        <v>27</v>
      </c>
      <c r="F1422" s="430">
        <v>0</v>
      </c>
      <c r="G1422" s="430">
        <v>0</v>
      </c>
      <c r="H1422" s="430">
        <v>0</v>
      </c>
      <c r="I1422" s="430">
        <v>0</v>
      </c>
      <c r="J1422" s="430">
        <v>0</v>
      </c>
      <c r="K1422" s="430">
        <v>0</v>
      </c>
      <c r="L1422" s="430">
        <v>0</v>
      </c>
      <c r="M1422" s="430">
        <v>0</v>
      </c>
      <c r="N1422" s="430">
        <v>0</v>
      </c>
      <c r="O1422" s="430">
        <v>0</v>
      </c>
      <c r="P1422" s="430">
        <v>0</v>
      </c>
      <c r="Q1422" s="430">
        <v>0</v>
      </c>
      <c r="R1422" s="430">
        <v>0</v>
      </c>
      <c r="S1422" s="430">
        <v>0</v>
      </c>
      <c r="T1422" s="430">
        <v>0</v>
      </c>
      <c r="U1422" s="430">
        <v>0</v>
      </c>
      <c r="V1422" s="430">
        <v>0</v>
      </c>
      <c r="W1422" s="430">
        <v>0</v>
      </c>
      <c r="X1422" s="430">
        <v>0</v>
      </c>
      <c r="Y1422" s="430">
        <v>0</v>
      </c>
      <c r="Z1422" s="430">
        <v>0</v>
      </c>
      <c r="AA1422" s="430">
        <v>0</v>
      </c>
      <c r="AB1422" s="430">
        <v>0</v>
      </c>
      <c r="AC1422" s="430">
        <v>0</v>
      </c>
      <c r="AD1422" s="430">
        <v>0</v>
      </c>
      <c r="AE1422" s="430">
        <v>0</v>
      </c>
      <c r="AF1422" s="430">
        <v>0</v>
      </c>
      <c r="AG1422" s="430">
        <v>0</v>
      </c>
      <c r="AH1422" s="430">
        <v>0</v>
      </c>
      <c r="AI1422" s="430">
        <v>0</v>
      </c>
      <c r="AJ1422" s="430">
        <v>0</v>
      </c>
      <c r="AK1422" s="430">
        <v>0</v>
      </c>
      <c r="AL1422" s="430">
        <v>0</v>
      </c>
    </row>
    <row r="1423" spans="1:38" x14ac:dyDescent="0.25">
      <c r="A1423" s="430" t="s">
        <v>4272</v>
      </c>
      <c r="B1423" s="430">
        <v>1</v>
      </c>
      <c r="C1423" s="430" t="s">
        <v>4273</v>
      </c>
      <c r="D1423" s="430" t="s">
        <v>4042</v>
      </c>
      <c r="E1423" s="430">
        <v>27</v>
      </c>
      <c r="F1423" s="430">
        <v>0</v>
      </c>
      <c r="G1423" s="430">
        <v>0</v>
      </c>
      <c r="H1423" s="430">
        <v>0</v>
      </c>
      <c r="I1423" s="430">
        <v>0</v>
      </c>
      <c r="J1423" s="430">
        <v>0</v>
      </c>
      <c r="K1423" s="430">
        <v>0</v>
      </c>
      <c r="L1423" s="430">
        <v>0</v>
      </c>
      <c r="M1423" s="430">
        <v>0</v>
      </c>
      <c r="N1423" s="430">
        <v>0</v>
      </c>
      <c r="O1423" s="430">
        <v>0</v>
      </c>
      <c r="P1423" s="430">
        <v>0</v>
      </c>
      <c r="Q1423" s="430">
        <v>0</v>
      </c>
      <c r="R1423" s="430">
        <v>0</v>
      </c>
      <c r="S1423" s="430">
        <v>0</v>
      </c>
      <c r="T1423" s="430">
        <v>0</v>
      </c>
      <c r="U1423" s="430">
        <v>0</v>
      </c>
      <c r="V1423" s="430">
        <v>0</v>
      </c>
      <c r="W1423" s="430">
        <v>0</v>
      </c>
      <c r="X1423" s="430">
        <v>0</v>
      </c>
      <c r="Y1423" s="430">
        <v>0</v>
      </c>
      <c r="Z1423" s="430">
        <v>0</v>
      </c>
      <c r="AA1423" s="430">
        <v>0</v>
      </c>
      <c r="AB1423" s="430">
        <v>0</v>
      </c>
      <c r="AC1423" s="430">
        <v>0</v>
      </c>
      <c r="AD1423" s="430">
        <v>0</v>
      </c>
      <c r="AE1423" s="430">
        <v>0</v>
      </c>
      <c r="AF1423" s="430">
        <v>0</v>
      </c>
      <c r="AG1423" s="430">
        <v>0</v>
      </c>
      <c r="AH1423" s="430">
        <v>0</v>
      </c>
      <c r="AI1423" s="430">
        <v>0</v>
      </c>
      <c r="AJ1423" s="430">
        <v>0</v>
      </c>
      <c r="AK1423" s="430">
        <v>0</v>
      </c>
      <c r="AL1423" s="430">
        <v>0</v>
      </c>
    </row>
    <row r="1424" spans="1:38" x14ac:dyDescent="0.25">
      <c r="A1424" s="430" t="s">
        <v>4272</v>
      </c>
      <c r="B1424" s="430">
        <v>1</v>
      </c>
      <c r="C1424" s="430" t="s">
        <v>4273</v>
      </c>
      <c r="D1424" s="430" t="s">
        <v>4044</v>
      </c>
      <c r="E1424" s="430">
        <v>27</v>
      </c>
      <c r="F1424" s="430">
        <v>0</v>
      </c>
      <c r="G1424" s="430">
        <v>0</v>
      </c>
      <c r="H1424" s="430">
        <v>0</v>
      </c>
      <c r="I1424" s="430">
        <v>0</v>
      </c>
      <c r="J1424" s="430">
        <v>0</v>
      </c>
      <c r="K1424" s="430">
        <v>0</v>
      </c>
      <c r="L1424" s="430">
        <v>0</v>
      </c>
      <c r="M1424" s="430">
        <v>0</v>
      </c>
      <c r="N1424" s="430">
        <v>0</v>
      </c>
      <c r="O1424" s="430">
        <v>0</v>
      </c>
      <c r="P1424" s="430">
        <v>0</v>
      </c>
      <c r="Q1424" s="430">
        <v>0</v>
      </c>
      <c r="R1424" s="430">
        <v>0</v>
      </c>
      <c r="S1424" s="430">
        <v>0</v>
      </c>
      <c r="T1424" s="430">
        <v>0</v>
      </c>
      <c r="U1424" s="430">
        <v>0</v>
      </c>
      <c r="V1424" s="430">
        <v>0</v>
      </c>
      <c r="W1424" s="430">
        <v>0</v>
      </c>
      <c r="X1424" s="430">
        <v>0</v>
      </c>
      <c r="Y1424" s="430">
        <v>0</v>
      </c>
      <c r="Z1424" s="430">
        <v>0</v>
      </c>
      <c r="AA1424" s="430">
        <v>0</v>
      </c>
      <c r="AB1424" s="430">
        <v>0</v>
      </c>
      <c r="AC1424" s="430">
        <v>0</v>
      </c>
      <c r="AD1424" s="430">
        <v>0</v>
      </c>
      <c r="AE1424" s="430">
        <v>0</v>
      </c>
      <c r="AF1424" s="430">
        <v>0</v>
      </c>
      <c r="AG1424" s="430">
        <v>0</v>
      </c>
      <c r="AH1424" s="430">
        <v>0</v>
      </c>
      <c r="AI1424" s="430">
        <v>0</v>
      </c>
      <c r="AJ1424" s="430">
        <v>0</v>
      </c>
      <c r="AK1424" s="430">
        <v>0</v>
      </c>
      <c r="AL1424" s="430">
        <v>0</v>
      </c>
    </row>
    <row r="1425" spans="1:38" x14ac:dyDescent="0.25">
      <c r="A1425" s="430" t="s">
        <v>4272</v>
      </c>
      <c r="B1425" s="430">
        <v>1</v>
      </c>
      <c r="C1425" s="430" t="s">
        <v>4273</v>
      </c>
      <c r="D1425" s="430" t="s">
        <v>4046</v>
      </c>
      <c r="E1425" s="430">
        <v>27</v>
      </c>
      <c r="F1425" s="430">
        <v>0</v>
      </c>
      <c r="G1425" s="430">
        <v>0</v>
      </c>
      <c r="H1425" s="430">
        <v>0</v>
      </c>
      <c r="I1425" s="430">
        <v>0</v>
      </c>
      <c r="J1425" s="430">
        <v>0</v>
      </c>
      <c r="K1425" s="430">
        <v>0</v>
      </c>
      <c r="L1425" s="430">
        <v>0</v>
      </c>
      <c r="M1425" s="430">
        <v>0</v>
      </c>
      <c r="N1425" s="430">
        <v>0</v>
      </c>
      <c r="O1425" s="430">
        <v>0</v>
      </c>
      <c r="P1425" s="430">
        <v>0</v>
      </c>
      <c r="Q1425" s="430">
        <v>0</v>
      </c>
      <c r="R1425" s="430">
        <v>0</v>
      </c>
      <c r="S1425" s="430">
        <v>0</v>
      </c>
      <c r="T1425" s="430">
        <v>0</v>
      </c>
      <c r="U1425" s="430">
        <v>0</v>
      </c>
      <c r="V1425" s="430">
        <v>0</v>
      </c>
      <c r="W1425" s="430">
        <v>0</v>
      </c>
      <c r="X1425" s="430">
        <v>0</v>
      </c>
      <c r="Y1425" s="430">
        <v>0</v>
      </c>
      <c r="Z1425" s="430">
        <v>0</v>
      </c>
      <c r="AA1425" s="430">
        <v>0</v>
      </c>
      <c r="AB1425" s="430">
        <v>0</v>
      </c>
      <c r="AC1425" s="430">
        <v>0</v>
      </c>
      <c r="AD1425" s="430">
        <v>0</v>
      </c>
      <c r="AE1425" s="430">
        <v>0</v>
      </c>
      <c r="AF1425" s="430">
        <v>0</v>
      </c>
      <c r="AG1425" s="430">
        <v>0</v>
      </c>
      <c r="AH1425" s="430">
        <v>0</v>
      </c>
      <c r="AI1425" s="430">
        <v>0</v>
      </c>
      <c r="AJ1425" s="430">
        <v>0</v>
      </c>
      <c r="AK1425" s="430">
        <v>0</v>
      </c>
      <c r="AL1425" s="430">
        <v>0</v>
      </c>
    </row>
    <row r="1426" spans="1:38" x14ac:dyDescent="0.25">
      <c r="A1426" s="430" t="s">
        <v>4272</v>
      </c>
      <c r="B1426" s="430">
        <v>1</v>
      </c>
      <c r="C1426" s="430" t="s">
        <v>4273</v>
      </c>
      <c r="D1426" s="430" t="s">
        <v>4227</v>
      </c>
      <c r="E1426" s="430">
        <v>27</v>
      </c>
      <c r="F1426" s="430">
        <v>0</v>
      </c>
      <c r="G1426" s="430">
        <v>0</v>
      </c>
      <c r="H1426" s="430">
        <v>0</v>
      </c>
      <c r="I1426" s="430">
        <v>0</v>
      </c>
      <c r="J1426" s="430">
        <v>0</v>
      </c>
      <c r="K1426" s="430">
        <v>0</v>
      </c>
      <c r="L1426" s="430">
        <v>0</v>
      </c>
      <c r="M1426" s="430">
        <v>0</v>
      </c>
      <c r="N1426" s="430">
        <v>0</v>
      </c>
      <c r="O1426" s="430">
        <v>0</v>
      </c>
      <c r="P1426" s="430">
        <v>0</v>
      </c>
      <c r="Q1426" s="430">
        <v>0</v>
      </c>
      <c r="R1426" s="430">
        <v>0</v>
      </c>
      <c r="S1426" s="430">
        <v>0</v>
      </c>
      <c r="T1426" s="430">
        <v>0</v>
      </c>
      <c r="U1426" s="430">
        <v>0</v>
      </c>
      <c r="V1426" s="430">
        <v>0</v>
      </c>
      <c r="W1426" s="430">
        <v>0</v>
      </c>
      <c r="X1426" s="430">
        <v>0</v>
      </c>
      <c r="Y1426" s="430">
        <v>0</v>
      </c>
      <c r="Z1426" s="430">
        <v>0</v>
      </c>
      <c r="AA1426" s="430">
        <v>0</v>
      </c>
      <c r="AB1426" s="430">
        <v>0</v>
      </c>
      <c r="AC1426" s="430">
        <v>0</v>
      </c>
      <c r="AD1426" s="430">
        <v>0</v>
      </c>
      <c r="AE1426" s="430">
        <v>0</v>
      </c>
      <c r="AF1426" s="430">
        <v>0</v>
      </c>
      <c r="AG1426" s="430">
        <v>0</v>
      </c>
      <c r="AH1426" s="430">
        <v>0</v>
      </c>
      <c r="AI1426" s="430">
        <v>0</v>
      </c>
      <c r="AJ1426" s="430">
        <v>0</v>
      </c>
      <c r="AK1426" s="430">
        <v>0</v>
      </c>
      <c r="AL1426" s="430">
        <v>0</v>
      </c>
    </row>
    <row r="1427" spans="1:38" x14ac:dyDescent="0.25">
      <c r="A1427" s="430" t="s">
        <v>4272</v>
      </c>
      <c r="B1427" s="430">
        <v>1</v>
      </c>
      <c r="C1427" s="430" t="s">
        <v>4273</v>
      </c>
      <c r="D1427" s="430" t="s">
        <v>4048</v>
      </c>
      <c r="E1427" s="430">
        <v>27</v>
      </c>
      <c r="F1427" s="430">
        <v>1.37128378378E-2</v>
      </c>
      <c r="G1427" s="430">
        <v>1.7956626505999999E-2</v>
      </c>
      <c r="H1427" s="430">
        <v>3.7016129032299998E-2</v>
      </c>
      <c r="I1427" s="430">
        <v>1.56169811321E-2</v>
      </c>
      <c r="J1427" s="430">
        <v>5.2641509433999999E-2</v>
      </c>
      <c r="K1427" s="430">
        <v>5.2641509433999999E-2</v>
      </c>
      <c r="L1427" s="430">
        <v>4.6956521739099998E-2</v>
      </c>
      <c r="M1427" s="430">
        <v>4.3920000000000001E-2</v>
      </c>
      <c r="N1427" s="430">
        <v>4.224E-2</v>
      </c>
      <c r="O1427" s="430">
        <v>5.7677884615400001E-2</v>
      </c>
      <c r="P1427" s="430">
        <v>4.19802259887E-2</v>
      </c>
      <c r="Q1427" s="430">
        <v>5.1082365364299998E-2</v>
      </c>
      <c r="R1427" s="430">
        <v>5.5168954593499998E-2</v>
      </c>
      <c r="S1427" s="430">
        <v>4.7630769230800001E-2</v>
      </c>
      <c r="T1427" s="430">
        <v>4.4880952380999997E-2</v>
      </c>
      <c r="U1427" s="430">
        <v>4.72147619048E-2</v>
      </c>
      <c r="V1427" s="430">
        <v>3.33214024836E-2</v>
      </c>
      <c r="W1427" s="430">
        <v>3.6763696128599997E-2</v>
      </c>
      <c r="X1427" s="430">
        <v>3.7865230095000001E-2</v>
      </c>
      <c r="Y1427" s="430">
        <v>2.753834916E-2</v>
      </c>
      <c r="Z1427" s="430">
        <v>4.5444272304700002E-2</v>
      </c>
      <c r="AA1427" s="430">
        <v>8.9519166481900003E-2</v>
      </c>
      <c r="AB1427" s="430">
        <v>8.1907659499000002E-2</v>
      </c>
      <c r="AC1427" s="430">
        <v>7.3865198041800001E-2</v>
      </c>
      <c r="AD1427" s="430">
        <v>4.8979976339800002E-2</v>
      </c>
      <c r="AE1427" s="430">
        <v>0</v>
      </c>
      <c r="AF1427" s="430">
        <v>0</v>
      </c>
      <c r="AG1427" s="430">
        <v>0</v>
      </c>
      <c r="AH1427" s="430">
        <v>0</v>
      </c>
      <c r="AI1427" s="430">
        <v>0</v>
      </c>
      <c r="AJ1427" s="430">
        <v>0</v>
      </c>
      <c r="AK1427" s="430">
        <v>0</v>
      </c>
      <c r="AL1427" s="430">
        <v>0</v>
      </c>
    </row>
    <row r="1428" spans="1:38" x14ac:dyDescent="0.25">
      <c r="A1428" s="430" t="s">
        <v>4272</v>
      </c>
      <c r="B1428" s="430">
        <v>1</v>
      </c>
      <c r="C1428" s="430" t="s">
        <v>4273</v>
      </c>
      <c r="D1428" s="430" t="s">
        <v>4050</v>
      </c>
      <c r="E1428" s="430">
        <v>27</v>
      </c>
      <c r="F1428" s="430">
        <v>0</v>
      </c>
      <c r="G1428" s="430">
        <v>0</v>
      </c>
      <c r="H1428" s="430">
        <v>0</v>
      </c>
      <c r="I1428" s="430">
        <v>0</v>
      </c>
      <c r="J1428" s="430">
        <v>0</v>
      </c>
      <c r="K1428" s="430">
        <v>0</v>
      </c>
      <c r="L1428" s="430">
        <v>0</v>
      </c>
      <c r="M1428" s="430">
        <v>0</v>
      </c>
      <c r="N1428" s="430">
        <v>0</v>
      </c>
      <c r="O1428" s="430">
        <v>0</v>
      </c>
      <c r="P1428" s="430">
        <v>0</v>
      </c>
      <c r="Q1428" s="430">
        <v>0</v>
      </c>
      <c r="R1428" s="430">
        <v>0</v>
      </c>
      <c r="S1428" s="430">
        <v>0</v>
      </c>
      <c r="T1428" s="430">
        <v>0</v>
      </c>
      <c r="U1428" s="430">
        <v>0</v>
      </c>
      <c r="V1428" s="430">
        <v>0</v>
      </c>
      <c r="W1428" s="430">
        <v>0</v>
      </c>
      <c r="X1428" s="430">
        <v>0</v>
      </c>
      <c r="Y1428" s="430">
        <v>0</v>
      </c>
      <c r="Z1428" s="430">
        <v>0</v>
      </c>
      <c r="AA1428" s="430">
        <v>0</v>
      </c>
      <c r="AB1428" s="430">
        <v>0</v>
      </c>
      <c r="AC1428" s="430">
        <v>0</v>
      </c>
      <c r="AD1428" s="430">
        <v>0</v>
      </c>
      <c r="AE1428" s="430">
        <v>0</v>
      </c>
      <c r="AF1428" s="430">
        <v>0</v>
      </c>
      <c r="AG1428" s="430">
        <v>0</v>
      </c>
      <c r="AH1428" s="430">
        <v>0</v>
      </c>
      <c r="AI1428" s="430">
        <v>0</v>
      </c>
      <c r="AJ1428" s="430">
        <v>0</v>
      </c>
      <c r="AK1428" s="430">
        <v>0</v>
      </c>
      <c r="AL1428" s="430">
        <v>0</v>
      </c>
    </row>
    <row r="1429" spans="1:38" x14ac:dyDescent="0.25">
      <c r="A1429" s="430" t="s">
        <v>4272</v>
      </c>
      <c r="B1429" s="430">
        <v>1</v>
      </c>
      <c r="C1429" s="430" t="s">
        <v>4273</v>
      </c>
      <c r="D1429" s="430" t="s">
        <v>4052</v>
      </c>
      <c r="E1429" s="430">
        <v>27</v>
      </c>
      <c r="F1429" s="430">
        <v>0.17139358348459999</v>
      </c>
      <c r="G1429" s="430">
        <v>0.16438972007370001</v>
      </c>
      <c r="H1429" s="430">
        <v>0.16918494612029999</v>
      </c>
      <c r="I1429" s="430">
        <v>0.15127519379839999</v>
      </c>
      <c r="J1429" s="430">
        <v>0.16187327914390001</v>
      </c>
      <c r="K1429" s="430">
        <v>0.16094391991029999</v>
      </c>
      <c r="L1429" s="430">
        <v>0.1302857665644</v>
      </c>
      <c r="M1429" s="430">
        <v>0.1303020114574</v>
      </c>
      <c r="N1429" s="430">
        <v>0.1369556833633</v>
      </c>
      <c r="O1429" s="430">
        <v>0.16682712657730001</v>
      </c>
      <c r="P1429" s="430">
        <v>9.8130055174299999E-2</v>
      </c>
      <c r="Q1429" s="430">
        <v>9.2596680330699996E-2</v>
      </c>
      <c r="R1429" s="430">
        <v>9.7059363866800002E-2</v>
      </c>
      <c r="S1429" s="430">
        <v>0.15632045620179999</v>
      </c>
      <c r="T1429" s="430">
        <v>0.15620000000000001</v>
      </c>
      <c r="U1429" s="430">
        <v>0.1391959493671</v>
      </c>
      <c r="V1429" s="430">
        <v>0.1208985088537</v>
      </c>
      <c r="W1429" s="430">
        <v>0.13385776553109999</v>
      </c>
      <c r="X1429" s="430">
        <v>0.1243887274549</v>
      </c>
      <c r="Y1429" s="430">
        <v>0.109754759519</v>
      </c>
      <c r="Z1429" s="430">
        <v>0.17862783279710001</v>
      </c>
      <c r="AA1429" s="430">
        <v>0.18385448004179999</v>
      </c>
      <c r="AB1429" s="430">
        <v>0.1659554636619</v>
      </c>
      <c r="AC1429" s="430">
        <v>0.22365468847350001</v>
      </c>
      <c r="AD1429" s="430">
        <v>0.18837484387940001</v>
      </c>
      <c r="AE1429" s="430">
        <v>0.18461300545770001</v>
      </c>
      <c r="AF1429" s="430">
        <v>0.18797503808909999</v>
      </c>
      <c r="AG1429" s="430">
        <v>0.17491066267120001</v>
      </c>
      <c r="AH1429" s="430">
        <v>0.1364908387049</v>
      </c>
      <c r="AI1429" s="430">
        <v>0.13582406400200001</v>
      </c>
      <c r="AJ1429" s="430">
        <v>0.13558620437569999</v>
      </c>
      <c r="AK1429" s="430">
        <v>0.16179744294359999</v>
      </c>
      <c r="AL1429" s="430">
        <v>0</v>
      </c>
    </row>
    <row r="1430" spans="1:38" x14ac:dyDescent="0.25">
      <c r="A1430" s="430" t="s">
        <v>4272</v>
      </c>
      <c r="B1430" s="430">
        <v>1</v>
      </c>
      <c r="C1430" s="430" t="s">
        <v>4273</v>
      </c>
      <c r="D1430" s="430" t="s">
        <v>4054</v>
      </c>
      <c r="E1430" s="430">
        <v>27</v>
      </c>
      <c r="F1430" s="430">
        <v>0</v>
      </c>
      <c r="G1430" s="430">
        <v>0</v>
      </c>
      <c r="H1430" s="430">
        <v>0</v>
      </c>
      <c r="I1430" s="430">
        <v>0</v>
      </c>
      <c r="J1430" s="430">
        <v>0</v>
      </c>
      <c r="K1430" s="430">
        <v>0</v>
      </c>
      <c r="L1430" s="430">
        <v>0</v>
      </c>
      <c r="M1430" s="430">
        <v>0</v>
      </c>
      <c r="N1430" s="430">
        <v>0</v>
      </c>
      <c r="O1430" s="430">
        <v>0</v>
      </c>
      <c r="P1430" s="430">
        <v>0</v>
      </c>
      <c r="Q1430" s="430">
        <v>0</v>
      </c>
      <c r="R1430" s="430">
        <v>0</v>
      </c>
      <c r="S1430" s="430">
        <v>0</v>
      </c>
      <c r="T1430" s="430">
        <v>0</v>
      </c>
      <c r="U1430" s="430">
        <v>0</v>
      </c>
      <c r="V1430" s="430">
        <v>0</v>
      </c>
      <c r="W1430" s="430">
        <v>0</v>
      </c>
      <c r="X1430" s="430">
        <v>0</v>
      </c>
      <c r="Y1430" s="430">
        <v>0</v>
      </c>
      <c r="Z1430" s="430">
        <v>0</v>
      </c>
      <c r="AA1430" s="430">
        <v>0</v>
      </c>
      <c r="AB1430" s="430">
        <v>0</v>
      </c>
      <c r="AC1430" s="430">
        <v>0</v>
      </c>
      <c r="AD1430" s="430">
        <v>0</v>
      </c>
      <c r="AE1430" s="430">
        <v>0</v>
      </c>
      <c r="AF1430" s="430">
        <v>0</v>
      </c>
      <c r="AG1430" s="430">
        <v>0</v>
      </c>
      <c r="AH1430" s="430">
        <v>0</v>
      </c>
      <c r="AI1430" s="430">
        <v>0</v>
      </c>
      <c r="AJ1430" s="430">
        <v>0</v>
      </c>
      <c r="AK1430" s="430">
        <v>0</v>
      </c>
      <c r="AL1430" s="430">
        <v>0</v>
      </c>
    </row>
    <row r="1431" spans="1:38" x14ac:dyDescent="0.25">
      <c r="A1431" s="430" t="s">
        <v>4272</v>
      </c>
      <c r="B1431" s="430">
        <v>1</v>
      </c>
      <c r="C1431" s="430" t="s">
        <v>4273</v>
      </c>
      <c r="D1431" s="430" t="s">
        <v>517</v>
      </c>
      <c r="E1431" s="430">
        <v>27</v>
      </c>
      <c r="F1431" s="430">
        <v>0</v>
      </c>
      <c r="G1431" s="430">
        <v>0</v>
      </c>
      <c r="H1431" s="430">
        <v>0</v>
      </c>
      <c r="I1431" s="430">
        <v>0</v>
      </c>
      <c r="J1431" s="430">
        <v>0</v>
      </c>
      <c r="K1431" s="430">
        <v>0</v>
      </c>
      <c r="L1431" s="430">
        <v>0</v>
      </c>
      <c r="M1431" s="430">
        <v>0</v>
      </c>
      <c r="N1431" s="430">
        <v>0</v>
      </c>
      <c r="O1431" s="430">
        <v>0</v>
      </c>
      <c r="P1431" s="430">
        <v>0</v>
      </c>
      <c r="Q1431" s="430">
        <v>0</v>
      </c>
      <c r="R1431" s="430">
        <v>0</v>
      </c>
      <c r="S1431" s="430">
        <v>0</v>
      </c>
      <c r="T1431" s="430">
        <v>0</v>
      </c>
      <c r="U1431" s="430">
        <v>0</v>
      </c>
      <c r="V1431" s="430">
        <v>0</v>
      </c>
      <c r="W1431" s="430">
        <v>0</v>
      </c>
      <c r="X1431" s="430">
        <v>0</v>
      </c>
      <c r="Y1431" s="430">
        <v>0</v>
      </c>
      <c r="Z1431" s="430">
        <v>0</v>
      </c>
      <c r="AA1431" s="430">
        <v>0</v>
      </c>
      <c r="AB1431" s="430">
        <v>0</v>
      </c>
      <c r="AC1431" s="430">
        <v>0</v>
      </c>
      <c r="AD1431" s="430">
        <v>0</v>
      </c>
      <c r="AE1431" s="430">
        <v>0</v>
      </c>
      <c r="AF1431" s="430">
        <v>0</v>
      </c>
      <c r="AG1431" s="430">
        <v>0</v>
      </c>
      <c r="AH1431" s="430">
        <v>0</v>
      </c>
      <c r="AI1431" s="430">
        <v>0</v>
      </c>
      <c r="AJ1431" s="430">
        <v>0</v>
      </c>
      <c r="AK1431" s="430">
        <v>0</v>
      </c>
      <c r="AL1431" s="430">
        <v>0</v>
      </c>
    </row>
    <row r="1432" spans="1:38" x14ac:dyDescent="0.25">
      <c r="A1432" s="430" t="s">
        <v>4272</v>
      </c>
      <c r="B1432" s="430">
        <v>1</v>
      </c>
      <c r="C1432" s="430" t="s">
        <v>4273</v>
      </c>
      <c r="D1432" s="430" t="s">
        <v>4057</v>
      </c>
      <c r="E1432" s="430">
        <v>27</v>
      </c>
      <c r="F1432" s="430">
        <v>0</v>
      </c>
      <c r="G1432" s="430">
        <v>0</v>
      </c>
      <c r="H1432" s="430">
        <v>0</v>
      </c>
      <c r="I1432" s="430">
        <v>0</v>
      </c>
      <c r="J1432" s="430">
        <v>0</v>
      </c>
      <c r="K1432" s="430">
        <v>0</v>
      </c>
      <c r="L1432" s="430">
        <v>0</v>
      </c>
      <c r="M1432" s="430">
        <v>0</v>
      </c>
      <c r="N1432" s="430">
        <v>0</v>
      </c>
      <c r="O1432" s="430">
        <v>0</v>
      </c>
      <c r="P1432" s="430">
        <v>0</v>
      </c>
      <c r="Q1432" s="430">
        <v>0</v>
      </c>
      <c r="R1432" s="430">
        <v>0</v>
      </c>
      <c r="S1432" s="430">
        <v>0</v>
      </c>
      <c r="T1432" s="430">
        <v>0</v>
      </c>
      <c r="U1432" s="430">
        <v>0</v>
      </c>
      <c r="V1432" s="430">
        <v>0</v>
      </c>
      <c r="W1432" s="430">
        <v>0</v>
      </c>
      <c r="X1432" s="430">
        <v>0</v>
      </c>
      <c r="Y1432" s="430">
        <v>0</v>
      </c>
      <c r="Z1432" s="430">
        <v>0</v>
      </c>
      <c r="AA1432" s="430">
        <v>0</v>
      </c>
      <c r="AB1432" s="430">
        <v>0</v>
      </c>
      <c r="AC1432" s="430">
        <v>0</v>
      </c>
      <c r="AD1432" s="430">
        <v>0</v>
      </c>
      <c r="AE1432" s="430">
        <v>0</v>
      </c>
      <c r="AF1432" s="430">
        <v>0</v>
      </c>
      <c r="AG1432" s="430">
        <v>0</v>
      </c>
      <c r="AH1432" s="430">
        <v>0</v>
      </c>
      <c r="AI1432" s="430">
        <v>0</v>
      </c>
      <c r="AJ1432" s="430">
        <v>0</v>
      </c>
      <c r="AK1432" s="430">
        <v>0</v>
      </c>
      <c r="AL1432" s="430">
        <v>0</v>
      </c>
    </row>
    <row r="1433" spans="1:38" x14ac:dyDescent="0.25">
      <c r="A1433" s="430" t="s">
        <v>4272</v>
      </c>
      <c r="B1433" s="430">
        <v>1</v>
      </c>
      <c r="C1433" s="430" t="s">
        <v>4273</v>
      </c>
      <c r="D1433" s="430" t="s">
        <v>4059</v>
      </c>
      <c r="E1433" s="430">
        <v>27</v>
      </c>
      <c r="F1433" s="430">
        <v>0</v>
      </c>
      <c r="G1433" s="430">
        <v>0</v>
      </c>
      <c r="H1433" s="430">
        <v>0</v>
      </c>
      <c r="I1433" s="430">
        <v>0</v>
      </c>
      <c r="J1433" s="430">
        <v>0</v>
      </c>
      <c r="K1433" s="430">
        <v>0</v>
      </c>
      <c r="L1433" s="430">
        <v>0</v>
      </c>
      <c r="M1433" s="430">
        <v>0</v>
      </c>
      <c r="N1433" s="430">
        <v>0</v>
      </c>
      <c r="O1433" s="430">
        <v>0</v>
      </c>
      <c r="P1433" s="430">
        <v>0</v>
      </c>
      <c r="Q1433" s="430">
        <v>0</v>
      </c>
      <c r="R1433" s="430">
        <v>0</v>
      </c>
      <c r="S1433" s="430">
        <v>0</v>
      </c>
      <c r="T1433" s="430">
        <v>0</v>
      </c>
      <c r="U1433" s="430">
        <v>0</v>
      </c>
      <c r="V1433" s="430">
        <v>0</v>
      </c>
      <c r="W1433" s="430">
        <v>0</v>
      </c>
      <c r="X1433" s="430">
        <v>0</v>
      </c>
      <c r="Y1433" s="430">
        <v>0</v>
      </c>
      <c r="Z1433" s="430">
        <v>0</v>
      </c>
      <c r="AA1433" s="430">
        <v>0</v>
      </c>
      <c r="AB1433" s="430">
        <v>0</v>
      </c>
      <c r="AC1433" s="430">
        <v>0</v>
      </c>
      <c r="AD1433" s="430">
        <v>0</v>
      </c>
      <c r="AE1433" s="430">
        <v>0</v>
      </c>
      <c r="AF1433" s="430">
        <v>0</v>
      </c>
      <c r="AG1433" s="430">
        <v>0</v>
      </c>
      <c r="AH1433" s="430">
        <v>0</v>
      </c>
      <c r="AI1433" s="430">
        <v>0</v>
      </c>
      <c r="AJ1433" s="430">
        <v>0</v>
      </c>
      <c r="AK1433" s="430">
        <v>0</v>
      </c>
      <c r="AL1433" s="430">
        <v>0</v>
      </c>
    </row>
    <row r="1434" spans="1:38" x14ac:dyDescent="0.25">
      <c r="A1434" s="430" t="s">
        <v>4272</v>
      </c>
      <c r="B1434" s="430">
        <v>1</v>
      </c>
      <c r="C1434" s="430" t="s">
        <v>4273</v>
      </c>
      <c r="D1434" s="430" t="s">
        <v>4061</v>
      </c>
      <c r="E1434" s="430">
        <v>27</v>
      </c>
      <c r="F1434" s="430">
        <v>0</v>
      </c>
      <c r="G1434" s="430">
        <v>0</v>
      </c>
      <c r="H1434" s="430">
        <v>0</v>
      </c>
      <c r="I1434" s="430">
        <v>0</v>
      </c>
      <c r="J1434" s="430">
        <v>0</v>
      </c>
      <c r="K1434" s="430">
        <v>0</v>
      </c>
      <c r="L1434" s="430">
        <v>0</v>
      </c>
      <c r="M1434" s="430">
        <v>0</v>
      </c>
      <c r="N1434" s="430">
        <v>0</v>
      </c>
      <c r="O1434" s="430">
        <v>0</v>
      </c>
      <c r="P1434" s="430">
        <v>0</v>
      </c>
      <c r="Q1434" s="430">
        <v>0</v>
      </c>
      <c r="R1434" s="430">
        <v>0</v>
      </c>
      <c r="S1434" s="430">
        <v>0</v>
      </c>
      <c r="T1434" s="430">
        <v>0</v>
      </c>
      <c r="U1434" s="430">
        <v>0</v>
      </c>
      <c r="V1434" s="430">
        <v>0</v>
      </c>
      <c r="W1434" s="430">
        <v>0</v>
      </c>
      <c r="X1434" s="430">
        <v>0</v>
      </c>
      <c r="Y1434" s="430">
        <v>0</v>
      </c>
      <c r="Z1434" s="430">
        <v>0</v>
      </c>
      <c r="AA1434" s="430">
        <v>0</v>
      </c>
      <c r="AB1434" s="430">
        <v>0</v>
      </c>
      <c r="AC1434" s="430">
        <v>0</v>
      </c>
      <c r="AD1434" s="430">
        <v>0</v>
      </c>
      <c r="AE1434" s="430">
        <v>0</v>
      </c>
      <c r="AF1434" s="430">
        <v>0</v>
      </c>
      <c r="AG1434" s="430">
        <v>0</v>
      </c>
      <c r="AH1434" s="430">
        <v>0</v>
      </c>
      <c r="AI1434" s="430">
        <v>0</v>
      </c>
      <c r="AJ1434" s="430">
        <v>0</v>
      </c>
      <c r="AK1434" s="430">
        <v>0</v>
      </c>
      <c r="AL1434" s="430">
        <v>0</v>
      </c>
    </row>
    <row r="1435" spans="1:38" x14ac:dyDescent="0.25">
      <c r="A1435" s="430" t="s">
        <v>4272</v>
      </c>
      <c r="B1435" s="430">
        <v>1</v>
      </c>
      <c r="C1435" s="430" t="s">
        <v>4273</v>
      </c>
      <c r="D1435" s="430" t="s">
        <v>4063</v>
      </c>
      <c r="E1435" s="430">
        <v>27</v>
      </c>
      <c r="F1435" s="430">
        <v>0</v>
      </c>
      <c r="G1435" s="430">
        <v>0</v>
      </c>
      <c r="H1435" s="430">
        <v>0</v>
      </c>
      <c r="I1435" s="430">
        <v>0</v>
      </c>
      <c r="J1435" s="430">
        <v>0</v>
      </c>
      <c r="K1435" s="430">
        <v>0</v>
      </c>
      <c r="L1435" s="430">
        <v>0</v>
      </c>
      <c r="M1435" s="430">
        <v>0</v>
      </c>
      <c r="N1435" s="430">
        <v>0</v>
      </c>
      <c r="O1435" s="430">
        <v>0</v>
      </c>
      <c r="P1435" s="430">
        <v>0</v>
      </c>
      <c r="Q1435" s="430">
        <v>0</v>
      </c>
      <c r="R1435" s="430">
        <v>0</v>
      </c>
      <c r="S1435" s="430">
        <v>0</v>
      </c>
      <c r="T1435" s="430">
        <v>0</v>
      </c>
      <c r="U1435" s="430">
        <v>0</v>
      </c>
      <c r="V1435" s="430">
        <v>0</v>
      </c>
      <c r="W1435" s="430">
        <v>0</v>
      </c>
      <c r="X1435" s="430">
        <v>0</v>
      </c>
      <c r="Y1435" s="430">
        <v>0</v>
      </c>
      <c r="Z1435" s="430">
        <v>0</v>
      </c>
      <c r="AA1435" s="430">
        <v>0</v>
      </c>
      <c r="AB1435" s="430">
        <v>0</v>
      </c>
      <c r="AC1435" s="430">
        <v>0</v>
      </c>
      <c r="AD1435" s="430">
        <v>0</v>
      </c>
      <c r="AE1435" s="430">
        <v>0</v>
      </c>
      <c r="AF1435" s="430">
        <v>0</v>
      </c>
      <c r="AG1435" s="430">
        <v>0</v>
      </c>
      <c r="AH1435" s="430">
        <v>0</v>
      </c>
      <c r="AI1435" s="430">
        <v>0</v>
      </c>
      <c r="AJ1435" s="430">
        <v>0</v>
      </c>
      <c r="AK1435" s="430">
        <v>0</v>
      </c>
      <c r="AL1435" s="430">
        <v>0</v>
      </c>
    </row>
    <row r="1436" spans="1:38" x14ac:dyDescent="0.25">
      <c r="A1436" s="430" t="s">
        <v>4272</v>
      </c>
      <c r="B1436" s="430">
        <v>1</v>
      </c>
      <c r="C1436" s="430" t="s">
        <v>4273</v>
      </c>
      <c r="D1436" s="430" t="s">
        <v>4065</v>
      </c>
      <c r="E1436" s="430">
        <v>27</v>
      </c>
      <c r="F1436" s="430">
        <v>0</v>
      </c>
      <c r="G1436" s="430">
        <v>0</v>
      </c>
      <c r="H1436" s="430">
        <v>0</v>
      </c>
      <c r="I1436" s="430">
        <v>0</v>
      </c>
      <c r="J1436" s="430">
        <v>0</v>
      </c>
      <c r="K1436" s="430">
        <v>0</v>
      </c>
      <c r="L1436" s="430">
        <v>0</v>
      </c>
      <c r="M1436" s="430">
        <v>0</v>
      </c>
      <c r="N1436" s="430">
        <v>0</v>
      </c>
      <c r="O1436" s="430">
        <v>0</v>
      </c>
      <c r="P1436" s="430">
        <v>0</v>
      </c>
      <c r="Q1436" s="430">
        <v>0</v>
      </c>
      <c r="R1436" s="430">
        <v>0</v>
      </c>
      <c r="S1436" s="430">
        <v>0</v>
      </c>
      <c r="T1436" s="430">
        <v>0</v>
      </c>
      <c r="U1436" s="430">
        <v>0</v>
      </c>
      <c r="V1436" s="430">
        <v>0</v>
      </c>
      <c r="W1436" s="430">
        <v>0</v>
      </c>
      <c r="X1436" s="430">
        <v>0</v>
      </c>
      <c r="Y1436" s="430">
        <v>0</v>
      </c>
      <c r="Z1436" s="430">
        <v>0</v>
      </c>
      <c r="AA1436" s="430">
        <v>0</v>
      </c>
      <c r="AB1436" s="430">
        <v>0</v>
      </c>
      <c r="AC1436" s="430">
        <v>0</v>
      </c>
      <c r="AD1436" s="430">
        <v>0</v>
      </c>
      <c r="AE1436" s="430">
        <v>0</v>
      </c>
      <c r="AF1436" s="430">
        <v>0</v>
      </c>
      <c r="AG1436" s="430">
        <v>0</v>
      </c>
      <c r="AH1436" s="430">
        <v>0</v>
      </c>
      <c r="AI1436" s="430">
        <v>0</v>
      </c>
      <c r="AJ1436" s="430">
        <v>0</v>
      </c>
      <c r="AK1436" s="430">
        <v>0</v>
      </c>
      <c r="AL1436" s="430">
        <v>0</v>
      </c>
    </row>
    <row r="1437" spans="1:38" x14ac:dyDescent="0.25">
      <c r="A1437" s="430" t="s">
        <v>4272</v>
      </c>
      <c r="B1437" s="430">
        <v>1</v>
      </c>
      <c r="C1437" s="430" t="s">
        <v>4273</v>
      </c>
      <c r="D1437" s="430" t="s">
        <v>4067</v>
      </c>
      <c r="E1437" s="430">
        <v>27</v>
      </c>
      <c r="F1437" s="430">
        <v>0</v>
      </c>
      <c r="G1437" s="430">
        <v>0</v>
      </c>
      <c r="H1437" s="430">
        <v>0</v>
      </c>
      <c r="I1437" s="430">
        <v>0</v>
      </c>
      <c r="J1437" s="430">
        <v>0</v>
      </c>
      <c r="K1437" s="430">
        <v>0</v>
      </c>
      <c r="L1437" s="430">
        <v>0</v>
      </c>
      <c r="M1437" s="430">
        <v>0</v>
      </c>
      <c r="N1437" s="430">
        <v>0</v>
      </c>
      <c r="O1437" s="430">
        <v>0</v>
      </c>
      <c r="P1437" s="430">
        <v>0</v>
      </c>
      <c r="Q1437" s="430">
        <v>0</v>
      </c>
      <c r="R1437" s="430">
        <v>0</v>
      </c>
      <c r="S1437" s="430">
        <v>0</v>
      </c>
      <c r="T1437" s="430">
        <v>0</v>
      </c>
      <c r="U1437" s="430">
        <v>0</v>
      </c>
      <c r="V1437" s="430">
        <v>0</v>
      </c>
      <c r="W1437" s="430">
        <v>0</v>
      </c>
      <c r="X1437" s="430">
        <v>0</v>
      </c>
      <c r="Y1437" s="430">
        <v>0</v>
      </c>
      <c r="Z1437" s="430">
        <v>0</v>
      </c>
      <c r="AA1437" s="430">
        <v>0</v>
      </c>
      <c r="AB1437" s="430">
        <v>0</v>
      </c>
      <c r="AC1437" s="430">
        <v>0</v>
      </c>
      <c r="AD1437" s="430">
        <v>0</v>
      </c>
      <c r="AE1437" s="430">
        <v>0</v>
      </c>
      <c r="AF1437" s="430">
        <v>0</v>
      </c>
      <c r="AG1437" s="430">
        <v>0</v>
      </c>
      <c r="AH1437" s="430">
        <v>0</v>
      </c>
      <c r="AI1437" s="430">
        <v>0</v>
      </c>
      <c r="AJ1437" s="430">
        <v>0</v>
      </c>
      <c r="AK1437" s="430">
        <v>0</v>
      </c>
      <c r="AL1437" s="430">
        <v>0</v>
      </c>
    </row>
    <row r="1438" spans="1:38" x14ac:dyDescent="0.25">
      <c r="A1438" s="430" t="s">
        <v>4272</v>
      </c>
      <c r="B1438" s="430">
        <v>1</v>
      </c>
      <c r="C1438" s="430" t="s">
        <v>4273</v>
      </c>
      <c r="D1438" s="430" t="s">
        <v>4069</v>
      </c>
      <c r="E1438" s="430">
        <v>27</v>
      </c>
      <c r="F1438" s="430">
        <v>0</v>
      </c>
      <c r="G1438" s="430">
        <v>0</v>
      </c>
      <c r="H1438" s="430">
        <v>0</v>
      </c>
      <c r="I1438" s="430">
        <v>0</v>
      </c>
      <c r="J1438" s="430">
        <v>0</v>
      </c>
      <c r="K1438" s="430">
        <v>0</v>
      </c>
      <c r="L1438" s="430">
        <v>0</v>
      </c>
      <c r="M1438" s="430">
        <v>0</v>
      </c>
      <c r="N1438" s="430">
        <v>0</v>
      </c>
      <c r="O1438" s="430">
        <v>0</v>
      </c>
      <c r="P1438" s="430">
        <v>0</v>
      </c>
      <c r="Q1438" s="430">
        <v>0</v>
      </c>
      <c r="R1438" s="430">
        <v>0</v>
      </c>
      <c r="S1438" s="430">
        <v>0</v>
      </c>
      <c r="T1438" s="430">
        <v>0</v>
      </c>
      <c r="U1438" s="430">
        <v>0</v>
      </c>
      <c r="V1438" s="430">
        <v>0</v>
      </c>
      <c r="W1438" s="430">
        <v>0</v>
      </c>
      <c r="X1438" s="430">
        <v>0</v>
      </c>
      <c r="Y1438" s="430">
        <v>0</v>
      </c>
      <c r="Z1438" s="430">
        <v>0</v>
      </c>
      <c r="AA1438" s="430">
        <v>0</v>
      </c>
      <c r="AB1438" s="430">
        <v>0</v>
      </c>
      <c r="AC1438" s="430">
        <v>0</v>
      </c>
      <c r="AD1438" s="430">
        <v>0</v>
      </c>
      <c r="AE1438" s="430">
        <v>0</v>
      </c>
      <c r="AF1438" s="430">
        <v>0</v>
      </c>
      <c r="AG1438" s="430">
        <v>0</v>
      </c>
      <c r="AH1438" s="430">
        <v>0</v>
      </c>
      <c r="AI1438" s="430">
        <v>0</v>
      </c>
      <c r="AJ1438" s="430">
        <v>0</v>
      </c>
      <c r="AK1438" s="430">
        <v>0</v>
      </c>
      <c r="AL1438" s="430">
        <v>0</v>
      </c>
    </row>
    <row r="1439" spans="1:38" x14ac:dyDescent="0.25">
      <c r="A1439" s="430" t="s">
        <v>4272</v>
      </c>
      <c r="B1439" s="430">
        <v>1</v>
      </c>
      <c r="C1439" s="430" t="s">
        <v>4273</v>
      </c>
      <c r="D1439" s="430" t="s">
        <v>4071</v>
      </c>
      <c r="E1439" s="430">
        <v>27</v>
      </c>
      <c r="F1439" s="430">
        <v>0</v>
      </c>
      <c r="G1439" s="430">
        <v>0</v>
      </c>
      <c r="H1439" s="430">
        <v>0</v>
      </c>
      <c r="I1439" s="430">
        <v>0</v>
      </c>
      <c r="J1439" s="430">
        <v>0</v>
      </c>
      <c r="K1439" s="430">
        <v>0</v>
      </c>
      <c r="L1439" s="430">
        <v>0</v>
      </c>
      <c r="M1439" s="430">
        <v>0</v>
      </c>
      <c r="N1439" s="430">
        <v>0</v>
      </c>
      <c r="O1439" s="430">
        <v>0</v>
      </c>
      <c r="P1439" s="430">
        <v>0</v>
      </c>
      <c r="Q1439" s="430">
        <v>0</v>
      </c>
      <c r="R1439" s="430">
        <v>0</v>
      </c>
      <c r="S1439" s="430">
        <v>0</v>
      </c>
      <c r="T1439" s="430">
        <v>0</v>
      </c>
      <c r="U1439" s="430">
        <v>0</v>
      </c>
      <c r="V1439" s="430">
        <v>0</v>
      </c>
      <c r="W1439" s="430">
        <v>0</v>
      </c>
      <c r="X1439" s="430">
        <v>0</v>
      </c>
      <c r="Y1439" s="430">
        <v>0</v>
      </c>
      <c r="Z1439" s="430">
        <v>0</v>
      </c>
      <c r="AA1439" s="430">
        <v>0</v>
      </c>
      <c r="AB1439" s="430">
        <v>0</v>
      </c>
      <c r="AC1439" s="430">
        <v>0</v>
      </c>
      <c r="AD1439" s="430">
        <v>0</v>
      </c>
      <c r="AE1439" s="430">
        <v>0</v>
      </c>
      <c r="AF1439" s="430">
        <v>0</v>
      </c>
      <c r="AG1439" s="430">
        <v>0</v>
      </c>
      <c r="AH1439" s="430">
        <v>0</v>
      </c>
      <c r="AI1439" s="430">
        <v>0</v>
      </c>
      <c r="AJ1439" s="430">
        <v>0</v>
      </c>
      <c r="AK1439" s="430">
        <v>0</v>
      </c>
      <c r="AL1439" s="430">
        <v>0</v>
      </c>
    </row>
    <row r="1440" spans="1:38" x14ac:dyDescent="0.25">
      <c r="A1440" s="430" t="s">
        <v>4272</v>
      </c>
      <c r="B1440" s="430">
        <v>1</v>
      </c>
      <c r="C1440" s="430" t="s">
        <v>4273</v>
      </c>
      <c r="D1440" s="430" t="s">
        <v>4073</v>
      </c>
      <c r="E1440" s="430">
        <v>27</v>
      </c>
      <c r="F1440" s="430">
        <v>0</v>
      </c>
      <c r="G1440" s="430">
        <v>0</v>
      </c>
      <c r="H1440" s="430">
        <v>0</v>
      </c>
      <c r="I1440" s="430">
        <v>0</v>
      </c>
      <c r="J1440" s="430">
        <v>0</v>
      </c>
      <c r="K1440" s="430">
        <v>0</v>
      </c>
      <c r="L1440" s="430">
        <v>0</v>
      </c>
      <c r="M1440" s="430">
        <v>0</v>
      </c>
      <c r="N1440" s="430">
        <v>0</v>
      </c>
      <c r="O1440" s="430">
        <v>0</v>
      </c>
      <c r="P1440" s="430">
        <v>0</v>
      </c>
      <c r="Q1440" s="430">
        <v>0</v>
      </c>
      <c r="R1440" s="430">
        <v>0</v>
      </c>
      <c r="S1440" s="430">
        <v>0</v>
      </c>
      <c r="T1440" s="430">
        <v>0</v>
      </c>
      <c r="U1440" s="430">
        <v>0</v>
      </c>
      <c r="V1440" s="430">
        <v>0</v>
      </c>
      <c r="W1440" s="430">
        <v>0</v>
      </c>
      <c r="X1440" s="430">
        <v>0</v>
      </c>
      <c r="Y1440" s="430">
        <v>0</v>
      </c>
      <c r="Z1440" s="430">
        <v>0</v>
      </c>
      <c r="AA1440" s="430">
        <v>0</v>
      </c>
      <c r="AB1440" s="430">
        <v>0</v>
      </c>
      <c r="AC1440" s="430">
        <v>0</v>
      </c>
      <c r="AD1440" s="430">
        <v>0</v>
      </c>
      <c r="AE1440" s="430">
        <v>0</v>
      </c>
      <c r="AF1440" s="430">
        <v>0</v>
      </c>
      <c r="AG1440" s="430">
        <v>0</v>
      </c>
      <c r="AH1440" s="430">
        <v>0</v>
      </c>
      <c r="AI1440" s="430">
        <v>0</v>
      </c>
      <c r="AJ1440" s="430">
        <v>0</v>
      </c>
      <c r="AK1440" s="430">
        <v>0</v>
      </c>
      <c r="AL1440" s="430">
        <v>0</v>
      </c>
    </row>
    <row r="1441" spans="1:38" x14ac:dyDescent="0.25">
      <c r="A1441" s="430" t="s">
        <v>4272</v>
      </c>
      <c r="B1441" s="430">
        <v>1</v>
      </c>
      <c r="C1441" s="430" t="s">
        <v>4273</v>
      </c>
      <c r="D1441" s="430" t="s">
        <v>4228</v>
      </c>
      <c r="E1441" s="430">
        <v>27</v>
      </c>
      <c r="F1441" s="430">
        <v>0</v>
      </c>
      <c r="G1441" s="430">
        <v>0</v>
      </c>
      <c r="H1441" s="430">
        <v>0</v>
      </c>
      <c r="I1441" s="430">
        <v>0</v>
      </c>
      <c r="J1441" s="430">
        <v>0</v>
      </c>
      <c r="K1441" s="430">
        <v>0</v>
      </c>
      <c r="L1441" s="430">
        <v>0</v>
      </c>
      <c r="M1441" s="430">
        <v>0</v>
      </c>
      <c r="N1441" s="430">
        <v>0</v>
      </c>
      <c r="O1441" s="430">
        <v>0</v>
      </c>
      <c r="P1441" s="430">
        <v>0</v>
      </c>
      <c r="Q1441" s="430">
        <v>0</v>
      </c>
      <c r="R1441" s="430">
        <v>0</v>
      </c>
      <c r="S1441" s="430">
        <v>0</v>
      </c>
      <c r="T1441" s="430">
        <v>0</v>
      </c>
      <c r="U1441" s="430">
        <v>0</v>
      </c>
      <c r="V1441" s="430">
        <v>0</v>
      </c>
      <c r="W1441" s="430">
        <v>0</v>
      </c>
      <c r="X1441" s="430">
        <v>0</v>
      </c>
      <c r="Y1441" s="430">
        <v>0</v>
      </c>
      <c r="Z1441" s="430">
        <v>0</v>
      </c>
      <c r="AA1441" s="430">
        <v>0</v>
      </c>
      <c r="AB1441" s="430">
        <v>0</v>
      </c>
      <c r="AC1441" s="430">
        <v>0</v>
      </c>
      <c r="AD1441" s="430">
        <v>0</v>
      </c>
      <c r="AE1441" s="430">
        <v>0</v>
      </c>
      <c r="AF1441" s="430">
        <v>0</v>
      </c>
      <c r="AG1441" s="430">
        <v>0</v>
      </c>
      <c r="AH1441" s="430">
        <v>0</v>
      </c>
      <c r="AI1441" s="430">
        <v>0</v>
      </c>
      <c r="AJ1441" s="430">
        <v>0</v>
      </c>
      <c r="AK1441" s="430">
        <v>0</v>
      </c>
      <c r="AL1441" s="430">
        <v>0</v>
      </c>
    </row>
    <row r="1442" spans="1:38" x14ac:dyDescent="0.25">
      <c r="A1442" s="430" t="s">
        <v>4272</v>
      </c>
      <c r="B1442" s="430">
        <v>1</v>
      </c>
      <c r="C1442" s="430" t="s">
        <v>4273</v>
      </c>
      <c r="D1442" s="430" t="s">
        <v>4075</v>
      </c>
      <c r="E1442" s="430">
        <v>27</v>
      </c>
      <c r="F1442" s="430">
        <v>0</v>
      </c>
      <c r="G1442" s="430">
        <v>0</v>
      </c>
      <c r="H1442" s="430">
        <v>0</v>
      </c>
      <c r="I1442" s="430">
        <v>0</v>
      </c>
      <c r="J1442" s="430">
        <v>0</v>
      </c>
      <c r="K1442" s="430">
        <v>0</v>
      </c>
      <c r="L1442" s="430">
        <v>0</v>
      </c>
      <c r="M1442" s="430">
        <v>0</v>
      </c>
      <c r="N1442" s="430">
        <v>0</v>
      </c>
      <c r="O1442" s="430">
        <v>0</v>
      </c>
      <c r="P1442" s="430">
        <v>0</v>
      </c>
      <c r="Q1442" s="430">
        <v>0</v>
      </c>
      <c r="R1442" s="430">
        <v>0</v>
      </c>
      <c r="S1442" s="430">
        <v>0</v>
      </c>
      <c r="T1442" s="430">
        <v>0</v>
      </c>
      <c r="U1442" s="430">
        <v>0</v>
      </c>
      <c r="V1442" s="430">
        <v>0</v>
      </c>
      <c r="W1442" s="430">
        <v>0</v>
      </c>
      <c r="X1442" s="430">
        <v>0</v>
      </c>
      <c r="Y1442" s="430">
        <v>0</v>
      </c>
      <c r="Z1442" s="430">
        <v>0</v>
      </c>
      <c r="AA1442" s="430">
        <v>0</v>
      </c>
      <c r="AB1442" s="430">
        <v>0</v>
      </c>
      <c r="AC1442" s="430">
        <v>0</v>
      </c>
      <c r="AD1442" s="430">
        <v>0</v>
      </c>
      <c r="AE1442" s="430">
        <v>0</v>
      </c>
      <c r="AF1442" s="430">
        <v>0</v>
      </c>
      <c r="AG1442" s="430">
        <v>0</v>
      </c>
      <c r="AH1442" s="430">
        <v>0</v>
      </c>
      <c r="AI1442" s="430">
        <v>0</v>
      </c>
      <c r="AJ1442" s="430">
        <v>0</v>
      </c>
      <c r="AK1442" s="430">
        <v>0</v>
      </c>
      <c r="AL1442" s="430">
        <v>0</v>
      </c>
    </row>
    <row r="1443" spans="1:38" x14ac:dyDescent="0.25">
      <c r="A1443" s="430" t="s">
        <v>4272</v>
      </c>
      <c r="B1443" s="430">
        <v>1</v>
      </c>
      <c r="C1443" s="430" t="s">
        <v>4273</v>
      </c>
      <c r="D1443" s="430" t="s">
        <v>4077</v>
      </c>
      <c r="E1443" s="430">
        <v>27</v>
      </c>
      <c r="F1443" s="430">
        <v>0</v>
      </c>
      <c r="G1443" s="430">
        <v>0</v>
      </c>
      <c r="H1443" s="430">
        <v>0</v>
      </c>
      <c r="I1443" s="430">
        <v>0</v>
      </c>
      <c r="J1443" s="430">
        <v>0</v>
      </c>
      <c r="K1443" s="430">
        <v>0</v>
      </c>
      <c r="L1443" s="430">
        <v>0</v>
      </c>
      <c r="M1443" s="430">
        <v>0</v>
      </c>
      <c r="N1443" s="430">
        <v>0</v>
      </c>
      <c r="O1443" s="430">
        <v>0</v>
      </c>
      <c r="P1443" s="430">
        <v>0</v>
      </c>
      <c r="Q1443" s="430">
        <v>0</v>
      </c>
      <c r="R1443" s="430">
        <v>0</v>
      </c>
      <c r="S1443" s="430">
        <v>0</v>
      </c>
      <c r="T1443" s="430">
        <v>0</v>
      </c>
      <c r="U1443" s="430">
        <v>0</v>
      </c>
      <c r="V1443" s="430">
        <v>0</v>
      </c>
      <c r="W1443" s="430">
        <v>0</v>
      </c>
      <c r="X1443" s="430">
        <v>0</v>
      </c>
      <c r="Y1443" s="430">
        <v>0</v>
      </c>
      <c r="Z1443" s="430">
        <v>0</v>
      </c>
      <c r="AA1443" s="430">
        <v>0</v>
      </c>
      <c r="AB1443" s="430">
        <v>0</v>
      </c>
      <c r="AC1443" s="430">
        <v>0</v>
      </c>
      <c r="AD1443" s="430">
        <v>0</v>
      </c>
      <c r="AE1443" s="430">
        <v>0</v>
      </c>
      <c r="AF1443" s="430">
        <v>0</v>
      </c>
      <c r="AG1443" s="430">
        <v>0</v>
      </c>
      <c r="AH1443" s="430">
        <v>0</v>
      </c>
      <c r="AI1443" s="430">
        <v>0</v>
      </c>
      <c r="AJ1443" s="430">
        <v>0</v>
      </c>
      <c r="AK1443" s="430">
        <v>0</v>
      </c>
      <c r="AL1443" s="430">
        <v>0</v>
      </c>
    </row>
    <row r="1444" spans="1:38" x14ac:dyDescent="0.25">
      <c r="A1444" s="430" t="s">
        <v>4272</v>
      </c>
      <c r="B1444" s="430">
        <v>1</v>
      </c>
      <c r="C1444" s="430" t="s">
        <v>4273</v>
      </c>
      <c r="D1444" s="430" t="s">
        <v>4079</v>
      </c>
      <c r="E1444" s="430">
        <v>27</v>
      </c>
      <c r="F1444" s="430">
        <v>0</v>
      </c>
      <c r="G1444" s="430">
        <v>0</v>
      </c>
      <c r="H1444" s="430">
        <v>0</v>
      </c>
      <c r="I1444" s="430">
        <v>0</v>
      </c>
      <c r="J1444" s="430">
        <v>0</v>
      </c>
      <c r="K1444" s="430">
        <v>0</v>
      </c>
      <c r="L1444" s="430">
        <v>0</v>
      </c>
      <c r="M1444" s="430">
        <v>0</v>
      </c>
      <c r="N1444" s="430">
        <v>0</v>
      </c>
      <c r="O1444" s="430">
        <v>0</v>
      </c>
      <c r="P1444" s="430">
        <v>0</v>
      </c>
      <c r="Q1444" s="430">
        <v>0</v>
      </c>
      <c r="R1444" s="430">
        <v>0</v>
      </c>
      <c r="S1444" s="430">
        <v>0</v>
      </c>
      <c r="T1444" s="430">
        <v>0</v>
      </c>
      <c r="U1444" s="430">
        <v>0</v>
      </c>
      <c r="V1444" s="430">
        <v>0</v>
      </c>
      <c r="W1444" s="430">
        <v>0</v>
      </c>
      <c r="X1444" s="430">
        <v>0</v>
      </c>
      <c r="Y1444" s="430">
        <v>0</v>
      </c>
      <c r="Z1444" s="430">
        <v>0</v>
      </c>
      <c r="AA1444" s="430">
        <v>0</v>
      </c>
      <c r="AB1444" s="430">
        <v>0</v>
      </c>
      <c r="AC1444" s="430">
        <v>0</v>
      </c>
      <c r="AD1444" s="430">
        <v>0</v>
      </c>
      <c r="AE1444" s="430">
        <v>0</v>
      </c>
      <c r="AF1444" s="430">
        <v>0</v>
      </c>
      <c r="AG1444" s="430">
        <v>0</v>
      </c>
      <c r="AH1444" s="430">
        <v>0</v>
      </c>
      <c r="AI1444" s="430">
        <v>0</v>
      </c>
      <c r="AJ1444" s="430">
        <v>0</v>
      </c>
      <c r="AK1444" s="430">
        <v>0</v>
      </c>
      <c r="AL1444" s="430">
        <v>0</v>
      </c>
    </row>
    <row r="1445" spans="1:38" x14ac:dyDescent="0.25">
      <c r="A1445" s="430" t="s">
        <v>4272</v>
      </c>
      <c r="B1445" s="430">
        <v>1</v>
      </c>
      <c r="C1445" s="430" t="s">
        <v>4273</v>
      </c>
      <c r="D1445" s="430" t="s">
        <v>4081</v>
      </c>
      <c r="E1445" s="430">
        <v>27</v>
      </c>
      <c r="F1445" s="430">
        <v>0</v>
      </c>
      <c r="G1445" s="430">
        <v>0</v>
      </c>
      <c r="H1445" s="430">
        <v>0</v>
      </c>
      <c r="I1445" s="430">
        <v>0</v>
      </c>
      <c r="J1445" s="430">
        <v>0</v>
      </c>
      <c r="K1445" s="430">
        <v>0</v>
      </c>
      <c r="L1445" s="430">
        <v>0</v>
      </c>
      <c r="M1445" s="430">
        <v>0</v>
      </c>
      <c r="N1445" s="430">
        <v>0</v>
      </c>
      <c r="O1445" s="430">
        <v>0</v>
      </c>
      <c r="P1445" s="430">
        <v>0</v>
      </c>
      <c r="Q1445" s="430">
        <v>0</v>
      </c>
      <c r="R1445" s="430">
        <v>0</v>
      </c>
      <c r="S1445" s="430">
        <v>0</v>
      </c>
      <c r="T1445" s="430">
        <v>0</v>
      </c>
      <c r="U1445" s="430">
        <v>0</v>
      </c>
      <c r="V1445" s="430">
        <v>0</v>
      </c>
      <c r="W1445" s="430">
        <v>0</v>
      </c>
      <c r="X1445" s="430">
        <v>0</v>
      </c>
      <c r="Y1445" s="430">
        <v>0</v>
      </c>
      <c r="Z1445" s="430">
        <v>0</v>
      </c>
      <c r="AA1445" s="430">
        <v>0</v>
      </c>
      <c r="AB1445" s="430">
        <v>0</v>
      </c>
      <c r="AC1445" s="430">
        <v>0</v>
      </c>
      <c r="AD1445" s="430">
        <v>0</v>
      </c>
      <c r="AE1445" s="430">
        <v>0</v>
      </c>
      <c r="AF1445" s="430">
        <v>0</v>
      </c>
      <c r="AG1445" s="430">
        <v>0</v>
      </c>
      <c r="AH1445" s="430">
        <v>0</v>
      </c>
      <c r="AI1445" s="430">
        <v>0</v>
      </c>
      <c r="AJ1445" s="430">
        <v>0</v>
      </c>
      <c r="AK1445" s="430">
        <v>0</v>
      </c>
      <c r="AL1445" s="430">
        <v>0</v>
      </c>
    </row>
    <row r="1446" spans="1:38" x14ac:dyDescent="0.25">
      <c r="A1446" s="430" t="s">
        <v>4272</v>
      </c>
      <c r="B1446" s="430">
        <v>1</v>
      </c>
      <c r="C1446" s="430" t="s">
        <v>4273</v>
      </c>
      <c r="D1446" s="430" t="s">
        <v>4083</v>
      </c>
      <c r="E1446" s="430">
        <v>27</v>
      </c>
      <c r="F1446" s="430">
        <v>2.9949633333299999E-2</v>
      </c>
      <c r="G1446" s="430">
        <v>2.87257652234E-2</v>
      </c>
      <c r="H1446" s="430">
        <v>3.0058239158399998E-2</v>
      </c>
      <c r="I1446" s="430">
        <v>2.64341085271E-2</v>
      </c>
      <c r="J1446" s="430">
        <v>2.8286037658200001E-2</v>
      </c>
      <c r="K1446" s="430">
        <v>2.81236396984E-2</v>
      </c>
      <c r="L1446" s="430">
        <v>3.6845522218399998E-2</v>
      </c>
      <c r="M1446" s="430">
        <v>3.6704238906399997E-2</v>
      </c>
      <c r="N1446" s="430">
        <v>3.6391943381399998E-2</v>
      </c>
      <c r="O1446" s="430">
        <v>3.8321137769999999E-2</v>
      </c>
      <c r="P1446" s="430">
        <v>3.2711864406799997E-2</v>
      </c>
      <c r="Q1446" s="430">
        <v>4.75184794087E-2</v>
      </c>
      <c r="R1446" s="430">
        <v>5.1319957761399998E-2</v>
      </c>
      <c r="S1446" s="430">
        <v>4.43076923077E-2</v>
      </c>
      <c r="T1446" s="430">
        <v>4.2857142857100003E-2</v>
      </c>
      <c r="U1446" s="430">
        <v>4.5085714285699997E-2</v>
      </c>
      <c r="V1446" s="430">
        <v>3.1818845872900001E-2</v>
      </c>
      <c r="W1446" s="430">
        <v>3.5105916727499999E-2</v>
      </c>
      <c r="X1446" s="430">
        <v>3.6157779400999998E-2</v>
      </c>
      <c r="Y1446" s="430">
        <v>2.6296566837100001E-2</v>
      </c>
      <c r="Z1446" s="430">
        <v>3.4352386074399999E-2</v>
      </c>
      <c r="AA1446" s="430">
        <v>1.15253363367E-2</v>
      </c>
      <c r="AB1446" s="430">
        <v>0</v>
      </c>
      <c r="AC1446" s="430">
        <v>0</v>
      </c>
      <c r="AD1446" s="430">
        <v>0</v>
      </c>
      <c r="AE1446" s="430">
        <v>0</v>
      </c>
      <c r="AF1446" s="430">
        <v>0</v>
      </c>
      <c r="AG1446" s="430">
        <v>0</v>
      </c>
      <c r="AH1446" s="430">
        <v>0</v>
      </c>
      <c r="AI1446" s="430">
        <v>0</v>
      </c>
      <c r="AJ1446" s="430">
        <v>0</v>
      </c>
      <c r="AK1446" s="430">
        <v>0</v>
      </c>
      <c r="AL1446" s="430">
        <v>0</v>
      </c>
    </row>
    <row r="1447" spans="1:38" x14ac:dyDescent="0.25">
      <c r="A1447" s="430" t="s">
        <v>4272</v>
      </c>
      <c r="B1447" s="430">
        <v>1</v>
      </c>
      <c r="C1447" s="430" t="s">
        <v>4273</v>
      </c>
      <c r="D1447" s="430" t="s">
        <v>4229</v>
      </c>
      <c r="E1447" s="430">
        <v>27</v>
      </c>
      <c r="F1447" s="430">
        <v>0</v>
      </c>
      <c r="G1447" s="430">
        <v>0</v>
      </c>
      <c r="H1447" s="430">
        <v>0</v>
      </c>
      <c r="I1447" s="430">
        <v>0</v>
      </c>
      <c r="J1447" s="430">
        <v>0</v>
      </c>
      <c r="K1447" s="430">
        <v>0</v>
      </c>
      <c r="L1447" s="430">
        <v>0</v>
      </c>
      <c r="M1447" s="430">
        <v>0</v>
      </c>
      <c r="N1447" s="430">
        <v>0</v>
      </c>
      <c r="O1447" s="430">
        <v>0</v>
      </c>
      <c r="P1447" s="430">
        <v>0</v>
      </c>
      <c r="Q1447" s="430">
        <v>0</v>
      </c>
      <c r="R1447" s="430">
        <v>0</v>
      </c>
      <c r="S1447" s="430">
        <v>0</v>
      </c>
      <c r="T1447" s="430">
        <v>0</v>
      </c>
      <c r="U1447" s="430">
        <v>0</v>
      </c>
      <c r="V1447" s="430">
        <v>0</v>
      </c>
      <c r="W1447" s="430">
        <v>0</v>
      </c>
      <c r="X1447" s="430">
        <v>0</v>
      </c>
      <c r="Y1447" s="430">
        <v>0</v>
      </c>
      <c r="Z1447" s="430">
        <v>0</v>
      </c>
      <c r="AA1447" s="430">
        <v>0</v>
      </c>
      <c r="AB1447" s="430">
        <v>0</v>
      </c>
      <c r="AC1447" s="430">
        <v>0</v>
      </c>
      <c r="AD1447" s="430">
        <v>0</v>
      </c>
      <c r="AE1447" s="430">
        <v>0</v>
      </c>
      <c r="AF1447" s="430">
        <v>0</v>
      </c>
      <c r="AG1447" s="430">
        <v>0</v>
      </c>
      <c r="AH1447" s="430">
        <v>0</v>
      </c>
      <c r="AI1447" s="430">
        <v>0</v>
      </c>
      <c r="AJ1447" s="430">
        <v>0</v>
      </c>
      <c r="AK1447" s="430">
        <v>0</v>
      </c>
      <c r="AL1447" s="430">
        <v>0</v>
      </c>
    </row>
    <row r="1448" spans="1:38" x14ac:dyDescent="0.25">
      <c r="A1448" s="430" t="s">
        <v>4272</v>
      </c>
      <c r="B1448" s="430">
        <v>1</v>
      </c>
      <c r="C1448" s="430" t="s">
        <v>4273</v>
      </c>
      <c r="D1448" s="430" t="s">
        <v>4085</v>
      </c>
      <c r="E1448" s="430">
        <v>27</v>
      </c>
      <c r="F1448" s="430">
        <v>0</v>
      </c>
      <c r="G1448" s="430">
        <v>0</v>
      </c>
      <c r="H1448" s="430">
        <v>0</v>
      </c>
      <c r="I1448" s="430">
        <v>0</v>
      </c>
      <c r="J1448" s="430">
        <v>0</v>
      </c>
      <c r="K1448" s="430">
        <v>0</v>
      </c>
      <c r="L1448" s="430">
        <v>0</v>
      </c>
      <c r="M1448" s="430">
        <v>0</v>
      </c>
      <c r="N1448" s="430">
        <v>0</v>
      </c>
      <c r="O1448" s="430">
        <v>0</v>
      </c>
      <c r="P1448" s="430">
        <v>0</v>
      </c>
      <c r="Q1448" s="430">
        <v>0</v>
      </c>
      <c r="R1448" s="430">
        <v>0</v>
      </c>
      <c r="S1448" s="430">
        <v>0</v>
      </c>
      <c r="T1448" s="430">
        <v>0</v>
      </c>
      <c r="U1448" s="430">
        <v>0</v>
      </c>
      <c r="V1448" s="430">
        <v>0</v>
      </c>
      <c r="W1448" s="430">
        <v>0</v>
      </c>
      <c r="X1448" s="430">
        <v>0</v>
      </c>
      <c r="Y1448" s="430">
        <v>0</v>
      </c>
      <c r="Z1448" s="430">
        <v>0</v>
      </c>
      <c r="AA1448" s="430">
        <v>0</v>
      </c>
      <c r="AB1448" s="430">
        <v>0</v>
      </c>
      <c r="AC1448" s="430">
        <v>0</v>
      </c>
      <c r="AD1448" s="430">
        <v>0</v>
      </c>
      <c r="AE1448" s="430">
        <v>0</v>
      </c>
      <c r="AF1448" s="430">
        <v>0</v>
      </c>
      <c r="AG1448" s="430">
        <v>0</v>
      </c>
      <c r="AH1448" s="430">
        <v>0</v>
      </c>
      <c r="AI1448" s="430">
        <v>0</v>
      </c>
      <c r="AJ1448" s="430">
        <v>0</v>
      </c>
      <c r="AK1448" s="430">
        <v>0</v>
      </c>
      <c r="AL1448" s="430">
        <v>0</v>
      </c>
    </row>
    <row r="1449" spans="1:38" x14ac:dyDescent="0.25">
      <c r="A1449" s="430" t="s">
        <v>4272</v>
      </c>
      <c r="B1449" s="430">
        <v>1</v>
      </c>
      <c r="C1449" s="430" t="s">
        <v>4273</v>
      </c>
      <c r="D1449" s="430" t="s">
        <v>4087</v>
      </c>
      <c r="E1449" s="430">
        <v>27</v>
      </c>
      <c r="F1449" s="430">
        <v>0</v>
      </c>
      <c r="G1449" s="430">
        <v>0</v>
      </c>
      <c r="H1449" s="430">
        <v>0</v>
      </c>
      <c r="I1449" s="430">
        <v>0</v>
      </c>
      <c r="J1449" s="430">
        <v>0</v>
      </c>
      <c r="K1449" s="430">
        <v>0</v>
      </c>
      <c r="L1449" s="430">
        <v>0</v>
      </c>
      <c r="M1449" s="430">
        <v>0</v>
      </c>
      <c r="N1449" s="430">
        <v>0</v>
      </c>
      <c r="O1449" s="430">
        <v>0</v>
      </c>
      <c r="P1449" s="430">
        <v>0</v>
      </c>
      <c r="Q1449" s="430">
        <v>0</v>
      </c>
      <c r="R1449" s="430">
        <v>0</v>
      </c>
      <c r="S1449" s="430">
        <v>0</v>
      </c>
      <c r="T1449" s="430">
        <v>0</v>
      </c>
      <c r="U1449" s="430">
        <v>0</v>
      </c>
      <c r="V1449" s="430">
        <v>0</v>
      </c>
      <c r="W1449" s="430">
        <v>0</v>
      </c>
      <c r="X1449" s="430">
        <v>0</v>
      </c>
      <c r="Y1449" s="430">
        <v>0</v>
      </c>
      <c r="Z1449" s="430">
        <v>0</v>
      </c>
      <c r="AA1449" s="430">
        <v>0</v>
      </c>
      <c r="AB1449" s="430">
        <v>0</v>
      </c>
      <c r="AC1449" s="430">
        <v>0</v>
      </c>
      <c r="AD1449" s="430">
        <v>0</v>
      </c>
      <c r="AE1449" s="430">
        <v>0</v>
      </c>
      <c r="AF1449" s="430">
        <v>0</v>
      </c>
      <c r="AG1449" s="430">
        <v>0</v>
      </c>
      <c r="AH1449" s="430">
        <v>0</v>
      </c>
      <c r="AI1449" s="430">
        <v>0</v>
      </c>
      <c r="AJ1449" s="430">
        <v>0</v>
      </c>
      <c r="AK1449" s="430">
        <v>0</v>
      </c>
      <c r="AL1449" s="430">
        <v>0</v>
      </c>
    </row>
    <row r="1450" spans="1:38" x14ac:dyDescent="0.25">
      <c r="A1450" s="430" t="s">
        <v>4272</v>
      </c>
      <c r="B1450" s="430">
        <v>1</v>
      </c>
      <c r="C1450" s="430" t="s">
        <v>4273</v>
      </c>
      <c r="D1450" s="430" t="s">
        <v>4230</v>
      </c>
      <c r="E1450" s="430">
        <v>27</v>
      </c>
      <c r="F1450" s="430">
        <v>0</v>
      </c>
      <c r="G1450" s="430">
        <v>0</v>
      </c>
      <c r="H1450" s="430">
        <v>0</v>
      </c>
      <c r="I1450" s="430">
        <v>0</v>
      </c>
      <c r="J1450" s="430">
        <v>0</v>
      </c>
      <c r="K1450" s="430">
        <v>0</v>
      </c>
      <c r="L1450" s="430">
        <v>0</v>
      </c>
      <c r="M1450" s="430">
        <v>0</v>
      </c>
      <c r="N1450" s="430">
        <v>0</v>
      </c>
      <c r="O1450" s="430">
        <v>0</v>
      </c>
      <c r="P1450" s="430">
        <v>0</v>
      </c>
      <c r="Q1450" s="430">
        <v>0</v>
      </c>
      <c r="R1450" s="430">
        <v>0</v>
      </c>
      <c r="S1450" s="430">
        <v>0</v>
      </c>
      <c r="T1450" s="430">
        <v>0</v>
      </c>
      <c r="U1450" s="430">
        <v>0</v>
      </c>
      <c r="V1450" s="430">
        <v>0</v>
      </c>
      <c r="W1450" s="430">
        <v>0</v>
      </c>
      <c r="X1450" s="430">
        <v>0</v>
      </c>
      <c r="Y1450" s="430">
        <v>0</v>
      </c>
      <c r="Z1450" s="430">
        <v>0</v>
      </c>
      <c r="AA1450" s="430">
        <v>0</v>
      </c>
      <c r="AB1450" s="430">
        <v>0</v>
      </c>
      <c r="AC1450" s="430">
        <v>0</v>
      </c>
      <c r="AD1450" s="430">
        <v>0</v>
      </c>
      <c r="AE1450" s="430">
        <v>0</v>
      </c>
      <c r="AF1450" s="430">
        <v>0</v>
      </c>
      <c r="AG1450" s="430">
        <v>0</v>
      </c>
      <c r="AH1450" s="430">
        <v>0</v>
      </c>
      <c r="AI1450" s="430">
        <v>0</v>
      </c>
      <c r="AJ1450" s="430">
        <v>0</v>
      </c>
      <c r="AK1450" s="430">
        <v>0</v>
      </c>
      <c r="AL1450" s="430">
        <v>0</v>
      </c>
    </row>
    <row r="1451" spans="1:38" x14ac:dyDescent="0.25">
      <c r="A1451" s="430" t="s">
        <v>4272</v>
      </c>
      <c r="B1451" s="430">
        <v>1</v>
      </c>
      <c r="C1451" s="430" t="s">
        <v>4273</v>
      </c>
      <c r="D1451" s="430" t="s">
        <v>4089</v>
      </c>
      <c r="E1451" s="430">
        <v>27</v>
      </c>
      <c r="F1451" s="430">
        <v>0</v>
      </c>
      <c r="G1451" s="430">
        <v>0</v>
      </c>
      <c r="H1451" s="430">
        <v>0</v>
      </c>
      <c r="I1451" s="430">
        <v>0</v>
      </c>
      <c r="J1451" s="430">
        <v>0</v>
      </c>
      <c r="K1451" s="430">
        <v>0</v>
      </c>
      <c r="L1451" s="430">
        <v>0</v>
      </c>
      <c r="M1451" s="430">
        <v>0</v>
      </c>
      <c r="N1451" s="430">
        <v>0</v>
      </c>
      <c r="O1451" s="430">
        <v>0</v>
      </c>
      <c r="P1451" s="430">
        <v>0</v>
      </c>
      <c r="Q1451" s="430">
        <v>0</v>
      </c>
      <c r="R1451" s="430">
        <v>0</v>
      </c>
      <c r="S1451" s="430">
        <v>0</v>
      </c>
      <c r="T1451" s="430">
        <v>0</v>
      </c>
      <c r="U1451" s="430">
        <v>0</v>
      </c>
      <c r="V1451" s="430">
        <v>0</v>
      </c>
      <c r="W1451" s="430">
        <v>0</v>
      </c>
      <c r="X1451" s="430">
        <v>0</v>
      </c>
      <c r="Y1451" s="430">
        <v>0</v>
      </c>
      <c r="Z1451" s="430">
        <v>0</v>
      </c>
      <c r="AA1451" s="430">
        <v>0</v>
      </c>
      <c r="AB1451" s="430">
        <v>0</v>
      </c>
      <c r="AC1451" s="430">
        <v>0</v>
      </c>
      <c r="AD1451" s="430">
        <v>0</v>
      </c>
      <c r="AE1451" s="430">
        <v>0</v>
      </c>
      <c r="AF1451" s="430">
        <v>0</v>
      </c>
      <c r="AG1451" s="430">
        <v>0</v>
      </c>
      <c r="AH1451" s="430">
        <v>0</v>
      </c>
      <c r="AI1451" s="430">
        <v>0</v>
      </c>
      <c r="AJ1451" s="430">
        <v>0</v>
      </c>
      <c r="AK1451" s="430">
        <v>0</v>
      </c>
      <c r="AL1451" s="430">
        <v>0</v>
      </c>
    </row>
    <row r="1452" spans="1:38" x14ac:dyDescent="0.25">
      <c r="A1452" s="430" t="s">
        <v>4272</v>
      </c>
      <c r="B1452" s="430">
        <v>1</v>
      </c>
      <c r="C1452" s="430" t="s">
        <v>4273</v>
      </c>
      <c r="D1452" s="430" t="s">
        <v>4091</v>
      </c>
      <c r="E1452" s="430">
        <v>27</v>
      </c>
      <c r="F1452" s="430">
        <v>0</v>
      </c>
      <c r="G1452" s="430">
        <v>0</v>
      </c>
      <c r="H1452" s="430">
        <v>0</v>
      </c>
      <c r="I1452" s="430">
        <v>0</v>
      </c>
      <c r="J1452" s="430">
        <v>0</v>
      </c>
      <c r="K1452" s="430">
        <v>0</v>
      </c>
      <c r="L1452" s="430">
        <v>0</v>
      </c>
      <c r="M1452" s="430">
        <v>0</v>
      </c>
      <c r="N1452" s="430">
        <v>0</v>
      </c>
      <c r="O1452" s="430">
        <v>0</v>
      </c>
      <c r="P1452" s="430">
        <v>0</v>
      </c>
      <c r="Q1452" s="430">
        <v>0</v>
      </c>
      <c r="R1452" s="430">
        <v>0</v>
      </c>
      <c r="S1452" s="430">
        <v>0</v>
      </c>
      <c r="T1452" s="430">
        <v>0</v>
      </c>
      <c r="U1452" s="430">
        <v>0</v>
      </c>
      <c r="V1452" s="430">
        <v>0</v>
      </c>
      <c r="W1452" s="430">
        <v>0</v>
      </c>
      <c r="X1452" s="430">
        <v>0</v>
      </c>
      <c r="Y1452" s="430">
        <v>0</v>
      </c>
      <c r="Z1452" s="430">
        <v>0</v>
      </c>
      <c r="AA1452" s="430">
        <v>0</v>
      </c>
      <c r="AB1452" s="430">
        <v>0</v>
      </c>
      <c r="AC1452" s="430">
        <v>0</v>
      </c>
      <c r="AD1452" s="430">
        <v>0</v>
      </c>
      <c r="AE1452" s="430">
        <v>0</v>
      </c>
      <c r="AF1452" s="430">
        <v>0</v>
      </c>
      <c r="AG1452" s="430">
        <v>0</v>
      </c>
      <c r="AH1452" s="430">
        <v>0</v>
      </c>
      <c r="AI1452" s="430">
        <v>0</v>
      </c>
      <c r="AJ1452" s="430">
        <v>0</v>
      </c>
      <c r="AK1452" s="430">
        <v>0</v>
      </c>
      <c r="AL1452" s="430">
        <v>0</v>
      </c>
    </row>
    <row r="1453" spans="1:38" x14ac:dyDescent="0.25">
      <c r="A1453" s="430" t="s">
        <v>4272</v>
      </c>
      <c r="B1453" s="430">
        <v>1</v>
      </c>
      <c r="C1453" s="430" t="s">
        <v>4273</v>
      </c>
      <c r="D1453" s="430" t="s">
        <v>4093</v>
      </c>
      <c r="E1453" s="430">
        <v>27</v>
      </c>
      <c r="F1453" s="430">
        <v>0</v>
      </c>
      <c r="G1453" s="430">
        <v>0</v>
      </c>
      <c r="H1453" s="430">
        <v>0</v>
      </c>
      <c r="I1453" s="430">
        <v>0</v>
      </c>
      <c r="J1453" s="430">
        <v>0</v>
      </c>
      <c r="K1453" s="430">
        <v>0</v>
      </c>
      <c r="L1453" s="430">
        <v>0</v>
      </c>
      <c r="M1453" s="430">
        <v>0</v>
      </c>
      <c r="N1453" s="430">
        <v>0</v>
      </c>
      <c r="O1453" s="430">
        <v>0</v>
      </c>
      <c r="P1453" s="430">
        <v>0</v>
      </c>
      <c r="Q1453" s="430">
        <v>0</v>
      </c>
      <c r="R1453" s="430">
        <v>0</v>
      </c>
      <c r="S1453" s="430">
        <v>0</v>
      </c>
      <c r="T1453" s="430">
        <v>0</v>
      </c>
      <c r="U1453" s="430">
        <v>0</v>
      </c>
      <c r="V1453" s="430">
        <v>0</v>
      </c>
      <c r="W1453" s="430">
        <v>0</v>
      </c>
      <c r="X1453" s="430">
        <v>0</v>
      </c>
      <c r="Y1453" s="430">
        <v>0</v>
      </c>
      <c r="Z1453" s="430">
        <v>0</v>
      </c>
      <c r="AA1453" s="430">
        <v>0</v>
      </c>
      <c r="AB1453" s="430">
        <v>0</v>
      </c>
      <c r="AC1453" s="430">
        <v>0</v>
      </c>
      <c r="AD1453" s="430">
        <v>0</v>
      </c>
      <c r="AE1453" s="430">
        <v>0</v>
      </c>
      <c r="AF1453" s="430">
        <v>0</v>
      </c>
      <c r="AG1453" s="430">
        <v>0</v>
      </c>
      <c r="AH1453" s="430">
        <v>0</v>
      </c>
      <c r="AI1453" s="430">
        <v>0</v>
      </c>
      <c r="AJ1453" s="430">
        <v>0</v>
      </c>
      <c r="AK1453" s="430">
        <v>0</v>
      </c>
      <c r="AL1453" s="430">
        <v>0</v>
      </c>
    </row>
    <row r="1454" spans="1:38" x14ac:dyDescent="0.25">
      <c r="A1454" s="430" t="s">
        <v>4272</v>
      </c>
      <c r="B1454" s="430">
        <v>1</v>
      </c>
      <c r="C1454" s="430" t="s">
        <v>4273</v>
      </c>
      <c r="D1454" s="430" t="s">
        <v>4095</v>
      </c>
      <c r="E1454" s="430">
        <v>27</v>
      </c>
      <c r="F1454" s="430">
        <v>0</v>
      </c>
      <c r="G1454" s="430">
        <v>0</v>
      </c>
      <c r="H1454" s="430">
        <v>0</v>
      </c>
      <c r="I1454" s="430">
        <v>0</v>
      </c>
      <c r="J1454" s="430">
        <v>0</v>
      </c>
      <c r="K1454" s="430">
        <v>0</v>
      </c>
      <c r="L1454" s="430">
        <v>0</v>
      </c>
      <c r="M1454" s="430">
        <v>0</v>
      </c>
      <c r="N1454" s="430">
        <v>0</v>
      </c>
      <c r="O1454" s="430">
        <v>0</v>
      </c>
      <c r="P1454" s="430">
        <v>0</v>
      </c>
      <c r="Q1454" s="430">
        <v>0</v>
      </c>
      <c r="R1454" s="430">
        <v>0</v>
      </c>
      <c r="S1454" s="430">
        <v>0</v>
      </c>
      <c r="T1454" s="430">
        <v>0</v>
      </c>
      <c r="U1454" s="430">
        <v>0</v>
      </c>
      <c r="V1454" s="430">
        <v>0</v>
      </c>
      <c r="W1454" s="430">
        <v>0</v>
      </c>
      <c r="X1454" s="430">
        <v>0</v>
      </c>
      <c r="Y1454" s="430">
        <v>0</v>
      </c>
      <c r="Z1454" s="430">
        <v>0</v>
      </c>
      <c r="AA1454" s="430">
        <v>0</v>
      </c>
      <c r="AB1454" s="430">
        <v>0</v>
      </c>
      <c r="AC1454" s="430">
        <v>0</v>
      </c>
      <c r="AD1454" s="430">
        <v>0</v>
      </c>
      <c r="AE1454" s="430">
        <v>0</v>
      </c>
      <c r="AF1454" s="430">
        <v>0</v>
      </c>
      <c r="AG1454" s="430">
        <v>0</v>
      </c>
      <c r="AH1454" s="430">
        <v>0</v>
      </c>
      <c r="AI1454" s="430">
        <v>0</v>
      </c>
      <c r="AJ1454" s="430">
        <v>0</v>
      </c>
      <c r="AK1454" s="430">
        <v>0</v>
      </c>
      <c r="AL1454" s="430">
        <v>0</v>
      </c>
    </row>
    <row r="1455" spans="1:38" x14ac:dyDescent="0.25">
      <c r="A1455" s="430" t="s">
        <v>4272</v>
      </c>
      <c r="B1455" s="430">
        <v>1</v>
      </c>
      <c r="C1455" s="430" t="s">
        <v>4273</v>
      </c>
      <c r="D1455" s="430" t="s">
        <v>4097</v>
      </c>
      <c r="E1455" s="430">
        <v>27</v>
      </c>
      <c r="F1455" s="430">
        <v>4.9873211660500003E-2</v>
      </c>
      <c r="G1455" s="430">
        <v>4.4765714080799997E-2</v>
      </c>
      <c r="H1455" s="430">
        <v>4.53084157771E-2</v>
      </c>
      <c r="I1455" s="430">
        <v>4.5125581395299999E-2</v>
      </c>
      <c r="J1455" s="430">
        <v>4.7427586206899998E-2</v>
      </c>
      <c r="K1455" s="430">
        <v>4.4572413793100001E-2</v>
      </c>
      <c r="L1455" s="430">
        <v>6.2399999999999997E-2</v>
      </c>
      <c r="M1455" s="430">
        <v>6.2807869974300004E-2</v>
      </c>
      <c r="N1455" s="430">
        <v>6.4457142857099997E-2</v>
      </c>
      <c r="O1455" s="430">
        <v>8.8200000000000001E-2</v>
      </c>
      <c r="P1455" s="430">
        <v>5.5676785714300001E-2</v>
      </c>
      <c r="Q1455" s="430">
        <v>6.9978082191800003E-2</v>
      </c>
      <c r="R1455" s="430">
        <v>6.2512941176499998E-2</v>
      </c>
      <c r="S1455" s="430">
        <v>4.6902347024300003E-2</v>
      </c>
      <c r="T1455" s="430">
        <v>4.5250209555699999E-2</v>
      </c>
      <c r="U1455" s="430">
        <v>6.9261455525599994E-2</v>
      </c>
      <c r="V1455" s="430">
        <v>5.9423180593000002E-2</v>
      </c>
      <c r="W1455" s="430">
        <v>6.1194070080899998E-2</v>
      </c>
      <c r="X1455" s="430">
        <v>5.6865229110500001E-2</v>
      </c>
      <c r="Y1455" s="430">
        <v>5.0175202156300003E-2</v>
      </c>
      <c r="Z1455" s="430">
        <v>7.0062256715099996E-2</v>
      </c>
      <c r="AA1455" s="430">
        <v>5.9443148288700003E-2</v>
      </c>
      <c r="AB1455" s="430">
        <v>5.7923965166999998E-2</v>
      </c>
      <c r="AC1455" s="430">
        <v>6.3031990350200004E-2</v>
      </c>
      <c r="AD1455" s="430">
        <v>6.3565244324199993E-2</v>
      </c>
      <c r="AE1455" s="430">
        <v>6.1326059495899997E-2</v>
      </c>
      <c r="AF1455" s="430">
        <v>6.6178817588600003E-2</v>
      </c>
      <c r="AG1455" s="430">
        <v>8.4347218498800003E-2</v>
      </c>
      <c r="AH1455" s="430">
        <v>6.4252476200199998E-2</v>
      </c>
      <c r="AI1455" s="430">
        <v>6.1556910076399997E-2</v>
      </c>
      <c r="AJ1455" s="430">
        <v>5.8980062431399999E-2</v>
      </c>
      <c r="AK1455" s="430">
        <v>5.6898384370900001E-2</v>
      </c>
      <c r="AL1455" s="430">
        <v>0</v>
      </c>
    </row>
    <row r="1456" spans="1:38" x14ac:dyDescent="0.25">
      <c r="A1456" s="430" t="s">
        <v>4274</v>
      </c>
      <c r="B1456" s="430">
        <v>1</v>
      </c>
      <c r="C1456" s="430" t="s">
        <v>4275</v>
      </c>
      <c r="D1456" s="430" t="s">
        <v>4001</v>
      </c>
      <c r="E1456" s="430">
        <v>28</v>
      </c>
      <c r="F1456" s="430">
        <v>0</v>
      </c>
      <c r="G1456" s="430">
        <v>0</v>
      </c>
      <c r="H1456" s="430">
        <v>0</v>
      </c>
      <c r="I1456" s="430">
        <v>0</v>
      </c>
      <c r="J1456" s="430">
        <v>0</v>
      </c>
      <c r="K1456" s="430">
        <v>0</v>
      </c>
      <c r="L1456" s="430">
        <v>0</v>
      </c>
      <c r="M1456" s="430">
        <v>0</v>
      </c>
      <c r="N1456" s="430">
        <v>0</v>
      </c>
      <c r="O1456" s="430">
        <v>0</v>
      </c>
      <c r="P1456" s="430">
        <v>0</v>
      </c>
      <c r="Q1456" s="430">
        <v>0</v>
      </c>
      <c r="R1456" s="430">
        <v>0</v>
      </c>
      <c r="S1456" s="430">
        <v>0</v>
      </c>
      <c r="T1456" s="430">
        <v>0</v>
      </c>
      <c r="U1456" s="430">
        <v>0</v>
      </c>
      <c r="V1456" s="430">
        <v>0</v>
      </c>
      <c r="W1456" s="430">
        <v>0</v>
      </c>
      <c r="X1456" s="430">
        <v>0</v>
      </c>
      <c r="Y1456" s="430">
        <v>0</v>
      </c>
      <c r="Z1456" s="430">
        <v>0</v>
      </c>
      <c r="AA1456" s="430">
        <v>0</v>
      </c>
      <c r="AB1456" s="430">
        <v>0</v>
      </c>
      <c r="AC1456" s="430">
        <v>0</v>
      </c>
      <c r="AD1456" s="430">
        <v>0</v>
      </c>
      <c r="AE1456" s="430">
        <v>0</v>
      </c>
      <c r="AF1456" s="430">
        <v>0</v>
      </c>
      <c r="AG1456" s="430">
        <v>0</v>
      </c>
      <c r="AH1456" s="430">
        <v>0</v>
      </c>
      <c r="AI1456" s="430">
        <v>0</v>
      </c>
      <c r="AJ1456" s="430">
        <v>0</v>
      </c>
      <c r="AK1456" s="430">
        <v>0</v>
      </c>
      <c r="AL1456" s="430">
        <v>0</v>
      </c>
    </row>
    <row r="1457" spans="1:38" x14ac:dyDescent="0.25">
      <c r="A1457" s="430" t="s">
        <v>4274</v>
      </c>
      <c r="B1457" s="430">
        <v>1</v>
      </c>
      <c r="C1457" s="430" t="s">
        <v>4275</v>
      </c>
      <c r="D1457" s="430" t="s">
        <v>4003</v>
      </c>
      <c r="E1457" s="430">
        <v>28</v>
      </c>
      <c r="F1457" s="430">
        <v>2.0186509321099999E-2</v>
      </c>
      <c r="G1457" s="430">
        <v>1.8966671313500001E-2</v>
      </c>
      <c r="H1457" s="430">
        <v>1.91104693786E-2</v>
      </c>
      <c r="I1457" s="430">
        <v>1.89999307299E-2</v>
      </c>
      <c r="J1457" s="430">
        <v>1.98304379219E-2</v>
      </c>
      <c r="K1457" s="430">
        <v>2.1618620662700001E-2</v>
      </c>
      <c r="L1457" s="430">
        <v>3.6849562528099997E-2</v>
      </c>
      <c r="M1457" s="430">
        <v>2.5818899056700002E-2</v>
      </c>
      <c r="N1457" s="430">
        <v>2.5951247108200001E-2</v>
      </c>
      <c r="O1457" s="430">
        <v>2.70912606051E-2</v>
      </c>
      <c r="P1457" s="430">
        <v>2.87286746081E-2</v>
      </c>
      <c r="Q1457" s="430">
        <v>2.7240831670499999E-2</v>
      </c>
      <c r="R1457" s="430">
        <v>2.98482250069E-2</v>
      </c>
      <c r="S1457" s="430">
        <v>3.0580451757800001E-2</v>
      </c>
      <c r="T1457" s="430">
        <v>3.4331564683300002E-2</v>
      </c>
      <c r="U1457" s="430">
        <v>2.92892730431E-2</v>
      </c>
      <c r="V1457" s="430">
        <v>3.7628025881300001E-2</v>
      </c>
      <c r="W1457" s="430">
        <v>3.3260963416800002E-2</v>
      </c>
      <c r="X1457" s="430">
        <v>3.2372820201399997E-2</v>
      </c>
      <c r="Y1457" s="430">
        <v>3.1099814925999999E-2</v>
      </c>
      <c r="Z1457" s="430">
        <v>0.14813607219149999</v>
      </c>
      <c r="AA1457" s="430">
        <v>0.13337292731770001</v>
      </c>
      <c r="AB1457" s="430">
        <v>0.1296354990012</v>
      </c>
      <c r="AC1457" s="430">
        <v>0.13320501257639999</v>
      </c>
      <c r="AD1457" s="430">
        <v>0.1225196532755</v>
      </c>
      <c r="AE1457" s="430">
        <v>0.1350525320297</v>
      </c>
      <c r="AF1457" s="430">
        <v>0.14702930867149999</v>
      </c>
      <c r="AG1457" s="430">
        <v>0.14467975101870001</v>
      </c>
      <c r="AH1457" s="430">
        <v>0.15904963644949999</v>
      </c>
      <c r="AI1457" s="430">
        <v>0.1477525301788</v>
      </c>
      <c r="AJ1457" s="430">
        <v>0.14162857504199999</v>
      </c>
      <c r="AK1457" s="430">
        <v>0.13956089857539999</v>
      </c>
      <c r="AL1457" s="430">
        <v>0</v>
      </c>
    </row>
    <row r="1458" spans="1:38" x14ac:dyDescent="0.25">
      <c r="A1458" s="430" t="s">
        <v>4274</v>
      </c>
      <c r="B1458" s="430">
        <v>1</v>
      </c>
      <c r="C1458" s="430" t="s">
        <v>4275</v>
      </c>
      <c r="D1458" s="430" t="s">
        <v>4004</v>
      </c>
      <c r="E1458" s="430">
        <v>28</v>
      </c>
      <c r="F1458" s="430">
        <v>0</v>
      </c>
      <c r="G1458" s="430">
        <v>0</v>
      </c>
      <c r="H1458" s="430">
        <v>0</v>
      </c>
      <c r="I1458" s="430">
        <v>0</v>
      </c>
      <c r="J1458" s="430">
        <v>0</v>
      </c>
      <c r="K1458" s="430">
        <v>0</v>
      </c>
      <c r="L1458" s="430">
        <v>0</v>
      </c>
      <c r="M1458" s="430">
        <v>0</v>
      </c>
      <c r="N1458" s="430">
        <v>0</v>
      </c>
      <c r="O1458" s="430">
        <v>0</v>
      </c>
      <c r="P1458" s="430">
        <v>0</v>
      </c>
      <c r="Q1458" s="430">
        <v>0</v>
      </c>
      <c r="R1458" s="430">
        <v>0</v>
      </c>
      <c r="S1458" s="430">
        <v>0</v>
      </c>
      <c r="T1458" s="430">
        <v>0</v>
      </c>
      <c r="U1458" s="430">
        <v>0</v>
      </c>
      <c r="V1458" s="430">
        <v>0</v>
      </c>
      <c r="W1458" s="430">
        <v>0</v>
      </c>
      <c r="X1458" s="430">
        <v>0</v>
      </c>
      <c r="Y1458" s="430">
        <v>0</v>
      </c>
      <c r="Z1458" s="430">
        <v>0</v>
      </c>
      <c r="AA1458" s="430">
        <v>0</v>
      </c>
      <c r="AB1458" s="430">
        <v>0</v>
      </c>
      <c r="AC1458" s="430">
        <v>0</v>
      </c>
      <c r="AD1458" s="430">
        <v>0</v>
      </c>
      <c r="AE1458" s="430">
        <v>0</v>
      </c>
      <c r="AF1458" s="430">
        <v>0</v>
      </c>
      <c r="AG1458" s="430">
        <v>0</v>
      </c>
      <c r="AH1458" s="430">
        <v>0</v>
      </c>
      <c r="AI1458" s="430">
        <v>0</v>
      </c>
      <c r="AJ1458" s="430">
        <v>0</v>
      </c>
      <c r="AK1458" s="430">
        <v>0</v>
      </c>
      <c r="AL1458" s="430">
        <v>0</v>
      </c>
    </row>
    <row r="1459" spans="1:38" x14ac:dyDescent="0.25">
      <c r="A1459" s="430" t="s">
        <v>4274</v>
      </c>
      <c r="B1459" s="430">
        <v>1</v>
      </c>
      <c r="C1459" s="430" t="s">
        <v>4275</v>
      </c>
      <c r="D1459" s="430" t="s">
        <v>4225</v>
      </c>
      <c r="E1459" s="430">
        <v>28</v>
      </c>
      <c r="F1459" s="430">
        <v>0</v>
      </c>
      <c r="G1459" s="430">
        <v>0</v>
      </c>
      <c r="H1459" s="430">
        <v>0</v>
      </c>
      <c r="I1459" s="430">
        <v>0</v>
      </c>
      <c r="J1459" s="430">
        <v>0</v>
      </c>
      <c r="K1459" s="430">
        <v>0</v>
      </c>
      <c r="L1459" s="430">
        <v>0</v>
      </c>
      <c r="M1459" s="430">
        <v>0</v>
      </c>
      <c r="N1459" s="430">
        <v>0</v>
      </c>
      <c r="O1459" s="430">
        <v>0</v>
      </c>
      <c r="P1459" s="430">
        <v>0</v>
      </c>
      <c r="Q1459" s="430">
        <v>0</v>
      </c>
      <c r="R1459" s="430">
        <v>0</v>
      </c>
      <c r="S1459" s="430">
        <v>0</v>
      </c>
      <c r="T1459" s="430">
        <v>0</v>
      </c>
      <c r="U1459" s="430">
        <v>0</v>
      </c>
      <c r="V1459" s="430">
        <v>0</v>
      </c>
      <c r="W1459" s="430">
        <v>0</v>
      </c>
      <c r="X1459" s="430">
        <v>0</v>
      </c>
      <c r="Y1459" s="430">
        <v>0</v>
      </c>
      <c r="Z1459" s="430">
        <v>0</v>
      </c>
      <c r="AA1459" s="430">
        <v>0</v>
      </c>
      <c r="AB1459" s="430">
        <v>0</v>
      </c>
      <c r="AC1459" s="430">
        <v>0</v>
      </c>
      <c r="AD1459" s="430">
        <v>0</v>
      </c>
      <c r="AE1459" s="430">
        <v>0</v>
      </c>
      <c r="AF1459" s="430">
        <v>0</v>
      </c>
      <c r="AG1459" s="430">
        <v>0</v>
      </c>
      <c r="AH1459" s="430">
        <v>0</v>
      </c>
      <c r="AI1459" s="430">
        <v>0</v>
      </c>
      <c r="AJ1459" s="430">
        <v>0</v>
      </c>
      <c r="AK1459" s="430">
        <v>0</v>
      </c>
      <c r="AL1459" s="430">
        <v>0</v>
      </c>
    </row>
    <row r="1460" spans="1:38" x14ac:dyDescent="0.25">
      <c r="A1460" s="430" t="s">
        <v>4274</v>
      </c>
      <c r="B1460" s="430">
        <v>1</v>
      </c>
      <c r="C1460" s="430" t="s">
        <v>4275</v>
      </c>
      <c r="D1460" s="430" t="s">
        <v>4006</v>
      </c>
      <c r="E1460" s="430">
        <v>28</v>
      </c>
      <c r="F1460" s="430">
        <v>0</v>
      </c>
      <c r="G1460" s="430">
        <v>0</v>
      </c>
      <c r="H1460" s="430">
        <v>0</v>
      </c>
      <c r="I1460" s="430">
        <v>0</v>
      </c>
      <c r="J1460" s="430">
        <v>0</v>
      </c>
      <c r="K1460" s="430">
        <v>0</v>
      </c>
      <c r="L1460" s="430">
        <v>0</v>
      </c>
      <c r="M1460" s="430">
        <v>0</v>
      </c>
      <c r="N1460" s="430">
        <v>0</v>
      </c>
      <c r="O1460" s="430">
        <v>0</v>
      </c>
      <c r="P1460" s="430">
        <v>0</v>
      </c>
      <c r="Q1460" s="430">
        <v>0</v>
      </c>
      <c r="R1460" s="430">
        <v>0</v>
      </c>
      <c r="S1460" s="430">
        <v>0</v>
      </c>
      <c r="T1460" s="430">
        <v>0</v>
      </c>
      <c r="U1460" s="430">
        <v>0</v>
      </c>
      <c r="V1460" s="430">
        <v>0</v>
      </c>
      <c r="W1460" s="430">
        <v>0</v>
      </c>
      <c r="X1460" s="430">
        <v>0</v>
      </c>
      <c r="Y1460" s="430">
        <v>0</v>
      </c>
      <c r="Z1460" s="430">
        <v>0</v>
      </c>
      <c r="AA1460" s="430">
        <v>0</v>
      </c>
      <c r="AB1460" s="430">
        <v>0</v>
      </c>
      <c r="AC1460" s="430">
        <v>0</v>
      </c>
      <c r="AD1460" s="430">
        <v>0</v>
      </c>
      <c r="AE1460" s="430">
        <v>0</v>
      </c>
      <c r="AF1460" s="430">
        <v>0</v>
      </c>
      <c r="AG1460" s="430">
        <v>0</v>
      </c>
      <c r="AH1460" s="430">
        <v>0</v>
      </c>
      <c r="AI1460" s="430">
        <v>0</v>
      </c>
      <c r="AJ1460" s="430">
        <v>0</v>
      </c>
      <c r="AK1460" s="430">
        <v>0</v>
      </c>
      <c r="AL1460" s="430">
        <v>0</v>
      </c>
    </row>
    <row r="1461" spans="1:38" x14ac:dyDescent="0.25">
      <c r="A1461" s="430" t="s">
        <v>4274</v>
      </c>
      <c r="B1461" s="430">
        <v>1</v>
      </c>
      <c r="C1461" s="430" t="s">
        <v>4275</v>
      </c>
      <c r="D1461" s="430" t="s">
        <v>4008</v>
      </c>
      <c r="E1461" s="430">
        <v>28</v>
      </c>
      <c r="F1461" s="430">
        <v>4.0373018642100002E-2</v>
      </c>
      <c r="G1461" s="430">
        <v>3.7933342627099999E-2</v>
      </c>
      <c r="H1461" s="430">
        <v>3.8220938757099997E-2</v>
      </c>
      <c r="I1461" s="430">
        <v>3.7999861459900003E-2</v>
      </c>
      <c r="J1461" s="430">
        <v>3.96608758438E-2</v>
      </c>
      <c r="K1461" s="430">
        <v>4.3237241325400001E-2</v>
      </c>
      <c r="L1461" s="430">
        <v>3.6849562528099997E-2</v>
      </c>
      <c r="M1461" s="430">
        <v>5.1637798113400003E-2</v>
      </c>
      <c r="N1461" s="430">
        <v>5.1902494216499999E-2</v>
      </c>
      <c r="O1461" s="430">
        <v>5.4182521210299997E-2</v>
      </c>
      <c r="P1461" s="430">
        <v>5.74573492162E-2</v>
      </c>
      <c r="Q1461" s="430">
        <v>5.4481663340999999E-2</v>
      </c>
      <c r="R1461" s="430">
        <v>5.9696450013800001E-2</v>
      </c>
      <c r="S1461" s="430">
        <v>6.1160903515499999E-2</v>
      </c>
      <c r="T1461" s="430">
        <v>6.86631293665E-2</v>
      </c>
      <c r="U1461" s="430">
        <v>5.8578546086200001E-2</v>
      </c>
      <c r="V1461" s="430">
        <v>7.5256051762600001E-2</v>
      </c>
      <c r="W1461" s="430">
        <v>6.6521926833600004E-2</v>
      </c>
      <c r="X1461" s="430">
        <v>6.4745640402799995E-2</v>
      </c>
      <c r="Y1461" s="430">
        <v>6.2199629851999998E-2</v>
      </c>
      <c r="Z1461" s="430">
        <v>2.9240238472299999E-2</v>
      </c>
      <c r="AA1461" s="430">
        <v>4.7202399260199999E-2</v>
      </c>
      <c r="AB1461" s="430">
        <v>3.9957436157200002E-2</v>
      </c>
      <c r="AC1461" s="430">
        <v>4.5126553161399997E-2</v>
      </c>
      <c r="AD1461" s="430">
        <v>4.0327820251799998E-2</v>
      </c>
      <c r="AE1461" s="430">
        <v>3.4608218257499997E-2</v>
      </c>
      <c r="AF1461" s="430">
        <v>1.9535166947900001E-2</v>
      </c>
      <c r="AG1461" s="430">
        <v>1.9324160004700001E-2</v>
      </c>
      <c r="AH1461" s="430">
        <v>2.2423158869600002E-2</v>
      </c>
      <c r="AI1461" s="430">
        <v>1.9754884690800001E-2</v>
      </c>
      <c r="AJ1461" s="430">
        <v>1.93227090108E-2</v>
      </c>
      <c r="AK1461" s="430">
        <v>2.18312066612E-2</v>
      </c>
      <c r="AL1461" s="430">
        <v>0</v>
      </c>
    </row>
    <row r="1462" spans="1:38" x14ac:dyDescent="0.25">
      <c r="A1462" s="430" t="s">
        <v>4274</v>
      </c>
      <c r="B1462" s="430">
        <v>1</v>
      </c>
      <c r="C1462" s="430" t="s">
        <v>4275</v>
      </c>
      <c r="D1462" s="430" t="s">
        <v>481</v>
      </c>
      <c r="E1462" s="430">
        <v>28</v>
      </c>
      <c r="F1462" s="430">
        <v>0</v>
      </c>
      <c r="G1462" s="430">
        <v>0</v>
      </c>
      <c r="H1462" s="430">
        <v>0</v>
      </c>
      <c r="I1462" s="430">
        <v>0</v>
      </c>
      <c r="J1462" s="430">
        <v>0</v>
      </c>
      <c r="K1462" s="430">
        <v>0</v>
      </c>
      <c r="L1462" s="430">
        <v>0</v>
      </c>
      <c r="M1462" s="430">
        <v>0</v>
      </c>
      <c r="N1462" s="430">
        <v>0</v>
      </c>
      <c r="O1462" s="430">
        <v>0</v>
      </c>
      <c r="P1462" s="430">
        <v>0</v>
      </c>
      <c r="Q1462" s="430">
        <v>0</v>
      </c>
      <c r="R1462" s="430">
        <v>0</v>
      </c>
      <c r="S1462" s="430">
        <v>0</v>
      </c>
      <c r="T1462" s="430">
        <v>0</v>
      </c>
      <c r="U1462" s="430">
        <v>0</v>
      </c>
      <c r="V1462" s="430">
        <v>0</v>
      </c>
      <c r="W1462" s="430">
        <v>0</v>
      </c>
      <c r="X1462" s="430">
        <v>0</v>
      </c>
      <c r="Y1462" s="430">
        <v>0</v>
      </c>
      <c r="Z1462" s="430">
        <v>0</v>
      </c>
      <c r="AA1462" s="430">
        <v>0</v>
      </c>
      <c r="AB1462" s="430">
        <v>0</v>
      </c>
      <c r="AC1462" s="430">
        <v>0</v>
      </c>
      <c r="AD1462" s="430">
        <v>0</v>
      </c>
      <c r="AE1462" s="430">
        <v>0</v>
      </c>
      <c r="AF1462" s="430">
        <v>0</v>
      </c>
      <c r="AG1462" s="430">
        <v>0</v>
      </c>
      <c r="AH1462" s="430">
        <v>0</v>
      </c>
      <c r="AI1462" s="430">
        <v>0</v>
      </c>
      <c r="AJ1462" s="430">
        <v>0</v>
      </c>
      <c r="AK1462" s="430">
        <v>0</v>
      </c>
      <c r="AL1462" s="430">
        <v>0</v>
      </c>
    </row>
    <row r="1463" spans="1:38" x14ac:dyDescent="0.25">
      <c r="A1463" s="430" t="s">
        <v>4274</v>
      </c>
      <c r="B1463" s="430">
        <v>1</v>
      </c>
      <c r="C1463" s="430" t="s">
        <v>4275</v>
      </c>
      <c r="D1463" s="430" t="s">
        <v>4011</v>
      </c>
      <c r="E1463" s="430">
        <v>28</v>
      </c>
      <c r="F1463" s="430">
        <v>0</v>
      </c>
      <c r="G1463" s="430">
        <v>0</v>
      </c>
      <c r="H1463" s="430">
        <v>0</v>
      </c>
      <c r="I1463" s="430">
        <v>0</v>
      </c>
      <c r="J1463" s="430">
        <v>0</v>
      </c>
      <c r="K1463" s="430">
        <v>0</v>
      </c>
      <c r="L1463" s="430">
        <v>0</v>
      </c>
      <c r="M1463" s="430">
        <v>0</v>
      </c>
      <c r="N1463" s="430">
        <v>0</v>
      </c>
      <c r="O1463" s="430">
        <v>0</v>
      </c>
      <c r="P1463" s="430">
        <v>0</v>
      </c>
      <c r="Q1463" s="430">
        <v>0</v>
      </c>
      <c r="R1463" s="430">
        <v>0</v>
      </c>
      <c r="S1463" s="430">
        <v>0</v>
      </c>
      <c r="T1463" s="430">
        <v>0</v>
      </c>
      <c r="U1463" s="430">
        <v>0</v>
      </c>
      <c r="V1463" s="430">
        <v>0</v>
      </c>
      <c r="W1463" s="430">
        <v>0</v>
      </c>
      <c r="X1463" s="430">
        <v>0</v>
      </c>
      <c r="Y1463" s="430">
        <v>0</v>
      </c>
      <c r="Z1463" s="430">
        <v>0</v>
      </c>
      <c r="AA1463" s="430">
        <v>0</v>
      </c>
      <c r="AB1463" s="430">
        <v>0</v>
      </c>
      <c r="AC1463" s="430">
        <v>0</v>
      </c>
      <c r="AD1463" s="430">
        <v>0</v>
      </c>
      <c r="AE1463" s="430">
        <v>0</v>
      </c>
      <c r="AF1463" s="430">
        <v>0</v>
      </c>
      <c r="AG1463" s="430">
        <v>0</v>
      </c>
      <c r="AH1463" s="430">
        <v>0</v>
      </c>
      <c r="AI1463" s="430">
        <v>0</v>
      </c>
      <c r="AJ1463" s="430">
        <v>0</v>
      </c>
      <c r="AK1463" s="430">
        <v>0</v>
      </c>
      <c r="AL1463" s="430">
        <v>0</v>
      </c>
    </row>
    <row r="1464" spans="1:38" x14ac:dyDescent="0.25">
      <c r="A1464" s="430" t="s">
        <v>4274</v>
      </c>
      <c r="B1464" s="430">
        <v>1</v>
      </c>
      <c r="C1464" s="430" t="s">
        <v>4275</v>
      </c>
      <c r="D1464" s="430" t="s">
        <v>4013</v>
      </c>
      <c r="E1464" s="430">
        <v>28</v>
      </c>
      <c r="F1464" s="430">
        <v>0</v>
      </c>
      <c r="G1464" s="430">
        <v>0</v>
      </c>
      <c r="H1464" s="430">
        <v>0</v>
      </c>
      <c r="I1464" s="430">
        <v>0</v>
      </c>
      <c r="J1464" s="430">
        <v>0</v>
      </c>
      <c r="K1464" s="430">
        <v>0</v>
      </c>
      <c r="L1464" s="430">
        <v>0</v>
      </c>
      <c r="M1464" s="430">
        <v>0</v>
      </c>
      <c r="N1464" s="430">
        <v>0</v>
      </c>
      <c r="O1464" s="430">
        <v>0</v>
      </c>
      <c r="P1464" s="430">
        <v>0</v>
      </c>
      <c r="Q1464" s="430">
        <v>0</v>
      </c>
      <c r="R1464" s="430">
        <v>0</v>
      </c>
      <c r="S1464" s="430">
        <v>0</v>
      </c>
      <c r="T1464" s="430">
        <v>0</v>
      </c>
      <c r="U1464" s="430">
        <v>0</v>
      </c>
      <c r="V1464" s="430">
        <v>0</v>
      </c>
      <c r="W1464" s="430">
        <v>0</v>
      </c>
      <c r="X1464" s="430">
        <v>0</v>
      </c>
      <c r="Y1464" s="430">
        <v>0</v>
      </c>
      <c r="Z1464" s="430">
        <v>0</v>
      </c>
      <c r="AA1464" s="430">
        <v>0</v>
      </c>
      <c r="AB1464" s="430">
        <v>0</v>
      </c>
      <c r="AC1464" s="430">
        <v>0</v>
      </c>
      <c r="AD1464" s="430">
        <v>0</v>
      </c>
      <c r="AE1464" s="430">
        <v>0</v>
      </c>
      <c r="AF1464" s="430">
        <v>0</v>
      </c>
      <c r="AG1464" s="430">
        <v>0</v>
      </c>
      <c r="AH1464" s="430">
        <v>0</v>
      </c>
      <c r="AI1464" s="430">
        <v>0</v>
      </c>
      <c r="AJ1464" s="430">
        <v>0</v>
      </c>
      <c r="AK1464" s="430">
        <v>0</v>
      </c>
      <c r="AL1464" s="430">
        <v>0</v>
      </c>
    </row>
    <row r="1465" spans="1:38" x14ac:dyDescent="0.25">
      <c r="A1465" s="430" t="s">
        <v>4274</v>
      </c>
      <c r="B1465" s="430">
        <v>1</v>
      </c>
      <c r="C1465" s="430" t="s">
        <v>4275</v>
      </c>
      <c r="D1465" s="430" t="s">
        <v>4014</v>
      </c>
      <c r="E1465" s="430">
        <v>28</v>
      </c>
      <c r="F1465" s="430">
        <v>0</v>
      </c>
      <c r="G1465" s="430">
        <v>0</v>
      </c>
      <c r="H1465" s="430">
        <v>0</v>
      </c>
      <c r="I1465" s="430">
        <v>0</v>
      </c>
      <c r="J1465" s="430">
        <v>0</v>
      </c>
      <c r="K1465" s="430">
        <v>0</v>
      </c>
      <c r="L1465" s="430">
        <v>0</v>
      </c>
      <c r="M1465" s="430">
        <v>0</v>
      </c>
      <c r="N1465" s="430">
        <v>0</v>
      </c>
      <c r="O1465" s="430">
        <v>0</v>
      </c>
      <c r="P1465" s="430">
        <v>0</v>
      </c>
      <c r="Q1465" s="430">
        <v>0</v>
      </c>
      <c r="R1465" s="430">
        <v>0</v>
      </c>
      <c r="S1465" s="430">
        <v>0</v>
      </c>
      <c r="T1465" s="430">
        <v>0</v>
      </c>
      <c r="U1465" s="430">
        <v>0</v>
      </c>
      <c r="V1465" s="430">
        <v>0</v>
      </c>
      <c r="W1465" s="430">
        <v>0</v>
      </c>
      <c r="X1465" s="430">
        <v>0</v>
      </c>
      <c r="Y1465" s="430">
        <v>0</v>
      </c>
      <c r="Z1465" s="430">
        <v>0</v>
      </c>
      <c r="AA1465" s="430">
        <v>0</v>
      </c>
      <c r="AB1465" s="430">
        <v>0</v>
      </c>
      <c r="AC1465" s="430">
        <v>0</v>
      </c>
      <c r="AD1465" s="430">
        <v>0</v>
      </c>
      <c r="AE1465" s="430">
        <v>0</v>
      </c>
      <c r="AF1465" s="430">
        <v>0</v>
      </c>
      <c r="AG1465" s="430">
        <v>0</v>
      </c>
      <c r="AH1465" s="430">
        <v>0</v>
      </c>
      <c r="AI1465" s="430">
        <v>0</v>
      </c>
      <c r="AJ1465" s="430">
        <v>0</v>
      </c>
      <c r="AK1465" s="430">
        <v>0</v>
      </c>
      <c r="AL1465" s="430">
        <v>0</v>
      </c>
    </row>
    <row r="1466" spans="1:38" x14ac:dyDescent="0.25">
      <c r="A1466" s="430" t="s">
        <v>4274</v>
      </c>
      <c r="B1466" s="430">
        <v>1</v>
      </c>
      <c r="C1466" s="430" t="s">
        <v>4275</v>
      </c>
      <c r="D1466" s="430" t="s">
        <v>4016</v>
      </c>
      <c r="E1466" s="430">
        <v>28</v>
      </c>
      <c r="F1466" s="430">
        <v>2.0186509321099999E-2</v>
      </c>
      <c r="G1466" s="430">
        <v>1.8966671313500001E-2</v>
      </c>
      <c r="H1466" s="430">
        <v>1.91104693786E-2</v>
      </c>
      <c r="I1466" s="430">
        <v>1.89999307299E-2</v>
      </c>
      <c r="J1466" s="430">
        <v>1.98304379219E-2</v>
      </c>
      <c r="K1466" s="430">
        <v>2.1618620662700001E-2</v>
      </c>
      <c r="L1466" s="430">
        <v>3.6849562528099997E-2</v>
      </c>
      <c r="M1466" s="430">
        <v>2.5818899056700002E-2</v>
      </c>
      <c r="N1466" s="430">
        <v>2.5951247108200001E-2</v>
      </c>
      <c r="O1466" s="430">
        <v>2.70912606051E-2</v>
      </c>
      <c r="P1466" s="430">
        <v>2.87286746081E-2</v>
      </c>
      <c r="Q1466" s="430">
        <v>2.7240831670499999E-2</v>
      </c>
      <c r="R1466" s="430">
        <v>2.98482250069E-2</v>
      </c>
      <c r="S1466" s="430">
        <v>3.0580451757800001E-2</v>
      </c>
      <c r="T1466" s="430">
        <v>3.4331564683300002E-2</v>
      </c>
      <c r="U1466" s="430">
        <v>2.92892730431E-2</v>
      </c>
      <c r="V1466" s="430">
        <v>3.7628025881300001E-2</v>
      </c>
      <c r="W1466" s="430">
        <v>3.3260963416800002E-2</v>
      </c>
      <c r="X1466" s="430">
        <v>3.2372820201399997E-2</v>
      </c>
      <c r="Y1466" s="430">
        <v>3.1099814925999999E-2</v>
      </c>
      <c r="Z1466" s="430">
        <v>0</v>
      </c>
      <c r="AA1466" s="430">
        <v>0</v>
      </c>
      <c r="AB1466" s="430">
        <v>4.0767765047100002E-2</v>
      </c>
      <c r="AC1466" s="430">
        <v>3.3456158476499999E-2</v>
      </c>
      <c r="AD1466" s="430">
        <v>6.6482461446899996E-2</v>
      </c>
      <c r="AE1466" s="430">
        <v>3.2858272453300003E-2</v>
      </c>
      <c r="AF1466" s="430">
        <v>6.8158444613799996E-2</v>
      </c>
      <c r="AG1466" s="430">
        <v>2.55994274318E-2</v>
      </c>
      <c r="AH1466" s="430">
        <v>2.2828145139699999E-2</v>
      </c>
      <c r="AI1466" s="430">
        <v>2.32329040149E-2</v>
      </c>
      <c r="AJ1466" s="430">
        <v>3.7818589493400001E-2</v>
      </c>
      <c r="AK1466" s="430">
        <v>6.4083588991699997E-2</v>
      </c>
      <c r="AL1466" s="430">
        <v>0</v>
      </c>
    </row>
    <row r="1467" spans="1:38" x14ac:dyDescent="0.25">
      <c r="A1467" s="430" t="s">
        <v>4274</v>
      </c>
      <c r="B1467" s="430">
        <v>1</v>
      </c>
      <c r="C1467" s="430" t="s">
        <v>4275</v>
      </c>
      <c r="D1467" s="430" t="s">
        <v>4018</v>
      </c>
      <c r="E1467" s="430">
        <v>28</v>
      </c>
      <c r="F1467" s="430">
        <v>2.0186509321099999E-2</v>
      </c>
      <c r="G1467" s="430">
        <v>1.8966671313500001E-2</v>
      </c>
      <c r="H1467" s="430">
        <v>1.91104693786E-2</v>
      </c>
      <c r="I1467" s="430">
        <v>1.89999307299E-2</v>
      </c>
      <c r="J1467" s="430">
        <v>1.98304379219E-2</v>
      </c>
      <c r="K1467" s="430">
        <v>2.1618620662700001E-2</v>
      </c>
      <c r="L1467" s="430">
        <v>1.84247812641E-2</v>
      </c>
      <c r="M1467" s="430">
        <v>2.5818899056700002E-2</v>
      </c>
      <c r="N1467" s="430">
        <v>2.5951247108200001E-2</v>
      </c>
      <c r="O1467" s="430">
        <v>2.70912606051E-2</v>
      </c>
      <c r="P1467" s="430">
        <v>0</v>
      </c>
      <c r="Q1467" s="430">
        <v>0</v>
      </c>
      <c r="R1467" s="430">
        <v>0</v>
      </c>
      <c r="S1467" s="430">
        <v>0</v>
      </c>
      <c r="T1467" s="430">
        <v>0</v>
      </c>
      <c r="U1467" s="430">
        <v>0</v>
      </c>
      <c r="V1467" s="430">
        <v>0</v>
      </c>
      <c r="W1467" s="430">
        <v>0</v>
      </c>
      <c r="X1467" s="430">
        <v>0</v>
      </c>
      <c r="Y1467" s="430">
        <v>0</v>
      </c>
      <c r="Z1467" s="430">
        <v>0</v>
      </c>
      <c r="AA1467" s="430">
        <v>0</v>
      </c>
      <c r="AB1467" s="430">
        <v>0</v>
      </c>
      <c r="AC1467" s="430">
        <v>0</v>
      </c>
      <c r="AD1467" s="430">
        <v>0</v>
      </c>
      <c r="AE1467" s="430">
        <v>0</v>
      </c>
      <c r="AF1467" s="430">
        <v>0</v>
      </c>
      <c r="AG1467" s="430">
        <v>0</v>
      </c>
      <c r="AH1467" s="430">
        <v>0</v>
      </c>
      <c r="AI1467" s="430">
        <v>0</v>
      </c>
      <c r="AJ1467" s="430">
        <v>0</v>
      </c>
      <c r="AK1467" s="430">
        <v>0</v>
      </c>
      <c r="AL1467" s="430">
        <v>0</v>
      </c>
    </row>
    <row r="1468" spans="1:38" x14ac:dyDescent="0.25">
      <c r="A1468" s="430" t="s">
        <v>4274</v>
      </c>
      <c r="B1468" s="430">
        <v>1</v>
      </c>
      <c r="C1468" s="430" t="s">
        <v>4275</v>
      </c>
      <c r="D1468" s="430" t="s">
        <v>4226</v>
      </c>
      <c r="E1468" s="430">
        <v>28</v>
      </c>
      <c r="F1468" s="430">
        <v>0</v>
      </c>
      <c r="G1468" s="430">
        <v>0</v>
      </c>
      <c r="H1468" s="430">
        <v>0</v>
      </c>
      <c r="I1468" s="430">
        <v>0</v>
      </c>
      <c r="J1468" s="430">
        <v>0</v>
      </c>
      <c r="K1468" s="430">
        <v>0</v>
      </c>
      <c r="L1468" s="430">
        <v>0</v>
      </c>
      <c r="M1468" s="430">
        <v>0</v>
      </c>
      <c r="N1468" s="430">
        <v>0</v>
      </c>
      <c r="O1468" s="430">
        <v>0</v>
      </c>
      <c r="P1468" s="430">
        <v>0</v>
      </c>
      <c r="Q1468" s="430">
        <v>0</v>
      </c>
      <c r="R1468" s="430">
        <v>0</v>
      </c>
      <c r="S1468" s="430">
        <v>0</v>
      </c>
      <c r="T1468" s="430">
        <v>0</v>
      </c>
      <c r="U1468" s="430">
        <v>0</v>
      </c>
      <c r="V1468" s="430">
        <v>0</v>
      </c>
      <c r="W1468" s="430">
        <v>0</v>
      </c>
      <c r="X1468" s="430">
        <v>0</v>
      </c>
      <c r="Y1468" s="430">
        <v>0</v>
      </c>
      <c r="Z1468" s="430">
        <v>0</v>
      </c>
      <c r="AA1468" s="430">
        <v>0</v>
      </c>
      <c r="AB1468" s="430">
        <v>0</v>
      </c>
      <c r="AC1468" s="430">
        <v>0</v>
      </c>
      <c r="AD1468" s="430">
        <v>0</v>
      </c>
      <c r="AE1468" s="430">
        <v>0</v>
      </c>
      <c r="AF1468" s="430">
        <v>0</v>
      </c>
      <c r="AG1468" s="430">
        <v>0</v>
      </c>
      <c r="AH1468" s="430">
        <v>0</v>
      </c>
      <c r="AI1468" s="430">
        <v>0</v>
      </c>
      <c r="AJ1468" s="430">
        <v>0</v>
      </c>
      <c r="AK1468" s="430">
        <v>0</v>
      </c>
      <c r="AL1468" s="430">
        <v>0</v>
      </c>
    </row>
    <row r="1469" spans="1:38" x14ac:dyDescent="0.25">
      <c r="A1469" s="430" t="s">
        <v>4274</v>
      </c>
      <c r="B1469" s="430">
        <v>1</v>
      </c>
      <c r="C1469" s="430" t="s">
        <v>4275</v>
      </c>
      <c r="D1469" s="430" t="s">
        <v>4020</v>
      </c>
      <c r="E1469" s="430">
        <v>28</v>
      </c>
      <c r="F1469" s="430">
        <v>0</v>
      </c>
      <c r="G1469" s="430">
        <v>0</v>
      </c>
      <c r="H1469" s="430">
        <v>0</v>
      </c>
      <c r="I1469" s="430">
        <v>0</v>
      </c>
      <c r="J1469" s="430">
        <v>0</v>
      </c>
      <c r="K1469" s="430">
        <v>0</v>
      </c>
      <c r="L1469" s="430">
        <v>0</v>
      </c>
      <c r="M1469" s="430">
        <v>0</v>
      </c>
      <c r="N1469" s="430">
        <v>0</v>
      </c>
      <c r="O1469" s="430">
        <v>0</v>
      </c>
      <c r="P1469" s="430">
        <v>0</v>
      </c>
      <c r="Q1469" s="430">
        <v>0</v>
      </c>
      <c r="R1469" s="430">
        <v>0</v>
      </c>
      <c r="S1469" s="430">
        <v>0</v>
      </c>
      <c r="T1469" s="430">
        <v>0</v>
      </c>
      <c r="U1469" s="430">
        <v>0</v>
      </c>
      <c r="V1469" s="430">
        <v>0</v>
      </c>
      <c r="W1469" s="430">
        <v>0</v>
      </c>
      <c r="X1469" s="430">
        <v>0</v>
      </c>
      <c r="Y1469" s="430">
        <v>0</v>
      </c>
      <c r="Z1469" s="430">
        <v>0</v>
      </c>
      <c r="AA1469" s="430">
        <v>0</v>
      </c>
      <c r="AB1469" s="430">
        <v>0</v>
      </c>
      <c r="AC1469" s="430">
        <v>0</v>
      </c>
      <c r="AD1469" s="430">
        <v>0</v>
      </c>
      <c r="AE1469" s="430">
        <v>0</v>
      </c>
      <c r="AF1469" s="430">
        <v>0</v>
      </c>
      <c r="AG1469" s="430">
        <v>0</v>
      </c>
      <c r="AH1469" s="430">
        <v>0</v>
      </c>
      <c r="AI1469" s="430">
        <v>0</v>
      </c>
      <c r="AJ1469" s="430">
        <v>0</v>
      </c>
      <c r="AK1469" s="430">
        <v>0</v>
      </c>
      <c r="AL1469" s="430">
        <v>0</v>
      </c>
    </row>
    <row r="1470" spans="1:38" x14ac:dyDescent="0.25">
      <c r="A1470" s="430" t="s">
        <v>4274</v>
      </c>
      <c r="B1470" s="430">
        <v>1</v>
      </c>
      <c r="C1470" s="430" t="s">
        <v>4275</v>
      </c>
      <c r="D1470" s="430" t="s">
        <v>4022</v>
      </c>
      <c r="E1470" s="430">
        <v>28</v>
      </c>
      <c r="F1470" s="430">
        <v>0</v>
      </c>
      <c r="G1470" s="430">
        <v>0</v>
      </c>
      <c r="H1470" s="430">
        <v>0</v>
      </c>
      <c r="I1470" s="430">
        <v>0</v>
      </c>
      <c r="J1470" s="430">
        <v>0</v>
      </c>
      <c r="K1470" s="430">
        <v>0</v>
      </c>
      <c r="L1470" s="430">
        <v>0</v>
      </c>
      <c r="M1470" s="430">
        <v>0</v>
      </c>
      <c r="N1470" s="430">
        <v>0</v>
      </c>
      <c r="O1470" s="430">
        <v>0</v>
      </c>
      <c r="P1470" s="430">
        <v>0</v>
      </c>
      <c r="Q1470" s="430">
        <v>0</v>
      </c>
      <c r="R1470" s="430">
        <v>0</v>
      </c>
      <c r="S1470" s="430">
        <v>0</v>
      </c>
      <c r="T1470" s="430">
        <v>0</v>
      </c>
      <c r="U1470" s="430">
        <v>0</v>
      </c>
      <c r="V1470" s="430">
        <v>0</v>
      </c>
      <c r="W1470" s="430">
        <v>0</v>
      </c>
      <c r="X1470" s="430">
        <v>0</v>
      </c>
      <c r="Y1470" s="430">
        <v>0</v>
      </c>
      <c r="Z1470" s="430">
        <v>0</v>
      </c>
      <c r="AA1470" s="430">
        <v>0</v>
      </c>
      <c r="AB1470" s="430">
        <v>0</v>
      </c>
      <c r="AC1470" s="430">
        <v>0</v>
      </c>
      <c r="AD1470" s="430">
        <v>0</v>
      </c>
      <c r="AE1470" s="430">
        <v>0</v>
      </c>
      <c r="AF1470" s="430">
        <v>0</v>
      </c>
      <c r="AG1470" s="430">
        <v>0</v>
      </c>
      <c r="AH1470" s="430">
        <v>0</v>
      </c>
      <c r="AI1470" s="430">
        <v>0</v>
      </c>
      <c r="AJ1470" s="430">
        <v>0</v>
      </c>
      <c r="AK1470" s="430">
        <v>0</v>
      </c>
      <c r="AL1470" s="430">
        <v>0</v>
      </c>
    </row>
    <row r="1471" spans="1:38" x14ac:dyDescent="0.25">
      <c r="A1471" s="430" t="s">
        <v>4274</v>
      </c>
      <c r="B1471" s="430">
        <v>1</v>
      </c>
      <c r="C1471" s="430" t="s">
        <v>4275</v>
      </c>
      <c r="D1471" s="430" t="s">
        <v>4024</v>
      </c>
      <c r="E1471" s="430">
        <v>28</v>
      </c>
      <c r="F1471" s="430">
        <v>0</v>
      </c>
      <c r="G1471" s="430">
        <v>0</v>
      </c>
      <c r="H1471" s="430">
        <v>0</v>
      </c>
      <c r="I1471" s="430">
        <v>0</v>
      </c>
      <c r="J1471" s="430">
        <v>0</v>
      </c>
      <c r="K1471" s="430">
        <v>0</v>
      </c>
      <c r="L1471" s="430">
        <v>0</v>
      </c>
      <c r="M1471" s="430">
        <v>0</v>
      </c>
      <c r="N1471" s="430">
        <v>0</v>
      </c>
      <c r="O1471" s="430">
        <v>0</v>
      </c>
      <c r="P1471" s="430">
        <v>0</v>
      </c>
      <c r="Q1471" s="430">
        <v>0</v>
      </c>
      <c r="R1471" s="430">
        <v>0</v>
      </c>
      <c r="S1471" s="430">
        <v>0</v>
      </c>
      <c r="T1471" s="430">
        <v>0</v>
      </c>
      <c r="U1471" s="430">
        <v>0</v>
      </c>
      <c r="V1471" s="430">
        <v>0</v>
      </c>
      <c r="W1471" s="430">
        <v>0</v>
      </c>
      <c r="X1471" s="430">
        <v>0</v>
      </c>
      <c r="Y1471" s="430">
        <v>0</v>
      </c>
      <c r="Z1471" s="430">
        <v>0</v>
      </c>
      <c r="AA1471" s="430">
        <v>0</v>
      </c>
      <c r="AB1471" s="430">
        <v>0</v>
      </c>
      <c r="AC1471" s="430">
        <v>0</v>
      </c>
      <c r="AD1471" s="430">
        <v>0</v>
      </c>
      <c r="AE1471" s="430">
        <v>0</v>
      </c>
      <c r="AF1471" s="430">
        <v>0</v>
      </c>
      <c r="AG1471" s="430">
        <v>0</v>
      </c>
      <c r="AH1471" s="430">
        <v>0</v>
      </c>
      <c r="AI1471" s="430">
        <v>0</v>
      </c>
      <c r="AJ1471" s="430">
        <v>0</v>
      </c>
      <c r="AK1471" s="430">
        <v>0</v>
      </c>
      <c r="AL1471" s="430">
        <v>0</v>
      </c>
    </row>
    <row r="1472" spans="1:38" x14ac:dyDescent="0.25">
      <c r="A1472" s="430" t="s">
        <v>4274</v>
      </c>
      <c r="B1472" s="430">
        <v>1</v>
      </c>
      <c r="C1472" s="430" t="s">
        <v>4275</v>
      </c>
      <c r="D1472" s="430" t="s">
        <v>4026</v>
      </c>
      <c r="E1472" s="430">
        <v>28</v>
      </c>
      <c r="F1472" s="430">
        <v>0</v>
      </c>
      <c r="G1472" s="430">
        <v>0</v>
      </c>
      <c r="H1472" s="430">
        <v>0</v>
      </c>
      <c r="I1472" s="430">
        <v>0</v>
      </c>
      <c r="J1472" s="430">
        <v>0</v>
      </c>
      <c r="K1472" s="430">
        <v>0</v>
      </c>
      <c r="L1472" s="430">
        <v>0</v>
      </c>
      <c r="M1472" s="430">
        <v>0</v>
      </c>
      <c r="N1472" s="430">
        <v>0</v>
      </c>
      <c r="O1472" s="430">
        <v>0</v>
      </c>
      <c r="P1472" s="430">
        <v>0</v>
      </c>
      <c r="Q1472" s="430">
        <v>0</v>
      </c>
      <c r="R1472" s="430">
        <v>0</v>
      </c>
      <c r="S1472" s="430">
        <v>0</v>
      </c>
      <c r="T1472" s="430">
        <v>0</v>
      </c>
      <c r="U1472" s="430">
        <v>2.92892730431E-2</v>
      </c>
      <c r="V1472" s="430">
        <v>0</v>
      </c>
      <c r="W1472" s="430">
        <v>0</v>
      </c>
      <c r="X1472" s="430">
        <v>0</v>
      </c>
      <c r="Y1472" s="430">
        <v>0</v>
      </c>
      <c r="Z1472" s="430">
        <v>0</v>
      </c>
      <c r="AA1472" s="430">
        <v>0</v>
      </c>
      <c r="AB1472" s="430">
        <v>0</v>
      </c>
      <c r="AC1472" s="430">
        <v>0</v>
      </c>
      <c r="AD1472" s="430">
        <v>0</v>
      </c>
      <c r="AE1472" s="430">
        <v>0</v>
      </c>
      <c r="AF1472" s="430">
        <v>0</v>
      </c>
      <c r="AG1472" s="430">
        <v>0</v>
      </c>
      <c r="AH1472" s="430">
        <v>0</v>
      </c>
      <c r="AI1472" s="430">
        <v>0</v>
      </c>
      <c r="AJ1472" s="430">
        <v>0</v>
      </c>
      <c r="AK1472" s="430">
        <v>0</v>
      </c>
      <c r="AL1472" s="430">
        <v>0</v>
      </c>
    </row>
    <row r="1473" spans="1:38" x14ac:dyDescent="0.25">
      <c r="A1473" s="430" t="s">
        <v>4274</v>
      </c>
      <c r="B1473" s="430">
        <v>1</v>
      </c>
      <c r="C1473" s="430" t="s">
        <v>4275</v>
      </c>
      <c r="D1473" s="430" t="s">
        <v>4028</v>
      </c>
      <c r="E1473" s="430">
        <v>28</v>
      </c>
      <c r="F1473" s="430">
        <v>4.0373018642100002E-2</v>
      </c>
      <c r="G1473" s="430">
        <v>3.7933342627099999E-2</v>
      </c>
      <c r="H1473" s="430">
        <v>3.8220938757099997E-2</v>
      </c>
      <c r="I1473" s="430">
        <v>3.7999861459900003E-2</v>
      </c>
      <c r="J1473" s="430">
        <v>3.96608758438E-2</v>
      </c>
      <c r="K1473" s="430">
        <v>4.3237241325400001E-2</v>
      </c>
      <c r="L1473" s="430">
        <v>3.6849562528099997E-2</v>
      </c>
      <c r="M1473" s="430">
        <v>5.1637798113400003E-2</v>
      </c>
      <c r="N1473" s="430">
        <v>5.1902494216499999E-2</v>
      </c>
      <c r="O1473" s="430">
        <v>5.4182521210299997E-2</v>
      </c>
      <c r="P1473" s="430">
        <v>5.74573492162E-2</v>
      </c>
      <c r="Q1473" s="430">
        <v>5.4481663340999999E-2</v>
      </c>
      <c r="R1473" s="430">
        <v>5.9696450013800001E-2</v>
      </c>
      <c r="S1473" s="430">
        <v>6.1160903515499999E-2</v>
      </c>
      <c r="T1473" s="430">
        <v>6.86631293665E-2</v>
      </c>
      <c r="U1473" s="430">
        <v>5.8578546086200001E-2</v>
      </c>
      <c r="V1473" s="430">
        <v>7.5256051762600001E-2</v>
      </c>
      <c r="W1473" s="430">
        <v>6.6521926833600004E-2</v>
      </c>
      <c r="X1473" s="430">
        <v>6.4745640402799995E-2</v>
      </c>
      <c r="Y1473" s="430">
        <v>6.2199629851999998E-2</v>
      </c>
      <c r="Z1473" s="430">
        <v>4.4502421913299998E-2</v>
      </c>
      <c r="AA1473" s="430">
        <v>5.1546121863700001E-2</v>
      </c>
      <c r="AB1473" s="430">
        <v>5.1277721420799997E-2</v>
      </c>
      <c r="AC1473" s="430">
        <v>6.54732752582E-2</v>
      </c>
      <c r="AD1473" s="430">
        <v>4.2761344073899997E-2</v>
      </c>
      <c r="AE1473" s="430">
        <v>4.3714843157199999E-2</v>
      </c>
      <c r="AF1473" s="430">
        <v>4.6628666715699998E-2</v>
      </c>
      <c r="AG1473" s="430">
        <v>5.2912721052199997E-2</v>
      </c>
      <c r="AH1473" s="430">
        <v>6.7379921738099993E-2</v>
      </c>
      <c r="AI1473" s="430">
        <v>7.2258731126899997E-2</v>
      </c>
      <c r="AJ1473" s="430">
        <v>6.7844968275299997E-2</v>
      </c>
      <c r="AK1473" s="430">
        <v>4.3339445538200003E-2</v>
      </c>
      <c r="AL1473" s="430">
        <v>0</v>
      </c>
    </row>
    <row r="1474" spans="1:38" x14ac:dyDescent="0.25">
      <c r="A1474" s="430" t="s">
        <v>4274</v>
      </c>
      <c r="B1474" s="430">
        <v>1</v>
      </c>
      <c r="C1474" s="430" t="s">
        <v>4275</v>
      </c>
      <c r="D1474" s="430" t="s">
        <v>4030</v>
      </c>
      <c r="E1474" s="430">
        <v>28</v>
      </c>
      <c r="F1474" s="430">
        <v>0</v>
      </c>
      <c r="G1474" s="430">
        <v>0</v>
      </c>
      <c r="H1474" s="430">
        <v>0</v>
      </c>
      <c r="I1474" s="430">
        <v>0</v>
      </c>
      <c r="J1474" s="430">
        <v>0</v>
      </c>
      <c r="K1474" s="430">
        <v>0</v>
      </c>
      <c r="L1474" s="430">
        <v>0</v>
      </c>
      <c r="M1474" s="430">
        <v>0</v>
      </c>
      <c r="N1474" s="430">
        <v>0</v>
      </c>
      <c r="O1474" s="430">
        <v>0</v>
      </c>
      <c r="P1474" s="430">
        <v>0</v>
      </c>
      <c r="Q1474" s="430">
        <v>0</v>
      </c>
      <c r="R1474" s="430">
        <v>0</v>
      </c>
      <c r="S1474" s="430">
        <v>0</v>
      </c>
      <c r="T1474" s="430">
        <v>0</v>
      </c>
      <c r="U1474" s="430">
        <v>0</v>
      </c>
      <c r="V1474" s="430">
        <v>0</v>
      </c>
      <c r="W1474" s="430">
        <v>0</v>
      </c>
      <c r="X1474" s="430">
        <v>0</v>
      </c>
      <c r="Y1474" s="430">
        <v>0</v>
      </c>
      <c r="Z1474" s="430">
        <v>0</v>
      </c>
      <c r="AA1474" s="430">
        <v>0</v>
      </c>
      <c r="AB1474" s="430">
        <v>0</v>
      </c>
      <c r="AC1474" s="430">
        <v>0</v>
      </c>
      <c r="AD1474" s="430">
        <v>0</v>
      </c>
      <c r="AE1474" s="430">
        <v>0</v>
      </c>
      <c r="AF1474" s="430">
        <v>0</v>
      </c>
      <c r="AG1474" s="430">
        <v>0</v>
      </c>
      <c r="AH1474" s="430">
        <v>0</v>
      </c>
      <c r="AI1474" s="430">
        <v>0</v>
      </c>
      <c r="AJ1474" s="430">
        <v>0</v>
      </c>
      <c r="AK1474" s="430">
        <v>0</v>
      </c>
      <c r="AL1474" s="430">
        <v>0</v>
      </c>
    </row>
    <row r="1475" spans="1:38" x14ac:dyDescent="0.25">
      <c r="A1475" s="430" t="s">
        <v>4274</v>
      </c>
      <c r="B1475" s="430">
        <v>1</v>
      </c>
      <c r="C1475" s="430" t="s">
        <v>4275</v>
      </c>
      <c r="D1475" s="430" t="s">
        <v>4032</v>
      </c>
      <c r="E1475" s="430">
        <v>28</v>
      </c>
      <c r="F1475" s="430">
        <v>0</v>
      </c>
      <c r="G1475" s="430">
        <v>0</v>
      </c>
      <c r="H1475" s="430">
        <v>0</v>
      </c>
      <c r="I1475" s="430">
        <v>0</v>
      </c>
      <c r="J1475" s="430">
        <v>0</v>
      </c>
      <c r="K1475" s="430">
        <v>0</v>
      </c>
      <c r="L1475" s="430">
        <v>0</v>
      </c>
      <c r="M1475" s="430">
        <v>0</v>
      </c>
      <c r="N1475" s="430">
        <v>0</v>
      </c>
      <c r="O1475" s="430">
        <v>0</v>
      </c>
      <c r="P1475" s="430">
        <v>0</v>
      </c>
      <c r="Q1475" s="430">
        <v>0</v>
      </c>
      <c r="R1475" s="430">
        <v>0</v>
      </c>
      <c r="S1475" s="430">
        <v>0</v>
      </c>
      <c r="T1475" s="430">
        <v>0</v>
      </c>
      <c r="U1475" s="430">
        <v>0</v>
      </c>
      <c r="V1475" s="430">
        <v>0</v>
      </c>
      <c r="W1475" s="430">
        <v>0</v>
      </c>
      <c r="X1475" s="430">
        <v>0</v>
      </c>
      <c r="Y1475" s="430">
        <v>0</v>
      </c>
      <c r="Z1475" s="430">
        <v>0</v>
      </c>
      <c r="AA1475" s="430">
        <v>0</v>
      </c>
      <c r="AB1475" s="430">
        <v>0</v>
      </c>
      <c r="AC1475" s="430">
        <v>0</v>
      </c>
      <c r="AD1475" s="430">
        <v>0</v>
      </c>
      <c r="AE1475" s="430">
        <v>0</v>
      </c>
      <c r="AF1475" s="430">
        <v>0</v>
      </c>
      <c r="AG1475" s="430">
        <v>0</v>
      </c>
      <c r="AH1475" s="430">
        <v>0</v>
      </c>
      <c r="AI1475" s="430">
        <v>0</v>
      </c>
      <c r="AJ1475" s="430">
        <v>0</v>
      </c>
      <c r="AK1475" s="430">
        <v>0</v>
      </c>
      <c r="AL1475" s="430">
        <v>0</v>
      </c>
    </row>
    <row r="1476" spans="1:38" x14ac:dyDescent="0.25">
      <c r="A1476" s="430" t="s">
        <v>4274</v>
      </c>
      <c r="B1476" s="430">
        <v>1</v>
      </c>
      <c r="C1476" s="430" t="s">
        <v>4275</v>
      </c>
      <c r="D1476" s="430" t="s">
        <v>4034</v>
      </c>
      <c r="E1476" s="430">
        <v>28</v>
      </c>
      <c r="F1476" s="430">
        <v>2.0186509321099999E-2</v>
      </c>
      <c r="G1476" s="430">
        <v>1.8966671313500001E-2</v>
      </c>
      <c r="H1476" s="430">
        <v>1.91104693786E-2</v>
      </c>
      <c r="I1476" s="430">
        <v>1.89999307299E-2</v>
      </c>
      <c r="J1476" s="430">
        <v>1.98304379219E-2</v>
      </c>
      <c r="K1476" s="430">
        <v>2.1618620662700001E-2</v>
      </c>
      <c r="L1476" s="430">
        <v>3.6849562528099997E-2</v>
      </c>
      <c r="M1476" s="430">
        <v>2.5818899056700002E-2</v>
      </c>
      <c r="N1476" s="430">
        <v>2.5951247108200001E-2</v>
      </c>
      <c r="O1476" s="430">
        <v>2.70912606051E-2</v>
      </c>
      <c r="P1476" s="430">
        <v>2.87286746081E-2</v>
      </c>
      <c r="Q1476" s="430">
        <v>2.7240831670499999E-2</v>
      </c>
      <c r="R1476" s="430">
        <v>2.98482250069E-2</v>
      </c>
      <c r="S1476" s="430">
        <v>3.0580451757800001E-2</v>
      </c>
      <c r="T1476" s="430">
        <v>3.4331564683300002E-2</v>
      </c>
      <c r="U1476" s="430">
        <v>2.92892730431E-2</v>
      </c>
      <c r="V1476" s="430">
        <v>3.7628025881300001E-2</v>
      </c>
      <c r="W1476" s="430">
        <v>3.3260963416800002E-2</v>
      </c>
      <c r="X1476" s="430">
        <v>3.2372820201399997E-2</v>
      </c>
      <c r="Y1476" s="430">
        <v>3.1099814925999999E-2</v>
      </c>
      <c r="Z1476" s="430">
        <v>0</v>
      </c>
      <c r="AA1476" s="430">
        <v>0</v>
      </c>
      <c r="AB1476" s="430">
        <v>0</v>
      </c>
      <c r="AC1476" s="430">
        <v>0</v>
      </c>
      <c r="AD1476" s="430">
        <v>0</v>
      </c>
      <c r="AE1476" s="430">
        <v>0</v>
      </c>
      <c r="AF1476" s="430">
        <v>0</v>
      </c>
      <c r="AG1476" s="430">
        <v>0</v>
      </c>
      <c r="AH1476" s="430">
        <v>0</v>
      </c>
      <c r="AI1476" s="430">
        <v>0</v>
      </c>
      <c r="AJ1476" s="430">
        <v>0</v>
      </c>
      <c r="AK1476" s="430">
        <v>0</v>
      </c>
      <c r="AL1476" s="430">
        <v>0</v>
      </c>
    </row>
    <row r="1477" spans="1:38" x14ac:dyDescent="0.25">
      <c r="A1477" s="430" t="s">
        <v>4274</v>
      </c>
      <c r="B1477" s="430">
        <v>1</v>
      </c>
      <c r="C1477" s="430" t="s">
        <v>4275</v>
      </c>
      <c r="D1477" s="430" t="s">
        <v>4036</v>
      </c>
      <c r="E1477" s="430">
        <v>28</v>
      </c>
      <c r="F1477" s="430">
        <v>0</v>
      </c>
      <c r="G1477" s="430">
        <v>0</v>
      </c>
      <c r="H1477" s="430">
        <v>0</v>
      </c>
      <c r="I1477" s="430">
        <v>0</v>
      </c>
      <c r="J1477" s="430">
        <v>0</v>
      </c>
      <c r="K1477" s="430">
        <v>0</v>
      </c>
      <c r="L1477" s="430">
        <v>0</v>
      </c>
      <c r="M1477" s="430">
        <v>0</v>
      </c>
      <c r="N1477" s="430">
        <v>0</v>
      </c>
      <c r="O1477" s="430">
        <v>0</v>
      </c>
      <c r="P1477" s="430">
        <v>0</v>
      </c>
      <c r="Q1477" s="430">
        <v>0</v>
      </c>
      <c r="R1477" s="430">
        <v>0</v>
      </c>
      <c r="S1477" s="430">
        <v>0</v>
      </c>
      <c r="T1477" s="430">
        <v>0</v>
      </c>
      <c r="U1477" s="430">
        <v>0</v>
      </c>
      <c r="V1477" s="430">
        <v>0</v>
      </c>
      <c r="W1477" s="430">
        <v>0</v>
      </c>
      <c r="X1477" s="430">
        <v>0</v>
      </c>
      <c r="Y1477" s="430">
        <v>0</v>
      </c>
      <c r="Z1477" s="430">
        <v>0</v>
      </c>
      <c r="AA1477" s="430">
        <v>0</v>
      </c>
      <c r="AB1477" s="430">
        <v>0</v>
      </c>
      <c r="AC1477" s="430">
        <v>0</v>
      </c>
      <c r="AD1477" s="430">
        <v>0</v>
      </c>
      <c r="AE1477" s="430">
        <v>0</v>
      </c>
      <c r="AF1477" s="430">
        <v>0</v>
      </c>
      <c r="AG1477" s="430">
        <v>0</v>
      </c>
      <c r="AH1477" s="430">
        <v>0</v>
      </c>
      <c r="AI1477" s="430">
        <v>0</v>
      </c>
      <c r="AJ1477" s="430">
        <v>0</v>
      </c>
      <c r="AK1477" s="430">
        <v>0</v>
      </c>
      <c r="AL1477" s="430">
        <v>0</v>
      </c>
    </row>
    <row r="1478" spans="1:38" x14ac:dyDescent="0.25">
      <c r="A1478" s="430" t="s">
        <v>4274</v>
      </c>
      <c r="B1478" s="430">
        <v>1</v>
      </c>
      <c r="C1478" s="430" t="s">
        <v>4275</v>
      </c>
      <c r="D1478" s="430" t="s">
        <v>4038</v>
      </c>
      <c r="E1478" s="430">
        <v>28</v>
      </c>
      <c r="F1478" s="430">
        <v>0</v>
      </c>
      <c r="G1478" s="430">
        <v>0</v>
      </c>
      <c r="H1478" s="430">
        <v>0</v>
      </c>
      <c r="I1478" s="430">
        <v>0</v>
      </c>
      <c r="J1478" s="430">
        <v>0</v>
      </c>
      <c r="K1478" s="430">
        <v>0</v>
      </c>
      <c r="L1478" s="430">
        <v>0</v>
      </c>
      <c r="M1478" s="430">
        <v>0</v>
      </c>
      <c r="N1478" s="430">
        <v>0</v>
      </c>
      <c r="O1478" s="430">
        <v>0</v>
      </c>
      <c r="P1478" s="430">
        <v>0</v>
      </c>
      <c r="Q1478" s="430">
        <v>0</v>
      </c>
      <c r="R1478" s="430">
        <v>0</v>
      </c>
      <c r="S1478" s="430">
        <v>0</v>
      </c>
      <c r="T1478" s="430">
        <v>0</v>
      </c>
      <c r="U1478" s="430">
        <v>0</v>
      </c>
      <c r="V1478" s="430">
        <v>0</v>
      </c>
      <c r="W1478" s="430">
        <v>0</v>
      </c>
      <c r="X1478" s="430">
        <v>0</v>
      </c>
      <c r="Y1478" s="430">
        <v>0</v>
      </c>
      <c r="Z1478" s="430">
        <v>0</v>
      </c>
      <c r="AA1478" s="430">
        <v>0</v>
      </c>
      <c r="AB1478" s="430">
        <v>0</v>
      </c>
      <c r="AC1478" s="430">
        <v>0</v>
      </c>
      <c r="AD1478" s="430">
        <v>0</v>
      </c>
      <c r="AE1478" s="430">
        <v>0</v>
      </c>
      <c r="AF1478" s="430">
        <v>0</v>
      </c>
      <c r="AG1478" s="430">
        <v>0</v>
      </c>
      <c r="AH1478" s="430">
        <v>0</v>
      </c>
      <c r="AI1478" s="430">
        <v>0</v>
      </c>
      <c r="AJ1478" s="430">
        <v>0</v>
      </c>
      <c r="AK1478" s="430">
        <v>0</v>
      </c>
      <c r="AL1478" s="430">
        <v>0</v>
      </c>
    </row>
    <row r="1479" spans="1:38" x14ac:dyDescent="0.25">
      <c r="A1479" s="430" t="s">
        <v>4274</v>
      </c>
      <c r="B1479" s="430">
        <v>1</v>
      </c>
      <c r="C1479" s="430" t="s">
        <v>4275</v>
      </c>
      <c r="D1479" s="430" t="s">
        <v>4040</v>
      </c>
      <c r="E1479" s="430">
        <v>28</v>
      </c>
      <c r="F1479" s="430">
        <v>0</v>
      </c>
      <c r="G1479" s="430">
        <v>0</v>
      </c>
      <c r="H1479" s="430">
        <v>0</v>
      </c>
      <c r="I1479" s="430">
        <v>0</v>
      </c>
      <c r="J1479" s="430">
        <v>0</v>
      </c>
      <c r="K1479" s="430">
        <v>0</v>
      </c>
      <c r="L1479" s="430">
        <v>0</v>
      </c>
      <c r="M1479" s="430">
        <v>0</v>
      </c>
      <c r="N1479" s="430">
        <v>0</v>
      </c>
      <c r="O1479" s="430">
        <v>0</v>
      </c>
      <c r="P1479" s="430">
        <v>0</v>
      </c>
      <c r="Q1479" s="430">
        <v>0</v>
      </c>
      <c r="R1479" s="430">
        <v>0</v>
      </c>
      <c r="S1479" s="430">
        <v>0</v>
      </c>
      <c r="T1479" s="430">
        <v>0</v>
      </c>
      <c r="U1479" s="430">
        <v>0</v>
      </c>
      <c r="V1479" s="430">
        <v>0</v>
      </c>
      <c r="W1479" s="430">
        <v>0</v>
      </c>
      <c r="X1479" s="430">
        <v>0</v>
      </c>
      <c r="Y1479" s="430">
        <v>0</v>
      </c>
      <c r="Z1479" s="430">
        <v>0</v>
      </c>
      <c r="AA1479" s="430">
        <v>0</v>
      </c>
      <c r="AB1479" s="430">
        <v>0</v>
      </c>
      <c r="AC1479" s="430">
        <v>0</v>
      </c>
      <c r="AD1479" s="430">
        <v>0</v>
      </c>
      <c r="AE1479" s="430">
        <v>0</v>
      </c>
      <c r="AF1479" s="430">
        <v>0</v>
      </c>
      <c r="AG1479" s="430">
        <v>0</v>
      </c>
      <c r="AH1479" s="430">
        <v>0</v>
      </c>
      <c r="AI1479" s="430">
        <v>0</v>
      </c>
      <c r="AJ1479" s="430">
        <v>0</v>
      </c>
      <c r="AK1479" s="430">
        <v>0</v>
      </c>
      <c r="AL1479" s="430">
        <v>0</v>
      </c>
    </row>
    <row r="1480" spans="1:38" x14ac:dyDescent="0.25">
      <c r="A1480" s="430" t="s">
        <v>4274</v>
      </c>
      <c r="B1480" s="430">
        <v>1</v>
      </c>
      <c r="C1480" s="430" t="s">
        <v>4275</v>
      </c>
      <c r="D1480" s="430" t="s">
        <v>4042</v>
      </c>
      <c r="E1480" s="430">
        <v>28</v>
      </c>
      <c r="F1480" s="430">
        <v>0</v>
      </c>
      <c r="G1480" s="430">
        <v>0</v>
      </c>
      <c r="H1480" s="430">
        <v>0</v>
      </c>
      <c r="I1480" s="430">
        <v>0</v>
      </c>
      <c r="J1480" s="430">
        <v>0</v>
      </c>
      <c r="K1480" s="430">
        <v>0</v>
      </c>
      <c r="L1480" s="430">
        <v>0</v>
      </c>
      <c r="M1480" s="430">
        <v>0</v>
      </c>
      <c r="N1480" s="430">
        <v>0</v>
      </c>
      <c r="O1480" s="430">
        <v>0</v>
      </c>
      <c r="P1480" s="430">
        <v>0</v>
      </c>
      <c r="Q1480" s="430">
        <v>0</v>
      </c>
      <c r="R1480" s="430">
        <v>0</v>
      </c>
      <c r="S1480" s="430">
        <v>0</v>
      </c>
      <c r="T1480" s="430">
        <v>0</v>
      </c>
      <c r="U1480" s="430">
        <v>0</v>
      </c>
      <c r="V1480" s="430">
        <v>0</v>
      </c>
      <c r="W1480" s="430">
        <v>0</v>
      </c>
      <c r="X1480" s="430">
        <v>0</v>
      </c>
      <c r="Y1480" s="430">
        <v>0</v>
      </c>
      <c r="Z1480" s="430">
        <v>0</v>
      </c>
      <c r="AA1480" s="430">
        <v>0</v>
      </c>
      <c r="AB1480" s="430">
        <v>0</v>
      </c>
      <c r="AC1480" s="430">
        <v>0</v>
      </c>
      <c r="AD1480" s="430">
        <v>0</v>
      </c>
      <c r="AE1480" s="430">
        <v>0</v>
      </c>
      <c r="AF1480" s="430">
        <v>0</v>
      </c>
      <c r="AG1480" s="430">
        <v>0</v>
      </c>
      <c r="AH1480" s="430">
        <v>0</v>
      </c>
      <c r="AI1480" s="430">
        <v>0</v>
      </c>
      <c r="AJ1480" s="430">
        <v>0</v>
      </c>
      <c r="AK1480" s="430">
        <v>0</v>
      </c>
      <c r="AL1480" s="430">
        <v>0</v>
      </c>
    </row>
    <row r="1481" spans="1:38" x14ac:dyDescent="0.25">
      <c r="A1481" s="430" t="s">
        <v>4274</v>
      </c>
      <c r="B1481" s="430">
        <v>1</v>
      </c>
      <c r="C1481" s="430" t="s">
        <v>4275</v>
      </c>
      <c r="D1481" s="430" t="s">
        <v>4044</v>
      </c>
      <c r="E1481" s="430">
        <v>28</v>
      </c>
      <c r="F1481" s="430">
        <v>4.0373018642100002E-2</v>
      </c>
      <c r="G1481" s="430">
        <v>3.7933342627099999E-2</v>
      </c>
      <c r="H1481" s="430">
        <v>3.8220938757099997E-2</v>
      </c>
      <c r="I1481" s="430">
        <v>3.7999861459900003E-2</v>
      </c>
      <c r="J1481" s="430">
        <v>3.96608758438E-2</v>
      </c>
      <c r="K1481" s="430">
        <v>4.3237241325400001E-2</v>
      </c>
      <c r="L1481" s="430">
        <v>3.6849562528099997E-2</v>
      </c>
      <c r="M1481" s="430">
        <v>5.1637798113400003E-2</v>
      </c>
      <c r="N1481" s="430">
        <v>5.1902494216499999E-2</v>
      </c>
      <c r="O1481" s="430">
        <v>2.70912606051E-2</v>
      </c>
      <c r="P1481" s="430">
        <v>2.87286746081E-2</v>
      </c>
      <c r="Q1481" s="430">
        <v>2.7240831670499999E-2</v>
      </c>
      <c r="R1481" s="430">
        <v>2.98482250069E-2</v>
      </c>
      <c r="S1481" s="430">
        <v>3.0580451757800001E-2</v>
      </c>
      <c r="T1481" s="430">
        <v>3.4331564683300002E-2</v>
      </c>
      <c r="U1481" s="430">
        <v>2.92892730431E-2</v>
      </c>
      <c r="V1481" s="430">
        <v>3.7628025881300001E-2</v>
      </c>
      <c r="W1481" s="430">
        <v>3.3260963416800002E-2</v>
      </c>
      <c r="X1481" s="430">
        <v>3.2372820201399997E-2</v>
      </c>
      <c r="Y1481" s="430">
        <v>3.1099814925999999E-2</v>
      </c>
      <c r="Z1481" s="430">
        <v>3.2738259635299999E-2</v>
      </c>
      <c r="AA1481" s="430">
        <v>3.6234679694400002E-2</v>
      </c>
      <c r="AB1481" s="430">
        <v>3.6464800044200003E-2</v>
      </c>
      <c r="AC1481" s="430">
        <v>5.9559658151599998E-2</v>
      </c>
      <c r="AD1481" s="430">
        <v>6.5580996150000001E-2</v>
      </c>
      <c r="AE1481" s="430">
        <v>7.6713152246999997E-2</v>
      </c>
      <c r="AF1481" s="430">
        <v>7.2302908393800006E-2</v>
      </c>
      <c r="AG1481" s="430">
        <v>0.1247307124236</v>
      </c>
      <c r="AH1481" s="430">
        <v>9.3497587688200004E-2</v>
      </c>
      <c r="AI1481" s="430">
        <v>9.2286853717100006E-2</v>
      </c>
      <c r="AJ1481" s="430">
        <v>5.0504522889400001E-2</v>
      </c>
      <c r="AK1481" s="430">
        <v>5.8982463891800001E-2</v>
      </c>
      <c r="AL1481" s="430">
        <v>0</v>
      </c>
    </row>
    <row r="1482" spans="1:38" x14ac:dyDescent="0.25">
      <c r="A1482" s="430" t="s">
        <v>4274</v>
      </c>
      <c r="B1482" s="430">
        <v>1</v>
      </c>
      <c r="C1482" s="430" t="s">
        <v>4275</v>
      </c>
      <c r="D1482" s="430" t="s">
        <v>4046</v>
      </c>
      <c r="E1482" s="430">
        <v>28</v>
      </c>
      <c r="F1482" s="430">
        <v>0.1166444347526</v>
      </c>
      <c r="G1482" s="430">
        <v>0.1095958008053</v>
      </c>
      <c r="H1482" s="430">
        <v>0.11042671435</v>
      </c>
      <c r="I1482" s="430">
        <v>0.1097879848905</v>
      </c>
      <c r="J1482" s="430">
        <v>0.11458693454670001</v>
      </c>
      <c r="K1482" s="430">
        <v>0.1249196553612</v>
      </c>
      <c r="L1482" s="430">
        <v>0.1064645779915</v>
      </c>
      <c r="M1482" s="430">
        <v>0.1491902754709</v>
      </c>
      <c r="N1482" s="430">
        <v>0.14995502698970001</v>
      </c>
      <c r="O1482" s="430">
        <v>0.15654240808870001</v>
      </c>
      <c r="P1482" s="430">
        <v>0.16600393646850001</v>
      </c>
      <c r="Q1482" s="430">
        <v>0.1574066799693</v>
      </c>
      <c r="R1482" s="430">
        <v>0.17247307491</v>
      </c>
      <c r="S1482" s="430">
        <v>0.1767041271491</v>
      </c>
      <c r="T1482" s="430">
        <v>0.1335212238007</v>
      </c>
      <c r="U1482" s="430">
        <v>0.1139109043536</v>
      </c>
      <c r="V1482" s="430">
        <v>0.1087136894243</v>
      </c>
      <c r="W1482" s="430">
        <v>0.1293574755818</v>
      </c>
      <c r="X1482" s="430">
        <v>0.12590333738199999</v>
      </c>
      <c r="Y1482" s="430">
        <v>0.1209524059623</v>
      </c>
      <c r="Z1482" s="430">
        <v>0.19829038725920001</v>
      </c>
      <c r="AA1482" s="430">
        <v>0.19387609810180001</v>
      </c>
      <c r="AB1482" s="430">
        <v>0.15067366780149999</v>
      </c>
      <c r="AC1482" s="430">
        <v>0.14419877805459999</v>
      </c>
      <c r="AD1482" s="430">
        <v>7.6145070423000005E-2</v>
      </c>
      <c r="AE1482" s="430">
        <v>8.3470468685599999E-2</v>
      </c>
      <c r="AF1482" s="430">
        <v>7.4947078794000005E-2</v>
      </c>
      <c r="AG1482" s="430">
        <v>6.4806060404600005E-2</v>
      </c>
      <c r="AH1482" s="430">
        <v>7.3808753501700006E-2</v>
      </c>
      <c r="AI1482" s="430">
        <v>6.9889176881300002E-2</v>
      </c>
      <c r="AJ1482" s="430">
        <v>5.4490332255699998E-2</v>
      </c>
      <c r="AK1482" s="430">
        <v>6.3325431464099996E-2</v>
      </c>
      <c r="AL1482" s="430">
        <v>0</v>
      </c>
    </row>
    <row r="1483" spans="1:38" x14ac:dyDescent="0.25">
      <c r="A1483" s="430" t="s">
        <v>4274</v>
      </c>
      <c r="B1483" s="430">
        <v>1</v>
      </c>
      <c r="C1483" s="430" t="s">
        <v>4275</v>
      </c>
      <c r="D1483" s="430" t="s">
        <v>4227</v>
      </c>
      <c r="E1483" s="430">
        <v>28</v>
      </c>
      <c r="F1483" s="430">
        <v>0</v>
      </c>
      <c r="G1483" s="430">
        <v>0</v>
      </c>
      <c r="H1483" s="430">
        <v>0</v>
      </c>
      <c r="I1483" s="430">
        <v>0</v>
      </c>
      <c r="J1483" s="430">
        <v>0</v>
      </c>
      <c r="K1483" s="430">
        <v>0</v>
      </c>
      <c r="L1483" s="430">
        <v>0</v>
      </c>
      <c r="M1483" s="430">
        <v>0</v>
      </c>
      <c r="N1483" s="430">
        <v>0</v>
      </c>
      <c r="O1483" s="430">
        <v>0</v>
      </c>
      <c r="P1483" s="430">
        <v>0</v>
      </c>
      <c r="Q1483" s="430">
        <v>0</v>
      </c>
      <c r="R1483" s="430">
        <v>0</v>
      </c>
      <c r="S1483" s="430">
        <v>0</v>
      </c>
      <c r="T1483" s="430">
        <v>0</v>
      </c>
      <c r="U1483" s="430">
        <v>0</v>
      </c>
      <c r="V1483" s="430">
        <v>0</v>
      </c>
      <c r="W1483" s="430">
        <v>0</v>
      </c>
      <c r="X1483" s="430">
        <v>0</v>
      </c>
      <c r="Y1483" s="430">
        <v>0</v>
      </c>
      <c r="Z1483" s="430">
        <v>0</v>
      </c>
      <c r="AA1483" s="430">
        <v>0</v>
      </c>
      <c r="AB1483" s="430">
        <v>0</v>
      </c>
      <c r="AC1483" s="430">
        <v>0</v>
      </c>
      <c r="AD1483" s="430">
        <v>0</v>
      </c>
      <c r="AE1483" s="430">
        <v>0</v>
      </c>
      <c r="AF1483" s="430">
        <v>0</v>
      </c>
      <c r="AG1483" s="430">
        <v>0</v>
      </c>
      <c r="AH1483" s="430">
        <v>0</v>
      </c>
      <c r="AI1483" s="430">
        <v>0</v>
      </c>
      <c r="AJ1483" s="430">
        <v>0</v>
      </c>
      <c r="AK1483" s="430">
        <v>0</v>
      </c>
      <c r="AL1483" s="430">
        <v>0</v>
      </c>
    </row>
    <row r="1484" spans="1:38" x14ac:dyDescent="0.25">
      <c r="A1484" s="430" t="s">
        <v>4274</v>
      </c>
      <c r="B1484" s="430">
        <v>1</v>
      </c>
      <c r="C1484" s="430" t="s">
        <v>4275</v>
      </c>
      <c r="D1484" s="430" t="s">
        <v>4048</v>
      </c>
      <c r="E1484" s="430">
        <v>28</v>
      </c>
      <c r="F1484" s="430">
        <v>0</v>
      </c>
      <c r="G1484" s="430">
        <v>0</v>
      </c>
      <c r="H1484" s="430">
        <v>0</v>
      </c>
      <c r="I1484" s="430">
        <v>0</v>
      </c>
      <c r="J1484" s="430">
        <v>0</v>
      </c>
      <c r="K1484" s="430">
        <v>0</v>
      </c>
      <c r="L1484" s="430">
        <v>0</v>
      </c>
      <c r="M1484" s="430">
        <v>0</v>
      </c>
      <c r="N1484" s="430">
        <v>0</v>
      </c>
      <c r="O1484" s="430">
        <v>0</v>
      </c>
      <c r="P1484" s="430">
        <v>0</v>
      </c>
      <c r="Q1484" s="430">
        <v>0</v>
      </c>
      <c r="R1484" s="430">
        <v>0</v>
      </c>
      <c r="S1484" s="430">
        <v>0</v>
      </c>
      <c r="T1484" s="430">
        <v>0</v>
      </c>
      <c r="U1484" s="430">
        <v>0</v>
      </c>
      <c r="V1484" s="430">
        <v>0</v>
      </c>
      <c r="W1484" s="430">
        <v>0</v>
      </c>
      <c r="X1484" s="430">
        <v>0</v>
      </c>
      <c r="Y1484" s="430">
        <v>0</v>
      </c>
      <c r="Z1484" s="430">
        <v>0</v>
      </c>
      <c r="AA1484" s="430">
        <v>0</v>
      </c>
      <c r="AB1484" s="430">
        <v>0</v>
      </c>
      <c r="AC1484" s="430">
        <v>0</v>
      </c>
      <c r="AD1484" s="430">
        <v>0</v>
      </c>
      <c r="AE1484" s="430">
        <v>0</v>
      </c>
      <c r="AF1484" s="430">
        <v>0</v>
      </c>
      <c r="AG1484" s="430">
        <v>0</v>
      </c>
      <c r="AH1484" s="430">
        <v>0</v>
      </c>
      <c r="AI1484" s="430">
        <v>0</v>
      </c>
      <c r="AJ1484" s="430">
        <v>0</v>
      </c>
      <c r="AK1484" s="430">
        <v>0</v>
      </c>
      <c r="AL1484" s="430">
        <v>0</v>
      </c>
    </row>
    <row r="1485" spans="1:38" x14ac:dyDescent="0.25">
      <c r="A1485" s="430" t="s">
        <v>4274</v>
      </c>
      <c r="B1485" s="430">
        <v>1</v>
      </c>
      <c r="C1485" s="430" t="s">
        <v>4275</v>
      </c>
      <c r="D1485" s="430" t="s">
        <v>4050</v>
      </c>
      <c r="E1485" s="430">
        <v>28</v>
      </c>
      <c r="F1485" s="430">
        <v>3.8135708055299998E-2</v>
      </c>
      <c r="G1485" s="430">
        <v>3.5831229089099997E-2</v>
      </c>
      <c r="H1485" s="430">
        <v>3.6102887796400002E-2</v>
      </c>
      <c r="I1485" s="430">
        <v>3.5894061715299998E-2</v>
      </c>
      <c r="J1485" s="430">
        <v>3.7463029351400001E-2</v>
      </c>
      <c r="K1485" s="430">
        <v>4.0841207017899998E-2</v>
      </c>
      <c r="L1485" s="430">
        <v>3.4807507731700001E-2</v>
      </c>
      <c r="M1485" s="430">
        <v>4.8776238678699999E-2</v>
      </c>
      <c r="N1485" s="430">
        <v>4.9026266386600001E-2</v>
      </c>
      <c r="O1485" s="430">
        <v>5.1179943439200001E-2</v>
      </c>
      <c r="P1485" s="430">
        <v>5.4273293626200002E-2</v>
      </c>
      <c r="Q1485" s="430">
        <v>5.1462508314200003E-2</v>
      </c>
      <c r="R1485" s="430">
        <v>0</v>
      </c>
      <c r="S1485" s="430">
        <v>0</v>
      </c>
      <c r="T1485" s="430">
        <v>0</v>
      </c>
      <c r="U1485" s="430">
        <v>0</v>
      </c>
      <c r="V1485" s="430">
        <v>0</v>
      </c>
      <c r="W1485" s="430">
        <v>0</v>
      </c>
      <c r="X1485" s="430">
        <v>0</v>
      </c>
      <c r="Y1485" s="430">
        <v>0</v>
      </c>
      <c r="Z1485" s="430">
        <v>0</v>
      </c>
      <c r="AA1485" s="430">
        <v>0</v>
      </c>
      <c r="AB1485" s="430">
        <v>0</v>
      </c>
      <c r="AC1485" s="430">
        <v>0</v>
      </c>
      <c r="AD1485" s="430">
        <v>0</v>
      </c>
      <c r="AE1485" s="430">
        <v>0</v>
      </c>
      <c r="AF1485" s="430">
        <v>0</v>
      </c>
      <c r="AG1485" s="430">
        <v>0</v>
      </c>
      <c r="AH1485" s="430">
        <v>0</v>
      </c>
      <c r="AI1485" s="430">
        <v>0</v>
      </c>
      <c r="AJ1485" s="430">
        <v>0</v>
      </c>
      <c r="AK1485" s="430">
        <v>0</v>
      </c>
      <c r="AL1485" s="430">
        <v>0</v>
      </c>
    </row>
    <row r="1486" spans="1:38" x14ac:dyDescent="0.25">
      <c r="A1486" s="430" t="s">
        <v>4274</v>
      </c>
      <c r="B1486" s="430">
        <v>1</v>
      </c>
      <c r="C1486" s="430" t="s">
        <v>4275</v>
      </c>
      <c r="D1486" s="430" t="s">
        <v>4052</v>
      </c>
      <c r="E1486" s="430">
        <v>28</v>
      </c>
      <c r="F1486" s="430">
        <v>0</v>
      </c>
      <c r="G1486" s="430">
        <v>0</v>
      </c>
      <c r="H1486" s="430">
        <v>0</v>
      </c>
      <c r="I1486" s="430">
        <v>0</v>
      </c>
      <c r="J1486" s="430">
        <v>0</v>
      </c>
      <c r="K1486" s="430">
        <v>0</v>
      </c>
      <c r="L1486" s="430">
        <v>0</v>
      </c>
      <c r="M1486" s="430">
        <v>0</v>
      </c>
      <c r="N1486" s="430">
        <v>0</v>
      </c>
      <c r="O1486" s="430">
        <v>0</v>
      </c>
      <c r="P1486" s="430">
        <v>0</v>
      </c>
      <c r="Q1486" s="430">
        <v>0</v>
      </c>
      <c r="R1486" s="430">
        <v>0</v>
      </c>
      <c r="S1486" s="430">
        <v>0</v>
      </c>
      <c r="T1486" s="430">
        <v>0</v>
      </c>
      <c r="U1486" s="430">
        <v>0</v>
      </c>
      <c r="V1486" s="430">
        <v>0</v>
      </c>
      <c r="W1486" s="430">
        <v>0</v>
      </c>
      <c r="X1486" s="430">
        <v>0</v>
      </c>
      <c r="Y1486" s="430">
        <v>0</v>
      </c>
      <c r="Z1486" s="430">
        <v>0</v>
      </c>
      <c r="AA1486" s="430">
        <v>0</v>
      </c>
      <c r="AB1486" s="430">
        <v>0</v>
      </c>
      <c r="AC1486" s="430">
        <v>0</v>
      </c>
      <c r="AD1486" s="430">
        <v>0</v>
      </c>
      <c r="AE1486" s="430">
        <v>0</v>
      </c>
      <c r="AF1486" s="430">
        <v>0</v>
      </c>
      <c r="AG1486" s="430">
        <v>0</v>
      </c>
      <c r="AH1486" s="430">
        <v>0</v>
      </c>
      <c r="AI1486" s="430">
        <v>0</v>
      </c>
      <c r="AJ1486" s="430">
        <v>0</v>
      </c>
      <c r="AK1486" s="430">
        <v>0</v>
      </c>
      <c r="AL1486" s="430">
        <v>0</v>
      </c>
    </row>
    <row r="1487" spans="1:38" x14ac:dyDescent="0.25">
      <c r="A1487" s="430" t="s">
        <v>4274</v>
      </c>
      <c r="B1487" s="430">
        <v>1</v>
      </c>
      <c r="C1487" s="430" t="s">
        <v>4275</v>
      </c>
      <c r="D1487" s="430" t="s">
        <v>4054</v>
      </c>
      <c r="E1487" s="430">
        <v>28</v>
      </c>
      <c r="F1487" s="430">
        <v>0</v>
      </c>
      <c r="G1487" s="430">
        <v>0</v>
      </c>
      <c r="H1487" s="430">
        <v>0</v>
      </c>
      <c r="I1487" s="430">
        <v>0</v>
      </c>
      <c r="J1487" s="430">
        <v>0</v>
      </c>
      <c r="K1487" s="430">
        <v>0</v>
      </c>
      <c r="L1487" s="430">
        <v>0</v>
      </c>
      <c r="M1487" s="430">
        <v>0</v>
      </c>
      <c r="N1487" s="430">
        <v>0</v>
      </c>
      <c r="O1487" s="430">
        <v>0</v>
      </c>
      <c r="P1487" s="430">
        <v>0</v>
      </c>
      <c r="Q1487" s="430">
        <v>0</v>
      </c>
      <c r="R1487" s="430">
        <v>0</v>
      </c>
      <c r="S1487" s="430">
        <v>0</v>
      </c>
      <c r="T1487" s="430">
        <v>0</v>
      </c>
      <c r="U1487" s="430">
        <v>0</v>
      </c>
      <c r="V1487" s="430">
        <v>0</v>
      </c>
      <c r="W1487" s="430">
        <v>0</v>
      </c>
      <c r="X1487" s="430">
        <v>0</v>
      </c>
      <c r="Y1487" s="430">
        <v>0</v>
      </c>
      <c r="Z1487" s="430">
        <v>0</v>
      </c>
      <c r="AA1487" s="430">
        <v>0</v>
      </c>
      <c r="AB1487" s="430">
        <v>0</v>
      </c>
      <c r="AC1487" s="430">
        <v>0</v>
      </c>
      <c r="AD1487" s="430">
        <v>0</v>
      </c>
      <c r="AE1487" s="430">
        <v>0</v>
      </c>
      <c r="AF1487" s="430">
        <v>0</v>
      </c>
      <c r="AG1487" s="430">
        <v>0</v>
      </c>
      <c r="AH1487" s="430">
        <v>0</v>
      </c>
      <c r="AI1487" s="430">
        <v>0</v>
      </c>
      <c r="AJ1487" s="430">
        <v>0</v>
      </c>
      <c r="AK1487" s="430">
        <v>0</v>
      </c>
      <c r="AL1487" s="430">
        <v>0</v>
      </c>
    </row>
    <row r="1488" spans="1:38" x14ac:dyDescent="0.25">
      <c r="A1488" s="430" t="s">
        <v>4274</v>
      </c>
      <c r="B1488" s="430">
        <v>1</v>
      </c>
      <c r="C1488" s="430" t="s">
        <v>4275</v>
      </c>
      <c r="D1488" s="430" t="s">
        <v>517</v>
      </c>
      <c r="E1488" s="430">
        <v>28</v>
      </c>
      <c r="F1488" s="430">
        <v>3.8135708055299998E-2</v>
      </c>
      <c r="G1488" s="430">
        <v>3.5831229089099997E-2</v>
      </c>
      <c r="H1488" s="430">
        <v>3.6102887796400002E-2</v>
      </c>
      <c r="I1488" s="430">
        <v>3.5894061715299998E-2</v>
      </c>
      <c r="J1488" s="430">
        <v>3.7463029351400001E-2</v>
      </c>
      <c r="K1488" s="430">
        <v>4.0841207017899998E-2</v>
      </c>
      <c r="L1488" s="430">
        <v>3.4807507731700001E-2</v>
      </c>
      <c r="M1488" s="430">
        <v>0</v>
      </c>
      <c r="N1488" s="430">
        <v>0</v>
      </c>
      <c r="O1488" s="430">
        <v>0</v>
      </c>
      <c r="P1488" s="430">
        <v>0</v>
      </c>
      <c r="Q1488" s="430">
        <v>0</v>
      </c>
      <c r="R1488" s="430">
        <v>0</v>
      </c>
      <c r="S1488" s="430">
        <v>0</v>
      </c>
      <c r="T1488" s="430">
        <v>0</v>
      </c>
      <c r="U1488" s="430">
        <v>0</v>
      </c>
      <c r="V1488" s="430">
        <v>0</v>
      </c>
      <c r="W1488" s="430">
        <v>0</v>
      </c>
      <c r="X1488" s="430">
        <v>0</v>
      </c>
      <c r="Y1488" s="430">
        <v>0</v>
      </c>
      <c r="Z1488" s="430">
        <v>0</v>
      </c>
      <c r="AA1488" s="430">
        <v>0</v>
      </c>
      <c r="AB1488" s="430">
        <v>0</v>
      </c>
      <c r="AC1488" s="430">
        <v>0</v>
      </c>
      <c r="AD1488" s="430">
        <v>0</v>
      </c>
      <c r="AE1488" s="430">
        <v>0</v>
      </c>
      <c r="AF1488" s="430">
        <v>0</v>
      </c>
      <c r="AG1488" s="430">
        <v>0</v>
      </c>
      <c r="AH1488" s="430">
        <v>0</v>
      </c>
      <c r="AI1488" s="430">
        <v>0</v>
      </c>
      <c r="AJ1488" s="430">
        <v>0</v>
      </c>
      <c r="AK1488" s="430">
        <v>0</v>
      </c>
      <c r="AL1488" s="430">
        <v>0</v>
      </c>
    </row>
    <row r="1489" spans="1:38" x14ac:dyDescent="0.25">
      <c r="A1489" s="430" t="s">
        <v>4274</v>
      </c>
      <c r="B1489" s="430">
        <v>1</v>
      </c>
      <c r="C1489" s="430" t="s">
        <v>4275</v>
      </c>
      <c r="D1489" s="430" t="s">
        <v>4057</v>
      </c>
      <c r="E1489" s="430">
        <v>28</v>
      </c>
      <c r="F1489" s="430">
        <v>0</v>
      </c>
      <c r="G1489" s="430">
        <v>0</v>
      </c>
      <c r="H1489" s="430">
        <v>0</v>
      </c>
      <c r="I1489" s="430">
        <v>0</v>
      </c>
      <c r="J1489" s="430">
        <v>0</v>
      </c>
      <c r="K1489" s="430">
        <v>0</v>
      </c>
      <c r="L1489" s="430">
        <v>0</v>
      </c>
      <c r="M1489" s="430">
        <v>0</v>
      </c>
      <c r="N1489" s="430">
        <v>0</v>
      </c>
      <c r="O1489" s="430">
        <v>0</v>
      </c>
      <c r="P1489" s="430">
        <v>0</v>
      </c>
      <c r="Q1489" s="430">
        <v>0</v>
      </c>
      <c r="R1489" s="430">
        <v>0</v>
      </c>
      <c r="S1489" s="430">
        <v>0</v>
      </c>
      <c r="T1489" s="430">
        <v>0</v>
      </c>
      <c r="U1489" s="430">
        <v>0</v>
      </c>
      <c r="V1489" s="430">
        <v>0</v>
      </c>
      <c r="W1489" s="430">
        <v>0</v>
      </c>
      <c r="X1489" s="430">
        <v>0</v>
      </c>
      <c r="Y1489" s="430">
        <v>0</v>
      </c>
      <c r="Z1489" s="430">
        <v>0</v>
      </c>
      <c r="AA1489" s="430">
        <v>0</v>
      </c>
      <c r="AB1489" s="430">
        <v>0</v>
      </c>
      <c r="AC1489" s="430">
        <v>0</v>
      </c>
      <c r="AD1489" s="430">
        <v>0</v>
      </c>
      <c r="AE1489" s="430">
        <v>0</v>
      </c>
      <c r="AF1489" s="430">
        <v>0</v>
      </c>
      <c r="AG1489" s="430">
        <v>0</v>
      </c>
      <c r="AH1489" s="430">
        <v>0</v>
      </c>
      <c r="AI1489" s="430">
        <v>0</v>
      </c>
      <c r="AJ1489" s="430">
        <v>0</v>
      </c>
      <c r="AK1489" s="430">
        <v>0</v>
      </c>
      <c r="AL1489" s="430">
        <v>0</v>
      </c>
    </row>
    <row r="1490" spans="1:38" x14ac:dyDescent="0.25">
      <c r="A1490" s="430" t="s">
        <v>4274</v>
      </c>
      <c r="B1490" s="430">
        <v>1</v>
      </c>
      <c r="C1490" s="430" t="s">
        <v>4275</v>
      </c>
      <c r="D1490" s="430" t="s">
        <v>4059</v>
      </c>
      <c r="E1490" s="430">
        <v>28</v>
      </c>
      <c r="F1490" s="430">
        <v>0</v>
      </c>
      <c r="G1490" s="430">
        <v>0</v>
      </c>
      <c r="H1490" s="430">
        <v>0</v>
      </c>
      <c r="I1490" s="430">
        <v>0</v>
      </c>
      <c r="J1490" s="430">
        <v>0</v>
      </c>
      <c r="K1490" s="430">
        <v>0</v>
      </c>
      <c r="L1490" s="430">
        <v>0</v>
      </c>
      <c r="M1490" s="430">
        <v>0</v>
      </c>
      <c r="N1490" s="430">
        <v>0</v>
      </c>
      <c r="O1490" s="430">
        <v>0</v>
      </c>
      <c r="P1490" s="430">
        <v>0</v>
      </c>
      <c r="Q1490" s="430">
        <v>0</v>
      </c>
      <c r="R1490" s="430">
        <v>0</v>
      </c>
      <c r="S1490" s="430">
        <v>0</v>
      </c>
      <c r="T1490" s="430">
        <v>0</v>
      </c>
      <c r="U1490" s="430">
        <v>0</v>
      </c>
      <c r="V1490" s="430">
        <v>0</v>
      </c>
      <c r="W1490" s="430">
        <v>0</v>
      </c>
      <c r="X1490" s="430">
        <v>0</v>
      </c>
      <c r="Y1490" s="430">
        <v>0</v>
      </c>
      <c r="Z1490" s="430">
        <v>0</v>
      </c>
      <c r="AA1490" s="430">
        <v>0</v>
      </c>
      <c r="AB1490" s="430">
        <v>0</v>
      </c>
      <c r="AC1490" s="430">
        <v>0</v>
      </c>
      <c r="AD1490" s="430">
        <v>0</v>
      </c>
      <c r="AE1490" s="430">
        <v>0</v>
      </c>
      <c r="AF1490" s="430">
        <v>0</v>
      </c>
      <c r="AG1490" s="430">
        <v>0</v>
      </c>
      <c r="AH1490" s="430">
        <v>0</v>
      </c>
      <c r="AI1490" s="430">
        <v>0</v>
      </c>
      <c r="AJ1490" s="430">
        <v>0</v>
      </c>
      <c r="AK1490" s="430">
        <v>0</v>
      </c>
      <c r="AL1490" s="430">
        <v>0</v>
      </c>
    </row>
    <row r="1491" spans="1:38" x14ac:dyDescent="0.25">
      <c r="A1491" s="430" t="s">
        <v>4274</v>
      </c>
      <c r="B1491" s="430">
        <v>1</v>
      </c>
      <c r="C1491" s="430" t="s">
        <v>4275</v>
      </c>
      <c r="D1491" s="430" t="s">
        <v>4061</v>
      </c>
      <c r="E1491" s="430">
        <v>28</v>
      </c>
      <c r="F1491" s="430">
        <v>0</v>
      </c>
      <c r="G1491" s="430">
        <v>0</v>
      </c>
      <c r="H1491" s="430">
        <v>0</v>
      </c>
      <c r="I1491" s="430">
        <v>0</v>
      </c>
      <c r="J1491" s="430">
        <v>0</v>
      </c>
      <c r="K1491" s="430">
        <v>0</v>
      </c>
      <c r="L1491" s="430">
        <v>0</v>
      </c>
      <c r="M1491" s="430">
        <v>0</v>
      </c>
      <c r="N1491" s="430">
        <v>0</v>
      </c>
      <c r="O1491" s="430">
        <v>0</v>
      </c>
      <c r="P1491" s="430">
        <v>0</v>
      </c>
      <c r="Q1491" s="430">
        <v>0</v>
      </c>
      <c r="R1491" s="430">
        <v>0</v>
      </c>
      <c r="S1491" s="430">
        <v>0</v>
      </c>
      <c r="T1491" s="430">
        <v>0</v>
      </c>
      <c r="U1491" s="430">
        <v>0</v>
      </c>
      <c r="V1491" s="430">
        <v>0</v>
      </c>
      <c r="W1491" s="430">
        <v>0</v>
      </c>
      <c r="X1491" s="430">
        <v>0</v>
      </c>
      <c r="Y1491" s="430">
        <v>0</v>
      </c>
      <c r="Z1491" s="430">
        <v>0</v>
      </c>
      <c r="AA1491" s="430">
        <v>0</v>
      </c>
      <c r="AB1491" s="430">
        <v>0</v>
      </c>
      <c r="AC1491" s="430">
        <v>0</v>
      </c>
      <c r="AD1491" s="430">
        <v>0</v>
      </c>
      <c r="AE1491" s="430">
        <v>0</v>
      </c>
      <c r="AF1491" s="430">
        <v>0</v>
      </c>
      <c r="AG1491" s="430">
        <v>0</v>
      </c>
      <c r="AH1491" s="430">
        <v>0</v>
      </c>
      <c r="AI1491" s="430">
        <v>0</v>
      </c>
      <c r="AJ1491" s="430">
        <v>0</v>
      </c>
      <c r="AK1491" s="430">
        <v>0</v>
      </c>
      <c r="AL1491" s="430">
        <v>0</v>
      </c>
    </row>
    <row r="1492" spans="1:38" x14ac:dyDescent="0.25">
      <c r="A1492" s="430" t="s">
        <v>4274</v>
      </c>
      <c r="B1492" s="430">
        <v>1</v>
      </c>
      <c r="C1492" s="430" t="s">
        <v>4275</v>
      </c>
      <c r="D1492" s="430" t="s">
        <v>4063</v>
      </c>
      <c r="E1492" s="430">
        <v>28</v>
      </c>
      <c r="F1492" s="430">
        <v>0</v>
      </c>
      <c r="G1492" s="430">
        <v>0</v>
      </c>
      <c r="H1492" s="430">
        <v>0</v>
      </c>
      <c r="I1492" s="430">
        <v>0</v>
      </c>
      <c r="J1492" s="430">
        <v>0</v>
      </c>
      <c r="K1492" s="430">
        <v>0</v>
      </c>
      <c r="L1492" s="430">
        <v>0</v>
      </c>
      <c r="M1492" s="430">
        <v>0</v>
      </c>
      <c r="N1492" s="430">
        <v>0</v>
      </c>
      <c r="O1492" s="430">
        <v>0</v>
      </c>
      <c r="P1492" s="430">
        <v>0</v>
      </c>
      <c r="Q1492" s="430">
        <v>0</v>
      </c>
      <c r="R1492" s="430">
        <v>0</v>
      </c>
      <c r="S1492" s="430">
        <v>0</v>
      </c>
      <c r="T1492" s="430">
        <v>0</v>
      </c>
      <c r="U1492" s="430">
        <v>0</v>
      </c>
      <c r="V1492" s="430">
        <v>0</v>
      </c>
      <c r="W1492" s="430">
        <v>0</v>
      </c>
      <c r="X1492" s="430">
        <v>0</v>
      </c>
      <c r="Y1492" s="430">
        <v>0</v>
      </c>
      <c r="Z1492" s="430">
        <v>0</v>
      </c>
      <c r="AA1492" s="430">
        <v>0</v>
      </c>
      <c r="AB1492" s="430">
        <v>0</v>
      </c>
      <c r="AC1492" s="430">
        <v>0</v>
      </c>
      <c r="AD1492" s="430">
        <v>0</v>
      </c>
      <c r="AE1492" s="430">
        <v>0</v>
      </c>
      <c r="AF1492" s="430">
        <v>0</v>
      </c>
      <c r="AG1492" s="430">
        <v>0</v>
      </c>
      <c r="AH1492" s="430">
        <v>0</v>
      </c>
      <c r="AI1492" s="430">
        <v>0</v>
      </c>
      <c r="AJ1492" s="430">
        <v>0</v>
      </c>
      <c r="AK1492" s="430">
        <v>0</v>
      </c>
      <c r="AL1492" s="430">
        <v>0</v>
      </c>
    </row>
    <row r="1493" spans="1:38" x14ac:dyDescent="0.25">
      <c r="A1493" s="430" t="s">
        <v>4274</v>
      </c>
      <c r="B1493" s="430">
        <v>1</v>
      </c>
      <c r="C1493" s="430" t="s">
        <v>4275</v>
      </c>
      <c r="D1493" s="430" t="s">
        <v>4065</v>
      </c>
      <c r="E1493" s="430">
        <v>28</v>
      </c>
      <c r="F1493" s="430">
        <v>2.0186509321099999E-2</v>
      </c>
      <c r="G1493" s="430">
        <v>1.8966671313500001E-2</v>
      </c>
      <c r="H1493" s="430">
        <v>1.91104693786E-2</v>
      </c>
      <c r="I1493" s="430">
        <v>1.89999307299E-2</v>
      </c>
      <c r="J1493" s="430">
        <v>1.98304379219E-2</v>
      </c>
      <c r="K1493" s="430">
        <v>2.1618620662700001E-2</v>
      </c>
      <c r="L1493" s="430">
        <v>3.6849562528099997E-2</v>
      </c>
      <c r="M1493" s="430">
        <v>2.5818899056700002E-2</v>
      </c>
      <c r="N1493" s="430">
        <v>2.5951247108200001E-2</v>
      </c>
      <c r="O1493" s="430">
        <v>2.70912606051E-2</v>
      </c>
      <c r="P1493" s="430">
        <v>2.87286746081E-2</v>
      </c>
      <c r="Q1493" s="430">
        <v>2.7240831670499999E-2</v>
      </c>
      <c r="R1493" s="430">
        <v>2.98482250069E-2</v>
      </c>
      <c r="S1493" s="430">
        <v>3.0580451757800001E-2</v>
      </c>
      <c r="T1493" s="430">
        <v>3.4331564683300002E-2</v>
      </c>
      <c r="U1493" s="430">
        <v>2.92892730431E-2</v>
      </c>
      <c r="V1493" s="430">
        <v>3.7628025881300001E-2</v>
      </c>
      <c r="W1493" s="430">
        <v>3.3260963416800002E-2</v>
      </c>
      <c r="X1493" s="430">
        <v>3.2372820201399997E-2</v>
      </c>
      <c r="Y1493" s="430">
        <v>3.1099814925999999E-2</v>
      </c>
      <c r="Z1493" s="430">
        <v>3.23319580989E-2</v>
      </c>
      <c r="AA1493" s="430">
        <v>2.3199874609099998E-2</v>
      </c>
      <c r="AB1493" s="430">
        <v>2.9573872967500001E-2</v>
      </c>
      <c r="AC1493" s="430">
        <v>3.4364212517200003E-2</v>
      </c>
      <c r="AD1493" s="430">
        <v>3.4546332926399997E-2</v>
      </c>
      <c r="AE1493" s="430">
        <v>3.4667847232800003E-2</v>
      </c>
      <c r="AF1493" s="430">
        <v>3.4364250873599997E-2</v>
      </c>
      <c r="AG1493" s="430">
        <v>4.1861130309299999E-2</v>
      </c>
      <c r="AH1493" s="430">
        <v>4.3335835727399998E-2</v>
      </c>
      <c r="AI1493" s="430">
        <v>6.4885102001899994E-2</v>
      </c>
      <c r="AJ1493" s="430">
        <v>5.3844152716899997E-2</v>
      </c>
      <c r="AK1493" s="430">
        <v>3.7311541253199999E-2</v>
      </c>
      <c r="AL1493" s="430">
        <v>0</v>
      </c>
    </row>
    <row r="1494" spans="1:38" x14ac:dyDescent="0.25">
      <c r="A1494" s="430" t="s">
        <v>4274</v>
      </c>
      <c r="B1494" s="430">
        <v>1</v>
      </c>
      <c r="C1494" s="430" t="s">
        <v>4275</v>
      </c>
      <c r="D1494" s="430" t="s">
        <v>4067</v>
      </c>
      <c r="E1494" s="430">
        <v>28</v>
      </c>
      <c r="F1494" s="430">
        <v>0</v>
      </c>
      <c r="G1494" s="430">
        <v>0</v>
      </c>
      <c r="H1494" s="430">
        <v>0</v>
      </c>
      <c r="I1494" s="430">
        <v>0</v>
      </c>
      <c r="J1494" s="430">
        <v>0</v>
      </c>
      <c r="K1494" s="430">
        <v>0</v>
      </c>
      <c r="L1494" s="430">
        <v>0</v>
      </c>
      <c r="M1494" s="430">
        <v>0</v>
      </c>
      <c r="N1494" s="430">
        <v>0</v>
      </c>
      <c r="O1494" s="430">
        <v>0</v>
      </c>
      <c r="P1494" s="430">
        <v>0</v>
      </c>
      <c r="Q1494" s="430">
        <v>0</v>
      </c>
      <c r="R1494" s="430">
        <v>0</v>
      </c>
      <c r="S1494" s="430">
        <v>0</v>
      </c>
      <c r="T1494" s="430">
        <v>0</v>
      </c>
      <c r="U1494" s="430">
        <v>5.8578546086200001E-2</v>
      </c>
      <c r="V1494" s="430">
        <v>0</v>
      </c>
      <c r="W1494" s="430">
        <v>0</v>
      </c>
      <c r="X1494" s="430">
        <v>0</v>
      </c>
      <c r="Y1494" s="430">
        <v>0</v>
      </c>
      <c r="Z1494" s="430">
        <v>0</v>
      </c>
      <c r="AA1494" s="430">
        <v>0</v>
      </c>
      <c r="AB1494" s="430">
        <v>0</v>
      </c>
      <c r="AC1494" s="430">
        <v>0</v>
      </c>
      <c r="AD1494" s="430">
        <v>0</v>
      </c>
      <c r="AE1494" s="430">
        <v>0</v>
      </c>
      <c r="AF1494" s="430">
        <v>0</v>
      </c>
      <c r="AG1494" s="430">
        <v>0</v>
      </c>
      <c r="AH1494" s="430">
        <v>0</v>
      </c>
      <c r="AI1494" s="430">
        <v>0</v>
      </c>
      <c r="AJ1494" s="430">
        <v>0</v>
      </c>
      <c r="AK1494" s="430">
        <v>0</v>
      </c>
      <c r="AL1494" s="430">
        <v>0</v>
      </c>
    </row>
    <row r="1495" spans="1:38" x14ac:dyDescent="0.25">
      <c r="A1495" s="430" t="s">
        <v>4274</v>
      </c>
      <c r="B1495" s="430">
        <v>1</v>
      </c>
      <c r="C1495" s="430" t="s">
        <v>4275</v>
      </c>
      <c r="D1495" s="430" t="s">
        <v>4069</v>
      </c>
      <c r="E1495" s="430">
        <v>28</v>
      </c>
      <c r="F1495" s="430">
        <v>0</v>
      </c>
      <c r="G1495" s="430">
        <v>0</v>
      </c>
      <c r="H1495" s="430">
        <v>0</v>
      </c>
      <c r="I1495" s="430">
        <v>0</v>
      </c>
      <c r="J1495" s="430">
        <v>0</v>
      </c>
      <c r="K1495" s="430">
        <v>0</v>
      </c>
      <c r="L1495" s="430">
        <v>0</v>
      </c>
      <c r="M1495" s="430">
        <v>0</v>
      </c>
      <c r="N1495" s="430">
        <v>0</v>
      </c>
      <c r="O1495" s="430">
        <v>0</v>
      </c>
      <c r="P1495" s="430">
        <v>0</v>
      </c>
      <c r="Q1495" s="430">
        <v>0</v>
      </c>
      <c r="R1495" s="430">
        <v>0</v>
      </c>
      <c r="S1495" s="430">
        <v>0</v>
      </c>
      <c r="T1495" s="430">
        <v>0</v>
      </c>
      <c r="U1495" s="430">
        <v>0</v>
      </c>
      <c r="V1495" s="430">
        <v>0</v>
      </c>
      <c r="W1495" s="430">
        <v>0</v>
      </c>
      <c r="X1495" s="430">
        <v>0</v>
      </c>
      <c r="Y1495" s="430">
        <v>0</v>
      </c>
      <c r="Z1495" s="430">
        <v>0</v>
      </c>
      <c r="AA1495" s="430">
        <v>0</v>
      </c>
      <c r="AB1495" s="430">
        <v>0</v>
      </c>
      <c r="AC1495" s="430">
        <v>0</v>
      </c>
      <c r="AD1495" s="430">
        <v>0</v>
      </c>
      <c r="AE1495" s="430">
        <v>0</v>
      </c>
      <c r="AF1495" s="430">
        <v>0</v>
      </c>
      <c r="AG1495" s="430">
        <v>0</v>
      </c>
      <c r="AH1495" s="430">
        <v>0</v>
      </c>
      <c r="AI1495" s="430">
        <v>0</v>
      </c>
      <c r="AJ1495" s="430">
        <v>0</v>
      </c>
      <c r="AK1495" s="430">
        <v>0</v>
      </c>
      <c r="AL1495" s="430">
        <v>0</v>
      </c>
    </row>
    <row r="1496" spans="1:38" x14ac:dyDescent="0.25">
      <c r="A1496" s="430" t="s">
        <v>4274</v>
      </c>
      <c r="B1496" s="430">
        <v>1</v>
      </c>
      <c r="C1496" s="430" t="s">
        <v>4275</v>
      </c>
      <c r="D1496" s="430" t="s">
        <v>4071</v>
      </c>
      <c r="E1496" s="430">
        <v>28</v>
      </c>
      <c r="F1496" s="430">
        <v>0</v>
      </c>
      <c r="G1496" s="430">
        <v>0</v>
      </c>
      <c r="H1496" s="430">
        <v>0</v>
      </c>
      <c r="I1496" s="430">
        <v>0</v>
      </c>
      <c r="J1496" s="430">
        <v>0</v>
      </c>
      <c r="K1496" s="430">
        <v>0</v>
      </c>
      <c r="L1496" s="430">
        <v>0</v>
      </c>
      <c r="M1496" s="430">
        <v>0</v>
      </c>
      <c r="N1496" s="430">
        <v>0</v>
      </c>
      <c r="O1496" s="430">
        <v>0</v>
      </c>
      <c r="P1496" s="430">
        <v>0</v>
      </c>
      <c r="Q1496" s="430">
        <v>0</v>
      </c>
      <c r="R1496" s="430">
        <v>0</v>
      </c>
      <c r="S1496" s="430">
        <v>0</v>
      </c>
      <c r="T1496" s="430">
        <v>0</v>
      </c>
      <c r="U1496" s="430">
        <v>0</v>
      </c>
      <c r="V1496" s="430">
        <v>0</v>
      </c>
      <c r="W1496" s="430">
        <v>0</v>
      </c>
      <c r="X1496" s="430">
        <v>0</v>
      </c>
      <c r="Y1496" s="430">
        <v>0</v>
      </c>
      <c r="Z1496" s="430">
        <v>0</v>
      </c>
      <c r="AA1496" s="430">
        <v>0</v>
      </c>
      <c r="AB1496" s="430">
        <v>0</v>
      </c>
      <c r="AC1496" s="430">
        <v>0</v>
      </c>
      <c r="AD1496" s="430">
        <v>0</v>
      </c>
      <c r="AE1496" s="430">
        <v>0</v>
      </c>
      <c r="AF1496" s="430">
        <v>0</v>
      </c>
      <c r="AG1496" s="430">
        <v>0</v>
      </c>
      <c r="AH1496" s="430">
        <v>0</v>
      </c>
      <c r="AI1496" s="430">
        <v>0</v>
      </c>
      <c r="AJ1496" s="430">
        <v>0</v>
      </c>
      <c r="AK1496" s="430">
        <v>0</v>
      </c>
      <c r="AL1496" s="430">
        <v>0</v>
      </c>
    </row>
    <row r="1497" spans="1:38" x14ac:dyDescent="0.25">
      <c r="A1497" s="430" t="s">
        <v>4274</v>
      </c>
      <c r="B1497" s="430">
        <v>1</v>
      </c>
      <c r="C1497" s="430" t="s">
        <v>4275</v>
      </c>
      <c r="D1497" s="430" t="s">
        <v>4073</v>
      </c>
      <c r="E1497" s="430">
        <v>28</v>
      </c>
      <c r="F1497" s="430">
        <v>4.0373018642100002E-2</v>
      </c>
      <c r="G1497" s="430">
        <v>3.7933342627099999E-2</v>
      </c>
      <c r="H1497" s="430">
        <v>3.8220938757099997E-2</v>
      </c>
      <c r="I1497" s="430">
        <v>3.7999861459900003E-2</v>
      </c>
      <c r="J1497" s="430">
        <v>3.96608758438E-2</v>
      </c>
      <c r="K1497" s="430">
        <v>4.3237241325400001E-2</v>
      </c>
      <c r="L1497" s="430">
        <v>3.6849562528099997E-2</v>
      </c>
      <c r="M1497" s="430">
        <v>5.1637798113400003E-2</v>
      </c>
      <c r="N1497" s="430">
        <v>5.1902494216499999E-2</v>
      </c>
      <c r="O1497" s="430">
        <v>5.4182521210299997E-2</v>
      </c>
      <c r="P1497" s="430">
        <v>5.74573492162E-2</v>
      </c>
      <c r="Q1497" s="430">
        <v>5.4481663340999999E-2</v>
      </c>
      <c r="R1497" s="430">
        <v>5.9696450013800001E-2</v>
      </c>
      <c r="S1497" s="430">
        <v>6.1160903515499999E-2</v>
      </c>
      <c r="T1497" s="430">
        <v>6.86631293665E-2</v>
      </c>
      <c r="U1497" s="430">
        <v>5.8578546086200001E-2</v>
      </c>
      <c r="V1497" s="430">
        <v>7.5256051762600001E-2</v>
      </c>
      <c r="W1497" s="430">
        <v>6.6521926833600004E-2</v>
      </c>
      <c r="X1497" s="430">
        <v>6.4745640402799995E-2</v>
      </c>
      <c r="Y1497" s="430">
        <v>6.2199629851999998E-2</v>
      </c>
      <c r="Z1497" s="430">
        <v>4.1637870650900001E-2</v>
      </c>
      <c r="AA1497" s="430">
        <v>4.0418510668300003E-2</v>
      </c>
      <c r="AB1497" s="430">
        <v>3.9736964335399999E-2</v>
      </c>
      <c r="AC1497" s="430">
        <v>1.8992309952600001E-2</v>
      </c>
      <c r="AD1497" s="430">
        <v>1.3699868435800001E-2</v>
      </c>
      <c r="AE1497" s="430">
        <v>1.57988981985E-2</v>
      </c>
      <c r="AF1497" s="430">
        <v>1.54279855666E-2</v>
      </c>
      <c r="AG1497" s="430">
        <v>1.74518877308E-2</v>
      </c>
      <c r="AH1497" s="430">
        <v>2.00602303522E-2</v>
      </c>
      <c r="AI1497" s="430">
        <v>1.6617895038599999E-2</v>
      </c>
      <c r="AJ1497" s="430">
        <v>1.22401316469E-2</v>
      </c>
      <c r="AK1497" s="430">
        <v>1.2569832654500001E-2</v>
      </c>
      <c r="AL1497" s="430">
        <v>0</v>
      </c>
    </row>
    <row r="1498" spans="1:38" x14ac:dyDescent="0.25">
      <c r="A1498" s="430" t="s">
        <v>4274</v>
      </c>
      <c r="B1498" s="430">
        <v>1</v>
      </c>
      <c r="C1498" s="430" t="s">
        <v>4275</v>
      </c>
      <c r="D1498" s="430" t="s">
        <v>4228</v>
      </c>
      <c r="E1498" s="430">
        <v>28</v>
      </c>
      <c r="F1498" s="430">
        <v>0</v>
      </c>
      <c r="G1498" s="430">
        <v>0</v>
      </c>
      <c r="H1498" s="430">
        <v>0</v>
      </c>
      <c r="I1498" s="430">
        <v>0</v>
      </c>
      <c r="J1498" s="430">
        <v>0</v>
      </c>
      <c r="K1498" s="430">
        <v>0</v>
      </c>
      <c r="L1498" s="430">
        <v>0</v>
      </c>
      <c r="M1498" s="430">
        <v>0</v>
      </c>
      <c r="N1498" s="430">
        <v>0</v>
      </c>
      <c r="O1498" s="430">
        <v>0</v>
      </c>
      <c r="P1498" s="430">
        <v>0</v>
      </c>
      <c r="Q1498" s="430">
        <v>0</v>
      </c>
      <c r="R1498" s="430">
        <v>0</v>
      </c>
      <c r="S1498" s="430">
        <v>0</v>
      </c>
      <c r="T1498" s="430">
        <v>0</v>
      </c>
      <c r="U1498" s="430">
        <v>0</v>
      </c>
      <c r="V1498" s="430">
        <v>0</v>
      </c>
      <c r="W1498" s="430">
        <v>0</v>
      </c>
      <c r="X1498" s="430">
        <v>0</v>
      </c>
      <c r="Y1498" s="430">
        <v>0</v>
      </c>
      <c r="Z1498" s="430">
        <v>0</v>
      </c>
      <c r="AA1498" s="430">
        <v>0</v>
      </c>
      <c r="AB1498" s="430">
        <v>0</v>
      </c>
      <c r="AC1498" s="430">
        <v>0</v>
      </c>
      <c r="AD1498" s="430">
        <v>0</v>
      </c>
      <c r="AE1498" s="430">
        <v>0</v>
      </c>
      <c r="AF1498" s="430">
        <v>0</v>
      </c>
      <c r="AG1498" s="430">
        <v>0</v>
      </c>
      <c r="AH1498" s="430">
        <v>0</v>
      </c>
      <c r="AI1498" s="430">
        <v>0</v>
      </c>
      <c r="AJ1498" s="430">
        <v>0</v>
      </c>
      <c r="AK1498" s="430">
        <v>0</v>
      </c>
      <c r="AL1498" s="430">
        <v>0</v>
      </c>
    </row>
    <row r="1499" spans="1:38" x14ac:dyDescent="0.25">
      <c r="A1499" s="430" t="s">
        <v>4274</v>
      </c>
      <c r="B1499" s="430">
        <v>1</v>
      </c>
      <c r="C1499" s="430" t="s">
        <v>4275</v>
      </c>
      <c r="D1499" s="430" t="s">
        <v>4075</v>
      </c>
      <c r="E1499" s="430">
        <v>28</v>
      </c>
      <c r="F1499" s="430">
        <v>0</v>
      </c>
      <c r="G1499" s="430">
        <v>0</v>
      </c>
      <c r="H1499" s="430">
        <v>0</v>
      </c>
      <c r="I1499" s="430">
        <v>0</v>
      </c>
      <c r="J1499" s="430">
        <v>0</v>
      </c>
      <c r="K1499" s="430">
        <v>0</v>
      </c>
      <c r="L1499" s="430">
        <v>0</v>
      </c>
      <c r="M1499" s="430">
        <v>0</v>
      </c>
      <c r="N1499" s="430">
        <v>0</v>
      </c>
      <c r="O1499" s="430">
        <v>0</v>
      </c>
      <c r="P1499" s="430">
        <v>0</v>
      </c>
      <c r="Q1499" s="430">
        <v>0</v>
      </c>
      <c r="R1499" s="430">
        <v>0</v>
      </c>
      <c r="S1499" s="430">
        <v>0</v>
      </c>
      <c r="T1499" s="430">
        <v>0</v>
      </c>
      <c r="U1499" s="430">
        <v>0</v>
      </c>
      <c r="V1499" s="430">
        <v>0</v>
      </c>
      <c r="W1499" s="430">
        <v>0</v>
      </c>
      <c r="X1499" s="430">
        <v>0</v>
      </c>
      <c r="Y1499" s="430">
        <v>0</v>
      </c>
      <c r="Z1499" s="430">
        <v>0</v>
      </c>
      <c r="AA1499" s="430">
        <v>0</v>
      </c>
      <c r="AB1499" s="430">
        <v>0</v>
      </c>
      <c r="AC1499" s="430">
        <v>0</v>
      </c>
      <c r="AD1499" s="430">
        <v>0</v>
      </c>
      <c r="AE1499" s="430">
        <v>0</v>
      </c>
      <c r="AF1499" s="430">
        <v>0</v>
      </c>
      <c r="AG1499" s="430">
        <v>0</v>
      </c>
      <c r="AH1499" s="430">
        <v>0</v>
      </c>
      <c r="AI1499" s="430">
        <v>0</v>
      </c>
      <c r="AJ1499" s="430">
        <v>0</v>
      </c>
      <c r="AK1499" s="430">
        <v>0</v>
      </c>
      <c r="AL1499" s="430">
        <v>0</v>
      </c>
    </row>
    <row r="1500" spans="1:38" x14ac:dyDescent="0.25">
      <c r="A1500" s="430" t="s">
        <v>4274</v>
      </c>
      <c r="B1500" s="430">
        <v>1</v>
      </c>
      <c r="C1500" s="430" t="s">
        <v>4275</v>
      </c>
      <c r="D1500" s="430" t="s">
        <v>4077</v>
      </c>
      <c r="E1500" s="430">
        <v>28</v>
      </c>
      <c r="F1500" s="430">
        <v>0</v>
      </c>
      <c r="G1500" s="430">
        <v>0</v>
      </c>
      <c r="H1500" s="430">
        <v>0</v>
      </c>
      <c r="I1500" s="430">
        <v>0</v>
      </c>
      <c r="J1500" s="430">
        <v>0</v>
      </c>
      <c r="K1500" s="430">
        <v>0</v>
      </c>
      <c r="L1500" s="430">
        <v>0</v>
      </c>
      <c r="M1500" s="430">
        <v>0</v>
      </c>
      <c r="N1500" s="430">
        <v>0</v>
      </c>
      <c r="O1500" s="430">
        <v>0</v>
      </c>
      <c r="P1500" s="430">
        <v>0</v>
      </c>
      <c r="Q1500" s="430">
        <v>0</v>
      </c>
      <c r="R1500" s="430">
        <v>0</v>
      </c>
      <c r="S1500" s="430">
        <v>0</v>
      </c>
      <c r="T1500" s="430">
        <v>0</v>
      </c>
      <c r="U1500" s="430">
        <v>0</v>
      </c>
      <c r="V1500" s="430">
        <v>0</v>
      </c>
      <c r="W1500" s="430">
        <v>0</v>
      </c>
      <c r="X1500" s="430">
        <v>0</v>
      </c>
      <c r="Y1500" s="430">
        <v>0</v>
      </c>
      <c r="Z1500" s="430">
        <v>0</v>
      </c>
      <c r="AA1500" s="430">
        <v>0</v>
      </c>
      <c r="AB1500" s="430">
        <v>0</v>
      </c>
      <c r="AC1500" s="430">
        <v>1.1624041851500001E-2</v>
      </c>
      <c r="AD1500" s="430">
        <v>1.51864530167E-2</v>
      </c>
      <c r="AE1500" s="430">
        <v>1.56157677383E-2</v>
      </c>
      <c r="AF1500" s="430">
        <v>2.1106189423000001E-2</v>
      </c>
      <c r="AG1500" s="430">
        <v>2.1634149624299999E-2</v>
      </c>
      <c r="AH1500" s="430">
        <v>2.41167305336E-2</v>
      </c>
      <c r="AI1500" s="430">
        <v>2.4321922349700001E-2</v>
      </c>
      <c r="AJ1500" s="430">
        <v>2.58060186696E-2</v>
      </c>
      <c r="AK1500" s="430">
        <v>4.4955909699000004E-3</v>
      </c>
      <c r="AL1500" s="430">
        <v>0</v>
      </c>
    </row>
    <row r="1501" spans="1:38" x14ac:dyDescent="0.25">
      <c r="A1501" s="430" t="s">
        <v>4274</v>
      </c>
      <c r="B1501" s="430">
        <v>1</v>
      </c>
      <c r="C1501" s="430" t="s">
        <v>4275</v>
      </c>
      <c r="D1501" s="430" t="s">
        <v>4079</v>
      </c>
      <c r="E1501" s="430">
        <v>28</v>
      </c>
      <c r="F1501" s="430">
        <v>0</v>
      </c>
      <c r="G1501" s="430">
        <v>0</v>
      </c>
      <c r="H1501" s="430">
        <v>0</v>
      </c>
      <c r="I1501" s="430">
        <v>0</v>
      </c>
      <c r="J1501" s="430">
        <v>0</v>
      </c>
      <c r="K1501" s="430">
        <v>0</v>
      </c>
      <c r="L1501" s="430">
        <v>0</v>
      </c>
      <c r="M1501" s="430">
        <v>0</v>
      </c>
      <c r="N1501" s="430">
        <v>0</v>
      </c>
      <c r="O1501" s="430">
        <v>0</v>
      </c>
      <c r="P1501" s="430">
        <v>0</v>
      </c>
      <c r="Q1501" s="430">
        <v>0</v>
      </c>
      <c r="R1501" s="430">
        <v>0</v>
      </c>
      <c r="S1501" s="430">
        <v>0</v>
      </c>
      <c r="T1501" s="430">
        <v>0</v>
      </c>
      <c r="U1501" s="430">
        <v>0</v>
      </c>
      <c r="V1501" s="430">
        <v>0</v>
      </c>
      <c r="W1501" s="430">
        <v>0</v>
      </c>
      <c r="X1501" s="430">
        <v>0</v>
      </c>
      <c r="Y1501" s="430">
        <v>0</v>
      </c>
      <c r="Z1501" s="430">
        <v>0</v>
      </c>
      <c r="AA1501" s="430">
        <v>0</v>
      </c>
      <c r="AB1501" s="430">
        <v>0</v>
      </c>
      <c r="AC1501" s="430">
        <v>0</v>
      </c>
      <c r="AD1501" s="430">
        <v>0</v>
      </c>
      <c r="AE1501" s="430">
        <v>0</v>
      </c>
      <c r="AF1501" s="430">
        <v>0</v>
      </c>
      <c r="AG1501" s="430">
        <v>0</v>
      </c>
      <c r="AH1501" s="430">
        <v>0</v>
      </c>
      <c r="AI1501" s="430">
        <v>0</v>
      </c>
      <c r="AJ1501" s="430">
        <v>0</v>
      </c>
      <c r="AK1501" s="430">
        <v>0</v>
      </c>
      <c r="AL1501" s="430">
        <v>0</v>
      </c>
    </row>
    <row r="1502" spans="1:38" x14ac:dyDescent="0.25">
      <c r="A1502" s="430" t="s">
        <v>4274</v>
      </c>
      <c r="B1502" s="430">
        <v>1</v>
      </c>
      <c r="C1502" s="430" t="s">
        <v>4275</v>
      </c>
      <c r="D1502" s="430" t="s">
        <v>4081</v>
      </c>
      <c r="E1502" s="430">
        <v>28</v>
      </c>
      <c r="F1502" s="430">
        <v>4.0373018642100002E-2</v>
      </c>
      <c r="G1502" s="430">
        <v>3.7933342627099999E-2</v>
      </c>
      <c r="H1502" s="430">
        <v>3.8220938757099997E-2</v>
      </c>
      <c r="I1502" s="430">
        <v>3.7999861459900003E-2</v>
      </c>
      <c r="J1502" s="430">
        <v>3.96608758438E-2</v>
      </c>
      <c r="K1502" s="430">
        <v>4.3237241325400001E-2</v>
      </c>
      <c r="L1502" s="430">
        <v>3.6849562528099997E-2</v>
      </c>
      <c r="M1502" s="430">
        <v>2.5818899056700002E-2</v>
      </c>
      <c r="N1502" s="430">
        <v>2.5951247108200001E-2</v>
      </c>
      <c r="O1502" s="430">
        <v>2.70912606051E-2</v>
      </c>
      <c r="P1502" s="430">
        <v>2.87286746081E-2</v>
      </c>
      <c r="Q1502" s="430">
        <v>2.7240831670499999E-2</v>
      </c>
      <c r="R1502" s="430">
        <v>2.98482250069E-2</v>
      </c>
      <c r="S1502" s="430">
        <v>3.0580451757800001E-2</v>
      </c>
      <c r="T1502" s="430">
        <v>0</v>
      </c>
      <c r="U1502" s="430">
        <v>0</v>
      </c>
      <c r="V1502" s="430">
        <v>0</v>
      </c>
      <c r="W1502" s="430">
        <v>3.3260963416800002E-2</v>
      </c>
      <c r="X1502" s="430">
        <v>3.2372820201399997E-2</v>
      </c>
      <c r="Y1502" s="430">
        <v>3.1099814925999999E-2</v>
      </c>
      <c r="Z1502" s="430">
        <v>0</v>
      </c>
      <c r="AA1502" s="430">
        <v>0</v>
      </c>
      <c r="AB1502" s="430">
        <v>0</v>
      </c>
      <c r="AC1502" s="430">
        <v>0</v>
      </c>
      <c r="AD1502" s="430">
        <v>0</v>
      </c>
      <c r="AE1502" s="430">
        <v>0</v>
      </c>
      <c r="AF1502" s="430">
        <v>0</v>
      </c>
      <c r="AG1502" s="430">
        <v>0</v>
      </c>
      <c r="AH1502" s="430">
        <v>0</v>
      </c>
      <c r="AI1502" s="430">
        <v>0</v>
      </c>
      <c r="AJ1502" s="430">
        <v>0</v>
      </c>
      <c r="AK1502" s="430">
        <v>0</v>
      </c>
      <c r="AL1502" s="430">
        <v>0</v>
      </c>
    </row>
    <row r="1503" spans="1:38" x14ac:dyDescent="0.25">
      <c r="A1503" s="430" t="s">
        <v>4274</v>
      </c>
      <c r="B1503" s="430">
        <v>1</v>
      </c>
      <c r="C1503" s="430" t="s">
        <v>4275</v>
      </c>
      <c r="D1503" s="430" t="s">
        <v>4083</v>
      </c>
      <c r="E1503" s="430">
        <v>28</v>
      </c>
      <c r="F1503" s="430">
        <v>2.0186509321099999E-2</v>
      </c>
      <c r="G1503" s="430">
        <v>1.8966671313500001E-2</v>
      </c>
      <c r="H1503" s="430">
        <v>1.91104693786E-2</v>
      </c>
      <c r="I1503" s="430">
        <v>1.89999307299E-2</v>
      </c>
      <c r="J1503" s="430">
        <v>1.98304379219E-2</v>
      </c>
      <c r="K1503" s="430">
        <v>2.1618620662700001E-2</v>
      </c>
      <c r="L1503" s="430">
        <v>3.6849562528099997E-2</v>
      </c>
      <c r="M1503" s="430">
        <v>2.5818899056700002E-2</v>
      </c>
      <c r="N1503" s="430">
        <v>2.5951247108200001E-2</v>
      </c>
      <c r="O1503" s="430">
        <v>2.70912606051E-2</v>
      </c>
      <c r="P1503" s="430">
        <v>2.87286746081E-2</v>
      </c>
      <c r="Q1503" s="430">
        <v>2.7240831670499999E-2</v>
      </c>
      <c r="R1503" s="430">
        <v>2.98482250069E-2</v>
      </c>
      <c r="S1503" s="430">
        <v>3.0580451757800001E-2</v>
      </c>
      <c r="T1503" s="430">
        <v>3.4331564683300002E-2</v>
      </c>
      <c r="U1503" s="430">
        <v>2.92892730431E-2</v>
      </c>
      <c r="V1503" s="430">
        <v>3.7628025881300001E-2</v>
      </c>
      <c r="W1503" s="430">
        <v>3.3260963416800002E-2</v>
      </c>
      <c r="X1503" s="430">
        <v>3.2372820201399997E-2</v>
      </c>
      <c r="Y1503" s="430">
        <v>3.1099814925999999E-2</v>
      </c>
      <c r="Z1503" s="430">
        <v>1.48727917787E-2</v>
      </c>
      <c r="AA1503" s="430">
        <v>1.2149388484699999E-2</v>
      </c>
      <c r="AB1503" s="430">
        <v>9.1622732249E-3</v>
      </c>
      <c r="AC1503" s="430">
        <v>0</v>
      </c>
      <c r="AD1503" s="430">
        <v>0</v>
      </c>
      <c r="AE1503" s="430">
        <v>0</v>
      </c>
      <c r="AF1503" s="430">
        <v>0</v>
      </c>
      <c r="AG1503" s="430">
        <v>0</v>
      </c>
      <c r="AH1503" s="430">
        <v>0</v>
      </c>
      <c r="AI1503" s="430">
        <v>0</v>
      </c>
      <c r="AJ1503" s="430">
        <v>0</v>
      </c>
      <c r="AK1503" s="430">
        <v>0</v>
      </c>
      <c r="AL1503" s="430">
        <v>0</v>
      </c>
    </row>
    <row r="1504" spans="1:38" x14ac:dyDescent="0.25">
      <c r="A1504" s="430" t="s">
        <v>4274</v>
      </c>
      <c r="B1504" s="430">
        <v>1</v>
      </c>
      <c r="C1504" s="430" t="s">
        <v>4275</v>
      </c>
      <c r="D1504" s="430" t="s">
        <v>4229</v>
      </c>
      <c r="E1504" s="430">
        <v>28</v>
      </c>
      <c r="F1504" s="430">
        <v>0</v>
      </c>
      <c r="G1504" s="430">
        <v>0</v>
      </c>
      <c r="H1504" s="430">
        <v>0</v>
      </c>
      <c r="I1504" s="430">
        <v>0</v>
      </c>
      <c r="J1504" s="430">
        <v>0</v>
      </c>
      <c r="K1504" s="430">
        <v>0</v>
      </c>
      <c r="L1504" s="430">
        <v>0</v>
      </c>
      <c r="M1504" s="430">
        <v>0</v>
      </c>
      <c r="N1504" s="430">
        <v>0</v>
      </c>
      <c r="O1504" s="430">
        <v>0</v>
      </c>
      <c r="P1504" s="430">
        <v>0</v>
      </c>
      <c r="Q1504" s="430">
        <v>0</v>
      </c>
      <c r="R1504" s="430">
        <v>0</v>
      </c>
      <c r="S1504" s="430">
        <v>0</v>
      </c>
      <c r="T1504" s="430">
        <v>0</v>
      </c>
      <c r="U1504" s="430">
        <v>0</v>
      </c>
      <c r="V1504" s="430">
        <v>0</v>
      </c>
      <c r="W1504" s="430">
        <v>0</v>
      </c>
      <c r="X1504" s="430">
        <v>0</v>
      </c>
      <c r="Y1504" s="430">
        <v>0</v>
      </c>
      <c r="Z1504" s="430">
        <v>0</v>
      </c>
      <c r="AA1504" s="430">
        <v>0</v>
      </c>
      <c r="AB1504" s="430">
        <v>0</v>
      </c>
      <c r="AC1504" s="430">
        <v>0</v>
      </c>
      <c r="AD1504" s="430">
        <v>0</v>
      </c>
      <c r="AE1504" s="430">
        <v>0</v>
      </c>
      <c r="AF1504" s="430">
        <v>0</v>
      </c>
      <c r="AG1504" s="430">
        <v>0</v>
      </c>
      <c r="AH1504" s="430">
        <v>0</v>
      </c>
      <c r="AI1504" s="430">
        <v>0</v>
      </c>
      <c r="AJ1504" s="430">
        <v>0</v>
      </c>
      <c r="AK1504" s="430">
        <v>0</v>
      </c>
      <c r="AL1504" s="430">
        <v>0</v>
      </c>
    </row>
    <row r="1505" spans="1:38" x14ac:dyDescent="0.25">
      <c r="A1505" s="430" t="s">
        <v>4274</v>
      </c>
      <c r="B1505" s="430">
        <v>1</v>
      </c>
      <c r="C1505" s="430" t="s">
        <v>4275</v>
      </c>
      <c r="D1505" s="430" t="s">
        <v>4085</v>
      </c>
      <c r="E1505" s="430">
        <v>28</v>
      </c>
      <c r="F1505" s="430">
        <v>0</v>
      </c>
      <c r="G1505" s="430">
        <v>0</v>
      </c>
      <c r="H1505" s="430">
        <v>0</v>
      </c>
      <c r="I1505" s="430">
        <v>0</v>
      </c>
      <c r="J1505" s="430">
        <v>0</v>
      </c>
      <c r="K1505" s="430">
        <v>0</v>
      </c>
      <c r="L1505" s="430">
        <v>0</v>
      </c>
      <c r="M1505" s="430">
        <v>0</v>
      </c>
      <c r="N1505" s="430">
        <v>0</v>
      </c>
      <c r="O1505" s="430">
        <v>0</v>
      </c>
      <c r="P1505" s="430">
        <v>0</v>
      </c>
      <c r="Q1505" s="430">
        <v>0</v>
      </c>
      <c r="R1505" s="430">
        <v>0</v>
      </c>
      <c r="S1505" s="430">
        <v>0</v>
      </c>
      <c r="T1505" s="430">
        <v>0</v>
      </c>
      <c r="U1505" s="430">
        <v>0</v>
      </c>
      <c r="V1505" s="430">
        <v>0</v>
      </c>
      <c r="W1505" s="430">
        <v>0</v>
      </c>
      <c r="X1505" s="430">
        <v>0</v>
      </c>
      <c r="Y1505" s="430">
        <v>0</v>
      </c>
      <c r="Z1505" s="430">
        <v>0</v>
      </c>
      <c r="AA1505" s="430">
        <v>0</v>
      </c>
      <c r="AB1505" s="430">
        <v>0</v>
      </c>
      <c r="AC1505" s="430">
        <v>0</v>
      </c>
      <c r="AD1505" s="430">
        <v>0</v>
      </c>
      <c r="AE1505" s="430">
        <v>0</v>
      </c>
      <c r="AF1505" s="430">
        <v>0</v>
      </c>
      <c r="AG1505" s="430">
        <v>0</v>
      </c>
      <c r="AH1505" s="430">
        <v>0</v>
      </c>
      <c r="AI1505" s="430">
        <v>0</v>
      </c>
      <c r="AJ1505" s="430">
        <v>0</v>
      </c>
      <c r="AK1505" s="430">
        <v>0</v>
      </c>
      <c r="AL1505" s="430">
        <v>0</v>
      </c>
    </row>
    <row r="1506" spans="1:38" x14ac:dyDescent="0.25">
      <c r="A1506" s="430" t="s">
        <v>4274</v>
      </c>
      <c r="B1506" s="430">
        <v>1</v>
      </c>
      <c r="C1506" s="430" t="s">
        <v>4275</v>
      </c>
      <c r="D1506" s="430" t="s">
        <v>4087</v>
      </c>
      <c r="E1506" s="430">
        <v>28</v>
      </c>
      <c r="F1506" s="430">
        <v>0</v>
      </c>
      <c r="G1506" s="430">
        <v>0</v>
      </c>
      <c r="H1506" s="430">
        <v>0</v>
      </c>
      <c r="I1506" s="430">
        <v>0</v>
      </c>
      <c r="J1506" s="430">
        <v>0</v>
      </c>
      <c r="K1506" s="430">
        <v>0</v>
      </c>
      <c r="L1506" s="430">
        <v>0</v>
      </c>
      <c r="M1506" s="430">
        <v>0</v>
      </c>
      <c r="N1506" s="430">
        <v>0</v>
      </c>
      <c r="O1506" s="430">
        <v>0</v>
      </c>
      <c r="P1506" s="430">
        <v>0</v>
      </c>
      <c r="Q1506" s="430">
        <v>0</v>
      </c>
      <c r="R1506" s="430">
        <v>0</v>
      </c>
      <c r="S1506" s="430">
        <v>0</v>
      </c>
      <c r="T1506" s="430">
        <v>0</v>
      </c>
      <c r="U1506" s="430">
        <v>0</v>
      </c>
      <c r="V1506" s="430">
        <v>0</v>
      </c>
      <c r="W1506" s="430">
        <v>0</v>
      </c>
      <c r="X1506" s="430">
        <v>0</v>
      </c>
      <c r="Y1506" s="430">
        <v>0</v>
      </c>
      <c r="Z1506" s="430">
        <v>0</v>
      </c>
      <c r="AA1506" s="430">
        <v>0</v>
      </c>
      <c r="AB1506" s="430">
        <v>0</v>
      </c>
      <c r="AC1506" s="430">
        <v>0</v>
      </c>
      <c r="AD1506" s="430">
        <v>0</v>
      </c>
      <c r="AE1506" s="430">
        <v>0</v>
      </c>
      <c r="AF1506" s="430">
        <v>0</v>
      </c>
      <c r="AG1506" s="430">
        <v>0</v>
      </c>
      <c r="AH1506" s="430">
        <v>0</v>
      </c>
      <c r="AI1506" s="430">
        <v>0</v>
      </c>
      <c r="AJ1506" s="430">
        <v>0</v>
      </c>
      <c r="AK1506" s="430">
        <v>0</v>
      </c>
      <c r="AL1506" s="430">
        <v>0</v>
      </c>
    </row>
    <row r="1507" spans="1:38" x14ac:dyDescent="0.25">
      <c r="A1507" s="430" t="s">
        <v>4274</v>
      </c>
      <c r="B1507" s="430">
        <v>1</v>
      </c>
      <c r="C1507" s="430" t="s">
        <v>4275</v>
      </c>
      <c r="D1507" s="430" t="s">
        <v>4230</v>
      </c>
      <c r="E1507" s="430">
        <v>28</v>
      </c>
      <c r="F1507" s="430">
        <v>0</v>
      </c>
      <c r="G1507" s="430">
        <v>0</v>
      </c>
      <c r="H1507" s="430">
        <v>0</v>
      </c>
      <c r="I1507" s="430">
        <v>0</v>
      </c>
      <c r="J1507" s="430">
        <v>0</v>
      </c>
      <c r="K1507" s="430">
        <v>0</v>
      </c>
      <c r="L1507" s="430">
        <v>0</v>
      </c>
      <c r="M1507" s="430">
        <v>0</v>
      </c>
      <c r="N1507" s="430">
        <v>0</v>
      </c>
      <c r="O1507" s="430">
        <v>0</v>
      </c>
      <c r="P1507" s="430">
        <v>0</v>
      </c>
      <c r="Q1507" s="430">
        <v>0</v>
      </c>
      <c r="R1507" s="430">
        <v>0</v>
      </c>
      <c r="S1507" s="430">
        <v>0</v>
      </c>
      <c r="T1507" s="430">
        <v>0</v>
      </c>
      <c r="U1507" s="430">
        <v>0</v>
      </c>
      <c r="V1507" s="430">
        <v>0</v>
      </c>
      <c r="W1507" s="430">
        <v>0</v>
      </c>
      <c r="X1507" s="430">
        <v>0</v>
      </c>
      <c r="Y1507" s="430">
        <v>0</v>
      </c>
      <c r="Z1507" s="430">
        <v>0</v>
      </c>
      <c r="AA1507" s="430">
        <v>0</v>
      </c>
      <c r="AB1507" s="430">
        <v>0</v>
      </c>
      <c r="AC1507" s="430">
        <v>0</v>
      </c>
      <c r="AD1507" s="430">
        <v>0</v>
      </c>
      <c r="AE1507" s="430">
        <v>0</v>
      </c>
      <c r="AF1507" s="430">
        <v>0</v>
      </c>
      <c r="AG1507" s="430">
        <v>0</v>
      </c>
      <c r="AH1507" s="430">
        <v>0</v>
      </c>
      <c r="AI1507" s="430">
        <v>0</v>
      </c>
      <c r="AJ1507" s="430">
        <v>0</v>
      </c>
      <c r="AK1507" s="430">
        <v>0</v>
      </c>
      <c r="AL1507" s="430">
        <v>0</v>
      </c>
    </row>
    <row r="1508" spans="1:38" x14ac:dyDescent="0.25">
      <c r="A1508" s="430" t="s">
        <v>4274</v>
      </c>
      <c r="B1508" s="430">
        <v>1</v>
      </c>
      <c r="C1508" s="430" t="s">
        <v>4275</v>
      </c>
      <c r="D1508" s="430" t="s">
        <v>4089</v>
      </c>
      <c r="E1508" s="430">
        <v>28</v>
      </c>
      <c r="F1508" s="430">
        <v>0</v>
      </c>
      <c r="G1508" s="430">
        <v>0</v>
      </c>
      <c r="H1508" s="430">
        <v>0</v>
      </c>
      <c r="I1508" s="430">
        <v>0</v>
      </c>
      <c r="J1508" s="430">
        <v>0</v>
      </c>
      <c r="K1508" s="430">
        <v>0</v>
      </c>
      <c r="L1508" s="430">
        <v>0</v>
      </c>
      <c r="M1508" s="430">
        <v>0</v>
      </c>
      <c r="N1508" s="430">
        <v>0</v>
      </c>
      <c r="O1508" s="430">
        <v>0</v>
      </c>
      <c r="P1508" s="430">
        <v>0</v>
      </c>
      <c r="Q1508" s="430">
        <v>0</v>
      </c>
      <c r="R1508" s="430">
        <v>0</v>
      </c>
      <c r="S1508" s="430">
        <v>0</v>
      </c>
      <c r="T1508" s="430">
        <v>0</v>
      </c>
      <c r="U1508" s="430">
        <v>0</v>
      </c>
      <c r="V1508" s="430">
        <v>0</v>
      </c>
      <c r="W1508" s="430">
        <v>0</v>
      </c>
      <c r="X1508" s="430">
        <v>0</v>
      </c>
      <c r="Y1508" s="430">
        <v>0</v>
      </c>
      <c r="Z1508" s="430">
        <v>0</v>
      </c>
      <c r="AA1508" s="430">
        <v>0</v>
      </c>
      <c r="AB1508" s="430">
        <v>0</v>
      </c>
      <c r="AC1508" s="430">
        <v>0</v>
      </c>
      <c r="AD1508" s="430">
        <v>0</v>
      </c>
      <c r="AE1508" s="430">
        <v>0</v>
      </c>
      <c r="AF1508" s="430">
        <v>0</v>
      </c>
      <c r="AG1508" s="430">
        <v>0</v>
      </c>
      <c r="AH1508" s="430">
        <v>0</v>
      </c>
      <c r="AI1508" s="430">
        <v>0</v>
      </c>
      <c r="AJ1508" s="430">
        <v>0</v>
      </c>
      <c r="AK1508" s="430">
        <v>0</v>
      </c>
      <c r="AL1508" s="430">
        <v>0</v>
      </c>
    </row>
    <row r="1509" spans="1:38" x14ac:dyDescent="0.25">
      <c r="A1509" s="430" t="s">
        <v>4274</v>
      </c>
      <c r="B1509" s="430">
        <v>1</v>
      </c>
      <c r="C1509" s="430" t="s">
        <v>4275</v>
      </c>
      <c r="D1509" s="430" t="s">
        <v>4091</v>
      </c>
      <c r="E1509" s="430">
        <v>28</v>
      </c>
      <c r="F1509" s="430">
        <v>0</v>
      </c>
      <c r="G1509" s="430">
        <v>0</v>
      </c>
      <c r="H1509" s="430">
        <v>0</v>
      </c>
      <c r="I1509" s="430">
        <v>0</v>
      </c>
      <c r="J1509" s="430">
        <v>0</v>
      </c>
      <c r="K1509" s="430">
        <v>0</v>
      </c>
      <c r="L1509" s="430">
        <v>0</v>
      </c>
      <c r="M1509" s="430">
        <v>0</v>
      </c>
      <c r="N1509" s="430">
        <v>0</v>
      </c>
      <c r="O1509" s="430">
        <v>0</v>
      </c>
      <c r="P1509" s="430">
        <v>0</v>
      </c>
      <c r="Q1509" s="430">
        <v>0</v>
      </c>
      <c r="R1509" s="430">
        <v>0</v>
      </c>
      <c r="S1509" s="430">
        <v>0</v>
      </c>
      <c r="T1509" s="430">
        <v>0</v>
      </c>
      <c r="U1509" s="430">
        <v>0</v>
      </c>
      <c r="V1509" s="430">
        <v>0</v>
      </c>
      <c r="W1509" s="430">
        <v>0</v>
      </c>
      <c r="X1509" s="430">
        <v>0</v>
      </c>
      <c r="Y1509" s="430">
        <v>0</v>
      </c>
      <c r="Z1509" s="430">
        <v>0</v>
      </c>
      <c r="AA1509" s="430">
        <v>0</v>
      </c>
      <c r="AB1509" s="430">
        <v>0</v>
      </c>
      <c r="AC1509" s="430">
        <v>0</v>
      </c>
      <c r="AD1509" s="430">
        <v>0</v>
      </c>
      <c r="AE1509" s="430">
        <v>0</v>
      </c>
      <c r="AF1509" s="430">
        <v>0</v>
      </c>
      <c r="AG1509" s="430">
        <v>0</v>
      </c>
      <c r="AH1509" s="430">
        <v>0</v>
      </c>
      <c r="AI1509" s="430">
        <v>0</v>
      </c>
      <c r="AJ1509" s="430">
        <v>0</v>
      </c>
      <c r="AK1509" s="430">
        <v>0</v>
      </c>
      <c r="AL1509" s="430">
        <v>0</v>
      </c>
    </row>
    <row r="1510" spans="1:38" x14ac:dyDescent="0.25">
      <c r="A1510" s="430" t="s">
        <v>4274</v>
      </c>
      <c r="B1510" s="430">
        <v>1</v>
      </c>
      <c r="C1510" s="430" t="s">
        <v>4275</v>
      </c>
      <c r="D1510" s="430" t="s">
        <v>4093</v>
      </c>
      <c r="E1510" s="430">
        <v>28</v>
      </c>
      <c r="F1510" s="430">
        <v>0</v>
      </c>
      <c r="G1510" s="430">
        <v>0</v>
      </c>
      <c r="H1510" s="430">
        <v>0</v>
      </c>
      <c r="I1510" s="430">
        <v>0</v>
      </c>
      <c r="J1510" s="430">
        <v>0</v>
      </c>
      <c r="K1510" s="430">
        <v>0</v>
      </c>
      <c r="L1510" s="430">
        <v>0</v>
      </c>
      <c r="M1510" s="430">
        <v>0</v>
      </c>
      <c r="N1510" s="430">
        <v>0</v>
      </c>
      <c r="O1510" s="430">
        <v>0</v>
      </c>
      <c r="P1510" s="430">
        <v>0</v>
      </c>
      <c r="Q1510" s="430">
        <v>0</v>
      </c>
      <c r="R1510" s="430">
        <v>0</v>
      </c>
      <c r="S1510" s="430">
        <v>0</v>
      </c>
      <c r="T1510" s="430">
        <v>0</v>
      </c>
      <c r="U1510" s="430">
        <v>0</v>
      </c>
      <c r="V1510" s="430">
        <v>0</v>
      </c>
      <c r="W1510" s="430">
        <v>0</v>
      </c>
      <c r="X1510" s="430">
        <v>0</v>
      </c>
      <c r="Y1510" s="430">
        <v>0</v>
      </c>
      <c r="Z1510" s="430">
        <v>0</v>
      </c>
      <c r="AA1510" s="430">
        <v>0</v>
      </c>
      <c r="AB1510" s="430">
        <v>0</v>
      </c>
      <c r="AC1510" s="430">
        <v>0</v>
      </c>
      <c r="AD1510" s="430">
        <v>0</v>
      </c>
      <c r="AE1510" s="430">
        <v>0</v>
      </c>
      <c r="AF1510" s="430">
        <v>0</v>
      </c>
      <c r="AG1510" s="430">
        <v>0</v>
      </c>
      <c r="AH1510" s="430">
        <v>0</v>
      </c>
      <c r="AI1510" s="430">
        <v>0</v>
      </c>
      <c r="AJ1510" s="430">
        <v>0</v>
      </c>
      <c r="AK1510" s="430">
        <v>0</v>
      </c>
      <c r="AL1510" s="430">
        <v>0</v>
      </c>
    </row>
    <row r="1511" spans="1:38" x14ac:dyDescent="0.25">
      <c r="A1511" s="430" t="s">
        <v>4274</v>
      </c>
      <c r="B1511" s="430">
        <v>1</v>
      </c>
      <c r="C1511" s="430" t="s">
        <v>4275</v>
      </c>
      <c r="D1511" s="430" t="s">
        <v>4095</v>
      </c>
      <c r="E1511" s="430">
        <v>28</v>
      </c>
      <c r="F1511" s="430">
        <v>0</v>
      </c>
      <c r="G1511" s="430">
        <v>0</v>
      </c>
      <c r="H1511" s="430">
        <v>0</v>
      </c>
      <c r="I1511" s="430">
        <v>0</v>
      </c>
      <c r="J1511" s="430">
        <v>0</v>
      </c>
      <c r="K1511" s="430">
        <v>0</v>
      </c>
      <c r="L1511" s="430">
        <v>0</v>
      </c>
      <c r="M1511" s="430">
        <v>0</v>
      </c>
      <c r="N1511" s="430">
        <v>0</v>
      </c>
      <c r="O1511" s="430">
        <v>0</v>
      </c>
      <c r="P1511" s="430">
        <v>0</v>
      </c>
      <c r="Q1511" s="430">
        <v>0</v>
      </c>
      <c r="R1511" s="430">
        <v>0</v>
      </c>
      <c r="S1511" s="430">
        <v>0</v>
      </c>
      <c r="T1511" s="430">
        <v>0</v>
      </c>
      <c r="U1511" s="430">
        <v>0</v>
      </c>
      <c r="V1511" s="430">
        <v>0</v>
      </c>
      <c r="W1511" s="430">
        <v>0</v>
      </c>
      <c r="X1511" s="430">
        <v>0</v>
      </c>
      <c r="Y1511" s="430">
        <v>0</v>
      </c>
      <c r="Z1511" s="430">
        <v>0</v>
      </c>
      <c r="AA1511" s="430">
        <v>0</v>
      </c>
      <c r="AB1511" s="430">
        <v>0</v>
      </c>
      <c r="AC1511" s="430">
        <v>0</v>
      </c>
      <c r="AD1511" s="430">
        <v>0</v>
      </c>
      <c r="AE1511" s="430">
        <v>0</v>
      </c>
      <c r="AF1511" s="430">
        <v>0</v>
      </c>
      <c r="AG1511" s="430">
        <v>0</v>
      </c>
      <c r="AH1511" s="430">
        <v>0</v>
      </c>
      <c r="AI1511" s="430">
        <v>0</v>
      </c>
      <c r="AJ1511" s="430">
        <v>0</v>
      </c>
      <c r="AK1511" s="430">
        <v>0</v>
      </c>
      <c r="AL1511" s="430">
        <v>0</v>
      </c>
    </row>
    <row r="1512" spans="1:38" x14ac:dyDescent="0.25">
      <c r="A1512" s="430" t="s">
        <v>4274</v>
      </c>
      <c r="B1512" s="430">
        <v>1</v>
      </c>
      <c r="C1512" s="430" t="s">
        <v>4275</v>
      </c>
      <c r="D1512" s="430" t="s">
        <v>4097</v>
      </c>
      <c r="E1512" s="430">
        <v>28</v>
      </c>
      <c r="F1512" s="430">
        <v>0</v>
      </c>
      <c r="G1512" s="430">
        <v>0</v>
      </c>
      <c r="H1512" s="430">
        <v>0</v>
      </c>
      <c r="I1512" s="430">
        <v>0</v>
      </c>
      <c r="J1512" s="430">
        <v>0</v>
      </c>
      <c r="K1512" s="430">
        <v>0</v>
      </c>
      <c r="L1512" s="430">
        <v>0</v>
      </c>
      <c r="M1512" s="430">
        <v>0</v>
      </c>
      <c r="N1512" s="430">
        <v>0</v>
      </c>
      <c r="O1512" s="430">
        <v>0</v>
      </c>
      <c r="P1512" s="430">
        <v>0</v>
      </c>
      <c r="Q1512" s="430">
        <v>0</v>
      </c>
      <c r="R1512" s="430">
        <v>0</v>
      </c>
      <c r="S1512" s="430">
        <v>0</v>
      </c>
      <c r="T1512" s="430">
        <v>0</v>
      </c>
      <c r="U1512" s="430">
        <v>0</v>
      </c>
      <c r="V1512" s="430">
        <v>0</v>
      </c>
      <c r="W1512" s="430">
        <v>0</v>
      </c>
      <c r="X1512" s="430">
        <v>0</v>
      </c>
      <c r="Y1512" s="430">
        <v>0</v>
      </c>
      <c r="Z1512" s="430">
        <v>0</v>
      </c>
      <c r="AA1512" s="430">
        <v>0</v>
      </c>
      <c r="AB1512" s="430">
        <v>0</v>
      </c>
      <c r="AC1512" s="430">
        <v>0</v>
      </c>
      <c r="AD1512" s="430">
        <v>0</v>
      </c>
      <c r="AE1512" s="430">
        <v>0</v>
      </c>
      <c r="AF1512" s="430">
        <v>0</v>
      </c>
      <c r="AG1512" s="430">
        <v>0</v>
      </c>
      <c r="AH1512" s="430">
        <v>0</v>
      </c>
      <c r="AI1512" s="430">
        <v>0</v>
      </c>
      <c r="AJ1512" s="430">
        <v>0</v>
      </c>
      <c r="AK1512" s="430">
        <v>0</v>
      </c>
      <c r="AL1512" s="430">
        <v>0</v>
      </c>
    </row>
    <row r="1513" spans="1:38" x14ac:dyDescent="0.25">
      <c r="A1513" s="430" t="s">
        <v>4276</v>
      </c>
      <c r="B1513" s="430">
        <v>1</v>
      </c>
      <c r="C1513" s="430" t="s">
        <v>4277</v>
      </c>
      <c r="D1513" s="430" t="s">
        <v>4001</v>
      </c>
      <c r="E1513" s="430">
        <v>29</v>
      </c>
      <c r="F1513" s="430">
        <v>1.1638356365999999E-3</v>
      </c>
      <c r="G1513" s="430">
        <v>8.6657329850000004E-4</v>
      </c>
      <c r="H1513" s="430">
        <v>1.0578181203000001E-3</v>
      </c>
      <c r="I1513" s="430">
        <v>1.1733948307E-3</v>
      </c>
      <c r="J1513" s="430">
        <v>1.2222339149999999E-3</v>
      </c>
      <c r="K1513" s="430">
        <v>1.6434026367E-3</v>
      </c>
      <c r="L1513" s="430">
        <v>1.8262290431000001E-3</v>
      </c>
      <c r="M1513" s="430">
        <v>2.2642307442000001E-3</v>
      </c>
      <c r="N1513" s="430">
        <v>2.5719248402999999E-3</v>
      </c>
      <c r="O1513" s="430">
        <v>1.6646583289E-3</v>
      </c>
      <c r="P1513" s="430">
        <v>1.8131558524000001E-3</v>
      </c>
      <c r="Q1513" s="430">
        <v>1.3132923954999999E-3</v>
      </c>
      <c r="R1513" s="430">
        <v>1.5295522060999999E-3</v>
      </c>
      <c r="S1513" s="430">
        <v>1.6057629917000001E-3</v>
      </c>
      <c r="T1513" s="430">
        <v>1.9266494555999999E-3</v>
      </c>
      <c r="U1513" s="430">
        <v>1.8457044409E-3</v>
      </c>
      <c r="V1513" s="430">
        <v>1.6819518770999999E-3</v>
      </c>
      <c r="W1513" s="430">
        <v>1.5122232722E-3</v>
      </c>
      <c r="X1513" s="430">
        <v>1.2198070304000001E-3</v>
      </c>
      <c r="Y1513" s="430">
        <v>7.7652614229999995E-4</v>
      </c>
      <c r="Z1513" s="430">
        <v>1.2973774944000001E-3</v>
      </c>
      <c r="AA1513" s="430">
        <v>1.1389191589000001E-3</v>
      </c>
      <c r="AB1513" s="430">
        <v>9.5193154919999998E-4</v>
      </c>
      <c r="AC1513" s="430">
        <v>1.1127628932999999E-3</v>
      </c>
      <c r="AD1513" s="430">
        <v>1.1628819754999999E-3</v>
      </c>
      <c r="AE1513" s="430">
        <v>1.2620767236E-3</v>
      </c>
      <c r="AF1513" s="430">
        <v>1.1633386999999999E-3</v>
      </c>
      <c r="AG1513" s="430">
        <v>1.3334638509E-3</v>
      </c>
      <c r="AH1513" s="430">
        <v>1.3717439467E-3</v>
      </c>
      <c r="AI1513" s="430">
        <v>1.2391282924E-3</v>
      </c>
      <c r="AJ1513" s="430">
        <v>9.3764780450000004E-4</v>
      </c>
      <c r="AK1513" s="430">
        <v>1.2082596784E-3</v>
      </c>
      <c r="AL1513" s="430">
        <v>0</v>
      </c>
    </row>
    <row r="1514" spans="1:38" x14ac:dyDescent="0.25">
      <c r="A1514" s="430" t="s">
        <v>4276</v>
      </c>
      <c r="B1514" s="430">
        <v>1</v>
      </c>
      <c r="C1514" s="430" t="s">
        <v>4277</v>
      </c>
      <c r="D1514" s="430" t="s">
        <v>4003</v>
      </c>
      <c r="E1514" s="430">
        <v>29</v>
      </c>
      <c r="F1514" s="430">
        <v>1.5899503079999999E-4</v>
      </c>
      <c r="G1514" s="430">
        <v>1.205404305E-4</v>
      </c>
      <c r="H1514" s="430">
        <v>1.499214035E-4</v>
      </c>
      <c r="I1514" s="430">
        <v>1.669047687E-4</v>
      </c>
      <c r="J1514" s="430">
        <v>1.730854137E-4</v>
      </c>
      <c r="K1514" s="430">
        <v>2.31170237E-4</v>
      </c>
      <c r="L1514" s="430">
        <v>2.5660591289999998E-4</v>
      </c>
      <c r="M1514" s="430">
        <v>3.177476292E-4</v>
      </c>
      <c r="N1514" s="430">
        <v>3.6198109930000002E-4</v>
      </c>
      <c r="O1514" s="430">
        <v>2.3476534180000001E-4</v>
      </c>
      <c r="P1514" s="430">
        <v>2.5573911630000001E-4</v>
      </c>
      <c r="Q1514" s="430">
        <v>1.8628468160000001E-4</v>
      </c>
      <c r="R1514" s="430">
        <v>2.19300995E-4</v>
      </c>
      <c r="S1514" s="430">
        <v>2.3119824250000001E-4</v>
      </c>
      <c r="T1514" s="430">
        <v>2.8035510690000001E-4</v>
      </c>
      <c r="U1514" s="430">
        <v>2.6937368090000001E-4</v>
      </c>
      <c r="V1514" s="430">
        <v>2.4537267849999999E-4</v>
      </c>
      <c r="W1514" s="430">
        <v>2.2015851E-4</v>
      </c>
      <c r="X1514" s="430">
        <v>1.7772908650000001E-4</v>
      </c>
      <c r="Y1514" s="430">
        <v>1.1406416779999999E-4</v>
      </c>
      <c r="Z1514" s="430">
        <v>1.935641977E-4</v>
      </c>
      <c r="AA1514" s="430">
        <v>1.714080166E-4</v>
      </c>
      <c r="AB1514" s="430">
        <v>1.4443310089999999E-4</v>
      </c>
      <c r="AC1514" s="430">
        <v>1.698826932E-4</v>
      </c>
      <c r="AD1514" s="430">
        <v>1.7695660030000001E-4</v>
      </c>
      <c r="AE1514" s="430">
        <v>1.9196562970000001E-4</v>
      </c>
      <c r="AF1514" s="430">
        <v>1.775010223E-4</v>
      </c>
      <c r="AG1514" s="430">
        <v>2.0255766150000001E-4</v>
      </c>
      <c r="AH1514" s="430">
        <v>2.0656916530000001E-4</v>
      </c>
      <c r="AI1514" s="430">
        <v>1.8521489720000001E-4</v>
      </c>
      <c r="AJ1514" s="430">
        <v>1.366763425E-4</v>
      </c>
      <c r="AK1514" s="430">
        <v>1.7565096199999999E-4</v>
      </c>
      <c r="AL1514" s="430">
        <v>0</v>
      </c>
    </row>
    <row r="1515" spans="1:38" x14ac:dyDescent="0.25">
      <c r="A1515" s="430" t="s">
        <v>4276</v>
      </c>
      <c r="B1515" s="430">
        <v>1</v>
      </c>
      <c r="C1515" s="430" t="s">
        <v>4277</v>
      </c>
      <c r="D1515" s="430" t="s">
        <v>4004</v>
      </c>
      <c r="E1515" s="430">
        <v>29</v>
      </c>
      <c r="F1515" s="430">
        <v>1.0586728767E-3</v>
      </c>
      <c r="G1515" s="430">
        <v>8.0091579849999998E-4</v>
      </c>
      <c r="H1515" s="430">
        <v>9.9714173479999993E-4</v>
      </c>
      <c r="I1515" s="430">
        <v>1.1319738067999999E-3</v>
      </c>
      <c r="J1515" s="430">
        <v>1.2178903405999999E-3</v>
      </c>
      <c r="K1515" s="430">
        <v>1.6953036081999999E-3</v>
      </c>
      <c r="L1515" s="430">
        <v>1.9341043104E-3</v>
      </c>
      <c r="M1515" s="430">
        <v>2.4555398358E-3</v>
      </c>
      <c r="N1515" s="430">
        <v>2.8514054855E-3</v>
      </c>
      <c r="O1515" s="430">
        <v>1.8877387423999999E-3</v>
      </c>
      <c r="P1515" s="430">
        <v>2.1016583829999999E-3</v>
      </c>
      <c r="Q1515" s="430">
        <v>1.5501756056999999E-3</v>
      </c>
      <c r="R1515" s="430">
        <v>1.8423414668000001E-3</v>
      </c>
      <c r="S1515" s="430">
        <v>1.9647732352000001E-3</v>
      </c>
      <c r="T1515" s="430">
        <v>2.4036310909999999E-3</v>
      </c>
      <c r="U1515" s="430">
        <v>2.3583523474999999E-3</v>
      </c>
      <c r="V1515" s="430">
        <v>2.1907035310999999E-3</v>
      </c>
      <c r="W1515" s="430">
        <v>1.9959833300000002E-3</v>
      </c>
      <c r="X1515" s="430">
        <v>1.6236742780999999E-3</v>
      </c>
      <c r="Y1515" s="430">
        <v>1.0352436087999999E-3</v>
      </c>
      <c r="Z1515" s="430">
        <v>1.7370634187999999E-3</v>
      </c>
      <c r="AA1515" s="430">
        <v>1.5360932141E-3</v>
      </c>
      <c r="AB1515" s="430">
        <v>1.2957582603E-3</v>
      </c>
      <c r="AC1515" s="430">
        <v>1.5280358956E-3</v>
      </c>
      <c r="AD1515" s="430">
        <v>1.616424809E-3</v>
      </c>
      <c r="AE1515" s="430">
        <v>1.7762884421000001E-3</v>
      </c>
      <c r="AF1515" s="430">
        <v>1.6600387056000001E-3</v>
      </c>
      <c r="AG1515" s="430">
        <v>1.9266895776E-3</v>
      </c>
      <c r="AH1515" s="430">
        <v>2.0090420594999999E-3</v>
      </c>
      <c r="AI1515" s="430">
        <v>1.8409929503E-3</v>
      </c>
      <c r="AJ1515" s="430">
        <v>1.3394401361000001E-3</v>
      </c>
      <c r="AK1515" s="430">
        <v>1.7444233718E-3</v>
      </c>
      <c r="AL1515" s="430">
        <v>0</v>
      </c>
    </row>
    <row r="1516" spans="1:38" x14ac:dyDescent="0.25">
      <c r="A1516" s="430" t="s">
        <v>4276</v>
      </c>
      <c r="B1516" s="430">
        <v>1</v>
      </c>
      <c r="C1516" s="430" t="s">
        <v>4277</v>
      </c>
      <c r="D1516" s="430" t="s">
        <v>4225</v>
      </c>
      <c r="E1516" s="430">
        <v>29</v>
      </c>
      <c r="F1516" s="430">
        <v>0</v>
      </c>
      <c r="G1516" s="430">
        <v>0</v>
      </c>
      <c r="H1516" s="430">
        <v>0</v>
      </c>
      <c r="I1516" s="430">
        <v>0</v>
      </c>
      <c r="J1516" s="430">
        <v>0</v>
      </c>
      <c r="K1516" s="430">
        <v>0</v>
      </c>
      <c r="L1516" s="430">
        <v>0</v>
      </c>
      <c r="M1516" s="430">
        <v>0</v>
      </c>
      <c r="N1516" s="430">
        <v>0</v>
      </c>
      <c r="O1516" s="430">
        <v>0</v>
      </c>
      <c r="P1516" s="430">
        <v>0</v>
      </c>
      <c r="Q1516" s="430">
        <v>0</v>
      </c>
      <c r="R1516" s="430">
        <v>0</v>
      </c>
      <c r="S1516" s="430">
        <v>0</v>
      </c>
      <c r="T1516" s="430">
        <v>0</v>
      </c>
      <c r="U1516" s="430">
        <v>0</v>
      </c>
      <c r="V1516" s="430">
        <v>0</v>
      </c>
      <c r="W1516" s="430">
        <v>0</v>
      </c>
      <c r="X1516" s="430">
        <v>0</v>
      </c>
      <c r="Y1516" s="430">
        <v>0</v>
      </c>
      <c r="Z1516" s="430">
        <v>0</v>
      </c>
      <c r="AA1516" s="430">
        <v>0</v>
      </c>
      <c r="AB1516" s="430">
        <v>0</v>
      </c>
      <c r="AC1516" s="430">
        <v>0</v>
      </c>
      <c r="AD1516" s="430">
        <v>0</v>
      </c>
      <c r="AE1516" s="430">
        <v>0</v>
      </c>
      <c r="AF1516" s="430">
        <v>0</v>
      </c>
      <c r="AG1516" s="430">
        <v>0</v>
      </c>
      <c r="AH1516" s="430">
        <v>0</v>
      </c>
      <c r="AI1516" s="430">
        <v>0</v>
      </c>
      <c r="AJ1516" s="430">
        <v>0</v>
      </c>
      <c r="AK1516" s="430">
        <v>0</v>
      </c>
      <c r="AL1516" s="430">
        <v>0</v>
      </c>
    </row>
    <row r="1517" spans="1:38" x14ac:dyDescent="0.25">
      <c r="A1517" s="430" t="s">
        <v>4276</v>
      </c>
      <c r="B1517" s="430">
        <v>1</v>
      </c>
      <c r="C1517" s="430" t="s">
        <v>4277</v>
      </c>
      <c r="D1517" s="430" t="s">
        <v>4006</v>
      </c>
      <c r="E1517" s="430">
        <v>29</v>
      </c>
      <c r="F1517" s="430">
        <v>6.771954375E-4</v>
      </c>
      <c r="G1517" s="430">
        <v>5.038034553E-4</v>
      </c>
      <c r="H1517" s="430">
        <v>6.1522942710000002E-4</v>
      </c>
      <c r="I1517" s="430">
        <v>6.8392859259999998E-4</v>
      </c>
      <c r="J1517" s="430">
        <v>7.1551895600000003E-4</v>
      </c>
      <c r="K1517" s="430">
        <v>9.6971732489999996E-4</v>
      </c>
      <c r="L1517" s="430">
        <v>1.0845415688E-3</v>
      </c>
      <c r="M1517" s="430">
        <v>1.3483414809E-3</v>
      </c>
      <c r="N1517" s="430">
        <v>1.5335020280999999E-3</v>
      </c>
      <c r="O1517" s="430">
        <v>9.9645605770000011E-4</v>
      </c>
      <c r="P1517" s="430">
        <v>1.0908600155999999E-3</v>
      </c>
      <c r="Q1517" s="430">
        <v>7.912062014E-4</v>
      </c>
      <c r="R1517" s="430">
        <v>9.2383356940000001E-4</v>
      </c>
      <c r="S1517" s="430">
        <v>9.7155932849999997E-4</v>
      </c>
      <c r="T1517" s="430">
        <v>1.1692778436E-3</v>
      </c>
      <c r="U1517" s="430">
        <v>1.1232608576E-3</v>
      </c>
      <c r="V1517" s="430">
        <v>1.0252939493E-3</v>
      </c>
      <c r="W1517" s="430">
        <v>9.2187937619999999E-4</v>
      </c>
      <c r="X1517" s="430">
        <v>7.431640709E-4</v>
      </c>
      <c r="Y1517" s="430">
        <v>4.7278344520000002E-4</v>
      </c>
      <c r="Z1517" s="430">
        <v>7.9216870830000003E-4</v>
      </c>
      <c r="AA1517" s="430">
        <v>6.9788632680000003E-4</v>
      </c>
      <c r="AB1517" s="430">
        <v>5.8358949259999999E-4</v>
      </c>
      <c r="AC1517" s="430">
        <v>6.8182350939999996E-4</v>
      </c>
      <c r="AD1517" s="430">
        <v>7.1273818759999997E-4</v>
      </c>
      <c r="AE1517" s="430">
        <v>7.7462471689999999E-4</v>
      </c>
      <c r="AF1517" s="430">
        <v>7.1514691570000004E-4</v>
      </c>
      <c r="AG1517" s="430">
        <v>8.2114413459999998E-4</v>
      </c>
      <c r="AH1517" s="430">
        <v>8.4469089189999997E-4</v>
      </c>
      <c r="AI1517" s="430">
        <v>7.6271692739999998E-4</v>
      </c>
      <c r="AJ1517" s="430">
        <v>5.6209421970000002E-4</v>
      </c>
      <c r="AK1517" s="430">
        <v>7.2542684800000002E-4</v>
      </c>
      <c r="AL1517" s="430">
        <v>0</v>
      </c>
    </row>
    <row r="1518" spans="1:38" x14ac:dyDescent="0.25">
      <c r="A1518" s="430" t="s">
        <v>4276</v>
      </c>
      <c r="B1518" s="430">
        <v>1</v>
      </c>
      <c r="C1518" s="430" t="s">
        <v>4277</v>
      </c>
      <c r="D1518" s="430" t="s">
        <v>4008</v>
      </c>
      <c r="E1518" s="430">
        <v>29</v>
      </c>
      <c r="F1518" s="430">
        <v>8.6092537542000001E-3</v>
      </c>
      <c r="G1518" s="430">
        <v>6.4416007106000003E-3</v>
      </c>
      <c r="H1518" s="430">
        <v>7.8876853956000009E-3</v>
      </c>
      <c r="I1518" s="430">
        <v>8.7081347422000004E-3</v>
      </c>
      <c r="J1518" s="430">
        <v>9.0326938413999996E-3</v>
      </c>
      <c r="K1518" s="430">
        <v>1.21230325904E-2</v>
      </c>
      <c r="L1518" s="430">
        <v>1.3500888359999999E-2</v>
      </c>
      <c r="M1518" s="430">
        <v>1.68399535701E-2</v>
      </c>
      <c r="N1518" s="430">
        <v>1.92616526651E-2</v>
      </c>
      <c r="O1518" s="430">
        <v>1.2587574289399999E-2</v>
      </c>
      <c r="P1518" s="430">
        <v>1.3841667745099999E-2</v>
      </c>
      <c r="Q1518" s="430">
        <v>1.0135478866999999E-2</v>
      </c>
      <c r="R1518" s="430">
        <v>1.1905634997399999E-2</v>
      </c>
      <c r="S1518" s="430">
        <v>1.25698526016E-2</v>
      </c>
      <c r="T1518" s="430">
        <v>1.5127750408999999E-2</v>
      </c>
      <c r="U1518" s="430">
        <v>1.4470594150499999E-2</v>
      </c>
      <c r="V1518" s="430">
        <v>1.30883942533E-2</v>
      </c>
      <c r="W1518" s="430">
        <v>1.17313162698E-2</v>
      </c>
      <c r="X1518" s="430">
        <v>9.4633908771000006E-3</v>
      </c>
      <c r="Y1518" s="430">
        <v>6.0323107553000004E-3</v>
      </c>
      <c r="Z1518" s="430">
        <v>1.01175222286E-2</v>
      </c>
      <c r="AA1518" s="430">
        <v>8.9308151876999996E-3</v>
      </c>
      <c r="AB1518" s="430">
        <v>7.4991436372E-3</v>
      </c>
      <c r="AC1518" s="430">
        <v>8.810227855E-3</v>
      </c>
      <c r="AD1518" s="430">
        <v>9.2638772299000003E-3</v>
      </c>
      <c r="AE1518" s="430">
        <v>1.0113738173899999E-2</v>
      </c>
      <c r="AF1518" s="430">
        <v>9.3580049631000004E-3</v>
      </c>
      <c r="AG1518" s="430">
        <v>1.075351221E-2</v>
      </c>
      <c r="AH1518" s="430">
        <v>1.1059324450299999E-2</v>
      </c>
      <c r="AI1518" s="430">
        <v>9.9569288568999992E-3</v>
      </c>
      <c r="AJ1518" s="430">
        <v>7.3708049083000002E-3</v>
      </c>
      <c r="AK1518" s="430">
        <v>9.4068754269E-3</v>
      </c>
      <c r="AL1518" s="430">
        <v>0</v>
      </c>
    </row>
    <row r="1519" spans="1:38" x14ac:dyDescent="0.25">
      <c r="A1519" s="430" t="s">
        <v>4276</v>
      </c>
      <c r="B1519" s="430">
        <v>1</v>
      </c>
      <c r="C1519" s="430" t="s">
        <v>4277</v>
      </c>
      <c r="D1519" s="430" t="s">
        <v>481</v>
      </c>
      <c r="E1519" s="430">
        <v>29</v>
      </c>
      <c r="F1519" s="430">
        <v>9.5048677140000004E-4</v>
      </c>
      <c r="G1519" s="430">
        <v>7.1604664089999998E-4</v>
      </c>
      <c r="H1519" s="430">
        <v>8.9023956629999997E-4</v>
      </c>
      <c r="I1519" s="430">
        <v>1.0062016E-3</v>
      </c>
      <c r="J1519" s="430">
        <v>1.0684412586E-3</v>
      </c>
      <c r="K1519" s="430">
        <v>1.4635849074E-3</v>
      </c>
      <c r="L1519" s="430">
        <v>1.6528741910999999E-3</v>
      </c>
      <c r="M1519" s="430">
        <v>2.0829848772000001E-3</v>
      </c>
      <c r="N1519" s="430">
        <v>2.4037241352999998E-3</v>
      </c>
      <c r="O1519" s="430">
        <v>1.5879575980999999E-3</v>
      </c>
      <c r="P1519" s="430">
        <v>1.7621467392000001E-3</v>
      </c>
      <c r="Q1519" s="430">
        <v>1.3009617802000001E-3</v>
      </c>
      <c r="R1519" s="430">
        <v>1.5330745446E-3</v>
      </c>
      <c r="S1519" s="430">
        <v>1.6147629127999999E-3</v>
      </c>
      <c r="T1519" s="430">
        <v>1.9454808057999999E-3</v>
      </c>
      <c r="U1519" s="430">
        <v>1.8707792239E-3</v>
      </c>
      <c r="V1519" s="430">
        <v>1.7151775575E-3</v>
      </c>
      <c r="W1519" s="430">
        <v>1.5546265197E-3</v>
      </c>
      <c r="X1519" s="430">
        <v>1.2641514658E-3</v>
      </c>
      <c r="Y1519" s="430">
        <v>8.114942654E-4</v>
      </c>
      <c r="Z1519" s="430">
        <v>1.3684138214999999E-3</v>
      </c>
      <c r="AA1519" s="430">
        <v>1.2153885727999999E-3</v>
      </c>
      <c r="AB1519" s="430">
        <v>1.0264452027E-3</v>
      </c>
      <c r="AC1519" s="430">
        <v>1.2139123108999999E-3</v>
      </c>
      <c r="AD1519" s="430">
        <v>1.2850584349999999E-3</v>
      </c>
      <c r="AE1519" s="430">
        <v>1.4179319761E-3</v>
      </c>
      <c r="AF1519" s="430">
        <v>1.3251698174999999E-3</v>
      </c>
      <c r="AG1519" s="430">
        <v>1.5355975256999999E-3</v>
      </c>
      <c r="AH1519" s="430">
        <v>1.5976353647999999E-3</v>
      </c>
      <c r="AI1519" s="430">
        <v>1.4538618193000001E-3</v>
      </c>
      <c r="AJ1519" s="430">
        <v>1.0793743947999999E-3</v>
      </c>
      <c r="AK1519" s="430">
        <v>1.3933849219999999E-3</v>
      </c>
      <c r="AL1519" s="430">
        <v>0</v>
      </c>
    </row>
    <row r="1520" spans="1:38" x14ac:dyDescent="0.25">
      <c r="A1520" s="430" t="s">
        <v>4276</v>
      </c>
      <c r="B1520" s="430">
        <v>1</v>
      </c>
      <c r="C1520" s="430" t="s">
        <v>4277</v>
      </c>
      <c r="D1520" s="430" t="s">
        <v>4011</v>
      </c>
      <c r="E1520" s="430">
        <v>29</v>
      </c>
      <c r="F1520" s="430">
        <v>9.4598925429999995E-4</v>
      </c>
      <c r="G1520" s="430">
        <v>6.9824144640000003E-4</v>
      </c>
      <c r="H1520" s="430">
        <v>8.4052508329999999E-4</v>
      </c>
      <c r="I1520" s="430">
        <v>9.2140073950000003E-4</v>
      </c>
      <c r="J1520" s="430">
        <v>9.51375044E-4</v>
      </c>
      <c r="K1520" s="430">
        <v>1.2713896421999999E-3</v>
      </c>
      <c r="L1520" s="430">
        <v>1.4069285495E-3</v>
      </c>
      <c r="M1520" s="430">
        <v>1.7362201393999999E-3</v>
      </c>
      <c r="N1520" s="430">
        <v>1.9650442572999999E-3</v>
      </c>
      <c r="O1520" s="430">
        <v>1.2724652849E-3</v>
      </c>
      <c r="P1520" s="430">
        <v>1.3894526189E-3</v>
      </c>
      <c r="Q1520" s="430">
        <v>1.0091059608999999E-3</v>
      </c>
      <c r="R1520" s="430">
        <v>1.1808553721000001E-3</v>
      </c>
      <c r="S1520" s="430">
        <v>1.242373483E-3</v>
      </c>
      <c r="T1520" s="430">
        <v>1.4866807531000001E-3</v>
      </c>
      <c r="U1520" s="430">
        <v>1.4164289862000001E-3</v>
      </c>
      <c r="V1520" s="430">
        <v>1.2780779289E-3</v>
      </c>
      <c r="W1520" s="430">
        <v>1.1414942051E-3</v>
      </c>
      <c r="X1520" s="430">
        <v>9.1664547739999996E-4</v>
      </c>
      <c r="Y1520" s="430">
        <v>5.8130985510000005E-4</v>
      </c>
      <c r="Z1520" s="430">
        <v>9.7033223569999996E-4</v>
      </c>
      <c r="AA1520" s="430">
        <v>8.5155554079999998E-4</v>
      </c>
      <c r="AB1520" s="430">
        <v>7.1053690149999998E-4</v>
      </c>
      <c r="AC1520" s="430">
        <v>8.2814709489999997E-4</v>
      </c>
      <c r="AD1520" s="430">
        <v>8.6325315160000005E-4</v>
      </c>
      <c r="AE1520" s="430">
        <v>9.3289867979999997E-4</v>
      </c>
      <c r="AF1520" s="430">
        <v>8.5570277010000001E-4</v>
      </c>
      <c r="AG1520" s="430">
        <v>9.7736286600000007E-4</v>
      </c>
      <c r="AH1520" s="430">
        <v>1.0024029656E-3</v>
      </c>
      <c r="AI1520" s="430">
        <v>9.0032401450000003E-4</v>
      </c>
      <c r="AJ1520" s="430">
        <v>6.7182253409999999E-4</v>
      </c>
      <c r="AK1520" s="430">
        <v>8.6440551460000004E-4</v>
      </c>
      <c r="AL1520" s="430">
        <v>0</v>
      </c>
    </row>
    <row r="1521" spans="1:38" x14ac:dyDescent="0.25">
      <c r="A1521" s="430" t="s">
        <v>4276</v>
      </c>
      <c r="B1521" s="430">
        <v>1</v>
      </c>
      <c r="C1521" s="430" t="s">
        <v>4277</v>
      </c>
      <c r="D1521" s="430" t="s">
        <v>4013</v>
      </c>
      <c r="E1521" s="430">
        <v>29</v>
      </c>
      <c r="F1521" s="430">
        <v>1.924087292E-4</v>
      </c>
      <c r="G1521" s="430">
        <v>1.44405065E-4</v>
      </c>
      <c r="H1521" s="430">
        <v>1.7696239280000001E-4</v>
      </c>
      <c r="I1521" s="430">
        <v>1.966826208E-4</v>
      </c>
      <c r="J1521" s="430">
        <v>2.058593175E-4</v>
      </c>
      <c r="K1521" s="430">
        <v>2.7910230400000002E-4</v>
      </c>
      <c r="L1521" s="430">
        <v>3.1243635400000002E-4</v>
      </c>
      <c r="M1521" s="430">
        <v>3.8955249319999998E-4</v>
      </c>
      <c r="N1521" s="430">
        <v>4.4571475970000001E-4</v>
      </c>
      <c r="O1521" s="430">
        <v>2.912082388E-4</v>
      </c>
      <c r="P1521" s="430">
        <v>3.2025188759999998E-4</v>
      </c>
      <c r="Q1521" s="430">
        <v>2.339013101E-4</v>
      </c>
      <c r="R1521" s="430">
        <v>2.7523506170000001E-4</v>
      </c>
      <c r="S1521" s="430">
        <v>2.9166683010000002E-4</v>
      </c>
      <c r="T1521" s="430">
        <v>3.5329108129999998E-4</v>
      </c>
      <c r="U1521" s="430">
        <v>3.4134872460000001E-4</v>
      </c>
      <c r="V1521" s="430">
        <v>3.122171868E-4</v>
      </c>
      <c r="W1521" s="430">
        <v>2.8211518589999998E-4</v>
      </c>
      <c r="X1521" s="430">
        <v>2.2850967490000001E-4</v>
      </c>
      <c r="Y1521" s="430">
        <v>1.455360824E-4</v>
      </c>
      <c r="Z1521" s="430">
        <v>2.438989356E-4</v>
      </c>
      <c r="AA1521" s="430">
        <v>2.1536432079999999E-4</v>
      </c>
      <c r="AB1521" s="430">
        <v>1.809377316E-4</v>
      </c>
      <c r="AC1521" s="430">
        <v>2.1282078069999999E-4</v>
      </c>
      <c r="AD1521" s="430">
        <v>2.240256275E-4</v>
      </c>
      <c r="AE1521" s="430">
        <v>2.4490351279999998E-4</v>
      </c>
      <c r="AF1521" s="430">
        <v>2.2708011799999999E-4</v>
      </c>
      <c r="AG1521" s="430">
        <v>2.6186632E-4</v>
      </c>
      <c r="AH1521" s="430">
        <v>2.7116858030000002E-4</v>
      </c>
      <c r="AI1521" s="430">
        <v>2.4658222930000001E-4</v>
      </c>
      <c r="AJ1521" s="430">
        <v>1.8508978960000001E-4</v>
      </c>
      <c r="AK1521" s="430">
        <v>2.4055119380000001E-4</v>
      </c>
      <c r="AL1521" s="430">
        <v>0</v>
      </c>
    </row>
    <row r="1522" spans="1:38" x14ac:dyDescent="0.25">
      <c r="A1522" s="430" t="s">
        <v>4276</v>
      </c>
      <c r="B1522" s="430">
        <v>1</v>
      </c>
      <c r="C1522" s="430" t="s">
        <v>4277</v>
      </c>
      <c r="D1522" s="430" t="s">
        <v>4014</v>
      </c>
      <c r="E1522" s="430">
        <v>29</v>
      </c>
      <c r="F1522" s="430">
        <v>1.739468109E-4</v>
      </c>
      <c r="G1522" s="430">
        <v>1.2702563599999999E-4</v>
      </c>
      <c r="H1522" s="430">
        <v>1.5216970499999999E-4</v>
      </c>
      <c r="I1522" s="430">
        <v>1.6575454050000001E-4</v>
      </c>
      <c r="J1522" s="430">
        <v>1.6904910270000001E-4</v>
      </c>
      <c r="K1522" s="430">
        <v>2.2203108559999999E-4</v>
      </c>
      <c r="L1522" s="430">
        <v>2.413453899E-4</v>
      </c>
      <c r="M1522" s="430">
        <v>2.9430046599999998E-4</v>
      </c>
      <c r="N1522" s="430">
        <v>3.3004035400000003E-4</v>
      </c>
      <c r="O1522" s="430">
        <v>2.1426176270000001E-4</v>
      </c>
      <c r="P1522" s="430">
        <v>2.3296681259999999E-4</v>
      </c>
      <c r="Q1522" s="430">
        <v>1.688794862E-4</v>
      </c>
      <c r="R1522" s="430">
        <v>1.9568251510000001E-4</v>
      </c>
      <c r="S1522" s="430">
        <v>2.0270485099999999E-4</v>
      </c>
      <c r="T1522" s="430">
        <v>2.4143199360000001E-4</v>
      </c>
      <c r="U1522" s="430">
        <v>2.2906129120000001E-4</v>
      </c>
      <c r="V1522" s="430">
        <v>2.0735837519999999E-4</v>
      </c>
      <c r="W1522" s="430">
        <v>1.8588847389999999E-4</v>
      </c>
      <c r="X1522" s="430">
        <v>1.500095486E-4</v>
      </c>
      <c r="Y1522" s="430">
        <v>9.6655425999999994E-5</v>
      </c>
      <c r="Z1522" s="430">
        <v>1.640950679E-4</v>
      </c>
      <c r="AA1522" s="430">
        <v>1.4719017899999999E-4</v>
      </c>
      <c r="AB1522" s="430">
        <v>1.2564341789999999E-4</v>
      </c>
      <c r="AC1522" s="430">
        <v>1.5006059669999999E-4</v>
      </c>
      <c r="AD1522" s="430">
        <v>1.59317479E-4</v>
      </c>
      <c r="AE1522" s="430">
        <v>1.7599964629999999E-4</v>
      </c>
      <c r="AF1522" s="430">
        <v>1.6435436539999999E-4</v>
      </c>
      <c r="AG1522" s="430">
        <v>1.9055591300000001E-4</v>
      </c>
      <c r="AH1522" s="430">
        <v>1.9746174169999999E-4</v>
      </c>
      <c r="AI1522" s="430">
        <v>1.788147084E-4</v>
      </c>
      <c r="AJ1522" s="430">
        <v>1.287740408E-4</v>
      </c>
      <c r="AK1522" s="430">
        <v>1.6063772939999999E-4</v>
      </c>
      <c r="AL1522" s="430">
        <v>0</v>
      </c>
    </row>
    <row r="1523" spans="1:38" x14ac:dyDescent="0.25">
      <c r="A1523" s="430" t="s">
        <v>4276</v>
      </c>
      <c r="B1523" s="430">
        <v>1</v>
      </c>
      <c r="C1523" s="430" t="s">
        <v>4277</v>
      </c>
      <c r="D1523" s="430" t="s">
        <v>4016</v>
      </c>
      <c r="E1523" s="430">
        <v>29</v>
      </c>
      <c r="F1523" s="430">
        <v>3.7452891751000002E-3</v>
      </c>
      <c r="G1523" s="430">
        <v>2.8264135233999998E-3</v>
      </c>
      <c r="H1523" s="430">
        <v>3.4761082451000001E-3</v>
      </c>
      <c r="I1523" s="430">
        <v>3.8778603601999999E-3</v>
      </c>
      <c r="J1523" s="430">
        <v>4.0852102990999997E-3</v>
      </c>
      <c r="K1523" s="430">
        <v>5.5603197978999997E-3</v>
      </c>
      <c r="L1523" s="430">
        <v>6.2629874382999998E-3</v>
      </c>
      <c r="M1523" s="430">
        <v>7.8722088141999994E-3</v>
      </c>
      <c r="N1523" s="430">
        <v>9.0426718595999992E-3</v>
      </c>
      <c r="O1523" s="430">
        <v>5.9217192921000002E-3</v>
      </c>
      <c r="P1523" s="430">
        <v>6.5353807544000003E-3</v>
      </c>
      <c r="Q1523" s="430">
        <v>4.8082450490000003E-3</v>
      </c>
      <c r="R1523" s="430">
        <v>5.6979365144999997E-3</v>
      </c>
      <c r="S1523" s="430">
        <v>6.0629699049999999E-3</v>
      </c>
      <c r="T1523" s="430">
        <v>7.4056984964999996E-3</v>
      </c>
      <c r="U1523" s="430">
        <v>7.2062437611000001E-3</v>
      </c>
      <c r="V1523" s="430">
        <v>6.6010214627000002E-3</v>
      </c>
      <c r="W1523" s="430">
        <v>5.9441962771999996E-3</v>
      </c>
      <c r="X1523" s="430">
        <v>4.7899004185E-3</v>
      </c>
      <c r="Y1523" s="430">
        <v>3.0442317006E-3</v>
      </c>
      <c r="Z1523" s="430">
        <v>5.1092864390999996E-3</v>
      </c>
      <c r="AA1523" s="430">
        <v>4.5217530592999997E-3</v>
      </c>
      <c r="AB1523" s="430">
        <v>3.8147398415999999E-3</v>
      </c>
      <c r="AC1523" s="430">
        <v>4.5029482618999996E-3</v>
      </c>
      <c r="AD1523" s="430">
        <v>4.7665096589999999E-3</v>
      </c>
      <c r="AE1523" s="430">
        <v>5.2562522854E-3</v>
      </c>
      <c r="AF1523" s="430">
        <v>4.9306206832000002E-3</v>
      </c>
      <c r="AG1523" s="430">
        <v>5.7343691997999999E-3</v>
      </c>
      <c r="AH1523" s="430">
        <v>5.9604524459999997E-3</v>
      </c>
      <c r="AI1523" s="430">
        <v>5.4261622998999998E-3</v>
      </c>
      <c r="AJ1523" s="430">
        <v>4.0250332965999997E-3</v>
      </c>
      <c r="AK1523" s="430">
        <v>5.2218057527999998E-3</v>
      </c>
      <c r="AL1523" s="430">
        <v>0</v>
      </c>
    </row>
    <row r="1524" spans="1:38" x14ac:dyDescent="0.25">
      <c r="A1524" s="430" t="s">
        <v>4276</v>
      </c>
      <c r="B1524" s="430">
        <v>1</v>
      </c>
      <c r="C1524" s="430" t="s">
        <v>4277</v>
      </c>
      <c r="D1524" s="430" t="s">
        <v>4018</v>
      </c>
      <c r="E1524" s="430">
        <v>29</v>
      </c>
      <c r="F1524" s="430">
        <v>1.8714803366999999E-3</v>
      </c>
      <c r="G1524" s="430">
        <v>1.4064642788999999E-3</v>
      </c>
      <c r="H1524" s="430">
        <v>1.7359982088E-3</v>
      </c>
      <c r="I1524" s="430">
        <v>1.9430086036999999E-3</v>
      </c>
      <c r="J1524" s="430">
        <v>2.0533473196000002E-3</v>
      </c>
      <c r="K1524" s="430">
        <v>2.8029075701000001E-3</v>
      </c>
      <c r="L1524" s="430">
        <v>3.1628601824999999E-3</v>
      </c>
      <c r="M1524" s="430">
        <v>3.9837674845999999E-3</v>
      </c>
      <c r="N1524" s="430">
        <v>4.5915542441999999E-3</v>
      </c>
      <c r="O1524" s="430">
        <v>3.0233310071E-3</v>
      </c>
      <c r="P1524" s="430">
        <v>3.3505846660000001E-3</v>
      </c>
      <c r="Q1524" s="430">
        <v>2.4624891614000001E-3</v>
      </c>
      <c r="R1524" s="430">
        <v>2.9048132157E-3</v>
      </c>
      <c r="S1524" s="430">
        <v>3.0745397036000001E-3</v>
      </c>
      <c r="T1524" s="430">
        <v>3.7290410862E-3</v>
      </c>
      <c r="U1524" s="430">
        <v>3.6051021594999998E-3</v>
      </c>
      <c r="V1524" s="430">
        <v>3.3267876584000002E-3</v>
      </c>
      <c r="W1524" s="430">
        <v>3.0258406982000001E-3</v>
      </c>
      <c r="X1524" s="430">
        <v>2.4573056612E-3</v>
      </c>
      <c r="Y1524" s="430">
        <v>1.5701840650999999E-3</v>
      </c>
      <c r="Z1524" s="430">
        <v>2.6330298851000001E-3</v>
      </c>
      <c r="AA1524" s="430">
        <v>2.3263280956999999E-3</v>
      </c>
      <c r="AB1524" s="430">
        <v>1.9572868035999998E-3</v>
      </c>
      <c r="AC1524" s="430">
        <v>2.2974792577000001E-3</v>
      </c>
      <c r="AD1524" s="430">
        <v>2.4178896589999999E-3</v>
      </c>
      <c r="AE1524" s="430">
        <v>2.6473108772999999E-3</v>
      </c>
      <c r="AF1524" s="430">
        <v>2.4640729796E-3</v>
      </c>
      <c r="AG1524" s="430">
        <v>2.8476354236E-3</v>
      </c>
      <c r="AH1524" s="430">
        <v>2.9499193689999999E-3</v>
      </c>
      <c r="AI1524" s="430">
        <v>2.6832873246999999E-3</v>
      </c>
      <c r="AJ1524" s="430">
        <v>2.0014760423000002E-3</v>
      </c>
      <c r="AK1524" s="430">
        <v>2.5890870237000002E-3</v>
      </c>
      <c r="AL1524" s="430">
        <v>0</v>
      </c>
    </row>
    <row r="1525" spans="1:38" x14ac:dyDescent="0.25">
      <c r="A1525" s="430" t="s">
        <v>4276</v>
      </c>
      <c r="B1525" s="430">
        <v>1</v>
      </c>
      <c r="C1525" s="430" t="s">
        <v>4277</v>
      </c>
      <c r="D1525" s="430" t="s">
        <v>4226</v>
      </c>
      <c r="E1525" s="430">
        <v>29</v>
      </c>
      <c r="F1525" s="430">
        <v>0</v>
      </c>
      <c r="G1525" s="430">
        <v>0</v>
      </c>
      <c r="H1525" s="430">
        <v>0</v>
      </c>
      <c r="I1525" s="430">
        <v>0</v>
      </c>
      <c r="J1525" s="430">
        <v>0</v>
      </c>
      <c r="K1525" s="430">
        <v>0</v>
      </c>
      <c r="L1525" s="430">
        <v>0</v>
      </c>
      <c r="M1525" s="430">
        <v>0</v>
      </c>
      <c r="N1525" s="430">
        <v>0</v>
      </c>
      <c r="O1525" s="430">
        <v>0</v>
      </c>
      <c r="P1525" s="430">
        <v>0</v>
      </c>
      <c r="Q1525" s="430">
        <v>0</v>
      </c>
      <c r="R1525" s="430">
        <v>0</v>
      </c>
      <c r="S1525" s="430">
        <v>0</v>
      </c>
      <c r="T1525" s="430">
        <v>0</v>
      </c>
      <c r="U1525" s="430">
        <v>0</v>
      </c>
      <c r="V1525" s="430">
        <v>0</v>
      </c>
      <c r="W1525" s="430">
        <v>0</v>
      </c>
      <c r="X1525" s="430">
        <v>0</v>
      </c>
      <c r="Y1525" s="430">
        <v>0</v>
      </c>
      <c r="Z1525" s="430">
        <v>0</v>
      </c>
      <c r="AA1525" s="430">
        <v>0</v>
      </c>
      <c r="AB1525" s="430">
        <v>0</v>
      </c>
      <c r="AC1525" s="430">
        <v>0</v>
      </c>
      <c r="AD1525" s="430">
        <v>0</v>
      </c>
      <c r="AE1525" s="430">
        <v>0</v>
      </c>
      <c r="AF1525" s="430">
        <v>0</v>
      </c>
      <c r="AG1525" s="430">
        <v>0</v>
      </c>
      <c r="AH1525" s="430">
        <v>0</v>
      </c>
      <c r="AI1525" s="430">
        <v>0</v>
      </c>
      <c r="AJ1525" s="430">
        <v>0</v>
      </c>
      <c r="AK1525" s="430">
        <v>0</v>
      </c>
      <c r="AL1525" s="430">
        <v>0</v>
      </c>
    </row>
    <row r="1526" spans="1:38" x14ac:dyDescent="0.25">
      <c r="A1526" s="430" t="s">
        <v>4276</v>
      </c>
      <c r="B1526" s="430">
        <v>1</v>
      </c>
      <c r="C1526" s="430" t="s">
        <v>4277</v>
      </c>
      <c r="D1526" s="430" t="s">
        <v>4020</v>
      </c>
      <c r="E1526" s="430">
        <v>29</v>
      </c>
      <c r="F1526" s="430">
        <v>3.1997602669999999E-4</v>
      </c>
      <c r="G1526" s="430">
        <v>2.4031304569999999E-4</v>
      </c>
      <c r="H1526" s="430">
        <v>2.9504036960000001E-4</v>
      </c>
      <c r="I1526" s="430">
        <v>3.2656290479999997E-4</v>
      </c>
      <c r="J1526" s="430">
        <v>3.4069689079999999E-4</v>
      </c>
      <c r="K1526" s="430">
        <v>4.5776229269999999E-4</v>
      </c>
      <c r="L1526" s="430">
        <v>5.075688224E-4</v>
      </c>
      <c r="M1526" s="430">
        <v>6.2808456139999995E-4</v>
      </c>
      <c r="N1526" s="430">
        <v>7.0958004629999999E-4</v>
      </c>
      <c r="O1526" s="430">
        <v>4.5477919900000001E-4</v>
      </c>
      <c r="P1526" s="430">
        <v>4.942079018E-4</v>
      </c>
      <c r="Q1526" s="430">
        <v>3.6037602579999997E-4</v>
      </c>
      <c r="R1526" s="430">
        <v>4.2321766349999999E-4</v>
      </c>
      <c r="S1526" s="430">
        <v>4.4611098149999998E-4</v>
      </c>
      <c r="T1526" s="430">
        <v>5.415731156E-4</v>
      </c>
      <c r="U1526" s="430">
        <v>5.2212198469999999E-4</v>
      </c>
      <c r="V1526" s="430">
        <v>4.7589404970000001E-4</v>
      </c>
      <c r="W1526" s="430">
        <v>4.257784032E-4</v>
      </c>
      <c r="X1526" s="430">
        <v>3.4441963389999998E-4</v>
      </c>
      <c r="Y1526" s="430">
        <v>2.1979289280000001E-4</v>
      </c>
      <c r="Z1526" s="430">
        <v>3.6978850999999999E-4</v>
      </c>
      <c r="AA1526" s="430">
        <v>3.2735974740000001E-4</v>
      </c>
      <c r="AB1526" s="430">
        <v>2.7573913590000002E-4</v>
      </c>
      <c r="AC1526" s="430">
        <v>3.2446588860000002E-4</v>
      </c>
      <c r="AD1526" s="430">
        <v>3.3979292449999999E-4</v>
      </c>
      <c r="AE1526" s="430">
        <v>3.6992930830000002E-4</v>
      </c>
      <c r="AF1526" s="430">
        <v>3.4155277000000003E-4</v>
      </c>
      <c r="AG1526" s="430">
        <v>3.897514776E-4</v>
      </c>
      <c r="AH1526" s="430">
        <v>3.9907604460000002E-4</v>
      </c>
      <c r="AI1526" s="430">
        <v>3.5740446350000001E-4</v>
      </c>
      <c r="AJ1526" s="430">
        <v>2.7093224580000002E-4</v>
      </c>
      <c r="AK1526" s="430">
        <v>3.4559779219999999E-4</v>
      </c>
      <c r="AL1526" s="430">
        <v>0</v>
      </c>
    </row>
    <row r="1527" spans="1:38" x14ac:dyDescent="0.25">
      <c r="A1527" s="430" t="s">
        <v>4276</v>
      </c>
      <c r="B1527" s="430">
        <v>1</v>
      </c>
      <c r="C1527" s="430" t="s">
        <v>4277</v>
      </c>
      <c r="D1527" s="430" t="s">
        <v>4022</v>
      </c>
      <c r="E1527" s="430">
        <v>29</v>
      </c>
      <c r="F1527" s="430">
        <v>2.9092162380000002E-4</v>
      </c>
      <c r="G1527" s="430">
        <v>2.2013717969999999E-4</v>
      </c>
      <c r="H1527" s="430">
        <v>2.729041867E-4</v>
      </c>
      <c r="I1527" s="430">
        <v>3.0872336910000003E-4</v>
      </c>
      <c r="J1527" s="430">
        <v>3.2853373499999998E-4</v>
      </c>
      <c r="K1527" s="430">
        <v>4.5029186349999998E-4</v>
      </c>
      <c r="L1527" s="430">
        <v>5.0728547049999997E-4</v>
      </c>
      <c r="M1527" s="430">
        <v>6.3683474089999996E-4</v>
      </c>
      <c r="N1527" s="430">
        <v>7.3124115240000005E-4</v>
      </c>
      <c r="O1527" s="430">
        <v>4.7934396419999997E-4</v>
      </c>
      <c r="P1527" s="430">
        <v>5.291953186E-4</v>
      </c>
      <c r="Q1527" s="430">
        <v>3.880121015E-4</v>
      </c>
      <c r="R1527" s="430">
        <v>4.5761790659999999E-4</v>
      </c>
      <c r="S1527" s="430">
        <v>4.861262402E-4</v>
      </c>
      <c r="T1527" s="430">
        <v>5.9185057539999999E-4</v>
      </c>
      <c r="U1527" s="430">
        <v>5.7685410129999998E-4</v>
      </c>
      <c r="V1527" s="430">
        <v>5.3364457130000004E-4</v>
      </c>
      <c r="W1527" s="430">
        <v>4.8708169079999999E-4</v>
      </c>
      <c r="X1527" s="430">
        <v>3.966707522E-4</v>
      </c>
      <c r="Y1527" s="430">
        <v>2.5369446179999999E-4</v>
      </c>
      <c r="Z1527" s="430">
        <v>4.2585712180000002E-4</v>
      </c>
      <c r="AA1527" s="430">
        <v>3.7593589980000001E-4</v>
      </c>
      <c r="AB1527" s="430">
        <v>3.1540650779999997E-4</v>
      </c>
      <c r="AC1527" s="430">
        <v>3.7127203379999998E-4</v>
      </c>
      <c r="AD1527" s="430">
        <v>3.9186928989999999E-4</v>
      </c>
      <c r="AE1527" s="430">
        <v>4.2959013479999998E-4</v>
      </c>
      <c r="AF1527" s="430">
        <v>4.0254265430000001E-4</v>
      </c>
      <c r="AG1527" s="430">
        <v>4.7011540829999999E-4</v>
      </c>
      <c r="AH1527" s="430">
        <v>4.9132863410000002E-4</v>
      </c>
      <c r="AI1527" s="430">
        <v>4.5168921600000002E-4</v>
      </c>
      <c r="AJ1527" s="430">
        <v>3.448014497E-4</v>
      </c>
      <c r="AK1527" s="430">
        <v>4.5572711649999998E-4</v>
      </c>
      <c r="AL1527" s="430">
        <v>0</v>
      </c>
    </row>
    <row r="1528" spans="1:38" x14ac:dyDescent="0.25">
      <c r="A1528" s="430" t="s">
        <v>4276</v>
      </c>
      <c r="B1528" s="430">
        <v>1</v>
      </c>
      <c r="C1528" s="430" t="s">
        <v>4277</v>
      </c>
      <c r="D1528" s="430" t="s">
        <v>4024</v>
      </c>
      <c r="E1528" s="430">
        <v>29</v>
      </c>
      <c r="F1528" s="430">
        <v>3.2912583455000002E-3</v>
      </c>
      <c r="G1528" s="430">
        <v>2.4457120668999999E-3</v>
      </c>
      <c r="H1528" s="430">
        <v>2.9779196067999999E-3</v>
      </c>
      <c r="I1528" s="430">
        <v>3.2882379515000002E-3</v>
      </c>
      <c r="J1528" s="430">
        <v>3.4176485354000001E-3</v>
      </c>
      <c r="K1528" s="430">
        <v>4.5928823843000002E-3</v>
      </c>
      <c r="L1528" s="430">
        <v>5.1028625973999998E-3</v>
      </c>
      <c r="M1528" s="430">
        <v>6.3167768161999996E-3</v>
      </c>
      <c r="N1528" s="430">
        <v>7.1655869797999996E-3</v>
      </c>
      <c r="O1528" s="430">
        <v>4.6439934033999999E-3</v>
      </c>
      <c r="P1528" s="430">
        <v>5.0638355218999998E-3</v>
      </c>
      <c r="Q1528" s="430">
        <v>3.6710661281E-3</v>
      </c>
      <c r="R1528" s="430">
        <v>4.2763641106E-3</v>
      </c>
      <c r="S1528" s="430">
        <v>4.4769645943999997E-3</v>
      </c>
      <c r="T1528" s="430">
        <v>5.3536813382999999E-3</v>
      </c>
      <c r="U1528" s="430">
        <v>5.0930300014999999E-3</v>
      </c>
      <c r="V1528" s="430">
        <v>4.5942128183000001E-3</v>
      </c>
      <c r="W1528" s="430">
        <v>4.1086328712000002E-3</v>
      </c>
      <c r="X1528" s="430">
        <v>3.2955166793E-3</v>
      </c>
      <c r="Y1528" s="430">
        <v>2.0885166335000002E-3</v>
      </c>
      <c r="Z1528" s="430">
        <v>3.4811378879000001E-3</v>
      </c>
      <c r="AA1528" s="430">
        <v>3.0534286915E-3</v>
      </c>
      <c r="AB1528" s="430">
        <v>2.5461280317000002E-3</v>
      </c>
      <c r="AC1528" s="430">
        <v>2.9700274898000001E-3</v>
      </c>
      <c r="AD1528" s="430">
        <v>3.0934464938000002E-3</v>
      </c>
      <c r="AE1528" s="430">
        <v>3.3430363504E-3</v>
      </c>
      <c r="AF1528" s="430">
        <v>3.0648304272999998E-3</v>
      </c>
      <c r="AG1528" s="430">
        <v>3.4935555069999999E-3</v>
      </c>
      <c r="AH1528" s="430">
        <v>3.5683436316E-3</v>
      </c>
      <c r="AI1528" s="430">
        <v>3.1980788667999999E-3</v>
      </c>
      <c r="AJ1528" s="430">
        <v>2.3857764981000001E-3</v>
      </c>
      <c r="AK1528" s="430">
        <v>3.0378568878999999E-3</v>
      </c>
      <c r="AL1528" s="430">
        <v>0</v>
      </c>
    </row>
    <row r="1529" spans="1:38" x14ac:dyDescent="0.25">
      <c r="A1529" s="430" t="s">
        <v>4276</v>
      </c>
      <c r="B1529" s="430">
        <v>1</v>
      </c>
      <c r="C1529" s="430" t="s">
        <v>4277</v>
      </c>
      <c r="D1529" s="430" t="s">
        <v>4026</v>
      </c>
      <c r="E1529" s="430">
        <v>29</v>
      </c>
      <c r="F1529" s="430">
        <v>0.1718971050699</v>
      </c>
      <c r="G1529" s="430">
        <v>0.1033673204813</v>
      </c>
      <c r="H1529" s="430">
        <v>6.0395021283300002E-2</v>
      </c>
      <c r="I1529" s="430">
        <v>4.7447962135700003E-2</v>
      </c>
      <c r="J1529" s="430">
        <v>6.0612127544E-2</v>
      </c>
      <c r="K1529" s="430">
        <v>4.9398015069200003E-2</v>
      </c>
      <c r="L1529" s="430">
        <v>5.7510297496999999E-2</v>
      </c>
      <c r="M1529" s="430">
        <v>5.15570648558E-2</v>
      </c>
      <c r="N1529" s="430">
        <v>5.3282773170300002E-2</v>
      </c>
      <c r="O1529" s="430">
        <v>4.5501441923399999E-2</v>
      </c>
      <c r="P1529" s="430">
        <v>4.4400923919699999E-2</v>
      </c>
      <c r="Q1529" s="430">
        <v>4.3721298094099997E-2</v>
      </c>
      <c r="R1529" s="430">
        <v>4.14017155921E-2</v>
      </c>
      <c r="S1529" s="430">
        <v>4.8059470824599999E-2</v>
      </c>
      <c r="T1529" s="430">
        <v>4.8500526999800002E-2</v>
      </c>
      <c r="U1529" s="430">
        <v>4.8385878321599997E-2</v>
      </c>
      <c r="V1529" s="430">
        <v>4.8150991192600003E-2</v>
      </c>
      <c r="W1529" s="430">
        <v>4.79145641783E-2</v>
      </c>
      <c r="X1529" s="430">
        <v>4.7511017668100002E-2</v>
      </c>
      <c r="Y1529" s="430">
        <v>4.6904203464600003E-2</v>
      </c>
      <c r="Z1529" s="430">
        <v>4.7609622891700003E-2</v>
      </c>
      <c r="AA1529" s="430">
        <v>4.7396494694500003E-2</v>
      </c>
      <c r="AB1529" s="430">
        <v>4.7142328317500003E-2</v>
      </c>
      <c r="AC1529" s="430">
        <v>4.73632695657E-2</v>
      </c>
      <c r="AD1529" s="430">
        <v>4.7433568968600001E-2</v>
      </c>
      <c r="AE1529" s="430">
        <v>4.75687406075E-2</v>
      </c>
      <c r="AF1529" s="430">
        <v>4.7436686436599998E-2</v>
      </c>
      <c r="AG1529" s="430">
        <v>4.76711658227E-2</v>
      </c>
      <c r="AH1529" s="430">
        <v>4.7728434084400001E-2</v>
      </c>
      <c r="AI1529" s="430">
        <v>4.7549397800899999E-2</v>
      </c>
      <c r="AJ1529" s="430">
        <v>4.7116227591200002E-2</v>
      </c>
      <c r="AK1529" s="430">
        <v>4.7481666258400002E-2</v>
      </c>
      <c r="AL1529" s="430">
        <v>0</v>
      </c>
    </row>
    <row r="1530" spans="1:38" x14ac:dyDescent="0.25">
      <c r="A1530" s="430" t="s">
        <v>4276</v>
      </c>
      <c r="B1530" s="430">
        <v>1</v>
      </c>
      <c r="C1530" s="430" t="s">
        <v>4277</v>
      </c>
      <c r="D1530" s="430" t="s">
        <v>4028</v>
      </c>
      <c r="E1530" s="430">
        <v>29</v>
      </c>
      <c r="F1530" s="430">
        <v>7.9916145699999996E-4</v>
      </c>
      <c r="G1530" s="430">
        <v>5.9142338699999996E-4</v>
      </c>
      <c r="H1530" s="430">
        <v>7.1770476649999997E-4</v>
      </c>
      <c r="I1530" s="430">
        <v>7.8992138479999998E-4</v>
      </c>
      <c r="J1530" s="430">
        <v>8.1786177320000003E-4</v>
      </c>
      <c r="K1530" s="430">
        <v>1.0966878488E-3</v>
      </c>
      <c r="L1530" s="430">
        <v>1.2143652226000001E-3</v>
      </c>
      <c r="M1530" s="430">
        <v>1.4986854257E-3</v>
      </c>
      <c r="N1530" s="430">
        <v>1.6950000931E-3</v>
      </c>
      <c r="O1530" s="430">
        <v>1.0963226088999999E-3</v>
      </c>
      <c r="P1530" s="430">
        <v>1.1928680609E-3</v>
      </c>
      <c r="Q1530" s="430">
        <v>8.618811129E-4</v>
      </c>
      <c r="R1530" s="430">
        <v>1.0017801182E-3</v>
      </c>
      <c r="S1530" s="430">
        <v>1.0489980142000001E-3</v>
      </c>
      <c r="T1530" s="430">
        <v>1.2560052179000001E-3</v>
      </c>
      <c r="U1530" s="430">
        <v>1.1973171530000001E-3</v>
      </c>
      <c r="V1530" s="430">
        <v>1.0837511916E-3</v>
      </c>
      <c r="W1530" s="430">
        <v>9.706042117E-4</v>
      </c>
      <c r="X1530" s="430">
        <v>7.799221446E-4</v>
      </c>
      <c r="Y1530" s="430">
        <v>4.9498392819999999E-4</v>
      </c>
      <c r="Z1530" s="430">
        <v>8.2709274489999995E-4</v>
      </c>
      <c r="AA1530" s="430">
        <v>7.2772206489999996E-4</v>
      </c>
      <c r="AB1530" s="430">
        <v>6.0808981780000005E-4</v>
      </c>
      <c r="AC1530" s="430">
        <v>7.1256437580000001E-4</v>
      </c>
      <c r="AD1530" s="430">
        <v>7.4680162789999996E-4</v>
      </c>
      <c r="AE1530" s="430">
        <v>8.1174999570000005E-4</v>
      </c>
      <c r="AF1530" s="430">
        <v>7.4894519470000004E-4</v>
      </c>
      <c r="AG1530" s="430">
        <v>8.5938193910000001E-4</v>
      </c>
      <c r="AH1530" s="430">
        <v>8.8331660900000004E-4</v>
      </c>
      <c r="AI1530" s="430">
        <v>7.9771245239999996E-4</v>
      </c>
      <c r="AJ1530" s="430">
        <v>5.9501805090000004E-4</v>
      </c>
      <c r="AK1530" s="430">
        <v>7.6550848479999998E-4</v>
      </c>
      <c r="AL1530" s="430">
        <v>0</v>
      </c>
    </row>
    <row r="1531" spans="1:38" x14ac:dyDescent="0.25">
      <c r="A1531" s="430" t="s">
        <v>4276</v>
      </c>
      <c r="B1531" s="430">
        <v>1</v>
      </c>
      <c r="C1531" s="430" t="s">
        <v>4277</v>
      </c>
      <c r="D1531" s="430" t="s">
        <v>4030</v>
      </c>
      <c r="E1531" s="430">
        <v>29</v>
      </c>
      <c r="F1531" s="430">
        <v>7.1304769769999995E-4</v>
      </c>
      <c r="G1531" s="430">
        <v>5.2823697499999997E-4</v>
      </c>
      <c r="H1531" s="430">
        <v>6.4487319040000004E-4</v>
      </c>
      <c r="I1531" s="430">
        <v>7.1184035179999998E-4</v>
      </c>
      <c r="J1531" s="430">
        <v>7.4033356110000004E-4</v>
      </c>
      <c r="K1531" s="430">
        <v>9.9481050130000004E-4</v>
      </c>
      <c r="L1531" s="430">
        <v>1.1024386980000001E-3</v>
      </c>
      <c r="M1531" s="430">
        <v>1.3660709617000001E-3</v>
      </c>
      <c r="N1531" s="430">
        <v>1.5535352083999999E-3</v>
      </c>
      <c r="O1531" s="430">
        <v>1.0064053626000001E-3</v>
      </c>
      <c r="P1531" s="430">
        <v>1.0970066684E-3</v>
      </c>
      <c r="Q1531" s="430">
        <v>7.9431950019999995E-4</v>
      </c>
      <c r="R1531" s="430">
        <v>9.2643102519999999E-4</v>
      </c>
      <c r="S1531" s="430">
        <v>9.7091324250000001E-4</v>
      </c>
      <c r="T1531" s="430">
        <v>1.1627661357999999E-3</v>
      </c>
      <c r="U1531" s="430">
        <v>1.1088023571999999E-3</v>
      </c>
      <c r="V1531" s="430">
        <v>1.003917921E-3</v>
      </c>
      <c r="W1531" s="430">
        <v>9.0088778170000004E-4</v>
      </c>
      <c r="X1531" s="430">
        <v>7.2597738350000003E-4</v>
      </c>
      <c r="Y1531" s="430">
        <v>4.623155471E-4</v>
      </c>
      <c r="Z1531" s="430">
        <v>7.7489063479999998E-4</v>
      </c>
      <c r="AA1531" s="430">
        <v>6.8095289509999995E-4</v>
      </c>
      <c r="AB1531" s="430">
        <v>5.7037724639999996E-4</v>
      </c>
      <c r="AC1531" s="430">
        <v>6.6658780759999996E-4</v>
      </c>
      <c r="AD1531" s="430">
        <v>6.9667734900000005E-4</v>
      </c>
      <c r="AE1531" s="430">
        <v>7.5668326290000002E-4</v>
      </c>
      <c r="AF1531" s="430">
        <v>6.96301916E-4</v>
      </c>
      <c r="AG1531" s="430">
        <v>7.9573144909999996E-4</v>
      </c>
      <c r="AH1531" s="430">
        <v>8.1681281509999996E-4</v>
      </c>
      <c r="AI1531" s="430">
        <v>7.3536148569999999E-4</v>
      </c>
      <c r="AJ1531" s="430">
        <v>5.4784663919999995E-4</v>
      </c>
      <c r="AK1531" s="430">
        <v>7.035364362E-4</v>
      </c>
      <c r="AL1531" s="430">
        <v>0</v>
      </c>
    </row>
    <row r="1532" spans="1:38" x14ac:dyDescent="0.25">
      <c r="A1532" s="430" t="s">
        <v>4276</v>
      </c>
      <c r="B1532" s="430">
        <v>1</v>
      </c>
      <c r="C1532" s="430" t="s">
        <v>4277</v>
      </c>
      <c r="D1532" s="430" t="s">
        <v>4032</v>
      </c>
      <c r="E1532" s="430">
        <v>29</v>
      </c>
      <c r="F1532" s="430">
        <v>1.0615324250999999E-3</v>
      </c>
      <c r="G1532" s="430">
        <v>7.8691078189999997E-4</v>
      </c>
      <c r="H1532" s="430">
        <v>5.9908875280600002E-2</v>
      </c>
      <c r="I1532" s="430">
        <v>4.6911463787E-2</v>
      </c>
      <c r="J1532" s="430">
        <v>6.0054280050500002E-2</v>
      </c>
      <c r="K1532" s="430">
        <v>4.86468292175E-2</v>
      </c>
      <c r="L1532" s="430">
        <v>5.6672689928000002E-2</v>
      </c>
      <c r="M1532" s="430">
        <v>5.0519007432899998E-2</v>
      </c>
      <c r="N1532" s="430">
        <v>5.2107087250499999E-2</v>
      </c>
      <c r="O1532" s="430">
        <v>4.4739813207400003E-2</v>
      </c>
      <c r="P1532" s="430">
        <v>4.356897144E-2</v>
      </c>
      <c r="Q1532" s="430">
        <v>4.31158559765E-2</v>
      </c>
      <c r="R1532" s="430">
        <v>4.0696328806999998E-2</v>
      </c>
      <c r="S1532" s="430">
        <v>4.73180165269E-2</v>
      </c>
      <c r="T1532" s="430">
        <v>4.7613090053400003E-2</v>
      </c>
      <c r="U1532" s="430">
        <v>4.7539373066100003E-2</v>
      </c>
      <c r="V1532" s="430">
        <v>4.73830710919E-2</v>
      </c>
      <c r="W1532" s="430">
        <v>4.7227543091699999E-2</v>
      </c>
      <c r="X1532" s="430">
        <v>4.6959070554399997E-2</v>
      </c>
      <c r="Y1532" s="430">
        <v>4.65545742965E-2</v>
      </c>
      <c r="Z1532" s="430">
        <v>4.7028890988199998E-2</v>
      </c>
      <c r="AA1532" s="430">
        <v>4.6887162192800001E-2</v>
      </c>
      <c r="AB1532" s="430">
        <v>4.6717192496099999E-2</v>
      </c>
      <c r="AC1532" s="430">
        <v>4.6864954814300003E-2</v>
      </c>
      <c r="AD1532" s="430">
        <v>4.6910429247700003E-2</v>
      </c>
      <c r="AE1532" s="430">
        <v>4.7001415789699998E-2</v>
      </c>
      <c r="AF1532" s="430">
        <v>4.6911386195499997E-2</v>
      </c>
      <c r="AG1532" s="430">
        <v>4.7067995407399997E-2</v>
      </c>
      <c r="AH1532" s="430">
        <v>4.71019021201E-2</v>
      </c>
      <c r="AI1532" s="430">
        <v>4.6979146035699998E-2</v>
      </c>
      <c r="AJ1532" s="430">
        <v>4.66904560996E-2</v>
      </c>
      <c r="AK1532" s="430">
        <v>4.6931081729599998E-2</v>
      </c>
      <c r="AL1532" s="430">
        <v>0</v>
      </c>
    </row>
    <row r="1533" spans="1:38" x14ac:dyDescent="0.25">
      <c r="A1533" s="430" t="s">
        <v>4276</v>
      </c>
      <c r="B1533" s="430">
        <v>1</v>
      </c>
      <c r="C1533" s="430" t="s">
        <v>4277</v>
      </c>
      <c r="D1533" s="430" t="s">
        <v>4034</v>
      </c>
      <c r="E1533" s="430">
        <v>29</v>
      </c>
      <c r="F1533" s="430">
        <v>1.2131117683E-3</v>
      </c>
      <c r="G1533" s="430">
        <v>8.9915534129999999E-4</v>
      </c>
      <c r="H1533" s="430">
        <v>1.0932116175000001E-3</v>
      </c>
      <c r="I1533" s="430">
        <v>1.2018584545E-3</v>
      </c>
      <c r="J1533" s="430">
        <v>1.2472659856999999E-3</v>
      </c>
      <c r="K1533" s="430">
        <v>1.6747572506E-3</v>
      </c>
      <c r="L1533" s="430">
        <v>1.8548066829999999E-3</v>
      </c>
      <c r="M1533" s="430">
        <v>2.2917751477999999E-3</v>
      </c>
      <c r="N1533" s="430">
        <v>2.5927369491999998E-3</v>
      </c>
      <c r="O1533" s="430">
        <v>1.6761828088000001E-3</v>
      </c>
      <c r="P1533" s="430">
        <v>1.8211836015999999E-3</v>
      </c>
      <c r="Q1533" s="430">
        <v>1.3163028094E-3</v>
      </c>
      <c r="R1533" s="430">
        <v>1.5354169663E-3</v>
      </c>
      <c r="S1533" s="430">
        <v>1.6120209694E-3</v>
      </c>
      <c r="T1533" s="430">
        <v>1.9357959533999999E-3</v>
      </c>
      <c r="U1533" s="430">
        <v>1.8484601911000001E-3</v>
      </c>
      <c r="V1533" s="430">
        <v>1.5633841386000001E-3</v>
      </c>
      <c r="W1533" s="430">
        <v>1.4160243915000001E-3</v>
      </c>
      <c r="X1533" s="430">
        <v>1.1467407286999999E-3</v>
      </c>
      <c r="Y1533" s="430">
        <v>7.3306589830000001E-4</v>
      </c>
      <c r="Z1533" s="430">
        <v>1.2320739568000001E-3</v>
      </c>
      <c r="AA1533" s="430">
        <v>1.0859084838999999E-3</v>
      </c>
      <c r="AB1533" s="430">
        <v>9.0952615199999995E-4</v>
      </c>
      <c r="AC1533" s="430">
        <v>1.0654235804E-3</v>
      </c>
      <c r="AD1533" s="430">
        <v>1.1153944897E-3</v>
      </c>
      <c r="AE1533" s="430">
        <v>1.2132540795000001E-3</v>
      </c>
      <c r="AF1533" s="430">
        <v>1.1190030644E-3</v>
      </c>
      <c r="AG1533" s="430">
        <v>1.2776113264E-3</v>
      </c>
      <c r="AH1533" s="430">
        <v>1.3080371304E-3</v>
      </c>
      <c r="AI1533" s="430">
        <v>1.1760908519000001E-3</v>
      </c>
      <c r="AJ1533" s="430">
        <v>8.6793258990000002E-4</v>
      </c>
      <c r="AK1533" s="430">
        <v>1.10856863E-3</v>
      </c>
      <c r="AL1533" s="430">
        <v>0</v>
      </c>
    </row>
    <row r="1534" spans="1:38" x14ac:dyDescent="0.25">
      <c r="A1534" s="430" t="s">
        <v>4276</v>
      </c>
      <c r="B1534" s="430">
        <v>1</v>
      </c>
      <c r="C1534" s="430" t="s">
        <v>4277</v>
      </c>
      <c r="D1534" s="430" t="s">
        <v>4036</v>
      </c>
      <c r="E1534" s="430">
        <v>29</v>
      </c>
      <c r="F1534" s="430">
        <v>3.5395037020000001E-4</v>
      </c>
      <c r="G1534" s="430">
        <v>2.6152246040000001E-4</v>
      </c>
      <c r="H1534" s="430">
        <v>3.1538560160000002E-4</v>
      </c>
      <c r="I1534" s="430">
        <v>3.459043361E-4</v>
      </c>
      <c r="J1534" s="430">
        <v>3.5651220659999998E-4</v>
      </c>
      <c r="K1534" s="430">
        <v>4.755953991E-4</v>
      </c>
      <c r="L1534" s="430">
        <v>5.2667188359999996E-4</v>
      </c>
      <c r="M1534" s="430">
        <v>6.5044417280000003E-4</v>
      </c>
      <c r="N1534" s="430">
        <v>7.3520995150000001E-4</v>
      </c>
      <c r="O1534" s="430">
        <v>4.7601249900000001E-4</v>
      </c>
      <c r="P1534" s="430">
        <v>5.2008998100000004E-4</v>
      </c>
      <c r="Q1534" s="430">
        <v>3.779381943E-4</v>
      </c>
      <c r="R1534" s="430">
        <v>4.4245515590000001E-4</v>
      </c>
      <c r="S1534" s="430">
        <v>4.6584976490000001E-4</v>
      </c>
      <c r="T1534" s="430">
        <v>5.5863333910000004E-4</v>
      </c>
      <c r="U1534" s="430">
        <v>5.3264658389999997E-4</v>
      </c>
      <c r="V1534" s="430">
        <v>4.8094028940000002E-4</v>
      </c>
      <c r="W1534" s="430">
        <v>4.2945634160000001E-4</v>
      </c>
      <c r="X1534" s="430">
        <v>3.4397909550000001E-4</v>
      </c>
      <c r="Y1534" s="430">
        <v>2.16997656E-4</v>
      </c>
      <c r="Z1534" s="430">
        <v>3.5993302450000001E-4</v>
      </c>
      <c r="AA1534" s="430">
        <v>3.1523670969999998E-4</v>
      </c>
      <c r="AB1534" s="430">
        <v>2.6247688820000003E-4</v>
      </c>
      <c r="AC1534" s="430">
        <v>3.059768268E-4</v>
      </c>
      <c r="AD1534" s="430">
        <v>3.1959791679999998E-4</v>
      </c>
      <c r="AE1534" s="430">
        <v>3.4551837619999998E-4</v>
      </c>
      <c r="AF1534" s="430">
        <v>3.1847709929999998E-4</v>
      </c>
      <c r="AG1534" s="430">
        <v>3.6514330079999999E-4</v>
      </c>
      <c r="AH1534" s="430">
        <v>3.7580650309999999E-4</v>
      </c>
      <c r="AI1534" s="430">
        <v>3.3977049189999999E-4</v>
      </c>
      <c r="AJ1534" s="430">
        <v>2.5420675220000003E-4</v>
      </c>
      <c r="AK1534" s="430">
        <v>3.2898237769999998E-4</v>
      </c>
      <c r="AL1534" s="430">
        <v>0</v>
      </c>
    </row>
    <row r="1535" spans="1:38" x14ac:dyDescent="0.25">
      <c r="A1535" s="430" t="s">
        <v>4276</v>
      </c>
      <c r="B1535" s="430">
        <v>1</v>
      </c>
      <c r="C1535" s="430" t="s">
        <v>4277</v>
      </c>
      <c r="D1535" s="430" t="s">
        <v>4038</v>
      </c>
      <c r="E1535" s="430">
        <v>29</v>
      </c>
      <c r="F1535" s="430">
        <v>1.3792759292999999E-3</v>
      </c>
      <c r="G1535" s="430">
        <v>1.0290332247000001E-3</v>
      </c>
      <c r="H1535" s="430">
        <v>1.2537338302999999E-3</v>
      </c>
      <c r="I1535" s="430">
        <v>1.3843638372000001E-3</v>
      </c>
      <c r="J1535" s="430">
        <v>1.4410855118000001E-3</v>
      </c>
      <c r="K1535" s="430">
        <v>1.9391420593000001E-3</v>
      </c>
      <c r="L1535" s="430">
        <v>2.1554923669000001E-3</v>
      </c>
      <c r="M1535" s="430">
        <v>2.6734327812E-3</v>
      </c>
      <c r="N1535" s="430">
        <v>3.0389100739999998E-3</v>
      </c>
      <c r="O1535" s="430">
        <v>1.9744207172999999E-3</v>
      </c>
      <c r="P1535" s="430">
        <v>2.1629286148000001E-3</v>
      </c>
      <c r="Q1535" s="430">
        <v>1.5799281719000001E-3</v>
      </c>
      <c r="R1535" s="430">
        <v>1.8574093052E-3</v>
      </c>
      <c r="S1535" s="430">
        <v>1.9597475276000001E-3</v>
      </c>
      <c r="T1535" s="430">
        <v>2.3587814009000002E-3</v>
      </c>
      <c r="U1535" s="430">
        <v>2.2587131737999999E-3</v>
      </c>
      <c r="V1535" s="430">
        <v>2.0447179386999998E-3</v>
      </c>
      <c r="W1535" s="430">
        <v>1.8295544346999999E-3</v>
      </c>
      <c r="X1535" s="430">
        <v>1.4697451266E-3</v>
      </c>
      <c r="Y1535" s="430">
        <v>9.3523624889999999E-4</v>
      </c>
      <c r="Z1535" s="430">
        <v>1.5693691589999999E-3</v>
      </c>
      <c r="AA1535" s="430">
        <v>1.3858455208999999E-3</v>
      </c>
      <c r="AB1535" s="430">
        <v>1.1637446946000001E-3</v>
      </c>
      <c r="AC1535" s="430">
        <v>1.3646325155999999E-3</v>
      </c>
      <c r="AD1535" s="430">
        <v>1.4308892077999999E-3</v>
      </c>
      <c r="AE1535" s="430">
        <v>1.5568050437999999E-3</v>
      </c>
      <c r="AF1535" s="430">
        <v>1.4358834134E-3</v>
      </c>
      <c r="AG1535" s="430">
        <v>1.6478856589000001E-3</v>
      </c>
      <c r="AH1535" s="430">
        <v>1.6943820754E-3</v>
      </c>
      <c r="AI1535" s="430">
        <v>1.5287119633E-3</v>
      </c>
      <c r="AJ1535" s="430">
        <v>1.1518459355999999E-3</v>
      </c>
      <c r="AK1535" s="430">
        <v>1.4780274961000001E-3</v>
      </c>
      <c r="AL1535" s="430">
        <v>0</v>
      </c>
    </row>
    <row r="1536" spans="1:38" x14ac:dyDescent="0.25">
      <c r="A1536" s="430" t="s">
        <v>4276</v>
      </c>
      <c r="B1536" s="430">
        <v>1</v>
      </c>
      <c r="C1536" s="430" t="s">
        <v>4277</v>
      </c>
      <c r="D1536" s="430" t="s">
        <v>4040</v>
      </c>
      <c r="E1536" s="430">
        <v>29</v>
      </c>
      <c r="F1536" s="430">
        <v>1.7306831376E-3</v>
      </c>
      <c r="G1536" s="430">
        <v>1.2723217657E-3</v>
      </c>
      <c r="H1536" s="430">
        <v>1.5352085049E-3</v>
      </c>
      <c r="I1536" s="430">
        <v>1.6874939398E-3</v>
      </c>
      <c r="J1536" s="430">
        <v>1.7486877514E-3</v>
      </c>
      <c r="K1536" s="430">
        <v>2.3489263886000001E-3</v>
      </c>
      <c r="L1536" s="430">
        <v>2.6057224897000002E-3</v>
      </c>
      <c r="M1536" s="430">
        <v>3.2274362916E-3</v>
      </c>
      <c r="N1536" s="430">
        <v>3.6621545812999998E-3</v>
      </c>
      <c r="O1536" s="430">
        <v>2.3737892248999999E-3</v>
      </c>
      <c r="P1536" s="430">
        <v>2.590571603E-3</v>
      </c>
      <c r="Q1536" s="430">
        <v>1.8806294521E-3</v>
      </c>
      <c r="R1536" s="430">
        <v>2.1909054918E-3</v>
      </c>
      <c r="S1536" s="430">
        <v>2.2900272675000001E-3</v>
      </c>
      <c r="T1536" s="430">
        <v>2.7267615648E-3</v>
      </c>
      <c r="U1536" s="430">
        <v>2.5862330644999998E-3</v>
      </c>
      <c r="V1536" s="430">
        <v>2.3291201273E-3</v>
      </c>
      <c r="W1536" s="430">
        <v>2.0813794601000002E-3</v>
      </c>
      <c r="X1536" s="430">
        <v>1.6724346978999999E-3</v>
      </c>
      <c r="Y1536" s="430">
        <v>1.0637164419E-3</v>
      </c>
      <c r="Z1536" s="430">
        <v>1.7801957060999999E-3</v>
      </c>
      <c r="AA1536" s="430">
        <v>1.5695044759E-3</v>
      </c>
      <c r="AB1536" s="430">
        <v>1.3170879389000001E-3</v>
      </c>
      <c r="AC1536" s="430">
        <v>1.5465684861E-3</v>
      </c>
      <c r="AD1536" s="430">
        <v>1.6241051924E-3</v>
      </c>
      <c r="AE1536" s="430">
        <v>1.767104934E-3</v>
      </c>
      <c r="AF1536" s="430">
        <v>1.6319552627E-3</v>
      </c>
      <c r="AG1536" s="430">
        <v>1.8762463687999999E-3</v>
      </c>
      <c r="AH1536" s="430">
        <v>1.9309409317999999E-3</v>
      </c>
      <c r="AI1536" s="430">
        <v>1.7407712968999999E-3</v>
      </c>
      <c r="AJ1536" s="430">
        <v>1.3103735940000001E-3</v>
      </c>
      <c r="AK1536" s="430">
        <v>1.6745168911E-3</v>
      </c>
      <c r="AL1536" s="430">
        <v>0</v>
      </c>
    </row>
    <row r="1537" spans="1:38" x14ac:dyDescent="0.25">
      <c r="A1537" s="430" t="s">
        <v>4276</v>
      </c>
      <c r="B1537" s="430">
        <v>1</v>
      </c>
      <c r="C1537" s="430" t="s">
        <v>4277</v>
      </c>
      <c r="D1537" s="430" t="s">
        <v>4042</v>
      </c>
      <c r="E1537" s="430">
        <v>29</v>
      </c>
      <c r="F1537" s="430">
        <v>2.6757278299999999E-3</v>
      </c>
      <c r="G1537" s="430">
        <v>1.9872811615999999E-3</v>
      </c>
      <c r="H1537" s="430">
        <v>2.4138403772E-3</v>
      </c>
      <c r="I1537" s="430">
        <v>2.6563321957999999E-3</v>
      </c>
      <c r="J1537" s="430">
        <v>2.7535326548000002E-3</v>
      </c>
      <c r="K1537" s="430">
        <v>3.7008728986999999E-3</v>
      </c>
      <c r="L1537" s="430">
        <v>4.1147774678000001E-3</v>
      </c>
      <c r="M1537" s="430">
        <v>5.0847722882999997E-3</v>
      </c>
      <c r="N1537" s="430">
        <v>5.7502578847999997E-3</v>
      </c>
      <c r="O1537" s="430">
        <v>3.7189147210999998E-3</v>
      </c>
      <c r="P1537" s="430">
        <v>4.0531540358999998E-3</v>
      </c>
      <c r="Q1537" s="430">
        <v>2.9369599028999998E-3</v>
      </c>
      <c r="R1537" s="430">
        <v>3.4194747750999998E-3</v>
      </c>
      <c r="S1537" s="430">
        <v>3.5802692346000001E-3</v>
      </c>
      <c r="T1537" s="430">
        <v>4.2759271566E-3</v>
      </c>
      <c r="U1537" s="430">
        <v>4.0595666984999997E-3</v>
      </c>
      <c r="V1537" s="430">
        <v>3.6466352479000001E-3</v>
      </c>
      <c r="W1537" s="430">
        <v>3.2366129413E-3</v>
      </c>
      <c r="X1537" s="430">
        <v>2.5715886786000001E-3</v>
      </c>
      <c r="Y1537" s="430">
        <v>1.6160034582E-3</v>
      </c>
      <c r="Z1537" s="430">
        <v>2.6778674237E-3</v>
      </c>
      <c r="AA1537" s="430">
        <v>2.3451745797999999E-3</v>
      </c>
      <c r="AB1537" s="430">
        <v>1.9562411207E-3</v>
      </c>
      <c r="AC1537" s="430">
        <v>2.2834787087E-3</v>
      </c>
      <c r="AD1537" s="430">
        <v>2.3844775544000002E-3</v>
      </c>
      <c r="AE1537" s="430">
        <v>2.5826134974000002E-3</v>
      </c>
      <c r="AF1537" s="430">
        <v>2.3793770906999998E-3</v>
      </c>
      <c r="AG1537" s="430">
        <v>2.7272792418000001E-3</v>
      </c>
      <c r="AH1537" s="430">
        <v>2.8007033883000001E-3</v>
      </c>
      <c r="AI1537" s="430">
        <v>2.5208904257999999E-3</v>
      </c>
      <c r="AJ1537" s="430">
        <v>1.8786653021999999E-3</v>
      </c>
      <c r="AK1537" s="430">
        <v>2.4095805644E-3</v>
      </c>
      <c r="AL1537" s="430">
        <v>0</v>
      </c>
    </row>
    <row r="1538" spans="1:38" x14ac:dyDescent="0.25">
      <c r="A1538" s="430" t="s">
        <v>4276</v>
      </c>
      <c r="B1538" s="430">
        <v>1</v>
      </c>
      <c r="C1538" s="430" t="s">
        <v>4277</v>
      </c>
      <c r="D1538" s="430" t="s">
        <v>4044</v>
      </c>
      <c r="E1538" s="430">
        <v>29</v>
      </c>
      <c r="F1538" s="430">
        <v>1.2614821321E-3</v>
      </c>
      <c r="G1538" s="430">
        <v>9.3881028960000001E-4</v>
      </c>
      <c r="H1538" s="430">
        <v>1.144795738E-3</v>
      </c>
      <c r="I1538" s="430">
        <v>1.2685516434000001E-3</v>
      </c>
      <c r="J1538" s="430">
        <v>1.3226829453000001E-3</v>
      </c>
      <c r="K1538" s="430">
        <v>1.7823850539E-3</v>
      </c>
      <c r="L1538" s="430">
        <v>1.9871851418999998E-3</v>
      </c>
      <c r="M1538" s="430">
        <v>2.4692249506000001E-3</v>
      </c>
      <c r="N1538" s="430">
        <v>2.8105730420999999E-3</v>
      </c>
      <c r="O1538" s="430">
        <v>1.8312466210999999E-3</v>
      </c>
      <c r="P1538" s="430">
        <v>2.0092553735000002E-3</v>
      </c>
      <c r="Q1538" s="430">
        <v>1.464727884E-3</v>
      </c>
      <c r="R1538" s="430">
        <v>1.7135202228000001E-3</v>
      </c>
      <c r="S1538" s="430">
        <v>1.8018996582E-3</v>
      </c>
      <c r="T1538" s="430">
        <v>2.1635016090000001E-3</v>
      </c>
      <c r="U1538" s="430">
        <v>2.0677610454000002E-3</v>
      </c>
      <c r="V1538" s="430">
        <v>1.8761906832000001E-3</v>
      </c>
      <c r="W1538" s="430">
        <v>1.6851536880000001E-3</v>
      </c>
      <c r="X1538" s="430">
        <v>1.3565218316000001E-3</v>
      </c>
      <c r="Y1538" s="430">
        <v>8.6192636229999995E-4</v>
      </c>
      <c r="Z1538" s="430">
        <v>1.4398215627000001E-3</v>
      </c>
      <c r="AA1538" s="430">
        <v>1.2687129485000001E-3</v>
      </c>
      <c r="AB1538" s="430">
        <v>1.0627782869E-3</v>
      </c>
      <c r="AC1538" s="430">
        <v>1.2470649843E-3</v>
      </c>
      <c r="AD1538" s="430">
        <v>1.3090731076000001E-3</v>
      </c>
      <c r="AE1538" s="430">
        <v>1.4256461645E-3</v>
      </c>
      <c r="AF1538" s="430">
        <v>1.3207515043E-3</v>
      </c>
      <c r="AG1538" s="430">
        <v>1.5224383564000001E-3</v>
      </c>
      <c r="AH1538" s="430">
        <v>1.5728475922E-3</v>
      </c>
      <c r="AI1538" s="430">
        <v>1.4239606931000001E-3</v>
      </c>
      <c r="AJ1538" s="430">
        <v>1.0649792106000001E-3</v>
      </c>
      <c r="AK1538" s="430">
        <v>1.3682891876E-3</v>
      </c>
      <c r="AL1538" s="430">
        <v>0</v>
      </c>
    </row>
    <row r="1539" spans="1:38" x14ac:dyDescent="0.25">
      <c r="A1539" s="430" t="s">
        <v>4276</v>
      </c>
      <c r="B1539" s="430">
        <v>1</v>
      </c>
      <c r="C1539" s="430" t="s">
        <v>4277</v>
      </c>
      <c r="D1539" s="430" t="s">
        <v>4046</v>
      </c>
      <c r="E1539" s="430">
        <v>29</v>
      </c>
      <c r="F1539" s="430">
        <v>7.4107937589999999E-4</v>
      </c>
      <c r="G1539" s="430">
        <v>5.4937958629999999E-4</v>
      </c>
      <c r="H1539" s="430">
        <v>6.6813288740000005E-4</v>
      </c>
      <c r="I1539" s="430">
        <v>7.3928127200000005E-4</v>
      </c>
      <c r="J1539" s="430">
        <v>7.7145552960000002E-4</v>
      </c>
      <c r="K1539" s="430">
        <v>1.0413388985999999E-3</v>
      </c>
      <c r="L1539" s="430">
        <v>1.1587426572000001E-3</v>
      </c>
      <c r="M1539" s="430">
        <v>1.4395309988E-3</v>
      </c>
      <c r="N1539" s="430">
        <v>1.6377552614E-3</v>
      </c>
      <c r="O1539" s="430">
        <v>1.0627952778000001E-3</v>
      </c>
      <c r="P1539" s="430">
        <v>1.1599971321000001E-3</v>
      </c>
      <c r="Q1539" s="430">
        <v>8.386576261E-4</v>
      </c>
      <c r="R1539" s="430">
        <v>9.7598548380000002E-4</v>
      </c>
      <c r="S1539" s="430">
        <v>1.0227242062E-3</v>
      </c>
      <c r="T1539" s="430">
        <v>1.2285240506999999E-3</v>
      </c>
      <c r="U1539" s="430">
        <v>1.1736850696999999E-3</v>
      </c>
      <c r="V1539" s="430">
        <v>1.0555310553E-3</v>
      </c>
      <c r="W1539" s="430">
        <v>9.4767186959999995E-4</v>
      </c>
      <c r="X1539" s="430">
        <v>7.6210205389999998E-4</v>
      </c>
      <c r="Y1539" s="430">
        <v>4.8289098350000001E-4</v>
      </c>
      <c r="Z1539" s="430">
        <v>8.0534902740000004E-4</v>
      </c>
      <c r="AA1539" s="430">
        <v>7.0692930759999996E-4</v>
      </c>
      <c r="AB1539" s="430">
        <v>5.8985904459999999E-4</v>
      </c>
      <c r="AC1539" s="430">
        <v>6.8859001919999998E-4</v>
      </c>
      <c r="AD1539" s="430">
        <v>7.1829194679999997E-4</v>
      </c>
      <c r="AE1539" s="430">
        <v>7.7735408479999999E-4</v>
      </c>
      <c r="AF1539" s="430">
        <v>7.1485529360000002E-4</v>
      </c>
      <c r="AG1539" s="430">
        <v>8.1754093110000001E-4</v>
      </c>
      <c r="AH1539" s="430">
        <v>8.3647943219999996E-4</v>
      </c>
      <c r="AI1539" s="430">
        <v>7.5192168989999999E-4</v>
      </c>
      <c r="AJ1539" s="430">
        <v>5.5176345499999995E-4</v>
      </c>
      <c r="AK1539" s="430">
        <v>7.0722435530000004E-4</v>
      </c>
      <c r="AL1539" s="430">
        <v>0</v>
      </c>
    </row>
    <row r="1540" spans="1:38" x14ac:dyDescent="0.25">
      <c r="A1540" s="430" t="s">
        <v>4276</v>
      </c>
      <c r="B1540" s="430">
        <v>1</v>
      </c>
      <c r="C1540" s="430" t="s">
        <v>4277</v>
      </c>
      <c r="D1540" s="430" t="s">
        <v>4227</v>
      </c>
      <c r="E1540" s="430">
        <v>29</v>
      </c>
      <c r="F1540" s="430">
        <v>0</v>
      </c>
      <c r="G1540" s="430">
        <v>0</v>
      </c>
      <c r="H1540" s="430">
        <v>0</v>
      </c>
      <c r="I1540" s="430">
        <v>0</v>
      </c>
      <c r="J1540" s="430">
        <v>0</v>
      </c>
      <c r="K1540" s="430">
        <v>0</v>
      </c>
      <c r="L1540" s="430">
        <v>0</v>
      </c>
      <c r="M1540" s="430">
        <v>0</v>
      </c>
      <c r="N1540" s="430">
        <v>0</v>
      </c>
      <c r="O1540" s="430">
        <v>0</v>
      </c>
      <c r="P1540" s="430">
        <v>0</v>
      </c>
      <c r="Q1540" s="430">
        <v>0</v>
      </c>
      <c r="R1540" s="430">
        <v>0</v>
      </c>
      <c r="S1540" s="430">
        <v>0</v>
      </c>
      <c r="T1540" s="430">
        <v>0</v>
      </c>
      <c r="U1540" s="430">
        <v>0</v>
      </c>
      <c r="V1540" s="430">
        <v>0</v>
      </c>
      <c r="W1540" s="430">
        <v>0</v>
      </c>
      <c r="X1540" s="430">
        <v>0</v>
      </c>
      <c r="Y1540" s="430">
        <v>0</v>
      </c>
      <c r="Z1540" s="430">
        <v>0</v>
      </c>
      <c r="AA1540" s="430">
        <v>0</v>
      </c>
      <c r="AB1540" s="430">
        <v>0</v>
      </c>
      <c r="AC1540" s="430">
        <v>0</v>
      </c>
      <c r="AD1540" s="430">
        <v>0</v>
      </c>
      <c r="AE1540" s="430">
        <v>0</v>
      </c>
      <c r="AF1540" s="430">
        <v>0</v>
      </c>
      <c r="AG1540" s="430">
        <v>0</v>
      </c>
      <c r="AH1540" s="430">
        <v>0</v>
      </c>
      <c r="AI1540" s="430">
        <v>0</v>
      </c>
      <c r="AJ1540" s="430">
        <v>0</v>
      </c>
      <c r="AK1540" s="430">
        <v>0</v>
      </c>
      <c r="AL1540" s="430">
        <v>0</v>
      </c>
    </row>
    <row r="1541" spans="1:38" x14ac:dyDescent="0.25">
      <c r="A1541" s="430" t="s">
        <v>4276</v>
      </c>
      <c r="B1541" s="430">
        <v>1</v>
      </c>
      <c r="C1541" s="430" t="s">
        <v>4277</v>
      </c>
      <c r="D1541" s="430" t="s">
        <v>4048</v>
      </c>
      <c r="E1541" s="430">
        <v>29</v>
      </c>
      <c r="F1541" s="430">
        <v>1.4738499402999999E-3</v>
      </c>
      <c r="G1541" s="430">
        <v>1.0931219041E-3</v>
      </c>
      <c r="H1541" s="430">
        <v>1.3285328295E-3</v>
      </c>
      <c r="I1541" s="430">
        <v>1.4676964932E-3</v>
      </c>
      <c r="J1541" s="430">
        <v>1.5275659627000001E-3</v>
      </c>
      <c r="K1541" s="430">
        <v>2.0570250654000002E-3</v>
      </c>
      <c r="L1541" s="430">
        <v>2.2902392595999998E-3</v>
      </c>
      <c r="M1541" s="430">
        <v>2.8413164814000001E-3</v>
      </c>
      <c r="N1541" s="430">
        <v>3.2241835632999998E-3</v>
      </c>
      <c r="O1541" s="430">
        <v>2.0899432012000002E-3</v>
      </c>
      <c r="P1541" s="430">
        <v>2.2835773932999999E-3</v>
      </c>
      <c r="Q1541" s="430">
        <v>1.658253315E-3</v>
      </c>
      <c r="R1541" s="430">
        <v>1.9374483627000001E-3</v>
      </c>
      <c r="S1541" s="430">
        <v>2.0357425032999999E-3</v>
      </c>
      <c r="T1541" s="430">
        <v>2.4441722443E-3</v>
      </c>
      <c r="U1541" s="430">
        <v>2.3386517419999998E-3</v>
      </c>
      <c r="V1541" s="430">
        <v>2.1229611787000001E-3</v>
      </c>
      <c r="W1541" s="430">
        <v>1.9053474726000001E-3</v>
      </c>
      <c r="X1541" s="430">
        <v>1.5315215962000001E-3</v>
      </c>
      <c r="Y1541" s="430">
        <v>9.7288797549999998E-4</v>
      </c>
      <c r="Z1541" s="430">
        <v>1.6255706123E-3</v>
      </c>
      <c r="AA1541" s="430">
        <v>1.4264085421E-3</v>
      </c>
      <c r="AB1541" s="430">
        <v>1.1909494471E-3</v>
      </c>
      <c r="AC1541" s="430">
        <v>1.3917611989E-3</v>
      </c>
      <c r="AD1541" s="430">
        <v>1.4546729239000001E-3</v>
      </c>
      <c r="AE1541" s="430">
        <v>1.5793915445999999E-3</v>
      </c>
      <c r="AF1541" s="430">
        <v>1.4560507517E-3</v>
      </c>
      <c r="AG1541" s="430">
        <v>1.6706284035999999E-3</v>
      </c>
      <c r="AH1541" s="430">
        <v>1.7178911015000001E-3</v>
      </c>
      <c r="AI1541" s="430">
        <v>1.5503037005000001E-3</v>
      </c>
      <c r="AJ1541" s="430">
        <v>1.1484501179E-3</v>
      </c>
      <c r="AK1541" s="430">
        <v>1.4787606207E-3</v>
      </c>
      <c r="AL1541" s="430">
        <v>0</v>
      </c>
    </row>
    <row r="1542" spans="1:38" x14ac:dyDescent="0.25">
      <c r="A1542" s="430" t="s">
        <v>4276</v>
      </c>
      <c r="B1542" s="430">
        <v>1</v>
      </c>
      <c r="C1542" s="430" t="s">
        <v>4277</v>
      </c>
      <c r="D1542" s="430" t="s">
        <v>4050</v>
      </c>
      <c r="E1542" s="430">
        <v>29</v>
      </c>
      <c r="F1542" s="430">
        <v>2.299489592E-4</v>
      </c>
      <c r="G1542" s="430">
        <v>1.7116866699999999E-4</v>
      </c>
      <c r="H1542" s="430">
        <v>2.1028202340000001E-4</v>
      </c>
      <c r="I1542" s="430">
        <v>2.3521373460000001E-4</v>
      </c>
      <c r="J1542" s="430">
        <v>2.4710347830000001E-4</v>
      </c>
      <c r="K1542" s="430">
        <v>3.3525635619999997E-4</v>
      </c>
      <c r="L1542" s="430">
        <v>3.7369306799999997E-4</v>
      </c>
      <c r="M1542" s="430">
        <v>4.6128426619999999E-4</v>
      </c>
      <c r="N1542" s="430">
        <v>5.2109449819999997E-4</v>
      </c>
      <c r="O1542" s="430">
        <v>3.3724490999999999E-4</v>
      </c>
      <c r="P1542" s="430">
        <v>3.6806325900000001E-4</v>
      </c>
      <c r="Q1542" s="430">
        <v>2.6660755660000001E-4</v>
      </c>
      <c r="R1542" s="430">
        <v>3.112532521E-4</v>
      </c>
      <c r="S1542" s="430">
        <v>3.2790291359999999E-4</v>
      </c>
      <c r="T1542" s="430">
        <v>3.9547749019999998E-4</v>
      </c>
      <c r="U1542" s="430">
        <v>3.7969901039999998E-4</v>
      </c>
      <c r="V1542" s="430">
        <v>3.4616303189999997E-4</v>
      </c>
      <c r="W1542" s="430">
        <v>3.1219790619999997E-4</v>
      </c>
      <c r="X1542" s="430">
        <v>2.5243448069999999E-4</v>
      </c>
      <c r="Y1542" s="430">
        <v>1.605922033E-4</v>
      </c>
      <c r="Z1542" s="430">
        <v>2.6859200599999998E-4</v>
      </c>
      <c r="AA1542" s="430">
        <v>2.3670356279999999E-4</v>
      </c>
      <c r="AB1542" s="430">
        <v>1.9845800960000001E-4</v>
      </c>
      <c r="AC1542" s="430">
        <v>2.3357079649999999E-4</v>
      </c>
      <c r="AD1542" s="430">
        <v>2.4551898510000002E-4</v>
      </c>
      <c r="AE1542" s="430">
        <v>2.6815214329999998E-4</v>
      </c>
      <c r="AF1542" s="430">
        <v>2.4910666639999998E-4</v>
      </c>
      <c r="AG1542" s="430">
        <v>2.8808734109999999E-4</v>
      </c>
      <c r="AH1542" s="430">
        <v>2.9776230200000001E-4</v>
      </c>
      <c r="AI1542" s="430">
        <v>2.7017708679999999E-4</v>
      </c>
      <c r="AJ1542" s="430">
        <v>2.02687843E-4</v>
      </c>
      <c r="AK1542" s="430">
        <v>2.647378345E-4</v>
      </c>
      <c r="AL1542" s="430">
        <v>0</v>
      </c>
    </row>
    <row r="1543" spans="1:38" x14ac:dyDescent="0.25">
      <c r="A1543" s="430" t="s">
        <v>4276</v>
      </c>
      <c r="B1543" s="430">
        <v>1</v>
      </c>
      <c r="C1543" s="430" t="s">
        <v>4277</v>
      </c>
      <c r="D1543" s="430" t="s">
        <v>4052</v>
      </c>
      <c r="E1543" s="430">
        <v>29</v>
      </c>
      <c r="F1543" s="430">
        <v>4.5451043830000001E-4</v>
      </c>
      <c r="G1543" s="430">
        <v>3.3738183960000003E-4</v>
      </c>
      <c r="H1543" s="430">
        <v>4.104154952E-4</v>
      </c>
      <c r="I1543" s="430">
        <v>4.5262635789999997E-4</v>
      </c>
      <c r="J1543" s="430">
        <v>4.7023094259999998E-4</v>
      </c>
      <c r="K1543" s="430">
        <v>6.3375186690000002E-4</v>
      </c>
      <c r="L1543" s="430">
        <v>7.057401554E-4</v>
      </c>
      <c r="M1543" s="430">
        <v>8.741978722E-4</v>
      </c>
      <c r="N1543" s="430">
        <v>9.9019463409999995E-4</v>
      </c>
      <c r="O1543" s="430">
        <v>6.4057771330000004E-4</v>
      </c>
      <c r="P1543" s="430">
        <v>6.9795642779999997E-4</v>
      </c>
      <c r="Q1543" s="430">
        <v>5.0555787249999999E-4</v>
      </c>
      <c r="R1543" s="430">
        <v>5.9005810849999997E-4</v>
      </c>
      <c r="S1543" s="430">
        <v>6.1992986889999999E-4</v>
      </c>
      <c r="T1543" s="430">
        <v>7.4390296970000005E-4</v>
      </c>
      <c r="U1543" s="430">
        <v>7.1145329729999996E-4</v>
      </c>
      <c r="V1543" s="430">
        <v>6.4411245559999996E-4</v>
      </c>
      <c r="W1543" s="430">
        <v>5.7715639149999996E-4</v>
      </c>
      <c r="X1543" s="430">
        <v>4.6442111969999998E-4</v>
      </c>
      <c r="Y1543" s="430">
        <v>2.9584154670000002E-4</v>
      </c>
      <c r="Z1543" s="430">
        <v>4.9601154389999999E-4</v>
      </c>
      <c r="AA1543" s="430">
        <v>4.368351274E-4</v>
      </c>
      <c r="AB1543" s="430">
        <v>3.663528676E-4</v>
      </c>
      <c r="AC1543" s="430">
        <v>4.2971551629999999E-4</v>
      </c>
      <c r="AD1543" s="430">
        <v>4.513386636E-4</v>
      </c>
      <c r="AE1543" s="430">
        <v>4.9186828460000005E-4</v>
      </c>
      <c r="AF1543" s="430">
        <v>4.557151553E-4</v>
      </c>
      <c r="AG1543" s="430">
        <v>5.2403716680000001E-4</v>
      </c>
      <c r="AH1543" s="430">
        <v>5.3996531020000002E-4</v>
      </c>
      <c r="AI1543" s="430">
        <v>4.8792185830000002E-4</v>
      </c>
      <c r="AJ1543" s="430">
        <v>3.6601514020000002E-4</v>
      </c>
      <c r="AK1543" s="430">
        <v>4.7077535109999998E-4</v>
      </c>
      <c r="AL1543" s="430">
        <v>0</v>
      </c>
    </row>
    <row r="1544" spans="1:38" x14ac:dyDescent="0.25">
      <c r="A1544" s="430" t="s">
        <v>4276</v>
      </c>
      <c r="B1544" s="430">
        <v>1</v>
      </c>
      <c r="C1544" s="430" t="s">
        <v>4277</v>
      </c>
      <c r="D1544" s="430" t="s">
        <v>4054</v>
      </c>
      <c r="E1544" s="430">
        <v>29</v>
      </c>
      <c r="F1544" s="430">
        <v>3.5078248130000002E-4</v>
      </c>
      <c r="G1544" s="430">
        <v>2.7401425529999999E-4</v>
      </c>
      <c r="H1544" s="430">
        <v>3.4412510399999999E-4</v>
      </c>
      <c r="I1544" s="430">
        <v>3.9293616820000002E-4</v>
      </c>
      <c r="J1544" s="430">
        <v>4.301395217E-4</v>
      </c>
      <c r="K1544" s="430">
        <v>6.0490817709999995E-4</v>
      </c>
      <c r="L1544" s="430">
        <v>7.0261147839999997E-4</v>
      </c>
      <c r="M1544" s="430">
        <v>9.1446839590000005E-4</v>
      </c>
      <c r="N1544" s="430">
        <v>1.0820866085000001E-3</v>
      </c>
      <c r="O1544" s="430">
        <v>7.2698463379999997E-4</v>
      </c>
      <c r="P1544" s="430">
        <v>8.2213608019999997E-4</v>
      </c>
      <c r="Q1544" s="430">
        <v>6.1683912550000003E-4</v>
      </c>
      <c r="R1544" s="430">
        <v>7.4215642129999999E-4</v>
      </c>
      <c r="S1544" s="430">
        <v>8.018490775E-4</v>
      </c>
      <c r="T1544" s="430">
        <v>9.9770861129999991E-4</v>
      </c>
      <c r="U1544" s="430">
        <v>9.8232137610000008E-4</v>
      </c>
      <c r="V1544" s="430">
        <v>9.1661412269999996E-4</v>
      </c>
      <c r="W1544" s="430">
        <v>8.4175824789999997E-4</v>
      </c>
      <c r="X1544" s="430">
        <v>6.8604815690000002E-4</v>
      </c>
      <c r="Y1544" s="430">
        <v>4.3815462829999998E-4</v>
      </c>
      <c r="Z1544" s="430">
        <v>7.3265706110000001E-4</v>
      </c>
      <c r="AA1544" s="430">
        <v>6.4380166580000004E-4</v>
      </c>
      <c r="AB1544" s="430">
        <v>5.4244085180000005E-4</v>
      </c>
      <c r="AC1544" s="430">
        <v>6.395609213E-4</v>
      </c>
      <c r="AD1544" s="430">
        <v>6.7676851609999999E-4</v>
      </c>
      <c r="AE1544" s="430">
        <v>7.4571639789999995E-4</v>
      </c>
      <c r="AF1544" s="430">
        <v>6.9787428480000001E-4</v>
      </c>
      <c r="AG1544" s="430">
        <v>8.1246265849999999E-4</v>
      </c>
      <c r="AH1544" s="430">
        <v>8.4989673639999995E-4</v>
      </c>
      <c r="AI1544" s="430">
        <v>7.8033600310000004E-4</v>
      </c>
      <c r="AJ1544" s="430">
        <v>5.8109777370000005E-4</v>
      </c>
      <c r="AK1544" s="430">
        <v>7.5374013189999996E-4</v>
      </c>
      <c r="AL1544" s="430">
        <v>0</v>
      </c>
    </row>
    <row r="1545" spans="1:38" x14ac:dyDescent="0.25">
      <c r="A1545" s="430" t="s">
        <v>4276</v>
      </c>
      <c r="B1545" s="430">
        <v>1</v>
      </c>
      <c r="C1545" s="430" t="s">
        <v>4277</v>
      </c>
      <c r="D1545" s="430" t="s">
        <v>517</v>
      </c>
      <c r="E1545" s="430">
        <v>29</v>
      </c>
      <c r="F1545" s="430">
        <v>3.1965791600000002E-4</v>
      </c>
      <c r="G1545" s="430">
        <v>2.3464216399999999E-4</v>
      </c>
      <c r="H1545" s="430">
        <v>2.8464327989999999E-4</v>
      </c>
      <c r="I1545" s="430">
        <v>3.1448425560000001E-4</v>
      </c>
      <c r="J1545" s="430">
        <v>3.2779354860000001E-4</v>
      </c>
      <c r="K1545" s="430">
        <v>4.4273384830000002E-4</v>
      </c>
      <c r="L1545" s="430">
        <v>4.9532565970000005E-4</v>
      </c>
      <c r="M1545" s="430">
        <v>6.1656884839999995E-4</v>
      </c>
      <c r="N1545" s="430">
        <v>7.0415382149999998E-4</v>
      </c>
      <c r="O1545" s="430">
        <v>4.591808214E-4</v>
      </c>
      <c r="P1545" s="430">
        <v>5.049442833E-4</v>
      </c>
      <c r="Q1545" s="430">
        <v>3.6906804109999999E-4</v>
      </c>
      <c r="R1545" s="430">
        <v>4.3328109769999999E-4</v>
      </c>
      <c r="S1545" s="430">
        <v>4.5633925039999999E-4</v>
      </c>
      <c r="T1545" s="430">
        <v>5.4861169630000004E-4</v>
      </c>
      <c r="U1545" s="430">
        <v>5.2444961019999998E-4</v>
      </c>
      <c r="V1545" s="430">
        <v>4.7540643059999999E-4</v>
      </c>
      <c r="W1545" s="430">
        <v>4.2476385530000003E-4</v>
      </c>
      <c r="X1545" s="430">
        <v>3.4020375329999998E-4</v>
      </c>
      <c r="Y1545" s="430">
        <v>2.147963275E-4</v>
      </c>
      <c r="Z1545" s="430">
        <v>3.5699316020000002E-4</v>
      </c>
      <c r="AA1545" s="430">
        <v>3.1333148799999997E-4</v>
      </c>
      <c r="AB1545" s="430">
        <v>2.618015719E-4</v>
      </c>
      <c r="AC1545" s="430">
        <v>3.056841027E-4</v>
      </c>
      <c r="AD1545" s="430">
        <v>3.2032775849999998E-4</v>
      </c>
      <c r="AE1545" s="430">
        <v>3.4769739910000001E-4</v>
      </c>
      <c r="AF1545" s="430">
        <v>3.2118918439999998E-4</v>
      </c>
      <c r="AG1545" s="430">
        <v>3.691486219E-4</v>
      </c>
      <c r="AH1545" s="430">
        <v>3.7999636099999998E-4</v>
      </c>
      <c r="AI1545" s="430">
        <v>3.4356086789999999E-4</v>
      </c>
      <c r="AJ1545" s="430">
        <v>2.571118016E-4</v>
      </c>
      <c r="AK1545" s="430">
        <v>3.3299682260000001E-4</v>
      </c>
      <c r="AL1545" s="430">
        <v>0</v>
      </c>
    </row>
    <row r="1546" spans="1:38" x14ac:dyDescent="0.25">
      <c r="A1546" s="430" t="s">
        <v>4276</v>
      </c>
      <c r="B1546" s="430">
        <v>1</v>
      </c>
      <c r="C1546" s="430" t="s">
        <v>4277</v>
      </c>
      <c r="D1546" s="430" t="s">
        <v>4057</v>
      </c>
      <c r="E1546" s="430">
        <v>29</v>
      </c>
      <c r="F1546" s="430">
        <v>2.2307877264000002E-3</v>
      </c>
      <c r="G1546" s="430">
        <v>1.6520448496999999E-3</v>
      </c>
      <c r="H1546" s="430">
        <v>2.0067684316E-3</v>
      </c>
      <c r="I1546" s="430">
        <v>2.2132816061000002E-3</v>
      </c>
      <c r="J1546" s="430">
        <v>2.2992558846999999E-3</v>
      </c>
      <c r="K1546" s="430">
        <v>3.0916079910999999E-3</v>
      </c>
      <c r="L1546" s="430">
        <v>3.4363145696000002E-3</v>
      </c>
      <c r="M1546" s="430">
        <v>4.2604291853999996E-3</v>
      </c>
      <c r="N1546" s="430">
        <v>4.8390608615999997E-3</v>
      </c>
      <c r="O1546" s="430">
        <v>3.1411786777999998E-3</v>
      </c>
      <c r="P1546" s="430">
        <v>3.4333863050000002E-3</v>
      </c>
      <c r="Q1546" s="430">
        <v>2.4964802939999998E-3</v>
      </c>
      <c r="R1546" s="430">
        <v>2.9199674311000002E-3</v>
      </c>
      <c r="S1546" s="430">
        <v>3.0669125369999998E-3</v>
      </c>
      <c r="T1546" s="430">
        <v>3.6717650183E-3</v>
      </c>
      <c r="U1546" s="430">
        <v>3.4944569481999998E-3</v>
      </c>
      <c r="V1546" s="430">
        <v>3.1472428279E-3</v>
      </c>
      <c r="W1546" s="430">
        <v>2.8083348992000001E-3</v>
      </c>
      <c r="X1546" s="430">
        <v>2.2520951448000001E-3</v>
      </c>
      <c r="Y1546" s="430">
        <v>1.4289706685E-3</v>
      </c>
      <c r="Z1546" s="430">
        <v>2.3855764898999998E-3</v>
      </c>
      <c r="AA1546" s="430">
        <v>2.0949493771000001E-3</v>
      </c>
      <c r="AB1546" s="430">
        <v>1.7482077307E-3</v>
      </c>
      <c r="AC1546" s="430">
        <v>2.0400453442999998E-3</v>
      </c>
      <c r="AD1546" s="430">
        <v>2.1288514621999998E-3</v>
      </c>
      <c r="AE1546" s="430">
        <v>2.3059667520999999E-3</v>
      </c>
      <c r="AF1546" s="430">
        <v>2.1210924567000001E-3</v>
      </c>
      <c r="AG1546" s="430">
        <v>2.4296944347E-3</v>
      </c>
      <c r="AH1546" s="430">
        <v>2.4934800443999999E-3</v>
      </c>
      <c r="AI1546" s="430">
        <v>2.2448019379000001E-3</v>
      </c>
      <c r="AJ1546" s="430">
        <v>1.7316361757000001E-3</v>
      </c>
      <c r="AK1546" s="430">
        <v>2.2217009488999999E-3</v>
      </c>
      <c r="AL1546" s="430">
        <v>0</v>
      </c>
    </row>
    <row r="1547" spans="1:38" x14ac:dyDescent="0.25">
      <c r="A1547" s="430" t="s">
        <v>4276</v>
      </c>
      <c r="B1547" s="430">
        <v>1</v>
      </c>
      <c r="C1547" s="430" t="s">
        <v>4277</v>
      </c>
      <c r="D1547" s="430" t="s">
        <v>4059</v>
      </c>
      <c r="E1547" s="430">
        <v>29</v>
      </c>
      <c r="F1547" s="430">
        <v>4.3724394980000002E-4</v>
      </c>
      <c r="G1547" s="430">
        <v>3.2879592379999998E-4</v>
      </c>
      <c r="H1547" s="430">
        <v>4.0627871200000002E-4</v>
      </c>
      <c r="I1547" s="430">
        <v>4.5565103210000002E-4</v>
      </c>
      <c r="J1547" s="430">
        <v>4.8266980350000001E-4</v>
      </c>
      <c r="K1547" s="430">
        <v>6.580013116E-4</v>
      </c>
      <c r="L1547" s="430">
        <v>7.3887630310000003E-4</v>
      </c>
      <c r="M1547" s="430">
        <v>9.2003315750000003E-4</v>
      </c>
      <c r="N1547" s="430">
        <v>1.0472234211E-3</v>
      </c>
      <c r="O1547" s="430">
        <v>6.7940021790000005E-4</v>
      </c>
      <c r="P1547" s="430">
        <v>7.4168876440000001E-4</v>
      </c>
      <c r="Q1547" s="430">
        <v>5.384381415E-4</v>
      </c>
      <c r="R1547" s="430">
        <v>6.3342312480000002E-4</v>
      </c>
      <c r="S1547" s="430">
        <v>6.6946705199999999E-4</v>
      </c>
      <c r="T1547" s="430">
        <v>8.095762617E-4</v>
      </c>
      <c r="U1547" s="430">
        <v>7.8042864029999998E-4</v>
      </c>
      <c r="V1547" s="430">
        <v>7.1294740900000001E-4</v>
      </c>
      <c r="W1547" s="430">
        <v>6.440259387E-4</v>
      </c>
      <c r="X1547" s="430">
        <v>5.1982038160000002E-4</v>
      </c>
      <c r="Y1547" s="430">
        <v>3.3241921179999999E-4</v>
      </c>
      <c r="Z1547" s="430">
        <v>5.5972748970000005E-4</v>
      </c>
      <c r="AA1547" s="430">
        <v>4.9373621329999999E-4</v>
      </c>
      <c r="AB1547" s="430">
        <v>4.1260403E-4</v>
      </c>
      <c r="AC1547" s="430">
        <v>4.8200050760000002E-4</v>
      </c>
      <c r="AD1547" s="430">
        <v>5.018228217E-4</v>
      </c>
      <c r="AE1547" s="430">
        <v>5.4334438689999996E-4</v>
      </c>
      <c r="AF1547" s="430">
        <v>5.0019277729999997E-4</v>
      </c>
      <c r="AG1547" s="430">
        <v>5.7210703420000001E-4</v>
      </c>
      <c r="AH1547" s="430">
        <v>5.8714488820000004E-4</v>
      </c>
      <c r="AI1547" s="430">
        <v>5.30100743E-4</v>
      </c>
      <c r="AJ1547" s="430">
        <v>3.9514606059999998E-4</v>
      </c>
      <c r="AK1547" s="430">
        <v>5.0726016990000004E-4</v>
      </c>
      <c r="AL1547" s="430">
        <v>0</v>
      </c>
    </row>
    <row r="1548" spans="1:38" x14ac:dyDescent="0.25">
      <c r="A1548" s="430" t="s">
        <v>4276</v>
      </c>
      <c r="B1548" s="430">
        <v>1</v>
      </c>
      <c r="C1548" s="430" t="s">
        <v>4277</v>
      </c>
      <c r="D1548" s="430" t="s">
        <v>4061</v>
      </c>
      <c r="E1548" s="430">
        <v>29</v>
      </c>
      <c r="F1548" s="430">
        <v>5.1785051362E-3</v>
      </c>
      <c r="G1548" s="430">
        <v>3.8311504288E-3</v>
      </c>
      <c r="H1548" s="430">
        <v>4.6465034008999996E-3</v>
      </c>
      <c r="I1548" s="430">
        <v>5.1162891666999997E-3</v>
      </c>
      <c r="J1548" s="430">
        <v>5.2959102167999999E-3</v>
      </c>
      <c r="K1548" s="430">
        <v>7.0849379438000003E-3</v>
      </c>
      <c r="L1548" s="430">
        <v>7.8379095017999997E-3</v>
      </c>
      <c r="M1548" s="430">
        <v>9.6710974482999996E-3</v>
      </c>
      <c r="N1548" s="430">
        <v>1.0951658362999999E-2</v>
      </c>
      <c r="O1548" s="430">
        <v>7.0953239283999998E-3</v>
      </c>
      <c r="P1548" s="430">
        <v>7.7385107482999997E-3</v>
      </c>
      <c r="Q1548" s="430">
        <v>5.6095342702999996E-3</v>
      </c>
      <c r="R1548" s="430">
        <v>6.5338577446000003E-3</v>
      </c>
      <c r="S1548" s="430">
        <v>6.8373653188999999E-3</v>
      </c>
      <c r="T1548" s="430">
        <v>8.1525266955999997E-3</v>
      </c>
      <c r="U1548" s="430">
        <v>7.7274945521999998E-3</v>
      </c>
      <c r="V1548" s="430">
        <v>6.9417156760000001E-3</v>
      </c>
      <c r="W1548" s="430">
        <v>6.1916013042E-3</v>
      </c>
      <c r="X1548" s="430">
        <v>4.9670286766000001E-3</v>
      </c>
      <c r="Y1548" s="430">
        <v>3.1510375882000002E-3</v>
      </c>
      <c r="Z1548" s="430">
        <v>5.2594279959000002E-3</v>
      </c>
      <c r="AA1548" s="430">
        <v>4.6271854492999998E-3</v>
      </c>
      <c r="AB1548" s="430">
        <v>3.8685647445E-3</v>
      </c>
      <c r="AC1548" s="430">
        <v>4.5201777579999998E-3</v>
      </c>
      <c r="AD1548" s="430">
        <v>4.7183859625000001E-3</v>
      </c>
      <c r="AE1548" s="430">
        <v>5.1102067955E-3</v>
      </c>
      <c r="AF1548" s="430">
        <v>4.6937743338000002E-3</v>
      </c>
      <c r="AG1548" s="430">
        <v>5.3562419557000003E-3</v>
      </c>
      <c r="AH1548" s="430">
        <v>5.4806902987000004E-3</v>
      </c>
      <c r="AI1548" s="430">
        <v>4.9139136651E-3</v>
      </c>
      <c r="AJ1548" s="430">
        <v>3.7609889736999998E-3</v>
      </c>
      <c r="AK1548" s="430">
        <v>4.7554600761E-3</v>
      </c>
      <c r="AL1548" s="430">
        <v>0</v>
      </c>
    </row>
    <row r="1549" spans="1:38" x14ac:dyDescent="0.25">
      <c r="A1549" s="430" t="s">
        <v>4276</v>
      </c>
      <c r="B1549" s="430">
        <v>1</v>
      </c>
      <c r="C1549" s="430" t="s">
        <v>4277</v>
      </c>
      <c r="D1549" s="430" t="s">
        <v>4063</v>
      </c>
      <c r="E1549" s="430">
        <v>29</v>
      </c>
      <c r="F1549" s="430">
        <v>1.914991106E-3</v>
      </c>
      <c r="G1549" s="430">
        <v>1.4342161891999999E-3</v>
      </c>
      <c r="H1549" s="430">
        <v>1.7563729801999999E-3</v>
      </c>
      <c r="I1549" s="430">
        <v>1.9609895859000002E-3</v>
      </c>
      <c r="J1549" s="430">
        <v>2.0620209843999998E-3</v>
      </c>
      <c r="K1549" s="430">
        <v>2.8091269357999999E-3</v>
      </c>
      <c r="L1549" s="430">
        <v>3.1626919423000002E-3</v>
      </c>
      <c r="M1549" s="430">
        <v>3.9691109340000003E-3</v>
      </c>
      <c r="N1549" s="430">
        <v>4.5597810795000001E-3</v>
      </c>
      <c r="O1549" s="430">
        <v>2.9870313378999999E-3</v>
      </c>
      <c r="P1549" s="430">
        <v>3.2912525458999998E-3</v>
      </c>
      <c r="Q1549" s="430">
        <v>2.4134230308000002E-3</v>
      </c>
      <c r="R1549" s="430">
        <v>2.8426576141000002E-3</v>
      </c>
      <c r="S1549" s="430">
        <v>3.0031236664000002E-3</v>
      </c>
      <c r="T1549" s="430">
        <v>3.6371466147000001E-3</v>
      </c>
      <c r="U1549" s="430">
        <v>3.5160380714999999E-3</v>
      </c>
      <c r="V1549" s="430">
        <v>3.2401124600000002E-3</v>
      </c>
      <c r="W1549" s="430">
        <v>2.9507767756E-3</v>
      </c>
      <c r="X1549" s="430">
        <v>2.406790068E-3</v>
      </c>
      <c r="Y1549" s="430">
        <v>1.5422300652999999E-3</v>
      </c>
      <c r="Z1549" s="430">
        <v>2.5957195809000002E-3</v>
      </c>
      <c r="AA1549" s="430">
        <v>2.2919878337000002E-3</v>
      </c>
      <c r="AB1549" s="430">
        <v>1.9272918505000001E-3</v>
      </c>
      <c r="AC1549" s="430">
        <v>2.2677980479000001E-3</v>
      </c>
      <c r="AD1549" s="430">
        <v>2.3857408526999999E-3</v>
      </c>
      <c r="AE1549" s="430">
        <v>2.6093209564E-3</v>
      </c>
      <c r="AF1549" s="430">
        <v>2.4290209647999999E-3</v>
      </c>
      <c r="AG1549" s="430">
        <v>2.8090165504E-3</v>
      </c>
      <c r="AH1549" s="430">
        <v>2.914016036E-3</v>
      </c>
      <c r="AI1549" s="430">
        <v>2.6513151629999998E-3</v>
      </c>
      <c r="AJ1549" s="430">
        <v>1.9513499446E-3</v>
      </c>
      <c r="AK1549" s="430">
        <v>2.5295346701000002E-3</v>
      </c>
      <c r="AL1549" s="430">
        <v>0</v>
      </c>
    </row>
    <row r="1550" spans="1:38" x14ac:dyDescent="0.25">
      <c r="A1550" s="430" t="s">
        <v>4276</v>
      </c>
      <c r="B1550" s="430">
        <v>1</v>
      </c>
      <c r="C1550" s="430" t="s">
        <v>4277</v>
      </c>
      <c r="D1550" s="430" t="s">
        <v>4065</v>
      </c>
      <c r="E1550" s="430">
        <v>29</v>
      </c>
      <c r="F1550" s="430">
        <v>1.832470245E-4</v>
      </c>
      <c r="G1550" s="430">
        <v>1.344000019E-4</v>
      </c>
      <c r="H1550" s="430">
        <v>1.6252324960000001E-4</v>
      </c>
      <c r="I1550" s="430">
        <v>1.7853903060000001E-4</v>
      </c>
      <c r="J1550" s="430">
        <v>1.849903649E-4</v>
      </c>
      <c r="K1550" s="430">
        <v>2.4777714040000003E-4</v>
      </c>
      <c r="L1550" s="430">
        <v>2.7423655630000001E-4</v>
      </c>
      <c r="M1550" s="430">
        <v>3.3679689420000001E-4</v>
      </c>
      <c r="N1550" s="430">
        <v>3.7809686419999999E-4</v>
      </c>
      <c r="O1550" s="430">
        <v>2.4208509619999999E-4</v>
      </c>
      <c r="P1550" s="430">
        <v>2.6146507780000001E-4</v>
      </c>
      <c r="Q1550" s="430">
        <v>1.8785676369999999E-4</v>
      </c>
      <c r="R1550" s="430">
        <v>2.17877652E-4</v>
      </c>
      <c r="S1550" s="430">
        <v>2.2777634000000001E-4</v>
      </c>
      <c r="T1550" s="430">
        <v>2.741546752E-4</v>
      </c>
      <c r="U1550" s="430">
        <v>2.609497203E-4</v>
      </c>
      <c r="V1550" s="430">
        <v>2.3596911540000001E-4</v>
      </c>
      <c r="W1550" s="430">
        <v>2.1126608679999999E-4</v>
      </c>
      <c r="X1550" s="430">
        <v>1.700026004E-4</v>
      </c>
      <c r="Y1550" s="430">
        <v>1.085270627E-4</v>
      </c>
      <c r="Z1550" s="430">
        <v>1.8292874270000001E-4</v>
      </c>
      <c r="AA1550" s="430">
        <v>1.62670194E-4</v>
      </c>
      <c r="AB1550" s="430">
        <v>1.3878412050000001E-4</v>
      </c>
      <c r="AC1550" s="430">
        <v>1.665484943E-4</v>
      </c>
      <c r="AD1550" s="430">
        <v>1.7735537229999999E-4</v>
      </c>
      <c r="AE1550" s="430">
        <v>1.9641284339999999E-4</v>
      </c>
      <c r="AF1550" s="430">
        <v>1.8073731E-4</v>
      </c>
      <c r="AG1550" s="430">
        <v>2.068691497E-4</v>
      </c>
      <c r="AH1550" s="430">
        <v>2.1314181040000001E-4</v>
      </c>
      <c r="AI1550" s="430">
        <v>1.928196342E-4</v>
      </c>
      <c r="AJ1550" s="430">
        <v>1.4535734220000001E-4</v>
      </c>
      <c r="AK1550" s="430">
        <v>1.857859668E-4</v>
      </c>
      <c r="AL1550" s="430">
        <v>0</v>
      </c>
    </row>
    <row r="1551" spans="1:38" x14ac:dyDescent="0.25">
      <c r="A1551" s="430" t="s">
        <v>4276</v>
      </c>
      <c r="B1551" s="430">
        <v>1</v>
      </c>
      <c r="C1551" s="430" t="s">
        <v>4277</v>
      </c>
      <c r="D1551" s="430" t="s">
        <v>4067</v>
      </c>
      <c r="E1551" s="430">
        <v>29</v>
      </c>
      <c r="F1551" s="430">
        <v>3.1219573309E-3</v>
      </c>
      <c r="G1551" s="430">
        <v>2.3139653823000001E-3</v>
      </c>
      <c r="H1551" s="430">
        <v>2.8086405025000002E-3</v>
      </c>
      <c r="I1551" s="430">
        <v>3.0909814696E-3</v>
      </c>
      <c r="J1551" s="430">
        <v>3.1995715522000001E-3</v>
      </c>
      <c r="K1551" s="430">
        <v>4.2847306209000003E-3</v>
      </c>
      <c r="L1551" s="430">
        <v>4.7405896222999996E-3</v>
      </c>
      <c r="M1551" s="430">
        <v>5.8459062308000003E-3</v>
      </c>
      <c r="N1551" s="430">
        <v>6.6048570424999996E-3</v>
      </c>
      <c r="O1551" s="430">
        <v>4.2593808894999998E-3</v>
      </c>
      <c r="P1551" s="430">
        <v>4.6278243218999997E-3</v>
      </c>
      <c r="Q1551" s="430">
        <v>3.3474073922999999E-3</v>
      </c>
      <c r="R1551" s="430">
        <v>3.8947801675999999E-3</v>
      </c>
      <c r="S1551" s="430">
        <v>4.0771835422999999E-3</v>
      </c>
      <c r="T1551" s="430">
        <v>4.8699609167000002E-3</v>
      </c>
      <c r="U1551" s="430">
        <v>4.6299351134000003E-3</v>
      </c>
      <c r="V1551" s="430">
        <v>4.1717275911999996E-3</v>
      </c>
      <c r="W1551" s="430">
        <v>3.7217784796000001E-3</v>
      </c>
      <c r="X1551" s="430">
        <v>2.9770965701E-3</v>
      </c>
      <c r="Y1551" s="430">
        <v>1.8815901208E-3</v>
      </c>
      <c r="Z1551" s="430">
        <v>3.1284040607000001E-3</v>
      </c>
      <c r="AA1551" s="430">
        <v>2.7397165862000001E-3</v>
      </c>
      <c r="AB1551" s="430">
        <v>2.2828677212999998E-3</v>
      </c>
      <c r="AC1551" s="430">
        <v>2.6669196355000001E-3</v>
      </c>
      <c r="AD1551" s="430">
        <v>2.7865002867E-3</v>
      </c>
      <c r="AE1551" s="430">
        <v>3.0213899997999999E-3</v>
      </c>
      <c r="AF1551" s="430">
        <v>2.7823755837999998E-3</v>
      </c>
      <c r="AG1551" s="430">
        <v>3.1889775164E-3</v>
      </c>
      <c r="AH1551" s="430">
        <v>3.2756360240000001E-3</v>
      </c>
      <c r="AI1551" s="430">
        <v>2.9530513658E-3</v>
      </c>
      <c r="AJ1551" s="430">
        <v>2.2001694424E-3</v>
      </c>
      <c r="AK1551" s="430">
        <v>2.8241402620999998E-3</v>
      </c>
      <c r="AL1551" s="430">
        <v>0</v>
      </c>
    </row>
    <row r="1552" spans="1:38" x14ac:dyDescent="0.25">
      <c r="A1552" s="430" t="s">
        <v>4276</v>
      </c>
      <c r="B1552" s="430">
        <v>1</v>
      </c>
      <c r="C1552" s="430" t="s">
        <v>4277</v>
      </c>
      <c r="D1552" s="430" t="s">
        <v>4069</v>
      </c>
      <c r="E1552" s="430">
        <v>29</v>
      </c>
      <c r="F1552" s="430">
        <v>9.0485555099999995E-4</v>
      </c>
      <c r="G1552" s="430">
        <v>6.7129709500000001E-4</v>
      </c>
      <c r="H1552" s="430">
        <v>8.2010345640000002E-4</v>
      </c>
      <c r="I1552" s="430">
        <v>9.0556039009999996E-4</v>
      </c>
      <c r="J1552" s="430">
        <v>9.4128182810000001E-4</v>
      </c>
      <c r="K1552" s="430">
        <v>1.2652945796999999E-3</v>
      </c>
      <c r="L1552" s="430">
        <v>1.4083807278999999E-3</v>
      </c>
      <c r="M1552" s="430">
        <v>1.7484377329000001E-3</v>
      </c>
      <c r="N1552" s="430">
        <v>1.9883081813E-3</v>
      </c>
      <c r="O1552" s="430">
        <v>1.2915334706999999E-3</v>
      </c>
      <c r="P1552" s="430">
        <v>1.4067966623000001E-3</v>
      </c>
      <c r="Q1552" s="430">
        <v>1.0191783982999999E-3</v>
      </c>
      <c r="R1552" s="430">
        <v>1.1912107128000001E-3</v>
      </c>
      <c r="S1552" s="430">
        <v>1.2497029224E-3</v>
      </c>
      <c r="T1552" s="430">
        <v>1.499071836E-3</v>
      </c>
      <c r="U1552" s="430">
        <v>1.4332474234000001E-3</v>
      </c>
      <c r="V1552" s="430">
        <v>1.3059216319999999E-3</v>
      </c>
      <c r="W1552" s="430">
        <v>1.1761470834E-3</v>
      </c>
      <c r="X1552" s="430">
        <v>9.4854754520000005E-4</v>
      </c>
      <c r="Y1552" s="430">
        <v>6.0673170690000002E-4</v>
      </c>
      <c r="Z1552" s="430">
        <v>1.0193591622999999E-3</v>
      </c>
      <c r="AA1552" s="430">
        <v>8.9905960559999996E-4</v>
      </c>
      <c r="AB1552" s="430">
        <v>7.5482852009999999E-4</v>
      </c>
      <c r="AC1552" s="430">
        <v>8.8758989279999999E-4</v>
      </c>
      <c r="AD1552" s="430">
        <v>9.3131329010000003E-4</v>
      </c>
      <c r="AE1552" s="430">
        <v>1.0165960894E-3</v>
      </c>
      <c r="AF1552" s="430">
        <v>9.3896158379999997E-4</v>
      </c>
      <c r="AG1552" s="430">
        <v>1.0753029723999999E-3</v>
      </c>
      <c r="AH1552" s="430">
        <v>1.1058600108E-3</v>
      </c>
      <c r="AI1552" s="430">
        <v>9.999634652999999E-4</v>
      </c>
      <c r="AJ1552" s="430">
        <v>7.3933041129999998E-4</v>
      </c>
      <c r="AK1552" s="430">
        <v>9.557564909E-4</v>
      </c>
      <c r="AL1552" s="430">
        <v>0</v>
      </c>
    </row>
    <row r="1553" spans="1:38" x14ac:dyDescent="0.25">
      <c r="A1553" s="430" t="s">
        <v>4276</v>
      </c>
      <c r="B1553" s="430">
        <v>1</v>
      </c>
      <c r="C1553" s="430" t="s">
        <v>4277</v>
      </c>
      <c r="D1553" s="430" t="s">
        <v>4071</v>
      </c>
      <c r="E1553" s="430">
        <v>29</v>
      </c>
      <c r="F1553" s="430">
        <v>8.2196571630000002E-4</v>
      </c>
      <c r="G1553" s="430">
        <v>6.1909475280000001E-4</v>
      </c>
      <c r="H1553" s="430">
        <v>7.6184929819999995E-4</v>
      </c>
      <c r="I1553" s="430">
        <v>8.5212308710000005E-4</v>
      </c>
      <c r="J1553" s="430">
        <v>8.9547175010000002E-4</v>
      </c>
      <c r="K1553" s="430">
        <v>1.2179297177000001E-3</v>
      </c>
      <c r="L1553" s="430">
        <v>1.3691592612E-3</v>
      </c>
      <c r="M1553" s="430">
        <v>1.712873541E-3</v>
      </c>
      <c r="N1553" s="430">
        <v>1.9575101372E-3</v>
      </c>
      <c r="O1553" s="430">
        <v>1.2752984958E-3</v>
      </c>
      <c r="P1553" s="430">
        <v>1.3967550525E-3</v>
      </c>
      <c r="Q1553" s="430">
        <v>1.0194244404E-3</v>
      </c>
      <c r="R1553" s="430">
        <v>1.1995220250999999E-3</v>
      </c>
      <c r="S1553" s="430">
        <v>1.2648510008E-3</v>
      </c>
      <c r="T1553" s="430">
        <v>1.5178802232E-3</v>
      </c>
      <c r="U1553" s="430">
        <v>1.4593408203E-3</v>
      </c>
      <c r="V1553" s="430">
        <v>1.3338245615000001E-3</v>
      </c>
      <c r="W1553" s="430">
        <v>1.2046476266999999E-3</v>
      </c>
      <c r="X1553" s="430">
        <v>9.7434179560000004E-4</v>
      </c>
      <c r="Y1553" s="430">
        <v>6.2158806310000001E-4</v>
      </c>
      <c r="Z1553" s="430">
        <v>1.0403969220000001E-3</v>
      </c>
      <c r="AA1553" s="430">
        <v>9.1895610899999996E-4</v>
      </c>
      <c r="AB1553" s="430">
        <v>7.7079381170000005E-4</v>
      </c>
      <c r="AC1553" s="430">
        <v>9.037620354E-4</v>
      </c>
      <c r="AD1553" s="430">
        <v>9.5202254810000002E-4</v>
      </c>
      <c r="AE1553" s="430">
        <v>1.044678501E-3</v>
      </c>
      <c r="AF1553" s="430">
        <v>9.7843286789999991E-4</v>
      </c>
      <c r="AG1553" s="430">
        <v>1.1337185525000001E-3</v>
      </c>
      <c r="AH1553" s="430">
        <v>1.1731764818E-3</v>
      </c>
      <c r="AI1553" s="430">
        <v>1.0644551498999999E-3</v>
      </c>
      <c r="AJ1553" s="430">
        <v>7.9148862540000004E-4</v>
      </c>
      <c r="AK1553" s="430">
        <v>1.0179728344000001E-3</v>
      </c>
      <c r="AL1553" s="430">
        <v>0</v>
      </c>
    </row>
    <row r="1554" spans="1:38" x14ac:dyDescent="0.25">
      <c r="A1554" s="430" t="s">
        <v>4276</v>
      </c>
      <c r="B1554" s="430">
        <v>1</v>
      </c>
      <c r="C1554" s="430" t="s">
        <v>4277</v>
      </c>
      <c r="D1554" s="430" t="s">
        <v>4073</v>
      </c>
      <c r="E1554" s="430">
        <v>29</v>
      </c>
      <c r="F1554" s="430">
        <v>3.4205667749999998E-3</v>
      </c>
      <c r="G1554" s="430">
        <v>2.5330637283000001E-3</v>
      </c>
      <c r="H1554" s="430">
        <v>3.0683879615999998E-3</v>
      </c>
      <c r="I1554" s="430">
        <v>3.3745941679000002E-3</v>
      </c>
      <c r="J1554" s="430">
        <v>3.4903661098000002E-3</v>
      </c>
      <c r="K1554" s="430">
        <v>4.6655389253000001E-3</v>
      </c>
      <c r="L1554" s="430">
        <v>5.1528147518000002E-3</v>
      </c>
      <c r="M1554" s="430">
        <v>6.3385999088E-3</v>
      </c>
      <c r="N1554" s="430">
        <v>7.1503032788999997E-3</v>
      </c>
      <c r="O1554" s="430">
        <v>4.6082156611E-3</v>
      </c>
      <c r="P1554" s="430">
        <v>5.0027526260000002E-3</v>
      </c>
      <c r="Q1554" s="430">
        <v>3.615368621E-3</v>
      </c>
      <c r="R1554" s="430">
        <v>4.2099511123999999E-3</v>
      </c>
      <c r="S1554" s="430">
        <v>4.4123032223999997E-3</v>
      </c>
      <c r="T1554" s="430">
        <v>5.2775416018999996E-3</v>
      </c>
      <c r="U1554" s="430">
        <v>5.0284425335000004E-3</v>
      </c>
      <c r="V1554" s="430">
        <v>4.5458338846999999E-3</v>
      </c>
      <c r="W1554" s="430">
        <v>4.0659380423000002E-3</v>
      </c>
      <c r="X1554" s="430">
        <v>3.2606787224999999E-3</v>
      </c>
      <c r="Y1554" s="430">
        <v>2.0673128523000001E-3</v>
      </c>
      <c r="Z1554" s="430">
        <v>3.4461276399E-3</v>
      </c>
      <c r="AA1554" s="430">
        <v>3.0247801279E-3</v>
      </c>
      <c r="AB1554" s="430">
        <v>2.5236163026E-3</v>
      </c>
      <c r="AC1554" s="430">
        <v>2.9432562476E-3</v>
      </c>
      <c r="AD1554" s="430">
        <v>3.0711911237999998E-3</v>
      </c>
      <c r="AE1554" s="430">
        <v>3.3249046022999999E-3</v>
      </c>
      <c r="AF1554" s="430">
        <v>3.0568846824999998E-3</v>
      </c>
      <c r="AG1554" s="430">
        <v>3.4975974588E-3</v>
      </c>
      <c r="AH1554" s="430">
        <v>3.5920178290999999E-3</v>
      </c>
      <c r="AI1554" s="430">
        <v>3.2313714618999998E-3</v>
      </c>
      <c r="AJ1554" s="430">
        <v>2.4239146019E-3</v>
      </c>
      <c r="AK1554" s="430">
        <v>3.1080016700999998E-3</v>
      </c>
      <c r="AL1554" s="430">
        <v>0</v>
      </c>
    </row>
    <row r="1555" spans="1:38" x14ac:dyDescent="0.25">
      <c r="A1555" s="430" t="s">
        <v>4276</v>
      </c>
      <c r="B1555" s="430">
        <v>1</v>
      </c>
      <c r="C1555" s="430" t="s">
        <v>4277</v>
      </c>
      <c r="D1555" s="430" t="s">
        <v>4228</v>
      </c>
      <c r="E1555" s="430">
        <v>29</v>
      </c>
      <c r="F1555" s="430">
        <v>1.0136994300000001E-3</v>
      </c>
      <c r="G1555" s="430">
        <v>7.5059980399999995E-4</v>
      </c>
      <c r="H1555" s="430">
        <v>9.1031436039999995E-4</v>
      </c>
      <c r="I1555" s="430">
        <v>1.0024476962000001E-3</v>
      </c>
      <c r="J1555" s="430">
        <v>1.0405781184E-3</v>
      </c>
      <c r="K1555" s="430">
        <v>1.3980067626000001E-3</v>
      </c>
      <c r="L1555" s="430">
        <v>1.5536871166E-3</v>
      </c>
      <c r="M1555" s="430">
        <v>1.9261415397000001E-3</v>
      </c>
      <c r="N1555" s="430">
        <v>2.1885617412000001E-3</v>
      </c>
      <c r="O1555" s="430">
        <v>1.4211682756999999E-3</v>
      </c>
      <c r="P1555" s="430">
        <v>1.5518760742000001E-3</v>
      </c>
      <c r="Q1555" s="430">
        <v>1.1225554407999999E-3</v>
      </c>
      <c r="R1555" s="430">
        <v>1.3054540433999999E-3</v>
      </c>
      <c r="S1555" s="430">
        <v>1.3642309385999999E-3</v>
      </c>
      <c r="T1555" s="430">
        <v>1.6273435058999999E-3</v>
      </c>
      <c r="U1555" s="430">
        <v>1.5434148314E-3</v>
      </c>
      <c r="V1555" s="430">
        <v>1.3826340678E-3</v>
      </c>
      <c r="W1555" s="430">
        <v>1.2242518633999999E-3</v>
      </c>
      <c r="X1555" s="430">
        <v>9.7230404679999997E-4</v>
      </c>
      <c r="Y1555" s="430">
        <v>6.1045901559999996E-4</v>
      </c>
      <c r="Z1555" s="430">
        <v>1.0089245960999999E-3</v>
      </c>
      <c r="AA1555" s="430">
        <v>8.7293559710000001E-4</v>
      </c>
      <c r="AB1555" s="430">
        <v>7.1829938269999999E-4</v>
      </c>
      <c r="AC1555" s="430">
        <v>8.2752180310000003E-4</v>
      </c>
      <c r="AD1555" s="430">
        <v>8.4865079590000004E-4</v>
      </c>
      <c r="AE1555" s="430">
        <v>9.0291722709999998E-4</v>
      </c>
      <c r="AF1555" s="430">
        <v>8.143120392E-4</v>
      </c>
      <c r="AG1555" s="430">
        <v>9.0901107159999995E-4</v>
      </c>
      <c r="AH1555" s="430">
        <v>8.9549947410000005E-4</v>
      </c>
      <c r="AI1555" s="430">
        <v>8.062856756E-4</v>
      </c>
      <c r="AJ1555" s="430">
        <v>6.1234776790000005E-4</v>
      </c>
      <c r="AK1555" s="430">
        <v>7.8241134740000004E-4</v>
      </c>
      <c r="AL1555" s="430">
        <v>0</v>
      </c>
    </row>
    <row r="1556" spans="1:38" x14ac:dyDescent="0.25">
      <c r="A1556" s="430" t="s">
        <v>4276</v>
      </c>
      <c r="B1556" s="430">
        <v>1</v>
      </c>
      <c r="C1556" s="430" t="s">
        <v>4277</v>
      </c>
      <c r="D1556" s="430" t="s">
        <v>4075</v>
      </c>
      <c r="E1556" s="430">
        <v>29</v>
      </c>
      <c r="F1556" s="430">
        <v>2.890856621E-4</v>
      </c>
      <c r="G1556" s="430">
        <v>2.1365408820000001E-4</v>
      </c>
      <c r="H1556" s="430">
        <v>2.578533751E-4</v>
      </c>
      <c r="I1556" s="430">
        <v>2.8264596079999999E-4</v>
      </c>
      <c r="J1556" s="430">
        <v>2.9147277489999999E-4</v>
      </c>
      <c r="K1556" s="430">
        <v>3.8897406640000002E-4</v>
      </c>
      <c r="L1556" s="430">
        <v>4.3046422050000002E-4</v>
      </c>
      <c r="M1556" s="430">
        <v>5.3151793380000001E-4</v>
      </c>
      <c r="N1556" s="430">
        <v>6.0209606929999997E-4</v>
      </c>
      <c r="O1556" s="430">
        <v>3.9093876579999998E-4</v>
      </c>
      <c r="P1556" s="430">
        <v>4.277236241E-4</v>
      </c>
      <c r="Q1556" s="430">
        <v>3.107543164E-4</v>
      </c>
      <c r="R1556" s="430">
        <v>3.639425475E-4</v>
      </c>
      <c r="S1556" s="430">
        <v>3.8199728500000002E-4</v>
      </c>
      <c r="T1556" s="430">
        <v>4.5695450890000002E-4</v>
      </c>
      <c r="U1556" s="430">
        <v>4.3132197190000001E-4</v>
      </c>
      <c r="V1556" s="430">
        <v>3.8627860269999998E-4</v>
      </c>
      <c r="W1556" s="430">
        <v>3.4216800680000002E-4</v>
      </c>
      <c r="X1556" s="430">
        <v>2.7275199020000002E-4</v>
      </c>
      <c r="Y1556" s="430">
        <v>1.71961817E-4</v>
      </c>
      <c r="Z1556" s="430">
        <v>2.8574320230000003E-4</v>
      </c>
      <c r="AA1556" s="430">
        <v>2.5006574209999999E-4</v>
      </c>
      <c r="AB1556" s="430">
        <v>2.08483008E-4</v>
      </c>
      <c r="AC1556" s="430">
        <v>2.4310609390000001E-4</v>
      </c>
      <c r="AD1556" s="430">
        <v>2.5364663659999999E-4</v>
      </c>
      <c r="AE1556" s="430">
        <v>2.7475290349999998E-4</v>
      </c>
      <c r="AF1556" s="430">
        <v>2.5285448790000003E-4</v>
      </c>
      <c r="AG1556" s="430">
        <v>2.8882323549999999E-4</v>
      </c>
      <c r="AH1556" s="430">
        <v>2.9706684339999998E-4</v>
      </c>
      <c r="AI1556" s="430">
        <v>2.671562482E-4</v>
      </c>
      <c r="AJ1556" s="430">
        <v>2.0456059970000001E-4</v>
      </c>
      <c r="AK1556" s="430">
        <v>2.6266144710000001E-4</v>
      </c>
      <c r="AL1556" s="430">
        <v>0</v>
      </c>
    </row>
    <row r="1557" spans="1:38" x14ac:dyDescent="0.25">
      <c r="A1557" s="430" t="s">
        <v>4276</v>
      </c>
      <c r="B1557" s="430">
        <v>1</v>
      </c>
      <c r="C1557" s="430" t="s">
        <v>4277</v>
      </c>
      <c r="D1557" s="430" t="s">
        <v>4077</v>
      </c>
      <c r="E1557" s="430">
        <v>29</v>
      </c>
      <c r="F1557" s="430">
        <v>1.0061021291E-3</v>
      </c>
      <c r="G1557" s="430">
        <v>7.5479361389999998E-4</v>
      </c>
      <c r="H1557" s="430">
        <v>9.219498112E-4</v>
      </c>
      <c r="I1557" s="430">
        <v>1.0200065660999999E-3</v>
      </c>
      <c r="J1557" s="430">
        <v>1.0630559723000001E-3</v>
      </c>
      <c r="K1557" s="430">
        <v>1.4337249912999999E-3</v>
      </c>
      <c r="L1557" s="430">
        <v>1.6006851589999999E-3</v>
      </c>
      <c r="M1557" s="430">
        <v>2.0007720688E-3</v>
      </c>
      <c r="N1557" s="430">
        <v>2.2884590466999998E-3</v>
      </c>
      <c r="O1557" s="430">
        <v>1.4935162326000001E-3</v>
      </c>
      <c r="P1557" s="430">
        <v>1.6388724077E-3</v>
      </c>
      <c r="Q1557" s="430">
        <v>1.1949338333E-3</v>
      </c>
      <c r="R1557" s="430">
        <v>1.4024468943000001E-3</v>
      </c>
      <c r="S1557" s="430">
        <v>1.4798282770000001E-3</v>
      </c>
      <c r="T1557" s="430">
        <v>1.7906541424E-3</v>
      </c>
      <c r="U1557" s="430">
        <v>1.7246763961000001E-3</v>
      </c>
      <c r="V1557" s="430">
        <v>1.5834346569E-3</v>
      </c>
      <c r="W1557" s="430">
        <v>1.4382017286999999E-3</v>
      </c>
      <c r="X1557" s="430">
        <v>1.1708901988000001E-3</v>
      </c>
      <c r="Y1557" s="430">
        <v>7.4909668810000003E-4</v>
      </c>
      <c r="Z1557" s="430">
        <v>1.2568017287E-3</v>
      </c>
      <c r="AA1557" s="430">
        <v>1.1087860932999999E-3</v>
      </c>
      <c r="AB1557" s="430">
        <v>9.3264145619999998E-4</v>
      </c>
      <c r="AC1557" s="430">
        <v>1.0977657926999999E-3</v>
      </c>
      <c r="AD1557" s="430">
        <v>1.1588296736000001E-3</v>
      </c>
      <c r="AE1557" s="430">
        <v>1.2727880433E-3</v>
      </c>
      <c r="AF1557" s="430">
        <v>1.1863354893E-3</v>
      </c>
      <c r="AG1557" s="430">
        <v>1.3742258934E-3</v>
      </c>
      <c r="AH1557" s="430">
        <v>1.427850073E-3</v>
      </c>
      <c r="AI1557" s="430">
        <v>1.3021801239999999E-3</v>
      </c>
      <c r="AJ1557" s="430">
        <v>9.5741400860000002E-4</v>
      </c>
      <c r="AK1557" s="430">
        <v>1.2444191700999999E-3</v>
      </c>
      <c r="AL1557" s="430">
        <v>0</v>
      </c>
    </row>
    <row r="1558" spans="1:38" x14ac:dyDescent="0.25">
      <c r="A1558" s="430" t="s">
        <v>4276</v>
      </c>
      <c r="B1558" s="430">
        <v>1</v>
      </c>
      <c r="C1558" s="430" t="s">
        <v>4277</v>
      </c>
      <c r="D1558" s="430" t="s">
        <v>4079</v>
      </c>
      <c r="E1558" s="430">
        <v>29</v>
      </c>
      <c r="F1558" s="430">
        <v>2.0032097989999999E-4</v>
      </c>
      <c r="G1558" s="430">
        <v>1.4875763850000001E-4</v>
      </c>
      <c r="H1558" s="430">
        <v>1.815145096E-4</v>
      </c>
      <c r="I1558" s="430">
        <v>2.01076654E-4</v>
      </c>
      <c r="J1558" s="430">
        <v>2.0965922790000001E-4</v>
      </c>
      <c r="K1558" s="430">
        <v>2.8223512630000001E-4</v>
      </c>
      <c r="L1558" s="430">
        <v>3.1295751910000001E-4</v>
      </c>
      <c r="M1558" s="430">
        <v>3.8578701309999999E-4</v>
      </c>
      <c r="N1558" s="430">
        <v>4.3562664130000002E-4</v>
      </c>
      <c r="O1558" s="430">
        <v>2.8197287309999998E-4</v>
      </c>
      <c r="P1558" s="430">
        <v>3.078188948E-4</v>
      </c>
      <c r="Q1558" s="430">
        <v>2.2281119349999999E-4</v>
      </c>
      <c r="R1558" s="430">
        <v>2.594792799E-4</v>
      </c>
      <c r="S1558" s="430">
        <v>2.7231491390000001E-4</v>
      </c>
      <c r="T1558" s="430">
        <v>3.2760357859999998E-4</v>
      </c>
      <c r="U1558" s="430">
        <v>3.1321486889999999E-4</v>
      </c>
      <c r="V1558" s="430">
        <v>2.84517008E-4</v>
      </c>
      <c r="W1558" s="430">
        <v>2.561848305E-4</v>
      </c>
      <c r="X1558" s="430">
        <v>2.0659909160000001E-4</v>
      </c>
      <c r="Y1558" s="430">
        <v>1.317185352E-4</v>
      </c>
      <c r="Z1558" s="430">
        <v>2.2127412630000001E-4</v>
      </c>
      <c r="AA1558" s="430">
        <v>1.9546734280000001E-4</v>
      </c>
      <c r="AB1558" s="430">
        <v>1.6479911469999999E-4</v>
      </c>
      <c r="AC1558" s="430">
        <v>1.9409403889999999E-4</v>
      </c>
      <c r="AD1558" s="430">
        <v>2.03988352E-4</v>
      </c>
      <c r="AE1558" s="430">
        <v>2.2218209040000001E-4</v>
      </c>
      <c r="AF1558" s="430">
        <v>2.064523993E-4</v>
      </c>
      <c r="AG1558" s="430">
        <v>2.3884638469999999E-4</v>
      </c>
      <c r="AH1558" s="430">
        <v>2.4660346659999998E-4</v>
      </c>
      <c r="AI1558" s="430">
        <v>2.239755509E-4</v>
      </c>
      <c r="AJ1558" s="430">
        <v>1.6553612740000001E-4</v>
      </c>
      <c r="AK1558" s="430">
        <v>2.146573652E-4</v>
      </c>
      <c r="AL1558" s="430">
        <v>0</v>
      </c>
    </row>
    <row r="1559" spans="1:38" x14ac:dyDescent="0.25">
      <c r="A1559" s="430" t="s">
        <v>4276</v>
      </c>
      <c r="B1559" s="430">
        <v>1</v>
      </c>
      <c r="C1559" s="430" t="s">
        <v>4277</v>
      </c>
      <c r="D1559" s="430" t="s">
        <v>4081</v>
      </c>
      <c r="E1559" s="430">
        <v>29</v>
      </c>
      <c r="F1559" s="430">
        <v>1.4064955199E-3</v>
      </c>
      <c r="G1559" s="430">
        <v>1.0499506920000001E-3</v>
      </c>
      <c r="H1559" s="430">
        <v>1.2859149223999999E-3</v>
      </c>
      <c r="I1559" s="430">
        <v>1.4304996551999999E-3</v>
      </c>
      <c r="J1559" s="430">
        <v>1.5008678988000001E-3</v>
      </c>
      <c r="K1559" s="430">
        <v>2.0374000810000001E-3</v>
      </c>
      <c r="L1559" s="430">
        <v>2.2839523896999998E-3</v>
      </c>
      <c r="M1559" s="430">
        <v>2.8506679765000001E-3</v>
      </c>
      <c r="N1559" s="430">
        <v>3.2523744737999998E-3</v>
      </c>
      <c r="O1559" s="430">
        <v>2.1187855887999998E-3</v>
      </c>
      <c r="P1559" s="430">
        <v>2.3228503217E-3</v>
      </c>
      <c r="Q1559" s="430">
        <v>1.6904848207999999E-3</v>
      </c>
      <c r="R1559" s="430">
        <v>1.9787908595000001E-3</v>
      </c>
      <c r="S1559" s="430">
        <v>2.0850935623000001E-3</v>
      </c>
      <c r="T1559" s="430">
        <v>2.5135153618000001E-3</v>
      </c>
      <c r="U1559" s="430">
        <v>2.4197357458999999E-3</v>
      </c>
      <c r="V1559" s="430">
        <v>2.2123684247000001E-3</v>
      </c>
      <c r="W1559" s="430">
        <v>1.9985871744000001E-3</v>
      </c>
      <c r="X1559" s="430">
        <v>1.6151553916000001E-3</v>
      </c>
      <c r="Y1559" s="430">
        <v>1.0291829375E-3</v>
      </c>
      <c r="Z1559" s="430">
        <v>1.7230136655E-3</v>
      </c>
      <c r="AA1559" s="430">
        <v>1.5187428594E-3</v>
      </c>
      <c r="AB1559" s="430">
        <v>1.2758778338000001E-3</v>
      </c>
      <c r="AC1559" s="430">
        <v>1.4963113749000001E-3</v>
      </c>
      <c r="AD1559" s="430">
        <v>1.5712284019000001E-3</v>
      </c>
      <c r="AE1559" s="430">
        <v>1.7145582975999999E-3</v>
      </c>
      <c r="AF1559" s="430">
        <v>1.5898844787E-3</v>
      </c>
      <c r="AG1559" s="430">
        <v>1.8355666087E-3</v>
      </c>
      <c r="AH1559" s="430">
        <v>1.9007838258000001E-3</v>
      </c>
      <c r="AI1559" s="430">
        <v>1.7244721496999999E-3</v>
      </c>
      <c r="AJ1559" s="430">
        <v>1.2913211498000001E-3</v>
      </c>
      <c r="AK1559" s="430">
        <v>1.6722381632000001E-3</v>
      </c>
      <c r="AL1559" s="430">
        <v>0</v>
      </c>
    </row>
    <row r="1560" spans="1:38" x14ac:dyDescent="0.25">
      <c r="A1560" s="430" t="s">
        <v>4276</v>
      </c>
      <c r="B1560" s="430">
        <v>1</v>
      </c>
      <c r="C1560" s="430" t="s">
        <v>4277</v>
      </c>
      <c r="D1560" s="430" t="s">
        <v>4083</v>
      </c>
      <c r="E1560" s="430">
        <v>29</v>
      </c>
      <c r="F1560" s="430">
        <v>4.9014789464999998E-3</v>
      </c>
      <c r="G1560" s="430">
        <v>3.6779880004E-3</v>
      </c>
      <c r="H1560" s="430">
        <v>4.5225106771999996E-3</v>
      </c>
      <c r="I1560" s="430">
        <v>5.0568866035999999E-3</v>
      </c>
      <c r="J1560" s="430">
        <v>5.3259170285000004E-3</v>
      </c>
      <c r="K1560" s="430">
        <v>7.2511779423000003E-3</v>
      </c>
      <c r="L1560" s="430">
        <v>8.1549439991000002E-3</v>
      </c>
      <c r="M1560" s="430">
        <v>1.0232897845499999E-2</v>
      </c>
      <c r="N1560" s="430">
        <v>1.17700735413E-2</v>
      </c>
      <c r="O1560" s="430">
        <v>7.7249035980000002E-3</v>
      </c>
      <c r="P1560" s="430">
        <v>8.5296867256000001E-3</v>
      </c>
      <c r="Q1560" s="430">
        <v>6.2670526384999998E-3</v>
      </c>
      <c r="R1560" s="430">
        <v>7.4053181653000004E-3</v>
      </c>
      <c r="S1560" s="430">
        <v>7.8553401510999994E-3</v>
      </c>
      <c r="T1560" s="430">
        <v>9.5228454893000001E-3</v>
      </c>
      <c r="U1560" s="430">
        <v>9.1998855039999994E-3</v>
      </c>
      <c r="V1560" s="430">
        <v>8.4877620860999998E-3</v>
      </c>
      <c r="W1560" s="430">
        <v>7.7125001744000003E-3</v>
      </c>
      <c r="X1560" s="430">
        <v>6.2846634240000003E-3</v>
      </c>
      <c r="Y1560" s="430">
        <v>4.0478072205999997E-3</v>
      </c>
      <c r="Z1560" s="430">
        <v>6.8432082914000004E-3</v>
      </c>
      <c r="AA1560" s="430">
        <v>6.0854863437999999E-3</v>
      </c>
      <c r="AB1560" s="430">
        <v>5.1551160147000003E-3</v>
      </c>
      <c r="AC1560" s="430">
        <v>6.0985290333E-3</v>
      </c>
      <c r="AD1560" s="430">
        <v>6.4732857483999996E-3</v>
      </c>
      <c r="AE1560" s="430">
        <v>7.1408445626999998E-3</v>
      </c>
      <c r="AF1560" s="430">
        <v>6.6724235199E-3</v>
      </c>
      <c r="AG1560" s="430">
        <v>7.7337316277000002E-3</v>
      </c>
      <c r="AH1560" s="430">
        <v>8.0270969896000001E-3</v>
      </c>
      <c r="AI1560" s="430">
        <v>7.3183807447999997E-3</v>
      </c>
      <c r="AJ1560" s="430">
        <v>5.4521278127000004E-3</v>
      </c>
      <c r="AK1560" s="430">
        <v>7.0790260349999998E-3</v>
      </c>
      <c r="AL1560" s="430">
        <v>0</v>
      </c>
    </row>
    <row r="1561" spans="1:38" x14ac:dyDescent="0.25">
      <c r="A1561" s="430" t="s">
        <v>4276</v>
      </c>
      <c r="B1561" s="430">
        <v>1</v>
      </c>
      <c r="C1561" s="430" t="s">
        <v>4277</v>
      </c>
      <c r="D1561" s="430" t="s">
        <v>4229</v>
      </c>
      <c r="E1561" s="430">
        <v>29</v>
      </c>
      <c r="F1561" s="430">
        <v>0</v>
      </c>
      <c r="G1561" s="430">
        <v>0</v>
      </c>
      <c r="H1561" s="430">
        <v>0</v>
      </c>
      <c r="I1561" s="430">
        <v>0</v>
      </c>
      <c r="J1561" s="430">
        <v>0</v>
      </c>
      <c r="K1561" s="430">
        <v>0</v>
      </c>
      <c r="L1561" s="430">
        <v>0</v>
      </c>
      <c r="M1561" s="430">
        <v>0</v>
      </c>
      <c r="N1561" s="430">
        <v>0</v>
      </c>
      <c r="O1561" s="430">
        <v>0</v>
      </c>
      <c r="P1561" s="430">
        <v>0</v>
      </c>
      <c r="Q1561" s="430">
        <v>0</v>
      </c>
      <c r="R1561" s="430">
        <v>0</v>
      </c>
      <c r="S1561" s="430">
        <v>0</v>
      </c>
      <c r="T1561" s="430">
        <v>0</v>
      </c>
      <c r="U1561" s="430">
        <v>0</v>
      </c>
      <c r="V1561" s="430">
        <v>0</v>
      </c>
      <c r="W1561" s="430">
        <v>0</v>
      </c>
      <c r="X1561" s="430">
        <v>0</v>
      </c>
      <c r="Y1561" s="430">
        <v>0</v>
      </c>
      <c r="Z1561" s="430">
        <v>0</v>
      </c>
      <c r="AA1561" s="430">
        <v>0</v>
      </c>
      <c r="AB1561" s="430">
        <v>0</v>
      </c>
      <c r="AC1561" s="430">
        <v>0</v>
      </c>
      <c r="AD1561" s="430">
        <v>0</v>
      </c>
      <c r="AE1561" s="430">
        <v>0</v>
      </c>
      <c r="AF1561" s="430">
        <v>0</v>
      </c>
      <c r="AG1561" s="430">
        <v>0</v>
      </c>
      <c r="AH1561" s="430">
        <v>0</v>
      </c>
      <c r="AI1561" s="430">
        <v>0</v>
      </c>
      <c r="AJ1561" s="430">
        <v>0</v>
      </c>
      <c r="AK1561" s="430">
        <v>0</v>
      </c>
      <c r="AL1561" s="430">
        <v>0</v>
      </c>
    </row>
    <row r="1562" spans="1:38" x14ac:dyDescent="0.25">
      <c r="A1562" s="430" t="s">
        <v>4276</v>
      </c>
      <c r="B1562" s="430">
        <v>1</v>
      </c>
      <c r="C1562" s="430" t="s">
        <v>4277</v>
      </c>
      <c r="D1562" s="430" t="s">
        <v>4085</v>
      </c>
      <c r="E1562" s="430">
        <v>29</v>
      </c>
      <c r="F1562" s="430">
        <v>4.9748929889999996E-4</v>
      </c>
      <c r="G1562" s="430">
        <v>3.762505806E-4</v>
      </c>
      <c r="H1562" s="430">
        <v>4.6774018229999998E-4</v>
      </c>
      <c r="I1562" s="430">
        <v>5.2858819779999999E-4</v>
      </c>
      <c r="J1562" s="430">
        <v>5.6244009179999999E-4</v>
      </c>
      <c r="K1562" s="430">
        <v>7.7036487450000003E-4</v>
      </c>
      <c r="L1562" s="430">
        <v>8.7197157479999995E-4</v>
      </c>
      <c r="M1562" s="430">
        <v>1.0988442144E-3</v>
      </c>
      <c r="N1562" s="430">
        <v>1.2647138426E-3</v>
      </c>
      <c r="O1562" s="430">
        <v>8.2797469969999996E-4</v>
      </c>
      <c r="P1562" s="430">
        <v>9.1407767329999997E-4</v>
      </c>
      <c r="Q1562" s="430">
        <v>6.713140653E-4</v>
      </c>
      <c r="R1562" s="430">
        <v>7.9371769439999995E-4</v>
      </c>
      <c r="S1562" s="430">
        <v>8.4152952669999995E-4</v>
      </c>
      <c r="T1562" s="430">
        <v>1.0212490748000001E-3</v>
      </c>
      <c r="U1562" s="430">
        <v>9.9265129970000005E-4</v>
      </c>
      <c r="V1562" s="430">
        <v>9.1764931400000003E-4</v>
      </c>
      <c r="W1562" s="430">
        <v>8.4068188860000003E-4</v>
      </c>
      <c r="X1562" s="430">
        <v>6.8847809880000005E-4</v>
      </c>
      <c r="Y1562" s="430">
        <v>4.4447985720000001E-4</v>
      </c>
      <c r="Z1562" s="430">
        <v>7.5242875980000002E-4</v>
      </c>
      <c r="AA1562" s="430">
        <v>6.6793028140000005E-4</v>
      </c>
      <c r="AB1562" s="430">
        <v>5.640770612E-4</v>
      </c>
      <c r="AC1562" s="430">
        <v>6.6761660259999996E-4</v>
      </c>
      <c r="AD1562" s="430">
        <v>7.0543208820000002E-4</v>
      </c>
      <c r="AE1562" s="430">
        <v>7.7563701889999997E-4</v>
      </c>
      <c r="AF1562" s="430">
        <v>7.2767853680000001E-4</v>
      </c>
      <c r="AG1562" s="430">
        <v>8.4839436899999997E-4</v>
      </c>
      <c r="AH1562" s="430">
        <v>8.8478969140000005E-4</v>
      </c>
      <c r="AI1562" s="430">
        <v>8.0876748439999999E-4</v>
      </c>
      <c r="AJ1562" s="430">
        <v>6.123750121E-4</v>
      </c>
      <c r="AK1562" s="430">
        <v>8.0024583930000004E-4</v>
      </c>
      <c r="AL1562" s="430">
        <v>0</v>
      </c>
    </row>
    <row r="1563" spans="1:38" x14ac:dyDescent="0.25">
      <c r="A1563" s="430" t="s">
        <v>4276</v>
      </c>
      <c r="B1563" s="430">
        <v>1</v>
      </c>
      <c r="C1563" s="430" t="s">
        <v>4277</v>
      </c>
      <c r="D1563" s="430" t="s">
        <v>4087</v>
      </c>
      <c r="E1563" s="430">
        <v>29</v>
      </c>
      <c r="F1563" s="430">
        <v>1.623020033E-4</v>
      </c>
      <c r="G1563" s="430">
        <v>1.202049341E-4</v>
      </c>
      <c r="H1563" s="430">
        <v>1.458508292E-4</v>
      </c>
      <c r="I1563" s="430">
        <v>1.6086711469999999E-4</v>
      </c>
      <c r="J1563" s="430">
        <v>1.674990147E-4</v>
      </c>
      <c r="K1563" s="430">
        <v>2.252763545E-4</v>
      </c>
      <c r="L1563" s="430">
        <v>2.5033675239999998E-4</v>
      </c>
      <c r="M1563" s="430">
        <v>3.0959410010000002E-4</v>
      </c>
      <c r="N1563" s="430">
        <v>3.5058561859999999E-4</v>
      </c>
      <c r="O1563" s="430">
        <v>2.2721412079999999E-4</v>
      </c>
      <c r="P1563" s="430">
        <v>2.4826808039999997E-4</v>
      </c>
      <c r="Q1563" s="430">
        <v>1.7996725119999999E-4</v>
      </c>
      <c r="R1563" s="430">
        <v>2.101187429E-4</v>
      </c>
      <c r="S1563" s="430">
        <v>2.203032071E-4</v>
      </c>
      <c r="T1563" s="430">
        <v>2.6361508940000002E-4</v>
      </c>
      <c r="U1563" s="430">
        <v>2.509033283E-4</v>
      </c>
      <c r="V1563" s="430">
        <v>2.2632937330000001E-4</v>
      </c>
      <c r="W1563" s="430">
        <v>2.0177075999999999E-4</v>
      </c>
      <c r="X1563" s="430">
        <v>1.6136297950000001E-4</v>
      </c>
      <c r="Y1563" s="430">
        <v>1.0197416079999999E-4</v>
      </c>
      <c r="Z1563" s="430">
        <v>1.696809184E-4</v>
      </c>
      <c r="AA1563" s="430">
        <v>1.4882915839999999E-4</v>
      </c>
      <c r="AB1563" s="430">
        <v>1.2379039900000001E-4</v>
      </c>
      <c r="AC1563" s="430">
        <v>1.4431297860000001E-4</v>
      </c>
      <c r="AD1563" s="430">
        <v>1.5021606500000001E-4</v>
      </c>
      <c r="AE1563" s="430">
        <v>1.62688421E-4</v>
      </c>
      <c r="AF1563" s="430">
        <v>1.4924499650000001E-4</v>
      </c>
      <c r="AG1563" s="430">
        <v>1.7088823370000001E-4</v>
      </c>
      <c r="AH1563" s="430">
        <v>1.7521127150000001E-4</v>
      </c>
      <c r="AI1563" s="430">
        <v>1.5755472059999999E-4</v>
      </c>
      <c r="AJ1563" s="430">
        <v>1.198920686E-4</v>
      </c>
      <c r="AK1563" s="430">
        <v>1.5476889629999999E-4</v>
      </c>
      <c r="AL1563" s="430">
        <v>0</v>
      </c>
    </row>
    <row r="1564" spans="1:38" x14ac:dyDescent="0.25">
      <c r="A1564" s="430" t="s">
        <v>4276</v>
      </c>
      <c r="B1564" s="430">
        <v>1</v>
      </c>
      <c r="C1564" s="430" t="s">
        <v>4277</v>
      </c>
      <c r="D1564" s="430" t="s">
        <v>4230</v>
      </c>
      <c r="E1564" s="430">
        <v>29</v>
      </c>
      <c r="F1564" s="430">
        <v>0</v>
      </c>
      <c r="G1564" s="430">
        <v>0</v>
      </c>
      <c r="H1564" s="430">
        <v>0</v>
      </c>
      <c r="I1564" s="430">
        <v>0</v>
      </c>
      <c r="J1564" s="430">
        <v>0</v>
      </c>
      <c r="K1564" s="430">
        <v>0</v>
      </c>
      <c r="L1564" s="430">
        <v>0</v>
      </c>
      <c r="M1564" s="430">
        <v>0</v>
      </c>
      <c r="N1564" s="430">
        <v>0</v>
      </c>
      <c r="O1564" s="430">
        <v>0</v>
      </c>
      <c r="P1564" s="430">
        <v>0</v>
      </c>
      <c r="Q1564" s="430">
        <v>0</v>
      </c>
      <c r="R1564" s="430">
        <v>0</v>
      </c>
      <c r="S1564" s="430">
        <v>0</v>
      </c>
      <c r="T1564" s="430">
        <v>0</v>
      </c>
      <c r="U1564" s="430">
        <v>0</v>
      </c>
      <c r="V1564" s="430">
        <v>0</v>
      </c>
      <c r="W1564" s="430">
        <v>0</v>
      </c>
      <c r="X1564" s="430">
        <v>0</v>
      </c>
      <c r="Y1564" s="430">
        <v>0</v>
      </c>
      <c r="Z1564" s="430">
        <v>0</v>
      </c>
      <c r="AA1564" s="430">
        <v>0</v>
      </c>
      <c r="AB1564" s="430">
        <v>0</v>
      </c>
      <c r="AC1564" s="430">
        <v>0</v>
      </c>
      <c r="AD1564" s="430">
        <v>0</v>
      </c>
      <c r="AE1564" s="430">
        <v>0</v>
      </c>
      <c r="AF1564" s="430">
        <v>0</v>
      </c>
      <c r="AG1564" s="430">
        <v>0</v>
      </c>
      <c r="AH1564" s="430">
        <v>0</v>
      </c>
      <c r="AI1564" s="430">
        <v>0</v>
      </c>
      <c r="AJ1564" s="430">
        <v>0</v>
      </c>
      <c r="AK1564" s="430">
        <v>0</v>
      </c>
      <c r="AL1564" s="430">
        <v>0</v>
      </c>
    </row>
    <row r="1565" spans="1:38" x14ac:dyDescent="0.25">
      <c r="A1565" s="430" t="s">
        <v>4276</v>
      </c>
      <c r="B1565" s="430">
        <v>1</v>
      </c>
      <c r="C1565" s="430" t="s">
        <v>4277</v>
      </c>
      <c r="D1565" s="430" t="s">
        <v>4089</v>
      </c>
      <c r="E1565" s="430">
        <v>29</v>
      </c>
      <c r="F1565" s="430">
        <v>1.7865019483E-3</v>
      </c>
      <c r="G1565" s="430">
        <v>1.3320952899E-3</v>
      </c>
      <c r="H1565" s="430">
        <v>1.6334008922E-3</v>
      </c>
      <c r="I1565" s="430">
        <v>1.8125296774999999E-3</v>
      </c>
      <c r="J1565" s="430">
        <v>1.891531674E-3</v>
      </c>
      <c r="K1565" s="430">
        <v>2.5513485536000002E-3</v>
      </c>
      <c r="L1565" s="430">
        <v>2.8465412331E-3</v>
      </c>
      <c r="M1565" s="430">
        <v>3.5400815502000002E-3</v>
      </c>
      <c r="N1565" s="430">
        <v>4.0294772392000001E-3</v>
      </c>
      <c r="O1565" s="430">
        <v>2.6303672846999999E-3</v>
      </c>
      <c r="P1565" s="430">
        <v>2.8938573769999999E-3</v>
      </c>
      <c r="Q1565" s="430">
        <v>2.1160090720999999E-3</v>
      </c>
      <c r="R1565" s="430">
        <v>2.4878194769E-3</v>
      </c>
      <c r="S1565" s="430">
        <v>2.6267664413E-3</v>
      </c>
      <c r="T1565" s="430">
        <v>3.1789172347000002E-3</v>
      </c>
      <c r="U1565" s="430">
        <v>3.0603267201E-3</v>
      </c>
      <c r="V1565" s="430">
        <v>2.7882672596999999E-3</v>
      </c>
      <c r="W1565" s="430">
        <v>2.5083766152E-3</v>
      </c>
      <c r="X1565" s="430">
        <v>2.0252090505999999E-3</v>
      </c>
      <c r="Y1565" s="430">
        <v>1.2935639941E-3</v>
      </c>
      <c r="Z1565" s="430">
        <v>2.1753488139999999E-3</v>
      </c>
      <c r="AA1565" s="430">
        <v>1.9226477169000001E-3</v>
      </c>
      <c r="AB1565" s="430">
        <v>1.6181218897E-3</v>
      </c>
      <c r="AC1565" s="430">
        <v>1.9014078965999999E-3</v>
      </c>
      <c r="AD1565" s="430">
        <v>1.9963643083000002E-3</v>
      </c>
      <c r="AE1565" s="430">
        <v>2.1752022388999998E-3</v>
      </c>
      <c r="AF1565" s="430">
        <v>2.0121087532999999E-3</v>
      </c>
      <c r="AG1565" s="430">
        <v>2.3156647030000001E-3</v>
      </c>
      <c r="AH1565" s="430">
        <v>2.3866906867000002E-3</v>
      </c>
      <c r="AI1565" s="430">
        <v>2.1603204567000002E-3</v>
      </c>
      <c r="AJ1565" s="430">
        <v>1.6107730204000001E-3</v>
      </c>
      <c r="AK1565" s="430">
        <v>2.0718980252E-3</v>
      </c>
      <c r="AL1565" s="430">
        <v>0</v>
      </c>
    </row>
    <row r="1566" spans="1:38" x14ac:dyDescent="0.25">
      <c r="A1566" s="430" t="s">
        <v>4276</v>
      </c>
      <c r="B1566" s="430">
        <v>1</v>
      </c>
      <c r="C1566" s="430" t="s">
        <v>4277</v>
      </c>
      <c r="D1566" s="430" t="s">
        <v>4091</v>
      </c>
      <c r="E1566" s="430">
        <v>29</v>
      </c>
      <c r="F1566" s="430">
        <v>1.4089527601999999E-3</v>
      </c>
      <c r="G1566" s="430">
        <v>1.0624312826E-3</v>
      </c>
      <c r="H1566" s="430">
        <v>1.3141848508999999E-3</v>
      </c>
      <c r="I1566" s="430">
        <v>1.4698312789000001E-3</v>
      </c>
      <c r="J1566" s="430">
        <v>1.5421011576999999E-3</v>
      </c>
      <c r="K1566" s="430">
        <v>2.0963354645E-3</v>
      </c>
      <c r="L1566" s="430">
        <v>2.3485119240999998E-3</v>
      </c>
      <c r="M1566" s="430">
        <v>2.9416501442000001E-3</v>
      </c>
      <c r="N1566" s="430">
        <v>3.3688733526999999E-3</v>
      </c>
      <c r="O1566" s="430">
        <v>2.1953867438E-3</v>
      </c>
      <c r="P1566" s="430">
        <v>2.4070671610999998E-3</v>
      </c>
      <c r="Q1566" s="430">
        <v>1.7595450263000001E-3</v>
      </c>
      <c r="R1566" s="430">
        <v>2.0663392545999999E-3</v>
      </c>
      <c r="S1566" s="430">
        <v>2.1764808598999999E-3</v>
      </c>
      <c r="T1566" s="430">
        <v>2.6274100758000001E-3</v>
      </c>
      <c r="U1566" s="430">
        <v>2.5272709942999998E-3</v>
      </c>
      <c r="V1566" s="430">
        <v>2.3148291097E-3</v>
      </c>
      <c r="W1566" s="430">
        <v>2.0910971137E-3</v>
      </c>
      <c r="X1566" s="430">
        <v>1.6965464223E-3</v>
      </c>
      <c r="Y1566" s="430">
        <v>1.0881668889000001E-3</v>
      </c>
      <c r="Z1566" s="430">
        <v>1.8280644714000001E-3</v>
      </c>
      <c r="AA1566" s="430">
        <v>1.6201097166E-3</v>
      </c>
      <c r="AB1566" s="430">
        <v>1.3633995773999999E-3</v>
      </c>
      <c r="AC1566" s="430">
        <v>1.6043979619E-3</v>
      </c>
      <c r="AD1566" s="430">
        <v>1.6943685406E-3</v>
      </c>
      <c r="AE1566" s="430">
        <v>1.8632406081E-3</v>
      </c>
      <c r="AF1566" s="430">
        <v>1.7449423155E-3</v>
      </c>
      <c r="AG1566" s="430">
        <v>2.0305302338000002E-3</v>
      </c>
      <c r="AH1566" s="430">
        <v>2.1107150289E-3</v>
      </c>
      <c r="AI1566" s="430">
        <v>1.9223349306E-3</v>
      </c>
      <c r="AJ1566" s="430">
        <v>1.4403553351E-3</v>
      </c>
      <c r="AK1566" s="430">
        <v>1.8552733543000001E-3</v>
      </c>
      <c r="AL1566" s="430">
        <v>0</v>
      </c>
    </row>
    <row r="1567" spans="1:38" x14ac:dyDescent="0.25">
      <c r="A1567" s="430" t="s">
        <v>4276</v>
      </c>
      <c r="B1567" s="430">
        <v>1</v>
      </c>
      <c r="C1567" s="430" t="s">
        <v>4277</v>
      </c>
      <c r="D1567" s="430" t="s">
        <v>4093</v>
      </c>
      <c r="E1567" s="430">
        <v>29</v>
      </c>
      <c r="F1567" s="430">
        <v>5.1511183E-4</v>
      </c>
      <c r="G1567" s="430">
        <v>3.8025772179999998E-4</v>
      </c>
      <c r="H1567" s="430">
        <v>4.6001207539999998E-4</v>
      </c>
      <c r="I1567" s="430">
        <v>5.0607229250000001E-4</v>
      </c>
      <c r="J1567" s="430">
        <v>5.2226776679999999E-4</v>
      </c>
      <c r="K1567" s="430">
        <v>6.9751289070000004E-4</v>
      </c>
      <c r="L1567" s="430">
        <v>7.6859536200000003E-4</v>
      </c>
      <c r="M1567" s="430">
        <v>9.4298371699999995E-4</v>
      </c>
      <c r="N1567" s="430">
        <v>1.0601423087000001E-3</v>
      </c>
      <c r="O1567" s="430">
        <v>6.8079690820000002E-4</v>
      </c>
      <c r="P1567" s="430">
        <v>7.3591271090000002E-4</v>
      </c>
      <c r="Q1567" s="430">
        <v>5.2955799380000003E-4</v>
      </c>
      <c r="R1567" s="430">
        <v>6.1638841700000001E-4</v>
      </c>
      <c r="S1567" s="430">
        <v>6.4619119719999999E-4</v>
      </c>
      <c r="T1567" s="430">
        <v>7.7242299939999997E-4</v>
      </c>
      <c r="U1567" s="430">
        <v>7.3528086410000004E-4</v>
      </c>
      <c r="V1567" s="430">
        <v>6.64176418E-4</v>
      </c>
      <c r="W1567" s="430">
        <v>5.9353543389999998E-4</v>
      </c>
      <c r="X1567" s="430">
        <v>4.7577894570000002E-4</v>
      </c>
      <c r="Y1567" s="430">
        <v>3.0156878729999998E-4</v>
      </c>
      <c r="Z1567" s="430">
        <v>5.0270079240000002E-4</v>
      </c>
      <c r="AA1567" s="430">
        <v>4.4055872170000002E-4</v>
      </c>
      <c r="AB1567" s="430">
        <v>3.6709498430000001E-4</v>
      </c>
      <c r="AC1567" s="430">
        <v>4.271717416E-4</v>
      </c>
      <c r="AD1567" s="430">
        <v>4.4428368730000002E-4</v>
      </c>
      <c r="AE1567" s="430">
        <v>4.7920099149999999E-4</v>
      </c>
      <c r="AF1567" s="430">
        <v>4.3801513070000002E-4</v>
      </c>
      <c r="AG1567" s="430">
        <v>4.9716144020000002E-4</v>
      </c>
      <c r="AH1567" s="430">
        <v>5.0643775359999999E-4</v>
      </c>
      <c r="AI1567" s="430">
        <v>4.5325530549999998E-4</v>
      </c>
      <c r="AJ1567" s="430">
        <v>3.3398327560000001E-4</v>
      </c>
      <c r="AK1567" s="430">
        <v>4.2744643729999998E-4</v>
      </c>
      <c r="AL1567" s="430">
        <v>0</v>
      </c>
    </row>
    <row r="1568" spans="1:38" x14ac:dyDescent="0.25">
      <c r="A1568" s="430" t="s">
        <v>4276</v>
      </c>
      <c r="B1568" s="430">
        <v>1</v>
      </c>
      <c r="C1568" s="430" t="s">
        <v>4277</v>
      </c>
      <c r="D1568" s="430" t="s">
        <v>4095</v>
      </c>
      <c r="E1568" s="430">
        <v>29</v>
      </c>
      <c r="F1568" s="430">
        <v>1.4093892645000001E-3</v>
      </c>
      <c r="G1568" s="430">
        <v>1.049476304E-3</v>
      </c>
      <c r="H1568" s="430">
        <v>1.2797157319000001E-3</v>
      </c>
      <c r="I1568" s="430">
        <v>1.4158273540999999E-3</v>
      </c>
      <c r="J1568" s="430">
        <v>1.4728211465000001E-3</v>
      </c>
      <c r="K1568" s="430">
        <v>1.9830509108000002E-3</v>
      </c>
      <c r="L1568" s="430">
        <v>2.2052476087000001E-3</v>
      </c>
      <c r="M1568" s="430">
        <v>2.7298761039000002E-3</v>
      </c>
      <c r="N1568" s="430">
        <v>3.0933346468999998E-3</v>
      </c>
      <c r="O1568" s="430">
        <v>2.0037887895999998E-3</v>
      </c>
      <c r="P1568" s="430">
        <v>2.1885712298E-3</v>
      </c>
      <c r="Q1568" s="430">
        <v>1.5893771265E-3</v>
      </c>
      <c r="R1568" s="430">
        <v>1.8590388605E-3</v>
      </c>
      <c r="S1568" s="430">
        <v>1.9536624813E-3</v>
      </c>
      <c r="T1568" s="430">
        <v>2.3447871613999998E-3</v>
      </c>
      <c r="U1568" s="430">
        <v>2.2400481456000001E-3</v>
      </c>
      <c r="V1568" s="430">
        <v>2.0266549585999999E-3</v>
      </c>
      <c r="W1568" s="430">
        <v>1.8157575543000001E-3</v>
      </c>
      <c r="X1568" s="430">
        <v>1.4583777349999999E-3</v>
      </c>
      <c r="Y1568" s="430">
        <v>9.2526041820000004E-4</v>
      </c>
      <c r="Z1568" s="430">
        <v>1.5427341623000001E-3</v>
      </c>
      <c r="AA1568" s="430">
        <v>1.3539531684999999E-3</v>
      </c>
      <c r="AB1568" s="430">
        <v>1.1306310726E-3</v>
      </c>
      <c r="AC1568" s="430">
        <v>1.3215219258E-3</v>
      </c>
      <c r="AD1568" s="430">
        <v>1.3812251612E-3</v>
      </c>
      <c r="AE1568" s="430">
        <v>1.4981567791999999E-3</v>
      </c>
      <c r="AF1568" s="430">
        <v>1.3804647055000001E-3</v>
      </c>
      <c r="AG1568" s="430">
        <v>1.5836345895E-3</v>
      </c>
      <c r="AH1568" s="430">
        <v>1.6290891647E-3</v>
      </c>
      <c r="AI1568" s="430">
        <v>1.4705490175E-3</v>
      </c>
      <c r="AJ1568" s="430">
        <v>1.0995304144E-3</v>
      </c>
      <c r="AK1568" s="430">
        <v>1.4134844767E-3</v>
      </c>
      <c r="AL1568" s="430">
        <v>0</v>
      </c>
    </row>
    <row r="1569" spans="1:38" x14ac:dyDescent="0.25">
      <c r="A1569" s="430" t="s">
        <v>4276</v>
      </c>
      <c r="B1569" s="430">
        <v>1</v>
      </c>
      <c r="C1569" s="430" t="s">
        <v>4277</v>
      </c>
      <c r="D1569" s="430" t="s">
        <v>4097</v>
      </c>
      <c r="E1569" s="430">
        <v>29</v>
      </c>
      <c r="F1569" s="430">
        <v>1.303736838E-4</v>
      </c>
      <c r="G1569" s="430">
        <v>9.70888771E-5</v>
      </c>
      <c r="H1569" s="430">
        <v>1.187306438E-4</v>
      </c>
      <c r="I1569" s="430">
        <v>1.317238234E-4</v>
      </c>
      <c r="J1569" s="430">
        <v>1.3779028580000001E-4</v>
      </c>
      <c r="K1569" s="430">
        <v>1.8555977079999999E-4</v>
      </c>
      <c r="L1569" s="430">
        <v>2.0583785680000001E-4</v>
      </c>
      <c r="M1569" s="430">
        <v>2.5371943539999998E-4</v>
      </c>
      <c r="N1569" s="430">
        <v>2.8657274959999998E-4</v>
      </c>
      <c r="O1569" s="430">
        <v>1.8478998140000001E-4</v>
      </c>
      <c r="P1569" s="430">
        <v>2.013046074E-4</v>
      </c>
      <c r="Q1569" s="430">
        <v>1.4540789970000001E-4</v>
      </c>
      <c r="R1569" s="430">
        <v>1.7071136430000001E-4</v>
      </c>
      <c r="S1569" s="430">
        <v>1.7951100499999999E-4</v>
      </c>
      <c r="T1569" s="430">
        <v>2.1649248890000001E-4</v>
      </c>
      <c r="U1569" s="430">
        <v>2.076635345E-4</v>
      </c>
      <c r="V1569" s="430">
        <v>1.8991236770000001E-4</v>
      </c>
      <c r="W1569" s="430">
        <v>1.7309643279999999E-4</v>
      </c>
      <c r="X1569" s="430">
        <v>1.411695654E-4</v>
      </c>
      <c r="Y1569" s="430">
        <v>9.1371290900000001E-5</v>
      </c>
      <c r="Z1569" s="430">
        <v>1.5304726189999999E-4</v>
      </c>
      <c r="AA1569" s="430">
        <v>1.3466137109999999E-4</v>
      </c>
      <c r="AB1569" s="430">
        <v>1.139669876E-4</v>
      </c>
      <c r="AC1569" s="430">
        <v>1.3418325100000001E-4</v>
      </c>
      <c r="AD1569" s="430">
        <v>1.4000452339999999E-4</v>
      </c>
      <c r="AE1569" s="430">
        <v>1.5244035810000001E-4</v>
      </c>
      <c r="AF1569" s="430">
        <v>1.3989325090000001E-4</v>
      </c>
      <c r="AG1569" s="430">
        <v>1.5854915470000001E-4</v>
      </c>
      <c r="AH1569" s="430">
        <v>1.623823028E-4</v>
      </c>
      <c r="AI1569" s="430">
        <v>1.4646358490000001E-4</v>
      </c>
      <c r="AJ1569" s="430">
        <v>1.0772026990000001E-4</v>
      </c>
      <c r="AK1569" s="430">
        <v>1.3876218140000001E-4</v>
      </c>
      <c r="AL1569" s="430">
        <v>0</v>
      </c>
    </row>
    <row r="1570" spans="1:38" x14ac:dyDescent="0.25">
      <c r="A1570" s="430" t="s">
        <v>4278</v>
      </c>
      <c r="B1570" s="430">
        <v>1</v>
      </c>
      <c r="C1570" s="430" t="s">
        <v>4279</v>
      </c>
      <c r="D1570" s="430" t="s">
        <v>4001</v>
      </c>
      <c r="E1570" s="430">
        <v>30</v>
      </c>
      <c r="F1570" s="430">
        <v>1.2529832419000001E-3</v>
      </c>
      <c r="G1570" s="430">
        <v>1.0546799153000001E-3</v>
      </c>
      <c r="H1570" s="430">
        <v>1.1266566782999999E-3</v>
      </c>
      <c r="I1570" s="430">
        <v>1.1758652815999999E-3</v>
      </c>
      <c r="J1570" s="430">
        <v>1.1508937515000001E-3</v>
      </c>
      <c r="K1570" s="430">
        <v>1.2471075878E-3</v>
      </c>
      <c r="L1570" s="430">
        <v>1.0877304697000001E-3</v>
      </c>
      <c r="M1570" s="430">
        <v>1.0649623100000001E-3</v>
      </c>
      <c r="N1570" s="430">
        <v>9.8710989280000007E-4</v>
      </c>
      <c r="O1570" s="430">
        <v>1.1494248379999999E-3</v>
      </c>
      <c r="P1570" s="430">
        <v>1.2052435522000001E-3</v>
      </c>
      <c r="Q1570" s="430">
        <v>1.1121445471000001E-3</v>
      </c>
      <c r="R1570" s="430">
        <v>8.4147666419999998E-4</v>
      </c>
      <c r="S1570" s="430">
        <v>7.9418499300000001E-4</v>
      </c>
      <c r="T1570" s="430">
        <v>1.1103421901999999E-3</v>
      </c>
      <c r="U1570" s="430">
        <v>1.0679104194E-3</v>
      </c>
      <c r="V1570" s="430">
        <v>1.0466177833000001E-3</v>
      </c>
      <c r="W1570" s="430">
        <v>9.7209759659999998E-4</v>
      </c>
      <c r="X1570" s="430">
        <v>1.0848036595E-3</v>
      </c>
      <c r="Y1570" s="430">
        <v>1.3663561916E-3</v>
      </c>
      <c r="Z1570" s="430">
        <v>1.5798855415000001E-3</v>
      </c>
      <c r="AA1570" s="430">
        <v>1.5782932393000001E-3</v>
      </c>
      <c r="AB1570" s="430">
        <v>1.5071684461E-3</v>
      </c>
      <c r="AC1570" s="430">
        <v>1.1983279073E-3</v>
      </c>
      <c r="AD1570" s="430">
        <v>1.1029763232000001E-3</v>
      </c>
      <c r="AE1570" s="430">
        <v>8.6474205110000004E-4</v>
      </c>
      <c r="AF1570" s="430">
        <v>6.8460330920000001E-4</v>
      </c>
      <c r="AG1570" s="430">
        <v>7.0439398120000004E-4</v>
      </c>
      <c r="AH1570" s="430">
        <v>6.6221633249999995E-4</v>
      </c>
      <c r="AI1570" s="430">
        <v>7.1587647830000003E-4</v>
      </c>
      <c r="AJ1570" s="430">
        <v>7.4988035760000004E-4</v>
      </c>
      <c r="AK1570" s="430">
        <v>7.6530394970000001E-4</v>
      </c>
      <c r="AL1570" s="430">
        <v>2.01535508637E-2</v>
      </c>
    </row>
    <row r="1571" spans="1:38" x14ac:dyDescent="0.25">
      <c r="A1571" s="430" t="s">
        <v>4278</v>
      </c>
      <c r="B1571" s="430">
        <v>1</v>
      </c>
      <c r="C1571" s="430" t="s">
        <v>4279</v>
      </c>
      <c r="D1571" s="430" t="s">
        <v>4003</v>
      </c>
      <c r="E1571" s="430">
        <v>30</v>
      </c>
      <c r="F1571" s="430">
        <v>0.18103461229359999</v>
      </c>
      <c r="G1571" s="430">
        <v>0.1754543099425</v>
      </c>
      <c r="H1571" s="430">
        <v>0.16420216521969999</v>
      </c>
      <c r="I1571" s="430">
        <v>0.15997660175709999</v>
      </c>
      <c r="J1571" s="430">
        <v>0.14897570801689999</v>
      </c>
      <c r="K1571" s="430">
        <v>0.17854867644870001</v>
      </c>
      <c r="L1571" s="430">
        <v>0.18412347037400001</v>
      </c>
      <c r="M1571" s="430">
        <v>0.18662416212300001</v>
      </c>
      <c r="N1571" s="430">
        <v>0.1747190519514</v>
      </c>
      <c r="O1571" s="430">
        <v>0.14920205423829999</v>
      </c>
      <c r="P1571" s="430">
        <v>0.15907415469860001</v>
      </c>
      <c r="Q1571" s="430">
        <v>0.1524941002504</v>
      </c>
      <c r="R1571" s="430">
        <v>0.14984671778850001</v>
      </c>
      <c r="S1571" s="430">
        <v>0.1549056312181</v>
      </c>
      <c r="T1571" s="430">
        <v>0.16322087566310001</v>
      </c>
      <c r="U1571" s="430">
        <v>0.13684141635370001</v>
      </c>
      <c r="V1571" s="430">
        <v>0.1116904489574</v>
      </c>
      <c r="W1571" s="430">
        <v>0.1186589299801</v>
      </c>
      <c r="X1571" s="430">
        <v>0.12706679236099999</v>
      </c>
      <c r="Y1571" s="430">
        <v>0.11865847141200001</v>
      </c>
      <c r="Z1571" s="430">
        <v>0.12867297596159999</v>
      </c>
      <c r="AA1571" s="430">
        <v>0.113154752971</v>
      </c>
      <c r="AB1571" s="430">
        <v>0.12874912206879999</v>
      </c>
      <c r="AC1571" s="430">
        <v>0.13684945888899999</v>
      </c>
      <c r="AD1571" s="430">
        <v>0.12608984494610001</v>
      </c>
      <c r="AE1571" s="430">
        <v>9.9891747883499998E-2</v>
      </c>
      <c r="AF1571" s="430">
        <v>7.4835465217899994E-2</v>
      </c>
      <c r="AG1571" s="430">
        <v>0.1050577352277</v>
      </c>
      <c r="AH1571" s="430">
        <v>0.1220422149187</v>
      </c>
      <c r="AI1571" s="430">
        <v>0.1195588444647</v>
      </c>
      <c r="AJ1571" s="430">
        <v>0.1041749136219</v>
      </c>
      <c r="AK1571" s="430">
        <v>7.9396946336900004E-2</v>
      </c>
      <c r="AL1571" s="430">
        <v>-0.54571335704180002</v>
      </c>
    </row>
    <row r="1572" spans="1:38" x14ac:dyDescent="0.25">
      <c r="A1572" s="430" t="s">
        <v>4278</v>
      </c>
      <c r="B1572" s="430">
        <v>1</v>
      </c>
      <c r="C1572" s="430" t="s">
        <v>4279</v>
      </c>
      <c r="D1572" s="430" t="s">
        <v>4004</v>
      </c>
      <c r="E1572" s="430">
        <v>30</v>
      </c>
      <c r="F1572" s="430">
        <v>2.8643813899999998E-5</v>
      </c>
      <c r="G1572" s="430">
        <v>2.4971529999999998E-5</v>
      </c>
      <c r="H1572" s="430">
        <v>3.3785011200000003E-5</v>
      </c>
      <c r="I1572" s="430">
        <v>5.1278435999999999E-5</v>
      </c>
      <c r="J1572" s="430">
        <v>1.4609012750000001E-4</v>
      </c>
      <c r="K1572" s="430">
        <v>2.12992462E-5</v>
      </c>
      <c r="L1572" s="430">
        <v>1.5423592099999999E-5</v>
      </c>
      <c r="M1572" s="430">
        <v>1.32202218E-5</v>
      </c>
      <c r="N1572" s="430">
        <v>1.7626962400000002E-5</v>
      </c>
      <c r="O1572" s="430">
        <v>1.6158048800000001E-5</v>
      </c>
      <c r="P1572" s="430">
        <v>8.8134812000000008E-6</v>
      </c>
      <c r="Q1572" s="430">
        <v>1.9662208800000001E-5</v>
      </c>
      <c r="R1572" s="430">
        <v>1.8270880700000001E-5</v>
      </c>
      <c r="S1572" s="430">
        <v>1.4669371700000001E-5</v>
      </c>
      <c r="T1572" s="430">
        <v>1.39856593E-5</v>
      </c>
      <c r="U1572" s="430">
        <v>1.8824127000000001E-6</v>
      </c>
      <c r="V1572" s="430">
        <v>1.7679672990000001E-4</v>
      </c>
      <c r="W1572" s="430">
        <v>7.9238984720000005E-4</v>
      </c>
      <c r="X1572" s="430">
        <v>6.6501715E-4</v>
      </c>
      <c r="Y1572" s="430">
        <v>3.9679894800000003E-5</v>
      </c>
      <c r="Z1572" s="430">
        <v>3.075682594E-4</v>
      </c>
      <c r="AA1572" s="430">
        <v>1.2520176984E-3</v>
      </c>
      <c r="AB1572" s="430">
        <v>9.4882673450000005E-4</v>
      </c>
      <c r="AC1572" s="430">
        <v>5.4068974420000003E-4</v>
      </c>
      <c r="AD1572" s="430">
        <v>8.6183433680000001E-4</v>
      </c>
      <c r="AE1572" s="430">
        <v>8.9902248680000002E-4</v>
      </c>
      <c r="AF1572" s="430">
        <v>3.7151303660000001E-4</v>
      </c>
      <c r="AG1572" s="430">
        <v>2.491486001E-4</v>
      </c>
      <c r="AH1572" s="430">
        <v>0</v>
      </c>
      <c r="AI1572" s="430">
        <v>0</v>
      </c>
      <c r="AJ1572" s="430">
        <v>0</v>
      </c>
      <c r="AK1572" s="430">
        <v>0</v>
      </c>
      <c r="AL1572" s="430">
        <v>0</v>
      </c>
    </row>
    <row r="1573" spans="1:38" x14ac:dyDescent="0.25">
      <c r="A1573" s="430" t="s">
        <v>4278</v>
      </c>
      <c r="B1573" s="430">
        <v>1</v>
      </c>
      <c r="C1573" s="430" t="s">
        <v>4279</v>
      </c>
      <c r="D1573" s="430" t="s">
        <v>4225</v>
      </c>
      <c r="E1573" s="430">
        <v>30</v>
      </c>
      <c r="F1573" s="430">
        <v>0</v>
      </c>
      <c r="G1573" s="430">
        <v>0</v>
      </c>
      <c r="H1573" s="430">
        <v>0</v>
      </c>
      <c r="I1573" s="430">
        <v>0</v>
      </c>
      <c r="J1573" s="430">
        <v>0</v>
      </c>
      <c r="K1573" s="430">
        <v>0</v>
      </c>
      <c r="L1573" s="430">
        <v>0</v>
      </c>
      <c r="M1573" s="430">
        <v>0</v>
      </c>
      <c r="N1573" s="430">
        <v>0</v>
      </c>
      <c r="O1573" s="430">
        <v>0</v>
      </c>
      <c r="P1573" s="430">
        <v>0</v>
      </c>
      <c r="Q1573" s="430">
        <v>0</v>
      </c>
      <c r="R1573" s="430">
        <v>0</v>
      </c>
      <c r="S1573" s="430">
        <v>0</v>
      </c>
      <c r="T1573" s="430">
        <v>0</v>
      </c>
      <c r="U1573" s="430">
        <v>0</v>
      </c>
      <c r="V1573" s="430">
        <v>0</v>
      </c>
      <c r="W1573" s="430">
        <v>0</v>
      </c>
      <c r="X1573" s="430">
        <v>0</v>
      </c>
      <c r="Y1573" s="430">
        <v>0</v>
      </c>
      <c r="Z1573" s="430">
        <v>0</v>
      </c>
      <c r="AA1573" s="430">
        <v>0</v>
      </c>
      <c r="AB1573" s="430">
        <v>0</v>
      </c>
      <c r="AC1573" s="430">
        <v>0</v>
      </c>
      <c r="AD1573" s="430">
        <v>0</v>
      </c>
      <c r="AE1573" s="430">
        <v>0</v>
      </c>
      <c r="AF1573" s="430">
        <v>0</v>
      </c>
      <c r="AG1573" s="430">
        <v>0</v>
      </c>
      <c r="AH1573" s="430">
        <v>0</v>
      </c>
      <c r="AI1573" s="430">
        <v>0</v>
      </c>
      <c r="AJ1573" s="430">
        <v>0</v>
      </c>
      <c r="AK1573" s="430">
        <v>0</v>
      </c>
      <c r="AL1573" s="430">
        <v>0</v>
      </c>
    </row>
    <row r="1574" spans="1:38" x14ac:dyDescent="0.25">
      <c r="A1574" s="430" t="s">
        <v>4278</v>
      </c>
      <c r="B1574" s="430">
        <v>1</v>
      </c>
      <c r="C1574" s="430" t="s">
        <v>4279</v>
      </c>
      <c r="D1574" s="430" t="s">
        <v>4006</v>
      </c>
      <c r="E1574" s="430">
        <v>30</v>
      </c>
      <c r="F1574" s="430">
        <v>8.3022992772999998E-3</v>
      </c>
      <c r="G1574" s="430">
        <v>9.6970326749E-3</v>
      </c>
      <c r="H1574" s="430">
        <v>9.1895230500000005E-3</v>
      </c>
      <c r="I1574" s="430">
        <v>8.9405422065000004E-3</v>
      </c>
      <c r="J1574" s="430">
        <v>9.5890675303999997E-3</v>
      </c>
      <c r="K1574" s="430">
        <v>8.7745549774999997E-3</v>
      </c>
      <c r="L1574" s="430">
        <v>7.6691975454000003E-3</v>
      </c>
      <c r="M1574" s="430">
        <v>8.6100366619999997E-3</v>
      </c>
      <c r="N1574" s="430">
        <v>8.3103783017000003E-3</v>
      </c>
      <c r="O1574" s="430">
        <v>8.6570418950000002E-3</v>
      </c>
      <c r="P1574" s="430">
        <v>9.6294626525000003E-3</v>
      </c>
      <c r="Q1574" s="430">
        <v>9.8545912781000007E-3</v>
      </c>
      <c r="R1574" s="430">
        <v>9.4040262894999997E-3</v>
      </c>
      <c r="S1574" s="430">
        <v>8.8568831740999995E-3</v>
      </c>
      <c r="T1574" s="430">
        <v>9.3502434895000007E-3</v>
      </c>
      <c r="U1574" s="430">
        <v>8.8660506635000001E-3</v>
      </c>
      <c r="V1574" s="430">
        <v>6.0344840719000004E-3</v>
      </c>
      <c r="W1574" s="430">
        <v>5.8628628249999997E-3</v>
      </c>
      <c r="X1574" s="430">
        <v>5.8939957128000004E-3</v>
      </c>
      <c r="Y1574" s="430">
        <v>5.4893511646000002E-3</v>
      </c>
      <c r="Z1574" s="430">
        <v>5.6937122906999997E-3</v>
      </c>
      <c r="AA1574" s="430">
        <v>5.9571362265000002E-3</v>
      </c>
      <c r="AB1574" s="430">
        <v>5.5034872540000003E-3</v>
      </c>
      <c r="AC1574" s="430">
        <v>5.5838706090999999E-3</v>
      </c>
      <c r="AD1574" s="430">
        <v>5.9128227775999999E-3</v>
      </c>
      <c r="AE1574" s="430">
        <v>4.9976514559999996E-3</v>
      </c>
      <c r="AF1574" s="430">
        <v>3.9828488707999996E-3</v>
      </c>
      <c r="AG1574" s="430">
        <v>4.5693434453E-3</v>
      </c>
      <c r="AH1574" s="430">
        <v>4.8109980825000002E-3</v>
      </c>
      <c r="AI1574" s="430">
        <v>2.8221559971E-3</v>
      </c>
      <c r="AJ1574" s="430">
        <v>0</v>
      </c>
      <c r="AK1574" s="430">
        <v>0</v>
      </c>
      <c r="AL1574" s="430">
        <v>0</v>
      </c>
    </row>
    <row r="1575" spans="1:38" x14ac:dyDescent="0.25">
      <c r="A1575" s="430" t="s">
        <v>4278</v>
      </c>
      <c r="B1575" s="430">
        <v>1</v>
      </c>
      <c r="C1575" s="430" t="s">
        <v>4279</v>
      </c>
      <c r="D1575" s="430" t="s">
        <v>4008</v>
      </c>
      <c r="E1575" s="430">
        <v>30</v>
      </c>
      <c r="F1575" s="430">
        <v>4.4801862699999999E-5</v>
      </c>
      <c r="G1575" s="430">
        <v>4.1864035600000003E-5</v>
      </c>
      <c r="H1575" s="430">
        <v>7.5649046799999999E-5</v>
      </c>
      <c r="I1575" s="430">
        <v>0</v>
      </c>
      <c r="J1575" s="430">
        <v>0</v>
      </c>
      <c r="K1575" s="430">
        <v>0</v>
      </c>
      <c r="L1575" s="430">
        <v>0</v>
      </c>
      <c r="M1575" s="430">
        <v>0</v>
      </c>
      <c r="N1575" s="430">
        <v>0</v>
      </c>
      <c r="O1575" s="430">
        <v>0</v>
      </c>
      <c r="P1575" s="430">
        <v>0</v>
      </c>
      <c r="Q1575" s="430">
        <v>0</v>
      </c>
      <c r="R1575" s="430">
        <v>0</v>
      </c>
      <c r="S1575" s="430">
        <v>0</v>
      </c>
      <c r="T1575" s="430">
        <v>0</v>
      </c>
      <c r="U1575" s="430">
        <v>0</v>
      </c>
      <c r="V1575" s="430">
        <v>0</v>
      </c>
      <c r="W1575" s="430">
        <v>0</v>
      </c>
      <c r="X1575" s="430">
        <v>0</v>
      </c>
      <c r="Y1575" s="430">
        <v>0</v>
      </c>
      <c r="Z1575" s="430">
        <v>0</v>
      </c>
      <c r="AA1575" s="430">
        <v>0</v>
      </c>
      <c r="AB1575" s="430">
        <v>0</v>
      </c>
      <c r="AC1575" s="430">
        <v>0</v>
      </c>
      <c r="AD1575" s="430">
        <v>0</v>
      </c>
      <c r="AE1575" s="430">
        <v>0</v>
      </c>
      <c r="AF1575" s="430">
        <v>0</v>
      </c>
      <c r="AG1575" s="430">
        <v>0</v>
      </c>
      <c r="AH1575" s="430">
        <v>0</v>
      </c>
      <c r="AI1575" s="430">
        <v>0</v>
      </c>
      <c r="AJ1575" s="430">
        <v>0</v>
      </c>
      <c r="AK1575" s="430">
        <v>0</v>
      </c>
      <c r="AL1575" s="430">
        <v>0</v>
      </c>
    </row>
    <row r="1576" spans="1:38" x14ac:dyDescent="0.25">
      <c r="A1576" s="430" t="s">
        <v>4278</v>
      </c>
      <c r="B1576" s="430">
        <v>1</v>
      </c>
      <c r="C1576" s="430" t="s">
        <v>4279</v>
      </c>
      <c r="D1576" s="430" t="s">
        <v>481</v>
      </c>
      <c r="E1576" s="430">
        <v>30</v>
      </c>
      <c r="F1576" s="430">
        <v>0.1106818667203</v>
      </c>
      <c r="G1576" s="430">
        <v>0.1005717021147</v>
      </c>
      <c r="H1576" s="430">
        <v>0.1074240501993</v>
      </c>
      <c r="I1576" s="430">
        <v>0.1331246621038</v>
      </c>
      <c r="J1576" s="430">
        <v>0.1674335746816</v>
      </c>
      <c r="K1576" s="430">
        <v>0.17552418348839999</v>
      </c>
      <c r="L1576" s="430">
        <v>0.16028200223389999</v>
      </c>
      <c r="M1576" s="430">
        <v>0.18256832494190001</v>
      </c>
      <c r="N1576" s="430">
        <v>0.2013528913297</v>
      </c>
      <c r="O1576" s="430">
        <v>0.20866090306839999</v>
      </c>
      <c r="P1576" s="430">
        <v>0.1926821284469</v>
      </c>
      <c r="Q1576" s="430">
        <v>0.23911307583970001</v>
      </c>
      <c r="R1576" s="430">
        <v>0.25665707564469997</v>
      </c>
      <c r="S1576" s="430">
        <v>0.27401029903649998</v>
      </c>
      <c r="T1576" s="430">
        <v>0.29913263149910002</v>
      </c>
      <c r="U1576" s="430">
        <v>0.28747709240710001</v>
      </c>
      <c r="V1576" s="430">
        <v>0.26964675718719999</v>
      </c>
      <c r="W1576" s="430">
        <v>0.27835545576350001</v>
      </c>
      <c r="X1576" s="430">
        <v>0.24562672865269999</v>
      </c>
      <c r="Y1576" s="430">
        <v>0.22308537718349999</v>
      </c>
      <c r="Z1576" s="430">
        <v>0.20153141697089999</v>
      </c>
      <c r="AA1576" s="430">
        <v>0.21576838317200001</v>
      </c>
      <c r="AB1576" s="430">
        <v>0.2364896885478</v>
      </c>
      <c r="AC1576" s="430">
        <v>0.19475667799800001</v>
      </c>
      <c r="AD1576" s="430">
        <v>0.1828051904203</v>
      </c>
      <c r="AE1576" s="430">
        <v>0.1336330359506</v>
      </c>
      <c r="AF1576" s="430">
        <v>8.9347174068099999E-2</v>
      </c>
      <c r="AG1576" s="430">
        <v>0.1123760587395</v>
      </c>
      <c r="AH1576" s="430">
        <v>0.1052150846442</v>
      </c>
      <c r="AI1576" s="430">
        <v>9.4355394023100003E-2</v>
      </c>
      <c r="AJ1576" s="430">
        <v>6.39748899437E-2</v>
      </c>
      <c r="AK1576" s="430">
        <v>7.3704071794199993E-2</v>
      </c>
      <c r="AL1576" s="430">
        <v>0.31821360640930002</v>
      </c>
    </row>
    <row r="1577" spans="1:38" x14ac:dyDescent="0.25">
      <c r="A1577" s="430" t="s">
        <v>4278</v>
      </c>
      <c r="B1577" s="430">
        <v>1</v>
      </c>
      <c r="C1577" s="430" t="s">
        <v>4279</v>
      </c>
      <c r="D1577" s="430" t="s">
        <v>4011</v>
      </c>
      <c r="E1577" s="430">
        <v>30</v>
      </c>
      <c r="F1577" s="430">
        <v>0</v>
      </c>
      <c r="G1577" s="430">
        <v>0</v>
      </c>
      <c r="H1577" s="430">
        <v>0</v>
      </c>
      <c r="I1577" s="430">
        <v>0</v>
      </c>
      <c r="J1577" s="430">
        <v>0</v>
      </c>
      <c r="K1577" s="430">
        <v>0</v>
      </c>
      <c r="L1577" s="430">
        <v>0</v>
      </c>
      <c r="M1577" s="430">
        <v>0</v>
      </c>
      <c r="N1577" s="430">
        <v>0</v>
      </c>
      <c r="O1577" s="430">
        <v>0</v>
      </c>
      <c r="P1577" s="430">
        <v>0</v>
      </c>
      <c r="Q1577" s="430">
        <v>0</v>
      </c>
      <c r="R1577" s="430">
        <v>0</v>
      </c>
      <c r="S1577" s="430">
        <v>0</v>
      </c>
      <c r="T1577" s="430">
        <v>0</v>
      </c>
      <c r="U1577" s="430">
        <v>0</v>
      </c>
      <c r="V1577" s="430">
        <v>0</v>
      </c>
      <c r="W1577" s="430">
        <v>0</v>
      </c>
      <c r="X1577" s="430">
        <v>0</v>
      </c>
      <c r="Y1577" s="430">
        <v>0</v>
      </c>
      <c r="Z1577" s="430">
        <v>0</v>
      </c>
      <c r="AA1577" s="430">
        <v>0</v>
      </c>
      <c r="AB1577" s="430">
        <v>0</v>
      </c>
      <c r="AC1577" s="430">
        <v>0</v>
      </c>
      <c r="AD1577" s="430">
        <v>0</v>
      </c>
      <c r="AE1577" s="430">
        <v>0</v>
      </c>
      <c r="AF1577" s="430">
        <v>0</v>
      </c>
      <c r="AG1577" s="430">
        <v>0</v>
      </c>
      <c r="AH1577" s="430">
        <v>0</v>
      </c>
      <c r="AI1577" s="430">
        <v>0</v>
      </c>
      <c r="AJ1577" s="430">
        <v>0</v>
      </c>
      <c r="AK1577" s="430">
        <v>0</v>
      </c>
      <c r="AL1577" s="430">
        <v>0</v>
      </c>
    </row>
    <row r="1578" spans="1:38" x14ac:dyDescent="0.25">
      <c r="A1578" s="430" t="s">
        <v>4278</v>
      </c>
      <c r="B1578" s="430">
        <v>1</v>
      </c>
      <c r="C1578" s="430" t="s">
        <v>4279</v>
      </c>
      <c r="D1578" s="430" t="s">
        <v>4013</v>
      </c>
      <c r="E1578" s="430">
        <v>30</v>
      </c>
      <c r="F1578" s="430">
        <v>0</v>
      </c>
      <c r="G1578" s="430">
        <v>0</v>
      </c>
      <c r="H1578" s="430">
        <v>0</v>
      </c>
      <c r="I1578" s="430">
        <v>0</v>
      </c>
      <c r="J1578" s="430">
        <v>0</v>
      </c>
      <c r="K1578" s="430">
        <v>0</v>
      </c>
      <c r="L1578" s="430">
        <v>0</v>
      </c>
      <c r="M1578" s="430">
        <v>0</v>
      </c>
      <c r="N1578" s="430">
        <v>0</v>
      </c>
      <c r="O1578" s="430">
        <v>0</v>
      </c>
      <c r="P1578" s="430">
        <v>0</v>
      </c>
      <c r="Q1578" s="430">
        <v>0</v>
      </c>
      <c r="R1578" s="430">
        <v>0</v>
      </c>
      <c r="S1578" s="430">
        <v>0</v>
      </c>
      <c r="T1578" s="430">
        <v>0</v>
      </c>
      <c r="U1578" s="430">
        <v>0</v>
      </c>
      <c r="V1578" s="430">
        <v>0</v>
      </c>
      <c r="W1578" s="430">
        <v>0</v>
      </c>
      <c r="X1578" s="430">
        <v>0</v>
      </c>
      <c r="Y1578" s="430">
        <v>0</v>
      </c>
      <c r="Z1578" s="430">
        <v>0</v>
      </c>
      <c r="AA1578" s="430">
        <v>0</v>
      </c>
      <c r="AB1578" s="430">
        <v>0</v>
      </c>
      <c r="AC1578" s="430">
        <v>0</v>
      </c>
      <c r="AD1578" s="430">
        <v>0</v>
      </c>
      <c r="AE1578" s="430">
        <v>0</v>
      </c>
      <c r="AF1578" s="430">
        <v>0</v>
      </c>
      <c r="AG1578" s="430">
        <v>0</v>
      </c>
      <c r="AH1578" s="430">
        <v>0</v>
      </c>
      <c r="AI1578" s="430">
        <v>0</v>
      </c>
      <c r="AJ1578" s="430">
        <v>0</v>
      </c>
      <c r="AK1578" s="430">
        <v>0</v>
      </c>
      <c r="AL1578" s="430">
        <v>0</v>
      </c>
    </row>
    <row r="1579" spans="1:38" x14ac:dyDescent="0.25">
      <c r="A1579" s="430" t="s">
        <v>4278</v>
      </c>
      <c r="B1579" s="430">
        <v>1</v>
      </c>
      <c r="C1579" s="430" t="s">
        <v>4279</v>
      </c>
      <c r="D1579" s="430" t="s">
        <v>4014</v>
      </c>
      <c r="E1579" s="430">
        <v>30</v>
      </c>
      <c r="F1579" s="430">
        <v>0</v>
      </c>
      <c r="G1579" s="430">
        <v>0</v>
      </c>
      <c r="H1579" s="430">
        <v>0</v>
      </c>
      <c r="I1579" s="430">
        <v>0</v>
      </c>
      <c r="J1579" s="430">
        <v>0</v>
      </c>
      <c r="K1579" s="430">
        <v>0</v>
      </c>
      <c r="L1579" s="430">
        <v>0</v>
      </c>
      <c r="M1579" s="430">
        <v>0</v>
      </c>
      <c r="N1579" s="430">
        <v>0</v>
      </c>
      <c r="O1579" s="430">
        <v>0</v>
      </c>
      <c r="P1579" s="430">
        <v>0</v>
      </c>
      <c r="Q1579" s="430">
        <v>0</v>
      </c>
      <c r="R1579" s="430">
        <v>0</v>
      </c>
      <c r="S1579" s="430">
        <v>0</v>
      </c>
      <c r="T1579" s="430">
        <v>0</v>
      </c>
      <c r="U1579" s="430">
        <v>0</v>
      </c>
      <c r="V1579" s="430">
        <v>0</v>
      </c>
      <c r="W1579" s="430">
        <v>0</v>
      </c>
      <c r="X1579" s="430">
        <v>0</v>
      </c>
      <c r="Y1579" s="430">
        <v>0</v>
      </c>
      <c r="Z1579" s="430">
        <v>0</v>
      </c>
      <c r="AA1579" s="430">
        <v>0</v>
      </c>
      <c r="AB1579" s="430">
        <v>0</v>
      </c>
      <c r="AC1579" s="430">
        <v>0</v>
      </c>
      <c r="AD1579" s="430">
        <v>0</v>
      </c>
      <c r="AE1579" s="430">
        <v>0</v>
      </c>
      <c r="AF1579" s="430">
        <v>0</v>
      </c>
      <c r="AG1579" s="430">
        <v>0</v>
      </c>
      <c r="AH1579" s="430">
        <v>0</v>
      </c>
      <c r="AI1579" s="430">
        <v>0</v>
      </c>
      <c r="AJ1579" s="430">
        <v>0</v>
      </c>
      <c r="AK1579" s="430">
        <v>0</v>
      </c>
      <c r="AL1579" s="430">
        <v>0</v>
      </c>
    </row>
    <row r="1580" spans="1:38" x14ac:dyDescent="0.25">
      <c r="A1580" s="430" t="s">
        <v>4278</v>
      </c>
      <c r="B1580" s="430">
        <v>1</v>
      </c>
      <c r="C1580" s="430" t="s">
        <v>4279</v>
      </c>
      <c r="D1580" s="430" t="s">
        <v>4016</v>
      </c>
      <c r="E1580" s="430">
        <v>30</v>
      </c>
      <c r="F1580" s="430">
        <v>0</v>
      </c>
      <c r="G1580" s="430">
        <v>0</v>
      </c>
      <c r="H1580" s="430">
        <v>0</v>
      </c>
      <c r="I1580" s="430">
        <v>0</v>
      </c>
      <c r="J1580" s="430">
        <v>0</v>
      </c>
      <c r="K1580" s="430">
        <v>0</v>
      </c>
      <c r="L1580" s="430">
        <v>0</v>
      </c>
      <c r="M1580" s="430">
        <v>0</v>
      </c>
      <c r="N1580" s="430">
        <v>0</v>
      </c>
      <c r="O1580" s="430">
        <v>0</v>
      </c>
      <c r="P1580" s="430">
        <v>0</v>
      </c>
      <c r="Q1580" s="430">
        <v>0</v>
      </c>
      <c r="R1580" s="430">
        <v>0</v>
      </c>
      <c r="S1580" s="430">
        <v>0</v>
      </c>
      <c r="T1580" s="430">
        <v>0</v>
      </c>
      <c r="U1580" s="430">
        <v>0</v>
      </c>
      <c r="V1580" s="430">
        <v>0</v>
      </c>
      <c r="W1580" s="430">
        <v>0</v>
      </c>
      <c r="X1580" s="430">
        <v>0</v>
      </c>
      <c r="Y1580" s="430">
        <v>0</v>
      </c>
      <c r="Z1580" s="430">
        <v>0</v>
      </c>
      <c r="AA1580" s="430">
        <v>0</v>
      </c>
      <c r="AB1580" s="430">
        <v>0</v>
      </c>
      <c r="AC1580" s="430">
        <v>0</v>
      </c>
      <c r="AD1580" s="430">
        <v>0</v>
      </c>
      <c r="AE1580" s="430">
        <v>0</v>
      </c>
      <c r="AF1580" s="430">
        <v>0</v>
      </c>
      <c r="AG1580" s="430">
        <v>0</v>
      </c>
      <c r="AH1580" s="430">
        <v>0</v>
      </c>
      <c r="AI1580" s="430">
        <v>0</v>
      </c>
      <c r="AJ1580" s="430">
        <v>0</v>
      </c>
      <c r="AK1580" s="430">
        <v>0</v>
      </c>
      <c r="AL1580" s="430">
        <v>0</v>
      </c>
    </row>
    <row r="1581" spans="1:38" x14ac:dyDescent="0.25">
      <c r="A1581" s="430" t="s">
        <v>4278</v>
      </c>
      <c r="B1581" s="430">
        <v>1</v>
      </c>
      <c r="C1581" s="430" t="s">
        <v>4279</v>
      </c>
      <c r="D1581" s="430" t="s">
        <v>4018</v>
      </c>
      <c r="E1581" s="430">
        <v>30</v>
      </c>
      <c r="F1581" s="430">
        <v>0</v>
      </c>
      <c r="G1581" s="430">
        <v>0</v>
      </c>
      <c r="H1581" s="430">
        <v>0</v>
      </c>
      <c r="I1581" s="430">
        <v>0</v>
      </c>
      <c r="J1581" s="430">
        <v>0</v>
      </c>
      <c r="K1581" s="430">
        <v>0</v>
      </c>
      <c r="L1581" s="430">
        <v>0</v>
      </c>
      <c r="M1581" s="430">
        <v>0</v>
      </c>
      <c r="N1581" s="430">
        <v>0</v>
      </c>
      <c r="O1581" s="430">
        <v>0</v>
      </c>
      <c r="P1581" s="430">
        <v>0</v>
      </c>
      <c r="Q1581" s="430">
        <v>0</v>
      </c>
      <c r="R1581" s="430">
        <v>0</v>
      </c>
      <c r="S1581" s="430">
        <v>0</v>
      </c>
      <c r="T1581" s="430">
        <v>0</v>
      </c>
      <c r="U1581" s="430">
        <v>0</v>
      </c>
      <c r="V1581" s="430">
        <v>0</v>
      </c>
      <c r="W1581" s="430">
        <v>0</v>
      </c>
      <c r="X1581" s="430">
        <v>0</v>
      </c>
      <c r="Y1581" s="430">
        <v>0</v>
      </c>
      <c r="Z1581" s="430">
        <v>0</v>
      </c>
      <c r="AA1581" s="430">
        <v>0</v>
      </c>
      <c r="AB1581" s="430">
        <v>0</v>
      </c>
      <c r="AC1581" s="430">
        <v>0</v>
      </c>
      <c r="AD1581" s="430">
        <v>0</v>
      </c>
      <c r="AE1581" s="430">
        <v>0</v>
      </c>
      <c r="AF1581" s="430">
        <v>0</v>
      </c>
      <c r="AG1581" s="430">
        <v>0</v>
      </c>
      <c r="AH1581" s="430">
        <v>0</v>
      </c>
      <c r="AI1581" s="430">
        <v>0</v>
      </c>
      <c r="AJ1581" s="430">
        <v>0</v>
      </c>
      <c r="AK1581" s="430">
        <v>0</v>
      </c>
      <c r="AL1581" s="430">
        <v>0</v>
      </c>
    </row>
    <row r="1582" spans="1:38" x14ac:dyDescent="0.25">
      <c r="A1582" s="430" t="s">
        <v>4278</v>
      </c>
      <c r="B1582" s="430">
        <v>1</v>
      </c>
      <c r="C1582" s="430" t="s">
        <v>4279</v>
      </c>
      <c r="D1582" s="430" t="s">
        <v>4226</v>
      </c>
      <c r="E1582" s="430">
        <v>30</v>
      </c>
      <c r="F1582" s="430">
        <v>0</v>
      </c>
      <c r="G1582" s="430">
        <v>0</v>
      </c>
      <c r="H1582" s="430">
        <v>0</v>
      </c>
      <c r="I1582" s="430">
        <v>0</v>
      </c>
      <c r="J1582" s="430">
        <v>0</v>
      </c>
      <c r="K1582" s="430">
        <v>0</v>
      </c>
      <c r="L1582" s="430">
        <v>0</v>
      </c>
      <c r="M1582" s="430">
        <v>0</v>
      </c>
      <c r="N1582" s="430">
        <v>0</v>
      </c>
      <c r="O1582" s="430">
        <v>0</v>
      </c>
      <c r="P1582" s="430">
        <v>0</v>
      </c>
      <c r="Q1582" s="430">
        <v>0</v>
      </c>
      <c r="R1582" s="430">
        <v>0</v>
      </c>
      <c r="S1582" s="430">
        <v>0</v>
      </c>
      <c r="T1582" s="430">
        <v>0</v>
      </c>
      <c r="U1582" s="430">
        <v>0</v>
      </c>
      <c r="V1582" s="430">
        <v>0</v>
      </c>
      <c r="W1582" s="430">
        <v>0</v>
      </c>
      <c r="X1582" s="430">
        <v>0</v>
      </c>
      <c r="Y1582" s="430">
        <v>0</v>
      </c>
      <c r="Z1582" s="430">
        <v>0</v>
      </c>
      <c r="AA1582" s="430">
        <v>0</v>
      </c>
      <c r="AB1582" s="430">
        <v>0</v>
      </c>
      <c r="AC1582" s="430">
        <v>0</v>
      </c>
      <c r="AD1582" s="430">
        <v>0</v>
      </c>
      <c r="AE1582" s="430">
        <v>0</v>
      </c>
      <c r="AF1582" s="430">
        <v>0</v>
      </c>
      <c r="AG1582" s="430">
        <v>0</v>
      </c>
      <c r="AH1582" s="430">
        <v>0</v>
      </c>
      <c r="AI1582" s="430">
        <v>0</v>
      </c>
      <c r="AJ1582" s="430">
        <v>0</v>
      </c>
      <c r="AK1582" s="430">
        <v>0</v>
      </c>
      <c r="AL1582" s="430">
        <v>0</v>
      </c>
    </row>
    <row r="1583" spans="1:38" x14ac:dyDescent="0.25">
      <c r="A1583" s="430" t="s">
        <v>4278</v>
      </c>
      <c r="B1583" s="430">
        <v>1</v>
      </c>
      <c r="C1583" s="430" t="s">
        <v>4279</v>
      </c>
      <c r="D1583" s="430" t="s">
        <v>4020</v>
      </c>
      <c r="E1583" s="430">
        <v>30</v>
      </c>
      <c r="F1583" s="430">
        <v>0</v>
      </c>
      <c r="G1583" s="430">
        <v>0</v>
      </c>
      <c r="H1583" s="430">
        <v>0</v>
      </c>
      <c r="I1583" s="430">
        <v>0</v>
      </c>
      <c r="J1583" s="430">
        <v>0</v>
      </c>
      <c r="K1583" s="430">
        <v>0</v>
      </c>
      <c r="L1583" s="430">
        <v>0</v>
      </c>
      <c r="M1583" s="430">
        <v>0</v>
      </c>
      <c r="N1583" s="430">
        <v>0</v>
      </c>
      <c r="O1583" s="430">
        <v>0</v>
      </c>
      <c r="P1583" s="430">
        <v>0</v>
      </c>
      <c r="Q1583" s="430">
        <v>0</v>
      </c>
      <c r="R1583" s="430">
        <v>0</v>
      </c>
      <c r="S1583" s="430">
        <v>0</v>
      </c>
      <c r="T1583" s="430">
        <v>0</v>
      </c>
      <c r="U1583" s="430">
        <v>0</v>
      </c>
      <c r="V1583" s="430">
        <v>0</v>
      </c>
      <c r="W1583" s="430">
        <v>0</v>
      </c>
      <c r="X1583" s="430">
        <v>0</v>
      </c>
      <c r="Y1583" s="430">
        <v>0</v>
      </c>
      <c r="Z1583" s="430">
        <v>0</v>
      </c>
      <c r="AA1583" s="430">
        <v>0</v>
      </c>
      <c r="AB1583" s="430">
        <v>0</v>
      </c>
      <c r="AC1583" s="430">
        <v>0</v>
      </c>
      <c r="AD1583" s="430">
        <v>0</v>
      </c>
      <c r="AE1583" s="430">
        <v>0</v>
      </c>
      <c r="AF1583" s="430">
        <v>0</v>
      </c>
      <c r="AG1583" s="430">
        <v>0</v>
      </c>
      <c r="AH1583" s="430">
        <v>0</v>
      </c>
      <c r="AI1583" s="430">
        <v>0</v>
      </c>
      <c r="AJ1583" s="430">
        <v>0</v>
      </c>
      <c r="AK1583" s="430">
        <v>0</v>
      </c>
      <c r="AL1583" s="430">
        <v>0</v>
      </c>
    </row>
    <row r="1584" spans="1:38" x14ac:dyDescent="0.25">
      <c r="A1584" s="430" t="s">
        <v>4278</v>
      </c>
      <c r="B1584" s="430">
        <v>1</v>
      </c>
      <c r="C1584" s="430" t="s">
        <v>4279</v>
      </c>
      <c r="D1584" s="430" t="s">
        <v>4022</v>
      </c>
      <c r="E1584" s="430">
        <v>30</v>
      </c>
      <c r="F1584" s="430">
        <v>2.7982802769999999E-4</v>
      </c>
      <c r="G1584" s="430">
        <v>2.526531273E-4</v>
      </c>
      <c r="H1584" s="430">
        <v>2.1225800519999999E-4</v>
      </c>
      <c r="I1584" s="430">
        <v>1.2852993400000001E-4</v>
      </c>
      <c r="J1584" s="430">
        <v>3.3785011200000003E-5</v>
      </c>
      <c r="K1584" s="430">
        <v>0</v>
      </c>
      <c r="L1584" s="430">
        <v>0</v>
      </c>
      <c r="M1584" s="430">
        <v>0</v>
      </c>
      <c r="N1584" s="430">
        <v>0</v>
      </c>
      <c r="O1584" s="430">
        <v>0</v>
      </c>
      <c r="P1584" s="430">
        <v>0</v>
      </c>
      <c r="Q1584" s="430">
        <v>0</v>
      </c>
      <c r="R1584" s="430">
        <v>0</v>
      </c>
      <c r="S1584" s="430">
        <v>0</v>
      </c>
      <c r="T1584" s="430">
        <v>0</v>
      </c>
      <c r="U1584" s="430">
        <v>0</v>
      </c>
      <c r="V1584" s="430">
        <v>0</v>
      </c>
      <c r="W1584" s="430">
        <v>0</v>
      </c>
      <c r="X1584" s="430">
        <v>0</v>
      </c>
      <c r="Y1584" s="430">
        <v>0</v>
      </c>
      <c r="Z1584" s="430">
        <v>0</v>
      </c>
      <c r="AA1584" s="430">
        <v>0</v>
      </c>
      <c r="AB1584" s="430">
        <v>0</v>
      </c>
      <c r="AC1584" s="430">
        <v>0</v>
      </c>
      <c r="AD1584" s="430">
        <v>0</v>
      </c>
      <c r="AE1584" s="430">
        <v>0</v>
      </c>
      <c r="AF1584" s="430">
        <v>0</v>
      </c>
      <c r="AG1584" s="430">
        <v>0</v>
      </c>
      <c r="AH1584" s="430">
        <v>0</v>
      </c>
      <c r="AI1584" s="430">
        <v>0</v>
      </c>
      <c r="AJ1584" s="430">
        <v>0</v>
      </c>
      <c r="AK1584" s="430">
        <v>0</v>
      </c>
      <c r="AL1584" s="430">
        <v>0</v>
      </c>
    </row>
    <row r="1585" spans="1:38" x14ac:dyDescent="0.25">
      <c r="A1585" s="430" t="s">
        <v>4278</v>
      </c>
      <c r="B1585" s="430">
        <v>1</v>
      </c>
      <c r="C1585" s="430" t="s">
        <v>4279</v>
      </c>
      <c r="D1585" s="430" t="s">
        <v>4024</v>
      </c>
      <c r="E1585" s="430">
        <v>30</v>
      </c>
      <c r="F1585" s="430">
        <v>0</v>
      </c>
      <c r="G1585" s="430">
        <v>0</v>
      </c>
      <c r="H1585" s="430">
        <v>0</v>
      </c>
      <c r="I1585" s="430">
        <v>0</v>
      </c>
      <c r="J1585" s="430">
        <v>0</v>
      </c>
      <c r="K1585" s="430">
        <v>0</v>
      </c>
      <c r="L1585" s="430">
        <v>0</v>
      </c>
      <c r="M1585" s="430">
        <v>0</v>
      </c>
      <c r="N1585" s="430">
        <v>0</v>
      </c>
      <c r="O1585" s="430">
        <v>0</v>
      </c>
      <c r="P1585" s="430">
        <v>0</v>
      </c>
      <c r="Q1585" s="430">
        <v>0</v>
      </c>
      <c r="R1585" s="430">
        <v>0</v>
      </c>
      <c r="S1585" s="430">
        <v>0</v>
      </c>
      <c r="T1585" s="430">
        <v>0</v>
      </c>
      <c r="U1585" s="430">
        <v>0</v>
      </c>
      <c r="V1585" s="430">
        <v>0</v>
      </c>
      <c r="W1585" s="430">
        <v>0</v>
      </c>
      <c r="X1585" s="430">
        <v>0</v>
      </c>
      <c r="Y1585" s="430">
        <v>0</v>
      </c>
      <c r="Z1585" s="430">
        <v>0</v>
      </c>
      <c r="AA1585" s="430">
        <v>0</v>
      </c>
      <c r="AB1585" s="430">
        <v>0</v>
      </c>
      <c r="AC1585" s="430">
        <v>0</v>
      </c>
      <c r="AD1585" s="430">
        <v>0</v>
      </c>
      <c r="AE1585" s="430">
        <v>0</v>
      </c>
      <c r="AF1585" s="430">
        <v>0</v>
      </c>
      <c r="AG1585" s="430">
        <v>0</v>
      </c>
      <c r="AH1585" s="430">
        <v>0</v>
      </c>
      <c r="AI1585" s="430">
        <v>0</v>
      </c>
      <c r="AJ1585" s="430">
        <v>0</v>
      </c>
      <c r="AK1585" s="430">
        <v>0</v>
      </c>
      <c r="AL1585" s="430">
        <v>0</v>
      </c>
    </row>
    <row r="1586" spans="1:38" x14ac:dyDescent="0.25">
      <c r="A1586" s="430" t="s">
        <v>4278</v>
      </c>
      <c r="B1586" s="430">
        <v>1</v>
      </c>
      <c r="C1586" s="430" t="s">
        <v>4279</v>
      </c>
      <c r="D1586" s="430" t="s">
        <v>4026</v>
      </c>
      <c r="E1586" s="430">
        <v>30</v>
      </c>
      <c r="F1586" s="430">
        <v>0.42414307334649998</v>
      </c>
      <c r="G1586" s="430">
        <v>0.43737467920529999</v>
      </c>
      <c r="H1586" s="430">
        <v>0.47199860696680002</v>
      </c>
      <c r="I1586" s="430">
        <v>0.33181968793670003</v>
      </c>
      <c r="J1586" s="430">
        <v>0.43323758439839999</v>
      </c>
      <c r="K1586" s="430">
        <v>0.41013314362249997</v>
      </c>
      <c r="L1586" s="430">
        <v>0.38923584557989999</v>
      </c>
      <c r="M1586" s="430">
        <v>0.34761264499650002</v>
      </c>
      <c r="N1586" s="430">
        <v>0.35045769681529998</v>
      </c>
      <c r="O1586" s="430">
        <v>0.36469477398619998</v>
      </c>
      <c r="P1586" s="430">
        <v>0.29471860442719999</v>
      </c>
      <c r="Q1586" s="430">
        <v>0.28102403621659999</v>
      </c>
      <c r="R1586" s="430">
        <v>0.26991750549319998</v>
      </c>
      <c r="S1586" s="430">
        <v>0.26006102772950002</v>
      </c>
      <c r="T1586" s="430">
        <v>0.26862490365019998</v>
      </c>
      <c r="U1586" s="430">
        <v>0.26360052030480002</v>
      </c>
      <c r="V1586" s="430">
        <v>0.27121051422519998</v>
      </c>
      <c r="W1586" s="430">
        <v>0.26814906326679999</v>
      </c>
      <c r="X1586" s="430">
        <v>0.27075351783239998</v>
      </c>
      <c r="Y1586" s="430">
        <v>0.28368285854359998</v>
      </c>
      <c r="Z1586" s="430">
        <v>0.2822127886104</v>
      </c>
      <c r="AA1586" s="430">
        <v>0.32592306410380001</v>
      </c>
      <c r="AB1586" s="430">
        <v>0.426021788347</v>
      </c>
      <c r="AC1586" s="430">
        <v>0.4616109371198</v>
      </c>
      <c r="AD1586" s="430">
        <v>0.52300024373020004</v>
      </c>
      <c r="AE1586" s="430">
        <v>0.51488503996940005</v>
      </c>
      <c r="AF1586" s="430">
        <v>0.40790709446939999</v>
      </c>
      <c r="AG1586" s="430">
        <v>0.44467307206439999</v>
      </c>
      <c r="AH1586" s="430">
        <v>0.4563017538418</v>
      </c>
      <c r="AI1586" s="430">
        <v>0.42021024875989998</v>
      </c>
      <c r="AJ1586" s="430">
        <v>0.2927921577157</v>
      </c>
      <c r="AK1586" s="430">
        <v>0.35679782807470001</v>
      </c>
      <c r="AL1586" s="430">
        <v>-3.6176806145260998</v>
      </c>
    </row>
    <row r="1587" spans="1:38" x14ac:dyDescent="0.25">
      <c r="A1587" s="430" t="s">
        <v>4278</v>
      </c>
      <c r="B1587" s="430">
        <v>1</v>
      </c>
      <c r="C1587" s="430" t="s">
        <v>4279</v>
      </c>
      <c r="D1587" s="430" t="s">
        <v>4028</v>
      </c>
      <c r="E1587" s="430">
        <v>30</v>
      </c>
      <c r="F1587" s="430">
        <v>5.4035753611199999E-2</v>
      </c>
      <c r="G1587" s="430">
        <v>4.8913752281799998E-2</v>
      </c>
      <c r="H1587" s="430">
        <v>4.6442205112700002E-2</v>
      </c>
      <c r="I1587" s="430">
        <v>4.5057954416099999E-2</v>
      </c>
      <c r="J1587" s="430">
        <v>5.3009283512699998E-2</v>
      </c>
      <c r="K1587" s="430">
        <v>5.1364367433100001E-2</v>
      </c>
      <c r="L1587" s="430">
        <v>4.87959387397E-2</v>
      </c>
      <c r="M1587" s="430">
        <v>5.8243222730099999E-2</v>
      </c>
      <c r="N1587" s="430">
        <v>5.8428472756900003E-2</v>
      </c>
      <c r="O1587" s="430">
        <v>5.73562994169E-2</v>
      </c>
      <c r="P1587" s="430">
        <v>5.4151297014200003E-2</v>
      </c>
      <c r="Q1587" s="430">
        <v>9.2524293086800005E-2</v>
      </c>
      <c r="R1587" s="430">
        <v>9.8034302917700003E-2</v>
      </c>
      <c r="S1587" s="430">
        <v>0.1046613851334</v>
      </c>
      <c r="T1587" s="430">
        <v>0.1177608856561</v>
      </c>
      <c r="U1587" s="430">
        <v>0.12728205616400001</v>
      </c>
      <c r="V1587" s="430">
        <v>0.12364460010930001</v>
      </c>
      <c r="W1587" s="430">
        <v>0.1223531105677</v>
      </c>
      <c r="X1587" s="430">
        <v>0.13776242079770001</v>
      </c>
      <c r="Y1587" s="430">
        <v>0.14282211986230001</v>
      </c>
      <c r="Z1587" s="430">
        <v>0.15587696868529999</v>
      </c>
      <c r="AA1587" s="430">
        <v>0.17758438045229999</v>
      </c>
      <c r="AB1587" s="430">
        <v>0.16882376706669999</v>
      </c>
      <c r="AC1587" s="430">
        <v>0.18216939843999999</v>
      </c>
      <c r="AD1587" s="430">
        <v>0.1938492801667</v>
      </c>
      <c r="AE1587" s="430">
        <v>0.16743673020829999</v>
      </c>
      <c r="AF1587" s="430">
        <v>0.1328940889502</v>
      </c>
      <c r="AG1587" s="430">
        <v>0.15432010155289999</v>
      </c>
      <c r="AH1587" s="430">
        <v>0.18359055665740001</v>
      </c>
      <c r="AI1587" s="430">
        <v>0.1777133970973</v>
      </c>
      <c r="AJ1587" s="430">
        <v>9.7993525176999996E-2</v>
      </c>
      <c r="AK1587" s="430">
        <v>0.109185110601</v>
      </c>
      <c r="AL1587" s="430">
        <v>-7.0251253882600007E-2</v>
      </c>
    </row>
    <row r="1588" spans="1:38" x14ac:dyDescent="0.25">
      <c r="A1588" s="430" t="s">
        <v>4278</v>
      </c>
      <c r="B1588" s="430">
        <v>1</v>
      </c>
      <c r="C1588" s="430" t="s">
        <v>4279</v>
      </c>
      <c r="D1588" s="430" t="s">
        <v>4030</v>
      </c>
      <c r="E1588" s="430">
        <v>30</v>
      </c>
      <c r="F1588" s="430">
        <v>5.2954332789999995E-4</v>
      </c>
      <c r="G1588" s="430">
        <v>3.0553401440000001E-4</v>
      </c>
      <c r="H1588" s="430">
        <v>2.6660780589999998E-4</v>
      </c>
      <c r="I1588" s="430">
        <v>2.5044975699999998E-4</v>
      </c>
      <c r="J1588" s="430">
        <v>2.0858572139999999E-4</v>
      </c>
      <c r="K1588" s="430">
        <v>2.0932017820000001E-4</v>
      </c>
      <c r="L1588" s="430">
        <v>1.703939696E-4</v>
      </c>
      <c r="M1588" s="430">
        <v>2.6440443560000001E-4</v>
      </c>
      <c r="N1588" s="430">
        <v>2.5044975699999998E-4</v>
      </c>
      <c r="O1588" s="430">
        <v>3.0039281709999999E-4</v>
      </c>
      <c r="P1588" s="430">
        <v>1.4762580990000001E-4</v>
      </c>
      <c r="Q1588" s="430">
        <v>1.29311396E-4</v>
      </c>
      <c r="R1588" s="430">
        <v>1.503051081E-4</v>
      </c>
      <c r="S1588" s="430">
        <v>1.1285075089999999E-4</v>
      </c>
      <c r="T1588" s="430">
        <v>5.1889370500000001E-5</v>
      </c>
      <c r="U1588" s="430">
        <v>1.253409227E-4</v>
      </c>
      <c r="V1588" s="430">
        <v>3.1287637869999998E-4</v>
      </c>
      <c r="W1588" s="430">
        <v>3.0879206469999998E-4</v>
      </c>
      <c r="X1588" s="430">
        <v>1.683712757E-4</v>
      </c>
      <c r="Y1588" s="430">
        <v>1.3573642369999999E-4</v>
      </c>
      <c r="Z1588" s="430">
        <v>9.7455802699999996E-5</v>
      </c>
      <c r="AA1588" s="430">
        <v>2.7363655699999998E-5</v>
      </c>
      <c r="AB1588" s="430">
        <v>1.16514221E-5</v>
      </c>
      <c r="AC1588" s="430">
        <v>1.6268217400000001E-5</v>
      </c>
      <c r="AD1588" s="430">
        <v>4.8742957700000001E-5</v>
      </c>
      <c r="AE1588" s="430">
        <v>1.4630305320000001E-4</v>
      </c>
      <c r="AF1588" s="430">
        <v>1.96746278E-5</v>
      </c>
      <c r="AG1588" s="430">
        <v>0</v>
      </c>
      <c r="AH1588" s="430">
        <v>0</v>
      </c>
      <c r="AI1588" s="430">
        <v>0</v>
      </c>
      <c r="AJ1588" s="430">
        <v>0</v>
      </c>
      <c r="AK1588" s="430">
        <v>0</v>
      </c>
      <c r="AL1588" s="430">
        <v>0</v>
      </c>
    </row>
    <row r="1589" spans="1:38" x14ac:dyDescent="0.25">
      <c r="A1589" s="430" t="s">
        <v>4278</v>
      </c>
      <c r="B1589" s="430">
        <v>1</v>
      </c>
      <c r="C1589" s="430" t="s">
        <v>4279</v>
      </c>
      <c r="D1589" s="430" t="s">
        <v>4032</v>
      </c>
      <c r="E1589" s="430">
        <v>30</v>
      </c>
      <c r="F1589" s="430">
        <v>1.0825513810606999</v>
      </c>
      <c r="G1589" s="430">
        <v>1.0005210733754999</v>
      </c>
      <c r="H1589" s="430">
        <v>0.98996509351329998</v>
      </c>
      <c r="I1589" s="430">
        <v>0.95516399474939995</v>
      </c>
      <c r="J1589" s="430">
        <v>0.98831587084630002</v>
      </c>
      <c r="K1589" s="430">
        <v>0.97151166697360003</v>
      </c>
      <c r="L1589" s="430">
        <v>0.9714587193177</v>
      </c>
      <c r="M1589" s="430">
        <v>0.99215801449300001</v>
      </c>
      <c r="N1589" s="430">
        <v>0.95646037770939996</v>
      </c>
      <c r="O1589" s="430">
        <v>0.88771452338580004</v>
      </c>
      <c r="P1589" s="430">
        <v>0.82682695584029997</v>
      </c>
      <c r="Q1589" s="430">
        <v>0.83557815362379995</v>
      </c>
      <c r="R1589" s="430">
        <v>0.78008957018330005</v>
      </c>
      <c r="S1589" s="430">
        <v>0.71388043137769996</v>
      </c>
      <c r="T1589" s="430">
        <v>0.73797275359339998</v>
      </c>
      <c r="U1589" s="430">
        <v>0.7596536125783</v>
      </c>
      <c r="V1589" s="430">
        <v>0.75573741886379997</v>
      </c>
      <c r="W1589" s="430">
        <v>0.71550415360550002</v>
      </c>
      <c r="X1589" s="430">
        <v>0.7215513967271</v>
      </c>
      <c r="Y1589" s="430">
        <v>0.65439880226930003</v>
      </c>
      <c r="Z1589" s="430">
        <v>0.66031634236250003</v>
      </c>
      <c r="AA1589" s="430">
        <v>0.67455173639220001</v>
      </c>
      <c r="AB1589" s="430">
        <v>0.59714517753789997</v>
      </c>
      <c r="AC1589" s="430">
        <v>0.55684219847810001</v>
      </c>
      <c r="AD1589" s="430">
        <v>0.53808139630700003</v>
      </c>
      <c r="AE1589" s="430">
        <v>0.44046073389779999</v>
      </c>
      <c r="AF1589" s="430">
        <v>0.3296135413936</v>
      </c>
      <c r="AG1589" s="430">
        <v>0.31788541353580002</v>
      </c>
      <c r="AH1589" s="430">
        <v>0.31126011077530003</v>
      </c>
      <c r="AI1589" s="430">
        <v>0.288444635437</v>
      </c>
      <c r="AJ1589" s="430">
        <v>0.1972877399014</v>
      </c>
      <c r="AK1589" s="430">
        <v>0.21533113925950001</v>
      </c>
      <c r="AL1589" s="430">
        <v>0.160404788986</v>
      </c>
    </row>
    <row r="1590" spans="1:38" x14ac:dyDescent="0.25">
      <c r="A1590" s="430" t="s">
        <v>4278</v>
      </c>
      <c r="B1590" s="430">
        <v>1</v>
      </c>
      <c r="C1590" s="430" t="s">
        <v>4279</v>
      </c>
      <c r="D1590" s="430" t="s">
        <v>4034</v>
      </c>
      <c r="E1590" s="430">
        <v>30</v>
      </c>
      <c r="F1590" s="430">
        <v>2.3399792548999998E-3</v>
      </c>
      <c r="G1590" s="430">
        <v>2.3142732681E-3</v>
      </c>
      <c r="H1590" s="430">
        <v>2.3796399202000002E-3</v>
      </c>
      <c r="I1590" s="430">
        <v>2.3017875031E-3</v>
      </c>
      <c r="J1590" s="430">
        <v>2.5434237789E-3</v>
      </c>
      <c r="K1590" s="430">
        <v>2.7314447108999999E-3</v>
      </c>
      <c r="L1590" s="430">
        <v>2.3656852417E-3</v>
      </c>
      <c r="M1590" s="430">
        <v>2.6036492336999999E-3</v>
      </c>
      <c r="N1590" s="430">
        <v>2.3620129578999999E-3</v>
      </c>
      <c r="O1590" s="430">
        <v>2.1688508284999999E-3</v>
      </c>
      <c r="P1590" s="430">
        <v>2.7086765511999998E-3</v>
      </c>
      <c r="Q1590" s="430">
        <v>2.7286067700000001E-3</v>
      </c>
      <c r="R1590" s="430">
        <v>2.7927784609000001E-3</v>
      </c>
      <c r="S1590" s="430">
        <v>2.9584726417000002E-3</v>
      </c>
      <c r="T1590" s="430">
        <v>2.7949664076E-3</v>
      </c>
      <c r="U1590" s="430">
        <v>3.0560466919000002E-3</v>
      </c>
      <c r="V1590" s="430">
        <v>3.0215668845999999E-3</v>
      </c>
      <c r="W1590" s="430">
        <v>2.2963422405999998E-3</v>
      </c>
      <c r="X1590" s="430">
        <v>2.8226958228000001E-3</v>
      </c>
      <c r="Y1590" s="430">
        <v>2.6862139254999998E-3</v>
      </c>
      <c r="Z1590" s="430">
        <v>2.8970955587E-3</v>
      </c>
      <c r="AA1590" s="430">
        <v>2.8384550616E-3</v>
      </c>
      <c r="AB1590" s="430">
        <v>2.9166225607000001E-3</v>
      </c>
      <c r="AC1590" s="430">
        <v>2.0636553205E-3</v>
      </c>
      <c r="AD1590" s="430">
        <v>1.913177615E-3</v>
      </c>
      <c r="AE1590" s="430">
        <v>2.5255970443E-3</v>
      </c>
      <c r="AF1590" s="430">
        <v>2.0547573768E-3</v>
      </c>
      <c r="AG1590" s="430">
        <v>1.5266175957E-3</v>
      </c>
      <c r="AH1590" s="430">
        <v>1.0893763873E-3</v>
      </c>
      <c r="AI1590" s="430">
        <v>1.1293514002000001E-3</v>
      </c>
      <c r="AJ1590" s="430">
        <v>4.9722723019999995E-4</v>
      </c>
      <c r="AK1590" s="430">
        <v>2.203370297E-4</v>
      </c>
      <c r="AL1590" s="430">
        <v>-1.2566666666666999</v>
      </c>
    </row>
    <row r="1591" spans="1:38" x14ac:dyDescent="0.25">
      <c r="A1591" s="430" t="s">
        <v>4278</v>
      </c>
      <c r="B1591" s="430">
        <v>1</v>
      </c>
      <c r="C1591" s="430" t="s">
        <v>4279</v>
      </c>
      <c r="D1591" s="430" t="s">
        <v>4036</v>
      </c>
      <c r="E1591" s="430">
        <v>30</v>
      </c>
      <c r="F1591" s="430">
        <v>0</v>
      </c>
      <c r="G1591" s="430">
        <v>0</v>
      </c>
      <c r="H1591" s="430">
        <v>0</v>
      </c>
      <c r="I1591" s="430">
        <v>0</v>
      </c>
      <c r="J1591" s="430">
        <v>0</v>
      </c>
      <c r="K1591" s="430">
        <v>0</v>
      </c>
      <c r="L1591" s="430">
        <v>0</v>
      </c>
      <c r="M1591" s="430">
        <v>0</v>
      </c>
      <c r="N1591" s="430">
        <v>0</v>
      </c>
      <c r="O1591" s="430">
        <v>0</v>
      </c>
      <c r="P1591" s="430">
        <v>0</v>
      </c>
      <c r="Q1591" s="430">
        <v>0</v>
      </c>
      <c r="R1591" s="430">
        <v>0</v>
      </c>
      <c r="S1591" s="430">
        <v>0</v>
      </c>
      <c r="T1591" s="430">
        <v>0</v>
      </c>
      <c r="U1591" s="430">
        <v>0</v>
      </c>
      <c r="V1591" s="430">
        <v>0</v>
      </c>
      <c r="W1591" s="430">
        <v>0</v>
      </c>
      <c r="X1591" s="430">
        <v>0</v>
      </c>
      <c r="Y1591" s="430">
        <v>0</v>
      </c>
      <c r="Z1591" s="430">
        <v>0</v>
      </c>
      <c r="AA1591" s="430">
        <v>0</v>
      </c>
      <c r="AB1591" s="430">
        <v>0</v>
      </c>
      <c r="AC1591" s="430">
        <v>0</v>
      </c>
      <c r="AD1591" s="430">
        <v>0</v>
      </c>
      <c r="AE1591" s="430">
        <v>0</v>
      </c>
      <c r="AF1591" s="430">
        <v>0</v>
      </c>
      <c r="AG1591" s="430">
        <v>0</v>
      </c>
      <c r="AH1591" s="430">
        <v>0</v>
      </c>
      <c r="AI1591" s="430">
        <v>0</v>
      </c>
      <c r="AJ1591" s="430">
        <v>0</v>
      </c>
      <c r="AK1591" s="430">
        <v>0</v>
      </c>
      <c r="AL1591" s="430">
        <v>0</v>
      </c>
    </row>
    <row r="1592" spans="1:38" x14ac:dyDescent="0.25">
      <c r="A1592" s="430" t="s">
        <v>4278</v>
      </c>
      <c r="B1592" s="430">
        <v>1</v>
      </c>
      <c r="C1592" s="430" t="s">
        <v>4279</v>
      </c>
      <c r="D1592" s="430" t="s">
        <v>4038</v>
      </c>
      <c r="E1592" s="430">
        <v>30</v>
      </c>
      <c r="F1592" s="430">
        <v>2.06390029518E-2</v>
      </c>
      <c r="G1592" s="430">
        <v>2.67278498442E-2</v>
      </c>
      <c r="H1592" s="430">
        <v>2.30645798043E-2</v>
      </c>
      <c r="I1592" s="430">
        <v>2.55041447197E-2</v>
      </c>
      <c r="J1592" s="430">
        <v>2.85420248238E-2</v>
      </c>
      <c r="K1592" s="430">
        <v>2.90416557307E-2</v>
      </c>
      <c r="L1592" s="430">
        <v>3.3045680325500003E-2</v>
      </c>
      <c r="M1592" s="430">
        <v>3.3140458632700001E-2</v>
      </c>
      <c r="N1592" s="430">
        <v>3.3285013077900001E-2</v>
      </c>
      <c r="O1592" s="430">
        <v>3.27118363412E-2</v>
      </c>
      <c r="P1592" s="430">
        <v>3.2466995163099997E-2</v>
      </c>
      <c r="Q1592" s="430">
        <v>3.29810694962E-2</v>
      </c>
      <c r="R1592" s="430">
        <v>3.4108241028600002E-2</v>
      </c>
      <c r="S1592" s="430">
        <v>3.3789403231199999E-2</v>
      </c>
      <c r="T1592" s="430">
        <v>3.4266325803300003E-2</v>
      </c>
      <c r="U1592" s="430">
        <v>3.2742918251000001E-2</v>
      </c>
      <c r="V1592" s="430">
        <v>2.9471438797799999E-2</v>
      </c>
      <c r="W1592" s="430">
        <v>7.2559680656000001E-3</v>
      </c>
      <c r="X1592" s="430">
        <v>8.9645757685000004E-3</v>
      </c>
      <c r="Y1592" s="430">
        <v>6.2022181061000001E-3</v>
      </c>
      <c r="Z1592" s="430">
        <v>8.0689690397000007E-3</v>
      </c>
      <c r="AA1592" s="430">
        <v>1.0110183968500001E-2</v>
      </c>
      <c r="AB1592" s="430">
        <v>8.9449273139999997E-3</v>
      </c>
      <c r="AC1592" s="430">
        <v>7.5245301607999998E-3</v>
      </c>
      <c r="AD1592" s="430">
        <v>7.9956735929999998E-3</v>
      </c>
      <c r="AE1592" s="430">
        <v>6.8714819853E-3</v>
      </c>
      <c r="AF1592" s="430">
        <v>7.6465383189999996E-3</v>
      </c>
      <c r="AG1592" s="430">
        <v>8.1132353498999995E-3</v>
      </c>
      <c r="AH1592" s="430">
        <v>4.9253325028999996E-3</v>
      </c>
      <c r="AI1592" s="430">
        <v>6.8687362520000001E-3</v>
      </c>
      <c r="AJ1592" s="430">
        <v>5.6141541311000003E-3</v>
      </c>
      <c r="AK1592" s="430">
        <v>4.3453466843000003E-3</v>
      </c>
      <c r="AL1592" s="430">
        <v>-0.1052522522523</v>
      </c>
    </row>
    <row r="1593" spans="1:38" x14ac:dyDescent="0.25">
      <c r="A1593" s="430" t="s">
        <v>4278</v>
      </c>
      <c r="B1593" s="430">
        <v>1</v>
      </c>
      <c r="C1593" s="430" t="s">
        <v>4279</v>
      </c>
      <c r="D1593" s="430" t="s">
        <v>4040</v>
      </c>
      <c r="E1593" s="430">
        <v>30</v>
      </c>
      <c r="F1593" s="430">
        <v>0</v>
      </c>
      <c r="G1593" s="430">
        <v>0</v>
      </c>
      <c r="H1593" s="430">
        <v>0</v>
      </c>
      <c r="I1593" s="430">
        <v>0</v>
      </c>
      <c r="J1593" s="430">
        <v>0</v>
      </c>
      <c r="K1593" s="430">
        <v>0</v>
      </c>
      <c r="L1593" s="430">
        <v>0</v>
      </c>
      <c r="M1593" s="430">
        <v>0</v>
      </c>
      <c r="N1593" s="430">
        <v>0</v>
      </c>
      <c r="O1593" s="430">
        <v>0</v>
      </c>
      <c r="P1593" s="430">
        <v>0</v>
      </c>
      <c r="Q1593" s="430">
        <v>0</v>
      </c>
      <c r="R1593" s="430">
        <v>0</v>
      </c>
      <c r="S1593" s="430">
        <v>0</v>
      </c>
      <c r="T1593" s="430">
        <v>0</v>
      </c>
      <c r="U1593" s="430">
        <v>0</v>
      </c>
      <c r="V1593" s="430">
        <v>0</v>
      </c>
      <c r="W1593" s="430">
        <v>0</v>
      </c>
      <c r="X1593" s="430">
        <v>0</v>
      </c>
      <c r="Y1593" s="430">
        <v>0</v>
      </c>
      <c r="Z1593" s="430">
        <v>0</v>
      </c>
      <c r="AA1593" s="430">
        <v>0</v>
      </c>
      <c r="AB1593" s="430">
        <v>0</v>
      </c>
      <c r="AC1593" s="430">
        <v>0</v>
      </c>
      <c r="AD1593" s="430">
        <v>0</v>
      </c>
      <c r="AE1593" s="430">
        <v>0</v>
      </c>
      <c r="AF1593" s="430">
        <v>0</v>
      </c>
      <c r="AG1593" s="430">
        <v>0</v>
      </c>
      <c r="AH1593" s="430">
        <v>0</v>
      </c>
      <c r="AI1593" s="430">
        <v>0</v>
      </c>
      <c r="AJ1593" s="430">
        <v>0</v>
      </c>
      <c r="AK1593" s="430">
        <v>0</v>
      </c>
      <c r="AL1593" s="430">
        <v>0</v>
      </c>
    </row>
    <row r="1594" spans="1:38" x14ac:dyDescent="0.25">
      <c r="A1594" s="430" t="s">
        <v>4278</v>
      </c>
      <c r="B1594" s="430">
        <v>1</v>
      </c>
      <c r="C1594" s="430" t="s">
        <v>4279</v>
      </c>
      <c r="D1594" s="430" t="s">
        <v>4042</v>
      </c>
      <c r="E1594" s="430">
        <v>30</v>
      </c>
      <c r="F1594" s="430">
        <v>0</v>
      </c>
      <c r="G1594" s="430">
        <v>0</v>
      </c>
      <c r="H1594" s="430">
        <v>0</v>
      </c>
      <c r="I1594" s="430">
        <v>0</v>
      </c>
      <c r="J1594" s="430">
        <v>0</v>
      </c>
      <c r="K1594" s="430">
        <v>0</v>
      </c>
      <c r="L1594" s="430">
        <v>0</v>
      </c>
      <c r="M1594" s="430">
        <v>0</v>
      </c>
      <c r="N1594" s="430">
        <v>0</v>
      </c>
      <c r="O1594" s="430">
        <v>0</v>
      </c>
      <c r="P1594" s="430">
        <v>0</v>
      </c>
      <c r="Q1594" s="430">
        <v>0</v>
      </c>
      <c r="R1594" s="430">
        <v>0</v>
      </c>
      <c r="S1594" s="430">
        <v>0</v>
      </c>
      <c r="T1594" s="430">
        <v>0</v>
      </c>
      <c r="U1594" s="430">
        <v>0</v>
      </c>
      <c r="V1594" s="430">
        <v>0</v>
      </c>
      <c r="W1594" s="430">
        <v>0</v>
      </c>
      <c r="X1594" s="430">
        <v>0</v>
      </c>
      <c r="Y1594" s="430">
        <v>0</v>
      </c>
      <c r="Z1594" s="430">
        <v>0</v>
      </c>
      <c r="AA1594" s="430">
        <v>0</v>
      </c>
      <c r="AB1594" s="430">
        <v>0</v>
      </c>
      <c r="AC1594" s="430">
        <v>0</v>
      </c>
      <c r="AD1594" s="430">
        <v>0</v>
      </c>
      <c r="AE1594" s="430">
        <v>0</v>
      </c>
      <c r="AF1594" s="430">
        <v>0</v>
      </c>
      <c r="AG1594" s="430">
        <v>0</v>
      </c>
      <c r="AH1594" s="430">
        <v>0</v>
      </c>
      <c r="AI1594" s="430">
        <v>0</v>
      </c>
      <c r="AJ1594" s="430">
        <v>0</v>
      </c>
      <c r="AK1594" s="430">
        <v>0</v>
      </c>
      <c r="AL1594" s="430">
        <v>0</v>
      </c>
    </row>
    <row r="1595" spans="1:38" x14ac:dyDescent="0.25">
      <c r="A1595" s="430" t="s">
        <v>4278</v>
      </c>
      <c r="B1595" s="430">
        <v>1</v>
      </c>
      <c r="C1595" s="430" t="s">
        <v>4279</v>
      </c>
      <c r="D1595" s="430" t="s">
        <v>4044</v>
      </c>
      <c r="E1595" s="430">
        <v>30</v>
      </c>
      <c r="F1595" s="430">
        <v>0</v>
      </c>
      <c r="G1595" s="430">
        <v>0</v>
      </c>
      <c r="H1595" s="430">
        <v>0</v>
      </c>
      <c r="I1595" s="430">
        <v>0</v>
      </c>
      <c r="J1595" s="430">
        <v>0</v>
      </c>
      <c r="K1595" s="430">
        <v>0</v>
      </c>
      <c r="L1595" s="430">
        <v>0</v>
      </c>
      <c r="M1595" s="430">
        <v>0</v>
      </c>
      <c r="N1595" s="430">
        <v>0</v>
      </c>
      <c r="O1595" s="430">
        <v>0</v>
      </c>
      <c r="P1595" s="430">
        <v>0</v>
      </c>
      <c r="Q1595" s="430">
        <v>0</v>
      </c>
      <c r="R1595" s="430">
        <v>0</v>
      </c>
      <c r="S1595" s="430">
        <v>0</v>
      </c>
      <c r="T1595" s="430">
        <v>0</v>
      </c>
      <c r="U1595" s="430">
        <v>0</v>
      </c>
      <c r="V1595" s="430">
        <v>0</v>
      </c>
      <c r="W1595" s="430">
        <v>0</v>
      </c>
      <c r="X1595" s="430">
        <v>0</v>
      </c>
      <c r="Y1595" s="430">
        <v>0</v>
      </c>
      <c r="Z1595" s="430">
        <v>0</v>
      </c>
      <c r="AA1595" s="430">
        <v>0</v>
      </c>
      <c r="AB1595" s="430">
        <v>0</v>
      </c>
      <c r="AC1595" s="430">
        <v>0</v>
      </c>
      <c r="AD1595" s="430">
        <v>0</v>
      </c>
      <c r="AE1595" s="430">
        <v>0</v>
      </c>
      <c r="AF1595" s="430">
        <v>0</v>
      </c>
      <c r="AG1595" s="430">
        <v>0</v>
      </c>
      <c r="AH1595" s="430">
        <v>0</v>
      </c>
      <c r="AI1595" s="430">
        <v>0</v>
      </c>
      <c r="AJ1595" s="430">
        <v>0</v>
      </c>
      <c r="AK1595" s="430">
        <v>0</v>
      </c>
      <c r="AL1595" s="430">
        <v>0</v>
      </c>
    </row>
    <row r="1596" spans="1:38" x14ac:dyDescent="0.25">
      <c r="A1596" s="430" t="s">
        <v>4278</v>
      </c>
      <c r="B1596" s="430">
        <v>1</v>
      </c>
      <c r="C1596" s="430" t="s">
        <v>4279</v>
      </c>
      <c r="D1596" s="430" t="s">
        <v>4046</v>
      </c>
      <c r="E1596" s="430">
        <v>30</v>
      </c>
      <c r="F1596" s="430">
        <v>1.9433726015E-3</v>
      </c>
      <c r="G1596" s="430">
        <v>1.6921883877E-3</v>
      </c>
      <c r="H1596" s="430">
        <v>2.1137665711000002E-3</v>
      </c>
      <c r="I1596" s="430">
        <v>4.7960026789999998E-4</v>
      </c>
      <c r="J1596" s="430">
        <v>6.1547476950000004E-4</v>
      </c>
      <c r="K1596" s="430">
        <v>4.0248230749999998E-4</v>
      </c>
      <c r="L1596" s="430">
        <v>5.214643035E-4</v>
      </c>
      <c r="M1596" s="430">
        <v>2.94517163E-4</v>
      </c>
      <c r="N1596" s="430">
        <v>2.7321791679999998E-4</v>
      </c>
      <c r="O1596" s="430">
        <v>2.8790705209999999E-4</v>
      </c>
      <c r="P1596" s="430">
        <v>3.202231498E-4</v>
      </c>
      <c r="Q1596" s="430">
        <v>2.6913066489999999E-4</v>
      </c>
      <c r="R1596" s="430">
        <v>1.8215702919999999E-4</v>
      </c>
      <c r="S1596" s="430">
        <v>3.917893514E-4</v>
      </c>
      <c r="T1596" s="430">
        <v>4.2456375019999998E-4</v>
      </c>
      <c r="U1596" s="430">
        <v>4.3892458329999998E-4</v>
      </c>
      <c r="V1596" s="430">
        <v>2.8944941130000003E-4</v>
      </c>
      <c r="W1596" s="430">
        <v>1.7341038349999999E-4</v>
      </c>
      <c r="X1596" s="430">
        <v>1.814468095E-4</v>
      </c>
      <c r="Y1596" s="430">
        <v>3.3230937030000001E-4</v>
      </c>
      <c r="Z1596" s="430">
        <v>3.3673153449999998E-4</v>
      </c>
      <c r="AA1596" s="430">
        <v>3.4132996829999999E-4</v>
      </c>
      <c r="AB1596" s="430">
        <v>3.0963742439999998E-4</v>
      </c>
      <c r="AC1596" s="430">
        <v>3.038469673E-4</v>
      </c>
      <c r="AD1596" s="430">
        <v>2.6647046249999998E-4</v>
      </c>
      <c r="AE1596" s="430">
        <v>1.015063317E-4</v>
      </c>
      <c r="AF1596" s="430">
        <v>1.7178796849999999E-4</v>
      </c>
      <c r="AG1596" s="430">
        <v>1.794608384E-4</v>
      </c>
      <c r="AH1596" s="430">
        <v>1.9015232549999999E-4</v>
      </c>
      <c r="AI1596" s="430">
        <v>1.3901283540000001E-4</v>
      </c>
      <c r="AJ1596" s="430">
        <v>1.167786257E-4</v>
      </c>
      <c r="AK1596" s="430">
        <v>3.23160977E-5</v>
      </c>
      <c r="AL1596" s="430">
        <v>-2.6136363636364002</v>
      </c>
    </row>
    <row r="1597" spans="1:38" x14ac:dyDescent="0.25">
      <c r="A1597" s="430" t="s">
        <v>4278</v>
      </c>
      <c r="B1597" s="430">
        <v>1</v>
      </c>
      <c r="C1597" s="430" t="s">
        <v>4279</v>
      </c>
      <c r="D1597" s="430" t="s">
        <v>4227</v>
      </c>
      <c r="E1597" s="430">
        <v>30</v>
      </c>
      <c r="F1597" s="430">
        <v>0</v>
      </c>
      <c r="G1597" s="430">
        <v>0</v>
      </c>
      <c r="H1597" s="430">
        <v>0</v>
      </c>
      <c r="I1597" s="430">
        <v>0</v>
      </c>
      <c r="J1597" s="430">
        <v>0</v>
      </c>
      <c r="K1597" s="430">
        <v>0</v>
      </c>
      <c r="L1597" s="430">
        <v>0</v>
      </c>
      <c r="M1597" s="430">
        <v>0</v>
      </c>
      <c r="N1597" s="430">
        <v>0</v>
      </c>
      <c r="O1597" s="430">
        <v>0</v>
      </c>
      <c r="P1597" s="430">
        <v>0</v>
      </c>
      <c r="Q1597" s="430">
        <v>0</v>
      </c>
      <c r="R1597" s="430">
        <v>0</v>
      </c>
      <c r="S1597" s="430">
        <v>0</v>
      </c>
      <c r="T1597" s="430">
        <v>0</v>
      </c>
      <c r="U1597" s="430">
        <v>0</v>
      </c>
      <c r="V1597" s="430">
        <v>0</v>
      </c>
      <c r="W1597" s="430">
        <v>0</v>
      </c>
      <c r="X1597" s="430">
        <v>0</v>
      </c>
      <c r="Y1597" s="430">
        <v>0</v>
      </c>
      <c r="Z1597" s="430">
        <v>0</v>
      </c>
      <c r="AA1597" s="430">
        <v>0</v>
      </c>
      <c r="AB1597" s="430">
        <v>0</v>
      </c>
      <c r="AC1597" s="430">
        <v>0</v>
      </c>
      <c r="AD1597" s="430">
        <v>0</v>
      </c>
      <c r="AE1597" s="430">
        <v>0</v>
      </c>
      <c r="AF1597" s="430">
        <v>0</v>
      </c>
      <c r="AG1597" s="430">
        <v>0</v>
      </c>
      <c r="AH1597" s="430">
        <v>0</v>
      </c>
      <c r="AI1597" s="430">
        <v>0</v>
      </c>
      <c r="AJ1597" s="430">
        <v>0</v>
      </c>
      <c r="AK1597" s="430">
        <v>0</v>
      </c>
      <c r="AL1597" s="430">
        <v>0</v>
      </c>
    </row>
    <row r="1598" spans="1:38" x14ac:dyDescent="0.25">
      <c r="A1598" s="430" t="s">
        <v>4278</v>
      </c>
      <c r="B1598" s="430">
        <v>1</v>
      </c>
      <c r="C1598" s="430" t="s">
        <v>4279</v>
      </c>
      <c r="D1598" s="430" t="s">
        <v>4048</v>
      </c>
      <c r="E1598" s="430">
        <v>30</v>
      </c>
      <c r="F1598" s="430">
        <v>0</v>
      </c>
      <c r="G1598" s="430">
        <v>0</v>
      </c>
      <c r="H1598" s="430">
        <v>0</v>
      </c>
      <c r="I1598" s="430">
        <v>0</v>
      </c>
      <c r="J1598" s="430">
        <v>0</v>
      </c>
      <c r="K1598" s="430">
        <v>0</v>
      </c>
      <c r="L1598" s="430">
        <v>0</v>
      </c>
      <c r="M1598" s="430">
        <v>0</v>
      </c>
      <c r="N1598" s="430">
        <v>0</v>
      </c>
      <c r="O1598" s="430">
        <v>1.32202218E-5</v>
      </c>
      <c r="P1598" s="430">
        <v>5.8903432590000002E-4</v>
      </c>
      <c r="Q1598" s="430">
        <v>4.4348482530000001E-4</v>
      </c>
      <c r="R1598" s="430">
        <v>1.6931152722E-3</v>
      </c>
      <c r="S1598" s="430">
        <v>2.7141005144000001E-3</v>
      </c>
      <c r="T1598" s="430">
        <v>2.6340285689000001E-3</v>
      </c>
      <c r="U1598" s="430">
        <v>2.6112515956999999E-3</v>
      </c>
      <c r="V1598" s="430">
        <v>2.7890665163999998E-3</v>
      </c>
      <c r="W1598" s="430">
        <v>2.6038445992000001E-3</v>
      </c>
      <c r="X1598" s="430">
        <v>2.0869677127E-3</v>
      </c>
      <c r="Y1598" s="430">
        <v>2.5265217253999999E-3</v>
      </c>
      <c r="Z1598" s="430">
        <v>2.940401333E-3</v>
      </c>
      <c r="AA1598" s="430">
        <v>2.0173647139000001E-3</v>
      </c>
      <c r="AB1598" s="430">
        <v>2.1687171573999998E-3</v>
      </c>
      <c r="AC1598" s="430">
        <v>2.6257336142000002E-3</v>
      </c>
      <c r="AD1598" s="430">
        <v>2.7447383784000002E-3</v>
      </c>
      <c r="AE1598" s="430">
        <v>2.3086855210000001E-3</v>
      </c>
      <c r="AF1598" s="430">
        <v>2.1076999582E-3</v>
      </c>
      <c r="AG1598" s="430">
        <v>1.9122815777000001E-3</v>
      </c>
      <c r="AH1598" s="430">
        <v>2.1591104629000001E-3</v>
      </c>
      <c r="AI1598" s="430">
        <v>1.9810730018000001E-3</v>
      </c>
      <c r="AJ1598" s="430">
        <v>1.9000396524E-3</v>
      </c>
      <c r="AK1598" s="430">
        <v>2.3509961064000001E-3</v>
      </c>
      <c r="AL1598" s="430">
        <v>0.1918150577944</v>
      </c>
    </row>
    <row r="1599" spans="1:38" x14ac:dyDescent="0.25">
      <c r="A1599" s="430" t="s">
        <v>4278</v>
      </c>
      <c r="B1599" s="430">
        <v>1</v>
      </c>
      <c r="C1599" s="430" t="s">
        <v>4279</v>
      </c>
      <c r="D1599" s="430" t="s">
        <v>4050</v>
      </c>
      <c r="E1599" s="430">
        <v>30</v>
      </c>
      <c r="F1599" s="430">
        <v>2.7627325691200001E-2</v>
      </c>
      <c r="G1599" s="430">
        <v>2.8076078774899999E-2</v>
      </c>
      <c r="H1599" s="430">
        <v>2.8554944586000001E-2</v>
      </c>
      <c r="I1599" s="430">
        <v>2.6470623054400001E-2</v>
      </c>
      <c r="J1599" s="430">
        <v>3.06093870811E-2</v>
      </c>
      <c r="K1599" s="430">
        <v>2.90661932636E-2</v>
      </c>
      <c r="L1599" s="430">
        <v>2.9169050595199999E-2</v>
      </c>
      <c r="M1599" s="430">
        <v>3.0189311195700001E-2</v>
      </c>
      <c r="N1599" s="430">
        <v>3.1464127834200002E-2</v>
      </c>
      <c r="O1599" s="430">
        <v>3.0187641975700001E-2</v>
      </c>
      <c r="P1599" s="430">
        <v>2.8167885870599998E-2</v>
      </c>
      <c r="Q1599" s="430">
        <v>2.8748708969899998E-2</v>
      </c>
      <c r="R1599" s="430">
        <v>2.7458258885E-2</v>
      </c>
      <c r="S1599" s="430">
        <v>2.7461537232899999E-2</v>
      </c>
      <c r="T1599" s="430">
        <v>3.0805983129699999E-2</v>
      </c>
      <c r="U1599" s="430">
        <v>3.1116884086799999E-2</v>
      </c>
      <c r="V1599" s="430">
        <v>3.36412226395E-2</v>
      </c>
      <c r="W1599" s="430">
        <v>3.22978154175E-2</v>
      </c>
      <c r="X1599" s="430">
        <v>3.4426599125599998E-2</v>
      </c>
      <c r="Y1599" s="430">
        <v>3.6068792841000001E-2</v>
      </c>
      <c r="Z1599" s="430">
        <v>7.2853578404699998E-2</v>
      </c>
      <c r="AA1599" s="430">
        <v>7.7658515416200002E-2</v>
      </c>
      <c r="AB1599" s="430">
        <v>7.8969172443100005E-2</v>
      </c>
      <c r="AC1599" s="430">
        <v>0.1101524889122</v>
      </c>
      <c r="AD1599" s="430">
        <v>0.104745289007</v>
      </c>
      <c r="AE1599" s="430">
        <v>8.92555652757E-2</v>
      </c>
      <c r="AF1599" s="430">
        <v>7.4869617891499998E-2</v>
      </c>
      <c r="AG1599" s="430">
        <v>7.9501052445200004E-2</v>
      </c>
      <c r="AH1599" s="430">
        <v>9.7317929112099993E-2</v>
      </c>
      <c r="AI1599" s="430">
        <v>8.92868395131E-2</v>
      </c>
      <c r="AJ1599" s="430">
        <v>7.4299081927499996E-2</v>
      </c>
      <c r="AK1599" s="430">
        <v>8.7039503132299995E-2</v>
      </c>
      <c r="AL1599" s="430">
        <v>0.2126794089099</v>
      </c>
    </row>
    <row r="1600" spans="1:38" x14ac:dyDescent="0.25">
      <c r="A1600" s="430" t="s">
        <v>4278</v>
      </c>
      <c r="B1600" s="430">
        <v>1</v>
      </c>
      <c r="C1600" s="430" t="s">
        <v>4279</v>
      </c>
      <c r="D1600" s="430" t="s">
        <v>4052</v>
      </c>
      <c r="E1600" s="430">
        <v>30</v>
      </c>
      <c r="F1600" s="430">
        <v>0</v>
      </c>
      <c r="G1600" s="430">
        <v>0</v>
      </c>
      <c r="H1600" s="430">
        <v>0</v>
      </c>
      <c r="I1600" s="430">
        <v>0</v>
      </c>
      <c r="J1600" s="430">
        <v>0</v>
      </c>
      <c r="K1600" s="430">
        <v>0</v>
      </c>
      <c r="L1600" s="430">
        <v>0</v>
      </c>
      <c r="M1600" s="430">
        <v>0</v>
      </c>
      <c r="N1600" s="430">
        <v>0</v>
      </c>
      <c r="O1600" s="430">
        <v>0</v>
      </c>
      <c r="P1600" s="430">
        <v>0</v>
      </c>
      <c r="Q1600" s="430">
        <v>0</v>
      </c>
      <c r="R1600" s="430">
        <v>0</v>
      </c>
      <c r="S1600" s="430">
        <v>0</v>
      </c>
      <c r="T1600" s="430">
        <v>0</v>
      </c>
      <c r="U1600" s="430">
        <v>0</v>
      </c>
      <c r="V1600" s="430">
        <v>0</v>
      </c>
      <c r="W1600" s="430">
        <v>0</v>
      </c>
      <c r="X1600" s="430">
        <v>0</v>
      </c>
      <c r="Y1600" s="430">
        <v>0</v>
      </c>
      <c r="Z1600" s="430">
        <v>0</v>
      </c>
      <c r="AA1600" s="430">
        <v>0</v>
      </c>
      <c r="AB1600" s="430">
        <v>0</v>
      </c>
      <c r="AC1600" s="430">
        <v>0</v>
      </c>
      <c r="AD1600" s="430">
        <v>0</v>
      </c>
      <c r="AE1600" s="430">
        <v>0</v>
      </c>
      <c r="AF1600" s="430">
        <v>0</v>
      </c>
      <c r="AG1600" s="430">
        <v>0</v>
      </c>
      <c r="AH1600" s="430">
        <v>0</v>
      </c>
      <c r="AI1600" s="430">
        <v>0</v>
      </c>
      <c r="AJ1600" s="430">
        <v>0</v>
      </c>
      <c r="AK1600" s="430">
        <v>0</v>
      </c>
      <c r="AL1600" s="430">
        <v>0</v>
      </c>
    </row>
    <row r="1601" spans="1:38" x14ac:dyDescent="0.25">
      <c r="A1601" s="430" t="s">
        <v>4278</v>
      </c>
      <c r="B1601" s="430">
        <v>1</v>
      </c>
      <c r="C1601" s="430" t="s">
        <v>4279</v>
      </c>
      <c r="D1601" s="430" t="s">
        <v>4054</v>
      </c>
      <c r="E1601" s="430">
        <v>30</v>
      </c>
      <c r="F1601" s="430">
        <v>2.14556854907E-2</v>
      </c>
      <c r="G1601" s="430">
        <v>2.1688508285300001E-2</v>
      </c>
      <c r="H1601" s="430">
        <v>2.33145955642E-2</v>
      </c>
      <c r="I1601" s="430">
        <v>2.34827861635E-2</v>
      </c>
      <c r="J1601" s="430">
        <v>2.37126711311E-2</v>
      </c>
      <c r="K1601" s="430">
        <v>2.2115962122899999E-2</v>
      </c>
      <c r="L1601" s="430">
        <v>2.1931613474700001E-2</v>
      </c>
      <c r="M1601" s="430">
        <v>2.1725231123599999E-2</v>
      </c>
      <c r="N1601" s="430">
        <v>2.1969070769799998E-2</v>
      </c>
      <c r="O1601" s="430">
        <v>2.2867311394000001E-2</v>
      </c>
      <c r="P1601" s="430">
        <v>2.2966463057300001E-2</v>
      </c>
      <c r="Q1601" s="430">
        <v>2.2382876197199999E-2</v>
      </c>
      <c r="R1601" s="430">
        <v>2.2620456802800001E-2</v>
      </c>
      <c r="S1601" s="430">
        <v>2.2603227916000002E-2</v>
      </c>
      <c r="T1601" s="430">
        <v>2.1991744184599999E-2</v>
      </c>
      <c r="U1601" s="430">
        <v>2.20015770917E-2</v>
      </c>
      <c r="V1601" s="430">
        <v>2.23356058253E-2</v>
      </c>
      <c r="W1601" s="430">
        <v>2.1744522365000001E-2</v>
      </c>
      <c r="X1601" s="430">
        <v>2.17598218339E-2</v>
      </c>
      <c r="Y1601" s="430">
        <v>2.19935223044E-2</v>
      </c>
      <c r="Z1601" s="430">
        <v>2.1261747774999999E-2</v>
      </c>
      <c r="AA1601" s="430">
        <v>2.0734756684299999E-2</v>
      </c>
      <c r="AB1601" s="430">
        <v>2.0218614988999999E-2</v>
      </c>
      <c r="AC1601" s="430">
        <v>2.02996946092E-2</v>
      </c>
      <c r="AD1601" s="430">
        <v>2.1414697662E-2</v>
      </c>
      <c r="AE1601" s="430">
        <v>2.1153695964600001E-2</v>
      </c>
      <c r="AF1601" s="430">
        <v>2.06535551443E-2</v>
      </c>
      <c r="AG1601" s="430">
        <v>2.1143177809200001E-2</v>
      </c>
      <c r="AH1601" s="430">
        <v>2.1771817716200001E-2</v>
      </c>
      <c r="AI1601" s="430">
        <v>1.9828026474400001E-2</v>
      </c>
      <c r="AJ1601" s="430">
        <v>1.9417567966399998E-2</v>
      </c>
      <c r="AK1601" s="430">
        <v>1.9472652223799999E-2</v>
      </c>
      <c r="AL1601" s="430">
        <v>2.8288009655999999E-3</v>
      </c>
    </row>
    <row r="1602" spans="1:38" x14ac:dyDescent="0.25">
      <c r="A1602" s="430" t="s">
        <v>4278</v>
      </c>
      <c r="B1602" s="430">
        <v>1</v>
      </c>
      <c r="C1602" s="430" t="s">
        <v>4279</v>
      </c>
      <c r="D1602" s="430" t="s">
        <v>517</v>
      </c>
      <c r="E1602" s="430">
        <v>30</v>
      </c>
      <c r="F1602" s="430">
        <v>0</v>
      </c>
      <c r="G1602" s="430">
        <v>0</v>
      </c>
      <c r="H1602" s="430">
        <v>0</v>
      </c>
      <c r="I1602" s="430">
        <v>0</v>
      </c>
      <c r="J1602" s="430">
        <v>0</v>
      </c>
      <c r="K1602" s="430">
        <v>0</v>
      </c>
      <c r="L1602" s="430">
        <v>0</v>
      </c>
      <c r="M1602" s="430">
        <v>0</v>
      </c>
      <c r="N1602" s="430">
        <v>0</v>
      </c>
      <c r="O1602" s="430">
        <v>0</v>
      </c>
      <c r="P1602" s="430">
        <v>0</v>
      </c>
      <c r="Q1602" s="430">
        <v>0</v>
      </c>
      <c r="R1602" s="430">
        <v>0</v>
      </c>
      <c r="S1602" s="430">
        <v>0</v>
      </c>
      <c r="T1602" s="430">
        <v>0</v>
      </c>
      <c r="U1602" s="430">
        <v>0</v>
      </c>
      <c r="V1602" s="430">
        <v>0</v>
      </c>
      <c r="W1602" s="430">
        <v>0</v>
      </c>
      <c r="X1602" s="430">
        <v>0</v>
      </c>
      <c r="Y1602" s="430">
        <v>0</v>
      </c>
      <c r="Z1602" s="430">
        <v>0</v>
      </c>
      <c r="AA1602" s="430">
        <v>0</v>
      </c>
      <c r="AB1602" s="430">
        <v>0</v>
      </c>
      <c r="AC1602" s="430">
        <v>0</v>
      </c>
      <c r="AD1602" s="430">
        <v>0</v>
      </c>
      <c r="AE1602" s="430">
        <v>0</v>
      </c>
      <c r="AF1602" s="430">
        <v>0</v>
      </c>
      <c r="AG1602" s="430">
        <v>0</v>
      </c>
      <c r="AH1602" s="430">
        <v>0</v>
      </c>
      <c r="AI1602" s="430">
        <v>0</v>
      </c>
      <c r="AJ1602" s="430">
        <v>0</v>
      </c>
      <c r="AK1602" s="430">
        <v>0</v>
      </c>
      <c r="AL1602" s="430">
        <v>0</v>
      </c>
    </row>
    <row r="1603" spans="1:38" x14ac:dyDescent="0.25">
      <c r="A1603" s="430" t="s">
        <v>4278</v>
      </c>
      <c r="B1603" s="430">
        <v>1</v>
      </c>
      <c r="C1603" s="430" t="s">
        <v>4279</v>
      </c>
      <c r="D1603" s="430" t="s">
        <v>4057</v>
      </c>
      <c r="E1603" s="430">
        <v>30</v>
      </c>
      <c r="F1603" s="430">
        <v>0</v>
      </c>
      <c r="G1603" s="430">
        <v>0</v>
      </c>
      <c r="H1603" s="430">
        <v>0</v>
      </c>
      <c r="I1603" s="430">
        <v>0</v>
      </c>
      <c r="J1603" s="430">
        <v>0</v>
      </c>
      <c r="K1603" s="430">
        <v>0</v>
      </c>
      <c r="L1603" s="430">
        <v>0</v>
      </c>
      <c r="M1603" s="430">
        <v>0</v>
      </c>
      <c r="N1603" s="430">
        <v>0</v>
      </c>
      <c r="O1603" s="430">
        <v>0</v>
      </c>
      <c r="P1603" s="430">
        <v>0</v>
      </c>
      <c r="Q1603" s="430">
        <v>0</v>
      </c>
      <c r="R1603" s="430">
        <v>0</v>
      </c>
      <c r="S1603" s="430">
        <v>0</v>
      </c>
      <c r="T1603" s="430">
        <v>0</v>
      </c>
      <c r="U1603" s="430">
        <v>0</v>
      </c>
      <c r="V1603" s="430">
        <v>0</v>
      </c>
      <c r="W1603" s="430">
        <v>0</v>
      </c>
      <c r="X1603" s="430">
        <v>0</v>
      </c>
      <c r="Y1603" s="430">
        <v>0</v>
      </c>
      <c r="Z1603" s="430">
        <v>0</v>
      </c>
      <c r="AA1603" s="430">
        <v>0</v>
      </c>
      <c r="AB1603" s="430">
        <v>0</v>
      </c>
      <c r="AC1603" s="430">
        <v>0</v>
      </c>
      <c r="AD1603" s="430">
        <v>0</v>
      </c>
      <c r="AE1603" s="430">
        <v>0</v>
      </c>
      <c r="AF1603" s="430">
        <v>0</v>
      </c>
      <c r="AG1603" s="430">
        <v>0</v>
      </c>
      <c r="AH1603" s="430">
        <v>0</v>
      </c>
      <c r="AI1603" s="430">
        <v>0</v>
      </c>
      <c r="AJ1603" s="430">
        <v>0</v>
      </c>
      <c r="AK1603" s="430">
        <v>0</v>
      </c>
      <c r="AL1603" s="430">
        <v>0</v>
      </c>
    </row>
    <row r="1604" spans="1:38" x14ac:dyDescent="0.25">
      <c r="A1604" s="430" t="s">
        <v>4278</v>
      </c>
      <c r="B1604" s="430">
        <v>1</v>
      </c>
      <c r="C1604" s="430" t="s">
        <v>4279</v>
      </c>
      <c r="D1604" s="430" t="s">
        <v>4059</v>
      </c>
      <c r="E1604" s="430">
        <v>30</v>
      </c>
      <c r="F1604" s="430">
        <v>0</v>
      </c>
      <c r="G1604" s="430">
        <v>0</v>
      </c>
      <c r="H1604" s="430">
        <v>0</v>
      </c>
      <c r="I1604" s="430">
        <v>0</v>
      </c>
      <c r="J1604" s="430">
        <v>0</v>
      </c>
      <c r="K1604" s="430">
        <v>0</v>
      </c>
      <c r="L1604" s="430">
        <v>0</v>
      </c>
      <c r="M1604" s="430">
        <v>0</v>
      </c>
      <c r="N1604" s="430">
        <v>0</v>
      </c>
      <c r="O1604" s="430">
        <v>0</v>
      </c>
      <c r="P1604" s="430">
        <v>0</v>
      </c>
      <c r="Q1604" s="430">
        <v>0</v>
      </c>
      <c r="R1604" s="430">
        <v>0</v>
      </c>
      <c r="S1604" s="430">
        <v>0</v>
      </c>
      <c r="T1604" s="430">
        <v>0</v>
      </c>
      <c r="U1604" s="430">
        <v>0</v>
      </c>
      <c r="V1604" s="430">
        <v>0</v>
      </c>
      <c r="W1604" s="430">
        <v>0</v>
      </c>
      <c r="X1604" s="430">
        <v>0</v>
      </c>
      <c r="Y1604" s="430">
        <v>0</v>
      </c>
      <c r="Z1604" s="430">
        <v>0</v>
      </c>
      <c r="AA1604" s="430">
        <v>0</v>
      </c>
      <c r="AB1604" s="430">
        <v>0</v>
      </c>
      <c r="AC1604" s="430">
        <v>0</v>
      </c>
      <c r="AD1604" s="430">
        <v>0</v>
      </c>
      <c r="AE1604" s="430">
        <v>0</v>
      </c>
      <c r="AF1604" s="430">
        <v>0</v>
      </c>
      <c r="AG1604" s="430">
        <v>0</v>
      </c>
      <c r="AH1604" s="430">
        <v>0</v>
      </c>
      <c r="AI1604" s="430">
        <v>0</v>
      </c>
      <c r="AJ1604" s="430">
        <v>0</v>
      </c>
      <c r="AK1604" s="430">
        <v>0</v>
      </c>
      <c r="AL1604" s="430">
        <v>0</v>
      </c>
    </row>
    <row r="1605" spans="1:38" x14ac:dyDescent="0.25">
      <c r="A1605" s="430" t="s">
        <v>4278</v>
      </c>
      <c r="B1605" s="430">
        <v>1</v>
      </c>
      <c r="C1605" s="430" t="s">
        <v>4279</v>
      </c>
      <c r="D1605" s="430" t="s">
        <v>4061</v>
      </c>
      <c r="E1605" s="430">
        <v>30</v>
      </c>
      <c r="F1605" s="430">
        <v>1.8534817703000001E-2</v>
      </c>
      <c r="G1605" s="430">
        <v>1.6031154742600001E-2</v>
      </c>
      <c r="H1605" s="430">
        <v>1.8877775628199998E-2</v>
      </c>
      <c r="I1605" s="430">
        <v>2.7314547262299999E-2</v>
      </c>
      <c r="J1605" s="430">
        <v>2.9253145894899999E-2</v>
      </c>
      <c r="K1605" s="430">
        <v>2.5525911347499999E-2</v>
      </c>
      <c r="L1605" s="430">
        <v>1.7676170975399998E-2</v>
      </c>
      <c r="M1605" s="430">
        <v>1.98486940877E-2</v>
      </c>
      <c r="N1605" s="430">
        <v>2.2853390099799999E-2</v>
      </c>
      <c r="O1605" s="430">
        <v>2.2380633633699999E-2</v>
      </c>
      <c r="P1605" s="430">
        <v>2.0104752423699999E-2</v>
      </c>
      <c r="Q1605" s="430">
        <v>2.7951166107300002E-2</v>
      </c>
      <c r="R1605" s="430">
        <v>3.721817912E-2</v>
      </c>
      <c r="S1605" s="430">
        <v>7.3064833609299995E-2</v>
      </c>
      <c r="T1605" s="430">
        <v>9.0054919375500003E-2</v>
      </c>
      <c r="U1605" s="430">
        <v>9.2995821875099999E-2</v>
      </c>
      <c r="V1605" s="430">
        <v>8.2766718940299994E-2</v>
      </c>
      <c r="W1605" s="430">
        <v>8.0826404783699998E-2</v>
      </c>
      <c r="X1605" s="430">
        <v>8.30536746706E-2</v>
      </c>
      <c r="Y1605" s="430">
        <v>7.7685840579599999E-2</v>
      </c>
      <c r="Z1605" s="430">
        <v>6.0365641836099999E-2</v>
      </c>
      <c r="AA1605" s="430">
        <v>5.2402150803299997E-2</v>
      </c>
      <c r="AB1605" s="430">
        <v>6.1698789231299997E-2</v>
      </c>
      <c r="AC1605" s="430">
        <v>7.0721871591999996E-2</v>
      </c>
      <c r="AD1605" s="430">
        <v>9.6329716332300003E-2</v>
      </c>
      <c r="AE1605" s="430">
        <v>7.3853507005100003E-2</v>
      </c>
      <c r="AF1605" s="430">
        <v>4.9268351313200003E-2</v>
      </c>
      <c r="AG1605" s="430">
        <v>5.8721577492799999E-2</v>
      </c>
      <c r="AH1605" s="430">
        <v>2.47690177958E-2</v>
      </c>
      <c r="AI1605" s="430">
        <v>4.5089680511399999E-2</v>
      </c>
      <c r="AJ1605" s="430">
        <v>1.8883417591500001E-2</v>
      </c>
      <c r="AK1605" s="430">
        <v>2.1131856825899999E-2</v>
      </c>
      <c r="AL1605" s="430">
        <v>3.70944604808E-2</v>
      </c>
    </row>
    <row r="1606" spans="1:38" x14ac:dyDescent="0.25">
      <c r="A1606" s="430" t="s">
        <v>4278</v>
      </c>
      <c r="B1606" s="430">
        <v>1</v>
      </c>
      <c r="C1606" s="430" t="s">
        <v>4279</v>
      </c>
      <c r="D1606" s="430" t="s">
        <v>4063</v>
      </c>
      <c r="E1606" s="430">
        <v>30</v>
      </c>
      <c r="F1606" s="430">
        <v>0</v>
      </c>
      <c r="G1606" s="430">
        <v>0</v>
      </c>
      <c r="H1606" s="430">
        <v>0</v>
      </c>
      <c r="I1606" s="430">
        <v>0</v>
      </c>
      <c r="J1606" s="430">
        <v>0</v>
      </c>
      <c r="K1606" s="430">
        <v>0</v>
      </c>
      <c r="L1606" s="430">
        <v>0</v>
      </c>
      <c r="M1606" s="430">
        <v>0</v>
      </c>
      <c r="N1606" s="430">
        <v>0</v>
      </c>
      <c r="O1606" s="430">
        <v>0</v>
      </c>
      <c r="P1606" s="430">
        <v>0</v>
      </c>
      <c r="Q1606" s="430">
        <v>0</v>
      </c>
      <c r="R1606" s="430">
        <v>0</v>
      </c>
      <c r="S1606" s="430">
        <v>0</v>
      </c>
      <c r="T1606" s="430">
        <v>0</v>
      </c>
      <c r="U1606" s="430">
        <v>0</v>
      </c>
      <c r="V1606" s="430">
        <v>0</v>
      </c>
      <c r="W1606" s="430">
        <v>0</v>
      </c>
      <c r="X1606" s="430">
        <v>0</v>
      </c>
      <c r="Y1606" s="430">
        <v>0</v>
      </c>
      <c r="Z1606" s="430">
        <v>0</v>
      </c>
      <c r="AA1606" s="430">
        <v>0</v>
      </c>
      <c r="AB1606" s="430">
        <v>0</v>
      </c>
      <c r="AC1606" s="430">
        <v>0</v>
      </c>
      <c r="AD1606" s="430">
        <v>0</v>
      </c>
      <c r="AE1606" s="430">
        <v>0</v>
      </c>
      <c r="AF1606" s="430">
        <v>0</v>
      </c>
      <c r="AG1606" s="430">
        <v>0</v>
      </c>
      <c r="AH1606" s="430">
        <v>0</v>
      </c>
      <c r="AI1606" s="430">
        <v>0</v>
      </c>
      <c r="AJ1606" s="430">
        <v>0</v>
      </c>
      <c r="AK1606" s="430">
        <v>0</v>
      </c>
      <c r="AL1606" s="430">
        <v>0</v>
      </c>
    </row>
    <row r="1607" spans="1:38" x14ac:dyDescent="0.25">
      <c r="A1607" s="430" t="s">
        <v>4278</v>
      </c>
      <c r="B1607" s="430">
        <v>1</v>
      </c>
      <c r="C1607" s="430" t="s">
        <v>4279</v>
      </c>
      <c r="D1607" s="430" t="s">
        <v>4065</v>
      </c>
      <c r="E1607" s="430">
        <v>30</v>
      </c>
      <c r="F1607" s="430">
        <v>0</v>
      </c>
      <c r="G1607" s="430">
        <v>0</v>
      </c>
      <c r="H1607" s="430">
        <v>0</v>
      </c>
      <c r="I1607" s="430">
        <v>0</v>
      </c>
      <c r="J1607" s="430">
        <v>0</v>
      </c>
      <c r="K1607" s="430">
        <v>0</v>
      </c>
      <c r="L1607" s="430">
        <v>0</v>
      </c>
      <c r="M1607" s="430">
        <v>0</v>
      </c>
      <c r="N1607" s="430">
        <v>0</v>
      </c>
      <c r="O1607" s="430">
        <v>0</v>
      </c>
      <c r="P1607" s="430">
        <v>0</v>
      </c>
      <c r="Q1607" s="430">
        <v>0</v>
      </c>
      <c r="R1607" s="430">
        <v>0</v>
      </c>
      <c r="S1607" s="430">
        <v>0</v>
      </c>
      <c r="T1607" s="430">
        <v>0</v>
      </c>
      <c r="U1607" s="430">
        <v>0</v>
      </c>
      <c r="V1607" s="430">
        <v>0</v>
      </c>
      <c r="W1607" s="430">
        <v>0</v>
      </c>
      <c r="X1607" s="430">
        <v>0</v>
      </c>
      <c r="Y1607" s="430">
        <v>0</v>
      </c>
      <c r="Z1607" s="430">
        <v>0</v>
      </c>
      <c r="AA1607" s="430">
        <v>0</v>
      </c>
      <c r="AB1607" s="430">
        <v>0</v>
      </c>
      <c r="AC1607" s="430">
        <v>0</v>
      </c>
      <c r="AD1607" s="430">
        <v>0</v>
      </c>
      <c r="AE1607" s="430">
        <v>0</v>
      </c>
      <c r="AF1607" s="430">
        <v>0</v>
      </c>
      <c r="AG1607" s="430">
        <v>0</v>
      </c>
      <c r="AH1607" s="430">
        <v>0</v>
      </c>
      <c r="AI1607" s="430">
        <v>0</v>
      </c>
      <c r="AJ1607" s="430">
        <v>0</v>
      </c>
      <c r="AK1607" s="430">
        <v>0</v>
      </c>
      <c r="AL1607" s="430">
        <v>0</v>
      </c>
    </row>
    <row r="1608" spans="1:38" x14ac:dyDescent="0.25">
      <c r="A1608" s="430" t="s">
        <v>4278</v>
      </c>
      <c r="B1608" s="430">
        <v>1</v>
      </c>
      <c r="C1608" s="430" t="s">
        <v>4279</v>
      </c>
      <c r="D1608" s="430" t="s">
        <v>4280</v>
      </c>
      <c r="E1608" s="430">
        <v>30</v>
      </c>
      <c r="F1608" s="430">
        <v>-7.5617190369000001E-3</v>
      </c>
      <c r="G1608" s="430">
        <v>-8.0078410118000001E-3</v>
      </c>
      <c r="H1608" s="430">
        <v>-9.4125606432000006E-3</v>
      </c>
      <c r="I1608" s="430">
        <v>-1.238966472E-2</v>
      </c>
      <c r="J1608" s="430">
        <v>-1.4793344509800001E-2</v>
      </c>
      <c r="K1608" s="430">
        <v>-1.69241249829E-2</v>
      </c>
      <c r="L1608" s="430">
        <v>-2.08890842302E-2</v>
      </c>
      <c r="M1608" s="430">
        <v>-1.5831418909999999E-2</v>
      </c>
      <c r="N1608" s="430">
        <v>-1.9670682035400001E-2</v>
      </c>
      <c r="O1608" s="430">
        <v>-1.7161376301900001E-2</v>
      </c>
      <c r="P1608" s="430">
        <v>-2.05418070148E-2</v>
      </c>
      <c r="Q1608" s="430">
        <v>-2.2643433028099999E-2</v>
      </c>
      <c r="R1608" s="430">
        <v>-2.4022719928000001E-2</v>
      </c>
      <c r="S1608" s="430">
        <v>-2.1035687244600001E-2</v>
      </c>
      <c r="T1608" s="430">
        <v>-2.19989507095E-2</v>
      </c>
      <c r="U1608" s="430">
        <v>-2.0314232438600002E-2</v>
      </c>
      <c r="V1608" s="430">
        <v>-2.5167474031599999E-2</v>
      </c>
      <c r="W1608" s="430">
        <v>-2.0788967973800001E-2</v>
      </c>
      <c r="X1608" s="430">
        <v>-2.2054655157900001E-2</v>
      </c>
      <c r="Y1608" s="430">
        <v>-1.47451171867E-2</v>
      </c>
      <c r="Z1608" s="430">
        <v>-1.7655634621400001E-2</v>
      </c>
      <c r="AA1608" s="430">
        <v>-1.7532706797900002E-2</v>
      </c>
      <c r="AB1608" s="430">
        <v>-7.2693924507000003E-3</v>
      </c>
      <c r="AC1608" s="430">
        <v>2.7814107749999999E-4</v>
      </c>
      <c r="AD1608" s="430">
        <v>4.6300905764199998E-2</v>
      </c>
      <c r="AE1608" s="430">
        <v>5.3290785809199999E-2</v>
      </c>
      <c r="AF1608" s="430">
        <v>6.2127585079E-2</v>
      </c>
      <c r="AG1608" s="430">
        <v>9.5385036408500004E-2</v>
      </c>
      <c r="AH1608" s="430">
        <v>7.6947370364500001E-2</v>
      </c>
      <c r="AI1608" s="430">
        <v>3.7104075166700001E-2</v>
      </c>
      <c r="AJ1608" s="430">
        <v>2.2639881745799999E-2</v>
      </c>
      <c r="AK1608" s="430">
        <v>2.18134514476E-2</v>
      </c>
      <c r="AL1608" s="430">
        <v>-2.5051031339799999E-2</v>
      </c>
    </row>
    <row r="1609" spans="1:38" x14ac:dyDescent="0.25">
      <c r="A1609" s="430" t="s">
        <v>4278</v>
      </c>
      <c r="B1609" s="430">
        <v>1</v>
      </c>
      <c r="C1609" s="430" t="s">
        <v>4279</v>
      </c>
      <c r="D1609" s="430" t="s">
        <v>4067</v>
      </c>
      <c r="E1609" s="430">
        <v>30</v>
      </c>
      <c r="F1609" s="430">
        <v>0.1435168581073</v>
      </c>
      <c r="G1609" s="430">
        <v>0.1338441626588</v>
      </c>
      <c r="H1609" s="430">
        <v>0.13186640412690001</v>
      </c>
      <c r="I1609" s="430">
        <v>0.1162863059915</v>
      </c>
      <c r="J1609" s="430">
        <v>0.14597144600199999</v>
      </c>
      <c r="K1609" s="430">
        <v>0.13836554527600001</v>
      </c>
      <c r="L1609" s="430">
        <v>0.166005924267</v>
      </c>
      <c r="M1609" s="430">
        <v>0.17588453468510001</v>
      </c>
      <c r="N1609" s="430">
        <v>0.15370003439220001</v>
      </c>
      <c r="O1609" s="430">
        <v>0.1206913105958</v>
      </c>
      <c r="P1609" s="430">
        <v>0.1251269620779</v>
      </c>
      <c r="Q1609" s="430">
        <v>0.13616758588940001</v>
      </c>
      <c r="R1609" s="430">
        <v>0.1144340000197</v>
      </c>
      <c r="S1609" s="430">
        <v>0.13307593096420001</v>
      </c>
      <c r="T1609" s="430">
        <v>0.14711214522659999</v>
      </c>
      <c r="U1609" s="430">
        <v>0.16236088117389999</v>
      </c>
      <c r="V1609" s="430">
        <v>0.15454620440200001</v>
      </c>
      <c r="W1609" s="430">
        <v>0.1605136118395</v>
      </c>
      <c r="X1609" s="430">
        <v>0.17470020071639999</v>
      </c>
      <c r="Y1609" s="430">
        <v>0.17793103356289999</v>
      </c>
      <c r="Z1609" s="430">
        <v>0.17877145818439999</v>
      </c>
      <c r="AA1609" s="430">
        <v>0.1935917176967</v>
      </c>
      <c r="AB1609" s="430">
        <v>0.1845247091461</v>
      </c>
      <c r="AC1609" s="430">
        <v>0.17726573885499999</v>
      </c>
      <c r="AD1609" s="430">
        <v>0.158062317249</v>
      </c>
      <c r="AE1609" s="430">
        <v>0.1238896100455</v>
      </c>
      <c r="AF1609" s="430">
        <v>9.3961638931500002E-2</v>
      </c>
      <c r="AG1609" s="430">
        <v>6.8948791805400006E-2</v>
      </c>
      <c r="AH1609" s="430">
        <v>6.6010852772100004E-2</v>
      </c>
      <c r="AI1609" s="430">
        <v>6.3426213649800001E-2</v>
      </c>
      <c r="AJ1609" s="430">
        <v>2.5746715758699999E-2</v>
      </c>
      <c r="AK1609" s="430">
        <v>1.8258294730900002E-2</v>
      </c>
      <c r="AL1609" s="430">
        <v>-0.49753877844869998</v>
      </c>
    </row>
    <row r="1610" spans="1:38" x14ac:dyDescent="0.25">
      <c r="A1610" s="430" t="s">
        <v>4278</v>
      </c>
      <c r="B1610" s="430">
        <v>1</v>
      </c>
      <c r="C1610" s="430" t="s">
        <v>4279</v>
      </c>
      <c r="D1610" s="430" t="s">
        <v>4069</v>
      </c>
      <c r="E1610" s="430">
        <v>30</v>
      </c>
      <c r="F1610" s="430">
        <v>2.1959923444000002E-3</v>
      </c>
      <c r="G1610" s="430">
        <v>1.5890973654E-3</v>
      </c>
      <c r="H1610" s="430">
        <v>1.8112705369E-3</v>
      </c>
      <c r="I1610" s="430">
        <v>2.1850756462000001E-3</v>
      </c>
      <c r="J1610" s="430">
        <v>2.6339288831E-3</v>
      </c>
      <c r="K1610" s="430">
        <v>1.6056894112999999E-3</v>
      </c>
      <c r="L1610" s="430">
        <v>2.4979208438000002E-3</v>
      </c>
      <c r="M1610" s="430">
        <v>3.1227098604999998E-3</v>
      </c>
      <c r="N1610" s="430">
        <v>3.4718105148999999E-3</v>
      </c>
      <c r="O1610" s="430">
        <v>3.0427208418999999E-3</v>
      </c>
      <c r="P1610" s="430">
        <v>3.3613081561E-3</v>
      </c>
      <c r="Q1610" s="430">
        <v>5.0380381319000004E-3</v>
      </c>
      <c r="R1610" s="430">
        <v>5.2569746526000003E-3</v>
      </c>
      <c r="S1610" s="430">
        <v>4.7289561237000002E-3</v>
      </c>
      <c r="T1610" s="430">
        <v>5.0445209480999998E-3</v>
      </c>
      <c r="U1610" s="430">
        <v>5.6056825396E-3</v>
      </c>
      <c r="V1610" s="430">
        <v>5.6973733908000004E-3</v>
      </c>
      <c r="W1610" s="430">
        <v>5.8975273814999996E-3</v>
      </c>
      <c r="X1610" s="430">
        <v>5.0902672219999999E-3</v>
      </c>
      <c r="Y1610" s="430">
        <v>4.2059543685000001E-3</v>
      </c>
      <c r="Z1610" s="430">
        <v>4.3320024395000004E-3</v>
      </c>
      <c r="AA1610" s="430">
        <v>4.5624575792000003E-3</v>
      </c>
      <c r="AB1610" s="430">
        <v>3.9593196469999998E-3</v>
      </c>
      <c r="AC1610" s="430">
        <v>4.8758619657000004E-3</v>
      </c>
      <c r="AD1610" s="430">
        <v>4.2920908236E-3</v>
      </c>
      <c r="AE1610" s="430">
        <v>4.1338937773E-3</v>
      </c>
      <c r="AF1610" s="430">
        <v>3.9772237332000001E-3</v>
      </c>
      <c r="AG1610" s="430">
        <v>3.3219092243999999E-3</v>
      </c>
      <c r="AH1610" s="430">
        <v>2.3271927966E-3</v>
      </c>
      <c r="AI1610" s="430">
        <v>1.6697213549999999E-4</v>
      </c>
      <c r="AJ1610" s="430">
        <v>7.3445680000000001E-7</v>
      </c>
      <c r="AK1610" s="430">
        <v>7.3445680000000001E-7</v>
      </c>
      <c r="AL1610" s="430">
        <v>0</v>
      </c>
    </row>
    <row r="1611" spans="1:38" x14ac:dyDescent="0.25">
      <c r="A1611" s="430" t="s">
        <v>4278</v>
      </c>
      <c r="B1611" s="430">
        <v>1</v>
      </c>
      <c r="C1611" s="430" t="s">
        <v>4279</v>
      </c>
      <c r="D1611" s="430" t="s">
        <v>4071</v>
      </c>
      <c r="E1611" s="430">
        <v>30</v>
      </c>
      <c r="F1611" s="430">
        <v>0</v>
      </c>
      <c r="G1611" s="430">
        <v>0</v>
      </c>
      <c r="H1611" s="430">
        <v>0</v>
      </c>
      <c r="I1611" s="430">
        <v>0</v>
      </c>
      <c r="J1611" s="430">
        <v>0</v>
      </c>
      <c r="K1611" s="430">
        <v>0</v>
      </c>
      <c r="L1611" s="430">
        <v>0</v>
      </c>
      <c r="M1611" s="430">
        <v>0</v>
      </c>
      <c r="N1611" s="430">
        <v>0</v>
      </c>
      <c r="O1611" s="430">
        <v>0</v>
      </c>
      <c r="P1611" s="430">
        <v>0</v>
      </c>
      <c r="Q1611" s="430">
        <v>0</v>
      </c>
      <c r="R1611" s="430">
        <v>0</v>
      </c>
      <c r="S1611" s="430">
        <v>0</v>
      </c>
      <c r="T1611" s="430">
        <v>0</v>
      </c>
      <c r="U1611" s="430">
        <v>0</v>
      </c>
      <c r="V1611" s="430">
        <v>0</v>
      </c>
      <c r="W1611" s="430">
        <v>0</v>
      </c>
      <c r="X1611" s="430">
        <v>0</v>
      </c>
      <c r="Y1611" s="430">
        <v>0</v>
      </c>
      <c r="Z1611" s="430">
        <v>0</v>
      </c>
      <c r="AA1611" s="430">
        <v>0</v>
      </c>
      <c r="AB1611" s="430">
        <v>0</v>
      </c>
      <c r="AC1611" s="430">
        <v>0</v>
      </c>
      <c r="AD1611" s="430">
        <v>0</v>
      </c>
      <c r="AE1611" s="430">
        <v>0</v>
      </c>
      <c r="AF1611" s="430">
        <v>0</v>
      </c>
      <c r="AG1611" s="430">
        <v>0</v>
      </c>
      <c r="AH1611" s="430">
        <v>0</v>
      </c>
      <c r="AI1611" s="430">
        <v>0</v>
      </c>
      <c r="AJ1611" s="430">
        <v>0</v>
      </c>
      <c r="AK1611" s="430">
        <v>0</v>
      </c>
      <c r="AL1611" s="430">
        <v>0</v>
      </c>
    </row>
    <row r="1612" spans="1:38" x14ac:dyDescent="0.25">
      <c r="A1612" s="430" t="s">
        <v>4278</v>
      </c>
      <c r="B1612" s="430">
        <v>1</v>
      </c>
      <c r="C1612" s="430" t="s">
        <v>4279</v>
      </c>
      <c r="D1612" s="430" t="s">
        <v>4073</v>
      </c>
      <c r="E1612" s="430">
        <v>30</v>
      </c>
      <c r="F1612" s="430">
        <v>0.41858316886269997</v>
      </c>
      <c r="G1612" s="430">
        <v>0.41851640006590002</v>
      </c>
      <c r="H1612" s="430">
        <v>0.45918961420760002</v>
      </c>
      <c r="I1612" s="430">
        <v>0.38046135737129999</v>
      </c>
      <c r="J1612" s="430">
        <v>0.41003105413199997</v>
      </c>
      <c r="K1612" s="430">
        <v>0.42262408321779998</v>
      </c>
      <c r="L1612" s="430">
        <v>0.48050608675669998</v>
      </c>
      <c r="M1612" s="430">
        <v>0.55567239520239997</v>
      </c>
      <c r="N1612" s="430">
        <v>0.60227995324049999</v>
      </c>
      <c r="O1612" s="430">
        <v>0.59575730947490002</v>
      </c>
      <c r="P1612" s="430">
        <v>0.58354613113840004</v>
      </c>
      <c r="Q1612" s="430">
        <v>0.58429180375980005</v>
      </c>
      <c r="R1612" s="430">
        <v>0.55861953480890003</v>
      </c>
      <c r="S1612" s="430">
        <v>0.52265169702320002</v>
      </c>
      <c r="T1612" s="430">
        <v>0.53355199075119997</v>
      </c>
      <c r="U1612" s="430">
        <v>0.54685114503270005</v>
      </c>
      <c r="V1612" s="430">
        <v>0.53883377204820004</v>
      </c>
      <c r="W1612" s="430">
        <v>0.53577317499599997</v>
      </c>
      <c r="X1612" s="430">
        <v>0.53398426038830005</v>
      </c>
      <c r="Y1612" s="430">
        <v>0.48624538033569997</v>
      </c>
      <c r="Z1612" s="430">
        <v>0.47747279650660002</v>
      </c>
      <c r="AA1612" s="430">
        <v>0.47471262418709997</v>
      </c>
      <c r="AB1612" s="430">
        <v>0.45069387507620001</v>
      </c>
      <c r="AC1612" s="430">
        <v>0.45129173620360002</v>
      </c>
      <c r="AD1612" s="430">
        <v>0.52696992666230003</v>
      </c>
      <c r="AE1612" s="430">
        <v>0.43679226230149998</v>
      </c>
      <c r="AF1612" s="430">
        <v>0.41077045412539998</v>
      </c>
      <c r="AG1612" s="430">
        <v>0.4333153553911</v>
      </c>
      <c r="AH1612" s="430">
        <v>0.44343239714929999</v>
      </c>
      <c r="AI1612" s="430">
        <v>0.44313456040869997</v>
      </c>
      <c r="AJ1612" s="430">
        <v>0.31955916745930002</v>
      </c>
      <c r="AK1612" s="430">
        <v>0.37798797406029999</v>
      </c>
      <c r="AL1612" s="430">
        <v>0.20967708406900001</v>
      </c>
    </row>
    <row r="1613" spans="1:38" x14ac:dyDescent="0.25">
      <c r="A1613" s="430" t="s">
        <v>4278</v>
      </c>
      <c r="B1613" s="430">
        <v>1</v>
      </c>
      <c r="C1613" s="430" t="s">
        <v>4279</v>
      </c>
      <c r="D1613" s="430" t="s">
        <v>4228</v>
      </c>
      <c r="E1613" s="430">
        <v>30</v>
      </c>
      <c r="F1613" s="430">
        <v>0</v>
      </c>
      <c r="G1613" s="430">
        <v>0</v>
      </c>
      <c r="H1613" s="430">
        <v>0</v>
      </c>
      <c r="I1613" s="430">
        <v>0</v>
      </c>
      <c r="J1613" s="430">
        <v>0</v>
      </c>
      <c r="K1613" s="430">
        <v>0</v>
      </c>
      <c r="L1613" s="430">
        <v>0</v>
      </c>
      <c r="M1613" s="430">
        <v>0</v>
      </c>
      <c r="N1613" s="430">
        <v>0</v>
      </c>
      <c r="O1613" s="430">
        <v>0</v>
      </c>
      <c r="P1613" s="430">
        <v>0</v>
      </c>
      <c r="Q1613" s="430">
        <v>0</v>
      </c>
      <c r="R1613" s="430">
        <v>0</v>
      </c>
      <c r="S1613" s="430">
        <v>0</v>
      </c>
      <c r="T1613" s="430">
        <v>0</v>
      </c>
      <c r="U1613" s="430">
        <v>0</v>
      </c>
      <c r="V1613" s="430">
        <v>0</v>
      </c>
      <c r="W1613" s="430">
        <v>0</v>
      </c>
      <c r="X1613" s="430">
        <v>0</v>
      </c>
      <c r="Y1613" s="430">
        <v>0</v>
      </c>
      <c r="Z1613" s="430">
        <v>0</v>
      </c>
      <c r="AA1613" s="430">
        <v>0</v>
      </c>
      <c r="AB1613" s="430">
        <v>0</v>
      </c>
      <c r="AC1613" s="430">
        <v>0</v>
      </c>
      <c r="AD1613" s="430">
        <v>0</v>
      </c>
      <c r="AE1613" s="430">
        <v>0</v>
      </c>
      <c r="AF1613" s="430">
        <v>0</v>
      </c>
      <c r="AG1613" s="430">
        <v>0</v>
      </c>
      <c r="AH1613" s="430">
        <v>0</v>
      </c>
      <c r="AI1613" s="430">
        <v>0</v>
      </c>
      <c r="AJ1613" s="430">
        <v>0</v>
      </c>
      <c r="AK1613" s="430">
        <v>0</v>
      </c>
      <c r="AL1613" s="430">
        <v>0</v>
      </c>
    </row>
    <row r="1614" spans="1:38" x14ac:dyDescent="0.25">
      <c r="A1614" s="430" t="s">
        <v>4278</v>
      </c>
      <c r="B1614" s="430">
        <v>1</v>
      </c>
      <c r="C1614" s="430" t="s">
        <v>4279</v>
      </c>
      <c r="D1614" s="430" t="s">
        <v>4075</v>
      </c>
      <c r="E1614" s="430">
        <v>30</v>
      </c>
      <c r="F1614" s="430">
        <v>0</v>
      </c>
      <c r="G1614" s="430">
        <v>0</v>
      </c>
      <c r="H1614" s="430">
        <v>0</v>
      </c>
      <c r="I1614" s="430">
        <v>0</v>
      </c>
      <c r="J1614" s="430">
        <v>0</v>
      </c>
      <c r="K1614" s="430">
        <v>0</v>
      </c>
      <c r="L1614" s="430">
        <v>0</v>
      </c>
      <c r="M1614" s="430">
        <v>0</v>
      </c>
      <c r="N1614" s="430">
        <v>0</v>
      </c>
      <c r="O1614" s="430">
        <v>0</v>
      </c>
      <c r="P1614" s="430">
        <v>0</v>
      </c>
      <c r="Q1614" s="430">
        <v>0</v>
      </c>
      <c r="R1614" s="430">
        <v>0</v>
      </c>
      <c r="S1614" s="430">
        <v>0</v>
      </c>
      <c r="T1614" s="430">
        <v>0</v>
      </c>
      <c r="U1614" s="430">
        <v>0</v>
      </c>
      <c r="V1614" s="430">
        <v>0</v>
      </c>
      <c r="W1614" s="430">
        <v>0</v>
      </c>
      <c r="X1614" s="430">
        <v>0</v>
      </c>
      <c r="Y1614" s="430">
        <v>0</v>
      </c>
      <c r="Z1614" s="430">
        <v>0</v>
      </c>
      <c r="AA1614" s="430">
        <v>0</v>
      </c>
      <c r="AB1614" s="430">
        <v>0</v>
      </c>
      <c r="AC1614" s="430">
        <v>0</v>
      </c>
      <c r="AD1614" s="430">
        <v>0</v>
      </c>
      <c r="AE1614" s="430">
        <v>0</v>
      </c>
      <c r="AF1614" s="430">
        <v>0</v>
      </c>
      <c r="AG1614" s="430">
        <v>0</v>
      </c>
      <c r="AH1614" s="430">
        <v>0</v>
      </c>
      <c r="AI1614" s="430">
        <v>0</v>
      </c>
      <c r="AJ1614" s="430">
        <v>0</v>
      </c>
      <c r="AK1614" s="430">
        <v>0</v>
      </c>
      <c r="AL1614" s="430">
        <v>0</v>
      </c>
    </row>
    <row r="1615" spans="1:38" x14ac:dyDescent="0.25">
      <c r="A1615" s="430" t="s">
        <v>4278</v>
      </c>
      <c r="B1615" s="430">
        <v>1</v>
      </c>
      <c r="C1615" s="430" t="s">
        <v>4279</v>
      </c>
      <c r="D1615" s="430" t="s">
        <v>4077</v>
      </c>
      <c r="E1615" s="430">
        <v>30</v>
      </c>
      <c r="F1615" s="430">
        <v>0</v>
      </c>
      <c r="G1615" s="430">
        <v>0</v>
      </c>
      <c r="H1615" s="430">
        <v>0</v>
      </c>
      <c r="I1615" s="430">
        <v>0</v>
      </c>
      <c r="J1615" s="430">
        <v>0</v>
      </c>
      <c r="K1615" s="430">
        <v>0</v>
      </c>
      <c r="L1615" s="430">
        <v>0</v>
      </c>
      <c r="M1615" s="430">
        <v>0</v>
      </c>
      <c r="N1615" s="430">
        <v>0</v>
      </c>
      <c r="O1615" s="430">
        <v>0</v>
      </c>
      <c r="P1615" s="430">
        <v>0</v>
      </c>
      <c r="Q1615" s="430">
        <v>0</v>
      </c>
      <c r="R1615" s="430">
        <v>0</v>
      </c>
      <c r="S1615" s="430">
        <v>0</v>
      </c>
      <c r="T1615" s="430">
        <v>0</v>
      </c>
      <c r="U1615" s="430">
        <v>0</v>
      </c>
      <c r="V1615" s="430">
        <v>0</v>
      </c>
      <c r="W1615" s="430">
        <v>0</v>
      </c>
      <c r="X1615" s="430">
        <v>0</v>
      </c>
      <c r="Y1615" s="430">
        <v>0</v>
      </c>
      <c r="Z1615" s="430">
        <v>0</v>
      </c>
      <c r="AA1615" s="430">
        <v>0</v>
      </c>
      <c r="AB1615" s="430">
        <v>0</v>
      </c>
      <c r="AC1615" s="430">
        <v>0</v>
      </c>
      <c r="AD1615" s="430">
        <v>0</v>
      </c>
      <c r="AE1615" s="430">
        <v>0</v>
      </c>
      <c r="AF1615" s="430">
        <v>0</v>
      </c>
      <c r="AG1615" s="430">
        <v>0</v>
      </c>
      <c r="AH1615" s="430">
        <v>0</v>
      </c>
      <c r="AI1615" s="430">
        <v>0</v>
      </c>
      <c r="AJ1615" s="430">
        <v>0</v>
      </c>
      <c r="AK1615" s="430">
        <v>0</v>
      </c>
      <c r="AL1615" s="430">
        <v>0</v>
      </c>
    </row>
    <row r="1616" spans="1:38" x14ac:dyDescent="0.25">
      <c r="A1616" s="430" t="s">
        <v>4278</v>
      </c>
      <c r="B1616" s="430">
        <v>1</v>
      </c>
      <c r="C1616" s="430" t="s">
        <v>4279</v>
      </c>
      <c r="D1616" s="430" t="s">
        <v>4079</v>
      </c>
      <c r="E1616" s="430">
        <v>30</v>
      </c>
      <c r="F1616" s="430">
        <v>0</v>
      </c>
      <c r="G1616" s="430">
        <v>0</v>
      </c>
      <c r="H1616" s="430">
        <v>0</v>
      </c>
      <c r="I1616" s="430">
        <v>0</v>
      </c>
      <c r="J1616" s="430">
        <v>0</v>
      </c>
      <c r="K1616" s="430">
        <v>0</v>
      </c>
      <c r="L1616" s="430">
        <v>0</v>
      </c>
      <c r="M1616" s="430">
        <v>0</v>
      </c>
      <c r="N1616" s="430">
        <v>0</v>
      </c>
      <c r="O1616" s="430">
        <v>0</v>
      </c>
      <c r="P1616" s="430">
        <v>0</v>
      </c>
      <c r="Q1616" s="430">
        <v>0</v>
      </c>
      <c r="R1616" s="430">
        <v>0</v>
      </c>
      <c r="S1616" s="430">
        <v>0</v>
      </c>
      <c r="T1616" s="430">
        <v>0</v>
      </c>
      <c r="U1616" s="430">
        <v>0</v>
      </c>
      <c r="V1616" s="430">
        <v>0</v>
      </c>
      <c r="W1616" s="430">
        <v>0</v>
      </c>
      <c r="X1616" s="430">
        <v>0</v>
      </c>
      <c r="Y1616" s="430">
        <v>0</v>
      </c>
      <c r="Z1616" s="430">
        <v>0</v>
      </c>
      <c r="AA1616" s="430">
        <v>0</v>
      </c>
      <c r="AB1616" s="430">
        <v>0</v>
      </c>
      <c r="AC1616" s="430">
        <v>0</v>
      </c>
      <c r="AD1616" s="430">
        <v>0</v>
      </c>
      <c r="AE1616" s="430">
        <v>0</v>
      </c>
      <c r="AF1616" s="430">
        <v>0</v>
      </c>
      <c r="AG1616" s="430">
        <v>0</v>
      </c>
      <c r="AH1616" s="430">
        <v>0</v>
      </c>
      <c r="AI1616" s="430">
        <v>0</v>
      </c>
      <c r="AJ1616" s="430">
        <v>0</v>
      </c>
      <c r="AK1616" s="430">
        <v>0</v>
      </c>
      <c r="AL1616" s="430">
        <v>0</v>
      </c>
    </row>
    <row r="1617" spans="1:38" x14ac:dyDescent="0.25">
      <c r="A1617" s="430" t="s">
        <v>4278</v>
      </c>
      <c r="B1617" s="430">
        <v>1</v>
      </c>
      <c r="C1617" s="430" t="s">
        <v>4279</v>
      </c>
      <c r="D1617" s="430" t="s">
        <v>4081</v>
      </c>
      <c r="E1617" s="430">
        <v>30</v>
      </c>
      <c r="F1617" s="430">
        <v>4.5066767897299999E-2</v>
      </c>
      <c r="G1617" s="430">
        <v>3.0483427745799999E-2</v>
      </c>
      <c r="H1617" s="430">
        <v>2.0479692602499999E-2</v>
      </c>
      <c r="I1617" s="430">
        <v>1.95179214681E-2</v>
      </c>
      <c r="J1617" s="430">
        <v>1.9445777783099999E-2</v>
      </c>
      <c r="K1617" s="430">
        <v>2.0266199374499999E-2</v>
      </c>
      <c r="L1617" s="430">
        <v>1.9031911395699999E-2</v>
      </c>
      <c r="M1617" s="430">
        <v>1.5146768643800001E-2</v>
      </c>
      <c r="N1617" s="430">
        <v>1.1522391428E-2</v>
      </c>
      <c r="O1617" s="430">
        <v>1.5801203006199999E-2</v>
      </c>
      <c r="P1617" s="430">
        <v>1.5249859666200001E-2</v>
      </c>
      <c r="Q1617" s="430">
        <v>1.4481750859500001E-2</v>
      </c>
      <c r="R1617" s="430">
        <v>1.22154621223E-2</v>
      </c>
      <c r="S1617" s="430">
        <v>7.8687631028000003E-3</v>
      </c>
      <c r="T1617" s="430">
        <v>9.6485266463000006E-3</v>
      </c>
      <c r="U1617" s="430">
        <v>1.3517722672599999E-2</v>
      </c>
      <c r="V1617" s="430">
        <v>1.29152547987E-2</v>
      </c>
      <c r="W1617" s="430">
        <v>1.00760065571E-2</v>
      </c>
      <c r="X1617" s="430">
        <v>8.9019256715999993E-3</v>
      </c>
      <c r="Y1617" s="430">
        <v>9.1431217408E-3</v>
      </c>
      <c r="Z1617" s="430">
        <v>6.3631034312000003E-3</v>
      </c>
      <c r="AA1617" s="430">
        <v>4.9882465033999996E-3</v>
      </c>
      <c r="AB1617" s="430">
        <v>6.0222070929000001E-3</v>
      </c>
      <c r="AC1617" s="430">
        <v>7.4683069611999999E-3</v>
      </c>
      <c r="AD1617" s="430">
        <v>6.2816632596000002E-3</v>
      </c>
      <c r="AE1617" s="430">
        <v>5.500461192E-3</v>
      </c>
      <c r="AF1617" s="430">
        <v>4.3307068243999998E-3</v>
      </c>
      <c r="AG1617" s="430">
        <v>3.3173616685000002E-3</v>
      </c>
      <c r="AH1617" s="430">
        <v>1.7544280234E-3</v>
      </c>
      <c r="AI1617" s="430">
        <v>3.1781434857000002E-3</v>
      </c>
      <c r="AJ1617" s="430">
        <v>8.2402710649999997E-4</v>
      </c>
      <c r="AK1617" s="430">
        <v>0</v>
      </c>
      <c r="AL1617" s="430">
        <v>0</v>
      </c>
    </row>
    <row r="1618" spans="1:38" x14ac:dyDescent="0.25">
      <c r="A1618" s="430" t="s">
        <v>4278</v>
      </c>
      <c r="B1618" s="430">
        <v>1</v>
      </c>
      <c r="C1618" s="430" t="s">
        <v>4279</v>
      </c>
      <c r="D1618" s="430" t="s">
        <v>4083</v>
      </c>
      <c r="E1618" s="430">
        <v>30</v>
      </c>
      <c r="F1618" s="430">
        <v>4.0949636960700003E-2</v>
      </c>
      <c r="G1618" s="430">
        <v>3.9532135403300001E-2</v>
      </c>
      <c r="H1618" s="430">
        <v>4.0447268533100003E-2</v>
      </c>
      <c r="I1618" s="430">
        <v>4.0077102323300001E-2</v>
      </c>
      <c r="J1618" s="430">
        <v>3.84458738471E-2</v>
      </c>
      <c r="K1618" s="430">
        <v>3.8694120233799999E-2</v>
      </c>
      <c r="L1618" s="430">
        <v>4.05155730123E-2</v>
      </c>
      <c r="M1618" s="430">
        <v>3.9167110390800002E-2</v>
      </c>
      <c r="N1618" s="430">
        <v>3.8619940100500003E-2</v>
      </c>
      <c r="O1618" s="430">
        <v>3.8979089458799999E-2</v>
      </c>
      <c r="P1618" s="430">
        <v>3.5612339645799997E-2</v>
      </c>
      <c r="Q1618" s="430">
        <v>3.3081699821299999E-2</v>
      </c>
      <c r="R1618" s="430">
        <v>3.3231687644099998E-2</v>
      </c>
      <c r="S1618" s="430">
        <v>3.4899003653500002E-2</v>
      </c>
      <c r="T1618" s="430">
        <v>3.3684262840799999E-2</v>
      </c>
      <c r="U1618" s="430">
        <v>3.3739973589900003E-2</v>
      </c>
      <c r="V1618" s="430">
        <v>3.3452755458199999E-2</v>
      </c>
      <c r="W1618" s="430">
        <v>3.0809290588800001E-2</v>
      </c>
      <c r="X1618" s="430">
        <v>2.8656246004300001E-2</v>
      </c>
      <c r="Y1618" s="430">
        <v>2.5774488106199998E-2</v>
      </c>
      <c r="Z1618" s="430">
        <v>3.0099507898300001E-2</v>
      </c>
      <c r="AA1618" s="430">
        <v>3.3714207377600003E-2</v>
      </c>
      <c r="AB1618" s="430">
        <v>3.2446996239199999E-2</v>
      </c>
      <c r="AC1618" s="430">
        <v>3.1471927030599998E-2</v>
      </c>
      <c r="AD1618" s="430">
        <v>3.2061985189199997E-2</v>
      </c>
      <c r="AE1618" s="430">
        <v>2.6380193131800001E-2</v>
      </c>
      <c r="AF1618" s="430">
        <v>2.8644242777399999E-2</v>
      </c>
      <c r="AG1618" s="430">
        <v>2.6721185250000001E-2</v>
      </c>
      <c r="AH1618" s="430">
        <v>1.82310692198E-2</v>
      </c>
      <c r="AI1618" s="430">
        <v>1.7117756152000001E-2</v>
      </c>
      <c r="AJ1618" s="430">
        <v>1.44555780586E-2</v>
      </c>
      <c r="AK1618" s="430">
        <v>1.2669379204899999E-2</v>
      </c>
      <c r="AL1618" s="430">
        <v>-0.14098550724639999</v>
      </c>
    </row>
    <row r="1619" spans="1:38" x14ac:dyDescent="0.25">
      <c r="A1619" s="430" t="s">
        <v>4278</v>
      </c>
      <c r="B1619" s="430">
        <v>1</v>
      </c>
      <c r="C1619" s="430" t="s">
        <v>4279</v>
      </c>
      <c r="D1619" s="430" t="s">
        <v>4229</v>
      </c>
      <c r="E1619" s="430">
        <v>30</v>
      </c>
      <c r="F1619" s="430">
        <v>0</v>
      </c>
      <c r="G1619" s="430">
        <v>0</v>
      </c>
      <c r="H1619" s="430">
        <v>0</v>
      </c>
      <c r="I1619" s="430">
        <v>0</v>
      </c>
      <c r="J1619" s="430">
        <v>0</v>
      </c>
      <c r="K1619" s="430">
        <v>0</v>
      </c>
      <c r="L1619" s="430">
        <v>0</v>
      </c>
      <c r="M1619" s="430">
        <v>0</v>
      </c>
      <c r="N1619" s="430">
        <v>0</v>
      </c>
      <c r="O1619" s="430">
        <v>0</v>
      </c>
      <c r="P1619" s="430">
        <v>0</v>
      </c>
      <c r="Q1619" s="430">
        <v>0</v>
      </c>
      <c r="R1619" s="430">
        <v>0</v>
      </c>
      <c r="S1619" s="430">
        <v>0</v>
      </c>
      <c r="T1619" s="430">
        <v>0</v>
      </c>
      <c r="U1619" s="430">
        <v>0</v>
      </c>
      <c r="V1619" s="430">
        <v>0</v>
      </c>
      <c r="W1619" s="430">
        <v>0</v>
      </c>
      <c r="X1619" s="430">
        <v>0</v>
      </c>
      <c r="Y1619" s="430">
        <v>0</v>
      </c>
      <c r="Z1619" s="430">
        <v>0</v>
      </c>
      <c r="AA1619" s="430">
        <v>0</v>
      </c>
      <c r="AB1619" s="430">
        <v>0</v>
      </c>
      <c r="AC1619" s="430">
        <v>0</v>
      </c>
      <c r="AD1619" s="430">
        <v>0</v>
      </c>
      <c r="AE1619" s="430">
        <v>0</v>
      </c>
      <c r="AF1619" s="430">
        <v>0</v>
      </c>
      <c r="AG1619" s="430">
        <v>0</v>
      </c>
      <c r="AH1619" s="430">
        <v>0</v>
      </c>
      <c r="AI1619" s="430">
        <v>0</v>
      </c>
      <c r="AJ1619" s="430">
        <v>0</v>
      </c>
      <c r="AK1619" s="430">
        <v>0</v>
      </c>
      <c r="AL1619" s="430">
        <v>0</v>
      </c>
    </row>
    <row r="1620" spans="1:38" x14ac:dyDescent="0.25">
      <c r="A1620" s="430" t="s">
        <v>4278</v>
      </c>
      <c r="B1620" s="430">
        <v>1</v>
      </c>
      <c r="C1620" s="430" t="s">
        <v>4279</v>
      </c>
      <c r="D1620" s="430" t="s">
        <v>4085</v>
      </c>
      <c r="E1620" s="430">
        <v>30</v>
      </c>
      <c r="F1620" s="430">
        <v>0.21722610448329999</v>
      </c>
      <c r="G1620" s="430">
        <v>0.21612308395909999</v>
      </c>
      <c r="H1620" s="430">
        <v>0.2101549550514</v>
      </c>
      <c r="I1620" s="430">
        <v>0.21515794100050001</v>
      </c>
      <c r="J1620" s="430">
        <v>0.240291051516</v>
      </c>
      <c r="K1620" s="430">
        <v>0.2478546208248</v>
      </c>
      <c r="L1620" s="430">
        <v>0.27089987106239999</v>
      </c>
      <c r="M1620" s="430">
        <v>0.26278479149150002</v>
      </c>
      <c r="N1620" s="430">
        <v>0.25679696578869998</v>
      </c>
      <c r="O1620" s="430">
        <v>0.25973178825490001</v>
      </c>
      <c r="P1620" s="430">
        <v>0.26448856426549999</v>
      </c>
      <c r="Q1620" s="430">
        <v>0.26557663492220002</v>
      </c>
      <c r="R1620" s="430">
        <v>0.24676312706529999</v>
      </c>
      <c r="S1620" s="430">
        <v>0.22696647097539999</v>
      </c>
      <c r="T1620" s="430">
        <v>0.21416412935660001</v>
      </c>
      <c r="U1620" s="430">
        <v>0.2414959340159</v>
      </c>
      <c r="V1620" s="430">
        <v>0.25623262306470002</v>
      </c>
      <c r="W1620" s="430">
        <v>0.239380872464</v>
      </c>
      <c r="X1620" s="430">
        <v>0.2399578605305</v>
      </c>
      <c r="Y1620" s="430">
        <v>0.21388344017829999</v>
      </c>
      <c r="Z1620" s="430">
        <v>0.19057585817549999</v>
      </c>
      <c r="AA1620" s="430">
        <v>0.19350151178360001</v>
      </c>
      <c r="AB1620" s="430">
        <v>0.1623833308131</v>
      </c>
      <c r="AC1620" s="430">
        <v>0.16043847444189999</v>
      </c>
      <c r="AD1620" s="430">
        <v>0.17156457870530001</v>
      </c>
      <c r="AE1620" s="430">
        <v>0.13912760496330001</v>
      </c>
      <c r="AF1620" s="430">
        <v>0.1314464672874</v>
      </c>
      <c r="AG1620" s="430">
        <v>0.13448757025460001</v>
      </c>
      <c r="AH1620" s="430">
        <v>0.12962436982289999</v>
      </c>
      <c r="AI1620" s="430">
        <v>0.13968227502530001</v>
      </c>
      <c r="AJ1620" s="430">
        <v>0.1244486244861</v>
      </c>
      <c r="AK1620" s="430">
        <v>0.1184995246855</v>
      </c>
      <c r="AL1620" s="430">
        <v>-0.36055990783410002</v>
      </c>
    </row>
    <row r="1621" spans="1:38" x14ac:dyDescent="0.25">
      <c r="A1621" s="430" t="s">
        <v>4278</v>
      </c>
      <c r="B1621" s="430">
        <v>1</v>
      </c>
      <c r="C1621" s="430" t="s">
        <v>4279</v>
      </c>
      <c r="D1621" s="430" t="s">
        <v>4087</v>
      </c>
      <c r="E1621" s="430">
        <v>30</v>
      </c>
      <c r="F1621" s="430">
        <v>0.3904281026011</v>
      </c>
      <c r="G1621" s="430">
        <v>0.34089223205449998</v>
      </c>
      <c r="H1621" s="430">
        <v>0.34688937200449999</v>
      </c>
      <c r="I1621" s="430">
        <v>0.30380777397550002</v>
      </c>
      <c r="J1621" s="430">
        <v>0.28295213966220001</v>
      </c>
      <c r="K1621" s="430">
        <v>0.2562831465125</v>
      </c>
      <c r="L1621" s="430">
        <v>0.25916455394120003</v>
      </c>
      <c r="M1621" s="430">
        <v>0.27174930369599998</v>
      </c>
      <c r="N1621" s="430">
        <v>0.25456638720750002</v>
      </c>
      <c r="O1621" s="430">
        <v>0.2293472784816</v>
      </c>
      <c r="P1621" s="430">
        <v>0.2353861489296</v>
      </c>
      <c r="Q1621" s="430">
        <v>0.2291588227178</v>
      </c>
      <c r="R1621" s="430">
        <v>0.20875504767290001</v>
      </c>
      <c r="S1621" s="430">
        <v>0.21665013774569999</v>
      </c>
      <c r="T1621" s="430">
        <v>0.20933982301760001</v>
      </c>
      <c r="U1621" s="430">
        <v>0.1697180419248</v>
      </c>
      <c r="V1621" s="430">
        <v>0.19210333862439999</v>
      </c>
      <c r="W1621" s="430">
        <v>0.16198322213630001</v>
      </c>
      <c r="X1621" s="430">
        <v>0.16220066667489999</v>
      </c>
      <c r="Y1621" s="430">
        <v>0.13335606699630001</v>
      </c>
      <c r="Z1621" s="430">
        <v>0.1455727544596</v>
      </c>
      <c r="AA1621" s="430">
        <v>0.15745473328260001</v>
      </c>
      <c r="AB1621" s="430">
        <v>0.12667187829660001</v>
      </c>
      <c r="AC1621" s="430">
        <v>0.1233066868672</v>
      </c>
      <c r="AD1621" s="430">
        <v>0.1119219918611</v>
      </c>
      <c r="AE1621" s="430">
        <v>9.8414541701299998E-2</v>
      </c>
      <c r="AF1621" s="430">
        <v>9.1240518479399998E-2</v>
      </c>
      <c r="AG1621" s="430">
        <v>9.9195021898100005E-2</v>
      </c>
      <c r="AH1621" s="430">
        <v>9.53015282391E-2</v>
      </c>
      <c r="AI1621" s="430">
        <v>8.8465811193600002E-2</v>
      </c>
      <c r="AJ1621" s="430">
        <v>7.2597612677000004E-2</v>
      </c>
      <c r="AK1621" s="430">
        <v>8.0973224093300003E-2</v>
      </c>
      <c r="AL1621" s="430">
        <v>0.16704341024050001</v>
      </c>
    </row>
    <row r="1622" spans="1:38" x14ac:dyDescent="0.25">
      <c r="A1622" s="430" t="s">
        <v>4278</v>
      </c>
      <c r="B1622" s="430">
        <v>1</v>
      </c>
      <c r="C1622" s="430" t="s">
        <v>4279</v>
      </c>
      <c r="D1622" s="430" t="s">
        <v>4230</v>
      </c>
      <c r="E1622" s="430">
        <v>30</v>
      </c>
      <c r="F1622" s="430">
        <v>0</v>
      </c>
      <c r="G1622" s="430">
        <v>0</v>
      </c>
      <c r="H1622" s="430">
        <v>0</v>
      </c>
      <c r="I1622" s="430">
        <v>0</v>
      </c>
      <c r="J1622" s="430">
        <v>0</v>
      </c>
      <c r="K1622" s="430">
        <v>0</v>
      </c>
      <c r="L1622" s="430">
        <v>0</v>
      </c>
      <c r="M1622" s="430">
        <v>0</v>
      </c>
      <c r="N1622" s="430">
        <v>0</v>
      </c>
      <c r="O1622" s="430">
        <v>0</v>
      </c>
      <c r="P1622" s="430">
        <v>0</v>
      </c>
      <c r="Q1622" s="430">
        <v>0</v>
      </c>
      <c r="R1622" s="430">
        <v>0</v>
      </c>
      <c r="S1622" s="430">
        <v>0</v>
      </c>
      <c r="T1622" s="430">
        <v>0</v>
      </c>
      <c r="U1622" s="430">
        <v>0</v>
      </c>
      <c r="V1622" s="430">
        <v>0</v>
      </c>
      <c r="W1622" s="430">
        <v>0</v>
      </c>
      <c r="X1622" s="430">
        <v>0</v>
      </c>
      <c r="Y1622" s="430">
        <v>0</v>
      </c>
      <c r="Z1622" s="430">
        <v>0</v>
      </c>
      <c r="AA1622" s="430">
        <v>0</v>
      </c>
      <c r="AB1622" s="430">
        <v>0</v>
      </c>
      <c r="AC1622" s="430">
        <v>0</v>
      </c>
      <c r="AD1622" s="430">
        <v>0</v>
      </c>
      <c r="AE1622" s="430">
        <v>0</v>
      </c>
      <c r="AF1622" s="430">
        <v>0</v>
      </c>
      <c r="AG1622" s="430">
        <v>0</v>
      </c>
      <c r="AH1622" s="430">
        <v>0</v>
      </c>
      <c r="AI1622" s="430">
        <v>0</v>
      </c>
      <c r="AJ1622" s="430">
        <v>0</v>
      </c>
      <c r="AK1622" s="430">
        <v>0</v>
      </c>
      <c r="AL1622" s="430">
        <v>0</v>
      </c>
    </row>
    <row r="1623" spans="1:38" x14ac:dyDescent="0.25">
      <c r="A1623" s="430" t="s">
        <v>4278</v>
      </c>
      <c r="B1623" s="430">
        <v>1</v>
      </c>
      <c r="C1623" s="430" t="s">
        <v>4279</v>
      </c>
      <c r="D1623" s="430" t="s">
        <v>4089</v>
      </c>
      <c r="E1623" s="430">
        <v>30</v>
      </c>
      <c r="F1623" s="430">
        <v>0</v>
      </c>
      <c r="G1623" s="430">
        <v>0</v>
      </c>
      <c r="H1623" s="430">
        <v>0</v>
      </c>
      <c r="I1623" s="430">
        <v>0</v>
      </c>
      <c r="J1623" s="430">
        <v>0</v>
      </c>
      <c r="K1623" s="430">
        <v>0</v>
      </c>
      <c r="L1623" s="430">
        <v>0</v>
      </c>
      <c r="M1623" s="430">
        <v>0</v>
      </c>
      <c r="N1623" s="430">
        <v>0</v>
      </c>
      <c r="O1623" s="430">
        <v>0</v>
      </c>
      <c r="P1623" s="430">
        <v>0</v>
      </c>
      <c r="Q1623" s="430">
        <v>0</v>
      </c>
      <c r="R1623" s="430">
        <v>0</v>
      </c>
      <c r="S1623" s="430">
        <v>0</v>
      </c>
      <c r="T1623" s="430">
        <v>0</v>
      </c>
      <c r="U1623" s="430">
        <v>0</v>
      </c>
      <c r="V1623" s="430">
        <v>0</v>
      </c>
      <c r="W1623" s="430">
        <v>0</v>
      </c>
      <c r="X1623" s="430">
        <v>0</v>
      </c>
      <c r="Y1623" s="430">
        <v>0</v>
      </c>
      <c r="Z1623" s="430">
        <v>0</v>
      </c>
      <c r="AA1623" s="430">
        <v>0</v>
      </c>
      <c r="AB1623" s="430">
        <v>0</v>
      </c>
      <c r="AC1623" s="430">
        <v>0</v>
      </c>
      <c r="AD1623" s="430">
        <v>0</v>
      </c>
      <c r="AE1623" s="430">
        <v>0</v>
      </c>
      <c r="AF1623" s="430">
        <v>0</v>
      </c>
      <c r="AG1623" s="430">
        <v>0</v>
      </c>
      <c r="AH1623" s="430">
        <v>0</v>
      </c>
      <c r="AI1623" s="430">
        <v>0</v>
      </c>
      <c r="AJ1623" s="430">
        <v>0</v>
      </c>
      <c r="AK1623" s="430">
        <v>0</v>
      </c>
      <c r="AL1623" s="430">
        <v>0</v>
      </c>
    </row>
    <row r="1624" spans="1:38" x14ac:dyDescent="0.25">
      <c r="A1624" s="430" t="s">
        <v>4278</v>
      </c>
      <c r="B1624" s="430">
        <v>1</v>
      </c>
      <c r="C1624" s="430" t="s">
        <v>4279</v>
      </c>
      <c r="D1624" s="430" t="s">
        <v>4091</v>
      </c>
      <c r="E1624" s="430">
        <v>30</v>
      </c>
      <c r="F1624" s="430">
        <v>3.6730182842999999E-3</v>
      </c>
      <c r="G1624" s="430">
        <v>3.7773111450000001E-3</v>
      </c>
      <c r="H1624" s="430">
        <v>3.8566324756999998E-3</v>
      </c>
      <c r="I1624" s="430">
        <v>3.4805906117000001E-3</v>
      </c>
      <c r="J1624" s="430">
        <v>3.5936969536000001E-3</v>
      </c>
      <c r="K1624" s="430">
        <v>3.5753355345E-3</v>
      </c>
      <c r="L1624" s="430">
        <v>3.3527951345000001E-3</v>
      </c>
      <c r="M1624" s="430">
        <v>3.3013831609000001E-3</v>
      </c>
      <c r="N1624" s="430">
        <v>3.4064104784000001E-3</v>
      </c>
      <c r="O1624" s="430">
        <v>3.0120071952999998E-3</v>
      </c>
      <c r="P1624" s="430">
        <v>3.1361303887000001E-3</v>
      </c>
      <c r="Q1624" s="430">
        <v>3.3963080256000002E-3</v>
      </c>
      <c r="R1624" s="430">
        <v>4.2797985546000001E-3</v>
      </c>
      <c r="S1624" s="430">
        <v>4.5770420211000001E-3</v>
      </c>
      <c r="T1624" s="430">
        <v>4.1520464103000001E-3</v>
      </c>
      <c r="U1624" s="430">
        <v>3.8674084253000002E-3</v>
      </c>
      <c r="V1624" s="430">
        <v>1.894567215E-3</v>
      </c>
      <c r="W1624" s="430">
        <v>0</v>
      </c>
      <c r="X1624" s="430">
        <v>0</v>
      </c>
      <c r="Y1624" s="430">
        <v>0</v>
      </c>
      <c r="Z1624" s="430">
        <v>0</v>
      </c>
      <c r="AA1624" s="430">
        <v>0</v>
      </c>
      <c r="AB1624" s="430">
        <v>0</v>
      </c>
      <c r="AC1624" s="430">
        <v>0</v>
      </c>
      <c r="AD1624" s="430">
        <v>0</v>
      </c>
      <c r="AE1624" s="430">
        <v>0</v>
      </c>
      <c r="AF1624" s="430">
        <v>0</v>
      </c>
      <c r="AG1624" s="430">
        <v>0</v>
      </c>
      <c r="AH1624" s="430">
        <v>0</v>
      </c>
      <c r="AI1624" s="430">
        <v>0</v>
      </c>
      <c r="AJ1624" s="430">
        <v>0</v>
      </c>
      <c r="AK1624" s="430">
        <v>0</v>
      </c>
      <c r="AL1624" s="430">
        <v>0</v>
      </c>
    </row>
    <row r="1625" spans="1:38" x14ac:dyDescent="0.25">
      <c r="A1625" s="430" t="s">
        <v>4278</v>
      </c>
      <c r="B1625" s="430">
        <v>1</v>
      </c>
      <c r="C1625" s="430" t="s">
        <v>4279</v>
      </c>
      <c r="D1625" s="430" t="s">
        <v>4093</v>
      </c>
      <c r="E1625" s="430">
        <v>30</v>
      </c>
      <c r="F1625" s="430">
        <v>0</v>
      </c>
      <c r="G1625" s="430">
        <v>0</v>
      </c>
      <c r="H1625" s="430">
        <v>0</v>
      </c>
      <c r="I1625" s="430">
        <v>0</v>
      </c>
      <c r="J1625" s="430">
        <v>0</v>
      </c>
      <c r="K1625" s="430">
        <v>0</v>
      </c>
      <c r="L1625" s="430">
        <v>0</v>
      </c>
      <c r="M1625" s="430">
        <v>0</v>
      </c>
      <c r="N1625" s="430">
        <v>0</v>
      </c>
      <c r="O1625" s="430">
        <v>0</v>
      </c>
      <c r="P1625" s="430">
        <v>0</v>
      </c>
      <c r="Q1625" s="430">
        <v>0</v>
      </c>
      <c r="R1625" s="430">
        <v>0</v>
      </c>
      <c r="S1625" s="430">
        <v>0</v>
      </c>
      <c r="T1625" s="430">
        <v>0</v>
      </c>
      <c r="U1625" s="430">
        <v>0</v>
      </c>
      <c r="V1625" s="430">
        <v>0</v>
      </c>
      <c r="W1625" s="430">
        <v>0</v>
      </c>
      <c r="X1625" s="430">
        <v>0</v>
      </c>
      <c r="Y1625" s="430">
        <v>0</v>
      </c>
      <c r="Z1625" s="430">
        <v>0</v>
      </c>
      <c r="AA1625" s="430">
        <v>0</v>
      </c>
      <c r="AB1625" s="430">
        <v>0</v>
      </c>
      <c r="AC1625" s="430">
        <v>0</v>
      </c>
      <c r="AD1625" s="430">
        <v>0</v>
      </c>
      <c r="AE1625" s="430">
        <v>0</v>
      </c>
      <c r="AF1625" s="430">
        <v>0</v>
      </c>
      <c r="AG1625" s="430">
        <v>0</v>
      </c>
      <c r="AH1625" s="430">
        <v>0</v>
      </c>
      <c r="AI1625" s="430">
        <v>0</v>
      </c>
      <c r="AJ1625" s="430">
        <v>0</v>
      </c>
      <c r="AK1625" s="430">
        <v>0</v>
      </c>
      <c r="AL1625" s="430">
        <v>0</v>
      </c>
    </row>
    <row r="1626" spans="1:38" x14ac:dyDescent="0.25">
      <c r="A1626" s="430" t="s">
        <v>4278</v>
      </c>
      <c r="B1626" s="430">
        <v>1</v>
      </c>
      <c r="C1626" s="430" t="s">
        <v>4279</v>
      </c>
      <c r="D1626" s="430" t="s">
        <v>4095</v>
      </c>
      <c r="E1626" s="430">
        <v>30</v>
      </c>
      <c r="F1626" s="430">
        <v>1.2459621357312001</v>
      </c>
      <c r="G1626" s="430">
        <v>1.2131526166402</v>
      </c>
      <c r="H1626" s="430">
        <v>1.1678093925394999</v>
      </c>
      <c r="I1626" s="430">
        <v>0.8978644154255</v>
      </c>
      <c r="J1626" s="430">
        <v>1.1366532691653</v>
      </c>
      <c r="K1626" s="430">
        <v>1.1225120386022001</v>
      </c>
      <c r="L1626" s="430">
        <v>1.1786105140394001</v>
      </c>
      <c r="M1626" s="430">
        <v>1.1895904423771999</v>
      </c>
      <c r="N1626" s="430">
        <v>1.1937605877385999</v>
      </c>
      <c r="O1626" s="430">
        <v>1.0613995937489999</v>
      </c>
      <c r="P1626" s="430">
        <v>1.0138400795896001</v>
      </c>
      <c r="Q1626" s="430">
        <v>1.026583551928</v>
      </c>
      <c r="R1626" s="430">
        <v>0.91150444270969999</v>
      </c>
      <c r="S1626" s="430">
        <v>0.89363586332470002</v>
      </c>
      <c r="T1626" s="430">
        <v>0.93744756215610003</v>
      </c>
      <c r="U1626" s="430">
        <v>0.94230046961030001</v>
      </c>
      <c r="V1626" s="430">
        <v>0.88320450725480004</v>
      </c>
      <c r="W1626" s="430">
        <v>0.88606485510389998</v>
      </c>
      <c r="X1626" s="430">
        <v>0.92127534464250005</v>
      </c>
      <c r="Y1626" s="430">
        <v>0.83791543989280004</v>
      </c>
      <c r="Z1626" s="430">
        <v>0.86984325291770004</v>
      </c>
      <c r="AA1626" s="430">
        <v>0.85896027477570003</v>
      </c>
      <c r="AB1626" s="430">
        <v>0.82183577645070005</v>
      </c>
      <c r="AC1626" s="430">
        <v>0.80119094671960001</v>
      </c>
      <c r="AD1626" s="430">
        <v>0.82642418472440005</v>
      </c>
      <c r="AE1626" s="430">
        <v>0.75642299415979997</v>
      </c>
      <c r="AF1626" s="430">
        <v>0.64227695430669995</v>
      </c>
      <c r="AG1626" s="430">
        <v>0.72938439452290005</v>
      </c>
      <c r="AH1626" s="430">
        <v>0.72812051945409995</v>
      </c>
      <c r="AI1626" s="430">
        <v>0.70852674522759995</v>
      </c>
      <c r="AJ1626" s="430">
        <v>0.55700359808980004</v>
      </c>
      <c r="AK1626" s="430">
        <v>0.65149262942590003</v>
      </c>
      <c r="AL1626" s="430">
        <v>0.28118861672029999</v>
      </c>
    </row>
    <row r="1627" spans="1:38" x14ac:dyDescent="0.25">
      <c r="A1627" s="430" t="s">
        <v>4278</v>
      </c>
      <c r="B1627" s="430">
        <v>1</v>
      </c>
      <c r="C1627" s="430" t="s">
        <v>4279</v>
      </c>
      <c r="D1627" s="430" t="s">
        <v>4097</v>
      </c>
      <c r="E1627" s="430">
        <v>30</v>
      </c>
      <c r="F1627" s="430">
        <v>0.15101713059659999</v>
      </c>
      <c r="G1627" s="430">
        <v>0.16441562506330001</v>
      </c>
      <c r="H1627" s="430">
        <v>0.16255601391739999</v>
      </c>
      <c r="I1627" s="430">
        <v>0.1737980431675</v>
      </c>
      <c r="J1627" s="430">
        <v>0.1990604514581</v>
      </c>
      <c r="K1627" s="430">
        <v>0.2120666458589</v>
      </c>
      <c r="L1627" s="430">
        <v>0.22857205936559999</v>
      </c>
      <c r="M1627" s="430">
        <v>0.232967682954</v>
      </c>
      <c r="N1627" s="430">
        <v>0.24662313713539999</v>
      </c>
      <c r="O1627" s="430">
        <v>0.26284695324140001</v>
      </c>
      <c r="P1627" s="430">
        <v>0.26019820168539998</v>
      </c>
      <c r="Q1627" s="430">
        <v>0.2708303241494</v>
      </c>
      <c r="R1627" s="430">
        <v>0.27407086784969997</v>
      </c>
      <c r="S1627" s="430">
        <v>0.27635403760830002</v>
      </c>
      <c r="T1627" s="430">
        <v>0.29160063765510003</v>
      </c>
      <c r="U1627" s="430">
        <v>0.3006917908376</v>
      </c>
      <c r="V1627" s="430">
        <v>0.33284438161809998</v>
      </c>
      <c r="W1627" s="430">
        <v>0.35884431349860002</v>
      </c>
      <c r="X1627" s="430">
        <v>0.37537366942790001</v>
      </c>
      <c r="Y1627" s="430">
        <v>0.34827136237700002</v>
      </c>
      <c r="Z1627" s="430">
        <v>0.35982100221770003</v>
      </c>
      <c r="AA1627" s="430">
        <v>0.34992136196570001</v>
      </c>
      <c r="AB1627" s="430">
        <v>0.3370988130375</v>
      </c>
      <c r="AC1627" s="430">
        <v>0.32540301907129998</v>
      </c>
      <c r="AD1627" s="430">
        <v>0.32131043758569999</v>
      </c>
      <c r="AE1627" s="430">
        <v>0.30415232977809997</v>
      </c>
      <c r="AF1627" s="430">
        <v>0.22893225195299999</v>
      </c>
      <c r="AG1627" s="430">
        <v>0.24805981679450001</v>
      </c>
      <c r="AH1627" s="430">
        <v>0.2435583977137</v>
      </c>
      <c r="AI1627" s="430">
        <v>0.22337184503409999</v>
      </c>
      <c r="AJ1627" s="430">
        <v>0.1826113908159</v>
      </c>
      <c r="AK1627" s="430">
        <v>0.204487486036</v>
      </c>
      <c r="AL1627" s="430">
        <v>0.32386470723069999</v>
      </c>
    </row>
    <row r="1628" spans="1:38" x14ac:dyDescent="0.25">
      <c r="A1628" s="430" t="s">
        <v>4281</v>
      </c>
      <c r="B1628" s="430">
        <v>1</v>
      </c>
      <c r="C1628" s="430" t="s">
        <v>4282</v>
      </c>
      <c r="D1628" s="430" t="s">
        <v>4001</v>
      </c>
      <c r="E1628" s="430">
        <v>31</v>
      </c>
      <c r="F1628" s="430">
        <v>2.0995815E-6</v>
      </c>
      <c r="G1628" s="430">
        <v>2.1371929000000001E-6</v>
      </c>
      <c r="H1628" s="430">
        <v>2.1965496E-6</v>
      </c>
      <c r="I1628" s="430">
        <v>2.2821713E-6</v>
      </c>
      <c r="J1628" s="430">
        <v>2.3407731999999999E-6</v>
      </c>
      <c r="K1628" s="430">
        <v>2.4089090999999999E-6</v>
      </c>
      <c r="L1628" s="430">
        <v>2.455827E-6</v>
      </c>
      <c r="M1628" s="430">
        <v>2.4972401000000002E-6</v>
      </c>
      <c r="N1628" s="430">
        <v>2.5211563999999999E-6</v>
      </c>
      <c r="O1628" s="430">
        <v>2.5748354E-6</v>
      </c>
      <c r="P1628" s="430">
        <v>2.6147867999999999E-6</v>
      </c>
      <c r="Q1628" s="430">
        <v>2.6304771999999999E-6</v>
      </c>
      <c r="R1628" s="430">
        <v>2.6630140000000001E-6</v>
      </c>
      <c r="S1628" s="430">
        <v>2.7525201E-6</v>
      </c>
      <c r="T1628" s="430">
        <v>2.8044165999999999E-6</v>
      </c>
      <c r="U1628" s="430">
        <v>2.8814305000000002E-6</v>
      </c>
      <c r="V1628" s="430">
        <v>2.9641095999999998E-6</v>
      </c>
      <c r="W1628" s="430">
        <v>3.055101E-6</v>
      </c>
      <c r="X1628" s="430">
        <v>3.1678383999999999E-6</v>
      </c>
      <c r="Y1628" s="430">
        <v>3.2461963000000001E-6</v>
      </c>
      <c r="Z1628" s="430">
        <v>3.3212670999999999E-6</v>
      </c>
      <c r="AA1628" s="430">
        <v>3.3955652000000001E-6</v>
      </c>
      <c r="AB1628" s="430">
        <v>3.4611110999999998E-6</v>
      </c>
      <c r="AC1628" s="430">
        <v>3.5693207999999999E-6</v>
      </c>
      <c r="AD1628" s="430">
        <v>3.6820013000000001E-6</v>
      </c>
      <c r="AE1628" s="430">
        <v>3.8024075999999998E-6</v>
      </c>
      <c r="AF1628" s="430">
        <v>3.9222443999999996E-6</v>
      </c>
      <c r="AG1628" s="430">
        <v>4.0225769999999998E-6</v>
      </c>
      <c r="AH1628" s="430">
        <v>4.2457647000000003E-6</v>
      </c>
      <c r="AI1628" s="430">
        <v>4.3760018999999998E-6</v>
      </c>
      <c r="AJ1628" s="430">
        <v>4.3308605999999997E-6</v>
      </c>
      <c r="AK1628" s="430">
        <v>4.3308605999999997E-6</v>
      </c>
      <c r="AL1628" s="430">
        <v>0</v>
      </c>
    </row>
    <row r="1629" spans="1:38" x14ac:dyDescent="0.25">
      <c r="A1629" s="430" t="s">
        <v>4281</v>
      </c>
      <c r="B1629" s="430">
        <v>1</v>
      </c>
      <c r="C1629" s="430" t="s">
        <v>4282</v>
      </c>
      <c r="D1629" s="430" t="s">
        <v>4003</v>
      </c>
      <c r="E1629" s="430">
        <v>31</v>
      </c>
      <c r="F1629" s="430">
        <v>1.01453267E-5</v>
      </c>
      <c r="G1629" s="430">
        <v>1.2103956500000001E-5</v>
      </c>
      <c r="H1629" s="430">
        <v>1.31522375E-5</v>
      </c>
      <c r="I1629" s="430">
        <v>1.4319326499999999E-5</v>
      </c>
      <c r="J1629" s="430">
        <v>1.51325269E-5</v>
      </c>
      <c r="K1629" s="430">
        <v>1.5646481400000001E-5</v>
      </c>
      <c r="L1629" s="430">
        <v>1.6302359399999999E-5</v>
      </c>
      <c r="M1629" s="430">
        <v>1.7506260500000001E-5</v>
      </c>
      <c r="N1629" s="430">
        <v>1.7900197099999999E-5</v>
      </c>
      <c r="O1629" s="430">
        <v>1.82526084E-5</v>
      </c>
      <c r="P1629" s="430">
        <v>1.8710252800000001E-5</v>
      </c>
      <c r="Q1629" s="430">
        <v>1.9042571500000002E-5</v>
      </c>
      <c r="R1629" s="430">
        <v>1.9231329700000001E-5</v>
      </c>
      <c r="S1629" s="430">
        <v>1.9580433E-5</v>
      </c>
      <c r="T1629" s="430">
        <v>1.9842342999999999E-5</v>
      </c>
      <c r="U1629" s="430">
        <v>2.0069871399999999E-5</v>
      </c>
      <c r="V1629" s="430">
        <v>2.0287933500000001E-5</v>
      </c>
      <c r="W1629" s="430">
        <v>2.0592093700000001E-5</v>
      </c>
      <c r="X1629" s="430">
        <v>2.0850403200000001E-5</v>
      </c>
      <c r="Y1629" s="430">
        <v>2.1026450300000001E-5</v>
      </c>
      <c r="Z1629" s="430">
        <v>2.13922389E-5</v>
      </c>
      <c r="AA1629" s="430">
        <v>2.17550093E-5</v>
      </c>
      <c r="AB1629" s="430">
        <v>2.20043627E-5</v>
      </c>
      <c r="AC1629" s="430">
        <v>2.2335946999999999E-5</v>
      </c>
      <c r="AD1629" s="430">
        <v>2.26408221E-5</v>
      </c>
      <c r="AE1629" s="430">
        <v>2.3022759900000002E-5</v>
      </c>
      <c r="AF1629" s="430">
        <v>2.3265022400000002E-5</v>
      </c>
      <c r="AG1629" s="430">
        <v>2.3507303700000001E-5</v>
      </c>
      <c r="AH1629" s="430">
        <v>2.3650745300000002E-5</v>
      </c>
      <c r="AI1629" s="430">
        <v>2.3968215900000001E-5</v>
      </c>
      <c r="AJ1629" s="430">
        <v>2.3809383700000001E-5</v>
      </c>
      <c r="AK1629" s="430">
        <v>2.3809383700000001E-5</v>
      </c>
      <c r="AL1629" s="430">
        <v>0</v>
      </c>
    </row>
    <row r="1630" spans="1:38" x14ac:dyDescent="0.25">
      <c r="A1630" s="430" t="s">
        <v>4281</v>
      </c>
      <c r="B1630" s="430">
        <v>1</v>
      </c>
      <c r="C1630" s="430" t="s">
        <v>4282</v>
      </c>
      <c r="D1630" s="430" t="s">
        <v>4004</v>
      </c>
      <c r="E1630" s="430">
        <v>31</v>
      </c>
      <c r="F1630" s="430">
        <v>3.61118098E-5</v>
      </c>
      <c r="G1630" s="430">
        <v>3.6689932100000002E-5</v>
      </c>
      <c r="H1630" s="430">
        <v>3.71809557E-5</v>
      </c>
      <c r="I1630" s="430">
        <v>3.7503184899999998E-5</v>
      </c>
      <c r="J1630" s="430">
        <v>3.7842070200000003E-5</v>
      </c>
      <c r="K1630" s="430">
        <v>3.8164021099999998E-5</v>
      </c>
      <c r="L1630" s="430">
        <v>3.8548218300000002E-5</v>
      </c>
      <c r="M1630" s="430">
        <v>3.8805161099999997E-5</v>
      </c>
      <c r="N1630" s="430">
        <v>3.91487371E-5</v>
      </c>
      <c r="O1630" s="430">
        <v>3.9431375000000002E-5</v>
      </c>
      <c r="P1630" s="430">
        <v>3.9516910400000002E-5</v>
      </c>
      <c r="Q1630" s="430">
        <v>3.9521000100000002E-5</v>
      </c>
      <c r="R1630" s="430">
        <v>3.9563952900000003E-5</v>
      </c>
      <c r="S1630" s="430">
        <v>3.9671294799999997E-5</v>
      </c>
      <c r="T1630" s="430">
        <v>3.9672538700000002E-5</v>
      </c>
      <c r="U1630" s="430">
        <v>3.9656594600000002E-5</v>
      </c>
      <c r="V1630" s="430">
        <v>3.9670820300000003E-5</v>
      </c>
      <c r="W1630" s="430">
        <v>3.9861291899999997E-5</v>
      </c>
      <c r="X1630" s="430">
        <v>4.0249273700000002E-5</v>
      </c>
      <c r="Y1630" s="430">
        <v>4.0703742299999998E-5</v>
      </c>
      <c r="Z1630" s="430">
        <v>4.1287299699999999E-5</v>
      </c>
      <c r="AA1630" s="430">
        <v>4.1619146000000002E-5</v>
      </c>
      <c r="AB1630" s="430">
        <v>4.1940314499999999E-5</v>
      </c>
      <c r="AC1630" s="430">
        <v>4.2677188499999997E-5</v>
      </c>
      <c r="AD1630" s="430">
        <v>4.29303528E-5</v>
      </c>
      <c r="AE1630" s="430">
        <v>4.3323523299999997E-5</v>
      </c>
      <c r="AF1630" s="430">
        <v>4.3736029199999999E-5</v>
      </c>
      <c r="AG1630" s="430">
        <v>4.40109036E-5</v>
      </c>
      <c r="AH1630" s="430">
        <v>4.4278382500000002E-5</v>
      </c>
      <c r="AI1630" s="430">
        <v>4.4501628100000003E-5</v>
      </c>
      <c r="AJ1630" s="430">
        <v>4.4129189000000001E-5</v>
      </c>
      <c r="AK1630" s="430">
        <v>4.4129189000000001E-5</v>
      </c>
      <c r="AL1630" s="430">
        <v>0</v>
      </c>
    </row>
    <row r="1631" spans="1:38" x14ac:dyDescent="0.25">
      <c r="A1631" s="430" t="s">
        <v>4281</v>
      </c>
      <c r="B1631" s="430">
        <v>1</v>
      </c>
      <c r="C1631" s="430" t="s">
        <v>4282</v>
      </c>
      <c r="D1631" s="430" t="s">
        <v>4225</v>
      </c>
      <c r="E1631" s="430">
        <v>31</v>
      </c>
      <c r="F1631" s="430">
        <v>0</v>
      </c>
      <c r="G1631" s="430">
        <v>0</v>
      </c>
      <c r="H1631" s="430">
        <v>0</v>
      </c>
      <c r="I1631" s="430">
        <v>0</v>
      </c>
      <c r="J1631" s="430">
        <v>0</v>
      </c>
      <c r="K1631" s="430">
        <v>0</v>
      </c>
      <c r="L1631" s="430">
        <v>0</v>
      </c>
      <c r="M1631" s="430">
        <v>0</v>
      </c>
      <c r="N1631" s="430">
        <v>0</v>
      </c>
      <c r="O1631" s="430">
        <v>0</v>
      </c>
      <c r="P1631" s="430">
        <v>0</v>
      </c>
      <c r="Q1631" s="430">
        <v>0</v>
      </c>
      <c r="R1631" s="430">
        <v>0</v>
      </c>
      <c r="S1631" s="430">
        <v>0</v>
      </c>
      <c r="T1631" s="430">
        <v>0</v>
      </c>
      <c r="U1631" s="430">
        <v>0</v>
      </c>
      <c r="V1631" s="430">
        <v>0</v>
      </c>
      <c r="W1631" s="430">
        <v>0</v>
      </c>
      <c r="X1631" s="430">
        <v>0</v>
      </c>
      <c r="Y1631" s="430">
        <v>0</v>
      </c>
      <c r="Z1631" s="430">
        <v>0</v>
      </c>
      <c r="AA1631" s="430">
        <v>0</v>
      </c>
      <c r="AB1631" s="430">
        <v>0</v>
      </c>
      <c r="AC1631" s="430">
        <v>0</v>
      </c>
      <c r="AD1631" s="430">
        <v>0</v>
      </c>
      <c r="AE1631" s="430">
        <v>0</v>
      </c>
      <c r="AF1631" s="430">
        <v>0</v>
      </c>
      <c r="AG1631" s="430">
        <v>0</v>
      </c>
      <c r="AH1631" s="430">
        <v>0</v>
      </c>
      <c r="AI1631" s="430">
        <v>0</v>
      </c>
      <c r="AJ1631" s="430">
        <v>0</v>
      </c>
      <c r="AK1631" s="430">
        <v>0</v>
      </c>
      <c r="AL1631" s="430">
        <v>0</v>
      </c>
    </row>
    <row r="1632" spans="1:38" x14ac:dyDescent="0.25">
      <c r="A1632" s="430" t="s">
        <v>4281</v>
      </c>
      <c r="B1632" s="430">
        <v>1</v>
      </c>
      <c r="C1632" s="430" t="s">
        <v>4282</v>
      </c>
      <c r="D1632" s="430" t="s">
        <v>4006</v>
      </c>
      <c r="E1632" s="430">
        <v>31</v>
      </c>
      <c r="F1632" s="430">
        <v>1.3942536999999999E-6</v>
      </c>
      <c r="G1632" s="430">
        <v>1.3760738000000001E-6</v>
      </c>
      <c r="H1632" s="430">
        <v>1.3903775E-6</v>
      </c>
      <c r="I1632" s="430">
        <v>1.3746276000000001E-6</v>
      </c>
      <c r="J1632" s="430">
        <v>1.3601208E-6</v>
      </c>
      <c r="K1632" s="430">
        <v>1.3453423E-6</v>
      </c>
      <c r="L1632" s="430">
        <v>1.3310429E-6</v>
      </c>
      <c r="M1632" s="430">
        <v>1.3139205000000001E-6</v>
      </c>
      <c r="N1632" s="430">
        <v>1.3370057999999999E-6</v>
      </c>
      <c r="O1632" s="430">
        <v>1.3182093999999999E-6</v>
      </c>
      <c r="P1632" s="430">
        <v>1.3276882E-6</v>
      </c>
      <c r="Q1632" s="430">
        <v>1.3084827999999999E-6</v>
      </c>
      <c r="R1632" s="430">
        <v>1.2876317999999999E-6</v>
      </c>
      <c r="S1632" s="430">
        <v>1.3192651E-6</v>
      </c>
      <c r="T1632" s="430">
        <v>1.3002896E-6</v>
      </c>
      <c r="U1632" s="430">
        <v>1.3073609999999999E-6</v>
      </c>
      <c r="V1632" s="430">
        <v>1.2822943000000001E-6</v>
      </c>
      <c r="W1632" s="430">
        <v>1.2584534E-6</v>
      </c>
      <c r="X1632" s="430">
        <v>1.2381984999999999E-6</v>
      </c>
      <c r="Y1632" s="430">
        <v>1.2173686E-6</v>
      </c>
      <c r="Z1632" s="430">
        <v>1.2044782E-6</v>
      </c>
      <c r="AA1632" s="430">
        <v>1.2091373999999999E-6</v>
      </c>
      <c r="AB1632" s="430">
        <v>1.2610395E-6</v>
      </c>
      <c r="AC1632" s="430">
        <v>1.2933106000000001E-6</v>
      </c>
      <c r="AD1632" s="430">
        <v>1.3203485000000001E-6</v>
      </c>
      <c r="AE1632" s="430">
        <v>1.2929689E-6</v>
      </c>
      <c r="AF1632" s="430">
        <v>1.2541519E-6</v>
      </c>
      <c r="AG1632" s="430">
        <v>1.2180471999999999E-6</v>
      </c>
      <c r="AH1632" s="430">
        <v>1.1933374999999999E-6</v>
      </c>
      <c r="AI1632" s="430">
        <v>1.1707481000000001E-6</v>
      </c>
      <c r="AJ1632" s="430">
        <v>1.1473943000000001E-6</v>
      </c>
      <c r="AK1632" s="430">
        <v>1.1473943000000001E-6</v>
      </c>
      <c r="AL1632" s="430">
        <v>0</v>
      </c>
    </row>
    <row r="1633" spans="1:38" x14ac:dyDescent="0.25">
      <c r="A1633" s="430" t="s">
        <v>4281</v>
      </c>
      <c r="B1633" s="430">
        <v>1</v>
      </c>
      <c r="C1633" s="430" t="s">
        <v>4282</v>
      </c>
      <c r="D1633" s="430" t="s">
        <v>4008</v>
      </c>
      <c r="E1633" s="430">
        <v>31</v>
      </c>
      <c r="F1633" s="430">
        <v>1.3127492940000001E-4</v>
      </c>
      <c r="G1633" s="430">
        <v>1.34300457E-4</v>
      </c>
      <c r="H1633" s="430">
        <v>1.3779366179999999E-4</v>
      </c>
      <c r="I1633" s="430">
        <v>1.3990351510000001E-4</v>
      </c>
      <c r="J1633" s="430">
        <v>1.418904554E-4</v>
      </c>
      <c r="K1633" s="430">
        <v>1.4348486549999999E-4</v>
      </c>
      <c r="L1633" s="430">
        <v>1.4502961770000001E-4</v>
      </c>
      <c r="M1633" s="430">
        <v>1.4607520309999999E-4</v>
      </c>
      <c r="N1633" s="430">
        <v>1.4706904999999999E-4</v>
      </c>
      <c r="O1633" s="430">
        <v>1.48337906E-4</v>
      </c>
      <c r="P1633" s="430">
        <v>1.4951212669999999E-4</v>
      </c>
      <c r="Q1633" s="430">
        <v>1.503479969E-4</v>
      </c>
      <c r="R1633" s="430">
        <v>1.514073919E-4</v>
      </c>
      <c r="S1633" s="430">
        <v>1.5215759200000001E-4</v>
      </c>
      <c r="T1633" s="430">
        <v>1.528761149E-4</v>
      </c>
      <c r="U1633" s="430">
        <v>1.533362918E-4</v>
      </c>
      <c r="V1633" s="430">
        <v>1.5363025289999999E-4</v>
      </c>
      <c r="W1633" s="430">
        <v>1.5401443350000001E-4</v>
      </c>
      <c r="X1633" s="430">
        <v>1.5441782420000001E-4</v>
      </c>
      <c r="Y1633" s="430">
        <v>1.551230624E-4</v>
      </c>
      <c r="Z1633" s="430">
        <v>1.559269846E-4</v>
      </c>
      <c r="AA1633" s="430">
        <v>1.562779485E-4</v>
      </c>
      <c r="AB1633" s="430">
        <v>1.565864744E-4</v>
      </c>
      <c r="AC1633" s="430">
        <v>1.572160657E-4</v>
      </c>
      <c r="AD1633" s="430">
        <v>1.576439364E-4</v>
      </c>
      <c r="AE1633" s="430">
        <v>1.5806085179999999E-4</v>
      </c>
      <c r="AF1633" s="430">
        <v>1.5987738990000001E-4</v>
      </c>
      <c r="AG1633" s="430">
        <v>1.6097027949999999E-4</v>
      </c>
      <c r="AH1633" s="430">
        <v>1.6080687320000001E-4</v>
      </c>
      <c r="AI1633" s="430">
        <v>1.6194528450000001E-4</v>
      </c>
      <c r="AJ1633" s="430">
        <v>1.5926362240000001E-4</v>
      </c>
      <c r="AK1633" s="430">
        <v>1.5926362240000001E-4</v>
      </c>
      <c r="AL1633" s="430">
        <v>0</v>
      </c>
    </row>
    <row r="1634" spans="1:38" x14ac:dyDescent="0.25">
      <c r="A1634" s="430" t="s">
        <v>4281</v>
      </c>
      <c r="B1634" s="430">
        <v>1</v>
      </c>
      <c r="C1634" s="430" t="s">
        <v>4282</v>
      </c>
      <c r="D1634" s="430" t="s">
        <v>481</v>
      </c>
      <c r="E1634" s="430">
        <v>31</v>
      </c>
      <c r="F1634" s="430">
        <v>4.0037814500000001E-5</v>
      </c>
      <c r="G1634" s="430">
        <v>4.0494732200000001E-5</v>
      </c>
      <c r="H1634" s="430">
        <v>4.0784557100000003E-5</v>
      </c>
      <c r="I1634" s="430">
        <v>4.1064726299999999E-5</v>
      </c>
      <c r="J1634" s="430">
        <v>4.1258578600000001E-5</v>
      </c>
      <c r="K1634" s="430">
        <v>4.1415798900000003E-5</v>
      </c>
      <c r="L1634" s="430">
        <v>4.1841954500000002E-5</v>
      </c>
      <c r="M1634" s="430">
        <v>4.23099081E-5</v>
      </c>
      <c r="N1634" s="430">
        <v>4.2351304600000003E-5</v>
      </c>
      <c r="O1634" s="430">
        <v>4.2995289700000003E-5</v>
      </c>
      <c r="P1634" s="430">
        <v>4.2748779800000002E-5</v>
      </c>
      <c r="Q1634" s="430">
        <v>4.2511010700000002E-5</v>
      </c>
      <c r="R1634" s="430">
        <v>4.2720319800000003E-5</v>
      </c>
      <c r="S1634" s="430">
        <v>4.2693490300000001E-5</v>
      </c>
      <c r="T1634" s="430">
        <v>4.27871577E-5</v>
      </c>
      <c r="U1634" s="430">
        <v>4.2708157899999999E-5</v>
      </c>
      <c r="V1634" s="430">
        <v>4.2532462800000002E-5</v>
      </c>
      <c r="W1634" s="430">
        <v>4.25446382E-5</v>
      </c>
      <c r="X1634" s="430">
        <v>4.2643944499999998E-5</v>
      </c>
      <c r="Y1634" s="430">
        <v>4.2692785100000003E-5</v>
      </c>
      <c r="Z1634" s="430">
        <v>4.26212242E-5</v>
      </c>
      <c r="AA1634" s="430">
        <v>4.2294977500000003E-5</v>
      </c>
      <c r="AB1634" s="430">
        <v>4.1956230500000003E-5</v>
      </c>
      <c r="AC1634" s="430">
        <v>4.1783595900000002E-5</v>
      </c>
      <c r="AD1634" s="430">
        <v>4.1938538699999997E-5</v>
      </c>
      <c r="AE1634" s="430">
        <v>4.2155579500000001E-5</v>
      </c>
      <c r="AF1634" s="430">
        <v>4.2531199499999999E-5</v>
      </c>
      <c r="AG1634" s="430">
        <v>4.3472095600000003E-5</v>
      </c>
      <c r="AH1634" s="430">
        <v>4.5226433999999997E-5</v>
      </c>
      <c r="AI1634" s="430">
        <v>4.6271303899999998E-5</v>
      </c>
      <c r="AJ1634" s="430">
        <v>4.4763889999999999E-5</v>
      </c>
      <c r="AK1634" s="430">
        <v>4.4763889999999999E-5</v>
      </c>
      <c r="AL1634" s="430">
        <v>0</v>
      </c>
    </row>
    <row r="1635" spans="1:38" x14ac:dyDescent="0.25">
      <c r="A1635" s="430" t="s">
        <v>4281</v>
      </c>
      <c r="B1635" s="430">
        <v>1</v>
      </c>
      <c r="C1635" s="430" t="s">
        <v>4282</v>
      </c>
      <c r="D1635" s="430" t="s">
        <v>4011</v>
      </c>
      <c r="E1635" s="430">
        <v>31</v>
      </c>
      <c r="F1635" s="430">
        <v>0</v>
      </c>
      <c r="G1635" s="430">
        <v>0</v>
      </c>
      <c r="H1635" s="430">
        <v>0</v>
      </c>
      <c r="I1635" s="430">
        <v>0</v>
      </c>
      <c r="J1635" s="430">
        <v>0</v>
      </c>
      <c r="K1635" s="430">
        <v>0</v>
      </c>
      <c r="L1635" s="430">
        <v>0</v>
      </c>
      <c r="M1635" s="430">
        <v>0</v>
      </c>
      <c r="N1635" s="430">
        <v>0</v>
      </c>
      <c r="O1635" s="430">
        <v>0</v>
      </c>
      <c r="P1635" s="430">
        <v>0</v>
      </c>
      <c r="Q1635" s="430">
        <v>0</v>
      </c>
      <c r="R1635" s="430">
        <v>0</v>
      </c>
      <c r="S1635" s="430">
        <v>0</v>
      </c>
      <c r="T1635" s="430">
        <v>0</v>
      </c>
      <c r="U1635" s="430">
        <v>0</v>
      </c>
      <c r="V1635" s="430">
        <v>0</v>
      </c>
      <c r="W1635" s="430">
        <v>0</v>
      </c>
      <c r="X1635" s="430">
        <v>0</v>
      </c>
      <c r="Y1635" s="430">
        <v>0</v>
      </c>
      <c r="Z1635" s="430">
        <v>0</v>
      </c>
      <c r="AA1635" s="430">
        <v>0</v>
      </c>
      <c r="AB1635" s="430">
        <v>0</v>
      </c>
      <c r="AC1635" s="430">
        <v>0</v>
      </c>
      <c r="AD1635" s="430">
        <v>0</v>
      </c>
      <c r="AE1635" s="430">
        <v>0</v>
      </c>
      <c r="AF1635" s="430">
        <v>0</v>
      </c>
      <c r="AG1635" s="430">
        <v>0</v>
      </c>
      <c r="AH1635" s="430">
        <v>0</v>
      </c>
      <c r="AI1635" s="430">
        <v>0</v>
      </c>
      <c r="AJ1635" s="430">
        <v>0</v>
      </c>
      <c r="AK1635" s="430">
        <v>0</v>
      </c>
      <c r="AL1635" s="430">
        <v>0</v>
      </c>
    </row>
    <row r="1636" spans="1:38" x14ac:dyDescent="0.25">
      <c r="A1636" s="430" t="s">
        <v>4281</v>
      </c>
      <c r="B1636" s="430">
        <v>1</v>
      </c>
      <c r="C1636" s="430" t="s">
        <v>4282</v>
      </c>
      <c r="D1636" s="430" t="s">
        <v>4013</v>
      </c>
      <c r="E1636" s="430">
        <v>31</v>
      </c>
      <c r="F1636" s="430">
        <v>0</v>
      </c>
      <c r="G1636" s="430">
        <v>0</v>
      </c>
      <c r="H1636" s="430">
        <v>0</v>
      </c>
      <c r="I1636" s="430">
        <v>0</v>
      </c>
      <c r="J1636" s="430">
        <v>0</v>
      </c>
      <c r="K1636" s="430">
        <v>0</v>
      </c>
      <c r="L1636" s="430">
        <v>0</v>
      </c>
      <c r="M1636" s="430">
        <v>0</v>
      </c>
      <c r="N1636" s="430">
        <v>0</v>
      </c>
      <c r="O1636" s="430">
        <v>0</v>
      </c>
      <c r="P1636" s="430">
        <v>0</v>
      </c>
      <c r="Q1636" s="430">
        <v>0</v>
      </c>
      <c r="R1636" s="430">
        <v>0</v>
      </c>
      <c r="S1636" s="430">
        <v>0</v>
      </c>
      <c r="T1636" s="430">
        <v>0</v>
      </c>
      <c r="U1636" s="430">
        <v>0</v>
      </c>
      <c r="V1636" s="430">
        <v>0</v>
      </c>
      <c r="W1636" s="430">
        <v>0</v>
      </c>
      <c r="X1636" s="430">
        <v>0</v>
      </c>
      <c r="Y1636" s="430">
        <v>0</v>
      </c>
      <c r="Z1636" s="430">
        <v>0</v>
      </c>
      <c r="AA1636" s="430">
        <v>0</v>
      </c>
      <c r="AB1636" s="430">
        <v>0</v>
      </c>
      <c r="AC1636" s="430">
        <v>0</v>
      </c>
      <c r="AD1636" s="430">
        <v>0</v>
      </c>
      <c r="AE1636" s="430">
        <v>0</v>
      </c>
      <c r="AF1636" s="430">
        <v>0</v>
      </c>
      <c r="AG1636" s="430">
        <v>0</v>
      </c>
      <c r="AH1636" s="430">
        <v>0</v>
      </c>
      <c r="AI1636" s="430">
        <v>0</v>
      </c>
      <c r="AJ1636" s="430">
        <v>0</v>
      </c>
      <c r="AK1636" s="430">
        <v>0</v>
      </c>
      <c r="AL1636" s="430">
        <v>0</v>
      </c>
    </row>
    <row r="1637" spans="1:38" x14ac:dyDescent="0.25">
      <c r="A1637" s="430" t="s">
        <v>4281</v>
      </c>
      <c r="B1637" s="430">
        <v>1</v>
      </c>
      <c r="C1637" s="430" t="s">
        <v>4282</v>
      </c>
      <c r="D1637" s="430" t="s">
        <v>4014</v>
      </c>
      <c r="E1637" s="430">
        <v>31</v>
      </c>
      <c r="F1637" s="430">
        <v>0</v>
      </c>
      <c r="G1637" s="430">
        <v>0</v>
      </c>
      <c r="H1637" s="430">
        <v>0</v>
      </c>
      <c r="I1637" s="430">
        <v>0</v>
      </c>
      <c r="J1637" s="430">
        <v>0</v>
      </c>
      <c r="K1637" s="430">
        <v>0</v>
      </c>
      <c r="L1637" s="430">
        <v>0</v>
      </c>
      <c r="M1637" s="430">
        <v>0</v>
      </c>
      <c r="N1637" s="430">
        <v>0</v>
      </c>
      <c r="O1637" s="430">
        <v>0</v>
      </c>
      <c r="P1637" s="430">
        <v>0</v>
      </c>
      <c r="Q1637" s="430">
        <v>0</v>
      </c>
      <c r="R1637" s="430">
        <v>0</v>
      </c>
      <c r="S1637" s="430">
        <v>0</v>
      </c>
      <c r="T1637" s="430">
        <v>0</v>
      </c>
      <c r="U1637" s="430">
        <v>0</v>
      </c>
      <c r="V1637" s="430">
        <v>0</v>
      </c>
      <c r="W1637" s="430">
        <v>0</v>
      </c>
      <c r="X1637" s="430">
        <v>0</v>
      </c>
      <c r="Y1637" s="430">
        <v>0</v>
      </c>
      <c r="Z1637" s="430">
        <v>0</v>
      </c>
      <c r="AA1637" s="430">
        <v>0</v>
      </c>
      <c r="AB1637" s="430">
        <v>0</v>
      </c>
      <c r="AC1637" s="430">
        <v>0</v>
      </c>
      <c r="AD1637" s="430">
        <v>0</v>
      </c>
      <c r="AE1637" s="430">
        <v>0</v>
      </c>
      <c r="AF1637" s="430">
        <v>0</v>
      </c>
      <c r="AG1637" s="430">
        <v>0</v>
      </c>
      <c r="AH1637" s="430">
        <v>0</v>
      </c>
      <c r="AI1637" s="430">
        <v>0</v>
      </c>
      <c r="AJ1637" s="430">
        <v>0</v>
      </c>
      <c r="AK1637" s="430">
        <v>0</v>
      </c>
      <c r="AL1637" s="430">
        <v>0</v>
      </c>
    </row>
    <row r="1638" spans="1:38" x14ac:dyDescent="0.25">
      <c r="A1638" s="430" t="s">
        <v>4281</v>
      </c>
      <c r="B1638" s="430">
        <v>1</v>
      </c>
      <c r="C1638" s="430" t="s">
        <v>4282</v>
      </c>
      <c r="D1638" s="430" t="s">
        <v>4016</v>
      </c>
      <c r="E1638" s="430">
        <v>31</v>
      </c>
      <c r="F1638" s="430">
        <v>1.434063E-6</v>
      </c>
      <c r="G1638" s="430">
        <v>1.4527005E-6</v>
      </c>
      <c r="H1638" s="430">
        <v>1.4748205000000001E-6</v>
      </c>
      <c r="I1638" s="430">
        <v>1.5004183E-6</v>
      </c>
      <c r="J1638" s="430">
        <v>1.5137578E-6</v>
      </c>
      <c r="K1638" s="430">
        <v>1.5235907000000001E-6</v>
      </c>
      <c r="L1638" s="430">
        <v>1.5404006E-6</v>
      </c>
      <c r="M1638" s="430">
        <v>1.5467210000000001E-6</v>
      </c>
      <c r="N1638" s="430">
        <v>1.5600154000000001E-6</v>
      </c>
      <c r="O1638" s="430">
        <v>1.568065E-6</v>
      </c>
      <c r="P1638" s="430">
        <v>1.5865681000000001E-6</v>
      </c>
      <c r="Q1638" s="430">
        <v>1.5858845E-6</v>
      </c>
      <c r="R1638" s="430">
        <v>1.5869429999999999E-6</v>
      </c>
      <c r="S1638" s="430">
        <v>1.5879998999999999E-6</v>
      </c>
      <c r="T1638" s="430">
        <v>1.6221244000000001E-6</v>
      </c>
      <c r="U1638" s="430">
        <v>1.6266436E-6</v>
      </c>
      <c r="V1638" s="430">
        <v>1.6311581999999999E-6</v>
      </c>
      <c r="W1638" s="430">
        <v>1.6321917999999999E-6</v>
      </c>
      <c r="X1638" s="430">
        <v>1.6332239999999999E-6</v>
      </c>
      <c r="Y1638" s="430">
        <v>1.6377281000000001E-6</v>
      </c>
      <c r="Z1638" s="430">
        <v>1.6370198E-6</v>
      </c>
      <c r="AA1638" s="430">
        <v>1.6449876E-6</v>
      </c>
      <c r="AB1638" s="430">
        <v>1.6494789E-6</v>
      </c>
      <c r="AC1638" s="430">
        <v>1.6539657000000001E-6</v>
      </c>
      <c r="AD1638" s="430">
        <v>1.6567151000000001E-6</v>
      </c>
      <c r="AE1638" s="430">
        <v>1.6715868999999999E-6</v>
      </c>
      <c r="AF1638" s="430">
        <v>1.6725935E-6</v>
      </c>
      <c r="AG1638" s="430">
        <v>1.6857136E-6</v>
      </c>
      <c r="AH1638" s="430">
        <v>1.6901719000000001E-6</v>
      </c>
      <c r="AI1638" s="430">
        <v>1.7032718E-6</v>
      </c>
      <c r="AJ1638" s="430">
        <v>1.7025319000000001E-6</v>
      </c>
      <c r="AK1638" s="430">
        <v>1.7025319000000001E-6</v>
      </c>
      <c r="AL1638" s="430">
        <v>0</v>
      </c>
    </row>
    <row r="1639" spans="1:38" x14ac:dyDescent="0.25">
      <c r="A1639" s="430" t="s">
        <v>4281</v>
      </c>
      <c r="B1639" s="430">
        <v>1</v>
      </c>
      <c r="C1639" s="430" t="s">
        <v>4282</v>
      </c>
      <c r="D1639" s="430" t="s">
        <v>4018</v>
      </c>
      <c r="E1639" s="430">
        <v>31</v>
      </c>
      <c r="F1639" s="430">
        <v>0</v>
      </c>
      <c r="G1639" s="430">
        <v>0</v>
      </c>
      <c r="H1639" s="430">
        <v>0</v>
      </c>
      <c r="I1639" s="430">
        <v>0</v>
      </c>
      <c r="J1639" s="430">
        <v>0</v>
      </c>
      <c r="K1639" s="430">
        <v>0</v>
      </c>
      <c r="L1639" s="430">
        <v>0</v>
      </c>
      <c r="M1639" s="430">
        <v>0</v>
      </c>
      <c r="N1639" s="430">
        <v>0</v>
      </c>
      <c r="O1639" s="430">
        <v>0</v>
      </c>
      <c r="P1639" s="430">
        <v>0</v>
      </c>
      <c r="Q1639" s="430">
        <v>0</v>
      </c>
      <c r="R1639" s="430">
        <v>0</v>
      </c>
      <c r="S1639" s="430">
        <v>0</v>
      </c>
      <c r="T1639" s="430">
        <v>0</v>
      </c>
      <c r="U1639" s="430">
        <v>0</v>
      </c>
      <c r="V1639" s="430">
        <v>0</v>
      </c>
      <c r="W1639" s="430">
        <v>0</v>
      </c>
      <c r="X1639" s="430">
        <v>0</v>
      </c>
      <c r="Y1639" s="430">
        <v>0</v>
      </c>
      <c r="Z1639" s="430">
        <v>0</v>
      </c>
      <c r="AA1639" s="430">
        <v>0</v>
      </c>
      <c r="AB1639" s="430">
        <v>0</v>
      </c>
      <c r="AC1639" s="430">
        <v>0</v>
      </c>
      <c r="AD1639" s="430">
        <v>0</v>
      </c>
      <c r="AE1639" s="430">
        <v>0</v>
      </c>
      <c r="AF1639" s="430">
        <v>0</v>
      </c>
      <c r="AG1639" s="430">
        <v>0</v>
      </c>
      <c r="AH1639" s="430">
        <v>0</v>
      </c>
      <c r="AI1639" s="430">
        <v>0</v>
      </c>
      <c r="AJ1639" s="430">
        <v>0</v>
      </c>
      <c r="AK1639" s="430">
        <v>0</v>
      </c>
      <c r="AL1639" s="430">
        <v>0</v>
      </c>
    </row>
    <row r="1640" spans="1:38" x14ac:dyDescent="0.25">
      <c r="A1640" s="430" t="s">
        <v>4281</v>
      </c>
      <c r="B1640" s="430">
        <v>1</v>
      </c>
      <c r="C1640" s="430" t="s">
        <v>4282</v>
      </c>
      <c r="D1640" s="430" t="s">
        <v>4226</v>
      </c>
      <c r="E1640" s="430">
        <v>31</v>
      </c>
      <c r="F1640" s="430">
        <v>0</v>
      </c>
      <c r="G1640" s="430">
        <v>0</v>
      </c>
      <c r="H1640" s="430">
        <v>0</v>
      </c>
      <c r="I1640" s="430">
        <v>0</v>
      </c>
      <c r="J1640" s="430">
        <v>0</v>
      </c>
      <c r="K1640" s="430">
        <v>0</v>
      </c>
      <c r="L1640" s="430">
        <v>0</v>
      </c>
      <c r="M1640" s="430">
        <v>0</v>
      </c>
      <c r="N1640" s="430">
        <v>0</v>
      </c>
      <c r="O1640" s="430">
        <v>0</v>
      </c>
      <c r="P1640" s="430">
        <v>0</v>
      </c>
      <c r="Q1640" s="430">
        <v>0</v>
      </c>
      <c r="R1640" s="430">
        <v>0</v>
      </c>
      <c r="S1640" s="430">
        <v>0</v>
      </c>
      <c r="T1640" s="430">
        <v>0</v>
      </c>
      <c r="U1640" s="430">
        <v>0</v>
      </c>
      <c r="V1640" s="430">
        <v>0</v>
      </c>
      <c r="W1640" s="430">
        <v>0</v>
      </c>
      <c r="X1640" s="430">
        <v>0</v>
      </c>
      <c r="Y1640" s="430">
        <v>0</v>
      </c>
      <c r="Z1640" s="430">
        <v>0</v>
      </c>
      <c r="AA1640" s="430">
        <v>0</v>
      </c>
      <c r="AB1640" s="430">
        <v>0</v>
      </c>
      <c r="AC1640" s="430">
        <v>0</v>
      </c>
      <c r="AD1640" s="430">
        <v>0</v>
      </c>
      <c r="AE1640" s="430">
        <v>0</v>
      </c>
      <c r="AF1640" s="430">
        <v>0</v>
      </c>
      <c r="AG1640" s="430">
        <v>0</v>
      </c>
      <c r="AH1640" s="430">
        <v>0</v>
      </c>
      <c r="AI1640" s="430">
        <v>0</v>
      </c>
      <c r="AJ1640" s="430">
        <v>0</v>
      </c>
      <c r="AK1640" s="430">
        <v>0</v>
      </c>
      <c r="AL1640" s="430">
        <v>0</v>
      </c>
    </row>
    <row r="1641" spans="1:38" x14ac:dyDescent="0.25">
      <c r="A1641" s="430" t="s">
        <v>4281</v>
      </c>
      <c r="B1641" s="430">
        <v>1</v>
      </c>
      <c r="C1641" s="430" t="s">
        <v>4282</v>
      </c>
      <c r="D1641" s="430" t="s">
        <v>4020</v>
      </c>
      <c r="E1641" s="430">
        <v>31</v>
      </c>
      <c r="F1641" s="430">
        <v>0</v>
      </c>
      <c r="G1641" s="430">
        <v>0</v>
      </c>
      <c r="H1641" s="430">
        <v>0</v>
      </c>
      <c r="I1641" s="430">
        <v>0</v>
      </c>
      <c r="J1641" s="430">
        <v>0</v>
      </c>
      <c r="K1641" s="430">
        <v>0</v>
      </c>
      <c r="L1641" s="430">
        <v>0</v>
      </c>
      <c r="M1641" s="430">
        <v>0</v>
      </c>
      <c r="N1641" s="430">
        <v>0</v>
      </c>
      <c r="O1641" s="430">
        <v>0</v>
      </c>
      <c r="P1641" s="430">
        <v>0</v>
      </c>
      <c r="Q1641" s="430">
        <v>0</v>
      </c>
      <c r="R1641" s="430">
        <v>0</v>
      </c>
      <c r="S1641" s="430">
        <v>0</v>
      </c>
      <c r="T1641" s="430">
        <v>0</v>
      </c>
      <c r="U1641" s="430">
        <v>0</v>
      </c>
      <c r="V1641" s="430">
        <v>0</v>
      </c>
      <c r="W1641" s="430">
        <v>0</v>
      </c>
      <c r="X1641" s="430">
        <v>0</v>
      </c>
      <c r="Y1641" s="430">
        <v>0</v>
      </c>
      <c r="Z1641" s="430">
        <v>0</v>
      </c>
      <c r="AA1641" s="430">
        <v>0</v>
      </c>
      <c r="AB1641" s="430">
        <v>0</v>
      </c>
      <c r="AC1641" s="430">
        <v>0</v>
      </c>
      <c r="AD1641" s="430">
        <v>0</v>
      </c>
      <c r="AE1641" s="430">
        <v>0</v>
      </c>
      <c r="AF1641" s="430">
        <v>0</v>
      </c>
      <c r="AG1641" s="430">
        <v>0</v>
      </c>
      <c r="AH1641" s="430">
        <v>0</v>
      </c>
      <c r="AI1641" s="430">
        <v>0</v>
      </c>
      <c r="AJ1641" s="430">
        <v>0</v>
      </c>
      <c r="AK1641" s="430">
        <v>0</v>
      </c>
      <c r="AL1641" s="430">
        <v>0</v>
      </c>
    </row>
    <row r="1642" spans="1:38" x14ac:dyDescent="0.25">
      <c r="A1642" s="430" t="s">
        <v>4281</v>
      </c>
      <c r="B1642" s="430">
        <v>1</v>
      </c>
      <c r="C1642" s="430" t="s">
        <v>4282</v>
      </c>
      <c r="D1642" s="430" t="s">
        <v>4022</v>
      </c>
      <c r="E1642" s="430">
        <v>31</v>
      </c>
      <c r="F1642" s="430">
        <v>0</v>
      </c>
      <c r="G1642" s="430">
        <v>0</v>
      </c>
      <c r="H1642" s="430">
        <v>0</v>
      </c>
      <c r="I1642" s="430">
        <v>0</v>
      </c>
      <c r="J1642" s="430">
        <v>0</v>
      </c>
      <c r="K1642" s="430">
        <v>0</v>
      </c>
      <c r="L1642" s="430">
        <v>0</v>
      </c>
      <c r="M1642" s="430">
        <v>0</v>
      </c>
      <c r="N1642" s="430">
        <v>0</v>
      </c>
      <c r="O1642" s="430">
        <v>0</v>
      </c>
      <c r="P1642" s="430">
        <v>0</v>
      </c>
      <c r="Q1642" s="430">
        <v>0</v>
      </c>
      <c r="R1642" s="430">
        <v>0</v>
      </c>
      <c r="S1642" s="430">
        <v>0</v>
      </c>
      <c r="T1642" s="430">
        <v>0</v>
      </c>
      <c r="U1642" s="430">
        <v>0</v>
      </c>
      <c r="V1642" s="430">
        <v>0</v>
      </c>
      <c r="W1642" s="430">
        <v>0</v>
      </c>
      <c r="X1642" s="430">
        <v>0</v>
      </c>
      <c r="Y1642" s="430">
        <v>0</v>
      </c>
      <c r="Z1642" s="430">
        <v>0</v>
      </c>
      <c r="AA1642" s="430">
        <v>0</v>
      </c>
      <c r="AB1642" s="430">
        <v>0</v>
      </c>
      <c r="AC1642" s="430">
        <v>0</v>
      </c>
      <c r="AD1642" s="430">
        <v>0</v>
      </c>
      <c r="AE1642" s="430">
        <v>0</v>
      </c>
      <c r="AF1642" s="430">
        <v>0</v>
      </c>
      <c r="AG1642" s="430">
        <v>0</v>
      </c>
      <c r="AH1642" s="430">
        <v>0</v>
      </c>
      <c r="AI1642" s="430">
        <v>0</v>
      </c>
      <c r="AJ1642" s="430">
        <v>0</v>
      </c>
      <c r="AK1642" s="430">
        <v>0</v>
      </c>
      <c r="AL1642" s="430">
        <v>0</v>
      </c>
    </row>
    <row r="1643" spans="1:38" x14ac:dyDescent="0.25">
      <c r="A1643" s="430" t="s">
        <v>4281</v>
      </c>
      <c r="B1643" s="430">
        <v>1</v>
      </c>
      <c r="C1643" s="430" t="s">
        <v>4282</v>
      </c>
      <c r="D1643" s="430" t="s">
        <v>4024</v>
      </c>
      <c r="E1643" s="430">
        <v>31</v>
      </c>
      <c r="F1643" s="430">
        <v>1.7588669999999999E-7</v>
      </c>
      <c r="G1643" s="430">
        <v>1.7220539999999999E-7</v>
      </c>
      <c r="H1643" s="430">
        <v>1.685241E-7</v>
      </c>
      <c r="I1643" s="430">
        <v>1.648428E-7</v>
      </c>
      <c r="J1643" s="430">
        <v>1.611616E-7</v>
      </c>
      <c r="K1643" s="430">
        <v>1.5748030000000001E-7</v>
      </c>
      <c r="L1643" s="430">
        <v>1.5379900000000001E-7</v>
      </c>
      <c r="M1643" s="430">
        <v>1.5011769999999999E-7</v>
      </c>
      <c r="N1643" s="430">
        <v>1.4643649999999999E-7</v>
      </c>
      <c r="O1643" s="430">
        <v>1.4275519999999999E-7</v>
      </c>
      <c r="P1643" s="430">
        <v>1.390739E-7</v>
      </c>
      <c r="Q1643" s="430">
        <v>1.353926E-7</v>
      </c>
      <c r="R1643" s="430">
        <v>1.3171130000000001E-7</v>
      </c>
      <c r="S1643" s="430">
        <v>1.2803010000000001E-7</v>
      </c>
      <c r="T1643" s="430">
        <v>1.2434880000000001E-7</v>
      </c>
      <c r="U1643" s="430">
        <v>1.2066749999999999E-7</v>
      </c>
      <c r="V1643" s="430">
        <v>1.169862E-7</v>
      </c>
      <c r="W1643" s="430">
        <v>1.1330499999999999E-7</v>
      </c>
      <c r="X1643" s="430">
        <v>1.096237E-7</v>
      </c>
      <c r="Y1643" s="430">
        <v>1.0594240000000001E-7</v>
      </c>
      <c r="Z1643" s="430">
        <v>1.022611E-7</v>
      </c>
      <c r="AA1643" s="430">
        <v>9.8579899999999995E-8</v>
      </c>
      <c r="AB1643" s="430">
        <v>9.48986E-8</v>
      </c>
      <c r="AC1643" s="430">
        <v>9.1217300000000005E-8</v>
      </c>
      <c r="AD1643" s="430">
        <v>8.7535999999999997E-8</v>
      </c>
      <c r="AE1643" s="430">
        <v>8.3854799999999995E-8</v>
      </c>
      <c r="AF1643" s="430">
        <v>8.01735E-8</v>
      </c>
      <c r="AG1643" s="430">
        <v>7.6492200000000005E-8</v>
      </c>
      <c r="AH1643" s="430">
        <v>7.2810899999999997E-8</v>
      </c>
      <c r="AI1643" s="430">
        <v>6.9129600000000002E-8</v>
      </c>
      <c r="AJ1643" s="430">
        <v>6.54484E-8</v>
      </c>
      <c r="AK1643" s="430">
        <v>6.54484E-8</v>
      </c>
      <c r="AL1643" s="430">
        <v>0</v>
      </c>
    </row>
    <row r="1644" spans="1:38" x14ac:dyDescent="0.25">
      <c r="A1644" s="430" t="s">
        <v>4281</v>
      </c>
      <c r="B1644" s="430">
        <v>1</v>
      </c>
      <c r="C1644" s="430" t="s">
        <v>4282</v>
      </c>
      <c r="D1644" s="430" t="s">
        <v>4026</v>
      </c>
      <c r="E1644" s="430">
        <v>31</v>
      </c>
      <c r="F1644" s="430">
        <v>1.5369408819999999E-4</v>
      </c>
      <c r="G1644" s="430">
        <v>1.5369406219999999E-4</v>
      </c>
      <c r="H1644" s="430">
        <v>1.5369403620000001E-4</v>
      </c>
      <c r="I1644" s="430">
        <v>1.5369401020000001E-4</v>
      </c>
      <c r="J1644" s="430">
        <v>1.5369398430000001E-4</v>
      </c>
      <c r="K1644" s="430">
        <v>1.536939583E-4</v>
      </c>
      <c r="L1644" s="430">
        <v>1.536939323E-4</v>
      </c>
      <c r="M1644" s="430">
        <v>1.5369390629999999E-4</v>
      </c>
      <c r="N1644" s="430">
        <v>1.5369388029999999E-4</v>
      </c>
      <c r="O1644" s="430">
        <v>1.5369385430000001E-4</v>
      </c>
      <c r="P1644" s="430">
        <v>1.5369382830000001E-4</v>
      </c>
      <c r="Q1644" s="430">
        <v>1.5369380240000001E-4</v>
      </c>
      <c r="R1644" s="430">
        <v>1.536937764E-4</v>
      </c>
      <c r="S1644" s="430">
        <v>1.536937504E-4</v>
      </c>
      <c r="T1644" s="430">
        <v>1.5369372439999999E-4</v>
      </c>
      <c r="U1644" s="430">
        <v>1.5369369839999999E-4</v>
      </c>
      <c r="V1644" s="430">
        <v>1.5369367240000001E-4</v>
      </c>
      <c r="W1644" s="430">
        <v>1.5369364650000001E-4</v>
      </c>
      <c r="X1644" s="430">
        <v>1.5369362050000001E-4</v>
      </c>
      <c r="Y1644" s="430">
        <v>1.536935945E-4</v>
      </c>
      <c r="Z1644" s="430">
        <v>1.536935685E-4</v>
      </c>
      <c r="AA1644" s="430">
        <v>1.5369354249999999E-4</v>
      </c>
      <c r="AB1644" s="430">
        <v>1.5369351649999999E-4</v>
      </c>
      <c r="AC1644" s="430">
        <v>1.5369349050000001E-4</v>
      </c>
      <c r="AD1644" s="430">
        <v>1.5369346460000001E-4</v>
      </c>
      <c r="AE1644" s="430">
        <v>1.5369343860000001E-4</v>
      </c>
      <c r="AF1644" s="430">
        <v>1.536934126E-4</v>
      </c>
      <c r="AG1644" s="430">
        <v>1.536933866E-4</v>
      </c>
      <c r="AH1644" s="430">
        <v>1.5369336059999999E-4</v>
      </c>
      <c r="AI1644" s="430">
        <v>1.5369333459999999E-4</v>
      </c>
      <c r="AJ1644" s="430">
        <v>1.5369330860000001E-4</v>
      </c>
      <c r="AK1644" s="430">
        <v>1.5369330860000001E-4</v>
      </c>
      <c r="AL1644" s="430">
        <v>0</v>
      </c>
    </row>
    <row r="1645" spans="1:38" x14ac:dyDescent="0.25">
      <c r="A1645" s="430" t="s">
        <v>4281</v>
      </c>
      <c r="B1645" s="430">
        <v>1</v>
      </c>
      <c r="C1645" s="430" t="s">
        <v>4282</v>
      </c>
      <c r="D1645" s="430" t="s">
        <v>4028</v>
      </c>
      <c r="E1645" s="430">
        <v>31</v>
      </c>
      <c r="F1645" s="430">
        <v>1.187507608E-4</v>
      </c>
      <c r="G1645" s="430">
        <v>1.187507608E-4</v>
      </c>
      <c r="H1645" s="430">
        <v>1.187507608E-4</v>
      </c>
      <c r="I1645" s="430">
        <v>1.187507608E-4</v>
      </c>
      <c r="J1645" s="430">
        <v>1.187507608E-4</v>
      </c>
      <c r="K1645" s="430">
        <v>1.187507608E-4</v>
      </c>
      <c r="L1645" s="430">
        <v>1.187507608E-4</v>
      </c>
      <c r="M1645" s="430">
        <v>1.187507608E-4</v>
      </c>
      <c r="N1645" s="430">
        <v>1.187507608E-4</v>
      </c>
      <c r="O1645" s="430">
        <v>1.187507608E-4</v>
      </c>
      <c r="P1645" s="430">
        <v>1.187507608E-4</v>
      </c>
      <c r="Q1645" s="430">
        <v>1.187507608E-4</v>
      </c>
      <c r="R1645" s="430">
        <v>1.187507608E-4</v>
      </c>
      <c r="S1645" s="430">
        <v>1.187507608E-4</v>
      </c>
      <c r="T1645" s="430">
        <v>1.187507608E-4</v>
      </c>
      <c r="U1645" s="430">
        <v>1.187507608E-4</v>
      </c>
      <c r="V1645" s="430">
        <v>1.187507608E-4</v>
      </c>
      <c r="W1645" s="430">
        <v>1.187507608E-4</v>
      </c>
      <c r="X1645" s="430">
        <v>1.187507608E-4</v>
      </c>
      <c r="Y1645" s="430">
        <v>1.187507608E-4</v>
      </c>
      <c r="Z1645" s="430">
        <v>1.187507608E-4</v>
      </c>
      <c r="AA1645" s="430">
        <v>1.187507608E-4</v>
      </c>
      <c r="AB1645" s="430">
        <v>1.187507608E-4</v>
      </c>
      <c r="AC1645" s="430">
        <v>1.187507608E-4</v>
      </c>
      <c r="AD1645" s="430">
        <v>1.187507608E-4</v>
      </c>
      <c r="AE1645" s="430">
        <v>1.187507608E-4</v>
      </c>
      <c r="AF1645" s="430">
        <v>1.187507608E-4</v>
      </c>
      <c r="AG1645" s="430">
        <v>1.187507608E-4</v>
      </c>
      <c r="AH1645" s="430">
        <v>1.187507608E-4</v>
      </c>
      <c r="AI1645" s="430">
        <v>1.187507608E-4</v>
      </c>
      <c r="AJ1645" s="430">
        <v>1.187507608E-4</v>
      </c>
      <c r="AK1645" s="430">
        <v>1.187507608E-4</v>
      </c>
      <c r="AL1645" s="430">
        <v>0</v>
      </c>
    </row>
    <row r="1646" spans="1:38" x14ac:dyDescent="0.25">
      <c r="A1646" s="430" t="s">
        <v>4281</v>
      </c>
      <c r="B1646" s="430">
        <v>1</v>
      </c>
      <c r="C1646" s="430" t="s">
        <v>4282</v>
      </c>
      <c r="D1646" s="430" t="s">
        <v>4030</v>
      </c>
      <c r="E1646" s="430">
        <v>31</v>
      </c>
      <c r="F1646" s="430">
        <v>3.5145256420000002E-4</v>
      </c>
      <c r="G1646" s="430">
        <v>3.5513152730000001E-4</v>
      </c>
      <c r="H1646" s="430">
        <v>3.5822104060000002E-4</v>
      </c>
      <c r="I1646" s="430">
        <v>3.5941135659999998E-4</v>
      </c>
      <c r="J1646" s="430">
        <v>3.6054717360000001E-4</v>
      </c>
      <c r="K1646" s="430">
        <v>3.621020869E-4</v>
      </c>
      <c r="L1646" s="430">
        <v>3.632328619E-4</v>
      </c>
      <c r="M1646" s="430">
        <v>3.636025208E-4</v>
      </c>
      <c r="N1646" s="430">
        <v>3.6442236279999999E-4</v>
      </c>
      <c r="O1646" s="430">
        <v>3.6373145090000001E-4</v>
      </c>
      <c r="P1646" s="430">
        <v>3.6249449920000001E-4</v>
      </c>
      <c r="Q1646" s="430">
        <v>3.621439107E-4</v>
      </c>
      <c r="R1646" s="430">
        <v>3.6344059560000001E-4</v>
      </c>
      <c r="S1646" s="430">
        <v>3.63675133E-4</v>
      </c>
      <c r="T1646" s="430">
        <v>3.6545088979999998E-4</v>
      </c>
      <c r="U1646" s="430">
        <v>3.6811530880000002E-4</v>
      </c>
      <c r="V1646" s="430">
        <v>3.7043910630000002E-4</v>
      </c>
      <c r="W1646" s="430">
        <v>3.7659952860000001E-4</v>
      </c>
      <c r="X1646" s="430">
        <v>3.8118197330000003E-4</v>
      </c>
      <c r="Y1646" s="430">
        <v>3.8591931670000002E-4</v>
      </c>
      <c r="Z1646" s="430">
        <v>3.8608923199999999E-4</v>
      </c>
      <c r="AA1646" s="430">
        <v>3.875818089E-4</v>
      </c>
      <c r="AB1646" s="430">
        <v>3.8942051669999997E-4</v>
      </c>
      <c r="AC1646" s="430">
        <v>3.921060382E-4</v>
      </c>
      <c r="AD1646" s="430">
        <v>3.9438166750000001E-4</v>
      </c>
      <c r="AE1646" s="430">
        <v>3.9716154369999999E-4</v>
      </c>
      <c r="AF1646" s="430">
        <v>3.9564782639999997E-4</v>
      </c>
      <c r="AG1646" s="430">
        <v>3.9300627159999997E-4</v>
      </c>
      <c r="AH1646" s="430">
        <v>3.9066073659999999E-4</v>
      </c>
      <c r="AI1646" s="430">
        <v>3.8851762069999998E-4</v>
      </c>
      <c r="AJ1646" s="430">
        <v>3.8490819800000002E-4</v>
      </c>
      <c r="AK1646" s="430">
        <v>3.8490819800000002E-4</v>
      </c>
      <c r="AL1646" s="430">
        <v>0</v>
      </c>
    </row>
    <row r="1647" spans="1:38" x14ac:dyDescent="0.25">
      <c r="A1647" s="430" t="s">
        <v>4281</v>
      </c>
      <c r="B1647" s="430">
        <v>1</v>
      </c>
      <c r="C1647" s="430" t="s">
        <v>4282</v>
      </c>
      <c r="D1647" s="430" t="s">
        <v>4032</v>
      </c>
      <c r="E1647" s="430">
        <v>31</v>
      </c>
      <c r="F1647" s="430">
        <v>4.5480997070000001E-4</v>
      </c>
      <c r="G1647" s="430">
        <v>4.572929617E-4</v>
      </c>
      <c r="H1647" s="430">
        <v>4.6013238400000002E-4</v>
      </c>
      <c r="I1647" s="430">
        <v>4.6127989020000002E-4</v>
      </c>
      <c r="J1647" s="430">
        <v>4.6218302360000001E-4</v>
      </c>
      <c r="K1647" s="430">
        <v>4.6144027500000001E-4</v>
      </c>
      <c r="L1647" s="430">
        <v>4.600311616E-4</v>
      </c>
      <c r="M1647" s="430">
        <v>4.5784766869999999E-4</v>
      </c>
      <c r="N1647" s="430">
        <v>4.5770340859999998E-4</v>
      </c>
      <c r="O1647" s="430">
        <v>4.5661133380000001E-4</v>
      </c>
      <c r="P1647" s="430">
        <v>4.5571393589999997E-4</v>
      </c>
      <c r="Q1647" s="430">
        <v>4.552998719E-4</v>
      </c>
      <c r="R1647" s="430">
        <v>4.55183436E-4</v>
      </c>
      <c r="S1647" s="430">
        <v>4.5467113090000001E-4</v>
      </c>
      <c r="T1647" s="430">
        <v>4.5396530760000002E-4</v>
      </c>
      <c r="U1647" s="430">
        <v>4.534820803E-4</v>
      </c>
      <c r="V1647" s="430">
        <v>4.5359397839999998E-4</v>
      </c>
      <c r="W1647" s="430">
        <v>4.5525080289999999E-4</v>
      </c>
      <c r="X1647" s="430">
        <v>4.5750196430000001E-4</v>
      </c>
      <c r="Y1647" s="430">
        <v>4.5976998900000001E-4</v>
      </c>
      <c r="Z1647" s="430">
        <v>4.603800743E-4</v>
      </c>
      <c r="AA1647" s="430">
        <v>4.6082834959999998E-4</v>
      </c>
      <c r="AB1647" s="430">
        <v>4.6196976849999997E-4</v>
      </c>
      <c r="AC1647" s="430">
        <v>4.6058440749999999E-4</v>
      </c>
      <c r="AD1647" s="430">
        <v>4.611301425E-4</v>
      </c>
      <c r="AE1647" s="430">
        <v>4.6037282399999998E-4</v>
      </c>
      <c r="AF1647" s="430">
        <v>4.6087916720000002E-4</v>
      </c>
      <c r="AG1647" s="430">
        <v>4.6021734819999999E-4</v>
      </c>
      <c r="AH1647" s="430">
        <v>4.6096464580000002E-4</v>
      </c>
      <c r="AI1647" s="430">
        <v>4.69171351E-4</v>
      </c>
      <c r="AJ1647" s="430">
        <v>4.637972364E-4</v>
      </c>
      <c r="AK1647" s="430">
        <v>4.637972364E-4</v>
      </c>
      <c r="AL1647" s="430">
        <v>0</v>
      </c>
    </row>
    <row r="1648" spans="1:38" x14ac:dyDescent="0.25">
      <c r="A1648" s="430" t="s">
        <v>4281</v>
      </c>
      <c r="B1648" s="430">
        <v>1</v>
      </c>
      <c r="C1648" s="430" t="s">
        <v>4282</v>
      </c>
      <c r="D1648" s="430" t="s">
        <v>4034</v>
      </c>
      <c r="E1648" s="430">
        <v>31</v>
      </c>
      <c r="F1648" s="430">
        <v>1.750713372E-4</v>
      </c>
      <c r="G1648" s="430">
        <v>1.747153469E-4</v>
      </c>
      <c r="H1648" s="430">
        <v>1.7433252230000001E-4</v>
      </c>
      <c r="I1648" s="430">
        <v>1.7341084219999999E-4</v>
      </c>
      <c r="J1648" s="430">
        <v>1.7258061110000001E-4</v>
      </c>
      <c r="K1648" s="430">
        <v>1.715338215E-4</v>
      </c>
      <c r="L1648" s="430">
        <v>1.704391573E-4</v>
      </c>
      <c r="M1648" s="430">
        <v>1.691743306E-4</v>
      </c>
      <c r="N1648" s="430">
        <v>1.6788998049999999E-4</v>
      </c>
      <c r="O1648" s="430">
        <v>1.6637974419999999E-4</v>
      </c>
      <c r="P1648" s="430">
        <v>1.6456849080000001E-4</v>
      </c>
      <c r="Q1648" s="430">
        <v>1.9211772959999999E-4</v>
      </c>
      <c r="R1648" s="430">
        <v>1.896701345E-4</v>
      </c>
      <c r="S1648" s="430">
        <v>1.8734051180000001E-4</v>
      </c>
      <c r="T1648" s="430">
        <v>1.8488229090000001E-4</v>
      </c>
      <c r="U1648" s="430">
        <v>1.8221733209999999E-4</v>
      </c>
      <c r="V1648" s="430">
        <v>1.795670027E-4</v>
      </c>
      <c r="W1648" s="430">
        <v>1.772993128E-4</v>
      </c>
      <c r="X1648" s="430">
        <v>1.747817926E-4</v>
      </c>
      <c r="Y1648" s="430">
        <v>1.7202673969999999E-4</v>
      </c>
      <c r="Z1648" s="430">
        <v>1.6930778720000001E-4</v>
      </c>
      <c r="AA1648" s="430">
        <v>1.6675953049999999E-4</v>
      </c>
      <c r="AB1648" s="430">
        <v>1.6410468430000001E-4</v>
      </c>
      <c r="AC1648" s="430">
        <v>1.6189929250000001E-4</v>
      </c>
      <c r="AD1648" s="430">
        <v>1.5896211490000001E-4</v>
      </c>
      <c r="AE1648" s="430">
        <v>1.5626905400000001E-4</v>
      </c>
      <c r="AF1648" s="430">
        <v>1.539331488E-4</v>
      </c>
      <c r="AG1648" s="430">
        <v>1.5132120910000001E-4</v>
      </c>
      <c r="AH1648" s="430">
        <v>1.4850843260000001E-4</v>
      </c>
      <c r="AI1648" s="430">
        <v>1.460477653E-4</v>
      </c>
      <c r="AJ1648" s="430">
        <v>1.4155959070000001E-4</v>
      </c>
      <c r="AK1648" s="430">
        <v>1.4155959070000001E-4</v>
      </c>
      <c r="AL1648" s="430">
        <v>0</v>
      </c>
    </row>
    <row r="1649" spans="1:38" x14ac:dyDescent="0.25">
      <c r="A1649" s="430" t="s">
        <v>4281</v>
      </c>
      <c r="B1649" s="430">
        <v>1</v>
      </c>
      <c r="C1649" s="430" t="s">
        <v>4282</v>
      </c>
      <c r="D1649" s="430" t="s">
        <v>4036</v>
      </c>
      <c r="E1649" s="430">
        <v>31</v>
      </c>
      <c r="F1649" s="430">
        <v>0</v>
      </c>
      <c r="G1649" s="430">
        <v>0</v>
      </c>
      <c r="H1649" s="430">
        <v>0</v>
      </c>
      <c r="I1649" s="430">
        <v>0</v>
      </c>
      <c r="J1649" s="430">
        <v>0</v>
      </c>
      <c r="K1649" s="430">
        <v>0</v>
      </c>
      <c r="L1649" s="430">
        <v>0</v>
      </c>
      <c r="M1649" s="430">
        <v>0</v>
      </c>
      <c r="N1649" s="430">
        <v>0</v>
      </c>
      <c r="O1649" s="430">
        <v>0</v>
      </c>
      <c r="P1649" s="430">
        <v>0</v>
      </c>
      <c r="Q1649" s="430">
        <v>0</v>
      </c>
      <c r="R1649" s="430">
        <v>0</v>
      </c>
      <c r="S1649" s="430">
        <v>0</v>
      </c>
      <c r="T1649" s="430">
        <v>0</v>
      </c>
      <c r="U1649" s="430">
        <v>0</v>
      </c>
      <c r="V1649" s="430">
        <v>0</v>
      </c>
      <c r="W1649" s="430">
        <v>0</v>
      </c>
      <c r="X1649" s="430">
        <v>0</v>
      </c>
      <c r="Y1649" s="430">
        <v>0</v>
      </c>
      <c r="Z1649" s="430">
        <v>0</v>
      </c>
      <c r="AA1649" s="430">
        <v>0</v>
      </c>
      <c r="AB1649" s="430">
        <v>0</v>
      </c>
      <c r="AC1649" s="430">
        <v>0</v>
      </c>
      <c r="AD1649" s="430">
        <v>0</v>
      </c>
      <c r="AE1649" s="430">
        <v>0</v>
      </c>
      <c r="AF1649" s="430">
        <v>0</v>
      </c>
      <c r="AG1649" s="430">
        <v>0</v>
      </c>
      <c r="AH1649" s="430">
        <v>0</v>
      </c>
      <c r="AI1649" s="430">
        <v>0</v>
      </c>
      <c r="AJ1649" s="430">
        <v>0</v>
      </c>
      <c r="AK1649" s="430">
        <v>0</v>
      </c>
      <c r="AL1649" s="430">
        <v>0</v>
      </c>
    </row>
    <row r="1650" spans="1:38" x14ac:dyDescent="0.25">
      <c r="A1650" s="430" t="s">
        <v>4281</v>
      </c>
      <c r="B1650" s="430">
        <v>1</v>
      </c>
      <c r="C1650" s="430" t="s">
        <v>4282</v>
      </c>
      <c r="D1650" s="430" t="s">
        <v>4038</v>
      </c>
      <c r="E1650" s="430">
        <v>31</v>
      </c>
      <c r="F1650" s="430">
        <v>0</v>
      </c>
      <c r="G1650" s="430">
        <v>0</v>
      </c>
      <c r="H1650" s="430">
        <v>0</v>
      </c>
      <c r="I1650" s="430">
        <v>8.8720899999999999E-8</v>
      </c>
      <c r="J1650" s="430">
        <v>9.1230799999999994E-8</v>
      </c>
      <c r="K1650" s="430">
        <v>9.6726800000000006E-8</v>
      </c>
      <c r="L1650" s="430">
        <v>9.6140699999999997E-8</v>
      </c>
      <c r="M1650" s="430">
        <v>9.8540700000000006E-8</v>
      </c>
      <c r="N1650" s="430">
        <v>1.0387179999999999E-7</v>
      </c>
      <c r="O1650" s="430">
        <v>1.032308E-7</v>
      </c>
      <c r="P1650" s="430">
        <v>1.025898E-7</v>
      </c>
      <c r="Q1650" s="430">
        <v>1.019488E-7</v>
      </c>
      <c r="R1650" s="430">
        <v>1.013078E-7</v>
      </c>
      <c r="S1650" s="430">
        <v>1.006668E-7</v>
      </c>
      <c r="T1650" s="430">
        <v>1.028836E-7</v>
      </c>
      <c r="U1650" s="430">
        <v>1.0222430000000001E-7</v>
      </c>
      <c r="V1650" s="430">
        <v>1.043862E-7</v>
      </c>
      <c r="W1650" s="430">
        <v>1.0370850000000001E-7</v>
      </c>
      <c r="X1650" s="430">
        <v>1.030309E-7</v>
      </c>
      <c r="Y1650" s="430">
        <v>1.0235330000000001E-7</v>
      </c>
      <c r="Z1650" s="430">
        <v>1.0167559999999999E-7</v>
      </c>
      <c r="AA1650" s="430">
        <v>1.00998E-7</v>
      </c>
      <c r="AB1650" s="430">
        <v>1.003203E-7</v>
      </c>
      <c r="AC1650" s="430">
        <v>9.9642699999999998E-8</v>
      </c>
      <c r="AD1650" s="430">
        <v>1.016397E-7</v>
      </c>
      <c r="AE1650" s="430">
        <v>1.036002E-7</v>
      </c>
      <c r="AF1650" s="430">
        <v>1.134383E-7</v>
      </c>
      <c r="AG1650" s="430">
        <v>1.1527060000000001E-7</v>
      </c>
      <c r="AH1650" s="430">
        <v>1.144647E-7</v>
      </c>
      <c r="AI1650" s="430">
        <v>1.1365889999999999E-7</v>
      </c>
      <c r="AJ1650" s="430">
        <v>1.12853E-7</v>
      </c>
      <c r="AK1650" s="430">
        <v>1.12853E-7</v>
      </c>
      <c r="AL1650" s="430">
        <v>0</v>
      </c>
    </row>
    <row r="1651" spans="1:38" x14ac:dyDescent="0.25">
      <c r="A1651" s="430" t="s">
        <v>4281</v>
      </c>
      <c r="B1651" s="430">
        <v>1</v>
      </c>
      <c r="C1651" s="430" t="s">
        <v>4282</v>
      </c>
      <c r="D1651" s="430" t="s">
        <v>4040</v>
      </c>
      <c r="E1651" s="430">
        <v>31</v>
      </c>
      <c r="F1651" s="430">
        <v>0</v>
      </c>
      <c r="G1651" s="430">
        <v>0</v>
      </c>
      <c r="H1651" s="430">
        <v>0</v>
      </c>
      <c r="I1651" s="430">
        <v>0</v>
      </c>
      <c r="J1651" s="430">
        <v>0</v>
      </c>
      <c r="K1651" s="430">
        <v>0</v>
      </c>
      <c r="L1651" s="430">
        <v>0</v>
      </c>
      <c r="M1651" s="430">
        <v>0</v>
      </c>
      <c r="N1651" s="430">
        <v>0</v>
      </c>
      <c r="O1651" s="430">
        <v>0</v>
      </c>
      <c r="P1651" s="430">
        <v>0</v>
      </c>
      <c r="Q1651" s="430">
        <v>0</v>
      </c>
      <c r="R1651" s="430">
        <v>0</v>
      </c>
      <c r="S1651" s="430">
        <v>0</v>
      </c>
      <c r="T1651" s="430">
        <v>0</v>
      </c>
      <c r="U1651" s="430">
        <v>0</v>
      </c>
      <c r="V1651" s="430">
        <v>0</v>
      </c>
      <c r="W1651" s="430">
        <v>0</v>
      </c>
      <c r="X1651" s="430">
        <v>0</v>
      </c>
      <c r="Y1651" s="430">
        <v>0</v>
      </c>
      <c r="Z1651" s="430">
        <v>0</v>
      </c>
      <c r="AA1651" s="430">
        <v>0</v>
      </c>
      <c r="AB1651" s="430">
        <v>0</v>
      </c>
      <c r="AC1651" s="430">
        <v>0</v>
      </c>
      <c r="AD1651" s="430">
        <v>0</v>
      </c>
      <c r="AE1651" s="430">
        <v>0</v>
      </c>
      <c r="AF1651" s="430">
        <v>0</v>
      </c>
      <c r="AG1651" s="430">
        <v>0</v>
      </c>
      <c r="AH1651" s="430">
        <v>0</v>
      </c>
      <c r="AI1651" s="430">
        <v>0</v>
      </c>
      <c r="AJ1651" s="430">
        <v>0</v>
      </c>
      <c r="AK1651" s="430">
        <v>0</v>
      </c>
      <c r="AL1651" s="430">
        <v>0</v>
      </c>
    </row>
    <row r="1652" spans="1:38" x14ac:dyDescent="0.25">
      <c r="A1652" s="430" t="s">
        <v>4281</v>
      </c>
      <c r="B1652" s="430">
        <v>1</v>
      </c>
      <c r="C1652" s="430" t="s">
        <v>4282</v>
      </c>
      <c r="D1652" s="430" t="s">
        <v>4042</v>
      </c>
      <c r="E1652" s="430">
        <v>31</v>
      </c>
      <c r="F1652" s="430">
        <v>3.5458823100000001E-5</v>
      </c>
      <c r="G1652" s="430">
        <v>3.66924831E-5</v>
      </c>
      <c r="H1652" s="430">
        <v>3.7517562100000002E-5</v>
      </c>
      <c r="I1652" s="430">
        <v>3.8749652599999998E-5</v>
      </c>
      <c r="J1652" s="430">
        <v>4.0553314800000001E-5</v>
      </c>
      <c r="K1652" s="430">
        <v>4.07178833E-5</v>
      </c>
      <c r="L1652" s="430">
        <v>4.1435993299999997E-5</v>
      </c>
      <c r="M1652" s="430">
        <v>4.2002941199999999E-5</v>
      </c>
      <c r="N1652" s="430">
        <v>4.1719890499999997E-5</v>
      </c>
      <c r="O1652" s="430">
        <v>4.1248247600000001E-5</v>
      </c>
      <c r="P1652" s="430">
        <v>4.0268239700000003E-5</v>
      </c>
      <c r="Q1652" s="430">
        <v>3.9319892499999999E-5</v>
      </c>
      <c r="R1652" s="430">
        <v>3.8557841799999997E-5</v>
      </c>
      <c r="S1652" s="430">
        <v>3.7702350699999998E-5</v>
      </c>
      <c r="T1652" s="430">
        <v>3.6477245300000002E-5</v>
      </c>
      <c r="U1652" s="430">
        <v>3.5016732199999997E-5</v>
      </c>
      <c r="V1652" s="430">
        <v>3.3556219000000001E-5</v>
      </c>
      <c r="W1652" s="430">
        <v>3.2095705799999998E-5</v>
      </c>
      <c r="X1652" s="430">
        <v>3.0635192600000002E-5</v>
      </c>
      <c r="Y1652" s="430">
        <v>2.9174679500000001E-5</v>
      </c>
      <c r="Z1652" s="430">
        <v>2.7714166300000002E-5</v>
      </c>
      <c r="AA1652" s="430">
        <v>2.6253653099999999E-5</v>
      </c>
      <c r="AB1652" s="430">
        <v>2.4797213100000001E-5</v>
      </c>
      <c r="AC1652" s="430">
        <v>2.3341128999999998E-5</v>
      </c>
      <c r="AD1652" s="430">
        <v>2.1882218000000001E-5</v>
      </c>
      <c r="AE1652" s="430">
        <v>2.0435049000000001E-5</v>
      </c>
      <c r="AF1652" s="430">
        <v>1.8980314E-5</v>
      </c>
      <c r="AG1652" s="430">
        <v>1.75213294E-5</v>
      </c>
      <c r="AH1652" s="430">
        <v>1.6063129400000001E-5</v>
      </c>
      <c r="AI1652" s="430">
        <v>1.4606208400000001E-5</v>
      </c>
      <c r="AJ1652" s="430">
        <v>1.31420203E-5</v>
      </c>
      <c r="AK1652" s="430">
        <v>1.31420203E-5</v>
      </c>
      <c r="AL1652" s="430">
        <v>0</v>
      </c>
    </row>
    <row r="1653" spans="1:38" x14ac:dyDescent="0.25">
      <c r="A1653" s="430" t="s">
        <v>4281</v>
      </c>
      <c r="B1653" s="430">
        <v>1</v>
      </c>
      <c r="C1653" s="430" t="s">
        <v>4282</v>
      </c>
      <c r="D1653" s="430" t="s">
        <v>4044</v>
      </c>
      <c r="E1653" s="430">
        <v>31</v>
      </c>
      <c r="F1653" s="430">
        <v>0</v>
      </c>
      <c r="G1653" s="430">
        <v>0</v>
      </c>
      <c r="H1653" s="430">
        <v>0</v>
      </c>
      <c r="I1653" s="430">
        <v>0</v>
      </c>
      <c r="J1653" s="430">
        <v>0</v>
      </c>
      <c r="K1653" s="430">
        <v>0</v>
      </c>
      <c r="L1653" s="430">
        <v>0</v>
      </c>
      <c r="M1653" s="430">
        <v>0</v>
      </c>
      <c r="N1653" s="430">
        <v>0</v>
      </c>
      <c r="O1653" s="430">
        <v>0</v>
      </c>
      <c r="P1653" s="430">
        <v>0</v>
      </c>
      <c r="Q1653" s="430">
        <v>0</v>
      </c>
      <c r="R1653" s="430">
        <v>0</v>
      </c>
      <c r="S1653" s="430">
        <v>0</v>
      </c>
      <c r="T1653" s="430">
        <v>0</v>
      </c>
      <c r="U1653" s="430">
        <v>0</v>
      </c>
      <c r="V1653" s="430">
        <v>0</v>
      </c>
      <c r="W1653" s="430">
        <v>0</v>
      </c>
      <c r="X1653" s="430">
        <v>0</v>
      </c>
      <c r="Y1653" s="430">
        <v>0</v>
      </c>
      <c r="Z1653" s="430">
        <v>0</v>
      </c>
      <c r="AA1653" s="430">
        <v>0</v>
      </c>
      <c r="AB1653" s="430">
        <v>0</v>
      </c>
      <c r="AC1653" s="430">
        <v>0</v>
      </c>
      <c r="AD1653" s="430">
        <v>0</v>
      </c>
      <c r="AE1653" s="430">
        <v>0</v>
      </c>
      <c r="AF1653" s="430">
        <v>0</v>
      </c>
      <c r="AG1653" s="430">
        <v>0</v>
      </c>
      <c r="AH1653" s="430">
        <v>0</v>
      </c>
      <c r="AI1653" s="430">
        <v>0</v>
      </c>
      <c r="AJ1653" s="430">
        <v>0</v>
      </c>
      <c r="AK1653" s="430">
        <v>0</v>
      </c>
      <c r="AL1653" s="430">
        <v>0</v>
      </c>
    </row>
    <row r="1654" spans="1:38" x14ac:dyDescent="0.25">
      <c r="A1654" s="430" t="s">
        <v>4281</v>
      </c>
      <c r="B1654" s="430">
        <v>1</v>
      </c>
      <c r="C1654" s="430" t="s">
        <v>4282</v>
      </c>
      <c r="D1654" s="430" t="s">
        <v>4046</v>
      </c>
      <c r="E1654" s="430">
        <v>31</v>
      </c>
      <c r="F1654" s="430">
        <v>1.23579374E-5</v>
      </c>
      <c r="G1654" s="430">
        <v>1.23508539E-5</v>
      </c>
      <c r="H1654" s="430">
        <v>1.23154995E-5</v>
      </c>
      <c r="I1654" s="430">
        <v>1.2276863899999999E-5</v>
      </c>
      <c r="J1654" s="430">
        <v>1.2259464999999999E-5</v>
      </c>
      <c r="K1654" s="430">
        <v>1.22165064E-5</v>
      </c>
      <c r="L1654" s="430">
        <v>1.2192429599999999E-5</v>
      </c>
      <c r="M1654" s="430">
        <v>1.22977635E-5</v>
      </c>
      <c r="N1654" s="430">
        <v>1.22507218E-5</v>
      </c>
      <c r="O1654" s="430">
        <v>1.21867384E-5</v>
      </c>
      <c r="P1654" s="430">
        <v>1.21372611E-5</v>
      </c>
      <c r="Q1654" s="430">
        <v>1.2103259500000001E-5</v>
      </c>
      <c r="R1654" s="430">
        <v>1.20701833E-5</v>
      </c>
      <c r="S1654" s="430">
        <v>1.20228276E-5</v>
      </c>
      <c r="T1654" s="430">
        <v>1.19842379E-5</v>
      </c>
      <c r="U1654" s="430">
        <v>1.19569572E-5</v>
      </c>
      <c r="V1654" s="430">
        <v>1.1904929600000001E-5</v>
      </c>
      <c r="W1654" s="430">
        <v>1.1863156999999999E-5</v>
      </c>
      <c r="X1654" s="430">
        <v>1.18243462E-5</v>
      </c>
      <c r="Y1654" s="430">
        <v>1.19126313E-5</v>
      </c>
      <c r="Z1654" s="430">
        <v>1.1915158500000001E-5</v>
      </c>
      <c r="AA1654" s="430">
        <v>1.18861184E-5</v>
      </c>
      <c r="AB1654" s="430">
        <v>1.18507691E-5</v>
      </c>
      <c r="AC1654" s="430">
        <v>1.18065375E-5</v>
      </c>
      <c r="AD1654" s="430">
        <v>1.1788063E-5</v>
      </c>
      <c r="AE1654" s="430">
        <v>1.1798731100000001E-5</v>
      </c>
      <c r="AF1654" s="430">
        <v>1.1739392299999999E-5</v>
      </c>
      <c r="AG1654" s="430">
        <v>1.1667783E-5</v>
      </c>
      <c r="AH1654" s="430">
        <v>1.15949103E-5</v>
      </c>
      <c r="AI1654" s="430">
        <v>1.1524517400000001E-5</v>
      </c>
      <c r="AJ1654" s="430">
        <v>1.1451629E-5</v>
      </c>
      <c r="AK1654" s="430">
        <v>1.1451629E-5</v>
      </c>
      <c r="AL1654" s="430">
        <v>0</v>
      </c>
    </row>
    <row r="1655" spans="1:38" x14ac:dyDescent="0.25">
      <c r="A1655" s="430" t="s">
        <v>4281</v>
      </c>
      <c r="B1655" s="430">
        <v>1</v>
      </c>
      <c r="C1655" s="430" t="s">
        <v>4282</v>
      </c>
      <c r="D1655" s="430" t="s">
        <v>4227</v>
      </c>
      <c r="E1655" s="430">
        <v>31</v>
      </c>
      <c r="F1655" s="430">
        <v>0</v>
      </c>
      <c r="G1655" s="430">
        <v>0</v>
      </c>
      <c r="H1655" s="430">
        <v>0</v>
      </c>
      <c r="I1655" s="430">
        <v>0</v>
      </c>
      <c r="J1655" s="430">
        <v>0</v>
      </c>
      <c r="K1655" s="430">
        <v>0</v>
      </c>
      <c r="L1655" s="430">
        <v>0</v>
      </c>
      <c r="M1655" s="430">
        <v>0</v>
      </c>
      <c r="N1655" s="430">
        <v>0</v>
      </c>
      <c r="O1655" s="430">
        <v>0</v>
      </c>
      <c r="P1655" s="430">
        <v>0</v>
      </c>
      <c r="Q1655" s="430">
        <v>0</v>
      </c>
      <c r="R1655" s="430">
        <v>0</v>
      </c>
      <c r="S1655" s="430">
        <v>0</v>
      </c>
      <c r="T1655" s="430">
        <v>0</v>
      </c>
      <c r="U1655" s="430">
        <v>0</v>
      </c>
      <c r="V1655" s="430">
        <v>0</v>
      </c>
      <c r="W1655" s="430">
        <v>0</v>
      </c>
      <c r="X1655" s="430">
        <v>0</v>
      </c>
      <c r="Y1655" s="430">
        <v>0</v>
      </c>
      <c r="Z1655" s="430">
        <v>0</v>
      </c>
      <c r="AA1655" s="430">
        <v>0</v>
      </c>
      <c r="AB1655" s="430">
        <v>0</v>
      </c>
      <c r="AC1655" s="430">
        <v>0</v>
      </c>
      <c r="AD1655" s="430">
        <v>0</v>
      </c>
      <c r="AE1655" s="430">
        <v>0</v>
      </c>
      <c r="AF1655" s="430">
        <v>0</v>
      </c>
      <c r="AG1655" s="430">
        <v>0</v>
      </c>
      <c r="AH1655" s="430">
        <v>0</v>
      </c>
      <c r="AI1655" s="430">
        <v>0</v>
      </c>
      <c r="AJ1655" s="430">
        <v>0</v>
      </c>
      <c r="AK1655" s="430">
        <v>0</v>
      </c>
      <c r="AL1655" s="430">
        <v>0</v>
      </c>
    </row>
    <row r="1656" spans="1:38" x14ac:dyDescent="0.25">
      <c r="A1656" s="430" t="s">
        <v>4281</v>
      </c>
      <c r="B1656" s="430">
        <v>1</v>
      </c>
      <c r="C1656" s="430" t="s">
        <v>4282</v>
      </c>
      <c r="D1656" s="430" t="s">
        <v>4048</v>
      </c>
      <c r="E1656" s="430">
        <v>31</v>
      </c>
      <c r="F1656" s="430">
        <v>2.6491294199999998E-5</v>
      </c>
      <c r="G1656" s="430">
        <v>2.70186679E-5</v>
      </c>
      <c r="H1656" s="430">
        <v>2.7411594099999999E-5</v>
      </c>
      <c r="I1656" s="430">
        <v>2.7728108000000002E-5</v>
      </c>
      <c r="J1656" s="430">
        <v>2.8018122199999999E-5</v>
      </c>
      <c r="K1656" s="430">
        <v>2.83847403E-5</v>
      </c>
      <c r="L1656" s="430">
        <v>2.86659318E-5</v>
      </c>
      <c r="M1656" s="430">
        <v>2.8838417699999999E-5</v>
      </c>
      <c r="N1656" s="430">
        <v>2.9013590199999999E-5</v>
      </c>
      <c r="O1656" s="430">
        <v>2.9168135600000002E-5</v>
      </c>
      <c r="P1656" s="430">
        <v>2.9204423499999999E-5</v>
      </c>
      <c r="Q1656" s="430">
        <v>2.93216039E-5</v>
      </c>
      <c r="R1656" s="430">
        <v>2.9442233299999999E-5</v>
      </c>
      <c r="S1656" s="430">
        <v>2.9573145199999999E-5</v>
      </c>
      <c r="T1656" s="430">
        <v>2.9659906300000002E-5</v>
      </c>
      <c r="U1656" s="430">
        <v>2.9791688800000001E-5</v>
      </c>
      <c r="V1656" s="430">
        <v>2.9862793799999998E-5</v>
      </c>
      <c r="W1656" s="430">
        <v>2.9991447899999999E-5</v>
      </c>
      <c r="X1656" s="430">
        <v>3.0271290399999998E-5</v>
      </c>
      <c r="Y1656" s="430">
        <v>3.0612122900000003E-5</v>
      </c>
      <c r="Z1656" s="430">
        <v>3.0730762299999998E-5</v>
      </c>
      <c r="AA1656" s="430">
        <v>3.0841023700000003E-5</v>
      </c>
      <c r="AB1656" s="430">
        <v>3.0968561600000003E-5</v>
      </c>
      <c r="AC1656" s="430">
        <v>3.1028573000000003E-5</v>
      </c>
      <c r="AD1656" s="430">
        <v>3.1130632299999999E-5</v>
      </c>
      <c r="AE1656" s="430">
        <v>3.1343737900000002E-5</v>
      </c>
      <c r="AF1656" s="430">
        <v>3.1510687000000001E-5</v>
      </c>
      <c r="AG1656" s="430">
        <v>3.1669711999999999E-5</v>
      </c>
      <c r="AH1656" s="430">
        <v>3.1740334100000003E-5</v>
      </c>
      <c r="AI1656" s="430">
        <v>3.1756523100000001E-5</v>
      </c>
      <c r="AJ1656" s="430">
        <v>3.1385323999999998E-5</v>
      </c>
      <c r="AK1656" s="430">
        <v>3.1385323999999998E-5</v>
      </c>
      <c r="AL1656" s="430">
        <v>0</v>
      </c>
    </row>
    <row r="1657" spans="1:38" x14ac:dyDescent="0.25">
      <c r="A1657" s="430" t="s">
        <v>4281</v>
      </c>
      <c r="B1657" s="430">
        <v>1</v>
      </c>
      <c r="C1657" s="430" t="s">
        <v>4282</v>
      </c>
      <c r="D1657" s="430" t="s">
        <v>4050</v>
      </c>
      <c r="E1657" s="430">
        <v>31</v>
      </c>
      <c r="F1657" s="430">
        <v>3.4693696500000003E-5</v>
      </c>
      <c r="G1657" s="430">
        <v>3.4719533699999997E-5</v>
      </c>
      <c r="H1657" s="430">
        <v>3.4704182699999998E-5</v>
      </c>
      <c r="I1657" s="430">
        <v>3.4706262799999999E-5</v>
      </c>
      <c r="J1657" s="430">
        <v>3.4589494599999998E-5</v>
      </c>
      <c r="K1657" s="430">
        <v>3.4537301800000001E-5</v>
      </c>
      <c r="L1657" s="430">
        <v>3.4449912000000003E-5</v>
      </c>
      <c r="M1657" s="430">
        <v>3.4299114900000001E-5</v>
      </c>
      <c r="N1657" s="430">
        <v>3.4246888200000003E-5</v>
      </c>
      <c r="O1657" s="430">
        <v>3.4148359700000002E-5</v>
      </c>
      <c r="P1657" s="430">
        <v>3.4162254399999997E-5</v>
      </c>
      <c r="Q1657" s="430">
        <v>3.4220876200000001E-5</v>
      </c>
      <c r="R1657" s="430">
        <v>3.4300263399999999E-5</v>
      </c>
      <c r="S1657" s="430">
        <v>3.4769338999999999E-5</v>
      </c>
      <c r="T1657" s="430">
        <v>3.5070910100000002E-5</v>
      </c>
      <c r="U1657" s="430">
        <v>3.50934358E-5</v>
      </c>
      <c r="V1657" s="430">
        <v>3.5303351399999997E-5</v>
      </c>
      <c r="W1657" s="430">
        <v>3.5396995799999999E-5</v>
      </c>
      <c r="X1657" s="430">
        <v>3.5967601E-5</v>
      </c>
      <c r="Y1657" s="430">
        <v>3.5993269400000001E-5</v>
      </c>
      <c r="Z1657" s="430">
        <v>3.5913790099999999E-5</v>
      </c>
      <c r="AA1657" s="430">
        <v>3.5960495400000002E-5</v>
      </c>
      <c r="AB1657" s="430">
        <v>3.6041195900000001E-5</v>
      </c>
      <c r="AC1657" s="430">
        <v>3.6199517900000002E-5</v>
      </c>
      <c r="AD1657" s="430">
        <v>3.6440393399999998E-5</v>
      </c>
      <c r="AE1657" s="430">
        <v>3.5951152500000002E-5</v>
      </c>
      <c r="AF1657" s="430">
        <v>3.5668630199999998E-5</v>
      </c>
      <c r="AG1657" s="430">
        <v>3.5253461799999997E-5</v>
      </c>
      <c r="AH1657" s="430">
        <v>3.4792333899999997E-5</v>
      </c>
      <c r="AI1657" s="430">
        <v>3.4421412999999998E-5</v>
      </c>
      <c r="AJ1657" s="430">
        <v>3.3621617000000003E-5</v>
      </c>
      <c r="AK1657" s="430">
        <v>3.3621617000000003E-5</v>
      </c>
      <c r="AL1657" s="430">
        <v>0</v>
      </c>
    </row>
    <row r="1658" spans="1:38" x14ac:dyDescent="0.25">
      <c r="A1658" s="430" t="s">
        <v>4281</v>
      </c>
      <c r="B1658" s="430">
        <v>1</v>
      </c>
      <c r="C1658" s="430" t="s">
        <v>4282</v>
      </c>
      <c r="D1658" s="430" t="s">
        <v>4052</v>
      </c>
      <c r="E1658" s="430">
        <v>31</v>
      </c>
      <c r="F1658" s="430">
        <v>0</v>
      </c>
      <c r="G1658" s="430">
        <v>0</v>
      </c>
      <c r="H1658" s="430">
        <v>0</v>
      </c>
      <c r="I1658" s="430">
        <v>0</v>
      </c>
      <c r="J1658" s="430">
        <v>0</v>
      </c>
      <c r="K1658" s="430">
        <v>0</v>
      </c>
      <c r="L1658" s="430">
        <v>0</v>
      </c>
      <c r="M1658" s="430">
        <v>0</v>
      </c>
      <c r="N1658" s="430">
        <v>0</v>
      </c>
      <c r="O1658" s="430">
        <v>0</v>
      </c>
      <c r="P1658" s="430">
        <v>0</v>
      </c>
      <c r="Q1658" s="430">
        <v>0</v>
      </c>
      <c r="R1658" s="430">
        <v>0</v>
      </c>
      <c r="S1658" s="430">
        <v>0</v>
      </c>
      <c r="T1658" s="430">
        <v>0</v>
      </c>
      <c r="U1658" s="430">
        <v>0</v>
      </c>
      <c r="V1658" s="430">
        <v>0</v>
      </c>
      <c r="W1658" s="430">
        <v>0</v>
      </c>
      <c r="X1658" s="430">
        <v>0</v>
      </c>
      <c r="Y1658" s="430">
        <v>0</v>
      </c>
      <c r="Z1658" s="430">
        <v>0</v>
      </c>
      <c r="AA1658" s="430">
        <v>0</v>
      </c>
      <c r="AB1658" s="430">
        <v>0</v>
      </c>
      <c r="AC1658" s="430">
        <v>0</v>
      </c>
      <c r="AD1658" s="430">
        <v>0</v>
      </c>
      <c r="AE1658" s="430">
        <v>0</v>
      </c>
      <c r="AF1658" s="430">
        <v>0</v>
      </c>
      <c r="AG1658" s="430">
        <v>0</v>
      </c>
      <c r="AH1658" s="430">
        <v>0</v>
      </c>
      <c r="AI1658" s="430">
        <v>0</v>
      </c>
      <c r="AJ1658" s="430">
        <v>0</v>
      </c>
      <c r="AK1658" s="430">
        <v>0</v>
      </c>
      <c r="AL1658" s="430">
        <v>0</v>
      </c>
    </row>
    <row r="1659" spans="1:38" x14ac:dyDescent="0.25">
      <c r="A1659" s="430" t="s">
        <v>4281</v>
      </c>
      <c r="B1659" s="430">
        <v>1</v>
      </c>
      <c r="C1659" s="430" t="s">
        <v>4282</v>
      </c>
      <c r="D1659" s="430" t="s">
        <v>4054</v>
      </c>
      <c r="E1659" s="430">
        <v>31</v>
      </c>
      <c r="F1659" s="430">
        <v>1.0034830699999999E-5</v>
      </c>
      <c r="G1659" s="430">
        <v>1.0156621199999999E-5</v>
      </c>
      <c r="H1659" s="430">
        <v>1.03138738E-5</v>
      </c>
      <c r="I1659" s="430">
        <v>1.04475638E-5</v>
      </c>
      <c r="J1659" s="430">
        <v>1.0505314300000001E-5</v>
      </c>
      <c r="K1659" s="430">
        <v>1.0537284199999999E-5</v>
      </c>
      <c r="L1659" s="430">
        <v>1.05881044E-5</v>
      </c>
      <c r="M1659" s="430">
        <v>1.0630979800000001E-5</v>
      </c>
      <c r="N1659" s="430">
        <v>1.08675602E-5</v>
      </c>
      <c r="O1659" s="430">
        <v>1.0885962999999999E-5</v>
      </c>
      <c r="P1659" s="430">
        <v>1.08606492E-5</v>
      </c>
      <c r="Q1659" s="430">
        <v>1.0783675E-5</v>
      </c>
      <c r="R1659" s="430">
        <v>1.0686733500000001E-5</v>
      </c>
      <c r="S1659" s="430">
        <v>1.06301343E-5</v>
      </c>
      <c r="T1659" s="430">
        <v>1.0570082599999999E-5</v>
      </c>
      <c r="U1659" s="430">
        <v>1.0482223000000001E-5</v>
      </c>
      <c r="V1659" s="430">
        <v>1.03393745E-5</v>
      </c>
      <c r="W1659" s="430">
        <v>1.02742094E-5</v>
      </c>
      <c r="X1659" s="430">
        <v>1.01594489E-5</v>
      </c>
      <c r="Y1659" s="430">
        <v>1.0077991199999999E-5</v>
      </c>
      <c r="Z1659" s="430">
        <v>9.9572380000000008E-6</v>
      </c>
      <c r="AA1659" s="430">
        <v>9.7855444999999998E-6</v>
      </c>
      <c r="AB1659" s="430">
        <v>9.5934753000000003E-6</v>
      </c>
      <c r="AC1659" s="430">
        <v>9.5030636000000006E-6</v>
      </c>
      <c r="AD1659" s="430">
        <v>9.3535401000000005E-6</v>
      </c>
      <c r="AE1659" s="430">
        <v>9.3228768000000007E-6</v>
      </c>
      <c r="AF1659" s="430">
        <v>9.2639448999999993E-6</v>
      </c>
      <c r="AG1659" s="430">
        <v>9.1394367000000007E-6</v>
      </c>
      <c r="AH1659" s="430">
        <v>9.0172390000000007E-6</v>
      </c>
      <c r="AI1659" s="430">
        <v>8.8897953000000003E-6</v>
      </c>
      <c r="AJ1659" s="430">
        <v>8.5262235000000008E-6</v>
      </c>
      <c r="AK1659" s="430">
        <v>8.5262235000000008E-6</v>
      </c>
      <c r="AL1659" s="430">
        <v>0</v>
      </c>
    </row>
    <row r="1660" spans="1:38" x14ac:dyDescent="0.25">
      <c r="A1660" s="430" t="s">
        <v>4281</v>
      </c>
      <c r="B1660" s="430">
        <v>1</v>
      </c>
      <c r="C1660" s="430" t="s">
        <v>4282</v>
      </c>
      <c r="D1660" s="430" t="s">
        <v>517</v>
      </c>
      <c r="E1660" s="430">
        <v>31</v>
      </c>
      <c r="F1660" s="430">
        <v>2.4024030400000001E-5</v>
      </c>
      <c r="G1660" s="430">
        <v>2.4205870599999999E-5</v>
      </c>
      <c r="H1660" s="430">
        <v>2.4394840899999999E-5</v>
      </c>
      <c r="I1660" s="430">
        <v>2.4494333000000001E-5</v>
      </c>
      <c r="J1660" s="430">
        <v>2.4605649099999999E-5</v>
      </c>
      <c r="K1660" s="430">
        <v>2.4709830699999998E-5</v>
      </c>
      <c r="L1660" s="430">
        <v>2.4834277099999999E-5</v>
      </c>
      <c r="M1660" s="430">
        <v>2.49033849E-5</v>
      </c>
      <c r="N1660" s="430">
        <v>2.5009190900000001E-5</v>
      </c>
      <c r="O1660" s="430">
        <v>2.50271473E-5</v>
      </c>
      <c r="P1660" s="430">
        <v>2.50391351E-5</v>
      </c>
      <c r="Q1660" s="430">
        <v>2.5024009299999999E-5</v>
      </c>
      <c r="R1660" s="430">
        <v>2.5039948400000002E-5</v>
      </c>
      <c r="S1660" s="430">
        <v>2.5086971300000001E-5</v>
      </c>
      <c r="T1660" s="430">
        <v>2.5105699500000001E-5</v>
      </c>
      <c r="U1660" s="430">
        <v>2.5143561699999999E-5</v>
      </c>
      <c r="V1660" s="430">
        <v>2.5171981700000002E-5</v>
      </c>
      <c r="W1660" s="430">
        <v>2.5168801200000001E-5</v>
      </c>
      <c r="X1660" s="430">
        <v>2.5188009499999999E-5</v>
      </c>
      <c r="Y1660" s="430">
        <v>2.5306380899999999E-5</v>
      </c>
      <c r="Z1660" s="430">
        <v>2.5508950799999999E-5</v>
      </c>
      <c r="AA1660" s="430">
        <v>2.55420811E-5</v>
      </c>
      <c r="AB1660" s="430">
        <v>2.5590432100000001E-5</v>
      </c>
      <c r="AC1660" s="430">
        <v>2.5647442100000001E-5</v>
      </c>
      <c r="AD1660" s="430">
        <v>2.66046347E-5</v>
      </c>
      <c r="AE1660" s="430">
        <v>2.6694390799999999E-5</v>
      </c>
      <c r="AF1660" s="430">
        <v>2.6699394299999999E-5</v>
      </c>
      <c r="AG1660" s="430">
        <v>2.6673408900000001E-5</v>
      </c>
      <c r="AH1660" s="430">
        <v>2.6661274899999998E-5</v>
      </c>
      <c r="AI1660" s="430">
        <v>2.66747095E-5</v>
      </c>
      <c r="AJ1660" s="430">
        <v>2.65275216E-5</v>
      </c>
      <c r="AK1660" s="430">
        <v>2.65275216E-5</v>
      </c>
      <c r="AL1660" s="430">
        <v>0</v>
      </c>
    </row>
    <row r="1661" spans="1:38" x14ac:dyDescent="0.25">
      <c r="A1661" s="430" t="s">
        <v>4281</v>
      </c>
      <c r="B1661" s="430">
        <v>1</v>
      </c>
      <c r="C1661" s="430" t="s">
        <v>4282</v>
      </c>
      <c r="D1661" s="430" t="s">
        <v>4057</v>
      </c>
      <c r="E1661" s="430">
        <v>31</v>
      </c>
      <c r="F1661" s="430">
        <v>0</v>
      </c>
      <c r="G1661" s="430">
        <v>0</v>
      </c>
      <c r="H1661" s="430">
        <v>0</v>
      </c>
      <c r="I1661" s="430">
        <v>0</v>
      </c>
      <c r="J1661" s="430">
        <v>0</v>
      </c>
      <c r="K1661" s="430">
        <v>0</v>
      </c>
      <c r="L1661" s="430">
        <v>0</v>
      </c>
      <c r="M1661" s="430">
        <v>0</v>
      </c>
      <c r="N1661" s="430">
        <v>0</v>
      </c>
      <c r="O1661" s="430">
        <v>0</v>
      </c>
      <c r="P1661" s="430">
        <v>0</v>
      </c>
      <c r="Q1661" s="430">
        <v>0</v>
      </c>
      <c r="R1661" s="430">
        <v>0</v>
      </c>
      <c r="S1661" s="430">
        <v>0</v>
      </c>
      <c r="T1661" s="430">
        <v>0</v>
      </c>
      <c r="U1661" s="430">
        <v>0</v>
      </c>
      <c r="V1661" s="430">
        <v>0</v>
      </c>
      <c r="W1661" s="430">
        <v>0</v>
      </c>
      <c r="X1661" s="430">
        <v>0</v>
      </c>
      <c r="Y1661" s="430">
        <v>0</v>
      </c>
      <c r="Z1661" s="430">
        <v>0</v>
      </c>
      <c r="AA1661" s="430">
        <v>0</v>
      </c>
      <c r="AB1661" s="430">
        <v>0</v>
      </c>
      <c r="AC1661" s="430">
        <v>0</v>
      </c>
      <c r="AD1661" s="430">
        <v>0</v>
      </c>
      <c r="AE1661" s="430">
        <v>0</v>
      </c>
      <c r="AF1661" s="430">
        <v>0</v>
      </c>
      <c r="AG1661" s="430">
        <v>0</v>
      </c>
      <c r="AH1661" s="430">
        <v>0</v>
      </c>
      <c r="AI1661" s="430">
        <v>0</v>
      </c>
      <c r="AJ1661" s="430">
        <v>0</v>
      </c>
      <c r="AK1661" s="430">
        <v>0</v>
      </c>
      <c r="AL1661" s="430">
        <v>0</v>
      </c>
    </row>
    <row r="1662" spans="1:38" x14ac:dyDescent="0.25">
      <c r="A1662" s="430" t="s">
        <v>4281</v>
      </c>
      <c r="B1662" s="430">
        <v>1</v>
      </c>
      <c r="C1662" s="430" t="s">
        <v>4282</v>
      </c>
      <c r="D1662" s="430" t="s">
        <v>4059</v>
      </c>
      <c r="E1662" s="430">
        <v>31</v>
      </c>
      <c r="F1662" s="430">
        <v>0</v>
      </c>
      <c r="G1662" s="430">
        <v>0</v>
      </c>
      <c r="H1662" s="430">
        <v>0</v>
      </c>
      <c r="I1662" s="430">
        <v>0</v>
      </c>
      <c r="J1662" s="430">
        <v>0</v>
      </c>
      <c r="K1662" s="430">
        <v>0</v>
      </c>
      <c r="L1662" s="430">
        <v>0</v>
      </c>
      <c r="M1662" s="430">
        <v>0</v>
      </c>
      <c r="N1662" s="430">
        <v>0</v>
      </c>
      <c r="O1662" s="430">
        <v>0</v>
      </c>
      <c r="P1662" s="430">
        <v>0</v>
      </c>
      <c r="Q1662" s="430">
        <v>0</v>
      </c>
      <c r="R1662" s="430">
        <v>0</v>
      </c>
      <c r="S1662" s="430">
        <v>0</v>
      </c>
      <c r="T1662" s="430">
        <v>0</v>
      </c>
      <c r="U1662" s="430">
        <v>0</v>
      </c>
      <c r="V1662" s="430">
        <v>0</v>
      </c>
      <c r="W1662" s="430">
        <v>0</v>
      </c>
      <c r="X1662" s="430">
        <v>0</v>
      </c>
      <c r="Y1662" s="430">
        <v>0</v>
      </c>
      <c r="Z1662" s="430">
        <v>0</v>
      </c>
      <c r="AA1662" s="430">
        <v>0</v>
      </c>
      <c r="AB1662" s="430">
        <v>0</v>
      </c>
      <c r="AC1662" s="430">
        <v>0</v>
      </c>
      <c r="AD1662" s="430">
        <v>0</v>
      </c>
      <c r="AE1662" s="430">
        <v>0</v>
      </c>
      <c r="AF1662" s="430">
        <v>0</v>
      </c>
      <c r="AG1662" s="430">
        <v>0</v>
      </c>
      <c r="AH1662" s="430">
        <v>0</v>
      </c>
      <c r="AI1662" s="430">
        <v>0</v>
      </c>
      <c r="AJ1662" s="430">
        <v>0</v>
      </c>
      <c r="AK1662" s="430">
        <v>0</v>
      </c>
      <c r="AL1662" s="430">
        <v>0</v>
      </c>
    </row>
    <row r="1663" spans="1:38" x14ac:dyDescent="0.25">
      <c r="A1663" s="430" t="s">
        <v>4281</v>
      </c>
      <c r="B1663" s="430">
        <v>1</v>
      </c>
      <c r="C1663" s="430" t="s">
        <v>4282</v>
      </c>
      <c r="D1663" s="430" t="s">
        <v>4061</v>
      </c>
      <c r="E1663" s="430">
        <v>31</v>
      </c>
      <c r="F1663" s="430">
        <v>3.6085942499999999E-5</v>
      </c>
      <c r="G1663" s="430">
        <v>3.7157926500000001E-5</v>
      </c>
      <c r="H1663" s="430">
        <v>3.8356572599999998E-5</v>
      </c>
      <c r="I1663" s="430">
        <v>3.9798758300000002E-5</v>
      </c>
      <c r="J1663" s="430">
        <v>4.0727787699999999E-5</v>
      </c>
      <c r="K1663" s="430">
        <v>4.1577503300000003E-5</v>
      </c>
      <c r="L1663" s="430">
        <v>4.2231282400000001E-5</v>
      </c>
      <c r="M1663" s="430">
        <v>4.26890103E-5</v>
      </c>
      <c r="N1663" s="430">
        <v>4.3126340900000001E-5</v>
      </c>
      <c r="O1663" s="430">
        <v>4.3477736100000002E-5</v>
      </c>
      <c r="P1663" s="430">
        <v>4.37395705E-5</v>
      </c>
      <c r="Q1663" s="430">
        <v>4.3778385799999999E-5</v>
      </c>
      <c r="R1663" s="430">
        <v>4.4085428399999999E-5</v>
      </c>
      <c r="S1663" s="430">
        <v>4.4340879800000003E-5</v>
      </c>
      <c r="T1663" s="430">
        <v>4.4515168400000003E-5</v>
      </c>
      <c r="U1663" s="430">
        <v>4.4335687099999999E-5</v>
      </c>
      <c r="V1663" s="430">
        <v>4.4209711300000003E-5</v>
      </c>
      <c r="W1663" s="430">
        <v>4.4274530600000003E-5</v>
      </c>
      <c r="X1663" s="430">
        <v>4.4217698900000001E-5</v>
      </c>
      <c r="Y1663" s="430">
        <v>4.4111831799999998E-5</v>
      </c>
      <c r="Z1663" s="430">
        <v>4.41847493E-5</v>
      </c>
      <c r="AA1663" s="430">
        <v>4.41603922E-5</v>
      </c>
      <c r="AB1663" s="430">
        <v>4.4113393799999997E-5</v>
      </c>
      <c r="AC1663" s="430">
        <v>4.4154882399999997E-5</v>
      </c>
      <c r="AD1663" s="430">
        <v>4.3937185400000002E-5</v>
      </c>
      <c r="AE1663" s="430">
        <v>4.3844601099999998E-5</v>
      </c>
      <c r="AF1663" s="430">
        <v>4.3773668599999999E-5</v>
      </c>
      <c r="AG1663" s="430">
        <v>4.3693629500000002E-5</v>
      </c>
      <c r="AH1663" s="430">
        <v>4.3515412300000001E-5</v>
      </c>
      <c r="AI1663" s="430">
        <v>4.3346851699999997E-5</v>
      </c>
      <c r="AJ1663" s="430">
        <v>4.1999979199999997E-5</v>
      </c>
      <c r="AK1663" s="430">
        <v>4.1999979199999997E-5</v>
      </c>
      <c r="AL1663" s="430">
        <v>0</v>
      </c>
    </row>
    <row r="1664" spans="1:38" x14ac:dyDescent="0.25">
      <c r="A1664" s="430" t="s">
        <v>4281</v>
      </c>
      <c r="B1664" s="430">
        <v>1</v>
      </c>
      <c r="C1664" s="430" t="s">
        <v>4282</v>
      </c>
      <c r="D1664" s="430" t="s">
        <v>4063</v>
      </c>
      <c r="E1664" s="430">
        <v>31</v>
      </c>
      <c r="F1664" s="430">
        <v>8.8795599999999996E-7</v>
      </c>
      <c r="G1664" s="430">
        <v>9.2678879999999999E-7</v>
      </c>
      <c r="H1664" s="430">
        <v>9.8330090000000006E-7</v>
      </c>
      <c r="I1664" s="430">
        <v>1.0205407000000001E-6</v>
      </c>
      <c r="J1664" s="430">
        <v>1.0677417E-6</v>
      </c>
      <c r="K1664" s="430">
        <v>1.1125968999999999E-6</v>
      </c>
      <c r="L1664" s="430">
        <v>1.1736207999999999E-6</v>
      </c>
      <c r="M1664" s="430">
        <v>1.2097445000000001E-6</v>
      </c>
      <c r="N1664" s="430">
        <v>1.2267113E-6</v>
      </c>
      <c r="O1664" s="430">
        <v>1.2433739999999999E-6</v>
      </c>
      <c r="P1664" s="430">
        <v>1.2423111999999999E-6</v>
      </c>
      <c r="Q1664" s="430">
        <v>1.2495081E-6</v>
      </c>
      <c r="R1664" s="430">
        <v>1.2649435E-6</v>
      </c>
      <c r="S1664" s="430">
        <v>1.2738086000000001E-6</v>
      </c>
      <c r="T1664" s="430">
        <v>1.2758480999999999E-6</v>
      </c>
      <c r="U1664" s="430">
        <v>1.2764535000000001E-6</v>
      </c>
      <c r="V1664" s="430">
        <v>1.2770560000000001E-6</v>
      </c>
      <c r="W1664" s="430">
        <v>1.2759578E-6</v>
      </c>
      <c r="X1664" s="430">
        <v>1.2748596000000001E-6</v>
      </c>
      <c r="Y1664" s="430">
        <v>1.2768800000000001E-6</v>
      </c>
      <c r="Z1664" s="430">
        <v>1.2757792000000001E-6</v>
      </c>
      <c r="AA1664" s="430">
        <v>1.2746782999999999E-6</v>
      </c>
      <c r="AB1664" s="430">
        <v>1.2735773999999999E-6</v>
      </c>
      <c r="AC1664" s="430">
        <v>1.2755844000000001E-6</v>
      </c>
      <c r="AD1664" s="430">
        <v>1.2744809E-6</v>
      </c>
      <c r="AE1664" s="430">
        <v>1.2868657999999999E-6</v>
      </c>
      <c r="AF1664" s="430">
        <v>1.2888503999999999E-6</v>
      </c>
      <c r="AG1664" s="430">
        <v>1.2910987E-6</v>
      </c>
      <c r="AH1664" s="430">
        <v>1.3186988000000001E-6</v>
      </c>
      <c r="AI1664" s="430">
        <v>1.3203761E-6</v>
      </c>
      <c r="AJ1664" s="430">
        <v>1.3192278000000001E-6</v>
      </c>
      <c r="AK1664" s="430">
        <v>1.3192278000000001E-6</v>
      </c>
      <c r="AL1664" s="430">
        <v>0</v>
      </c>
    </row>
    <row r="1665" spans="1:38" x14ac:dyDescent="0.25">
      <c r="A1665" s="430" t="s">
        <v>4281</v>
      </c>
      <c r="B1665" s="430">
        <v>1</v>
      </c>
      <c r="C1665" s="430" t="s">
        <v>4282</v>
      </c>
      <c r="D1665" s="430" t="s">
        <v>4065</v>
      </c>
      <c r="E1665" s="430">
        <v>31</v>
      </c>
      <c r="F1665" s="430">
        <v>2.06084823E-5</v>
      </c>
      <c r="G1665" s="430">
        <v>2.0926932599999998E-5</v>
      </c>
      <c r="H1665" s="430">
        <v>2.1183772399999999E-5</v>
      </c>
      <c r="I1665" s="430">
        <v>2.1406543099999998E-5</v>
      </c>
      <c r="J1665" s="430">
        <v>2.1599529899999999E-5</v>
      </c>
      <c r="K1665" s="430">
        <v>2.1889413100000001E-5</v>
      </c>
      <c r="L1665" s="430">
        <v>2.1987337799999999E-5</v>
      </c>
      <c r="M1665" s="430">
        <v>2.2064761399999999E-5</v>
      </c>
      <c r="N1665" s="430">
        <v>2.20475588E-5</v>
      </c>
      <c r="O1665" s="430">
        <v>2.2021550999999999E-5</v>
      </c>
      <c r="P1665" s="430">
        <v>2.19895357E-5</v>
      </c>
      <c r="Q1665" s="430">
        <v>2.19917507E-5</v>
      </c>
      <c r="R1665" s="430">
        <v>2.2064941800000001E-5</v>
      </c>
      <c r="S1665" s="430">
        <v>2.2296631099999999E-5</v>
      </c>
      <c r="T1665" s="430">
        <v>2.2807593500000001E-5</v>
      </c>
      <c r="U1665" s="430">
        <v>2.28553582E-5</v>
      </c>
      <c r="V1665" s="430">
        <v>2.31006066E-5</v>
      </c>
      <c r="W1665" s="430">
        <v>2.3649997699999999E-5</v>
      </c>
      <c r="X1665" s="430">
        <v>2.3815266999999999E-5</v>
      </c>
      <c r="Y1665" s="430">
        <v>2.4228818E-5</v>
      </c>
      <c r="Z1665" s="430">
        <v>2.4318674900000001E-5</v>
      </c>
      <c r="AA1665" s="430">
        <v>2.46139968E-5</v>
      </c>
      <c r="AB1665" s="430">
        <v>2.5017920299999999E-5</v>
      </c>
      <c r="AC1665" s="430">
        <v>2.5793013200000001E-5</v>
      </c>
      <c r="AD1665" s="430">
        <v>2.57492896E-5</v>
      </c>
      <c r="AE1665" s="430">
        <v>2.61057465E-5</v>
      </c>
      <c r="AF1665" s="430">
        <v>2.62168523E-5</v>
      </c>
      <c r="AG1665" s="430">
        <v>2.67938902E-5</v>
      </c>
      <c r="AH1665" s="430">
        <v>2.7066488999999999E-5</v>
      </c>
      <c r="AI1665" s="430">
        <v>2.76239364E-5</v>
      </c>
      <c r="AJ1665" s="430">
        <v>2.7017340399999999E-5</v>
      </c>
      <c r="AK1665" s="430">
        <v>2.7017340399999999E-5</v>
      </c>
      <c r="AL1665" s="430">
        <v>0</v>
      </c>
    </row>
    <row r="1666" spans="1:38" x14ac:dyDescent="0.25">
      <c r="A1666" s="430" t="s">
        <v>4281</v>
      </c>
      <c r="B1666" s="430">
        <v>1</v>
      </c>
      <c r="C1666" s="430" t="s">
        <v>4282</v>
      </c>
      <c r="D1666" s="430" t="s">
        <v>4067</v>
      </c>
      <c r="E1666" s="430">
        <v>31</v>
      </c>
      <c r="F1666" s="430">
        <v>8.8788141610000003E-4</v>
      </c>
      <c r="G1666" s="430">
        <v>8.9475874519999996E-4</v>
      </c>
      <c r="H1666" s="430">
        <v>9.0245277139999996E-4</v>
      </c>
      <c r="I1666" s="430">
        <v>9.0672684039999998E-4</v>
      </c>
      <c r="J1666" s="430">
        <v>9.1170939939999997E-4</v>
      </c>
      <c r="K1666" s="430">
        <v>9.1567625509999997E-4</v>
      </c>
      <c r="L1666" s="430">
        <v>9.21729796E-4</v>
      </c>
      <c r="M1666" s="430">
        <v>9.2619305610000004E-4</v>
      </c>
      <c r="N1666" s="430">
        <v>9.3024068990000001E-4</v>
      </c>
      <c r="O1666" s="430">
        <v>9.3448456259999997E-4</v>
      </c>
      <c r="P1666" s="430">
        <v>9.3642391760000003E-4</v>
      </c>
      <c r="Q1666" s="430">
        <v>9.3957486430000005E-4</v>
      </c>
      <c r="R1666" s="430">
        <v>9.4190773850000005E-4</v>
      </c>
      <c r="S1666" s="430">
        <v>9.4302743909999999E-4</v>
      </c>
      <c r="T1666" s="430">
        <v>9.4481665419999996E-4</v>
      </c>
      <c r="U1666" s="430">
        <v>9.4586498809999997E-4</v>
      </c>
      <c r="V1666" s="430">
        <v>9.4799196109999996E-4</v>
      </c>
      <c r="W1666" s="430">
        <v>9.4979333089999999E-4</v>
      </c>
      <c r="X1666" s="430">
        <v>9.5130926990000004E-4</v>
      </c>
      <c r="Y1666" s="430">
        <v>9.5268704149999996E-4</v>
      </c>
      <c r="Z1666" s="430">
        <v>9.5472142319999996E-4</v>
      </c>
      <c r="AA1666" s="430">
        <v>9.5651824760000002E-4</v>
      </c>
      <c r="AB1666" s="430">
        <v>9.5978753660000003E-4</v>
      </c>
      <c r="AC1666" s="430">
        <v>9.6201330750000002E-4</v>
      </c>
      <c r="AD1666" s="430">
        <v>9.6348417899999996E-4</v>
      </c>
      <c r="AE1666" s="430">
        <v>9.6668701999999996E-4</v>
      </c>
      <c r="AF1666" s="430">
        <v>9.7047368939999999E-4</v>
      </c>
      <c r="AG1666" s="430">
        <v>9.8522807739999992E-4</v>
      </c>
      <c r="AH1666" s="430">
        <v>9.906388202E-4</v>
      </c>
      <c r="AI1666" s="430">
        <v>1.0007968234999999E-3</v>
      </c>
      <c r="AJ1666" s="430">
        <v>9.9641837530000006E-4</v>
      </c>
      <c r="AK1666" s="430">
        <v>9.9641837530000006E-4</v>
      </c>
      <c r="AL1666" s="430">
        <v>0</v>
      </c>
    </row>
    <row r="1667" spans="1:38" x14ac:dyDescent="0.25">
      <c r="A1667" s="430" t="s">
        <v>4281</v>
      </c>
      <c r="B1667" s="430">
        <v>1</v>
      </c>
      <c r="C1667" s="430" t="s">
        <v>4282</v>
      </c>
      <c r="D1667" s="430" t="s">
        <v>4069</v>
      </c>
      <c r="E1667" s="430">
        <v>31</v>
      </c>
      <c r="F1667" s="430">
        <v>4.4461112920000001E-4</v>
      </c>
      <c r="G1667" s="430">
        <v>4.482667124E-4</v>
      </c>
      <c r="H1667" s="430">
        <v>4.5082391859999998E-4</v>
      </c>
      <c r="I1667" s="430">
        <v>4.5394305980000002E-4</v>
      </c>
      <c r="J1667" s="430">
        <v>4.5537629380000002E-4</v>
      </c>
      <c r="K1667" s="430">
        <v>4.5620981400000001E-4</v>
      </c>
      <c r="L1667" s="430">
        <v>4.5687984850000001E-4</v>
      </c>
      <c r="M1667" s="430">
        <v>4.5706058269999998E-4</v>
      </c>
      <c r="N1667" s="430">
        <v>4.5648616269999999E-4</v>
      </c>
      <c r="O1667" s="430">
        <v>4.5685596819999998E-4</v>
      </c>
      <c r="P1667" s="430">
        <v>4.5603879159999999E-4</v>
      </c>
      <c r="Q1667" s="430">
        <v>4.5481869089999998E-4</v>
      </c>
      <c r="R1667" s="430">
        <v>4.5348896170000001E-4</v>
      </c>
      <c r="S1667" s="430">
        <v>4.518593468E-4</v>
      </c>
      <c r="T1667" s="430">
        <v>4.4941737209999998E-4</v>
      </c>
      <c r="U1667" s="430">
        <v>4.4929077720000003E-4</v>
      </c>
      <c r="V1667" s="430">
        <v>4.5099143149999999E-4</v>
      </c>
      <c r="W1667" s="430">
        <v>4.4969160060000002E-4</v>
      </c>
      <c r="X1667" s="430">
        <v>4.477218476E-4</v>
      </c>
      <c r="Y1667" s="430">
        <v>4.4651419209999998E-4</v>
      </c>
      <c r="Z1667" s="430">
        <v>4.4542743820000002E-4</v>
      </c>
      <c r="AA1667" s="430">
        <v>4.443236672E-4</v>
      </c>
      <c r="AB1667" s="430">
        <v>4.4333233589999998E-4</v>
      </c>
      <c r="AC1667" s="430">
        <v>4.4206434890000002E-4</v>
      </c>
      <c r="AD1667" s="430">
        <v>4.4049148890000001E-4</v>
      </c>
      <c r="AE1667" s="430">
        <v>4.3943075540000002E-4</v>
      </c>
      <c r="AF1667" s="430">
        <v>4.3885835600000002E-4</v>
      </c>
      <c r="AG1667" s="430">
        <v>4.3952654260000001E-4</v>
      </c>
      <c r="AH1667" s="430">
        <v>4.395448697E-4</v>
      </c>
      <c r="AI1667" s="430">
        <v>4.3979131489999999E-4</v>
      </c>
      <c r="AJ1667" s="430">
        <v>4.3358332160000002E-4</v>
      </c>
      <c r="AK1667" s="430">
        <v>4.3358332160000002E-4</v>
      </c>
      <c r="AL1667" s="430">
        <v>0</v>
      </c>
    </row>
    <row r="1668" spans="1:38" x14ac:dyDescent="0.25">
      <c r="A1668" s="430" t="s">
        <v>4281</v>
      </c>
      <c r="B1668" s="430">
        <v>1</v>
      </c>
      <c r="C1668" s="430" t="s">
        <v>4282</v>
      </c>
      <c r="D1668" s="430" t="s">
        <v>4071</v>
      </c>
      <c r="E1668" s="430">
        <v>31</v>
      </c>
      <c r="F1668" s="430">
        <v>5.4826770000000005E-7</v>
      </c>
      <c r="G1668" s="430">
        <v>5.8242890000000004E-7</v>
      </c>
      <c r="H1668" s="430">
        <v>6.5438450000000003E-7</v>
      </c>
      <c r="I1668" s="430">
        <v>6.6377409999999996E-7</v>
      </c>
      <c r="J1668" s="430">
        <v>6.9676550000000005E-7</v>
      </c>
      <c r="K1668" s="430">
        <v>7.3710559999999999E-7</v>
      </c>
      <c r="L1668" s="430">
        <v>7.5662830000000005E-7</v>
      </c>
      <c r="M1668" s="430">
        <v>7.6994220000000001E-7</v>
      </c>
      <c r="N1668" s="430">
        <v>7.783389E-7</v>
      </c>
      <c r="O1668" s="430">
        <v>7.988843E-7</v>
      </c>
      <c r="P1668" s="430">
        <v>8.2081509999999997E-7</v>
      </c>
      <c r="Q1668" s="430">
        <v>8.2565810000000004E-7</v>
      </c>
      <c r="R1668" s="430">
        <v>8.2738450000000001E-7</v>
      </c>
      <c r="S1668" s="430">
        <v>8.2604210000000005E-7</v>
      </c>
      <c r="T1668" s="430">
        <v>8.2765730000000004E-7</v>
      </c>
      <c r="U1668" s="430">
        <v>8.2920910000000002E-7</v>
      </c>
      <c r="V1668" s="430">
        <v>8.3069740000000004E-7</v>
      </c>
      <c r="W1668" s="430">
        <v>8.2623839999999999E-7</v>
      </c>
      <c r="X1668" s="430">
        <v>8.2177929999999999E-7</v>
      </c>
      <c r="Y1668" s="430">
        <v>8.2023049999999999E-7</v>
      </c>
      <c r="Z1668" s="430">
        <v>8.1575559999999997E-7</v>
      </c>
      <c r="AA1668" s="430">
        <v>8.1128070000000005E-7</v>
      </c>
      <c r="AB1668" s="430">
        <v>8.1253079999999997E-7</v>
      </c>
      <c r="AC1668" s="430">
        <v>8.2510399999999995E-7</v>
      </c>
      <c r="AD1668" s="430">
        <v>8.4749909999999995E-7</v>
      </c>
      <c r="AE1668" s="430">
        <v>8.4556060000000002E-7</v>
      </c>
      <c r="AF1668" s="430">
        <v>8.4359039999999997E-7</v>
      </c>
      <c r="AG1668" s="430">
        <v>8.5272099999999995E-7</v>
      </c>
      <c r="AH1668" s="430">
        <v>8.4785650000000003E-7</v>
      </c>
      <c r="AI1668" s="430">
        <v>8.457434E-7</v>
      </c>
      <c r="AJ1668" s="430">
        <v>8.4086310000000005E-7</v>
      </c>
      <c r="AK1668" s="430">
        <v>8.4086310000000005E-7</v>
      </c>
      <c r="AL1668" s="430">
        <v>0</v>
      </c>
    </row>
    <row r="1669" spans="1:38" x14ac:dyDescent="0.25">
      <c r="A1669" s="430" t="s">
        <v>4281</v>
      </c>
      <c r="B1669" s="430">
        <v>1</v>
      </c>
      <c r="C1669" s="430" t="s">
        <v>4282</v>
      </c>
      <c r="D1669" s="430" t="s">
        <v>4073</v>
      </c>
      <c r="E1669" s="430">
        <v>31</v>
      </c>
      <c r="F1669" s="430">
        <v>2.0028888376000002E-3</v>
      </c>
      <c r="G1669" s="430">
        <v>2.0054439554999999E-3</v>
      </c>
      <c r="H1669" s="430">
        <v>2.0181055107000002E-3</v>
      </c>
      <c r="I1669" s="430">
        <v>2.0235254243000001E-3</v>
      </c>
      <c r="J1669" s="430">
        <v>2.0343690833E-3</v>
      </c>
      <c r="K1669" s="430">
        <v>2.0377581181E-3</v>
      </c>
      <c r="L1669" s="430">
        <v>2.0392542395999999E-3</v>
      </c>
      <c r="M1669" s="430">
        <v>2.0409084869999999E-3</v>
      </c>
      <c r="N1669" s="430">
        <v>2.0455072816999999E-3</v>
      </c>
      <c r="O1669" s="430">
        <v>2.0517794663999999E-3</v>
      </c>
      <c r="P1669" s="430">
        <v>2.0541614846E-3</v>
      </c>
      <c r="Q1669" s="430">
        <v>2.0590373333000001E-3</v>
      </c>
      <c r="R1669" s="430">
        <v>2.0614372124000001E-3</v>
      </c>
      <c r="S1669" s="430">
        <v>2.0630621499999999E-3</v>
      </c>
      <c r="T1669" s="430">
        <v>2.0650380498999999E-3</v>
      </c>
      <c r="U1669" s="430">
        <v>2.0702090880999999E-3</v>
      </c>
      <c r="V1669" s="430">
        <v>2.0747254648000001E-3</v>
      </c>
      <c r="W1669" s="430">
        <v>2.0833546865E-3</v>
      </c>
      <c r="X1669" s="430">
        <v>2.0864769545000002E-3</v>
      </c>
      <c r="Y1669" s="430">
        <v>2.0970113873E-3</v>
      </c>
      <c r="Z1669" s="430">
        <v>2.1056812058000002E-3</v>
      </c>
      <c r="AA1669" s="430">
        <v>2.1148793536E-3</v>
      </c>
      <c r="AB1669" s="430">
        <v>2.1210811657000001E-3</v>
      </c>
      <c r="AC1669" s="430">
        <v>2.1289586775999998E-3</v>
      </c>
      <c r="AD1669" s="430">
        <v>2.1341013262E-3</v>
      </c>
      <c r="AE1669" s="430">
        <v>2.1444478509E-3</v>
      </c>
      <c r="AF1669" s="430">
        <v>2.1573033876E-3</v>
      </c>
      <c r="AG1669" s="430">
        <v>2.1658483530000001E-3</v>
      </c>
      <c r="AH1669" s="430">
        <v>2.1808079251E-3</v>
      </c>
      <c r="AI1669" s="430">
        <v>2.1939632155E-3</v>
      </c>
      <c r="AJ1669" s="430">
        <v>2.1894016001000002E-3</v>
      </c>
      <c r="AK1669" s="430">
        <v>2.1894016001000002E-3</v>
      </c>
      <c r="AL1669" s="430">
        <v>0</v>
      </c>
    </row>
    <row r="1670" spans="1:38" x14ac:dyDescent="0.25">
      <c r="A1670" s="430" t="s">
        <v>4281</v>
      </c>
      <c r="B1670" s="430">
        <v>1</v>
      </c>
      <c r="C1670" s="430" t="s">
        <v>4282</v>
      </c>
      <c r="D1670" s="430" t="s">
        <v>4228</v>
      </c>
      <c r="E1670" s="430">
        <v>31</v>
      </c>
      <c r="F1670" s="430">
        <v>0</v>
      </c>
      <c r="G1670" s="430">
        <v>0</v>
      </c>
      <c r="H1670" s="430">
        <v>0</v>
      </c>
      <c r="I1670" s="430">
        <v>0</v>
      </c>
      <c r="J1670" s="430">
        <v>0</v>
      </c>
      <c r="K1670" s="430">
        <v>0</v>
      </c>
      <c r="L1670" s="430">
        <v>0</v>
      </c>
      <c r="M1670" s="430">
        <v>0</v>
      </c>
      <c r="N1670" s="430">
        <v>0</v>
      </c>
      <c r="O1670" s="430">
        <v>0</v>
      </c>
      <c r="P1670" s="430">
        <v>0</v>
      </c>
      <c r="Q1670" s="430">
        <v>0</v>
      </c>
      <c r="R1670" s="430">
        <v>0</v>
      </c>
      <c r="S1670" s="430">
        <v>0</v>
      </c>
      <c r="T1670" s="430">
        <v>0</v>
      </c>
      <c r="U1670" s="430">
        <v>0</v>
      </c>
      <c r="V1670" s="430">
        <v>0</v>
      </c>
      <c r="W1670" s="430">
        <v>0</v>
      </c>
      <c r="X1670" s="430">
        <v>0</v>
      </c>
      <c r="Y1670" s="430">
        <v>0</v>
      </c>
      <c r="Z1670" s="430">
        <v>0</v>
      </c>
      <c r="AA1670" s="430">
        <v>0</v>
      </c>
      <c r="AB1670" s="430">
        <v>0</v>
      </c>
      <c r="AC1670" s="430">
        <v>0</v>
      </c>
      <c r="AD1670" s="430">
        <v>0</v>
      </c>
      <c r="AE1670" s="430">
        <v>0</v>
      </c>
      <c r="AF1670" s="430">
        <v>0</v>
      </c>
      <c r="AG1670" s="430">
        <v>0</v>
      </c>
      <c r="AH1670" s="430">
        <v>0</v>
      </c>
      <c r="AI1670" s="430">
        <v>0</v>
      </c>
      <c r="AJ1670" s="430">
        <v>0</v>
      </c>
      <c r="AK1670" s="430">
        <v>0</v>
      </c>
      <c r="AL1670" s="430">
        <v>0</v>
      </c>
    </row>
    <row r="1671" spans="1:38" x14ac:dyDescent="0.25">
      <c r="A1671" s="430" t="s">
        <v>4281</v>
      </c>
      <c r="B1671" s="430">
        <v>1</v>
      </c>
      <c r="C1671" s="430" t="s">
        <v>4282</v>
      </c>
      <c r="D1671" s="430" t="s">
        <v>4075</v>
      </c>
      <c r="E1671" s="430">
        <v>31</v>
      </c>
      <c r="F1671" s="430">
        <v>0</v>
      </c>
      <c r="G1671" s="430">
        <v>0</v>
      </c>
      <c r="H1671" s="430">
        <v>0</v>
      </c>
      <c r="I1671" s="430">
        <v>0</v>
      </c>
      <c r="J1671" s="430">
        <v>0</v>
      </c>
      <c r="K1671" s="430">
        <v>0</v>
      </c>
      <c r="L1671" s="430">
        <v>0</v>
      </c>
      <c r="M1671" s="430">
        <v>0</v>
      </c>
      <c r="N1671" s="430">
        <v>0</v>
      </c>
      <c r="O1671" s="430">
        <v>0</v>
      </c>
      <c r="P1671" s="430">
        <v>0</v>
      </c>
      <c r="Q1671" s="430">
        <v>0</v>
      </c>
      <c r="R1671" s="430">
        <v>0</v>
      </c>
      <c r="S1671" s="430">
        <v>0</v>
      </c>
      <c r="T1671" s="430">
        <v>0</v>
      </c>
      <c r="U1671" s="430">
        <v>0</v>
      </c>
      <c r="V1671" s="430">
        <v>0</v>
      </c>
      <c r="W1671" s="430">
        <v>0</v>
      </c>
      <c r="X1671" s="430">
        <v>0</v>
      </c>
      <c r="Y1671" s="430">
        <v>0</v>
      </c>
      <c r="Z1671" s="430">
        <v>0</v>
      </c>
      <c r="AA1671" s="430">
        <v>0</v>
      </c>
      <c r="AB1671" s="430">
        <v>0</v>
      </c>
      <c r="AC1671" s="430">
        <v>0</v>
      </c>
      <c r="AD1671" s="430">
        <v>0</v>
      </c>
      <c r="AE1671" s="430">
        <v>0</v>
      </c>
      <c r="AF1671" s="430">
        <v>0</v>
      </c>
      <c r="AG1671" s="430">
        <v>0</v>
      </c>
      <c r="AH1671" s="430">
        <v>0</v>
      </c>
      <c r="AI1671" s="430">
        <v>0</v>
      </c>
      <c r="AJ1671" s="430">
        <v>0</v>
      </c>
      <c r="AK1671" s="430">
        <v>0</v>
      </c>
      <c r="AL1671" s="430">
        <v>0</v>
      </c>
    </row>
    <row r="1672" spans="1:38" x14ac:dyDescent="0.25">
      <c r="A1672" s="430" t="s">
        <v>4281</v>
      </c>
      <c r="B1672" s="430">
        <v>1</v>
      </c>
      <c r="C1672" s="430" t="s">
        <v>4282</v>
      </c>
      <c r="D1672" s="430" t="s">
        <v>4077</v>
      </c>
      <c r="E1672" s="430">
        <v>31</v>
      </c>
      <c r="F1672" s="430">
        <v>0</v>
      </c>
      <c r="G1672" s="430">
        <v>0</v>
      </c>
      <c r="H1672" s="430">
        <v>0</v>
      </c>
      <c r="I1672" s="430">
        <v>0</v>
      </c>
      <c r="J1672" s="430">
        <v>0</v>
      </c>
      <c r="K1672" s="430">
        <v>0</v>
      </c>
      <c r="L1672" s="430">
        <v>0</v>
      </c>
      <c r="M1672" s="430">
        <v>0</v>
      </c>
      <c r="N1672" s="430">
        <v>0</v>
      </c>
      <c r="O1672" s="430">
        <v>0</v>
      </c>
      <c r="P1672" s="430">
        <v>0</v>
      </c>
      <c r="Q1672" s="430">
        <v>0</v>
      </c>
      <c r="R1672" s="430">
        <v>0</v>
      </c>
      <c r="S1672" s="430">
        <v>0</v>
      </c>
      <c r="T1672" s="430">
        <v>0</v>
      </c>
      <c r="U1672" s="430">
        <v>0</v>
      </c>
      <c r="V1672" s="430">
        <v>0</v>
      </c>
      <c r="W1672" s="430">
        <v>0</v>
      </c>
      <c r="X1672" s="430">
        <v>0</v>
      </c>
      <c r="Y1672" s="430">
        <v>0</v>
      </c>
      <c r="Z1672" s="430">
        <v>0</v>
      </c>
      <c r="AA1672" s="430">
        <v>0</v>
      </c>
      <c r="AB1672" s="430">
        <v>0</v>
      </c>
      <c r="AC1672" s="430">
        <v>0</v>
      </c>
      <c r="AD1672" s="430">
        <v>0</v>
      </c>
      <c r="AE1672" s="430">
        <v>0</v>
      </c>
      <c r="AF1672" s="430">
        <v>0</v>
      </c>
      <c r="AG1672" s="430">
        <v>0</v>
      </c>
      <c r="AH1672" s="430">
        <v>0</v>
      </c>
      <c r="AI1672" s="430">
        <v>0</v>
      </c>
      <c r="AJ1672" s="430">
        <v>0</v>
      </c>
      <c r="AK1672" s="430">
        <v>0</v>
      </c>
      <c r="AL1672" s="430">
        <v>0</v>
      </c>
    </row>
    <row r="1673" spans="1:38" x14ac:dyDescent="0.25">
      <c r="A1673" s="430" t="s">
        <v>4281</v>
      </c>
      <c r="B1673" s="430">
        <v>1</v>
      </c>
      <c r="C1673" s="430" t="s">
        <v>4282</v>
      </c>
      <c r="D1673" s="430" t="s">
        <v>4079</v>
      </c>
      <c r="E1673" s="430">
        <v>31</v>
      </c>
      <c r="F1673" s="430">
        <v>1.5301888999999999E-6</v>
      </c>
      <c r="G1673" s="430">
        <v>1.5123915999999999E-6</v>
      </c>
      <c r="H1673" s="430">
        <v>1.5005498000000001E-6</v>
      </c>
      <c r="I1673" s="430">
        <v>1.4884718999999999E-6</v>
      </c>
      <c r="J1673" s="430">
        <v>1.4643695E-6</v>
      </c>
      <c r="K1673" s="430">
        <v>1.4421846E-6</v>
      </c>
      <c r="L1673" s="430">
        <v>1.4252895E-6</v>
      </c>
      <c r="M1673" s="430">
        <v>1.4057393E-6</v>
      </c>
      <c r="N1673" s="430">
        <v>1.3906331000000001E-6</v>
      </c>
      <c r="O1673" s="430">
        <v>1.3659918E-6</v>
      </c>
      <c r="P1673" s="430">
        <v>1.3933233000000001E-6</v>
      </c>
      <c r="Q1673" s="430">
        <v>1.3597878000000001E-6</v>
      </c>
      <c r="R1673" s="430">
        <v>1.3330982E-6</v>
      </c>
      <c r="S1673" s="430">
        <v>1.3021962999999999E-6</v>
      </c>
      <c r="T1673" s="430">
        <v>1.267479E-6</v>
      </c>
      <c r="U1673" s="430">
        <v>1.2338609999999999E-6</v>
      </c>
      <c r="V1673" s="430">
        <v>1.2152736E-6</v>
      </c>
      <c r="W1673" s="430">
        <v>1.1860891E-6</v>
      </c>
      <c r="X1673" s="430">
        <v>1.1617105E-6</v>
      </c>
      <c r="Y1673" s="430">
        <v>1.1272436999999999E-6</v>
      </c>
      <c r="Z1673" s="430">
        <v>1.1426224E-6</v>
      </c>
      <c r="AA1673" s="430">
        <v>1.1097717E-6</v>
      </c>
      <c r="AB1673" s="430">
        <v>1.0753894999999999E-6</v>
      </c>
      <c r="AC1673" s="430">
        <v>1.0686485999999999E-6</v>
      </c>
      <c r="AD1673" s="430">
        <v>1.0304995E-6</v>
      </c>
      <c r="AE1673" s="430">
        <v>9.9248449999999992E-7</v>
      </c>
      <c r="AF1673" s="430">
        <v>9.7626620000000008E-7</v>
      </c>
      <c r="AG1673" s="430">
        <v>9.3377740000000003E-7</v>
      </c>
      <c r="AH1673" s="430">
        <v>8.8596260000000004E-7</v>
      </c>
      <c r="AI1673" s="430">
        <v>8.4138819999999997E-7</v>
      </c>
      <c r="AJ1673" s="430">
        <v>7.9212999999999999E-7</v>
      </c>
      <c r="AK1673" s="430">
        <v>7.9212999999999999E-7</v>
      </c>
      <c r="AL1673" s="430">
        <v>0</v>
      </c>
    </row>
    <row r="1674" spans="1:38" x14ac:dyDescent="0.25">
      <c r="A1674" s="430" t="s">
        <v>4281</v>
      </c>
      <c r="B1674" s="430">
        <v>1</v>
      </c>
      <c r="C1674" s="430" t="s">
        <v>4282</v>
      </c>
      <c r="D1674" s="430" t="s">
        <v>4081</v>
      </c>
      <c r="E1674" s="430">
        <v>31</v>
      </c>
      <c r="F1674" s="430">
        <v>5.9476794400000003E-5</v>
      </c>
      <c r="G1674" s="430">
        <v>6.10109847E-5</v>
      </c>
      <c r="H1674" s="430">
        <v>6.2128752000000003E-5</v>
      </c>
      <c r="I1674" s="430">
        <v>6.3269964800000003E-5</v>
      </c>
      <c r="J1674" s="430">
        <v>6.52103669E-5</v>
      </c>
      <c r="K1674" s="430">
        <v>6.5977121600000003E-5</v>
      </c>
      <c r="L1674" s="430">
        <v>6.6470219799999997E-5</v>
      </c>
      <c r="M1674" s="430">
        <v>6.6884194300000004E-5</v>
      </c>
      <c r="N1674" s="430">
        <v>6.7820666800000006E-5</v>
      </c>
      <c r="O1674" s="430">
        <v>6.8615867799999997E-5</v>
      </c>
      <c r="P1674" s="430">
        <v>6.93597876E-5</v>
      </c>
      <c r="Q1674" s="430">
        <v>7.0386891000000004E-5</v>
      </c>
      <c r="R1674" s="430">
        <v>7.1007332099999999E-5</v>
      </c>
      <c r="S1674" s="430">
        <v>7.1332396599999994E-5</v>
      </c>
      <c r="T1674" s="430">
        <v>7.1930463000000004E-5</v>
      </c>
      <c r="U1674" s="430">
        <v>7.2127952400000006E-5</v>
      </c>
      <c r="V1674" s="430">
        <v>7.2555828999999993E-5</v>
      </c>
      <c r="W1674" s="430">
        <v>7.3605756499999997E-5</v>
      </c>
      <c r="X1674" s="430">
        <v>7.4365081199999995E-5</v>
      </c>
      <c r="Y1674" s="430">
        <v>7.5620789999999999E-5</v>
      </c>
      <c r="Z1674" s="430">
        <v>7.66998112E-5</v>
      </c>
      <c r="AA1674" s="430">
        <v>7.7701030599999999E-5</v>
      </c>
      <c r="AB1674" s="430">
        <v>7.8442539000000007E-5</v>
      </c>
      <c r="AC1674" s="430">
        <v>7.9076874300000006E-5</v>
      </c>
      <c r="AD1674" s="430">
        <v>8.0199147099999996E-5</v>
      </c>
      <c r="AE1674" s="430">
        <v>8.1293171099999995E-5</v>
      </c>
      <c r="AF1674" s="430">
        <v>8.2553019799999999E-5</v>
      </c>
      <c r="AG1674" s="430">
        <v>9.7459516100000006E-5</v>
      </c>
      <c r="AH1674" s="430">
        <v>9.7471116699999994E-5</v>
      </c>
      <c r="AI1674" s="430">
        <v>9.7476414699999993E-5</v>
      </c>
      <c r="AJ1674" s="430">
        <v>9.7476278900000005E-5</v>
      </c>
      <c r="AK1674" s="430">
        <v>9.7476278900000005E-5</v>
      </c>
      <c r="AL1674" s="430">
        <v>0</v>
      </c>
    </row>
    <row r="1675" spans="1:38" x14ac:dyDescent="0.25">
      <c r="A1675" s="430" t="s">
        <v>4281</v>
      </c>
      <c r="B1675" s="430">
        <v>1</v>
      </c>
      <c r="C1675" s="430" t="s">
        <v>4282</v>
      </c>
      <c r="D1675" s="430" t="s">
        <v>4083</v>
      </c>
      <c r="E1675" s="430">
        <v>31</v>
      </c>
      <c r="F1675" s="430">
        <v>1.3923840526000001E-3</v>
      </c>
      <c r="G1675" s="430">
        <v>1.4126486613999999E-3</v>
      </c>
      <c r="H1675" s="430">
        <v>1.4334395337000001E-3</v>
      </c>
      <c r="I1675" s="430">
        <v>1.4535750157E-3</v>
      </c>
      <c r="J1675" s="430">
        <v>1.4739903384E-3</v>
      </c>
      <c r="K1675" s="430">
        <v>1.4916603724000001E-3</v>
      </c>
      <c r="L1675" s="430">
        <v>1.5065138185000001E-3</v>
      </c>
      <c r="M1675" s="430">
        <v>1.5204330482000001E-3</v>
      </c>
      <c r="N1675" s="430">
        <v>1.5346169309E-3</v>
      </c>
      <c r="O1675" s="430">
        <v>1.5501890830000001E-3</v>
      </c>
      <c r="P1675" s="430">
        <v>1.5580824986E-3</v>
      </c>
      <c r="Q1675" s="430">
        <v>1.5655233804E-3</v>
      </c>
      <c r="R1675" s="430">
        <v>1.5749432130000001E-3</v>
      </c>
      <c r="S1675" s="430">
        <v>1.5843009319E-3</v>
      </c>
      <c r="T1675" s="430">
        <v>1.5906840217000001E-3</v>
      </c>
      <c r="U1675" s="430">
        <v>1.5962787786999999E-3</v>
      </c>
      <c r="V1675" s="430">
        <v>1.6007380188E-3</v>
      </c>
      <c r="W1675" s="430">
        <v>1.6060486723999999E-3</v>
      </c>
      <c r="X1675" s="430">
        <v>1.6111737143999999E-3</v>
      </c>
      <c r="Y1675" s="430">
        <v>1.6192865243999999E-3</v>
      </c>
      <c r="Z1675" s="430">
        <v>1.6277067030999999E-3</v>
      </c>
      <c r="AA1675" s="430">
        <v>1.6343209172999999E-3</v>
      </c>
      <c r="AB1675" s="430">
        <v>1.6406797263000001E-3</v>
      </c>
      <c r="AC1675" s="430">
        <v>1.6495289955999999E-3</v>
      </c>
      <c r="AD1675" s="430">
        <v>1.6581026254999999E-3</v>
      </c>
      <c r="AE1675" s="430">
        <v>1.6685864932000001E-3</v>
      </c>
      <c r="AF1675" s="430">
        <v>1.6846708445E-3</v>
      </c>
      <c r="AG1675" s="430">
        <v>1.6987305146000001E-3</v>
      </c>
      <c r="AH1675" s="430">
        <v>1.7078024735000001E-3</v>
      </c>
      <c r="AI1675" s="430">
        <v>1.7191598017000001E-3</v>
      </c>
      <c r="AJ1675" s="430">
        <v>1.7026723817000001E-3</v>
      </c>
      <c r="AK1675" s="430">
        <v>1.7026723817000001E-3</v>
      </c>
      <c r="AL1675" s="430">
        <v>0</v>
      </c>
    </row>
    <row r="1676" spans="1:38" x14ac:dyDescent="0.25">
      <c r="A1676" s="430" t="s">
        <v>4281</v>
      </c>
      <c r="B1676" s="430">
        <v>1</v>
      </c>
      <c r="C1676" s="430" t="s">
        <v>4282</v>
      </c>
      <c r="D1676" s="430" t="s">
        <v>4229</v>
      </c>
      <c r="E1676" s="430">
        <v>31</v>
      </c>
      <c r="F1676" s="430">
        <v>0</v>
      </c>
      <c r="G1676" s="430">
        <v>0</v>
      </c>
      <c r="H1676" s="430">
        <v>0</v>
      </c>
      <c r="I1676" s="430">
        <v>0</v>
      </c>
      <c r="J1676" s="430">
        <v>0</v>
      </c>
      <c r="K1676" s="430">
        <v>0</v>
      </c>
      <c r="L1676" s="430">
        <v>0</v>
      </c>
      <c r="M1676" s="430">
        <v>0</v>
      </c>
      <c r="N1676" s="430">
        <v>0</v>
      </c>
      <c r="O1676" s="430">
        <v>0</v>
      </c>
      <c r="P1676" s="430">
        <v>0</v>
      </c>
      <c r="Q1676" s="430">
        <v>0</v>
      </c>
      <c r="R1676" s="430">
        <v>0</v>
      </c>
      <c r="S1676" s="430">
        <v>0</v>
      </c>
      <c r="T1676" s="430">
        <v>0</v>
      </c>
      <c r="U1676" s="430">
        <v>0</v>
      </c>
      <c r="V1676" s="430">
        <v>0</v>
      </c>
      <c r="W1676" s="430">
        <v>0</v>
      </c>
      <c r="X1676" s="430">
        <v>0</v>
      </c>
      <c r="Y1676" s="430">
        <v>0</v>
      </c>
      <c r="Z1676" s="430">
        <v>0</v>
      </c>
      <c r="AA1676" s="430">
        <v>0</v>
      </c>
      <c r="AB1676" s="430">
        <v>0</v>
      </c>
      <c r="AC1676" s="430">
        <v>0</v>
      </c>
      <c r="AD1676" s="430">
        <v>0</v>
      </c>
      <c r="AE1676" s="430">
        <v>0</v>
      </c>
      <c r="AF1676" s="430">
        <v>0</v>
      </c>
      <c r="AG1676" s="430">
        <v>0</v>
      </c>
      <c r="AH1676" s="430">
        <v>0</v>
      </c>
      <c r="AI1676" s="430">
        <v>0</v>
      </c>
      <c r="AJ1676" s="430">
        <v>0</v>
      </c>
      <c r="AK1676" s="430">
        <v>0</v>
      </c>
      <c r="AL1676" s="430">
        <v>0</v>
      </c>
    </row>
    <row r="1677" spans="1:38" x14ac:dyDescent="0.25">
      <c r="A1677" s="430" t="s">
        <v>4281</v>
      </c>
      <c r="B1677" s="430">
        <v>1</v>
      </c>
      <c r="C1677" s="430" t="s">
        <v>4282</v>
      </c>
      <c r="D1677" s="430" t="s">
        <v>4085</v>
      </c>
      <c r="E1677" s="430">
        <v>31</v>
      </c>
      <c r="F1677" s="430">
        <v>1.2646545499999999E-5</v>
      </c>
      <c r="G1677" s="430">
        <v>1.27311118E-5</v>
      </c>
      <c r="H1677" s="430">
        <v>1.28997639E-5</v>
      </c>
      <c r="I1677" s="430">
        <v>1.32588898E-5</v>
      </c>
      <c r="J1677" s="430">
        <v>1.34689989E-5</v>
      </c>
      <c r="K1677" s="430">
        <v>1.36645499E-5</v>
      </c>
      <c r="L1677" s="430">
        <v>1.38599371E-5</v>
      </c>
      <c r="M1677" s="430">
        <v>1.40765451E-5</v>
      </c>
      <c r="N1677" s="430">
        <v>1.42767391E-5</v>
      </c>
      <c r="O1677" s="430">
        <v>1.4322901200000001E-5</v>
      </c>
      <c r="P1677" s="430">
        <v>1.4417527099999999E-5</v>
      </c>
      <c r="Q1677" s="430">
        <v>1.4468030899999999E-5</v>
      </c>
      <c r="R1677" s="430">
        <v>1.4596808300000001E-5</v>
      </c>
      <c r="S1677" s="430">
        <v>1.4662658700000001E-5</v>
      </c>
      <c r="T1677" s="430">
        <v>1.47739045E-5</v>
      </c>
      <c r="U1677" s="430">
        <v>1.4784719099999999E-5</v>
      </c>
      <c r="V1677" s="430">
        <v>1.50457396E-5</v>
      </c>
      <c r="W1677" s="430">
        <v>1.72141646E-5</v>
      </c>
      <c r="X1677" s="430">
        <v>1.9119777799999999E-5</v>
      </c>
      <c r="Y1677" s="430">
        <v>2.0364888199999999E-5</v>
      </c>
      <c r="Z1677" s="430">
        <v>2.0967022600000001E-5</v>
      </c>
      <c r="AA1677" s="430">
        <v>2.1065777800000001E-5</v>
      </c>
      <c r="AB1677" s="430">
        <v>2.1133625800000002E-5</v>
      </c>
      <c r="AC1677" s="430">
        <v>2.1357420400000001E-5</v>
      </c>
      <c r="AD1677" s="430">
        <v>2.1658709400000001E-5</v>
      </c>
      <c r="AE1677" s="430">
        <v>2.2025497500000001E-5</v>
      </c>
      <c r="AF1677" s="430">
        <v>2.2173188299999998E-5</v>
      </c>
      <c r="AG1677" s="430">
        <v>2.2391038700000001E-5</v>
      </c>
      <c r="AH1677" s="430">
        <v>2.2728300899999998E-5</v>
      </c>
      <c r="AI1677" s="430">
        <v>2.3312790899999999E-5</v>
      </c>
      <c r="AJ1677" s="430">
        <v>2.2993662500000001E-5</v>
      </c>
      <c r="AK1677" s="430">
        <v>2.2993662500000001E-5</v>
      </c>
      <c r="AL1677" s="430">
        <v>0</v>
      </c>
    </row>
    <row r="1678" spans="1:38" x14ac:dyDescent="0.25">
      <c r="A1678" s="430" t="s">
        <v>4281</v>
      </c>
      <c r="B1678" s="430">
        <v>1</v>
      </c>
      <c r="C1678" s="430" t="s">
        <v>4282</v>
      </c>
      <c r="D1678" s="430" t="s">
        <v>4087</v>
      </c>
      <c r="E1678" s="430">
        <v>31</v>
      </c>
      <c r="F1678" s="430">
        <v>5.2289334000000001E-6</v>
      </c>
      <c r="G1678" s="430">
        <v>5.5498609E-6</v>
      </c>
      <c r="H1678" s="430">
        <v>5.8601430000000001E-6</v>
      </c>
      <c r="I1678" s="430">
        <v>7.0159539000000003E-6</v>
      </c>
      <c r="J1678" s="430">
        <v>7.8701142999999992E-6</v>
      </c>
      <c r="K1678" s="430">
        <v>8.4795016999999997E-6</v>
      </c>
      <c r="L1678" s="430">
        <v>8.8499820000000007E-6</v>
      </c>
      <c r="M1678" s="430">
        <v>9.6122103999999997E-6</v>
      </c>
      <c r="N1678" s="430">
        <v>1.0591763199999999E-5</v>
      </c>
      <c r="O1678" s="430">
        <v>1.16453423E-5</v>
      </c>
      <c r="P1678" s="430">
        <v>1.23624251E-5</v>
      </c>
      <c r="Q1678" s="430">
        <v>1.24646348E-5</v>
      </c>
      <c r="R1678" s="430">
        <v>1.25558378E-5</v>
      </c>
      <c r="S1678" s="430">
        <v>1.2711632E-5</v>
      </c>
      <c r="T1678" s="430">
        <v>1.28087112E-5</v>
      </c>
      <c r="U1678" s="430">
        <v>1.29113466E-5</v>
      </c>
      <c r="V1678" s="430">
        <v>1.29791043E-5</v>
      </c>
      <c r="W1678" s="430">
        <v>1.3108161200000001E-5</v>
      </c>
      <c r="X1678" s="430">
        <v>1.3141149199999999E-5</v>
      </c>
      <c r="Y1678" s="430">
        <v>1.31735195E-5</v>
      </c>
      <c r="Z1678" s="430">
        <v>1.3224077399999999E-5</v>
      </c>
      <c r="AA1678" s="430">
        <v>1.33300768E-5</v>
      </c>
      <c r="AB1678" s="430">
        <v>1.3470773700000001E-5</v>
      </c>
      <c r="AC1678" s="430">
        <v>1.35215849E-5</v>
      </c>
      <c r="AD1678" s="430">
        <v>1.36148258E-5</v>
      </c>
      <c r="AE1678" s="430">
        <v>1.3762296700000001E-5</v>
      </c>
      <c r="AF1678" s="430">
        <v>1.3895745E-5</v>
      </c>
      <c r="AG1678" s="430">
        <v>1.41131754E-5</v>
      </c>
      <c r="AH1678" s="430">
        <v>1.49578275E-5</v>
      </c>
      <c r="AI1678" s="430">
        <v>1.5262643500000001E-5</v>
      </c>
      <c r="AJ1678" s="430">
        <v>1.5202758599999999E-5</v>
      </c>
      <c r="AK1678" s="430">
        <v>1.5202758599999999E-5</v>
      </c>
      <c r="AL1678" s="430">
        <v>0</v>
      </c>
    </row>
    <row r="1679" spans="1:38" x14ac:dyDescent="0.25">
      <c r="A1679" s="430" t="s">
        <v>4281</v>
      </c>
      <c r="B1679" s="430">
        <v>1</v>
      </c>
      <c r="C1679" s="430" t="s">
        <v>4282</v>
      </c>
      <c r="D1679" s="430" t="s">
        <v>4230</v>
      </c>
      <c r="E1679" s="430">
        <v>31</v>
      </c>
      <c r="F1679" s="430">
        <v>0</v>
      </c>
      <c r="G1679" s="430">
        <v>0</v>
      </c>
      <c r="H1679" s="430">
        <v>0</v>
      </c>
      <c r="I1679" s="430">
        <v>0</v>
      </c>
      <c r="J1679" s="430">
        <v>0</v>
      </c>
      <c r="K1679" s="430">
        <v>0</v>
      </c>
      <c r="L1679" s="430">
        <v>0</v>
      </c>
      <c r="M1679" s="430">
        <v>0</v>
      </c>
      <c r="N1679" s="430">
        <v>0</v>
      </c>
      <c r="O1679" s="430">
        <v>0</v>
      </c>
      <c r="P1679" s="430">
        <v>0</v>
      </c>
      <c r="Q1679" s="430">
        <v>0</v>
      </c>
      <c r="R1679" s="430">
        <v>0</v>
      </c>
      <c r="S1679" s="430">
        <v>0</v>
      </c>
      <c r="T1679" s="430">
        <v>0</v>
      </c>
      <c r="U1679" s="430">
        <v>0</v>
      </c>
      <c r="V1679" s="430">
        <v>0</v>
      </c>
      <c r="W1679" s="430">
        <v>0</v>
      </c>
      <c r="X1679" s="430">
        <v>0</v>
      </c>
      <c r="Y1679" s="430">
        <v>0</v>
      </c>
      <c r="Z1679" s="430">
        <v>0</v>
      </c>
      <c r="AA1679" s="430">
        <v>0</v>
      </c>
      <c r="AB1679" s="430">
        <v>0</v>
      </c>
      <c r="AC1679" s="430">
        <v>0</v>
      </c>
      <c r="AD1679" s="430">
        <v>0</v>
      </c>
      <c r="AE1679" s="430">
        <v>0</v>
      </c>
      <c r="AF1679" s="430">
        <v>0</v>
      </c>
      <c r="AG1679" s="430">
        <v>0</v>
      </c>
      <c r="AH1679" s="430">
        <v>0</v>
      </c>
      <c r="AI1679" s="430">
        <v>0</v>
      </c>
      <c r="AJ1679" s="430">
        <v>0</v>
      </c>
      <c r="AK1679" s="430">
        <v>0</v>
      </c>
      <c r="AL1679" s="430">
        <v>0</v>
      </c>
    </row>
    <row r="1680" spans="1:38" x14ac:dyDescent="0.25">
      <c r="A1680" s="430" t="s">
        <v>4281</v>
      </c>
      <c r="B1680" s="430">
        <v>1</v>
      </c>
      <c r="C1680" s="430" t="s">
        <v>4282</v>
      </c>
      <c r="D1680" s="430" t="s">
        <v>4089</v>
      </c>
      <c r="E1680" s="430">
        <v>31</v>
      </c>
      <c r="F1680" s="430">
        <v>0</v>
      </c>
      <c r="G1680" s="430">
        <v>0</v>
      </c>
      <c r="H1680" s="430">
        <v>0</v>
      </c>
      <c r="I1680" s="430">
        <v>0</v>
      </c>
      <c r="J1680" s="430">
        <v>0</v>
      </c>
      <c r="K1680" s="430">
        <v>0</v>
      </c>
      <c r="L1680" s="430">
        <v>0</v>
      </c>
      <c r="M1680" s="430">
        <v>0</v>
      </c>
      <c r="N1680" s="430">
        <v>0</v>
      </c>
      <c r="O1680" s="430">
        <v>0</v>
      </c>
      <c r="P1680" s="430">
        <v>0</v>
      </c>
      <c r="Q1680" s="430">
        <v>0</v>
      </c>
      <c r="R1680" s="430">
        <v>0</v>
      </c>
      <c r="S1680" s="430">
        <v>0</v>
      </c>
      <c r="T1680" s="430">
        <v>0</v>
      </c>
      <c r="U1680" s="430">
        <v>0</v>
      </c>
      <c r="V1680" s="430">
        <v>0</v>
      </c>
      <c r="W1680" s="430">
        <v>0</v>
      </c>
      <c r="X1680" s="430">
        <v>0</v>
      </c>
      <c r="Y1680" s="430">
        <v>0</v>
      </c>
      <c r="Z1680" s="430">
        <v>0</v>
      </c>
      <c r="AA1680" s="430">
        <v>0</v>
      </c>
      <c r="AB1680" s="430">
        <v>0</v>
      </c>
      <c r="AC1680" s="430">
        <v>0</v>
      </c>
      <c r="AD1680" s="430">
        <v>0</v>
      </c>
      <c r="AE1680" s="430">
        <v>0</v>
      </c>
      <c r="AF1680" s="430">
        <v>0</v>
      </c>
      <c r="AG1680" s="430">
        <v>0</v>
      </c>
      <c r="AH1680" s="430">
        <v>0</v>
      </c>
      <c r="AI1680" s="430">
        <v>0</v>
      </c>
      <c r="AJ1680" s="430">
        <v>0</v>
      </c>
      <c r="AK1680" s="430">
        <v>0</v>
      </c>
      <c r="AL1680" s="430">
        <v>0</v>
      </c>
    </row>
    <row r="1681" spans="1:38" x14ac:dyDescent="0.25">
      <c r="A1681" s="430" t="s">
        <v>4281</v>
      </c>
      <c r="B1681" s="430">
        <v>1</v>
      </c>
      <c r="C1681" s="430" t="s">
        <v>4282</v>
      </c>
      <c r="D1681" s="430" t="s">
        <v>4091</v>
      </c>
      <c r="E1681" s="430">
        <v>31</v>
      </c>
      <c r="F1681" s="430">
        <v>0</v>
      </c>
      <c r="G1681" s="430">
        <v>0</v>
      </c>
      <c r="H1681" s="430">
        <v>0</v>
      </c>
      <c r="I1681" s="430">
        <v>0</v>
      </c>
      <c r="J1681" s="430">
        <v>0</v>
      </c>
      <c r="K1681" s="430">
        <v>0</v>
      </c>
      <c r="L1681" s="430">
        <v>0</v>
      </c>
      <c r="M1681" s="430">
        <v>0</v>
      </c>
      <c r="N1681" s="430">
        <v>0</v>
      </c>
      <c r="O1681" s="430">
        <v>0</v>
      </c>
      <c r="P1681" s="430">
        <v>0</v>
      </c>
      <c r="Q1681" s="430">
        <v>0</v>
      </c>
      <c r="R1681" s="430">
        <v>0</v>
      </c>
      <c r="S1681" s="430">
        <v>0</v>
      </c>
      <c r="T1681" s="430">
        <v>0</v>
      </c>
      <c r="U1681" s="430">
        <v>0</v>
      </c>
      <c r="V1681" s="430">
        <v>0</v>
      </c>
      <c r="W1681" s="430">
        <v>0</v>
      </c>
      <c r="X1681" s="430">
        <v>0</v>
      </c>
      <c r="Y1681" s="430">
        <v>0</v>
      </c>
      <c r="Z1681" s="430">
        <v>0</v>
      </c>
      <c r="AA1681" s="430">
        <v>0</v>
      </c>
      <c r="AB1681" s="430">
        <v>0</v>
      </c>
      <c r="AC1681" s="430">
        <v>0</v>
      </c>
      <c r="AD1681" s="430">
        <v>0</v>
      </c>
      <c r="AE1681" s="430">
        <v>0</v>
      </c>
      <c r="AF1681" s="430">
        <v>0</v>
      </c>
      <c r="AG1681" s="430">
        <v>0</v>
      </c>
      <c r="AH1681" s="430">
        <v>0</v>
      </c>
      <c r="AI1681" s="430">
        <v>0</v>
      </c>
      <c r="AJ1681" s="430">
        <v>0</v>
      </c>
      <c r="AK1681" s="430">
        <v>0</v>
      </c>
      <c r="AL1681" s="430">
        <v>0</v>
      </c>
    </row>
    <row r="1682" spans="1:38" x14ac:dyDescent="0.25">
      <c r="A1682" s="430" t="s">
        <v>4281</v>
      </c>
      <c r="B1682" s="430">
        <v>1</v>
      </c>
      <c r="C1682" s="430" t="s">
        <v>4282</v>
      </c>
      <c r="D1682" s="430" t="s">
        <v>4093</v>
      </c>
      <c r="E1682" s="430">
        <v>31</v>
      </c>
      <c r="F1682" s="430">
        <v>0</v>
      </c>
      <c r="G1682" s="430">
        <v>0</v>
      </c>
      <c r="H1682" s="430">
        <v>0</v>
      </c>
      <c r="I1682" s="430">
        <v>0</v>
      </c>
      <c r="J1682" s="430">
        <v>0</v>
      </c>
      <c r="K1682" s="430">
        <v>0</v>
      </c>
      <c r="L1682" s="430">
        <v>0</v>
      </c>
      <c r="M1682" s="430">
        <v>0</v>
      </c>
      <c r="N1682" s="430">
        <v>0</v>
      </c>
      <c r="O1682" s="430">
        <v>0</v>
      </c>
      <c r="P1682" s="430">
        <v>0</v>
      </c>
      <c r="Q1682" s="430">
        <v>0</v>
      </c>
      <c r="R1682" s="430">
        <v>0</v>
      </c>
      <c r="S1682" s="430">
        <v>0</v>
      </c>
      <c r="T1682" s="430">
        <v>0</v>
      </c>
      <c r="U1682" s="430">
        <v>0</v>
      </c>
      <c r="V1682" s="430">
        <v>0</v>
      </c>
      <c r="W1682" s="430">
        <v>0</v>
      </c>
      <c r="X1682" s="430">
        <v>0</v>
      </c>
      <c r="Y1682" s="430">
        <v>0</v>
      </c>
      <c r="Z1682" s="430">
        <v>0</v>
      </c>
      <c r="AA1682" s="430">
        <v>0</v>
      </c>
      <c r="AB1682" s="430">
        <v>0</v>
      </c>
      <c r="AC1682" s="430">
        <v>0</v>
      </c>
      <c r="AD1682" s="430">
        <v>0</v>
      </c>
      <c r="AE1682" s="430">
        <v>0</v>
      </c>
      <c r="AF1682" s="430">
        <v>0</v>
      </c>
      <c r="AG1682" s="430">
        <v>0</v>
      </c>
      <c r="AH1682" s="430">
        <v>0</v>
      </c>
      <c r="AI1682" s="430">
        <v>0</v>
      </c>
      <c r="AJ1682" s="430">
        <v>0</v>
      </c>
      <c r="AK1682" s="430">
        <v>0</v>
      </c>
      <c r="AL1682" s="430">
        <v>0</v>
      </c>
    </row>
    <row r="1683" spans="1:38" x14ac:dyDescent="0.25">
      <c r="A1683" s="430" t="s">
        <v>4281</v>
      </c>
      <c r="B1683" s="430">
        <v>1</v>
      </c>
      <c r="C1683" s="430" t="s">
        <v>4282</v>
      </c>
      <c r="D1683" s="430" t="s">
        <v>4095</v>
      </c>
      <c r="E1683" s="430">
        <v>31</v>
      </c>
      <c r="F1683" s="430">
        <v>2.2422270420000001E-4</v>
      </c>
      <c r="G1683" s="430">
        <v>2.2343725130000001E-4</v>
      </c>
      <c r="H1683" s="430">
        <v>2.234883199E-4</v>
      </c>
      <c r="I1683" s="430">
        <v>2.2344040100000001E-4</v>
      </c>
      <c r="J1683" s="430">
        <v>2.233051247E-4</v>
      </c>
      <c r="K1683" s="430">
        <v>2.2388273030000001E-4</v>
      </c>
      <c r="L1683" s="430">
        <v>2.233615162E-4</v>
      </c>
      <c r="M1683" s="430">
        <v>2.228724908E-4</v>
      </c>
      <c r="N1683" s="430">
        <v>2.226524471E-4</v>
      </c>
      <c r="O1683" s="430">
        <v>2.2233040940000001E-4</v>
      </c>
      <c r="P1683" s="430">
        <v>2.2247458880000001E-4</v>
      </c>
      <c r="Q1683" s="430">
        <v>2.219780334E-4</v>
      </c>
      <c r="R1683" s="430">
        <v>2.2152757320000001E-4</v>
      </c>
      <c r="S1683" s="430">
        <v>2.212197889E-4</v>
      </c>
      <c r="T1683" s="430">
        <v>2.200287996E-4</v>
      </c>
      <c r="U1683" s="430">
        <v>2.1958262239999999E-4</v>
      </c>
      <c r="V1683" s="430">
        <v>2.1868607489999999E-4</v>
      </c>
      <c r="W1683" s="430">
        <v>2.1734829419999999E-4</v>
      </c>
      <c r="X1683" s="430">
        <v>2.1663528810000001E-4</v>
      </c>
      <c r="Y1683" s="430">
        <v>2.1636914640000001E-4</v>
      </c>
      <c r="Z1683" s="430">
        <v>2.150950789E-4</v>
      </c>
      <c r="AA1683" s="430">
        <v>2.1361867970000001E-4</v>
      </c>
      <c r="AB1683" s="430">
        <v>2.1257840780000001E-4</v>
      </c>
      <c r="AC1683" s="430">
        <v>2.1134277760000001E-4</v>
      </c>
      <c r="AD1683" s="430">
        <v>2.1019629229999999E-4</v>
      </c>
      <c r="AE1683" s="430">
        <v>2.0972164469999999E-4</v>
      </c>
      <c r="AF1683" s="430">
        <v>2.0811032160000001E-4</v>
      </c>
      <c r="AG1683" s="430">
        <v>2.0735126610000001E-4</v>
      </c>
      <c r="AH1683" s="430">
        <v>2.0717297649999999E-4</v>
      </c>
      <c r="AI1683" s="430">
        <v>2.08574101E-4</v>
      </c>
      <c r="AJ1683" s="430">
        <v>2.0395928429999999E-4</v>
      </c>
      <c r="AK1683" s="430">
        <v>2.0395928429999999E-4</v>
      </c>
      <c r="AL1683" s="430">
        <v>0</v>
      </c>
    </row>
    <row r="1684" spans="1:38" x14ac:dyDescent="0.25">
      <c r="A1684" s="430" t="s">
        <v>4281</v>
      </c>
      <c r="B1684" s="430">
        <v>1</v>
      </c>
      <c r="C1684" s="430" t="s">
        <v>4282</v>
      </c>
      <c r="D1684" s="430" t="s">
        <v>4097</v>
      </c>
      <c r="E1684" s="430">
        <v>31</v>
      </c>
      <c r="F1684" s="430">
        <v>5.52602338E-5</v>
      </c>
      <c r="G1684" s="430">
        <v>5.51017333E-5</v>
      </c>
      <c r="H1684" s="430">
        <v>5.4904792999999997E-5</v>
      </c>
      <c r="I1684" s="430">
        <v>5.4760237099999997E-5</v>
      </c>
      <c r="J1684" s="430">
        <v>5.4417893300000002E-5</v>
      </c>
      <c r="K1684" s="430">
        <v>5.4057436199999997E-5</v>
      </c>
      <c r="L1684" s="430">
        <v>5.3556424899999998E-5</v>
      </c>
      <c r="M1684" s="430">
        <v>5.3606650200000003E-5</v>
      </c>
      <c r="N1684" s="430">
        <v>5.33783616E-5</v>
      </c>
      <c r="O1684" s="430">
        <v>5.3089284500000001E-5</v>
      </c>
      <c r="P1684" s="430">
        <v>5.2818712000000003E-5</v>
      </c>
      <c r="Q1684" s="430">
        <v>5.3103473400000003E-5</v>
      </c>
      <c r="R1684" s="430">
        <v>5.3991186300000002E-5</v>
      </c>
      <c r="S1684" s="430">
        <v>5.5035059200000002E-5</v>
      </c>
      <c r="T1684" s="430">
        <v>5.5976494200000002E-5</v>
      </c>
      <c r="U1684" s="430">
        <v>5.6781070199999999E-5</v>
      </c>
      <c r="V1684" s="430">
        <v>5.75039442E-5</v>
      </c>
      <c r="W1684" s="430">
        <v>5.9239946300000002E-5</v>
      </c>
      <c r="X1684" s="430">
        <v>6.12233456E-5</v>
      </c>
      <c r="Y1684" s="430">
        <v>6.38817248E-5</v>
      </c>
      <c r="Z1684" s="430">
        <v>6.9081101300000003E-5</v>
      </c>
      <c r="AA1684" s="430">
        <v>7.0878163700000002E-5</v>
      </c>
      <c r="AB1684" s="430">
        <v>7.2656055999999997E-5</v>
      </c>
      <c r="AC1684" s="430">
        <v>7.5619694900000005E-5</v>
      </c>
      <c r="AD1684" s="430">
        <v>7.5902393099999999E-5</v>
      </c>
      <c r="AE1684" s="430">
        <v>7.5448991600000001E-5</v>
      </c>
      <c r="AF1684" s="430">
        <v>7.5935402699999998E-5</v>
      </c>
      <c r="AG1684" s="430">
        <v>7.4412205600000002E-5</v>
      </c>
      <c r="AH1684" s="430">
        <v>7.2801194299999995E-5</v>
      </c>
      <c r="AI1684" s="430">
        <v>7.1340058399999996E-5</v>
      </c>
      <c r="AJ1684" s="430">
        <v>6.8340565800000005E-5</v>
      </c>
      <c r="AK1684" s="430">
        <v>6.8340565800000005E-5</v>
      </c>
      <c r="AL1684" s="430">
        <v>0</v>
      </c>
    </row>
    <row r="1685" spans="1:38" x14ac:dyDescent="0.25">
      <c r="A1685" s="430" t="s">
        <v>4283</v>
      </c>
      <c r="B1685" s="430">
        <v>1</v>
      </c>
      <c r="C1685" s="430" t="s">
        <v>4284</v>
      </c>
      <c r="D1685" s="430" t="s">
        <v>4001</v>
      </c>
      <c r="E1685" s="430">
        <v>32</v>
      </c>
      <c r="F1685" s="430">
        <v>0</v>
      </c>
      <c r="G1685" s="430">
        <v>0</v>
      </c>
      <c r="H1685" s="430">
        <v>0</v>
      </c>
      <c r="I1685" s="430">
        <v>0</v>
      </c>
      <c r="J1685" s="430">
        <v>0</v>
      </c>
      <c r="K1685" s="430">
        <v>0</v>
      </c>
      <c r="L1685" s="430">
        <v>0</v>
      </c>
      <c r="M1685" s="430">
        <v>0</v>
      </c>
      <c r="N1685" s="430">
        <v>0</v>
      </c>
      <c r="O1685" s="430">
        <v>0</v>
      </c>
      <c r="P1685" s="430">
        <v>0</v>
      </c>
      <c r="Q1685" s="430">
        <v>0</v>
      </c>
      <c r="R1685" s="430">
        <v>0</v>
      </c>
      <c r="S1685" s="430">
        <v>0</v>
      </c>
      <c r="T1685" s="430">
        <v>0</v>
      </c>
      <c r="U1685" s="430">
        <v>0</v>
      </c>
      <c r="V1685" s="430">
        <v>0</v>
      </c>
      <c r="W1685" s="430">
        <v>0</v>
      </c>
      <c r="X1685" s="430">
        <v>0</v>
      </c>
      <c r="Y1685" s="430">
        <v>0</v>
      </c>
      <c r="Z1685" s="430">
        <v>0</v>
      </c>
      <c r="AA1685" s="430">
        <v>0</v>
      </c>
      <c r="AB1685" s="430">
        <v>0</v>
      </c>
      <c r="AC1685" s="430">
        <v>0</v>
      </c>
      <c r="AD1685" s="430">
        <v>0</v>
      </c>
      <c r="AE1685" s="430">
        <v>0</v>
      </c>
      <c r="AF1685" s="430">
        <v>0</v>
      </c>
      <c r="AG1685" s="430">
        <v>0</v>
      </c>
      <c r="AH1685" s="430">
        <v>0</v>
      </c>
      <c r="AI1685" s="430">
        <v>0</v>
      </c>
      <c r="AJ1685" s="430">
        <v>0</v>
      </c>
      <c r="AK1685" s="430">
        <v>0</v>
      </c>
      <c r="AL1685" s="430">
        <v>0</v>
      </c>
    </row>
    <row r="1686" spans="1:38" x14ac:dyDescent="0.25">
      <c r="A1686" s="430" t="s">
        <v>4283</v>
      </c>
      <c r="B1686" s="430">
        <v>1</v>
      </c>
      <c r="C1686" s="430" t="s">
        <v>4284</v>
      </c>
      <c r="D1686" s="430" t="s">
        <v>4003</v>
      </c>
      <c r="E1686" s="430">
        <v>32</v>
      </c>
      <c r="F1686" s="430">
        <v>0</v>
      </c>
      <c r="G1686" s="430">
        <v>0</v>
      </c>
      <c r="H1686" s="430">
        <v>0</v>
      </c>
      <c r="I1686" s="430">
        <v>0</v>
      </c>
      <c r="J1686" s="430">
        <v>0</v>
      </c>
      <c r="K1686" s="430">
        <v>0</v>
      </c>
      <c r="L1686" s="430">
        <v>0</v>
      </c>
      <c r="M1686" s="430">
        <v>0</v>
      </c>
      <c r="N1686" s="430">
        <v>0</v>
      </c>
      <c r="O1686" s="430">
        <v>0</v>
      </c>
      <c r="P1686" s="430">
        <v>0</v>
      </c>
      <c r="Q1686" s="430">
        <v>0</v>
      </c>
      <c r="R1686" s="430">
        <v>0</v>
      </c>
      <c r="S1686" s="430">
        <v>0</v>
      </c>
      <c r="T1686" s="430">
        <v>0</v>
      </c>
      <c r="U1686" s="430">
        <v>0</v>
      </c>
      <c r="V1686" s="430">
        <v>0</v>
      </c>
      <c r="W1686" s="430">
        <v>0</v>
      </c>
      <c r="X1686" s="430">
        <v>0</v>
      </c>
      <c r="Y1686" s="430">
        <v>0</v>
      </c>
      <c r="Z1686" s="430">
        <v>0</v>
      </c>
      <c r="AA1686" s="430">
        <v>0</v>
      </c>
      <c r="AB1686" s="430">
        <v>0</v>
      </c>
      <c r="AC1686" s="430">
        <v>0</v>
      </c>
      <c r="AD1686" s="430">
        <v>0</v>
      </c>
      <c r="AE1686" s="430">
        <v>0</v>
      </c>
      <c r="AF1686" s="430">
        <v>0</v>
      </c>
      <c r="AG1686" s="430">
        <v>0</v>
      </c>
      <c r="AH1686" s="430">
        <v>0</v>
      </c>
      <c r="AI1686" s="430">
        <v>0</v>
      </c>
      <c r="AJ1686" s="430">
        <v>0</v>
      </c>
      <c r="AK1686" s="430">
        <v>0</v>
      </c>
      <c r="AL1686" s="430">
        <v>0</v>
      </c>
    </row>
    <row r="1687" spans="1:38" x14ac:dyDescent="0.25">
      <c r="A1687" s="430" t="s">
        <v>4283</v>
      </c>
      <c r="B1687" s="430">
        <v>1</v>
      </c>
      <c r="C1687" s="430" t="s">
        <v>4284</v>
      </c>
      <c r="D1687" s="430" t="s">
        <v>4004</v>
      </c>
      <c r="E1687" s="430">
        <v>32</v>
      </c>
      <c r="F1687" s="430">
        <v>0</v>
      </c>
      <c r="G1687" s="430">
        <v>0</v>
      </c>
      <c r="H1687" s="430">
        <v>0</v>
      </c>
      <c r="I1687" s="430">
        <v>0</v>
      </c>
      <c r="J1687" s="430">
        <v>0</v>
      </c>
      <c r="K1687" s="430">
        <v>0</v>
      </c>
      <c r="L1687" s="430">
        <v>0</v>
      </c>
      <c r="M1687" s="430">
        <v>0</v>
      </c>
      <c r="N1687" s="430">
        <v>0</v>
      </c>
      <c r="O1687" s="430">
        <v>0</v>
      </c>
      <c r="P1687" s="430">
        <v>0</v>
      </c>
      <c r="Q1687" s="430">
        <v>0</v>
      </c>
      <c r="R1687" s="430">
        <v>0</v>
      </c>
      <c r="S1687" s="430">
        <v>0</v>
      </c>
      <c r="T1687" s="430">
        <v>0</v>
      </c>
      <c r="U1687" s="430">
        <v>0</v>
      </c>
      <c r="V1687" s="430">
        <v>0</v>
      </c>
      <c r="W1687" s="430">
        <v>0</v>
      </c>
      <c r="X1687" s="430">
        <v>0</v>
      </c>
      <c r="Y1687" s="430">
        <v>0</v>
      </c>
      <c r="Z1687" s="430">
        <v>0</v>
      </c>
      <c r="AA1687" s="430">
        <v>0</v>
      </c>
      <c r="AB1687" s="430">
        <v>0</v>
      </c>
      <c r="AC1687" s="430">
        <v>0</v>
      </c>
      <c r="AD1687" s="430">
        <v>0</v>
      </c>
      <c r="AE1687" s="430">
        <v>0</v>
      </c>
      <c r="AF1687" s="430">
        <v>0</v>
      </c>
      <c r="AG1687" s="430">
        <v>0</v>
      </c>
      <c r="AH1687" s="430">
        <v>0</v>
      </c>
      <c r="AI1687" s="430">
        <v>0</v>
      </c>
      <c r="AJ1687" s="430">
        <v>0</v>
      </c>
      <c r="AK1687" s="430">
        <v>0</v>
      </c>
      <c r="AL1687" s="430">
        <v>0</v>
      </c>
    </row>
    <row r="1688" spans="1:38" x14ac:dyDescent="0.25">
      <c r="A1688" s="430" t="s">
        <v>4283</v>
      </c>
      <c r="B1688" s="430">
        <v>1</v>
      </c>
      <c r="C1688" s="430" t="s">
        <v>4284</v>
      </c>
      <c r="D1688" s="430" t="s">
        <v>4225</v>
      </c>
      <c r="E1688" s="430">
        <v>32</v>
      </c>
      <c r="F1688" s="430">
        <v>0</v>
      </c>
      <c r="G1688" s="430">
        <v>0</v>
      </c>
      <c r="H1688" s="430">
        <v>0</v>
      </c>
      <c r="I1688" s="430">
        <v>0</v>
      </c>
      <c r="J1688" s="430">
        <v>0</v>
      </c>
      <c r="K1688" s="430">
        <v>0</v>
      </c>
      <c r="L1688" s="430">
        <v>0</v>
      </c>
      <c r="M1688" s="430">
        <v>0</v>
      </c>
      <c r="N1688" s="430">
        <v>0</v>
      </c>
      <c r="O1688" s="430">
        <v>0</v>
      </c>
      <c r="P1688" s="430">
        <v>0</v>
      </c>
      <c r="Q1688" s="430">
        <v>0</v>
      </c>
      <c r="R1688" s="430">
        <v>0</v>
      </c>
      <c r="S1688" s="430">
        <v>0</v>
      </c>
      <c r="T1688" s="430">
        <v>0</v>
      </c>
      <c r="U1688" s="430">
        <v>0</v>
      </c>
      <c r="V1688" s="430">
        <v>0</v>
      </c>
      <c r="W1688" s="430">
        <v>0</v>
      </c>
      <c r="X1688" s="430">
        <v>0</v>
      </c>
      <c r="Y1688" s="430">
        <v>0</v>
      </c>
      <c r="Z1688" s="430">
        <v>0</v>
      </c>
      <c r="AA1688" s="430">
        <v>0</v>
      </c>
      <c r="AB1688" s="430">
        <v>0</v>
      </c>
      <c r="AC1688" s="430">
        <v>0</v>
      </c>
      <c r="AD1688" s="430">
        <v>0</v>
      </c>
      <c r="AE1688" s="430">
        <v>0</v>
      </c>
      <c r="AF1688" s="430">
        <v>0</v>
      </c>
      <c r="AG1688" s="430">
        <v>0</v>
      </c>
      <c r="AH1688" s="430">
        <v>0</v>
      </c>
      <c r="AI1688" s="430">
        <v>0</v>
      </c>
      <c r="AJ1688" s="430">
        <v>0</v>
      </c>
      <c r="AK1688" s="430">
        <v>0</v>
      </c>
      <c r="AL1688" s="430">
        <v>0</v>
      </c>
    </row>
    <row r="1689" spans="1:38" x14ac:dyDescent="0.25">
      <c r="A1689" s="430" t="s">
        <v>4283</v>
      </c>
      <c r="B1689" s="430">
        <v>1</v>
      </c>
      <c r="C1689" s="430" t="s">
        <v>4284</v>
      </c>
      <c r="D1689" s="430" t="s">
        <v>4006</v>
      </c>
      <c r="E1689" s="430">
        <v>32</v>
      </c>
      <c r="F1689" s="430">
        <v>0</v>
      </c>
      <c r="G1689" s="430">
        <v>0</v>
      </c>
      <c r="H1689" s="430">
        <v>0</v>
      </c>
      <c r="I1689" s="430">
        <v>0</v>
      </c>
      <c r="J1689" s="430">
        <v>0</v>
      </c>
      <c r="K1689" s="430">
        <v>0</v>
      </c>
      <c r="L1689" s="430">
        <v>0</v>
      </c>
      <c r="M1689" s="430">
        <v>0</v>
      </c>
      <c r="N1689" s="430">
        <v>0</v>
      </c>
      <c r="O1689" s="430">
        <v>0</v>
      </c>
      <c r="P1689" s="430">
        <v>0</v>
      </c>
      <c r="Q1689" s="430">
        <v>0</v>
      </c>
      <c r="R1689" s="430">
        <v>0</v>
      </c>
      <c r="S1689" s="430">
        <v>0</v>
      </c>
      <c r="T1689" s="430">
        <v>0</v>
      </c>
      <c r="U1689" s="430">
        <v>0</v>
      </c>
      <c r="V1689" s="430">
        <v>0</v>
      </c>
      <c r="W1689" s="430">
        <v>0</v>
      </c>
      <c r="X1689" s="430">
        <v>0</v>
      </c>
      <c r="Y1689" s="430">
        <v>0</v>
      </c>
      <c r="Z1689" s="430">
        <v>0</v>
      </c>
      <c r="AA1689" s="430">
        <v>0</v>
      </c>
      <c r="AB1689" s="430">
        <v>0</v>
      </c>
      <c r="AC1689" s="430">
        <v>0</v>
      </c>
      <c r="AD1689" s="430">
        <v>0</v>
      </c>
      <c r="AE1689" s="430">
        <v>0</v>
      </c>
      <c r="AF1689" s="430">
        <v>0</v>
      </c>
      <c r="AG1689" s="430">
        <v>0</v>
      </c>
      <c r="AH1689" s="430">
        <v>0</v>
      </c>
      <c r="AI1689" s="430">
        <v>0</v>
      </c>
      <c r="AJ1689" s="430">
        <v>0</v>
      </c>
      <c r="AK1689" s="430">
        <v>0</v>
      </c>
      <c r="AL1689" s="430">
        <v>0</v>
      </c>
    </row>
    <row r="1690" spans="1:38" x14ac:dyDescent="0.25">
      <c r="A1690" s="430" t="s">
        <v>4283</v>
      </c>
      <c r="B1690" s="430">
        <v>1</v>
      </c>
      <c r="C1690" s="430" t="s">
        <v>4284</v>
      </c>
      <c r="D1690" s="430" t="s">
        <v>4008</v>
      </c>
      <c r="E1690" s="430">
        <v>32</v>
      </c>
      <c r="F1690" s="430">
        <v>3.0481297899999999E-5</v>
      </c>
      <c r="G1690" s="430">
        <v>2.9731383899999999E-5</v>
      </c>
      <c r="H1690" s="430">
        <v>3.0031601800000001E-5</v>
      </c>
      <c r="I1690" s="430">
        <v>2.9936654200000002E-5</v>
      </c>
      <c r="J1690" s="430">
        <v>3.0638450100000003E-5</v>
      </c>
      <c r="K1690" s="430">
        <v>3.2104317800000003E-5</v>
      </c>
      <c r="L1690" s="430">
        <v>4.21395617E-5</v>
      </c>
      <c r="M1690" s="430">
        <v>4.1935231199999999E-5</v>
      </c>
      <c r="N1690" s="430">
        <v>4.1262494699999998E-5</v>
      </c>
      <c r="O1690" s="430">
        <v>4.1111275200000002E-5</v>
      </c>
      <c r="P1690" s="430">
        <v>1.9332175700000001E-5</v>
      </c>
      <c r="Q1690" s="430">
        <v>2.3813674899999999E-5</v>
      </c>
      <c r="R1690" s="430">
        <v>5.8731511400000002E-5</v>
      </c>
      <c r="S1690" s="430">
        <v>6.4083428300000002E-5</v>
      </c>
      <c r="T1690" s="430">
        <v>6.1663132200000007E-5</v>
      </c>
      <c r="U1690" s="430">
        <v>5.7559969E-5</v>
      </c>
      <c r="V1690" s="430">
        <v>7.6203213699999999E-5</v>
      </c>
      <c r="W1690" s="430">
        <v>4.7053098799999999E-5</v>
      </c>
      <c r="X1690" s="430">
        <v>4.9076439500000001E-5</v>
      </c>
      <c r="Y1690" s="430">
        <v>4.2982838000000002E-5</v>
      </c>
      <c r="Z1690" s="430">
        <v>3.9420131900000002E-5</v>
      </c>
      <c r="AA1690" s="430">
        <v>0</v>
      </c>
      <c r="AB1690" s="430">
        <v>0</v>
      </c>
      <c r="AC1690" s="430">
        <v>0</v>
      </c>
      <c r="AD1690" s="430">
        <v>0</v>
      </c>
      <c r="AE1690" s="430">
        <v>0</v>
      </c>
      <c r="AF1690" s="430">
        <v>0</v>
      </c>
      <c r="AG1690" s="430">
        <v>0</v>
      </c>
      <c r="AH1690" s="430">
        <v>0</v>
      </c>
      <c r="AI1690" s="430">
        <v>0</v>
      </c>
      <c r="AJ1690" s="430">
        <v>0</v>
      </c>
      <c r="AK1690" s="430">
        <v>0</v>
      </c>
      <c r="AL1690" s="430">
        <v>0</v>
      </c>
    </row>
    <row r="1691" spans="1:38" x14ac:dyDescent="0.25">
      <c r="A1691" s="430" t="s">
        <v>4283</v>
      </c>
      <c r="B1691" s="430">
        <v>1</v>
      </c>
      <c r="C1691" s="430" t="s">
        <v>4284</v>
      </c>
      <c r="D1691" s="430" t="s">
        <v>481</v>
      </c>
      <c r="E1691" s="430">
        <v>32</v>
      </c>
      <c r="F1691" s="430">
        <v>0</v>
      </c>
      <c r="G1691" s="430">
        <v>0</v>
      </c>
      <c r="H1691" s="430">
        <v>0</v>
      </c>
      <c r="I1691" s="430">
        <v>0</v>
      </c>
      <c r="J1691" s="430">
        <v>0</v>
      </c>
      <c r="K1691" s="430">
        <v>0</v>
      </c>
      <c r="L1691" s="430">
        <v>0</v>
      </c>
      <c r="M1691" s="430">
        <v>0</v>
      </c>
      <c r="N1691" s="430">
        <v>0</v>
      </c>
      <c r="O1691" s="430">
        <v>0</v>
      </c>
      <c r="P1691" s="430">
        <v>0</v>
      </c>
      <c r="Q1691" s="430">
        <v>0</v>
      </c>
      <c r="R1691" s="430">
        <v>0</v>
      </c>
      <c r="S1691" s="430">
        <v>0</v>
      </c>
      <c r="T1691" s="430">
        <v>0</v>
      </c>
      <c r="U1691" s="430">
        <v>0</v>
      </c>
      <c r="V1691" s="430">
        <v>0</v>
      </c>
      <c r="W1691" s="430">
        <v>0</v>
      </c>
      <c r="X1691" s="430">
        <v>0</v>
      </c>
      <c r="Y1691" s="430">
        <v>0</v>
      </c>
      <c r="Z1691" s="430">
        <v>0</v>
      </c>
      <c r="AA1691" s="430">
        <v>0</v>
      </c>
      <c r="AB1691" s="430">
        <v>0</v>
      </c>
      <c r="AC1691" s="430">
        <v>0</v>
      </c>
      <c r="AD1691" s="430">
        <v>0</v>
      </c>
      <c r="AE1691" s="430">
        <v>0</v>
      </c>
      <c r="AF1691" s="430">
        <v>0</v>
      </c>
      <c r="AG1691" s="430">
        <v>0</v>
      </c>
      <c r="AH1691" s="430">
        <v>0</v>
      </c>
      <c r="AI1691" s="430">
        <v>0</v>
      </c>
      <c r="AJ1691" s="430">
        <v>0</v>
      </c>
      <c r="AK1691" s="430">
        <v>0</v>
      </c>
      <c r="AL1691" s="430">
        <v>0</v>
      </c>
    </row>
    <row r="1692" spans="1:38" x14ac:dyDescent="0.25">
      <c r="A1692" s="430" t="s">
        <v>4283</v>
      </c>
      <c r="B1692" s="430">
        <v>1</v>
      </c>
      <c r="C1692" s="430" t="s">
        <v>4284</v>
      </c>
      <c r="D1692" s="430" t="s">
        <v>4011</v>
      </c>
      <c r="E1692" s="430">
        <v>32</v>
      </c>
      <c r="F1692" s="430">
        <v>0</v>
      </c>
      <c r="G1692" s="430">
        <v>0</v>
      </c>
      <c r="H1692" s="430">
        <v>0</v>
      </c>
      <c r="I1692" s="430">
        <v>0</v>
      </c>
      <c r="J1692" s="430">
        <v>0</v>
      </c>
      <c r="K1692" s="430">
        <v>0</v>
      </c>
      <c r="L1692" s="430">
        <v>0</v>
      </c>
      <c r="M1692" s="430">
        <v>0</v>
      </c>
      <c r="N1692" s="430">
        <v>0</v>
      </c>
      <c r="O1692" s="430">
        <v>0</v>
      </c>
      <c r="P1692" s="430">
        <v>0</v>
      </c>
      <c r="Q1692" s="430">
        <v>0</v>
      </c>
      <c r="R1692" s="430">
        <v>0</v>
      </c>
      <c r="S1692" s="430">
        <v>0</v>
      </c>
      <c r="T1692" s="430">
        <v>0</v>
      </c>
      <c r="U1692" s="430">
        <v>0</v>
      </c>
      <c r="V1692" s="430">
        <v>0</v>
      </c>
      <c r="W1692" s="430">
        <v>0</v>
      </c>
      <c r="X1692" s="430">
        <v>0</v>
      </c>
      <c r="Y1692" s="430">
        <v>0</v>
      </c>
      <c r="Z1692" s="430">
        <v>0</v>
      </c>
      <c r="AA1692" s="430">
        <v>0</v>
      </c>
      <c r="AB1692" s="430">
        <v>0</v>
      </c>
      <c r="AC1692" s="430">
        <v>0</v>
      </c>
      <c r="AD1692" s="430">
        <v>0</v>
      </c>
      <c r="AE1692" s="430">
        <v>0</v>
      </c>
      <c r="AF1692" s="430">
        <v>0</v>
      </c>
      <c r="AG1692" s="430">
        <v>0</v>
      </c>
      <c r="AH1692" s="430">
        <v>0</v>
      </c>
      <c r="AI1692" s="430">
        <v>0</v>
      </c>
      <c r="AJ1692" s="430">
        <v>0</v>
      </c>
      <c r="AK1692" s="430">
        <v>0</v>
      </c>
      <c r="AL1692" s="430">
        <v>0</v>
      </c>
    </row>
    <row r="1693" spans="1:38" x14ac:dyDescent="0.25">
      <c r="A1693" s="430" t="s">
        <v>4283</v>
      </c>
      <c r="B1693" s="430">
        <v>1</v>
      </c>
      <c r="C1693" s="430" t="s">
        <v>4284</v>
      </c>
      <c r="D1693" s="430" t="s">
        <v>4013</v>
      </c>
      <c r="E1693" s="430">
        <v>32</v>
      </c>
      <c r="F1693" s="430">
        <v>0</v>
      </c>
      <c r="G1693" s="430">
        <v>0</v>
      </c>
      <c r="H1693" s="430">
        <v>0</v>
      </c>
      <c r="I1693" s="430">
        <v>0</v>
      </c>
      <c r="J1693" s="430">
        <v>0</v>
      </c>
      <c r="K1693" s="430">
        <v>0</v>
      </c>
      <c r="L1693" s="430">
        <v>0</v>
      </c>
      <c r="M1693" s="430">
        <v>0</v>
      </c>
      <c r="N1693" s="430">
        <v>0</v>
      </c>
      <c r="O1693" s="430">
        <v>0</v>
      </c>
      <c r="P1693" s="430">
        <v>0</v>
      </c>
      <c r="Q1693" s="430">
        <v>0</v>
      </c>
      <c r="R1693" s="430">
        <v>0</v>
      </c>
      <c r="S1693" s="430">
        <v>0</v>
      </c>
      <c r="T1693" s="430">
        <v>0</v>
      </c>
      <c r="U1693" s="430">
        <v>0</v>
      </c>
      <c r="V1693" s="430">
        <v>0</v>
      </c>
      <c r="W1693" s="430">
        <v>0</v>
      </c>
      <c r="X1693" s="430">
        <v>0</v>
      </c>
      <c r="Y1693" s="430">
        <v>0</v>
      </c>
      <c r="Z1693" s="430">
        <v>0</v>
      </c>
      <c r="AA1693" s="430">
        <v>0</v>
      </c>
      <c r="AB1693" s="430">
        <v>0</v>
      </c>
      <c r="AC1693" s="430">
        <v>0</v>
      </c>
      <c r="AD1693" s="430">
        <v>0</v>
      </c>
      <c r="AE1693" s="430">
        <v>0</v>
      </c>
      <c r="AF1693" s="430">
        <v>0</v>
      </c>
      <c r="AG1693" s="430">
        <v>0</v>
      </c>
      <c r="AH1693" s="430">
        <v>0</v>
      </c>
      <c r="AI1693" s="430">
        <v>0</v>
      </c>
      <c r="AJ1693" s="430">
        <v>0</v>
      </c>
      <c r="AK1693" s="430">
        <v>0</v>
      </c>
      <c r="AL1693" s="430">
        <v>0</v>
      </c>
    </row>
    <row r="1694" spans="1:38" x14ac:dyDescent="0.25">
      <c r="A1694" s="430" t="s">
        <v>4283</v>
      </c>
      <c r="B1694" s="430">
        <v>1</v>
      </c>
      <c r="C1694" s="430" t="s">
        <v>4284</v>
      </c>
      <c r="D1694" s="430" t="s">
        <v>4014</v>
      </c>
      <c r="E1694" s="430">
        <v>32</v>
      </c>
      <c r="F1694" s="430">
        <v>0</v>
      </c>
      <c r="G1694" s="430">
        <v>0</v>
      </c>
      <c r="H1694" s="430">
        <v>0</v>
      </c>
      <c r="I1694" s="430">
        <v>0</v>
      </c>
      <c r="J1694" s="430">
        <v>0</v>
      </c>
      <c r="K1694" s="430">
        <v>0</v>
      </c>
      <c r="L1694" s="430">
        <v>0</v>
      </c>
      <c r="M1694" s="430">
        <v>0</v>
      </c>
      <c r="N1694" s="430">
        <v>0</v>
      </c>
      <c r="O1694" s="430">
        <v>0</v>
      </c>
      <c r="P1694" s="430">
        <v>0</v>
      </c>
      <c r="Q1694" s="430">
        <v>0</v>
      </c>
      <c r="R1694" s="430">
        <v>0</v>
      </c>
      <c r="S1694" s="430">
        <v>0</v>
      </c>
      <c r="T1694" s="430">
        <v>0</v>
      </c>
      <c r="U1694" s="430">
        <v>0</v>
      </c>
      <c r="V1694" s="430">
        <v>0</v>
      </c>
      <c r="W1694" s="430">
        <v>0</v>
      </c>
      <c r="X1694" s="430">
        <v>0</v>
      </c>
      <c r="Y1694" s="430">
        <v>0</v>
      </c>
      <c r="Z1694" s="430">
        <v>0</v>
      </c>
      <c r="AA1694" s="430">
        <v>0</v>
      </c>
      <c r="AB1694" s="430">
        <v>0</v>
      </c>
      <c r="AC1694" s="430">
        <v>0</v>
      </c>
      <c r="AD1694" s="430">
        <v>0</v>
      </c>
      <c r="AE1694" s="430">
        <v>0</v>
      </c>
      <c r="AF1694" s="430">
        <v>0</v>
      </c>
      <c r="AG1694" s="430">
        <v>0</v>
      </c>
      <c r="AH1694" s="430">
        <v>0</v>
      </c>
      <c r="AI1694" s="430">
        <v>0</v>
      </c>
      <c r="AJ1694" s="430">
        <v>0</v>
      </c>
      <c r="AK1694" s="430">
        <v>0</v>
      </c>
      <c r="AL1694" s="430">
        <v>0</v>
      </c>
    </row>
    <row r="1695" spans="1:38" x14ac:dyDescent="0.25">
      <c r="A1695" s="430" t="s">
        <v>4283</v>
      </c>
      <c r="B1695" s="430">
        <v>1</v>
      </c>
      <c r="C1695" s="430" t="s">
        <v>4284</v>
      </c>
      <c r="D1695" s="430" t="s">
        <v>4016</v>
      </c>
      <c r="E1695" s="430">
        <v>32</v>
      </c>
      <c r="F1695" s="430">
        <v>0</v>
      </c>
      <c r="G1695" s="430">
        <v>0</v>
      </c>
      <c r="H1695" s="430">
        <v>0</v>
      </c>
      <c r="I1695" s="430">
        <v>0</v>
      </c>
      <c r="J1695" s="430">
        <v>0</v>
      </c>
      <c r="K1695" s="430">
        <v>0</v>
      </c>
      <c r="L1695" s="430">
        <v>0</v>
      </c>
      <c r="M1695" s="430">
        <v>0</v>
      </c>
      <c r="N1695" s="430">
        <v>0</v>
      </c>
      <c r="O1695" s="430">
        <v>0</v>
      </c>
      <c r="P1695" s="430">
        <v>0</v>
      </c>
      <c r="Q1695" s="430">
        <v>0</v>
      </c>
      <c r="R1695" s="430">
        <v>0</v>
      </c>
      <c r="S1695" s="430">
        <v>0</v>
      </c>
      <c r="T1695" s="430">
        <v>0</v>
      </c>
      <c r="U1695" s="430">
        <v>0</v>
      </c>
      <c r="V1695" s="430">
        <v>0</v>
      </c>
      <c r="W1695" s="430">
        <v>0</v>
      </c>
      <c r="X1695" s="430">
        <v>0</v>
      </c>
      <c r="Y1695" s="430">
        <v>0</v>
      </c>
      <c r="Z1695" s="430">
        <v>0</v>
      </c>
      <c r="AA1695" s="430">
        <v>0</v>
      </c>
      <c r="AB1695" s="430">
        <v>0</v>
      </c>
      <c r="AC1695" s="430">
        <v>0</v>
      </c>
      <c r="AD1695" s="430">
        <v>0</v>
      </c>
      <c r="AE1695" s="430">
        <v>0</v>
      </c>
      <c r="AF1695" s="430">
        <v>0</v>
      </c>
      <c r="AG1695" s="430">
        <v>0</v>
      </c>
      <c r="AH1695" s="430">
        <v>0</v>
      </c>
      <c r="AI1695" s="430">
        <v>0</v>
      </c>
      <c r="AJ1695" s="430">
        <v>0</v>
      </c>
      <c r="AK1695" s="430">
        <v>0</v>
      </c>
      <c r="AL1695" s="430">
        <v>0</v>
      </c>
    </row>
    <row r="1696" spans="1:38" x14ac:dyDescent="0.25">
      <c r="A1696" s="430" t="s">
        <v>4283</v>
      </c>
      <c r="B1696" s="430">
        <v>1</v>
      </c>
      <c r="C1696" s="430" t="s">
        <v>4284</v>
      </c>
      <c r="D1696" s="430" t="s">
        <v>4285</v>
      </c>
      <c r="E1696" s="430">
        <v>32</v>
      </c>
      <c r="F1696" s="430">
        <v>0</v>
      </c>
      <c r="G1696" s="430">
        <v>0</v>
      </c>
      <c r="H1696" s="430">
        <v>0</v>
      </c>
      <c r="I1696" s="430">
        <v>0</v>
      </c>
      <c r="J1696" s="430">
        <v>0</v>
      </c>
      <c r="K1696" s="430">
        <v>0</v>
      </c>
      <c r="L1696" s="430">
        <v>0</v>
      </c>
      <c r="M1696" s="430">
        <v>0</v>
      </c>
      <c r="N1696" s="430">
        <v>0</v>
      </c>
      <c r="O1696" s="430">
        <v>0</v>
      </c>
      <c r="P1696" s="430">
        <v>0</v>
      </c>
      <c r="Q1696" s="430">
        <v>0</v>
      </c>
      <c r="R1696" s="430">
        <v>0</v>
      </c>
      <c r="S1696" s="430">
        <v>0</v>
      </c>
      <c r="T1696" s="430">
        <v>0</v>
      </c>
      <c r="U1696" s="430">
        <v>0</v>
      </c>
      <c r="V1696" s="430">
        <v>0</v>
      </c>
      <c r="W1696" s="430">
        <v>0</v>
      </c>
      <c r="X1696" s="430">
        <v>0</v>
      </c>
      <c r="Y1696" s="430">
        <v>0</v>
      </c>
      <c r="Z1696" s="430">
        <v>0</v>
      </c>
      <c r="AA1696" s="430">
        <v>0</v>
      </c>
      <c r="AB1696" s="430">
        <v>0</v>
      </c>
      <c r="AC1696" s="430">
        <v>0</v>
      </c>
      <c r="AD1696" s="430">
        <v>0</v>
      </c>
      <c r="AE1696" s="430">
        <v>0</v>
      </c>
      <c r="AF1696" s="430">
        <v>0</v>
      </c>
      <c r="AG1696" s="430">
        <v>0</v>
      </c>
      <c r="AH1696" s="430">
        <v>0</v>
      </c>
      <c r="AI1696" s="430">
        <v>0</v>
      </c>
      <c r="AJ1696" s="430">
        <v>0</v>
      </c>
      <c r="AK1696" s="430">
        <v>0</v>
      </c>
      <c r="AL1696" s="430">
        <v>0</v>
      </c>
    </row>
    <row r="1697" spans="1:38" x14ac:dyDescent="0.25">
      <c r="A1697" s="430" t="s">
        <v>4283</v>
      </c>
      <c r="B1697" s="430">
        <v>1</v>
      </c>
      <c r="C1697" s="430" t="s">
        <v>4284</v>
      </c>
      <c r="D1697" s="430" t="s">
        <v>4018</v>
      </c>
      <c r="E1697" s="430">
        <v>32</v>
      </c>
      <c r="F1697" s="430">
        <v>0</v>
      </c>
      <c r="G1697" s="430">
        <v>0</v>
      </c>
      <c r="H1697" s="430">
        <v>0</v>
      </c>
      <c r="I1697" s="430">
        <v>0</v>
      </c>
      <c r="J1697" s="430">
        <v>0</v>
      </c>
      <c r="K1697" s="430">
        <v>0</v>
      </c>
      <c r="L1697" s="430">
        <v>0</v>
      </c>
      <c r="M1697" s="430">
        <v>0</v>
      </c>
      <c r="N1697" s="430">
        <v>0</v>
      </c>
      <c r="O1697" s="430">
        <v>0</v>
      </c>
      <c r="P1697" s="430">
        <v>0</v>
      </c>
      <c r="Q1697" s="430">
        <v>0</v>
      </c>
      <c r="R1697" s="430">
        <v>0</v>
      </c>
      <c r="S1697" s="430">
        <v>0</v>
      </c>
      <c r="T1697" s="430">
        <v>0</v>
      </c>
      <c r="U1697" s="430">
        <v>0</v>
      </c>
      <c r="V1697" s="430">
        <v>0</v>
      </c>
      <c r="W1697" s="430">
        <v>0</v>
      </c>
      <c r="X1697" s="430">
        <v>0</v>
      </c>
      <c r="Y1697" s="430">
        <v>0</v>
      </c>
      <c r="Z1697" s="430">
        <v>0</v>
      </c>
      <c r="AA1697" s="430">
        <v>0</v>
      </c>
      <c r="AB1697" s="430">
        <v>0</v>
      </c>
      <c r="AC1697" s="430">
        <v>0</v>
      </c>
      <c r="AD1697" s="430">
        <v>0</v>
      </c>
      <c r="AE1697" s="430">
        <v>0</v>
      </c>
      <c r="AF1697" s="430">
        <v>0</v>
      </c>
      <c r="AG1697" s="430">
        <v>0</v>
      </c>
      <c r="AH1697" s="430">
        <v>0</v>
      </c>
      <c r="AI1697" s="430">
        <v>0</v>
      </c>
      <c r="AJ1697" s="430">
        <v>0</v>
      </c>
      <c r="AK1697" s="430">
        <v>0</v>
      </c>
      <c r="AL1697" s="430">
        <v>0</v>
      </c>
    </row>
    <row r="1698" spans="1:38" x14ac:dyDescent="0.25">
      <c r="A1698" s="430" t="s">
        <v>4283</v>
      </c>
      <c r="B1698" s="430">
        <v>1</v>
      </c>
      <c r="C1698" s="430" t="s">
        <v>4284</v>
      </c>
      <c r="D1698" s="430" t="s">
        <v>4226</v>
      </c>
      <c r="E1698" s="430">
        <v>32</v>
      </c>
      <c r="F1698" s="430">
        <v>0</v>
      </c>
      <c r="G1698" s="430">
        <v>0</v>
      </c>
      <c r="H1698" s="430">
        <v>0</v>
      </c>
      <c r="I1698" s="430">
        <v>0</v>
      </c>
      <c r="J1698" s="430">
        <v>0</v>
      </c>
      <c r="K1698" s="430">
        <v>0</v>
      </c>
      <c r="L1698" s="430">
        <v>0</v>
      </c>
      <c r="M1698" s="430">
        <v>0</v>
      </c>
      <c r="N1698" s="430">
        <v>0</v>
      </c>
      <c r="O1698" s="430">
        <v>0</v>
      </c>
      <c r="P1698" s="430">
        <v>0</v>
      </c>
      <c r="Q1698" s="430">
        <v>0</v>
      </c>
      <c r="R1698" s="430">
        <v>0</v>
      </c>
      <c r="S1698" s="430">
        <v>0</v>
      </c>
      <c r="T1698" s="430">
        <v>0</v>
      </c>
      <c r="U1698" s="430">
        <v>0</v>
      </c>
      <c r="V1698" s="430">
        <v>0</v>
      </c>
      <c r="W1698" s="430">
        <v>0</v>
      </c>
      <c r="X1698" s="430">
        <v>0</v>
      </c>
      <c r="Y1698" s="430">
        <v>0</v>
      </c>
      <c r="Z1698" s="430">
        <v>0</v>
      </c>
      <c r="AA1698" s="430">
        <v>0</v>
      </c>
      <c r="AB1698" s="430">
        <v>0</v>
      </c>
      <c r="AC1698" s="430">
        <v>0</v>
      </c>
      <c r="AD1698" s="430">
        <v>0</v>
      </c>
      <c r="AE1698" s="430">
        <v>0</v>
      </c>
      <c r="AF1698" s="430">
        <v>0</v>
      </c>
      <c r="AG1698" s="430">
        <v>0</v>
      </c>
      <c r="AH1698" s="430">
        <v>0</v>
      </c>
      <c r="AI1698" s="430">
        <v>0</v>
      </c>
      <c r="AJ1698" s="430">
        <v>0</v>
      </c>
      <c r="AK1698" s="430">
        <v>0</v>
      </c>
      <c r="AL1698" s="430">
        <v>0</v>
      </c>
    </row>
    <row r="1699" spans="1:38" x14ac:dyDescent="0.25">
      <c r="A1699" s="430" t="s">
        <v>4283</v>
      </c>
      <c r="B1699" s="430">
        <v>1</v>
      </c>
      <c r="C1699" s="430" t="s">
        <v>4284</v>
      </c>
      <c r="D1699" s="430" t="s">
        <v>4020</v>
      </c>
      <c r="E1699" s="430">
        <v>32</v>
      </c>
      <c r="F1699" s="430">
        <v>0</v>
      </c>
      <c r="G1699" s="430">
        <v>0</v>
      </c>
      <c r="H1699" s="430">
        <v>0</v>
      </c>
      <c r="I1699" s="430">
        <v>0</v>
      </c>
      <c r="J1699" s="430">
        <v>0</v>
      </c>
      <c r="K1699" s="430">
        <v>0</v>
      </c>
      <c r="L1699" s="430">
        <v>0</v>
      </c>
      <c r="M1699" s="430">
        <v>0</v>
      </c>
      <c r="N1699" s="430">
        <v>0</v>
      </c>
      <c r="O1699" s="430">
        <v>0</v>
      </c>
      <c r="P1699" s="430">
        <v>0</v>
      </c>
      <c r="Q1699" s="430">
        <v>0</v>
      </c>
      <c r="R1699" s="430">
        <v>0</v>
      </c>
      <c r="S1699" s="430">
        <v>0</v>
      </c>
      <c r="T1699" s="430">
        <v>0</v>
      </c>
      <c r="U1699" s="430">
        <v>0</v>
      </c>
      <c r="V1699" s="430">
        <v>0</v>
      </c>
      <c r="W1699" s="430">
        <v>0</v>
      </c>
      <c r="X1699" s="430">
        <v>0</v>
      </c>
      <c r="Y1699" s="430">
        <v>0</v>
      </c>
      <c r="Z1699" s="430">
        <v>0</v>
      </c>
      <c r="AA1699" s="430">
        <v>0</v>
      </c>
      <c r="AB1699" s="430">
        <v>0</v>
      </c>
      <c r="AC1699" s="430">
        <v>0</v>
      </c>
      <c r="AD1699" s="430">
        <v>0</v>
      </c>
      <c r="AE1699" s="430">
        <v>0</v>
      </c>
      <c r="AF1699" s="430">
        <v>0</v>
      </c>
      <c r="AG1699" s="430">
        <v>0</v>
      </c>
      <c r="AH1699" s="430">
        <v>0</v>
      </c>
      <c r="AI1699" s="430">
        <v>0</v>
      </c>
      <c r="AJ1699" s="430">
        <v>0</v>
      </c>
      <c r="AK1699" s="430">
        <v>0</v>
      </c>
      <c r="AL1699" s="430">
        <v>0</v>
      </c>
    </row>
    <row r="1700" spans="1:38" x14ac:dyDescent="0.25">
      <c r="A1700" s="430" t="s">
        <v>4283</v>
      </c>
      <c r="B1700" s="430">
        <v>1</v>
      </c>
      <c r="C1700" s="430" t="s">
        <v>4284</v>
      </c>
      <c r="D1700" s="430" t="s">
        <v>4022</v>
      </c>
      <c r="E1700" s="430">
        <v>32</v>
      </c>
      <c r="F1700" s="430">
        <v>0</v>
      </c>
      <c r="G1700" s="430">
        <v>0</v>
      </c>
      <c r="H1700" s="430">
        <v>0</v>
      </c>
      <c r="I1700" s="430">
        <v>0</v>
      </c>
      <c r="J1700" s="430">
        <v>0</v>
      </c>
      <c r="K1700" s="430">
        <v>0</v>
      </c>
      <c r="L1700" s="430">
        <v>0</v>
      </c>
      <c r="M1700" s="430">
        <v>0</v>
      </c>
      <c r="N1700" s="430">
        <v>0</v>
      </c>
      <c r="O1700" s="430">
        <v>0</v>
      </c>
      <c r="P1700" s="430">
        <v>0</v>
      </c>
      <c r="Q1700" s="430">
        <v>0</v>
      </c>
      <c r="R1700" s="430">
        <v>0</v>
      </c>
      <c r="S1700" s="430">
        <v>0</v>
      </c>
      <c r="T1700" s="430">
        <v>0</v>
      </c>
      <c r="U1700" s="430">
        <v>0</v>
      </c>
      <c r="V1700" s="430">
        <v>0</v>
      </c>
      <c r="W1700" s="430">
        <v>0</v>
      </c>
      <c r="X1700" s="430">
        <v>0</v>
      </c>
      <c r="Y1700" s="430">
        <v>0</v>
      </c>
      <c r="Z1700" s="430">
        <v>0</v>
      </c>
      <c r="AA1700" s="430">
        <v>0</v>
      </c>
      <c r="AB1700" s="430">
        <v>0</v>
      </c>
      <c r="AC1700" s="430">
        <v>0</v>
      </c>
      <c r="AD1700" s="430">
        <v>0</v>
      </c>
      <c r="AE1700" s="430">
        <v>0</v>
      </c>
      <c r="AF1700" s="430">
        <v>0</v>
      </c>
      <c r="AG1700" s="430">
        <v>0</v>
      </c>
      <c r="AH1700" s="430">
        <v>0</v>
      </c>
      <c r="AI1700" s="430">
        <v>0</v>
      </c>
      <c r="AJ1700" s="430">
        <v>0</v>
      </c>
      <c r="AK1700" s="430">
        <v>0</v>
      </c>
      <c r="AL1700" s="430">
        <v>0</v>
      </c>
    </row>
    <row r="1701" spans="1:38" x14ac:dyDescent="0.25">
      <c r="A1701" s="430" t="s">
        <v>4283</v>
      </c>
      <c r="B1701" s="430">
        <v>1</v>
      </c>
      <c r="C1701" s="430" t="s">
        <v>4284</v>
      </c>
      <c r="D1701" s="430" t="s">
        <v>4024</v>
      </c>
      <c r="E1701" s="430">
        <v>32</v>
      </c>
      <c r="F1701" s="430">
        <v>0</v>
      </c>
      <c r="G1701" s="430">
        <v>0</v>
      </c>
      <c r="H1701" s="430">
        <v>0</v>
      </c>
      <c r="I1701" s="430">
        <v>0</v>
      </c>
      <c r="J1701" s="430">
        <v>0</v>
      </c>
      <c r="K1701" s="430">
        <v>0</v>
      </c>
      <c r="L1701" s="430">
        <v>0</v>
      </c>
      <c r="M1701" s="430">
        <v>0</v>
      </c>
      <c r="N1701" s="430">
        <v>0</v>
      </c>
      <c r="O1701" s="430">
        <v>0</v>
      </c>
      <c r="P1701" s="430">
        <v>0</v>
      </c>
      <c r="Q1701" s="430">
        <v>0</v>
      </c>
      <c r="R1701" s="430">
        <v>0</v>
      </c>
      <c r="S1701" s="430">
        <v>0</v>
      </c>
      <c r="T1701" s="430">
        <v>0</v>
      </c>
      <c r="U1701" s="430">
        <v>0</v>
      </c>
      <c r="V1701" s="430">
        <v>0</v>
      </c>
      <c r="W1701" s="430">
        <v>0</v>
      </c>
      <c r="X1701" s="430">
        <v>0</v>
      </c>
      <c r="Y1701" s="430">
        <v>0</v>
      </c>
      <c r="Z1701" s="430">
        <v>0</v>
      </c>
      <c r="AA1701" s="430">
        <v>0</v>
      </c>
      <c r="AB1701" s="430">
        <v>0</v>
      </c>
      <c r="AC1701" s="430">
        <v>0</v>
      </c>
      <c r="AD1701" s="430">
        <v>0</v>
      </c>
      <c r="AE1701" s="430">
        <v>0</v>
      </c>
      <c r="AF1701" s="430">
        <v>0</v>
      </c>
      <c r="AG1701" s="430">
        <v>0</v>
      </c>
      <c r="AH1701" s="430">
        <v>0</v>
      </c>
      <c r="AI1701" s="430">
        <v>0</v>
      </c>
      <c r="AJ1701" s="430">
        <v>0</v>
      </c>
      <c r="AK1701" s="430">
        <v>0</v>
      </c>
      <c r="AL1701" s="430">
        <v>0</v>
      </c>
    </row>
    <row r="1702" spans="1:38" x14ac:dyDescent="0.25">
      <c r="A1702" s="430" t="s">
        <v>4283</v>
      </c>
      <c r="B1702" s="430">
        <v>1</v>
      </c>
      <c r="C1702" s="430" t="s">
        <v>4284</v>
      </c>
      <c r="D1702" s="430" t="s">
        <v>4026</v>
      </c>
      <c r="E1702" s="430">
        <v>32</v>
      </c>
      <c r="F1702" s="430">
        <v>5.1207843390000003E-4</v>
      </c>
      <c r="G1702" s="430">
        <v>4.9948006039999995E-4</v>
      </c>
      <c r="H1702" s="430">
        <v>5.0452364809999998E-4</v>
      </c>
      <c r="I1702" s="430">
        <v>5.0292855090000002E-4</v>
      </c>
      <c r="J1702" s="430">
        <v>5.1471855350000001E-4</v>
      </c>
      <c r="K1702" s="430">
        <v>5.393447751E-4</v>
      </c>
      <c r="L1702" s="430">
        <v>7.0793444639999999E-4</v>
      </c>
      <c r="M1702" s="430">
        <v>7.045017436E-4</v>
      </c>
      <c r="N1702" s="430">
        <v>6.9319993309999996E-4</v>
      </c>
      <c r="O1702" s="430">
        <v>6.9065948130000001E-4</v>
      </c>
      <c r="P1702" s="430">
        <v>6.6607243820000002E-4</v>
      </c>
      <c r="Q1702" s="430">
        <v>4.5345364489999998E-4</v>
      </c>
      <c r="R1702" s="430">
        <v>5.1544280040000004E-4</v>
      </c>
      <c r="S1702" s="430">
        <v>4.6431426240000002E-4</v>
      </c>
      <c r="T1702" s="430">
        <v>4.950108957E-4</v>
      </c>
      <c r="U1702" s="430">
        <v>5.9240856740000003E-4</v>
      </c>
      <c r="V1702" s="430">
        <v>5.109496982E-4</v>
      </c>
      <c r="W1702" s="430">
        <v>3.832416701E-4</v>
      </c>
      <c r="X1702" s="430">
        <v>3.0635046789999999E-4</v>
      </c>
      <c r="Y1702" s="430">
        <v>2.5022421419999998E-4</v>
      </c>
      <c r="Z1702" s="430">
        <v>2.9716382360000002E-4</v>
      </c>
      <c r="AA1702" s="430">
        <v>0</v>
      </c>
      <c r="AB1702" s="430">
        <v>0</v>
      </c>
      <c r="AC1702" s="430">
        <v>0</v>
      </c>
      <c r="AD1702" s="430">
        <v>0</v>
      </c>
      <c r="AE1702" s="430">
        <v>0</v>
      </c>
      <c r="AF1702" s="430">
        <v>0</v>
      </c>
      <c r="AG1702" s="430">
        <v>0</v>
      </c>
      <c r="AH1702" s="430">
        <v>0</v>
      </c>
      <c r="AI1702" s="430">
        <v>0</v>
      </c>
      <c r="AJ1702" s="430">
        <v>0</v>
      </c>
      <c r="AK1702" s="430">
        <v>0</v>
      </c>
      <c r="AL1702" s="430">
        <v>0</v>
      </c>
    </row>
    <row r="1703" spans="1:38" x14ac:dyDescent="0.25">
      <c r="A1703" s="430" t="s">
        <v>4283</v>
      </c>
      <c r="B1703" s="430">
        <v>1</v>
      </c>
      <c r="C1703" s="430" t="s">
        <v>4284</v>
      </c>
      <c r="D1703" s="430" t="s">
        <v>4028</v>
      </c>
      <c r="E1703" s="430">
        <v>32</v>
      </c>
      <c r="F1703" s="430">
        <v>0</v>
      </c>
      <c r="G1703" s="430">
        <v>0</v>
      </c>
      <c r="H1703" s="430">
        <v>0</v>
      </c>
      <c r="I1703" s="430">
        <v>0</v>
      </c>
      <c r="J1703" s="430">
        <v>0</v>
      </c>
      <c r="K1703" s="430">
        <v>0</v>
      </c>
      <c r="L1703" s="430">
        <v>0</v>
      </c>
      <c r="M1703" s="430">
        <v>0</v>
      </c>
      <c r="N1703" s="430">
        <v>0</v>
      </c>
      <c r="O1703" s="430">
        <v>0</v>
      </c>
      <c r="P1703" s="430">
        <v>0</v>
      </c>
      <c r="Q1703" s="430">
        <v>7.6153687830000005E-4</v>
      </c>
      <c r="R1703" s="430">
        <v>7.7377156600000004E-4</v>
      </c>
      <c r="S1703" s="430">
        <v>7.4259524199999998E-4</v>
      </c>
      <c r="T1703" s="430">
        <v>3.1872723349999997E-4</v>
      </c>
      <c r="U1703" s="430">
        <v>2.9086228800000001E-4</v>
      </c>
      <c r="V1703" s="430">
        <v>3.7221681450000003E-4</v>
      </c>
      <c r="W1703" s="430">
        <v>4.3083513130000002E-4</v>
      </c>
      <c r="X1703" s="430">
        <v>2.196841146E-4</v>
      </c>
      <c r="Y1703" s="430">
        <v>8.3939072799999994E-5</v>
      </c>
      <c r="Z1703" s="430">
        <v>1.369763137E-4</v>
      </c>
      <c r="AA1703" s="430">
        <v>0</v>
      </c>
      <c r="AB1703" s="430">
        <v>0</v>
      </c>
      <c r="AC1703" s="430">
        <v>0</v>
      </c>
      <c r="AD1703" s="430">
        <v>0</v>
      </c>
      <c r="AE1703" s="430">
        <v>0</v>
      </c>
      <c r="AF1703" s="430">
        <v>0</v>
      </c>
      <c r="AG1703" s="430">
        <v>0</v>
      </c>
      <c r="AH1703" s="430">
        <v>0</v>
      </c>
      <c r="AI1703" s="430">
        <v>0</v>
      </c>
      <c r="AJ1703" s="430">
        <v>0</v>
      </c>
      <c r="AK1703" s="430">
        <v>0</v>
      </c>
      <c r="AL1703" s="430">
        <v>0</v>
      </c>
    </row>
    <row r="1704" spans="1:38" x14ac:dyDescent="0.25">
      <c r="A1704" s="430" t="s">
        <v>4283</v>
      </c>
      <c r="B1704" s="430">
        <v>1</v>
      </c>
      <c r="C1704" s="430" t="s">
        <v>4284</v>
      </c>
      <c r="D1704" s="430" t="s">
        <v>4030</v>
      </c>
      <c r="E1704" s="430">
        <v>32</v>
      </c>
      <c r="F1704" s="430">
        <v>0</v>
      </c>
      <c r="G1704" s="430">
        <v>0</v>
      </c>
      <c r="H1704" s="430">
        <v>0</v>
      </c>
      <c r="I1704" s="430">
        <v>0</v>
      </c>
      <c r="J1704" s="430">
        <v>0</v>
      </c>
      <c r="K1704" s="430">
        <v>0</v>
      </c>
      <c r="L1704" s="430">
        <v>0</v>
      </c>
      <c r="M1704" s="430">
        <v>0</v>
      </c>
      <c r="N1704" s="430">
        <v>0</v>
      </c>
      <c r="O1704" s="430">
        <v>0</v>
      </c>
      <c r="P1704" s="430">
        <v>0</v>
      </c>
      <c r="Q1704" s="430">
        <v>0</v>
      </c>
      <c r="R1704" s="430">
        <v>0</v>
      </c>
      <c r="S1704" s="430">
        <v>0</v>
      </c>
      <c r="T1704" s="430">
        <v>0</v>
      </c>
      <c r="U1704" s="430">
        <v>0</v>
      </c>
      <c r="V1704" s="430">
        <v>0</v>
      </c>
      <c r="W1704" s="430">
        <v>0</v>
      </c>
      <c r="X1704" s="430">
        <v>0</v>
      </c>
      <c r="Y1704" s="430">
        <v>0</v>
      </c>
      <c r="Z1704" s="430">
        <v>0</v>
      </c>
      <c r="AA1704" s="430">
        <v>0</v>
      </c>
      <c r="AB1704" s="430">
        <v>0</v>
      </c>
      <c r="AC1704" s="430">
        <v>0</v>
      </c>
      <c r="AD1704" s="430">
        <v>0</v>
      </c>
      <c r="AE1704" s="430">
        <v>0</v>
      </c>
      <c r="AF1704" s="430">
        <v>0</v>
      </c>
      <c r="AG1704" s="430">
        <v>0</v>
      </c>
      <c r="AH1704" s="430">
        <v>0</v>
      </c>
      <c r="AI1704" s="430">
        <v>0</v>
      </c>
      <c r="AJ1704" s="430">
        <v>0</v>
      </c>
      <c r="AK1704" s="430">
        <v>0</v>
      </c>
      <c r="AL1704" s="430">
        <v>0</v>
      </c>
    </row>
    <row r="1705" spans="1:38" x14ac:dyDescent="0.25">
      <c r="A1705" s="430" t="s">
        <v>4283</v>
      </c>
      <c r="B1705" s="430">
        <v>1</v>
      </c>
      <c r="C1705" s="430" t="s">
        <v>4284</v>
      </c>
      <c r="D1705" s="430" t="s">
        <v>4032</v>
      </c>
      <c r="E1705" s="430">
        <v>32</v>
      </c>
      <c r="F1705" s="430">
        <v>0</v>
      </c>
      <c r="G1705" s="430">
        <v>0</v>
      </c>
      <c r="H1705" s="430">
        <v>0</v>
      </c>
      <c r="I1705" s="430">
        <v>0</v>
      </c>
      <c r="J1705" s="430">
        <v>0</v>
      </c>
      <c r="K1705" s="430">
        <v>0</v>
      </c>
      <c r="L1705" s="430">
        <v>0</v>
      </c>
      <c r="M1705" s="430">
        <v>0</v>
      </c>
      <c r="N1705" s="430">
        <v>0</v>
      </c>
      <c r="O1705" s="430">
        <v>0</v>
      </c>
      <c r="P1705" s="430">
        <v>0</v>
      </c>
      <c r="Q1705" s="430">
        <v>0</v>
      </c>
      <c r="R1705" s="430">
        <v>0</v>
      </c>
      <c r="S1705" s="430">
        <v>0</v>
      </c>
      <c r="T1705" s="430">
        <v>0</v>
      </c>
      <c r="U1705" s="430">
        <v>0</v>
      </c>
      <c r="V1705" s="430">
        <v>0</v>
      </c>
      <c r="W1705" s="430">
        <v>0</v>
      </c>
      <c r="X1705" s="430">
        <v>0</v>
      </c>
      <c r="Y1705" s="430">
        <v>0</v>
      </c>
      <c r="Z1705" s="430">
        <v>0</v>
      </c>
      <c r="AA1705" s="430">
        <v>0</v>
      </c>
      <c r="AB1705" s="430">
        <v>0</v>
      </c>
      <c r="AC1705" s="430">
        <v>0</v>
      </c>
      <c r="AD1705" s="430">
        <v>0</v>
      </c>
      <c r="AE1705" s="430">
        <v>0</v>
      </c>
      <c r="AF1705" s="430">
        <v>0</v>
      </c>
      <c r="AG1705" s="430">
        <v>0</v>
      </c>
      <c r="AH1705" s="430">
        <v>0</v>
      </c>
      <c r="AI1705" s="430">
        <v>0</v>
      </c>
      <c r="AJ1705" s="430">
        <v>0</v>
      </c>
      <c r="AK1705" s="430">
        <v>0</v>
      </c>
      <c r="AL1705" s="430">
        <v>0</v>
      </c>
    </row>
    <row r="1706" spans="1:38" x14ac:dyDescent="0.25">
      <c r="A1706" s="430" t="s">
        <v>4283</v>
      </c>
      <c r="B1706" s="430">
        <v>1</v>
      </c>
      <c r="C1706" s="430" t="s">
        <v>4284</v>
      </c>
      <c r="D1706" s="430" t="s">
        <v>4034</v>
      </c>
      <c r="E1706" s="430">
        <v>32</v>
      </c>
      <c r="F1706" s="430">
        <v>0</v>
      </c>
      <c r="G1706" s="430">
        <v>0</v>
      </c>
      <c r="H1706" s="430">
        <v>0</v>
      </c>
      <c r="I1706" s="430">
        <v>0</v>
      </c>
      <c r="J1706" s="430">
        <v>0</v>
      </c>
      <c r="K1706" s="430">
        <v>0</v>
      </c>
      <c r="L1706" s="430">
        <v>0</v>
      </c>
      <c r="M1706" s="430">
        <v>0</v>
      </c>
      <c r="N1706" s="430">
        <v>0</v>
      </c>
      <c r="O1706" s="430">
        <v>0</v>
      </c>
      <c r="P1706" s="430">
        <v>0</v>
      </c>
      <c r="Q1706" s="430">
        <v>0</v>
      </c>
      <c r="R1706" s="430">
        <v>0</v>
      </c>
      <c r="S1706" s="430">
        <v>0</v>
      </c>
      <c r="T1706" s="430">
        <v>0</v>
      </c>
      <c r="U1706" s="430">
        <v>0</v>
      </c>
      <c r="V1706" s="430">
        <v>0</v>
      </c>
      <c r="W1706" s="430">
        <v>0</v>
      </c>
      <c r="X1706" s="430">
        <v>0</v>
      </c>
      <c r="Y1706" s="430">
        <v>0</v>
      </c>
      <c r="Z1706" s="430">
        <v>0</v>
      </c>
      <c r="AA1706" s="430">
        <v>0</v>
      </c>
      <c r="AB1706" s="430">
        <v>0</v>
      </c>
      <c r="AC1706" s="430">
        <v>0</v>
      </c>
      <c r="AD1706" s="430">
        <v>0</v>
      </c>
      <c r="AE1706" s="430">
        <v>0</v>
      </c>
      <c r="AF1706" s="430">
        <v>0</v>
      </c>
      <c r="AG1706" s="430">
        <v>0</v>
      </c>
      <c r="AH1706" s="430">
        <v>0</v>
      </c>
      <c r="AI1706" s="430">
        <v>0</v>
      </c>
      <c r="AJ1706" s="430">
        <v>0</v>
      </c>
      <c r="AK1706" s="430">
        <v>0</v>
      </c>
      <c r="AL1706" s="430">
        <v>0</v>
      </c>
    </row>
    <row r="1707" spans="1:38" x14ac:dyDescent="0.25">
      <c r="A1707" s="430" t="s">
        <v>4283</v>
      </c>
      <c r="B1707" s="430">
        <v>1</v>
      </c>
      <c r="C1707" s="430" t="s">
        <v>4284</v>
      </c>
      <c r="D1707" s="430" t="s">
        <v>4036</v>
      </c>
      <c r="E1707" s="430">
        <v>32</v>
      </c>
      <c r="F1707" s="430">
        <v>0</v>
      </c>
      <c r="G1707" s="430">
        <v>0</v>
      </c>
      <c r="H1707" s="430">
        <v>0</v>
      </c>
      <c r="I1707" s="430">
        <v>0</v>
      </c>
      <c r="J1707" s="430">
        <v>0</v>
      </c>
      <c r="K1707" s="430">
        <v>0</v>
      </c>
      <c r="L1707" s="430">
        <v>0</v>
      </c>
      <c r="M1707" s="430">
        <v>0</v>
      </c>
      <c r="N1707" s="430">
        <v>0</v>
      </c>
      <c r="O1707" s="430">
        <v>0</v>
      </c>
      <c r="P1707" s="430">
        <v>0</v>
      </c>
      <c r="Q1707" s="430">
        <v>0</v>
      </c>
      <c r="R1707" s="430">
        <v>0</v>
      </c>
      <c r="S1707" s="430">
        <v>0</v>
      </c>
      <c r="T1707" s="430">
        <v>0</v>
      </c>
      <c r="U1707" s="430">
        <v>0</v>
      </c>
      <c r="V1707" s="430">
        <v>0</v>
      </c>
      <c r="W1707" s="430">
        <v>0</v>
      </c>
      <c r="X1707" s="430">
        <v>0</v>
      </c>
      <c r="Y1707" s="430">
        <v>0</v>
      </c>
      <c r="Z1707" s="430">
        <v>0</v>
      </c>
      <c r="AA1707" s="430">
        <v>0</v>
      </c>
      <c r="AB1707" s="430">
        <v>0</v>
      </c>
      <c r="AC1707" s="430">
        <v>0</v>
      </c>
      <c r="AD1707" s="430">
        <v>0</v>
      </c>
      <c r="AE1707" s="430">
        <v>0</v>
      </c>
      <c r="AF1707" s="430">
        <v>0</v>
      </c>
      <c r="AG1707" s="430">
        <v>0</v>
      </c>
      <c r="AH1707" s="430">
        <v>0</v>
      </c>
      <c r="AI1707" s="430">
        <v>0</v>
      </c>
      <c r="AJ1707" s="430">
        <v>0</v>
      </c>
      <c r="AK1707" s="430">
        <v>0</v>
      </c>
      <c r="AL1707" s="430">
        <v>0</v>
      </c>
    </row>
    <row r="1708" spans="1:38" x14ac:dyDescent="0.25">
      <c r="A1708" s="430" t="s">
        <v>4283</v>
      </c>
      <c r="B1708" s="430">
        <v>1</v>
      </c>
      <c r="C1708" s="430" t="s">
        <v>4284</v>
      </c>
      <c r="D1708" s="430" t="s">
        <v>4038</v>
      </c>
      <c r="E1708" s="430">
        <v>32</v>
      </c>
      <c r="F1708" s="430">
        <v>0</v>
      </c>
      <c r="G1708" s="430">
        <v>0</v>
      </c>
      <c r="H1708" s="430">
        <v>0</v>
      </c>
      <c r="I1708" s="430">
        <v>0</v>
      </c>
      <c r="J1708" s="430">
        <v>0</v>
      </c>
      <c r="K1708" s="430">
        <v>0</v>
      </c>
      <c r="L1708" s="430">
        <v>0</v>
      </c>
      <c r="M1708" s="430">
        <v>0</v>
      </c>
      <c r="N1708" s="430">
        <v>0</v>
      </c>
      <c r="O1708" s="430">
        <v>0</v>
      </c>
      <c r="P1708" s="430">
        <v>0</v>
      </c>
      <c r="Q1708" s="430">
        <v>0</v>
      </c>
      <c r="R1708" s="430">
        <v>0</v>
      </c>
      <c r="S1708" s="430">
        <v>0</v>
      </c>
      <c r="T1708" s="430">
        <v>0</v>
      </c>
      <c r="U1708" s="430">
        <v>0</v>
      </c>
      <c r="V1708" s="430">
        <v>0</v>
      </c>
      <c r="W1708" s="430">
        <v>0</v>
      </c>
      <c r="X1708" s="430">
        <v>0</v>
      </c>
      <c r="Y1708" s="430">
        <v>0</v>
      </c>
      <c r="Z1708" s="430">
        <v>0</v>
      </c>
      <c r="AA1708" s="430">
        <v>0</v>
      </c>
      <c r="AB1708" s="430">
        <v>0</v>
      </c>
      <c r="AC1708" s="430">
        <v>0</v>
      </c>
      <c r="AD1708" s="430">
        <v>0</v>
      </c>
      <c r="AE1708" s="430">
        <v>0</v>
      </c>
      <c r="AF1708" s="430">
        <v>0</v>
      </c>
      <c r="AG1708" s="430">
        <v>0</v>
      </c>
      <c r="AH1708" s="430">
        <v>0</v>
      </c>
      <c r="AI1708" s="430">
        <v>0</v>
      </c>
      <c r="AJ1708" s="430">
        <v>0</v>
      </c>
      <c r="AK1708" s="430">
        <v>0</v>
      </c>
      <c r="AL1708" s="430">
        <v>0</v>
      </c>
    </row>
    <row r="1709" spans="1:38" x14ac:dyDescent="0.25">
      <c r="A1709" s="430" t="s">
        <v>4283</v>
      </c>
      <c r="B1709" s="430">
        <v>1</v>
      </c>
      <c r="C1709" s="430" t="s">
        <v>4284</v>
      </c>
      <c r="D1709" s="430" t="s">
        <v>4040</v>
      </c>
      <c r="E1709" s="430">
        <v>32</v>
      </c>
      <c r="F1709" s="430">
        <v>0</v>
      </c>
      <c r="G1709" s="430">
        <v>0</v>
      </c>
      <c r="H1709" s="430">
        <v>0</v>
      </c>
      <c r="I1709" s="430">
        <v>0</v>
      </c>
      <c r="J1709" s="430">
        <v>0</v>
      </c>
      <c r="K1709" s="430">
        <v>0</v>
      </c>
      <c r="L1709" s="430">
        <v>0</v>
      </c>
      <c r="M1709" s="430">
        <v>0</v>
      </c>
      <c r="N1709" s="430">
        <v>0</v>
      </c>
      <c r="O1709" s="430">
        <v>0</v>
      </c>
      <c r="P1709" s="430">
        <v>0</v>
      </c>
      <c r="Q1709" s="430">
        <v>0</v>
      </c>
      <c r="R1709" s="430">
        <v>0</v>
      </c>
      <c r="S1709" s="430">
        <v>0</v>
      </c>
      <c r="T1709" s="430">
        <v>0</v>
      </c>
      <c r="U1709" s="430">
        <v>0</v>
      </c>
      <c r="V1709" s="430">
        <v>0</v>
      </c>
      <c r="W1709" s="430">
        <v>0</v>
      </c>
      <c r="X1709" s="430">
        <v>0</v>
      </c>
      <c r="Y1709" s="430">
        <v>0</v>
      </c>
      <c r="Z1709" s="430">
        <v>0</v>
      </c>
      <c r="AA1709" s="430">
        <v>0</v>
      </c>
      <c r="AB1709" s="430">
        <v>0</v>
      </c>
      <c r="AC1709" s="430">
        <v>0</v>
      </c>
      <c r="AD1709" s="430">
        <v>0</v>
      </c>
      <c r="AE1709" s="430">
        <v>0</v>
      </c>
      <c r="AF1709" s="430">
        <v>0</v>
      </c>
      <c r="AG1709" s="430">
        <v>0</v>
      </c>
      <c r="AH1709" s="430">
        <v>0</v>
      </c>
      <c r="AI1709" s="430">
        <v>0</v>
      </c>
      <c r="AJ1709" s="430">
        <v>0</v>
      </c>
      <c r="AK1709" s="430">
        <v>0</v>
      </c>
      <c r="AL1709" s="430">
        <v>0</v>
      </c>
    </row>
    <row r="1710" spans="1:38" x14ac:dyDescent="0.25">
      <c r="A1710" s="430" t="s">
        <v>4283</v>
      </c>
      <c r="B1710" s="430">
        <v>1</v>
      </c>
      <c r="C1710" s="430" t="s">
        <v>4284</v>
      </c>
      <c r="D1710" s="430" t="s">
        <v>4286</v>
      </c>
      <c r="E1710" s="430">
        <v>32</v>
      </c>
      <c r="F1710" s="430">
        <v>0</v>
      </c>
      <c r="G1710" s="430">
        <v>0</v>
      </c>
      <c r="H1710" s="430">
        <v>0</v>
      </c>
      <c r="I1710" s="430">
        <v>0</v>
      </c>
      <c r="J1710" s="430">
        <v>0</v>
      </c>
      <c r="K1710" s="430">
        <v>0</v>
      </c>
      <c r="L1710" s="430">
        <v>0</v>
      </c>
      <c r="M1710" s="430">
        <v>0</v>
      </c>
      <c r="N1710" s="430">
        <v>0</v>
      </c>
      <c r="O1710" s="430">
        <v>0</v>
      </c>
      <c r="P1710" s="430">
        <v>0</v>
      </c>
      <c r="Q1710" s="430">
        <v>0</v>
      </c>
      <c r="R1710" s="430">
        <v>0</v>
      </c>
      <c r="S1710" s="430">
        <v>0</v>
      </c>
      <c r="T1710" s="430">
        <v>0</v>
      </c>
      <c r="U1710" s="430">
        <v>0</v>
      </c>
      <c r="V1710" s="430">
        <v>0</v>
      </c>
      <c r="W1710" s="430">
        <v>0</v>
      </c>
      <c r="X1710" s="430">
        <v>0</v>
      </c>
      <c r="Y1710" s="430">
        <v>0</v>
      </c>
      <c r="Z1710" s="430">
        <v>0</v>
      </c>
      <c r="AA1710" s="430">
        <v>0</v>
      </c>
      <c r="AB1710" s="430">
        <v>0</v>
      </c>
      <c r="AC1710" s="430">
        <v>0</v>
      </c>
      <c r="AD1710" s="430">
        <v>0</v>
      </c>
      <c r="AE1710" s="430">
        <v>0</v>
      </c>
      <c r="AF1710" s="430">
        <v>0</v>
      </c>
      <c r="AG1710" s="430">
        <v>0</v>
      </c>
      <c r="AH1710" s="430">
        <v>0</v>
      </c>
      <c r="AI1710" s="430">
        <v>0</v>
      </c>
      <c r="AJ1710" s="430">
        <v>0</v>
      </c>
      <c r="AK1710" s="430">
        <v>0</v>
      </c>
      <c r="AL1710" s="430">
        <v>0</v>
      </c>
    </row>
    <row r="1711" spans="1:38" x14ac:dyDescent="0.25">
      <c r="A1711" s="430" t="s">
        <v>4283</v>
      </c>
      <c r="B1711" s="430">
        <v>1</v>
      </c>
      <c r="C1711" s="430" t="s">
        <v>4284</v>
      </c>
      <c r="D1711" s="430" t="s">
        <v>4042</v>
      </c>
      <c r="E1711" s="430">
        <v>32</v>
      </c>
      <c r="F1711" s="430">
        <v>1.6908966899999999E-4</v>
      </c>
      <c r="G1711" s="430">
        <v>1.6492965240000001E-4</v>
      </c>
      <c r="H1711" s="430">
        <v>1.665950585E-4</v>
      </c>
      <c r="I1711" s="430">
        <v>1.6606835319999999E-4</v>
      </c>
      <c r="J1711" s="430">
        <v>1.6996144359999999E-4</v>
      </c>
      <c r="K1711" s="430">
        <v>1.7809308780000001E-4</v>
      </c>
      <c r="L1711" s="430">
        <v>2.3376184839999999E-4</v>
      </c>
      <c r="M1711" s="430">
        <v>2.326283607E-4</v>
      </c>
      <c r="N1711" s="430">
        <v>2.2889647269999999E-4</v>
      </c>
      <c r="O1711" s="430">
        <v>2.2805760870000001E-4</v>
      </c>
      <c r="P1711" s="430">
        <v>3.680633916E-4</v>
      </c>
      <c r="Q1711" s="430">
        <v>8.3096691320000003E-4</v>
      </c>
      <c r="R1711" s="430">
        <v>9.5038773840000002E-4</v>
      </c>
      <c r="S1711" s="430">
        <v>9.6218811249999998E-4</v>
      </c>
      <c r="T1711" s="430">
        <v>7.1179138969999995E-4</v>
      </c>
      <c r="U1711" s="430">
        <v>1.0723427301E-3</v>
      </c>
      <c r="V1711" s="430">
        <v>9.0857259739999998E-4</v>
      </c>
      <c r="W1711" s="430">
        <v>1.0707905274999999E-3</v>
      </c>
      <c r="X1711" s="430">
        <v>7.7340018900000005E-4</v>
      </c>
      <c r="Y1711" s="430">
        <v>4.3463567080000002E-4</v>
      </c>
      <c r="Z1711" s="430">
        <v>3.710333471E-4</v>
      </c>
      <c r="AA1711" s="430">
        <v>1.3345271979000001E-3</v>
      </c>
      <c r="AB1711" s="430">
        <v>1.4406950713000001E-3</v>
      </c>
      <c r="AC1711" s="430">
        <v>1.5123833554E-3</v>
      </c>
      <c r="AD1711" s="430">
        <v>1.6149687982999999E-3</v>
      </c>
      <c r="AE1711" s="430">
        <v>1.6961529600000001E-3</v>
      </c>
      <c r="AF1711" s="430">
        <v>1.8467440178E-3</v>
      </c>
      <c r="AG1711" s="430">
        <v>2.0801606501999999E-3</v>
      </c>
      <c r="AH1711" s="430">
        <v>5.3511755300000003E-5</v>
      </c>
      <c r="AI1711" s="430">
        <v>1.0645754932999999E-3</v>
      </c>
      <c r="AJ1711" s="430">
        <v>2.0704224969999999E-3</v>
      </c>
      <c r="AK1711" s="430">
        <v>2.1674634632000002E-3</v>
      </c>
      <c r="AL1711" s="430">
        <v>0</v>
      </c>
    </row>
    <row r="1712" spans="1:38" x14ac:dyDescent="0.25">
      <c r="A1712" s="430" t="s">
        <v>4283</v>
      </c>
      <c r="B1712" s="430">
        <v>1</v>
      </c>
      <c r="C1712" s="430" t="s">
        <v>4284</v>
      </c>
      <c r="D1712" s="430" t="s">
        <v>4044</v>
      </c>
      <c r="E1712" s="430">
        <v>32</v>
      </c>
      <c r="F1712" s="430">
        <v>2.2672817299999999E-5</v>
      </c>
      <c r="G1712" s="430">
        <v>2.2115010899999999E-5</v>
      </c>
      <c r="H1712" s="430">
        <v>2.2338321100000002E-5</v>
      </c>
      <c r="I1712" s="430">
        <v>2.2267696500000001E-5</v>
      </c>
      <c r="J1712" s="430">
        <v>2.27897114E-5</v>
      </c>
      <c r="K1712" s="430">
        <v>2.3880063499999999E-5</v>
      </c>
      <c r="L1712" s="430">
        <v>3.1344550499999999E-5</v>
      </c>
      <c r="M1712" s="430">
        <v>3.11925639E-5</v>
      </c>
      <c r="N1712" s="430">
        <v>3.06921643E-5</v>
      </c>
      <c r="O1712" s="430">
        <v>3.05796831E-5</v>
      </c>
      <c r="P1712" s="430">
        <v>1.5483435899999998E-5</v>
      </c>
      <c r="Q1712" s="430">
        <v>1.51837022E-5</v>
      </c>
      <c r="R1712" s="430">
        <v>1.62928402E-5</v>
      </c>
      <c r="S1712" s="430">
        <v>1.9250646400000001E-5</v>
      </c>
      <c r="T1712" s="430">
        <v>2.1433903300000001E-5</v>
      </c>
      <c r="U1712" s="430">
        <v>4.5563439399999998E-5</v>
      </c>
      <c r="V1712" s="430">
        <v>4.25706291E-5</v>
      </c>
      <c r="W1712" s="430">
        <v>5.3761075000000001E-5</v>
      </c>
      <c r="X1712" s="430">
        <v>3.2224576699999999E-5</v>
      </c>
      <c r="Y1712" s="430">
        <v>3.30713349E-5</v>
      </c>
      <c r="Z1712" s="430">
        <v>4.7636981799999999E-5</v>
      </c>
      <c r="AA1712" s="430">
        <v>1.1204666137E-3</v>
      </c>
      <c r="AB1712" s="430">
        <v>1.131675113E-4</v>
      </c>
      <c r="AC1712" s="430">
        <v>1.7604784449999999E-4</v>
      </c>
      <c r="AD1712" s="430">
        <v>2.586092952E-4</v>
      </c>
      <c r="AE1712" s="430">
        <v>1.5537641940000001E-4</v>
      </c>
      <c r="AF1712" s="430">
        <v>1.409573965E-4</v>
      </c>
      <c r="AG1712" s="430">
        <v>2.135989827E-4</v>
      </c>
      <c r="AH1712" s="430">
        <v>2.9252648899999998E-4</v>
      </c>
      <c r="AI1712" s="430">
        <v>2.5601258130000001E-4</v>
      </c>
      <c r="AJ1712" s="430">
        <v>1.031294833E-4</v>
      </c>
      <c r="AK1712" s="430">
        <v>1.8052782059999999E-4</v>
      </c>
      <c r="AL1712" s="430">
        <v>0</v>
      </c>
    </row>
    <row r="1713" spans="1:38" x14ac:dyDescent="0.25">
      <c r="A1713" s="430" t="s">
        <v>4283</v>
      </c>
      <c r="B1713" s="430">
        <v>1</v>
      </c>
      <c r="C1713" s="430" t="s">
        <v>4284</v>
      </c>
      <c r="D1713" s="430" t="s">
        <v>4046</v>
      </c>
      <c r="E1713" s="430">
        <v>32</v>
      </c>
      <c r="F1713" s="430">
        <v>4.3143062979999997E-4</v>
      </c>
      <c r="G1713" s="430">
        <v>4.208163882E-4</v>
      </c>
      <c r="H1713" s="430">
        <v>4.2506565570000002E-4</v>
      </c>
      <c r="I1713" s="430">
        <v>4.2372177209999999E-4</v>
      </c>
      <c r="J1713" s="430">
        <v>4.3365495399999999E-4</v>
      </c>
      <c r="K1713" s="430">
        <v>4.544027645E-4</v>
      </c>
      <c r="L1713" s="430">
        <v>5.9644106029999998E-4</v>
      </c>
      <c r="M1713" s="430">
        <v>5.9354897770000001E-4</v>
      </c>
      <c r="N1713" s="430">
        <v>5.8402710190000003E-4</v>
      </c>
      <c r="O1713" s="430">
        <v>5.8188674879999997E-4</v>
      </c>
      <c r="P1713" s="430">
        <v>4.2743130879999998E-4</v>
      </c>
      <c r="Q1713" s="430">
        <v>3.5022500560000003E-4</v>
      </c>
      <c r="R1713" s="430">
        <v>4.03242922E-4</v>
      </c>
      <c r="S1713" s="430">
        <v>4.1439812879999997E-4</v>
      </c>
      <c r="T1713" s="430">
        <v>4.3036858669999998E-4</v>
      </c>
      <c r="U1713" s="430">
        <v>4.8279040619999999E-4</v>
      </c>
      <c r="V1713" s="430">
        <v>4.5051149260000003E-4</v>
      </c>
      <c r="W1713" s="430">
        <v>3.561404154E-4</v>
      </c>
      <c r="X1713" s="430">
        <v>2.9833275230000002E-4</v>
      </c>
      <c r="Y1713" s="430">
        <v>2.5304731949999998E-4</v>
      </c>
      <c r="Z1713" s="430">
        <v>2.8125745450000001E-4</v>
      </c>
      <c r="AA1713" s="430">
        <v>0</v>
      </c>
      <c r="AB1713" s="430">
        <v>0</v>
      </c>
      <c r="AC1713" s="430">
        <v>0</v>
      </c>
      <c r="AD1713" s="430">
        <v>0</v>
      </c>
      <c r="AE1713" s="430">
        <v>0</v>
      </c>
      <c r="AF1713" s="430">
        <v>0</v>
      </c>
      <c r="AG1713" s="430">
        <v>0</v>
      </c>
      <c r="AH1713" s="430">
        <v>0</v>
      </c>
      <c r="AI1713" s="430">
        <v>0</v>
      </c>
      <c r="AJ1713" s="430">
        <v>0</v>
      </c>
      <c r="AK1713" s="430">
        <v>0</v>
      </c>
      <c r="AL1713" s="430">
        <v>0</v>
      </c>
    </row>
    <row r="1714" spans="1:38" x14ac:dyDescent="0.25">
      <c r="A1714" s="430" t="s">
        <v>4283</v>
      </c>
      <c r="B1714" s="430">
        <v>1</v>
      </c>
      <c r="C1714" s="430" t="s">
        <v>4284</v>
      </c>
      <c r="D1714" s="430" t="s">
        <v>4227</v>
      </c>
      <c r="E1714" s="430">
        <v>32</v>
      </c>
      <c r="F1714" s="430">
        <v>0</v>
      </c>
      <c r="G1714" s="430">
        <v>0</v>
      </c>
      <c r="H1714" s="430">
        <v>0</v>
      </c>
      <c r="I1714" s="430">
        <v>0</v>
      </c>
      <c r="J1714" s="430">
        <v>0</v>
      </c>
      <c r="K1714" s="430">
        <v>0</v>
      </c>
      <c r="L1714" s="430">
        <v>0</v>
      </c>
      <c r="M1714" s="430">
        <v>0</v>
      </c>
      <c r="N1714" s="430">
        <v>0</v>
      </c>
      <c r="O1714" s="430">
        <v>0</v>
      </c>
      <c r="P1714" s="430">
        <v>0</v>
      </c>
      <c r="Q1714" s="430">
        <v>0</v>
      </c>
      <c r="R1714" s="430">
        <v>0</v>
      </c>
      <c r="S1714" s="430">
        <v>0</v>
      </c>
      <c r="T1714" s="430">
        <v>0</v>
      </c>
      <c r="U1714" s="430">
        <v>0</v>
      </c>
      <c r="V1714" s="430">
        <v>0</v>
      </c>
      <c r="W1714" s="430">
        <v>0</v>
      </c>
      <c r="X1714" s="430">
        <v>0</v>
      </c>
      <c r="Y1714" s="430">
        <v>0</v>
      </c>
      <c r="Z1714" s="430">
        <v>0</v>
      </c>
      <c r="AA1714" s="430">
        <v>0</v>
      </c>
      <c r="AB1714" s="430">
        <v>0</v>
      </c>
      <c r="AC1714" s="430">
        <v>0</v>
      </c>
      <c r="AD1714" s="430">
        <v>0</v>
      </c>
      <c r="AE1714" s="430">
        <v>0</v>
      </c>
      <c r="AF1714" s="430">
        <v>0</v>
      </c>
      <c r="AG1714" s="430">
        <v>0</v>
      </c>
      <c r="AH1714" s="430">
        <v>0</v>
      </c>
      <c r="AI1714" s="430">
        <v>0</v>
      </c>
      <c r="AJ1714" s="430">
        <v>0</v>
      </c>
      <c r="AK1714" s="430">
        <v>0</v>
      </c>
      <c r="AL1714" s="430">
        <v>0</v>
      </c>
    </row>
    <row r="1715" spans="1:38" x14ac:dyDescent="0.25">
      <c r="A1715" s="430" t="s">
        <v>4283</v>
      </c>
      <c r="B1715" s="430">
        <v>1</v>
      </c>
      <c r="C1715" s="430" t="s">
        <v>4284</v>
      </c>
      <c r="D1715" s="430" t="s">
        <v>4048</v>
      </c>
      <c r="E1715" s="430">
        <v>32</v>
      </c>
      <c r="F1715" s="430">
        <v>0</v>
      </c>
      <c r="G1715" s="430">
        <v>0</v>
      </c>
      <c r="H1715" s="430">
        <v>0</v>
      </c>
      <c r="I1715" s="430">
        <v>0</v>
      </c>
      <c r="J1715" s="430">
        <v>0</v>
      </c>
      <c r="K1715" s="430">
        <v>0</v>
      </c>
      <c r="L1715" s="430">
        <v>0</v>
      </c>
      <c r="M1715" s="430">
        <v>0</v>
      </c>
      <c r="N1715" s="430">
        <v>0</v>
      </c>
      <c r="O1715" s="430">
        <v>0</v>
      </c>
      <c r="P1715" s="430">
        <v>0</v>
      </c>
      <c r="Q1715" s="430">
        <v>0</v>
      </c>
      <c r="R1715" s="430">
        <v>0</v>
      </c>
      <c r="S1715" s="430">
        <v>0</v>
      </c>
      <c r="T1715" s="430">
        <v>0</v>
      </c>
      <c r="U1715" s="430">
        <v>0</v>
      </c>
      <c r="V1715" s="430">
        <v>0</v>
      </c>
      <c r="W1715" s="430">
        <v>0</v>
      </c>
      <c r="X1715" s="430">
        <v>0</v>
      </c>
      <c r="Y1715" s="430">
        <v>0</v>
      </c>
      <c r="Z1715" s="430">
        <v>0</v>
      </c>
      <c r="AA1715" s="430">
        <v>0</v>
      </c>
      <c r="AB1715" s="430">
        <v>0</v>
      </c>
      <c r="AC1715" s="430">
        <v>0</v>
      </c>
      <c r="AD1715" s="430">
        <v>0</v>
      </c>
      <c r="AE1715" s="430">
        <v>0</v>
      </c>
      <c r="AF1715" s="430">
        <v>0</v>
      </c>
      <c r="AG1715" s="430">
        <v>0</v>
      </c>
      <c r="AH1715" s="430">
        <v>0</v>
      </c>
      <c r="AI1715" s="430">
        <v>0</v>
      </c>
      <c r="AJ1715" s="430">
        <v>0</v>
      </c>
      <c r="AK1715" s="430">
        <v>0</v>
      </c>
      <c r="AL1715" s="430">
        <v>0</v>
      </c>
    </row>
    <row r="1716" spans="1:38" x14ac:dyDescent="0.25">
      <c r="A1716" s="430" t="s">
        <v>4283</v>
      </c>
      <c r="B1716" s="430">
        <v>1</v>
      </c>
      <c r="C1716" s="430" t="s">
        <v>4284</v>
      </c>
      <c r="D1716" s="430" t="s">
        <v>4050</v>
      </c>
      <c r="E1716" s="430">
        <v>32</v>
      </c>
      <c r="F1716" s="430">
        <v>0</v>
      </c>
      <c r="G1716" s="430">
        <v>0</v>
      </c>
      <c r="H1716" s="430">
        <v>0</v>
      </c>
      <c r="I1716" s="430">
        <v>0</v>
      </c>
      <c r="J1716" s="430">
        <v>0</v>
      </c>
      <c r="K1716" s="430">
        <v>0</v>
      </c>
      <c r="L1716" s="430">
        <v>0</v>
      </c>
      <c r="M1716" s="430">
        <v>0</v>
      </c>
      <c r="N1716" s="430">
        <v>0</v>
      </c>
      <c r="O1716" s="430">
        <v>0</v>
      </c>
      <c r="P1716" s="430">
        <v>0</v>
      </c>
      <c r="Q1716" s="430">
        <v>0</v>
      </c>
      <c r="R1716" s="430">
        <v>0</v>
      </c>
      <c r="S1716" s="430">
        <v>0</v>
      </c>
      <c r="T1716" s="430">
        <v>0</v>
      </c>
      <c r="U1716" s="430">
        <v>0</v>
      </c>
      <c r="V1716" s="430">
        <v>0</v>
      </c>
      <c r="W1716" s="430">
        <v>0</v>
      </c>
      <c r="X1716" s="430">
        <v>0</v>
      </c>
      <c r="Y1716" s="430">
        <v>0</v>
      </c>
      <c r="Z1716" s="430">
        <v>0</v>
      </c>
      <c r="AA1716" s="430">
        <v>0</v>
      </c>
      <c r="AB1716" s="430">
        <v>0</v>
      </c>
      <c r="AC1716" s="430">
        <v>0</v>
      </c>
      <c r="AD1716" s="430">
        <v>0</v>
      </c>
      <c r="AE1716" s="430">
        <v>0</v>
      </c>
      <c r="AF1716" s="430">
        <v>0</v>
      </c>
      <c r="AG1716" s="430">
        <v>0</v>
      </c>
      <c r="AH1716" s="430">
        <v>0</v>
      </c>
      <c r="AI1716" s="430">
        <v>0</v>
      </c>
      <c r="AJ1716" s="430">
        <v>0</v>
      </c>
      <c r="AK1716" s="430">
        <v>0</v>
      </c>
      <c r="AL1716" s="430">
        <v>0</v>
      </c>
    </row>
    <row r="1717" spans="1:38" x14ac:dyDescent="0.25">
      <c r="A1717" s="430" t="s">
        <v>4283</v>
      </c>
      <c r="B1717" s="430">
        <v>1</v>
      </c>
      <c r="C1717" s="430" t="s">
        <v>4284</v>
      </c>
      <c r="D1717" s="430" t="s">
        <v>4052</v>
      </c>
      <c r="E1717" s="430">
        <v>32</v>
      </c>
      <c r="F1717" s="430">
        <v>0</v>
      </c>
      <c r="G1717" s="430">
        <v>0</v>
      </c>
      <c r="H1717" s="430">
        <v>0</v>
      </c>
      <c r="I1717" s="430">
        <v>0</v>
      </c>
      <c r="J1717" s="430">
        <v>0</v>
      </c>
      <c r="K1717" s="430">
        <v>0</v>
      </c>
      <c r="L1717" s="430">
        <v>0</v>
      </c>
      <c r="M1717" s="430">
        <v>0</v>
      </c>
      <c r="N1717" s="430">
        <v>0</v>
      </c>
      <c r="O1717" s="430">
        <v>0</v>
      </c>
      <c r="P1717" s="430">
        <v>0</v>
      </c>
      <c r="Q1717" s="430">
        <v>0</v>
      </c>
      <c r="R1717" s="430">
        <v>0</v>
      </c>
      <c r="S1717" s="430">
        <v>0</v>
      </c>
      <c r="T1717" s="430">
        <v>0</v>
      </c>
      <c r="U1717" s="430">
        <v>0</v>
      </c>
      <c r="V1717" s="430">
        <v>0</v>
      </c>
      <c r="W1717" s="430">
        <v>0</v>
      </c>
      <c r="X1717" s="430">
        <v>0</v>
      </c>
      <c r="Y1717" s="430">
        <v>0</v>
      </c>
      <c r="Z1717" s="430">
        <v>0</v>
      </c>
      <c r="AA1717" s="430">
        <v>0</v>
      </c>
      <c r="AB1717" s="430">
        <v>0</v>
      </c>
      <c r="AC1717" s="430">
        <v>0</v>
      </c>
      <c r="AD1717" s="430">
        <v>0</v>
      </c>
      <c r="AE1717" s="430">
        <v>0</v>
      </c>
      <c r="AF1717" s="430">
        <v>0</v>
      </c>
      <c r="AG1717" s="430">
        <v>0</v>
      </c>
      <c r="AH1717" s="430">
        <v>0</v>
      </c>
      <c r="AI1717" s="430">
        <v>0</v>
      </c>
      <c r="AJ1717" s="430">
        <v>0</v>
      </c>
      <c r="AK1717" s="430">
        <v>0</v>
      </c>
      <c r="AL1717" s="430">
        <v>0</v>
      </c>
    </row>
    <row r="1718" spans="1:38" x14ac:dyDescent="0.25">
      <c r="A1718" s="430" t="s">
        <v>4283</v>
      </c>
      <c r="B1718" s="430">
        <v>1</v>
      </c>
      <c r="C1718" s="430" t="s">
        <v>4284</v>
      </c>
      <c r="D1718" s="430" t="s">
        <v>4054</v>
      </c>
      <c r="E1718" s="430">
        <v>32</v>
      </c>
      <c r="F1718" s="430">
        <v>0</v>
      </c>
      <c r="G1718" s="430">
        <v>0</v>
      </c>
      <c r="H1718" s="430">
        <v>0</v>
      </c>
      <c r="I1718" s="430">
        <v>0</v>
      </c>
      <c r="J1718" s="430">
        <v>0</v>
      </c>
      <c r="K1718" s="430">
        <v>0</v>
      </c>
      <c r="L1718" s="430">
        <v>0</v>
      </c>
      <c r="M1718" s="430">
        <v>0</v>
      </c>
      <c r="N1718" s="430">
        <v>0</v>
      </c>
      <c r="O1718" s="430">
        <v>0</v>
      </c>
      <c r="P1718" s="430">
        <v>0</v>
      </c>
      <c r="Q1718" s="430">
        <v>0</v>
      </c>
      <c r="R1718" s="430">
        <v>0</v>
      </c>
      <c r="S1718" s="430">
        <v>0</v>
      </c>
      <c r="T1718" s="430">
        <v>0</v>
      </c>
      <c r="U1718" s="430">
        <v>0</v>
      </c>
      <c r="V1718" s="430">
        <v>0</v>
      </c>
      <c r="W1718" s="430">
        <v>0</v>
      </c>
      <c r="X1718" s="430">
        <v>0</v>
      </c>
      <c r="Y1718" s="430">
        <v>0</v>
      </c>
      <c r="Z1718" s="430">
        <v>0</v>
      </c>
      <c r="AA1718" s="430">
        <v>0</v>
      </c>
      <c r="AB1718" s="430">
        <v>0</v>
      </c>
      <c r="AC1718" s="430">
        <v>0</v>
      </c>
      <c r="AD1718" s="430">
        <v>0</v>
      </c>
      <c r="AE1718" s="430">
        <v>0</v>
      </c>
      <c r="AF1718" s="430">
        <v>0</v>
      </c>
      <c r="AG1718" s="430">
        <v>0</v>
      </c>
      <c r="AH1718" s="430">
        <v>0</v>
      </c>
      <c r="AI1718" s="430">
        <v>0</v>
      </c>
      <c r="AJ1718" s="430">
        <v>0</v>
      </c>
      <c r="AK1718" s="430">
        <v>0</v>
      </c>
      <c r="AL1718" s="430">
        <v>0</v>
      </c>
    </row>
    <row r="1719" spans="1:38" x14ac:dyDescent="0.25">
      <c r="A1719" s="430" t="s">
        <v>4283</v>
      </c>
      <c r="B1719" s="430">
        <v>1</v>
      </c>
      <c r="C1719" s="430" t="s">
        <v>4284</v>
      </c>
      <c r="D1719" s="430" t="s">
        <v>517</v>
      </c>
      <c r="E1719" s="430">
        <v>32</v>
      </c>
      <c r="F1719" s="430">
        <v>0</v>
      </c>
      <c r="G1719" s="430">
        <v>0</v>
      </c>
      <c r="H1719" s="430">
        <v>0</v>
      </c>
      <c r="I1719" s="430">
        <v>0</v>
      </c>
      <c r="J1719" s="430">
        <v>0</v>
      </c>
      <c r="K1719" s="430">
        <v>0</v>
      </c>
      <c r="L1719" s="430">
        <v>0</v>
      </c>
      <c r="M1719" s="430">
        <v>0</v>
      </c>
      <c r="N1719" s="430">
        <v>0</v>
      </c>
      <c r="O1719" s="430">
        <v>0</v>
      </c>
      <c r="P1719" s="430">
        <v>0</v>
      </c>
      <c r="Q1719" s="430">
        <v>0</v>
      </c>
      <c r="R1719" s="430">
        <v>0</v>
      </c>
      <c r="S1719" s="430">
        <v>0</v>
      </c>
      <c r="T1719" s="430">
        <v>0</v>
      </c>
      <c r="U1719" s="430">
        <v>0</v>
      </c>
      <c r="V1719" s="430">
        <v>0</v>
      </c>
      <c r="W1719" s="430">
        <v>0</v>
      </c>
      <c r="X1719" s="430">
        <v>0</v>
      </c>
      <c r="Y1719" s="430">
        <v>0</v>
      </c>
      <c r="Z1719" s="430">
        <v>0</v>
      </c>
      <c r="AA1719" s="430">
        <v>0</v>
      </c>
      <c r="AB1719" s="430">
        <v>0</v>
      </c>
      <c r="AC1719" s="430">
        <v>0</v>
      </c>
      <c r="AD1719" s="430">
        <v>0</v>
      </c>
      <c r="AE1719" s="430">
        <v>0</v>
      </c>
      <c r="AF1719" s="430">
        <v>0</v>
      </c>
      <c r="AG1719" s="430">
        <v>0</v>
      </c>
      <c r="AH1719" s="430">
        <v>0</v>
      </c>
      <c r="AI1719" s="430">
        <v>0</v>
      </c>
      <c r="AJ1719" s="430">
        <v>0</v>
      </c>
      <c r="AK1719" s="430">
        <v>0</v>
      </c>
      <c r="AL1719" s="430">
        <v>0</v>
      </c>
    </row>
    <row r="1720" spans="1:38" x14ac:dyDescent="0.25">
      <c r="A1720" s="430" t="s">
        <v>4283</v>
      </c>
      <c r="B1720" s="430">
        <v>1</v>
      </c>
      <c r="C1720" s="430" t="s">
        <v>4284</v>
      </c>
      <c r="D1720" s="430" t="s">
        <v>4057</v>
      </c>
      <c r="E1720" s="430">
        <v>32</v>
      </c>
      <c r="F1720" s="430">
        <v>0</v>
      </c>
      <c r="G1720" s="430">
        <v>0</v>
      </c>
      <c r="H1720" s="430">
        <v>0</v>
      </c>
      <c r="I1720" s="430">
        <v>0</v>
      </c>
      <c r="J1720" s="430">
        <v>0</v>
      </c>
      <c r="K1720" s="430">
        <v>0</v>
      </c>
      <c r="L1720" s="430">
        <v>0</v>
      </c>
      <c r="M1720" s="430">
        <v>0</v>
      </c>
      <c r="N1720" s="430">
        <v>0</v>
      </c>
      <c r="O1720" s="430">
        <v>0</v>
      </c>
      <c r="P1720" s="430">
        <v>0</v>
      </c>
      <c r="Q1720" s="430">
        <v>0</v>
      </c>
      <c r="R1720" s="430">
        <v>0</v>
      </c>
      <c r="S1720" s="430">
        <v>0</v>
      </c>
      <c r="T1720" s="430">
        <v>0</v>
      </c>
      <c r="U1720" s="430">
        <v>0</v>
      </c>
      <c r="V1720" s="430">
        <v>0</v>
      </c>
      <c r="W1720" s="430">
        <v>0</v>
      </c>
      <c r="X1720" s="430">
        <v>0</v>
      </c>
      <c r="Y1720" s="430">
        <v>0</v>
      </c>
      <c r="Z1720" s="430">
        <v>0</v>
      </c>
      <c r="AA1720" s="430">
        <v>0</v>
      </c>
      <c r="AB1720" s="430">
        <v>0</v>
      </c>
      <c r="AC1720" s="430">
        <v>0</v>
      </c>
      <c r="AD1720" s="430">
        <v>0</v>
      </c>
      <c r="AE1720" s="430">
        <v>0</v>
      </c>
      <c r="AF1720" s="430">
        <v>0</v>
      </c>
      <c r="AG1720" s="430">
        <v>0</v>
      </c>
      <c r="AH1720" s="430">
        <v>0</v>
      </c>
      <c r="AI1720" s="430">
        <v>0</v>
      </c>
      <c r="AJ1720" s="430">
        <v>0</v>
      </c>
      <c r="AK1720" s="430">
        <v>0</v>
      </c>
      <c r="AL1720" s="430">
        <v>0</v>
      </c>
    </row>
    <row r="1721" spans="1:38" x14ac:dyDescent="0.25">
      <c r="A1721" s="430" t="s">
        <v>4283</v>
      </c>
      <c r="B1721" s="430">
        <v>1</v>
      </c>
      <c r="C1721" s="430" t="s">
        <v>4284</v>
      </c>
      <c r="D1721" s="430" t="s">
        <v>4059</v>
      </c>
      <c r="E1721" s="430">
        <v>32</v>
      </c>
      <c r="F1721" s="430">
        <v>0</v>
      </c>
      <c r="G1721" s="430">
        <v>0</v>
      </c>
      <c r="H1721" s="430">
        <v>0</v>
      </c>
      <c r="I1721" s="430">
        <v>0</v>
      </c>
      <c r="J1721" s="430">
        <v>0</v>
      </c>
      <c r="K1721" s="430">
        <v>0</v>
      </c>
      <c r="L1721" s="430">
        <v>0</v>
      </c>
      <c r="M1721" s="430">
        <v>0</v>
      </c>
      <c r="N1721" s="430">
        <v>0</v>
      </c>
      <c r="O1721" s="430">
        <v>0</v>
      </c>
      <c r="P1721" s="430">
        <v>0</v>
      </c>
      <c r="Q1721" s="430">
        <v>0</v>
      </c>
      <c r="R1721" s="430">
        <v>0</v>
      </c>
      <c r="S1721" s="430">
        <v>0</v>
      </c>
      <c r="T1721" s="430">
        <v>0</v>
      </c>
      <c r="U1721" s="430">
        <v>0</v>
      </c>
      <c r="V1721" s="430">
        <v>0</v>
      </c>
      <c r="W1721" s="430">
        <v>0</v>
      </c>
      <c r="X1721" s="430">
        <v>0</v>
      </c>
      <c r="Y1721" s="430">
        <v>0</v>
      </c>
      <c r="Z1721" s="430">
        <v>0</v>
      </c>
      <c r="AA1721" s="430">
        <v>0</v>
      </c>
      <c r="AB1721" s="430">
        <v>0</v>
      </c>
      <c r="AC1721" s="430">
        <v>0</v>
      </c>
      <c r="AD1721" s="430">
        <v>0</v>
      </c>
      <c r="AE1721" s="430">
        <v>0</v>
      </c>
      <c r="AF1721" s="430">
        <v>0</v>
      </c>
      <c r="AG1721" s="430">
        <v>0</v>
      </c>
      <c r="AH1721" s="430">
        <v>0</v>
      </c>
      <c r="AI1721" s="430">
        <v>0</v>
      </c>
      <c r="AJ1721" s="430">
        <v>0</v>
      </c>
      <c r="AK1721" s="430">
        <v>0</v>
      </c>
      <c r="AL1721" s="430">
        <v>0</v>
      </c>
    </row>
    <row r="1722" spans="1:38" x14ac:dyDescent="0.25">
      <c r="A1722" s="430" t="s">
        <v>4283</v>
      </c>
      <c r="B1722" s="430">
        <v>1</v>
      </c>
      <c r="C1722" s="430" t="s">
        <v>4284</v>
      </c>
      <c r="D1722" s="430" t="s">
        <v>4061</v>
      </c>
      <c r="E1722" s="430">
        <v>32</v>
      </c>
      <c r="F1722" s="430">
        <v>0</v>
      </c>
      <c r="G1722" s="430">
        <v>0</v>
      </c>
      <c r="H1722" s="430">
        <v>0</v>
      </c>
      <c r="I1722" s="430">
        <v>0</v>
      </c>
      <c r="J1722" s="430">
        <v>0</v>
      </c>
      <c r="K1722" s="430">
        <v>0</v>
      </c>
      <c r="L1722" s="430">
        <v>0</v>
      </c>
      <c r="M1722" s="430">
        <v>0</v>
      </c>
      <c r="N1722" s="430">
        <v>0</v>
      </c>
      <c r="O1722" s="430">
        <v>0</v>
      </c>
      <c r="P1722" s="430">
        <v>0</v>
      </c>
      <c r="Q1722" s="430">
        <v>0</v>
      </c>
      <c r="R1722" s="430">
        <v>0</v>
      </c>
      <c r="S1722" s="430">
        <v>0</v>
      </c>
      <c r="T1722" s="430">
        <v>0</v>
      </c>
      <c r="U1722" s="430">
        <v>0</v>
      </c>
      <c r="V1722" s="430">
        <v>0</v>
      </c>
      <c r="W1722" s="430">
        <v>0</v>
      </c>
      <c r="X1722" s="430">
        <v>0</v>
      </c>
      <c r="Y1722" s="430">
        <v>0</v>
      </c>
      <c r="Z1722" s="430">
        <v>0</v>
      </c>
      <c r="AA1722" s="430">
        <v>0</v>
      </c>
      <c r="AB1722" s="430">
        <v>0</v>
      </c>
      <c r="AC1722" s="430">
        <v>0</v>
      </c>
      <c r="AD1722" s="430">
        <v>0</v>
      </c>
      <c r="AE1722" s="430">
        <v>0</v>
      </c>
      <c r="AF1722" s="430">
        <v>0</v>
      </c>
      <c r="AG1722" s="430">
        <v>0</v>
      </c>
      <c r="AH1722" s="430">
        <v>0</v>
      </c>
      <c r="AI1722" s="430">
        <v>0</v>
      </c>
      <c r="AJ1722" s="430">
        <v>0</v>
      </c>
      <c r="AK1722" s="430">
        <v>0</v>
      </c>
      <c r="AL1722" s="430">
        <v>0</v>
      </c>
    </row>
    <row r="1723" spans="1:38" x14ac:dyDescent="0.25">
      <c r="A1723" s="430" t="s">
        <v>4283</v>
      </c>
      <c r="B1723" s="430">
        <v>1</v>
      </c>
      <c r="C1723" s="430" t="s">
        <v>4284</v>
      </c>
      <c r="D1723" s="430" t="s">
        <v>4063</v>
      </c>
      <c r="E1723" s="430">
        <v>32</v>
      </c>
      <c r="F1723" s="430">
        <v>0</v>
      </c>
      <c r="G1723" s="430">
        <v>0</v>
      </c>
      <c r="H1723" s="430">
        <v>0</v>
      </c>
      <c r="I1723" s="430">
        <v>0</v>
      </c>
      <c r="J1723" s="430">
        <v>0</v>
      </c>
      <c r="K1723" s="430">
        <v>0</v>
      </c>
      <c r="L1723" s="430">
        <v>0</v>
      </c>
      <c r="M1723" s="430">
        <v>0</v>
      </c>
      <c r="N1723" s="430">
        <v>0</v>
      </c>
      <c r="O1723" s="430">
        <v>0</v>
      </c>
      <c r="P1723" s="430">
        <v>0</v>
      </c>
      <c r="Q1723" s="430">
        <v>0</v>
      </c>
      <c r="R1723" s="430">
        <v>0</v>
      </c>
      <c r="S1723" s="430">
        <v>0</v>
      </c>
      <c r="T1723" s="430">
        <v>0</v>
      </c>
      <c r="U1723" s="430">
        <v>0</v>
      </c>
      <c r="V1723" s="430">
        <v>0</v>
      </c>
      <c r="W1723" s="430">
        <v>0</v>
      </c>
      <c r="X1723" s="430">
        <v>0</v>
      </c>
      <c r="Y1723" s="430">
        <v>0</v>
      </c>
      <c r="Z1723" s="430">
        <v>0</v>
      </c>
      <c r="AA1723" s="430">
        <v>0</v>
      </c>
      <c r="AB1723" s="430">
        <v>0</v>
      </c>
      <c r="AC1723" s="430">
        <v>0</v>
      </c>
      <c r="AD1723" s="430">
        <v>0</v>
      </c>
      <c r="AE1723" s="430">
        <v>0</v>
      </c>
      <c r="AF1723" s="430">
        <v>0</v>
      </c>
      <c r="AG1723" s="430">
        <v>0</v>
      </c>
      <c r="AH1723" s="430">
        <v>0</v>
      </c>
      <c r="AI1723" s="430">
        <v>0</v>
      </c>
      <c r="AJ1723" s="430">
        <v>0</v>
      </c>
      <c r="AK1723" s="430">
        <v>0</v>
      </c>
      <c r="AL1723" s="430">
        <v>0</v>
      </c>
    </row>
    <row r="1724" spans="1:38" x14ac:dyDescent="0.25">
      <c r="A1724" s="430" t="s">
        <v>4283</v>
      </c>
      <c r="B1724" s="430">
        <v>1</v>
      </c>
      <c r="C1724" s="430" t="s">
        <v>4284</v>
      </c>
      <c r="D1724" s="430" t="s">
        <v>4065</v>
      </c>
      <c r="E1724" s="430">
        <v>32</v>
      </c>
      <c r="F1724" s="430">
        <v>0</v>
      </c>
      <c r="G1724" s="430">
        <v>0</v>
      </c>
      <c r="H1724" s="430">
        <v>0</v>
      </c>
      <c r="I1724" s="430">
        <v>0</v>
      </c>
      <c r="J1724" s="430">
        <v>0</v>
      </c>
      <c r="K1724" s="430">
        <v>0</v>
      </c>
      <c r="L1724" s="430">
        <v>0</v>
      </c>
      <c r="M1724" s="430">
        <v>0</v>
      </c>
      <c r="N1724" s="430">
        <v>0</v>
      </c>
      <c r="O1724" s="430">
        <v>0</v>
      </c>
      <c r="P1724" s="430">
        <v>0</v>
      </c>
      <c r="Q1724" s="430">
        <v>0</v>
      </c>
      <c r="R1724" s="430">
        <v>0</v>
      </c>
      <c r="S1724" s="430">
        <v>0</v>
      </c>
      <c r="T1724" s="430">
        <v>0</v>
      </c>
      <c r="U1724" s="430">
        <v>0</v>
      </c>
      <c r="V1724" s="430">
        <v>0</v>
      </c>
      <c r="W1724" s="430">
        <v>0</v>
      </c>
      <c r="X1724" s="430">
        <v>0</v>
      </c>
      <c r="Y1724" s="430">
        <v>0</v>
      </c>
      <c r="Z1724" s="430">
        <v>0</v>
      </c>
      <c r="AA1724" s="430">
        <v>0</v>
      </c>
      <c r="AB1724" s="430">
        <v>0</v>
      </c>
      <c r="AC1724" s="430">
        <v>0</v>
      </c>
      <c r="AD1724" s="430">
        <v>0</v>
      </c>
      <c r="AE1724" s="430">
        <v>0</v>
      </c>
      <c r="AF1724" s="430">
        <v>0</v>
      </c>
      <c r="AG1724" s="430">
        <v>0</v>
      </c>
      <c r="AH1724" s="430">
        <v>0</v>
      </c>
      <c r="AI1724" s="430">
        <v>0</v>
      </c>
      <c r="AJ1724" s="430">
        <v>0</v>
      </c>
      <c r="AK1724" s="430">
        <v>0</v>
      </c>
      <c r="AL1724" s="430">
        <v>0</v>
      </c>
    </row>
    <row r="1725" spans="1:38" x14ac:dyDescent="0.25">
      <c r="A1725" s="430" t="s">
        <v>4283</v>
      </c>
      <c r="B1725" s="430">
        <v>1</v>
      </c>
      <c r="C1725" s="430" t="s">
        <v>4284</v>
      </c>
      <c r="D1725" s="430" t="s">
        <v>4067</v>
      </c>
      <c r="E1725" s="430">
        <v>32</v>
      </c>
      <c r="F1725" s="430">
        <v>4.5859928030000003E-4</v>
      </c>
      <c r="G1725" s="430">
        <v>4.4731662400000001E-4</v>
      </c>
      <c r="H1725" s="430">
        <v>4.5183348219999999E-4</v>
      </c>
      <c r="I1725" s="430">
        <v>4.5040496969999999E-4</v>
      </c>
      <c r="J1725" s="430">
        <v>4.6096367779999999E-4</v>
      </c>
      <c r="K1725" s="430">
        <v>4.830180483E-4</v>
      </c>
      <c r="L1725" s="430">
        <v>6.3400097750000001E-4</v>
      </c>
      <c r="M1725" s="430">
        <v>6.3092677069999999E-4</v>
      </c>
      <c r="N1725" s="430">
        <v>6.2080526999999999E-4</v>
      </c>
      <c r="O1725" s="430">
        <v>6.1853013160000005E-4</v>
      </c>
      <c r="P1725" s="430">
        <v>6.7485661520000004E-4</v>
      </c>
      <c r="Q1725" s="430">
        <v>5.0070151430000004E-4</v>
      </c>
      <c r="R1725" s="430">
        <v>4.9200687259999998E-4</v>
      </c>
      <c r="S1725" s="430">
        <v>4.7719957439999999E-4</v>
      </c>
      <c r="T1725" s="430">
        <v>5.9915133759999995E-4</v>
      </c>
      <c r="U1725" s="430">
        <v>7.4027356370000004E-4</v>
      </c>
      <c r="V1725" s="430">
        <v>7.4075107859999999E-4</v>
      </c>
      <c r="W1725" s="430">
        <v>7.5837790360000002E-4</v>
      </c>
      <c r="X1725" s="430">
        <v>6.2020339630000003E-4</v>
      </c>
      <c r="Y1725" s="430">
        <v>3.0969323280000003E-4</v>
      </c>
      <c r="Z1725" s="430">
        <v>4.0755748249999998E-4</v>
      </c>
      <c r="AA1725" s="430">
        <v>4.1898813310000001E-4</v>
      </c>
      <c r="AB1725" s="430">
        <v>4.2608952550000001E-4</v>
      </c>
      <c r="AC1725" s="430">
        <v>3.5500244520000001E-4</v>
      </c>
      <c r="AD1725" s="430">
        <v>9.5123559599999996E-5</v>
      </c>
      <c r="AE1725" s="430">
        <v>2.1521493419999999E-4</v>
      </c>
      <c r="AF1725" s="430">
        <v>1.9466658380000001E-4</v>
      </c>
      <c r="AG1725" s="430">
        <v>1.6208941900000001E-4</v>
      </c>
      <c r="AH1725" s="430">
        <v>3.55265842E-4</v>
      </c>
      <c r="AI1725" s="430">
        <v>2.0255282149999999E-4</v>
      </c>
      <c r="AJ1725" s="430">
        <v>1.4913688419999999E-4</v>
      </c>
      <c r="AK1725" s="430">
        <v>2.0452484000000001E-4</v>
      </c>
      <c r="AL1725" s="430">
        <v>0</v>
      </c>
    </row>
    <row r="1726" spans="1:38" x14ac:dyDescent="0.25">
      <c r="A1726" s="430" t="s">
        <v>4283</v>
      </c>
      <c r="B1726" s="430">
        <v>1</v>
      </c>
      <c r="C1726" s="430" t="s">
        <v>4284</v>
      </c>
      <c r="D1726" s="430" t="s">
        <v>4069</v>
      </c>
      <c r="E1726" s="430">
        <v>32</v>
      </c>
      <c r="F1726" s="430">
        <v>0</v>
      </c>
      <c r="G1726" s="430">
        <v>0</v>
      </c>
      <c r="H1726" s="430">
        <v>0</v>
      </c>
      <c r="I1726" s="430">
        <v>0</v>
      </c>
      <c r="J1726" s="430">
        <v>0</v>
      </c>
      <c r="K1726" s="430">
        <v>0</v>
      </c>
      <c r="L1726" s="430">
        <v>0</v>
      </c>
      <c r="M1726" s="430">
        <v>0</v>
      </c>
      <c r="N1726" s="430">
        <v>0</v>
      </c>
      <c r="O1726" s="430">
        <v>0</v>
      </c>
      <c r="P1726" s="430">
        <v>0</v>
      </c>
      <c r="Q1726" s="430">
        <v>0</v>
      </c>
      <c r="R1726" s="430">
        <v>0</v>
      </c>
      <c r="S1726" s="430">
        <v>0</v>
      </c>
      <c r="T1726" s="430">
        <v>0</v>
      </c>
      <c r="U1726" s="430">
        <v>0</v>
      </c>
      <c r="V1726" s="430">
        <v>0</v>
      </c>
      <c r="W1726" s="430">
        <v>0</v>
      </c>
      <c r="X1726" s="430">
        <v>0</v>
      </c>
      <c r="Y1726" s="430">
        <v>0</v>
      </c>
      <c r="Z1726" s="430">
        <v>0</v>
      </c>
      <c r="AA1726" s="430">
        <v>0</v>
      </c>
      <c r="AB1726" s="430">
        <v>0</v>
      </c>
      <c r="AC1726" s="430">
        <v>0</v>
      </c>
      <c r="AD1726" s="430">
        <v>0</v>
      </c>
      <c r="AE1726" s="430">
        <v>0</v>
      </c>
      <c r="AF1726" s="430">
        <v>0</v>
      </c>
      <c r="AG1726" s="430">
        <v>0</v>
      </c>
      <c r="AH1726" s="430">
        <v>0</v>
      </c>
      <c r="AI1726" s="430">
        <v>0</v>
      </c>
      <c r="AJ1726" s="430">
        <v>0</v>
      </c>
      <c r="AK1726" s="430">
        <v>0</v>
      </c>
      <c r="AL1726" s="430">
        <v>0</v>
      </c>
    </row>
    <row r="1727" spans="1:38" x14ac:dyDescent="0.25">
      <c r="A1727" s="430" t="s">
        <v>4283</v>
      </c>
      <c r="B1727" s="430">
        <v>1</v>
      </c>
      <c r="C1727" s="430" t="s">
        <v>4284</v>
      </c>
      <c r="D1727" s="430" t="s">
        <v>4071</v>
      </c>
      <c r="E1727" s="430">
        <v>32</v>
      </c>
      <c r="F1727" s="430">
        <v>0</v>
      </c>
      <c r="G1727" s="430">
        <v>0</v>
      </c>
      <c r="H1727" s="430">
        <v>0</v>
      </c>
      <c r="I1727" s="430">
        <v>0</v>
      </c>
      <c r="J1727" s="430">
        <v>0</v>
      </c>
      <c r="K1727" s="430">
        <v>0</v>
      </c>
      <c r="L1727" s="430">
        <v>0</v>
      </c>
      <c r="M1727" s="430">
        <v>0</v>
      </c>
      <c r="N1727" s="430">
        <v>0</v>
      </c>
      <c r="O1727" s="430">
        <v>0</v>
      </c>
      <c r="P1727" s="430">
        <v>0</v>
      </c>
      <c r="Q1727" s="430">
        <v>0</v>
      </c>
      <c r="R1727" s="430">
        <v>0</v>
      </c>
      <c r="S1727" s="430">
        <v>0</v>
      </c>
      <c r="T1727" s="430">
        <v>0</v>
      </c>
      <c r="U1727" s="430">
        <v>0</v>
      </c>
      <c r="V1727" s="430">
        <v>0</v>
      </c>
      <c r="W1727" s="430">
        <v>0</v>
      </c>
      <c r="X1727" s="430">
        <v>0</v>
      </c>
      <c r="Y1727" s="430">
        <v>0</v>
      </c>
      <c r="Z1727" s="430">
        <v>0</v>
      </c>
      <c r="AA1727" s="430">
        <v>0</v>
      </c>
      <c r="AB1727" s="430">
        <v>0</v>
      </c>
      <c r="AC1727" s="430">
        <v>0</v>
      </c>
      <c r="AD1727" s="430">
        <v>0</v>
      </c>
      <c r="AE1727" s="430">
        <v>0</v>
      </c>
      <c r="AF1727" s="430">
        <v>0</v>
      </c>
      <c r="AG1727" s="430">
        <v>0</v>
      </c>
      <c r="AH1727" s="430">
        <v>0</v>
      </c>
      <c r="AI1727" s="430">
        <v>0</v>
      </c>
      <c r="AJ1727" s="430">
        <v>0</v>
      </c>
      <c r="AK1727" s="430">
        <v>0</v>
      </c>
      <c r="AL1727" s="430">
        <v>0</v>
      </c>
    </row>
    <row r="1728" spans="1:38" x14ac:dyDescent="0.25">
      <c r="A1728" s="430" t="s">
        <v>4283</v>
      </c>
      <c r="B1728" s="430">
        <v>1</v>
      </c>
      <c r="C1728" s="430" t="s">
        <v>4284</v>
      </c>
      <c r="D1728" s="430" t="s">
        <v>4073</v>
      </c>
      <c r="E1728" s="430">
        <v>32</v>
      </c>
      <c r="F1728" s="430">
        <v>0</v>
      </c>
      <c r="G1728" s="430">
        <v>0</v>
      </c>
      <c r="H1728" s="430">
        <v>0</v>
      </c>
      <c r="I1728" s="430">
        <v>0</v>
      </c>
      <c r="J1728" s="430">
        <v>0</v>
      </c>
      <c r="K1728" s="430">
        <v>0</v>
      </c>
      <c r="L1728" s="430">
        <v>0</v>
      </c>
      <c r="M1728" s="430">
        <v>0</v>
      </c>
      <c r="N1728" s="430">
        <v>0</v>
      </c>
      <c r="O1728" s="430">
        <v>0</v>
      </c>
      <c r="P1728" s="430">
        <v>0</v>
      </c>
      <c r="Q1728" s="430">
        <v>0</v>
      </c>
      <c r="R1728" s="430">
        <v>0</v>
      </c>
      <c r="S1728" s="430">
        <v>0</v>
      </c>
      <c r="T1728" s="430">
        <v>0</v>
      </c>
      <c r="U1728" s="430">
        <v>0</v>
      </c>
      <c r="V1728" s="430">
        <v>0</v>
      </c>
      <c r="W1728" s="430">
        <v>0</v>
      </c>
      <c r="X1728" s="430">
        <v>0</v>
      </c>
      <c r="Y1728" s="430">
        <v>0</v>
      </c>
      <c r="Z1728" s="430">
        <v>0</v>
      </c>
      <c r="AA1728" s="430">
        <v>0</v>
      </c>
      <c r="AB1728" s="430">
        <v>0</v>
      </c>
      <c r="AC1728" s="430">
        <v>0</v>
      </c>
      <c r="AD1728" s="430">
        <v>0</v>
      </c>
      <c r="AE1728" s="430">
        <v>0</v>
      </c>
      <c r="AF1728" s="430">
        <v>0</v>
      </c>
      <c r="AG1728" s="430">
        <v>0</v>
      </c>
      <c r="AH1728" s="430">
        <v>0</v>
      </c>
      <c r="AI1728" s="430">
        <v>0</v>
      </c>
      <c r="AJ1728" s="430">
        <v>0</v>
      </c>
      <c r="AK1728" s="430">
        <v>0</v>
      </c>
      <c r="AL1728" s="430">
        <v>0</v>
      </c>
    </row>
    <row r="1729" spans="1:38" x14ac:dyDescent="0.25">
      <c r="A1729" s="430" t="s">
        <v>4283</v>
      </c>
      <c r="B1729" s="430">
        <v>1</v>
      </c>
      <c r="C1729" s="430" t="s">
        <v>4284</v>
      </c>
      <c r="D1729" s="430" t="s">
        <v>4228</v>
      </c>
      <c r="E1729" s="430">
        <v>32</v>
      </c>
      <c r="F1729" s="430">
        <v>0</v>
      </c>
      <c r="G1729" s="430">
        <v>0</v>
      </c>
      <c r="H1729" s="430">
        <v>0</v>
      </c>
      <c r="I1729" s="430">
        <v>0</v>
      </c>
      <c r="J1729" s="430">
        <v>0</v>
      </c>
      <c r="K1729" s="430">
        <v>0</v>
      </c>
      <c r="L1729" s="430">
        <v>0</v>
      </c>
      <c r="M1729" s="430">
        <v>0</v>
      </c>
      <c r="N1729" s="430">
        <v>0</v>
      </c>
      <c r="O1729" s="430">
        <v>0</v>
      </c>
      <c r="P1729" s="430">
        <v>0</v>
      </c>
      <c r="Q1729" s="430">
        <v>0</v>
      </c>
      <c r="R1729" s="430">
        <v>0</v>
      </c>
      <c r="S1729" s="430">
        <v>0</v>
      </c>
      <c r="T1729" s="430">
        <v>0</v>
      </c>
      <c r="U1729" s="430">
        <v>0</v>
      </c>
      <c r="V1729" s="430">
        <v>0</v>
      </c>
      <c r="W1729" s="430">
        <v>0</v>
      </c>
      <c r="X1729" s="430">
        <v>0</v>
      </c>
      <c r="Y1729" s="430">
        <v>0</v>
      </c>
      <c r="Z1729" s="430">
        <v>0</v>
      </c>
      <c r="AA1729" s="430">
        <v>0</v>
      </c>
      <c r="AB1729" s="430">
        <v>0</v>
      </c>
      <c r="AC1729" s="430">
        <v>0</v>
      </c>
      <c r="AD1729" s="430">
        <v>0</v>
      </c>
      <c r="AE1729" s="430">
        <v>0</v>
      </c>
      <c r="AF1729" s="430">
        <v>0</v>
      </c>
      <c r="AG1729" s="430">
        <v>0</v>
      </c>
      <c r="AH1729" s="430">
        <v>0</v>
      </c>
      <c r="AI1729" s="430">
        <v>0</v>
      </c>
      <c r="AJ1729" s="430">
        <v>0</v>
      </c>
      <c r="AK1729" s="430">
        <v>0</v>
      </c>
      <c r="AL1729" s="430">
        <v>0</v>
      </c>
    </row>
    <row r="1730" spans="1:38" x14ac:dyDescent="0.25">
      <c r="A1730" s="430" t="s">
        <v>4283</v>
      </c>
      <c r="B1730" s="430">
        <v>1</v>
      </c>
      <c r="C1730" s="430" t="s">
        <v>4284</v>
      </c>
      <c r="D1730" s="430" t="s">
        <v>4287</v>
      </c>
      <c r="E1730" s="430">
        <v>32</v>
      </c>
      <c r="F1730" s="430">
        <v>0</v>
      </c>
      <c r="G1730" s="430">
        <v>0</v>
      </c>
      <c r="H1730" s="430">
        <v>0</v>
      </c>
      <c r="I1730" s="430">
        <v>0</v>
      </c>
      <c r="J1730" s="430">
        <v>0</v>
      </c>
      <c r="K1730" s="430">
        <v>0</v>
      </c>
      <c r="L1730" s="430">
        <v>0</v>
      </c>
      <c r="M1730" s="430">
        <v>0</v>
      </c>
      <c r="N1730" s="430">
        <v>0</v>
      </c>
      <c r="O1730" s="430">
        <v>0</v>
      </c>
      <c r="P1730" s="430">
        <v>0</v>
      </c>
      <c r="Q1730" s="430">
        <v>0</v>
      </c>
      <c r="R1730" s="430">
        <v>0</v>
      </c>
      <c r="S1730" s="430">
        <v>0</v>
      </c>
      <c r="T1730" s="430">
        <v>0</v>
      </c>
      <c r="U1730" s="430">
        <v>0</v>
      </c>
      <c r="V1730" s="430">
        <v>0</v>
      </c>
      <c r="W1730" s="430">
        <v>0</v>
      </c>
      <c r="X1730" s="430">
        <v>0</v>
      </c>
      <c r="Y1730" s="430">
        <v>0</v>
      </c>
      <c r="Z1730" s="430">
        <v>0</v>
      </c>
      <c r="AA1730" s="430">
        <v>0</v>
      </c>
      <c r="AB1730" s="430">
        <v>0</v>
      </c>
      <c r="AC1730" s="430">
        <v>0</v>
      </c>
      <c r="AD1730" s="430">
        <v>0</v>
      </c>
      <c r="AE1730" s="430">
        <v>0</v>
      </c>
      <c r="AF1730" s="430">
        <v>0</v>
      </c>
      <c r="AG1730" s="430">
        <v>0</v>
      </c>
      <c r="AH1730" s="430">
        <v>0</v>
      </c>
      <c r="AI1730" s="430">
        <v>0</v>
      </c>
      <c r="AJ1730" s="430">
        <v>0</v>
      </c>
      <c r="AK1730" s="430">
        <v>0</v>
      </c>
      <c r="AL1730" s="430">
        <v>0</v>
      </c>
    </row>
    <row r="1731" spans="1:38" x14ac:dyDescent="0.25">
      <c r="A1731" s="430" t="s">
        <v>4283</v>
      </c>
      <c r="B1731" s="430">
        <v>1</v>
      </c>
      <c r="C1731" s="430" t="s">
        <v>4284</v>
      </c>
      <c r="D1731" s="430" t="s">
        <v>4075</v>
      </c>
      <c r="E1731" s="430">
        <v>32</v>
      </c>
      <c r="F1731" s="430">
        <v>0</v>
      </c>
      <c r="G1731" s="430">
        <v>0</v>
      </c>
      <c r="H1731" s="430">
        <v>0</v>
      </c>
      <c r="I1731" s="430">
        <v>0</v>
      </c>
      <c r="J1731" s="430">
        <v>0</v>
      </c>
      <c r="K1731" s="430">
        <v>0</v>
      </c>
      <c r="L1731" s="430">
        <v>0</v>
      </c>
      <c r="M1731" s="430">
        <v>0</v>
      </c>
      <c r="N1731" s="430">
        <v>0</v>
      </c>
      <c r="O1731" s="430">
        <v>0</v>
      </c>
      <c r="P1731" s="430">
        <v>0</v>
      </c>
      <c r="Q1731" s="430">
        <v>0</v>
      </c>
      <c r="R1731" s="430">
        <v>0</v>
      </c>
      <c r="S1731" s="430">
        <v>0</v>
      </c>
      <c r="T1731" s="430">
        <v>0</v>
      </c>
      <c r="U1731" s="430">
        <v>0</v>
      </c>
      <c r="V1731" s="430">
        <v>0</v>
      </c>
      <c r="W1731" s="430">
        <v>0</v>
      </c>
      <c r="X1731" s="430">
        <v>0</v>
      </c>
      <c r="Y1731" s="430">
        <v>0</v>
      </c>
      <c r="Z1731" s="430">
        <v>0</v>
      </c>
      <c r="AA1731" s="430">
        <v>0</v>
      </c>
      <c r="AB1731" s="430">
        <v>0</v>
      </c>
      <c r="AC1731" s="430">
        <v>0</v>
      </c>
      <c r="AD1731" s="430">
        <v>0</v>
      </c>
      <c r="AE1731" s="430">
        <v>0</v>
      </c>
      <c r="AF1731" s="430">
        <v>0</v>
      </c>
      <c r="AG1731" s="430">
        <v>0</v>
      </c>
      <c r="AH1731" s="430">
        <v>0</v>
      </c>
      <c r="AI1731" s="430">
        <v>0</v>
      </c>
      <c r="AJ1731" s="430">
        <v>0</v>
      </c>
      <c r="AK1731" s="430">
        <v>0</v>
      </c>
      <c r="AL1731" s="430">
        <v>0</v>
      </c>
    </row>
    <row r="1732" spans="1:38" x14ac:dyDescent="0.25">
      <c r="A1732" s="430" t="s">
        <v>4283</v>
      </c>
      <c r="B1732" s="430">
        <v>1</v>
      </c>
      <c r="C1732" s="430" t="s">
        <v>4284</v>
      </c>
      <c r="D1732" s="430" t="s">
        <v>4077</v>
      </c>
      <c r="E1732" s="430">
        <v>32</v>
      </c>
      <c r="F1732" s="430">
        <v>0</v>
      </c>
      <c r="G1732" s="430">
        <v>0</v>
      </c>
      <c r="H1732" s="430">
        <v>0</v>
      </c>
      <c r="I1732" s="430">
        <v>0</v>
      </c>
      <c r="J1732" s="430">
        <v>0</v>
      </c>
      <c r="K1732" s="430">
        <v>0</v>
      </c>
      <c r="L1732" s="430">
        <v>0</v>
      </c>
      <c r="M1732" s="430">
        <v>0</v>
      </c>
      <c r="N1732" s="430">
        <v>0</v>
      </c>
      <c r="O1732" s="430">
        <v>0</v>
      </c>
      <c r="P1732" s="430">
        <v>0</v>
      </c>
      <c r="Q1732" s="430">
        <v>0</v>
      </c>
      <c r="R1732" s="430">
        <v>0</v>
      </c>
      <c r="S1732" s="430">
        <v>0</v>
      </c>
      <c r="T1732" s="430">
        <v>0</v>
      </c>
      <c r="U1732" s="430">
        <v>0</v>
      </c>
      <c r="V1732" s="430">
        <v>0</v>
      </c>
      <c r="W1732" s="430">
        <v>0</v>
      </c>
      <c r="X1732" s="430">
        <v>0</v>
      </c>
      <c r="Y1732" s="430">
        <v>0</v>
      </c>
      <c r="Z1732" s="430">
        <v>0</v>
      </c>
      <c r="AA1732" s="430">
        <v>0</v>
      </c>
      <c r="AB1732" s="430">
        <v>0</v>
      </c>
      <c r="AC1732" s="430">
        <v>0</v>
      </c>
      <c r="AD1732" s="430">
        <v>0</v>
      </c>
      <c r="AE1732" s="430">
        <v>0</v>
      </c>
      <c r="AF1732" s="430">
        <v>0</v>
      </c>
      <c r="AG1732" s="430">
        <v>0</v>
      </c>
      <c r="AH1732" s="430">
        <v>0</v>
      </c>
      <c r="AI1732" s="430">
        <v>0</v>
      </c>
      <c r="AJ1732" s="430">
        <v>0</v>
      </c>
      <c r="AK1732" s="430">
        <v>0</v>
      </c>
      <c r="AL1732" s="430">
        <v>0</v>
      </c>
    </row>
    <row r="1733" spans="1:38" x14ac:dyDescent="0.25">
      <c r="A1733" s="430" t="s">
        <v>4283</v>
      </c>
      <c r="B1733" s="430">
        <v>1</v>
      </c>
      <c r="C1733" s="430" t="s">
        <v>4284</v>
      </c>
      <c r="D1733" s="430" t="s">
        <v>4079</v>
      </c>
      <c r="E1733" s="430">
        <v>32</v>
      </c>
      <c r="F1733" s="430">
        <v>0</v>
      </c>
      <c r="G1733" s="430">
        <v>0</v>
      </c>
      <c r="H1733" s="430">
        <v>0</v>
      </c>
      <c r="I1733" s="430">
        <v>0</v>
      </c>
      <c r="J1733" s="430">
        <v>0</v>
      </c>
      <c r="K1733" s="430">
        <v>0</v>
      </c>
      <c r="L1733" s="430">
        <v>0</v>
      </c>
      <c r="M1733" s="430">
        <v>0</v>
      </c>
      <c r="N1733" s="430">
        <v>0</v>
      </c>
      <c r="O1733" s="430">
        <v>0</v>
      </c>
      <c r="P1733" s="430">
        <v>0</v>
      </c>
      <c r="Q1733" s="430">
        <v>0</v>
      </c>
      <c r="R1733" s="430">
        <v>0</v>
      </c>
      <c r="S1733" s="430">
        <v>0</v>
      </c>
      <c r="T1733" s="430">
        <v>0</v>
      </c>
      <c r="U1733" s="430">
        <v>0</v>
      </c>
      <c r="V1733" s="430">
        <v>0</v>
      </c>
      <c r="W1733" s="430">
        <v>0</v>
      </c>
      <c r="X1733" s="430">
        <v>0</v>
      </c>
      <c r="Y1733" s="430">
        <v>0</v>
      </c>
      <c r="Z1733" s="430">
        <v>0</v>
      </c>
      <c r="AA1733" s="430">
        <v>0</v>
      </c>
      <c r="AB1733" s="430">
        <v>0</v>
      </c>
      <c r="AC1733" s="430">
        <v>0</v>
      </c>
      <c r="AD1733" s="430">
        <v>0</v>
      </c>
      <c r="AE1733" s="430">
        <v>0</v>
      </c>
      <c r="AF1733" s="430">
        <v>0</v>
      </c>
      <c r="AG1733" s="430">
        <v>0</v>
      </c>
      <c r="AH1733" s="430">
        <v>0</v>
      </c>
      <c r="AI1733" s="430">
        <v>0</v>
      </c>
      <c r="AJ1733" s="430">
        <v>0</v>
      </c>
      <c r="AK1733" s="430">
        <v>0</v>
      </c>
      <c r="AL1733" s="430">
        <v>0</v>
      </c>
    </row>
    <row r="1734" spans="1:38" x14ac:dyDescent="0.25">
      <c r="A1734" s="430" t="s">
        <v>4283</v>
      </c>
      <c r="B1734" s="430">
        <v>1</v>
      </c>
      <c r="C1734" s="430" t="s">
        <v>4284</v>
      </c>
      <c r="D1734" s="430" t="s">
        <v>4081</v>
      </c>
      <c r="E1734" s="430">
        <v>32</v>
      </c>
      <c r="F1734" s="430">
        <v>0</v>
      </c>
      <c r="G1734" s="430">
        <v>0</v>
      </c>
      <c r="H1734" s="430">
        <v>0</v>
      </c>
      <c r="I1734" s="430">
        <v>0</v>
      </c>
      <c r="J1734" s="430">
        <v>0</v>
      </c>
      <c r="K1734" s="430">
        <v>0</v>
      </c>
      <c r="L1734" s="430">
        <v>0</v>
      </c>
      <c r="M1734" s="430">
        <v>0</v>
      </c>
      <c r="N1734" s="430">
        <v>0</v>
      </c>
      <c r="O1734" s="430">
        <v>0</v>
      </c>
      <c r="P1734" s="430">
        <v>0</v>
      </c>
      <c r="Q1734" s="430">
        <v>0</v>
      </c>
      <c r="R1734" s="430">
        <v>0</v>
      </c>
      <c r="S1734" s="430">
        <v>1.902385228E-4</v>
      </c>
      <c r="T1734" s="430">
        <v>5.7698160099999998E-5</v>
      </c>
      <c r="U1734" s="430">
        <v>0</v>
      </c>
      <c r="V1734" s="430">
        <v>6.2208789699999998E-5</v>
      </c>
      <c r="W1734" s="430">
        <v>7.5941706200000005E-5</v>
      </c>
      <c r="X1734" s="430">
        <v>7.8775834599999995E-5</v>
      </c>
      <c r="Y1734" s="430">
        <v>0</v>
      </c>
      <c r="Z1734" s="430">
        <v>0</v>
      </c>
      <c r="AA1734" s="430">
        <v>0</v>
      </c>
      <c r="AB1734" s="430">
        <v>0</v>
      </c>
      <c r="AC1734" s="430">
        <v>0</v>
      </c>
      <c r="AD1734" s="430">
        <v>0</v>
      </c>
      <c r="AE1734" s="430">
        <v>0</v>
      </c>
      <c r="AF1734" s="430">
        <v>0</v>
      </c>
      <c r="AG1734" s="430">
        <v>0</v>
      </c>
      <c r="AH1734" s="430">
        <v>0</v>
      </c>
      <c r="AI1734" s="430">
        <v>0</v>
      </c>
      <c r="AJ1734" s="430">
        <v>0</v>
      </c>
      <c r="AK1734" s="430">
        <v>0</v>
      </c>
      <c r="AL1734" s="430">
        <v>0</v>
      </c>
    </row>
    <row r="1735" spans="1:38" x14ac:dyDescent="0.25">
      <c r="A1735" s="430" t="s">
        <v>4283</v>
      </c>
      <c r="B1735" s="430">
        <v>1</v>
      </c>
      <c r="C1735" s="430" t="s">
        <v>4284</v>
      </c>
      <c r="D1735" s="430" t="s">
        <v>4083</v>
      </c>
      <c r="E1735" s="430">
        <v>32</v>
      </c>
      <c r="F1735" s="430">
        <v>0</v>
      </c>
      <c r="G1735" s="430">
        <v>0</v>
      </c>
      <c r="H1735" s="430">
        <v>0</v>
      </c>
      <c r="I1735" s="430">
        <v>0</v>
      </c>
      <c r="J1735" s="430">
        <v>0</v>
      </c>
      <c r="K1735" s="430">
        <v>0</v>
      </c>
      <c r="L1735" s="430">
        <v>0</v>
      </c>
      <c r="M1735" s="430">
        <v>0</v>
      </c>
      <c r="N1735" s="430">
        <v>0</v>
      </c>
      <c r="O1735" s="430">
        <v>0</v>
      </c>
      <c r="P1735" s="430">
        <v>0</v>
      </c>
      <c r="Q1735" s="430">
        <v>0</v>
      </c>
      <c r="R1735" s="430">
        <v>0</v>
      </c>
      <c r="S1735" s="430">
        <v>0</v>
      </c>
      <c r="T1735" s="430">
        <v>0</v>
      </c>
      <c r="U1735" s="430">
        <v>0</v>
      </c>
      <c r="V1735" s="430">
        <v>0</v>
      </c>
      <c r="W1735" s="430">
        <v>0</v>
      </c>
      <c r="X1735" s="430">
        <v>0</v>
      </c>
      <c r="Y1735" s="430">
        <v>0</v>
      </c>
      <c r="Z1735" s="430">
        <v>0</v>
      </c>
      <c r="AA1735" s="430">
        <v>0</v>
      </c>
      <c r="AB1735" s="430">
        <v>0</v>
      </c>
      <c r="AC1735" s="430">
        <v>0</v>
      </c>
      <c r="AD1735" s="430">
        <v>0</v>
      </c>
      <c r="AE1735" s="430">
        <v>0</v>
      </c>
      <c r="AF1735" s="430">
        <v>0</v>
      </c>
      <c r="AG1735" s="430">
        <v>0</v>
      </c>
      <c r="AH1735" s="430">
        <v>0</v>
      </c>
      <c r="AI1735" s="430">
        <v>0</v>
      </c>
      <c r="AJ1735" s="430">
        <v>0</v>
      </c>
      <c r="AK1735" s="430">
        <v>0</v>
      </c>
      <c r="AL1735" s="430">
        <v>0</v>
      </c>
    </row>
    <row r="1736" spans="1:38" x14ac:dyDescent="0.25">
      <c r="A1736" s="430" t="s">
        <v>4283</v>
      </c>
      <c r="B1736" s="430">
        <v>1</v>
      </c>
      <c r="C1736" s="430" t="s">
        <v>4284</v>
      </c>
      <c r="D1736" s="430" t="s">
        <v>4085</v>
      </c>
      <c r="E1736" s="430">
        <v>32</v>
      </c>
      <c r="F1736" s="430">
        <v>2.3460906899999998E-5</v>
      </c>
      <c r="G1736" s="430">
        <v>2.2883711599999999E-5</v>
      </c>
      <c r="H1736" s="430">
        <v>2.3114783899999999E-5</v>
      </c>
      <c r="I1736" s="430">
        <v>2.3041704400000001E-5</v>
      </c>
      <c r="J1736" s="430">
        <v>2.3581864099999998E-5</v>
      </c>
      <c r="K1736" s="430">
        <v>2.4710116100000001E-5</v>
      </c>
      <c r="L1736" s="430">
        <v>3.2434062900000002E-5</v>
      </c>
      <c r="M1736" s="430">
        <v>3.2276793400000003E-5</v>
      </c>
      <c r="N1736" s="430">
        <v>3.1759000200000002E-5</v>
      </c>
      <c r="O1736" s="430">
        <v>0</v>
      </c>
      <c r="P1736" s="430">
        <v>0</v>
      </c>
      <c r="Q1736" s="430">
        <v>0</v>
      </c>
      <c r="R1736" s="430">
        <v>0</v>
      </c>
      <c r="S1736" s="430">
        <v>0</v>
      </c>
      <c r="T1736" s="430">
        <v>0</v>
      </c>
      <c r="U1736" s="430">
        <v>0</v>
      </c>
      <c r="V1736" s="430">
        <v>0</v>
      </c>
      <c r="W1736" s="430">
        <v>0</v>
      </c>
      <c r="X1736" s="430">
        <v>0</v>
      </c>
      <c r="Y1736" s="430">
        <v>0</v>
      </c>
      <c r="Z1736" s="430">
        <v>0</v>
      </c>
      <c r="AA1736" s="430">
        <v>3.9819999999999998E-4</v>
      </c>
      <c r="AB1736" s="430">
        <v>4.1120000000000002E-4</v>
      </c>
      <c r="AC1736" s="430">
        <v>2.4919999999999999E-4</v>
      </c>
      <c r="AD1736" s="430">
        <v>3.1306999999999998E-4</v>
      </c>
      <c r="AE1736" s="430">
        <v>7.6959999999999995E-4</v>
      </c>
      <c r="AF1736" s="430">
        <v>8.6954000000000003E-4</v>
      </c>
      <c r="AG1736" s="430">
        <v>8.6954000000000003E-4</v>
      </c>
      <c r="AH1736" s="430">
        <v>9.0711999999999997E-4</v>
      </c>
      <c r="AI1736" s="430">
        <v>9.121E-4</v>
      </c>
      <c r="AJ1736" s="430">
        <v>6.4999999999999997E-4</v>
      </c>
      <c r="AK1736" s="430">
        <v>3.7199999999999999E-4</v>
      </c>
      <c r="AL1736" s="430">
        <v>0</v>
      </c>
    </row>
    <row r="1737" spans="1:38" x14ac:dyDescent="0.25">
      <c r="A1737" s="430" t="s">
        <v>4283</v>
      </c>
      <c r="B1737" s="430">
        <v>1</v>
      </c>
      <c r="C1737" s="430" t="s">
        <v>4284</v>
      </c>
      <c r="D1737" s="430" t="s">
        <v>4087</v>
      </c>
      <c r="E1737" s="430">
        <v>32</v>
      </c>
      <c r="F1737" s="430">
        <v>0</v>
      </c>
      <c r="G1737" s="430">
        <v>0</v>
      </c>
      <c r="H1737" s="430">
        <v>0</v>
      </c>
      <c r="I1737" s="430">
        <v>0</v>
      </c>
      <c r="J1737" s="430">
        <v>0</v>
      </c>
      <c r="K1737" s="430">
        <v>0</v>
      </c>
      <c r="L1737" s="430">
        <v>0</v>
      </c>
      <c r="M1737" s="430">
        <v>0</v>
      </c>
      <c r="N1737" s="430">
        <v>0</v>
      </c>
      <c r="O1737" s="430">
        <v>0</v>
      </c>
      <c r="P1737" s="430">
        <v>0</v>
      </c>
      <c r="Q1737" s="430">
        <v>0</v>
      </c>
      <c r="R1737" s="430">
        <v>0</v>
      </c>
      <c r="S1737" s="430">
        <v>0</v>
      </c>
      <c r="T1737" s="430">
        <v>0</v>
      </c>
      <c r="U1737" s="430">
        <v>0</v>
      </c>
      <c r="V1737" s="430">
        <v>0</v>
      </c>
      <c r="W1737" s="430">
        <v>0</v>
      </c>
      <c r="X1737" s="430">
        <v>0</v>
      </c>
      <c r="Y1737" s="430">
        <v>0</v>
      </c>
      <c r="Z1737" s="430">
        <v>0</v>
      </c>
      <c r="AA1737" s="430">
        <v>0</v>
      </c>
      <c r="AB1737" s="430">
        <v>0</v>
      </c>
      <c r="AC1737" s="430">
        <v>0</v>
      </c>
      <c r="AD1737" s="430">
        <v>0</v>
      </c>
      <c r="AE1737" s="430">
        <v>0</v>
      </c>
      <c r="AF1737" s="430">
        <v>0</v>
      </c>
      <c r="AG1737" s="430">
        <v>0</v>
      </c>
      <c r="AH1737" s="430">
        <v>0</v>
      </c>
      <c r="AI1737" s="430">
        <v>0</v>
      </c>
      <c r="AJ1737" s="430">
        <v>0</v>
      </c>
      <c r="AK1737" s="430">
        <v>0</v>
      </c>
      <c r="AL1737" s="430">
        <v>0</v>
      </c>
    </row>
    <row r="1738" spans="1:38" x14ac:dyDescent="0.25">
      <c r="A1738" s="430" t="s">
        <v>4283</v>
      </c>
      <c r="B1738" s="430">
        <v>1</v>
      </c>
      <c r="C1738" s="430" t="s">
        <v>4284</v>
      </c>
      <c r="D1738" s="430" t="s">
        <v>4230</v>
      </c>
      <c r="E1738" s="430">
        <v>32</v>
      </c>
      <c r="F1738" s="430">
        <v>0</v>
      </c>
      <c r="G1738" s="430">
        <v>0</v>
      </c>
      <c r="H1738" s="430">
        <v>0</v>
      </c>
      <c r="I1738" s="430">
        <v>0</v>
      </c>
      <c r="J1738" s="430">
        <v>0</v>
      </c>
      <c r="K1738" s="430">
        <v>0</v>
      </c>
      <c r="L1738" s="430">
        <v>0</v>
      </c>
      <c r="M1738" s="430">
        <v>0</v>
      </c>
      <c r="N1738" s="430">
        <v>0</v>
      </c>
      <c r="O1738" s="430">
        <v>0</v>
      </c>
      <c r="P1738" s="430">
        <v>0</v>
      </c>
      <c r="Q1738" s="430">
        <v>0</v>
      </c>
      <c r="R1738" s="430">
        <v>0</v>
      </c>
      <c r="S1738" s="430">
        <v>0</v>
      </c>
      <c r="T1738" s="430">
        <v>0</v>
      </c>
      <c r="U1738" s="430">
        <v>0</v>
      </c>
      <c r="V1738" s="430">
        <v>0</v>
      </c>
      <c r="W1738" s="430">
        <v>0</v>
      </c>
      <c r="X1738" s="430">
        <v>0</v>
      </c>
      <c r="Y1738" s="430">
        <v>0</v>
      </c>
      <c r="Z1738" s="430">
        <v>0</v>
      </c>
      <c r="AA1738" s="430">
        <v>0</v>
      </c>
      <c r="AB1738" s="430">
        <v>0</v>
      </c>
      <c r="AC1738" s="430">
        <v>0</v>
      </c>
      <c r="AD1738" s="430">
        <v>0</v>
      </c>
      <c r="AE1738" s="430">
        <v>0</v>
      </c>
      <c r="AF1738" s="430">
        <v>0</v>
      </c>
      <c r="AG1738" s="430">
        <v>0</v>
      </c>
      <c r="AH1738" s="430">
        <v>0</v>
      </c>
      <c r="AI1738" s="430">
        <v>0</v>
      </c>
      <c r="AJ1738" s="430">
        <v>0</v>
      </c>
      <c r="AK1738" s="430">
        <v>0</v>
      </c>
      <c r="AL1738" s="430">
        <v>0</v>
      </c>
    </row>
    <row r="1739" spans="1:38" x14ac:dyDescent="0.25">
      <c r="A1739" s="430" t="s">
        <v>4283</v>
      </c>
      <c r="B1739" s="430">
        <v>1</v>
      </c>
      <c r="C1739" s="430" t="s">
        <v>4284</v>
      </c>
      <c r="D1739" s="430" t="s">
        <v>4089</v>
      </c>
      <c r="E1739" s="430">
        <v>32</v>
      </c>
      <c r="F1739" s="430">
        <v>0</v>
      </c>
      <c r="G1739" s="430">
        <v>0</v>
      </c>
      <c r="H1739" s="430">
        <v>0</v>
      </c>
      <c r="I1739" s="430">
        <v>0</v>
      </c>
      <c r="J1739" s="430">
        <v>0</v>
      </c>
      <c r="K1739" s="430">
        <v>0</v>
      </c>
      <c r="L1739" s="430">
        <v>0</v>
      </c>
      <c r="M1739" s="430">
        <v>0</v>
      </c>
      <c r="N1739" s="430">
        <v>0</v>
      </c>
      <c r="O1739" s="430">
        <v>0</v>
      </c>
      <c r="P1739" s="430">
        <v>0</v>
      </c>
      <c r="Q1739" s="430">
        <v>0</v>
      </c>
      <c r="R1739" s="430">
        <v>0</v>
      </c>
      <c r="S1739" s="430">
        <v>0</v>
      </c>
      <c r="T1739" s="430">
        <v>0</v>
      </c>
      <c r="U1739" s="430">
        <v>0</v>
      </c>
      <c r="V1739" s="430">
        <v>0</v>
      </c>
      <c r="W1739" s="430">
        <v>0</v>
      </c>
      <c r="X1739" s="430">
        <v>0</v>
      </c>
      <c r="Y1739" s="430">
        <v>0</v>
      </c>
      <c r="Z1739" s="430">
        <v>0</v>
      </c>
      <c r="AA1739" s="430">
        <v>0</v>
      </c>
      <c r="AB1739" s="430">
        <v>0</v>
      </c>
      <c r="AC1739" s="430">
        <v>0</v>
      </c>
      <c r="AD1739" s="430">
        <v>0</v>
      </c>
      <c r="AE1739" s="430">
        <v>0</v>
      </c>
      <c r="AF1739" s="430">
        <v>0</v>
      </c>
      <c r="AG1739" s="430">
        <v>0</v>
      </c>
      <c r="AH1739" s="430">
        <v>0</v>
      </c>
      <c r="AI1739" s="430">
        <v>0</v>
      </c>
      <c r="AJ1739" s="430">
        <v>0</v>
      </c>
      <c r="AK1739" s="430">
        <v>0</v>
      </c>
      <c r="AL1739" s="430">
        <v>0</v>
      </c>
    </row>
    <row r="1740" spans="1:38" x14ac:dyDescent="0.25">
      <c r="A1740" s="430" t="s">
        <v>4283</v>
      </c>
      <c r="B1740" s="430">
        <v>1</v>
      </c>
      <c r="C1740" s="430" t="s">
        <v>4284</v>
      </c>
      <c r="D1740" s="430" t="s">
        <v>4091</v>
      </c>
      <c r="E1740" s="430">
        <v>32</v>
      </c>
      <c r="F1740" s="430">
        <v>0.12672919574870001</v>
      </c>
      <c r="G1740" s="430">
        <v>0.12672847746240001</v>
      </c>
      <c r="H1740" s="430">
        <v>0.1267287650185</v>
      </c>
      <c r="I1740" s="430">
        <v>0.1267286740753</v>
      </c>
      <c r="J1740" s="430">
        <v>0.13758934627300001</v>
      </c>
      <c r="K1740" s="430">
        <v>0.14483075031770001</v>
      </c>
      <c r="L1740" s="430">
        <v>0.144840362325</v>
      </c>
      <c r="M1740" s="430">
        <v>0.14484016661220001</v>
      </c>
      <c r="N1740" s="430">
        <v>0.14483952224839999</v>
      </c>
      <c r="O1740" s="430">
        <v>0.14480000000000001</v>
      </c>
      <c r="P1740" s="430">
        <v>0.14480000000000001</v>
      </c>
      <c r="Q1740" s="430">
        <v>0.10558454</v>
      </c>
      <c r="R1740" s="430">
        <v>0</v>
      </c>
      <c r="S1740" s="430">
        <v>0</v>
      </c>
      <c r="T1740" s="430">
        <v>0</v>
      </c>
      <c r="U1740" s="430">
        <v>0</v>
      </c>
      <c r="V1740" s="430">
        <v>0</v>
      </c>
      <c r="W1740" s="430">
        <v>0</v>
      </c>
      <c r="X1740" s="430">
        <v>0</v>
      </c>
      <c r="Y1740" s="430">
        <v>0</v>
      </c>
      <c r="Z1740" s="430">
        <v>0</v>
      </c>
      <c r="AA1740" s="430">
        <v>0</v>
      </c>
      <c r="AB1740" s="430">
        <v>0</v>
      </c>
      <c r="AC1740" s="430">
        <v>0</v>
      </c>
      <c r="AD1740" s="430">
        <v>0</v>
      </c>
      <c r="AE1740" s="430">
        <v>0</v>
      </c>
      <c r="AF1740" s="430">
        <v>0</v>
      </c>
      <c r="AG1740" s="430">
        <v>0</v>
      </c>
      <c r="AH1740" s="430">
        <v>0</v>
      </c>
      <c r="AI1740" s="430">
        <v>0</v>
      </c>
      <c r="AJ1740" s="430">
        <v>0</v>
      </c>
      <c r="AK1740" s="430">
        <v>0</v>
      </c>
      <c r="AL1740" s="430">
        <v>0</v>
      </c>
    </row>
    <row r="1741" spans="1:38" x14ac:dyDescent="0.25">
      <c r="A1741" s="430" t="s">
        <v>4283</v>
      </c>
      <c r="B1741" s="430">
        <v>1</v>
      </c>
      <c r="C1741" s="430" t="s">
        <v>4284</v>
      </c>
      <c r="D1741" s="430" t="s">
        <v>4093</v>
      </c>
      <c r="E1741" s="430">
        <v>32</v>
      </c>
      <c r="F1741" s="430">
        <v>0</v>
      </c>
      <c r="G1741" s="430">
        <v>0</v>
      </c>
      <c r="H1741" s="430">
        <v>0</v>
      </c>
      <c r="I1741" s="430">
        <v>0</v>
      </c>
      <c r="J1741" s="430">
        <v>0</v>
      </c>
      <c r="K1741" s="430">
        <v>0</v>
      </c>
      <c r="L1741" s="430">
        <v>0</v>
      </c>
      <c r="M1741" s="430">
        <v>0</v>
      </c>
      <c r="N1741" s="430">
        <v>0</v>
      </c>
      <c r="O1741" s="430">
        <v>0</v>
      </c>
      <c r="P1741" s="430">
        <v>0</v>
      </c>
      <c r="Q1741" s="430">
        <v>0</v>
      </c>
      <c r="R1741" s="430">
        <v>0</v>
      </c>
      <c r="S1741" s="430">
        <v>0</v>
      </c>
      <c r="T1741" s="430">
        <v>0</v>
      </c>
      <c r="U1741" s="430">
        <v>0</v>
      </c>
      <c r="V1741" s="430">
        <v>0</v>
      </c>
      <c r="W1741" s="430">
        <v>0</v>
      </c>
      <c r="X1741" s="430">
        <v>0</v>
      </c>
      <c r="Y1741" s="430">
        <v>0</v>
      </c>
      <c r="Z1741" s="430">
        <v>0</v>
      </c>
      <c r="AA1741" s="430">
        <v>0</v>
      </c>
      <c r="AB1741" s="430">
        <v>0</v>
      </c>
      <c r="AC1741" s="430">
        <v>0</v>
      </c>
      <c r="AD1741" s="430">
        <v>0</v>
      </c>
      <c r="AE1741" s="430">
        <v>0</v>
      </c>
      <c r="AF1741" s="430">
        <v>0</v>
      </c>
      <c r="AG1741" s="430">
        <v>0</v>
      </c>
      <c r="AH1741" s="430">
        <v>0</v>
      </c>
      <c r="AI1741" s="430">
        <v>0</v>
      </c>
      <c r="AJ1741" s="430">
        <v>0</v>
      </c>
      <c r="AK1741" s="430">
        <v>0</v>
      </c>
      <c r="AL1741" s="430">
        <v>0</v>
      </c>
    </row>
    <row r="1742" spans="1:38" x14ac:dyDescent="0.25">
      <c r="A1742" s="430" t="s">
        <v>4283</v>
      </c>
      <c r="B1742" s="430">
        <v>1</v>
      </c>
      <c r="C1742" s="430" t="s">
        <v>4284</v>
      </c>
      <c r="D1742" s="430" t="s">
        <v>4095</v>
      </c>
      <c r="E1742" s="430">
        <v>32</v>
      </c>
      <c r="F1742" s="430">
        <v>0</v>
      </c>
      <c r="G1742" s="430">
        <v>0</v>
      </c>
      <c r="H1742" s="430">
        <v>0</v>
      </c>
      <c r="I1742" s="430">
        <v>0</v>
      </c>
      <c r="J1742" s="430">
        <v>0</v>
      </c>
      <c r="K1742" s="430">
        <v>0</v>
      </c>
      <c r="L1742" s="430">
        <v>0</v>
      </c>
      <c r="M1742" s="430">
        <v>0</v>
      </c>
      <c r="N1742" s="430">
        <v>0</v>
      </c>
      <c r="O1742" s="430">
        <v>0</v>
      </c>
      <c r="P1742" s="430">
        <v>0</v>
      </c>
      <c r="Q1742" s="430">
        <v>0</v>
      </c>
      <c r="R1742" s="430">
        <v>0</v>
      </c>
      <c r="S1742" s="430">
        <v>0</v>
      </c>
      <c r="T1742" s="430">
        <v>0</v>
      </c>
      <c r="U1742" s="430">
        <v>0</v>
      </c>
      <c r="V1742" s="430">
        <v>0</v>
      </c>
      <c r="W1742" s="430">
        <v>0</v>
      </c>
      <c r="X1742" s="430">
        <v>0</v>
      </c>
      <c r="Y1742" s="430">
        <v>0</v>
      </c>
      <c r="Z1742" s="430">
        <v>0</v>
      </c>
      <c r="AA1742" s="430">
        <v>0</v>
      </c>
      <c r="AB1742" s="430">
        <v>0</v>
      </c>
      <c r="AC1742" s="430">
        <v>0</v>
      </c>
      <c r="AD1742" s="430">
        <v>0</v>
      </c>
      <c r="AE1742" s="430">
        <v>0</v>
      </c>
      <c r="AF1742" s="430">
        <v>0</v>
      </c>
      <c r="AG1742" s="430">
        <v>0</v>
      </c>
      <c r="AH1742" s="430">
        <v>0</v>
      </c>
      <c r="AI1742" s="430">
        <v>0</v>
      </c>
      <c r="AJ1742" s="430">
        <v>0</v>
      </c>
      <c r="AK1742" s="430">
        <v>0</v>
      </c>
      <c r="AL1742" s="430">
        <v>0</v>
      </c>
    </row>
    <row r="1743" spans="1:38" x14ac:dyDescent="0.25">
      <c r="A1743" s="430" t="s">
        <v>4283</v>
      </c>
      <c r="B1743" s="430">
        <v>1</v>
      </c>
      <c r="C1743" s="430" t="s">
        <v>4284</v>
      </c>
      <c r="D1743" s="430" t="s">
        <v>4097</v>
      </c>
      <c r="E1743" s="430">
        <v>32</v>
      </c>
      <c r="F1743" s="430">
        <v>0</v>
      </c>
      <c r="G1743" s="430">
        <v>0</v>
      </c>
      <c r="H1743" s="430">
        <v>0</v>
      </c>
      <c r="I1743" s="430">
        <v>0</v>
      </c>
      <c r="J1743" s="430">
        <v>0</v>
      </c>
      <c r="K1743" s="430">
        <v>0</v>
      </c>
      <c r="L1743" s="430">
        <v>0</v>
      </c>
      <c r="M1743" s="430">
        <v>0</v>
      </c>
      <c r="N1743" s="430">
        <v>0</v>
      </c>
      <c r="O1743" s="430">
        <v>0</v>
      </c>
      <c r="P1743" s="430">
        <v>0</v>
      </c>
      <c r="Q1743" s="430">
        <v>0</v>
      </c>
      <c r="R1743" s="430">
        <v>0</v>
      </c>
      <c r="S1743" s="430">
        <v>0</v>
      </c>
      <c r="T1743" s="430">
        <v>0</v>
      </c>
      <c r="U1743" s="430">
        <v>0</v>
      </c>
      <c r="V1743" s="430">
        <v>0</v>
      </c>
      <c r="W1743" s="430">
        <v>0</v>
      </c>
      <c r="X1743" s="430">
        <v>0</v>
      </c>
      <c r="Y1743" s="430">
        <v>0</v>
      </c>
      <c r="Z1743" s="430">
        <v>0</v>
      </c>
      <c r="AA1743" s="430">
        <v>0</v>
      </c>
      <c r="AB1743" s="430">
        <v>0</v>
      </c>
      <c r="AC1743" s="430">
        <v>0</v>
      </c>
      <c r="AD1743" s="430">
        <v>0</v>
      </c>
      <c r="AE1743" s="430">
        <v>0</v>
      </c>
      <c r="AF1743" s="430">
        <v>0</v>
      </c>
      <c r="AG1743" s="430">
        <v>0</v>
      </c>
      <c r="AH1743" s="430">
        <v>0</v>
      </c>
      <c r="AI1743" s="430">
        <v>0</v>
      </c>
      <c r="AJ1743" s="430">
        <v>0</v>
      </c>
      <c r="AK1743" s="430">
        <v>0</v>
      </c>
      <c r="AL1743" s="430">
        <v>0</v>
      </c>
    </row>
    <row r="1744" spans="1:38" x14ac:dyDescent="0.25">
      <c r="A1744" s="430" t="s">
        <v>4288</v>
      </c>
      <c r="B1744" s="430">
        <v>1</v>
      </c>
      <c r="C1744" s="430" t="s">
        <v>4289</v>
      </c>
      <c r="D1744" s="430" t="s">
        <v>4001</v>
      </c>
      <c r="E1744" s="430">
        <v>33</v>
      </c>
      <c r="F1744" s="430">
        <v>3.01223E-8</v>
      </c>
      <c r="G1744" s="430">
        <v>4.9079300000000002E-8</v>
      </c>
      <c r="H1744" s="430">
        <v>6.9490100000000001E-8</v>
      </c>
      <c r="I1744" s="430">
        <v>9.0230799999999998E-8</v>
      </c>
      <c r="J1744" s="430">
        <v>1.107413E-7</v>
      </c>
      <c r="K1744" s="430">
        <v>2.7481740000000001E-7</v>
      </c>
      <c r="L1744" s="430">
        <v>5.2542889999999999E-7</v>
      </c>
      <c r="M1744" s="430">
        <v>7.8379670000000001E-7</v>
      </c>
      <c r="N1744" s="430">
        <v>1.0549474000000001E-6</v>
      </c>
      <c r="O1744" s="430">
        <v>1.3685598E-6</v>
      </c>
      <c r="P1744" s="430">
        <v>1.4862029999999999E-6</v>
      </c>
      <c r="Q1744" s="430">
        <v>1.5619334000000001E-6</v>
      </c>
      <c r="R1744" s="430">
        <v>2.041244E-6</v>
      </c>
      <c r="S1744" s="430">
        <v>2.5889272999999998E-6</v>
      </c>
      <c r="T1744" s="430">
        <v>2.7729188000000002E-6</v>
      </c>
      <c r="U1744" s="430">
        <v>2.9473757999999998E-6</v>
      </c>
      <c r="V1744" s="430">
        <v>3.1311738E-6</v>
      </c>
      <c r="W1744" s="430">
        <v>3.3057261000000002E-6</v>
      </c>
      <c r="X1744" s="430">
        <v>3.4975641999999999E-6</v>
      </c>
      <c r="Y1744" s="430">
        <v>3.8787013999999998E-6</v>
      </c>
      <c r="Z1744" s="430">
        <v>4.3581964999999996E-6</v>
      </c>
      <c r="AA1744" s="430">
        <v>4.6650722000000004E-6</v>
      </c>
      <c r="AB1744" s="430">
        <v>4.9101005000000003E-6</v>
      </c>
      <c r="AC1744" s="430">
        <v>5.1916183000000003E-6</v>
      </c>
      <c r="AD1744" s="430">
        <v>5.4538220000000004E-6</v>
      </c>
      <c r="AE1744" s="430">
        <v>5.7311385000000004E-6</v>
      </c>
      <c r="AF1744" s="430">
        <v>6.1364687E-6</v>
      </c>
      <c r="AG1744" s="430">
        <v>6.4879312999999998E-6</v>
      </c>
      <c r="AH1744" s="430">
        <v>6.8949916000000001E-6</v>
      </c>
      <c r="AI1744" s="430">
        <v>7.3003591999999998E-6</v>
      </c>
      <c r="AJ1744" s="430">
        <v>7.6839438999999998E-6</v>
      </c>
      <c r="AK1744" s="430">
        <v>8.1529381E-6</v>
      </c>
      <c r="AL1744" s="430">
        <v>0</v>
      </c>
    </row>
    <row r="1745" spans="1:38" x14ac:dyDescent="0.25">
      <c r="A1745" s="430" t="s">
        <v>4288</v>
      </c>
      <c r="B1745" s="430">
        <v>1</v>
      </c>
      <c r="C1745" s="430" t="s">
        <v>4289</v>
      </c>
      <c r="D1745" s="430" t="s">
        <v>4003</v>
      </c>
      <c r="E1745" s="430">
        <v>33</v>
      </c>
      <c r="F1745" s="430">
        <v>2.2049399999999999E-7</v>
      </c>
      <c r="G1745" s="430">
        <v>3.5283410000000001E-7</v>
      </c>
      <c r="H1745" s="430">
        <v>4.9030970000000002E-7</v>
      </c>
      <c r="I1745" s="430">
        <v>6.3435210000000001E-7</v>
      </c>
      <c r="J1745" s="430">
        <v>7.8199429999999996E-7</v>
      </c>
      <c r="K1745" s="430">
        <v>1.9536928000000002E-6</v>
      </c>
      <c r="L1745" s="430">
        <v>3.7394052999999999E-6</v>
      </c>
      <c r="M1745" s="430">
        <v>5.5852393000000002E-6</v>
      </c>
      <c r="N1745" s="430">
        <v>7.4955446999999996E-6</v>
      </c>
      <c r="O1745" s="430">
        <v>9.7040919000000007E-6</v>
      </c>
      <c r="P1745" s="430">
        <v>1.0536979E-5</v>
      </c>
      <c r="Q1745" s="430">
        <v>1.10115075E-5</v>
      </c>
      <c r="R1745" s="430">
        <v>1.42370045E-5</v>
      </c>
      <c r="S1745" s="430">
        <v>1.79811214E-5</v>
      </c>
      <c r="T1745" s="430">
        <v>1.9055984800000001E-5</v>
      </c>
      <c r="U1745" s="430">
        <v>2.0194937799999999E-5</v>
      </c>
      <c r="V1745" s="430">
        <v>2.1463203799999999E-5</v>
      </c>
      <c r="W1745" s="430">
        <v>2.27063492E-5</v>
      </c>
      <c r="X1745" s="430">
        <v>2.4004812699999998E-5</v>
      </c>
      <c r="Y1745" s="430">
        <v>2.64054268E-5</v>
      </c>
      <c r="Z1745" s="430">
        <v>2.92111152E-5</v>
      </c>
      <c r="AA1745" s="430">
        <v>3.0997034300000003E-5</v>
      </c>
      <c r="AB1745" s="430">
        <v>3.2361554300000001E-5</v>
      </c>
      <c r="AC1745" s="430">
        <v>3.4006055100000001E-5</v>
      </c>
      <c r="AD1745" s="430">
        <v>3.5840150499999997E-5</v>
      </c>
      <c r="AE1745" s="430">
        <v>3.7679331300000003E-5</v>
      </c>
      <c r="AF1745" s="430">
        <v>4.0218311799999997E-5</v>
      </c>
      <c r="AG1745" s="430">
        <v>4.2710909100000001E-5</v>
      </c>
      <c r="AH1745" s="430">
        <v>4.5786906299999998E-5</v>
      </c>
      <c r="AI1745" s="430">
        <v>4.8841004600000003E-5</v>
      </c>
      <c r="AJ1745" s="430">
        <v>5.2714558900000001E-5</v>
      </c>
      <c r="AK1745" s="430">
        <v>5.6082052100000003E-5</v>
      </c>
      <c r="AL1745" s="430">
        <v>0</v>
      </c>
    </row>
    <row r="1746" spans="1:38" x14ac:dyDescent="0.25">
      <c r="A1746" s="430" t="s">
        <v>4288</v>
      </c>
      <c r="B1746" s="430">
        <v>1</v>
      </c>
      <c r="C1746" s="430" t="s">
        <v>4289</v>
      </c>
      <c r="D1746" s="430" t="s">
        <v>4004</v>
      </c>
      <c r="E1746" s="430">
        <v>33</v>
      </c>
      <c r="F1746" s="430">
        <v>1.2829779999999999E-7</v>
      </c>
      <c r="G1746" s="430">
        <v>2.0512870000000001E-7</v>
      </c>
      <c r="H1746" s="430">
        <v>2.8516520000000001E-7</v>
      </c>
      <c r="I1746" s="430">
        <v>3.6974049999999999E-7</v>
      </c>
      <c r="J1746" s="430">
        <v>4.5779430000000001E-7</v>
      </c>
      <c r="K1746" s="430">
        <v>1.1528091999999999E-6</v>
      </c>
      <c r="L1746" s="430">
        <v>2.2207184E-6</v>
      </c>
      <c r="M1746" s="430">
        <v>3.3259903999999999E-6</v>
      </c>
      <c r="N1746" s="430">
        <v>4.4691948000000001E-6</v>
      </c>
      <c r="O1746" s="430">
        <v>5.8088202999999997E-6</v>
      </c>
      <c r="P1746" s="430">
        <v>6.3394269000000004E-6</v>
      </c>
      <c r="Q1746" s="430">
        <v>6.6339934000000001E-6</v>
      </c>
      <c r="R1746" s="430">
        <v>8.5990021000000006E-6</v>
      </c>
      <c r="S1746" s="430">
        <v>1.0879392700000001E-5</v>
      </c>
      <c r="T1746" s="430">
        <v>1.15650207E-5</v>
      </c>
      <c r="U1746" s="430">
        <v>1.22902577E-5</v>
      </c>
      <c r="V1746" s="430">
        <v>1.30836638E-5</v>
      </c>
      <c r="W1746" s="430">
        <v>1.3842211900000001E-5</v>
      </c>
      <c r="X1746" s="430">
        <v>1.4624866E-5</v>
      </c>
      <c r="Y1746" s="430">
        <v>1.6076791099999999E-5</v>
      </c>
      <c r="Z1746" s="430">
        <v>1.7836082000000001E-5</v>
      </c>
      <c r="AA1746" s="430">
        <v>1.8993803199999999E-5</v>
      </c>
      <c r="AB1746" s="430">
        <v>1.9839518000000001E-5</v>
      </c>
      <c r="AC1746" s="430">
        <v>2.0836539300000001E-5</v>
      </c>
      <c r="AD1746" s="430">
        <v>2.1966669399999999E-5</v>
      </c>
      <c r="AE1746" s="430">
        <v>2.3126439799999999E-5</v>
      </c>
      <c r="AF1746" s="430">
        <v>2.4723669499999998E-5</v>
      </c>
      <c r="AG1746" s="430">
        <v>2.6301284800000001E-5</v>
      </c>
      <c r="AH1746" s="430">
        <v>2.81946079E-5</v>
      </c>
      <c r="AI1746" s="430">
        <v>3.0062957300000001E-5</v>
      </c>
      <c r="AJ1746" s="430">
        <v>3.1600936599999999E-5</v>
      </c>
      <c r="AK1746" s="430">
        <v>3.3671094899999998E-5</v>
      </c>
      <c r="AL1746" s="430">
        <v>0</v>
      </c>
    </row>
    <row r="1747" spans="1:38" x14ac:dyDescent="0.25">
      <c r="A1747" s="430" t="s">
        <v>4288</v>
      </c>
      <c r="B1747" s="430">
        <v>1</v>
      </c>
      <c r="C1747" s="430" t="s">
        <v>4289</v>
      </c>
      <c r="D1747" s="430" t="s">
        <v>4225</v>
      </c>
      <c r="E1747" s="430">
        <v>33</v>
      </c>
      <c r="F1747" s="430">
        <v>2.5695999999999999E-9</v>
      </c>
      <c r="G1747" s="430">
        <v>4.1800999999999997E-9</v>
      </c>
      <c r="H1747" s="430">
        <v>5.8948E-9</v>
      </c>
      <c r="I1747" s="430">
        <v>7.7315000000000004E-9</v>
      </c>
      <c r="J1747" s="430">
        <v>9.6746999999999993E-9</v>
      </c>
      <c r="K1747" s="430">
        <v>2.4494800000000001E-8</v>
      </c>
      <c r="L1747" s="430">
        <v>4.7415300000000001E-8</v>
      </c>
      <c r="M1747" s="430">
        <v>7.1501800000000003E-8</v>
      </c>
      <c r="N1747" s="430">
        <v>9.6781699999999996E-8</v>
      </c>
      <c r="O1747" s="430">
        <v>1.265697E-7</v>
      </c>
      <c r="P1747" s="430">
        <v>1.3655650000000001E-7</v>
      </c>
      <c r="Q1747" s="430">
        <v>1.4215569999999999E-7</v>
      </c>
      <c r="R1747" s="430">
        <v>1.829038E-7</v>
      </c>
      <c r="S1747" s="430">
        <v>2.292773E-7</v>
      </c>
      <c r="T1747" s="430">
        <v>2.411603E-7</v>
      </c>
      <c r="U1747" s="430">
        <v>2.532076E-7</v>
      </c>
      <c r="V1747" s="430">
        <v>2.6489939999999999E-7</v>
      </c>
      <c r="W1747" s="430">
        <v>2.7583359999999999E-7</v>
      </c>
      <c r="X1747" s="430">
        <v>2.8674780000000001E-7</v>
      </c>
      <c r="Y1747" s="430">
        <v>3.1057019999999999E-7</v>
      </c>
      <c r="Z1747" s="430">
        <v>3.3895289999999999E-7</v>
      </c>
      <c r="AA1747" s="430">
        <v>3.5555599999999998E-7</v>
      </c>
      <c r="AB1747" s="430">
        <v>3.6600849999999999E-7</v>
      </c>
      <c r="AC1747" s="430">
        <v>3.787158E-7</v>
      </c>
      <c r="AD1747" s="430">
        <v>3.927388E-7</v>
      </c>
      <c r="AE1747" s="430">
        <v>4.0566479999999999E-7</v>
      </c>
      <c r="AF1747" s="430">
        <v>4.24733E-7</v>
      </c>
      <c r="AG1747" s="430">
        <v>4.418899E-7</v>
      </c>
      <c r="AH1747" s="430">
        <v>4.6319239999999998E-7</v>
      </c>
      <c r="AI1747" s="430">
        <v>4.8220389999999998E-7</v>
      </c>
      <c r="AJ1747" s="430">
        <v>4.9718329999999996E-7</v>
      </c>
      <c r="AK1747" s="430">
        <v>5.1594519999999996E-7</v>
      </c>
      <c r="AL1747" s="430">
        <v>0</v>
      </c>
    </row>
    <row r="1748" spans="1:38" x14ac:dyDescent="0.25">
      <c r="A1748" s="430" t="s">
        <v>4288</v>
      </c>
      <c r="B1748" s="430">
        <v>1</v>
      </c>
      <c r="C1748" s="430" t="s">
        <v>4289</v>
      </c>
      <c r="D1748" s="430" t="s">
        <v>4006</v>
      </c>
      <c r="E1748" s="430">
        <v>33</v>
      </c>
      <c r="F1748" s="430">
        <v>2.005704E-7</v>
      </c>
      <c r="G1748" s="430">
        <v>3.2610090000000002E-7</v>
      </c>
      <c r="H1748" s="430">
        <v>4.6218560000000001E-7</v>
      </c>
      <c r="I1748" s="430">
        <v>6.1195940000000003E-7</v>
      </c>
      <c r="J1748" s="430">
        <v>7.7921530000000001E-7</v>
      </c>
      <c r="K1748" s="430">
        <v>2.0153932000000001E-6</v>
      </c>
      <c r="L1748" s="430">
        <v>3.9602917999999999E-6</v>
      </c>
      <c r="M1748" s="430">
        <v>6.0571465999999996E-6</v>
      </c>
      <c r="N1748" s="430">
        <v>8.3100552000000004E-6</v>
      </c>
      <c r="O1748" s="430">
        <v>1.10045345E-5</v>
      </c>
      <c r="P1748" s="430">
        <v>1.2213583299999999E-5</v>
      </c>
      <c r="Q1748" s="430">
        <v>1.2997692200000001E-5</v>
      </c>
      <c r="R1748" s="430">
        <v>1.7148433099999999E-5</v>
      </c>
      <c r="S1748" s="430">
        <v>2.2001270500000002E-5</v>
      </c>
      <c r="T1748" s="430">
        <v>2.37736851E-5</v>
      </c>
      <c r="U1748" s="430">
        <v>2.5804120000000001E-5</v>
      </c>
      <c r="V1748" s="430">
        <v>2.7955327900000002E-5</v>
      </c>
      <c r="W1748" s="430">
        <v>2.99701077E-5</v>
      </c>
      <c r="X1748" s="430">
        <v>3.1952592599999997E-5</v>
      </c>
      <c r="Y1748" s="430">
        <v>3.52029993E-5</v>
      </c>
      <c r="Z1748" s="430">
        <v>3.9110867700000003E-5</v>
      </c>
      <c r="AA1748" s="430">
        <v>4.1806596800000002E-5</v>
      </c>
      <c r="AB1748" s="430">
        <v>4.4050174999999999E-5</v>
      </c>
      <c r="AC1748" s="430">
        <v>4.6696805900000001E-5</v>
      </c>
      <c r="AD1748" s="430">
        <v>4.98183906E-5</v>
      </c>
      <c r="AE1748" s="430">
        <v>5.3031134700000002E-5</v>
      </c>
      <c r="AF1748" s="430">
        <v>5.7389953699999997E-5</v>
      </c>
      <c r="AG1748" s="430">
        <v>6.1711956799999994E-5</v>
      </c>
      <c r="AH1748" s="430">
        <v>6.7059031500000006E-5</v>
      </c>
      <c r="AI1748" s="430">
        <v>7.2563870799999996E-5</v>
      </c>
      <c r="AJ1748" s="430">
        <v>7.5303323599999994E-5</v>
      </c>
      <c r="AK1748" s="430">
        <v>8.0968391400000004E-5</v>
      </c>
      <c r="AL1748" s="430">
        <v>0</v>
      </c>
    </row>
    <row r="1749" spans="1:38" x14ac:dyDescent="0.25">
      <c r="A1749" s="430" t="s">
        <v>4288</v>
      </c>
      <c r="B1749" s="430">
        <v>1</v>
      </c>
      <c r="C1749" s="430" t="s">
        <v>4289</v>
      </c>
      <c r="D1749" s="430" t="s">
        <v>4008</v>
      </c>
      <c r="E1749" s="430">
        <v>33</v>
      </c>
      <c r="F1749" s="430">
        <v>1.6310626E-6</v>
      </c>
      <c r="G1749" s="430">
        <v>2.6227626999999999E-6</v>
      </c>
      <c r="H1749" s="430">
        <v>3.6560241999999999E-6</v>
      </c>
      <c r="I1749" s="430">
        <v>4.7077278999999998E-6</v>
      </c>
      <c r="J1749" s="430">
        <v>5.7791844999999998E-6</v>
      </c>
      <c r="K1749" s="430">
        <v>1.4411977200000001E-5</v>
      </c>
      <c r="L1749" s="430">
        <v>2.76445571E-5</v>
      </c>
      <c r="M1749" s="430">
        <v>4.1539569399999999E-5</v>
      </c>
      <c r="N1749" s="430">
        <v>5.6135613599999997E-5</v>
      </c>
      <c r="O1749" s="430">
        <v>7.3379007899999993E-5</v>
      </c>
      <c r="P1749" s="430">
        <v>8.0439506399999997E-5</v>
      </c>
      <c r="Q1749" s="430">
        <v>8.4982523000000005E-5</v>
      </c>
      <c r="R1749" s="430">
        <v>1.108171252E-4</v>
      </c>
      <c r="S1749" s="430">
        <v>1.4075554530000001E-4</v>
      </c>
      <c r="T1749" s="430">
        <v>1.4962461409999999E-4</v>
      </c>
      <c r="U1749" s="430">
        <v>1.5833128090000001E-4</v>
      </c>
      <c r="V1749" s="430">
        <v>1.670195664E-4</v>
      </c>
      <c r="W1749" s="430">
        <v>1.7614817090000001E-4</v>
      </c>
      <c r="X1749" s="430">
        <v>1.862318551E-4</v>
      </c>
      <c r="Y1749" s="430">
        <v>2.051260492E-4</v>
      </c>
      <c r="Z1749" s="430">
        <v>2.2780116710000001E-4</v>
      </c>
      <c r="AA1749" s="430">
        <v>2.430627163E-4</v>
      </c>
      <c r="AB1749" s="430">
        <v>2.5493844010000003E-4</v>
      </c>
      <c r="AC1749" s="430">
        <v>2.692407299E-4</v>
      </c>
      <c r="AD1749" s="430">
        <v>2.8551371590000002E-4</v>
      </c>
      <c r="AE1749" s="430">
        <v>3.0194589909999999E-4</v>
      </c>
      <c r="AF1749" s="430">
        <v>3.235198495E-4</v>
      </c>
      <c r="AG1749" s="430">
        <v>3.4443549609999998E-4</v>
      </c>
      <c r="AH1749" s="430">
        <v>3.6914487819999999E-4</v>
      </c>
      <c r="AI1749" s="430">
        <v>3.9245848189999998E-4</v>
      </c>
      <c r="AJ1749" s="430">
        <v>4.14386647E-4</v>
      </c>
      <c r="AK1749" s="430">
        <v>4.3662541060000002E-4</v>
      </c>
      <c r="AL1749" s="430">
        <v>0</v>
      </c>
    </row>
    <row r="1750" spans="1:38" x14ac:dyDescent="0.25">
      <c r="A1750" s="430" t="s">
        <v>4288</v>
      </c>
      <c r="B1750" s="430">
        <v>1</v>
      </c>
      <c r="C1750" s="430" t="s">
        <v>4289</v>
      </c>
      <c r="D1750" s="430" t="s">
        <v>481</v>
      </c>
      <c r="E1750" s="430">
        <v>33</v>
      </c>
      <c r="F1750" s="430">
        <v>1.8007409999999999E-7</v>
      </c>
      <c r="G1750" s="430">
        <v>2.9154560000000001E-7</v>
      </c>
      <c r="H1750" s="430">
        <v>4.1263530000000002E-7</v>
      </c>
      <c r="I1750" s="430">
        <v>5.4396530000000002E-7</v>
      </c>
      <c r="J1750" s="430">
        <v>6.8359659999999996E-7</v>
      </c>
      <c r="K1750" s="430">
        <v>1.7399237000000001E-6</v>
      </c>
      <c r="L1750" s="430">
        <v>3.3844421E-6</v>
      </c>
      <c r="M1750" s="430">
        <v>5.1381552000000003E-6</v>
      </c>
      <c r="N1750" s="430">
        <v>7.0053454E-6</v>
      </c>
      <c r="O1750" s="430">
        <v>9.2569664999999997E-6</v>
      </c>
      <c r="P1750" s="430">
        <v>1.02405445E-5</v>
      </c>
      <c r="Q1750" s="430">
        <v>1.09081195E-5</v>
      </c>
      <c r="R1750" s="430">
        <v>1.4269790199999999E-5</v>
      </c>
      <c r="S1750" s="430">
        <v>1.8081901300000001E-5</v>
      </c>
      <c r="T1750" s="430">
        <v>1.9242240700000001E-5</v>
      </c>
      <c r="U1750" s="430">
        <v>2.04692958E-5</v>
      </c>
      <c r="V1750" s="430">
        <v>2.1887193099999999E-5</v>
      </c>
      <c r="W1750" s="430">
        <v>2.3343042800000001E-5</v>
      </c>
      <c r="X1750" s="430">
        <v>2.4877475199999998E-5</v>
      </c>
      <c r="Y1750" s="430">
        <v>2.75945022E-5</v>
      </c>
      <c r="Z1750" s="430">
        <v>3.08105343E-5</v>
      </c>
      <c r="AA1750" s="430">
        <v>3.3078239900000002E-5</v>
      </c>
      <c r="AB1750" s="430">
        <v>3.48946963E-5</v>
      </c>
      <c r="AC1750" s="430">
        <v>3.7097183199999998E-5</v>
      </c>
      <c r="AD1750" s="430">
        <v>3.96056424E-5</v>
      </c>
      <c r="AE1750" s="430">
        <v>4.2332393699999997E-5</v>
      </c>
      <c r="AF1750" s="430">
        <v>4.5813048999999997E-5</v>
      </c>
      <c r="AG1750" s="430">
        <v>4.9185260199999999E-5</v>
      </c>
      <c r="AH1750" s="430">
        <v>5.3326847800000001E-5</v>
      </c>
      <c r="AI1750" s="430">
        <v>5.7304858899999997E-5</v>
      </c>
      <c r="AJ1750" s="430">
        <v>6.06824278E-5</v>
      </c>
      <c r="AK1750" s="430">
        <v>6.4674744399999999E-5</v>
      </c>
      <c r="AL1750" s="430">
        <v>0</v>
      </c>
    </row>
    <row r="1751" spans="1:38" x14ac:dyDescent="0.25">
      <c r="A1751" s="430" t="s">
        <v>4288</v>
      </c>
      <c r="B1751" s="430">
        <v>1</v>
      </c>
      <c r="C1751" s="430" t="s">
        <v>4289</v>
      </c>
      <c r="D1751" s="430" t="s">
        <v>4011</v>
      </c>
      <c r="E1751" s="430">
        <v>33</v>
      </c>
      <c r="F1751" s="430">
        <v>1.7922199999999999E-7</v>
      </c>
      <c r="G1751" s="430">
        <v>2.8429600000000002E-7</v>
      </c>
      <c r="H1751" s="430">
        <v>3.8959209999999998E-7</v>
      </c>
      <c r="I1751" s="430">
        <v>4.9812090000000005E-7</v>
      </c>
      <c r="J1751" s="430">
        <v>6.0869680000000003E-7</v>
      </c>
      <c r="K1751" s="430">
        <v>1.5114402E-6</v>
      </c>
      <c r="L1751" s="430">
        <v>2.8808412999999999E-6</v>
      </c>
      <c r="M1751" s="430">
        <v>4.2827812000000003E-6</v>
      </c>
      <c r="N1751" s="430">
        <v>5.7268692000000003E-6</v>
      </c>
      <c r="O1751" s="430">
        <v>7.4178104999999999E-6</v>
      </c>
      <c r="P1751" s="430">
        <v>8.0746688999999994E-6</v>
      </c>
      <c r="Q1751" s="430">
        <v>8.4610082999999992E-6</v>
      </c>
      <c r="R1751" s="430">
        <v>1.09913497E-5</v>
      </c>
      <c r="S1751" s="430">
        <v>1.39119338E-5</v>
      </c>
      <c r="T1751" s="430">
        <v>1.4704369700000001E-5</v>
      </c>
      <c r="U1751" s="430">
        <v>1.54979826E-5</v>
      </c>
      <c r="V1751" s="430">
        <v>1.6309412599999999E-5</v>
      </c>
      <c r="W1751" s="430">
        <v>1.7139774499999998E-5</v>
      </c>
      <c r="X1751" s="430">
        <v>1.8038839299999999E-5</v>
      </c>
      <c r="Y1751" s="430">
        <v>1.9767183599999999E-5</v>
      </c>
      <c r="Z1751" s="430">
        <v>2.1847524599999999E-5</v>
      </c>
      <c r="AA1751" s="430">
        <v>2.3176092899999999E-5</v>
      </c>
      <c r="AB1751" s="430">
        <v>2.4155180699999999E-5</v>
      </c>
      <c r="AC1751" s="430">
        <v>2.5308190800000002E-5</v>
      </c>
      <c r="AD1751" s="430">
        <v>2.6605557099999999E-5</v>
      </c>
      <c r="AE1751" s="430">
        <v>2.78517127E-5</v>
      </c>
      <c r="AF1751" s="430">
        <v>2.9582890099999999E-5</v>
      </c>
      <c r="AG1751" s="430">
        <v>3.1304978099999997E-5</v>
      </c>
      <c r="AH1751" s="430">
        <v>3.34588177E-5</v>
      </c>
      <c r="AI1751" s="430">
        <v>3.5486825400000002E-5</v>
      </c>
      <c r="AJ1751" s="430">
        <v>3.7769862400000002E-5</v>
      </c>
      <c r="AK1751" s="430">
        <v>4.0121867800000002E-5</v>
      </c>
      <c r="AL1751" s="430">
        <v>0</v>
      </c>
    </row>
    <row r="1752" spans="1:38" x14ac:dyDescent="0.25">
      <c r="A1752" s="430" t="s">
        <v>4288</v>
      </c>
      <c r="B1752" s="430">
        <v>1</v>
      </c>
      <c r="C1752" s="430" t="s">
        <v>4289</v>
      </c>
      <c r="D1752" s="430" t="s">
        <v>4013</v>
      </c>
      <c r="E1752" s="430">
        <v>33</v>
      </c>
      <c r="F1752" s="430">
        <v>3.2955E-8</v>
      </c>
      <c r="G1752" s="430">
        <v>5.1719799999999998E-8</v>
      </c>
      <c r="H1752" s="430">
        <v>7.0532199999999997E-8</v>
      </c>
      <c r="I1752" s="430">
        <v>8.9609000000000005E-8</v>
      </c>
      <c r="J1752" s="430">
        <v>1.081589E-7</v>
      </c>
      <c r="K1752" s="430">
        <v>2.6395269999999998E-7</v>
      </c>
      <c r="L1752" s="430">
        <v>4.941813E-7</v>
      </c>
      <c r="M1752" s="430">
        <v>7.259589E-7</v>
      </c>
      <c r="N1752" s="430">
        <v>9.6186030000000004E-7</v>
      </c>
      <c r="O1752" s="430">
        <v>1.2490346E-6</v>
      </c>
      <c r="P1752" s="430">
        <v>1.3538639999999999E-6</v>
      </c>
      <c r="Q1752" s="430">
        <v>1.4159967E-6</v>
      </c>
      <c r="R1752" s="430">
        <v>1.8214043E-6</v>
      </c>
      <c r="S1752" s="430">
        <v>2.2698620999999998E-6</v>
      </c>
      <c r="T1752" s="430">
        <v>2.3879405E-6</v>
      </c>
      <c r="U1752" s="430">
        <v>2.5062943000000001E-6</v>
      </c>
      <c r="V1752" s="430">
        <v>2.6460775000000001E-6</v>
      </c>
      <c r="W1752" s="430">
        <v>2.7911543999999998E-6</v>
      </c>
      <c r="X1752" s="430">
        <v>2.9520662999999998E-6</v>
      </c>
      <c r="Y1752" s="430">
        <v>3.2867248999999999E-6</v>
      </c>
      <c r="Z1752" s="430">
        <v>3.6946840999999999E-6</v>
      </c>
      <c r="AA1752" s="430">
        <v>4.0059550999999996E-6</v>
      </c>
      <c r="AB1752" s="430">
        <v>4.2713326999999997E-6</v>
      </c>
      <c r="AC1752" s="430">
        <v>4.5858547E-6</v>
      </c>
      <c r="AD1752" s="430">
        <v>4.9101821999999998E-6</v>
      </c>
      <c r="AE1752" s="430">
        <v>5.2544737000000001E-6</v>
      </c>
      <c r="AF1752" s="430">
        <v>5.6819695999999998E-6</v>
      </c>
      <c r="AG1752" s="430">
        <v>6.1035148000000004E-6</v>
      </c>
      <c r="AH1752" s="430">
        <v>6.5909985000000001E-6</v>
      </c>
      <c r="AI1752" s="430">
        <v>7.0480918000000002E-6</v>
      </c>
      <c r="AJ1752" s="430">
        <v>7.2396765000000002E-6</v>
      </c>
      <c r="AK1752" s="430">
        <v>7.4560905000000003E-6</v>
      </c>
      <c r="AL1752" s="430">
        <v>0</v>
      </c>
    </row>
    <row r="1753" spans="1:38" x14ac:dyDescent="0.25">
      <c r="A1753" s="430" t="s">
        <v>4288</v>
      </c>
      <c r="B1753" s="430">
        <v>1</v>
      </c>
      <c r="C1753" s="430" t="s">
        <v>4289</v>
      </c>
      <c r="D1753" s="430" t="s">
        <v>4014</v>
      </c>
      <c r="E1753" s="430">
        <v>33</v>
      </c>
      <c r="F1753" s="430">
        <v>3.6452699999999999E-8</v>
      </c>
      <c r="G1753" s="430">
        <v>5.8795999999999999E-8</v>
      </c>
      <c r="H1753" s="430">
        <v>8.2023900000000002E-8</v>
      </c>
      <c r="I1753" s="430">
        <v>1.063291E-7</v>
      </c>
      <c r="J1753" s="430">
        <v>1.3171030000000001E-7</v>
      </c>
      <c r="K1753" s="430">
        <v>3.3179949999999998E-7</v>
      </c>
      <c r="L1753" s="430">
        <v>6.397479E-7</v>
      </c>
      <c r="M1753" s="430">
        <v>9.6091970000000008E-7</v>
      </c>
      <c r="N1753" s="430">
        <v>1.2989784999999999E-6</v>
      </c>
      <c r="O1753" s="430">
        <v>1.6975925E-6</v>
      </c>
      <c r="P1753" s="430">
        <v>1.8611127E-6</v>
      </c>
      <c r="Q1753" s="430">
        <v>1.9611825E-6</v>
      </c>
      <c r="R1753" s="430">
        <v>2.5618757999999999E-6</v>
      </c>
      <c r="S1753" s="430">
        <v>3.2660465999999998E-6</v>
      </c>
      <c r="T1753" s="430">
        <v>3.4943094999999999E-6</v>
      </c>
      <c r="U1753" s="430">
        <v>3.7348971000000001E-6</v>
      </c>
      <c r="V1753" s="430">
        <v>3.9841692999999999E-6</v>
      </c>
      <c r="W1753" s="430">
        <v>4.2360187000000003E-6</v>
      </c>
      <c r="X1753" s="430">
        <v>4.4968849999999999E-6</v>
      </c>
      <c r="Y1753" s="430">
        <v>4.9488899000000004E-6</v>
      </c>
      <c r="Z1753" s="430">
        <v>5.4915087999999996E-6</v>
      </c>
      <c r="AA1753" s="430">
        <v>5.8613950999999999E-6</v>
      </c>
      <c r="AB1753" s="430">
        <v>6.1511001000000002E-6</v>
      </c>
      <c r="AC1753" s="430">
        <v>6.5038070000000003E-6</v>
      </c>
      <c r="AD1753" s="430">
        <v>6.9044944999999997E-6</v>
      </c>
      <c r="AE1753" s="430">
        <v>7.3116003000000003E-6</v>
      </c>
      <c r="AF1753" s="430">
        <v>7.8504900999999997E-6</v>
      </c>
      <c r="AG1753" s="430">
        <v>8.3875903999999999E-6</v>
      </c>
      <c r="AH1753" s="430">
        <v>9.0512302999999992E-6</v>
      </c>
      <c r="AI1753" s="430">
        <v>9.7191904000000008E-6</v>
      </c>
      <c r="AJ1753" s="430">
        <v>1.0405747900000001E-5</v>
      </c>
      <c r="AK1753" s="430">
        <v>1.11653188E-5</v>
      </c>
      <c r="AL1753" s="430">
        <v>0</v>
      </c>
    </row>
    <row r="1754" spans="1:38" x14ac:dyDescent="0.25">
      <c r="A1754" s="430" t="s">
        <v>4288</v>
      </c>
      <c r="B1754" s="430">
        <v>1</v>
      </c>
      <c r="C1754" s="430" t="s">
        <v>4289</v>
      </c>
      <c r="D1754" s="430" t="s">
        <v>4016</v>
      </c>
      <c r="E1754" s="430">
        <v>33</v>
      </c>
      <c r="F1754" s="430">
        <v>7.0956220000000005E-7</v>
      </c>
      <c r="G1754" s="430">
        <v>1.1508028000000001E-6</v>
      </c>
      <c r="H1754" s="430">
        <v>1.6112123000000001E-6</v>
      </c>
      <c r="I1754" s="430">
        <v>2.0964203999999998E-6</v>
      </c>
      <c r="J1754" s="430">
        <v>2.6137477999999998E-6</v>
      </c>
      <c r="K1754" s="430">
        <v>6.6101614000000004E-6</v>
      </c>
      <c r="L1754" s="430">
        <v>1.2824157100000001E-5</v>
      </c>
      <c r="M1754" s="430">
        <v>1.94185906E-5</v>
      </c>
      <c r="N1754" s="430">
        <v>2.6353706099999999E-5</v>
      </c>
      <c r="O1754" s="430">
        <v>3.4520541999999997E-5</v>
      </c>
      <c r="P1754" s="430">
        <v>3.7979729799999997E-5</v>
      </c>
      <c r="Q1754" s="430">
        <v>4.0315489899999998E-5</v>
      </c>
      <c r="R1754" s="430">
        <v>5.3036141699999999E-5</v>
      </c>
      <c r="S1754" s="430">
        <v>6.7892334300000002E-5</v>
      </c>
      <c r="T1754" s="430">
        <v>7.3247822700000002E-5</v>
      </c>
      <c r="U1754" s="430">
        <v>7.8847751099999998E-5</v>
      </c>
      <c r="V1754" s="430">
        <v>8.4234912299999996E-5</v>
      </c>
      <c r="W1754" s="430">
        <v>8.9253352100000002E-5</v>
      </c>
      <c r="X1754" s="430">
        <v>9.4261354299999994E-5</v>
      </c>
      <c r="Y1754" s="430">
        <v>1.035177475E-4</v>
      </c>
      <c r="Z1754" s="430">
        <v>1.15038187E-4</v>
      </c>
      <c r="AA1754" s="430">
        <v>1.2306486680000001E-4</v>
      </c>
      <c r="AB1754" s="430">
        <v>1.29684651E-4</v>
      </c>
      <c r="AC1754" s="430">
        <v>1.3761018420000001E-4</v>
      </c>
      <c r="AD1754" s="430">
        <v>1.4690435229999999E-4</v>
      </c>
      <c r="AE1754" s="430">
        <v>1.569255397E-4</v>
      </c>
      <c r="AF1754" s="430">
        <v>1.7045873209999999E-4</v>
      </c>
      <c r="AG1754" s="430">
        <v>1.836721121E-4</v>
      </c>
      <c r="AH1754" s="430">
        <v>1.9895161789999999E-4</v>
      </c>
      <c r="AI1754" s="430">
        <v>2.138755282E-4</v>
      </c>
      <c r="AJ1754" s="430">
        <v>2.2628736920000001E-4</v>
      </c>
      <c r="AK1754" s="430">
        <v>2.423730493E-4</v>
      </c>
      <c r="AL1754" s="430">
        <v>0</v>
      </c>
    </row>
    <row r="1755" spans="1:38" x14ac:dyDescent="0.25">
      <c r="A1755" s="430" t="s">
        <v>4288</v>
      </c>
      <c r="B1755" s="430">
        <v>1</v>
      </c>
      <c r="C1755" s="430" t="s">
        <v>4289</v>
      </c>
      <c r="D1755" s="430" t="s">
        <v>4018</v>
      </c>
      <c r="E1755" s="430">
        <v>33</v>
      </c>
      <c r="F1755" s="430">
        <v>3.5456049999999998E-7</v>
      </c>
      <c r="G1755" s="430">
        <v>5.7265610000000003E-7</v>
      </c>
      <c r="H1755" s="430">
        <v>8.0465319999999996E-7</v>
      </c>
      <c r="I1755" s="430">
        <v>1.0504149999999999E-6</v>
      </c>
      <c r="J1755" s="430">
        <v>1.3137468E-6</v>
      </c>
      <c r="K1755" s="430">
        <v>3.3321233000000001E-6</v>
      </c>
      <c r="L1755" s="430">
        <v>6.4763048999999997E-6</v>
      </c>
      <c r="M1755" s="430">
        <v>9.8268671000000004E-6</v>
      </c>
      <c r="N1755" s="430">
        <v>1.33814953E-5</v>
      </c>
      <c r="O1755" s="430">
        <v>1.7624446599999999E-5</v>
      </c>
      <c r="P1755" s="430">
        <v>1.9471597E-5</v>
      </c>
      <c r="Q1755" s="430">
        <v>2.06471292E-5</v>
      </c>
      <c r="R1755" s="430">
        <v>2.7037873299999998E-5</v>
      </c>
      <c r="S1755" s="430">
        <v>3.4428288500000002E-5</v>
      </c>
      <c r="T1755" s="430">
        <v>3.6882967999999998E-5</v>
      </c>
      <c r="U1755" s="430">
        <v>3.94455429E-5</v>
      </c>
      <c r="V1755" s="430">
        <v>4.2452773199999997E-5</v>
      </c>
      <c r="W1755" s="430">
        <v>4.5433631800000003E-5</v>
      </c>
      <c r="X1755" s="430">
        <v>4.8357781899999999E-5</v>
      </c>
      <c r="Y1755" s="430">
        <v>5.3393412100000001E-5</v>
      </c>
      <c r="Z1755" s="430">
        <v>5.9284009199999998E-5</v>
      </c>
      <c r="AA1755" s="430">
        <v>6.3313775300000003E-5</v>
      </c>
      <c r="AB1755" s="430">
        <v>6.65392835E-5</v>
      </c>
      <c r="AC1755" s="430">
        <v>7.0211009600000003E-5</v>
      </c>
      <c r="AD1755" s="430">
        <v>7.4519625299999994E-5</v>
      </c>
      <c r="AE1755" s="430">
        <v>7.9035530600000004E-5</v>
      </c>
      <c r="AF1755" s="430">
        <v>8.5186588600000005E-5</v>
      </c>
      <c r="AG1755" s="430">
        <v>9.1209895000000002E-5</v>
      </c>
      <c r="AH1755" s="430">
        <v>9.8464208299999995E-5</v>
      </c>
      <c r="AI1755" s="430">
        <v>1.057634222E-4</v>
      </c>
      <c r="AJ1755" s="430">
        <v>1.125229818E-4</v>
      </c>
      <c r="AK1755" s="430">
        <v>1.201739295E-4</v>
      </c>
      <c r="AL1755" s="430">
        <v>0</v>
      </c>
    </row>
    <row r="1756" spans="1:38" x14ac:dyDescent="0.25">
      <c r="A1756" s="430" t="s">
        <v>4288</v>
      </c>
      <c r="B1756" s="430">
        <v>1</v>
      </c>
      <c r="C1756" s="430" t="s">
        <v>4289</v>
      </c>
      <c r="D1756" s="430" t="s">
        <v>4226</v>
      </c>
      <c r="E1756" s="430">
        <v>33</v>
      </c>
      <c r="F1756" s="430">
        <v>7.3021000000000003E-9</v>
      </c>
      <c r="G1756" s="430">
        <v>1.1892E-8</v>
      </c>
      <c r="H1756" s="430">
        <v>1.6799099999999999E-8</v>
      </c>
      <c r="I1756" s="430">
        <v>2.16496E-8</v>
      </c>
      <c r="J1756" s="430">
        <v>2.6277500000000002E-8</v>
      </c>
      <c r="K1756" s="430">
        <v>6.5561100000000006E-8</v>
      </c>
      <c r="L1756" s="430">
        <v>1.2547050000000001E-7</v>
      </c>
      <c r="M1756" s="430">
        <v>1.8771060000000001E-7</v>
      </c>
      <c r="N1756" s="430">
        <v>2.547875E-7</v>
      </c>
      <c r="O1756" s="430">
        <v>3.3424379999999997E-7</v>
      </c>
      <c r="P1756" s="430">
        <v>3.6760609999999998E-7</v>
      </c>
      <c r="Q1756" s="430">
        <v>3.8567349999999998E-7</v>
      </c>
      <c r="R1756" s="430">
        <v>5.0003950000000001E-7</v>
      </c>
      <c r="S1756" s="430">
        <v>6.3109529999999998E-7</v>
      </c>
      <c r="T1756" s="430">
        <v>6.680845E-7</v>
      </c>
      <c r="U1756" s="430">
        <v>7.0521789999999996E-7</v>
      </c>
      <c r="V1756" s="430">
        <v>7.4325400000000005E-7</v>
      </c>
      <c r="W1756" s="430">
        <v>7.8288319999999999E-7</v>
      </c>
      <c r="X1756" s="430">
        <v>8.2378499999999996E-7</v>
      </c>
      <c r="Y1756" s="430">
        <v>9.0271879999999996E-7</v>
      </c>
      <c r="Z1756" s="430">
        <v>9.9700230000000003E-7</v>
      </c>
      <c r="AA1756" s="430">
        <v>1.0588214000000001E-6</v>
      </c>
      <c r="AB1756" s="430">
        <v>1.1061887E-6</v>
      </c>
      <c r="AC1756" s="430">
        <v>1.1635191999999999E-6</v>
      </c>
      <c r="AD1756" s="430">
        <v>1.2272736E-6</v>
      </c>
      <c r="AE1756" s="430">
        <v>1.2915027000000001E-6</v>
      </c>
      <c r="AF1756" s="430">
        <v>1.3791984E-6</v>
      </c>
      <c r="AG1756" s="430">
        <v>1.4653516999999999E-6</v>
      </c>
      <c r="AH1756" s="430">
        <v>1.5703987999999999E-6</v>
      </c>
      <c r="AI1756" s="430">
        <v>1.6733139E-6</v>
      </c>
      <c r="AJ1756" s="430">
        <v>1.7675962999999999E-6</v>
      </c>
      <c r="AK1756" s="430">
        <v>1.8783607E-6</v>
      </c>
      <c r="AL1756" s="430">
        <v>0</v>
      </c>
    </row>
    <row r="1757" spans="1:38" x14ac:dyDescent="0.25">
      <c r="A1757" s="430" t="s">
        <v>4288</v>
      </c>
      <c r="B1757" s="430">
        <v>1</v>
      </c>
      <c r="C1757" s="430" t="s">
        <v>4289</v>
      </c>
      <c r="D1757" s="430" t="s">
        <v>4020</v>
      </c>
      <c r="E1757" s="430">
        <v>33</v>
      </c>
      <c r="F1757" s="430">
        <v>6.0620900000000005E-8</v>
      </c>
      <c r="G1757" s="430">
        <v>9.7845899999999996E-8</v>
      </c>
      <c r="H1757" s="430">
        <v>1.3675430000000001E-7</v>
      </c>
      <c r="I1757" s="430">
        <v>1.76544E-7</v>
      </c>
      <c r="J1757" s="430">
        <v>2.1798039999999999E-7</v>
      </c>
      <c r="K1757" s="430">
        <v>5.4419219999999999E-7</v>
      </c>
      <c r="L1757" s="430">
        <v>1.0393031E-6</v>
      </c>
      <c r="M1757" s="430">
        <v>1.5493132E-6</v>
      </c>
      <c r="N1757" s="430">
        <v>2.0679798999999999E-6</v>
      </c>
      <c r="O1757" s="430">
        <v>2.6511261000000001E-6</v>
      </c>
      <c r="P1757" s="430">
        <v>2.8720412000000002E-6</v>
      </c>
      <c r="Q1757" s="430">
        <v>3.0216297000000002E-6</v>
      </c>
      <c r="R1757" s="430">
        <v>3.9392913999999998E-6</v>
      </c>
      <c r="S1757" s="430">
        <v>4.9954916999999998E-6</v>
      </c>
      <c r="T1757" s="430">
        <v>5.3565577E-6</v>
      </c>
      <c r="U1757" s="430">
        <v>5.7128437000000003E-6</v>
      </c>
      <c r="V1757" s="430">
        <v>6.0728317999999998E-6</v>
      </c>
      <c r="W1757" s="430">
        <v>6.3931518999999996E-6</v>
      </c>
      <c r="X1757" s="430">
        <v>6.7778989999999997E-6</v>
      </c>
      <c r="Y1757" s="430">
        <v>7.4739596999999999E-6</v>
      </c>
      <c r="Z1757" s="430">
        <v>8.3259767000000002E-6</v>
      </c>
      <c r="AA1757" s="430">
        <v>8.9094833999999999E-6</v>
      </c>
      <c r="AB1757" s="430">
        <v>9.3739376999999993E-6</v>
      </c>
      <c r="AC1757" s="430">
        <v>9.9156837000000004E-6</v>
      </c>
      <c r="AD1757" s="430">
        <v>1.04724554E-5</v>
      </c>
      <c r="AE1757" s="430">
        <v>1.1044248499999999E-5</v>
      </c>
      <c r="AF1757" s="430">
        <v>1.18079764E-5</v>
      </c>
      <c r="AG1757" s="430">
        <v>1.2483758000000001E-5</v>
      </c>
      <c r="AH1757" s="430">
        <v>1.33206038E-5</v>
      </c>
      <c r="AI1757" s="430">
        <v>1.4087317E-5</v>
      </c>
      <c r="AJ1757" s="430">
        <v>1.5231810600000001E-5</v>
      </c>
      <c r="AK1757" s="430">
        <v>1.6041115799999998E-5</v>
      </c>
      <c r="AL1757" s="430">
        <v>0</v>
      </c>
    </row>
    <row r="1758" spans="1:38" x14ac:dyDescent="0.25">
      <c r="A1758" s="430" t="s">
        <v>4288</v>
      </c>
      <c r="B1758" s="430">
        <v>1</v>
      </c>
      <c r="C1758" s="430" t="s">
        <v>4289</v>
      </c>
      <c r="D1758" s="430" t="s">
        <v>4022</v>
      </c>
      <c r="E1758" s="430">
        <v>33</v>
      </c>
      <c r="F1758" s="430">
        <v>1.5140479999999999E-7</v>
      </c>
      <c r="G1758" s="430">
        <v>2.4080399999999999E-7</v>
      </c>
      <c r="H1758" s="430">
        <v>3.326636E-7</v>
      </c>
      <c r="I1758" s="430">
        <v>4.2704149999999998E-7</v>
      </c>
      <c r="J1758" s="430">
        <v>5.2327399999999995E-7</v>
      </c>
      <c r="K1758" s="430">
        <v>1.3037530000000001E-6</v>
      </c>
      <c r="L1758" s="430">
        <v>2.4865466999999998E-6</v>
      </c>
      <c r="M1758" s="430">
        <v>3.6968479E-6</v>
      </c>
      <c r="N1758" s="430">
        <v>4.9398602000000004E-6</v>
      </c>
      <c r="O1758" s="430">
        <v>6.3909903000000003E-6</v>
      </c>
      <c r="P1758" s="430">
        <v>6.9322367E-6</v>
      </c>
      <c r="Q1758" s="430">
        <v>7.2265783E-6</v>
      </c>
      <c r="R1758" s="430">
        <v>9.3245251000000002E-6</v>
      </c>
      <c r="S1758" s="430">
        <v>1.1746540900000001E-5</v>
      </c>
      <c r="T1758" s="430">
        <v>1.24228184E-5</v>
      </c>
      <c r="U1758" s="430">
        <v>1.31005511E-5</v>
      </c>
      <c r="V1758" s="430">
        <v>1.3829630300000001E-5</v>
      </c>
      <c r="W1758" s="430">
        <v>1.4573825500000001E-5</v>
      </c>
      <c r="X1758" s="430">
        <v>1.5348234999999999E-5</v>
      </c>
      <c r="Y1758" s="430">
        <v>1.6831708800000002E-5</v>
      </c>
      <c r="Z1758" s="430">
        <v>1.8622414499999999E-5</v>
      </c>
      <c r="AA1758" s="430">
        <v>1.9805818199999998E-5</v>
      </c>
      <c r="AB1758" s="430">
        <v>2.0672422999999998E-5</v>
      </c>
      <c r="AC1758" s="430">
        <v>2.1775980800000001E-5</v>
      </c>
      <c r="AD1758" s="430">
        <v>2.3016508400000001E-5</v>
      </c>
      <c r="AE1758" s="430">
        <v>2.4234815899999999E-5</v>
      </c>
      <c r="AF1758" s="430">
        <v>2.5892125299999999E-5</v>
      </c>
      <c r="AG1758" s="430">
        <v>2.7526043499999999E-5</v>
      </c>
      <c r="AH1758" s="430">
        <v>2.9483880700000001E-5</v>
      </c>
      <c r="AI1758" s="430">
        <v>3.1442327599999999E-5</v>
      </c>
      <c r="AJ1758" s="430">
        <v>3.3451914299999997E-5</v>
      </c>
      <c r="AK1758" s="430">
        <v>3.5531506700000001E-5</v>
      </c>
      <c r="AL1758" s="430">
        <v>0</v>
      </c>
    </row>
    <row r="1759" spans="1:38" x14ac:dyDescent="0.25">
      <c r="A1759" s="430" t="s">
        <v>4288</v>
      </c>
      <c r="B1759" s="430">
        <v>1</v>
      </c>
      <c r="C1759" s="430" t="s">
        <v>4289</v>
      </c>
      <c r="D1759" s="430" t="s">
        <v>4024</v>
      </c>
      <c r="E1759" s="430">
        <v>33</v>
      </c>
      <c r="F1759" s="430">
        <v>5.5116399999999997E-8</v>
      </c>
      <c r="G1759" s="430">
        <v>8.9631099999999996E-8</v>
      </c>
      <c r="H1759" s="430">
        <v>1.264939E-7</v>
      </c>
      <c r="I1759" s="430">
        <v>1.6689980000000001E-7</v>
      </c>
      <c r="J1759" s="430">
        <v>2.1019829999999999E-7</v>
      </c>
      <c r="K1759" s="430">
        <v>5.353113E-7</v>
      </c>
      <c r="L1759" s="430">
        <v>1.0387229E-6</v>
      </c>
      <c r="M1759" s="430">
        <v>1.5708974999999999E-6</v>
      </c>
      <c r="N1759" s="430">
        <v>2.1311084000000002E-6</v>
      </c>
      <c r="O1759" s="430">
        <v>2.7943259E-6</v>
      </c>
      <c r="P1759" s="430">
        <v>3.0753671999999998E-6</v>
      </c>
      <c r="Q1759" s="430">
        <v>3.2533487999999998E-6</v>
      </c>
      <c r="R1759" s="430">
        <v>4.2594872999999997E-6</v>
      </c>
      <c r="S1759" s="430">
        <v>5.4435773000000001E-6</v>
      </c>
      <c r="T1759" s="430">
        <v>5.8538388999999998E-6</v>
      </c>
      <c r="U1759" s="430">
        <v>6.3116999000000001E-6</v>
      </c>
      <c r="V1759" s="430">
        <v>6.8097798999999999E-6</v>
      </c>
      <c r="W1759" s="430">
        <v>7.3136335999999996E-6</v>
      </c>
      <c r="X1759" s="430">
        <v>7.8061585999999996E-6</v>
      </c>
      <c r="Y1759" s="430">
        <v>8.6267675999999995E-6</v>
      </c>
      <c r="Z1759" s="430">
        <v>9.5883901000000005E-6</v>
      </c>
      <c r="AA1759" s="430">
        <v>1.0231540900000001E-5</v>
      </c>
      <c r="AB1759" s="430">
        <v>1.07224567E-5</v>
      </c>
      <c r="AC1759" s="430">
        <v>1.13460803E-5</v>
      </c>
      <c r="AD1759" s="430">
        <v>1.20774546E-5</v>
      </c>
      <c r="AE1759" s="430">
        <v>1.28254239E-5</v>
      </c>
      <c r="AF1759" s="430">
        <v>1.39164854E-5</v>
      </c>
      <c r="AG1759" s="430">
        <v>1.5057818400000001E-5</v>
      </c>
      <c r="AH1759" s="430">
        <v>1.63998669E-5</v>
      </c>
      <c r="AI1759" s="430">
        <v>1.7803608600000002E-5</v>
      </c>
      <c r="AJ1759" s="430">
        <v>1.93847373E-5</v>
      </c>
      <c r="AK1759" s="430">
        <v>2.1152830299999999E-5</v>
      </c>
      <c r="AL1759" s="430">
        <v>0</v>
      </c>
    </row>
    <row r="1760" spans="1:38" x14ac:dyDescent="0.25">
      <c r="A1760" s="430" t="s">
        <v>4288</v>
      </c>
      <c r="B1760" s="430">
        <v>1</v>
      </c>
      <c r="C1760" s="430" t="s">
        <v>4289</v>
      </c>
      <c r="D1760" s="430" t="s">
        <v>4026</v>
      </c>
      <c r="E1760" s="430">
        <v>33</v>
      </c>
      <c r="F1760" s="430">
        <v>6.2354399999999999E-7</v>
      </c>
      <c r="G1760" s="430">
        <v>9.9579629999999998E-7</v>
      </c>
      <c r="H1760" s="430">
        <v>1.3802967E-6</v>
      </c>
      <c r="I1760" s="430">
        <v>1.7776630999999999E-6</v>
      </c>
      <c r="J1760" s="430">
        <v>2.1866369E-6</v>
      </c>
      <c r="K1760" s="430">
        <v>5.4600625000000004E-6</v>
      </c>
      <c r="L1760" s="430">
        <v>1.0448673699999999E-5</v>
      </c>
      <c r="M1760" s="430">
        <v>1.5581764399999998E-5</v>
      </c>
      <c r="N1760" s="430">
        <v>2.08831832E-5</v>
      </c>
      <c r="O1760" s="430">
        <v>2.7072064999999999E-5</v>
      </c>
      <c r="P1760" s="430">
        <v>2.9427987800000001E-5</v>
      </c>
      <c r="Q1760" s="430">
        <v>3.0780633600000001E-5</v>
      </c>
      <c r="R1760" s="430">
        <v>3.9804208500000001E-5</v>
      </c>
      <c r="S1760" s="430">
        <v>5.0132456800000001E-5</v>
      </c>
      <c r="T1760" s="430">
        <v>5.2951858800000002E-5</v>
      </c>
      <c r="U1760" s="430">
        <v>5.5725836499999997E-5</v>
      </c>
      <c r="V1760" s="430">
        <v>5.8626246800000003E-5</v>
      </c>
      <c r="W1760" s="430">
        <v>6.1691983099999997E-5</v>
      </c>
      <c r="X1760" s="430">
        <v>6.4853094699999996E-5</v>
      </c>
      <c r="Y1760" s="430">
        <v>7.1019080900000002E-5</v>
      </c>
      <c r="Z1760" s="430">
        <v>7.83795929E-5</v>
      </c>
      <c r="AA1760" s="430">
        <v>8.31026795E-5</v>
      </c>
      <c r="AB1760" s="430">
        <v>8.6557337699999995E-5</v>
      </c>
      <c r="AC1760" s="430">
        <v>9.0764096299999998E-5</v>
      </c>
      <c r="AD1760" s="430">
        <v>9.5340361400000006E-5</v>
      </c>
      <c r="AE1760" s="430">
        <v>9.9806431499999997E-5</v>
      </c>
      <c r="AF1760" s="430">
        <v>1.0595564790000001E-4</v>
      </c>
      <c r="AG1760" s="430">
        <v>1.118987453E-4</v>
      </c>
      <c r="AH1760" s="430">
        <v>1.1910635059999999E-4</v>
      </c>
      <c r="AI1760" s="430">
        <v>1.2605424770000001E-4</v>
      </c>
      <c r="AJ1760" s="430">
        <v>1.341283532E-4</v>
      </c>
      <c r="AK1760" s="430">
        <v>1.4100383510000001E-4</v>
      </c>
      <c r="AL1760" s="430">
        <v>0</v>
      </c>
    </row>
    <row r="1761" spans="1:38" x14ac:dyDescent="0.25">
      <c r="A1761" s="430" t="s">
        <v>4288</v>
      </c>
      <c r="B1761" s="430">
        <v>1</v>
      </c>
      <c r="C1761" s="430" t="s">
        <v>4289</v>
      </c>
      <c r="D1761" s="430" t="s">
        <v>4028</v>
      </c>
      <c r="E1761" s="430">
        <v>33</v>
      </c>
      <c r="F1761" s="430">
        <v>3.0257889999999998E-7</v>
      </c>
      <c r="G1761" s="430">
        <v>4.8342949999999997E-7</v>
      </c>
      <c r="H1761" s="430">
        <v>6.6978240000000003E-7</v>
      </c>
      <c r="I1761" s="430">
        <v>8.6387859999999998E-7</v>
      </c>
      <c r="J1761" s="430">
        <v>1.0634415E-6</v>
      </c>
      <c r="K1761" s="430">
        <v>2.6605736999999999E-6</v>
      </c>
      <c r="L1761" s="430">
        <v>5.0991586E-6</v>
      </c>
      <c r="M1761" s="430">
        <v>7.6149465000000003E-6</v>
      </c>
      <c r="N1761" s="430">
        <v>1.0208382600000001E-5</v>
      </c>
      <c r="O1761" s="430">
        <v>1.32413244E-5</v>
      </c>
      <c r="P1761" s="430">
        <v>1.44176481E-5</v>
      </c>
      <c r="Q1761" s="430">
        <v>1.5103268300000001E-5</v>
      </c>
      <c r="R1761" s="430">
        <v>1.9562675999999999E-5</v>
      </c>
      <c r="S1761" s="430">
        <v>2.4741361799999999E-5</v>
      </c>
      <c r="T1761" s="430">
        <v>2.6215667900000001E-5</v>
      </c>
      <c r="U1761" s="430">
        <v>2.7746536099999999E-5</v>
      </c>
      <c r="V1761" s="430">
        <v>2.93626967E-5</v>
      </c>
      <c r="W1761" s="430">
        <v>3.0999863499999998E-5</v>
      </c>
      <c r="X1761" s="430">
        <v>3.2687480099999999E-5</v>
      </c>
      <c r="Y1761" s="430">
        <v>3.58477208E-5</v>
      </c>
      <c r="Z1761" s="430">
        <v>3.9618805800000001E-5</v>
      </c>
      <c r="AA1761" s="430">
        <v>4.2089685400000003E-5</v>
      </c>
      <c r="AB1761" s="430">
        <v>4.3933571800000003E-5</v>
      </c>
      <c r="AC1761" s="430">
        <v>4.6245546599999998E-5</v>
      </c>
      <c r="AD1761" s="430">
        <v>4.8805769899999999E-5</v>
      </c>
      <c r="AE1761" s="430">
        <v>5.1313042699999998E-5</v>
      </c>
      <c r="AF1761" s="430">
        <v>5.48540591E-5</v>
      </c>
      <c r="AG1761" s="430">
        <v>5.8332026000000001E-5</v>
      </c>
      <c r="AH1761" s="430">
        <v>6.2699518799999994E-5</v>
      </c>
      <c r="AI1761" s="430">
        <v>6.69828107E-5</v>
      </c>
      <c r="AJ1761" s="430">
        <v>7.1187314400000007E-5</v>
      </c>
      <c r="AK1761" s="430">
        <v>7.5734706600000005E-5</v>
      </c>
      <c r="AL1761" s="430">
        <v>0</v>
      </c>
    </row>
    <row r="1762" spans="1:38" x14ac:dyDescent="0.25">
      <c r="A1762" s="430" t="s">
        <v>4288</v>
      </c>
      <c r="B1762" s="430">
        <v>1</v>
      </c>
      <c r="C1762" s="430" t="s">
        <v>4289</v>
      </c>
      <c r="D1762" s="430" t="s">
        <v>4030</v>
      </c>
      <c r="E1762" s="430">
        <v>33</v>
      </c>
      <c r="F1762" s="430">
        <v>1.3509020000000001E-7</v>
      </c>
      <c r="G1762" s="430">
        <v>2.1507699999999999E-7</v>
      </c>
      <c r="H1762" s="430">
        <v>2.9890540000000001E-7</v>
      </c>
      <c r="I1762" s="430">
        <v>3.8482989999999999E-7</v>
      </c>
      <c r="J1762" s="430">
        <v>4.7367090000000001E-7</v>
      </c>
      <c r="K1762" s="430">
        <v>1.1826402E-6</v>
      </c>
      <c r="L1762" s="430">
        <v>2.2573648E-6</v>
      </c>
      <c r="M1762" s="430">
        <v>3.3697241999999998E-6</v>
      </c>
      <c r="N1762" s="430">
        <v>4.5275788999999998E-6</v>
      </c>
      <c r="O1762" s="430">
        <v>5.8668196000000003E-6</v>
      </c>
      <c r="P1762" s="430">
        <v>6.3751476E-6</v>
      </c>
      <c r="Q1762" s="430">
        <v>6.6600972999999999E-6</v>
      </c>
      <c r="R1762" s="430">
        <v>8.6231790999999999E-6</v>
      </c>
      <c r="S1762" s="430">
        <v>1.0872157899999999E-5</v>
      </c>
      <c r="T1762" s="430">
        <v>1.1500615000000001E-5</v>
      </c>
      <c r="U1762" s="430">
        <v>1.21320587E-5</v>
      </c>
      <c r="V1762" s="430">
        <v>1.2810886699999999E-5</v>
      </c>
      <c r="W1762" s="430">
        <v>1.35270187E-5</v>
      </c>
      <c r="X1762" s="430">
        <v>1.4286645900000001E-5</v>
      </c>
      <c r="Y1762" s="430">
        <v>1.5720834900000001E-5</v>
      </c>
      <c r="Z1762" s="430">
        <v>1.74470574E-5</v>
      </c>
      <c r="AA1762" s="430">
        <v>1.85329398E-5</v>
      </c>
      <c r="AB1762" s="430">
        <v>1.9390358800000001E-5</v>
      </c>
      <c r="AC1762" s="430">
        <v>2.0370935899999999E-5</v>
      </c>
      <c r="AD1762" s="430">
        <v>2.1471672599999999E-5</v>
      </c>
      <c r="AE1762" s="430">
        <v>2.2590797199999999E-5</v>
      </c>
      <c r="AF1762" s="430">
        <v>2.4072170400000001E-5</v>
      </c>
      <c r="AG1762" s="430">
        <v>2.54873152E-5</v>
      </c>
      <c r="AH1762" s="430">
        <v>2.72640764E-5</v>
      </c>
      <c r="AI1762" s="430">
        <v>2.8984725799999998E-5</v>
      </c>
      <c r="AJ1762" s="430">
        <v>3.0799937699999999E-5</v>
      </c>
      <c r="AK1762" s="430">
        <v>3.2655039100000003E-5</v>
      </c>
      <c r="AL1762" s="430">
        <v>0</v>
      </c>
    </row>
    <row r="1763" spans="1:38" x14ac:dyDescent="0.25">
      <c r="A1763" s="430" t="s">
        <v>4288</v>
      </c>
      <c r="B1763" s="430">
        <v>1</v>
      </c>
      <c r="C1763" s="430" t="s">
        <v>4289</v>
      </c>
      <c r="D1763" s="430" t="s">
        <v>4032</v>
      </c>
      <c r="E1763" s="430">
        <v>33</v>
      </c>
      <c r="F1763" s="430">
        <v>2.0111219999999999E-7</v>
      </c>
      <c r="G1763" s="430">
        <v>3.2039869999999998E-7</v>
      </c>
      <c r="H1763" s="430">
        <v>4.4444869999999998E-7</v>
      </c>
      <c r="I1763" s="430">
        <v>5.738408E-7</v>
      </c>
      <c r="J1763" s="430">
        <v>7.0652659999999996E-7</v>
      </c>
      <c r="K1763" s="430">
        <v>1.7675568E-6</v>
      </c>
      <c r="L1763" s="430">
        <v>3.3840648000000001E-6</v>
      </c>
      <c r="M1763" s="430">
        <v>5.0543420999999999E-6</v>
      </c>
      <c r="N1763" s="430">
        <v>6.7819970999999997E-6</v>
      </c>
      <c r="O1763" s="430">
        <v>8.8014253E-6</v>
      </c>
      <c r="P1763" s="430">
        <v>9.5828372000000002E-6</v>
      </c>
      <c r="Q1763" s="430">
        <v>1.0026843299999999E-5</v>
      </c>
      <c r="R1763" s="430">
        <v>1.2996966899999999E-5</v>
      </c>
      <c r="S1763" s="430">
        <v>1.6438654700000001E-5</v>
      </c>
      <c r="T1763" s="430">
        <v>1.7438261599999998E-5</v>
      </c>
      <c r="U1763" s="430">
        <v>1.8484424200000001E-5</v>
      </c>
      <c r="V1763" s="430">
        <v>1.9563352400000002E-5</v>
      </c>
      <c r="W1763" s="430">
        <v>2.0684097999999999E-5</v>
      </c>
      <c r="X1763" s="430">
        <v>2.18256087E-5</v>
      </c>
      <c r="Y1763" s="430">
        <v>2.3958736100000002E-5</v>
      </c>
      <c r="Z1763" s="430">
        <v>2.6543331199999998E-5</v>
      </c>
      <c r="AA1763" s="430">
        <v>2.82275979E-5</v>
      </c>
      <c r="AB1763" s="430">
        <v>2.94807931E-5</v>
      </c>
      <c r="AC1763" s="430">
        <v>3.1017038299999997E-5</v>
      </c>
      <c r="AD1763" s="430">
        <v>3.2682546100000002E-5</v>
      </c>
      <c r="AE1763" s="430">
        <v>3.4375546400000002E-5</v>
      </c>
      <c r="AF1763" s="430">
        <v>3.6693665300000003E-5</v>
      </c>
      <c r="AG1763" s="430">
        <v>3.9012449600000003E-5</v>
      </c>
      <c r="AH1763" s="430">
        <v>4.1786752700000001E-5</v>
      </c>
      <c r="AI1763" s="430">
        <v>4.45059863E-5</v>
      </c>
      <c r="AJ1763" s="430">
        <v>4.7250441299999998E-5</v>
      </c>
      <c r="AK1763" s="430">
        <v>5.0179016200000002E-5</v>
      </c>
      <c r="AL1763" s="430">
        <v>0</v>
      </c>
    </row>
    <row r="1764" spans="1:38" x14ac:dyDescent="0.25">
      <c r="A1764" s="430" t="s">
        <v>4288</v>
      </c>
      <c r="B1764" s="430">
        <v>1</v>
      </c>
      <c r="C1764" s="430" t="s">
        <v>4289</v>
      </c>
      <c r="D1764" s="430" t="s">
        <v>4034</v>
      </c>
      <c r="E1764" s="430">
        <v>33</v>
      </c>
      <c r="F1764" s="430">
        <v>2.2982959999999999E-7</v>
      </c>
      <c r="G1764" s="430">
        <v>3.6610020000000001E-7</v>
      </c>
      <c r="H1764" s="430">
        <v>5.0671500000000005E-7</v>
      </c>
      <c r="I1764" s="430">
        <v>6.497399E-7</v>
      </c>
      <c r="J1764" s="430">
        <v>7.9800999999999998E-7</v>
      </c>
      <c r="K1764" s="430">
        <v>1.9909674E-6</v>
      </c>
      <c r="L1764" s="430">
        <v>3.7979211E-6</v>
      </c>
      <c r="M1764" s="430">
        <v>5.6531838E-6</v>
      </c>
      <c r="N1764" s="430">
        <v>7.5561990000000004E-6</v>
      </c>
      <c r="O1764" s="430">
        <v>9.7712735999999999E-6</v>
      </c>
      <c r="P1764" s="430">
        <v>1.0583631399999999E-5</v>
      </c>
      <c r="Q1764" s="430">
        <v>1.10367488E-5</v>
      </c>
      <c r="R1764" s="430">
        <v>1.4291593399999999E-5</v>
      </c>
      <c r="S1764" s="430">
        <v>1.8051197399999999E-5</v>
      </c>
      <c r="T1764" s="430">
        <v>1.91464504E-5</v>
      </c>
      <c r="U1764" s="430">
        <v>2.0225090100000001E-5</v>
      </c>
      <c r="V1764" s="430">
        <v>1.9950173900000001E-5</v>
      </c>
      <c r="W1764" s="430">
        <v>2.12619029E-5</v>
      </c>
      <c r="X1764" s="430">
        <v>2.2566927199999999E-5</v>
      </c>
      <c r="Y1764" s="430">
        <v>2.49275804E-5</v>
      </c>
      <c r="Z1764" s="430">
        <v>2.77407728E-5</v>
      </c>
      <c r="AA1764" s="430">
        <v>2.9554285899999999E-5</v>
      </c>
      <c r="AB1764" s="430">
        <v>3.0919954199999999E-5</v>
      </c>
      <c r="AC1764" s="430">
        <v>3.25593648E-5</v>
      </c>
      <c r="AD1764" s="430">
        <v>3.4376580900000002E-5</v>
      </c>
      <c r="AE1764" s="430">
        <v>3.6221730000000001E-5</v>
      </c>
      <c r="AF1764" s="430">
        <v>3.8685564299999997E-5</v>
      </c>
      <c r="AG1764" s="430">
        <v>4.09219501E-5</v>
      </c>
      <c r="AH1764" s="430">
        <v>4.36604614E-5</v>
      </c>
      <c r="AI1764" s="430">
        <v>4.6356345200000002E-5</v>
      </c>
      <c r="AJ1764" s="430">
        <v>4.8795169600000002E-5</v>
      </c>
      <c r="AK1764" s="430">
        <v>5.1454836099999997E-5</v>
      </c>
      <c r="AL1764" s="430">
        <v>0</v>
      </c>
    </row>
    <row r="1765" spans="1:38" x14ac:dyDescent="0.25">
      <c r="A1765" s="430" t="s">
        <v>4288</v>
      </c>
      <c r="B1765" s="430">
        <v>1</v>
      </c>
      <c r="C1765" s="430" t="s">
        <v>4289</v>
      </c>
      <c r="D1765" s="430" t="s">
        <v>4036</v>
      </c>
      <c r="E1765" s="430">
        <v>33</v>
      </c>
      <c r="F1765" s="430">
        <v>3.2788590000000001E-7</v>
      </c>
      <c r="G1765" s="430">
        <v>5.180386E-7</v>
      </c>
      <c r="H1765" s="430">
        <v>7.1158510000000005E-7</v>
      </c>
      <c r="I1765" s="430">
        <v>9.1228059999999997E-7</v>
      </c>
      <c r="J1765" s="430">
        <v>1.1188234E-6</v>
      </c>
      <c r="K1765" s="430">
        <v>2.7924261999999999E-6</v>
      </c>
      <c r="L1765" s="430">
        <v>5.3355040000000001E-6</v>
      </c>
      <c r="M1765" s="430">
        <v>7.9612044999999999E-6</v>
      </c>
      <c r="N1765" s="430">
        <v>1.06728793E-5</v>
      </c>
      <c r="O1765" s="430">
        <v>1.3837956E-5</v>
      </c>
      <c r="P1765" s="430">
        <v>1.5054855000000001E-5</v>
      </c>
      <c r="Q1765" s="430">
        <v>1.5768434599999999E-5</v>
      </c>
      <c r="R1765" s="430">
        <v>2.03928517E-5</v>
      </c>
      <c r="S1765" s="430">
        <v>2.5643422199999999E-5</v>
      </c>
      <c r="T1765" s="430">
        <v>2.6969683900000002E-5</v>
      </c>
      <c r="U1765" s="430">
        <v>2.8297497E-5</v>
      </c>
      <c r="V1765" s="430">
        <v>2.9721646999999999E-5</v>
      </c>
      <c r="W1765" s="430">
        <v>3.12523486E-5</v>
      </c>
      <c r="X1765" s="430">
        <v>3.2912157999999998E-5</v>
      </c>
      <c r="Y1765" s="430">
        <v>3.6171205399999997E-5</v>
      </c>
      <c r="Z1765" s="430">
        <v>4.0082013199999999E-5</v>
      </c>
      <c r="AA1765" s="430">
        <v>4.2715923799999998E-5</v>
      </c>
      <c r="AB1765" s="430">
        <v>4.47752918E-5</v>
      </c>
      <c r="AC1765" s="430">
        <v>4.7263162199999998E-5</v>
      </c>
      <c r="AD1765" s="430">
        <v>5.0055100700000003E-5</v>
      </c>
      <c r="AE1765" s="430">
        <v>5.27569608E-5</v>
      </c>
      <c r="AF1765" s="430">
        <v>5.6419068199999999E-5</v>
      </c>
      <c r="AG1765" s="430">
        <v>6.0096258400000001E-5</v>
      </c>
      <c r="AH1765" s="430">
        <v>6.4452124399999998E-5</v>
      </c>
      <c r="AI1765" s="430">
        <v>6.8613572599999996E-5</v>
      </c>
      <c r="AJ1765" s="430">
        <v>7.3669202599999998E-5</v>
      </c>
      <c r="AK1765" s="430">
        <v>7.7723642700000005E-5</v>
      </c>
      <c r="AL1765" s="430">
        <v>0</v>
      </c>
    </row>
    <row r="1766" spans="1:38" x14ac:dyDescent="0.25">
      <c r="A1766" s="430" t="s">
        <v>4288</v>
      </c>
      <c r="B1766" s="430">
        <v>1</v>
      </c>
      <c r="C1766" s="430" t="s">
        <v>4289</v>
      </c>
      <c r="D1766" s="430" t="s">
        <v>4038</v>
      </c>
      <c r="E1766" s="430">
        <v>33</v>
      </c>
      <c r="F1766" s="430">
        <v>2.6131009999999999E-7</v>
      </c>
      <c r="G1766" s="430">
        <v>4.1898120000000002E-7</v>
      </c>
      <c r="H1766" s="430">
        <v>5.811187E-7</v>
      </c>
      <c r="I1766" s="430">
        <v>7.4840459999999996E-7</v>
      </c>
      <c r="J1766" s="430">
        <v>9.2201719999999995E-7</v>
      </c>
      <c r="K1766" s="430">
        <v>2.3052705999999998E-6</v>
      </c>
      <c r="L1766" s="430">
        <v>4.4136081999999997E-6</v>
      </c>
      <c r="M1766" s="430">
        <v>6.5946289999999997E-6</v>
      </c>
      <c r="N1766" s="430">
        <v>8.8565131999999994E-6</v>
      </c>
      <c r="O1766" s="430">
        <v>1.1509845300000001E-5</v>
      </c>
      <c r="P1766" s="430">
        <v>1.25696493E-5</v>
      </c>
      <c r="Q1766" s="430">
        <v>1.32471573E-5</v>
      </c>
      <c r="R1766" s="430">
        <v>1.7288683900000001E-5</v>
      </c>
      <c r="S1766" s="430">
        <v>2.19449933E-5</v>
      </c>
      <c r="T1766" s="430">
        <v>2.3330088599999999E-5</v>
      </c>
      <c r="U1766" s="430">
        <v>2.4713909199999998E-5</v>
      </c>
      <c r="V1766" s="430">
        <v>2.6092421800000001E-5</v>
      </c>
      <c r="W1766" s="430">
        <v>2.7471143100000001E-5</v>
      </c>
      <c r="X1766" s="430">
        <v>2.8923391700000002E-5</v>
      </c>
      <c r="Y1766" s="430">
        <v>3.1802293499999998E-5</v>
      </c>
      <c r="Z1766" s="430">
        <v>3.5335146099999997E-5</v>
      </c>
      <c r="AA1766" s="430">
        <v>3.7717427799999999E-5</v>
      </c>
      <c r="AB1766" s="430">
        <v>3.95622849E-5</v>
      </c>
      <c r="AC1766" s="430">
        <v>4.1703195500000002E-5</v>
      </c>
      <c r="AD1766" s="430">
        <v>4.4100162900000002E-5</v>
      </c>
      <c r="AE1766" s="430">
        <v>4.6478452400000001E-5</v>
      </c>
      <c r="AF1766" s="430">
        <v>4.9640579100000001E-5</v>
      </c>
      <c r="AG1766" s="430">
        <v>5.2781854299999999E-5</v>
      </c>
      <c r="AH1766" s="430">
        <v>5.6556118499999999E-5</v>
      </c>
      <c r="AI1766" s="430">
        <v>6.0255123400000001E-5</v>
      </c>
      <c r="AJ1766" s="430">
        <v>6.4756777699999995E-5</v>
      </c>
      <c r="AK1766" s="430">
        <v>6.8603476999999998E-5</v>
      </c>
      <c r="AL1766" s="430">
        <v>0</v>
      </c>
    </row>
    <row r="1767" spans="1:38" x14ac:dyDescent="0.25">
      <c r="A1767" s="430" t="s">
        <v>4288</v>
      </c>
      <c r="B1767" s="430">
        <v>1</v>
      </c>
      <c r="C1767" s="430" t="s">
        <v>4289</v>
      </c>
      <c r="D1767" s="430" t="s">
        <v>4040</v>
      </c>
      <c r="E1767" s="430">
        <v>33</v>
      </c>
      <c r="F1767" s="430">
        <v>6.7057500000000003E-8</v>
      </c>
      <c r="G1767" s="430">
        <v>1.064815E-7</v>
      </c>
      <c r="H1767" s="430">
        <v>1.4618449999999999E-7</v>
      </c>
      <c r="I1767" s="430">
        <v>1.870003E-7</v>
      </c>
      <c r="J1767" s="430">
        <v>2.2809919999999999E-7</v>
      </c>
      <c r="K1767" s="430">
        <v>5.6539239999999998E-7</v>
      </c>
      <c r="L1767" s="430">
        <v>1.0784187E-6</v>
      </c>
      <c r="M1767" s="430">
        <v>1.6044681999999999E-6</v>
      </c>
      <c r="N1767" s="430">
        <v>2.1426750000000002E-6</v>
      </c>
      <c r="O1767" s="430">
        <v>2.7749052000000001E-6</v>
      </c>
      <c r="P1767" s="430">
        <v>3.0224524E-6</v>
      </c>
      <c r="Q1767" s="430">
        <v>3.1688824E-6</v>
      </c>
      <c r="R1767" s="430">
        <v>4.118353E-6</v>
      </c>
      <c r="S1767" s="430">
        <v>5.2165238999999998E-6</v>
      </c>
      <c r="T1767" s="430">
        <v>5.5252959000000002E-6</v>
      </c>
      <c r="U1767" s="430">
        <v>5.8279996000000002E-6</v>
      </c>
      <c r="V1767" s="430">
        <v>6.1372264000000003E-6</v>
      </c>
      <c r="W1767" s="430">
        <v>6.4483768999999996E-6</v>
      </c>
      <c r="X1767" s="430">
        <v>6.7692295000000002E-6</v>
      </c>
      <c r="Y1767" s="430">
        <v>7.3789089000000003E-6</v>
      </c>
      <c r="Z1767" s="430">
        <v>8.1040754000000006E-6</v>
      </c>
      <c r="AA1767" s="430">
        <v>8.5795405000000006E-6</v>
      </c>
      <c r="AB1767" s="430">
        <v>8.9230786000000005E-6</v>
      </c>
      <c r="AC1767" s="430">
        <v>9.3506577000000004E-6</v>
      </c>
      <c r="AD1767" s="430">
        <v>9.8500428999999999E-6</v>
      </c>
      <c r="AE1767" s="430">
        <v>1.0315459500000001E-5</v>
      </c>
      <c r="AF1767" s="430">
        <v>1.10102167E-5</v>
      </c>
      <c r="AG1767" s="430">
        <v>1.1695556899999999E-5</v>
      </c>
      <c r="AH1767" s="430">
        <v>1.2543898699999999E-5</v>
      </c>
      <c r="AI1767" s="430">
        <v>1.3392263099999999E-5</v>
      </c>
      <c r="AJ1767" s="430">
        <v>1.42915034E-5</v>
      </c>
      <c r="AK1767" s="430">
        <v>1.5269902E-5</v>
      </c>
      <c r="AL1767" s="430">
        <v>0</v>
      </c>
    </row>
    <row r="1768" spans="1:38" x14ac:dyDescent="0.25">
      <c r="A1768" s="430" t="s">
        <v>4288</v>
      </c>
      <c r="B1768" s="430">
        <v>1</v>
      </c>
      <c r="C1768" s="430" t="s">
        <v>4289</v>
      </c>
      <c r="D1768" s="430" t="s">
        <v>4042</v>
      </c>
      <c r="E1768" s="430">
        <v>33</v>
      </c>
      <c r="F1768" s="430">
        <v>5.0692889999999998E-7</v>
      </c>
      <c r="G1768" s="430">
        <v>8.0914160000000004E-7</v>
      </c>
      <c r="H1768" s="430">
        <v>1.1188401E-6</v>
      </c>
      <c r="I1768" s="430">
        <v>1.4360468E-6</v>
      </c>
      <c r="J1768" s="430">
        <v>1.7617306E-6</v>
      </c>
      <c r="K1768" s="430">
        <v>4.3996331000000004E-6</v>
      </c>
      <c r="L1768" s="430">
        <v>8.4254603999999996E-6</v>
      </c>
      <c r="M1768" s="430">
        <v>1.2542745500000001E-5</v>
      </c>
      <c r="N1768" s="430">
        <v>1.6758388300000001E-5</v>
      </c>
      <c r="O1768" s="430">
        <v>2.1679337599999998E-5</v>
      </c>
      <c r="P1768" s="430">
        <v>2.35545106E-5</v>
      </c>
      <c r="Q1768" s="430">
        <v>2.4625404099999999E-5</v>
      </c>
      <c r="R1768" s="430">
        <v>3.1828320299999998E-5</v>
      </c>
      <c r="S1768" s="430">
        <v>4.0091380799999999E-5</v>
      </c>
      <c r="T1768" s="430">
        <v>4.2292074800000003E-5</v>
      </c>
      <c r="U1768" s="430">
        <v>4.4418106799999997E-5</v>
      </c>
      <c r="V1768" s="430">
        <v>4.6534313199999998E-5</v>
      </c>
      <c r="W1768" s="430">
        <v>4.8598421199999999E-5</v>
      </c>
      <c r="X1768" s="430">
        <v>5.0606778900000002E-5</v>
      </c>
      <c r="Y1768" s="430">
        <v>5.4951480100000001E-5</v>
      </c>
      <c r="Z1768" s="430">
        <v>6.0293549299999997E-5</v>
      </c>
      <c r="AA1768" s="430">
        <v>6.3826704699999995E-5</v>
      </c>
      <c r="AB1768" s="430">
        <v>6.6503734800000004E-5</v>
      </c>
      <c r="AC1768" s="430">
        <v>6.9783152500000006E-5</v>
      </c>
      <c r="AD1768" s="430">
        <v>7.3489860599999996E-5</v>
      </c>
      <c r="AE1768" s="430">
        <v>7.7103988700000001E-5</v>
      </c>
      <c r="AF1768" s="430">
        <v>8.2258528399999995E-5</v>
      </c>
      <c r="AG1768" s="430">
        <v>8.7354880900000003E-5</v>
      </c>
      <c r="AH1768" s="430">
        <v>9.3483586300000004E-5</v>
      </c>
      <c r="AI1768" s="430">
        <v>9.9362448300000002E-5</v>
      </c>
      <c r="AJ1768" s="430">
        <v>1.0561856199999999E-4</v>
      </c>
      <c r="AK1768" s="430">
        <v>1.118420364E-4</v>
      </c>
      <c r="AL1768" s="430">
        <v>0</v>
      </c>
    </row>
    <row r="1769" spans="1:38" x14ac:dyDescent="0.25">
      <c r="A1769" s="430" t="s">
        <v>4288</v>
      </c>
      <c r="B1769" s="430">
        <v>1</v>
      </c>
      <c r="C1769" s="430" t="s">
        <v>4289</v>
      </c>
      <c r="D1769" s="430" t="s">
        <v>4044</v>
      </c>
      <c r="E1769" s="430">
        <v>33</v>
      </c>
      <c r="F1769" s="430">
        <v>2.3899359999999998E-7</v>
      </c>
      <c r="G1769" s="430">
        <v>3.8224610000000001E-7</v>
      </c>
      <c r="H1769" s="430">
        <v>5.3062469999999997E-7</v>
      </c>
      <c r="I1769" s="430">
        <v>6.8579509999999997E-7</v>
      </c>
      <c r="J1769" s="430">
        <v>8.4626240000000003E-7</v>
      </c>
      <c r="K1769" s="430">
        <v>2.1189163999999999E-6</v>
      </c>
      <c r="L1769" s="430">
        <v>4.0689806000000003E-6</v>
      </c>
      <c r="M1769" s="430">
        <v>6.0909039999999997E-6</v>
      </c>
      <c r="N1769" s="430">
        <v>8.1910542999999992E-6</v>
      </c>
      <c r="O1769" s="430">
        <v>1.06752149E-5</v>
      </c>
      <c r="P1769" s="430">
        <v>1.1676592300000001E-5</v>
      </c>
      <c r="Q1769" s="430">
        <v>1.22812422E-5</v>
      </c>
      <c r="R1769" s="430">
        <v>1.5949370600000001E-5</v>
      </c>
      <c r="S1769" s="430">
        <v>2.0177433800000001E-5</v>
      </c>
      <c r="T1769" s="430">
        <v>2.1398627300000001E-5</v>
      </c>
      <c r="U1769" s="430">
        <v>2.26245896E-5</v>
      </c>
      <c r="V1769" s="430">
        <v>2.3941863899999998E-5</v>
      </c>
      <c r="W1769" s="430">
        <v>2.5302935499999998E-5</v>
      </c>
      <c r="X1769" s="430">
        <v>2.6695249199999999E-5</v>
      </c>
      <c r="Y1769" s="430">
        <v>2.9309423299999999E-5</v>
      </c>
      <c r="Z1769" s="430">
        <v>3.2418315999999998E-5</v>
      </c>
      <c r="AA1769" s="430">
        <v>3.4529526099999998E-5</v>
      </c>
      <c r="AB1769" s="430">
        <v>3.6129863799999999E-5</v>
      </c>
      <c r="AC1769" s="430">
        <v>3.8110329600000002E-5</v>
      </c>
      <c r="AD1769" s="430">
        <v>4.0345777300000001E-5</v>
      </c>
      <c r="AE1769" s="430">
        <v>4.2562700900000003E-5</v>
      </c>
      <c r="AF1769" s="430">
        <v>4.5660301500000001E-5</v>
      </c>
      <c r="AG1769" s="430">
        <v>4.8763771299999998E-5</v>
      </c>
      <c r="AH1769" s="430">
        <v>5.2499466499999999E-5</v>
      </c>
      <c r="AI1769" s="430">
        <v>5.6126287599999999E-5</v>
      </c>
      <c r="AJ1769" s="430">
        <v>5.9873130500000001E-5</v>
      </c>
      <c r="AK1769" s="430">
        <v>6.3509911700000005E-5</v>
      </c>
      <c r="AL1769" s="430">
        <v>0</v>
      </c>
    </row>
    <row r="1770" spans="1:38" x14ac:dyDescent="0.25">
      <c r="A1770" s="430" t="s">
        <v>4288</v>
      </c>
      <c r="B1770" s="430">
        <v>1</v>
      </c>
      <c r="C1770" s="430" t="s">
        <v>4289</v>
      </c>
      <c r="D1770" s="430" t="s">
        <v>4046</v>
      </c>
      <c r="E1770" s="430">
        <v>33</v>
      </c>
      <c r="F1770" s="430">
        <v>2.7922760000000002E-7</v>
      </c>
      <c r="G1770" s="430">
        <v>4.4507559999999999E-7</v>
      </c>
      <c r="H1770" s="430">
        <v>6.1578880000000002E-7</v>
      </c>
      <c r="I1770" s="430">
        <v>7.9345529999999996E-7</v>
      </c>
      <c r="J1770" s="430">
        <v>9.77348E-7</v>
      </c>
      <c r="K1770" s="430">
        <v>2.4454110999999999E-6</v>
      </c>
      <c r="L1770" s="430">
        <v>4.6895173000000002E-6</v>
      </c>
      <c r="M1770" s="430">
        <v>7.0087522999999999E-6</v>
      </c>
      <c r="N1770" s="430">
        <v>9.3964691000000007E-6</v>
      </c>
      <c r="O1770" s="430">
        <v>1.21832813E-5</v>
      </c>
      <c r="P1770" s="430">
        <v>1.3270788000000001E-5</v>
      </c>
      <c r="Q1770" s="430">
        <v>1.39038868E-5</v>
      </c>
      <c r="R1770" s="430">
        <v>1.8033683799999999E-5</v>
      </c>
      <c r="S1770" s="430">
        <v>2.2795975000000002E-5</v>
      </c>
      <c r="T1770" s="430">
        <v>2.4174667099999999E-5</v>
      </c>
      <c r="U1770" s="430">
        <v>2.5588564100000001E-5</v>
      </c>
      <c r="V1770" s="430">
        <v>2.70908752E-5</v>
      </c>
      <c r="W1770" s="430">
        <v>2.8609191399999999E-5</v>
      </c>
      <c r="X1770" s="430">
        <v>3.0139102500000001E-5</v>
      </c>
      <c r="Y1770" s="430">
        <v>3.3082623699999998E-5</v>
      </c>
      <c r="Z1770" s="430">
        <v>3.66005504E-5</v>
      </c>
      <c r="AA1770" s="430">
        <v>3.8821398400000002E-5</v>
      </c>
      <c r="AB1770" s="430">
        <v>4.0487128699999998E-5</v>
      </c>
      <c r="AC1770" s="430">
        <v>4.25322486E-5</v>
      </c>
      <c r="AD1770" s="430">
        <v>4.4833179600000002E-5</v>
      </c>
      <c r="AE1770" s="430">
        <v>4.7152773E-5</v>
      </c>
      <c r="AF1770" s="430">
        <v>5.0337793399999998E-5</v>
      </c>
      <c r="AG1770" s="430">
        <v>5.35103055E-5</v>
      </c>
      <c r="AH1770" s="430">
        <v>5.7340817200000001E-5</v>
      </c>
      <c r="AI1770" s="430">
        <v>6.1106174999999999E-5</v>
      </c>
      <c r="AJ1770" s="430">
        <v>6.4565864899999997E-5</v>
      </c>
      <c r="AK1770" s="430">
        <v>6.86375055E-5</v>
      </c>
      <c r="AL1770" s="430">
        <v>0</v>
      </c>
    </row>
    <row r="1771" spans="1:38" x14ac:dyDescent="0.25">
      <c r="A1771" s="430" t="s">
        <v>4288</v>
      </c>
      <c r="B1771" s="430">
        <v>1</v>
      </c>
      <c r="C1771" s="430" t="s">
        <v>4289</v>
      </c>
      <c r="D1771" s="430" t="s">
        <v>4227</v>
      </c>
      <c r="E1771" s="430">
        <v>33</v>
      </c>
      <c r="F1771" s="430">
        <v>2.3975E-9</v>
      </c>
      <c r="G1771" s="430">
        <v>4.0072999999999996E-9</v>
      </c>
      <c r="H1771" s="430">
        <v>5.8088999999999997E-9</v>
      </c>
      <c r="I1771" s="430">
        <v>7.8184999999999998E-9</v>
      </c>
      <c r="J1771" s="430">
        <v>1.00257E-8</v>
      </c>
      <c r="K1771" s="430">
        <v>2.6024799999999999E-8</v>
      </c>
      <c r="L1771" s="430">
        <v>5.1657999999999998E-8</v>
      </c>
      <c r="M1771" s="430">
        <v>7.9791599999999996E-8</v>
      </c>
      <c r="N1771" s="430">
        <v>1.104481E-7</v>
      </c>
      <c r="O1771" s="430">
        <v>1.474603E-7</v>
      </c>
      <c r="P1771" s="430">
        <v>1.6502089999999999E-7</v>
      </c>
      <c r="Q1771" s="430">
        <v>1.711114E-7</v>
      </c>
      <c r="R1771" s="430">
        <v>2.1938209999999999E-7</v>
      </c>
      <c r="S1771" s="430">
        <v>2.7385980000000001E-7</v>
      </c>
      <c r="T1771" s="430">
        <v>2.8673589999999999E-7</v>
      </c>
      <c r="U1771" s="430">
        <v>2.9934409999999998E-7</v>
      </c>
      <c r="V1771" s="430">
        <v>3.071026E-7</v>
      </c>
      <c r="W1771" s="430">
        <v>3.0928929999999999E-7</v>
      </c>
      <c r="X1771" s="430">
        <v>3.1020210000000001E-7</v>
      </c>
      <c r="Y1771" s="430">
        <v>3.2252450000000002E-7</v>
      </c>
      <c r="Z1771" s="430">
        <v>3.364625E-7</v>
      </c>
      <c r="AA1771" s="430">
        <v>3.457396E-7</v>
      </c>
      <c r="AB1771" s="430">
        <v>3.5881280000000001E-7</v>
      </c>
      <c r="AC1771" s="430">
        <v>3.748588E-7</v>
      </c>
      <c r="AD1771" s="430">
        <v>3.9267220000000002E-7</v>
      </c>
      <c r="AE1771" s="430">
        <v>4.1028289999999998E-7</v>
      </c>
      <c r="AF1771" s="430">
        <v>4.3511230000000002E-7</v>
      </c>
      <c r="AG1771" s="430">
        <v>4.5922639999999998E-7</v>
      </c>
      <c r="AH1771" s="430">
        <v>4.8904540000000004E-7</v>
      </c>
      <c r="AI1771" s="430">
        <v>5.1794920000000001E-7</v>
      </c>
      <c r="AJ1771" s="430">
        <v>5.4396209999999995E-7</v>
      </c>
      <c r="AK1771" s="430">
        <v>5.7484400000000004E-7</v>
      </c>
      <c r="AL1771" s="430">
        <v>0</v>
      </c>
    </row>
    <row r="1772" spans="1:38" x14ac:dyDescent="0.25">
      <c r="A1772" s="430" t="s">
        <v>4288</v>
      </c>
      <c r="B1772" s="430">
        <v>1</v>
      </c>
      <c r="C1772" s="430" t="s">
        <v>4289</v>
      </c>
      <c r="D1772" s="430" t="s">
        <v>4048</v>
      </c>
      <c r="E1772" s="430">
        <v>33</v>
      </c>
      <c r="F1772" s="430">
        <v>1.404009E-7</v>
      </c>
      <c r="G1772" s="430">
        <v>2.236854E-7</v>
      </c>
      <c r="H1772" s="430">
        <v>3.0968650000000002E-7</v>
      </c>
      <c r="I1772" s="430">
        <v>3.9966480000000001E-7</v>
      </c>
      <c r="J1772" s="430">
        <v>4.9358299999999998E-7</v>
      </c>
      <c r="K1772" s="430">
        <v>1.2379536000000001E-6</v>
      </c>
      <c r="L1772" s="430">
        <v>2.3726533000000002E-6</v>
      </c>
      <c r="M1772" s="430">
        <v>3.5509301000000001E-6</v>
      </c>
      <c r="N1772" s="430">
        <v>4.7730274000000002E-6</v>
      </c>
      <c r="O1772" s="430">
        <v>6.1955434000000001E-6</v>
      </c>
      <c r="P1772" s="430">
        <v>6.7412106000000003E-6</v>
      </c>
      <c r="Q1772" s="430">
        <v>7.0318572000000001E-6</v>
      </c>
      <c r="R1772" s="430">
        <v>9.0844298999999994E-6</v>
      </c>
      <c r="S1772" s="430">
        <v>1.1452330300000001E-5</v>
      </c>
      <c r="T1772" s="430">
        <v>1.21510094E-5</v>
      </c>
      <c r="U1772" s="430">
        <v>1.2841978599999999E-5</v>
      </c>
      <c r="V1772" s="430">
        <v>1.3469516300000001E-5</v>
      </c>
      <c r="W1772" s="430">
        <v>1.42294916E-5</v>
      </c>
      <c r="X1772" s="430">
        <v>1.49975502E-5</v>
      </c>
      <c r="Y1772" s="430">
        <v>1.6420493499999999E-5</v>
      </c>
      <c r="Z1772" s="430">
        <v>1.8132843600000001E-5</v>
      </c>
      <c r="AA1772" s="430">
        <v>1.9239918600000001E-5</v>
      </c>
      <c r="AB1772" s="430">
        <v>2.0052655599999998E-5</v>
      </c>
      <c r="AC1772" s="430">
        <v>2.1043324000000001E-5</v>
      </c>
      <c r="AD1772" s="430">
        <v>2.21378369E-5</v>
      </c>
      <c r="AE1772" s="430">
        <v>2.3207925099999998E-5</v>
      </c>
      <c r="AF1772" s="430">
        <v>2.4713587699999999E-5</v>
      </c>
      <c r="AG1772" s="430">
        <v>2.6185873999999998E-5</v>
      </c>
      <c r="AH1772" s="430">
        <v>2.7920520799999999E-5</v>
      </c>
      <c r="AI1772" s="430">
        <v>2.96374565E-5</v>
      </c>
      <c r="AJ1772" s="430">
        <v>3.1020141100000002E-5</v>
      </c>
      <c r="AK1772" s="430">
        <v>3.2826215999999998E-5</v>
      </c>
      <c r="AL1772" s="430">
        <v>0</v>
      </c>
    </row>
    <row r="1773" spans="1:38" x14ac:dyDescent="0.25">
      <c r="A1773" s="430" t="s">
        <v>4288</v>
      </c>
      <c r="B1773" s="430">
        <v>1</v>
      </c>
      <c r="C1773" s="430" t="s">
        <v>4289</v>
      </c>
      <c r="D1773" s="430" t="s">
        <v>4050</v>
      </c>
      <c r="E1773" s="430">
        <v>33</v>
      </c>
      <c r="F1773" s="430">
        <v>4.3564900000000001E-8</v>
      </c>
      <c r="G1773" s="430">
        <v>6.9693000000000001E-8</v>
      </c>
      <c r="H1773" s="430">
        <v>9.7467900000000004E-8</v>
      </c>
      <c r="I1773" s="430">
        <v>1.2715949999999999E-7</v>
      </c>
      <c r="J1773" s="430">
        <v>1.580986E-7</v>
      </c>
      <c r="K1773" s="430">
        <v>3.9855599999999999E-7</v>
      </c>
      <c r="L1773" s="430">
        <v>7.6517769999999999E-7</v>
      </c>
      <c r="M1773" s="430">
        <v>1.1378623999999999E-6</v>
      </c>
      <c r="N1773" s="430">
        <v>1.5186630999999999E-6</v>
      </c>
      <c r="O1773" s="430">
        <v>1.9659622999999999E-6</v>
      </c>
      <c r="P1773" s="430">
        <v>2.1389638000000002E-6</v>
      </c>
      <c r="Q1773" s="430">
        <v>2.2354130999999999E-6</v>
      </c>
      <c r="R1773" s="430">
        <v>2.8971315000000001E-6</v>
      </c>
      <c r="S1773" s="430">
        <v>3.6718134000000001E-6</v>
      </c>
      <c r="T1773" s="430">
        <v>3.9115641999999997E-6</v>
      </c>
      <c r="U1773" s="430">
        <v>4.1545102000000004E-6</v>
      </c>
      <c r="V1773" s="430">
        <v>4.4173486000000002E-6</v>
      </c>
      <c r="W1773" s="430">
        <v>4.6877168999999999E-6</v>
      </c>
      <c r="X1773" s="430">
        <v>4.9677056999999998E-6</v>
      </c>
      <c r="Y1773" s="430">
        <v>5.4608665999999996E-6</v>
      </c>
      <c r="Z1773" s="430">
        <v>6.0474859000000002E-6</v>
      </c>
      <c r="AA1773" s="430">
        <v>6.4421678999999999E-6</v>
      </c>
      <c r="AB1773" s="430">
        <v>6.7467138000000002E-6</v>
      </c>
      <c r="AC1773" s="430">
        <v>7.1379279999999998E-6</v>
      </c>
      <c r="AD1773" s="430">
        <v>7.5669220999999996E-6</v>
      </c>
      <c r="AE1773" s="430">
        <v>8.0056887000000004E-6</v>
      </c>
      <c r="AF1773" s="430">
        <v>8.6119800000000002E-6</v>
      </c>
      <c r="AG1773" s="430">
        <v>9.2274509000000004E-6</v>
      </c>
      <c r="AH1773" s="430">
        <v>9.9388917000000006E-6</v>
      </c>
      <c r="AI1773" s="430">
        <v>1.06491962E-5</v>
      </c>
      <c r="AJ1773" s="430">
        <v>1.1395110299999999E-5</v>
      </c>
      <c r="AK1773" s="430">
        <v>1.22879554E-5</v>
      </c>
      <c r="AL1773" s="430">
        <v>0</v>
      </c>
    </row>
    <row r="1774" spans="1:38" x14ac:dyDescent="0.25">
      <c r="A1774" s="430" t="s">
        <v>4288</v>
      </c>
      <c r="B1774" s="430">
        <v>1</v>
      </c>
      <c r="C1774" s="430" t="s">
        <v>4289</v>
      </c>
      <c r="D1774" s="430" t="s">
        <v>4052</v>
      </c>
      <c r="E1774" s="430">
        <v>33</v>
      </c>
      <c r="F1774" s="430">
        <v>3.6280380000000001E-7</v>
      </c>
      <c r="G1774" s="430">
        <v>5.8395560000000002E-7</v>
      </c>
      <c r="H1774" s="430">
        <v>8.1409710000000003E-7</v>
      </c>
      <c r="I1774" s="430">
        <v>1.0601358000000001E-6</v>
      </c>
      <c r="J1774" s="430">
        <v>1.3192962999999999E-6</v>
      </c>
      <c r="K1774" s="430">
        <v>3.3395169999999998E-6</v>
      </c>
      <c r="L1774" s="430">
        <v>6.4759603999999998E-6</v>
      </c>
      <c r="M1774" s="430">
        <v>9.7907133999999996E-6</v>
      </c>
      <c r="N1774" s="430">
        <v>1.32888965E-5</v>
      </c>
      <c r="O1774" s="430">
        <v>1.7412838400000001E-5</v>
      </c>
      <c r="P1774" s="430">
        <v>1.91267941E-5</v>
      </c>
      <c r="Q1774" s="430">
        <v>2.0235726499999999E-5</v>
      </c>
      <c r="R1774" s="430">
        <v>2.64593316E-5</v>
      </c>
      <c r="S1774" s="430">
        <v>3.3628581300000001E-5</v>
      </c>
      <c r="T1774" s="430">
        <v>3.5974063799999997E-5</v>
      </c>
      <c r="U1774" s="430">
        <v>3.8471040300000002E-5</v>
      </c>
      <c r="V1774" s="430">
        <v>4.1346720400000003E-5</v>
      </c>
      <c r="W1774" s="430">
        <v>4.43065313E-5</v>
      </c>
      <c r="X1774" s="430">
        <v>4.7363675899999998E-5</v>
      </c>
      <c r="Y1774" s="430">
        <v>5.2442848699999998E-5</v>
      </c>
      <c r="Z1774" s="430">
        <v>5.8443948699999997E-5</v>
      </c>
      <c r="AA1774" s="430">
        <v>6.2379164399999995E-5</v>
      </c>
      <c r="AB1774" s="430">
        <v>6.5519584899999996E-5</v>
      </c>
      <c r="AC1774" s="430">
        <v>6.9303951300000007E-5</v>
      </c>
      <c r="AD1774" s="430">
        <v>7.3528795699999994E-5</v>
      </c>
      <c r="AE1774" s="430">
        <v>7.7901340500000007E-5</v>
      </c>
      <c r="AF1774" s="430">
        <v>8.3974789499999996E-5</v>
      </c>
      <c r="AG1774" s="430">
        <v>8.9972930799999995E-5</v>
      </c>
      <c r="AH1774" s="430">
        <v>9.7265804999999993E-5</v>
      </c>
      <c r="AI1774" s="430">
        <v>1.045032197E-4</v>
      </c>
      <c r="AJ1774" s="430">
        <v>1.097048925E-4</v>
      </c>
      <c r="AK1774" s="430">
        <v>1.174097736E-4</v>
      </c>
      <c r="AL1774" s="430">
        <v>0</v>
      </c>
    </row>
    <row r="1775" spans="1:38" x14ac:dyDescent="0.25">
      <c r="A1775" s="430" t="s">
        <v>4288</v>
      </c>
      <c r="B1775" s="430">
        <v>1</v>
      </c>
      <c r="C1775" s="430" t="s">
        <v>4289</v>
      </c>
      <c r="D1775" s="430" t="s">
        <v>4054</v>
      </c>
      <c r="E1775" s="430">
        <v>33</v>
      </c>
      <c r="F1775" s="430">
        <v>3.4716999999999999E-8</v>
      </c>
      <c r="G1775" s="430">
        <v>5.4722300000000002E-8</v>
      </c>
      <c r="H1775" s="430">
        <v>7.5331199999999999E-8</v>
      </c>
      <c r="I1775" s="430">
        <v>9.6520499999999994E-8</v>
      </c>
      <c r="J1775" s="430">
        <v>1.183582E-7</v>
      </c>
      <c r="K1775" s="430">
        <v>2.9455979999999997E-7</v>
      </c>
      <c r="L1775" s="430">
        <v>5.6152959999999995E-7</v>
      </c>
      <c r="M1775" s="430">
        <v>8.3078599999999999E-7</v>
      </c>
      <c r="N1775" s="430">
        <v>1.1019148000000001E-6</v>
      </c>
      <c r="O1775" s="430">
        <v>1.4112302E-6</v>
      </c>
      <c r="P1775" s="430">
        <v>1.5194788999999999E-6</v>
      </c>
      <c r="Q1775" s="430">
        <v>1.5751146999999999E-6</v>
      </c>
      <c r="R1775" s="430">
        <v>2.0279956E-6</v>
      </c>
      <c r="S1775" s="430">
        <v>2.5506093E-6</v>
      </c>
      <c r="T1775" s="430">
        <v>2.7115921000000002E-6</v>
      </c>
      <c r="U1775" s="430">
        <v>2.8552043000000001E-6</v>
      </c>
      <c r="V1775" s="430">
        <v>3.0111761000000002E-6</v>
      </c>
      <c r="W1775" s="430">
        <v>3.1722045000000001E-6</v>
      </c>
      <c r="X1775" s="430">
        <v>3.3455132E-6</v>
      </c>
      <c r="Y1775" s="430">
        <v>3.6904145999999999E-6</v>
      </c>
      <c r="Z1775" s="430">
        <v>4.1187338999999998E-6</v>
      </c>
      <c r="AA1775" s="430">
        <v>4.4272620000000002E-6</v>
      </c>
      <c r="AB1775" s="430">
        <v>4.7180596999999997E-6</v>
      </c>
      <c r="AC1775" s="430">
        <v>5.0897251999999997E-6</v>
      </c>
      <c r="AD1775" s="430">
        <v>5.4661120000000004E-6</v>
      </c>
      <c r="AE1775" s="430">
        <v>5.8639101999999996E-6</v>
      </c>
      <c r="AF1775" s="430">
        <v>6.2483517999999998E-6</v>
      </c>
      <c r="AG1775" s="430">
        <v>6.6260285000000002E-6</v>
      </c>
      <c r="AH1775" s="430">
        <v>7.1143774000000002E-6</v>
      </c>
      <c r="AI1775" s="430">
        <v>7.6001046E-6</v>
      </c>
      <c r="AJ1775" s="430">
        <v>8.1719896000000002E-6</v>
      </c>
      <c r="AK1775" s="430">
        <v>8.6233601E-6</v>
      </c>
      <c r="AL1775" s="430">
        <v>0</v>
      </c>
    </row>
    <row r="1776" spans="1:38" x14ac:dyDescent="0.25">
      <c r="A1776" s="430" t="s">
        <v>4288</v>
      </c>
      <c r="B1776" s="430">
        <v>1</v>
      </c>
      <c r="C1776" s="430" t="s">
        <v>4289</v>
      </c>
      <c r="D1776" s="430" t="s">
        <v>517</v>
      </c>
      <c r="E1776" s="430">
        <v>33</v>
      </c>
      <c r="F1776" s="430">
        <v>8.6109099999999999E-8</v>
      </c>
      <c r="G1776" s="430">
        <v>1.3736840000000001E-7</v>
      </c>
      <c r="H1776" s="430">
        <v>1.9023189999999999E-7</v>
      </c>
      <c r="I1776" s="430">
        <v>2.446955E-7</v>
      </c>
      <c r="J1776" s="430">
        <v>3.0085720000000002E-7</v>
      </c>
      <c r="K1776" s="430">
        <v>7.5341030000000005E-7</v>
      </c>
      <c r="L1776" s="430">
        <v>1.4450808E-6</v>
      </c>
      <c r="M1776" s="430">
        <v>2.1564075999999998E-6</v>
      </c>
      <c r="N1776" s="430">
        <v>2.8857951E-6</v>
      </c>
      <c r="O1776" s="430">
        <v>3.7342346999999998E-6</v>
      </c>
      <c r="P1776" s="430">
        <v>4.0561058999999998E-6</v>
      </c>
      <c r="Q1776" s="430">
        <v>4.2389297999999999E-6</v>
      </c>
      <c r="R1776" s="430">
        <v>5.4922348999999997E-6</v>
      </c>
      <c r="S1776" s="430">
        <v>6.9418925999999998E-6</v>
      </c>
      <c r="T1776" s="430">
        <v>7.3577493000000004E-6</v>
      </c>
      <c r="U1776" s="430">
        <v>7.7844289000000006E-6</v>
      </c>
      <c r="V1776" s="430">
        <v>8.2194485000000006E-6</v>
      </c>
      <c r="W1776" s="430">
        <v>8.6661241000000005E-6</v>
      </c>
      <c r="X1776" s="430">
        <v>9.1394309000000008E-6</v>
      </c>
      <c r="Y1776" s="430">
        <v>1.0059960500000001E-5</v>
      </c>
      <c r="Z1776" s="430">
        <v>1.11679526E-5</v>
      </c>
      <c r="AA1776" s="430">
        <v>1.18889855E-5</v>
      </c>
      <c r="AB1776" s="430">
        <v>1.24544126E-5</v>
      </c>
      <c r="AC1776" s="430">
        <v>1.3132114300000001E-5</v>
      </c>
      <c r="AD1776" s="430">
        <v>1.39103073E-5</v>
      </c>
      <c r="AE1776" s="430">
        <v>1.46847396E-5</v>
      </c>
      <c r="AF1776" s="430">
        <v>1.5754735999999999E-5</v>
      </c>
      <c r="AG1776" s="430">
        <v>1.6784934799999998E-5</v>
      </c>
      <c r="AH1776" s="430">
        <v>1.8023291500000001E-5</v>
      </c>
      <c r="AI1776" s="430">
        <v>1.9231740500000002E-5</v>
      </c>
      <c r="AJ1776" s="430">
        <v>2.05773709E-5</v>
      </c>
      <c r="AK1776" s="430">
        <v>2.1851302499999999E-5</v>
      </c>
      <c r="AL1776" s="430">
        <v>0</v>
      </c>
    </row>
    <row r="1777" spans="1:38" x14ac:dyDescent="0.25">
      <c r="A1777" s="430" t="s">
        <v>4288</v>
      </c>
      <c r="B1777" s="430">
        <v>1</v>
      </c>
      <c r="C1777" s="430" t="s">
        <v>4289</v>
      </c>
      <c r="D1777" s="430" t="s">
        <v>4057</v>
      </c>
      <c r="E1777" s="430">
        <v>33</v>
      </c>
      <c r="F1777" s="430">
        <v>6.0560700000000006E-8</v>
      </c>
      <c r="G1777" s="430">
        <v>9.5536899999999998E-8</v>
      </c>
      <c r="H1777" s="430">
        <v>1.3193509999999999E-7</v>
      </c>
      <c r="I1777" s="430">
        <v>1.7001419999999999E-7</v>
      </c>
      <c r="J1777" s="430">
        <v>2.097247E-7</v>
      </c>
      <c r="K1777" s="430">
        <v>5.2632620000000001E-7</v>
      </c>
      <c r="L1777" s="430">
        <v>1.0142338999999999E-6</v>
      </c>
      <c r="M1777" s="430">
        <v>1.5209071E-6</v>
      </c>
      <c r="N1777" s="430">
        <v>2.0521659E-6</v>
      </c>
      <c r="O1777" s="430">
        <v>2.6767852E-6</v>
      </c>
      <c r="P1777" s="430">
        <v>2.9344346E-6</v>
      </c>
      <c r="Q1777" s="430">
        <v>3.0945092000000001E-6</v>
      </c>
      <c r="R1777" s="430">
        <v>4.0329613999999999E-6</v>
      </c>
      <c r="S1777" s="430">
        <v>5.1100265000000002E-6</v>
      </c>
      <c r="T1777" s="430">
        <v>5.4261745000000001E-6</v>
      </c>
      <c r="U1777" s="430">
        <v>5.7383116000000003E-6</v>
      </c>
      <c r="V1777" s="430">
        <v>6.0666093999999999E-6</v>
      </c>
      <c r="W1777" s="430">
        <v>6.3779183000000003E-6</v>
      </c>
      <c r="X1777" s="430">
        <v>6.6949338999999998E-6</v>
      </c>
      <c r="Y1777" s="430">
        <v>7.3040538000000002E-6</v>
      </c>
      <c r="Z1777" s="430">
        <v>8.0378828E-6</v>
      </c>
      <c r="AA1777" s="430">
        <v>8.5276877000000004E-6</v>
      </c>
      <c r="AB1777" s="430">
        <v>8.9001208000000006E-6</v>
      </c>
      <c r="AC1777" s="430">
        <v>9.3417120000000002E-6</v>
      </c>
      <c r="AD1777" s="430">
        <v>9.8725368000000004E-6</v>
      </c>
      <c r="AE1777" s="430">
        <v>1.03805144E-5</v>
      </c>
      <c r="AF1777" s="430">
        <v>1.1103977499999999E-5</v>
      </c>
      <c r="AG1777" s="430">
        <v>1.18238476E-5</v>
      </c>
      <c r="AH1777" s="430">
        <v>1.26837504E-5</v>
      </c>
      <c r="AI1777" s="430">
        <v>1.35416631E-5</v>
      </c>
      <c r="AJ1777" s="430">
        <v>1.4454825300000001E-5</v>
      </c>
      <c r="AK1777" s="430">
        <v>1.5456234599999999E-5</v>
      </c>
      <c r="AL1777" s="430">
        <v>0</v>
      </c>
    </row>
    <row r="1778" spans="1:38" x14ac:dyDescent="0.25">
      <c r="A1778" s="430" t="s">
        <v>4288</v>
      </c>
      <c r="B1778" s="430">
        <v>1</v>
      </c>
      <c r="C1778" s="430" t="s">
        <v>4289</v>
      </c>
      <c r="D1778" s="430" t="s">
        <v>4059</v>
      </c>
      <c r="E1778" s="430">
        <v>33</v>
      </c>
      <c r="F1778" s="430">
        <v>4.22633E-7</v>
      </c>
      <c r="G1778" s="430">
        <v>6.7264670000000002E-7</v>
      </c>
      <c r="H1778" s="430">
        <v>9.3015800000000001E-7</v>
      </c>
      <c r="I1778" s="430">
        <v>1.196528E-6</v>
      </c>
      <c r="J1778" s="430">
        <v>1.4710810000000001E-6</v>
      </c>
      <c r="K1778" s="430">
        <v>3.6753331999999999E-6</v>
      </c>
      <c r="L1778" s="430">
        <v>7.0362329E-6</v>
      </c>
      <c r="M1778" s="430">
        <v>1.0509316E-5</v>
      </c>
      <c r="N1778" s="430">
        <v>1.41028216E-5</v>
      </c>
      <c r="O1778" s="430">
        <v>1.8311437099999998E-5</v>
      </c>
      <c r="P1778" s="430">
        <v>1.99527907E-5</v>
      </c>
      <c r="Q1778" s="430">
        <v>2.0932133199999999E-5</v>
      </c>
      <c r="R1778" s="430">
        <v>2.7178928000000002E-5</v>
      </c>
      <c r="S1778" s="430">
        <v>3.4342880500000003E-5</v>
      </c>
      <c r="T1778" s="430">
        <v>3.6316465400000001E-5</v>
      </c>
      <c r="U1778" s="430">
        <v>3.82349086E-5</v>
      </c>
      <c r="V1778" s="430">
        <v>4.0161621299999997E-5</v>
      </c>
      <c r="W1778" s="430">
        <v>4.2167736699999999E-5</v>
      </c>
      <c r="X1778" s="430">
        <v>4.4319405400000001E-5</v>
      </c>
      <c r="Y1778" s="430">
        <v>4.8591513099999998E-5</v>
      </c>
      <c r="Z1778" s="430">
        <v>5.3712470000000002E-5</v>
      </c>
      <c r="AA1778" s="430">
        <v>5.7016529299999999E-5</v>
      </c>
      <c r="AB1778" s="430">
        <v>5.9431499600000002E-5</v>
      </c>
      <c r="AC1778" s="430">
        <v>6.2343824400000003E-5</v>
      </c>
      <c r="AD1778" s="430">
        <v>6.5611436400000005E-5</v>
      </c>
      <c r="AE1778" s="430">
        <v>6.8844693500000001E-5</v>
      </c>
      <c r="AF1778" s="430">
        <v>7.3329252799999998E-5</v>
      </c>
      <c r="AG1778" s="430">
        <v>7.7823225799999998E-5</v>
      </c>
      <c r="AH1778" s="430">
        <v>8.3228898E-5</v>
      </c>
      <c r="AI1778" s="430">
        <v>8.8480250700000005E-5</v>
      </c>
      <c r="AJ1778" s="430">
        <v>9.7352584599999999E-5</v>
      </c>
      <c r="AK1778" s="430">
        <v>1.0312149829999999E-4</v>
      </c>
      <c r="AL1778" s="430">
        <v>0</v>
      </c>
    </row>
    <row r="1779" spans="1:38" x14ac:dyDescent="0.25">
      <c r="A1779" s="430" t="s">
        <v>4288</v>
      </c>
      <c r="B1779" s="430">
        <v>1</v>
      </c>
      <c r="C1779" s="430" t="s">
        <v>4289</v>
      </c>
      <c r="D1779" s="430" t="s">
        <v>4061</v>
      </c>
      <c r="E1779" s="430">
        <v>33</v>
      </c>
      <c r="F1779" s="430">
        <v>8.2837899999999998E-8</v>
      </c>
      <c r="G1779" s="430">
        <v>1.338726E-7</v>
      </c>
      <c r="H1779" s="430">
        <v>1.883144E-7</v>
      </c>
      <c r="I1779" s="430">
        <v>2.4633070000000001E-7</v>
      </c>
      <c r="J1779" s="430">
        <v>3.088157E-7</v>
      </c>
      <c r="K1779" s="430">
        <v>7.8223830000000002E-7</v>
      </c>
      <c r="L1779" s="430">
        <v>1.5129306999999999E-6</v>
      </c>
      <c r="M1779" s="430">
        <v>2.2694707000000001E-6</v>
      </c>
      <c r="N1779" s="430">
        <v>3.0519982E-6</v>
      </c>
      <c r="O1779" s="430">
        <v>3.9605497999999998E-6</v>
      </c>
      <c r="P1779" s="430">
        <v>4.3102521000000004E-6</v>
      </c>
      <c r="Q1779" s="430">
        <v>4.5146195999999999E-6</v>
      </c>
      <c r="R1779" s="430">
        <v>5.8958745E-6</v>
      </c>
      <c r="S1779" s="430">
        <v>7.4966034E-6</v>
      </c>
      <c r="T1779" s="430">
        <v>8.0073065999999998E-6</v>
      </c>
      <c r="U1779" s="430">
        <v>8.5391287000000005E-6</v>
      </c>
      <c r="V1779" s="430">
        <v>9.0978439E-6</v>
      </c>
      <c r="W1779" s="430">
        <v>9.6701844000000003E-6</v>
      </c>
      <c r="X1779" s="430">
        <v>1.02296434E-5</v>
      </c>
      <c r="Y1779" s="430">
        <v>1.1303767699999999E-5</v>
      </c>
      <c r="Z1779" s="430">
        <v>1.26025495E-5</v>
      </c>
      <c r="AA1779" s="430">
        <v>1.3437616E-5</v>
      </c>
      <c r="AB1779" s="430">
        <v>1.4026752E-5</v>
      </c>
      <c r="AC1779" s="430">
        <v>1.4729944699999999E-5</v>
      </c>
      <c r="AD1779" s="430">
        <v>1.54662346E-5</v>
      </c>
      <c r="AE1779" s="430">
        <v>1.62215599E-5</v>
      </c>
      <c r="AF1779" s="430">
        <v>1.7292392199999999E-5</v>
      </c>
      <c r="AG1779" s="430">
        <v>1.83246149E-5</v>
      </c>
      <c r="AH1779" s="430">
        <v>1.9598080300000001E-5</v>
      </c>
      <c r="AI1779" s="430">
        <v>2.0894247199999999E-5</v>
      </c>
      <c r="AJ1779" s="430">
        <v>2.22151112E-5</v>
      </c>
      <c r="AK1779" s="430">
        <v>2.3544765999999999E-5</v>
      </c>
      <c r="AL1779" s="430">
        <v>0</v>
      </c>
    </row>
    <row r="1780" spans="1:38" x14ac:dyDescent="0.25">
      <c r="A1780" s="430" t="s">
        <v>4288</v>
      </c>
      <c r="B1780" s="430">
        <v>1</v>
      </c>
      <c r="C1780" s="430" t="s">
        <v>4289</v>
      </c>
      <c r="D1780" s="430" t="s">
        <v>4063</v>
      </c>
      <c r="E1780" s="430">
        <v>33</v>
      </c>
      <c r="F1780" s="430">
        <v>6.64573E-8</v>
      </c>
      <c r="G1780" s="430">
        <v>1.1156769999999999E-7</v>
      </c>
      <c r="H1780" s="430">
        <v>1.595056E-7</v>
      </c>
      <c r="I1780" s="430">
        <v>2.124263E-7</v>
      </c>
      <c r="J1780" s="430">
        <v>2.752065E-7</v>
      </c>
      <c r="K1780" s="430">
        <v>7.191206E-7</v>
      </c>
      <c r="L1780" s="430">
        <v>1.4386744999999999E-6</v>
      </c>
      <c r="M1780" s="430">
        <v>2.2557438999999999E-6</v>
      </c>
      <c r="N1780" s="430">
        <v>3.1536024E-6</v>
      </c>
      <c r="O1780" s="430">
        <v>4.2379421000000004E-6</v>
      </c>
      <c r="P1780" s="430">
        <v>4.7777639000000001E-6</v>
      </c>
      <c r="Q1780" s="430">
        <v>5.1719851000000004E-6</v>
      </c>
      <c r="R1780" s="430">
        <v>6.9079592E-6</v>
      </c>
      <c r="S1780" s="430">
        <v>8.9789998E-6</v>
      </c>
      <c r="T1780" s="430">
        <v>9.8680743E-6</v>
      </c>
      <c r="U1780" s="430">
        <v>1.07481559E-5</v>
      </c>
      <c r="V1780" s="430">
        <v>1.16968125E-5</v>
      </c>
      <c r="W1780" s="430">
        <v>1.26391763E-5</v>
      </c>
      <c r="X1780" s="430">
        <v>1.35008712E-5</v>
      </c>
      <c r="Y1780" s="430">
        <v>1.4899253599999999E-5</v>
      </c>
      <c r="Z1780" s="430">
        <v>1.6496147000000001E-5</v>
      </c>
      <c r="AA1780" s="430">
        <v>1.7521825099999999E-5</v>
      </c>
      <c r="AB1780" s="430">
        <v>1.8440642199999999E-5</v>
      </c>
      <c r="AC1780" s="430">
        <v>1.9544993899999999E-5</v>
      </c>
      <c r="AD1780" s="430">
        <v>2.08580801E-5</v>
      </c>
      <c r="AE1780" s="430">
        <v>2.2263381199999999E-5</v>
      </c>
      <c r="AF1780" s="430">
        <v>2.4126529599999999E-5</v>
      </c>
      <c r="AG1780" s="430">
        <v>2.6023216799999998E-5</v>
      </c>
      <c r="AH1780" s="430">
        <v>2.8368371800000001E-5</v>
      </c>
      <c r="AI1780" s="430">
        <v>3.0757424100000002E-5</v>
      </c>
      <c r="AJ1780" s="430">
        <v>3.2669316499999998E-5</v>
      </c>
      <c r="AK1780" s="430">
        <v>3.4985271899999997E-5</v>
      </c>
      <c r="AL1780" s="430">
        <v>0</v>
      </c>
    </row>
    <row r="1781" spans="1:38" x14ac:dyDescent="0.25">
      <c r="A1781" s="430" t="s">
        <v>4288</v>
      </c>
      <c r="B1781" s="430">
        <v>1</v>
      </c>
      <c r="C1781" s="430" t="s">
        <v>4289</v>
      </c>
      <c r="D1781" s="430" t="s">
        <v>4065</v>
      </c>
      <c r="E1781" s="430">
        <v>33</v>
      </c>
      <c r="F1781" s="430">
        <v>9.810915000000001E-7</v>
      </c>
      <c r="G1781" s="430">
        <v>1.5598915E-6</v>
      </c>
      <c r="H1781" s="430">
        <v>2.1537026999999999E-6</v>
      </c>
      <c r="I1781" s="430">
        <v>2.7659307E-6</v>
      </c>
      <c r="J1781" s="430">
        <v>3.3883625999999999E-6</v>
      </c>
      <c r="K1781" s="430">
        <v>8.4226419999999995E-6</v>
      </c>
      <c r="L1781" s="430">
        <v>1.60489837E-5</v>
      </c>
      <c r="M1781" s="430">
        <v>2.38559579E-5</v>
      </c>
      <c r="N1781" s="430">
        <v>3.1917202200000002E-5</v>
      </c>
      <c r="O1781" s="430">
        <v>4.1362046300000002E-5</v>
      </c>
      <c r="P1781" s="430">
        <v>4.4971602899999998E-5</v>
      </c>
      <c r="Q1781" s="430">
        <v>4.7034025799999999E-5</v>
      </c>
      <c r="R1781" s="430">
        <v>6.0816859600000001E-5</v>
      </c>
      <c r="S1781" s="430">
        <v>7.65639116E-5</v>
      </c>
      <c r="T1781" s="430">
        <v>8.0634504700000001E-5</v>
      </c>
      <c r="U1781" s="430">
        <v>8.4551062500000005E-5</v>
      </c>
      <c r="V1781" s="430">
        <v>8.8582473799999993E-5</v>
      </c>
      <c r="W1781" s="430">
        <v>9.2968190400000001E-5</v>
      </c>
      <c r="X1781" s="430">
        <v>9.7747094699999996E-5</v>
      </c>
      <c r="Y1781" s="430">
        <v>1.071496343E-4</v>
      </c>
      <c r="Z1781" s="430">
        <v>1.184187006E-4</v>
      </c>
      <c r="AA1781" s="430">
        <v>1.2593433419999999E-4</v>
      </c>
      <c r="AB1781" s="430">
        <v>1.315144647E-4</v>
      </c>
      <c r="AC1781" s="430">
        <v>1.3813671779999999E-4</v>
      </c>
      <c r="AD1781" s="430">
        <v>1.4542117470000001E-4</v>
      </c>
      <c r="AE1781" s="430">
        <v>1.5256534810000001E-4</v>
      </c>
      <c r="AF1781" s="430">
        <v>1.6227060909999999E-4</v>
      </c>
      <c r="AG1781" s="430">
        <v>1.7156067890000001E-4</v>
      </c>
      <c r="AH1781" s="430">
        <v>1.8293782420000001E-4</v>
      </c>
      <c r="AI1781" s="430">
        <v>1.9368493280000001E-4</v>
      </c>
      <c r="AJ1781" s="430">
        <v>2.1144279759999999E-4</v>
      </c>
      <c r="AK1781" s="430">
        <v>2.2072735249999999E-4</v>
      </c>
      <c r="AL1781" s="430">
        <v>0</v>
      </c>
    </row>
    <row r="1782" spans="1:38" x14ac:dyDescent="0.25">
      <c r="A1782" s="430" t="s">
        <v>4288</v>
      </c>
      <c r="B1782" s="430">
        <v>1</v>
      </c>
      <c r="C1782" s="430" t="s">
        <v>4289</v>
      </c>
      <c r="D1782" s="430" t="s">
        <v>4067</v>
      </c>
      <c r="E1782" s="430">
        <v>33</v>
      </c>
      <c r="F1782" s="430">
        <v>5.9146910000000001E-7</v>
      </c>
      <c r="G1782" s="430">
        <v>9.4215429999999998E-7</v>
      </c>
      <c r="H1782" s="430">
        <v>1.3018341E-6</v>
      </c>
      <c r="I1782" s="430">
        <v>1.6710237E-6</v>
      </c>
      <c r="J1782" s="430">
        <v>2.0471095999999999E-6</v>
      </c>
      <c r="K1782" s="430">
        <v>5.0937288000000003E-6</v>
      </c>
      <c r="L1782" s="430">
        <v>9.7068798000000006E-6</v>
      </c>
      <c r="M1782" s="430">
        <v>1.44202552E-5</v>
      </c>
      <c r="N1782" s="430">
        <v>1.92490078E-5</v>
      </c>
      <c r="O1782" s="430">
        <v>2.48299742E-5</v>
      </c>
      <c r="P1782" s="430">
        <v>2.6894151099999998E-5</v>
      </c>
      <c r="Q1782" s="430">
        <v>2.8066865800000001E-5</v>
      </c>
      <c r="R1782" s="430">
        <v>3.6252441900000002E-5</v>
      </c>
      <c r="S1782" s="430">
        <v>4.5655761500000002E-5</v>
      </c>
      <c r="T1782" s="430">
        <v>4.8167507000000002E-5</v>
      </c>
      <c r="U1782" s="430">
        <v>5.0658843000000001E-5</v>
      </c>
      <c r="V1782" s="430">
        <v>5.3234959199999999E-5</v>
      </c>
      <c r="W1782" s="430">
        <v>5.5883283300000002E-5</v>
      </c>
      <c r="X1782" s="430">
        <v>5.8586845199999999E-5</v>
      </c>
      <c r="Y1782" s="430">
        <v>6.3982636800000004E-5</v>
      </c>
      <c r="Z1782" s="430">
        <v>7.0437611100000006E-5</v>
      </c>
      <c r="AA1782" s="430">
        <v>7.4564632799999995E-5</v>
      </c>
      <c r="AB1782" s="430">
        <v>7.7607626100000002E-5</v>
      </c>
      <c r="AC1782" s="430">
        <v>8.1501114499999994E-5</v>
      </c>
      <c r="AD1782" s="430">
        <v>8.5880245500000006E-5</v>
      </c>
      <c r="AE1782" s="430">
        <v>9.0203671899999997E-5</v>
      </c>
      <c r="AF1782" s="430">
        <v>9.6190772899999995E-5</v>
      </c>
      <c r="AG1782" s="430">
        <v>1.0214309809999999E-4</v>
      </c>
      <c r="AH1782" s="430">
        <v>1.093361776E-4</v>
      </c>
      <c r="AI1782" s="430">
        <v>1.163963379E-4</v>
      </c>
      <c r="AJ1782" s="430">
        <v>1.2369352459999999E-4</v>
      </c>
      <c r="AK1782" s="430">
        <v>1.3108405780000001E-4</v>
      </c>
      <c r="AL1782" s="430">
        <v>0</v>
      </c>
    </row>
    <row r="1783" spans="1:38" x14ac:dyDescent="0.25">
      <c r="A1783" s="430" t="s">
        <v>4288</v>
      </c>
      <c r="B1783" s="430">
        <v>1</v>
      </c>
      <c r="C1783" s="430" t="s">
        <v>4289</v>
      </c>
      <c r="D1783" s="430" t="s">
        <v>4069</v>
      </c>
      <c r="E1783" s="430">
        <v>33</v>
      </c>
      <c r="F1783" s="430">
        <v>1.7142899999999999E-7</v>
      </c>
      <c r="G1783" s="430">
        <v>2.7332540000000002E-7</v>
      </c>
      <c r="H1783" s="430">
        <v>3.8012650000000001E-7</v>
      </c>
      <c r="I1783" s="430">
        <v>4.8955739999999999E-7</v>
      </c>
      <c r="J1783" s="430">
        <v>6.0223909999999999E-7</v>
      </c>
      <c r="K1783" s="430">
        <v>1.5041943E-6</v>
      </c>
      <c r="L1783" s="430">
        <v>2.8838148000000001E-6</v>
      </c>
      <c r="M1783" s="430">
        <v>4.3129187000000003E-6</v>
      </c>
      <c r="N1783" s="430">
        <v>5.794669E-6</v>
      </c>
      <c r="O1783" s="430">
        <v>7.5289681000000002E-6</v>
      </c>
      <c r="P1783" s="430">
        <v>8.1754619999999993E-6</v>
      </c>
      <c r="Q1783" s="430">
        <v>8.5454622000000007E-6</v>
      </c>
      <c r="R1783" s="430">
        <v>1.10877367E-5</v>
      </c>
      <c r="S1783" s="430">
        <v>1.39940079E-5</v>
      </c>
      <c r="T1783" s="430">
        <v>1.4826926599999999E-5</v>
      </c>
      <c r="U1783" s="430">
        <v>1.5682003000000002E-5</v>
      </c>
      <c r="V1783" s="430">
        <v>1.6664722999999999E-5</v>
      </c>
      <c r="W1783" s="430">
        <v>1.76600948E-5</v>
      </c>
      <c r="X1783" s="430">
        <v>1.8666646099999999E-5</v>
      </c>
      <c r="Y1783" s="430">
        <v>2.0631642300000001E-5</v>
      </c>
      <c r="Z1783" s="430">
        <v>2.2951390800000001E-5</v>
      </c>
      <c r="AA1783" s="430">
        <v>2.4468972300000001E-5</v>
      </c>
      <c r="AB1783" s="430">
        <v>2.5660904099999999E-5</v>
      </c>
      <c r="AC1783" s="430">
        <v>2.7124763900000002E-5</v>
      </c>
      <c r="AD1783" s="430">
        <v>2.8703178100000001E-5</v>
      </c>
      <c r="AE1783" s="430">
        <v>3.0350501E-5</v>
      </c>
      <c r="AF1783" s="430">
        <v>3.2461268399999999E-5</v>
      </c>
      <c r="AG1783" s="430">
        <v>3.4442004200000001E-5</v>
      </c>
      <c r="AH1783" s="430">
        <v>3.6912070099999998E-5</v>
      </c>
      <c r="AI1783" s="430">
        <v>3.9414175699999999E-5</v>
      </c>
      <c r="AJ1783" s="430">
        <v>4.15651552E-5</v>
      </c>
      <c r="AK1783" s="430">
        <v>4.4361974700000003E-5</v>
      </c>
      <c r="AL1783" s="430">
        <v>0</v>
      </c>
    </row>
    <row r="1784" spans="1:38" x14ac:dyDescent="0.25">
      <c r="A1784" s="430" t="s">
        <v>4288</v>
      </c>
      <c r="B1784" s="430">
        <v>1</v>
      </c>
      <c r="C1784" s="430" t="s">
        <v>4289</v>
      </c>
      <c r="D1784" s="430" t="s">
        <v>4071</v>
      </c>
      <c r="E1784" s="430">
        <v>33</v>
      </c>
      <c r="F1784" s="430">
        <v>1.5572520000000001E-7</v>
      </c>
      <c r="G1784" s="430">
        <v>2.520707E-7</v>
      </c>
      <c r="H1784" s="430">
        <v>3.531251E-7</v>
      </c>
      <c r="I1784" s="430">
        <v>4.6066850000000002E-7</v>
      </c>
      <c r="J1784" s="430">
        <v>5.7292950000000002E-7</v>
      </c>
      <c r="K1784" s="430">
        <v>1.4478865000000001E-6</v>
      </c>
      <c r="L1784" s="430">
        <v>2.8035045000000002E-6</v>
      </c>
      <c r="M1784" s="430">
        <v>4.2251914999999999E-6</v>
      </c>
      <c r="N1784" s="430">
        <v>5.7049119999999997E-6</v>
      </c>
      <c r="O1784" s="430">
        <v>7.4343266000000001E-6</v>
      </c>
      <c r="P1784" s="430">
        <v>8.1171062000000002E-6</v>
      </c>
      <c r="Q1784" s="430">
        <v>8.5475252000000007E-6</v>
      </c>
      <c r="R1784" s="430">
        <v>1.11650981E-5</v>
      </c>
      <c r="S1784" s="430">
        <v>1.4163634000000001E-5</v>
      </c>
      <c r="T1784" s="430">
        <v>1.50129554E-5</v>
      </c>
      <c r="U1784" s="430">
        <v>1.5967506100000001E-5</v>
      </c>
      <c r="V1784" s="430">
        <v>1.7020789200000001E-5</v>
      </c>
      <c r="W1784" s="430">
        <v>1.8088036399999999E-5</v>
      </c>
      <c r="X1784" s="430">
        <v>1.9174256E-5</v>
      </c>
      <c r="Y1784" s="430">
        <v>2.11368261E-5</v>
      </c>
      <c r="Z1784" s="430">
        <v>2.3425066699999999E-5</v>
      </c>
      <c r="AA1784" s="430">
        <v>2.50104792E-5</v>
      </c>
      <c r="AB1784" s="430">
        <v>2.62036549E-5</v>
      </c>
      <c r="AC1784" s="430">
        <v>2.7618984899999998E-5</v>
      </c>
      <c r="AD1784" s="430">
        <v>2.93414396E-5</v>
      </c>
      <c r="AE1784" s="430">
        <v>3.1188902000000001E-5</v>
      </c>
      <c r="AF1784" s="430">
        <v>3.3825848000000002E-5</v>
      </c>
      <c r="AG1784" s="430">
        <v>3.6313058000000001E-5</v>
      </c>
      <c r="AH1784" s="430">
        <v>3.9159000299999997E-5</v>
      </c>
      <c r="AI1784" s="430">
        <v>4.1956155199999997E-5</v>
      </c>
      <c r="AJ1784" s="430">
        <v>4.4497489999999998E-5</v>
      </c>
      <c r="AK1784" s="430">
        <v>4.7249781299999999E-5</v>
      </c>
      <c r="AL1784" s="430">
        <v>0</v>
      </c>
    </row>
    <row r="1785" spans="1:38" x14ac:dyDescent="0.25">
      <c r="A1785" s="430" t="s">
        <v>4288</v>
      </c>
      <c r="B1785" s="430">
        <v>1</v>
      </c>
      <c r="C1785" s="430" t="s">
        <v>4289</v>
      </c>
      <c r="D1785" s="430" t="s">
        <v>4073</v>
      </c>
      <c r="E1785" s="430">
        <v>33</v>
      </c>
      <c r="F1785" s="430">
        <v>6.4804210000000002E-7</v>
      </c>
      <c r="G1785" s="430">
        <v>1.0313624E-6</v>
      </c>
      <c r="H1785" s="430">
        <v>1.4222297000000001E-6</v>
      </c>
      <c r="I1785" s="430">
        <v>1.8243482999999999E-6</v>
      </c>
      <c r="J1785" s="430">
        <v>2.2331620999999998E-6</v>
      </c>
      <c r="K1785" s="430">
        <v>5.5464373000000002E-6</v>
      </c>
      <c r="L1785" s="430">
        <v>1.0550956200000001E-5</v>
      </c>
      <c r="M1785" s="430">
        <v>1.5635595999999999E-5</v>
      </c>
      <c r="N1785" s="430">
        <v>2.0838640900000001E-5</v>
      </c>
      <c r="O1785" s="430">
        <v>2.68634993E-5</v>
      </c>
      <c r="P1785" s="430">
        <v>2.90730105E-5</v>
      </c>
      <c r="Q1785" s="430">
        <v>3.0313629100000002E-5</v>
      </c>
      <c r="R1785" s="430">
        <v>3.9186039199999997E-5</v>
      </c>
      <c r="S1785" s="430">
        <v>4.9408387299999999E-5</v>
      </c>
      <c r="T1785" s="430">
        <v>5.2198780699999999E-5</v>
      </c>
      <c r="U1785" s="430">
        <v>5.5019146999999998E-5</v>
      </c>
      <c r="V1785" s="430">
        <v>5.8008888600000003E-5</v>
      </c>
      <c r="W1785" s="430">
        <v>6.10509113E-5</v>
      </c>
      <c r="X1785" s="430">
        <v>6.4167511999999998E-5</v>
      </c>
      <c r="Y1785" s="430">
        <v>7.0298055799999993E-5</v>
      </c>
      <c r="Z1785" s="430">
        <v>7.7591319400000002E-5</v>
      </c>
      <c r="AA1785" s="430">
        <v>8.2322974900000004E-5</v>
      </c>
      <c r="AB1785" s="430">
        <v>8.5792036400000006E-5</v>
      </c>
      <c r="AC1785" s="430">
        <v>8.9945966599999999E-5</v>
      </c>
      <c r="AD1785" s="430">
        <v>9.4654448500000002E-5</v>
      </c>
      <c r="AE1785" s="430">
        <v>9.9265107799999998E-5</v>
      </c>
      <c r="AF1785" s="430">
        <v>1.056809519E-4</v>
      </c>
      <c r="AG1785" s="430">
        <v>1.120282093E-4</v>
      </c>
      <c r="AH1785" s="430">
        <v>1.198965624E-4</v>
      </c>
      <c r="AI1785" s="430">
        <v>1.2736649600000001E-4</v>
      </c>
      <c r="AJ1785" s="430">
        <v>1.3627247730000001E-4</v>
      </c>
      <c r="AK1785" s="430">
        <v>1.4425964449999999E-4</v>
      </c>
      <c r="AL1785" s="430">
        <v>0</v>
      </c>
    </row>
    <row r="1786" spans="1:38" x14ac:dyDescent="0.25">
      <c r="A1786" s="430" t="s">
        <v>4288</v>
      </c>
      <c r="B1786" s="430">
        <v>1</v>
      </c>
      <c r="C1786" s="430" t="s">
        <v>4289</v>
      </c>
      <c r="D1786" s="430" t="s">
        <v>4228</v>
      </c>
      <c r="E1786" s="430">
        <v>33</v>
      </c>
      <c r="F1786" s="430">
        <v>1.9205E-7</v>
      </c>
      <c r="G1786" s="430">
        <v>3.0561429999999998E-7</v>
      </c>
      <c r="H1786" s="430">
        <v>4.2194020000000002E-7</v>
      </c>
      <c r="I1786" s="430">
        <v>5.4193590000000005E-7</v>
      </c>
      <c r="J1786" s="430">
        <v>6.6576959999999999E-7</v>
      </c>
      <c r="K1786" s="430">
        <v>1.6619637999999999E-6</v>
      </c>
      <c r="L1786" s="430">
        <v>3.1813456000000002E-6</v>
      </c>
      <c r="M1786" s="430">
        <v>4.7512655000000004E-6</v>
      </c>
      <c r="N1786" s="430">
        <v>6.3782822000000002E-6</v>
      </c>
      <c r="O1786" s="430">
        <v>8.2846716000000008E-6</v>
      </c>
      <c r="P1786" s="430">
        <v>9.0185769000000008E-6</v>
      </c>
      <c r="Q1786" s="430">
        <v>9.4122433000000002E-6</v>
      </c>
      <c r="R1786" s="430">
        <v>1.2151108699999999E-5</v>
      </c>
      <c r="S1786" s="430">
        <v>1.5276477399999999E-5</v>
      </c>
      <c r="T1786" s="430">
        <v>1.60956281E-5</v>
      </c>
      <c r="U1786" s="430">
        <v>1.6887409400000001E-5</v>
      </c>
      <c r="V1786" s="430">
        <v>1.7643642E-5</v>
      </c>
      <c r="W1786" s="430">
        <v>1.8382398100000002E-5</v>
      </c>
      <c r="X1786" s="430">
        <v>1.9134154899999999E-5</v>
      </c>
      <c r="Y1786" s="430">
        <v>2.0758387800000002E-5</v>
      </c>
      <c r="Z1786" s="430">
        <v>2.2716451200000001E-5</v>
      </c>
      <c r="AA1786" s="430">
        <v>2.3757976500000001E-5</v>
      </c>
      <c r="AB1786" s="430">
        <v>2.44190715E-5</v>
      </c>
      <c r="AC1786" s="430">
        <v>2.5289081900000001E-5</v>
      </c>
      <c r="AD1786" s="430">
        <v>2.6155510899999999E-5</v>
      </c>
      <c r="AE1786" s="430">
        <v>2.6956615799999999E-5</v>
      </c>
      <c r="AF1786" s="430">
        <v>2.8151952100000001E-5</v>
      </c>
      <c r="AG1786" s="430">
        <v>2.9115666900000001E-5</v>
      </c>
      <c r="AH1786" s="430">
        <v>2.9890527800000001E-5</v>
      </c>
      <c r="AI1786" s="430">
        <v>3.1780246399999997E-5</v>
      </c>
      <c r="AJ1786" s="430">
        <v>3.4426191199999998E-5</v>
      </c>
      <c r="AK1786" s="430">
        <v>3.6316062499999997E-5</v>
      </c>
      <c r="AL1786" s="430">
        <v>0</v>
      </c>
    </row>
    <row r="1787" spans="1:38" x14ac:dyDescent="0.25">
      <c r="A1787" s="430" t="s">
        <v>4288</v>
      </c>
      <c r="B1787" s="430">
        <v>1</v>
      </c>
      <c r="C1787" s="430" t="s">
        <v>4289</v>
      </c>
      <c r="D1787" s="430" t="s">
        <v>4075</v>
      </c>
      <c r="E1787" s="430">
        <v>33</v>
      </c>
      <c r="F1787" s="430">
        <v>5.4768599999999997E-8</v>
      </c>
      <c r="G1787" s="430">
        <v>8.6991399999999996E-8</v>
      </c>
      <c r="H1787" s="430">
        <v>1.195177E-7</v>
      </c>
      <c r="I1787" s="430">
        <v>1.5280199999999999E-7</v>
      </c>
      <c r="J1787" s="430">
        <v>1.8648639999999999E-7</v>
      </c>
      <c r="K1787" s="430">
        <v>4.6241610000000002E-7</v>
      </c>
      <c r="L1787" s="430">
        <v>8.814229E-7</v>
      </c>
      <c r="M1787" s="430">
        <v>1.3111097000000001E-6</v>
      </c>
      <c r="N1787" s="430">
        <v>1.7547316999999999E-6</v>
      </c>
      <c r="O1787" s="430">
        <v>2.2789696E-6</v>
      </c>
      <c r="P1787" s="430">
        <v>2.4856743000000001E-6</v>
      </c>
      <c r="Q1787" s="430">
        <v>2.6055686000000001E-6</v>
      </c>
      <c r="R1787" s="430">
        <v>3.3875611999999998E-6</v>
      </c>
      <c r="S1787" s="430">
        <v>4.2775549999999997E-6</v>
      </c>
      <c r="T1787" s="430">
        <v>4.5196171999999996E-6</v>
      </c>
      <c r="U1787" s="430">
        <v>4.7193472999999999E-6</v>
      </c>
      <c r="V1787" s="430">
        <v>4.9292589999999999E-6</v>
      </c>
      <c r="W1787" s="430">
        <v>5.1377242999999996E-6</v>
      </c>
      <c r="X1787" s="430">
        <v>5.3675378999999997E-6</v>
      </c>
      <c r="Y1787" s="430">
        <v>5.8474853E-6</v>
      </c>
      <c r="Z1787" s="430">
        <v>6.4336538E-6</v>
      </c>
      <c r="AA1787" s="430">
        <v>6.8058353999999998E-6</v>
      </c>
      <c r="AB1787" s="430">
        <v>7.0875202999999999E-6</v>
      </c>
      <c r="AC1787" s="430">
        <v>7.4293268E-6</v>
      </c>
      <c r="AD1787" s="430">
        <v>7.8174173000000004E-6</v>
      </c>
      <c r="AE1787" s="430">
        <v>8.2027545999999993E-6</v>
      </c>
      <c r="AF1787" s="430">
        <v>8.7415476000000008E-6</v>
      </c>
      <c r="AG1787" s="430">
        <v>9.2510217000000004E-6</v>
      </c>
      <c r="AH1787" s="430">
        <v>9.9156784000000002E-6</v>
      </c>
      <c r="AI1787" s="430">
        <v>1.0530127999999999E-5</v>
      </c>
      <c r="AJ1787" s="430">
        <v>1.1500396799999999E-5</v>
      </c>
      <c r="AK1787" s="430">
        <v>1.21915787E-5</v>
      </c>
      <c r="AL1787" s="430">
        <v>0</v>
      </c>
    </row>
    <row r="1788" spans="1:38" x14ac:dyDescent="0.25">
      <c r="A1788" s="430" t="s">
        <v>4288</v>
      </c>
      <c r="B1788" s="430">
        <v>1</v>
      </c>
      <c r="C1788" s="430" t="s">
        <v>4289</v>
      </c>
      <c r="D1788" s="430" t="s">
        <v>4077</v>
      </c>
      <c r="E1788" s="430">
        <v>33</v>
      </c>
      <c r="F1788" s="430">
        <v>1.9061070000000001E-7</v>
      </c>
      <c r="G1788" s="430">
        <v>3.0732179999999999E-7</v>
      </c>
      <c r="H1788" s="430">
        <v>4.2733330000000001E-7</v>
      </c>
      <c r="I1788" s="430">
        <v>5.5142849999999997E-7</v>
      </c>
      <c r="J1788" s="430">
        <v>6.8015110000000003E-7</v>
      </c>
      <c r="K1788" s="430">
        <v>1.704426E-6</v>
      </c>
      <c r="L1788" s="430">
        <v>3.2775793000000001E-6</v>
      </c>
      <c r="M1788" s="430">
        <v>4.9353586E-6</v>
      </c>
      <c r="N1788" s="430">
        <v>6.6694199999999997E-6</v>
      </c>
      <c r="O1788" s="430">
        <v>8.7064225000000001E-6</v>
      </c>
      <c r="P1788" s="430">
        <v>9.5241477000000007E-6</v>
      </c>
      <c r="Q1788" s="430">
        <v>1.00191114E-5</v>
      </c>
      <c r="R1788" s="430">
        <v>1.3053913900000001E-5</v>
      </c>
      <c r="S1788" s="430">
        <v>1.6570921200000002E-5</v>
      </c>
      <c r="T1788" s="430">
        <v>1.7710890700000001E-5</v>
      </c>
      <c r="U1788" s="430">
        <v>1.8870698799999999E-5</v>
      </c>
      <c r="V1788" s="430">
        <v>2.0206036299999999E-5</v>
      </c>
      <c r="W1788" s="430">
        <v>2.1594900199999999E-5</v>
      </c>
      <c r="X1788" s="430">
        <v>2.3042169199999999E-5</v>
      </c>
      <c r="Y1788" s="430">
        <v>2.5472700299999999E-5</v>
      </c>
      <c r="Z1788" s="430">
        <v>2.8297531100000001E-5</v>
      </c>
      <c r="AA1788" s="430">
        <v>3.0176927199999999E-5</v>
      </c>
      <c r="AB1788" s="430">
        <v>3.1705774600000002E-5</v>
      </c>
      <c r="AC1788" s="430">
        <v>3.3547743400000001E-5</v>
      </c>
      <c r="AD1788" s="430">
        <v>3.5715257999999998E-5</v>
      </c>
      <c r="AE1788" s="430">
        <v>3.7999118000000003E-5</v>
      </c>
      <c r="AF1788" s="430">
        <v>4.1013344299999998E-5</v>
      </c>
      <c r="AG1788" s="430">
        <v>4.4016519300000001E-5</v>
      </c>
      <c r="AH1788" s="430">
        <v>4.7659650800000003E-5</v>
      </c>
      <c r="AI1788" s="430">
        <v>5.1326231499999999E-5</v>
      </c>
      <c r="AJ1788" s="430">
        <v>5.3825814899999998E-5</v>
      </c>
      <c r="AK1788" s="430">
        <v>5.7760415299999999E-5</v>
      </c>
      <c r="AL1788" s="430">
        <v>0</v>
      </c>
    </row>
    <row r="1789" spans="1:38" x14ac:dyDescent="0.25">
      <c r="A1789" s="430" t="s">
        <v>4288</v>
      </c>
      <c r="B1789" s="430">
        <v>1</v>
      </c>
      <c r="C1789" s="430" t="s">
        <v>4289</v>
      </c>
      <c r="D1789" s="430" t="s">
        <v>4079</v>
      </c>
      <c r="E1789" s="430">
        <v>33</v>
      </c>
      <c r="F1789" s="430">
        <v>3.7951699999999998E-8</v>
      </c>
      <c r="G1789" s="430">
        <v>6.0568200000000001E-8</v>
      </c>
      <c r="H1789" s="430">
        <v>8.4133899999999999E-8</v>
      </c>
      <c r="I1789" s="430">
        <v>1.087046E-7</v>
      </c>
      <c r="J1789" s="430">
        <v>1.341415E-7</v>
      </c>
      <c r="K1789" s="430">
        <v>3.355238E-7</v>
      </c>
      <c r="L1789" s="430">
        <v>6.4081499999999996E-7</v>
      </c>
      <c r="M1789" s="430">
        <v>9.5163129999999996E-7</v>
      </c>
      <c r="N1789" s="430">
        <v>1.2695779E-6</v>
      </c>
      <c r="O1789" s="430">
        <v>1.6437551999999999E-6</v>
      </c>
      <c r="P1789" s="430">
        <v>1.7888595E-6</v>
      </c>
      <c r="Q1789" s="430">
        <v>1.8681957E-6</v>
      </c>
      <c r="R1789" s="430">
        <v>2.4152216000000002E-6</v>
      </c>
      <c r="S1789" s="430">
        <v>3.0493463999999999E-6</v>
      </c>
      <c r="T1789" s="430">
        <v>3.2402410999999999E-6</v>
      </c>
      <c r="U1789" s="430">
        <v>3.4270681000000001E-6</v>
      </c>
      <c r="V1789" s="430">
        <v>3.6306904000000001E-6</v>
      </c>
      <c r="W1789" s="430">
        <v>3.8466688000000003E-6</v>
      </c>
      <c r="X1789" s="430">
        <v>4.0657025000000001E-6</v>
      </c>
      <c r="Y1789" s="430">
        <v>4.4790303E-6</v>
      </c>
      <c r="Z1789" s="430">
        <v>4.9820997000000003E-6</v>
      </c>
      <c r="AA1789" s="430">
        <v>5.3198753000000003E-6</v>
      </c>
      <c r="AB1789" s="430">
        <v>5.602457E-6</v>
      </c>
      <c r="AC1789" s="430">
        <v>5.9315175000000003E-6</v>
      </c>
      <c r="AD1789" s="430">
        <v>6.2869433999999998E-6</v>
      </c>
      <c r="AE1789" s="430">
        <v>6.6332517000000002E-6</v>
      </c>
      <c r="AF1789" s="430">
        <v>7.1373598000000003E-6</v>
      </c>
      <c r="AG1789" s="430">
        <v>7.6502609000000003E-6</v>
      </c>
      <c r="AH1789" s="430">
        <v>8.231281E-6</v>
      </c>
      <c r="AI1789" s="430">
        <v>8.8281342000000006E-6</v>
      </c>
      <c r="AJ1789" s="430">
        <v>9.3064409000000001E-6</v>
      </c>
      <c r="AK1789" s="430">
        <v>9.9634422999999999E-6</v>
      </c>
      <c r="AL1789" s="430">
        <v>0</v>
      </c>
    </row>
    <row r="1790" spans="1:38" x14ac:dyDescent="0.25">
      <c r="A1790" s="430" t="s">
        <v>4288</v>
      </c>
      <c r="B1790" s="430">
        <v>1</v>
      </c>
      <c r="C1790" s="430" t="s">
        <v>4289</v>
      </c>
      <c r="D1790" s="430" t="s">
        <v>4081</v>
      </c>
      <c r="E1790" s="430">
        <v>33</v>
      </c>
      <c r="F1790" s="430">
        <v>2.66467E-7</v>
      </c>
      <c r="G1790" s="430">
        <v>4.2749799999999998E-7</v>
      </c>
      <c r="H1790" s="430">
        <v>5.9603489999999996E-7</v>
      </c>
      <c r="I1790" s="430">
        <v>7.7334619999999995E-7</v>
      </c>
      <c r="J1790" s="430">
        <v>9.6026640000000003E-7</v>
      </c>
      <c r="K1790" s="430">
        <v>2.4220806999999999E-6</v>
      </c>
      <c r="L1790" s="430">
        <v>4.6766442999999996E-6</v>
      </c>
      <c r="M1790" s="430">
        <v>7.0318198999999999E-6</v>
      </c>
      <c r="N1790" s="430">
        <v>9.4786277999999994E-6</v>
      </c>
      <c r="O1790" s="430">
        <v>1.23514174E-5</v>
      </c>
      <c r="P1790" s="430">
        <v>1.3499018799999999E-5</v>
      </c>
      <c r="Q1790" s="430">
        <v>1.41741369E-5</v>
      </c>
      <c r="R1790" s="430">
        <v>1.8418498000000001E-5</v>
      </c>
      <c r="S1790" s="430">
        <v>2.3348601699999999E-5</v>
      </c>
      <c r="T1790" s="430">
        <v>2.4860521600000001E-5</v>
      </c>
      <c r="U1790" s="430">
        <v>2.6475751899999999E-5</v>
      </c>
      <c r="V1790" s="430">
        <v>2.82317913E-5</v>
      </c>
      <c r="W1790" s="430">
        <v>3.0009205000000001E-5</v>
      </c>
      <c r="X1790" s="430">
        <v>3.1784947699999998E-5</v>
      </c>
      <c r="Y1790" s="430">
        <v>3.4996908900000003E-5</v>
      </c>
      <c r="Z1790" s="430">
        <v>3.8794530399999998E-5</v>
      </c>
      <c r="AA1790" s="430">
        <v>4.1334386299999998E-5</v>
      </c>
      <c r="AB1790" s="430">
        <v>4.3374326600000003E-5</v>
      </c>
      <c r="AC1790" s="430">
        <v>4.5727303899999998E-5</v>
      </c>
      <c r="AD1790" s="430">
        <v>4.8425432300000001E-5</v>
      </c>
      <c r="AE1790" s="430">
        <v>5.1188179599999998E-5</v>
      </c>
      <c r="AF1790" s="430">
        <v>5.4964620099999999E-5</v>
      </c>
      <c r="AG1790" s="430">
        <v>5.8793283900000003E-5</v>
      </c>
      <c r="AH1790" s="430">
        <v>6.3445522100000006E-5</v>
      </c>
      <c r="AI1790" s="430">
        <v>6.7971131599999998E-5</v>
      </c>
      <c r="AJ1790" s="430">
        <v>7.2598074199999997E-5</v>
      </c>
      <c r="AK1790" s="430">
        <v>7.7617874300000005E-5</v>
      </c>
      <c r="AL1790" s="430">
        <v>0</v>
      </c>
    </row>
    <row r="1791" spans="1:38" x14ac:dyDescent="0.25">
      <c r="A1791" s="430" t="s">
        <v>4288</v>
      </c>
      <c r="B1791" s="430">
        <v>1</v>
      </c>
      <c r="C1791" s="430" t="s">
        <v>4289</v>
      </c>
      <c r="D1791" s="430" t="s">
        <v>4083</v>
      </c>
      <c r="E1791" s="430">
        <v>33</v>
      </c>
      <c r="F1791" s="430">
        <v>9.2860769999999997E-7</v>
      </c>
      <c r="G1791" s="430">
        <v>1.4975299000000001E-6</v>
      </c>
      <c r="H1791" s="430">
        <v>2.0962306999999999E-6</v>
      </c>
      <c r="I1791" s="430">
        <v>2.7338168999999999E-6</v>
      </c>
      <c r="J1791" s="430">
        <v>3.4075612000000001E-6</v>
      </c>
      <c r="K1791" s="430">
        <v>8.6202696999999992E-6</v>
      </c>
      <c r="L1791" s="430">
        <v>1.6698146800000001E-5</v>
      </c>
      <c r="M1791" s="430">
        <v>2.5241766100000001E-5</v>
      </c>
      <c r="N1791" s="430">
        <v>3.4302368100000003E-5</v>
      </c>
      <c r="O1791" s="430">
        <v>4.5032168200000001E-5</v>
      </c>
      <c r="P1791" s="430">
        <v>4.9569445100000002E-5</v>
      </c>
      <c r="Q1791" s="430">
        <v>5.25470925E-5</v>
      </c>
      <c r="R1791" s="430">
        <v>6.8928374700000006E-5</v>
      </c>
      <c r="S1791" s="430">
        <v>8.7963059000000006E-5</v>
      </c>
      <c r="T1791" s="430">
        <v>9.4187968700000001E-5</v>
      </c>
      <c r="U1791" s="430">
        <v>1.006613578E-4</v>
      </c>
      <c r="V1791" s="430">
        <v>1.083114029E-4</v>
      </c>
      <c r="W1791" s="430">
        <v>1.158048055E-4</v>
      </c>
      <c r="X1791" s="430">
        <v>1.2367707760000001E-4</v>
      </c>
      <c r="Y1791" s="430">
        <v>1.3764388759999999E-4</v>
      </c>
      <c r="Z1791" s="430">
        <v>1.5407832079999999E-4</v>
      </c>
      <c r="AA1791" s="430">
        <v>1.6562372080000001E-4</v>
      </c>
      <c r="AB1791" s="430">
        <v>1.752516419E-4</v>
      </c>
      <c r="AC1791" s="430">
        <v>1.8637116259999999E-4</v>
      </c>
      <c r="AD1791" s="430">
        <v>1.9950737920000001E-4</v>
      </c>
      <c r="AE1791" s="430">
        <v>2.1319008790000001E-4</v>
      </c>
      <c r="AF1791" s="430">
        <v>2.3067539080000001E-4</v>
      </c>
      <c r="AG1791" s="430">
        <v>2.4771178369999998E-4</v>
      </c>
      <c r="AH1791" s="430">
        <v>2.6793334019999999E-4</v>
      </c>
      <c r="AI1791" s="430">
        <v>2.884584834E-4</v>
      </c>
      <c r="AJ1791" s="430">
        <v>3.0651862199999999E-4</v>
      </c>
      <c r="AK1791" s="430">
        <v>3.2857697260000002E-4</v>
      </c>
      <c r="AL1791" s="430">
        <v>0</v>
      </c>
    </row>
    <row r="1792" spans="1:38" x14ac:dyDescent="0.25">
      <c r="A1792" s="430" t="s">
        <v>4288</v>
      </c>
      <c r="B1792" s="430">
        <v>1</v>
      </c>
      <c r="C1792" s="430" t="s">
        <v>4289</v>
      </c>
      <c r="D1792" s="430" t="s">
        <v>4085</v>
      </c>
      <c r="E1792" s="430">
        <v>33</v>
      </c>
      <c r="F1792" s="430">
        <v>9.4251599999999994E-8</v>
      </c>
      <c r="G1792" s="430">
        <v>1.531942E-7</v>
      </c>
      <c r="H1792" s="430">
        <v>2.1680240000000001E-7</v>
      </c>
      <c r="I1792" s="430">
        <v>2.8576149999999997E-7</v>
      </c>
      <c r="J1792" s="430">
        <v>3.5985329999999999E-7</v>
      </c>
      <c r="K1792" s="430">
        <v>9.1581709999999997E-7</v>
      </c>
      <c r="L1792" s="430">
        <v>1.7854579000000001E-6</v>
      </c>
      <c r="M1792" s="430">
        <v>2.7105488000000001E-6</v>
      </c>
      <c r="N1792" s="430">
        <v>3.6858460999999999E-6</v>
      </c>
      <c r="O1792" s="430">
        <v>4.8266616000000003E-6</v>
      </c>
      <c r="P1792" s="430">
        <v>5.3120735000000004E-6</v>
      </c>
      <c r="Q1792" s="430">
        <v>5.6287388000000001E-6</v>
      </c>
      <c r="R1792" s="430">
        <v>7.3878892999999998E-6</v>
      </c>
      <c r="S1792" s="430">
        <v>9.4233363E-6</v>
      </c>
      <c r="T1792" s="430">
        <v>1.0100906999999999E-5</v>
      </c>
      <c r="U1792" s="430">
        <v>1.08611817E-5</v>
      </c>
      <c r="V1792" s="430">
        <v>1.17100225E-5</v>
      </c>
      <c r="W1792" s="430">
        <v>1.2623014600000001E-5</v>
      </c>
      <c r="X1792" s="430">
        <v>1.35486904E-5</v>
      </c>
      <c r="Y1792" s="430">
        <v>1.51143402E-5</v>
      </c>
      <c r="Z1792" s="430">
        <v>1.69413168E-5</v>
      </c>
      <c r="AA1792" s="430">
        <v>1.8178513899999999E-5</v>
      </c>
      <c r="AB1792" s="430">
        <v>1.9176179700000002E-5</v>
      </c>
      <c r="AC1792" s="430">
        <v>2.0402376000000001E-5</v>
      </c>
      <c r="AD1792" s="430">
        <v>2.1741494599999998E-5</v>
      </c>
      <c r="AE1792" s="430">
        <v>2.3156662099999999E-5</v>
      </c>
      <c r="AF1792" s="430">
        <v>2.5156905999999999E-5</v>
      </c>
      <c r="AG1792" s="430">
        <v>2.71741111E-5</v>
      </c>
      <c r="AH1792" s="430">
        <v>2.9533050099999998E-5</v>
      </c>
      <c r="AI1792" s="430">
        <v>3.1878068400000001E-5</v>
      </c>
      <c r="AJ1792" s="430">
        <v>3.4427722699999997E-5</v>
      </c>
      <c r="AK1792" s="430">
        <v>3.7143860399999999E-5</v>
      </c>
      <c r="AL1792" s="430">
        <v>0</v>
      </c>
    </row>
    <row r="1793" spans="1:38" x14ac:dyDescent="0.25">
      <c r="A1793" s="430" t="s">
        <v>4288</v>
      </c>
      <c r="B1793" s="430">
        <v>1</v>
      </c>
      <c r="C1793" s="430" t="s">
        <v>4289</v>
      </c>
      <c r="D1793" s="430" t="s">
        <v>4087</v>
      </c>
      <c r="E1793" s="430">
        <v>33</v>
      </c>
      <c r="F1793" s="430">
        <v>3.38461E-7</v>
      </c>
      <c r="G1793" s="430">
        <v>5.4237599999999996E-7</v>
      </c>
      <c r="H1793" s="430">
        <v>7.570983E-7</v>
      </c>
      <c r="I1793" s="430">
        <v>9.7987650000000002E-7</v>
      </c>
      <c r="J1793" s="430">
        <v>1.2102160000000001E-6</v>
      </c>
      <c r="K1793" s="430">
        <v>3.0330676E-6</v>
      </c>
      <c r="L1793" s="430">
        <v>5.8286068999999996E-6</v>
      </c>
      <c r="M1793" s="430">
        <v>8.7324150000000007E-6</v>
      </c>
      <c r="N1793" s="430">
        <v>1.17433941E-5</v>
      </c>
      <c r="O1793" s="430">
        <v>1.53336725E-5</v>
      </c>
      <c r="P1793" s="430">
        <v>1.68173708E-5</v>
      </c>
      <c r="Q1793" s="430">
        <v>1.77420122E-5</v>
      </c>
      <c r="R1793" s="430">
        <v>2.3156513900000001E-5</v>
      </c>
      <c r="S1793" s="430">
        <v>2.9414182800000001E-5</v>
      </c>
      <c r="T1793" s="430">
        <v>3.1441837100000001E-5</v>
      </c>
      <c r="U1793" s="430">
        <v>3.3484834499999999E-5</v>
      </c>
      <c r="V1793" s="430">
        <v>3.5580773199999999E-5</v>
      </c>
      <c r="W1793" s="430">
        <v>3.76638002E-5</v>
      </c>
      <c r="X1793" s="430">
        <v>3.9854471100000002E-5</v>
      </c>
      <c r="Y1793" s="430">
        <v>4.3987069399999999E-5</v>
      </c>
      <c r="Z1793" s="430">
        <v>4.8979086800000001E-5</v>
      </c>
      <c r="AA1793" s="430">
        <v>5.2327135500000003E-5</v>
      </c>
      <c r="AB1793" s="430">
        <v>5.5009143799999999E-5</v>
      </c>
      <c r="AC1793" s="430">
        <v>5.81070613E-5</v>
      </c>
      <c r="AD1793" s="430">
        <v>6.1528167700000003E-5</v>
      </c>
      <c r="AE1793" s="430">
        <v>6.4940715699999995E-5</v>
      </c>
      <c r="AF1793" s="430">
        <v>6.9561527600000005E-5</v>
      </c>
      <c r="AG1793" s="430">
        <v>7.4170848099999994E-5</v>
      </c>
      <c r="AH1793" s="430">
        <v>7.9664417699999997E-5</v>
      </c>
      <c r="AI1793" s="430">
        <v>8.5150361000000004E-5</v>
      </c>
      <c r="AJ1793" s="430">
        <v>9.0557658099999999E-5</v>
      </c>
      <c r="AK1793" s="430">
        <v>9.6168311400000002E-5</v>
      </c>
      <c r="AL1793" s="430">
        <v>0</v>
      </c>
    </row>
    <row r="1794" spans="1:38" x14ac:dyDescent="0.25">
      <c r="A1794" s="430" t="s">
        <v>4288</v>
      </c>
      <c r="B1794" s="430">
        <v>1</v>
      </c>
      <c r="C1794" s="430" t="s">
        <v>4289</v>
      </c>
      <c r="D1794" s="430" t="s">
        <v>4230</v>
      </c>
      <c r="E1794" s="430">
        <v>33</v>
      </c>
      <c r="F1794" s="430">
        <v>5.6599999999999999E-9</v>
      </c>
      <c r="G1794" s="430">
        <v>9.0211999999999994E-9</v>
      </c>
      <c r="H1794" s="430">
        <v>1.24775E-8</v>
      </c>
      <c r="I1794" s="430">
        <v>1.6042900000000001E-8</v>
      </c>
      <c r="J1794" s="430">
        <v>1.9699E-8</v>
      </c>
      <c r="K1794" s="430">
        <v>4.9023299999999998E-8</v>
      </c>
      <c r="L1794" s="430">
        <v>9.33275E-8</v>
      </c>
      <c r="M1794" s="430">
        <v>1.385551E-7</v>
      </c>
      <c r="N1794" s="430">
        <v>1.846991E-7</v>
      </c>
      <c r="O1794" s="430">
        <v>2.3788289999999999E-7</v>
      </c>
      <c r="P1794" s="430">
        <v>2.5712350000000001E-7</v>
      </c>
      <c r="Q1794" s="430">
        <v>2.6754389999999998E-7</v>
      </c>
      <c r="R1794" s="430">
        <v>3.4482419999999998E-7</v>
      </c>
      <c r="S1794" s="430">
        <v>4.3322870000000002E-7</v>
      </c>
      <c r="T1794" s="430">
        <v>4.5620169999999999E-7</v>
      </c>
      <c r="U1794" s="430">
        <v>4.7927680000000003E-7</v>
      </c>
      <c r="V1794" s="430">
        <v>5.0247469999999998E-7</v>
      </c>
      <c r="W1794" s="430">
        <v>5.2643309999999995E-7</v>
      </c>
      <c r="X1794" s="430">
        <v>5.5149130000000003E-7</v>
      </c>
      <c r="Y1794" s="430">
        <v>6.0161650000000002E-7</v>
      </c>
      <c r="Z1794" s="430">
        <v>6.614187E-7</v>
      </c>
      <c r="AA1794" s="430">
        <v>6.9935820000000002E-7</v>
      </c>
      <c r="AB1794" s="430">
        <v>7.2688379999999998E-7</v>
      </c>
      <c r="AC1794" s="430">
        <v>7.6042279999999997E-7</v>
      </c>
      <c r="AD1794" s="430">
        <v>7.9824880000000003E-7</v>
      </c>
      <c r="AE1794" s="430">
        <v>8.3597949999999998E-7</v>
      </c>
      <c r="AF1794" s="430">
        <v>8.8848739999999998E-7</v>
      </c>
      <c r="AG1794" s="430">
        <v>9.3933569999999996E-7</v>
      </c>
      <c r="AH1794" s="430">
        <v>1.0015571000000001E-6</v>
      </c>
      <c r="AI1794" s="430">
        <v>1.0615033E-6</v>
      </c>
      <c r="AJ1794" s="430">
        <v>1.1150745999999999E-6</v>
      </c>
      <c r="AK1794" s="430">
        <v>1.1780856000000001E-6</v>
      </c>
      <c r="AL1794" s="430">
        <v>0</v>
      </c>
    </row>
    <row r="1795" spans="1:38" x14ac:dyDescent="0.25">
      <c r="A1795" s="430" t="s">
        <v>4288</v>
      </c>
      <c r="B1795" s="430">
        <v>1</v>
      </c>
      <c r="C1795" s="430" t="s">
        <v>4289</v>
      </c>
      <c r="D1795" s="430" t="s">
        <v>4089</v>
      </c>
      <c r="E1795" s="430">
        <v>33</v>
      </c>
      <c r="F1795" s="430">
        <v>3.0748900000000001E-8</v>
      </c>
      <c r="G1795" s="430">
        <v>4.8942700000000001E-8</v>
      </c>
      <c r="H1795" s="430">
        <v>6.7603399999999995E-8</v>
      </c>
      <c r="I1795" s="430">
        <v>8.6966800000000003E-8</v>
      </c>
      <c r="J1795" s="430">
        <v>1.071671E-7</v>
      </c>
      <c r="K1795" s="430">
        <v>2.6781070000000001E-7</v>
      </c>
      <c r="L1795" s="430">
        <v>5.1259210000000001E-7</v>
      </c>
      <c r="M1795" s="430">
        <v>7.6368410000000002E-7</v>
      </c>
      <c r="N1795" s="430">
        <v>1.0217368E-6</v>
      </c>
      <c r="O1795" s="430">
        <v>1.3245401E-6</v>
      </c>
      <c r="P1795" s="430">
        <v>1.4427857999999999E-6</v>
      </c>
      <c r="Q1795" s="430">
        <v>1.5089638000000001E-6</v>
      </c>
      <c r="R1795" s="430">
        <v>1.9557760000000002E-6</v>
      </c>
      <c r="S1795" s="430">
        <v>2.4669261999999998E-6</v>
      </c>
      <c r="T1795" s="430">
        <v>2.6073476999999998E-6</v>
      </c>
      <c r="U1795" s="430">
        <v>2.7452809E-6</v>
      </c>
      <c r="V1795" s="430">
        <v>2.8881642999999998E-6</v>
      </c>
      <c r="W1795" s="430">
        <v>3.0296302E-6</v>
      </c>
      <c r="X1795" s="430">
        <v>3.1754926000000002E-6</v>
      </c>
      <c r="Y1795" s="430">
        <v>3.4675860000000001E-6</v>
      </c>
      <c r="Z1795" s="430">
        <v>3.8204523000000003E-6</v>
      </c>
      <c r="AA1795" s="430">
        <v>4.0505619000000001E-6</v>
      </c>
      <c r="AB1795" s="430">
        <v>4.2083379999999998E-6</v>
      </c>
      <c r="AC1795" s="430">
        <v>4.4102073000000004E-6</v>
      </c>
      <c r="AD1795" s="430">
        <v>4.6296757000000003E-6</v>
      </c>
      <c r="AE1795" s="430">
        <v>4.8570668000000003E-6</v>
      </c>
      <c r="AF1795" s="430">
        <v>5.1596166999999997E-6</v>
      </c>
      <c r="AG1795" s="430">
        <v>5.4735580999999996E-6</v>
      </c>
      <c r="AH1795" s="430">
        <v>5.8483087000000002E-6</v>
      </c>
      <c r="AI1795" s="430">
        <v>6.2101163000000003E-6</v>
      </c>
      <c r="AJ1795" s="430">
        <v>6.7403319999999997E-6</v>
      </c>
      <c r="AK1795" s="430">
        <v>7.1836853E-6</v>
      </c>
      <c r="AL1795" s="430">
        <v>0</v>
      </c>
    </row>
    <row r="1796" spans="1:38" x14ac:dyDescent="0.25">
      <c r="A1796" s="430" t="s">
        <v>4288</v>
      </c>
      <c r="B1796" s="430">
        <v>1</v>
      </c>
      <c r="C1796" s="430" t="s">
        <v>4289</v>
      </c>
      <c r="D1796" s="430" t="s">
        <v>4091</v>
      </c>
      <c r="E1796" s="430">
        <v>33</v>
      </c>
      <c r="F1796" s="430">
        <v>2.6693259999999998E-7</v>
      </c>
      <c r="G1796" s="430">
        <v>4.325796E-7</v>
      </c>
      <c r="H1796" s="430">
        <v>6.0913830000000004E-7</v>
      </c>
      <c r="I1796" s="430">
        <v>7.9460939999999999E-7</v>
      </c>
      <c r="J1796" s="430">
        <v>9.8664779999999997E-7</v>
      </c>
      <c r="K1796" s="430">
        <v>2.4921436999999999E-6</v>
      </c>
      <c r="L1796" s="430">
        <v>4.808837E-6</v>
      </c>
      <c r="M1796" s="430">
        <v>7.2562479999999997E-6</v>
      </c>
      <c r="N1796" s="430">
        <v>9.8181487999999992E-6</v>
      </c>
      <c r="O1796" s="430">
        <v>1.2797962299999999E-5</v>
      </c>
      <c r="P1796" s="430">
        <v>1.3988436799999999E-5</v>
      </c>
      <c r="Q1796" s="430">
        <v>1.47531831E-5</v>
      </c>
      <c r="R1796" s="430">
        <v>1.9233394600000001E-5</v>
      </c>
      <c r="S1796" s="430">
        <v>2.4371944500000001E-5</v>
      </c>
      <c r="T1796" s="430">
        <v>2.5987024399999999E-5</v>
      </c>
      <c r="U1796" s="430">
        <v>2.76523583E-5</v>
      </c>
      <c r="V1796" s="430">
        <v>2.95392809E-5</v>
      </c>
      <c r="W1796" s="430">
        <v>3.1398261099999999E-5</v>
      </c>
      <c r="X1796" s="430">
        <v>3.3386657200000002E-5</v>
      </c>
      <c r="Y1796" s="430">
        <v>3.70026319E-5</v>
      </c>
      <c r="Z1796" s="430">
        <v>4.1159802900000002E-5</v>
      </c>
      <c r="AA1796" s="430">
        <v>4.40932054E-5</v>
      </c>
      <c r="AB1796" s="430">
        <v>4.6349687099999997E-5</v>
      </c>
      <c r="AC1796" s="430">
        <v>4.9030431999999998E-5</v>
      </c>
      <c r="AD1796" s="430">
        <v>5.2220624900000003E-5</v>
      </c>
      <c r="AE1796" s="430">
        <v>5.5627093599999999E-5</v>
      </c>
      <c r="AF1796" s="430">
        <v>6.0325195100000001E-5</v>
      </c>
      <c r="AG1796" s="430">
        <v>6.5037977899999998E-5</v>
      </c>
      <c r="AH1796" s="430">
        <v>7.0452733799999994E-5</v>
      </c>
      <c r="AI1796" s="430">
        <v>7.5770014999999996E-5</v>
      </c>
      <c r="AJ1796" s="430">
        <v>8.0976775999999995E-5</v>
      </c>
      <c r="AK1796" s="430">
        <v>8.6113555600000002E-5</v>
      </c>
      <c r="AL1796" s="430">
        <v>0</v>
      </c>
    </row>
    <row r="1797" spans="1:38" x14ac:dyDescent="0.25">
      <c r="A1797" s="430" t="s">
        <v>4288</v>
      </c>
      <c r="B1797" s="430">
        <v>1</v>
      </c>
      <c r="C1797" s="430" t="s">
        <v>4289</v>
      </c>
      <c r="D1797" s="430" t="s">
        <v>4093</v>
      </c>
      <c r="E1797" s="430">
        <v>33</v>
      </c>
      <c r="F1797" s="430">
        <v>2.6701530000000002E-7</v>
      </c>
      <c r="G1797" s="430">
        <v>4.2730490000000001E-7</v>
      </c>
      <c r="H1797" s="430">
        <v>5.9316160000000003E-7</v>
      </c>
      <c r="I1797" s="430">
        <v>7.6541419999999996E-7</v>
      </c>
      <c r="J1797" s="430">
        <v>9.4232189999999999E-7</v>
      </c>
      <c r="K1797" s="430">
        <v>2.3574699E-6</v>
      </c>
      <c r="L1797" s="430">
        <v>4.5154876000000001E-6</v>
      </c>
      <c r="M1797" s="430">
        <v>6.7338593000000002E-6</v>
      </c>
      <c r="N1797" s="430">
        <v>9.0151267000000002E-6</v>
      </c>
      <c r="O1797" s="430">
        <v>1.1681046E-5</v>
      </c>
      <c r="P1797" s="430">
        <v>1.2718668899999999E-5</v>
      </c>
      <c r="Q1797" s="430">
        <v>1.33263835E-5</v>
      </c>
      <c r="R1797" s="430">
        <v>1.7303851600000001E-5</v>
      </c>
      <c r="S1797" s="430">
        <v>2.1876853800000002E-5</v>
      </c>
      <c r="T1797" s="430">
        <v>2.31916753E-5</v>
      </c>
      <c r="U1797" s="430">
        <v>2.45096842E-5</v>
      </c>
      <c r="V1797" s="430">
        <v>2.5861922099999999E-5</v>
      </c>
      <c r="W1797" s="430">
        <v>2.726398E-5</v>
      </c>
      <c r="X1797" s="430">
        <v>2.86996907E-5</v>
      </c>
      <c r="Y1797" s="430">
        <v>3.1463069800000002E-5</v>
      </c>
      <c r="Z1797" s="430">
        <v>3.4735445599999999E-5</v>
      </c>
      <c r="AA1797" s="430">
        <v>3.6849439600000003E-5</v>
      </c>
      <c r="AB1797" s="430">
        <v>3.8436565000000002E-5</v>
      </c>
      <c r="AC1797" s="430">
        <v>4.0385735100000003E-5</v>
      </c>
      <c r="AD1797" s="430">
        <v>4.2569511500000001E-5</v>
      </c>
      <c r="AE1797" s="430">
        <v>4.4727507099999999E-5</v>
      </c>
      <c r="AF1797" s="430">
        <v>4.77246738E-5</v>
      </c>
      <c r="AG1797" s="430">
        <v>5.0723889499999999E-5</v>
      </c>
      <c r="AH1797" s="430">
        <v>5.4376731999999998E-5</v>
      </c>
      <c r="AI1797" s="430">
        <v>5.7962594999999999E-5</v>
      </c>
      <c r="AJ1797" s="430">
        <v>6.1815599200000005E-5</v>
      </c>
      <c r="AK1797" s="430">
        <v>6.5607676500000004E-5</v>
      </c>
      <c r="AL1797" s="430">
        <v>0</v>
      </c>
    </row>
    <row r="1798" spans="1:38" x14ac:dyDescent="0.25">
      <c r="A1798" s="430" t="s">
        <v>4288</v>
      </c>
      <c r="B1798" s="430">
        <v>1</v>
      </c>
      <c r="C1798" s="430" t="s">
        <v>4289</v>
      </c>
      <c r="D1798" s="430" t="s">
        <v>4095</v>
      </c>
      <c r="E1798" s="430">
        <v>33</v>
      </c>
      <c r="F1798" s="430">
        <v>9.7590300000000005E-8</v>
      </c>
      <c r="G1798" s="430">
        <v>1.548258E-7</v>
      </c>
      <c r="H1798" s="430">
        <v>2.1322039999999999E-7</v>
      </c>
      <c r="I1798" s="430">
        <v>2.7358910000000002E-7</v>
      </c>
      <c r="J1798" s="430">
        <v>3.341508E-7</v>
      </c>
      <c r="K1798" s="430">
        <v>8.2921E-7</v>
      </c>
      <c r="L1798" s="430">
        <v>1.5737837E-6</v>
      </c>
      <c r="M1798" s="430">
        <v>2.3260834999999999E-6</v>
      </c>
      <c r="N1798" s="430">
        <v>3.0896486000000001E-6</v>
      </c>
      <c r="O1798" s="430">
        <v>3.9686916999999998E-6</v>
      </c>
      <c r="P1798" s="430">
        <v>4.2766850999999998E-6</v>
      </c>
      <c r="Q1798" s="430">
        <v>4.4401626000000001E-6</v>
      </c>
      <c r="R1798" s="430">
        <v>5.7373161999999996E-6</v>
      </c>
      <c r="S1798" s="430">
        <v>7.2359635E-6</v>
      </c>
      <c r="T1798" s="430">
        <v>7.6398333999999993E-6</v>
      </c>
      <c r="U1798" s="430">
        <v>8.0451402999999995E-6</v>
      </c>
      <c r="V1798" s="430">
        <v>8.4754824999999992E-6</v>
      </c>
      <c r="W1798" s="430">
        <v>8.9120589000000002E-6</v>
      </c>
      <c r="X1798" s="430">
        <v>9.3629437000000003E-6</v>
      </c>
      <c r="Y1798" s="430">
        <v>1.0254712699999999E-5</v>
      </c>
      <c r="Z1798" s="430">
        <v>1.13185644E-5</v>
      </c>
      <c r="AA1798" s="430">
        <v>1.19903276E-5</v>
      </c>
      <c r="AB1798" s="430">
        <v>1.24796414E-5</v>
      </c>
      <c r="AC1798" s="430">
        <v>1.3054376500000001E-5</v>
      </c>
      <c r="AD1798" s="430">
        <v>1.3692872100000001E-5</v>
      </c>
      <c r="AE1798" s="430">
        <v>1.43065573E-5</v>
      </c>
      <c r="AF1798" s="430">
        <v>1.5142820499999999E-5</v>
      </c>
      <c r="AG1798" s="430">
        <v>1.5924104100000001E-5</v>
      </c>
      <c r="AH1798" s="430">
        <v>1.6904188299999999E-5</v>
      </c>
      <c r="AI1798" s="430">
        <v>1.7865337000000001E-5</v>
      </c>
      <c r="AJ1798" s="430">
        <v>1.87765395E-5</v>
      </c>
      <c r="AK1798" s="430">
        <v>1.98401666E-5</v>
      </c>
      <c r="AL1798" s="430">
        <v>0</v>
      </c>
    </row>
    <row r="1799" spans="1:38" x14ac:dyDescent="0.25">
      <c r="A1799" s="430" t="s">
        <v>4288</v>
      </c>
      <c r="B1799" s="430">
        <v>1</v>
      </c>
      <c r="C1799" s="430" t="s">
        <v>4289</v>
      </c>
      <c r="D1799" s="430" t="s">
        <v>4097</v>
      </c>
      <c r="E1799" s="430">
        <v>33</v>
      </c>
      <c r="F1799" s="430">
        <v>2.4699900000000001E-8</v>
      </c>
      <c r="G1799" s="430">
        <v>3.9530700000000002E-8</v>
      </c>
      <c r="H1799" s="430">
        <v>5.5032900000000002E-8</v>
      </c>
      <c r="I1799" s="430">
        <v>7.1211599999999994E-8</v>
      </c>
      <c r="J1799" s="430">
        <v>8.81592E-8</v>
      </c>
      <c r="K1799" s="430">
        <v>2.2059520000000001E-7</v>
      </c>
      <c r="L1799" s="430">
        <v>4.2147570000000001E-7</v>
      </c>
      <c r="M1799" s="430">
        <v>6.2585660000000002E-7</v>
      </c>
      <c r="N1799" s="430">
        <v>8.3517939999999999E-7</v>
      </c>
      <c r="O1799" s="430">
        <v>1.0772294999999999E-6</v>
      </c>
      <c r="P1799" s="430">
        <v>1.1698621E-6</v>
      </c>
      <c r="Q1799" s="430">
        <v>1.2191955000000001E-6</v>
      </c>
      <c r="R1799" s="430">
        <v>1.5889738E-6</v>
      </c>
      <c r="S1799" s="430">
        <v>2.0101404E-6</v>
      </c>
      <c r="T1799" s="430">
        <v>2.1412704999999999E-6</v>
      </c>
      <c r="U1799" s="430">
        <v>2.2721688999999999E-6</v>
      </c>
      <c r="V1799" s="430">
        <v>2.4234508999999999E-6</v>
      </c>
      <c r="W1799" s="430">
        <v>2.5990792000000002E-6</v>
      </c>
      <c r="X1799" s="430">
        <v>2.7781024999999999E-6</v>
      </c>
      <c r="Y1799" s="430">
        <v>3.1070402000000002E-6</v>
      </c>
      <c r="Z1799" s="430">
        <v>3.4459370999999998E-6</v>
      </c>
      <c r="AA1799" s="430">
        <v>3.6649687E-6</v>
      </c>
      <c r="AB1799" s="430">
        <v>3.8743844999999998E-6</v>
      </c>
      <c r="AC1799" s="430">
        <v>4.1006426999999996E-6</v>
      </c>
      <c r="AD1799" s="430">
        <v>4.3149547999999997E-6</v>
      </c>
      <c r="AE1799" s="430">
        <v>4.5511106999999998E-6</v>
      </c>
      <c r="AF1799" s="430">
        <v>4.8363133000000001E-6</v>
      </c>
      <c r="AG1799" s="430">
        <v>5.0783367999999998E-6</v>
      </c>
      <c r="AH1799" s="430">
        <v>5.4200956000000001E-6</v>
      </c>
      <c r="AI1799" s="430">
        <v>5.7729523999999997E-6</v>
      </c>
      <c r="AJ1799" s="430">
        <v>6.0560335000000001E-6</v>
      </c>
      <c r="AK1799" s="430">
        <v>6.4407246000000003E-6</v>
      </c>
      <c r="AL1799" s="430">
        <v>0</v>
      </c>
    </row>
    <row r="1800" spans="1:38" x14ac:dyDescent="0.25">
      <c r="A1800" s="430" t="s">
        <v>4290</v>
      </c>
      <c r="B1800" s="430">
        <v>1</v>
      </c>
      <c r="C1800" s="430" t="s">
        <v>4291</v>
      </c>
      <c r="D1800" s="430" t="s">
        <v>4001</v>
      </c>
      <c r="E1800" s="430">
        <v>34</v>
      </c>
      <c r="F1800" s="430">
        <v>0.82084947371060002</v>
      </c>
      <c r="G1800" s="430">
        <v>0.81252452794329999</v>
      </c>
      <c r="H1800" s="430">
        <v>0.81943431846530002</v>
      </c>
      <c r="I1800" s="430">
        <v>0.66469976602930003</v>
      </c>
      <c r="J1800" s="430">
        <v>0.90687986502090001</v>
      </c>
      <c r="K1800" s="430">
        <v>0.79561954600880003</v>
      </c>
      <c r="L1800" s="430">
        <v>0.77578829377129999</v>
      </c>
      <c r="M1800" s="430">
        <v>0.41315229827560002</v>
      </c>
      <c r="N1800" s="430">
        <v>0.26278620861200003</v>
      </c>
      <c r="O1800" s="430">
        <v>0.237568508988</v>
      </c>
      <c r="P1800" s="430">
        <v>0.2496258524951</v>
      </c>
      <c r="Q1800" s="430">
        <v>0.35968356111819999</v>
      </c>
      <c r="R1800" s="430">
        <v>0.36899843452339998</v>
      </c>
      <c r="S1800" s="430">
        <v>0.37857751853970001</v>
      </c>
      <c r="T1800" s="430">
        <v>0.38577240674969998</v>
      </c>
      <c r="U1800" s="430">
        <v>0.1747773305483</v>
      </c>
      <c r="V1800" s="430">
        <v>0.1829480933065</v>
      </c>
      <c r="W1800" s="430">
        <v>0.21359659902389999</v>
      </c>
      <c r="X1800" s="430">
        <v>0.25616537546770002</v>
      </c>
      <c r="Y1800" s="430">
        <v>0.40576409561499999</v>
      </c>
      <c r="Z1800" s="430">
        <v>0.44875470313940002</v>
      </c>
      <c r="AA1800" s="430">
        <v>0.46118174699940001</v>
      </c>
      <c r="AB1800" s="430">
        <v>0.42615709942419999</v>
      </c>
      <c r="AC1800" s="430">
        <v>0.49843673636809999</v>
      </c>
      <c r="AD1800" s="430">
        <v>0.51961117519529998</v>
      </c>
      <c r="AE1800" s="430">
        <v>0.90933378305620005</v>
      </c>
      <c r="AF1800" s="430">
        <v>0.99558682457879999</v>
      </c>
      <c r="AG1800" s="430">
        <v>0.87976220468349997</v>
      </c>
      <c r="AH1800" s="430">
        <v>0.89982026686490002</v>
      </c>
      <c r="AI1800" s="430">
        <v>0.85870057330839999</v>
      </c>
      <c r="AJ1800" s="430">
        <v>0.93922141054740005</v>
      </c>
      <c r="AK1800" s="430">
        <v>0.96801582975029998</v>
      </c>
      <c r="AL1800" s="430">
        <v>0</v>
      </c>
    </row>
    <row r="1801" spans="1:38" x14ac:dyDescent="0.25">
      <c r="A1801" s="430" t="s">
        <v>4290</v>
      </c>
      <c r="B1801" s="430">
        <v>1</v>
      </c>
      <c r="C1801" s="430" t="s">
        <v>4291</v>
      </c>
      <c r="D1801" s="430" t="s">
        <v>4003</v>
      </c>
      <c r="E1801" s="430">
        <v>34</v>
      </c>
      <c r="F1801" s="430">
        <v>13.6627218766643</v>
      </c>
      <c r="G1801" s="430">
        <v>13.675639628973199</v>
      </c>
      <c r="H1801" s="430">
        <v>14.3979943816647</v>
      </c>
      <c r="I1801" s="430">
        <v>16.794763067505102</v>
      </c>
      <c r="J1801" s="430">
        <v>20.3015678903378</v>
      </c>
      <c r="K1801" s="430">
        <v>20.999377559443499</v>
      </c>
      <c r="L1801" s="430">
        <v>19.704014575727101</v>
      </c>
      <c r="M1801" s="430">
        <v>17.201456680856499</v>
      </c>
      <c r="N1801" s="430">
        <v>19.813375116264499</v>
      </c>
      <c r="O1801" s="430">
        <v>19.869738629525699</v>
      </c>
      <c r="P1801" s="430">
        <v>19.164113387181899</v>
      </c>
      <c r="Q1801" s="430">
        <v>15.561179937015501</v>
      </c>
      <c r="R1801" s="430">
        <v>15.4361438207438</v>
      </c>
      <c r="S1801" s="430">
        <v>14.7405330230979</v>
      </c>
      <c r="T1801" s="430">
        <v>17.5290356513575</v>
      </c>
      <c r="U1801" s="430">
        <v>17.011903596479399</v>
      </c>
      <c r="V1801" s="430">
        <v>18.617883712323099</v>
      </c>
      <c r="W1801" s="430">
        <v>18.0982653872349</v>
      </c>
      <c r="X1801" s="430">
        <v>16.969951523462399</v>
      </c>
      <c r="Y1801" s="430">
        <v>14.257902743857001</v>
      </c>
      <c r="Z1801" s="430">
        <v>15.8696389257675</v>
      </c>
      <c r="AA1801" s="430">
        <v>17.522947285664699</v>
      </c>
      <c r="AB1801" s="430">
        <v>17.644639136898199</v>
      </c>
      <c r="AC1801" s="430">
        <v>19.305455273037602</v>
      </c>
      <c r="AD1801" s="430">
        <v>18.4979751721085</v>
      </c>
      <c r="AE1801" s="430">
        <v>17.272950790625199</v>
      </c>
      <c r="AF1801" s="430">
        <v>17.3918606500477</v>
      </c>
      <c r="AG1801" s="430">
        <v>17.7820173489159</v>
      </c>
      <c r="AH1801" s="430">
        <v>17.713378905856899</v>
      </c>
      <c r="AI1801" s="430">
        <v>17.5201346111762</v>
      </c>
      <c r="AJ1801" s="430">
        <v>17.076836395875901</v>
      </c>
      <c r="AK1801" s="430">
        <v>17.8868250309243</v>
      </c>
      <c r="AL1801" s="430">
        <v>0</v>
      </c>
    </row>
    <row r="1802" spans="1:38" x14ac:dyDescent="0.25">
      <c r="A1802" s="430" t="s">
        <v>4290</v>
      </c>
      <c r="B1802" s="430">
        <v>1</v>
      </c>
      <c r="C1802" s="430" t="s">
        <v>4291</v>
      </c>
      <c r="D1802" s="430" t="s">
        <v>4004</v>
      </c>
      <c r="E1802" s="430">
        <v>34</v>
      </c>
      <c r="F1802" s="430">
        <v>6.6541249532776003</v>
      </c>
      <c r="G1802" s="430">
        <v>6.7721353281178001</v>
      </c>
      <c r="H1802" s="430">
        <v>7.2238734815103998</v>
      </c>
      <c r="I1802" s="430">
        <v>8.0864403637832005</v>
      </c>
      <c r="J1802" s="430">
        <v>7.6887273637515996</v>
      </c>
      <c r="K1802" s="430">
        <v>7.7332462036388998</v>
      </c>
      <c r="L1802" s="430">
        <v>8.1747002721696003</v>
      </c>
      <c r="M1802" s="430">
        <v>8.1652836291048008</v>
      </c>
      <c r="N1802" s="430">
        <v>7.6934152549265002</v>
      </c>
      <c r="O1802" s="430">
        <v>7.7308459305351001</v>
      </c>
      <c r="P1802" s="430">
        <v>7.8709469983728004</v>
      </c>
      <c r="Q1802" s="430">
        <v>6.3413853715573998</v>
      </c>
      <c r="R1802" s="430">
        <v>6.9573173436925</v>
      </c>
      <c r="S1802" s="430">
        <v>7.0359607063835004</v>
      </c>
      <c r="T1802" s="430">
        <v>7.0948681196576997</v>
      </c>
      <c r="U1802" s="430">
        <v>7.6962395396541003</v>
      </c>
      <c r="V1802" s="430">
        <v>8.1408940721691998</v>
      </c>
      <c r="W1802" s="430">
        <v>8.5262573829866994</v>
      </c>
      <c r="X1802" s="430">
        <v>7.6151008912949001</v>
      </c>
      <c r="Y1802" s="430">
        <v>8.3965451848381001</v>
      </c>
      <c r="Z1802" s="430">
        <v>9.0367159789911007</v>
      </c>
      <c r="AA1802" s="430">
        <v>9.3609678225914994</v>
      </c>
      <c r="AB1802" s="430">
        <v>9.1798638209349992</v>
      </c>
      <c r="AC1802" s="430">
        <v>9.3505273051277999</v>
      </c>
      <c r="AD1802" s="430">
        <v>9.2486893271782993</v>
      </c>
      <c r="AE1802" s="430">
        <v>8.1521664843825992</v>
      </c>
      <c r="AF1802" s="430">
        <v>7.8515543473833</v>
      </c>
      <c r="AG1802" s="430">
        <v>7.9296525481996003</v>
      </c>
      <c r="AH1802" s="430">
        <v>8.1016225402900996</v>
      </c>
      <c r="AI1802" s="430">
        <v>7.9800203916124</v>
      </c>
      <c r="AJ1802" s="430">
        <v>6.3866363308335004</v>
      </c>
      <c r="AK1802" s="430">
        <v>6.4083402169627002</v>
      </c>
      <c r="AL1802" s="430">
        <v>0</v>
      </c>
    </row>
    <row r="1803" spans="1:38" x14ac:dyDescent="0.25">
      <c r="A1803" s="430" t="s">
        <v>4290</v>
      </c>
      <c r="B1803" s="430">
        <v>1</v>
      </c>
      <c r="C1803" s="430" t="s">
        <v>4291</v>
      </c>
      <c r="D1803" s="430" t="s">
        <v>4006</v>
      </c>
      <c r="E1803" s="430">
        <v>34</v>
      </c>
      <c r="F1803" s="430">
        <v>1.4238738515998</v>
      </c>
      <c r="G1803" s="430">
        <v>1.5230944687764001</v>
      </c>
      <c r="H1803" s="430">
        <v>1.5869835966515999</v>
      </c>
      <c r="I1803" s="430">
        <v>1.4635177177625001</v>
      </c>
      <c r="J1803" s="430">
        <v>1.4487907311951</v>
      </c>
      <c r="K1803" s="430">
        <v>1.5462639243406</v>
      </c>
      <c r="L1803" s="430">
        <v>1.3568085898002</v>
      </c>
      <c r="M1803" s="430">
        <v>1.5684442908391001</v>
      </c>
      <c r="N1803" s="430">
        <v>1.2197896329633999</v>
      </c>
      <c r="O1803" s="430">
        <v>1.2744902848941</v>
      </c>
      <c r="P1803" s="430">
        <v>1.3642497711818999</v>
      </c>
      <c r="Q1803" s="430">
        <v>0.97146009707839998</v>
      </c>
      <c r="R1803" s="430">
        <v>0.99030373692329998</v>
      </c>
      <c r="S1803" s="430">
        <v>1.1073898119912999</v>
      </c>
      <c r="T1803" s="430">
        <v>1.2175065414082999</v>
      </c>
      <c r="U1803" s="430">
        <v>1.580985738466</v>
      </c>
      <c r="V1803" s="430">
        <v>1.6559327564520001</v>
      </c>
      <c r="W1803" s="430">
        <v>1.9101989685383001</v>
      </c>
      <c r="X1803" s="430">
        <v>2.4524807854616002</v>
      </c>
      <c r="Y1803" s="430">
        <v>1.8147515589337</v>
      </c>
      <c r="Z1803" s="430">
        <v>2.0669316120953001</v>
      </c>
      <c r="AA1803" s="430">
        <v>2.1451901275696001</v>
      </c>
      <c r="AB1803" s="430">
        <v>2.1235972504622</v>
      </c>
      <c r="AC1803" s="430">
        <v>2.2758399249164998</v>
      </c>
      <c r="AD1803" s="430">
        <v>2.4369561103856001</v>
      </c>
      <c r="AE1803" s="430">
        <v>2.6967196163323002</v>
      </c>
      <c r="AF1803" s="430">
        <v>2.8342565750091002</v>
      </c>
      <c r="AG1803" s="430">
        <v>2.8401003412964001</v>
      </c>
      <c r="AH1803" s="430">
        <v>3.0327919146158</v>
      </c>
      <c r="AI1803" s="430">
        <v>3.2334804586735002</v>
      </c>
      <c r="AJ1803" s="430">
        <v>2.9180164017878001</v>
      </c>
      <c r="AK1803" s="430">
        <v>3.0433274713799001</v>
      </c>
      <c r="AL1803" s="430">
        <v>0</v>
      </c>
    </row>
    <row r="1804" spans="1:38" x14ac:dyDescent="0.25">
      <c r="A1804" s="430" t="s">
        <v>4290</v>
      </c>
      <c r="B1804" s="430">
        <v>1</v>
      </c>
      <c r="C1804" s="430" t="s">
        <v>4291</v>
      </c>
      <c r="D1804" s="430" t="s">
        <v>4008</v>
      </c>
      <c r="E1804" s="430">
        <v>34</v>
      </c>
      <c r="F1804" s="430">
        <v>19.7625751287237</v>
      </c>
      <c r="G1804" s="430">
        <v>18.8693894800384</v>
      </c>
      <c r="H1804" s="430">
        <v>19.6964230824277</v>
      </c>
      <c r="I1804" s="430">
        <v>16.376190059326799</v>
      </c>
      <c r="J1804" s="430">
        <v>16.5316622358893</v>
      </c>
      <c r="K1804" s="430">
        <v>14.4380516333577</v>
      </c>
      <c r="L1804" s="430">
        <v>14.456265714242299</v>
      </c>
      <c r="M1804" s="430">
        <v>12.485314234829801</v>
      </c>
      <c r="N1804" s="430">
        <v>11.527944431741901</v>
      </c>
      <c r="O1804" s="430">
        <v>12.427152375399601</v>
      </c>
      <c r="P1804" s="430">
        <v>13.624125126878999</v>
      </c>
      <c r="Q1804" s="430">
        <v>13.5275019595435</v>
      </c>
      <c r="R1804" s="430">
        <v>13.520100498677699</v>
      </c>
      <c r="S1804" s="430">
        <v>14.419761703889501</v>
      </c>
      <c r="T1804" s="430">
        <v>14.887033959532401</v>
      </c>
      <c r="U1804" s="430">
        <v>14.041336522739</v>
      </c>
      <c r="V1804" s="430">
        <v>14.421696313793101</v>
      </c>
      <c r="W1804" s="430">
        <v>15.2663451284239</v>
      </c>
      <c r="X1804" s="430">
        <v>17.116713014223102</v>
      </c>
      <c r="Y1804" s="430">
        <v>19.078012240649301</v>
      </c>
      <c r="Z1804" s="430">
        <v>20.897775499841799</v>
      </c>
      <c r="AA1804" s="430">
        <v>21.0150324954365</v>
      </c>
      <c r="AB1804" s="430">
        <v>20.888938715983802</v>
      </c>
      <c r="AC1804" s="430">
        <v>22.210637739143198</v>
      </c>
      <c r="AD1804" s="430">
        <v>22.344761874587</v>
      </c>
      <c r="AE1804" s="430">
        <v>20.053186177669399</v>
      </c>
      <c r="AF1804" s="430">
        <v>19.725270027962399</v>
      </c>
      <c r="AG1804" s="430">
        <v>19.705996240786298</v>
      </c>
      <c r="AH1804" s="430">
        <v>19.781092928681399</v>
      </c>
      <c r="AI1804" s="430">
        <v>20.517202095866299</v>
      </c>
      <c r="AJ1804" s="430">
        <v>19.714833674455502</v>
      </c>
      <c r="AK1804" s="430">
        <v>20.614199277402101</v>
      </c>
      <c r="AL1804" s="430">
        <v>0</v>
      </c>
    </row>
    <row r="1805" spans="1:38" x14ac:dyDescent="0.25">
      <c r="A1805" s="430" t="s">
        <v>4290</v>
      </c>
      <c r="B1805" s="430">
        <v>1</v>
      </c>
      <c r="C1805" s="430" t="s">
        <v>4291</v>
      </c>
      <c r="D1805" s="430" t="s">
        <v>481</v>
      </c>
      <c r="E1805" s="430">
        <v>34</v>
      </c>
      <c r="F1805" s="430">
        <v>0.92297450012219995</v>
      </c>
      <c r="G1805" s="430">
        <v>0.9774628627102</v>
      </c>
      <c r="H1805" s="430">
        <v>1.0449232940990001</v>
      </c>
      <c r="I1805" s="430">
        <v>1.0337526089614999</v>
      </c>
      <c r="J1805" s="430">
        <v>0.98828859669449998</v>
      </c>
      <c r="K1805" s="430">
        <v>0.98971486369890005</v>
      </c>
      <c r="L1805" s="430">
        <v>0.99510872176779996</v>
      </c>
      <c r="M1805" s="430">
        <v>1.1558051210028</v>
      </c>
      <c r="N1805" s="430">
        <v>1.0546266286999999</v>
      </c>
      <c r="O1805" s="430">
        <v>1.0947734914331999</v>
      </c>
      <c r="P1805" s="430">
        <v>1.1648020179359999</v>
      </c>
      <c r="Q1805" s="430">
        <v>0.75373183608969996</v>
      </c>
      <c r="R1805" s="430">
        <v>0.77888360981829996</v>
      </c>
      <c r="S1805" s="430">
        <v>0.86862398631899995</v>
      </c>
      <c r="T1805" s="430">
        <v>0.95059268178919998</v>
      </c>
      <c r="U1805" s="430">
        <v>1.2062736019405</v>
      </c>
      <c r="V1805" s="430">
        <v>1.2623750089070001</v>
      </c>
      <c r="W1805" s="430">
        <v>1.4592519320094</v>
      </c>
      <c r="X1805" s="430">
        <v>1.7901859894812</v>
      </c>
      <c r="Y1805" s="430">
        <v>2.1074805856677998</v>
      </c>
      <c r="Z1805" s="430">
        <v>2.3654814525928001</v>
      </c>
      <c r="AA1805" s="430">
        <v>2.4411325203504002</v>
      </c>
      <c r="AB1805" s="430">
        <v>2.2568592312582001</v>
      </c>
      <c r="AC1805" s="430">
        <v>2.6432624258939001</v>
      </c>
      <c r="AD1805" s="430">
        <v>2.7862307413126999</v>
      </c>
      <c r="AE1805" s="430">
        <v>2.9192419451948002</v>
      </c>
      <c r="AF1805" s="430">
        <v>3.1144698540842999</v>
      </c>
      <c r="AG1805" s="430">
        <v>3.1316632522885999</v>
      </c>
      <c r="AH1805" s="430">
        <v>3.1518324605907</v>
      </c>
      <c r="AI1805" s="430">
        <v>3.4075753437556</v>
      </c>
      <c r="AJ1805" s="430">
        <v>2.9490803997574</v>
      </c>
      <c r="AK1805" s="430">
        <v>3.1128663467985001</v>
      </c>
      <c r="AL1805" s="430">
        <v>0</v>
      </c>
    </row>
    <row r="1806" spans="1:38" x14ac:dyDescent="0.25">
      <c r="A1806" s="430" t="s">
        <v>4290</v>
      </c>
      <c r="B1806" s="430">
        <v>1</v>
      </c>
      <c r="C1806" s="430" t="s">
        <v>4291</v>
      </c>
      <c r="D1806" s="430" t="s">
        <v>4011</v>
      </c>
      <c r="E1806" s="430">
        <v>34</v>
      </c>
      <c r="F1806" s="430">
        <v>2.5088349840378998</v>
      </c>
      <c r="G1806" s="430">
        <v>2.4623922442196</v>
      </c>
      <c r="H1806" s="430">
        <v>2.3748874967817</v>
      </c>
      <c r="I1806" s="430">
        <v>2.2467416392408999</v>
      </c>
      <c r="J1806" s="430">
        <v>2.5034324036225999</v>
      </c>
      <c r="K1806" s="430">
        <v>2.5618765614867001</v>
      </c>
      <c r="L1806" s="430">
        <v>2.8505203662521001</v>
      </c>
      <c r="M1806" s="430">
        <v>2.6071374519659001</v>
      </c>
      <c r="N1806" s="430">
        <v>2.3780137830690999</v>
      </c>
      <c r="O1806" s="430">
        <v>2.4809748648193</v>
      </c>
      <c r="P1806" s="430">
        <v>2.5999691693042002</v>
      </c>
      <c r="Q1806" s="430">
        <v>2.1975661596435998</v>
      </c>
      <c r="R1806" s="430">
        <v>1.9187428165003</v>
      </c>
      <c r="S1806" s="430">
        <v>2.1527087139501</v>
      </c>
      <c r="T1806" s="430">
        <v>2.3583708672079999</v>
      </c>
      <c r="U1806" s="430">
        <v>1.9046603471796</v>
      </c>
      <c r="V1806" s="430">
        <v>2.1623025782465999</v>
      </c>
      <c r="W1806" s="430">
        <v>2.2387648847252</v>
      </c>
      <c r="X1806" s="430">
        <v>2.4259896628257001</v>
      </c>
      <c r="Y1806" s="430">
        <v>2.7614663576131</v>
      </c>
      <c r="Z1806" s="430">
        <v>3.0598395329552002</v>
      </c>
      <c r="AA1806" s="430">
        <v>3.2350013271178999</v>
      </c>
      <c r="AB1806" s="430">
        <v>3.1007606048190999</v>
      </c>
      <c r="AC1806" s="430">
        <v>3.2801841852226001</v>
      </c>
      <c r="AD1806" s="430">
        <v>3.4346366911452</v>
      </c>
      <c r="AE1806" s="430">
        <v>3.6243076255862001</v>
      </c>
      <c r="AF1806" s="430">
        <v>3.6052312092794998</v>
      </c>
      <c r="AG1806" s="430">
        <v>3.3880686686630002</v>
      </c>
      <c r="AH1806" s="430">
        <v>3.3887456862560001</v>
      </c>
      <c r="AI1806" s="430">
        <v>3.4803180895415999</v>
      </c>
      <c r="AJ1806" s="430">
        <v>3.2520387392367001</v>
      </c>
      <c r="AK1806" s="430">
        <v>3.3963106414426001</v>
      </c>
      <c r="AL1806" s="430">
        <v>0</v>
      </c>
    </row>
    <row r="1807" spans="1:38" x14ac:dyDescent="0.25">
      <c r="A1807" s="430" t="s">
        <v>4290</v>
      </c>
      <c r="B1807" s="430">
        <v>1</v>
      </c>
      <c r="C1807" s="430" t="s">
        <v>4291</v>
      </c>
      <c r="D1807" s="430" t="s">
        <v>4013</v>
      </c>
      <c r="E1807" s="430">
        <v>34</v>
      </c>
      <c r="F1807" s="430">
        <v>0.28735159545860001</v>
      </c>
      <c r="G1807" s="430">
        <v>0.1911534203909</v>
      </c>
      <c r="H1807" s="430">
        <v>0.45107408382620001</v>
      </c>
      <c r="I1807" s="430">
        <v>0.49140198101240001</v>
      </c>
      <c r="J1807" s="430">
        <v>0.44323621046049999</v>
      </c>
      <c r="K1807" s="430">
        <v>0.3011647920662</v>
      </c>
      <c r="L1807" s="430">
        <v>0.33060756387619999</v>
      </c>
      <c r="M1807" s="430">
        <v>0.28569764985399998</v>
      </c>
      <c r="N1807" s="430">
        <v>0.25599264423509999</v>
      </c>
      <c r="O1807" s="430">
        <v>0.21976739193139999</v>
      </c>
      <c r="P1807" s="430">
        <v>0.3630172596713</v>
      </c>
      <c r="Q1807" s="430">
        <v>0.32861968737980002</v>
      </c>
      <c r="R1807" s="430">
        <v>0.3513958556631</v>
      </c>
      <c r="S1807" s="430">
        <v>0.38061241552519998</v>
      </c>
      <c r="T1807" s="430">
        <v>0.40573515277959998</v>
      </c>
      <c r="U1807" s="430">
        <v>0.3613752924109</v>
      </c>
      <c r="V1807" s="430">
        <v>0.13443870864179999</v>
      </c>
      <c r="W1807" s="430">
        <v>0.13439530595499999</v>
      </c>
      <c r="X1807" s="430">
        <v>0.14229209548380001</v>
      </c>
      <c r="Y1807" s="430">
        <v>0.1396130715602</v>
      </c>
      <c r="Z1807" s="430">
        <v>0.15263565609820001</v>
      </c>
      <c r="AA1807" s="430">
        <v>8.0055152889100006E-2</v>
      </c>
      <c r="AB1807" s="430">
        <v>5.8738357871500002E-2</v>
      </c>
      <c r="AC1807" s="430">
        <v>6.2644358710699996E-2</v>
      </c>
      <c r="AD1807" s="430">
        <v>6.9502488885800004E-2</v>
      </c>
      <c r="AE1807" s="430">
        <v>6.8996788098100004E-2</v>
      </c>
      <c r="AF1807" s="430">
        <v>7.7152306796199999E-2</v>
      </c>
      <c r="AG1807" s="430">
        <v>6.6268397107299995E-2</v>
      </c>
      <c r="AH1807" s="430">
        <v>0.12570271921740001</v>
      </c>
      <c r="AI1807" s="430">
        <v>7.5604163144799993E-2</v>
      </c>
      <c r="AJ1807" s="430">
        <v>6.3058838417899998E-2</v>
      </c>
      <c r="AK1807" s="430">
        <v>6.6168343980000002E-2</v>
      </c>
      <c r="AL1807" s="430">
        <v>0</v>
      </c>
    </row>
    <row r="1808" spans="1:38" x14ac:dyDescent="0.25">
      <c r="A1808" s="430" t="s">
        <v>4290</v>
      </c>
      <c r="B1808" s="430">
        <v>1</v>
      </c>
      <c r="C1808" s="430" t="s">
        <v>4291</v>
      </c>
      <c r="D1808" s="430" t="s">
        <v>4014</v>
      </c>
      <c r="E1808" s="430">
        <v>34</v>
      </c>
      <c r="F1808" s="430">
        <v>0.42735300296579998</v>
      </c>
      <c r="G1808" s="430">
        <v>0.26392905533260003</v>
      </c>
      <c r="H1808" s="430">
        <v>0.27081925076160002</v>
      </c>
      <c r="I1808" s="430">
        <v>0.33520645424739998</v>
      </c>
      <c r="J1808" s="430">
        <v>0.33338600319579997</v>
      </c>
      <c r="K1808" s="430">
        <v>0.38152753212000001</v>
      </c>
      <c r="L1808" s="430">
        <v>0.40371967188710001</v>
      </c>
      <c r="M1808" s="430">
        <v>0.3730474191109</v>
      </c>
      <c r="N1808" s="430">
        <v>0.33669464027770002</v>
      </c>
      <c r="O1808" s="430">
        <v>0.30821718683740001</v>
      </c>
      <c r="P1808" s="430">
        <v>0.22813268246839999</v>
      </c>
      <c r="Q1808" s="430">
        <v>0.14970001906079999</v>
      </c>
      <c r="R1808" s="430">
        <v>0.1548828775427</v>
      </c>
      <c r="S1808" s="430">
        <v>0.17291023102210001</v>
      </c>
      <c r="T1808" s="430">
        <v>0.18741946205580001</v>
      </c>
      <c r="U1808" s="430">
        <v>0.14748978350549999</v>
      </c>
      <c r="V1808" s="430">
        <v>0.16511551942470001</v>
      </c>
      <c r="W1808" s="430">
        <v>0.200883309531</v>
      </c>
      <c r="X1808" s="430">
        <v>0.25541651225669998</v>
      </c>
      <c r="Y1808" s="430">
        <v>0.35521446912769999</v>
      </c>
      <c r="Z1808" s="430">
        <v>0.39923915718210001</v>
      </c>
      <c r="AA1808" s="430">
        <v>0.40059356687210002</v>
      </c>
      <c r="AB1808" s="430">
        <v>0.37405074390139997</v>
      </c>
      <c r="AC1808" s="430">
        <v>0.42606039003919999</v>
      </c>
      <c r="AD1808" s="430">
        <v>0.43003702339950001</v>
      </c>
      <c r="AE1808" s="430">
        <v>0.38761654378409999</v>
      </c>
      <c r="AF1808" s="430">
        <v>0.4278710510198</v>
      </c>
      <c r="AG1808" s="430">
        <v>0.3919898191374</v>
      </c>
      <c r="AH1808" s="430">
        <v>0.40188561736200001</v>
      </c>
      <c r="AI1808" s="430">
        <v>0.4279669492016</v>
      </c>
      <c r="AJ1808" s="430">
        <v>0.35989382470440001</v>
      </c>
      <c r="AK1808" s="430">
        <v>0.37175190998699997</v>
      </c>
      <c r="AL1808" s="430">
        <v>0</v>
      </c>
    </row>
    <row r="1809" spans="1:38" x14ac:dyDescent="0.25">
      <c r="A1809" s="430" t="s">
        <v>4290</v>
      </c>
      <c r="B1809" s="430">
        <v>1</v>
      </c>
      <c r="C1809" s="430" t="s">
        <v>4291</v>
      </c>
      <c r="D1809" s="430" t="s">
        <v>4016</v>
      </c>
      <c r="E1809" s="430">
        <v>34</v>
      </c>
      <c r="F1809" s="430">
        <v>14.617384762863701</v>
      </c>
      <c r="G1809" s="430">
        <v>13.853282114993601</v>
      </c>
      <c r="H1809" s="430">
        <v>15.265180624750901</v>
      </c>
      <c r="I1809" s="430">
        <v>13.475944874177801</v>
      </c>
      <c r="J1809" s="430">
        <v>13.881804624289501</v>
      </c>
      <c r="K1809" s="430">
        <v>14.1711732720252</v>
      </c>
      <c r="L1809" s="430">
        <v>14.9708963370222</v>
      </c>
      <c r="M1809" s="430">
        <v>14.089778502316699</v>
      </c>
      <c r="N1809" s="430">
        <v>11.537920092043001</v>
      </c>
      <c r="O1809" s="430">
        <v>11.453725030269799</v>
      </c>
      <c r="P1809" s="430">
        <v>11.146188179683399</v>
      </c>
      <c r="Q1809" s="430">
        <v>11.088592551146901</v>
      </c>
      <c r="R1809" s="430">
        <v>12.546474260261</v>
      </c>
      <c r="S1809" s="430">
        <v>14.0046236737151</v>
      </c>
      <c r="T1809" s="430">
        <v>13.7058289056842</v>
      </c>
      <c r="U1809" s="430">
        <v>13.272950815851701</v>
      </c>
      <c r="V1809" s="430">
        <v>13.660668760421</v>
      </c>
      <c r="W1809" s="430">
        <v>13.8921265460176</v>
      </c>
      <c r="X1809" s="430">
        <v>15.453855663427399</v>
      </c>
      <c r="Y1809" s="430">
        <v>17.556800634142899</v>
      </c>
      <c r="Z1809" s="430">
        <v>19.357802195686101</v>
      </c>
      <c r="AA1809" s="430">
        <v>20.352443950219801</v>
      </c>
      <c r="AB1809" s="430">
        <v>19.393875529636599</v>
      </c>
      <c r="AC1809" s="430">
        <v>20.110146806936001</v>
      </c>
      <c r="AD1809" s="430">
        <v>20.220243645847599</v>
      </c>
      <c r="AE1809" s="430">
        <v>19.002837080167399</v>
      </c>
      <c r="AF1809" s="430">
        <v>18.306537214504299</v>
      </c>
      <c r="AG1809" s="430">
        <v>18.691853374170901</v>
      </c>
      <c r="AH1809" s="430">
        <v>18.645366915855501</v>
      </c>
      <c r="AI1809" s="430">
        <v>18.423986218930501</v>
      </c>
      <c r="AJ1809" s="430">
        <v>16.320797720276101</v>
      </c>
      <c r="AK1809" s="430">
        <v>16.669700385929001</v>
      </c>
      <c r="AL1809" s="430">
        <v>0</v>
      </c>
    </row>
    <row r="1810" spans="1:38" x14ac:dyDescent="0.25">
      <c r="A1810" s="430" t="s">
        <v>4290</v>
      </c>
      <c r="B1810" s="430">
        <v>1</v>
      </c>
      <c r="C1810" s="430" t="s">
        <v>4291</v>
      </c>
      <c r="D1810" s="430" t="s">
        <v>4018</v>
      </c>
      <c r="E1810" s="430">
        <v>34</v>
      </c>
      <c r="F1810" s="430">
        <v>17.2641654632429</v>
      </c>
      <c r="G1810" s="430">
        <v>17.318573988156899</v>
      </c>
      <c r="H1810" s="430">
        <v>17.3950530429709</v>
      </c>
      <c r="I1810" s="430">
        <v>18.406777998480798</v>
      </c>
      <c r="J1810" s="430">
        <v>18.375494145714502</v>
      </c>
      <c r="K1810" s="430">
        <v>19.297398240203801</v>
      </c>
      <c r="L1810" s="430">
        <v>19.078270562206502</v>
      </c>
      <c r="M1810" s="430">
        <v>20.359599671692401</v>
      </c>
      <c r="N1810" s="430">
        <v>18.961789061916999</v>
      </c>
      <c r="O1810" s="430">
        <v>18.9711045511356</v>
      </c>
      <c r="P1810" s="430">
        <v>18.460522442153501</v>
      </c>
      <c r="Q1810" s="430">
        <v>15.6016093527441</v>
      </c>
      <c r="R1810" s="430">
        <v>23.7871460725984</v>
      </c>
      <c r="S1810" s="430">
        <v>16.845185145729701</v>
      </c>
      <c r="T1810" s="430">
        <v>18.213984513738399</v>
      </c>
      <c r="U1810" s="430">
        <v>17.0070649791219</v>
      </c>
      <c r="V1810" s="430">
        <v>17.773476961600402</v>
      </c>
      <c r="W1810" s="430">
        <v>17.701013089650601</v>
      </c>
      <c r="X1810" s="430">
        <v>15.3586120176883</v>
      </c>
      <c r="Y1810" s="430">
        <v>15.751158949640899</v>
      </c>
      <c r="Z1810" s="430">
        <v>18.420828569966702</v>
      </c>
      <c r="AA1810" s="430">
        <v>18.881267304342899</v>
      </c>
      <c r="AB1810" s="430">
        <v>18.371666438516101</v>
      </c>
      <c r="AC1810" s="430">
        <v>20.016041288808701</v>
      </c>
      <c r="AD1810" s="430">
        <v>21.1738914950284</v>
      </c>
      <c r="AE1810" s="430">
        <v>21.786567393128401</v>
      </c>
      <c r="AF1810" s="430">
        <v>21.949868235835499</v>
      </c>
      <c r="AG1810" s="430">
        <v>21.546294042132399</v>
      </c>
      <c r="AH1810" s="430">
        <v>21.576265720465699</v>
      </c>
      <c r="AI1810" s="430">
        <v>22.379627611959499</v>
      </c>
      <c r="AJ1810" s="430">
        <v>22.3925954354706</v>
      </c>
      <c r="AK1810" s="430">
        <v>22.860799962440399</v>
      </c>
      <c r="AL1810" s="430">
        <v>0</v>
      </c>
    </row>
    <row r="1811" spans="1:38" x14ac:dyDescent="0.25">
      <c r="A1811" s="430" t="s">
        <v>4290</v>
      </c>
      <c r="B1811" s="430">
        <v>1</v>
      </c>
      <c r="C1811" s="430" t="s">
        <v>4291</v>
      </c>
      <c r="D1811" s="430" t="s">
        <v>4020</v>
      </c>
      <c r="E1811" s="430">
        <v>34</v>
      </c>
      <c r="F1811" s="430">
        <v>0.13291590510369999</v>
      </c>
      <c r="G1811" s="430">
        <v>0.33173433009839998</v>
      </c>
      <c r="H1811" s="430">
        <v>0.331098739182</v>
      </c>
      <c r="I1811" s="430">
        <v>0.44832362493740002</v>
      </c>
      <c r="J1811" s="430">
        <v>0.36430458106109997</v>
      </c>
      <c r="K1811" s="430">
        <v>0.36703364389979998</v>
      </c>
      <c r="L1811" s="430">
        <v>0.3653104151621</v>
      </c>
      <c r="M1811" s="430">
        <v>0.36274008357800003</v>
      </c>
      <c r="N1811" s="430">
        <v>0.32790109819649998</v>
      </c>
      <c r="O1811" s="430">
        <v>0.36453789819069998</v>
      </c>
      <c r="P1811" s="430">
        <v>0.3505512510639</v>
      </c>
      <c r="Q1811" s="430">
        <v>0.25160326052569998</v>
      </c>
      <c r="R1811" s="430">
        <v>0.182206027667</v>
      </c>
      <c r="S1811" s="430">
        <v>0.21070236365539999</v>
      </c>
      <c r="T1811" s="430">
        <v>0.23777701681210001</v>
      </c>
      <c r="U1811" s="430">
        <v>0.28913781532900001</v>
      </c>
      <c r="V1811" s="430">
        <v>0.43776505070499999</v>
      </c>
      <c r="W1811" s="430">
        <v>0.48347856443080001</v>
      </c>
      <c r="X1811" s="430">
        <v>0.57057441367670003</v>
      </c>
      <c r="Y1811" s="430">
        <v>0.57934951779489996</v>
      </c>
      <c r="Z1811" s="430">
        <v>0.58913598483289997</v>
      </c>
      <c r="AA1811" s="430">
        <v>0.60154008355370003</v>
      </c>
      <c r="AB1811" s="430">
        <v>0.58638110977449998</v>
      </c>
      <c r="AC1811" s="430">
        <v>0.71222574696840002</v>
      </c>
      <c r="AD1811" s="430">
        <v>0.65033597522770004</v>
      </c>
      <c r="AE1811" s="430">
        <v>0.60956461124350003</v>
      </c>
      <c r="AF1811" s="430">
        <v>0.6293217342295</v>
      </c>
      <c r="AG1811" s="430">
        <v>0.65485944332839996</v>
      </c>
      <c r="AH1811" s="430">
        <v>0.71041113641630005</v>
      </c>
      <c r="AI1811" s="430">
        <v>0.69203127268120002</v>
      </c>
      <c r="AJ1811" s="430">
        <v>0.59202327043110003</v>
      </c>
      <c r="AK1811" s="430">
        <v>0.60017295147729999</v>
      </c>
      <c r="AL1811" s="430">
        <v>0</v>
      </c>
    </row>
    <row r="1812" spans="1:38" x14ac:dyDescent="0.25">
      <c r="A1812" s="430" t="s">
        <v>4290</v>
      </c>
      <c r="B1812" s="430">
        <v>1</v>
      </c>
      <c r="C1812" s="430" t="s">
        <v>4291</v>
      </c>
      <c r="D1812" s="430" t="s">
        <v>4022</v>
      </c>
      <c r="E1812" s="430">
        <v>34</v>
      </c>
      <c r="F1812" s="430">
        <v>1.020442321884</v>
      </c>
      <c r="G1812" s="430">
        <v>1.0749759497835001</v>
      </c>
      <c r="H1812" s="430">
        <v>1.1030349029583999</v>
      </c>
      <c r="I1812" s="430">
        <v>0.97323198630719998</v>
      </c>
      <c r="J1812" s="430">
        <v>0.8813874040163</v>
      </c>
      <c r="K1812" s="430">
        <v>0.92236006261159997</v>
      </c>
      <c r="L1812" s="430">
        <v>1.0421040957201999</v>
      </c>
      <c r="M1812" s="430">
        <v>0.94789096936549999</v>
      </c>
      <c r="N1812" s="430">
        <v>0.79007457523949998</v>
      </c>
      <c r="O1812" s="430">
        <v>0.81448397353000002</v>
      </c>
      <c r="P1812" s="430">
        <v>0.85916526966249995</v>
      </c>
      <c r="Q1812" s="430">
        <v>0.80894884731109995</v>
      </c>
      <c r="R1812" s="430">
        <v>0.80414574728309995</v>
      </c>
      <c r="S1812" s="430">
        <v>0.88653358551500006</v>
      </c>
      <c r="T1812" s="430">
        <v>0.96102035981980005</v>
      </c>
      <c r="U1812" s="430">
        <v>0.90519302056420003</v>
      </c>
      <c r="V1812" s="430">
        <v>1.0068252739021</v>
      </c>
      <c r="W1812" s="430">
        <v>1.1852078384699001</v>
      </c>
      <c r="X1812" s="430">
        <v>1.4505944146145</v>
      </c>
      <c r="Y1812" s="430">
        <v>1.6304172834235999</v>
      </c>
      <c r="Z1812" s="430">
        <v>1.8631234060693</v>
      </c>
      <c r="AA1812" s="430">
        <v>1.9174773811778001</v>
      </c>
      <c r="AB1812" s="430">
        <v>1.7374518444986999</v>
      </c>
      <c r="AC1812" s="430">
        <v>2.0504247695585001</v>
      </c>
      <c r="AD1812" s="430">
        <v>2.0479935635055</v>
      </c>
      <c r="AE1812" s="430">
        <v>1.9211111256439</v>
      </c>
      <c r="AF1812" s="430">
        <v>1.9482980524505</v>
      </c>
      <c r="AG1812" s="430">
        <v>1.8388504359161</v>
      </c>
      <c r="AH1812" s="430">
        <v>1.9444050507313999</v>
      </c>
      <c r="AI1812" s="430">
        <v>2.0410258926522</v>
      </c>
      <c r="AJ1812" s="430">
        <v>1.8543459609705999</v>
      </c>
      <c r="AK1812" s="430">
        <v>1.9321269542304</v>
      </c>
      <c r="AL1812" s="430">
        <v>0</v>
      </c>
    </row>
    <row r="1813" spans="1:38" x14ac:dyDescent="0.25">
      <c r="A1813" s="430" t="s">
        <v>4290</v>
      </c>
      <c r="B1813" s="430">
        <v>1</v>
      </c>
      <c r="C1813" s="430" t="s">
        <v>4291</v>
      </c>
      <c r="D1813" s="430" t="s">
        <v>4024</v>
      </c>
      <c r="E1813" s="430">
        <v>34</v>
      </c>
      <c r="F1813" s="430">
        <v>2.2496759949709002</v>
      </c>
      <c r="G1813" s="430">
        <v>2.2104228428810999</v>
      </c>
      <c r="H1813" s="430">
        <v>2.3676490166661002</v>
      </c>
      <c r="I1813" s="430">
        <v>2.3457117523287998</v>
      </c>
      <c r="J1813" s="430">
        <v>2.1967313647545001</v>
      </c>
      <c r="K1813" s="430">
        <v>2.3477522416376999</v>
      </c>
      <c r="L1813" s="430">
        <v>2.4397883330788002</v>
      </c>
      <c r="M1813" s="430">
        <v>2.6572461065241</v>
      </c>
      <c r="N1813" s="430">
        <v>2.5858865223173</v>
      </c>
      <c r="O1813" s="430">
        <v>2.6544558441451001</v>
      </c>
      <c r="P1813" s="430">
        <v>2.6408916136538001</v>
      </c>
      <c r="Q1813" s="430">
        <v>2.6846688903901001</v>
      </c>
      <c r="R1813" s="430">
        <v>2.1220624523727998</v>
      </c>
      <c r="S1813" s="430">
        <v>2.1847044926011998</v>
      </c>
      <c r="T1813" s="430">
        <v>2.5089736251943999</v>
      </c>
      <c r="U1813" s="430">
        <v>3.3900474130644001</v>
      </c>
      <c r="V1813" s="430">
        <v>3.1633952612837</v>
      </c>
      <c r="W1813" s="430">
        <v>3.3208539978626002</v>
      </c>
      <c r="X1813" s="430">
        <v>3.3077687792530002</v>
      </c>
      <c r="Y1813" s="430">
        <v>2.7111721701685001</v>
      </c>
      <c r="Z1813" s="430">
        <v>3.1196329289335001</v>
      </c>
      <c r="AA1813" s="430">
        <v>2.7601692762640999</v>
      </c>
      <c r="AB1813" s="430">
        <v>2.6594107426370002</v>
      </c>
      <c r="AC1813" s="430">
        <v>2.7873721664816999</v>
      </c>
      <c r="AD1813" s="430">
        <v>2.8109840447701999</v>
      </c>
      <c r="AE1813" s="430">
        <v>3.6659266825441001</v>
      </c>
      <c r="AF1813" s="430">
        <v>3.6300219693673998</v>
      </c>
      <c r="AG1813" s="430">
        <v>3.8602089656185998</v>
      </c>
      <c r="AH1813" s="430">
        <v>4.1010345125364003</v>
      </c>
      <c r="AI1813" s="430">
        <v>4.1608724580835004</v>
      </c>
      <c r="AJ1813" s="430">
        <v>3.7592635339620002</v>
      </c>
      <c r="AK1813" s="430">
        <v>4.0182470570059001</v>
      </c>
      <c r="AL1813" s="430">
        <v>0</v>
      </c>
    </row>
    <row r="1814" spans="1:38" x14ac:dyDescent="0.25">
      <c r="A1814" s="430" t="s">
        <v>4290</v>
      </c>
      <c r="B1814" s="430">
        <v>1</v>
      </c>
      <c r="C1814" s="430" t="s">
        <v>4291</v>
      </c>
      <c r="D1814" s="430" t="s">
        <v>4026</v>
      </c>
      <c r="E1814" s="430">
        <v>34</v>
      </c>
      <c r="F1814" s="430">
        <v>4.2634054042168996</v>
      </c>
      <c r="G1814" s="430">
        <v>4.4713728674258002</v>
      </c>
      <c r="H1814" s="430">
        <v>4.6582223230900999</v>
      </c>
      <c r="I1814" s="430">
        <v>2.7883596543185001</v>
      </c>
      <c r="J1814" s="430">
        <v>2.6749510522614002</v>
      </c>
      <c r="K1814" s="430">
        <v>2.6533066792584998</v>
      </c>
      <c r="L1814" s="430">
        <v>2.6359297920204998</v>
      </c>
      <c r="M1814" s="430">
        <v>2.0485282306279</v>
      </c>
      <c r="N1814" s="430">
        <v>1.7906237571054999</v>
      </c>
      <c r="O1814" s="430">
        <v>1.9214772254860999</v>
      </c>
      <c r="P1814" s="430">
        <v>1.9977155918287</v>
      </c>
      <c r="Q1814" s="430">
        <v>2.5247400874738002</v>
      </c>
      <c r="R1814" s="430">
        <v>2.5081923698085</v>
      </c>
      <c r="S1814" s="430">
        <v>2.7633312937376</v>
      </c>
      <c r="T1814" s="430">
        <v>2.9713935947836001</v>
      </c>
      <c r="U1814" s="430">
        <v>1.8092867029969</v>
      </c>
      <c r="V1814" s="430">
        <v>2.1379817977531999</v>
      </c>
      <c r="W1814" s="430">
        <v>2.5047709227701001</v>
      </c>
      <c r="X1814" s="430">
        <v>3.1281000794731999</v>
      </c>
      <c r="Y1814" s="430">
        <v>4.2143935205228997</v>
      </c>
      <c r="Z1814" s="430">
        <v>4.7582742128369002</v>
      </c>
      <c r="AA1814" s="430">
        <v>4.7070902856797998</v>
      </c>
      <c r="AB1814" s="430">
        <v>4.3932407568625997</v>
      </c>
      <c r="AC1814" s="430">
        <v>5.0500058591336003</v>
      </c>
      <c r="AD1814" s="430">
        <v>5.0921239079592002</v>
      </c>
      <c r="AE1814" s="430">
        <v>4.3061497892279004</v>
      </c>
      <c r="AF1814" s="430">
        <v>4.3071555090300002</v>
      </c>
      <c r="AG1814" s="430">
        <v>4.2711057073607002</v>
      </c>
      <c r="AH1814" s="430">
        <v>4.3373884244271004</v>
      </c>
      <c r="AI1814" s="430">
        <v>4.2482972245642996</v>
      </c>
      <c r="AJ1814" s="430">
        <v>3.6947071251982999</v>
      </c>
      <c r="AK1814" s="430">
        <v>3.8371769694561002</v>
      </c>
      <c r="AL1814" s="430">
        <v>0</v>
      </c>
    </row>
    <row r="1815" spans="1:38" x14ac:dyDescent="0.25">
      <c r="A1815" s="430" t="s">
        <v>4290</v>
      </c>
      <c r="B1815" s="430">
        <v>1</v>
      </c>
      <c r="C1815" s="430" t="s">
        <v>4291</v>
      </c>
      <c r="D1815" s="430" t="s">
        <v>4028</v>
      </c>
      <c r="E1815" s="430">
        <v>34</v>
      </c>
      <c r="F1815" s="430">
        <v>3.0380225926045998</v>
      </c>
      <c r="G1815" s="430">
        <v>2.9519242937476</v>
      </c>
      <c r="H1815" s="430">
        <v>3.2725113073643999</v>
      </c>
      <c r="I1815" s="430">
        <v>1.9791014864965999</v>
      </c>
      <c r="J1815" s="430">
        <v>1.8939141052543</v>
      </c>
      <c r="K1815" s="430">
        <v>1.968010877582</v>
      </c>
      <c r="L1815" s="430">
        <v>1.7774127903326999</v>
      </c>
      <c r="M1815" s="430">
        <v>1.6637932553248</v>
      </c>
      <c r="N1815" s="430">
        <v>1.4156826925351</v>
      </c>
      <c r="O1815" s="430">
        <v>1.3161865267067001</v>
      </c>
      <c r="P1815" s="430">
        <v>1.5000546009386</v>
      </c>
      <c r="Q1815" s="430">
        <v>1.9659104745830001</v>
      </c>
      <c r="R1815" s="430">
        <v>2.0112854298045999</v>
      </c>
      <c r="S1815" s="430">
        <v>2.0635099962186998</v>
      </c>
      <c r="T1815" s="430">
        <v>2.0930601634296999</v>
      </c>
      <c r="U1815" s="430">
        <v>2.6427991667783002</v>
      </c>
      <c r="V1815" s="430">
        <v>2.6982459809111998</v>
      </c>
      <c r="W1815" s="430">
        <v>2.9971801218411001</v>
      </c>
      <c r="X1815" s="430">
        <v>3.6109524486049001</v>
      </c>
      <c r="Y1815" s="430">
        <v>3.5135658984904001</v>
      </c>
      <c r="Z1815" s="430">
        <v>3.8987579694235999</v>
      </c>
      <c r="AA1815" s="430">
        <v>4.2290322032066996</v>
      </c>
      <c r="AB1815" s="430">
        <v>3.9385565245617</v>
      </c>
      <c r="AC1815" s="430">
        <v>4.5146814099872996</v>
      </c>
      <c r="AD1815" s="430">
        <v>4.5015028495370002</v>
      </c>
      <c r="AE1815" s="430">
        <v>4.4544453753370004</v>
      </c>
      <c r="AF1815" s="430">
        <v>4.6128638729819</v>
      </c>
      <c r="AG1815" s="430">
        <v>4.5653095852590999</v>
      </c>
      <c r="AH1815" s="430">
        <v>4.8201389011996003</v>
      </c>
      <c r="AI1815" s="430">
        <v>4.7423024576242998</v>
      </c>
      <c r="AJ1815" s="430">
        <v>4.5025629080745997</v>
      </c>
      <c r="AK1815" s="430">
        <v>4.7903994740727001</v>
      </c>
      <c r="AL1815" s="430">
        <v>0</v>
      </c>
    </row>
    <row r="1816" spans="1:38" x14ac:dyDescent="0.25">
      <c r="A1816" s="430" t="s">
        <v>4290</v>
      </c>
      <c r="B1816" s="430">
        <v>1</v>
      </c>
      <c r="C1816" s="430" t="s">
        <v>4291</v>
      </c>
      <c r="D1816" s="430" t="s">
        <v>4030</v>
      </c>
      <c r="E1816" s="430">
        <v>34</v>
      </c>
      <c r="F1816" s="430">
        <v>0.81063159181300004</v>
      </c>
      <c r="G1816" s="430">
        <v>0.85667855801040005</v>
      </c>
      <c r="H1816" s="430">
        <v>0.8957694695292</v>
      </c>
      <c r="I1816" s="430">
        <v>0.79751184583760004</v>
      </c>
      <c r="J1816" s="430">
        <v>0.76388981555640001</v>
      </c>
      <c r="K1816" s="430">
        <v>0.77714841267279999</v>
      </c>
      <c r="L1816" s="430">
        <v>0.77943507085719999</v>
      </c>
      <c r="M1816" s="430">
        <v>0.66502517436529995</v>
      </c>
      <c r="N1816" s="430">
        <v>0.60644784875760005</v>
      </c>
      <c r="O1816" s="430">
        <v>0.62762292301540001</v>
      </c>
      <c r="P1816" s="430">
        <v>0.67245229648860005</v>
      </c>
      <c r="Q1816" s="430">
        <v>0.69771405155470001</v>
      </c>
      <c r="R1816" s="430">
        <v>0.69162763117540005</v>
      </c>
      <c r="S1816" s="430">
        <v>0.77801481958649998</v>
      </c>
      <c r="T1816" s="430">
        <v>0.82615652413079999</v>
      </c>
      <c r="U1816" s="430">
        <v>0.74011940552650002</v>
      </c>
      <c r="V1816" s="430">
        <v>0.79397715946559999</v>
      </c>
      <c r="W1816" s="430">
        <v>0.92745297992639997</v>
      </c>
      <c r="X1816" s="430">
        <v>1.1339075644244001</v>
      </c>
      <c r="Y1816" s="430">
        <v>1.2253003815678001</v>
      </c>
      <c r="Z1816" s="430">
        <v>1.3666267265569001</v>
      </c>
      <c r="AA1816" s="430">
        <v>1.3679350612139001</v>
      </c>
      <c r="AB1816" s="430">
        <v>1.2545144679089999</v>
      </c>
      <c r="AC1816" s="430">
        <v>1.4857542924908</v>
      </c>
      <c r="AD1816" s="430">
        <v>1.5130923580636999</v>
      </c>
      <c r="AE1816" s="430">
        <v>1.3675262289722001</v>
      </c>
      <c r="AF1816" s="430">
        <v>1.4170596204699999</v>
      </c>
      <c r="AG1816" s="430">
        <v>1.3180894398608001</v>
      </c>
      <c r="AH1816" s="430">
        <v>1.4448643498481999</v>
      </c>
      <c r="AI1816" s="430">
        <v>1.4776561770953001</v>
      </c>
      <c r="AJ1816" s="430">
        <v>1.3657576161899001</v>
      </c>
      <c r="AK1816" s="430">
        <v>1.2923392904452</v>
      </c>
      <c r="AL1816" s="430">
        <v>0</v>
      </c>
    </row>
    <row r="1817" spans="1:38" x14ac:dyDescent="0.25">
      <c r="A1817" s="430" t="s">
        <v>4290</v>
      </c>
      <c r="B1817" s="430">
        <v>1</v>
      </c>
      <c r="C1817" s="430" t="s">
        <v>4291</v>
      </c>
      <c r="D1817" s="430" t="s">
        <v>4032</v>
      </c>
      <c r="E1817" s="430">
        <v>34</v>
      </c>
      <c r="F1817" s="430">
        <v>1.9190617900267</v>
      </c>
      <c r="G1817" s="430">
        <v>1.9280896235734</v>
      </c>
      <c r="H1817" s="430">
        <v>2.0003887420647</v>
      </c>
      <c r="I1817" s="430">
        <v>1.6491221158119</v>
      </c>
      <c r="J1817" s="430">
        <v>1.6008025399301</v>
      </c>
      <c r="K1817" s="430">
        <v>1.6696363518954001</v>
      </c>
      <c r="L1817" s="430">
        <v>1.8891825238502</v>
      </c>
      <c r="M1817" s="430">
        <v>1.3632016322310001</v>
      </c>
      <c r="N1817" s="430">
        <v>1.2049484261742001</v>
      </c>
      <c r="O1817" s="430">
        <v>1.2506636940131</v>
      </c>
      <c r="P1817" s="430">
        <v>1.2899644587520001</v>
      </c>
      <c r="Q1817" s="430">
        <v>1.3780887440345</v>
      </c>
      <c r="R1817" s="430">
        <v>2.1992241229971001</v>
      </c>
      <c r="S1817" s="430">
        <v>2.6052184348638998</v>
      </c>
      <c r="T1817" s="430">
        <v>2.7643867610792001</v>
      </c>
      <c r="U1817" s="430">
        <v>3.4663150432836001</v>
      </c>
      <c r="V1817" s="430">
        <v>3.3798407516274001</v>
      </c>
      <c r="W1817" s="430">
        <v>3.6915304445713</v>
      </c>
      <c r="X1817" s="430">
        <v>3.8988159335854</v>
      </c>
      <c r="Y1817" s="430">
        <v>3.9078154040673998</v>
      </c>
      <c r="Z1817" s="430">
        <v>4.6894198845219002</v>
      </c>
      <c r="AA1817" s="430">
        <v>4.8547404406241004</v>
      </c>
      <c r="AB1817" s="430">
        <v>4.4028179369845004</v>
      </c>
      <c r="AC1817" s="430">
        <v>5.0304718753123998</v>
      </c>
      <c r="AD1817" s="430">
        <v>5.2653404551578999</v>
      </c>
      <c r="AE1817" s="430">
        <v>4.4738143418057001</v>
      </c>
      <c r="AF1817" s="430">
        <v>4.5789651318922999</v>
      </c>
      <c r="AG1817" s="430">
        <v>4.8306838080657997</v>
      </c>
      <c r="AH1817" s="430">
        <v>4.9375177328337996</v>
      </c>
      <c r="AI1817" s="430">
        <v>4.9472242992673996</v>
      </c>
      <c r="AJ1817" s="430">
        <v>4.1605925620313</v>
      </c>
      <c r="AK1817" s="430">
        <v>4.3672551576696002</v>
      </c>
      <c r="AL1817" s="430">
        <v>0</v>
      </c>
    </row>
    <row r="1818" spans="1:38" x14ac:dyDescent="0.25">
      <c r="A1818" s="430" t="s">
        <v>4290</v>
      </c>
      <c r="B1818" s="430">
        <v>1</v>
      </c>
      <c r="C1818" s="430" t="s">
        <v>4291</v>
      </c>
      <c r="D1818" s="430" t="s">
        <v>4034</v>
      </c>
      <c r="E1818" s="430">
        <v>34</v>
      </c>
      <c r="F1818" s="430">
        <v>10.636056330564401</v>
      </c>
      <c r="G1818" s="430">
        <v>10.883501541278701</v>
      </c>
      <c r="H1818" s="430">
        <v>11.2485647931549</v>
      </c>
      <c r="I1818" s="430">
        <v>11.639492176024101</v>
      </c>
      <c r="J1818" s="430">
        <v>12.386776977772</v>
      </c>
      <c r="K1818" s="430">
        <v>12.7707201656025</v>
      </c>
      <c r="L1818" s="430">
        <v>12.6419721977105</v>
      </c>
      <c r="M1818" s="430">
        <v>12.451489858109801</v>
      </c>
      <c r="N1818" s="430">
        <v>12.032907450387</v>
      </c>
      <c r="O1818" s="430">
        <v>12.425448507793901</v>
      </c>
      <c r="P1818" s="430">
        <v>12.320169300824601</v>
      </c>
      <c r="Q1818" s="430">
        <v>11.634479125117601</v>
      </c>
      <c r="R1818" s="430">
        <v>12.0603692232356</v>
      </c>
      <c r="S1818" s="430">
        <v>12.558418354040899</v>
      </c>
      <c r="T1818" s="430">
        <v>16.279963143470301</v>
      </c>
      <c r="U1818" s="430">
        <v>13.355071586571301</v>
      </c>
      <c r="V1818" s="430">
        <v>13.336062696574499</v>
      </c>
      <c r="W1818" s="430">
        <v>13.4506706595725</v>
      </c>
      <c r="X1818" s="430">
        <v>9.2272245678103992</v>
      </c>
      <c r="Y1818" s="430">
        <v>8.8571601092866992</v>
      </c>
      <c r="Z1818" s="430">
        <v>9.7152478460509002</v>
      </c>
      <c r="AA1818" s="430">
        <v>9.6979503173990995</v>
      </c>
      <c r="AB1818" s="430">
        <v>9.6855411696530993</v>
      </c>
      <c r="AC1818" s="430">
        <v>10.927907973001</v>
      </c>
      <c r="AD1818" s="430">
        <v>13.0790185614146</v>
      </c>
      <c r="AE1818" s="430">
        <v>11.544530582967299</v>
      </c>
      <c r="AF1818" s="430">
        <v>13.094154575804801</v>
      </c>
      <c r="AG1818" s="430">
        <v>11.955365411172901</v>
      </c>
      <c r="AH1818" s="430">
        <v>11.5683634516553</v>
      </c>
      <c r="AI1818" s="430">
        <v>10.588658632472301</v>
      </c>
      <c r="AJ1818" s="430">
        <v>10.3668317392424</v>
      </c>
      <c r="AK1818" s="430">
        <v>10.3694739400385</v>
      </c>
      <c r="AL1818" s="430">
        <v>0</v>
      </c>
    </row>
    <row r="1819" spans="1:38" x14ac:dyDescent="0.25">
      <c r="A1819" s="430" t="s">
        <v>4290</v>
      </c>
      <c r="B1819" s="430">
        <v>1</v>
      </c>
      <c r="C1819" s="430" t="s">
        <v>4291</v>
      </c>
      <c r="D1819" s="430" t="s">
        <v>4036</v>
      </c>
      <c r="E1819" s="430">
        <v>34</v>
      </c>
      <c r="F1819" s="430">
        <v>5.8508876576095998</v>
      </c>
      <c r="G1819" s="430">
        <v>4.5610847038326003</v>
      </c>
      <c r="H1819" s="430">
        <v>4.6953779177363</v>
      </c>
      <c r="I1819" s="430">
        <v>4.8608517582021999</v>
      </c>
      <c r="J1819" s="430">
        <v>4.8815704181737001</v>
      </c>
      <c r="K1819" s="430">
        <v>5.1020858265097999</v>
      </c>
      <c r="L1819" s="430">
        <v>5.1674573804798998</v>
      </c>
      <c r="M1819" s="430">
        <v>4.6885409331775003</v>
      </c>
      <c r="N1819" s="430">
        <v>4.2756296271681</v>
      </c>
      <c r="O1819" s="430">
        <v>4.3272964593605003</v>
      </c>
      <c r="P1819" s="430">
        <v>4.2452809509974001</v>
      </c>
      <c r="Q1819" s="430">
        <v>3.6703829044474001</v>
      </c>
      <c r="R1819" s="430">
        <v>3.5308820404911998</v>
      </c>
      <c r="S1819" s="430">
        <v>3.6792117243698002</v>
      </c>
      <c r="T1819" s="430">
        <v>3.7419331522566002</v>
      </c>
      <c r="U1819" s="430">
        <v>2.8500863751546999</v>
      </c>
      <c r="V1819" s="430">
        <v>3.3491048375911001</v>
      </c>
      <c r="W1819" s="430">
        <v>3.4850632626864</v>
      </c>
      <c r="X1819" s="430">
        <v>3.8513710753785002</v>
      </c>
      <c r="Y1819" s="430">
        <v>4.6617361464535998</v>
      </c>
      <c r="Z1819" s="430">
        <v>5.1238748848727997</v>
      </c>
      <c r="AA1819" s="430">
        <v>5.3262361531361</v>
      </c>
      <c r="AB1819" s="430">
        <v>5.1049315116910998</v>
      </c>
      <c r="AC1819" s="430">
        <v>5.5914040615614997</v>
      </c>
      <c r="AD1819" s="430">
        <v>5.6243892384110996</v>
      </c>
      <c r="AE1819" s="430">
        <v>5.5334268013818999</v>
      </c>
      <c r="AF1819" s="430">
        <v>5.3860470906089999</v>
      </c>
      <c r="AG1819" s="430">
        <v>5.0766658667418003</v>
      </c>
      <c r="AH1819" s="430">
        <v>4.9875632826464997</v>
      </c>
      <c r="AI1819" s="430">
        <v>5.1451573652273002</v>
      </c>
      <c r="AJ1819" s="430">
        <v>4.5110464098301</v>
      </c>
      <c r="AK1819" s="430">
        <v>4.7989715878246999</v>
      </c>
      <c r="AL1819" s="430">
        <v>0</v>
      </c>
    </row>
    <row r="1820" spans="1:38" x14ac:dyDescent="0.25">
      <c r="A1820" s="430" t="s">
        <v>4290</v>
      </c>
      <c r="B1820" s="430">
        <v>1</v>
      </c>
      <c r="C1820" s="430" t="s">
        <v>4291</v>
      </c>
      <c r="D1820" s="430" t="s">
        <v>4038</v>
      </c>
      <c r="E1820" s="430">
        <v>34</v>
      </c>
      <c r="F1820" s="430">
        <v>2.7609533887277999</v>
      </c>
      <c r="G1820" s="430">
        <v>2.4567872292602999</v>
      </c>
      <c r="H1820" s="430">
        <v>2.5254180587985</v>
      </c>
      <c r="I1820" s="430">
        <v>3.1462545590705</v>
      </c>
      <c r="J1820" s="430">
        <v>3.1535015935203998</v>
      </c>
      <c r="K1820" s="430">
        <v>3.1570515380922002</v>
      </c>
      <c r="L1820" s="430">
        <v>3.2713050022111001</v>
      </c>
      <c r="M1820" s="430">
        <v>3.0968779319165001</v>
      </c>
      <c r="N1820" s="430">
        <v>2.9234644049103999</v>
      </c>
      <c r="O1820" s="430">
        <v>2.9913213233106002</v>
      </c>
      <c r="P1820" s="430">
        <v>3.0576730014767999</v>
      </c>
      <c r="Q1820" s="430">
        <v>2.2473520265547</v>
      </c>
      <c r="R1820" s="430">
        <v>2.3181834973025999</v>
      </c>
      <c r="S1820" s="430">
        <v>2.9156202238687001</v>
      </c>
      <c r="T1820" s="430">
        <v>2.9610591946421998</v>
      </c>
      <c r="U1820" s="430">
        <v>2.8314369874789</v>
      </c>
      <c r="V1820" s="430">
        <v>2.7506751807058998</v>
      </c>
      <c r="W1820" s="430">
        <v>2.903924701217</v>
      </c>
      <c r="X1820" s="430">
        <v>3.2592461986307999</v>
      </c>
      <c r="Y1820" s="430">
        <v>4.1079369034570004</v>
      </c>
      <c r="Z1820" s="430">
        <v>4.3887263730821999</v>
      </c>
      <c r="AA1820" s="430">
        <v>4.3854890915383002</v>
      </c>
      <c r="AB1820" s="430">
        <v>4.2035369300434997</v>
      </c>
      <c r="AC1820" s="430">
        <v>4.6011642752277</v>
      </c>
      <c r="AD1820" s="430">
        <v>4.6188868383476001</v>
      </c>
      <c r="AE1820" s="430">
        <v>3.9081604492592001</v>
      </c>
      <c r="AF1820" s="430">
        <v>3.9444888301884999</v>
      </c>
      <c r="AG1820" s="430">
        <v>3.8494379138190999</v>
      </c>
      <c r="AH1820" s="430">
        <v>3.9262149046914998</v>
      </c>
      <c r="AI1820" s="430">
        <v>3.5720779473887001</v>
      </c>
      <c r="AJ1820" s="430">
        <v>2.8483228866644001</v>
      </c>
      <c r="AK1820" s="430">
        <v>3.0001093900322</v>
      </c>
      <c r="AL1820" s="430">
        <v>0</v>
      </c>
    </row>
    <row r="1821" spans="1:38" x14ac:dyDescent="0.25">
      <c r="A1821" s="430" t="s">
        <v>4290</v>
      </c>
      <c r="B1821" s="430">
        <v>1</v>
      </c>
      <c r="C1821" s="430" t="s">
        <v>4291</v>
      </c>
      <c r="D1821" s="430" t="s">
        <v>4040</v>
      </c>
      <c r="E1821" s="430">
        <v>34</v>
      </c>
      <c r="F1821" s="430">
        <v>10.0291908974752</v>
      </c>
      <c r="G1821" s="430">
        <v>10.683892522840001</v>
      </c>
      <c r="H1821" s="430">
        <v>11.247845204697301</v>
      </c>
      <c r="I1821" s="430">
        <v>11.2773466701136</v>
      </c>
      <c r="J1821" s="430">
        <v>10.717174303376099</v>
      </c>
      <c r="K1821" s="430">
        <v>11.206089030608799</v>
      </c>
      <c r="L1821" s="430">
        <v>11.028983123096101</v>
      </c>
      <c r="M1821" s="430">
        <v>11.2334653465337</v>
      </c>
      <c r="N1821" s="430">
        <v>9.2709203537476998</v>
      </c>
      <c r="O1821" s="430">
        <v>10.9201307025536</v>
      </c>
      <c r="P1821" s="430">
        <v>11.473012461973299</v>
      </c>
      <c r="Q1821" s="430">
        <v>11.2303935100236</v>
      </c>
      <c r="R1821" s="430">
        <v>10.5970065680859</v>
      </c>
      <c r="S1821" s="430">
        <v>9.4987285611238992</v>
      </c>
      <c r="T1821" s="430">
        <v>9.6240979416010006</v>
      </c>
      <c r="U1821" s="430">
        <v>11.346540630665199</v>
      </c>
      <c r="V1821" s="430">
        <v>10.6838824934598</v>
      </c>
      <c r="W1821" s="430">
        <v>11.406557693870999</v>
      </c>
      <c r="X1821" s="430">
        <v>13.2563685922422</v>
      </c>
      <c r="Y1821" s="430">
        <v>10.2228567007182</v>
      </c>
      <c r="Z1821" s="430">
        <v>11.489568961090701</v>
      </c>
      <c r="AA1821" s="430">
        <v>11.523560086738801</v>
      </c>
      <c r="AB1821" s="430">
        <v>11.2126743253176</v>
      </c>
      <c r="AC1821" s="430">
        <v>11.7198129352689</v>
      </c>
      <c r="AD1821" s="430">
        <v>11.2882340368632</v>
      </c>
      <c r="AE1821" s="430">
        <v>11.918866068847301</v>
      </c>
      <c r="AF1821" s="430">
        <v>10.068772814908099</v>
      </c>
      <c r="AG1821" s="430">
        <v>9.6849577082591995</v>
      </c>
      <c r="AH1821" s="430">
        <v>9.8878997371078992</v>
      </c>
      <c r="AI1821" s="430">
        <v>9.5686447517317994</v>
      </c>
      <c r="AJ1821" s="430">
        <v>8.4784089931736997</v>
      </c>
      <c r="AK1821" s="430">
        <v>8.2328975612718995</v>
      </c>
      <c r="AL1821" s="430">
        <v>0</v>
      </c>
    </row>
    <row r="1822" spans="1:38" x14ac:dyDescent="0.25">
      <c r="A1822" s="430" t="s">
        <v>4290</v>
      </c>
      <c r="B1822" s="430">
        <v>1</v>
      </c>
      <c r="C1822" s="430" t="s">
        <v>4291</v>
      </c>
      <c r="D1822" s="430" t="s">
        <v>4042</v>
      </c>
      <c r="E1822" s="430">
        <v>34</v>
      </c>
      <c r="F1822" s="430">
        <v>7.6481362721219996</v>
      </c>
      <c r="G1822" s="430">
        <v>8.9049815896104008</v>
      </c>
      <c r="H1822" s="430">
        <v>9.1201306582252997</v>
      </c>
      <c r="I1822" s="430">
        <v>8.2352880074202996</v>
      </c>
      <c r="J1822" s="430">
        <v>7.9882560563010996</v>
      </c>
      <c r="K1822" s="430">
        <v>8.2786610961767</v>
      </c>
      <c r="L1822" s="430">
        <v>9.2545308964061004</v>
      </c>
      <c r="M1822" s="430">
        <v>8.4352109775306996</v>
      </c>
      <c r="N1822" s="430">
        <v>7.8517347852836998</v>
      </c>
      <c r="O1822" s="430">
        <v>8.0659904810824994</v>
      </c>
      <c r="P1822" s="430">
        <v>8.5917242059729997</v>
      </c>
      <c r="Q1822" s="430">
        <v>7.6244631594085002</v>
      </c>
      <c r="R1822" s="430">
        <v>6.6507282275213999</v>
      </c>
      <c r="S1822" s="430">
        <v>7.7618715557284004</v>
      </c>
      <c r="T1822" s="430">
        <v>8.2000447316227003</v>
      </c>
      <c r="U1822" s="430">
        <v>9.2157387663904995</v>
      </c>
      <c r="V1822" s="430">
        <v>9.0918423922160994</v>
      </c>
      <c r="W1822" s="430">
        <v>9.5379493459162994</v>
      </c>
      <c r="X1822" s="430">
        <v>10.3021827456209</v>
      </c>
      <c r="Y1822" s="430">
        <v>8.9535903602667997</v>
      </c>
      <c r="Z1822" s="430">
        <v>10.201175689395001</v>
      </c>
      <c r="AA1822" s="430">
        <v>11.1012083561123</v>
      </c>
      <c r="AB1822" s="430">
        <v>10.6990410610439</v>
      </c>
      <c r="AC1822" s="430">
        <v>11.4244735071282</v>
      </c>
      <c r="AD1822" s="430">
        <v>11.610360277683601</v>
      </c>
      <c r="AE1822" s="430">
        <v>13.182858144375899</v>
      </c>
      <c r="AF1822" s="430">
        <v>12.551844753221999</v>
      </c>
      <c r="AG1822" s="430">
        <v>11.999924585386999</v>
      </c>
      <c r="AH1822" s="430">
        <v>12.7051526571507</v>
      </c>
      <c r="AI1822" s="430">
        <v>12.3667964422184</v>
      </c>
      <c r="AJ1822" s="430">
        <v>10.668432011227701</v>
      </c>
      <c r="AK1822" s="430">
        <v>11.247761290481501</v>
      </c>
      <c r="AL1822" s="430">
        <v>0</v>
      </c>
    </row>
    <row r="1823" spans="1:38" x14ac:dyDescent="0.25">
      <c r="A1823" s="430" t="s">
        <v>4290</v>
      </c>
      <c r="B1823" s="430">
        <v>1</v>
      </c>
      <c r="C1823" s="430" t="s">
        <v>4291</v>
      </c>
      <c r="D1823" s="430" t="s">
        <v>4044</v>
      </c>
      <c r="E1823" s="430">
        <v>34</v>
      </c>
      <c r="F1823" s="430">
        <v>4.6201690917781999</v>
      </c>
      <c r="G1823" s="430">
        <v>4.6430895572355002</v>
      </c>
      <c r="H1823" s="430">
        <v>5.1524054420003997</v>
      </c>
      <c r="I1823" s="430">
        <v>4.9285968636300996</v>
      </c>
      <c r="J1823" s="430">
        <v>4.8246795363026997</v>
      </c>
      <c r="K1823" s="430">
        <v>5.2544351037626997</v>
      </c>
      <c r="L1823" s="430">
        <v>5.0956721433786001</v>
      </c>
      <c r="M1823" s="430">
        <v>5.0080424660852998</v>
      </c>
      <c r="N1823" s="430">
        <v>4.5817756881900999</v>
      </c>
      <c r="O1823" s="430">
        <v>4.5572291318187004</v>
      </c>
      <c r="P1823" s="430">
        <v>4.9233973840666998</v>
      </c>
      <c r="Q1823" s="430">
        <v>5.2343738315703998</v>
      </c>
      <c r="R1823" s="430">
        <v>4.2531823954924004</v>
      </c>
      <c r="S1823" s="430">
        <v>4.0920000223024999</v>
      </c>
      <c r="T1823" s="430">
        <v>5.1186993648341996</v>
      </c>
      <c r="U1823" s="430">
        <v>5.4715743719613004</v>
      </c>
      <c r="V1823" s="430">
        <v>5.3955656236407998</v>
      </c>
      <c r="W1823" s="430">
        <v>6.3114892751758003</v>
      </c>
      <c r="X1823" s="430">
        <v>6.4905317062221997</v>
      </c>
      <c r="Y1823" s="430">
        <v>6.7465074797469002</v>
      </c>
      <c r="Z1823" s="430">
        <v>7.7910703960822003</v>
      </c>
      <c r="AA1823" s="430">
        <v>7.5473526377921996</v>
      </c>
      <c r="AB1823" s="430">
        <v>7.4389660900546</v>
      </c>
      <c r="AC1823" s="430">
        <v>8.2389640902779</v>
      </c>
      <c r="AD1823" s="430">
        <v>8.9342215681163992</v>
      </c>
      <c r="AE1823" s="430">
        <v>8.7856139679735001</v>
      </c>
      <c r="AF1823" s="430">
        <v>8.8420277127735005</v>
      </c>
      <c r="AG1823" s="430">
        <v>8.1961396129134005</v>
      </c>
      <c r="AH1823" s="430">
        <v>8.4276418767485008</v>
      </c>
      <c r="AI1823" s="430">
        <v>7.9649850937822997</v>
      </c>
      <c r="AJ1823" s="430">
        <v>6.9188168622771</v>
      </c>
      <c r="AK1823" s="430">
        <v>6.9803707567476998</v>
      </c>
      <c r="AL1823" s="430">
        <v>0</v>
      </c>
    </row>
    <row r="1824" spans="1:38" x14ac:dyDescent="0.25">
      <c r="A1824" s="430" t="s">
        <v>4290</v>
      </c>
      <c r="B1824" s="430">
        <v>1</v>
      </c>
      <c r="C1824" s="430" t="s">
        <v>4291</v>
      </c>
      <c r="D1824" s="430" t="s">
        <v>4046</v>
      </c>
      <c r="E1824" s="430">
        <v>34</v>
      </c>
      <c r="F1824" s="430">
        <v>1.7063104849655999</v>
      </c>
      <c r="G1824" s="430">
        <v>1.8049434191650999</v>
      </c>
      <c r="H1824" s="430">
        <v>1.8938307190096</v>
      </c>
      <c r="I1824" s="430">
        <v>1.6877665591325</v>
      </c>
      <c r="J1824" s="430">
        <v>1.6189438485481</v>
      </c>
      <c r="K1824" s="430">
        <v>1.6471735810218999</v>
      </c>
      <c r="L1824" s="430">
        <v>1.6382238840415</v>
      </c>
      <c r="M1824" s="430">
        <v>1.4073755662539</v>
      </c>
      <c r="N1824" s="430">
        <v>1.3005026455016</v>
      </c>
      <c r="O1824" s="430">
        <v>1.3406278562292</v>
      </c>
      <c r="P1824" s="430">
        <v>1.4269737589232001</v>
      </c>
      <c r="Q1824" s="430">
        <v>1.8784872171414999</v>
      </c>
      <c r="R1824" s="430">
        <v>1.7987720813075001</v>
      </c>
      <c r="S1824" s="430">
        <v>1.9777416204306999</v>
      </c>
      <c r="T1824" s="430">
        <v>2.1197919750245</v>
      </c>
      <c r="U1824" s="430">
        <v>3.1848814627739999</v>
      </c>
      <c r="V1824" s="430">
        <v>3.0636391820728002</v>
      </c>
      <c r="W1824" s="430">
        <v>3.4596005328881998</v>
      </c>
      <c r="X1824" s="430">
        <v>4.0653123367091997</v>
      </c>
      <c r="Y1824" s="430">
        <v>4.8777408632046004</v>
      </c>
      <c r="Z1824" s="430">
        <v>5.4640633911960999</v>
      </c>
      <c r="AA1824" s="430">
        <v>5.114632283992</v>
      </c>
      <c r="AB1824" s="430">
        <v>4.5705718443177998</v>
      </c>
      <c r="AC1824" s="430">
        <v>5.4906499386584997</v>
      </c>
      <c r="AD1824" s="430">
        <v>5.6738907149209004</v>
      </c>
      <c r="AE1824" s="430">
        <v>4.3704773299111004</v>
      </c>
      <c r="AF1824" s="430">
        <v>4.3916622987644001</v>
      </c>
      <c r="AG1824" s="430">
        <v>4.2551409313302004</v>
      </c>
      <c r="AH1824" s="430">
        <v>4.8004946291173001</v>
      </c>
      <c r="AI1824" s="430">
        <v>4.7105900266966998</v>
      </c>
      <c r="AJ1824" s="430">
        <v>4.2669697116660004</v>
      </c>
      <c r="AK1824" s="430">
        <v>4.2528330575805002</v>
      </c>
      <c r="AL1824" s="430">
        <v>0</v>
      </c>
    </row>
    <row r="1825" spans="1:38" x14ac:dyDescent="0.25">
      <c r="A1825" s="430" t="s">
        <v>4290</v>
      </c>
      <c r="B1825" s="430">
        <v>1</v>
      </c>
      <c r="C1825" s="430" t="s">
        <v>4291</v>
      </c>
      <c r="D1825" s="430" t="s">
        <v>4048</v>
      </c>
      <c r="E1825" s="430">
        <v>34</v>
      </c>
      <c r="F1825" s="430">
        <v>8.1151360330475004</v>
      </c>
      <c r="G1825" s="430">
        <v>8.5417649683568992</v>
      </c>
      <c r="H1825" s="430">
        <v>8.6794058348022993</v>
      </c>
      <c r="I1825" s="430">
        <v>8.8265292749427999</v>
      </c>
      <c r="J1825" s="430">
        <v>8.9829319917178001</v>
      </c>
      <c r="K1825" s="430">
        <v>8.9254640347069998</v>
      </c>
      <c r="L1825" s="430">
        <v>8.1389700481306004</v>
      </c>
      <c r="M1825" s="430">
        <v>8.0212020481215003</v>
      </c>
      <c r="N1825" s="430">
        <v>6.1640558350456001</v>
      </c>
      <c r="O1825" s="430">
        <v>6.2049515419594998</v>
      </c>
      <c r="P1825" s="430">
        <v>7.1671606192435</v>
      </c>
      <c r="Q1825" s="430">
        <v>5.3532656795374001</v>
      </c>
      <c r="R1825" s="430">
        <v>4.7733681644738004</v>
      </c>
      <c r="S1825" s="430">
        <v>4.4081746560374997</v>
      </c>
      <c r="T1825" s="430">
        <v>5.9384957582547004</v>
      </c>
      <c r="U1825" s="430">
        <v>6.1227262270146001</v>
      </c>
      <c r="V1825" s="430">
        <v>6.2226336404043003</v>
      </c>
      <c r="W1825" s="430">
        <v>6.3611598953686999</v>
      </c>
      <c r="X1825" s="430">
        <v>4.9689187635236003</v>
      </c>
      <c r="Y1825" s="430">
        <v>4.9556621389666997</v>
      </c>
      <c r="Z1825" s="430">
        <v>6.1662793753439002</v>
      </c>
      <c r="AA1825" s="430">
        <v>6.2759484069645</v>
      </c>
      <c r="AB1825" s="430">
        <v>7.4125073407558002</v>
      </c>
      <c r="AC1825" s="430">
        <v>6.4318017743578002</v>
      </c>
      <c r="AD1825" s="430">
        <v>6.6058276802749001</v>
      </c>
      <c r="AE1825" s="430">
        <v>5.9998938766525001</v>
      </c>
      <c r="AF1825" s="430">
        <v>6.1143731342071002</v>
      </c>
      <c r="AG1825" s="430">
        <v>5.5854112173528998</v>
      </c>
      <c r="AH1825" s="430">
        <v>5.7346149378620002</v>
      </c>
      <c r="AI1825" s="430">
        <v>5.6759511878969997</v>
      </c>
      <c r="AJ1825" s="430">
        <v>5.5401021780133002</v>
      </c>
      <c r="AK1825" s="430">
        <v>5.6125909234450004</v>
      </c>
      <c r="AL1825" s="430">
        <v>0</v>
      </c>
    </row>
    <row r="1826" spans="1:38" x14ac:dyDescent="0.25">
      <c r="A1826" s="430" t="s">
        <v>4290</v>
      </c>
      <c r="B1826" s="430">
        <v>1</v>
      </c>
      <c r="C1826" s="430" t="s">
        <v>4291</v>
      </c>
      <c r="D1826" s="430" t="s">
        <v>4050</v>
      </c>
      <c r="E1826" s="430">
        <v>34</v>
      </c>
      <c r="F1826" s="430">
        <v>1.1441222918662</v>
      </c>
      <c r="G1826" s="430">
        <v>1.6416158673098999</v>
      </c>
      <c r="H1826" s="430">
        <v>0.99011011844609997</v>
      </c>
      <c r="I1826" s="430">
        <v>0.96943157161500004</v>
      </c>
      <c r="J1826" s="430">
        <v>0.9787112583816</v>
      </c>
      <c r="K1826" s="430">
        <v>1.5723120845620999</v>
      </c>
      <c r="L1826" s="430">
        <v>1.496565046066</v>
      </c>
      <c r="M1826" s="430">
        <v>1.5553912275707</v>
      </c>
      <c r="N1826" s="430">
        <v>1.4153023230444</v>
      </c>
      <c r="O1826" s="430">
        <v>1.4645147438827</v>
      </c>
      <c r="P1826" s="430">
        <v>1.4695108154776</v>
      </c>
      <c r="Q1826" s="430">
        <v>1.1441696173572999</v>
      </c>
      <c r="R1826" s="430">
        <v>1.0683965058406</v>
      </c>
      <c r="S1826" s="430">
        <v>1.1791125556944</v>
      </c>
      <c r="T1826" s="430">
        <v>1.2517300449897999</v>
      </c>
      <c r="U1826" s="430">
        <v>1.8172206912191999</v>
      </c>
      <c r="V1826" s="430">
        <v>1.7661053948501</v>
      </c>
      <c r="W1826" s="430">
        <v>2.0691599506531002</v>
      </c>
      <c r="X1826" s="430">
        <v>1.9846781536591001</v>
      </c>
      <c r="Y1826" s="430">
        <v>1.4359359628185</v>
      </c>
      <c r="Z1826" s="430">
        <v>1.5470886828196999</v>
      </c>
      <c r="AA1826" s="430">
        <v>0.78463402548060002</v>
      </c>
      <c r="AB1826" s="430">
        <v>0.73008810150070003</v>
      </c>
      <c r="AC1826" s="430">
        <v>0.87979260636739998</v>
      </c>
      <c r="AD1826" s="430">
        <v>0.91902478074469995</v>
      </c>
      <c r="AE1826" s="430">
        <v>1.789324607765</v>
      </c>
      <c r="AF1826" s="430">
        <v>1.8957075349735999</v>
      </c>
      <c r="AG1826" s="430">
        <v>1.9012085453986001</v>
      </c>
      <c r="AH1826" s="430">
        <v>2.2808998542609999</v>
      </c>
      <c r="AI1826" s="430">
        <v>2.2212445567982999</v>
      </c>
      <c r="AJ1826" s="430">
        <v>1.9708606610468999</v>
      </c>
      <c r="AK1826" s="430">
        <v>2.1429733820867001</v>
      </c>
      <c r="AL1826" s="430">
        <v>0</v>
      </c>
    </row>
    <row r="1827" spans="1:38" x14ac:dyDescent="0.25">
      <c r="A1827" s="430" t="s">
        <v>4290</v>
      </c>
      <c r="B1827" s="430">
        <v>1</v>
      </c>
      <c r="C1827" s="430" t="s">
        <v>4291</v>
      </c>
      <c r="D1827" s="430" t="s">
        <v>4052</v>
      </c>
      <c r="E1827" s="430">
        <v>34</v>
      </c>
      <c r="F1827" s="430">
        <v>8.9750590058640007</v>
      </c>
      <c r="G1827" s="430">
        <v>7.0557307183387001</v>
      </c>
      <c r="H1827" s="430">
        <v>9.2845185861530997</v>
      </c>
      <c r="I1827" s="430">
        <v>9.9608174941776007</v>
      </c>
      <c r="J1827" s="430">
        <v>10.3181477960021</v>
      </c>
      <c r="K1827" s="430">
        <v>10.2774312126779</v>
      </c>
      <c r="L1827" s="430">
        <v>10.1280011153793</v>
      </c>
      <c r="M1827" s="430">
        <v>9.9434754568327008</v>
      </c>
      <c r="N1827" s="430">
        <v>9.4670617796999004</v>
      </c>
      <c r="O1827" s="430">
        <v>9.5971109867696995</v>
      </c>
      <c r="P1827" s="430">
        <v>9.8777919584340008</v>
      </c>
      <c r="Q1827" s="430">
        <v>9.4980111819903996</v>
      </c>
      <c r="R1827" s="430">
        <v>8.7011456999873005</v>
      </c>
      <c r="S1827" s="430">
        <v>10.555144537359499</v>
      </c>
      <c r="T1827" s="430">
        <v>8.5090039483182007</v>
      </c>
      <c r="U1827" s="430">
        <v>9.2544645991942005</v>
      </c>
      <c r="V1827" s="430">
        <v>10.237421230926699</v>
      </c>
      <c r="W1827" s="430">
        <v>9.0740777202294005</v>
      </c>
      <c r="X1827" s="430">
        <v>12.365802935565201</v>
      </c>
      <c r="Y1827" s="430">
        <v>11.1271267517357</v>
      </c>
      <c r="Z1827" s="430">
        <v>12.5041075987039</v>
      </c>
      <c r="AA1827" s="430">
        <v>12.9425205109</v>
      </c>
      <c r="AB1827" s="430">
        <v>12.9365222058056</v>
      </c>
      <c r="AC1827" s="430">
        <v>13.665160613142501</v>
      </c>
      <c r="AD1827" s="430">
        <v>13.396772723069001</v>
      </c>
      <c r="AE1827" s="430">
        <v>12.6478821977976</v>
      </c>
      <c r="AF1827" s="430">
        <v>12.469263855865201</v>
      </c>
      <c r="AG1827" s="430">
        <v>12.619550509533401</v>
      </c>
      <c r="AH1827" s="430">
        <v>12.364095076412999</v>
      </c>
      <c r="AI1827" s="430">
        <v>12.2649755419634</v>
      </c>
      <c r="AJ1827" s="430">
        <v>12.0603846432395</v>
      </c>
      <c r="AK1827" s="430">
        <v>11.5624260218495</v>
      </c>
      <c r="AL1827" s="430">
        <v>0</v>
      </c>
    </row>
    <row r="1828" spans="1:38" x14ac:dyDescent="0.25">
      <c r="A1828" s="430" t="s">
        <v>4290</v>
      </c>
      <c r="B1828" s="430">
        <v>1</v>
      </c>
      <c r="C1828" s="430" t="s">
        <v>4291</v>
      </c>
      <c r="D1828" s="430" t="s">
        <v>4054</v>
      </c>
      <c r="E1828" s="430">
        <v>34</v>
      </c>
      <c r="F1828" s="430">
        <v>0.2088226094831</v>
      </c>
      <c r="G1828" s="430">
        <v>0.22193885966970001</v>
      </c>
      <c r="H1828" s="430">
        <v>0.2325417832244</v>
      </c>
      <c r="I1828" s="430">
        <v>0.20578870650789999</v>
      </c>
      <c r="J1828" s="430">
        <v>0.19661441775790001</v>
      </c>
      <c r="K1828" s="430">
        <v>0.1999272901187</v>
      </c>
      <c r="L1828" s="430">
        <v>0.2123298827998</v>
      </c>
      <c r="M1828" s="430">
        <v>0.1813805344245</v>
      </c>
      <c r="N1828" s="430">
        <v>0.16455444060380001</v>
      </c>
      <c r="O1828" s="430">
        <v>0.16875898111439999</v>
      </c>
      <c r="P1828" s="430">
        <v>0.18135968128380001</v>
      </c>
      <c r="Q1828" s="430">
        <v>0.18557836621349999</v>
      </c>
      <c r="R1828" s="430">
        <v>0.1836131138547</v>
      </c>
      <c r="S1828" s="430">
        <v>0.20264440260720001</v>
      </c>
      <c r="T1828" s="430">
        <v>0.2173964835594</v>
      </c>
      <c r="U1828" s="430">
        <v>0.12649885394589999</v>
      </c>
      <c r="V1828" s="430">
        <v>0.1435191832445</v>
      </c>
      <c r="W1828" s="430">
        <v>0.17667397786229999</v>
      </c>
      <c r="X1828" s="430">
        <v>0.22966596804940001</v>
      </c>
      <c r="Y1828" s="430">
        <v>0.26284509681020002</v>
      </c>
      <c r="Z1828" s="430">
        <v>0.29595259079109998</v>
      </c>
      <c r="AA1828" s="430">
        <v>0.3766144753001</v>
      </c>
      <c r="AB1828" s="430">
        <v>0.39346789774300001</v>
      </c>
      <c r="AC1828" s="430">
        <v>0.47483959159299999</v>
      </c>
      <c r="AD1828" s="430">
        <v>0.49084472352160002</v>
      </c>
      <c r="AE1828" s="430">
        <v>0.47122808833539997</v>
      </c>
      <c r="AF1828" s="430">
        <v>0.4892222151867</v>
      </c>
      <c r="AG1828" s="430">
        <v>0.46951544556489999</v>
      </c>
      <c r="AH1828" s="430">
        <v>0.46715462693479998</v>
      </c>
      <c r="AI1828" s="430">
        <v>0.46176943862410003</v>
      </c>
      <c r="AJ1828" s="430">
        <v>0.4216288171775</v>
      </c>
      <c r="AK1828" s="430">
        <v>0.41852436305649998</v>
      </c>
      <c r="AL1828" s="430">
        <v>0</v>
      </c>
    </row>
    <row r="1829" spans="1:38" x14ac:dyDescent="0.25">
      <c r="A1829" s="430" t="s">
        <v>4290</v>
      </c>
      <c r="B1829" s="430">
        <v>1</v>
      </c>
      <c r="C1829" s="430" t="s">
        <v>4291</v>
      </c>
      <c r="D1829" s="430" t="s">
        <v>517</v>
      </c>
      <c r="E1829" s="430">
        <v>34</v>
      </c>
      <c r="F1829" s="430">
        <v>0.48885107353129997</v>
      </c>
      <c r="G1829" s="430">
        <v>0.5168185929604</v>
      </c>
      <c r="H1829" s="430">
        <v>0.54414652631589999</v>
      </c>
      <c r="I1829" s="430">
        <v>0.4799825429174</v>
      </c>
      <c r="J1829" s="430">
        <v>0.46143185916439999</v>
      </c>
      <c r="K1829" s="430">
        <v>0.4685494087796</v>
      </c>
      <c r="L1829" s="430">
        <v>0.47712442198080002</v>
      </c>
      <c r="M1829" s="430">
        <v>0.4027493549242</v>
      </c>
      <c r="N1829" s="430">
        <v>0.36322891869890001</v>
      </c>
      <c r="O1829" s="430">
        <v>0.37265522027039999</v>
      </c>
      <c r="P1829" s="430">
        <v>0.40548923365579997</v>
      </c>
      <c r="Q1829" s="430">
        <v>0.41757982259550003</v>
      </c>
      <c r="R1829" s="430">
        <v>0.42983736430230002</v>
      </c>
      <c r="S1829" s="430">
        <v>0.47339039282090001</v>
      </c>
      <c r="T1829" s="430">
        <v>0.50895843425179998</v>
      </c>
      <c r="U1829" s="430">
        <v>0.43695027367790001</v>
      </c>
      <c r="V1829" s="430">
        <v>0.4866186064345</v>
      </c>
      <c r="W1829" s="430">
        <v>0.565011308697</v>
      </c>
      <c r="X1829" s="430">
        <v>0.68983950936030003</v>
      </c>
      <c r="Y1829" s="430">
        <v>0.74061613324980002</v>
      </c>
      <c r="Z1829" s="430">
        <v>0.83880467458709995</v>
      </c>
      <c r="AA1829" s="430">
        <v>0.89239298557010005</v>
      </c>
      <c r="AB1829" s="430">
        <v>0.84338681457779996</v>
      </c>
      <c r="AC1829" s="430">
        <v>0.99349078239769995</v>
      </c>
      <c r="AD1829" s="430">
        <v>1.0106635265416</v>
      </c>
      <c r="AE1829" s="430">
        <v>0.95996258159930004</v>
      </c>
      <c r="AF1829" s="430">
        <v>1.0306224108257001</v>
      </c>
      <c r="AG1829" s="430">
        <v>0.96538048632719997</v>
      </c>
      <c r="AH1829" s="430">
        <v>1.0659470867914</v>
      </c>
      <c r="AI1829" s="430">
        <v>1.0999283894731</v>
      </c>
      <c r="AJ1829" s="430">
        <v>0.97510153699830004</v>
      </c>
      <c r="AK1829" s="430">
        <v>1.0154969003337999</v>
      </c>
      <c r="AL1829" s="430">
        <v>0</v>
      </c>
    </row>
    <row r="1830" spans="1:38" x14ac:dyDescent="0.25">
      <c r="A1830" s="430" t="s">
        <v>4290</v>
      </c>
      <c r="B1830" s="430">
        <v>1</v>
      </c>
      <c r="C1830" s="430" t="s">
        <v>4291</v>
      </c>
      <c r="D1830" s="430" t="s">
        <v>4057</v>
      </c>
      <c r="E1830" s="430">
        <v>34</v>
      </c>
      <c r="F1830" s="430">
        <v>2.6357376255360001</v>
      </c>
      <c r="G1830" s="430">
        <v>2.3573100979235999</v>
      </c>
      <c r="H1830" s="430">
        <v>2.6895994545458</v>
      </c>
      <c r="I1830" s="430">
        <v>2.6816897936762998</v>
      </c>
      <c r="J1830" s="430">
        <v>2.3915573901190998</v>
      </c>
      <c r="K1830" s="430">
        <v>2.4000137652561002</v>
      </c>
      <c r="L1830" s="430">
        <v>2.6792289042121</v>
      </c>
      <c r="M1830" s="430">
        <v>2.3581528893782</v>
      </c>
      <c r="N1830" s="430">
        <v>2.1940071142213999</v>
      </c>
      <c r="O1830" s="430">
        <v>2.2449296678591999</v>
      </c>
      <c r="P1830" s="430">
        <v>2.1597744016084999</v>
      </c>
      <c r="Q1830" s="430">
        <v>1.8678239404234001</v>
      </c>
      <c r="R1830" s="430">
        <v>1.6109613009660999</v>
      </c>
      <c r="S1830" s="430">
        <v>1.5895028937260001</v>
      </c>
      <c r="T1830" s="430">
        <v>2.1363151545482002</v>
      </c>
      <c r="U1830" s="430">
        <v>2.2872343211616002</v>
      </c>
      <c r="V1830" s="430">
        <v>1.8344814120749999</v>
      </c>
      <c r="W1830" s="430">
        <v>2.3327154311459002</v>
      </c>
      <c r="X1830" s="430">
        <v>2.5350384213906998</v>
      </c>
      <c r="Y1830" s="430">
        <v>3.0426225627524999</v>
      </c>
      <c r="Z1830" s="430">
        <v>3.2903586822064002</v>
      </c>
      <c r="AA1830" s="430">
        <v>3.1280224873178999</v>
      </c>
      <c r="AB1830" s="430">
        <v>3.1818038363571999</v>
      </c>
      <c r="AC1830" s="430">
        <v>3.6492420676059001</v>
      </c>
      <c r="AD1830" s="430">
        <v>3.9606575503162</v>
      </c>
      <c r="AE1830" s="430">
        <v>4.6900738304164999</v>
      </c>
      <c r="AF1830" s="430">
        <v>4.2651436536222</v>
      </c>
      <c r="AG1830" s="430">
        <v>4.3679058276478004</v>
      </c>
      <c r="AH1830" s="430">
        <v>4.1336777993430998</v>
      </c>
      <c r="AI1830" s="430">
        <v>4.0270655290035</v>
      </c>
      <c r="AJ1830" s="430">
        <v>3.0396723649923998</v>
      </c>
      <c r="AK1830" s="430">
        <v>3.1713605884288998</v>
      </c>
      <c r="AL1830" s="430">
        <v>0</v>
      </c>
    </row>
    <row r="1831" spans="1:38" x14ac:dyDescent="0.25">
      <c r="A1831" s="430" t="s">
        <v>4290</v>
      </c>
      <c r="B1831" s="430">
        <v>1</v>
      </c>
      <c r="C1831" s="430" t="s">
        <v>4291</v>
      </c>
      <c r="D1831" s="430" t="s">
        <v>4059</v>
      </c>
      <c r="E1831" s="430">
        <v>34</v>
      </c>
      <c r="F1831" s="430">
        <v>3.1079348100497</v>
      </c>
      <c r="G1831" s="430">
        <v>3.0422773241156</v>
      </c>
      <c r="H1831" s="430">
        <v>3.3207247485501998</v>
      </c>
      <c r="I1831" s="430">
        <v>3.1015939249690998</v>
      </c>
      <c r="J1831" s="430">
        <v>3.124097695044</v>
      </c>
      <c r="K1831" s="430">
        <v>3.3561749827016998</v>
      </c>
      <c r="L1831" s="430">
        <v>3.6602268554958002</v>
      </c>
      <c r="M1831" s="430">
        <v>2.6570013446935001</v>
      </c>
      <c r="N1831" s="430">
        <v>2.4114435348900001</v>
      </c>
      <c r="O1831" s="430">
        <v>2.4975051511672999</v>
      </c>
      <c r="P1831" s="430">
        <v>2.5815933990069002</v>
      </c>
      <c r="Q1831" s="430">
        <v>2.1154010823772</v>
      </c>
      <c r="R1831" s="430">
        <v>1.8837151694773999</v>
      </c>
      <c r="S1831" s="430">
        <v>2.1738612560852002</v>
      </c>
      <c r="T1831" s="430">
        <v>2.5405480531869</v>
      </c>
      <c r="U1831" s="430">
        <v>1.8879647923928999</v>
      </c>
      <c r="V1831" s="430">
        <v>2.4208682491797</v>
      </c>
      <c r="W1831" s="430">
        <v>2.7083776135315998</v>
      </c>
      <c r="X1831" s="430">
        <v>3.2000018451361001</v>
      </c>
      <c r="Y1831" s="430">
        <v>4.5868683295087003</v>
      </c>
      <c r="Z1831" s="430">
        <v>5.1389009297098998</v>
      </c>
      <c r="AA1831" s="430">
        <v>5.1667921115241002</v>
      </c>
      <c r="AB1831" s="430">
        <v>4.8914195355894998</v>
      </c>
      <c r="AC1831" s="430">
        <v>5.3089944565391001</v>
      </c>
      <c r="AD1831" s="430">
        <v>5.3958759154263003</v>
      </c>
      <c r="AE1831" s="430">
        <v>4.3501761446809004</v>
      </c>
      <c r="AF1831" s="430">
        <v>4.5666102207056003</v>
      </c>
      <c r="AG1831" s="430">
        <v>4.1992739147206004</v>
      </c>
      <c r="AH1831" s="430">
        <v>4.1596534786593002</v>
      </c>
      <c r="AI1831" s="430">
        <v>4.0498151267651998</v>
      </c>
      <c r="AJ1831" s="430">
        <v>3.5176183052910002</v>
      </c>
      <c r="AK1831" s="430">
        <v>3.7416152136587999</v>
      </c>
      <c r="AL1831" s="430">
        <v>0</v>
      </c>
    </row>
    <row r="1832" spans="1:38" x14ac:dyDescent="0.25">
      <c r="A1832" s="430" t="s">
        <v>4290</v>
      </c>
      <c r="B1832" s="430">
        <v>1</v>
      </c>
      <c r="C1832" s="430" t="s">
        <v>4291</v>
      </c>
      <c r="D1832" s="430" t="s">
        <v>4061</v>
      </c>
      <c r="E1832" s="430">
        <v>34</v>
      </c>
      <c r="F1832" s="430">
        <v>0.40958067260370001</v>
      </c>
      <c r="G1832" s="430">
        <v>0.43516147929780002</v>
      </c>
      <c r="H1832" s="430">
        <v>0.45633798104610002</v>
      </c>
      <c r="I1832" s="430">
        <v>0.45563570921419999</v>
      </c>
      <c r="J1832" s="430">
        <v>0.44160757648069998</v>
      </c>
      <c r="K1832" s="430">
        <v>0.45035266100909999</v>
      </c>
      <c r="L1832" s="430">
        <v>0.4363329796798</v>
      </c>
      <c r="M1832" s="430">
        <v>0.51223870298139995</v>
      </c>
      <c r="N1832" s="430">
        <v>0.46203727029780001</v>
      </c>
      <c r="O1832" s="430">
        <v>0.47568134428030001</v>
      </c>
      <c r="P1832" s="430">
        <v>0.51066031866869999</v>
      </c>
      <c r="Q1832" s="430">
        <v>0.34259906360510001</v>
      </c>
      <c r="R1832" s="430">
        <v>0.35416487299049998</v>
      </c>
      <c r="S1832" s="430">
        <v>0.39860259715579999</v>
      </c>
      <c r="T1832" s="430">
        <v>0.43366853471889999</v>
      </c>
      <c r="U1832" s="430">
        <v>1.2770335052646999</v>
      </c>
      <c r="V1832" s="430">
        <v>1.2472636825668999</v>
      </c>
      <c r="W1832" s="430">
        <v>1.4024532269634</v>
      </c>
      <c r="X1832" s="430">
        <v>1.6183760909742999</v>
      </c>
      <c r="Y1832" s="430">
        <v>1.3250051077567</v>
      </c>
      <c r="Z1832" s="430">
        <v>1.4291323595231999</v>
      </c>
      <c r="AA1832" s="430">
        <v>1.4716135793887</v>
      </c>
      <c r="AB1832" s="430">
        <v>1.3443251607408</v>
      </c>
      <c r="AC1832" s="430">
        <v>1.608953250014</v>
      </c>
      <c r="AD1832" s="430">
        <v>1.6353258893266001</v>
      </c>
      <c r="AE1832" s="430">
        <v>1.7787507130739</v>
      </c>
      <c r="AF1832" s="430">
        <v>1.9027800251783</v>
      </c>
      <c r="AG1832" s="430">
        <v>1.7992592015335001</v>
      </c>
      <c r="AH1832" s="430">
        <v>2.1318104181508999</v>
      </c>
      <c r="AI1832" s="430">
        <v>2.367248791153</v>
      </c>
      <c r="AJ1832" s="430">
        <v>1.9652620226502</v>
      </c>
      <c r="AK1832" s="430">
        <v>2.1734539120434002</v>
      </c>
      <c r="AL1832" s="430">
        <v>0</v>
      </c>
    </row>
    <row r="1833" spans="1:38" x14ac:dyDescent="0.25">
      <c r="A1833" s="430" t="s">
        <v>4290</v>
      </c>
      <c r="B1833" s="430">
        <v>1</v>
      </c>
      <c r="C1833" s="430" t="s">
        <v>4291</v>
      </c>
      <c r="D1833" s="430" t="s">
        <v>4063</v>
      </c>
      <c r="E1833" s="430">
        <v>34</v>
      </c>
      <c r="F1833" s="430">
        <v>0.31712482323009999</v>
      </c>
      <c r="G1833" s="430">
        <v>0.3367939811224</v>
      </c>
      <c r="H1833" s="430">
        <v>0.35697440766049998</v>
      </c>
      <c r="I1833" s="430">
        <v>0.38708853268269999</v>
      </c>
      <c r="J1833" s="430">
        <v>0.37523333560420002</v>
      </c>
      <c r="K1833" s="430">
        <v>0.37969305640590001</v>
      </c>
      <c r="L1833" s="430">
        <v>0.40103493034249998</v>
      </c>
      <c r="M1833" s="430">
        <v>0.5109899514981</v>
      </c>
      <c r="N1833" s="430">
        <v>0.46477472326870001</v>
      </c>
      <c r="O1833" s="430">
        <v>0.47614550578460002</v>
      </c>
      <c r="P1833" s="430">
        <v>0.51466412603559997</v>
      </c>
      <c r="Q1833" s="430">
        <v>0.40496897995109998</v>
      </c>
      <c r="R1833" s="430">
        <v>0.40179832221389999</v>
      </c>
      <c r="S1833" s="430">
        <v>0.4524020025869</v>
      </c>
      <c r="T1833" s="430">
        <v>0.4967119208413</v>
      </c>
      <c r="U1833" s="430">
        <v>0.47993520112549998</v>
      </c>
      <c r="V1833" s="430">
        <v>0.52418892175190002</v>
      </c>
      <c r="W1833" s="430">
        <v>0.61388201867430003</v>
      </c>
      <c r="X1833" s="430">
        <v>0.76427904681629999</v>
      </c>
      <c r="Y1833" s="430">
        <v>0.76934769612289999</v>
      </c>
      <c r="Z1833" s="430">
        <v>0.86664111356749995</v>
      </c>
      <c r="AA1833" s="430">
        <v>0.87933516009750001</v>
      </c>
      <c r="AB1833" s="430">
        <v>0.84946533320579998</v>
      </c>
      <c r="AC1833" s="430">
        <v>0.96302452330879995</v>
      </c>
      <c r="AD1833" s="430">
        <v>0.96912358026599998</v>
      </c>
      <c r="AE1833" s="430">
        <v>0.99557557031410004</v>
      </c>
      <c r="AF1833" s="430">
        <v>1.064193449754</v>
      </c>
      <c r="AG1833" s="430">
        <v>1.0984556137023</v>
      </c>
      <c r="AH1833" s="430">
        <v>1.1902367297369001</v>
      </c>
      <c r="AI1833" s="430">
        <v>1.1895157574573001</v>
      </c>
      <c r="AJ1833" s="430">
        <v>1.0388261206000999</v>
      </c>
      <c r="AK1833" s="430">
        <v>1.1179308035494999</v>
      </c>
      <c r="AL1833" s="430">
        <v>0</v>
      </c>
    </row>
    <row r="1834" spans="1:38" x14ac:dyDescent="0.25">
      <c r="A1834" s="430" t="s">
        <v>4290</v>
      </c>
      <c r="B1834" s="430">
        <v>1</v>
      </c>
      <c r="C1834" s="430" t="s">
        <v>4291</v>
      </c>
      <c r="D1834" s="430" t="s">
        <v>4065</v>
      </c>
      <c r="E1834" s="430">
        <v>34</v>
      </c>
      <c r="F1834" s="430">
        <v>9.2718387485825993</v>
      </c>
      <c r="G1834" s="430">
        <v>8.3335434556717001</v>
      </c>
      <c r="H1834" s="430">
        <v>9.5284412165439001</v>
      </c>
      <c r="I1834" s="430">
        <v>11.406715491081</v>
      </c>
      <c r="J1834" s="430">
        <v>11.5358614057109</v>
      </c>
      <c r="K1834" s="430">
        <v>11.261816383967901</v>
      </c>
      <c r="L1834" s="430">
        <v>12.5372757982203</v>
      </c>
      <c r="M1834" s="430">
        <v>16.099721951229402</v>
      </c>
      <c r="N1834" s="430">
        <v>14.1147053518992</v>
      </c>
      <c r="O1834" s="430">
        <v>14.632603867278601</v>
      </c>
      <c r="P1834" s="430">
        <v>15.798729707187301</v>
      </c>
      <c r="Q1834" s="430">
        <v>11.1450685917606</v>
      </c>
      <c r="R1834" s="430">
        <v>10.864958590775201</v>
      </c>
      <c r="S1834" s="430">
        <v>11.9232996589934</v>
      </c>
      <c r="T1834" s="430">
        <v>13.1308324833812</v>
      </c>
      <c r="U1834" s="430">
        <v>11.5476122561843</v>
      </c>
      <c r="V1834" s="430">
        <v>10.8391930048186</v>
      </c>
      <c r="W1834" s="430">
        <v>11.483565831351701</v>
      </c>
      <c r="X1834" s="430">
        <v>12.6038399912694</v>
      </c>
      <c r="Y1834" s="430">
        <v>8.3124428782699997</v>
      </c>
      <c r="Z1834" s="430">
        <v>9.3819342316329006</v>
      </c>
      <c r="AA1834" s="430">
        <v>9.9001670933569006</v>
      </c>
      <c r="AB1834" s="430">
        <v>9.5088011769563003</v>
      </c>
      <c r="AC1834" s="430">
        <v>10.4364352887062</v>
      </c>
      <c r="AD1834" s="430">
        <v>10.801563537792299</v>
      </c>
      <c r="AE1834" s="430">
        <v>12.4626861114597</v>
      </c>
      <c r="AF1834" s="430">
        <v>12.1310586316611</v>
      </c>
      <c r="AG1834" s="430">
        <v>12.269225582250201</v>
      </c>
      <c r="AH1834" s="430">
        <v>12.543016209617599</v>
      </c>
      <c r="AI1834" s="430">
        <v>12.628864697135599</v>
      </c>
      <c r="AJ1834" s="430">
        <v>11.260836211494899</v>
      </c>
      <c r="AK1834" s="430">
        <v>11.8181892824466</v>
      </c>
      <c r="AL1834" s="430">
        <v>0</v>
      </c>
    </row>
    <row r="1835" spans="1:38" x14ac:dyDescent="0.25">
      <c r="A1835" s="430" t="s">
        <v>4290</v>
      </c>
      <c r="B1835" s="430">
        <v>1</v>
      </c>
      <c r="C1835" s="430" t="s">
        <v>4291</v>
      </c>
      <c r="D1835" s="430" t="s">
        <v>4067</v>
      </c>
      <c r="E1835" s="430">
        <v>34</v>
      </c>
      <c r="F1835" s="430">
        <v>6.8290555435703002</v>
      </c>
      <c r="G1835" s="430">
        <v>7.075121157591</v>
      </c>
      <c r="H1835" s="430">
        <v>6.5634584318613998</v>
      </c>
      <c r="I1835" s="430">
        <v>4.6085345244272</v>
      </c>
      <c r="J1835" s="430">
        <v>6.9227700086128996</v>
      </c>
      <c r="K1835" s="430">
        <v>6.6542874426249004</v>
      </c>
      <c r="L1835" s="430">
        <v>7.0679245823511998</v>
      </c>
      <c r="M1835" s="430">
        <v>6.5841878910435003</v>
      </c>
      <c r="N1835" s="430">
        <v>5.9447374228232999</v>
      </c>
      <c r="O1835" s="430">
        <v>6.6289798256161996</v>
      </c>
      <c r="P1835" s="430">
        <v>7.0109216144259001</v>
      </c>
      <c r="Q1835" s="430">
        <v>4.5905390029981001</v>
      </c>
      <c r="R1835" s="430">
        <v>3.4644002414416</v>
      </c>
      <c r="S1835" s="430">
        <v>4.4956581368653996</v>
      </c>
      <c r="T1835" s="430">
        <v>4.7498664181359</v>
      </c>
      <c r="U1835" s="430">
        <v>5.3706546531540003</v>
      </c>
      <c r="V1835" s="430">
        <v>5.4519289052354996</v>
      </c>
      <c r="W1835" s="430">
        <v>6.0692025210217002</v>
      </c>
      <c r="X1835" s="430">
        <v>6.8463779562877001</v>
      </c>
      <c r="Y1835" s="430">
        <v>6.7241306578140998</v>
      </c>
      <c r="Z1835" s="430">
        <v>7.6841115428546001</v>
      </c>
      <c r="AA1835" s="430">
        <v>7.6514316696854001</v>
      </c>
      <c r="AB1835" s="430">
        <v>7.1578219376846999</v>
      </c>
      <c r="AC1835" s="430">
        <v>8.0600693959985996</v>
      </c>
      <c r="AD1835" s="430">
        <v>8.1527927362669992</v>
      </c>
      <c r="AE1835" s="430">
        <v>7.9260661342118004</v>
      </c>
      <c r="AF1835" s="430">
        <v>7.8243151160103004</v>
      </c>
      <c r="AG1835" s="430">
        <v>7.3810335294060003</v>
      </c>
      <c r="AH1835" s="430">
        <v>7.5136457461564996</v>
      </c>
      <c r="AI1835" s="430">
        <v>7.4214272781926001</v>
      </c>
      <c r="AJ1835" s="430">
        <v>6.7772614023319999</v>
      </c>
      <c r="AK1835" s="430">
        <v>7.1847014462437002</v>
      </c>
      <c r="AL1835" s="430">
        <v>0</v>
      </c>
    </row>
    <row r="1836" spans="1:38" x14ac:dyDescent="0.25">
      <c r="A1836" s="430" t="s">
        <v>4290</v>
      </c>
      <c r="B1836" s="430">
        <v>1</v>
      </c>
      <c r="C1836" s="430" t="s">
        <v>4291</v>
      </c>
      <c r="D1836" s="430" t="s">
        <v>4069</v>
      </c>
      <c r="E1836" s="430">
        <v>34</v>
      </c>
      <c r="F1836" s="430">
        <v>2.4277855979531</v>
      </c>
      <c r="G1836" s="430">
        <v>2.2591538587726001</v>
      </c>
      <c r="H1836" s="430">
        <v>2.1045686297150001</v>
      </c>
      <c r="I1836" s="430">
        <v>2.4708297615086998</v>
      </c>
      <c r="J1836" s="430">
        <v>2.5548285431800002</v>
      </c>
      <c r="K1836" s="430">
        <v>2.6054489285349001</v>
      </c>
      <c r="L1836" s="430">
        <v>3.0118692419233</v>
      </c>
      <c r="M1836" s="430">
        <v>2.6315857241081</v>
      </c>
      <c r="N1836" s="430">
        <v>2.6183702718308002</v>
      </c>
      <c r="O1836" s="430">
        <v>2.4348741162013998</v>
      </c>
      <c r="P1836" s="430">
        <v>2.5997927734553001</v>
      </c>
      <c r="Q1836" s="430">
        <v>2.5107952903943</v>
      </c>
      <c r="R1836" s="430">
        <v>2.1099090698017</v>
      </c>
      <c r="S1836" s="430">
        <v>2.4920545701811001</v>
      </c>
      <c r="T1836" s="430">
        <v>2.8034956339780002</v>
      </c>
      <c r="U1836" s="430">
        <v>2.8654927372577998</v>
      </c>
      <c r="V1836" s="430">
        <v>2.9043862575614998</v>
      </c>
      <c r="W1836" s="430">
        <v>2.9613660232063999</v>
      </c>
      <c r="X1836" s="430">
        <v>1.7511728889314999</v>
      </c>
      <c r="Y1836" s="430">
        <v>2.2362018164373998</v>
      </c>
      <c r="Z1836" s="430">
        <v>3.5368252379955001</v>
      </c>
      <c r="AA1836" s="430">
        <v>3.6726598167227</v>
      </c>
      <c r="AB1836" s="430">
        <v>3.7846959421572</v>
      </c>
      <c r="AC1836" s="430">
        <v>3.9810134677136002</v>
      </c>
      <c r="AD1836" s="430">
        <v>4.0318693579062996</v>
      </c>
      <c r="AE1836" s="430">
        <v>3.6996735725180998</v>
      </c>
      <c r="AF1836" s="430">
        <v>3.8427645280326002</v>
      </c>
      <c r="AG1836" s="430">
        <v>4.37610972434</v>
      </c>
      <c r="AH1836" s="430">
        <v>4.5485369487082004</v>
      </c>
      <c r="AI1836" s="430">
        <v>4.3630606498834998</v>
      </c>
      <c r="AJ1836" s="430">
        <v>4.3526611430133002</v>
      </c>
      <c r="AK1836" s="430">
        <v>4.2981137357478003</v>
      </c>
      <c r="AL1836" s="430">
        <v>0</v>
      </c>
    </row>
    <row r="1837" spans="1:38" x14ac:dyDescent="0.25">
      <c r="A1837" s="430" t="s">
        <v>4290</v>
      </c>
      <c r="B1837" s="430">
        <v>1</v>
      </c>
      <c r="C1837" s="430" t="s">
        <v>4291</v>
      </c>
      <c r="D1837" s="430" t="s">
        <v>4071</v>
      </c>
      <c r="E1837" s="430">
        <v>34</v>
      </c>
      <c r="F1837" s="430">
        <v>5.5349256706808001</v>
      </c>
      <c r="G1837" s="430">
        <v>5.2409165702799996</v>
      </c>
      <c r="H1837" s="430">
        <v>4.3652677136321003</v>
      </c>
      <c r="I1837" s="430">
        <v>4.2181873813172004</v>
      </c>
      <c r="J1837" s="430">
        <v>4.2481021651660003</v>
      </c>
      <c r="K1837" s="430">
        <v>4.3526562540503999</v>
      </c>
      <c r="L1837" s="430">
        <v>5.0213532611135001</v>
      </c>
      <c r="M1837" s="430">
        <v>5.0323518086250996</v>
      </c>
      <c r="N1837" s="430">
        <v>4.5317480736631</v>
      </c>
      <c r="O1837" s="430">
        <v>4.0519060902157999</v>
      </c>
      <c r="P1837" s="430">
        <v>4.4236010597176003</v>
      </c>
      <c r="Q1837" s="430">
        <v>5.0797711133960002</v>
      </c>
      <c r="R1837" s="430">
        <v>4.4952863335388002</v>
      </c>
      <c r="S1837" s="430">
        <v>4.1864582644726003</v>
      </c>
      <c r="T1837" s="430">
        <v>4.5330231237316001</v>
      </c>
      <c r="U1837" s="430">
        <v>4.6053649403139003</v>
      </c>
      <c r="V1837" s="430">
        <v>4.6521594561801001</v>
      </c>
      <c r="W1837" s="430">
        <v>4.8627180927052001</v>
      </c>
      <c r="X1837" s="430">
        <v>4.5546172099596003</v>
      </c>
      <c r="Y1837" s="430">
        <v>5.2034515647577004</v>
      </c>
      <c r="Z1837" s="430">
        <v>5.7731428562555998</v>
      </c>
      <c r="AA1837" s="430">
        <v>5.7161666094969998</v>
      </c>
      <c r="AB1837" s="430">
        <v>5.9592680571254997</v>
      </c>
      <c r="AC1837" s="430">
        <v>7.0397963175621001</v>
      </c>
      <c r="AD1837" s="430">
        <v>7.0240491755817001</v>
      </c>
      <c r="AE1837" s="430">
        <v>7.7808410071222998</v>
      </c>
      <c r="AF1837" s="430">
        <v>7.6081786208480002</v>
      </c>
      <c r="AG1837" s="430">
        <v>8.1983406288190999</v>
      </c>
      <c r="AH1837" s="430">
        <v>8.3321977849674003</v>
      </c>
      <c r="AI1837" s="430">
        <v>8.4627753152577991</v>
      </c>
      <c r="AJ1837" s="430">
        <v>7.8847528753898004</v>
      </c>
      <c r="AK1837" s="430">
        <v>8.2076656016651004</v>
      </c>
      <c r="AL1837" s="430">
        <v>0</v>
      </c>
    </row>
    <row r="1838" spans="1:38" x14ac:dyDescent="0.25">
      <c r="A1838" s="430" t="s">
        <v>4290</v>
      </c>
      <c r="B1838" s="430">
        <v>1</v>
      </c>
      <c r="C1838" s="430" t="s">
        <v>4291</v>
      </c>
      <c r="D1838" s="430" t="s">
        <v>4073</v>
      </c>
      <c r="E1838" s="430">
        <v>34</v>
      </c>
      <c r="F1838" s="430">
        <v>6.0212215002220004</v>
      </c>
      <c r="G1838" s="430">
        <v>7.1042344587148003</v>
      </c>
      <c r="H1838" s="430">
        <v>7.4790251994814998</v>
      </c>
      <c r="I1838" s="430">
        <v>6.3833891673115</v>
      </c>
      <c r="J1838" s="430">
        <v>6.7690997275975997</v>
      </c>
      <c r="K1838" s="430">
        <v>7.1583315881517997</v>
      </c>
      <c r="L1838" s="430">
        <v>7.5012886720702996</v>
      </c>
      <c r="M1838" s="430">
        <v>7.1469250754209996</v>
      </c>
      <c r="N1838" s="430">
        <v>6.3884902044356</v>
      </c>
      <c r="O1838" s="430">
        <v>6.4078151393532998</v>
      </c>
      <c r="P1838" s="430">
        <v>6.7066455090021</v>
      </c>
      <c r="Q1838" s="430">
        <v>6.4406483460411996</v>
      </c>
      <c r="R1838" s="430">
        <v>6.0724461226789002</v>
      </c>
      <c r="S1838" s="430">
        <v>6.3192599961275002</v>
      </c>
      <c r="T1838" s="430">
        <v>6.5891723478916999</v>
      </c>
      <c r="U1838" s="430">
        <v>7.2227328736162004</v>
      </c>
      <c r="V1838" s="430">
        <v>7.2369983774340003</v>
      </c>
      <c r="W1838" s="430">
        <v>7.7339315979608996</v>
      </c>
      <c r="X1838" s="430">
        <v>8.6366135060074001</v>
      </c>
      <c r="Y1838" s="430">
        <v>9.7355887208083995</v>
      </c>
      <c r="Z1838" s="430">
        <v>11.196809202345699</v>
      </c>
      <c r="AA1838" s="430">
        <v>11.861011471690301</v>
      </c>
      <c r="AB1838" s="430">
        <v>11.221700440207201</v>
      </c>
      <c r="AC1838" s="430">
        <v>12.5474084927872</v>
      </c>
      <c r="AD1838" s="430">
        <v>12.130050873373801</v>
      </c>
      <c r="AE1838" s="430">
        <v>12.9225993090242</v>
      </c>
      <c r="AF1838" s="430">
        <v>12.6106877677211</v>
      </c>
      <c r="AG1838" s="430">
        <v>12.707544063735201</v>
      </c>
      <c r="AH1838" s="430">
        <v>13.0401233504383</v>
      </c>
      <c r="AI1838" s="430">
        <v>12.739869294179799</v>
      </c>
      <c r="AJ1838" s="430">
        <v>11.8513676164955</v>
      </c>
      <c r="AK1838" s="430">
        <v>12.148185114754799</v>
      </c>
      <c r="AL1838" s="430">
        <v>0</v>
      </c>
    </row>
    <row r="1839" spans="1:38" x14ac:dyDescent="0.25">
      <c r="A1839" s="430" t="s">
        <v>4290</v>
      </c>
      <c r="B1839" s="430">
        <v>1</v>
      </c>
      <c r="C1839" s="430" t="s">
        <v>4291</v>
      </c>
      <c r="D1839" s="430" t="s">
        <v>4075</v>
      </c>
      <c r="E1839" s="430">
        <v>34</v>
      </c>
      <c r="F1839" s="430">
        <v>0.35925798590789998</v>
      </c>
      <c r="G1839" s="430">
        <v>0.37884953035359997</v>
      </c>
      <c r="H1839" s="430">
        <v>0.39930054087650002</v>
      </c>
      <c r="I1839" s="430">
        <v>0.4271986525118</v>
      </c>
      <c r="J1839" s="430">
        <v>0.41054742638899999</v>
      </c>
      <c r="K1839" s="430">
        <v>0.41337652370240002</v>
      </c>
      <c r="L1839" s="430">
        <v>0.42410226277020002</v>
      </c>
      <c r="M1839" s="430">
        <v>0.32413419573699997</v>
      </c>
      <c r="N1839" s="430">
        <v>0.29705241529920001</v>
      </c>
      <c r="O1839" s="430">
        <v>0.30623372903559998</v>
      </c>
      <c r="P1839" s="430">
        <v>0.3290335233976</v>
      </c>
      <c r="Q1839" s="430">
        <v>0.27431813457990001</v>
      </c>
      <c r="R1839" s="430">
        <v>0.27492110762470001</v>
      </c>
      <c r="S1839" s="430">
        <v>0.29971182778599997</v>
      </c>
      <c r="T1839" s="430">
        <v>0.31315358189659998</v>
      </c>
      <c r="U1839" s="430">
        <v>0.1408217374795</v>
      </c>
      <c r="V1839" s="430">
        <v>0.16115382645279999</v>
      </c>
      <c r="W1839" s="430">
        <v>0.19152143483959999</v>
      </c>
      <c r="X1839" s="430">
        <v>0.25088494727150001</v>
      </c>
      <c r="Y1839" s="430">
        <v>0.3521992097587</v>
      </c>
      <c r="Z1839" s="430">
        <v>0.39141420752139999</v>
      </c>
      <c r="AA1839" s="430">
        <v>0.38610995737190001</v>
      </c>
      <c r="AB1839" s="430">
        <v>0.35398474669759999</v>
      </c>
      <c r="AC1839" s="430">
        <v>0.40584785801880002</v>
      </c>
      <c r="AD1839" s="430">
        <v>0.41865484775020001</v>
      </c>
      <c r="AE1839" s="430">
        <v>0.4578824256049</v>
      </c>
      <c r="AF1839" s="430">
        <v>0.4119447766282</v>
      </c>
      <c r="AG1839" s="430">
        <v>0.41142360504280001</v>
      </c>
      <c r="AH1839" s="430">
        <v>0.40594186176579999</v>
      </c>
      <c r="AI1839" s="430">
        <v>0.46283030881569998</v>
      </c>
      <c r="AJ1839" s="430">
        <v>0.37645938909589999</v>
      </c>
      <c r="AK1839" s="430">
        <v>0.39048064032129998</v>
      </c>
      <c r="AL1839" s="430">
        <v>0</v>
      </c>
    </row>
    <row r="1840" spans="1:38" x14ac:dyDescent="0.25">
      <c r="A1840" s="430" t="s">
        <v>4290</v>
      </c>
      <c r="B1840" s="430">
        <v>1</v>
      </c>
      <c r="C1840" s="430" t="s">
        <v>4291</v>
      </c>
      <c r="D1840" s="430" t="s">
        <v>4077</v>
      </c>
      <c r="E1840" s="430">
        <v>34</v>
      </c>
      <c r="F1840" s="430">
        <v>6.6686734489298001</v>
      </c>
      <c r="G1840" s="430">
        <v>7.0368359720726996</v>
      </c>
      <c r="H1840" s="430">
        <v>7.1467461743960996</v>
      </c>
      <c r="I1840" s="430">
        <v>7.5361042103470997</v>
      </c>
      <c r="J1840" s="430">
        <v>7.6447245641592998</v>
      </c>
      <c r="K1840" s="430">
        <v>8.1594130421580999</v>
      </c>
      <c r="L1840" s="430">
        <v>9.0718013893937002</v>
      </c>
      <c r="M1840" s="430">
        <v>9.3671559466234005</v>
      </c>
      <c r="N1840" s="430">
        <v>8.5942482747034994</v>
      </c>
      <c r="O1840" s="430">
        <v>7.3471713531373997</v>
      </c>
      <c r="P1840" s="430">
        <v>7.1770389184725003</v>
      </c>
      <c r="Q1840" s="430">
        <v>5.5746126511360004</v>
      </c>
      <c r="R1840" s="430">
        <v>6.6084280894090996</v>
      </c>
      <c r="S1840" s="430">
        <v>6.5220125034956</v>
      </c>
      <c r="T1840" s="430">
        <v>7.1731259143028003</v>
      </c>
      <c r="U1840" s="430">
        <v>7.3962138556281003</v>
      </c>
      <c r="V1840" s="430">
        <v>8.0231969855654999</v>
      </c>
      <c r="W1840" s="430">
        <v>8.0292687563831002</v>
      </c>
      <c r="X1840" s="430">
        <v>8.4606424380713001</v>
      </c>
      <c r="Y1840" s="430">
        <v>8.5092594670294996</v>
      </c>
      <c r="Z1840" s="430">
        <v>9.7788314892325001</v>
      </c>
      <c r="AA1840" s="430">
        <v>10.6855395778699</v>
      </c>
      <c r="AB1840" s="430">
        <v>10.9624435394215</v>
      </c>
      <c r="AC1840" s="430">
        <v>11.0044257539949</v>
      </c>
      <c r="AD1840" s="430">
        <v>11.854756853339699</v>
      </c>
      <c r="AE1840" s="430">
        <v>11.252015028791501</v>
      </c>
      <c r="AF1840" s="430">
        <v>11.421885158678799</v>
      </c>
      <c r="AG1840" s="430">
        <v>11.780143609152301</v>
      </c>
      <c r="AH1840" s="430">
        <v>11.5299766334344</v>
      </c>
      <c r="AI1840" s="430">
        <v>11.4651738884384</v>
      </c>
      <c r="AJ1840" s="430">
        <v>10.8282129057957</v>
      </c>
      <c r="AK1840" s="430">
        <v>11.010824332676</v>
      </c>
      <c r="AL1840" s="430">
        <v>0</v>
      </c>
    </row>
    <row r="1841" spans="1:38" x14ac:dyDescent="0.25">
      <c r="A1841" s="430" t="s">
        <v>4290</v>
      </c>
      <c r="B1841" s="430">
        <v>1</v>
      </c>
      <c r="C1841" s="430" t="s">
        <v>4291</v>
      </c>
      <c r="D1841" s="430" t="s">
        <v>4079</v>
      </c>
      <c r="E1841" s="430">
        <v>34</v>
      </c>
      <c r="F1841" s="430">
        <v>0.23864446898130001</v>
      </c>
      <c r="G1841" s="430">
        <v>0.25322521391489999</v>
      </c>
      <c r="H1841" s="430">
        <v>0.26380627427410003</v>
      </c>
      <c r="I1841" s="430">
        <v>0.25143093895000002</v>
      </c>
      <c r="J1841" s="430">
        <v>0.2310446891555</v>
      </c>
      <c r="K1841" s="430">
        <v>0.2378439040167</v>
      </c>
      <c r="L1841" s="430">
        <v>0.2383582440773</v>
      </c>
      <c r="M1841" s="430">
        <v>0.2105057123471</v>
      </c>
      <c r="N1841" s="430">
        <v>0.19039796722419999</v>
      </c>
      <c r="O1841" s="430">
        <v>0.1957444420311</v>
      </c>
      <c r="P1841" s="430">
        <v>0.209829720907</v>
      </c>
      <c r="Q1841" s="430">
        <v>0.2123549661377</v>
      </c>
      <c r="R1841" s="430">
        <v>0.210316068031</v>
      </c>
      <c r="S1841" s="430">
        <v>0.23093318120619999</v>
      </c>
      <c r="T1841" s="430">
        <v>0.24905665936089999</v>
      </c>
      <c r="U1841" s="430">
        <v>0.23656592717450001</v>
      </c>
      <c r="V1841" s="430">
        <v>0.25974330310299998</v>
      </c>
      <c r="W1841" s="430">
        <v>0.30190209154030001</v>
      </c>
      <c r="X1841" s="430">
        <v>0.36444691803059998</v>
      </c>
      <c r="Y1841" s="430">
        <v>0.44645809888069998</v>
      </c>
      <c r="Z1841" s="430">
        <v>0.49105198180440002</v>
      </c>
      <c r="AA1841" s="430">
        <v>0.51698746507600002</v>
      </c>
      <c r="AB1841" s="430">
        <v>0.49354121219960001</v>
      </c>
      <c r="AC1841" s="430">
        <v>0.56757812502649996</v>
      </c>
      <c r="AD1841" s="430">
        <v>0.57960129936079996</v>
      </c>
      <c r="AE1841" s="430">
        <v>0.60041306090000002</v>
      </c>
      <c r="AF1841" s="430">
        <v>0.59986897633220004</v>
      </c>
      <c r="AG1841" s="430">
        <v>0.59054280010460003</v>
      </c>
      <c r="AH1841" s="430">
        <v>0.69754978986990002</v>
      </c>
      <c r="AI1841" s="430">
        <v>0.6434681635492</v>
      </c>
      <c r="AJ1841" s="430">
        <v>0.65690705570179997</v>
      </c>
      <c r="AK1841" s="430">
        <v>0.68009985962899999</v>
      </c>
      <c r="AL1841" s="430">
        <v>0</v>
      </c>
    </row>
    <row r="1842" spans="1:38" x14ac:dyDescent="0.25">
      <c r="A1842" s="430" t="s">
        <v>4290</v>
      </c>
      <c r="B1842" s="430">
        <v>1</v>
      </c>
      <c r="C1842" s="430" t="s">
        <v>4291</v>
      </c>
      <c r="D1842" s="430" t="s">
        <v>4081</v>
      </c>
      <c r="E1842" s="430">
        <v>34</v>
      </c>
      <c r="F1842" s="430">
        <v>4.6418208962519003</v>
      </c>
      <c r="G1842" s="430">
        <v>5.1722146404332996</v>
      </c>
      <c r="H1842" s="430">
        <v>5.2482179984244999</v>
      </c>
      <c r="I1842" s="430">
        <v>4.6452717797348999</v>
      </c>
      <c r="J1842" s="430">
        <v>4.7664569734631996</v>
      </c>
      <c r="K1842" s="430">
        <v>5.1746386279475001</v>
      </c>
      <c r="L1842" s="430">
        <v>4.4591636567870996</v>
      </c>
      <c r="M1842" s="430">
        <v>3.8769980762601999</v>
      </c>
      <c r="N1842" s="430">
        <v>4.1583888566373997</v>
      </c>
      <c r="O1842" s="430">
        <v>4.5141391945851996</v>
      </c>
      <c r="P1842" s="430">
        <v>4.7882240377822001</v>
      </c>
      <c r="Q1842" s="430">
        <v>5.9169053819587001</v>
      </c>
      <c r="R1842" s="430">
        <v>5.751824928405</v>
      </c>
      <c r="S1842" s="430">
        <v>5.2960299876449</v>
      </c>
      <c r="T1842" s="430">
        <v>6.6018557274280001</v>
      </c>
      <c r="U1842" s="430">
        <v>6.0172518895733003</v>
      </c>
      <c r="V1842" s="430">
        <v>5.6622023356186002</v>
      </c>
      <c r="W1842" s="430">
        <v>5.7741132216012998</v>
      </c>
      <c r="X1842" s="430">
        <v>7.1426212091155001</v>
      </c>
      <c r="Y1842" s="430">
        <v>6.1762740898140001</v>
      </c>
      <c r="Z1842" s="430">
        <v>7.0794031775674</v>
      </c>
      <c r="AA1842" s="430">
        <v>7.1602737310686004</v>
      </c>
      <c r="AB1842" s="430">
        <v>7.4904815942305998</v>
      </c>
      <c r="AC1842" s="430">
        <v>7.7885238227903004</v>
      </c>
      <c r="AD1842" s="430">
        <v>8.0996156717414003</v>
      </c>
      <c r="AE1842" s="430">
        <v>8.0030643864410003</v>
      </c>
      <c r="AF1842" s="430">
        <v>7.9744638809839001</v>
      </c>
      <c r="AG1842" s="430">
        <v>7.4225996746226999</v>
      </c>
      <c r="AH1842" s="430">
        <v>7.7165119066142998</v>
      </c>
      <c r="AI1842" s="430">
        <v>7.4595991700762001</v>
      </c>
      <c r="AJ1842" s="430">
        <v>6.6687327648089996</v>
      </c>
      <c r="AK1842" s="430">
        <v>7.3967162824606003</v>
      </c>
      <c r="AL1842" s="430">
        <v>0</v>
      </c>
    </row>
    <row r="1843" spans="1:38" x14ac:dyDescent="0.25">
      <c r="A1843" s="430" t="s">
        <v>4290</v>
      </c>
      <c r="B1843" s="430">
        <v>1</v>
      </c>
      <c r="C1843" s="430" t="s">
        <v>4291</v>
      </c>
      <c r="D1843" s="430" t="s">
        <v>4083</v>
      </c>
      <c r="E1843" s="430">
        <v>34</v>
      </c>
      <c r="F1843" s="430">
        <v>8.7503516284045997</v>
      </c>
      <c r="G1843" s="430">
        <v>8.8686646687936008</v>
      </c>
      <c r="H1843" s="430">
        <v>9.7181849296222005</v>
      </c>
      <c r="I1843" s="430">
        <v>8.8705140197853005</v>
      </c>
      <c r="J1843" s="430">
        <v>8.8687375149423993</v>
      </c>
      <c r="K1843" s="430">
        <v>9.3694437162730999</v>
      </c>
      <c r="L1843" s="430">
        <v>9.1766792589437998</v>
      </c>
      <c r="M1843" s="430">
        <v>9.7404993670464997</v>
      </c>
      <c r="N1843" s="430">
        <v>8.8845952115641005</v>
      </c>
      <c r="O1843" s="430">
        <v>7.4879344868516</v>
      </c>
      <c r="P1843" s="430">
        <v>7.8415456264041996</v>
      </c>
      <c r="Q1843" s="430">
        <v>6.9462511441348997</v>
      </c>
      <c r="R1843" s="430">
        <v>7.8077901722170999</v>
      </c>
      <c r="S1843" s="430">
        <v>8.0387763040909004</v>
      </c>
      <c r="T1843" s="430">
        <v>8.0959830748416994</v>
      </c>
      <c r="U1843" s="430">
        <v>8.9785352947113992</v>
      </c>
      <c r="V1843" s="430">
        <v>9.5258100734381994</v>
      </c>
      <c r="W1843" s="430">
        <v>10.803794747151599</v>
      </c>
      <c r="X1843" s="430">
        <v>13.6494770631184</v>
      </c>
      <c r="Y1843" s="430">
        <v>10.9574957495112</v>
      </c>
      <c r="Z1843" s="430">
        <v>13.4426221431866</v>
      </c>
      <c r="AA1843" s="430">
        <v>14.130305834748</v>
      </c>
      <c r="AB1843" s="430">
        <v>14.098537255665001</v>
      </c>
      <c r="AC1843" s="430">
        <v>15.4727399117426</v>
      </c>
      <c r="AD1843" s="430">
        <v>15.844016227263801</v>
      </c>
      <c r="AE1843" s="430">
        <v>14.742309876227701</v>
      </c>
      <c r="AF1843" s="430">
        <v>15.637301661138601</v>
      </c>
      <c r="AG1843" s="430">
        <v>15.8893219280524</v>
      </c>
      <c r="AH1843" s="430">
        <v>16.455738158319001</v>
      </c>
      <c r="AI1843" s="430">
        <v>16.467385994478299</v>
      </c>
      <c r="AJ1843" s="430">
        <v>14.826935152046</v>
      </c>
      <c r="AK1843" s="430">
        <v>15.7712847556306</v>
      </c>
      <c r="AL1843" s="430">
        <v>0</v>
      </c>
    </row>
    <row r="1844" spans="1:38" x14ac:dyDescent="0.25">
      <c r="A1844" s="430" t="s">
        <v>4290</v>
      </c>
      <c r="B1844" s="430">
        <v>1</v>
      </c>
      <c r="C1844" s="430" t="s">
        <v>4291</v>
      </c>
      <c r="D1844" s="430" t="s">
        <v>4085</v>
      </c>
      <c r="E1844" s="430">
        <v>34</v>
      </c>
      <c r="F1844" s="430">
        <v>0.46684190523800001</v>
      </c>
      <c r="G1844" s="430">
        <v>0.46682658884259998</v>
      </c>
      <c r="H1844" s="430">
        <v>0.47959037936799997</v>
      </c>
      <c r="I1844" s="430">
        <v>0.4975607636062</v>
      </c>
      <c r="J1844" s="430">
        <v>0.4885239762961</v>
      </c>
      <c r="K1844" s="430">
        <v>0.53475622708750004</v>
      </c>
      <c r="L1844" s="430">
        <v>0.56117907911870002</v>
      </c>
      <c r="M1844" s="430">
        <v>0.67848890107589999</v>
      </c>
      <c r="N1844" s="430">
        <v>0.50873021249780004</v>
      </c>
      <c r="O1844" s="430">
        <v>0.5175161160624</v>
      </c>
      <c r="P1844" s="430">
        <v>0.57325525559430002</v>
      </c>
      <c r="Q1844" s="430">
        <v>0.39354999632210003</v>
      </c>
      <c r="R1844" s="430">
        <v>0.40201809419989998</v>
      </c>
      <c r="S1844" s="430">
        <v>0.44392049651530002</v>
      </c>
      <c r="T1844" s="430">
        <v>0.47802243872869998</v>
      </c>
      <c r="U1844" s="430">
        <v>0.47782066460970002</v>
      </c>
      <c r="V1844" s="430">
        <v>0.56079726556910003</v>
      </c>
      <c r="W1844" s="430">
        <v>0.65477101131769999</v>
      </c>
      <c r="X1844" s="430">
        <v>0.79823171375479995</v>
      </c>
      <c r="Y1844" s="430">
        <v>0.71812265301620004</v>
      </c>
      <c r="Z1844" s="430">
        <v>0.79260298750619995</v>
      </c>
      <c r="AA1844" s="430">
        <v>0.88695005561119999</v>
      </c>
      <c r="AB1844" s="430">
        <v>0.859564606239</v>
      </c>
      <c r="AC1844" s="430">
        <v>0.96875982797110005</v>
      </c>
      <c r="AD1844" s="430">
        <v>0.9719075963621</v>
      </c>
      <c r="AE1844" s="430">
        <v>1.1984974036883</v>
      </c>
      <c r="AF1844" s="430">
        <v>1.3512688926701999</v>
      </c>
      <c r="AG1844" s="430">
        <v>1.3296101499419</v>
      </c>
      <c r="AH1844" s="430">
        <v>1.4017421975754001</v>
      </c>
      <c r="AI1844" s="430">
        <v>1.4203480393015</v>
      </c>
      <c r="AJ1844" s="430">
        <v>1.2996918471686001</v>
      </c>
      <c r="AK1844" s="430">
        <v>1.2554049538855001</v>
      </c>
      <c r="AL1844" s="430">
        <v>0</v>
      </c>
    </row>
    <row r="1845" spans="1:38" x14ac:dyDescent="0.25">
      <c r="A1845" s="430" t="s">
        <v>4290</v>
      </c>
      <c r="B1845" s="430">
        <v>1</v>
      </c>
      <c r="C1845" s="430" t="s">
        <v>4291</v>
      </c>
      <c r="D1845" s="430" t="s">
        <v>4087</v>
      </c>
      <c r="E1845" s="430">
        <v>34</v>
      </c>
      <c r="F1845" s="430">
        <v>8.0377520567604996</v>
      </c>
      <c r="G1845" s="430">
        <v>8.2734932603740994</v>
      </c>
      <c r="H1845" s="430">
        <v>8.7761395612927995</v>
      </c>
      <c r="I1845" s="430">
        <v>9.5594787530598992</v>
      </c>
      <c r="J1845" s="430">
        <v>10.0164565469544</v>
      </c>
      <c r="K1845" s="430">
        <v>10.580462401719</v>
      </c>
      <c r="L1845" s="430">
        <v>10.557761870190999</v>
      </c>
      <c r="M1845" s="430">
        <v>9.7749492743697992</v>
      </c>
      <c r="N1845" s="430">
        <v>9.5602129644064995</v>
      </c>
      <c r="O1845" s="430">
        <v>9.3075484733848004</v>
      </c>
      <c r="P1845" s="430">
        <v>9.8508161526048994</v>
      </c>
      <c r="Q1845" s="430">
        <v>7.5867106867908998</v>
      </c>
      <c r="R1845" s="430">
        <v>6.4873269935581996</v>
      </c>
      <c r="S1845" s="430">
        <v>7.9896454159834001</v>
      </c>
      <c r="T1845" s="430">
        <v>8.6697887045352999</v>
      </c>
      <c r="U1845" s="430">
        <v>10.426498133556899</v>
      </c>
      <c r="V1845" s="430">
        <v>10.451299234461001</v>
      </c>
      <c r="W1845" s="430">
        <v>10.5665440333664</v>
      </c>
      <c r="X1845" s="430">
        <v>11.3678469877668</v>
      </c>
      <c r="Y1845" s="430">
        <v>10.767960271768599</v>
      </c>
      <c r="Z1845" s="430">
        <v>10.5393623691748</v>
      </c>
      <c r="AA1845" s="430">
        <v>10.566227378163299</v>
      </c>
      <c r="AB1845" s="430">
        <v>10.323009755181401</v>
      </c>
      <c r="AC1845" s="430">
        <v>11.826943927886999</v>
      </c>
      <c r="AD1845" s="430">
        <v>13.2694033031456</v>
      </c>
      <c r="AE1845" s="430">
        <v>13.198820735316099</v>
      </c>
      <c r="AF1845" s="430">
        <v>12.874287889928601</v>
      </c>
      <c r="AG1845" s="430">
        <v>12.5421862882085</v>
      </c>
      <c r="AH1845" s="430">
        <v>13.4509574277096</v>
      </c>
      <c r="AI1845" s="430">
        <v>12.614397859131101</v>
      </c>
      <c r="AJ1845" s="430">
        <v>12.0067659552439</v>
      </c>
      <c r="AK1845" s="430">
        <v>12.7239749617918</v>
      </c>
      <c r="AL1845" s="430">
        <v>0</v>
      </c>
    </row>
    <row r="1846" spans="1:38" x14ac:dyDescent="0.25">
      <c r="A1846" s="430" t="s">
        <v>4290</v>
      </c>
      <c r="B1846" s="430">
        <v>1</v>
      </c>
      <c r="C1846" s="430" t="s">
        <v>4291</v>
      </c>
      <c r="D1846" s="430" t="s">
        <v>4089</v>
      </c>
      <c r="E1846" s="430">
        <v>34</v>
      </c>
      <c r="F1846" s="430">
        <v>0.55737056656759998</v>
      </c>
      <c r="G1846" s="430">
        <v>0.64170376975480004</v>
      </c>
      <c r="H1846" s="430">
        <v>0.65447850820510001</v>
      </c>
      <c r="I1846" s="430">
        <v>0.83218723113820003</v>
      </c>
      <c r="J1846" s="430">
        <v>0.85072770606509995</v>
      </c>
      <c r="K1846" s="430">
        <v>0.94757213464190004</v>
      </c>
      <c r="L1846" s="430">
        <v>1.0190311833806001</v>
      </c>
      <c r="M1846" s="430">
        <v>0.96452217618900005</v>
      </c>
      <c r="N1846" s="430">
        <v>0.83897582862300002</v>
      </c>
      <c r="O1846" s="430">
        <v>0.86551902536930003</v>
      </c>
      <c r="P1846" s="430">
        <v>0.92591200124179995</v>
      </c>
      <c r="Q1846" s="430">
        <v>0.85402196016020004</v>
      </c>
      <c r="R1846" s="430">
        <v>1.1994060782047999</v>
      </c>
      <c r="S1846" s="430">
        <v>1.3107927226824001</v>
      </c>
      <c r="T1846" s="430">
        <v>1.0857330218579</v>
      </c>
      <c r="U1846" s="430">
        <v>1.3024177078004</v>
      </c>
      <c r="V1846" s="430">
        <v>1.3232192548918</v>
      </c>
      <c r="W1846" s="430">
        <v>1.3175464840969999</v>
      </c>
      <c r="X1846" s="430">
        <v>1.3553200721583001</v>
      </c>
      <c r="Y1846" s="430">
        <v>1.8129972419911999</v>
      </c>
      <c r="Z1846" s="430">
        <v>2.0579876796402998</v>
      </c>
      <c r="AA1846" s="430">
        <v>1.8158670206834</v>
      </c>
      <c r="AB1846" s="430">
        <v>1.5886033807649</v>
      </c>
      <c r="AC1846" s="430">
        <v>2.0418121058495</v>
      </c>
      <c r="AD1846" s="430">
        <v>2.0162303045840999</v>
      </c>
      <c r="AE1846" s="430">
        <v>2.6415704802637001</v>
      </c>
      <c r="AF1846" s="430">
        <v>2.4134176988413998</v>
      </c>
      <c r="AG1846" s="430">
        <v>2.3666154626815001</v>
      </c>
      <c r="AH1846" s="430">
        <v>2.6849360357380001</v>
      </c>
      <c r="AI1846" s="430">
        <v>2.4985547454054</v>
      </c>
      <c r="AJ1846" s="430">
        <v>2.2564711477239001</v>
      </c>
      <c r="AK1846" s="430">
        <v>2.4283487554461001</v>
      </c>
      <c r="AL1846" s="430">
        <v>0</v>
      </c>
    </row>
    <row r="1847" spans="1:38" x14ac:dyDescent="0.25">
      <c r="A1847" s="430" t="s">
        <v>4290</v>
      </c>
      <c r="B1847" s="430">
        <v>1</v>
      </c>
      <c r="C1847" s="430" t="s">
        <v>4291</v>
      </c>
      <c r="D1847" s="430" t="s">
        <v>4091</v>
      </c>
      <c r="E1847" s="430">
        <v>34</v>
      </c>
      <c r="F1847" s="430">
        <v>9.2448562449103004</v>
      </c>
      <c r="G1847" s="430">
        <v>7.1839594090084002</v>
      </c>
      <c r="H1847" s="430">
        <v>8.9932903112761</v>
      </c>
      <c r="I1847" s="430">
        <v>9.0107095458680995</v>
      </c>
      <c r="J1847" s="430">
        <v>8.8504686635923004</v>
      </c>
      <c r="K1847" s="430">
        <v>8.4140795230688994</v>
      </c>
      <c r="L1847" s="430">
        <v>8.3340960073944004</v>
      </c>
      <c r="M1847" s="430">
        <v>8.5482884900201999</v>
      </c>
      <c r="N1847" s="430">
        <v>8.1498734625956999</v>
      </c>
      <c r="O1847" s="430">
        <v>8.1210325932269996</v>
      </c>
      <c r="P1847" s="430">
        <v>8.2887706427423993</v>
      </c>
      <c r="Q1847" s="430">
        <v>8.8725005563747992</v>
      </c>
      <c r="R1847" s="430">
        <v>8.5257749669261997</v>
      </c>
      <c r="S1847" s="430">
        <v>9.3380455873623998</v>
      </c>
      <c r="T1847" s="430">
        <v>9.0062848521888004</v>
      </c>
      <c r="U1847" s="430">
        <v>7.8654720231077002</v>
      </c>
      <c r="V1847" s="430">
        <v>10.181862054796699</v>
      </c>
      <c r="W1847" s="430">
        <v>8.0285879016799004</v>
      </c>
      <c r="X1847" s="430">
        <v>8.1427177824599006</v>
      </c>
      <c r="Y1847" s="430">
        <v>8.9801647454826004</v>
      </c>
      <c r="Z1847" s="430">
        <v>11.323678998593399</v>
      </c>
      <c r="AA1847" s="430">
        <v>11.139755895960199</v>
      </c>
      <c r="AB1847" s="430">
        <v>10.7323037731671</v>
      </c>
      <c r="AC1847" s="430">
        <v>11.455535839150199</v>
      </c>
      <c r="AD1847" s="430">
        <v>11.4871750613597</v>
      </c>
      <c r="AE1847" s="430">
        <v>12.0733006630504</v>
      </c>
      <c r="AF1847" s="430">
        <v>13.126098416319699</v>
      </c>
      <c r="AG1847" s="430">
        <v>12.700842683646099</v>
      </c>
      <c r="AH1847" s="430">
        <v>12.7173819399145</v>
      </c>
      <c r="AI1847" s="430">
        <v>12.8819937702463</v>
      </c>
      <c r="AJ1847" s="430">
        <v>11.3321323152128</v>
      </c>
      <c r="AK1847" s="430">
        <v>11.692529306190901</v>
      </c>
      <c r="AL1847" s="430">
        <v>0</v>
      </c>
    </row>
    <row r="1848" spans="1:38" x14ac:dyDescent="0.25">
      <c r="A1848" s="430" t="s">
        <v>4290</v>
      </c>
      <c r="B1848" s="430">
        <v>1</v>
      </c>
      <c r="C1848" s="430" t="s">
        <v>4291</v>
      </c>
      <c r="D1848" s="430" t="s">
        <v>4093</v>
      </c>
      <c r="E1848" s="430">
        <v>34</v>
      </c>
      <c r="F1848" s="430">
        <v>7.7117529956448996</v>
      </c>
      <c r="G1848" s="430">
        <v>7.6710010325173998</v>
      </c>
      <c r="H1848" s="430">
        <v>7.8305988383793004</v>
      </c>
      <c r="I1848" s="430">
        <v>7.2701882958623001</v>
      </c>
      <c r="J1848" s="430">
        <v>7.5933576411427</v>
      </c>
      <c r="K1848" s="430">
        <v>7.8837062351496998</v>
      </c>
      <c r="L1848" s="430">
        <v>8.8124885785612008</v>
      </c>
      <c r="M1848" s="430">
        <v>8.8786427713048006</v>
      </c>
      <c r="N1848" s="430">
        <v>8.1812141174720008</v>
      </c>
      <c r="O1848" s="430">
        <v>8.6045098021692006</v>
      </c>
      <c r="P1848" s="430">
        <v>8.5054620547248003</v>
      </c>
      <c r="Q1848" s="430">
        <v>9.1457263822087</v>
      </c>
      <c r="R1848" s="430">
        <v>6.5803377068174003</v>
      </c>
      <c r="S1848" s="430">
        <v>7.6154385416982997</v>
      </c>
      <c r="T1848" s="430">
        <v>6.6463288599728001</v>
      </c>
      <c r="U1848" s="430">
        <v>9.6731122170890007</v>
      </c>
      <c r="V1848" s="430">
        <v>9.0876552688454009</v>
      </c>
      <c r="W1848" s="430">
        <v>8.7926888345284002</v>
      </c>
      <c r="X1848" s="430">
        <v>9.1866349603998003</v>
      </c>
      <c r="Y1848" s="430">
        <v>8.1963351087799996</v>
      </c>
      <c r="Z1848" s="430">
        <v>10.4187857204126</v>
      </c>
      <c r="AA1848" s="430">
        <v>10.503773477658999</v>
      </c>
      <c r="AB1848" s="430">
        <v>10.1846122867903</v>
      </c>
      <c r="AC1848" s="430">
        <v>10.7949458233867</v>
      </c>
      <c r="AD1848" s="430">
        <v>10.6564543045149</v>
      </c>
      <c r="AE1848" s="430">
        <v>11.2729167945005</v>
      </c>
      <c r="AF1848" s="430">
        <v>10.81948460291</v>
      </c>
      <c r="AG1848" s="430">
        <v>10.630704050038201</v>
      </c>
      <c r="AH1848" s="430">
        <v>11.225086394650299</v>
      </c>
      <c r="AI1848" s="430">
        <v>10.9177857842473</v>
      </c>
      <c r="AJ1848" s="430">
        <v>9.8546781347696992</v>
      </c>
      <c r="AK1848" s="430">
        <v>9.6172491503046</v>
      </c>
      <c r="AL1848" s="430">
        <v>0</v>
      </c>
    </row>
    <row r="1849" spans="1:38" x14ac:dyDescent="0.25">
      <c r="A1849" s="430" t="s">
        <v>4290</v>
      </c>
      <c r="B1849" s="430">
        <v>1</v>
      </c>
      <c r="C1849" s="430" t="s">
        <v>4291</v>
      </c>
      <c r="D1849" s="430" t="s">
        <v>4095</v>
      </c>
      <c r="E1849" s="430">
        <v>34</v>
      </c>
      <c r="F1849" s="430">
        <v>0.52663901733700003</v>
      </c>
      <c r="G1849" s="430">
        <v>0.55715348098890005</v>
      </c>
      <c r="H1849" s="430">
        <v>0.56849266275779997</v>
      </c>
      <c r="I1849" s="430">
        <v>0.74493749008309995</v>
      </c>
      <c r="J1849" s="430">
        <v>0.72210702192679999</v>
      </c>
      <c r="K1849" s="430">
        <v>0.75231200445330004</v>
      </c>
      <c r="L1849" s="430">
        <v>0.7369231877886</v>
      </c>
      <c r="M1849" s="430">
        <v>0.61778894468370005</v>
      </c>
      <c r="N1849" s="430">
        <v>0.54724594429359996</v>
      </c>
      <c r="O1849" s="430">
        <v>0.56292758323879999</v>
      </c>
      <c r="P1849" s="430">
        <v>0.59465949888199998</v>
      </c>
      <c r="Q1849" s="430">
        <v>0.51467534308749996</v>
      </c>
      <c r="R1849" s="430">
        <v>0.4596932751676</v>
      </c>
      <c r="S1849" s="430">
        <v>0.50217557791269996</v>
      </c>
      <c r="T1849" s="430">
        <v>0.54212687052240005</v>
      </c>
      <c r="U1849" s="430">
        <v>1.3814762087036001</v>
      </c>
      <c r="V1849" s="430">
        <v>1.2676998696699</v>
      </c>
      <c r="W1849" s="430">
        <v>1.4203545709362</v>
      </c>
      <c r="X1849" s="430">
        <v>1.6121587596888001</v>
      </c>
      <c r="Y1849" s="430">
        <v>2.5707548735798</v>
      </c>
      <c r="Z1849" s="430">
        <v>2.8085719103315001</v>
      </c>
      <c r="AA1849" s="430">
        <v>2.7686424808771002</v>
      </c>
      <c r="AB1849" s="430">
        <v>2.4190010924985001</v>
      </c>
      <c r="AC1849" s="430">
        <v>2.9739338664366</v>
      </c>
      <c r="AD1849" s="430">
        <v>3.0261022158188</v>
      </c>
      <c r="AE1849" s="430">
        <v>1.8124021138133</v>
      </c>
      <c r="AF1849" s="430">
        <v>1.7337253354458</v>
      </c>
      <c r="AG1849" s="430">
        <v>1.7200876862539001</v>
      </c>
      <c r="AH1849" s="430">
        <v>1.9276366992139</v>
      </c>
      <c r="AI1849" s="430">
        <v>1.8876613997664</v>
      </c>
      <c r="AJ1849" s="430">
        <v>1.6313992755733</v>
      </c>
      <c r="AK1849" s="430">
        <v>1.8543586393010001</v>
      </c>
      <c r="AL1849" s="430">
        <v>0</v>
      </c>
    </row>
    <row r="1850" spans="1:38" x14ac:dyDescent="0.25">
      <c r="A1850" s="430" t="s">
        <v>4290</v>
      </c>
      <c r="B1850" s="430">
        <v>1</v>
      </c>
      <c r="C1850" s="430" t="s">
        <v>4291</v>
      </c>
      <c r="D1850" s="430" t="s">
        <v>4097</v>
      </c>
      <c r="E1850" s="430">
        <v>34</v>
      </c>
      <c r="F1850" s="430">
        <v>0.21707634953900001</v>
      </c>
      <c r="G1850" s="430">
        <v>0.22710242882100001</v>
      </c>
      <c r="H1850" s="430">
        <v>0.1727279517009</v>
      </c>
      <c r="I1850" s="430">
        <v>0.16396221694999999</v>
      </c>
      <c r="J1850" s="430">
        <v>0.18490878081699999</v>
      </c>
      <c r="K1850" s="430">
        <v>0.1672500769412</v>
      </c>
      <c r="L1850" s="430">
        <v>0.14864955619610001</v>
      </c>
      <c r="M1850" s="430">
        <v>0.1629859125391</v>
      </c>
      <c r="N1850" s="430">
        <v>0.14690314526939999</v>
      </c>
      <c r="O1850" s="430">
        <v>0.1510000341776</v>
      </c>
      <c r="P1850" s="430">
        <v>0.16531781604990001</v>
      </c>
      <c r="Q1850" s="430">
        <v>0.12184002800510001</v>
      </c>
      <c r="R1850" s="430">
        <v>0.1169286548681</v>
      </c>
      <c r="S1850" s="430">
        <v>0.13130948672170001</v>
      </c>
      <c r="T1850" s="430">
        <v>0.14514067961679999</v>
      </c>
      <c r="U1850" s="430">
        <v>0.31984022349989999</v>
      </c>
      <c r="V1850" s="430">
        <v>0.32686469104709998</v>
      </c>
      <c r="W1850" s="430">
        <v>0.38301986668400001</v>
      </c>
      <c r="X1850" s="430">
        <v>0.45162417818400002</v>
      </c>
      <c r="Y1850" s="430">
        <v>0.34965683245860002</v>
      </c>
      <c r="Z1850" s="430">
        <v>0.37958805933680001</v>
      </c>
      <c r="AA1850" s="430">
        <v>0.43327111647729999</v>
      </c>
      <c r="AB1850" s="430">
        <v>0.41764803110019999</v>
      </c>
      <c r="AC1850" s="430">
        <v>0.50927653309309995</v>
      </c>
      <c r="AD1850" s="430">
        <v>0.48487714449870001</v>
      </c>
      <c r="AE1850" s="430">
        <v>0.82771054288970003</v>
      </c>
      <c r="AF1850" s="430">
        <v>0.81216819379079996</v>
      </c>
      <c r="AG1850" s="430">
        <v>0.85546342841669998</v>
      </c>
      <c r="AH1850" s="430">
        <v>0.83665205770069995</v>
      </c>
      <c r="AI1850" s="430">
        <v>0.83526378382059996</v>
      </c>
      <c r="AJ1850" s="430">
        <v>0.80637075077169995</v>
      </c>
      <c r="AK1850" s="430">
        <v>0.80047394966670005</v>
      </c>
      <c r="AL1850" s="430">
        <v>0</v>
      </c>
    </row>
    <row r="1851" spans="1:38" x14ac:dyDescent="0.25">
      <c r="A1851" s="430" t="s">
        <v>4292</v>
      </c>
      <c r="B1851" s="430">
        <v>1</v>
      </c>
      <c r="C1851" s="430" t="s">
        <v>4293</v>
      </c>
      <c r="D1851" s="430" t="s">
        <v>4001</v>
      </c>
      <c r="E1851" s="430">
        <v>35</v>
      </c>
      <c r="F1851" s="430">
        <v>1.9906750363851999</v>
      </c>
      <c r="G1851" s="430">
        <v>2.2072089645066</v>
      </c>
      <c r="H1851" s="430">
        <v>2.0173254987672999</v>
      </c>
      <c r="I1851" s="430">
        <v>1.8030979551841</v>
      </c>
      <c r="J1851" s="430">
        <v>1.7980833409863</v>
      </c>
      <c r="K1851" s="430">
        <v>2.0502598187694998</v>
      </c>
      <c r="L1851" s="430">
        <v>2.0195878835264001</v>
      </c>
      <c r="M1851" s="430">
        <v>2.4461546782680998</v>
      </c>
      <c r="N1851" s="430">
        <v>2.5755159372613998</v>
      </c>
      <c r="O1851" s="430">
        <v>2.6061218937486998</v>
      </c>
      <c r="P1851" s="430">
        <v>2.8178192869251002</v>
      </c>
      <c r="Q1851" s="430">
        <v>2.4610738471392999</v>
      </c>
      <c r="R1851" s="430">
        <v>2.6135603199344</v>
      </c>
      <c r="S1851" s="430">
        <v>3.0233903080075999</v>
      </c>
      <c r="T1851" s="430">
        <v>3.489214480747</v>
      </c>
      <c r="U1851" s="430">
        <v>3.7106602170717999</v>
      </c>
      <c r="V1851" s="430">
        <v>3.7789262653289999</v>
      </c>
      <c r="W1851" s="430">
        <v>3.5733223534963998</v>
      </c>
      <c r="X1851" s="430">
        <v>2.9290107445467002</v>
      </c>
      <c r="Y1851" s="430">
        <v>2.2953518701348998</v>
      </c>
      <c r="Z1851" s="430">
        <v>2.7329557323602001</v>
      </c>
      <c r="AA1851" s="430">
        <v>2.6558075425885002</v>
      </c>
      <c r="AB1851" s="430">
        <v>2.5674370343566002</v>
      </c>
      <c r="AC1851" s="430">
        <v>2.3102254327735001</v>
      </c>
      <c r="AD1851" s="430">
        <v>2.4313511220884001</v>
      </c>
      <c r="AE1851" s="430">
        <v>2.5604119498806002</v>
      </c>
      <c r="AF1851" s="430">
        <v>2.4469648960958001</v>
      </c>
      <c r="AG1851" s="430">
        <v>2.4538577695354999</v>
      </c>
      <c r="AH1851" s="430">
        <v>2.7437191086828001</v>
      </c>
      <c r="AI1851" s="430">
        <v>2.5664260876313998</v>
      </c>
      <c r="AJ1851" s="430">
        <v>2.5001998163770001</v>
      </c>
      <c r="AK1851" s="430">
        <v>2.8817134136314002</v>
      </c>
      <c r="AL1851" s="430">
        <v>0</v>
      </c>
    </row>
    <row r="1852" spans="1:38" x14ac:dyDescent="0.25">
      <c r="A1852" s="430" t="s">
        <v>4292</v>
      </c>
      <c r="B1852" s="430">
        <v>1</v>
      </c>
      <c r="C1852" s="430" t="s">
        <v>4293</v>
      </c>
      <c r="D1852" s="430" t="s">
        <v>4003</v>
      </c>
      <c r="E1852" s="430">
        <v>35</v>
      </c>
      <c r="F1852" s="430">
        <v>1.5913162573235999</v>
      </c>
      <c r="G1852" s="430">
        <v>1.891348770015</v>
      </c>
      <c r="H1852" s="430">
        <v>1.6841823712641</v>
      </c>
      <c r="I1852" s="430">
        <v>1.5212279971858</v>
      </c>
      <c r="J1852" s="430">
        <v>1.3140635155909</v>
      </c>
      <c r="K1852" s="430">
        <v>1.2929829509018</v>
      </c>
      <c r="L1852" s="430">
        <v>1.2622285282447001</v>
      </c>
      <c r="M1852" s="430">
        <v>1.1613762945605</v>
      </c>
      <c r="N1852" s="430">
        <v>0.77363426690769999</v>
      </c>
      <c r="O1852" s="430">
        <v>0.76259139243189999</v>
      </c>
      <c r="P1852" s="430">
        <v>1.1810196455901001</v>
      </c>
      <c r="Q1852" s="430">
        <v>0.66834287620980004</v>
      </c>
      <c r="R1852" s="430">
        <v>1.0927995102643</v>
      </c>
      <c r="S1852" s="430">
        <v>0.90647555903139998</v>
      </c>
      <c r="T1852" s="430">
        <v>1.3557956219359999</v>
      </c>
      <c r="U1852" s="430">
        <v>1.0433011743455001</v>
      </c>
      <c r="V1852" s="430">
        <v>1.0858611822349999</v>
      </c>
      <c r="W1852" s="430">
        <v>0.82083763848750002</v>
      </c>
      <c r="X1852" s="430">
        <v>0.91552190099620001</v>
      </c>
      <c r="Y1852" s="430">
        <v>0.77317282062180004</v>
      </c>
      <c r="Z1852" s="430">
        <v>0.9052557522993</v>
      </c>
      <c r="AA1852" s="430">
        <v>0.81303070853290005</v>
      </c>
      <c r="AB1852" s="430">
        <v>0.73205361324200002</v>
      </c>
      <c r="AC1852" s="430">
        <v>0.57797851616630003</v>
      </c>
      <c r="AD1852" s="430">
        <v>0.68458917966129995</v>
      </c>
      <c r="AE1852" s="430">
        <v>0.59141287208500004</v>
      </c>
      <c r="AF1852" s="430">
        <v>0.68029057036469998</v>
      </c>
      <c r="AG1852" s="430">
        <v>0.70121418044049999</v>
      </c>
      <c r="AH1852" s="430">
        <v>0.64004992225269997</v>
      </c>
      <c r="AI1852" s="430">
        <v>0.63010941928240005</v>
      </c>
      <c r="AJ1852" s="430">
        <v>0.41018384950280001</v>
      </c>
      <c r="AK1852" s="430">
        <v>0.42033859460529999</v>
      </c>
      <c r="AL1852" s="430">
        <v>0</v>
      </c>
    </row>
    <row r="1853" spans="1:38" x14ac:dyDescent="0.25">
      <c r="A1853" s="430" t="s">
        <v>4292</v>
      </c>
      <c r="B1853" s="430">
        <v>1</v>
      </c>
      <c r="C1853" s="430" t="s">
        <v>4293</v>
      </c>
      <c r="D1853" s="430" t="s">
        <v>4004</v>
      </c>
      <c r="E1853" s="430">
        <v>35</v>
      </c>
      <c r="F1853" s="430">
        <v>0.12523123416650001</v>
      </c>
      <c r="G1853" s="430">
        <v>0.1630786209415</v>
      </c>
      <c r="H1853" s="430">
        <v>0.1080068402852</v>
      </c>
      <c r="I1853" s="430">
        <v>0.1004002658606</v>
      </c>
      <c r="J1853" s="430">
        <v>0.15098999492279999</v>
      </c>
      <c r="K1853" s="430">
        <v>0.1179857215884</v>
      </c>
      <c r="L1853" s="430">
        <v>0.1467780807589</v>
      </c>
      <c r="M1853" s="430">
        <v>0.1532429460394</v>
      </c>
      <c r="N1853" s="430">
        <v>0.15999080268890001</v>
      </c>
      <c r="O1853" s="430">
        <v>0.44992821389269999</v>
      </c>
      <c r="P1853" s="430">
        <v>0.47931655093039999</v>
      </c>
      <c r="Q1853" s="430">
        <v>9.76597401319E-2</v>
      </c>
      <c r="R1853" s="430">
        <v>7.6404572634700005E-2</v>
      </c>
      <c r="S1853" s="430">
        <v>0.1126101647636</v>
      </c>
      <c r="T1853" s="430">
        <v>0.30222539229630002</v>
      </c>
      <c r="U1853" s="430">
        <v>0.22238009145500001</v>
      </c>
      <c r="V1853" s="430">
        <v>0.1220105504878</v>
      </c>
      <c r="W1853" s="430">
        <v>0.12966656764590001</v>
      </c>
      <c r="X1853" s="430">
        <v>0.36010587549020001</v>
      </c>
      <c r="Y1853" s="430">
        <v>0.31368437813799999</v>
      </c>
      <c r="Z1853" s="430">
        <v>0.41995196606379998</v>
      </c>
      <c r="AA1853" s="430">
        <v>0.41128739755400001</v>
      </c>
      <c r="AB1853" s="430">
        <v>0.1810621098047</v>
      </c>
      <c r="AC1853" s="430">
        <v>0.16897967092259999</v>
      </c>
      <c r="AD1853" s="430">
        <v>0.18078179407629999</v>
      </c>
      <c r="AE1853" s="430">
        <v>0.16652552841070001</v>
      </c>
      <c r="AF1853" s="430">
        <v>0.1592616894966</v>
      </c>
      <c r="AG1853" s="430">
        <v>0.1705711241184</v>
      </c>
      <c r="AH1853" s="430">
        <v>0.15519080526080001</v>
      </c>
      <c r="AI1853" s="430">
        <v>0.1528928396641</v>
      </c>
      <c r="AJ1853" s="430">
        <v>9.7149068712499995E-2</v>
      </c>
      <c r="AK1853" s="430">
        <v>0.1043319182716</v>
      </c>
      <c r="AL1853" s="430">
        <v>0</v>
      </c>
    </row>
    <row r="1854" spans="1:38" x14ac:dyDescent="0.25">
      <c r="A1854" s="430" t="s">
        <v>4292</v>
      </c>
      <c r="B1854" s="430">
        <v>1</v>
      </c>
      <c r="C1854" s="430" t="s">
        <v>4293</v>
      </c>
      <c r="D1854" s="430" t="s">
        <v>4006</v>
      </c>
      <c r="E1854" s="430">
        <v>35</v>
      </c>
      <c r="F1854" s="430">
        <v>0.57751845754669995</v>
      </c>
      <c r="G1854" s="430">
        <v>0.82608270826899999</v>
      </c>
      <c r="H1854" s="430">
        <v>0.7257021216292</v>
      </c>
      <c r="I1854" s="430">
        <v>0.68709130557880005</v>
      </c>
      <c r="J1854" s="430">
        <v>0.64429343028770003</v>
      </c>
      <c r="K1854" s="430">
        <v>0.6870103884073</v>
      </c>
      <c r="L1854" s="430">
        <v>0.70152764784139998</v>
      </c>
      <c r="M1854" s="430">
        <v>0.74645550706029995</v>
      </c>
      <c r="N1854" s="430">
        <v>0.79412260112419997</v>
      </c>
      <c r="O1854" s="430">
        <v>0.90926715615410003</v>
      </c>
      <c r="P1854" s="430">
        <v>1.026578954174</v>
      </c>
      <c r="Q1854" s="430">
        <v>0.92689245297150002</v>
      </c>
      <c r="R1854" s="430">
        <v>0.96087127552380003</v>
      </c>
      <c r="S1854" s="430">
        <v>1.0225514971030001</v>
      </c>
      <c r="T1854" s="430">
        <v>0.77970488009100003</v>
      </c>
      <c r="U1854" s="430">
        <v>0.78792063279080005</v>
      </c>
      <c r="V1854" s="430">
        <v>0.78207492268839995</v>
      </c>
      <c r="W1854" s="430">
        <v>0.68752319485949998</v>
      </c>
      <c r="X1854" s="430">
        <v>0.67530446972339997</v>
      </c>
      <c r="Y1854" s="430">
        <v>0.48710639016430002</v>
      </c>
      <c r="Z1854" s="430">
        <v>1.4908365056983</v>
      </c>
      <c r="AA1854" s="430">
        <v>1.6337928603013001</v>
      </c>
      <c r="AB1854" s="430">
        <v>1.6194882669357</v>
      </c>
      <c r="AC1854" s="430">
        <v>1.6276394686204001</v>
      </c>
      <c r="AD1854" s="430">
        <v>1.715135520194</v>
      </c>
      <c r="AE1854" s="430">
        <v>1.6984843690914</v>
      </c>
      <c r="AF1854" s="430">
        <v>1.667378436698</v>
      </c>
      <c r="AG1854" s="430">
        <v>1.7589434066564</v>
      </c>
      <c r="AH1854" s="430">
        <v>1.7887115449051001</v>
      </c>
      <c r="AI1854" s="430">
        <v>1.7172143615507001</v>
      </c>
      <c r="AJ1854" s="430">
        <v>0.99177146865709997</v>
      </c>
      <c r="AK1854" s="430">
        <v>1.2926608723934001</v>
      </c>
      <c r="AL1854" s="430">
        <v>0</v>
      </c>
    </row>
    <row r="1855" spans="1:38" x14ac:dyDescent="0.25">
      <c r="A1855" s="430" t="s">
        <v>4292</v>
      </c>
      <c r="B1855" s="430">
        <v>1</v>
      </c>
      <c r="C1855" s="430" t="s">
        <v>4293</v>
      </c>
      <c r="D1855" s="430" t="s">
        <v>4008</v>
      </c>
      <c r="E1855" s="430">
        <v>35</v>
      </c>
      <c r="F1855" s="430">
        <v>25.729748381836899</v>
      </c>
      <c r="G1855" s="430">
        <v>24.392946682784199</v>
      </c>
      <c r="H1855" s="430">
        <v>17.669930997945901</v>
      </c>
      <c r="I1855" s="430">
        <v>17.301559172551599</v>
      </c>
      <c r="J1855" s="430">
        <v>19.6562570847105</v>
      </c>
      <c r="K1855" s="430">
        <v>20.972715900996899</v>
      </c>
      <c r="L1855" s="430">
        <v>21.104188536149302</v>
      </c>
      <c r="M1855" s="430">
        <v>18.3561956622382</v>
      </c>
      <c r="N1855" s="430">
        <v>17.3897080295758</v>
      </c>
      <c r="O1855" s="430">
        <v>17.713239892914</v>
      </c>
      <c r="P1855" s="430">
        <v>18.398144418985201</v>
      </c>
      <c r="Q1855" s="430">
        <v>17.709189143890601</v>
      </c>
      <c r="R1855" s="430">
        <v>19.284841925872399</v>
      </c>
      <c r="S1855" s="430">
        <v>18.931672372933001</v>
      </c>
      <c r="T1855" s="430">
        <v>20.0209379560185</v>
      </c>
      <c r="U1855" s="430">
        <v>22.029342282460998</v>
      </c>
      <c r="V1855" s="430">
        <v>23.0385904926015</v>
      </c>
      <c r="W1855" s="430">
        <v>23.3765774471978</v>
      </c>
      <c r="X1855" s="430">
        <v>23.865521937956</v>
      </c>
      <c r="Y1855" s="430">
        <v>24.681419387504501</v>
      </c>
      <c r="Z1855" s="430">
        <v>22.412918190526099</v>
      </c>
      <c r="AA1855" s="430">
        <v>19.273109699046199</v>
      </c>
      <c r="AB1855" s="430">
        <v>18.742206058606101</v>
      </c>
      <c r="AC1855" s="430">
        <v>16.385213416645101</v>
      </c>
      <c r="AD1855" s="430">
        <v>16.126003164225601</v>
      </c>
      <c r="AE1855" s="430">
        <v>19.511328272813401</v>
      </c>
      <c r="AF1855" s="430">
        <v>20.346878495551898</v>
      </c>
      <c r="AG1855" s="430">
        <v>21.5085631622675</v>
      </c>
      <c r="AH1855" s="430">
        <v>22.936473611114199</v>
      </c>
      <c r="AI1855" s="430">
        <v>22.0649722823307</v>
      </c>
      <c r="AJ1855" s="430">
        <v>13.6477051979859</v>
      </c>
      <c r="AK1855" s="430">
        <v>14.739833635837201</v>
      </c>
      <c r="AL1855" s="430">
        <v>0</v>
      </c>
    </row>
    <row r="1856" spans="1:38" x14ac:dyDescent="0.25">
      <c r="A1856" s="430" t="s">
        <v>4292</v>
      </c>
      <c r="B1856" s="430">
        <v>1</v>
      </c>
      <c r="C1856" s="430" t="s">
        <v>4293</v>
      </c>
      <c r="D1856" s="430" t="s">
        <v>481</v>
      </c>
      <c r="E1856" s="430">
        <v>35</v>
      </c>
      <c r="F1856" s="430">
        <v>0.42180358150539998</v>
      </c>
      <c r="G1856" s="430">
        <v>0.56632229292150005</v>
      </c>
      <c r="H1856" s="430">
        <v>0.65083520419810004</v>
      </c>
      <c r="I1856" s="430">
        <v>0.78734658198569996</v>
      </c>
      <c r="J1856" s="430">
        <v>0.68973036999869997</v>
      </c>
      <c r="K1856" s="430">
        <v>0.6707670822149</v>
      </c>
      <c r="L1856" s="430">
        <v>0.68738096115330005</v>
      </c>
      <c r="M1856" s="430">
        <v>0.67145346758790003</v>
      </c>
      <c r="N1856" s="430">
        <v>0.62221362899230004</v>
      </c>
      <c r="O1856" s="430">
        <v>0.73662562058549996</v>
      </c>
      <c r="P1856" s="430">
        <v>0.74604216046390004</v>
      </c>
      <c r="Q1856" s="430">
        <v>0.72163089821199999</v>
      </c>
      <c r="R1856" s="430">
        <v>0.6624608416369</v>
      </c>
      <c r="S1856" s="430">
        <v>0.54416926242609998</v>
      </c>
      <c r="T1856" s="430">
        <v>1.1667256638746999</v>
      </c>
      <c r="U1856" s="430">
        <v>1.2106071319909</v>
      </c>
      <c r="V1856" s="430">
        <v>1.3153876070488</v>
      </c>
      <c r="W1856" s="430">
        <v>1.4068235973473999</v>
      </c>
      <c r="X1856" s="430">
        <v>1.3142666862409</v>
      </c>
      <c r="Y1856" s="430">
        <v>1.1270458252266999</v>
      </c>
      <c r="Z1856" s="430">
        <v>1.3350423349391001</v>
      </c>
      <c r="AA1856" s="430">
        <v>1.3888644457629999</v>
      </c>
      <c r="AB1856" s="430">
        <v>1.4099660745257001</v>
      </c>
      <c r="AC1856" s="430">
        <v>1.381976141974</v>
      </c>
      <c r="AD1856" s="430">
        <v>1.4474014066789</v>
      </c>
      <c r="AE1856" s="430">
        <v>1.3853238971555999</v>
      </c>
      <c r="AF1856" s="430">
        <v>1.4891571408830999</v>
      </c>
      <c r="AG1856" s="430">
        <v>1.6073577093361</v>
      </c>
      <c r="AH1856" s="430">
        <v>1.7632861084608</v>
      </c>
      <c r="AI1856" s="430">
        <v>1.6927755637338</v>
      </c>
      <c r="AJ1856" s="430">
        <v>0.76816305953240005</v>
      </c>
      <c r="AK1856" s="430">
        <v>1.1697179112344001</v>
      </c>
      <c r="AL1856" s="430">
        <v>0</v>
      </c>
    </row>
    <row r="1857" spans="1:38" x14ac:dyDescent="0.25">
      <c r="A1857" s="430" t="s">
        <v>4292</v>
      </c>
      <c r="B1857" s="430">
        <v>1</v>
      </c>
      <c r="C1857" s="430" t="s">
        <v>4293</v>
      </c>
      <c r="D1857" s="430" t="s">
        <v>4011</v>
      </c>
      <c r="E1857" s="430">
        <v>35</v>
      </c>
      <c r="F1857" s="430">
        <v>0.18107429845090001</v>
      </c>
      <c r="G1857" s="430">
        <v>0.20697590821110001</v>
      </c>
      <c r="H1857" s="430">
        <v>0.2307057855794</v>
      </c>
      <c r="I1857" s="430">
        <v>0.22123632970339999</v>
      </c>
      <c r="J1857" s="430">
        <v>0.22582538069050001</v>
      </c>
      <c r="K1857" s="430">
        <v>0.23985258006740001</v>
      </c>
      <c r="L1857" s="430">
        <v>0.25153201401879999</v>
      </c>
      <c r="M1857" s="430">
        <v>0.2382742683713</v>
      </c>
      <c r="N1857" s="430">
        <v>0.22007174281700001</v>
      </c>
      <c r="O1857" s="430">
        <v>0.24981214691209999</v>
      </c>
      <c r="P1857" s="430">
        <v>0.26657430717120001</v>
      </c>
      <c r="Q1857" s="430">
        <v>0.22766443741110001</v>
      </c>
      <c r="R1857" s="430">
        <v>0.2117112634576</v>
      </c>
      <c r="S1857" s="430">
        <v>0.2233660903637</v>
      </c>
      <c r="T1857" s="430">
        <v>0.26238399049459998</v>
      </c>
      <c r="U1857" s="430">
        <v>0.27090954687410002</v>
      </c>
      <c r="V1857" s="430">
        <v>0.2541809255004</v>
      </c>
      <c r="W1857" s="430">
        <v>0.2383956133707</v>
      </c>
      <c r="X1857" s="430">
        <v>0.2126381655173</v>
      </c>
      <c r="Y1857" s="430">
        <v>0.16349048193099999</v>
      </c>
      <c r="Z1857" s="430">
        <v>0.2468257049365</v>
      </c>
      <c r="AA1857" s="430">
        <v>0.26899107406540002</v>
      </c>
      <c r="AB1857" s="430">
        <v>0.28464859435090001</v>
      </c>
      <c r="AC1857" s="430">
        <v>0.2065949829631</v>
      </c>
      <c r="AD1857" s="430">
        <v>0.24536609982179999</v>
      </c>
      <c r="AE1857" s="430">
        <v>0.21381052682429999</v>
      </c>
      <c r="AF1857" s="430">
        <v>0.22460683921089999</v>
      </c>
      <c r="AG1857" s="430">
        <v>0.30000682384279997</v>
      </c>
      <c r="AH1857" s="430">
        <v>0.35600018936889999</v>
      </c>
      <c r="AI1857" s="430">
        <v>0.27251305880650001</v>
      </c>
      <c r="AJ1857" s="430">
        <v>0.13392018248160001</v>
      </c>
      <c r="AK1857" s="430">
        <v>0.18382078433759999</v>
      </c>
      <c r="AL1857" s="430">
        <v>0</v>
      </c>
    </row>
    <row r="1858" spans="1:38" x14ac:dyDescent="0.25">
      <c r="A1858" s="430" t="s">
        <v>4292</v>
      </c>
      <c r="B1858" s="430">
        <v>1</v>
      </c>
      <c r="C1858" s="430" t="s">
        <v>4293</v>
      </c>
      <c r="D1858" s="430" t="s">
        <v>4013</v>
      </c>
      <c r="E1858" s="430">
        <v>35</v>
      </c>
      <c r="F1858" s="430">
        <v>4.407024731E-4</v>
      </c>
      <c r="G1858" s="430">
        <v>2.5471174799999999E-5</v>
      </c>
      <c r="H1858" s="430">
        <v>2.89075365E-5</v>
      </c>
      <c r="I1858" s="430">
        <v>8.9404378379000001E-3</v>
      </c>
      <c r="J1858" s="430">
        <v>2.4762180000000001E-4</v>
      </c>
      <c r="K1858" s="430">
        <v>5.6411444599999997E-5</v>
      </c>
      <c r="L1858" s="430">
        <v>7.7526561000000007E-6</v>
      </c>
      <c r="M1858" s="430">
        <v>0</v>
      </c>
      <c r="N1858" s="430">
        <v>1.6575848700000001E-5</v>
      </c>
      <c r="O1858" s="430">
        <v>1.22064904E-5</v>
      </c>
      <c r="P1858" s="430">
        <v>9.4332047000000003E-6</v>
      </c>
      <c r="Q1858" s="430">
        <v>2.5748858600000002E-5</v>
      </c>
      <c r="R1858" s="430">
        <v>7.9715998979999997E-4</v>
      </c>
      <c r="S1858" s="430">
        <v>1.4456737599999999E-5</v>
      </c>
      <c r="T1858" s="430">
        <v>1.577438839E-4</v>
      </c>
      <c r="U1858" s="430">
        <v>2.2400849499999999E-5</v>
      </c>
      <c r="V1858" s="430">
        <v>2.82126696E-5</v>
      </c>
      <c r="W1858" s="430">
        <v>3.8289446600000002E-5</v>
      </c>
      <c r="X1858" s="430">
        <v>2.7490284100000001E-5</v>
      </c>
      <c r="Y1858" s="430">
        <v>1.9252039499999999E-5</v>
      </c>
      <c r="Z1858" s="430">
        <v>4.7041767799999997E-5</v>
      </c>
      <c r="AA1858" s="430">
        <v>4.5045667500000003E-5</v>
      </c>
      <c r="AB1858" s="430">
        <v>5.5339876199999999E-5</v>
      </c>
      <c r="AC1858" s="430">
        <v>0</v>
      </c>
      <c r="AD1858" s="430">
        <v>0</v>
      </c>
      <c r="AE1858" s="430">
        <v>1.184680689E-4</v>
      </c>
      <c r="AF1858" s="430">
        <v>1.8968244799999999E-4</v>
      </c>
      <c r="AG1858" s="430">
        <v>1.591323027E-4</v>
      </c>
      <c r="AH1858" s="430">
        <v>3.3211611400000002E-5</v>
      </c>
      <c r="AI1858" s="430">
        <v>5.9053151789999995E-4</v>
      </c>
      <c r="AJ1858" s="430">
        <v>2.093837303E-4</v>
      </c>
      <c r="AK1858" s="430">
        <v>1.996614446E-4</v>
      </c>
      <c r="AL1858" s="430">
        <v>0</v>
      </c>
    </row>
    <row r="1859" spans="1:38" x14ac:dyDescent="0.25">
      <c r="A1859" s="430" t="s">
        <v>4292</v>
      </c>
      <c r="B1859" s="430">
        <v>1</v>
      </c>
      <c r="C1859" s="430" t="s">
        <v>4293</v>
      </c>
      <c r="D1859" s="430" t="s">
        <v>4014</v>
      </c>
      <c r="E1859" s="430">
        <v>35</v>
      </c>
      <c r="F1859" s="430">
        <v>0.39815534667539998</v>
      </c>
      <c r="G1859" s="430">
        <v>0.6965034900871</v>
      </c>
      <c r="H1859" s="430">
        <v>0.43210209174559999</v>
      </c>
      <c r="I1859" s="430">
        <v>0.50009284206939997</v>
      </c>
      <c r="J1859" s="430">
        <v>0.40172425008820001</v>
      </c>
      <c r="K1859" s="430">
        <v>0.28278218888419998</v>
      </c>
      <c r="L1859" s="430">
        <v>0.62450535100829996</v>
      </c>
      <c r="M1859" s="430">
        <v>0.64802927155300005</v>
      </c>
      <c r="N1859" s="430">
        <v>0.59626005670070004</v>
      </c>
      <c r="O1859" s="430">
        <v>0.63139727426009995</v>
      </c>
      <c r="P1859" s="430">
        <v>0.49733642453330001</v>
      </c>
      <c r="Q1859" s="430">
        <v>0.46035208237140002</v>
      </c>
      <c r="R1859" s="430">
        <v>0.37903553069309998</v>
      </c>
      <c r="S1859" s="430">
        <v>0.40513079361159998</v>
      </c>
      <c r="T1859" s="430">
        <v>0.36958083717680001</v>
      </c>
      <c r="U1859" s="430">
        <v>0.37846987959329997</v>
      </c>
      <c r="V1859" s="430">
        <v>0.37652637144989998</v>
      </c>
      <c r="W1859" s="430">
        <v>0.3738892849023</v>
      </c>
      <c r="X1859" s="430">
        <v>0.4330171994052</v>
      </c>
      <c r="Y1859" s="430">
        <v>0.37744727832340003</v>
      </c>
      <c r="Z1859" s="430">
        <v>0.44617908466930001</v>
      </c>
      <c r="AA1859" s="430">
        <v>0.30305403415549997</v>
      </c>
      <c r="AB1859" s="430">
        <v>0.31419704875179999</v>
      </c>
      <c r="AC1859" s="430">
        <v>0.18887922280469999</v>
      </c>
      <c r="AD1859" s="430">
        <v>0.21485929843429999</v>
      </c>
      <c r="AE1859" s="430">
        <v>0.2005993777018</v>
      </c>
      <c r="AF1859" s="430">
        <v>0.22883819301950001</v>
      </c>
      <c r="AG1859" s="430">
        <v>0.2415799650331</v>
      </c>
      <c r="AH1859" s="430">
        <v>0.2704999417317</v>
      </c>
      <c r="AI1859" s="430">
        <v>0.25544157670040002</v>
      </c>
      <c r="AJ1859" s="430">
        <v>0.19811516186270001</v>
      </c>
      <c r="AK1859" s="430">
        <v>0.25245866749840001</v>
      </c>
      <c r="AL1859" s="430">
        <v>0</v>
      </c>
    </row>
    <row r="1860" spans="1:38" x14ac:dyDescent="0.25">
      <c r="A1860" s="430" t="s">
        <v>4292</v>
      </c>
      <c r="B1860" s="430">
        <v>1</v>
      </c>
      <c r="C1860" s="430" t="s">
        <v>4293</v>
      </c>
      <c r="D1860" s="430" t="s">
        <v>4016</v>
      </c>
      <c r="E1860" s="430">
        <v>35</v>
      </c>
      <c r="F1860" s="430">
        <v>5.9677699094907002</v>
      </c>
      <c r="G1860" s="430">
        <v>5.7553006178119999</v>
      </c>
      <c r="H1860" s="430">
        <v>5.8331294123413002</v>
      </c>
      <c r="I1860" s="430">
        <v>6.4091125894744003</v>
      </c>
      <c r="J1860" s="430">
        <v>5.9032594454496996</v>
      </c>
      <c r="K1860" s="430">
        <v>5.5562816609379002</v>
      </c>
      <c r="L1860" s="430">
        <v>5.6725340804644997</v>
      </c>
      <c r="M1860" s="430">
        <v>6.7535060594656997</v>
      </c>
      <c r="N1860" s="430">
        <v>6.6902531333341004</v>
      </c>
      <c r="O1860" s="430">
        <v>5.9605995956128002</v>
      </c>
      <c r="P1860" s="430">
        <v>6.2126739021870003</v>
      </c>
      <c r="Q1860" s="430">
        <v>6.1494353659055001</v>
      </c>
      <c r="R1860" s="430">
        <v>6.2097283146885003</v>
      </c>
      <c r="S1860" s="430">
        <v>4.7458931718862001</v>
      </c>
      <c r="T1860" s="430">
        <v>7.8903636675908002</v>
      </c>
      <c r="U1860" s="430">
        <v>7.7064958649916999</v>
      </c>
      <c r="V1860" s="430">
        <v>7.6943610139615002</v>
      </c>
      <c r="W1860" s="430">
        <v>7.6163753691917</v>
      </c>
      <c r="X1860" s="430">
        <v>5.9795902315270002</v>
      </c>
      <c r="Y1860" s="430">
        <v>4.7402734193534002</v>
      </c>
      <c r="Z1860" s="430">
        <v>10.105080932364</v>
      </c>
      <c r="AA1860" s="430">
        <v>10.085755327719999</v>
      </c>
      <c r="AB1860" s="430">
        <v>9.2956400685171996</v>
      </c>
      <c r="AC1860" s="430">
        <v>8.8387244557931997</v>
      </c>
      <c r="AD1860" s="430">
        <v>9.9815481555984995</v>
      </c>
      <c r="AE1860" s="430">
        <v>10.2719434398198</v>
      </c>
      <c r="AF1860" s="430">
        <v>10.028192638662899</v>
      </c>
      <c r="AG1860" s="430">
        <v>10.5489946700184</v>
      </c>
      <c r="AH1860" s="430">
        <v>13.002382347487099</v>
      </c>
      <c r="AI1860" s="430">
        <v>10.7950662265626</v>
      </c>
      <c r="AJ1860" s="430">
        <v>4.6913398932900003</v>
      </c>
      <c r="AK1860" s="430">
        <v>6.2112897096445998</v>
      </c>
      <c r="AL1860" s="430">
        <v>0</v>
      </c>
    </row>
    <row r="1861" spans="1:38" x14ac:dyDescent="0.25">
      <c r="A1861" s="430" t="s">
        <v>4292</v>
      </c>
      <c r="B1861" s="430">
        <v>1</v>
      </c>
      <c r="C1861" s="430" t="s">
        <v>4293</v>
      </c>
      <c r="D1861" s="430" t="s">
        <v>4018</v>
      </c>
      <c r="E1861" s="430">
        <v>35</v>
      </c>
      <c r="F1861" s="430">
        <v>1.7884011579609</v>
      </c>
      <c r="G1861" s="430">
        <v>1.7851151445819999</v>
      </c>
      <c r="H1861" s="430">
        <v>2.2355092920435</v>
      </c>
      <c r="I1861" s="430">
        <v>2.2180548594322</v>
      </c>
      <c r="J1861" s="430">
        <v>2.0209135770353002</v>
      </c>
      <c r="K1861" s="430">
        <v>2.115586430574</v>
      </c>
      <c r="L1861" s="430">
        <v>1.943364283467</v>
      </c>
      <c r="M1861" s="430">
        <v>1.9040192313027999</v>
      </c>
      <c r="N1861" s="430">
        <v>1.8254176461261</v>
      </c>
      <c r="O1861" s="430">
        <v>1.7818896945061999</v>
      </c>
      <c r="P1861" s="430">
        <v>1.5513691950324</v>
      </c>
      <c r="Q1861" s="430">
        <v>1.2101658893436</v>
      </c>
      <c r="R1861" s="430">
        <v>1.3190430753275</v>
      </c>
      <c r="S1861" s="430">
        <v>1.6806376164534</v>
      </c>
      <c r="T1861" s="430">
        <v>2.3241836893337999</v>
      </c>
      <c r="U1861" s="430">
        <v>2.4832037075581002</v>
      </c>
      <c r="V1861" s="430">
        <v>3.2332477551242</v>
      </c>
      <c r="W1861" s="430">
        <v>2.3875353419912999</v>
      </c>
      <c r="X1861" s="430">
        <v>3.0439694925294001</v>
      </c>
      <c r="Y1861" s="430">
        <v>4.3456106419112004</v>
      </c>
      <c r="Z1861" s="430">
        <v>5.7739226757304003</v>
      </c>
      <c r="AA1861" s="430">
        <v>6.5112854747666997</v>
      </c>
      <c r="AB1861" s="430">
        <v>5.0579972802056998</v>
      </c>
      <c r="AC1861" s="430">
        <v>4.4219848891739</v>
      </c>
      <c r="AD1861" s="430">
        <v>3.9945407925377001</v>
      </c>
      <c r="AE1861" s="430">
        <v>4.0183486722641</v>
      </c>
      <c r="AF1861" s="430">
        <v>3.7760425048866</v>
      </c>
      <c r="AG1861" s="430">
        <v>3.7415718315716</v>
      </c>
      <c r="AH1861" s="430">
        <v>4.0769178409702</v>
      </c>
      <c r="AI1861" s="430">
        <v>3.6433237826174998</v>
      </c>
      <c r="AJ1861" s="430">
        <v>1.7026265089637</v>
      </c>
      <c r="AK1861" s="430">
        <v>1.9859877662065999</v>
      </c>
      <c r="AL1861" s="430">
        <v>0</v>
      </c>
    </row>
    <row r="1862" spans="1:38" x14ac:dyDescent="0.25">
      <c r="A1862" s="430" t="s">
        <v>4292</v>
      </c>
      <c r="B1862" s="430">
        <v>1</v>
      </c>
      <c r="C1862" s="430" t="s">
        <v>4293</v>
      </c>
      <c r="D1862" s="430" t="s">
        <v>4020</v>
      </c>
      <c r="E1862" s="430">
        <v>35</v>
      </c>
      <c r="F1862" s="430">
        <v>2.2441578101333999</v>
      </c>
      <c r="G1862" s="430">
        <v>2.3449657299508999</v>
      </c>
      <c r="H1862" s="430">
        <v>2.3143029952719001</v>
      </c>
      <c r="I1862" s="430">
        <v>1.8286799450257001</v>
      </c>
      <c r="J1862" s="430">
        <v>1.8413477173656001</v>
      </c>
      <c r="K1862" s="430">
        <v>1.9052977261935</v>
      </c>
      <c r="L1862" s="430">
        <v>1.1407084261749001</v>
      </c>
      <c r="M1862" s="430">
        <v>1.1910789664143999</v>
      </c>
      <c r="N1862" s="430">
        <v>1.1813028664101</v>
      </c>
      <c r="O1862" s="430">
        <v>1.5326416056493</v>
      </c>
      <c r="P1862" s="430">
        <v>1.4976150913363999</v>
      </c>
      <c r="Q1862" s="430">
        <v>1.7997410474693001</v>
      </c>
      <c r="R1862" s="430">
        <v>1.6263061620495001</v>
      </c>
      <c r="S1862" s="430">
        <v>2.0762081935405998</v>
      </c>
      <c r="T1862" s="430">
        <v>2.2776440333358998</v>
      </c>
      <c r="U1862" s="430">
        <v>2.5145534284885001</v>
      </c>
      <c r="V1862" s="430">
        <v>2.6183928675899</v>
      </c>
      <c r="W1862" s="430">
        <v>3.1029604181982</v>
      </c>
      <c r="X1862" s="430">
        <v>1.6347878404242</v>
      </c>
      <c r="Y1862" s="430">
        <v>1.6449910556489999</v>
      </c>
      <c r="Z1862" s="430">
        <v>2.1458933915588001</v>
      </c>
      <c r="AA1862" s="430">
        <v>2.3219831144221001</v>
      </c>
      <c r="AB1862" s="430">
        <v>2.4501431696966001</v>
      </c>
      <c r="AC1862" s="430">
        <v>2.4240485150899</v>
      </c>
      <c r="AD1862" s="430">
        <v>2.4441322943927002</v>
      </c>
      <c r="AE1862" s="430">
        <v>2.4785144403734001</v>
      </c>
      <c r="AF1862" s="430">
        <v>2.4268043636650001</v>
      </c>
      <c r="AG1862" s="430">
        <v>2.6327299971346001</v>
      </c>
      <c r="AH1862" s="430">
        <v>2.7764992048360999</v>
      </c>
      <c r="AI1862" s="430">
        <v>2.6724452314449998</v>
      </c>
      <c r="AJ1862" s="430">
        <v>1.2714371795754</v>
      </c>
      <c r="AK1862" s="430">
        <v>1.7212176452507</v>
      </c>
      <c r="AL1862" s="430">
        <v>0</v>
      </c>
    </row>
    <row r="1863" spans="1:38" x14ac:dyDescent="0.25">
      <c r="A1863" s="430" t="s">
        <v>4292</v>
      </c>
      <c r="B1863" s="430">
        <v>1</v>
      </c>
      <c r="C1863" s="430" t="s">
        <v>4293</v>
      </c>
      <c r="D1863" s="430" t="s">
        <v>4022</v>
      </c>
      <c r="E1863" s="430">
        <v>35</v>
      </c>
      <c r="F1863" s="430">
        <v>8.5778472967900005E-2</v>
      </c>
      <c r="G1863" s="430">
        <v>0.1004268781314</v>
      </c>
      <c r="H1863" s="430">
        <v>9.2066200321400005E-2</v>
      </c>
      <c r="I1863" s="430">
        <v>8.0455034353799998E-2</v>
      </c>
      <c r="J1863" s="430">
        <v>9.8751986554699994E-2</v>
      </c>
      <c r="K1863" s="430">
        <v>0.12548699312139999</v>
      </c>
      <c r="L1863" s="430">
        <v>9.9665177927100002E-2</v>
      </c>
      <c r="M1863" s="430">
        <v>0.10170373221079999</v>
      </c>
      <c r="N1863" s="430">
        <v>0.14799914564870001</v>
      </c>
      <c r="O1863" s="430">
        <v>0.112514378624</v>
      </c>
      <c r="P1863" s="430">
        <v>9.2240282795000003E-2</v>
      </c>
      <c r="Q1863" s="430">
        <v>8.7018611273400007E-2</v>
      </c>
      <c r="R1863" s="430">
        <v>8.2175645425100002E-2</v>
      </c>
      <c r="S1863" s="430">
        <v>9.8700122362000001E-2</v>
      </c>
      <c r="T1863" s="430">
        <v>0.1212411332855</v>
      </c>
      <c r="U1863" s="430">
        <v>0.12921313471320001</v>
      </c>
      <c r="V1863" s="430">
        <v>0.1168464610864</v>
      </c>
      <c r="W1863" s="430">
        <v>0.1140277441713</v>
      </c>
      <c r="X1863" s="430">
        <v>9.8718742323E-2</v>
      </c>
      <c r="Y1863" s="430">
        <v>7.4415619187400001E-2</v>
      </c>
      <c r="Z1863" s="430">
        <v>0.14167800690890001</v>
      </c>
      <c r="AA1863" s="430">
        <v>0.1444022687357</v>
      </c>
      <c r="AB1863" s="430">
        <v>0.1585798011682</v>
      </c>
      <c r="AC1863" s="430">
        <v>0.14203562837629999</v>
      </c>
      <c r="AD1863" s="430">
        <v>0.12643603011910001</v>
      </c>
      <c r="AE1863" s="430">
        <v>0.16082271372990001</v>
      </c>
      <c r="AF1863" s="430">
        <v>0.17229174712930001</v>
      </c>
      <c r="AG1863" s="430">
        <v>0.19070060757400001</v>
      </c>
      <c r="AH1863" s="430">
        <v>0.15718310716549999</v>
      </c>
      <c r="AI1863" s="430">
        <v>0.1440022160235</v>
      </c>
      <c r="AJ1863" s="430">
        <v>0.13094446796940001</v>
      </c>
      <c r="AK1863" s="430">
        <v>0.14915743947730001</v>
      </c>
      <c r="AL1863" s="430">
        <v>0</v>
      </c>
    </row>
    <row r="1864" spans="1:38" x14ac:dyDescent="0.25">
      <c r="A1864" s="430" t="s">
        <v>4292</v>
      </c>
      <c r="B1864" s="430">
        <v>1</v>
      </c>
      <c r="C1864" s="430" t="s">
        <v>4293</v>
      </c>
      <c r="D1864" s="430" t="s">
        <v>4024</v>
      </c>
      <c r="E1864" s="430">
        <v>35</v>
      </c>
      <c r="F1864" s="430">
        <v>7.7506490826500005E-2</v>
      </c>
      <c r="G1864" s="430">
        <v>8.1860347179300005E-2</v>
      </c>
      <c r="H1864" s="430">
        <v>8.4074559796799994E-2</v>
      </c>
      <c r="I1864" s="430">
        <v>9.2401962772300006E-2</v>
      </c>
      <c r="J1864" s="430">
        <v>0.1018017297258</v>
      </c>
      <c r="K1864" s="430">
        <v>0.13767463948889999</v>
      </c>
      <c r="L1864" s="430">
        <v>7.8000661407400002E-2</v>
      </c>
      <c r="M1864" s="430">
        <v>7.2094297913600003E-2</v>
      </c>
      <c r="N1864" s="430">
        <v>6.6751128933199996E-2</v>
      </c>
      <c r="O1864" s="430">
        <v>8.1879589583699994E-2</v>
      </c>
      <c r="P1864" s="430">
        <v>8.7040849436800002E-2</v>
      </c>
      <c r="Q1864" s="430">
        <v>6.7754349452799997E-2</v>
      </c>
      <c r="R1864" s="430">
        <v>7.3660060561899998E-2</v>
      </c>
      <c r="S1864" s="430">
        <v>6.5876694549699993E-2</v>
      </c>
      <c r="T1864" s="430">
        <v>7.7660549608300003E-2</v>
      </c>
      <c r="U1864" s="430">
        <v>8.0446752362899998E-2</v>
      </c>
      <c r="V1864" s="430">
        <v>9.9380371381000004E-2</v>
      </c>
      <c r="W1864" s="430">
        <v>9.3963270256600007E-2</v>
      </c>
      <c r="X1864" s="430">
        <v>8.4152136505199995E-2</v>
      </c>
      <c r="Y1864" s="430">
        <v>5.9965298033100002E-2</v>
      </c>
      <c r="Z1864" s="430">
        <v>0.14580474901160001</v>
      </c>
      <c r="AA1864" s="430">
        <v>0.13200630169550001</v>
      </c>
      <c r="AB1864" s="430">
        <v>0.1338473659311</v>
      </c>
      <c r="AC1864" s="430">
        <v>0.13981439301010001</v>
      </c>
      <c r="AD1864" s="430">
        <v>0.171147653584</v>
      </c>
      <c r="AE1864" s="430">
        <v>0.1649462178576</v>
      </c>
      <c r="AF1864" s="430">
        <v>0.14703915569789999</v>
      </c>
      <c r="AG1864" s="430">
        <v>0.17094686312980001</v>
      </c>
      <c r="AH1864" s="430">
        <v>0.19607782792129999</v>
      </c>
      <c r="AI1864" s="430">
        <v>0.1688398947991</v>
      </c>
      <c r="AJ1864" s="430">
        <v>9.2728981024600005E-2</v>
      </c>
      <c r="AK1864" s="430">
        <v>0.14793410224340001</v>
      </c>
      <c r="AL1864" s="430">
        <v>0</v>
      </c>
    </row>
    <row r="1865" spans="1:38" x14ac:dyDescent="0.25">
      <c r="A1865" s="430" t="s">
        <v>4292</v>
      </c>
      <c r="B1865" s="430">
        <v>1</v>
      </c>
      <c r="C1865" s="430" t="s">
        <v>4293</v>
      </c>
      <c r="D1865" s="430" t="s">
        <v>4026</v>
      </c>
      <c r="E1865" s="430">
        <v>35</v>
      </c>
      <c r="F1865" s="430">
        <v>0.4920305115236</v>
      </c>
      <c r="G1865" s="430">
        <v>0.84117186245039999</v>
      </c>
      <c r="H1865" s="430">
        <v>0.93645292188889995</v>
      </c>
      <c r="I1865" s="430">
        <v>1.0903664957143</v>
      </c>
      <c r="J1865" s="430">
        <v>1.1587292555463</v>
      </c>
      <c r="K1865" s="430">
        <v>1.1833341551628</v>
      </c>
      <c r="L1865" s="430">
        <v>1.2602249634483</v>
      </c>
      <c r="M1865" s="430">
        <v>1.3846700569885</v>
      </c>
      <c r="N1865" s="430">
        <v>1.4488915766809001</v>
      </c>
      <c r="O1865" s="430">
        <v>1.8862591866156999</v>
      </c>
      <c r="P1865" s="430">
        <v>2.3860431017016999</v>
      </c>
      <c r="Q1865" s="430">
        <v>1.8880075098414</v>
      </c>
      <c r="R1865" s="430">
        <v>1.4072690461705999</v>
      </c>
      <c r="S1865" s="430">
        <v>1.4823727084648</v>
      </c>
      <c r="T1865" s="430">
        <v>2.6097331716648999</v>
      </c>
      <c r="U1865" s="430">
        <v>4.4523120418937001</v>
      </c>
      <c r="V1865" s="430">
        <v>3.3096907018238002</v>
      </c>
      <c r="W1865" s="430">
        <v>3.3882095970132</v>
      </c>
      <c r="X1865" s="430">
        <v>3.3020384656758002</v>
      </c>
      <c r="Y1865" s="430">
        <v>2.9773510176718001</v>
      </c>
      <c r="Z1865" s="430">
        <v>3.5603409670894002</v>
      </c>
      <c r="AA1865" s="430">
        <v>3.6814891913669001</v>
      </c>
      <c r="AB1865" s="430">
        <v>3.6203876884113999</v>
      </c>
      <c r="AC1865" s="430">
        <v>3.6215942786855</v>
      </c>
      <c r="AD1865" s="430">
        <v>3.8758061268819999</v>
      </c>
      <c r="AE1865" s="430">
        <v>4.0842699306974</v>
      </c>
      <c r="AF1865" s="430">
        <v>4.1830242965125004</v>
      </c>
      <c r="AG1865" s="430">
        <v>4.2656340127226002</v>
      </c>
      <c r="AH1865" s="430">
        <v>4.3322706294042002</v>
      </c>
      <c r="AI1865" s="430">
        <v>3.8850247793457999</v>
      </c>
      <c r="AJ1865" s="430">
        <v>2.0025989827632</v>
      </c>
      <c r="AK1865" s="430">
        <v>2.7557722422633999</v>
      </c>
      <c r="AL1865" s="430">
        <v>0</v>
      </c>
    </row>
    <row r="1866" spans="1:38" x14ac:dyDescent="0.25">
      <c r="A1866" s="430" t="s">
        <v>4292</v>
      </c>
      <c r="B1866" s="430">
        <v>1</v>
      </c>
      <c r="C1866" s="430" t="s">
        <v>4293</v>
      </c>
      <c r="D1866" s="430" t="s">
        <v>4028</v>
      </c>
      <c r="E1866" s="430">
        <v>35</v>
      </c>
      <c r="F1866" s="430">
        <v>1.3430824149095999</v>
      </c>
      <c r="G1866" s="430">
        <v>1.5820136149719</v>
      </c>
      <c r="H1866" s="430">
        <v>1.5405199267859999</v>
      </c>
      <c r="I1866" s="430">
        <v>1.6017566921072</v>
      </c>
      <c r="J1866" s="430">
        <v>1.6304580547922001</v>
      </c>
      <c r="K1866" s="430">
        <v>1.7089804218433999</v>
      </c>
      <c r="L1866" s="430">
        <v>1.2672726200932001</v>
      </c>
      <c r="M1866" s="430">
        <v>1.3626291423681001</v>
      </c>
      <c r="N1866" s="430">
        <v>1.1528265442865999</v>
      </c>
      <c r="O1866" s="430">
        <v>1.3016145383466999</v>
      </c>
      <c r="P1866" s="430">
        <v>1.5859684379239001</v>
      </c>
      <c r="Q1866" s="430">
        <v>1.2077264431921999</v>
      </c>
      <c r="R1866" s="430">
        <v>1.1033271690396</v>
      </c>
      <c r="S1866" s="430">
        <v>0.95647709375220002</v>
      </c>
      <c r="T1866" s="430">
        <v>0.90422064021290005</v>
      </c>
      <c r="U1866" s="430">
        <v>0.81831904491469998</v>
      </c>
      <c r="V1866" s="430">
        <v>0.98416413367959998</v>
      </c>
      <c r="W1866" s="430">
        <v>0.98322513426720004</v>
      </c>
      <c r="X1866" s="430">
        <v>0.86692815701710002</v>
      </c>
      <c r="Y1866" s="430">
        <v>0.88597063328439996</v>
      </c>
      <c r="Z1866" s="430">
        <v>0.58107666453139994</v>
      </c>
      <c r="AA1866" s="430">
        <v>0.6277289509656</v>
      </c>
      <c r="AB1866" s="430">
        <v>0.56955740376459996</v>
      </c>
      <c r="AC1866" s="430">
        <v>0.56572192533300003</v>
      </c>
      <c r="AD1866" s="430">
        <v>0.64442514377420002</v>
      </c>
      <c r="AE1866" s="430">
        <v>0.66878606123249995</v>
      </c>
      <c r="AF1866" s="430">
        <v>0.72479445754789995</v>
      </c>
      <c r="AG1866" s="430">
        <v>0.78033532763059998</v>
      </c>
      <c r="AH1866" s="430">
        <v>0.71610537741409996</v>
      </c>
      <c r="AI1866" s="430">
        <v>0.7081948557462</v>
      </c>
      <c r="AJ1866" s="430">
        <v>0.44291874861359998</v>
      </c>
      <c r="AK1866" s="430">
        <v>0.5536951954646</v>
      </c>
      <c r="AL1866" s="430">
        <v>0</v>
      </c>
    </row>
    <row r="1867" spans="1:38" x14ac:dyDescent="0.25">
      <c r="A1867" s="430" t="s">
        <v>4292</v>
      </c>
      <c r="B1867" s="430">
        <v>1</v>
      </c>
      <c r="C1867" s="430" t="s">
        <v>4293</v>
      </c>
      <c r="D1867" s="430" t="s">
        <v>4030</v>
      </c>
      <c r="E1867" s="430">
        <v>35</v>
      </c>
      <c r="F1867" s="430">
        <v>0.25294053443350001</v>
      </c>
      <c r="G1867" s="430">
        <v>0.28157752273890002</v>
      </c>
      <c r="H1867" s="430">
        <v>0.362552812828</v>
      </c>
      <c r="I1867" s="430">
        <v>0.31414349008659997</v>
      </c>
      <c r="J1867" s="430">
        <v>0.16920126327609999</v>
      </c>
      <c r="K1867" s="430">
        <v>0.21837219851920001</v>
      </c>
      <c r="L1867" s="430">
        <v>0.1779015462187</v>
      </c>
      <c r="M1867" s="430">
        <v>0.1993305290588</v>
      </c>
      <c r="N1867" s="430">
        <v>0.19760653867030001</v>
      </c>
      <c r="O1867" s="430">
        <v>0.3282145404224</v>
      </c>
      <c r="P1867" s="430">
        <v>0.32120785972260002</v>
      </c>
      <c r="Q1867" s="430">
        <v>0.2132000032361</v>
      </c>
      <c r="R1867" s="430">
        <v>0.2021690615682</v>
      </c>
      <c r="S1867" s="430">
        <v>0.30995901759409999</v>
      </c>
      <c r="T1867" s="430">
        <v>0.29319302070850001</v>
      </c>
      <c r="U1867" s="430">
        <v>0.1727037174353</v>
      </c>
      <c r="V1867" s="430">
        <v>0.177505419848</v>
      </c>
      <c r="W1867" s="430">
        <v>0.16040895955330001</v>
      </c>
      <c r="X1867" s="430">
        <v>0.17326381239200001</v>
      </c>
      <c r="Y1867" s="430">
        <v>0.25432420656999999</v>
      </c>
      <c r="Z1867" s="430">
        <v>0.22265405559740001</v>
      </c>
      <c r="AA1867" s="430">
        <v>0.2157084986566</v>
      </c>
      <c r="AB1867" s="430">
        <v>0.23980161475260001</v>
      </c>
      <c r="AC1867" s="430">
        <v>0.14105523836719999</v>
      </c>
      <c r="AD1867" s="430">
        <v>0.21949923195980001</v>
      </c>
      <c r="AE1867" s="430">
        <v>0.1586263060882</v>
      </c>
      <c r="AF1867" s="430">
        <v>0.1908596253739</v>
      </c>
      <c r="AG1867" s="430">
        <v>0.15160281720400001</v>
      </c>
      <c r="AH1867" s="430">
        <v>0.18198434049119999</v>
      </c>
      <c r="AI1867" s="430">
        <v>0.1597813315178</v>
      </c>
      <c r="AJ1867" s="430">
        <v>0.1126262085143</v>
      </c>
      <c r="AK1867" s="430">
        <v>0.13162929999180001</v>
      </c>
      <c r="AL1867" s="430">
        <v>0</v>
      </c>
    </row>
    <row r="1868" spans="1:38" x14ac:dyDescent="0.25">
      <c r="A1868" s="430" t="s">
        <v>4292</v>
      </c>
      <c r="B1868" s="430">
        <v>1</v>
      </c>
      <c r="C1868" s="430" t="s">
        <v>4293</v>
      </c>
      <c r="D1868" s="430" t="s">
        <v>4032</v>
      </c>
      <c r="E1868" s="430">
        <v>35</v>
      </c>
      <c r="F1868" s="430">
        <v>0.83647793155679995</v>
      </c>
      <c r="G1868" s="430">
        <v>1.2593404327983999</v>
      </c>
      <c r="H1868" s="430">
        <v>1.2655947687128</v>
      </c>
      <c r="I1868" s="430">
        <v>1.0821219241478</v>
      </c>
      <c r="J1868" s="430">
        <v>1.1063827262749</v>
      </c>
      <c r="K1868" s="430">
        <v>1.2783814925118</v>
      </c>
      <c r="L1868" s="430">
        <v>1.0622079739565</v>
      </c>
      <c r="M1868" s="430">
        <v>0.91962611809439998</v>
      </c>
      <c r="N1868" s="430">
        <v>0.98696322972670003</v>
      </c>
      <c r="O1868" s="430">
        <v>0.99038675462379999</v>
      </c>
      <c r="P1868" s="430">
        <v>0.90647217687909998</v>
      </c>
      <c r="Q1868" s="430">
        <v>0.79327318173299999</v>
      </c>
      <c r="R1868" s="430">
        <v>0.75799508640049995</v>
      </c>
      <c r="S1868" s="430">
        <v>1.0503688785267</v>
      </c>
      <c r="T1868" s="430">
        <v>1.3309936835692</v>
      </c>
      <c r="U1868" s="430">
        <v>1.3473557586686999</v>
      </c>
      <c r="V1868" s="430">
        <v>1.147407439235</v>
      </c>
      <c r="W1868" s="430">
        <v>1.2150593193721999</v>
      </c>
      <c r="X1868" s="430">
        <v>1.2492086995100999</v>
      </c>
      <c r="Y1868" s="430">
        <v>1.4715842845392</v>
      </c>
      <c r="Z1868" s="430">
        <v>1.6313128544747999</v>
      </c>
      <c r="AA1868" s="430">
        <v>1.6443751237711</v>
      </c>
      <c r="AB1868" s="430">
        <v>1.714705240714</v>
      </c>
      <c r="AC1868" s="430">
        <v>1.7145106135646</v>
      </c>
      <c r="AD1868" s="430">
        <v>1.6376440483646</v>
      </c>
      <c r="AE1868" s="430">
        <v>1.7093221671429999</v>
      </c>
      <c r="AF1868" s="430">
        <v>1.7802607890054001</v>
      </c>
      <c r="AG1868" s="430">
        <v>2.0253246827207998</v>
      </c>
      <c r="AH1868" s="430">
        <v>2.3117726731607999</v>
      </c>
      <c r="AI1868" s="430">
        <v>1.9397378876983</v>
      </c>
      <c r="AJ1868" s="430">
        <v>1.6319302107277001</v>
      </c>
      <c r="AK1868" s="430">
        <v>1.7743798640409001</v>
      </c>
      <c r="AL1868" s="430">
        <v>0</v>
      </c>
    </row>
    <row r="1869" spans="1:38" x14ac:dyDescent="0.25">
      <c r="A1869" s="430" t="s">
        <v>4292</v>
      </c>
      <c r="B1869" s="430">
        <v>1</v>
      </c>
      <c r="C1869" s="430" t="s">
        <v>4293</v>
      </c>
      <c r="D1869" s="430" t="s">
        <v>4034</v>
      </c>
      <c r="E1869" s="430">
        <v>35</v>
      </c>
      <c r="F1869" s="430">
        <v>11.7522301540691</v>
      </c>
      <c r="G1869" s="430">
        <v>14.2308771921338</v>
      </c>
      <c r="H1869" s="430">
        <v>13.0468382785124</v>
      </c>
      <c r="I1869" s="430">
        <v>11.9840766783924</v>
      </c>
      <c r="J1869" s="430">
        <v>11.680641662769601</v>
      </c>
      <c r="K1869" s="430">
        <v>10.889909405030901</v>
      </c>
      <c r="L1869" s="430">
        <v>12.5753163309302</v>
      </c>
      <c r="M1869" s="430">
        <v>12.706759366386599</v>
      </c>
      <c r="N1869" s="430">
        <v>13.523451374653501</v>
      </c>
      <c r="O1869" s="430">
        <v>12.1234951529418</v>
      </c>
      <c r="P1869" s="430">
        <v>11.652565160079201</v>
      </c>
      <c r="Q1869" s="430">
        <v>8.5499397183435999</v>
      </c>
      <c r="R1869" s="430">
        <v>8.5798196695991997</v>
      </c>
      <c r="S1869" s="430">
        <v>9.1786812685177992</v>
      </c>
      <c r="T1869" s="430">
        <v>9.6674226523687992</v>
      </c>
      <c r="U1869" s="430">
        <v>8.1100989874802991</v>
      </c>
      <c r="V1869" s="430">
        <v>8.5779784251348001</v>
      </c>
      <c r="W1869" s="430">
        <v>8.4461318389598006</v>
      </c>
      <c r="X1869" s="430">
        <v>8.8610116627019995</v>
      </c>
      <c r="Y1869" s="430">
        <v>8.6445804747810993</v>
      </c>
      <c r="Z1869" s="430">
        <v>7.6730078542187004</v>
      </c>
      <c r="AA1869" s="430">
        <v>7.1530270002830996</v>
      </c>
      <c r="AB1869" s="430">
        <v>6.2627294704262004</v>
      </c>
      <c r="AC1869" s="430">
        <v>5.1089734473021</v>
      </c>
      <c r="AD1869" s="430">
        <v>4.2585276165677</v>
      </c>
      <c r="AE1869" s="430">
        <v>3.8684239398462998</v>
      </c>
      <c r="AF1869" s="430">
        <v>3.8497257154477</v>
      </c>
      <c r="AG1869" s="430">
        <v>6.0913747684884001</v>
      </c>
      <c r="AH1869" s="430">
        <v>3.3815973455048001</v>
      </c>
      <c r="AI1869" s="430">
        <v>3.2474315593365999</v>
      </c>
      <c r="AJ1869" s="430">
        <v>2.9696228296982001</v>
      </c>
      <c r="AK1869" s="430">
        <v>2.9316489283718998</v>
      </c>
      <c r="AL1869" s="430">
        <v>0</v>
      </c>
    </row>
    <row r="1870" spans="1:38" x14ac:dyDescent="0.25">
      <c r="A1870" s="430" t="s">
        <v>4292</v>
      </c>
      <c r="B1870" s="430">
        <v>1</v>
      </c>
      <c r="C1870" s="430" t="s">
        <v>4293</v>
      </c>
      <c r="D1870" s="430" t="s">
        <v>4036</v>
      </c>
      <c r="E1870" s="430">
        <v>35</v>
      </c>
      <c r="F1870" s="430">
        <v>1.3207923077946999</v>
      </c>
      <c r="G1870" s="430">
        <v>1.1688340637490999</v>
      </c>
      <c r="H1870" s="430">
        <v>1.0418001298288</v>
      </c>
      <c r="I1870" s="430">
        <v>1.0471965498602001</v>
      </c>
      <c r="J1870" s="430">
        <v>0.89711112368309998</v>
      </c>
      <c r="K1870" s="430">
        <v>0.84755218619929995</v>
      </c>
      <c r="L1870" s="430">
        <v>1.3676827695744</v>
      </c>
      <c r="M1870" s="430">
        <v>1.3580735341553001</v>
      </c>
      <c r="N1870" s="430">
        <v>0.8219684969312</v>
      </c>
      <c r="O1870" s="430">
        <v>0.85814528325579997</v>
      </c>
      <c r="P1870" s="430">
        <v>0.99913098520249999</v>
      </c>
      <c r="Q1870" s="430">
        <v>0.81148248359889996</v>
      </c>
      <c r="R1870" s="430">
        <v>0.72564043851100002</v>
      </c>
      <c r="S1870" s="430">
        <v>0.67200810606280004</v>
      </c>
      <c r="T1870" s="430">
        <v>0.843699204265</v>
      </c>
      <c r="U1870" s="430">
        <v>1.150032094915</v>
      </c>
      <c r="V1870" s="430">
        <v>1.0395993441313001</v>
      </c>
      <c r="W1870" s="430">
        <v>1.0074572419384</v>
      </c>
      <c r="X1870" s="430">
        <v>1.3930348956894001</v>
      </c>
      <c r="Y1870" s="430">
        <v>0.86717351999879999</v>
      </c>
      <c r="Z1870" s="430">
        <v>1.1598167581070999</v>
      </c>
      <c r="AA1870" s="430">
        <v>1.1929002481713</v>
      </c>
      <c r="AB1870" s="430">
        <v>1.1805066961546999</v>
      </c>
      <c r="AC1870" s="430">
        <v>1.1986832556872</v>
      </c>
      <c r="AD1870" s="430">
        <v>1.2859258374052001</v>
      </c>
      <c r="AE1870" s="430">
        <v>1.3522523320583</v>
      </c>
      <c r="AF1870" s="430">
        <v>1.5624213524048001</v>
      </c>
      <c r="AG1870" s="430">
        <v>1.7361671311633</v>
      </c>
      <c r="AH1870" s="430">
        <v>1.7827019264524</v>
      </c>
      <c r="AI1870" s="430">
        <v>1.7902361930674999</v>
      </c>
      <c r="AJ1870" s="430">
        <v>0.65079652091460005</v>
      </c>
      <c r="AK1870" s="430">
        <v>0.85829201936330002</v>
      </c>
      <c r="AL1870" s="430">
        <v>0</v>
      </c>
    </row>
    <row r="1871" spans="1:38" x14ac:dyDescent="0.25">
      <c r="A1871" s="430" t="s">
        <v>4292</v>
      </c>
      <c r="B1871" s="430">
        <v>1</v>
      </c>
      <c r="C1871" s="430" t="s">
        <v>4293</v>
      </c>
      <c r="D1871" s="430" t="s">
        <v>4038</v>
      </c>
      <c r="E1871" s="430">
        <v>35</v>
      </c>
      <c r="F1871" s="430">
        <v>0.74318711182639996</v>
      </c>
      <c r="G1871" s="430">
        <v>0.61189068183770001</v>
      </c>
      <c r="H1871" s="430">
        <v>0.68817043523520005</v>
      </c>
      <c r="I1871" s="430">
        <v>0.57245762825500002</v>
      </c>
      <c r="J1871" s="430">
        <v>0.50468220922780005</v>
      </c>
      <c r="K1871" s="430">
        <v>0.59177121524859999</v>
      </c>
      <c r="L1871" s="430">
        <v>0.60383787103849995</v>
      </c>
      <c r="M1871" s="430">
        <v>0.66267658706770005</v>
      </c>
      <c r="N1871" s="430">
        <v>0.902691741002</v>
      </c>
      <c r="O1871" s="430">
        <v>0.80592441765050005</v>
      </c>
      <c r="P1871" s="430">
        <v>0.64684711495530001</v>
      </c>
      <c r="Q1871" s="430">
        <v>0.5167168157516</v>
      </c>
      <c r="R1871" s="430">
        <v>0.4105729783996</v>
      </c>
      <c r="S1871" s="430">
        <v>0.42255039003639999</v>
      </c>
      <c r="T1871" s="430">
        <v>0.72693769633990002</v>
      </c>
      <c r="U1871" s="430">
        <v>0.81966958117059996</v>
      </c>
      <c r="V1871" s="430">
        <v>0.84628238686479995</v>
      </c>
      <c r="W1871" s="430">
        <v>0.60894004241739996</v>
      </c>
      <c r="X1871" s="430">
        <v>0.64300869237129998</v>
      </c>
      <c r="Y1871" s="430">
        <v>0.47084496089740002</v>
      </c>
      <c r="Z1871" s="430">
        <v>0.95006113892270005</v>
      </c>
      <c r="AA1871" s="430">
        <v>0.85376706143750003</v>
      </c>
      <c r="AB1871" s="430">
        <v>0.8339906777171</v>
      </c>
      <c r="AC1871" s="430">
        <v>0.8099574835908</v>
      </c>
      <c r="AD1871" s="430">
        <v>0.80383335528639999</v>
      </c>
      <c r="AE1871" s="430">
        <v>0.84745503679709999</v>
      </c>
      <c r="AF1871" s="430">
        <v>0.86782090138010004</v>
      </c>
      <c r="AG1871" s="430">
        <v>0.94778486298039999</v>
      </c>
      <c r="AH1871" s="430">
        <v>1.0606521868379</v>
      </c>
      <c r="AI1871" s="430">
        <v>0.96787533668369996</v>
      </c>
      <c r="AJ1871" s="430">
        <v>0.73924403357659996</v>
      </c>
      <c r="AK1871" s="430">
        <v>0.70939012812970004</v>
      </c>
      <c r="AL1871" s="430">
        <v>0</v>
      </c>
    </row>
    <row r="1872" spans="1:38" x14ac:dyDescent="0.25">
      <c r="A1872" s="430" t="s">
        <v>4292</v>
      </c>
      <c r="B1872" s="430">
        <v>1</v>
      </c>
      <c r="C1872" s="430" t="s">
        <v>4293</v>
      </c>
      <c r="D1872" s="430" t="s">
        <v>4040</v>
      </c>
      <c r="E1872" s="430">
        <v>35</v>
      </c>
      <c r="F1872" s="430">
        <v>0.25640427539529997</v>
      </c>
      <c r="G1872" s="430">
        <v>0.28913012239359998</v>
      </c>
      <c r="H1872" s="430">
        <v>0.2209283229175</v>
      </c>
      <c r="I1872" s="430">
        <v>0.25517432012059998</v>
      </c>
      <c r="J1872" s="430">
        <v>0.2131249572209</v>
      </c>
      <c r="K1872" s="430">
        <v>0.18626388721779999</v>
      </c>
      <c r="L1872" s="430">
        <v>0.14152398187359999</v>
      </c>
      <c r="M1872" s="430">
        <v>0.14445212018799999</v>
      </c>
      <c r="N1872" s="430">
        <v>0.22649283323569999</v>
      </c>
      <c r="O1872" s="430">
        <v>0.14011236525949999</v>
      </c>
      <c r="P1872" s="430">
        <v>0.26984913856999998</v>
      </c>
      <c r="Q1872" s="430">
        <v>0.27058478311310002</v>
      </c>
      <c r="R1872" s="430">
        <v>0.34875914301540001</v>
      </c>
      <c r="S1872" s="430">
        <v>0.14540145399609999</v>
      </c>
      <c r="T1872" s="430">
        <v>0.1692587093764</v>
      </c>
      <c r="U1872" s="430">
        <v>0.49029726710429999</v>
      </c>
      <c r="V1872" s="430">
        <v>0.46965630879359999</v>
      </c>
      <c r="W1872" s="430">
        <v>0.27166320322620002</v>
      </c>
      <c r="X1872" s="430">
        <v>0.18608427766790001</v>
      </c>
      <c r="Y1872" s="430">
        <v>0.4804647893008</v>
      </c>
      <c r="Z1872" s="430">
        <v>0.25956862614499998</v>
      </c>
      <c r="AA1872" s="430">
        <v>0.28540230035980002</v>
      </c>
      <c r="AB1872" s="430">
        <v>0.30133530209339998</v>
      </c>
      <c r="AC1872" s="430">
        <v>0.31430669692430002</v>
      </c>
      <c r="AD1872" s="430">
        <v>0.24434925914239999</v>
      </c>
      <c r="AE1872" s="430">
        <v>0.19033789717300001</v>
      </c>
      <c r="AF1872" s="430">
        <v>0.1733494092249</v>
      </c>
      <c r="AG1872" s="430">
        <v>0.1278902432391</v>
      </c>
      <c r="AH1872" s="430">
        <v>0.1395943283136</v>
      </c>
      <c r="AI1872" s="430">
        <v>0.1318007098797</v>
      </c>
      <c r="AJ1872" s="430">
        <v>9.1595612194400003E-2</v>
      </c>
      <c r="AK1872" s="430">
        <v>0.1048365238898</v>
      </c>
      <c r="AL1872" s="430">
        <v>0</v>
      </c>
    </row>
    <row r="1873" spans="1:38" x14ac:dyDescent="0.25">
      <c r="A1873" s="430" t="s">
        <v>4292</v>
      </c>
      <c r="B1873" s="430">
        <v>1</v>
      </c>
      <c r="C1873" s="430" t="s">
        <v>4293</v>
      </c>
      <c r="D1873" s="430" t="s">
        <v>4042</v>
      </c>
      <c r="E1873" s="430">
        <v>35</v>
      </c>
      <c r="F1873" s="430">
        <v>0.73782995995449996</v>
      </c>
      <c r="G1873" s="430">
        <v>0.92465724320609999</v>
      </c>
      <c r="H1873" s="430">
        <v>0.9636245378153</v>
      </c>
      <c r="I1873" s="430">
        <v>0.96780944276500003</v>
      </c>
      <c r="J1873" s="430">
        <v>0.95819650173250004</v>
      </c>
      <c r="K1873" s="430">
        <v>0.84187218714750001</v>
      </c>
      <c r="L1873" s="430">
        <v>0.85544118912290001</v>
      </c>
      <c r="M1873" s="430">
        <v>0.93370682414240003</v>
      </c>
      <c r="N1873" s="430">
        <v>0.90397741835599998</v>
      </c>
      <c r="O1873" s="430">
        <v>0.88949136527479999</v>
      </c>
      <c r="P1873" s="430">
        <v>0.73655573829230003</v>
      </c>
      <c r="Q1873" s="430">
        <v>0.61657631586450001</v>
      </c>
      <c r="R1873" s="430">
        <v>0.58841301825759995</v>
      </c>
      <c r="S1873" s="430">
        <v>0.36658155912750001</v>
      </c>
      <c r="T1873" s="430">
        <v>0.48832897168810002</v>
      </c>
      <c r="U1873" s="430">
        <v>0.45220074075759997</v>
      </c>
      <c r="V1873" s="430">
        <v>0.5277752769149</v>
      </c>
      <c r="W1873" s="430">
        <v>0.66869170134029998</v>
      </c>
      <c r="X1873" s="430">
        <v>0.57333524688640003</v>
      </c>
      <c r="Y1873" s="430">
        <v>0.52549704054360002</v>
      </c>
      <c r="Z1873" s="430">
        <v>1.1697480589736999</v>
      </c>
      <c r="AA1873" s="430">
        <v>1.2677719677078001</v>
      </c>
      <c r="AB1873" s="430">
        <v>1.2554928630855</v>
      </c>
      <c r="AC1873" s="430">
        <v>1.2496765341914999</v>
      </c>
      <c r="AD1873" s="430">
        <v>1.2975231671364</v>
      </c>
      <c r="AE1873" s="430">
        <v>1.4054607265089001</v>
      </c>
      <c r="AF1873" s="430">
        <v>1.5327584062921</v>
      </c>
      <c r="AG1873" s="430">
        <v>1.6522404836488001</v>
      </c>
      <c r="AH1873" s="430">
        <v>1.8249111490523</v>
      </c>
      <c r="AI1873" s="430">
        <v>1.7557379131155999</v>
      </c>
      <c r="AJ1873" s="430">
        <v>0.91846424131899995</v>
      </c>
      <c r="AK1873" s="430">
        <v>1.0588351646676999</v>
      </c>
      <c r="AL1873" s="430">
        <v>0</v>
      </c>
    </row>
    <row r="1874" spans="1:38" x14ac:dyDescent="0.25">
      <c r="A1874" s="430" t="s">
        <v>4292</v>
      </c>
      <c r="B1874" s="430">
        <v>1</v>
      </c>
      <c r="C1874" s="430" t="s">
        <v>4293</v>
      </c>
      <c r="D1874" s="430" t="s">
        <v>4044</v>
      </c>
      <c r="E1874" s="430">
        <v>35</v>
      </c>
      <c r="F1874" s="430">
        <v>0.37129609448829998</v>
      </c>
      <c r="G1874" s="430">
        <v>0.45013832345940002</v>
      </c>
      <c r="H1874" s="430">
        <v>0.60963844253330002</v>
      </c>
      <c r="I1874" s="430">
        <v>0.84973981049680003</v>
      </c>
      <c r="J1874" s="430">
        <v>0.86341266595379995</v>
      </c>
      <c r="K1874" s="430">
        <v>0.92764850782959996</v>
      </c>
      <c r="L1874" s="430">
        <v>0.95969909181190005</v>
      </c>
      <c r="M1874" s="430">
        <v>1.036144731394</v>
      </c>
      <c r="N1874" s="430">
        <v>1.0011018972831001</v>
      </c>
      <c r="O1874" s="430">
        <v>1.2135853099425999</v>
      </c>
      <c r="P1874" s="430">
        <v>1.3746746539235</v>
      </c>
      <c r="Q1874" s="430">
        <v>1.1565284280654999</v>
      </c>
      <c r="R1874" s="430">
        <v>1.1209386487685999</v>
      </c>
      <c r="S1874" s="430">
        <v>1.1900647276328</v>
      </c>
      <c r="T1874" s="430">
        <v>1.3146424421448</v>
      </c>
      <c r="U1874" s="430">
        <v>1.3436771483392</v>
      </c>
      <c r="V1874" s="430">
        <v>1.3146663904536999</v>
      </c>
      <c r="W1874" s="430">
        <v>1.3204572361914</v>
      </c>
      <c r="X1874" s="430">
        <v>1.3273840861531001</v>
      </c>
      <c r="Y1874" s="430">
        <v>1.0570731866112</v>
      </c>
      <c r="Z1874" s="430">
        <v>1.0820318960474999</v>
      </c>
      <c r="AA1874" s="430">
        <v>1.0706195909592999</v>
      </c>
      <c r="AB1874" s="430">
        <v>1.0341011577651</v>
      </c>
      <c r="AC1874" s="430">
        <v>1.1783493893893</v>
      </c>
      <c r="AD1874" s="430">
        <v>1.1370610334211</v>
      </c>
      <c r="AE1874" s="430">
        <v>1.1826910512015001</v>
      </c>
      <c r="AF1874" s="430">
        <v>1.2060714309156999</v>
      </c>
      <c r="AG1874" s="430">
        <v>1.223085503614</v>
      </c>
      <c r="AH1874" s="430">
        <v>1.2899195613926999</v>
      </c>
      <c r="AI1874" s="430">
        <v>1.2451025259345001</v>
      </c>
      <c r="AJ1874" s="430">
        <v>0.5191155809529</v>
      </c>
      <c r="AK1874" s="430">
        <v>0.70635217546469997</v>
      </c>
      <c r="AL1874" s="430">
        <v>0</v>
      </c>
    </row>
    <row r="1875" spans="1:38" x14ac:dyDescent="0.25">
      <c r="A1875" s="430" t="s">
        <v>4292</v>
      </c>
      <c r="B1875" s="430">
        <v>1</v>
      </c>
      <c r="C1875" s="430" t="s">
        <v>4293</v>
      </c>
      <c r="D1875" s="430" t="s">
        <v>4046</v>
      </c>
      <c r="E1875" s="430">
        <v>35</v>
      </c>
      <c r="F1875" s="430">
        <v>0.80737814793340001</v>
      </c>
      <c r="G1875" s="430">
        <v>0.85548212023589998</v>
      </c>
      <c r="H1875" s="430">
        <v>0.99747012231599996</v>
      </c>
      <c r="I1875" s="430">
        <v>1.0871604193983</v>
      </c>
      <c r="J1875" s="430">
        <v>1.1995814287372999</v>
      </c>
      <c r="K1875" s="430">
        <v>1.4579877656544999</v>
      </c>
      <c r="L1875" s="430">
        <v>1.709625159372</v>
      </c>
      <c r="M1875" s="430">
        <v>1.9590439553443999</v>
      </c>
      <c r="N1875" s="430">
        <v>3.0578555654796</v>
      </c>
      <c r="O1875" s="430">
        <v>2.6198932486749</v>
      </c>
      <c r="P1875" s="430">
        <v>0.67734041437869996</v>
      </c>
      <c r="Q1875" s="430">
        <v>0.86784188741760004</v>
      </c>
      <c r="R1875" s="430">
        <v>0.97866812051149998</v>
      </c>
      <c r="S1875" s="430">
        <v>1.0843947316589</v>
      </c>
      <c r="T1875" s="430">
        <v>0.73380239075730003</v>
      </c>
      <c r="U1875" s="430">
        <v>0.86522733978910005</v>
      </c>
      <c r="V1875" s="430">
        <v>0.76781762450390001</v>
      </c>
      <c r="W1875" s="430">
        <v>0.80374341447169995</v>
      </c>
      <c r="X1875" s="430">
        <v>0.76574214279459996</v>
      </c>
      <c r="Y1875" s="430">
        <v>0.57678460140989996</v>
      </c>
      <c r="Z1875" s="430">
        <v>0.85127589421649996</v>
      </c>
      <c r="AA1875" s="430">
        <v>0.79620537750139997</v>
      </c>
      <c r="AB1875" s="430">
        <v>0.79936304337999997</v>
      </c>
      <c r="AC1875" s="430">
        <v>0.75448684004040001</v>
      </c>
      <c r="AD1875" s="430">
        <v>0.65644800624169997</v>
      </c>
      <c r="AE1875" s="430">
        <v>0.76449824774120001</v>
      </c>
      <c r="AF1875" s="430">
        <v>0.85424349074810002</v>
      </c>
      <c r="AG1875" s="430">
        <v>0.91247722433180001</v>
      </c>
      <c r="AH1875" s="430">
        <v>0.79201858952519999</v>
      </c>
      <c r="AI1875" s="430">
        <v>0.77792389360869996</v>
      </c>
      <c r="AJ1875" s="430">
        <v>0.54636803986969995</v>
      </c>
      <c r="AK1875" s="430">
        <v>0.63395121333649995</v>
      </c>
      <c r="AL1875" s="430">
        <v>0</v>
      </c>
    </row>
    <row r="1876" spans="1:38" x14ac:dyDescent="0.25">
      <c r="A1876" s="430" t="s">
        <v>4292</v>
      </c>
      <c r="B1876" s="430">
        <v>1</v>
      </c>
      <c r="C1876" s="430" t="s">
        <v>4293</v>
      </c>
      <c r="D1876" s="430" t="s">
        <v>4048</v>
      </c>
      <c r="E1876" s="430">
        <v>35</v>
      </c>
      <c r="F1876" s="430">
        <v>1.3490759957756999</v>
      </c>
      <c r="G1876" s="430">
        <v>2.5155290487343001</v>
      </c>
      <c r="H1876" s="430">
        <v>2.0862810324539001</v>
      </c>
      <c r="I1876" s="430">
        <v>1.9304963656412999</v>
      </c>
      <c r="J1876" s="430">
        <v>1.7720808398350001</v>
      </c>
      <c r="K1876" s="430">
        <v>1.4687056279549</v>
      </c>
      <c r="L1876" s="430">
        <v>1.2263575221995999</v>
      </c>
      <c r="M1876" s="430">
        <v>1.3448868101222999</v>
      </c>
      <c r="N1876" s="430">
        <v>1.2318586480181</v>
      </c>
      <c r="O1876" s="430">
        <v>1.2834574963562</v>
      </c>
      <c r="P1876" s="430">
        <v>1.3119975007264</v>
      </c>
      <c r="Q1876" s="430">
        <v>1.2870894393083001</v>
      </c>
      <c r="R1876" s="430">
        <v>1.2598124581718</v>
      </c>
      <c r="S1876" s="430">
        <v>1.4698929139346</v>
      </c>
      <c r="T1876" s="430">
        <v>1.5814622516579</v>
      </c>
      <c r="U1876" s="430">
        <v>1.1300924364092</v>
      </c>
      <c r="V1876" s="430">
        <v>1.3222046273007</v>
      </c>
      <c r="W1876" s="430">
        <v>1.1406364644417</v>
      </c>
      <c r="X1876" s="430">
        <v>1.1730675669905</v>
      </c>
      <c r="Y1876" s="430">
        <v>1.4480833333444001</v>
      </c>
      <c r="Z1876" s="430">
        <v>0.91090814966150002</v>
      </c>
      <c r="AA1876" s="430">
        <v>0.6709776540015</v>
      </c>
      <c r="AB1876" s="430">
        <v>0.72887602129179996</v>
      </c>
      <c r="AC1876" s="430">
        <v>0.54290516017540003</v>
      </c>
      <c r="AD1876" s="430">
        <v>0.37328932720050001</v>
      </c>
      <c r="AE1876" s="430">
        <v>0.56375192956730003</v>
      </c>
      <c r="AF1876" s="430">
        <v>0.53900271809069999</v>
      </c>
      <c r="AG1876" s="430">
        <v>0.57607635100010002</v>
      </c>
      <c r="AH1876" s="430">
        <v>0.43515882212969997</v>
      </c>
      <c r="AI1876" s="430">
        <v>0.4659394893212</v>
      </c>
      <c r="AJ1876" s="430">
        <v>0.3190322745686</v>
      </c>
      <c r="AK1876" s="430">
        <v>0.31713969486729998</v>
      </c>
      <c r="AL1876" s="430">
        <v>0</v>
      </c>
    </row>
    <row r="1877" spans="1:38" x14ac:dyDescent="0.25">
      <c r="A1877" s="430" t="s">
        <v>4292</v>
      </c>
      <c r="B1877" s="430">
        <v>1</v>
      </c>
      <c r="C1877" s="430" t="s">
        <v>4293</v>
      </c>
      <c r="D1877" s="430" t="s">
        <v>4050</v>
      </c>
      <c r="E1877" s="430">
        <v>35</v>
      </c>
      <c r="F1877" s="430">
        <v>4.8441915180899998E-2</v>
      </c>
      <c r="G1877" s="430">
        <v>5.3443456865800001E-2</v>
      </c>
      <c r="H1877" s="430">
        <v>7.5176920709599998E-2</v>
      </c>
      <c r="I1877" s="430">
        <v>7.8116558984300005E-2</v>
      </c>
      <c r="J1877" s="430">
        <v>7.3397178984E-2</v>
      </c>
      <c r="K1877" s="430">
        <v>9.3937693641800005E-2</v>
      </c>
      <c r="L1877" s="430">
        <v>8.8267295260599996E-2</v>
      </c>
      <c r="M1877" s="430">
        <v>7.4138416147499997E-2</v>
      </c>
      <c r="N1877" s="430">
        <v>7.3008852671599997E-2</v>
      </c>
      <c r="O1877" s="430">
        <v>7.8930716891399993E-2</v>
      </c>
      <c r="P1877" s="430">
        <v>7.3471088488999997E-2</v>
      </c>
      <c r="Q1877" s="430">
        <v>7.0723554656500001E-2</v>
      </c>
      <c r="R1877" s="430">
        <v>7.1333416317899995E-2</v>
      </c>
      <c r="S1877" s="430">
        <v>7.9873077628600006E-2</v>
      </c>
      <c r="T1877" s="430">
        <v>9.5210277603099996E-2</v>
      </c>
      <c r="U1877" s="430">
        <v>0.1093068084159</v>
      </c>
      <c r="V1877" s="430">
        <v>0.1058387453557</v>
      </c>
      <c r="W1877" s="430">
        <v>0.1066764510943</v>
      </c>
      <c r="X1877" s="430">
        <v>8.3101121117800006E-2</v>
      </c>
      <c r="Y1877" s="430">
        <v>8.2354695495400004E-2</v>
      </c>
      <c r="Z1877" s="430">
        <v>0.13152803654420001</v>
      </c>
      <c r="AA1877" s="430">
        <v>0.1376128318308</v>
      </c>
      <c r="AB1877" s="430">
        <v>0.14176166754040001</v>
      </c>
      <c r="AC1877" s="430">
        <v>0.1076013904355</v>
      </c>
      <c r="AD1877" s="430">
        <v>0.12316053117469999</v>
      </c>
      <c r="AE1877" s="430">
        <v>0.1088224106091</v>
      </c>
      <c r="AF1877" s="430">
        <v>0.13675507070260001</v>
      </c>
      <c r="AG1877" s="430">
        <v>0.1648934723147</v>
      </c>
      <c r="AH1877" s="430">
        <v>0.17772949186289999</v>
      </c>
      <c r="AI1877" s="430">
        <v>0.14527781233289999</v>
      </c>
      <c r="AJ1877" s="430">
        <v>0.13256664773339999</v>
      </c>
      <c r="AK1877" s="430">
        <v>0.13528066437280001</v>
      </c>
      <c r="AL1877" s="430">
        <v>0</v>
      </c>
    </row>
    <row r="1878" spans="1:38" x14ac:dyDescent="0.25">
      <c r="A1878" s="430" t="s">
        <v>4292</v>
      </c>
      <c r="B1878" s="430">
        <v>1</v>
      </c>
      <c r="C1878" s="430" t="s">
        <v>4293</v>
      </c>
      <c r="D1878" s="430" t="s">
        <v>4052</v>
      </c>
      <c r="E1878" s="430">
        <v>35</v>
      </c>
      <c r="F1878" s="430">
        <v>0.56641708070529995</v>
      </c>
      <c r="G1878" s="430">
        <v>0.63468352987279997</v>
      </c>
      <c r="H1878" s="430">
        <v>0.56186903071210004</v>
      </c>
      <c r="I1878" s="430">
        <v>0.57143659243510003</v>
      </c>
      <c r="J1878" s="430">
        <v>0.44901371786420002</v>
      </c>
      <c r="K1878" s="430">
        <v>0.56624572900629999</v>
      </c>
      <c r="L1878" s="430">
        <v>0.93575047697040004</v>
      </c>
      <c r="M1878" s="430">
        <v>0.86938449920170002</v>
      </c>
      <c r="N1878" s="430">
        <v>0.87039158352849999</v>
      </c>
      <c r="O1878" s="430">
        <v>0.73413908888309998</v>
      </c>
      <c r="P1878" s="430">
        <v>0.77343767929590002</v>
      </c>
      <c r="Q1878" s="430">
        <v>0.63553101811650003</v>
      </c>
      <c r="R1878" s="430">
        <v>0.72818170894180001</v>
      </c>
      <c r="S1878" s="430">
        <v>0.82173991810619995</v>
      </c>
      <c r="T1878" s="430">
        <v>0.68627378632080005</v>
      </c>
      <c r="U1878" s="430">
        <v>0.90093678267629995</v>
      </c>
      <c r="V1878" s="430">
        <v>0.63588333077150005</v>
      </c>
      <c r="W1878" s="430">
        <v>0.94055603199829996</v>
      </c>
      <c r="X1878" s="430">
        <v>0.79798443223019999</v>
      </c>
      <c r="Y1878" s="430">
        <v>0.46661254344399999</v>
      </c>
      <c r="Z1878" s="430">
        <v>1.6070326478354999</v>
      </c>
      <c r="AA1878" s="430">
        <v>1.6677820886031001</v>
      </c>
      <c r="AB1878" s="430">
        <v>1.6402293469283999</v>
      </c>
      <c r="AC1878" s="430">
        <v>1.7561377664536999</v>
      </c>
      <c r="AD1878" s="430">
        <v>1.8815182358347999</v>
      </c>
      <c r="AE1878" s="430">
        <v>1.8456668937841001</v>
      </c>
      <c r="AF1878" s="430">
        <v>1.9012604360117</v>
      </c>
      <c r="AG1878" s="430">
        <v>2.0468293309147998</v>
      </c>
      <c r="AH1878" s="430">
        <v>2.1654031266869</v>
      </c>
      <c r="AI1878" s="430">
        <v>2.0767302610849998</v>
      </c>
      <c r="AJ1878" s="430">
        <v>1.2335324138679999</v>
      </c>
      <c r="AK1878" s="430">
        <v>1.5273837253977001</v>
      </c>
      <c r="AL1878" s="430">
        <v>0</v>
      </c>
    </row>
    <row r="1879" spans="1:38" x14ac:dyDescent="0.25">
      <c r="A1879" s="430" t="s">
        <v>4292</v>
      </c>
      <c r="B1879" s="430">
        <v>1</v>
      </c>
      <c r="C1879" s="430" t="s">
        <v>4293</v>
      </c>
      <c r="D1879" s="430" t="s">
        <v>4054</v>
      </c>
      <c r="E1879" s="430">
        <v>35</v>
      </c>
      <c r="F1879" s="430">
        <v>7.78879583805E-2</v>
      </c>
      <c r="G1879" s="430">
        <v>8.0380435124999997E-2</v>
      </c>
      <c r="H1879" s="430">
        <v>0.11875140198589999</v>
      </c>
      <c r="I1879" s="430">
        <v>0.10540299917029999</v>
      </c>
      <c r="J1879" s="430">
        <v>7.08270066015E-2</v>
      </c>
      <c r="K1879" s="430">
        <v>2.9783834301500001E-2</v>
      </c>
      <c r="L1879" s="430">
        <v>2.17574059599E-2</v>
      </c>
      <c r="M1879" s="430">
        <v>1.76889343668E-2</v>
      </c>
      <c r="N1879" s="430">
        <v>2.2166686494600001E-2</v>
      </c>
      <c r="O1879" s="430">
        <v>3.8207863378099997E-2</v>
      </c>
      <c r="P1879" s="430">
        <v>4.06745940997E-2</v>
      </c>
      <c r="Q1879" s="430">
        <v>7.0245358553600007E-2</v>
      </c>
      <c r="R1879" s="430">
        <v>4.90847301995E-2</v>
      </c>
      <c r="S1879" s="430">
        <v>5.3559157205700002E-2</v>
      </c>
      <c r="T1879" s="430">
        <v>0.10325551274689999</v>
      </c>
      <c r="U1879" s="430">
        <v>6.3466233140799994E-2</v>
      </c>
      <c r="V1879" s="430">
        <v>7.4471177955799994E-2</v>
      </c>
      <c r="W1879" s="430">
        <v>7.3831767596000006E-2</v>
      </c>
      <c r="X1879" s="430">
        <v>6.1247234424199999E-2</v>
      </c>
      <c r="Y1879" s="430">
        <v>7.1427848096699997E-2</v>
      </c>
      <c r="Z1879" s="430">
        <v>8.9786839483099998E-2</v>
      </c>
      <c r="AA1879" s="430">
        <v>0.1041055693752</v>
      </c>
      <c r="AB1879" s="430">
        <v>9.0916245325800005E-2</v>
      </c>
      <c r="AC1879" s="430">
        <v>0.110014672649</v>
      </c>
      <c r="AD1879" s="430">
        <v>0.1025230681678</v>
      </c>
      <c r="AE1879" s="430">
        <v>0.1280382637836</v>
      </c>
      <c r="AF1879" s="430">
        <v>0.1046906536398</v>
      </c>
      <c r="AG1879" s="430">
        <v>9.6675555158200005E-2</v>
      </c>
      <c r="AH1879" s="430">
        <v>0.1089529452033</v>
      </c>
      <c r="AI1879" s="430">
        <v>9.5506709959600006E-2</v>
      </c>
      <c r="AJ1879" s="430">
        <v>7.9354779997300007E-2</v>
      </c>
      <c r="AK1879" s="430">
        <v>8.1888891828300003E-2</v>
      </c>
      <c r="AL1879" s="430">
        <v>0</v>
      </c>
    </row>
    <row r="1880" spans="1:38" x14ac:dyDescent="0.25">
      <c r="A1880" s="430" t="s">
        <v>4292</v>
      </c>
      <c r="B1880" s="430">
        <v>1</v>
      </c>
      <c r="C1880" s="430" t="s">
        <v>4293</v>
      </c>
      <c r="D1880" s="430" t="s">
        <v>517</v>
      </c>
      <c r="E1880" s="430">
        <v>35</v>
      </c>
      <c r="F1880" s="430">
        <v>0.1012177214628</v>
      </c>
      <c r="G1880" s="430">
        <v>0.10144416812449999</v>
      </c>
      <c r="H1880" s="430">
        <v>0.1035128369772</v>
      </c>
      <c r="I1880" s="430">
        <v>9.9687910958400003E-2</v>
      </c>
      <c r="J1880" s="430">
        <v>0.1079766165717</v>
      </c>
      <c r="K1880" s="430">
        <v>9.0565214114600001E-2</v>
      </c>
      <c r="L1880" s="430">
        <v>8.9406237879700007E-2</v>
      </c>
      <c r="M1880" s="430">
        <v>0.1009361230586</v>
      </c>
      <c r="N1880" s="430">
        <v>9.9179738081999994E-2</v>
      </c>
      <c r="O1880" s="430">
        <v>0.1479667743045</v>
      </c>
      <c r="P1880" s="430">
        <v>0.1212048299629</v>
      </c>
      <c r="Q1880" s="430">
        <v>0.104081855209</v>
      </c>
      <c r="R1880" s="430">
        <v>0.14181489472860001</v>
      </c>
      <c r="S1880" s="430">
        <v>0.11572029097180001</v>
      </c>
      <c r="T1880" s="430">
        <v>8.6715308817600006E-2</v>
      </c>
      <c r="U1880" s="430">
        <v>9.1802467762599996E-2</v>
      </c>
      <c r="V1880" s="430">
        <v>0.1074106963416</v>
      </c>
      <c r="W1880" s="430">
        <v>0.1006613443454</v>
      </c>
      <c r="X1880" s="430">
        <v>8.8683459620500005E-2</v>
      </c>
      <c r="Y1880" s="430">
        <v>7.2417864471699997E-2</v>
      </c>
      <c r="Z1880" s="430">
        <v>0.1266657845668</v>
      </c>
      <c r="AA1880" s="430">
        <v>0.12703737694809999</v>
      </c>
      <c r="AB1880" s="430">
        <v>0.12940649708099999</v>
      </c>
      <c r="AC1880" s="430">
        <v>0.13857553554240001</v>
      </c>
      <c r="AD1880" s="430">
        <v>0.1367890444813</v>
      </c>
      <c r="AE1880" s="430">
        <v>0.1590308503656</v>
      </c>
      <c r="AF1880" s="430">
        <v>0.1296296446887</v>
      </c>
      <c r="AG1880" s="430">
        <v>0.1417967708282</v>
      </c>
      <c r="AH1880" s="430">
        <v>0.15887405759600001</v>
      </c>
      <c r="AI1880" s="430">
        <v>0.14278274835169999</v>
      </c>
      <c r="AJ1880" s="430">
        <v>8.7564509256399997E-2</v>
      </c>
      <c r="AK1880" s="430">
        <v>0.1085578940257</v>
      </c>
      <c r="AL1880" s="430">
        <v>0</v>
      </c>
    </row>
    <row r="1881" spans="1:38" x14ac:dyDescent="0.25">
      <c r="A1881" s="430" t="s">
        <v>4292</v>
      </c>
      <c r="B1881" s="430">
        <v>1</v>
      </c>
      <c r="C1881" s="430" t="s">
        <v>4293</v>
      </c>
      <c r="D1881" s="430" t="s">
        <v>4057</v>
      </c>
      <c r="E1881" s="430">
        <v>35</v>
      </c>
      <c r="F1881" s="430">
        <v>4.7268633243900002E-2</v>
      </c>
      <c r="G1881" s="430">
        <v>4.0697979969700003E-2</v>
      </c>
      <c r="H1881" s="430">
        <v>3.54526170923E-2</v>
      </c>
      <c r="I1881" s="430">
        <v>3.9483018712800001E-2</v>
      </c>
      <c r="J1881" s="430">
        <v>3.4058599963200001E-2</v>
      </c>
      <c r="K1881" s="430">
        <v>3.1541723824700003E-2</v>
      </c>
      <c r="L1881" s="430">
        <v>3.6237697829E-2</v>
      </c>
      <c r="M1881" s="430">
        <v>4.09968038467E-2</v>
      </c>
      <c r="N1881" s="430">
        <v>6.1191868984299999E-2</v>
      </c>
      <c r="O1881" s="430">
        <v>7.9802738021599998E-2</v>
      </c>
      <c r="P1881" s="430">
        <v>9.8342523311000005E-2</v>
      </c>
      <c r="Q1881" s="430">
        <v>8.3176194121600003E-2</v>
      </c>
      <c r="R1881" s="430">
        <v>7.8995021140200003E-2</v>
      </c>
      <c r="S1881" s="430">
        <v>0.1009156677398</v>
      </c>
      <c r="T1881" s="430">
        <v>0.1008749789197</v>
      </c>
      <c r="U1881" s="430">
        <v>5.7971355068600003E-2</v>
      </c>
      <c r="V1881" s="430">
        <v>2.7987394856199999E-2</v>
      </c>
      <c r="W1881" s="430">
        <v>2.59141908857E-2</v>
      </c>
      <c r="X1881" s="430">
        <v>2.51174720466E-2</v>
      </c>
      <c r="Y1881" s="430">
        <v>4.4646551208399998E-2</v>
      </c>
      <c r="Z1881" s="430">
        <v>0.111597673216</v>
      </c>
      <c r="AA1881" s="430">
        <v>0.11775507919930001</v>
      </c>
      <c r="AB1881" s="430">
        <v>0.1061152868072</v>
      </c>
      <c r="AC1881" s="430">
        <v>9.8806000925799997E-2</v>
      </c>
      <c r="AD1881" s="430">
        <v>0.10618488345219999</v>
      </c>
      <c r="AE1881" s="430">
        <v>8.8530958992100006E-2</v>
      </c>
      <c r="AF1881" s="430">
        <v>9.1201970227300005E-2</v>
      </c>
      <c r="AG1881" s="430">
        <v>8.9828208989E-2</v>
      </c>
      <c r="AH1881" s="430">
        <v>9.0227971933299997E-2</v>
      </c>
      <c r="AI1881" s="430">
        <v>9.1626460073599994E-2</v>
      </c>
      <c r="AJ1881" s="430">
        <v>6.48590272074E-2</v>
      </c>
      <c r="AK1881" s="430">
        <v>7.23744538124E-2</v>
      </c>
      <c r="AL1881" s="430">
        <v>0</v>
      </c>
    </row>
    <row r="1882" spans="1:38" x14ac:dyDescent="0.25">
      <c r="A1882" s="430" t="s">
        <v>4292</v>
      </c>
      <c r="B1882" s="430">
        <v>1</v>
      </c>
      <c r="C1882" s="430" t="s">
        <v>4293</v>
      </c>
      <c r="D1882" s="430" t="s">
        <v>4059</v>
      </c>
      <c r="E1882" s="430">
        <v>35</v>
      </c>
      <c r="F1882" s="430">
        <v>6.0418108352463999</v>
      </c>
      <c r="G1882" s="430">
        <v>7.9046050711006002</v>
      </c>
      <c r="H1882" s="430">
        <v>7.2729951809099997</v>
      </c>
      <c r="I1882" s="430">
        <v>6.3958146692416999</v>
      </c>
      <c r="J1882" s="430">
        <v>6.2906192885700003</v>
      </c>
      <c r="K1882" s="430">
        <v>7.1875317665003999</v>
      </c>
      <c r="L1882" s="430">
        <v>5.8978846131717999</v>
      </c>
      <c r="M1882" s="430">
        <v>6.5909173995068002</v>
      </c>
      <c r="N1882" s="430">
        <v>6.6598513414000999</v>
      </c>
      <c r="O1882" s="430">
        <v>6.0287413960066001</v>
      </c>
      <c r="P1882" s="430">
        <v>6.8018882117619999</v>
      </c>
      <c r="Q1882" s="430">
        <v>6.9690754582138998</v>
      </c>
      <c r="R1882" s="430">
        <v>7.4490973331047003</v>
      </c>
      <c r="S1882" s="430">
        <v>7.4250419200693001</v>
      </c>
      <c r="T1882" s="430">
        <v>7.0830019452083999</v>
      </c>
      <c r="U1882" s="430">
        <v>9.1741573041517004</v>
      </c>
      <c r="V1882" s="430">
        <v>8.5619742063584994</v>
      </c>
      <c r="W1882" s="430">
        <v>9.5663115598069997</v>
      </c>
      <c r="X1882" s="430">
        <v>12.6346132281928</v>
      </c>
      <c r="Y1882" s="430">
        <v>7.5959958626323996</v>
      </c>
      <c r="Z1882" s="430">
        <v>4.8653013363594004</v>
      </c>
      <c r="AA1882" s="430">
        <v>4.6132134350612004</v>
      </c>
      <c r="AB1882" s="430">
        <v>4.5846326949928997</v>
      </c>
      <c r="AC1882" s="430">
        <v>4.3760996004662998</v>
      </c>
      <c r="AD1882" s="430">
        <v>3.4094790931476999</v>
      </c>
      <c r="AE1882" s="430">
        <v>4.3486862794411003</v>
      </c>
      <c r="AF1882" s="430">
        <v>4.2633132775789004</v>
      </c>
      <c r="AG1882" s="430">
        <v>4.1498368104193997</v>
      </c>
      <c r="AH1882" s="430">
        <v>5.8975884456346002</v>
      </c>
      <c r="AI1882" s="430">
        <v>3.4337330446137999</v>
      </c>
      <c r="AJ1882" s="430">
        <v>3.5958591880005</v>
      </c>
      <c r="AK1882" s="430">
        <v>3.9986718997127002</v>
      </c>
      <c r="AL1882" s="430">
        <v>0</v>
      </c>
    </row>
    <row r="1883" spans="1:38" x14ac:dyDescent="0.25">
      <c r="A1883" s="430" t="s">
        <v>4292</v>
      </c>
      <c r="B1883" s="430">
        <v>1</v>
      </c>
      <c r="C1883" s="430" t="s">
        <v>4293</v>
      </c>
      <c r="D1883" s="430" t="s">
        <v>4061</v>
      </c>
      <c r="E1883" s="430">
        <v>35</v>
      </c>
      <c r="F1883" s="430">
        <v>0.1953058868607</v>
      </c>
      <c r="G1883" s="430">
        <v>0.2073163326751</v>
      </c>
      <c r="H1883" s="430">
        <v>0.2436607471651</v>
      </c>
      <c r="I1883" s="430">
        <v>0.28435669880780001</v>
      </c>
      <c r="J1883" s="430">
        <v>0.2242957634221</v>
      </c>
      <c r="K1883" s="430">
        <v>0.20090114504689999</v>
      </c>
      <c r="L1883" s="430">
        <v>0.14294600096509999</v>
      </c>
      <c r="M1883" s="430">
        <v>0.16385365509559999</v>
      </c>
      <c r="N1883" s="430">
        <v>0.2011577099256</v>
      </c>
      <c r="O1883" s="430">
        <v>0.2571785607764</v>
      </c>
      <c r="P1883" s="430">
        <v>0.29688636111400002</v>
      </c>
      <c r="Q1883" s="430">
        <v>0.2866069356889</v>
      </c>
      <c r="R1883" s="430">
        <v>0.23315246844750001</v>
      </c>
      <c r="S1883" s="430">
        <v>0.23409906682529999</v>
      </c>
      <c r="T1883" s="430">
        <v>0.21473948545470001</v>
      </c>
      <c r="U1883" s="430">
        <v>0.22429819478640001</v>
      </c>
      <c r="V1883" s="430">
        <v>0.2383649313124</v>
      </c>
      <c r="W1883" s="430">
        <v>0.20207457703430001</v>
      </c>
      <c r="X1883" s="430">
        <v>0.179568156821</v>
      </c>
      <c r="Y1883" s="430">
        <v>0.13909730069539999</v>
      </c>
      <c r="Z1883" s="430">
        <v>0.19086399288</v>
      </c>
      <c r="AA1883" s="430">
        <v>0.18980852807080001</v>
      </c>
      <c r="AB1883" s="430">
        <v>0.18940142390590001</v>
      </c>
      <c r="AC1883" s="430">
        <v>0.18438361719070001</v>
      </c>
      <c r="AD1883" s="430">
        <v>0.1855081164189</v>
      </c>
      <c r="AE1883" s="430">
        <v>0.1878658674683</v>
      </c>
      <c r="AF1883" s="430">
        <v>0.17795862113120001</v>
      </c>
      <c r="AG1883" s="430">
        <v>0.19116206123929999</v>
      </c>
      <c r="AH1883" s="430">
        <v>0.1861656902787</v>
      </c>
      <c r="AI1883" s="430">
        <v>0.17667443246139999</v>
      </c>
      <c r="AJ1883" s="430">
        <v>9.9104432379900007E-2</v>
      </c>
      <c r="AK1883" s="430">
        <v>0.1133611820559</v>
      </c>
      <c r="AL1883" s="430">
        <v>0</v>
      </c>
    </row>
    <row r="1884" spans="1:38" x14ac:dyDescent="0.25">
      <c r="A1884" s="430" t="s">
        <v>4292</v>
      </c>
      <c r="B1884" s="430">
        <v>1</v>
      </c>
      <c r="C1884" s="430" t="s">
        <v>4293</v>
      </c>
      <c r="D1884" s="430" t="s">
        <v>4063</v>
      </c>
      <c r="E1884" s="430">
        <v>35</v>
      </c>
      <c r="F1884" s="430">
        <v>0.41532105706959999</v>
      </c>
      <c r="G1884" s="430">
        <v>0.56126392200410002</v>
      </c>
      <c r="H1884" s="430">
        <v>0.53767909069749997</v>
      </c>
      <c r="I1884" s="430">
        <v>0.56686531202540003</v>
      </c>
      <c r="J1884" s="430">
        <v>0.59334902276610002</v>
      </c>
      <c r="K1884" s="430">
        <v>0.66750922580880001</v>
      </c>
      <c r="L1884" s="430">
        <v>0.69451888974169995</v>
      </c>
      <c r="M1884" s="430">
        <v>0.70719435549690002</v>
      </c>
      <c r="N1884" s="430">
        <v>0.61514356985670005</v>
      </c>
      <c r="O1884" s="430">
        <v>0.78895740207380005</v>
      </c>
      <c r="P1884" s="430">
        <v>0.90152183756850002</v>
      </c>
      <c r="Q1884" s="430">
        <v>0.78664907867599998</v>
      </c>
      <c r="R1884" s="430">
        <v>0.75748009067400002</v>
      </c>
      <c r="S1884" s="430">
        <v>0.73462462047099997</v>
      </c>
      <c r="T1884" s="430">
        <v>0.74761102612810004</v>
      </c>
      <c r="U1884" s="430">
        <v>0.80158373382400006</v>
      </c>
      <c r="V1884" s="430">
        <v>0.86623192005219996</v>
      </c>
      <c r="W1884" s="430">
        <v>0.95748415972779999</v>
      </c>
      <c r="X1884" s="430">
        <v>0.77063044666210001</v>
      </c>
      <c r="Y1884" s="430">
        <v>0.50788316921480003</v>
      </c>
      <c r="Z1884" s="430">
        <v>1.5083066463712</v>
      </c>
      <c r="AA1884" s="430">
        <v>1.5973954061889</v>
      </c>
      <c r="AB1884" s="430">
        <v>1.6058381105666</v>
      </c>
      <c r="AC1884" s="430">
        <v>1.6138538770008</v>
      </c>
      <c r="AD1884" s="430">
        <v>1.7087248313362</v>
      </c>
      <c r="AE1884" s="430">
        <v>1.720450850292</v>
      </c>
      <c r="AF1884" s="430">
        <v>1.8044700278126</v>
      </c>
      <c r="AG1884" s="430">
        <v>1.8888863610485001</v>
      </c>
      <c r="AH1884" s="430">
        <v>1.9233112294109</v>
      </c>
      <c r="AI1884" s="430">
        <v>1.7228875238628001</v>
      </c>
      <c r="AJ1884" s="430">
        <v>0.87101487649620002</v>
      </c>
      <c r="AK1884" s="430">
        <v>1.1710702981081</v>
      </c>
      <c r="AL1884" s="430">
        <v>0</v>
      </c>
    </row>
    <row r="1885" spans="1:38" x14ac:dyDescent="0.25">
      <c r="A1885" s="430" t="s">
        <v>4292</v>
      </c>
      <c r="B1885" s="430">
        <v>1</v>
      </c>
      <c r="C1885" s="430" t="s">
        <v>4293</v>
      </c>
      <c r="D1885" s="430" t="s">
        <v>4065</v>
      </c>
      <c r="E1885" s="430">
        <v>35</v>
      </c>
      <c r="F1885" s="430">
        <v>0.78230996991519997</v>
      </c>
      <c r="G1885" s="430">
        <v>1.9200344011167001</v>
      </c>
      <c r="H1885" s="430">
        <v>1.5908930921143001</v>
      </c>
      <c r="I1885" s="430">
        <v>1.4064749996235999</v>
      </c>
      <c r="J1885" s="430">
        <v>1.3882803789153</v>
      </c>
      <c r="K1885" s="430">
        <v>1.3607330395687001</v>
      </c>
      <c r="L1885" s="430">
        <v>3.0038533207129001</v>
      </c>
      <c r="M1885" s="430">
        <v>3.1240827582885999</v>
      </c>
      <c r="N1885" s="430">
        <v>3.0649259689071999</v>
      </c>
      <c r="O1885" s="430">
        <v>3.0885001843917999</v>
      </c>
      <c r="P1885" s="430">
        <v>2.8929983992135999</v>
      </c>
      <c r="Q1885" s="430">
        <v>2.5027767058258998</v>
      </c>
      <c r="R1885" s="430">
        <v>2.6589304615375</v>
      </c>
      <c r="S1885" s="430">
        <v>3.4846272621057999</v>
      </c>
      <c r="T1885" s="430">
        <v>3.9461050755268001</v>
      </c>
      <c r="U1885" s="430">
        <v>3.8734758720857001</v>
      </c>
      <c r="V1885" s="430">
        <v>4.1468285624035</v>
      </c>
      <c r="W1885" s="430">
        <v>4.1674974032038996</v>
      </c>
      <c r="X1885" s="430">
        <v>5.6606532775926999</v>
      </c>
      <c r="Y1885" s="430">
        <v>5.9969695828531</v>
      </c>
      <c r="Z1885" s="430">
        <v>8.7455108617215007</v>
      </c>
      <c r="AA1885" s="430">
        <v>6.6937452388835998</v>
      </c>
      <c r="AB1885" s="430">
        <v>6.8123215863102002</v>
      </c>
      <c r="AC1885" s="430">
        <v>7.4512338367176998</v>
      </c>
      <c r="AD1885" s="430">
        <v>8.8935531849630998</v>
      </c>
      <c r="AE1885" s="430">
        <v>8.1438527082750998</v>
      </c>
      <c r="AF1885" s="430">
        <v>8.0606644356138002</v>
      </c>
      <c r="AG1885" s="430">
        <v>7.8454916375504</v>
      </c>
      <c r="AH1885" s="430">
        <v>7.8714155322451003</v>
      </c>
      <c r="AI1885" s="430">
        <v>6.8129627767259002</v>
      </c>
      <c r="AJ1885" s="430">
        <v>3.1991038520563002</v>
      </c>
      <c r="AK1885" s="430">
        <v>3.9235674350619001</v>
      </c>
      <c r="AL1885" s="430">
        <v>0</v>
      </c>
    </row>
    <row r="1886" spans="1:38" x14ac:dyDescent="0.25">
      <c r="A1886" s="430" t="s">
        <v>4292</v>
      </c>
      <c r="B1886" s="430">
        <v>1</v>
      </c>
      <c r="C1886" s="430" t="s">
        <v>4293</v>
      </c>
      <c r="D1886" s="430" t="s">
        <v>4067</v>
      </c>
      <c r="E1886" s="430">
        <v>35</v>
      </c>
      <c r="F1886" s="430">
        <v>0.78804394603100003</v>
      </c>
      <c r="G1886" s="430">
        <v>0.98127864450510005</v>
      </c>
      <c r="H1886" s="430">
        <v>1.0227338083522</v>
      </c>
      <c r="I1886" s="430">
        <v>0.98382810258010001</v>
      </c>
      <c r="J1886" s="430">
        <v>1.0770190563741999</v>
      </c>
      <c r="K1886" s="430">
        <v>1.0691219474467999</v>
      </c>
      <c r="L1886" s="430">
        <v>1.1166459739909</v>
      </c>
      <c r="M1886" s="430">
        <v>1.2281510543594001</v>
      </c>
      <c r="N1886" s="430">
        <v>1.338393134028</v>
      </c>
      <c r="O1886" s="430">
        <v>1.5685522283774</v>
      </c>
      <c r="P1886" s="430">
        <v>1.8495826424541</v>
      </c>
      <c r="Q1886" s="430">
        <v>1.7699243945384</v>
      </c>
      <c r="R1886" s="430">
        <v>1.6719014231956</v>
      </c>
      <c r="S1886" s="430">
        <v>1.7315513652004999</v>
      </c>
      <c r="T1886" s="430">
        <v>1.7768839308238999</v>
      </c>
      <c r="U1886" s="430">
        <v>1.8356096515647</v>
      </c>
      <c r="V1886" s="430">
        <v>1.8937594956406001</v>
      </c>
      <c r="W1886" s="430">
        <v>1.9387010885316001</v>
      </c>
      <c r="X1886" s="430">
        <v>1.8833372618060999</v>
      </c>
      <c r="Y1886" s="430">
        <v>1.4324901751242001</v>
      </c>
      <c r="Z1886" s="430">
        <v>0.80638165781079996</v>
      </c>
      <c r="AA1886" s="430">
        <v>0.79548389259039998</v>
      </c>
      <c r="AB1886" s="430">
        <v>0.69644293207569996</v>
      </c>
      <c r="AC1886" s="430">
        <v>0.66712453249670001</v>
      </c>
      <c r="AD1886" s="430">
        <v>0.72419105440950005</v>
      </c>
      <c r="AE1886" s="430">
        <v>0.83101416141369999</v>
      </c>
      <c r="AF1886" s="430">
        <v>0.86081970428300003</v>
      </c>
      <c r="AG1886" s="430">
        <v>0.80921200115220004</v>
      </c>
      <c r="AH1886" s="430">
        <v>0.8904065886568</v>
      </c>
      <c r="AI1886" s="430">
        <v>0.75506303421190002</v>
      </c>
      <c r="AJ1886" s="430">
        <v>0.64351824248199996</v>
      </c>
      <c r="AK1886" s="430">
        <v>0.80625800584539997</v>
      </c>
      <c r="AL1886" s="430">
        <v>0</v>
      </c>
    </row>
    <row r="1887" spans="1:38" x14ac:dyDescent="0.25">
      <c r="A1887" s="430" t="s">
        <v>4292</v>
      </c>
      <c r="B1887" s="430">
        <v>1</v>
      </c>
      <c r="C1887" s="430" t="s">
        <v>4293</v>
      </c>
      <c r="D1887" s="430" t="s">
        <v>4069</v>
      </c>
      <c r="E1887" s="430">
        <v>35</v>
      </c>
      <c r="F1887" s="430">
        <v>0.535184365582</v>
      </c>
      <c r="G1887" s="430">
        <v>0.9080621421035</v>
      </c>
      <c r="H1887" s="430">
        <v>1.1382322274057</v>
      </c>
      <c r="I1887" s="430">
        <v>0.78411670336460004</v>
      </c>
      <c r="J1887" s="430">
        <v>0.89366243541290002</v>
      </c>
      <c r="K1887" s="430">
        <v>0.48662041637839998</v>
      </c>
      <c r="L1887" s="430">
        <v>0.4171312107108</v>
      </c>
      <c r="M1887" s="430">
        <v>0.49268918538770001</v>
      </c>
      <c r="N1887" s="430">
        <v>0.4922937697957</v>
      </c>
      <c r="O1887" s="430">
        <v>0.62353426945290003</v>
      </c>
      <c r="P1887" s="430">
        <v>0.67087481505820001</v>
      </c>
      <c r="Q1887" s="430">
        <v>0.65875352428230005</v>
      </c>
      <c r="R1887" s="430">
        <v>0.59814090830419997</v>
      </c>
      <c r="S1887" s="430">
        <v>0.59911571406700004</v>
      </c>
      <c r="T1887" s="430">
        <v>0.65154661212060005</v>
      </c>
      <c r="U1887" s="430">
        <v>0.5861613851734</v>
      </c>
      <c r="V1887" s="430">
        <v>0.6179474288315</v>
      </c>
      <c r="W1887" s="430">
        <v>0.59591869847279999</v>
      </c>
      <c r="X1887" s="430">
        <v>0.55829727731279999</v>
      </c>
      <c r="Y1887" s="430">
        <v>0.67023907231110003</v>
      </c>
      <c r="Z1887" s="430">
        <v>0.74479178468459994</v>
      </c>
      <c r="AA1887" s="430">
        <v>0.79346596061649999</v>
      </c>
      <c r="AB1887" s="430">
        <v>0.8335026353153</v>
      </c>
      <c r="AC1887" s="430">
        <v>0.81876502047349997</v>
      </c>
      <c r="AD1887" s="430">
        <v>0.97378545221760004</v>
      </c>
      <c r="AE1887" s="430">
        <v>0.91565844420870002</v>
      </c>
      <c r="AF1887" s="430">
        <v>0.89869313481199997</v>
      </c>
      <c r="AG1887" s="430">
        <v>0.96887514325510005</v>
      </c>
      <c r="AH1887" s="430">
        <v>1.0410115863617</v>
      </c>
      <c r="AI1887" s="430">
        <v>0.87388209364989999</v>
      </c>
      <c r="AJ1887" s="430">
        <v>0.61068307601869998</v>
      </c>
      <c r="AK1887" s="430">
        <v>0.79741670209869997</v>
      </c>
      <c r="AL1887" s="430">
        <v>0</v>
      </c>
    </row>
    <row r="1888" spans="1:38" x14ac:dyDescent="0.25">
      <c r="A1888" s="430" t="s">
        <v>4292</v>
      </c>
      <c r="B1888" s="430">
        <v>1</v>
      </c>
      <c r="C1888" s="430" t="s">
        <v>4293</v>
      </c>
      <c r="D1888" s="430" t="s">
        <v>4071</v>
      </c>
      <c r="E1888" s="430">
        <v>35</v>
      </c>
      <c r="F1888" s="430">
        <v>1.6945382064317001</v>
      </c>
      <c r="G1888" s="430">
        <v>2.7382438755290002</v>
      </c>
      <c r="H1888" s="430">
        <v>2.2855099925395002</v>
      </c>
      <c r="I1888" s="430">
        <v>1.5785246283056</v>
      </c>
      <c r="J1888" s="430">
        <v>1.6130906495015001</v>
      </c>
      <c r="K1888" s="430">
        <v>1.3992380110094</v>
      </c>
      <c r="L1888" s="430">
        <v>1.4350036528265</v>
      </c>
      <c r="M1888" s="430">
        <v>1.8278996383251001</v>
      </c>
      <c r="N1888" s="430">
        <v>2.1570014519831999</v>
      </c>
      <c r="O1888" s="430">
        <v>1.4823803165385001</v>
      </c>
      <c r="P1888" s="430">
        <v>0.94752939971950001</v>
      </c>
      <c r="Q1888" s="430">
        <v>0.91505084589410002</v>
      </c>
      <c r="R1888" s="430">
        <v>0.90211317354190002</v>
      </c>
      <c r="S1888" s="430">
        <v>1.1811565035152001</v>
      </c>
      <c r="T1888" s="430">
        <v>1.1391882002545</v>
      </c>
      <c r="U1888" s="430">
        <v>1.2026057550577001</v>
      </c>
      <c r="V1888" s="430">
        <v>1.1382000989028001</v>
      </c>
      <c r="W1888" s="430">
        <v>1.2925627768904</v>
      </c>
      <c r="X1888" s="430">
        <v>1.1399631775831001</v>
      </c>
      <c r="Y1888" s="430">
        <v>1.0384587778993</v>
      </c>
      <c r="Z1888" s="430">
        <v>1.1180065259297001</v>
      </c>
      <c r="AA1888" s="430">
        <v>0.91014756348470005</v>
      </c>
      <c r="AB1888" s="430">
        <v>0.90549612646309996</v>
      </c>
      <c r="AC1888" s="430">
        <v>0.86395969897629998</v>
      </c>
      <c r="AD1888" s="430">
        <v>0.75670525737219996</v>
      </c>
      <c r="AE1888" s="430">
        <v>0.86872878416190003</v>
      </c>
      <c r="AF1888" s="430">
        <v>0.75621452395819999</v>
      </c>
      <c r="AG1888" s="430">
        <v>0.83928123764350004</v>
      </c>
      <c r="AH1888" s="430">
        <v>0.94732564218089998</v>
      </c>
      <c r="AI1888" s="430">
        <v>0.95891210860270004</v>
      </c>
      <c r="AJ1888" s="430">
        <v>0.71941725362529996</v>
      </c>
      <c r="AK1888" s="430">
        <v>0.78289899004959995</v>
      </c>
      <c r="AL1888" s="430">
        <v>0</v>
      </c>
    </row>
    <row r="1889" spans="1:38" x14ac:dyDescent="0.25">
      <c r="A1889" s="430" t="s">
        <v>4292</v>
      </c>
      <c r="B1889" s="430">
        <v>1</v>
      </c>
      <c r="C1889" s="430" t="s">
        <v>4293</v>
      </c>
      <c r="D1889" s="430" t="s">
        <v>4073</v>
      </c>
      <c r="E1889" s="430">
        <v>35</v>
      </c>
      <c r="F1889" s="430">
        <v>2.8697666619953002</v>
      </c>
      <c r="G1889" s="430">
        <v>3.2345633233808</v>
      </c>
      <c r="H1889" s="430">
        <v>3.1454855502000001</v>
      </c>
      <c r="I1889" s="430">
        <v>2.8255051864865002</v>
      </c>
      <c r="J1889" s="430">
        <v>2.7607383965076</v>
      </c>
      <c r="K1889" s="430">
        <v>2.4811216322547001</v>
      </c>
      <c r="L1889" s="430">
        <v>2.1016877101047</v>
      </c>
      <c r="M1889" s="430">
        <v>3.233541699871</v>
      </c>
      <c r="N1889" s="430">
        <v>4.0133029943576997</v>
      </c>
      <c r="O1889" s="430">
        <v>3.3800894334238998</v>
      </c>
      <c r="P1889" s="430">
        <v>3.0490774428076</v>
      </c>
      <c r="Q1889" s="430">
        <v>2.6600443793764001</v>
      </c>
      <c r="R1889" s="430">
        <v>2.5460900709401</v>
      </c>
      <c r="S1889" s="430">
        <v>2.8958875099895001</v>
      </c>
      <c r="T1889" s="430">
        <v>3.0418573781976002</v>
      </c>
      <c r="U1889" s="430">
        <v>3.2533336301864</v>
      </c>
      <c r="V1889" s="430">
        <v>3.0606417368419998</v>
      </c>
      <c r="W1889" s="430">
        <v>2.6907143951508998</v>
      </c>
      <c r="X1889" s="430">
        <v>2.7213367735120002</v>
      </c>
      <c r="Y1889" s="430">
        <v>2.2419502285509001</v>
      </c>
      <c r="Z1889" s="430">
        <v>1.7519121271621001</v>
      </c>
      <c r="AA1889" s="430">
        <v>1.6656285714429</v>
      </c>
      <c r="AB1889" s="430">
        <v>1.9093039288136999</v>
      </c>
      <c r="AC1889" s="430">
        <v>1.8722518969765001</v>
      </c>
      <c r="AD1889" s="430">
        <v>1.8279938557005999</v>
      </c>
      <c r="AE1889" s="430">
        <v>1.7126541763041001</v>
      </c>
      <c r="AF1889" s="430">
        <v>1.7232354809781001</v>
      </c>
      <c r="AG1889" s="430">
        <v>1.6967140376867</v>
      </c>
      <c r="AH1889" s="430">
        <v>1.850286793754</v>
      </c>
      <c r="AI1889" s="430">
        <v>1.7987006628713</v>
      </c>
      <c r="AJ1889" s="430">
        <v>0.90979893076709994</v>
      </c>
      <c r="AK1889" s="430">
        <v>1.0470914254262</v>
      </c>
      <c r="AL1889" s="430">
        <v>0</v>
      </c>
    </row>
    <row r="1890" spans="1:38" x14ac:dyDescent="0.25">
      <c r="A1890" s="430" t="s">
        <v>4292</v>
      </c>
      <c r="B1890" s="430">
        <v>1</v>
      </c>
      <c r="C1890" s="430" t="s">
        <v>4293</v>
      </c>
      <c r="D1890" s="430" t="s">
        <v>4075</v>
      </c>
      <c r="E1890" s="430">
        <v>35</v>
      </c>
      <c r="F1890" s="430">
        <v>8.0502518514000004E-2</v>
      </c>
      <c r="G1890" s="430">
        <v>9.8141002270900002E-2</v>
      </c>
      <c r="H1890" s="430">
        <v>8.3456690703300002E-2</v>
      </c>
      <c r="I1890" s="430">
        <v>9.2918299695399997E-2</v>
      </c>
      <c r="J1890" s="430">
        <v>8.6661083480799997E-2</v>
      </c>
      <c r="K1890" s="430">
        <v>8.5564120522800005E-2</v>
      </c>
      <c r="L1890" s="430">
        <v>8.5184280079699998E-2</v>
      </c>
      <c r="M1890" s="430">
        <v>0.12762133879330001</v>
      </c>
      <c r="N1890" s="430">
        <v>0.1473881273373</v>
      </c>
      <c r="O1890" s="430">
        <v>0.14398973688319999</v>
      </c>
      <c r="P1890" s="430">
        <v>0.14404316613929999</v>
      </c>
      <c r="Q1890" s="430">
        <v>0.13302335516659999</v>
      </c>
      <c r="R1890" s="430">
        <v>0.1445842430241</v>
      </c>
      <c r="S1890" s="430">
        <v>0.1162442973704</v>
      </c>
      <c r="T1890" s="430">
        <v>0.1159809250527</v>
      </c>
      <c r="U1890" s="430">
        <v>9.7567834306099999E-2</v>
      </c>
      <c r="V1890" s="430">
        <v>8.6585301942799994E-2</v>
      </c>
      <c r="W1890" s="430">
        <v>5.0065992049600001E-2</v>
      </c>
      <c r="X1890" s="430">
        <v>5.3980925665900001E-2</v>
      </c>
      <c r="Y1890" s="430">
        <v>0.14990988529079999</v>
      </c>
      <c r="Z1890" s="430">
        <v>0.12167690183719999</v>
      </c>
      <c r="AA1890" s="430">
        <v>0.1222994255871</v>
      </c>
      <c r="AB1890" s="430">
        <v>0.1013282506297</v>
      </c>
      <c r="AC1890" s="430">
        <v>9.2862892124300003E-2</v>
      </c>
      <c r="AD1890" s="430">
        <v>8.9015172883600002E-2</v>
      </c>
      <c r="AE1890" s="430">
        <v>8.4483649479600006E-2</v>
      </c>
      <c r="AF1890" s="430">
        <v>8.2238426363600001E-2</v>
      </c>
      <c r="AG1890" s="430">
        <v>8.2342408297399999E-2</v>
      </c>
      <c r="AH1890" s="430">
        <v>8.0002376945899997E-2</v>
      </c>
      <c r="AI1890" s="430">
        <v>7.2485266083199995E-2</v>
      </c>
      <c r="AJ1890" s="430">
        <v>6.2053671850700001E-2</v>
      </c>
      <c r="AK1890" s="430">
        <v>5.7025371131700003E-2</v>
      </c>
      <c r="AL1890" s="430">
        <v>0</v>
      </c>
    </row>
    <row r="1891" spans="1:38" x14ac:dyDescent="0.25">
      <c r="A1891" s="430" t="s">
        <v>4292</v>
      </c>
      <c r="B1891" s="430">
        <v>1</v>
      </c>
      <c r="C1891" s="430" t="s">
        <v>4293</v>
      </c>
      <c r="D1891" s="430" t="s">
        <v>4077</v>
      </c>
      <c r="E1891" s="430">
        <v>35</v>
      </c>
      <c r="F1891" s="430">
        <v>0.38844532819369998</v>
      </c>
      <c r="G1891" s="430">
        <v>0.42024933240020002</v>
      </c>
      <c r="H1891" s="430">
        <v>0.37492992973869999</v>
      </c>
      <c r="I1891" s="430">
        <v>0.37148309854</v>
      </c>
      <c r="J1891" s="430">
        <v>0.14715767904159999</v>
      </c>
      <c r="K1891" s="430">
        <v>0.21904207279259999</v>
      </c>
      <c r="L1891" s="430">
        <v>0.33510990009809999</v>
      </c>
      <c r="M1891" s="430">
        <v>0.36131559003629998</v>
      </c>
      <c r="N1891" s="430">
        <v>0.344962134882</v>
      </c>
      <c r="O1891" s="430">
        <v>0.32856514095490003</v>
      </c>
      <c r="P1891" s="430">
        <v>0.31097863471999998</v>
      </c>
      <c r="Q1891" s="430">
        <v>0.3077729989272</v>
      </c>
      <c r="R1891" s="430">
        <v>0.3642989464943</v>
      </c>
      <c r="S1891" s="430">
        <v>0.50160108482900001</v>
      </c>
      <c r="T1891" s="430">
        <v>1.0030953019752</v>
      </c>
      <c r="U1891" s="430">
        <v>0.76587821202270001</v>
      </c>
      <c r="V1891" s="430">
        <v>0.8079978880623</v>
      </c>
      <c r="W1891" s="430">
        <v>0.71766582074679997</v>
      </c>
      <c r="X1891" s="430">
        <v>0.71256497666520002</v>
      </c>
      <c r="Y1891" s="430">
        <v>0.80822327190059995</v>
      </c>
      <c r="Z1891" s="430">
        <v>1.1082829905263001</v>
      </c>
      <c r="AA1891" s="430">
        <v>1.1974171483286999</v>
      </c>
      <c r="AB1891" s="430">
        <v>1.0321970411551999</v>
      </c>
      <c r="AC1891" s="430">
        <v>0.78519009445999999</v>
      </c>
      <c r="AD1891" s="430">
        <v>0.7464615284303</v>
      </c>
      <c r="AE1891" s="430">
        <v>1.0852320867859999</v>
      </c>
      <c r="AF1891" s="430">
        <v>0.95957313395029997</v>
      </c>
      <c r="AG1891" s="430">
        <v>1.2436119834926</v>
      </c>
      <c r="AH1891" s="430">
        <v>1.3674271923585</v>
      </c>
      <c r="AI1891" s="430">
        <v>0.60555616819930003</v>
      </c>
      <c r="AJ1891" s="430">
        <v>0.46490586045560001</v>
      </c>
      <c r="AK1891" s="430">
        <v>0.49412104120139999</v>
      </c>
      <c r="AL1891" s="430">
        <v>0</v>
      </c>
    </row>
    <row r="1892" spans="1:38" x14ac:dyDescent="0.25">
      <c r="A1892" s="430" t="s">
        <v>4292</v>
      </c>
      <c r="B1892" s="430">
        <v>1</v>
      </c>
      <c r="C1892" s="430" t="s">
        <v>4293</v>
      </c>
      <c r="D1892" s="430" t="s">
        <v>4079</v>
      </c>
      <c r="E1892" s="430">
        <v>35</v>
      </c>
      <c r="F1892" s="430">
        <v>7.2406501748400007E-2</v>
      </c>
      <c r="G1892" s="430">
        <v>3.0903725057600001E-2</v>
      </c>
      <c r="H1892" s="430">
        <v>0.1073889027436</v>
      </c>
      <c r="I1892" s="430">
        <v>0.1000761642337</v>
      </c>
      <c r="J1892" s="430">
        <v>0.1085450762776</v>
      </c>
      <c r="K1892" s="430">
        <v>0.12681685157530001</v>
      </c>
      <c r="L1892" s="430">
        <v>8.9060106807600001E-2</v>
      </c>
      <c r="M1892" s="430">
        <v>6.52444463492E-2</v>
      </c>
      <c r="N1892" s="430">
        <v>7.4961996862000002E-2</v>
      </c>
      <c r="O1892" s="430">
        <v>7.2701536026800004E-2</v>
      </c>
      <c r="P1892" s="430">
        <v>0.1006973846247</v>
      </c>
      <c r="Q1892" s="430">
        <v>9.0461511038799999E-2</v>
      </c>
      <c r="R1892" s="430">
        <v>8.5357624946399993E-2</v>
      </c>
      <c r="S1892" s="430">
        <v>7.3811054776999993E-2</v>
      </c>
      <c r="T1892" s="430">
        <v>7.3323240379399995E-2</v>
      </c>
      <c r="U1892" s="430">
        <v>9.7868328385099998E-2</v>
      </c>
      <c r="V1892" s="430">
        <v>9.57282424238E-2</v>
      </c>
      <c r="W1892" s="430">
        <v>9.1528651781199996E-2</v>
      </c>
      <c r="X1892" s="430">
        <v>6.5790588789199994E-2</v>
      </c>
      <c r="Y1892" s="430">
        <v>7.3481215393099999E-2</v>
      </c>
      <c r="Z1892" s="430">
        <v>9.0013469871800006E-2</v>
      </c>
      <c r="AA1892" s="430">
        <v>8.1129789016699996E-2</v>
      </c>
      <c r="AB1892" s="430">
        <v>9.9865395820700004E-2</v>
      </c>
      <c r="AC1892" s="430">
        <v>9.0354171680500001E-2</v>
      </c>
      <c r="AD1892" s="430">
        <v>0.12778735417959999</v>
      </c>
      <c r="AE1892" s="430">
        <v>0.1182168277166</v>
      </c>
      <c r="AF1892" s="430">
        <v>0.10495619746650001</v>
      </c>
      <c r="AG1892" s="430">
        <v>0.1045382620472</v>
      </c>
      <c r="AH1892" s="430">
        <v>8.8688636644999999E-2</v>
      </c>
      <c r="AI1892" s="430">
        <v>8.8563923229199995E-2</v>
      </c>
      <c r="AJ1892" s="430">
        <v>6.7405260837000006E-2</v>
      </c>
      <c r="AK1892" s="430">
        <v>7.2389852066999993E-2</v>
      </c>
      <c r="AL1892" s="430">
        <v>0</v>
      </c>
    </row>
    <row r="1893" spans="1:38" x14ac:dyDescent="0.25">
      <c r="A1893" s="430" t="s">
        <v>4292</v>
      </c>
      <c r="B1893" s="430">
        <v>1</v>
      </c>
      <c r="C1893" s="430" t="s">
        <v>4293</v>
      </c>
      <c r="D1893" s="430" t="s">
        <v>4081</v>
      </c>
      <c r="E1893" s="430">
        <v>35</v>
      </c>
      <c r="F1893" s="430">
        <v>1.1055975498740001</v>
      </c>
      <c r="G1893" s="430">
        <v>1.0261955616217</v>
      </c>
      <c r="H1893" s="430">
        <v>0.98887923857829996</v>
      </c>
      <c r="I1893" s="430">
        <v>1.1079427389936001</v>
      </c>
      <c r="J1893" s="430">
        <v>1.1168649377652999</v>
      </c>
      <c r="K1893" s="430">
        <v>1.1797211854202001</v>
      </c>
      <c r="L1893" s="430">
        <v>1.1215907393999001</v>
      </c>
      <c r="M1893" s="430">
        <v>1.1355428623035999</v>
      </c>
      <c r="N1893" s="430">
        <v>1.2182107001497</v>
      </c>
      <c r="O1893" s="430">
        <v>1.2943768355917999</v>
      </c>
      <c r="P1893" s="430">
        <v>1.4024964827337001</v>
      </c>
      <c r="Q1893" s="430">
        <v>1.3360668555333</v>
      </c>
      <c r="R1893" s="430">
        <v>1.5843936502489</v>
      </c>
      <c r="S1893" s="430">
        <v>1.8512541425027</v>
      </c>
      <c r="T1893" s="430">
        <v>1.9810271942816</v>
      </c>
      <c r="U1893" s="430">
        <v>1.9699451045708001</v>
      </c>
      <c r="V1893" s="430">
        <v>1.9318806315446</v>
      </c>
      <c r="W1893" s="430">
        <v>1.9205671232907999</v>
      </c>
      <c r="X1893" s="430">
        <v>1.7971984275965001</v>
      </c>
      <c r="Y1893" s="430">
        <v>1.5490483171806999</v>
      </c>
      <c r="Z1893" s="430">
        <v>1.8708439935123</v>
      </c>
      <c r="AA1893" s="430">
        <v>1.8459363669505</v>
      </c>
      <c r="AB1893" s="430">
        <v>1.8547348148981999</v>
      </c>
      <c r="AC1893" s="430">
        <v>1.7913161111649001</v>
      </c>
      <c r="AD1893" s="430">
        <v>1.9045609556503</v>
      </c>
      <c r="AE1893" s="430">
        <v>1.8873995781227999</v>
      </c>
      <c r="AF1893" s="430">
        <v>1.9970663046445001</v>
      </c>
      <c r="AG1893" s="430">
        <v>2.2445820122742002</v>
      </c>
      <c r="AH1893" s="430">
        <v>2.3546331658208999</v>
      </c>
      <c r="AI1893" s="430">
        <v>1.9107796524863001</v>
      </c>
      <c r="AJ1893" s="430">
        <v>1.5601074139743001</v>
      </c>
      <c r="AK1893" s="430">
        <v>1.8634376867949001</v>
      </c>
      <c r="AL1893" s="430">
        <v>0</v>
      </c>
    </row>
    <row r="1894" spans="1:38" x14ac:dyDescent="0.25">
      <c r="A1894" s="430" t="s">
        <v>4292</v>
      </c>
      <c r="B1894" s="430">
        <v>1</v>
      </c>
      <c r="C1894" s="430" t="s">
        <v>4293</v>
      </c>
      <c r="D1894" s="430" t="s">
        <v>4083</v>
      </c>
      <c r="E1894" s="430">
        <v>35</v>
      </c>
      <c r="F1894" s="430">
        <v>16.557886360314601</v>
      </c>
      <c r="G1894" s="430">
        <v>19.213078088612001</v>
      </c>
      <c r="H1894" s="430">
        <v>18.390594891297798</v>
      </c>
      <c r="I1894" s="430">
        <v>14.9456100692893</v>
      </c>
      <c r="J1894" s="430">
        <v>13.811502662861599</v>
      </c>
      <c r="K1894" s="430">
        <v>14.0826533620617</v>
      </c>
      <c r="L1894" s="430">
        <v>15.1830911811772</v>
      </c>
      <c r="M1894" s="430">
        <v>18.594225895626401</v>
      </c>
      <c r="N1894" s="430">
        <v>21.625257345952999</v>
      </c>
      <c r="O1894" s="430">
        <v>17.066419685317499</v>
      </c>
      <c r="P1894" s="430">
        <v>16.1256007495133</v>
      </c>
      <c r="Q1894" s="430">
        <v>17.021694875396701</v>
      </c>
      <c r="R1894" s="430">
        <v>16.676718314363701</v>
      </c>
      <c r="S1894" s="430">
        <v>17.211292537657201</v>
      </c>
      <c r="T1894" s="430">
        <v>16.748985243450701</v>
      </c>
      <c r="U1894" s="430">
        <v>16.0232717162265</v>
      </c>
      <c r="V1894" s="430">
        <v>16.5243600241091</v>
      </c>
      <c r="W1894" s="430">
        <v>17.062837674309499</v>
      </c>
      <c r="X1894" s="430">
        <v>16.156183863096</v>
      </c>
      <c r="Y1894" s="430">
        <v>15.3084429857754</v>
      </c>
      <c r="Z1894" s="430">
        <v>16.2186935251829</v>
      </c>
      <c r="AA1894" s="430">
        <v>15.4859554278476</v>
      </c>
      <c r="AB1894" s="430">
        <v>12.7937942106362</v>
      </c>
      <c r="AC1894" s="430">
        <v>12.4070644103854</v>
      </c>
      <c r="AD1894" s="430">
        <v>14.7865895682413</v>
      </c>
      <c r="AE1894" s="430">
        <v>16.204702381440999</v>
      </c>
      <c r="AF1894" s="430">
        <v>17.721375553714701</v>
      </c>
      <c r="AG1894" s="430">
        <v>16.917929813829598</v>
      </c>
      <c r="AH1894" s="430">
        <v>16.1993945146837</v>
      </c>
      <c r="AI1894" s="430">
        <v>16.579326083237898</v>
      </c>
      <c r="AJ1894" s="430">
        <v>11.393708120635001</v>
      </c>
      <c r="AK1894" s="430">
        <v>12.275553857608999</v>
      </c>
      <c r="AL1894" s="430">
        <v>0</v>
      </c>
    </row>
    <row r="1895" spans="1:38" x14ac:dyDescent="0.25">
      <c r="A1895" s="430" t="s">
        <v>4292</v>
      </c>
      <c r="B1895" s="430">
        <v>1</v>
      </c>
      <c r="C1895" s="430" t="s">
        <v>4293</v>
      </c>
      <c r="D1895" s="430" t="s">
        <v>4085</v>
      </c>
      <c r="E1895" s="430">
        <v>35</v>
      </c>
      <c r="F1895" s="430">
        <v>0.36307020097749998</v>
      </c>
      <c r="G1895" s="430">
        <v>0.51075708776819995</v>
      </c>
      <c r="H1895" s="430">
        <v>0.49229301805879999</v>
      </c>
      <c r="I1895" s="430">
        <v>0.48260762507589999</v>
      </c>
      <c r="J1895" s="430">
        <v>0.45617771098240001</v>
      </c>
      <c r="K1895" s="430">
        <v>0.50870289566060001</v>
      </c>
      <c r="L1895" s="430">
        <v>0.55775748334209996</v>
      </c>
      <c r="M1895" s="430">
        <v>0.58757742255559997</v>
      </c>
      <c r="N1895" s="430">
        <v>0.58379641268490001</v>
      </c>
      <c r="O1895" s="430">
        <v>0.70301127062919999</v>
      </c>
      <c r="P1895" s="430">
        <v>0.75774389659950003</v>
      </c>
      <c r="Q1895" s="430">
        <v>0.64325620591029997</v>
      </c>
      <c r="R1895" s="430">
        <v>0.59604525012919995</v>
      </c>
      <c r="S1895" s="430">
        <v>0.64885657444339995</v>
      </c>
      <c r="T1895" s="430">
        <v>0.67406744472379998</v>
      </c>
      <c r="U1895" s="430">
        <v>0.72656878535260006</v>
      </c>
      <c r="V1895" s="430">
        <v>0.76566517167589998</v>
      </c>
      <c r="W1895" s="430">
        <v>0.73672220557199997</v>
      </c>
      <c r="X1895" s="430">
        <v>0.64992860290190002</v>
      </c>
      <c r="Y1895" s="430">
        <v>0.5978782223511</v>
      </c>
      <c r="Z1895" s="430">
        <v>0.58769380363799995</v>
      </c>
      <c r="AA1895" s="430">
        <v>0.60148174475079996</v>
      </c>
      <c r="AB1895" s="430">
        <v>0.58167252059700003</v>
      </c>
      <c r="AC1895" s="430">
        <v>0.56094420330749994</v>
      </c>
      <c r="AD1895" s="430">
        <v>0.62549149810680005</v>
      </c>
      <c r="AE1895" s="430">
        <v>0.67379096862050003</v>
      </c>
      <c r="AF1895" s="430">
        <v>0.74814760281329995</v>
      </c>
      <c r="AG1895" s="430">
        <v>0.80516799011850004</v>
      </c>
      <c r="AH1895" s="430">
        <v>1.1474576666484999</v>
      </c>
      <c r="AI1895" s="430">
        <v>0.92278314129979999</v>
      </c>
      <c r="AJ1895" s="430">
        <v>0.53021316536340002</v>
      </c>
      <c r="AK1895" s="430">
        <v>0.74886486479720005</v>
      </c>
      <c r="AL1895" s="430">
        <v>0</v>
      </c>
    </row>
    <row r="1896" spans="1:38" x14ac:dyDescent="0.25">
      <c r="A1896" s="430" t="s">
        <v>4292</v>
      </c>
      <c r="B1896" s="430">
        <v>1</v>
      </c>
      <c r="C1896" s="430" t="s">
        <v>4293</v>
      </c>
      <c r="D1896" s="430" t="s">
        <v>4087</v>
      </c>
      <c r="E1896" s="430">
        <v>35</v>
      </c>
      <c r="F1896" s="430">
        <v>2.2679177790866998</v>
      </c>
      <c r="G1896" s="430">
        <v>2.5322434577159001</v>
      </c>
      <c r="H1896" s="430">
        <v>1.9743467785233</v>
      </c>
      <c r="I1896" s="430">
        <v>1.8238022596062</v>
      </c>
      <c r="J1896" s="430">
        <v>1.7363192371662</v>
      </c>
      <c r="K1896" s="430">
        <v>1.5969021016256999</v>
      </c>
      <c r="L1896" s="430">
        <v>1.2557808410044999</v>
      </c>
      <c r="M1896" s="430">
        <v>1.5275318401424001</v>
      </c>
      <c r="N1896" s="430">
        <v>1.5917946849027</v>
      </c>
      <c r="O1896" s="430">
        <v>1.3941096650596001</v>
      </c>
      <c r="P1896" s="430">
        <v>2.0877736995779999</v>
      </c>
      <c r="Q1896" s="430">
        <v>1.3573103959748001</v>
      </c>
      <c r="R1896" s="430">
        <v>1.2675894926036999</v>
      </c>
      <c r="S1896" s="430">
        <v>1.7864105859818</v>
      </c>
      <c r="T1896" s="430">
        <v>2.1844814754191</v>
      </c>
      <c r="U1896" s="430">
        <v>2.4704408963954001</v>
      </c>
      <c r="V1896" s="430">
        <v>2.8740686428569999</v>
      </c>
      <c r="W1896" s="430">
        <v>2.4847062588334001</v>
      </c>
      <c r="X1896" s="430">
        <v>2.0454199339696002</v>
      </c>
      <c r="Y1896" s="430">
        <v>1.9020831531939</v>
      </c>
      <c r="Z1896" s="430">
        <v>2.6292900825704</v>
      </c>
      <c r="AA1896" s="430">
        <v>2.8077050734675</v>
      </c>
      <c r="AB1896" s="430">
        <v>2.7929411528129</v>
      </c>
      <c r="AC1896" s="430">
        <v>2.7464331778539002</v>
      </c>
      <c r="AD1896" s="430">
        <v>3.1252868627556998</v>
      </c>
      <c r="AE1896" s="430">
        <v>3.1474795949421002</v>
      </c>
      <c r="AF1896" s="430">
        <v>3.5382429814923002</v>
      </c>
      <c r="AG1896" s="430">
        <v>3.7647367480240002</v>
      </c>
      <c r="AH1896" s="430">
        <v>3.7982958071716002</v>
      </c>
      <c r="AI1896" s="430">
        <v>3.5567185522170002</v>
      </c>
      <c r="AJ1896" s="430">
        <v>1.8855209921744001</v>
      </c>
      <c r="AK1896" s="430">
        <v>2.0527222201133002</v>
      </c>
      <c r="AL1896" s="430">
        <v>0</v>
      </c>
    </row>
    <row r="1897" spans="1:38" x14ac:dyDescent="0.25">
      <c r="A1897" s="430" t="s">
        <v>4292</v>
      </c>
      <c r="B1897" s="430">
        <v>1</v>
      </c>
      <c r="C1897" s="430" t="s">
        <v>4293</v>
      </c>
      <c r="D1897" s="430" t="s">
        <v>4089</v>
      </c>
      <c r="E1897" s="430">
        <v>35</v>
      </c>
      <c r="F1897" s="430">
        <v>1.39823268693E-2</v>
      </c>
      <c r="G1897" s="430">
        <v>1.55846268576E-2</v>
      </c>
      <c r="H1897" s="430">
        <v>1.15625818057E-2</v>
      </c>
      <c r="I1897" s="430">
        <v>1.26109001074E-2</v>
      </c>
      <c r="J1897" s="430">
        <v>1.3502752172200001E-2</v>
      </c>
      <c r="K1897" s="430">
        <v>1.34595813335E-2</v>
      </c>
      <c r="L1897" s="430">
        <v>1.05999220339E-2</v>
      </c>
      <c r="M1897" s="430">
        <v>1.19649386921E-2</v>
      </c>
      <c r="N1897" s="430">
        <v>1.37801520974E-2</v>
      </c>
      <c r="O1897" s="430">
        <v>1.5286121261200001E-2</v>
      </c>
      <c r="P1897" s="430">
        <v>1.5928540627600001E-2</v>
      </c>
      <c r="Q1897" s="430">
        <v>1.2821683322900001E-2</v>
      </c>
      <c r="R1897" s="430">
        <v>8.3728279528999996E-3</v>
      </c>
      <c r="S1897" s="430">
        <v>8.5865279969000001E-3</v>
      </c>
      <c r="T1897" s="430">
        <v>3.1720537018599997E-2</v>
      </c>
      <c r="U1897" s="430">
        <v>4.2765566129499999E-2</v>
      </c>
      <c r="V1897" s="430">
        <v>3.8084085248599998E-2</v>
      </c>
      <c r="W1897" s="430">
        <v>3.2991393419000002E-2</v>
      </c>
      <c r="X1897" s="430">
        <v>2.6573340064999999E-2</v>
      </c>
      <c r="Y1897" s="430">
        <v>5.3185879704400002E-2</v>
      </c>
      <c r="Z1897" s="430">
        <v>1.8847519690000002E-2</v>
      </c>
      <c r="AA1897" s="430">
        <v>2.28438620022E-2</v>
      </c>
      <c r="AB1897" s="430">
        <v>2.3403658944E-2</v>
      </c>
      <c r="AC1897" s="430">
        <v>2.1520278087100001E-2</v>
      </c>
      <c r="AD1897" s="430">
        <v>2.53559062694E-2</v>
      </c>
      <c r="AE1897" s="430">
        <v>2.4362555369800001E-2</v>
      </c>
      <c r="AF1897" s="430">
        <v>2.7927461672500001E-2</v>
      </c>
      <c r="AG1897" s="430">
        <v>2.1401388763E-2</v>
      </c>
      <c r="AH1897" s="430">
        <v>2.1367926753200001E-2</v>
      </c>
      <c r="AI1897" s="430">
        <v>2.0871752608200001E-2</v>
      </c>
      <c r="AJ1897" s="430">
        <v>1.54221812113E-2</v>
      </c>
      <c r="AK1897" s="430">
        <v>2.10950373565E-2</v>
      </c>
      <c r="AL1897" s="430">
        <v>0</v>
      </c>
    </row>
    <row r="1898" spans="1:38" x14ac:dyDescent="0.25">
      <c r="A1898" s="430" t="s">
        <v>4292</v>
      </c>
      <c r="B1898" s="430">
        <v>1</v>
      </c>
      <c r="C1898" s="430" t="s">
        <v>4293</v>
      </c>
      <c r="D1898" s="430" t="s">
        <v>4091</v>
      </c>
      <c r="E1898" s="430">
        <v>35</v>
      </c>
      <c r="F1898" s="430">
        <v>6.6857686015538</v>
      </c>
      <c r="G1898" s="430">
        <v>8.1131394135290993</v>
      </c>
      <c r="H1898" s="430">
        <v>9.1817339731091003</v>
      </c>
      <c r="I1898" s="430">
        <v>6.4762082174493001</v>
      </c>
      <c r="J1898" s="430">
        <v>6.272086626029</v>
      </c>
      <c r="K1898" s="430">
        <v>6.8566398321430002</v>
      </c>
      <c r="L1898" s="430">
        <v>5.8459553526730001</v>
      </c>
      <c r="M1898" s="430">
        <v>7.2068256952810996</v>
      </c>
      <c r="N1898" s="430">
        <v>6.2599224051503004</v>
      </c>
      <c r="O1898" s="430">
        <v>4.9588991197894998</v>
      </c>
      <c r="P1898" s="430">
        <v>4.1640908925606004</v>
      </c>
      <c r="Q1898" s="430">
        <v>4.2382506505658997</v>
      </c>
      <c r="R1898" s="430">
        <v>3.4870088235616001</v>
      </c>
      <c r="S1898" s="430">
        <v>4.2473803284512002</v>
      </c>
      <c r="T1898" s="430">
        <v>4.4304871235611003</v>
      </c>
      <c r="U1898" s="430">
        <v>4.6175207400340996</v>
      </c>
      <c r="V1898" s="430">
        <v>4.0690763011618998</v>
      </c>
      <c r="W1898" s="430">
        <v>5.2944174408220999</v>
      </c>
      <c r="X1898" s="430">
        <v>3.8426060677385001</v>
      </c>
      <c r="Y1898" s="430">
        <v>4.6333484914824998</v>
      </c>
      <c r="Z1898" s="430">
        <v>3.8914611735631999</v>
      </c>
      <c r="AA1898" s="430">
        <v>4.3378064683402</v>
      </c>
      <c r="AB1898" s="430">
        <v>5.1150041872226</v>
      </c>
      <c r="AC1898" s="430">
        <v>4.9143931222289003</v>
      </c>
      <c r="AD1898" s="430">
        <v>4.6718096281557999</v>
      </c>
      <c r="AE1898" s="430">
        <v>6.1083792916053001</v>
      </c>
      <c r="AF1898" s="430">
        <v>8.9642972019554001</v>
      </c>
      <c r="AG1898" s="430">
        <v>7.1622456730447999</v>
      </c>
      <c r="AH1898" s="430">
        <v>6.3687209650055996</v>
      </c>
      <c r="AI1898" s="430">
        <v>6.4964908557810004</v>
      </c>
      <c r="AJ1898" s="430">
        <v>3.5898638866250998</v>
      </c>
      <c r="AK1898" s="430">
        <v>3.9465742514317999</v>
      </c>
      <c r="AL1898" s="430">
        <v>0</v>
      </c>
    </row>
    <row r="1899" spans="1:38" x14ac:dyDescent="0.25">
      <c r="A1899" s="430" t="s">
        <v>4292</v>
      </c>
      <c r="B1899" s="430">
        <v>1</v>
      </c>
      <c r="C1899" s="430" t="s">
        <v>4293</v>
      </c>
      <c r="D1899" s="430" t="s">
        <v>4093</v>
      </c>
      <c r="E1899" s="430">
        <v>35</v>
      </c>
      <c r="F1899" s="430">
        <v>0.1114213469892</v>
      </c>
      <c r="G1899" s="430">
        <v>0.1320682567914</v>
      </c>
      <c r="H1899" s="430">
        <v>0.1684196762963</v>
      </c>
      <c r="I1899" s="430">
        <v>0.18142256564940001</v>
      </c>
      <c r="J1899" s="430">
        <v>0.18784185021200001</v>
      </c>
      <c r="K1899" s="430">
        <v>0.20629449539219999</v>
      </c>
      <c r="L1899" s="430">
        <v>0.153103436072</v>
      </c>
      <c r="M1899" s="430">
        <v>0.19658207603700001</v>
      </c>
      <c r="N1899" s="430">
        <v>0.1905945417678</v>
      </c>
      <c r="O1899" s="430">
        <v>0.3338910864156</v>
      </c>
      <c r="P1899" s="430">
        <v>0.32083804556040002</v>
      </c>
      <c r="Q1899" s="430">
        <v>0.26875147957630002</v>
      </c>
      <c r="R1899" s="430">
        <v>0.24021010287040001</v>
      </c>
      <c r="S1899" s="430">
        <v>0.13408586391310001</v>
      </c>
      <c r="T1899" s="430">
        <v>0.26097204074120001</v>
      </c>
      <c r="U1899" s="430">
        <v>0.31852481567000002</v>
      </c>
      <c r="V1899" s="430">
        <v>0.33650582427460002</v>
      </c>
      <c r="W1899" s="430">
        <v>0.243823596138</v>
      </c>
      <c r="X1899" s="430">
        <v>0.26892984230360001</v>
      </c>
      <c r="Y1899" s="430">
        <v>0.26499564099389999</v>
      </c>
      <c r="Z1899" s="430">
        <v>0.34221838563660001</v>
      </c>
      <c r="AA1899" s="430">
        <v>0.34848308688640001</v>
      </c>
      <c r="AB1899" s="430">
        <v>0.28556989995159998</v>
      </c>
      <c r="AC1899" s="430">
        <v>0.28638495140949999</v>
      </c>
      <c r="AD1899" s="430">
        <v>0.29393393049760003</v>
      </c>
      <c r="AE1899" s="430">
        <v>0.29944909845220002</v>
      </c>
      <c r="AF1899" s="430">
        <v>0.30713265007910001</v>
      </c>
      <c r="AG1899" s="430">
        <v>0.32746883479740002</v>
      </c>
      <c r="AH1899" s="430">
        <v>0.3641866674525</v>
      </c>
      <c r="AI1899" s="430">
        <v>0.3662406948959</v>
      </c>
      <c r="AJ1899" s="430">
        <v>0.1933764929998</v>
      </c>
      <c r="AK1899" s="430">
        <v>0.2227173764059</v>
      </c>
      <c r="AL1899" s="430">
        <v>0</v>
      </c>
    </row>
    <row r="1900" spans="1:38" x14ac:dyDescent="0.25">
      <c r="A1900" s="430" t="s">
        <v>4292</v>
      </c>
      <c r="B1900" s="430">
        <v>1</v>
      </c>
      <c r="C1900" s="430" t="s">
        <v>4293</v>
      </c>
      <c r="D1900" s="430" t="s">
        <v>4095</v>
      </c>
      <c r="E1900" s="430">
        <v>35</v>
      </c>
      <c r="F1900" s="430">
        <v>0.3716426286301</v>
      </c>
      <c r="G1900" s="430">
        <v>0.24229127784939999</v>
      </c>
      <c r="H1900" s="430">
        <v>0.24564266927850001</v>
      </c>
      <c r="I1900" s="430">
        <v>0.29599975991100003</v>
      </c>
      <c r="J1900" s="430">
        <v>0.2850919234832</v>
      </c>
      <c r="K1900" s="430">
        <v>0.29904554745400003</v>
      </c>
      <c r="L1900" s="430">
        <v>0.29052212365210001</v>
      </c>
      <c r="M1900" s="430">
        <v>0.31054104167919999</v>
      </c>
      <c r="N1900" s="430">
        <v>0.36617183201749998</v>
      </c>
      <c r="O1900" s="430">
        <v>0.23940043631739999</v>
      </c>
      <c r="P1900" s="430">
        <v>0.19643040260969999</v>
      </c>
      <c r="Q1900" s="430">
        <v>0.17106851495100001</v>
      </c>
      <c r="R1900" s="430">
        <v>0.1629270827589</v>
      </c>
      <c r="S1900" s="430">
        <v>0.26501534626220002</v>
      </c>
      <c r="T1900" s="430">
        <v>0.30800685032429997</v>
      </c>
      <c r="U1900" s="430">
        <v>0.28324167504429998</v>
      </c>
      <c r="V1900" s="430">
        <v>0.23288318859500001</v>
      </c>
      <c r="W1900" s="430">
        <v>0.19272906942830001</v>
      </c>
      <c r="X1900" s="430">
        <v>0.13390409361229999</v>
      </c>
      <c r="Y1900" s="430">
        <v>2.1029633976600001E-2</v>
      </c>
      <c r="Z1900" s="430">
        <v>2.7739721018299999E-2</v>
      </c>
      <c r="AA1900" s="430">
        <v>3.27610238433E-2</v>
      </c>
      <c r="AB1900" s="430">
        <v>3.0984037027200002E-2</v>
      </c>
      <c r="AC1900" s="430">
        <v>2.7097888537000001E-2</v>
      </c>
      <c r="AD1900" s="430">
        <v>2.58618427491E-2</v>
      </c>
      <c r="AE1900" s="430">
        <v>2.8070698361600002E-2</v>
      </c>
      <c r="AF1900" s="430">
        <v>2.8470673810299999E-2</v>
      </c>
      <c r="AG1900" s="430">
        <v>3.0092820607800001E-2</v>
      </c>
      <c r="AH1900" s="430">
        <v>2.7059557367300001E-2</v>
      </c>
      <c r="AI1900" s="430">
        <v>3.23406147551E-2</v>
      </c>
      <c r="AJ1900" s="430">
        <v>1.7370528241000001E-2</v>
      </c>
      <c r="AK1900" s="430">
        <v>1.8579690359699998E-2</v>
      </c>
      <c r="AL1900" s="430">
        <v>0</v>
      </c>
    </row>
    <row r="1901" spans="1:38" x14ac:dyDescent="0.25">
      <c r="A1901" s="430" t="s">
        <v>4292</v>
      </c>
      <c r="B1901" s="430">
        <v>1</v>
      </c>
      <c r="C1901" s="430" t="s">
        <v>4293</v>
      </c>
      <c r="D1901" s="430" t="s">
        <v>4097</v>
      </c>
      <c r="E1901" s="430">
        <v>35</v>
      </c>
      <c r="F1901" s="430">
        <v>9.7420988694999992E-3</v>
      </c>
      <c r="G1901" s="430">
        <v>1.03166166735E-2</v>
      </c>
      <c r="H1901" s="430">
        <v>1.33005321255E-2</v>
      </c>
      <c r="I1901" s="430">
        <v>1.21600925814E-2</v>
      </c>
      <c r="J1901" s="430">
        <v>1.3028481908500001E-2</v>
      </c>
      <c r="K1901" s="430">
        <v>1.41972271817E-2</v>
      </c>
      <c r="L1901" s="430">
        <v>1.33074729919E-2</v>
      </c>
      <c r="M1901" s="430">
        <v>1.13525996683E-2</v>
      </c>
      <c r="N1901" s="430">
        <v>1.06050887034E-2</v>
      </c>
      <c r="O1901" s="430">
        <v>1.7062332976700002E-2</v>
      </c>
      <c r="P1901" s="430">
        <v>2.8163338832699999E-2</v>
      </c>
      <c r="Q1901" s="430">
        <v>3.0901361955300001E-2</v>
      </c>
      <c r="R1901" s="430">
        <v>1.9479887919600002E-2</v>
      </c>
      <c r="S1901" s="430">
        <v>1.5933976266399998E-2</v>
      </c>
      <c r="T1901" s="430">
        <v>2.2819818109900001E-2</v>
      </c>
      <c r="U1901" s="430">
        <v>2.00000090236E-2</v>
      </c>
      <c r="V1901" s="430">
        <v>2.95812594614E-2</v>
      </c>
      <c r="W1901" s="430">
        <v>3.92999200095E-2</v>
      </c>
      <c r="X1901" s="430">
        <v>3.9199638823499999E-2</v>
      </c>
      <c r="Y1901" s="430">
        <v>4.4770740516499999E-2</v>
      </c>
      <c r="Z1901" s="430">
        <v>4.2421088227599997E-2</v>
      </c>
      <c r="AA1901" s="430">
        <v>4.5357928114299999E-2</v>
      </c>
      <c r="AB1901" s="430">
        <v>4.3632674054499998E-2</v>
      </c>
      <c r="AC1901" s="430">
        <v>4.3638341676600002E-2</v>
      </c>
      <c r="AD1901" s="430">
        <v>3.8136932193699999E-2</v>
      </c>
      <c r="AE1901" s="430">
        <v>4.0948870741400002E-2</v>
      </c>
      <c r="AF1901" s="430">
        <v>3.55607441131E-2</v>
      </c>
      <c r="AG1901" s="430">
        <v>4.0854803693300003E-2</v>
      </c>
      <c r="AH1901" s="430">
        <v>4.1068685594899998E-2</v>
      </c>
      <c r="AI1901" s="430">
        <v>4.3240543605099997E-2</v>
      </c>
      <c r="AJ1901" s="430">
        <v>3.1289575506100002E-2</v>
      </c>
      <c r="AK1901" s="430">
        <v>4.4860559476100001E-2</v>
      </c>
      <c r="AL1901" s="430">
        <v>0</v>
      </c>
    </row>
    <row r="1902" spans="1:38" x14ac:dyDescent="0.25">
      <c r="A1902" s="430" t="s">
        <v>4294</v>
      </c>
      <c r="B1902" s="430">
        <v>1</v>
      </c>
      <c r="C1902" s="430" t="s">
        <v>4295</v>
      </c>
      <c r="D1902" s="430" t="s">
        <v>4001</v>
      </c>
      <c r="E1902" s="430">
        <v>36</v>
      </c>
      <c r="F1902" s="430">
        <v>1.9479009925199998E-2</v>
      </c>
      <c r="G1902" s="430">
        <v>1.82126460096E-2</v>
      </c>
      <c r="H1902" s="430">
        <v>1.8856662476399999E-2</v>
      </c>
      <c r="I1902" s="430">
        <v>1.9185862637199999E-2</v>
      </c>
      <c r="J1902" s="430">
        <v>2.1676753028000002E-2</v>
      </c>
      <c r="K1902" s="430">
        <v>2.24197421168E-2</v>
      </c>
      <c r="L1902" s="430">
        <v>2.4089966871600001E-2</v>
      </c>
      <c r="M1902" s="430">
        <v>2.7589538110399998E-2</v>
      </c>
      <c r="N1902" s="430">
        <v>2.8342759925199999E-2</v>
      </c>
      <c r="O1902" s="430">
        <v>2.7365729773199999E-2</v>
      </c>
      <c r="P1902" s="430">
        <v>2.3419515249199999E-2</v>
      </c>
      <c r="Q1902" s="430">
        <v>2.4783865271199999E-2</v>
      </c>
      <c r="R1902" s="430">
        <v>2.7004245396799999E-2</v>
      </c>
      <c r="S1902" s="430">
        <v>2.81021430872E-2</v>
      </c>
      <c r="T1902" s="430">
        <v>3.04389584268E-2</v>
      </c>
      <c r="U1902" s="430">
        <v>3.2779062257200002E-2</v>
      </c>
      <c r="V1902" s="430">
        <v>3.5155465091600002E-2</v>
      </c>
      <c r="W1902" s="430">
        <v>3.7772364372400002E-2</v>
      </c>
      <c r="X1902" s="430">
        <v>3.3614462904399997E-2</v>
      </c>
      <c r="Y1902" s="430">
        <v>3.1874764465600003E-2</v>
      </c>
      <c r="Z1902" s="430">
        <v>3.1958419253599997E-2</v>
      </c>
      <c r="AA1902" s="430">
        <v>3.1445172981600003E-2</v>
      </c>
      <c r="AB1902" s="430">
        <v>3.1931976143200001E-2</v>
      </c>
      <c r="AC1902" s="430">
        <v>2.8335351391200001E-2</v>
      </c>
      <c r="AD1902" s="430">
        <v>2.58439983032E-2</v>
      </c>
      <c r="AE1902" s="430">
        <v>2.7354743200399999E-2</v>
      </c>
      <c r="AF1902" s="430">
        <v>2.7377892004399999E-2</v>
      </c>
      <c r="AG1902" s="430">
        <v>3.0056448200800001E-2</v>
      </c>
      <c r="AH1902" s="430">
        <v>3.3918747634800003E-2</v>
      </c>
      <c r="AI1902" s="430">
        <v>3.7544696294E-2</v>
      </c>
      <c r="AJ1902" s="430">
        <v>4.22950724812E-2</v>
      </c>
      <c r="AK1902" s="430">
        <v>4.1833642916800001E-2</v>
      </c>
      <c r="AL1902" s="430">
        <v>0</v>
      </c>
    </row>
    <row r="1903" spans="1:38" x14ac:dyDescent="0.25">
      <c r="A1903" s="430" t="s">
        <v>4294</v>
      </c>
      <c r="B1903" s="430">
        <v>1</v>
      </c>
      <c r="C1903" s="430" t="s">
        <v>4295</v>
      </c>
      <c r="D1903" s="430" t="s">
        <v>4003</v>
      </c>
      <c r="E1903" s="430">
        <v>36</v>
      </c>
      <c r="F1903" s="430">
        <v>2.8498779660092</v>
      </c>
      <c r="G1903" s="430">
        <v>2.7704602805432001</v>
      </c>
      <c r="H1903" s="430">
        <v>2.8713458348148002</v>
      </c>
      <c r="I1903" s="430">
        <v>2.9211851897900001</v>
      </c>
      <c r="J1903" s="430">
        <v>3.0375863550340001</v>
      </c>
      <c r="K1903" s="430">
        <v>3.1855691902327998</v>
      </c>
      <c r="L1903" s="430">
        <v>3.1625147808463998</v>
      </c>
      <c r="M1903" s="430">
        <v>2.8961548339752001</v>
      </c>
      <c r="N1903" s="430">
        <v>2.8443472800988001</v>
      </c>
      <c r="O1903" s="430">
        <v>2.7446179632144001</v>
      </c>
      <c r="P1903" s="430">
        <v>2.6899122618423998</v>
      </c>
      <c r="Q1903" s="430">
        <v>2.507128294048</v>
      </c>
      <c r="R1903" s="430">
        <v>2.5394056117864001</v>
      </c>
      <c r="S1903" s="430">
        <v>2.6465412590035999</v>
      </c>
      <c r="T1903" s="430">
        <v>2.5292793937067999</v>
      </c>
      <c r="U1903" s="430">
        <v>2.4771274285268001</v>
      </c>
      <c r="V1903" s="430">
        <v>2.3922105540060001</v>
      </c>
      <c r="W1903" s="430">
        <v>2.3919371088900001</v>
      </c>
      <c r="X1903" s="430">
        <v>2.3015884203676</v>
      </c>
      <c r="Y1903" s="430">
        <v>2.3347350144579999</v>
      </c>
      <c r="Z1903" s="430">
        <v>2.3471865516568</v>
      </c>
      <c r="AA1903" s="430">
        <v>2.2956120602715999</v>
      </c>
      <c r="AB1903" s="430">
        <v>2.3359836942568002</v>
      </c>
      <c r="AC1903" s="430">
        <v>2.4015344694067999</v>
      </c>
      <c r="AD1903" s="430">
        <v>2.3542794595236001</v>
      </c>
      <c r="AE1903" s="430">
        <v>2.2566942238427998</v>
      </c>
      <c r="AF1903" s="430">
        <v>2.3234623420511999</v>
      </c>
      <c r="AG1903" s="430">
        <v>2.4014557225512001</v>
      </c>
      <c r="AH1903" s="430">
        <v>2.4503792335512</v>
      </c>
      <c r="AI1903" s="430">
        <v>2.3902068139796002</v>
      </c>
      <c r="AJ1903" s="430">
        <v>2.3845941949563998</v>
      </c>
      <c r="AK1903" s="430">
        <v>2.3532038999307998</v>
      </c>
      <c r="AL1903" s="430">
        <v>0</v>
      </c>
    </row>
    <row r="1904" spans="1:38" x14ac:dyDescent="0.25">
      <c r="A1904" s="430" t="s">
        <v>4294</v>
      </c>
      <c r="B1904" s="430">
        <v>1</v>
      </c>
      <c r="C1904" s="430" t="s">
        <v>4295</v>
      </c>
      <c r="D1904" s="430" t="s">
        <v>4004</v>
      </c>
      <c r="E1904" s="430">
        <v>36</v>
      </c>
      <c r="F1904" s="430">
        <v>3.1888804598111999</v>
      </c>
      <c r="G1904" s="430">
        <v>3.0419052014175998</v>
      </c>
      <c r="H1904" s="430">
        <v>3.1024532035056001</v>
      </c>
      <c r="I1904" s="430">
        <v>3.1116769788384002</v>
      </c>
      <c r="J1904" s="430">
        <v>3.3992348961704</v>
      </c>
      <c r="K1904" s="430">
        <v>3.5875586358136</v>
      </c>
      <c r="L1904" s="430">
        <v>3.5208376851256</v>
      </c>
      <c r="M1904" s="430">
        <v>3.4844104687644002</v>
      </c>
      <c r="N1904" s="430">
        <v>3.3285708855867999</v>
      </c>
      <c r="O1904" s="430">
        <v>3.3316053681820001</v>
      </c>
      <c r="P1904" s="430">
        <v>3.3080004553959999</v>
      </c>
      <c r="Q1904" s="430">
        <v>3.2668410658884</v>
      </c>
      <c r="R1904" s="430">
        <v>3.3028721452187999</v>
      </c>
      <c r="S1904" s="430">
        <v>3.4042382223472001</v>
      </c>
      <c r="T1904" s="430">
        <v>3.5236710275955998</v>
      </c>
      <c r="U1904" s="430">
        <v>3.4159199234524</v>
      </c>
      <c r="V1904" s="430">
        <v>3.2104072682388001</v>
      </c>
      <c r="W1904" s="430">
        <v>3.2133373466404</v>
      </c>
      <c r="X1904" s="430">
        <v>3.298019419898</v>
      </c>
      <c r="Y1904" s="430">
        <v>3.2743536836780001</v>
      </c>
      <c r="Z1904" s="430">
        <v>3.3737557642712002</v>
      </c>
      <c r="AA1904" s="430">
        <v>3.1912799689735998</v>
      </c>
      <c r="AB1904" s="430">
        <v>3.1193229538603999</v>
      </c>
      <c r="AC1904" s="430">
        <v>2.9458921425107998</v>
      </c>
      <c r="AD1904" s="430">
        <v>3.0172841810776001</v>
      </c>
      <c r="AE1904" s="430">
        <v>3.0055304350512002</v>
      </c>
      <c r="AF1904" s="430">
        <v>3.1562316926588001</v>
      </c>
      <c r="AG1904" s="430">
        <v>3.1865752962204001</v>
      </c>
      <c r="AH1904" s="430">
        <v>3.1974548556440001</v>
      </c>
      <c r="AI1904" s="430">
        <v>3.2189267063072</v>
      </c>
      <c r="AJ1904" s="430">
        <v>3.1522339474668</v>
      </c>
      <c r="AK1904" s="430">
        <v>3.1126467890896001</v>
      </c>
      <c r="AL1904" s="430">
        <v>0</v>
      </c>
    </row>
    <row r="1905" spans="1:38" x14ac:dyDescent="0.25">
      <c r="A1905" s="430" t="s">
        <v>4294</v>
      </c>
      <c r="B1905" s="430">
        <v>1</v>
      </c>
      <c r="C1905" s="430" t="s">
        <v>4295</v>
      </c>
      <c r="D1905" s="430" t="s">
        <v>4225</v>
      </c>
      <c r="E1905" s="430">
        <v>36</v>
      </c>
      <c r="F1905" s="430">
        <v>0</v>
      </c>
      <c r="G1905" s="430">
        <v>0</v>
      </c>
      <c r="H1905" s="430">
        <v>0</v>
      </c>
      <c r="I1905" s="430">
        <v>0</v>
      </c>
      <c r="J1905" s="430">
        <v>0</v>
      </c>
      <c r="K1905" s="430">
        <v>0</v>
      </c>
      <c r="L1905" s="430">
        <v>0</v>
      </c>
      <c r="M1905" s="430">
        <v>0</v>
      </c>
      <c r="N1905" s="430">
        <v>0</v>
      </c>
      <c r="O1905" s="430">
        <v>0</v>
      </c>
      <c r="P1905" s="430">
        <v>0</v>
      </c>
      <c r="Q1905" s="430">
        <v>0</v>
      </c>
      <c r="R1905" s="430">
        <v>0</v>
      </c>
      <c r="S1905" s="430">
        <v>0</v>
      </c>
      <c r="T1905" s="430">
        <v>0</v>
      </c>
      <c r="U1905" s="430">
        <v>0</v>
      </c>
      <c r="V1905" s="430">
        <v>0</v>
      </c>
      <c r="W1905" s="430">
        <v>0</v>
      </c>
      <c r="X1905" s="430">
        <v>0</v>
      </c>
      <c r="Y1905" s="430">
        <v>0</v>
      </c>
      <c r="Z1905" s="430">
        <v>0</v>
      </c>
      <c r="AA1905" s="430">
        <v>0</v>
      </c>
      <c r="AB1905" s="430">
        <v>0</v>
      </c>
      <c r="AC1905" s="430">
        <v>0</v>
      </c>
      <c r="AD1905" s="430">
        <v>0</v>
      </c>
      <c r="AE1905" s="430">
        <v>0</v>
      </c>
      <c r="AF1905" s="430">
        <v>0</v>
      </c>
      <c r="AG1905" s="430">
        <v>0</v>
      </c>
      <c r="AH1905" s="430">
        <v>0</v>
      </c>
      <c r="AI1905" s="430">
        <v>0</v>
      </c>
      <c r="AJ1905" s="430">
        <v>0</v>
      </c>
      <c r="AK1905" s="430">
        <v>0</v>
      </c>
      <c r="AL1905" s="430">
        <v>0</v>
      </c>
    </row>
    <row r="1906" spans="1:38" x14ac:dyDescent="0.25">
      <c r="A1906" s="430" t="s">
        <v>4294</v>
      </c>
      <c r="B1906" s="430">
        <v>1</v>
      </c>
      <c r="C1906" s="430" t="s">
        <v>4295</v>
      </c>
      <c r="D1906" s="430" t="s">
        <v>4006</v>
      </c>
      <c r="E1906" s="430">
        <v>36</v>
      </c>
      <c r="F1906" s="430">
        <v>1.8414751447791999</v>
      </c>
      <c r="G1906" s="430">
        <v>1.809979198118</v>
      </c>
      <c r="H1906" s="430">
        <v>1.9067118877211999</v>
      </c>
      <c r="I1906" s="430">
        <v>1.9280069838792</v>
      </c>
      <c r="J1906" s="430">
        <v>1.8891764387748</v>
      </c>
      <c r="K1906" s="430">
        <v>1.8820222151948001</v>
      </c>
      <c r="L1906" s="430">
        <v>1.87146544844</v>
      </c>
      <c r="M1906" s="430">
        <v>1.8330739847504001</v>
      </c>
      <c r="N1906" s="430">
        <v>1.8797838164812</v>
      </c>
      <c r="O1906" s="430">
        <v>1.8661776463316</v>
      </c>
      <c r="P1906" s="430">
        <v>1.8467527321235999</v>
      </c>
      <c r="Q1906" s="430">
        <v>1.9098072902384</v>
      </c>
      <c r="R1906" s="430">
        <v>1.9387939869676001</v>
      </c>
      <c r="S1906" s="430">
        <v>1.9439046961488</v>
      </c>
      <c r="T1906" s="430">
        <v>1.9717086076268</v>
      </c>
      <c r="U1906" s="430">
        <v>2.1257589348239998</v>
      </c>
      <c r="V1906" s="430">
        <v>2.2256093609512</v>
      </c>
      <c r="W1906" s="430">
        <v>2.3100271204920002</v>
      </c>
      <c r="X1906" s="430">
        <v>2.3640540194656001</v>
      </c>
      <c r="Y1906" s="430">
        <v>2.4381321241507998</v>
      </c>
      <c r="Z1906" s="430">
        <v>2.2498663600979998</v>
      </c>
      <c r="AA1906" s="430">
        <v>2.1527339693580001</v>
      </c>
      <c r="AB1906" s="430">
        <v>2.2804567512216001</v>
      </c>
      <c r="AC1906" s="430">
        <v>2.3036102813416002</v>
      </c>
      <c r="AD1906" s="430">
        <v>2.3525697095123999</v>
      </c>
      <c r="AE1906" s="430">
        <v>2.3363190169535999</v>
      </c>
      <c r="AF1906" s="430">
        <v>2.368672994842</v>
      </c>
      <c r="AG1906" s="430">
        <v>2.4875357575011998</v>
      </c>
      <c r="AH1906" s="430">
        <v>2.4907682102940001</v>
      </c>
      <c r="AI1906" s="430">
        <v>2.5623459369536001</v>
      </c>
      <c r="AJ1906" s="430">
        <v>2.3887672916968001</v>
      </c>
      <c r="AK1906" s="430">
        <v>2.380026235776</v>
      </c>
      <c r="AL1906" s="430">
        <v>0</v>
      </c>
    </row>
    <row r="1907" spans="1:38" x14ac:dyDescent="0.25">
      <c r="A1907" s="430" t="s">
        <v>4294</v>
      </c>
      <c r="B1907" s="430">
        <v>1</v>
      </c>
      <c r="C1907" s="430" t="s">
        <v>4295</v>
      </c>
      <c r="D1907" s="430" t="s">
        <v>4008</v>
      </c>
      <c r="E1907" s="430">
        <v>36</v>
      </c>
      <c r="F1907" s="430">
        <v>9.9498826975884</v>
      </c>
      <c r="G1907" s="430">
        <v>9.6318092100860007</v>
      </c>
      <c r="H1907" s="430">
        <v>9.7749274142072</v>
      </c>
      <c r="I1907" s="430">
        <v>9.8424360108675994</v>
      </c>
      <c r="J1907" s="430">
        <v>10.199665344951599</v>
      </c>
      <c r="K1907" s="430">
        <v>10.3366966194268</v>
      </c>
      <c r="L1907" s="430">
        <v>10.310198514993999</v>
      </c>
      <c r="M1907" s="430">
        <v>10.5372804275564</v>
      </c>
      <c r="N1907" s="430">
        <v>10.5093763840436</v>
      </c>
      <c r="O1907" s="430">
        <v>11.116781619633199</v>
      </c>
      <c r="P1907" s="430">
        <v>11.2352809885176</v>
      </c>
      <c r="Q1907" s="430">
        <v>11.428627702718799</v>
      </c>
      <c r="R1907" s="430">
        <v>11.7354309722776</v>
      </c>
      <c r="S1907" s="430">
        <v>11.855015106765601</v>
      </c>
      <c r="T1907" s="430">
        <v>11.700328966631201</v>
      </c>
      <c r="U1907" s="430">
        <v>12.0534061835376</v>
      </c>
      <c r="V1907" s="430">
        <v>12.1660690038692</v>
      </c>
      <c r="W1907" s="430">
        <v>12.928468410597601</v>
      </c>
      <c r="X1907" s="430">
        <v>12.884335728560799</v>
      </c>
      <c r="Y1907" s="430">
        <v>12.755546604026801</v>
      </c>
      <c r="Z1907" s="430">
        <v>12.5199313064532</v>
      </c>
      <c r="AA1907" s="430">
        <v>12.4593532336952</v>
      </c>
      <c r="AB1907" s="430">
        <v>12.786268441088801</v>
      </c>
      <c r="AC1907" s="430">
        <v>12.591488231411599</v>
      </c>
      <c r="AD1907" s="430">
        <v>12.6907052604304</v>
      </c>
      <c r="AE1907" s="430">
        <v>12.369075019030801</v>
      </c>
      <c r="AF1907" s="430">
        <v>12.453787620159201</v>
      </c>
      <c r="AG1907" s="430">
        <v>12.515486402762001</v>
      </c>
      <c r="AH1907" s="430">
        <v>12.6700910415408</v>
      </c>
      <c r="AI1907" s="430">
        <v>12.554183542395601</v>
      </c>
      <c r="AJ1907" s="430">
        <v>12.710383468952401</v>
      </c>
      <c r="AK1907" s="430">
        <v>12.731266495236801</v>
      </c>
      <c r="AL1907" s="430">
        <v>0</v>
      </c>
    </row>
    <row r="1908" spans="1:38" x14ac:dyDescent="0.25">
      <c r="A1908" s="430" t="s">
        <v>4294</v>
      </c>
      <c r="B1908" s="430">
        <v>1</v>
      </c>
      <c r="C1908" s="430" t="s">
        <v>4295</v>
      </c>
      <c r="D1908" s="430" t="s">
        <v>481</v>
      </c>
      <c r="E1908" s="430">
        <v>36</v>
      </c>
      <c r="F1908" s="430">
        <v>5.1126707860199998</v>
      </c>
      <c r="G1908" s="430">
        <v>5.0572937875823998</v>
      </c>
      <c r="H1908" s="430">
        <v>5.4628829786411996</v>
      </c>
      <c r="I1908" s="430">
        <v>5.5009774216376002</v>
      </c>
      <c r="J1908" s="430">
        <v>5.6048636013047997</v>
      </c>
      <c r="K1908" s="430">
        <v>5.7144731313544002</v>
      </c>
      <c r="L1908" s="430">
        <v>5.8274575981831997</v>
      </c>
      <c r="M1908" s="430">
        <v>5.9220877071356002</v>
      </c>
      <c r="N1908" s="430">
        <v>5.9543204331295998</v>
      </c>
      <c r="O1908" s="430">
        <v>5.8962576578192003</v>
      </c>
      <c r="P1908" s="430">
        <v>5.8251949820764004</v>
      </c>
      <c r="Q1908" s="430">
        <v>5.8126151627907996</v>
      </c>
      <c r="R1908" s="430">
        <v>5.7240688097571999</v>
      </c>
      <c r="S1908" s="430">
        <v>5.1545793900048</v>
      </c>
      <c r="T1908" s="430">
        <v>4.5393875589243997</v>
      </c>
      <c r="U1908" s="430">
        <v>4.9216087844923999</v>
      </c>
      <c r="V1908" s="430">
        <v>5.1729217327647996</v>
      </c>
      <c r="W1908" s="430">
        <v>5.7545760576163998</v>
      </c>
      <c r="X1908" s="430">
        <v>5.8174020131052</v>
      </c>
      <c r="Y1908" s="430">
        <v>5.5773775870091997</v>
      </c>
      <c r="Z1908" s="430">
        <v>5.5584462954551999</v>
      </c>
      <c r="AA1908" s="430">
        <v>5.6880289791780001</v>
      </c>
      <c r="AB1908" s="430">
        <v>5.9928023297688</v>
      </c>
      <c r="AC1908" s="430">
        <v>5.7115424991127997</v>
      </c>
      <c r="AD1908" s="430">
        <v>5.6730326542091998</v>
      </c>
      <c r="AE1908" s="430">
        <v>5.8072927735116</v>
      </c>
      <c r="AF1908" s="430">
        <v>6.112842663256</v>
      </c>
      <c r="AG1908" s="430">
        <v>6.3634250008280002</v>
      </c>
      <c r="AH1908" s="430">
        <v>6.3768249810831996</v>
      </c>
      <c r="AI1908" s="430">
        <v>6.4237078033576003</v>
      </c>
      <c r="AJ1908" s="430">
        <v>6.4006267420340004</v>
      </c>
      <c r="AK1908" s="430">
        <v>6.364869462882</v>
      </c>
      <c r="AL1908" s="430">
        <v>0</v>
      </c>
    </row>
    <row r="1909" spans="1:38" x14ac:dyDescent="0.25">
      <c r="A1909" s="430" t="s">
        <v>4294</v>
      </c>
      <c r="B1909" s="430">
        <v>1</v>
      </c>
      <c r="C1909" s="430" t="s">
        <v>4295</v>
      </c>
      <c r="D1909" s="430" t="s">
        <v>4011</v>
      </c>
      <c r="E1909" s="430">
        <v>36</v>
      </c>
      <c r="F1909" s="430">
        <v>0.19085719905279999</v>
      </c>
      <c r="G1909" s="430">
        <v>0.18478320141400001</v>
      </c>
      <c r="H1909" s="430">
        <v>0.18338910536520001</v>
      </c>
      <c r="I1909" s="430">
        <v>0.1858883369756</v>
      </c>
      <c r="J1909" s="430">
        <v>0.18386110835960001</v>
      </c>
      <c r="K1909" s="430">
        <v>0.1829545761736</v>
      </c>
      <c r="L1909" s="430">
        <v>0.173083019354</v>
      </c>
      <c r="M1909" s="430">
        <v>0.16700773483799999</v>
      </c>
      <c r="N1909" s="430">
        <v>0.17183672766399999</v>
      </c>
      <c r="O1909" s="430">
        <v>0.168969030342</v>
      </c>
      <c r="P1909" s="430">
        <v>0.16944886902440001</v>
      </c>
      <c r="Q1909" s="430">
        <v>0.16067878627919999</v>
      </c>
      <c r="R1909" s="430">
        <v>0.1541826012244</v>
      </c>
      <c r="S1909" s="430">
        <v>0.14324245162079999</v>
      </c>
      <c r="T1909" s="430">
        <v>0.13488017742360001</v>
      </c>
      <c r="U1909" s="430">
        <v>0.13509107898719999</v>
      </c>
      <c r="V1909" s="430">
        <v>0.1284877355356</v>
      </c>
      <c r="W1909" s="430">
        <v>0.13287196915999999</v>
      </c>
      <c r="X1909" s="430">
        <v>0.12925487493519999</v>
      </c>
      <c r="Y1909" s="430">
        <v>0.13017811362359999</v>
      </c>
      <c r="Z1909" s="430">
        <v>0.12380614193639999</v>
      </c>
      <c r="AA1909" s="430">
        <v>0.1263154108524</v>
      </c>
      <c r="AB1909" s="430">
        <v>0.13131388861359999</v>
      </c>
      <c r="AC1909" s="430">
        <v>0.13238686231399999</v>
      </c>
      <c r="AD1909" s="430">
        <v>0.12318569679080001</v>
      </c>
      <c r="AE1909" s="430">
        <v>0.12657501510640001</v>
      </c>
      <c r="AF1909" s="430">
        <v>0.132012964412</v>
      </c>
      <c r="AG1909" s="430">
        <v>0.13143138607480001</v>
      </c>
      <c r="AH1909" s="430">
        <v>0.13683064610039999</v>
      </c>
      <c r="AI1909" s="430">
        <v>0.13094993766679999</v>
      </c>
      <c r="AJ1909" s="430">
        <v>0.13621608936320001</v>
      </c>
      <c r="AK1909" s="430">
        <v>0.13631770793199999</v>
      </c>
      <c r="AL1909" s="430">
        <v>0</v>
      </c>
    </row>
    <row r="1910" spans="1:38" x14ac:dyDescent="0.25">
      <c r="A1910" s="430" t="s">
        <v>4294</v>
      </c>
      <c r="B1910" s="430">
        <v>1</v>
      </c>
      <c r="C1910" s="430" t="s">
        <v>4295</v>
      </c>
      <c r="D1910" s="430" t="s">
        <v>4013</v>
      </c>
      <c r="E1910" s="430">
        <v>36</v>
      </c>
      <c r="F1910" s="430">
        <v>0</v>
      </c>
      <c r="G1910" s="430">
        <v>0</v>
      </c>
      <c r="H1910" s="430">
        <v>0</v>
      </c>
      <c r="I1910" s="430">
        <v>0</v>
      </c>
      <c r="J1910" s="430">
        <v>0</v>
      </c>
      <c r="K1910" s="430">
        <v>0</v>
      </c>
      <c r="L1910" s="430">
        <v>0</v>
      </c>
      <c r="M1910" s="430">
        <v>0</v>
      </c>
      <c r="N1910" s="430">
        <v>0</v>
      </c>
      <c r="O1910" s="430">
        <v>0</v>
      </c>
      <c r="P1910" s="430">
        <v>0</v>
      </c>
      <c r="Q1910" s="430">
        <v>0</v>
      </c>
      <c r="R1910" s="430">
        <v>0</v>
      </c>
      <c r="S1910" s="430">
        <v>0</v>
      </c>
      <c r="T1910" s="430">
        <v>0</v>
      </c>
      <c r="U1910" s="430">
        <v>0</v>
      </c>
      <c r="V1910" s="430">
        <v>0</v>
      </c>
      <c r="W1910" s="430">
        <v>0</v>
      </c>
      <c r="X1910" s="430">
        <v>0</v>
      </c>
      <c r="Y1910" s="430">
        <v>0</v>
      </c>
      <c r="Z1910" s="430">
        <v>0</v>
      </c>
      <c r="AA1910" s="430">
        <v>0</v>
      </c>
      <c r="AB1910" s="430">
        <v>0</v>
      </c>
      <c r="AC1910" s="430">
        <v>0</v>
      </c>
      <c r="AD1910" s="430">
        <v>0</v>
      </c>
      <c r="AE1910" s="430">
        <v>0</v>
      </c>
      <c r="AF1910" s="430">
        <v>0</v>
      </c>
      <c r="AG1910" s="430">
        <v>0</v>
      </c>
      <c r="AH1910" s="430">
        <v>0</v>
      </c>
      <c r="AI1910" s="430">
        <v>0</v>
      </c>
      <c r="AJ1910" s="430">
        <v>0</v>
      </c>
      <c r="AK1910" s="430">
        <v>0</v>
      </c>
      <c r="AL1910" s="430">
        <v>0</v>
      </c>
    </row>
    <row r="1911" spans="1:38" x14ac:dyDescent="0.25">
      <c r="A1911" s="430" t="s">
        <v>4294</v>
      </c>
      <c r="B1911" s="430">
        <v>1</v>
      </c>
      <c r="C1911" s="430" t="s">
        <v>4295</v>
      </c>
      <c r="D1911" s="430" t="s">
        <v>4014</v>
      </c>
      <c r="E1911" s="430">
        <v>36</v>
      </c>
      <c r="F1911" s="430">
        <v>6.1688263663600001E-2</v>
      </c>
      <c r="G1911" s="430">
        <v>6.1495515905599998E-2</v>
      </c>
      <c r="H1911" s="430">
        <v>6.5784930828400007E-2</v>
      </c>
      <c r="I1911" s="430">
        <v>7.0559199317600005E-2</v>
      </c>
      <c r="J1911" s="430">
        <v>6.3056635809999997E-2</v>
      </c>
      <c r="K1911" s="430">
        <v>6.3751808990800005E-2</v>
      </c>
      <c r="L1911" s="430">
        <v>6.5387906443999999E-2</v>
      </c>
      <c r="M1911" s="430">
        <v>6.0041821753199998E-2</v>
      </c>
      <c r="N1911" s="430">
        <v>6.0304670425999997E-2</v>
      </c>
      <c r="O1911" s="430">
        <v>5.9857091336E-2</v>
      </c>
      <c r="P1911" s="430">
        <v>5.8630897878E-2</v>
      </c>
      <c r="Q1911" s="430">
        <v>6.0576966500400002E-2</v>
      </c>
      <c r="R1911" s="430">
        <v>5.7697426564400002E-2</v>
      </c>
      <c r="S1911" s="430">
        <v>5.4647848052E-2</v>
      </c>
      <c r="T1911" s="430">
        <v>5.5255142152000003E-2</v>
      </c>
      <c r="U1911" s="430">
        <v>5.24397829228E-2</v>
      </c>
      <c r="V1911" s="430">
        <v>5.0782802358399999E-2</v>
      </c>
      <c r="W1911" s="430">
        <v>5.2015598955599998E-2</v>
      </c>
      <c r="X1911" s="430">
        <v>5.0502943853599998E-2</v>
      </c>
      <c r="Y1911" s="430">
        <v>4.9661602922400003E-2</v>
      </c>
      <c r="Z1911" s="430">
        <v>4.7477985906399997E-2</v>
      </c>
      <c r="AA1911" s="430">
        <v>4.3042306056399998E-2</v>
      </c>
      <c r="AB1911" s="430">
        <v>4.5077690167999999E-2</v>
      </c>
      <c r="AC1911" s="430">
        <v>4.3259158507600003E-2</v>
      </c>
      <c r="AD1911" s="430">
        <v>3.9722348537199997E-2</v>
      </c>
      <c r="AE1911" s="430">
        <v>4.0434767508799999E-2</v>
      </c>
      <c r="AF1911" s="430">
        <v>3.8415830513200001E-2</v>
      </c>
      <c r="AG1911" s="430">
        <v>3.8317681348800002E-2</v>
      </c>
      <c r="AH1911" s="430">
        <v>3.81843438312E-2</v>
      </c>
      <c r="AI1911" s="430">
        <v>3.3759129031599999E-2</v>
      </c>
      <c r="AJ1911" s="430">
        <v>3.2289694897600002E-2</v>
      </c>
      <c r="AK1911" s="430">
        <v>3.2203551206399998E-2</v>
      </c>
      <c r="AL1911" s="430">
        <v>0</v>
      </c>
    </row>
    <row r="1912" spans="1:38" x14ac:dyDescent="0.25">
      <c r="A1912" s="430" t="s">
        <v>4294</v>
      </c>
      <c r="B1912" s="430">
        <v>1</v>
      </c>
      <c r="C1912" s="430" t="s">
        <v>4295</v>
      </c>
      <c r="D1912" s="430" t="s">
        <v>4016</v>
      </c>
      <c r="E1912" s="430">
        <v>36</v>
      </c>
      <c r="F1912" s="430">
        <v>4.0197755677603997</v>
      </c>
      <c r="G1912" s="430">
        <v>4.0158711548171997</v>
      </c>
      <c r="H1912" s="430">
        <v>4.0779409738843997</v>
      </c>
      <c r="I1912" s="430">
        <v>4.1499229512719999</v>
      </c>
      <c r="J1912" s="430">
        <v>4.2611975485407996</v>
      </c>
      <c r="K1912" s="430">
        <v>4.3469761241480001</v>
      </c>
      <c r="L1912" s="430">
        <v>4.2296788542875996</v>
      </c>
      <c r="M1912" s="430">
        <v>4.1410356897560003</v>
      </c>
      <c r="N1912" s="430">
        <v>3.9524558960712</v>
      </c>
      <c r="O1912" s="430">
        <v>3.8684738632456002</v>
      </c>
      <c r="P1912" s="430">
        <v>3.8663572998624001</v>
      </c>
      <c r="Q1912" s="430">
        <v>3.8057999785091998</v>
      </c>
      <c r="R1912" s="430">
        <v>3.7479492304856001</v>
      </c>
      <c r="S1912" s="430">
        <v>3.7360212949723999</v>
      </c>
      <c r="T1912" s="430">
        <v>3.7400845531195999</v>
      </c>
      <c r="U1912" s="430">
        <v>3.7022301598463998</v>
      </c>
      <c r="V1912" s="430">
        <v>3.6518267152864001</v>
      </c>
      <c r="W1912" s="430">
        <v>3.7505585878404002</v>
      </c>
      <c r="X1912" s="430">
        <v>3.6737391710684002</v>
      </c>
      <c r="Y1912" s="430">
        <v>3.6786637916279998</v>
      </c>
      <c r="Z1912" s="430">
        <v>3.6905288371195999</v>
      </c>
      <c r="AA1912" s="430">
        <v>3.6116618427652001</v>
      </c>
      <c r="AB1912" s="430">
        <v>3.7382199422259998</v>
      </c>
      <c r="AC1912" s="430">
        <v>3.7674273565040002</v>
      </c>
      <c r="AD1912" s="430">
        <v>3.6181625349408</v>
      </c>
      <c r="AE1912" s="430">
        <v>3.6466741207596001</v>
      </c>
      <c r="AF1912" s="430">
        <v>3.6305289618276002</v>
      </c>
      <c r="AG1912" s="430">
        <v>3.6333712598735999</v>
      </c>
      <c r="AH1912" s="430">
        <v>3.55003264063</v>
      </c>
      <c r="AI1912" s="430">
        <v>3.6134994369992</v>
      </c>
      <c r="AJ1912" s="430">
        <v>3.587909568418</v>
      </c>
      <c r="AK1912" s="430">
        <v>3.5501208106391999</v>
      </c>
      <c r="AL1912" s="430">
        <v>0</v>
      </c>
    </row>
    <row r="1913" spans="1:38" x14ac:dyDescent="0.25">
      <c r="A1913" s="430" t="s">
        <v>4294</v>
      </c>
      <c r="B1913" s="430">
        <v>1</v>
      </c>
      <c r="C1913" s="430" t="s">
        <v>4295</v>
      </c>
      <c r="D1913" s="430" t="s">
        <v>4018</v>
      </c>
      <c r="E1913" s="430">
        <v>36</v>
      </c>
      <c r="F1913" s="430">
        <v>2.5716703181008</v>
      </c>
      <c r="G1913" s="430">
        <v>2.6144828929211998</v>
      </c>
      <c r="H1913" s="430">
        <v>2.6764558208612002</v>
      </c>
      <c r="I1913" s="430">
        <v>2.7239280790008</v>
      </c>
      <c r="J1913" s="430">
        <v>2.7731150418384001</v>
      </c>
      <c r="K1913" s="430">
        <v>2.8291813975319999</v>
      </c>
      <c r="L1913" s="430">
        <v>2.7685500342472</v>
      </c>
      <c r="M1913" s="430">
        <v>2.6833229287283999</v>
      </c>
      <c r="N1913" s="430">
        <v>2.5275618465187999</v>
      </c>
      <c r="O1913" s="430">
        <v>2.4973445753675998</v>
      </c>
      <c r="P1913" s="430">
        <v>2.4857824280912002</v>
      </c>
      <c r="Q1913" s="430">
        <v>2.4276903275716002</v>
      </c>
      <c r="R1913" s="430">
        <v>2.3924052118455998</v>
      </c>
      <c r="S1913" s="430">
        <v>2.5104268847224001</v>
      </c>
      <c r="T1913" s="430">
        <v>2.4596390997751998</v>
      </c>
      <c r="U1913" s="430">
        <v>2.4066151576684001</v>
      </c>
      <c r="V1913" s="430">
        <v>2.3746691121299999</v>
      </c>
      <c r="W1913" s="430">
        <v>2.3503931396736002</v>
      </c>
      <c r="X1913" s="430">
        <v>2.2563035912928</v>
      </c>
      <c r="Y1913" s="430">
        <v>2.2111500152783998</v>
      </c>
      <c r="Z1913" s="430">
        <v>2.1543789393308002</v>
      </c>
      <c r="AA1913" s="430">
        <v>2.0931135346407999</v>
      </c>
      <c r="AB1913" s="430">
        <v>2.1358618529752</v>
      </c>
      <c r="AC1913" s="430">
        <v>2.0842324936776002</v>
      </c>
      <c r="AD1913" s="430">
        <v>2.1326611339516002</v>
      </c>
      <c r="AE1913" s="430">
        <v>2.1112842272675998</v>
      </c>
      <c r="AF1913" s="430">
        <v>2.2294104592199999</v>
      </c>
      <c r="AG1913" s="430">
        <v>2.2242657189171999</v>
      </c>
      <c r="AH1913" s="430">
        <v>2.1495451355727999</v>
      </c>
      <c r="AI1913" s="430">
        <v>2.1716619530647998</v>
      </c>
      <c r="AJ1913" s="430">
        <v>2.2294849048528</v>
      </c>
      <c r="AK1913" s="430">
        <v>2.2085484835092002</v>
      </c>
      <c r="AL1913" s="430">
        <v>0</v>
      </c>
    </row>
    <row r="1914" spans="1:38" x14ac:dyDescent="0.25">
      <c r="A1914" s="430" t="s">
        <v>4294</v>
      </c>
      <c r="B1914" s="430">
        <v>1</v>
      </c>
      <c r="C1914" s="430" t="s">
        <v>4295</v>
      </c>
      <c r="D1914" s="430" t="s">
        <v>4226</v>
      </c>
      <c r="E1914" s="430">
        <v>36</v>
      </c>
      <c r="F1914" s="430">
        <v>0</v>
      </c>
      <c r="G1914" s="430">
        <v>0</v>
      </c>
      <c r="H1914" s="430">
        <v>0</v>
      </c>
      <c r="I1914" s="430">
        <v>0</v>
      </c>
      <c r="J1914" s="430">
        <v>0</v>
      </c>
      <c r="K1914" s="430">
        <v>0</v>
      </c>
      <c r="L1914" s="430">
        <v>0</v>
      </c>
      <c r="M1914" s="430">
        <v>0</v>
      </c>
      <c r="N1914" s="430">
        <v>0</v>
      </c>
      <c r="O1914" s="430">
        <v>0</v>
      </c>
      <c r="P1914" s="430">
        <v>0</v>
      </c>
      <c r="Q1914" s="430">
        <v>0</v>
      </c>
      <c r="R1914" s="430">
        <v>0</v>
      </c>
      <c r="S1914" s="430">
        <v>0</v>
      </c>
      <c r="T1914" s="430">
        <v>0</v>
      </c>
      <c r="U1914" s="430">
        <v>0</v>
      </c>
      <c r="V1914" s="430">
        <v>0</v>
      </c>
      <c r="W1914" s="430">
        <v>0</v>
      </c>
      <c r="X1914" s="430">
        <v>0</v>
      </c>
      <c r="Y1914" s="430">
        <v>0</v>
      </c>
      <c r="Z1914" s="430">
        <v>0</v>
      </c>
      <c r="AA1914" s="430">
        <v>0</v>
      </c>
      <c r="AB1914" s="430">
        <v>0</v>
      </c>
      <c r="AC1914" s="430">
        <v>0</v>
      </c>
      <c r="AD1914" s="430">
        <v>0</v>
      </c>
      <c r="AE1914" s="430">
        <v>0</v>
      </c>
      <c r="AF1914" s="430">
        <v>0</v>
      </c>
      <c r="AG1914" s="430">
        <v>0</v>
      </c>
      <c r="AH1914" s="430">
        <v>0</v>
      </c>
      <c r="AI1914" s="430">
        <v>0</v>
      </c>
      <c r="AJ1914" s="430">
        <v>0</v>
      </c>
      <c r="AK1914" s="430">
        <v>0</v>
      </c>
      <c r="AL1914" s="430">
        <v>0</v>
      </c>
    </row>
    <row r="1915" spans="1:38" x14ac:dyDescent="0.25">
      <c r="A1915" s="430" t="s">
        <v>4294</v>
      </c>
      <c r="B1915" s="430">
        <v>1</v>
      </c>
      <c r="C1915" s="430" t="s">
        <v>4295</v>
      </c>
      <c r="D1915" s="430" t="s">
        <v>4020</v>
      </c>
      <c r="E1915" s="430">
        <v>36</v>
      </c>
      <c r="F1915" s="430">
        <v>0.3681487200636</v>
      </c>
      <c r="G1915" s="430">
        <v>0.39658158592640003</v>
      </c>
      <c r="H1915" s="430">
        <v>0.35750316407400001</v>
      </c>
      <c r="I1915" s="430">
        <v>0.342072648092</v>
      </c>
      <c r="J1915" s="430">
        <v>0.32899818669480002</v>
      </c>
      <c r="K1915" s="430">
        <v>0.34638054016160003</v>
      </c>
      <c r="L1915" s="430">
        <v>0.33815384190839998</v>
      </c>
      <c r="M1915" s="430">
        <v>0.34433446884199997</v>
      </c>
      <c r="N1915" s="430">
        <v>0.36039833578559999</v>
      </c>
      <c r="O1915" s="430">
        <v>0.3475279779132</v>
      </c>
      <c r="P1915" s="430">
        <v>0.33392080620359998</v>
      </c>
      <c r="Q1915" s="430">
        <v>0.3072650253484</v>
      </c>
      <c r="R1915" s="430">
        <v>0.30305238083120001</v>
      </c>
      <c r="S1915" s="430">
        <v>0.31251321595480003</v>
      </c>
      <c r="T1915" s="430">
        <v>0.31817875776400001</v>
      </c>
      <c r="U1915" s="430">
        <v>0.31958558148999999</v>
      </c>
      <c r="V1915" s="430">
        <v>0.33595617022800001</v>
      </c>
      <c r="W1915" s="430">
        <v>0.32469026817640001</v>
      </c>
      <c r="X1915" s="430">
        <v>0.31205796298040001</v>
      </c>
      <c r="Y1915" s="430">
        <v>0.3166774262932</v>
      </c>
      <c r="Z1915" s="430">
        <v>0.30600855746159999</v>
      </c>
      <c r="AA1915" s="430">
        <v>0.29736595251440001</v>
      </c>
      <c r="AB1915" s="430">
        <v>0.29180045838160001</v>
      </c>
      <c r="AC1915" s="430">
        <v>0.27380215212280001</v>
      </c>
      <c r="AD1915" s="430">
        <v>0.26886108907560002</v>
      </c>
      <c r="AE1915" s="430">
        <v>0.26708915884560003</v>
      </c>
      <c r="AF1915" s="430">
        <v>0.2812641290256</v>
      </c>
      <c r="AG1915" s="430">
        <v>0.28670132464960002</v>
      </c>
      <c r="AH1915" s="430">
        <v>0.28944169060800001</v>
      </c>
      <c r="AI1915" s="430">
        <v>0.28506019398639998</v>
      </c>
      <c r="AJ1915" s="430">
        <v>0.28169911250599999</v>
      </c>
      <c r="AK1915" s="430">
        <v>0.27796685276920002</v>
      </c>
      <c r="AL1915" s="430">
        <v>0</v>
      </c>
    </row>
    <row r="1916" spans="1:38" x14ac:dyDescent="0.25">
      <c r="A1916" s="430" t="s">
        <v>4294</v>
      </c>
      <c r="B1916" s="430">
        <v>1</v>
      </c>
      <c r="C1916" s="430" t="s">
        <v>4295</v>
      </c>
      <c r="D1916" s="430" t="s">
        <v>4022</v>
      </c>
      <c r="E1916" s="430">
        <v>36</v>
      </c>
      <c r="F1916" s="430">
        <v>7.9633233063887996</v>
      </c>
      <c r="G1916" s="430">
        <v>7.8782581965359997</v>
      </c>
      <c r="H1916" s="430">
        <v>7.9454635525943997</v>
      </c>
      <c r="I1916" s="430">
        <v>7.7687922857412</v>
      </c>
      <c r="J1916" s="430">
        <v>7.6445992547512001</v>
      </c>
      <c r="K1916" s="430">
        <v>7.8392435919476</v>
      </c>
      <c r="L1916" s="430">
        <v>7.3413089437799997</v>
      </c>
      <c r="M1916" s="430">
        <v>7.2858829777132001</v>
      </c>
      <c r="N1916" s="430">
        <v>7.1565047405935998</v>
      </c>
      <c r="O1916" s="430">
        <v>7.3612706406791997</v>
      </c>
      <c r="P1916" s="430">
        <v>7.3338849461416</v>
      </c>
      <c r="Q1916" s="430">
        <v>7.1327379295927997</v>
      </c>
      <c r="R1916" s="430">
        <v>7.0839118252307998</v>
      </c>
      <c r="S1916" s="430">
        <v>7.2453903480952002</v>
      </c>
      <c r="T1916" s="430">
        <v>6.9855984193407998</v>
      </c>
      <c r="U1916" s="430">
        <v>7.1629826143119999</v>
      </c>
      <c r="V1916" s="430">
        <v>7.4888457057427997</v>
      </c>
      <c r="W1916" s="430">
        <v>7.7750771807015999</v>
      </c>
      <c r="X1916" s="430">
        <v>7.8668966691447997</v>
      </c>
      <c r="Y1916" s="430">
        <v>7.8893811007928001</v>
      </c>
      <c r="Z1916" s="430">
        <v>7.8484469193116002</v>
      </c>
      <c r="AA1916" s="430">
        <v>7.7207230313163997</v>
      </c>
      <c r="AB1916" s="430">
        <v>7.7139191139359999</v>
      </c>
      <c r="AC1916" s="430">
        <v>7.7891406272035999</v>
      </c>
      <c r="AD1916" s="430">
        <v>7.6298251351223998</v>
      </c>
      <c r="AE1916" s="430">
        <v>7.8814168992272</v>
      </c>
      <c r="AF1916" s="430">
        <v>8.1610388294035996</v>
      </c>
      <c r="AG1916" s="430">
        <v>8.2784780135456</v>
      </c>
      <c r="AH1916" s="430">
        <v>8.2871503073968</v>
      </c>
      <c r="AI1916" s="430">
        <v>8.2800218488679995</v>
      </c>
      <c r="AJ1916" s="430">
        <v>8.0635493129716007</v>
      </c>
      <c r="AK1916" s="430">
        <v>7.9858171209124</v>
      </c>
      <c r="AL1916" s="430">
        <v>0</v>
      </c>
    </row>
    <row r="1917" spans="1:38" x14ac:dyDescent="0.25">
      <c r="A1917" s="430" t="s">
        <v>4294</v>
      </c>
      <c r="B1917" s="430">
        <v>1</v>
      </c>
      <c r="C1917" s="430" t="s">
        <v>4295</v>
      </c>
      <c r="D1917" s="430" t="s">
        <v>4024</v>
      </c>
      <c r="E1917" s="430">
        <v>36</v>
      </c>
      <c r="F1917" s="430">
        <v>3.2878747738423999</v>
      </c>
      <c r="G1917" s="430">
        <v>3.4446008996840001</v>
      </c>
      <c r="H1917" s="430">
        <v>3.5729646856903998</v>
      </c>
      <c r="I1917" s="430">
        <v>3.5179755865576001</v>
      </c>
      <c r="J1917" s="430">
        <v>3.5874319803448</v>
      </c>
      <c r="K1917" s="430">
        <v>3.8016917228808</v>
      </c>
      <c r="L1917" s="430">
        <v>3.8485686426963999</v>
      </c>
      <c r="M1917" s="430">
        <v>3.9078806623556002</v>
      </c>
      <c r="N1917" s="430">
        <v>4.0459613876751996</v>
      </c>
      <c r="O1917" s="430">
        <v>4.1189737432648004</v>
      </c>
      <c r="P1917" s="430">
        <v>4.2473874196991996</v>
      </c>
      <c r="Q1917" s="430">
        <v>4.3460820748015996</v>
      </c>
      <c r="R1917" s="430">
        <v>4.4565904788299999</v>
      </c>
      <c r="S1917" s="430">
        <v>4.5320936852575997</v>
      </c>
      <c r="T1917" s="430">
        <v>4.5241536897312002</v>
      </c>
      <c r="U1917" s="430">
        <v>4.7031635431955996</v>
      </c>
      <c r="V1917" s="430">
        <v>4.8310544245487996</v>
      </c>
      <c r="W1917" s="430">
        <v>5.0723593134760003</v>
      </c>
      <c r="X1917" s="430">
        <v>5.1556498470063996</v>
      </c>
      <c r="Y1917" s="430">
        <v>5.1442948475688004</v>
      </c>
      <c r="Z1917" s="430">
        <v>5.1424922393488002</v>
      </c>
      <c r="AA1917" s="430">
        <v>5.3731896798551997</v>
      </c>
      <c r="AB1917" s="430">
        <v>5.4056451140188004</v>
      </c>
      <c r="AC1917" s="430">
        <v>5.6483026020595997</v>
      </c>
      <c r="AD1917" s="430">
        <v>5.3879618465343997</v>
      </c>
      <c r="AE1917" s="430">
        <v>5.5678308517915998</v>
      </c>
      <c r="AF1917" s="430">
        <v>5.8660024527524</v>
      </c>
      <c r="AG1917" s="430">
        <v>5.9065859071659998</v>
      </c>
      <c r="AH1917" s="430">
        <v>5.9584023430231996</v>
      </c>
      <c r="AI1917" s="430">
        <v>6.0947970120464001</v>
      </c>
      <c r="AJ1917" s="430">
        <v>6.1820521092987999</v>
      </c>
      <c r="AK1917" s="430">
        <v>6.1801887428204001</v>
      </c>
      <c r="AL1917" s="430">
        <v>0</v>
      </c>
    </row>
    <row r="1918" spans="1:38" x14ac:dyDescent="0.25">
      <c r="A1918" s="430" t="s">
        <v>4294</v>
      </c>
      <c r="B1918" s="430">
        <v>1</v>
      </c>
      <c r="C1918" s="430" t="s">
        <v>4295</v>
      </c>
      <c r="D1918" s="430" t="s">
        <v>4026</v>
      </c>
      <c r="E1918" s="430">
        <v>36</v>
      </c>
      <c r="F1918" s="430">
        <v>3.3144986328943999</v>
      </c>
      <c r="G1918" s="430">
        <v>3.3434821179396002</v>
      </c>
      <c r="H1918" s="430">
        <v>3.4268945383792002</v>
      </c>
      <c r="I1918" s="430">
        <v>3.4542148775931998</v>
      </c>
      <c r="J1918" s="430">
        <v>3.3763472794239999</v>
      </c>
      <c r="K1918" s="430">
        <v>3.2313035580028</v>
      </c>
      <c r="L1918" s="430">
        <v>3.0372911143176</v>
      </c>
      <c r="M1918" s="430">
        <v>2.9279696733475999</v>
      </c>
      <c r="N1918" s="430">
        <v>2.8738038146356</v>
      </c>
      <c r="O1918" s="430">
        <v>2.8977459530908001</v>
      </c>
      <c r="P1918" s="430">
        <v>2.8594987959076001</v>
      </c>
      <c r="Q1918" s="430">
        <v>2.7533802349004</v>
      </c>
      <c r="R1918" s="430">
        <v>2.7072283462139999</v>
      </c>
      <c r="S1918" s="430">
        <v>2.6196477458844001</v>
      </c>
      <c r="T1918" s="430">
        <v>2.5515496552335999</v>
      </c>
      <c r="U1918" s="430">
        <v>2.6298401814384</v>
      </c>
      <c r="V1918" s="430">
        <v>2.6396751862683998</v>
      </c>
      <c r="W1918" s="430">
        <v>2.5864357043224002</v>
      </c>
      <c r="X1918" s="430">
        <v>2.4811164183232002</v>
      </c>
      <c r="Y1918" s="430">
        <v>2.4955144750256002</v>
      </c>
      <c r="Z1918" s="430">
        <v>2.4377604285215999</v>
      </c>
      <c r="AA1918" s="430">
        <v>2.2986013656368001</v>
      </c>
      <c r="AB1918" s="430">
        <v>2.2342455585184</v>
      </c>
      <c r="AC1918" s="430">
        <v>2.3406033898967999</v>
      </c>
      <c r="AD1918" s="430">
        <v>2.3611042678160001</v>
      </c>
      <c r="AE1918" s="430">
        <v>2.3692219860148001</v>
      </c>
      <c r="AF1918" s="430">
        <v>2.4820175416932</v>
      </c>
      <c r="AG1918" s="430">
        <v>2.5519869552855998</v>
      </c>
      <c r="AH1918" s="430">
        <v>2.4641087520223999</v>
      </c>
      <c r="AI1918" s="430">
        <v>2.4956678648944002</v>
      </c>
      <c r="AJ1918" s="430">
        <v>2.3720037776064</v>
      </c>
      <c r="AK1918" s="430">
        <v>2.3467247151096</v>
      </c>
      <c r="AL1918" s="430">
        <v>0</v>
      </c>
    </row>
    <row r="1919" spans="1:38" x14ac:dyDescent="0.25">
      <c r="A1919" s="430" t="s">
        <v>4294</v>
      </c>
      <c r="B1919" s="430">
        <v>1</v>
      </c>
      <c r="C1919" s="430" t="s">
        <v>4295</v>
      </c>
      <c r="D1919" s="430" t="s">
        <v>4028</v>
      </c>
      <c r="E1919" s="430">
        <v>36</v>
      </c>
      <c r="F1919" s="430">
        <v>2.3971950758895999</v>
      </c>
      <c r="G1919" s="430">
        <v>2.3073521020787999</v>
      </c>
      <c r="H1919" s="430">
        <v>2.2964485052124002</v>
      </c>
      <c r="I1919" s="430">
        <v>2.2534651454952002</v>
      </c>
      <c r="J1919" s="430">
        <v>2.2854576149439998</v>
      </c>
      <c r="K1919" s="430">
        <v>2.3096241994923998</v>
      </c>
      <c r="L1919" s="430">
        <v>2.18805517917</v>
      </c>
      <c r="M1919" s="430">
        <v>2.1877353087884002</v>
      </c>
      <c r="N1919" s="430">
        <v>2.0497724159163999</v>
      </c>
      <c r="O1919" s="430">
        <v>2.0525890450436002</v>
      </c>
      <c r="P1919" s="430">
        <v>1.9162832215296</v>
      </c>
      <c r="Q1919" s="430">
        <v>1.8180151757459999</v>
      </c>
      <c r="R1919" s="430">
        <v>1.8451283253340001</v>
      </c>
      <c r="S1919" s="430">
        <v>1.8389547540896001</v>
      </c>
      <c r="T1919" s="430">
        <v>1.7964541260288001</v>
      </c>
      <c r="U1919" s="430">
        <v>1.8604300755572001</v>
      </c>
      <c r="V1919" s="430">
        <v>1.8722557869680001</v>
      </c>
      <c r="W1919" s="430">
        <v>1.9497366480395999</v>
      </c>
      <c r="X1919" s="430">
        <v>1.9435463405428</v>
      </c>
      <c r="Y1919" s="430">
        <v>1.8821591760244001</v>
      </c>
      <c r="Z1919" s="430">
        <v>1.9565273366856</v>
      </c>
      <c r="AA1919" s="430">
        <v>1.9293382146219999</v>
      </c>
      <c r="AB1919" s="430">
        <v>1.8858100883047999</v>
      </c>
      <c r="AC1919" s="430">
        <v>1.834928227132</v>
      </c>
      <c r="AD1919" s="430">
        <v>1.8767468281968001</v>
      </c>
      <c r="AE1919" s="430">
        <v>1.9700759559404</v>
      </c>
      <c r="AF1919" s="430">
        <v>2.0241152270975999</v>
      </c>
      <c r="AG1919" s="430">
        <v>2.0704189317839998</v>
      </c>
      <c r="AH1919" s="430">
        <v>2.0258080294340002</v>
      </c>
      <c r="AI1919" s="430">
        <v>2.0189738579331999</v>
      </c>
      <c r="AJ1919" s="430">
        <v>1.9624906530320001</v>
      </c>
      <c r="AK1919" s="430">
        <v>1.9492940720595999</v>
      </c>
      <c r="AL1919" s="430">
        <v>0</v>
      </c>
    </row>
    <row r="1920" spans="1:38" x14ac:dyDescent="0.25">
      <c r="A1920" s="430" t="s">
        <v>4294</v>
      </c>
      <c r="B1920" s="430">
        <v>1</v>
      </c>
      <c r="C1920" s="430" t="s">
        <v>4295</v>
      </c>
      <c r="D1920" s="430" t="s">
        <v>4030</v>
      </c>
      <c r="E1920" s="430">
        <v>36</v>
      </c>
      <c r="F1920" s="430">
        <v>8.8598361825035994</v>
      </c>
      <c r="G1920" s="430">
        <v>8.9329773003184005</v>
      </c>
      <c r="H1920" s="430">
        <v>9.3297710939524006</v>
      </c>
      <c r="I1920" s="430">
        <v>9.6410376350119993</v>
      </c>
      <c r="J1920" s="430">
        <v>9.9694453774944005</v>
      </c>
      <c r="K1920" s="430">
        <v>10.610816694153201</v>
      </c>
      <c r="L1920" s="430">
        <v>10.643035083212</v>
      </c>
      <c r="M1920" s="430">
        <v>10.593321717686401</v>
      </c>
      <c r="N1920" s="430">
        <v>10.550069900958</v>
      </c>
      <c r="O1920" s="430">
        <v>10.565124488525599</v>
      </c>
      <c r="P1920" s="430">
        <v>10.6047465746936</v>
      </c>
      <c r="Q1920" s="430">
        <v>10.815944056649199</v>
      </c>
      <c r="R1920" s="430">
        <v>10.913203629392401</v>
      </c>
      <c r="S1920" s="430">
        <v>10.643680793807601</v>
      </c>
      <c r="T1920" s="430">
        <v>10.866353112610801</v>
      </c>
      <c r="U1920" s="430">
        <v>10.8934305160492</v>
      </c>
      <c r="V1920" s="430">
        <v>11.141112597224399</v>
      </c>
      <c r="W1920" s="430">
        <v>11.017790453409599</v>
      </c>
      <c r="X1920" s="430">
        <v>11.1953096947524</v>
      </c>
      <c r="Y1920" s="430">
        <v>11.007029663593601</v>
      </c>
      <c r="Z1920" s="430">
        <v>10.6176605447416</v>
      </c>
      <c r="AA1920" s="430">
        <v>10.7839531005332</v>
      </c>
      <c r="AB1920" s="430">
        <v>10.584677231508801</v>
      </c>
      <c r="AC1920" s="430">
        <v>10.1155185372444</v>
      </c>
      <c r="AD1920" s="430">
        <v>10.271422392165199</v>
      </c>
      <c r="AE1920" s="430">
        <v>10.578139451854801</v>
      </c>
      <c r="AF1920" s="430">
        <v>11.2488554124212</v>
      </c>
      <c r="AG1920" s="430">
        <v>11.716389271070399</v>
      </c>
      <c r="AH1920" s="430">
        <v>11.521002207657601</v>
      </c>
      <c r="AI1920" s="430">
        <v>11.5646099113328</v>
      </c>
      <c r="AJ1920" s="430">
        <v>11.442683666456</v>
      </c>
      <c r="AK1920" s="430">
        <v>11.3816051282276</v>
      </c>
      <c r="AL1920" s="430">
        <v>0</v>
      </c>
    </row>
    <row r="1921" spans="1:38" x14ac:dyDescent="0.25">
      <c r="A1921" s="430" t="s">
        <v>4294</v>
      </c>
      <c r="B1921" s="430">
        <v>1</v>
      </c>
      <c r="C1921" s="430" t="s">
        <v>4295</v>
      </c>
      <c r="D1921" s="430" t="s">
        <v>4032</v>
      </c>
      <c r="E1921" s="430">
        <v>36</v>
      </c>
      <c r="F1921" s="430">
        <v>4.4513695887051998</v>
      </c>
      <c r="G1921" s="430">
        <v>4.5542102031327998</v>
      </c>
      <c r="H1921" s="430">
        <v>4.7160428350224004</v>
      </c>
      <c r="I1921" s="430">
        <v>4.787146104594</v>
      </c>
      <c r="J1921" s="430">
        <v>4.8248335321256004</v>
      </c>
      <c r="K1921" s="430">
        <v>4.8914338422151999</v>
      </c>
      <c r="L1921" s="430">
        <v>4.9224701150995998</v>
      </c>
      <c r="M1921" s="430">
        <v>4.759717790142</v>
      </c>
      <c r="N1921" s="430">
        <v>4.6294918339460001</v>
      </c>
      <c r="O1921" s="430">
        <v>4.4556921184328004</v>
      </c>
      <c r="P1921" s="430">
        <v>4.1458627756839999</v>
      </c>
      <c r="Q1921" s="430">
        <v>4.2276669748767999</v>
      </c>
      <c r="R1921" s="430">
        <v>4.3043853394892002</v>
      </c>
      <c r="S1921" s="430">
        <v>4.4578458749663996</v>
      </c>
      <c r="T1921" s="430">
        <v>4.4309361929279998</v>
      </c>
      <c r="U1921" s="430">
        <v>4.3633963750635996</v>
      </c>
      <c r="V1921" s="430">
        <v>4.4476542613048</v>
      </c>
      <c r="W1921" s="430">
        <v>4.7202621134451999</v>
      </c>
      <c r="X1921" s="430">
        <v>4.5697371250243997</v>
      </c>
      <c r="Y1921" s="430">
        <v>4.3823156132868002</v>
      </c>
      <c r="Z1921" s="430">
        <v>4.2488704422415999</v>
      </c>
      <c r="AA1921" s="430">
        <v>4.0530025645172003</v>
      </c>
      <c r="AB1921" s="430">
        <v>3.9302631680228002</v>
      </c>
      <c r="AC1921" s="430">
        <v>4.0906800940711996</v>
      </c>
      <c r="AD1921" s="430">
        <v>3.9028347881964001</v>
      </c>
      <c r="AE1921" s="430">
        <v>3.8964834138551998</v>
      </c>
      <c r="AF1921" s="430">
        <v>4.0477331469792004</v>
      </c>
      <c r="AG1921" s="430">
        <v>3.9962087047567998</v>
      </c>
      <c r="AH1921" s="430">
        <v>3.9920346813199998</v>
      </c>
      <c r="AI1921" s="430">
        <v>3.9288604944315999</v>
      </c>
      <c r="AJ1921" s="430">
        <v>3.8974260169348001</v>
      </c>
      <c r="AK1921" s="430">
        <v>3.8529547407511999</v>
      </c>
      <c r="AL1921" s="430">
        <v>0</v>
      </c>
    </row>
    <row r="1922" spans="1:38" x14ac:dyDescent="0.25">
      <c r="A1922" s="430" t="s">
        <v>4294</v>
      </c>
      <c r="B1922" s="430">
        <v>1</v>
      </c>
      <c r="C1922" s="430" t="s">
        <v>4295</v>
      </c>
      <c r="D1922" s="430" t="s">
        <v>4034</v>
      </c>
      <c r="E1922" s="430">
        <v>36</v>
      </c>
      <c r="F1922" s="430">
        <v>2.0758742065992002</v>
      </c>
      <c r="G1922" s="430">
        <v>1.9861991155972001</v>
      </c>
      <c r="H1922" s="430">
        <v>1.8968352547172</v>
      </c>
      <c r="I1922" s="430">
        <v>1.9820114478863999</v>
      </c>
      <c r="J1922" s="430">
        <v>1.9123831397972</v>
      </c>
      <c r="K1922" s="430">
        <v>1.9560544544884</v>
      </c>
      <c r="L1922" s="430">
        <v>1.9514924603971999</v>
      </c>
      <c r="M1922" s="430">
        <v>1.9300866457207999</v>
      </c>
      <c r="N1922" s="430">
        <v>1.8983528858280001</v>
      </c>
      <c r="O1922" s="430">
        <v>1.8500178913776</v>
      </c>
      <c r="P1922" s="430">
        <v>1.8356354496339999</v>
      </c>
      <c r="Q1922" s="430">
        <v>1.7553544782116</v>
      </c>
      <c r="R1922" s="430">
        <v>1.7372850087152001</v>
      </c>
      <c r="S1922" s="430">
        <v>1.760764387214</v>
      </c>
      <c r="T1922" s="430">
        <v>1.7901538956448</v>
      </c>
      <c r="U1922" s="430">
        <v>1.7884924486380001</v>
      </c>
      <c r="V1922" s="430">
        <v>1.7142037560872001</v>
      </c>
      <c r="W1922" s="430">
        <v>1.7642540058472</v>
      </c>
      <c r="X1922" s="430">
        <v>1.8253295755100001</v>
      </c>
      <c r="Y1922" s="430">
        <v>1.8213603250584001</v>
      </c>
      <c r="Z1922" s="430">
        <v>1.743653590896</v>
      </c>
      <c r="AA1922" s="430">
        <v>1.6304180876844001</v>
      </c>
      <c r="AB1922" s="430">
        <v>1.6002785708672</v>
      </c>
      <c r="AC1922" s="430">
        <v>1.5965199553856</v>
      </c>
      <c r="AD1922" s="430">
        <v>1.590342510428</v>
      </c>
      <c r="AE1922" s="430">
        <v>1.6183165343352</v>
      </c>
      <c r="AF1922" s="430">
        <v>1.5625040541040001</v>
      </c>
      <c r="AG1922" s="430">
        <v>1.5760327164707999</v>
      </c>
      <c r="AH1922" s="430">
        <v>1.6502360143220001</v>
      </c>
      <c r="AI1922" s="430">
        <v>1.5967438283916</v>
      </c>
      <c r="AJ1922" s="430">
        <v>1.5729089741147999</v>
      </c>
      <c r="AK1922" s="430">
        <v>1.552421586338</v>
      </c>
      <c r="AL1922" s="430">
        <v>0</v>
      </c>
    </row>
    <row r="1923" spans="1:38" x14ac:dyDescent="0.25">
      <c r="A1923" s="430" t="s">
        <v>4294</v>
      </c>
      <c r="B1923" s="430">
        <v>1</v>
      </c>
      <c r="C1923" s="430" t="s">
        <v>4295</v>
      </c>
      <c r="D1923" s="430" t="s">
        <v>4036</v>
      </c>
      <c r="E1923" s="430">
        <v>36</v>
      </c>
      <c r="F1923" s="430">
        <v>0.1880588643668</v>
      </c>
      <c r="G1923" s="430">
        <v>0.18131855487199999</v>
      </c>
      <c r="H1923" s="430">
        <v>0.18314720780159999</v>
      </c>
      <c r="I1923" s="430">
        <v>0.18212808975200001</v>
      </c>
      <c r="J1923" s="430">
        <v>0.17437881288240001</v>
      </c>
      <c r="K1923" s="430">
        <v>0.16847954477759999</v>
      </c>
      <c r="L1923" s="430">
        <v>0.165092870754</v>
      </c>
      <c r="M1923" s="430">
        <v>0.1625656459532</v>
      </c>
      <c r="N1923" s="430">
        <v>0.1614625641412</v>
      </c>
      <c r="O1923" s="430">
        <v>0.15663004661079999</v>
      </c>
      <c r="P1923" s="430">
        <v>0.14935426805320001</v>
      </c>
      <c r="Q1923" s="430">
        <v>0.1293974390464</v>
      </c>
      <c r="R1923" s="430">
        <v>0.1339832472776</v>
      </c>
      <c r="S1923" s="430">
        <v>0.12920622832879999</v>
      </c>
      <c r="T1923" s="430">
        <v>0.12146743192080001</v>
      </c>
      <c r="U1923" s="430">
        <v>0.12032408723720001</v>
      </c>
      <c r="V1923" s="430">
        <v>0.12057854202520001</v>
      </c>
      <c r="W1923" s="430">
        <v>0.1151808032452</v>
      </c>
      <c r="X1923" s="430">
        <v>0.1184403222324</v>
      </c>
      <c r="Y1923" s="430">
        <v>0.1146322144884</v>
      </c>
      <c r="Z1923" s="430">
        <v>0.1096627445704</v>
      </c>
      <c r="AA1923" s="430">
        <v>0.104040513668</v>
      </c>
      <c r="AB1923" s="430">
        <v>0.1031285468864</v>
      </c>
      <c r="AC1923" s="430">
        <v>0.1013490739324</v>
      </c>
      <c r="AD1923" s="430">
        <v>9.9539015430400002E-2</v>
      </c>
      <c r="AE1923" s="430">
        <v>9.9256390321199997E-2</v>
      </c>
      <c r="AF1923" s="430">
        <v>9.8572657030399996E-2</v>
      </c>
      <c r="AG1923" s="430">
        <v>9.6517260798000007E-2</v>
      </c>
      <c r="AH1923" s="430">
        <v>9.7031935890400003E-2</v>
      </c>
      <c r="AI1923" s="430">
        <v>9.4040021471199997E-2</v>
      </c>
      <c r="AJ1923" s="430">
        <v>8.8120611448799999E-2</v>
      </c>
      <c r="AK1923" s="430">
        <v>8.7653146593600004E-2</v>
      </c>
      <c r="AL1923" s="430">
        <v>0</v>
      </c>
    </row>
    <row r="1924" spans="1:38" x14ac:dyDescent="0.25">
      <c r="A1924" s="430" t="s">
        <v>4294</v>
      </c>
      <c r="B1924" s="430">
        <v>1</v>
      </c>
      <c r="C1924" s="430" t="s">
        <v>4295</v>
      </c>
      <c r="D1924" s="430" t="s">
        <v>4038</v>
      </c>
      <c r="E1924" s="430">
        <v>36</v>
      </c>
      <c r="F1924" s="430">
        <v>0.70471384159960004</v>
      </c>
      <c r="G1924" s="430">
        <v>0.69947199010079997</v>
      </c>
      <c r="H1924" s="430">
        <v>0.68181966084680001</v>
      </c>
      <c r="I1924" s="430">
        <v>0.71096357554599998</v>
      </c>
      <c r="J1924" s="430">
        <v>0.68605639324879997</v>
      </c>
      <c r="K1924" s="430">
        <v>0.69538309041040003</v>
      </c>
      <c r="L1924" s="430">
        <v>0.67113119440080005</v>
      </c>
      <c r="M1924" s="430">
        <v>0.61230172595200005</v>
      </c>
      <c r="N1924" s="430">
        <v>0.59323359939200004</v>
      </c>
      <c r="O1924" s="430">
        <v>0.59338219277680004</v>
      </c>
      <c r="P1924" s="430">
        <v>0.58253763967280003</v>
      </c>
      <c r="Q1924" s="430">
        <v>0.54083743399280004</v>
      </c>
      <c r="R1924" s="430">
        <v>0.55871197198040001</v>
      </c>
      <c r="S1924" s="430">
        <v>0.54853232771960003</v>
      </c>
      <c r="T1924" s="430">
        <v>0.51652059706240006</v>
      </c>
      <c r="U1924" s="430">
        <v>0.51784460959559997</v>
      </c>
      <c r="V1924" s="430">
        <v>0.51953126067080002</v>
      </c>
      <c r="W1924" s="430">
        <v>0.49850905158320002</v>
      </c>
      <c r="X1924" s="430">
        <v>0.46878607951840001</v>
      </c>
      <c r="Y1924" s="430">
        <v>0.46612087560920001</v>
      </c>
      <c r="Z1924" s="430">
        <v>0.4635389122868</v>
      </c>
      <c r="AA1924" s="430">
        <v>0.46856909898400001</v>
      </c>
      <c r="AB1924" s="430">
        <v>0.49850866513559999</v>
      </c>
      <c r="AC1924" s="430">
        <v>0.44958090547719998</v>
      </c>
      <c r="AD1924" s="430">
        <v>0.42735155745519998</v>
      </c>
      <c r="AE1924" s="430">
        <v>0.44537224114040003</v>
      </c>
      <c r="AF1924" s="430">
        <v>0.4549573970984</v>
      </c>
      <c r="AG1924" s="430">
        <v>0.44676275657159997</v>
      </c>
      <c r="AH1924" s="430">
        <v>0.46277153730640003</v>
      </c>
      <c r="AI1924" s="430">
        <v>0.46030778576159997</v>
      </c>
      <c r="AJ1924" s="430">
        <v>0.43064989175599999</v>
      </c>
      <c r="AK1924" s="430">
        <v>0.42867561168040003</v>
      </c>
      <c r="AL1924" s="430">
        <v>0</v>
      </c>
    </row>
    <row r="1925" spans="1:38" x14ac:dyDescent="0.25">
      <c r="A1925" s="430" t="s">
        <v>4294</v>
      </c>
      <c r="B1925" s="430">
        <v>1</v>
      </c>
      <c r="C1925" s="430" t="s">
        <v>4295</v>
      </c>
      <c r="D1925" s="430" t="s">
        <v>4040</v>
      </c>
      <c r="E1925" s="430">
        <v>36</v>
      </c>
      <c r="F1925" s="430">
        <v>0.26389716409280001</v>
      </c>
      <c r="G1925" s="430">
        <v>0.26505573674159999</v>
      </c>
      <c r="H1925" s="430">
        <v>0.25943444274159999</v>
      </c>
      <c r="I1925" s="430">
        <v>0.26558966280000001</v>
      </c>
      <c r="J1925" s="430">
        <v>0.263975028394</v>
      </c>
      <c r="K1925" s="430">
        <v>0.2497750472336</v>
      </c>
      <c r="L1925" s="430">
        <v>0.25850492703560002</v>
      </c>
      <c r="M1925" s="430">
        <v>0.2555123139212</v>
      </c>
      <c r="N1925" s="430">
        <v>0.24678967772759999</v>
      </c>
      <c r="O1925" s="430">
        <v>0.24479475601280001</v>
      </c>
      <c r="P1925" s="430">
        <v>0.2408701932924</v>
      </c>
      <c r="Q1925" s="430">
        <v>0.23563165650080001</v>
      </c>
      <c r="R1925" s="430">
        <v>0.23594210619280001</v>
      </c>
      <c r="S1925" s="430">
        <v>0.2270761795988</v>
      </c>
      <c r="T1925" s="430">
        <v>0.2186977358552</v>
      </c>
      <c r="U1925" s="430">
        <v>0.21954325783600001</v>
      </c>
      <c r="V1925" s="430">
        <v>0.21368143098959999</v>
      </c>
      <c r="W1925" s="430">
        <v>0.2110107973008</v>
      </c>
      <c r="X1925" s="430">
        <v>0.221051737424</v>
      </c>
      <c r="Y1925" s="430">
        <v>0.22020987385320001</v>
      </c>
      <c r="Z1925" s="430">
        <v>0.21543850457079999</v>
      </c>
      <c r="AA1925" s="430">
        <v>0.2219373860452</v>
      </c>
      <c r="AB1925" s="430">
        <v>0.21673730864519999</v>
      </c>
      <c r="AC1925" s="430">
        <v>0.21568510010879999</v>
      </c>
      <c r="AD1925" s="430">
        <v>0.2106928089084</v>
      </c>
      <c r="AE1925" s="430">
        <v>0.21023188752159999</v>
      </c>
      <c r="AF1925" s="430">
        <v>0.20712344814280001</v>
      </c>
      <c r="AG1925" s="430">
        <v>0.21200071094719999</v>
      </c>
      <c r="AH1925" s="430">
        <v>0.2075720436048</v>
      </c>
      <c r="AI1925" s="430">
        <v>0.2052133038816</v>
      </c>
      <c r="AJ1925" s="430">
        <v>0.2044745099768</v>
      </c>
      <c r="AK1925" s="430">
        <v>0.2046370370352</v>
      </c>
      <c r="AL1925" s="430">
        <v>0</v>
      </c>
    </row>
    <row r="1926" spans="1:38" x14ac:dyDescent="0.25">
      <c r="A1926" s="430" t="s">
        <v>4294</v>
      </c>
      <c r="B1926" s="430">
        <v>1</v>
      </c>
      <c r="C1926" s="430" t="s">
        <v>4295</v>
      </c>
      <c r="D1926" s="430" t="s">
        <v>4042</v>
      </c>
      <c r="E1926" s="430">
        <v>36</v>
      </c>
      <c r="F1926" s="430">
        <v>2.415869509158</v>
      </c>
      <c r="G1926" s="430">
        <v>2.3429857725512</v>
      </c>
      <c r="H1926" s="430">
        <v>2.3617884429104001</v>
      </c>
      <c r="I1926" s="430">
        <v>2.4173698063620002</v>
      </c>
      <c r="J1926" s="430">
        <v>2.4520191409335999</v>
      </c>
      <c r="K1926" s="430">
        <v>2.4422158670559999</v>
      </c>
      <c r="L1926" s="430">
        <v>2.3414333168071999</v>
      </c>
      <c r="M1926" s="430">
        <v>2.2769728427992</v>
      </c>
      <c r="N1926" s="430">
        <v>2.1972304501168001</v>
      </c>
      <c r="O1926" s="430">
        <v>2.2226194886895998</v>
      </c>
      <c r="P1926" s="430">
        <v>2.1813842229143998</v>
      </c>
      <c r="Q1926" s="430">
        <v>2.1417173482348</v>
      </c>
      <c r="R1926" s="430">
        <v>2.1427630129752</v>
      </c>
      <c r="S1926" s="430">
        <v>2.22517324379</v>
      </c>
      <c r="T1926" s="430">
        <v>2.1995708569071999</v>
      </c>
      <c r="U1926" s="430">
        <v>2.2327520904023999</v>
      </c>
      <c r="V1926" s="430">
        <v>2.3137838250324001</v>
      </c>
      <c r="W1926" s="430">
        <v>2.4197426618260001</v>
      </c>
      <c r="X1926" s="430">
        <v>2.4496968897436</v>
      </c>
      <c r="Y1926" s="430">
        <v>2.47222481926</v>
      </c>
      <c r="Z1926" s="430">
        <v>2.5454893032856001</v>
      </c>
      <c r="AA1926" s="430">
        <v>2.5413803086028</v>
      </c>
      <c r="AB1926" s="430">
        <v>2.6128287130315999</v>
      </c>
      <c r="AC1926" s="430">
        <v>2.6746417841499999</v>
      </c>
      <c r="AD1926" s="430">
        <v>2.7348347202736001</v>
      </c>
      <c r="AE1926" s="430">
        <v>2.8094293472279999</v>
      </c>
      <c r="AF1926" s="430">
        <v>2.924545736042</v>
      </c>
      <c r="AG1926" s="430">
        <v>3.0212210484736</v>
      </c>
      <c r="AH1926" s="430">
        <v>2.9725111431036</v>
      </c>
      <c r="AI1926" s="430">
        <v>2.9702942795960001</v>
      </c>
      <c r="AJ1926" s="430">
        <v>2.9957004375760001</v>
      </c>
      <c r="AK1926" s="430">
        <v>3.0016680887675999</v>
      </c>
      <c r="AL1926" s="430">
        <v>0</v>
      </c>
    </row>
    <row r="1927" spans="1:38" x14ac:dyDescent="0.25">
      <c r="A1927" s="430" t="s">
        <v>4294</v>
      </c>
      <c r="B1927" s="430">
        <v>1</v>
      </c>
      <c r="C1927" s="430" t="s">
        <v>4295</v>
      </c>
      <c r="D1927" s="430" t="s">
        <v>4044</v>
      </c>
      <c r="E1927" s="430">
        <v>36</v>
      </c>
      <c r="F1927" s="430">
        <v>5.1097098216500001</v>
      </c>
      <c r="G1927" s="430">
        <v>5.1695927935455996</v>
      </c>
      <c r="H1927" s="430">
        <v>5.1988912998119998</v>
      </c>
      <c r="I1927" s="430">
        <v>5.2902795510656002</v>
      </c>
      <c r="J1927" s="430">
        <v>4.9713919690876001</v>
      </c>
      <c r="K1927" s="430">
        <v>5.1629541804316004</v>
      </c>
      <c r="L1927" s="430">
        <v>5.1704741710972</v>
      </c>
      <c r="M1927" s="430">
        <v>5.0027323700283999</v>
      </c>
      <c r="N1927" s="430">
        <v>4.8070244222699996</v>
      </c>
      <c r="O1927" s="430">
        <v>4.8291268559968001</v>
      </c>
      <c r="P1927" s="430">
        <v>4.8849986640056002</v>
      </c>
      <c r="Q1927" s="430">
        <v>4.8171691140131996</v>
      </c>
      <c r="R1927" s="430">
        <v>4.7202410382932003</v>
      </c>
      <c r="S1927" s="430">
        <v>4.6923188077556004</v>
      </c>
      <c r="T1927" s="430">
        <v>4.5607078316520004</v>
      </c>
      <c r="U1927" s="430">
        <v>4.5457181767816</v>
      </c>
      <c r="V1927" s="430">
        <v>4.5279352492024003</v>
      </c>
      <c r="W1927" s="430">
        <v>4.6553197739328001</v>
      </c>
      <c r="X1927" s="430">
        <v>4.6738600932856</v>
      </c>
      <c r="Y1927" s="430">
        <v>4.7134433491095997</v>
      </c>
      <c r="Z1927" s="430">
        <v>4.7121786864263999</v>
      </c>
      <c r="AA1927" s="430">
        <v>4.6612006698992001</v>
      </c>
      <c r="AB1927" s="430">
        <v>4.6455963553972</v>
      </c>
      <c r="AC1927" s="430">
        <v>4.7637089160052</v>
      </c>
      <c r="AD1927" s="430">
        <v>4.6516675656051998</v>
      </c>
      <c r="AE1927" s="430">
        <v>4.7318381590899996</v>
      </c>
      <c r="AF1927" s="430">
        <v>4.9328199621652002</v>
      </c>
      <c r="AG1927" s="430">
        <v>4.9674761406087997</v>
      </c>
      <c r="AH1927" s="430">
        <v>4.94125143659</v>
      </c>
      <c r="AI1927" s="430">
        <v>4.894790815236</v>
      </c>
      <c r="AJ1927" s="430">
        <v>4.8323344814024001</v>
      </c>
      <c r="AK1927" s="430">
        <v>4.8118868120679998</v>
      </c>
      <c r="AL1927" s="430">
        <v>0</v>
      </c>
    </row>
    <row r="1928" spans="1:38" x14ac:dyDescent="0.25">
      <c r="A1928" s="430" t="s">
        <v>4294</v>
      </c>
      <c r="B1928" s="430">
        <v>1</v>
      </c>
      <c r="C1928" s="430" t="s">
        <v>4295</v>
      </c>
      <c r="D1928" s="430" t="s">
        <v>4046</v>
      </c>
      <c r="E1928" s="430">
        <v>36</v>
      </c>
      <c r="F1928" s="430">
        <v>7.5690596509584003</v>
      </c>
      <c r="G1928" s="430">
        <v>7.6568431446528002</v>
      </c>
      <c r="H1928" s="430">
        <v>7.9209349611756004</v>
      </c>
      <c r="I1928" s="430">
        <v>8.1294998721216007</v>
      </c>
      <c r="J1928" s="430">
        <v>8.5607808130263994</v>
      </c>
      <c r="K1928" s="430">
        <v>8.3939202663119996</v>
      </c>
      <c r="L1928" s="430">
        <v>8.4466964268287992</v>
      </c>
      <c r="M1928" s="430">
        <v>8.2469454703691998</v>
      </c>
      <c r="N1928" s="430">
        <v>7.9638075374115997</v>
      </c>
      <c r="O1928" s="430">
        <v>7.9677747858016001</v>
      </c>
      <c r="P1928" s="430">
        <v>7.7519337962863997</v>
      </c>
      <c r="Q1928" s="430">
        <v>7.6944358674847999</v>
      </c>
      <c r="R1928" s="430">
        <v>7.7554505536115999</v>
      </c>
      <c r="S1928" s="430">
        <v>8.0240799362948003</v>
      </c>
      <c r="T1928" s="430">
        <v>7.80581715851</v>
      </c>
      <c r="U1928" s="430">
        <v>7.8505871367028002</v>
      </c>
      <c r="V1928" s="430">
        <v>8.1876362806084</v>
      </c>
      <c r="W1928" s="430">
        <v>7.8767576778407999</v>
      </c>
      <c r="X1928" s="430">
        <v>7.6322201325468004</v>
      </c>
      <c r="Y1928" s="430">
        <v>7.5093442166399997</v>
      </c>
      <c r="Z1928" s="430">
        <v>7.3191516257132001</v>
      </c>
      <c r="AA1928" s="430">
        <v>6.9002824722299998</v>
      </c>
      <c r="AB1928" s="430">
        <v>6.7949296982476</v>
      </c>
      <c r="AC1928" s="430">
        <v>6.4816191548696001</v>
      </c>
      <c r="AD1928" s="430">
        <v>6.7722448344124002</v>
      </c>
      <c r="AE1928" s="430">
        <v>6.9266433782196</v>
      </c>
      <c r="AF1928" s="430">
        <v>7.1486149554400003</v>
      </c>
      <c r="AG1928" s="430">
        <v>7.6313773875136004</v>
      </c>
      <c r="AH1928" s="430">
        <v>7.6481430383343998</v>
      </c>
      <c r="AI1928" s="430">
        <v>7.5292971646340003</v>
      </c>
      <c r="AJ1928" s="430">
        <v>7.5988163442519996</v>
      </c>
      <c r="AK1928" s="430">
        <v>7.5085564290604001</v>
      </c>
      <c r="AL1928" s="430">
        <v>0</v>
      </c>
    </row>
    <row r="1929" spans="1:38" x14ac:dyDescent="0.25">
      <c r="A1929" s="430" t="s">
        <v>4294</v>
      </c>
      <c r="B1929" s="430">
        <v>1</v>
      </c>
      <c r="C1929" s="430" t="s">
        <v>4295</v>
      </c>
      <c r="D1929" s="430" t="s">
        <v>4227</v>
      </c>
      <c r="E1929" s="430">
        <v>36</v>
      </c>
      <c r="F1929" s="430">
        <v>0</v>
      </c>
      <c r="G1929" s="430">
        <v>0</v>
      </c>
      <c r="H1929" s="430">
        <v>0</v>
      </c>
      <c r="I1929" s="430">
        <v>0</v>
      </c>
      <c r="J1929" s="430">
        <v>0</v>
      </c>
      <c r="K1929" s="430">
        <v>0</v>
      </c>
      <c r="L1929" s="430">
        <v>0</v>
      </c>
      <c r="M1929" s="430">
        <v>0</v>
      </c>
      <c r="N1929" s="430">
        <v>0</v>
      </c>
      <c r="O1929" s="430">
        <v>0</v>
      </c>
      <c r="P1929" s="430">
        <v>0</v>
      </c>
      <c r="Q1929" s="430">
        <v>0</v>
      </c>
      <c r="R1929" s="430">
        <v>0</v>
      </c>
      <c r="S1929" s="430">
        <v>0</v>
      </c>
      <c r="T1929" s="430">
        <v>0</v>
      </c>
      <c r="U1929" s="430">
        <v>0</v>
      </c>
      <c r="V1929" s="430">
        <v>0</v>
      </c>
      <c r="W1929" s="430">
        <v>0</v>
      </c>
      <c r="X1929" s="430">
        <v>0</v>
      </c>
      <c r="Y1929" s="430">
        <v>0</v>
      </c>
      <c r="Z1929" s="430">
        <v>0</v>
      </c>
      <c r="AA1929" s="430">
        <v>0</v>
      </c>
      <c r="AB1929" s="430">
        <v>0</v>
      </c>
      <c r="AC1929" s="430">
        <v>0</v>
      </c>
      <c r="AD1929" s="430">
        <v>0</v>
      </c>
      <c r="AE1929" s="430">
        <v>0</v>
      </c>
      <c r="AF1929" s="430">
        <v>0</v>
      </c>
      <c r="AG1929" s="430">
        <v>0</v>
      </c>
      <c r="AH1929" s="430">
        <v>0</v>
      </c>
      <c r="AI1929" s="430">
        <v>0</v>
      </c>
      <c r="AJ1929" s="430">
        <v>0</v>
      </c>
      <c r="AK1929" s="430">
        <v>0</v>
      </c>
      <c r="AL1929" s="430">
        <v>0</v>
      </c>
    </row>
    <row r="1930" spans="1:38" x14ac:dyDescent="0.25">
      <c r="A1930" s="430" t="s">
        <v>4294</v>
      </c>
      <c r="B1930" s="430">
        <v>1</v>
      </c>
      <c r="C1930" s="430" t="s">
        <v>4295</v>
      </c>
      <c r="D1930" s="430" t="s">
        <v>4048</v>
      </c>
      <c r="E1930" s="430">
        <v>36</v>
      </c>
      <c r="F1930" s="430">
        <v>2.3860189371284002</v>
      </c>
      <c r="G1930" s="430">
        <v>2.3800959783439999</v>
      </c>
      <c r="H1930" s="430">
        <v>2.4397013032168</v>
      </c>
      <c r="I1930" s="430">
        <v>2.5807879640815998</v>
      </c>
      <c r="J1930" s="430">
        <v>2.5481909299868</v>
      </c>
      <c r="K1930" s="430">
        <v>2.4663647512139999</v>
      </c>
      <c r="L1930" s="430">
        <v>2.5373933279071998</v>
      </c>
      <c r="M1930" s="430">
        <v>2.3709934623788</v>
      </c>
      <c r="N1930" s="430">
        <v>2.2769980878232001</v>
      </c>
      <c r="O1930" s="430">
        <v>2.1933414167195999</v>
      </c>
      <c r="P1930" s="430">
        <v>2.0650293880691999</v>
      </c>
      <c r="Q1930" s="430">
        <v>2.0806519338163998</v>
      </c>
      <c r="R1930" s="430">
        <v>2.0922759095672001</v>
      </c>
      <c r="S1930" s="430">
        <v>2.0490566855807999</v>
      </c>
      <c r="T1930" s="430">
        <v>1.9886732085387999</v>
      </c>
      <c r="U1930" s="430">
        <v>2.0582234401764001</v>
      </c>
      <c r="V1930" s="430">
        <v>1.8563305548619999</v>
      </c>
      <c r="W1930" s="430">
        <v>1.8202764639052</v>
      </c>
      <c r="X1930" s="430">
        <v>1.8303506569264001</v>
      </c>
      <c r="Y1930" s="430">
        <v>1.8254163821348</v>
      </c>
      <c r="Z1930" s="430">
        <v>1.859960149278</v>
      </c>
      <c r="AA1930" s="430">
        <v>1.7765289067428001</v>
      </c>
      <c r="AB1930" s="430">
        <v>1.8226469826880001</v>
      </c>
      <c r="AC1930" s="430">
        <v>1.7902258801924</v>
      </c>
      <c r="AD1930" s="430">
        <v>1.7755520653556001</v>
      </c>
      <c r="AE1930" s="430">
        <v>1.7429161352344</v>
      </c>
      <c r="AF1930" s="430">
        <v>1.8426306935792001</v>
      </c>
      <c r="AG1930" s="430">
        <v>1.7361978203696</v>
      </c>
      <c r="AH1930" s="430">
        <v>1.7997690467680001</v>
      </c>
      <c r="AI1930" s="430">
        <v>1.7227708136716</v>
      </c>
      <c r="AJ1930" s="430">
        <v>1.742696404988</v>
      </c>
      <c r="AK1930" s="430">
        <v>1.721238810382</v>
      </c>
      <c r="AL1930" s="430">
        <v>0</v>
      </c>
    </row>
    <row r="1931" spans="1:38" x14ac:dyDescent="0.25">
      <c r="A1931" s="430" t="s">
        <v>4294</v>
      </c>
      <c r="B1931" s="430">
        <v>1</v>
      </c>
      <c r="C1931" s="430" t="s">
        <v>4295</v>
      </c>
      <c r="D1931" s="430" t="s">
        <v>4050</v>
      </c>
      <c r="E1931" s="430">
        <v>36</v>
      </c>
      <c r="F1931" s="430">
        <v>4.6709000268896004</v>
      </c>
      <c r="G1931" s="430">
        <v>4.9317361687692003</v>
      </c>
      <c r="H1931" s="430">
        <v>5.3734170883344001</v>
      </c>
      <c r="I1931" s="430">
        <v>5.3661860813848001</v>
      </c>
      <c r="J1931" s="430">
        <v>5.4466392044119996</v>
      </c>
      <c r="K1931" s="430">
        <v>5.7327971486631997</v>
      </c>
      <c r="L1931" s="430">
        <v>5.7698728528279997</v>
      </c>
      <c r="M1931" s="430">
        <v>5.6768370953728002</v>
      </c>
      <c r="N1931" s="430">
        <v>5.5870977221527998</v>
      </c>
      <c r="O1931" s="430">
        <v>5.5920903986443999</v>
      </c>
      <c r="P1931" s="430">
        <v>5.6152652487315997</v>
      </c>
      <c r="Q1931" s="430">
        <v>5.5035539437788001</v>
      </c>
      <c r="R1931" s="430">
        <v>5.3634837574164003</v>
      </c>
      <c r="S1931" s="430">
        <v>5.3046703277876004</v>
      </c>
      <c r="T1931" s="430">
        <v>5.2575679785132001</v>
      </c>
      <c r="U1931" s="430">
        <v>5.1534982738931996</v>
      </c>
      <c r="V1931" s="430">
        <v>5.2728278532076001</v>
      </c>
      <c r="W1931" s="430">
        <v>5.7156855258748003</v>
      </c>
      <c r="X1931" s="430">
        <v>6.1149777043039997</v>
      </c>
      <c r="Y1931" s="430">
        <v>6.0782643697356002</v>
      </c>
      <c r="Z1931" s="430">
        <v>5.8682230892375999</v>
      </c>
      <c r="AA1931" s="430">
        <v>5.8668166820816001</v>
      </c>
      <c r="AB1931" s="430">
        <v>5.830802969124</v>
      </c>
      <c r="AC1931" s="430">
        <v>5.9979660851011998</v>
      </c>
      <c r="AD1931" s="430">
        <v>5.9978102207435997</v>
      </c>
      <c r="AE1931" s="430">
        <v>6.0176672803631996</v>
      </c>
      <c r="AF1931" s="430">
        <v>6.1249738133443996</v>
      </c>
      <c r="AG1931" s="430">
        <v>6.0982483205419999</v>
      </c>
      <c r="AH1931" s="430">
        <v>6.0155332715352001</v>
      </c>
      <c r="AI1931" s="430">
        <v>5.8492057775984003</v>
      </c>
      <c r="AJ1931" s="430">
        <v>5.8214652877023996</v>
      </c>
      <c r="AK1931" s="430">
        <v>5.7592578288</v>
      </c>
      <c r="AL1931" s="430">
        <v>0</v>
      </c>
    </row>
    <row r="1932" spans="1:38" x14ac:dyDescent="0.25">
      <c r="A1932" s="430" t="s">
        <v>4294</v>
      </c>
      <c r="B1932" s="430">
        <v>1</v>
      </c>
      <c r="C1932" s="430" t="s">
        <v>4295</v>
      </c>
      <c r="D1932" s="430" t="s">
        <v>4052</v>
      </c>
      <c r="E1932" s="430">
        <v>36</v>
      </c>
      <c r="F1932" s="430">
        <v>1.8120833747548</v>
      </c>
      <c r="G1932" s="430">
        <v>1.9161541505176001</v>
      </c>
      <c r="H1932" s="430">
        <v>2.0284320460627998</v>
      </c>
      <c r="I1932" s="430">
        <v>2.1161837099704002</v>
      </c>
      <c r="J1932" s="430">
        <v>2.2292800424860002</v>
      </c>
      <c r="K1932" s="430">
        <v>2.3743715882487999</v>
      </c>
      <c r="L1932" s="430">
        <v>2.4697207849999998</v>
      </c>
      <c r="M1932" s="430">
        <v>2.4493426965504002</v>
      </c>
      <c r="N1932" s="430">
        <v>2.2503825648471998</v>
      </c>
      <c r="O1932" s="430">
        <v>2.2748334260148</v>
      </c>
      <c r="P1932" s="430">
        <v>2.2152504411380001</v>
      </c>
      <c r="Q1932" s="430">
        <v>2.2384509571116</v>
      </c>
      <c r="R1932" s="430">
        <v>2.2425407957260002</v>
      </c>
      <c r="S1932" s="430">
        <v>2.1720899311552002</v>
      </c>
      <c r="T1932" s="430">
        <v>2.1331803494764001</v>
      </c>
      <c r="U1932" s="430">
        <v>2.1167786543735998</v>
      </c>
      <c r="V1932" s="430">
        <v>2.0526648943332</v>
      </c>
      <c r="W1932" s="430">
        <v>2.0854707128892001</v>
      </c>
      <c r="X1932" s="430">
        <v>2.0150288660768001</v>
      </c>
      <c r="Y1932" s="430">
        <v>2.0354625058544</v>
      </c>
      <c r="Z1932" s="430">
        <v>1.9425638676079999</v>
      </c>
      <c r="AA1932" s="430">
        <v>1.9200370827791999</v>
      </c>
      <c r="AB1932" s="430">
        <v>1.9283772209100001</v>
      </c>
      <c r="AC1932" s="430">
        <v>1.9358164155204001</v>
      </c>
      <c r="AD1932" s="430">
        <v>1.8830843133871999</v>
      </c>
      <c r="AE1932" s="430">
        <v>1.9204907425172</v>
      </c>
      <c r="AF1932" s="430">
        <v>1.9338001142879999</v>
      </c>
      <c r="AG1932" s="430">
        <v>1.9700461463815999</v>
      </c>
      <c r="AH1932" s="430">
        <v>1.9330121213144</v>
      </c>
      <c r="AI1932" s="430">
        <v>1.9238528710603999</v>
      </c>
      <c r="AJ1932" s="430">
        <v>1.9265803767616001</v>
      </c>
      <c r="AK1932" s="430">
        <v>1.8945203276775999</v>
      </c>
      <c r="AL1932" s="430">
        <v>0</v>
      </c>
    </row>
    <row r="1933" spans="1:38" x14ac:dyDescent="0.25">
      <c r="A1933" s="430" t="s">
        <v>4294</v>
      </c>
      <c r="B1933" s="430">
        <v>1</v>
      </c>
      <c r="C1933" s="430" t="s">
        <v>4295</v>
      </c>
      <c r="D1933" s="430" t="s">
        <v>4054</v>
      </c>
      <c r="E1933" s="430">
        <v>36</v>
      </c>
      <c r="F1933" s="430">
        <v>3.2336255293103999</v>
      </c>
      <c r="G1933" s="430">
        <v>3.3259941404424</v>
      </c>
      <c r="H1933" s="430">
        <v>3.4451123355515998</v>
      </c>
      <c r="I1933" s="430">
        <v>3.5403212385884002</v>
      </c>
      <c r="J1933" s="430">
        <v>3.7920029563247999</v>
      </c>
      <c r="K1933" s="430">
        <v>3.9250159598216001</v>
      </c>
      <c r="L1933" s="430">
        <v>3.7921547955591999</v>
      </c>
      <c r="M1933" s="430">
        <v>3.7818816009576</v>
      </c>
      <c r="N1933" s="430">
        <v>3.5900064757004002</v>
      </c>
      <c r="O1933" s="430">
        <v>3.7733067724128002</v>
      </c>
      <c r="P1933" s="430">
        <v>3.7117999368043999</v>
      </c>
      <c r="Q1933" s="430">
        <v>3.8601104996300002</v>
      </c>
      <c r="R1933" s="430">
        <v>3.8556970113340001</v>
      </c>
      <c r="S1933" s="430">
        <v>3.7177148588804001</v>
      </c>
      <c r="T1933" s="430">
        <v>3.5425248587903999</v>
      </c>
      <c r="U1933" s="430">
        <v>3.5504996763964001</v>
      </c>
      <c r="V1933" s="430">
        <v>3.5366169270711998</v>
      </c>
      <c r="W1933" s="430">
        <v>3.6502184858888</v>
      </c>
      <c r="X1933" s="430">
        <v>3.5298430566111998</v>
      </c>
      <c r="Y1933" s="430">
        <v>3.5076020766388001</v>
      </c>
      <c r="Z1933" s="430">
        <v>3.4153895859104</v>
      </c>
      <c r="AA1933" s="430">
        <v>3.3943087633168001</v>
      </c>
      <c r="AB1933" s="430">
        <v>3.3005954905028001</v>
      </c>
      <c r="AC1933" s="430">
        <v>3.5200143412476002</v>
      </c>
      <c r="AD1933" s="430">
        <v>3.455389186144</v>
      </c>
      <c r="AE1933" s="430">
        <v>3.3104434107751999</v>
      </c>
      <c r="AF1933" s="430">
        <v>3.4638403214519999</v>
      </c>
      <c r="AG1933" s="430">
        <v>3.6523614364552</v>
      </c>
      <c r="AH1933" s="430">
        <v>3.6838832374399999</v>
      </c>
      <c r="AI1933" s="430">
        <v>3.6681127694736002</v>
      </c>
      <c r="AJ1933" s="430">
        <v>3.7252143848668</v>
      </c>
      <c r="AK1933" s="430">
        <v>3.6888644530527999</v>
      </c>
      <c r="AL1933" s="430">
        <v>0</v>
      </c>
    </row>
    <row r="1934" spans="1:38" x14ac:dyDescent="0.25">
      <c r="A1934" s="430" t="s">
        <v>4294</v>
      </c>
      <c r="B1934" s="430">
        <v>1</v>
      </c>
      <c r="C1934" s="430" t="s">
        <v>4295</v>
      </c>
      <c r="D1934" s="430" t="s">
        <v>517</v>
      </c>
      <c r="E1934" s="430">
        <v>36</v>
      </c>
      <c r="F1934" s="430">
        <v>10.155934323332</v>
      </c>
      <c r="G1934" s="430">
        <v>10.46686694704</v>
      </c>
      <c r="H1934" s="430">
        <v>10.513671776372799</v>
      </c>
      <c r="I1934" s="430">
        <v>10.6740122780284</v>
      </c>
      <c r="J1934" s="430">
        <v>11.084643811536401</v>
      </c>
      <c r="K1934" s="430">
        <v>11.204959057376</v>
      </c>
      <c r="L1934" s="430">
        <v>11.462689074292401</v>
      </c>
      <c r="M1934" s="430">
        <v>11.6730651184756</v>
      </c>
      <c r="N1934" s="430">
        <v>11.8726564299812</v>
      </c>
      <c r="O1934" s="430">
        <v>11.9713742542856</v>
      </c>
      <c r="P1934" s="430">
        <v>11.952286419458</v>
      </c>
      <c r="Q1934" s="430">
        <v>11.872773489374</v>
      </c>
      <c r="R1934" s="430">
        <v>11.64631979896</v>
      </c>
      <c r="S1934" s="430">
        <v>11.5175009971784</v>
      </c>
      <c r="T1934" s="430">
        <v>11.282638404856</v>
      </c>
      <c r="U1934" s="430">
        <v>11.610814434533999</v>
      </c>
      <c r="V1934" s="430">
        <v>11.985015830186001</v>
      </c>
      <c r="W1934" s="430">
        <v>12.400770177034399</v>
      </c>
      <c r="X1934" s="430">
        <v>12.0523406965248</v>
      </c>
      <c r="Y1934" s="430">
        <v>12.04200056815</v>
      </c>
      <c r="Z1934" s="430">
        <v>11.859044555568</v>
      </c>
      <c r="AA1934" s="430">
        <v>11.728888696719601</v>
      </c>
      <c r="AB1934" s="430">
        <v>12.00310649307</v>
      </c>
      <c r="AC1934" s="430">
        <v>11.930168327473201</v>
      </c>
      <c r="AD1934" s="430">
        <v>11.7875441938856</v>
      </c>
      <c r="AE1934" s="430">
        <v>12.088183412362399</v>
      </c>
      <c r="AF1934" s="430">
        <v>12.6241460136428</v>
      </c>
      <c r="AG1934" s="430">
        <v>12.825917049282401</v>
      </c>
      <c r="AH1934" s="430">
        <v>13.073599912679599</v>
      </c>
      <c r="AI1934" s="430">
        <v>13.0292965767888</v>
      </c>
      <c r="AJ1934" s="430">
        <v>12.798249124085601</v>
      </c>
      <c r="AK1934" s="430">
        <v>12.7133585584012</v>
      </c>
      <c r="AL1934" s="430">
        <v>0</v>
      </c>
    </row>
    <row r="1935" spans="1:38" x14ac:dyDescent="0.25">
      <c r="A1935" s="430" t="s">
        <v>4294</v>
      </c>
      <c r="B1935" s="430">
        <v>1</v>
      </c>
      <c r="C1935" s="430" t="s">
        <v>4295</v>
      </c>
      <c r="D1935" s="430" t="s">
        <v>4057</v>
      </c>
      <c r="E1935" s="430">
        <v>36</v>
      </c>
      <c r="F1935" s="430">
        <v>0.1139052154828</v>
      </c>
      <c r="G1935" s="430">
        <v>0.1188388753552</v>
      </c>
      <c r="H1935" s="430">
        <v>0.1191776887392</v>
      </c>
      <c r="I1935" s="430">
        <v>0.1197116972688</v>
      </c>
      <c r="J1935" s="430">
        <v>0.1191247794884</v>
      </c>
      <c r="K1935" s="430">
        <v>0.11879659064839999</v>
      </c>
      <c r="L1935" s="430">
        <v>0.1155527650984</v>
      </c>
      <c r="M1935" s="430">
        <v>0.1126973076908</v>
      </c>
      <c r="N1935" s="430">
        <v>0.11295545922359999</v>
      </c>
      <c r="O1935" s="430">
        <v>0.1193398188584</v>
      </c>
      <c r="P1935" s="430">
        <v>0.1196985324864</v>
      </c>
      <c r="Q1935" s="430">
        <v>0.1089288719764</v>
      </c>
      <c r="R1935" s="430">
        <v>0.1088939454092</v>
      </c>
      <c r="S1935" s="430">
        <v>0.10712482960480001</v>
      </c>
      <c r="T1935" s="430">
        <v>0.100195290314</v>
      </c>
      <c r="U1935" s="430">
        <v>0.1036998350556</v>
      </c>
      <c r="V1935" s="430">
        <v>0.10403130163719999</v>
      </c>
      <c r="W1935" s="430">
        <v>9.7732882626399994E-2</v>
      </c>
      <c r="X1935" s="430">
        <v>0.1027136115964</v>
      </c>
      <c r="Y1935" s="430">
        <v>0.1060156317864</v>
      </c>
      <c r="Z1935" s="430">
        <v>0.10077015124120001</v>
      </c>
      <c r="AA1935" s="430">
        <v>9.7731645894400004E-2</v>
      </c>
      <c r="AB1935" s="430">
        <v>9.4017344237599998E-2</v>
      </c>
      <c r="AC1935" s="430">
        <v>9.1999369977199999E-2</v>
      </c>
      <c r="AD1935" s="430">
        <v>8.9309150859600006E-2</v>
      </c>
      <c r="AE1935" s="430">
        <v>8.8332433977200003E-2</v>
      </c>
      <c r="AF1935" s="430">
        <v>9.4786722021600003E-2</v>
      </c>
      <c r="AG1935" s="430">
        <v>9.4900265711999998E-2</v>
      </c>
      <c r="AH1935" s="430">
        <v>9.1262106801600004E-2</v>
      </c>
      <c r="AI1935" s="430">
        <v>8.7458561237599999E-2</v>
      </c>
      <c r="AJ1935" s="430">
        <v>8.2395307215199998E-2</v>
      </c>
      <c r="AK1935" s="430">
        <v>8.2298042156400006E-2</v>
      </c>
      <c r="AL1935" s="430">
        <v>0</v>
      </c>
    </row>
    <row r="1936" spans="1:38" x14ac:dyDescent="0.25">
      <c r="A1936" s="430" t="s">
        <v>4294</v>
      </c>
      <c r="B1936" s="430">
        <v>1</v>
      </c>
      <c r="C1936" s="430" t="s">
        <v>4295</v>
      </c>
      <c r="D1936" s="430" t="s">
        <v>4059</v>
      </c>
      <c r="E1936" s="430">
        <v>36</v>
      </c>
      <c r="F1936" s="430">
        <v>0.17441002377680001</v>
      </c>
      <c r="G1936" s="430">
        <v>0.17522999794159999</v>
      </c>
      <c r="H1936" s="430">
        <v>0.17289933134320001</v>
      </c>
      <c r="I1936" s="430">
        <v>0.175439160792</v>
      </c>
      <c r="J1936" s="430">
        <v>0.1572759990508</v>
      </c>
      <c r="K1936" s="430">
        <v>0.15811970811840001</v>
      </c>
      <c r="L1936" s="430">
        <v>0.15630504182720001</v>
      </c>
      <c r="M1936" s="430">
        <v>0.15524559161160001</v>
      </c>
      <c r="N1936" s="430">
        <v>0.1524530648088</v>
      </c>
      <c r="O1936" s="430">
        <v>0.14223616352679999</v>
      </c>
      <c r="P1936" s="430">
        <v>0.1280959516788</v>
      </c>
      <c r="Q1936" s="430">
        <v>0.12582688459040001</v>
      </c>
      <c r="R1936" s="430">
        <v>0.11693805858</v>
      </c>
      <c r="S1936" s="430">
        <v>0.11856185606440001</v>
      </c>
      <c r="T1936" s="430">
        <v>0.11668509038200001</v>
      </c>
      <c r="U1936" s="430">
        <v>0.1148635266772</v>
      </c>
      <c r="V1936" s="430">
        <v>0.11122964656999999</v>
      </c>
      <c r="W1936" s="430">
        <v>0.10649822942080001</v>
      </c>
      <c r="X1936" s="430">
        <v>0.10402152678400001</v>
      </c>
      <c r="Y1936" s="430">
        <v>0.10579578919840001</v>
      </c>
      <c r="Z1936" s="430">
        <v>9.8709830853199995E-2</v>
      </c>
      <c r="AA1936" s="430">
        <v>9.0146410057200005E-2</v>
      </c>
      <c r="AB1936" s="430">
        <v>8.8351138265599996E-2</v>
      </c>
      <c r="AC1936" s="430">
        <v>8.8646057875199996E-2</v>
      </c>
      <c r="AD1936" s="430">
        <v>7.8813084047599999E-2</v>
      </c>
      <c r="AE1936" s="430">
        <v>8.18808164748E-2</v>
      </c>
      <c r="AF1936" s="430">
        <v>8.1210386163200005E-2</v>
      </c>
      <c r="AG1936" s="430">
        <v>8.0872013661600003E-2</v>
      </c>
      <c r="AH1936" s="430">
        <v>8.1978919901200001E-2</v>
      </c>
      <c r="AI1936" s="430">
        <v>8.2821389030799997E-2</v>
      </c>
      <c r="AJ1936" s="430">
        <v>7.7566989116400004E-2</v>
      </c>
      <c r="AK1936" s="430">
        <v>7.6439496299599993E-2</v>
      </c>
      <c r="AL1936" s="430">
        <v>0</v>
      </c>
    </row>
    <row r="1937" spans="1:38" x14ac:dyDescent="0.25">
      <c r="A1937" s="430" t="s">
        <v>4294</v>
      </c>
      <c r="B1937" s="430">
        <v>1</v>
      </c>
      <c r="C1937" s="430" t="s">
        <v>4295</v>
      </c>
      <c r="D1937" s="430" t="s">
        <v>4061</v>
      </c>
      <c r="E1937" s="430">
        <v>36</v>
      </c>
      <c r="F1937" s="430">
        <v>2.8051744007727999</v>
      </c>
      <c r="G1937" s="430">
        <v>2.7713464036551998</v>
      </c>
      <c r="H1937" s="430">
        <v>2.8486062651088</v>
      </c>
      <c r="I1937" s="430">
        <v>3.0163818529348001</v>
      </c>
      <c r="J1937" s="430">
        <v>3.1532682149052</v>
      </c>
      <c r="K1937" s="430">
        <v>3.2667731992392</v>
      </c>
      <c r="L1937" s="430">
        <v>3.3805333793475998</v>
      </c>
      <c r="M1937" s="430">
        <v>3.4041270974395998</v>
      </c>
      <c r="N1937" s="430">
        <v>3.4552800993704</v>
      </c>
      <c r="O1937" s="430">
        <v>3.4976870120612</v>
      </c>
      <c r="P1937" s="430">
        <v>3.4938950869508001</v>
      </c>
      <c r="Q1937" s="430">
        <v>3.4607597860135999</v>
      </c>
      <c r="R1937" s="430">
        <v>3.4839093453471999</v>
      </c>
      <c r="S1937" s="430">
        <v>3.5018101533072001</v>
      </c>
      <c r="T1937" s="430">
        <v>3.4482810680276001</v>
      </c>
      <c r="U1937" s="430">
        <v>3.5146488046824</v>
      </c>
      <c r="V1937" s="430">
        <v>3.7045835379056</v>
      </c>
      <c r="W1937" s="430">
        <v>3.7269711019743998</v>
      </c>
      <c r="X1937" s="430">
        <v>3.8725657875324</v>
      </c>
      <c r="Y1937" s="430">
        <v>3.8262287186620001</v>
      </c>
      <c r="Z1937" s="430">
        <v>3.7135103851971998</v>
      </c>
      <c r="AA1937" s="430">
        <v>3.6872964584175998</v>
      </c>
      <c r="AB1937" s="430">
        <v>3.5308052338524001</v>
      </c>
      <c r="AC1937" s="430">
        <v>3.4356941992883998</v>
      </c>
      <c r="AD1937" s="430">
        <v>3.2494087992659999</v>
      </c>
      <c r="AE1937" s="430">
        <v>3.2685324524607999</v>
      </c>
      <c r="AF1937" s="430">
        <v>3.3531391529243999</v>
      </c>
      <c r="AG1937" s="430">
        <v>3.4954810916955998</v>
      </c>
      <c r="AH1937" s="430">
        <v>3.7119694117856001</v>
      </c>
      <c r="AI1937" s="430">
        <v>3.6213840554835999</v>
      </c>
      <c r="AJ1937" s="430">
        <v>3.5863899631868001</v>
      </c>
      <c r="AK1937" s="430">
        <v>3.5762151799052</v>
      </c>
      <c r="AL1937" s="430">
        <v>0</v>
      </c>
    </row>
    <row r="1938" spans="1:38" x14ac:dyDescent="0.25">
      <c r="A1938" s="430" t="s">
        <v>4294</v>
      </c>
      <c r="B1938" s="430">
        <v>1</v>
      </c>
      <c r="C1938" s="430" t="s">
        <v>4295</v>
      </c>
      <c r="D1938" s="430" t="s">
        <v>4063</v>
      </c>
      <c r="E1938" s="430">
        <v>36</v>
      </c>
      <c r="F1938" s="430">
        <v>1.0312189066872</v>
      </c>
      <c r="G1938" s="430">
        <v>1.0595004536004</v>
      </c>
      <c r="H1938" s="430">
        <v>1.1011928655392</v>
      </c>
      <c r="I1938" s="430">
        <v>1.0623298932876</v>
      </c>
      <c r="J1938" s="430">
        <v>1.0358095192228001</v>
      </c>
      <c r="K1938" s="430">
        <v>1.0594313642108</v>
      </c>
      <c r="L1938" s="430">
        <v>1.0370459344952001</v>
      </c>
      <c r="M1938" s="430">
        <v>1.07598486142</v>
      </c>
      <c r="N1938" s="430">
        <v>1.0613039269447999</v>
      </c>
      <c r="O1938" s="430">
        <v>1.0363988715304</v>
      </c>
      <c r="P1938" s="430">
        <v>1.05744359644</v>
      </c>
      <c r="Q1938" s="430">
        <v>1.0877376859551999</v>
      </c>
      <c r="R1938" s="430">
        <v>1.0491260913588001</v>
      </c>
      <c r="S1938" s="430">
        <v>1.0706607661204</v>
      </c>
      <c r="T1938" s="430">
        <v>1.0623446841588</v>
      </c>
      <c r="U1938" s="430">
        <v>1.0458756140756</v>
      </c>
      <c r="V1938" s="430">
        <v>1.0493037399795999</v>
      </c>
      <c r="W1938" s="430">
        <v>1.0343630229912</v>
      </c>
      <c r="X1938" s="430">
        <v>1.0224174198867999</v>
      </c>
      <c r="Y1938" s="430">
        <v>1.0234648589732001</v>
      </c>
      <c r="Z1938" s="430">
        <v>1.0360787126927999</v>
      </c>
      <c r="AA1938" s="430">
        <v>1.0388917540736</v>
      </c>
      <c r="AB1938" s="430">
        <v>1.0475746688651999</v>
      </c>
      <c r="AC1938" s="430">
        <v>1.016275823682</v>
      </c>
      <c r="AD1938" s="430">
        <v>0.99320429891759998</v>
      </c>
      <c r="AE1938" s="430">
        <v>0.95582694908400001</v>
      </c>
      <c r="AF1938" s="430">
        <v>0.97274206689239995</v>
      </c>
      <c r="AG1938" s="430">
        <v>0.99853583237239996</v>
      </c>
      <c r="AH1938" s="430">
        <v>1.0623215183335999</v>
      </c>
      <c r="AI1938" s="430">
        <v>1.0744694981692</v>
      </c>
      <c r="AJ1938" s="430">
        <v>1.0957256820887999</v>
      </c>
      <c r="AK1938" s="430">
        <v>1.0858679137348</v>
      </c>
      <c r="AL1938" s="430">
        <v>0</v>
      </c>
    </row>
    <row r="1939" spans="1:38" x14ac:dyDescent="0.25">
      <c r="A1939" s="430" t="s">
        <v>4294</v>
      </c>
      <c r="B1939" s="430">
        <v>1</v>
      </c>
      <c r="C1939" s="430" t="s">
        <v>4295</v>
      </c>
      <c r="D1939" s="430" t="s">
        <v>4065</v>
      </c>
      <c r="E1939" s="430">
        <v>36</v>
      </c>
      <c r="F1939" s="430">
        <v>3.8428391239475999</v>
      </c>
      <c r="G1939" s="430">
        <v>3.8103168920964001</v>
      </c>
      <c r="H1939" s="430">
        <v>3.8273278705284</v>
      </c>
      <c r="I1939" s="430">
        <v>3.8020823124872001</v>
      </c>
      <c r="J1939" s="430">
        <v>3.7141931812859998</v>
      </c>
      <c r="K1939" s="430">
        <v>3.643990092778</v>
      </c>
      <c r="L1939" s="430">
        <v>3.6186355802548</v>
      </c>
      <c r="M1939" s="430">
        <v>3.6288503918967998</v>
      </c>
      <c r="N1939" s="430">
        <v>3.6529240445431999</v>
      </c>
      <c r="O1939" s="430">
        <v>3.7361501950723999</v>
      </c>
      <c r="P1939" s="430">
        <v>3.7477144939387999</v>
      </c>
      <c r="Q1939" s="430">
        <v>3.5831522207263999</v>
      </c>
      <c r="R1939" s="430">
        <v>3.6415486004324</v>
      </c>
      <c r="S1939" s="430">
        <v>3.6854265113259999</v>
      </c>
      <c r="T1939" s="430">
        <v>3.522348963392</v>
      </c>
      <c r="U1939" s="430">
        <v>3.5554040046531998</v>
      </c>
      <c r="V1939" s="430">
        <v>3.588219594456</v>
      </c>
      <c r="W1939" s="430">
        <v>3.7405830224335999</v>
      </c>
      <c r="X1939" s="430">
        <v>3.7992015012447999</v>
      </c>
      <c r="Y1939" s="430">
        <v>3.6800727603052001</v>
      </c>
      <c r="Z1939" s="430">
        <v>3.7063989554844001</v>
      </c>
      <c r="AA1939" s="430">
        <v>3.7256951884767999</v>
      </c>
      <c r="AB1939" s="430">
        <v>3.7810856208720001</v>
      </c>
      <c r="AC1939" s="430">
        <v>3.7912272491687999</v>
      </c>
      <c r="AD1939" s="430">
        <v>3.9317341187460002</v>
      </c>
      <c r="AE1939" s="430">
        <v>3.9457954480475999</v>
      </c>
      <c r="AF1939" s="430">
        <v>4.0629868654900001</v>
      </c>
      <c r="AG1939" s="430">
        <v>4.1060260571736</v>
      </c>
      <c r="AH1939" s="430">
        <v>4.1014384157207999</v>
      </c>
      <c r="AI1939" s="430">
        <v>4.0817468023387997</v>
      </c>
      <c r="AJ1939" s="430">
        <v>4.133656183636</v>
      </c>
      <c r="AK1939" s="430">
        <v>4.1473319951335998</v>
      </c>
      <c r="AL1939" s="430">
        <v>0</v>
      </c>
    </row>
    <row r="1940" spans="1:38" x14ac:dyDescent="0.25">
      <c r="A1940" s="430" t="s">
        <v>4294</v>
      </c>
      <c r="B1940" s="430">
        <v>1</v>
      </c>
      <c r="C1940" s="430" t="s">
        <v>4295</v>
      </c>
      <c r="D1940" s="430" t="s">
        <v>4067</v>
      </c>
      <c r="E1940" s="430">
        <v>36</v>
      </c>
      <c r="F1940" s="430">
        <v>3.0198749565627998</v>
      </c>
      <c r="G1940" s="430">
        <v>3.0365975179203999</v>
      </c>
      <c r="H1940" s="430">
        <v>3.0224174307767999</v>
      </c>
      <c r="I1940" s="430">
        <v>2.884465065538</v>
      </c>
      <c r="J1940" s="430">
        <v>2.8498551130643999</v>
      </c>
      <c r="K1940" s="430">
        <v>2.8807926084224</v>
      </c>
      <c r="L1940" s="430">
        <v>2.8838150661236002</v>
      </c>
      <c r="M1940" s="430">
        <v>2.7209297883039998</v>
      </c>
      <c r="N1940" s="430">
        <v>2.6441738680559999</v>
      </c>
      <c r="O1940" s="430">
        <v>2.5699583922768001</v>
      </c>
      <c r="P1940" s="430">
        <v>2.5498081648339999</v>
      </c>
      <c r="Q1940" s="430">
        <v>2.5503747781428001</v>
      </c>
      <c r="R1940" s="430">
        <v>2.5652846917347998</v>
      </c>
      <c r="S1940" s="430">
        <v>2.5445065131416</v>
      </c>
      <c r="T1940" s="430">
        <v>2.5375654603572002</v>
      </c>
      <c r="U1940" s="430">
        <v>2.6974140309284</v>
      </c>
      <c r="V1940" s="430">
        <v>2.7143553902528001</v>
      </c>
      <c r="W1940" s="430">
        <v>2.6568503828160002</v>
      </c>
      <c r="X1940" s="430">
        <v>2.6989606270927999</v>
      </c>
      <c r="Y1940" s="430">
        <v>2.8104123308212001</v>
      </c>
      <c r="Z1940" s="430">
        <v>2.7815757842208</v>
      </c>
      <c r="AA1940" s="430">
        <v>2.7129260075288002</v>
      </c>
      <c r="AB1940" s="430">
        <v>2.7287599229688002</v>
      </c>
      <c r="AC1940" s="430">
        <v>2.7094994570363999</v>
      </c>
      <c r="AD1940" s="430">
        <v>2.6854621509632</v>
      </c>
      <c r="AE1940" s="430">
        <v>2.7117512276903999</v>
      </c>
      <c r="AF1940" s="430">
        <v>2.7518666310464002</v>
      </c>
      <c r="AG1940" s="430">
        <v>2.8069330202927998</v>
      </c>
      <c r="AH1940" s="430">
        <v>2.7964550428108002</v>
      </c>
      <c r="AI1940" s="430">
        <v>2.8072191162456002</v>
      </c>
      <c r="AJ1940" s="430">
        <v>2.8124497857596</v>
      </c>
      <c r="AK1940" s="430">
        <v>2.7982821651931999</v>
      </c>
      <c r="AL1940" s="430">
        <v>0</v>
      </c>
    </row>
    <row r="1941" spans="1:38" x14ac:dyDescent="0.25">
      <c r="A1941" s="430" t="s">
        <v>4294</v>
      </c>
      <c r="B1941" s="430">
        <v>1</v>
      </c>
      <c r="C1941" s="430" t="s">
        <v>4295</v>
      </c>
      <c r="D1941" s="430" t="s">
        <v>4069</v>
      </c>
      <c r="E1941" s="430">
        <v>36</v>
      </c>
      <c r="F1941" s="430">
        <v>8.1711354677035999</v>
      </c>
      <c r="G1941" s="430">
        <v>8.1983181105083993</v>
      </c>
      <c r="H1941" s="430">
        <v>8.5503823440560005</v>
      </c>
      <c r="I1941" s="430">
        <v>8.435015458394</v>
      </c>
      <c r="J1941" s="430">
        <v>8.4072335855143994</v>
      </c>
      <c r="K1941" s="430">
        <v>9.1292635658028001</v>
      </c>
      <c r="L1941" s="430">
        <v>9.0446543040588008</v>
      </c>
      <c r="M1941" s="430">
        <v>8.7985780345736</v>
      </c>
      <c r="N1941" s="430">
        <v>8.8635241840123999</v>
      </c>
      <c r="O1941" s="430">
        <v>8.5922881635191999</v>
      </c>
      <c r="P1941" s="430">
        <v>8.4379881768111993</v>
      </c>
      <c r="Q1941" s="430">
        <v>8.2829689146707999</v>
      </c>
      <c r="R1941" s="430">
        <v>8.5062085405891992</v>
      </c>
      <c r="S1941" s="430">
        <v>9.0126202560240003</v>
      </c>
      <c r="T1941" s="430">
        <v>8.5054396890371997</v>
      </c>
      <c r="U1941" s="430">
        <v>8.7990163980096003</v>
      </c>
      <c r="V1941" s="430">
        <v>9.1232058586648002</v>
      </c>
      <c r="W1941" s="430">
        <v>8.8855658263624004</v>
      </c>
      <c r="X1941" s="430">
        <v>8.9070028227432001</v>
      </c>
      <c r="Y1941" s="430">
        <v>8.9868478184744003</v>
      </c>
      <c r="Z1941" s="430">
        <v>9.1424271127783996</v>
      </c>
      <c r="AA1941" s="430">
        <v>8.6994137117047998</v>
      </c>
      <c r="AB1941" s="430">
        <v>7.5395333180188002</v>
      </c>
      <c r="AC1941" s="430">
        <v>7.3022415451271998</v>
      </c>
      <c r="AD1941" s="430">
        <v>7.3958752191296</v>
      </c>
      <c r="AE1941" s="430">
        <v>7.9583328841687999</v>
      </c>
      <c r="AF1941" s="430">
        <v>8.3456314995003993</v>
      </c>
      <c r="AG1941" s="430">
        <v>8.7997432456024001</v>
      </c>
      <c r="AH1941" s="430">
        <v>8.8303481859712001</v>
      </c>
      <c r="AI1941" s="430">
        <v>9.0630362793739998</v>
      </c>
      <c r="AJ1941" s="430">
        <v>8.8472268601415998</v>
      </c>
      <c r="AK1941" s="430">
        <v>8.7615106021632005</v>
      </c>
      <c r="AL1941" s="430">
        <v>0</v>
      </c>
    </row>
    <row r="1942" spans="1:38" x14ac:dyDescent="0.25">
      <c r="A1942" s="430" t="s">
        <v>4294</v>
      </c>
      <c r="B1942" s="430">
        <v>1</v>
      </c>
      <c r="C1942" s="430" t="s">
        <v>4295</v>
      </c>
      <c r="D1942" s="430" t="s">
        <v>4071</v>
      </c>
      <c r="E1942" s="430">
        <v>36</v>
      </c>
      <c r="F1942" s="430">
        <v>2.8831453017555999</v>
      </c>
      <c r="G1942" s="430">
        <v>2.9058804109860001</v>
      </c>
      <c r="H1942" s="430">
        <v>2.9230060407127998</v>
      </c>
      <c r="I1942" s="430">
        <v>2.9180514026691999</v>
      </c>
      <c r="J1942" s="430">
        <v>3.0840586469307998</v>
      </c>
      <c r="K1942" s="430">
        <v>3.2676129097164002</v>
      </c>
      <c r="L1942" s="430">
        <v>3.3170053551851999</v>
      </c>
      <c r="M1942" s="430">
        <v>3.2881274527583999</v>
      </c>
      <c r="N1942" s="430">
        <v>3.2238804283615998</v>
      </c>
      <c r="O1942" s="430">
        <v>3.1869177904424002</v>
      </c>
      <c r="P1942" s="430">
        <v>3.0589259173536001</v>
      </c>
      <c r="Q1942" s="430">
        <v>2.891219040038</v>
      </c>
      <c r="R1942" s="430">
        <v>3.0131630648728001</v>
      </c>
      <c r="S1942" s="430">
        <v>2.9674029750428002</v>
      </c>
      <c r="T1942" s="430">
        <v>3.0876662887895998</v>
      </c>
      <c r="U1942" s="430">
        <v>3.1503724171584002</v>
      </c>
      <c r="V1942" s="430">
        <v>3.0955628550336001</v>
      </c>
      <c r="W1942" s="430">
        <v>2.9119327814751998</v>
      </c>
      <c r="X1942" s="430">
        <v>3.0530670354071998</v>
      </c>
      <c r="Y1942" s="430">
        <v>2.8872091431175999</v>
      </c>
      <c r="Z1942" s="430">
        <v>2.8526231011992</v>
      </c>
      <c r="AA1942" s="430">
        <v>2.9500506389004002</v>
      </c>
      <c r="AB1942" s="430">
        <v>2.9424241319003999</v>
      </c>
      <c r="AC1942" s="430">
        <v>2.8398150750340001</v>
      </c>
      <c r="AD1942" s="430">
        <v>2.8195155162916001</v>
      </c>
      <c r="AE1942" s="430">
        <v>2.881108872754</v>
      </c>
      <c r="AF1942" s="430">
        <v>2.9099788562432001</v>
      </c>
      <c r="AG1942" s="430">
        <v>2.9515070164188</v>
      </c>
      <c r="AH1942" s="430">
        <v>2.8879264594123999</v>
      </c>
      <c r="AI1942" s="430">
        <v>2.9327983859972</v>
      </c>
      <c r="AJ1942" s="430">
        <v>2.9288368185328002</v>
      </c>
      <c r="AK1942" s="430">
        <v>2.9067100849780001</v>
      </c>
      <c r="AL1942" s="430">
        <v>0</v>
      </c>
    </row>
    <row r="1943" spans="1:38" x14ac:dyDescent="0.25">
      <c r="A1943" s="430" t="s">
        <v>4294</v>
      </c>
      <c r="B1943" s="430">
        <v>1</v>
      </c>
      <c r="C1943" s="430" t="s">
        <v>4295</v>
      </c>
      <c r="D1943" s="430" t="s">
        <v>4073</v>
      </c>
      <c r="E1943" s="430">
        <v>36</v>
      </c>
      <c r="F1943" s="430">
        <v>4.1227331404868002</v>
      </c>
      <c r="G1943" s="430">
        <v>4.0969881665803998</v>
      </c>
      <c r="H1943" s="430">
        <v>4.1946979195995997</v>
      </c>
      <c r="I1943" s="430">
        <v>4.0977472296656003</v>
      </c>
      <c r="J1943" s="430">
        <v>3.9540475979284002</v>
      </c>
      <c r="K1943" s="430">
        <v>3.9418043073416</v>
      </c>
      <c r="L1943" s="430">
        <v>3.9371294530371999</v>
      </c>
      <c r="M1943" s="430">
        <v>3.9025438418176002</v>
      </c>
      <c r="N1943" s="430">
        <v>3.8789777773880001</v>
      </c>
      <c r="O1943" s="430">
        <v>3.8944055172735998</v>
      </c>
      <c r="P1943" s="430">
        <v>3.8841507025720001</v>
      </c>
      <c r="Q1943" s="430">
        <v>3.8187019553283998</v>
      </c>
      <c r="R1943" s="430">
        <v>3.7934629324508</v>
      </c>
      <c r="S1943" s="430">
        <v>3.7564548804356002</v>
      </c>
      <c r="T1943" s="430">
        <v>3.606465813062</v>
      </c>
      <c r="U1943" s="430">
        <v>3.6640528477840002</v>
      </c>
      <c r="V1943" s="430">
        <v>3.6446288417167998</v>
      </c>
      <c r="W1943" s="430">
        <v>3.7200116706311999</v>
      </c>
      <c r="X1943" s="430">
        <v>3.7266217178735999</v>
      </c>
      <c r="Y1943" s="430">
        <v>3.7172558062304</v>
      </c>
      <c r="Z1943" s="430">
        <v>3.7644417608867999</v>
      </c>
      <c r="AA1943" s="430">
        <v>3.7729827401392</v>
      </c>
      <c r="AB1943" s="430">
        <v>3.7788944654747998</v>
      </c>
      <c r="AC1943" s="430">
        <v>3.8165094059147999</v>
      </c>
      <c r="AD1943" s="430">
        <v>3.8464829829692002</v>
      </c>
      <c r="AE1943" s="430">
        <v>3.7584820404963999</v>
      </c>
      <c r="AF1943" s="430">
        <v>3.8589323253123999</v>
      </c>
      <c r="AG1943" s="430">
        <v>3.9241255729228</v>
      </c>
      <c r="AH1943" s="430">
        <v>3.9396788174883999</v>
      </c>
      <c r="AI1943" s="430">
        <v>3.8692832375680002</v>
      </c>
      <c r="AJ1943" s="430">
        <v>3.741945196444</v>
      </c>
      <c r="AK1943" s="430">
        <v>3.740502919076</v>
      </c>
      <c r="AL1943" s="430">
        <v>0</v>
      </c>
    </row>
    <row r="1944" spans="1:38" x14ac:dyDescent="0.25">
      <c r="A1944" s="430" t="s">
        <v>4294</v>
      </c>
      <c r="B1944" s="430">
        <v>1</v>
      </c>
      <c r="C1944" s="430" t="s">
        <v>4295</v>
      </c>
      <c r="D1944" s="430" t="s">
        <v>4228</v>
      </c>
      <c r="E1944" s="430">
        <v>36</v>
      </c>
      <c r="F1944" s="430">
        <v>0</v>
      </c>
      <c r="G1944" s="430">
        <v>0</v>
      </c>
      <c r="H1944" s="430">
        <v>0</v>
      </c>
      <c r="I1944" s="430">
        <v>0</v>
      </c>
      <c r="J1944" s="430">
        <v>0</v>
      </c>
      <c r="K1944" s="430">
        <v>0</v>
      </c>
      <c r="L1944" s="430">
        <v>0</v>
      </c>
      <c r="M1944" s="430">
        <v>0</v>
      </c>
      <c r="N1944" s="430">
        <v>0</v>
      </c>
      <c r="O1944" s="430">
        <v>0</v>
      </c>
      <c r="P1944" s="430">
        <v>0</v>
      </c>
      <c r="Q1944" s="430">
        <v>0</v>
      </c>
      <c r="R1944" s="430">
        <v>0</v>
      </c>
      <c r="S1944" s="430">
        <v>0</v>
      </c>
      <c r="T1944" s="430">
        <v>0</v>
      </c>
      <c r="U1944" s="430">
        <v>0</v>
      </c>
      <c r="V1944" s="430">
        <v>0</v>
      </c>
      <c r="W1944" s="430">
        <v>0</v>
      </c>
      <c r="X1944" s="430">
        <v>0</v>
      </c>
      <c r="Y1944" s="430">
        <v>0</v>
      </c>
      <c r="Z1944" s="430">
        <v>0</v>
      </c>
      <c r="AA1944" s="430">
        <v>0</v>
      </c>
      <c r="AB1944" s="430">
        <v>0</v>
      </c>
      <c r="AC1944" s="430">
        <v>0</v>
      </c>
      <c r="AD1944" s="430">
        <v>0</v>
      </c>
      <c r="AE1944" s="430">
        <v>0</v>
      </c>
      <c r="AF1944" s="430">
        <v>0</v>
      </c>
      <c r="AG1944" s="430">
        <v>0</v>
      </c>
      <c r="AH1944" s="430">
        <v>0</v>
      </c>
      <c r="AI1944" s="430">
        <v>0</v>
      </c>
      <c r="AJ1944" s="430">
        <v>0</v>
      </c>
      <c r="AK1944" s="430">
        <v>0</v>
      </c>
      <c r="AL1944" s="430">
        <v>0</v>
      </c>
    </row>
    <row r="1945" spans="1:38" x14ac:dyDescent="0.25">
      <c r="A1945" s="430" t="s">
        <v>4294</v>
      </c>
      <c r="B1945" s="430">
        <v>1</v>
      </c>
      <c r="C1945" s="430" t="s">
        <v>4295</v>
      </c>
      <c r="D1945" s="430" t="s">
        <v>4075</v>
      </c>
      <c r="E1945" s="430">
        <v>36</v>
      </c>
      <c r="F1945" s="430">
        <v>1.6538160970799999E-2</v>
      </c>
      <c r="G1945" s="430">
        <v>1.7021462365599999E-2</v>
      </c>
      <c r="H1945" s="430">
        <v>1.6570537964400001E-2</v>
      </c>
      <c r="I1945" s="430">
        <v>1.7156788423600002E-2</v>
      </c>
      <c r="J1945" s="430">
        <v>1.70948218028E-2</v>
      </c>
      <c r="K1945" s="430">
        <v>1.69315738704E-2</v>
      </c>
      <c r="L1945" s="430">
        <v>1.8089022403200001E-2</v>
      </c>
      <c r="M1945" s="430">
        <v>1.5571696347200001E-2</v>
      </c>
      <c r="N1945" s="430">
        <v>1.55444416932E-2</v>
      </c>
      <c r="O1945" s="430">
        <v>1.5622729796799999E-2</v>
      </c>
      <c r="P1945" s="430">
        <v>1.5553262829999999E-2</v>
      </c>
      <c r="Q1945" s="430">
        <v>1.5232347491199999E-2</v>
      </c>
      <c r="R1945" s="430">
        <v>1.38838930552E-2</v>
      </c>
      <c r="S1945" s="430">
        <v>1.42660167356E-2</v>
      </c>
      <c r="T1945" s="430">
        <v>1.4037058784E-2</v>
      </c>
      <c r="U1945" s="430">
        <v>1.3743185335600001E-2</v>
      </c>
      <c r="V1945" s="430">
        <v>1.26785509424E-2</v>
      </c>
      <c r="W1945" s="430">
        <v>1.32760908168E-2</v>
      </c>
      <c r="X1945" s="430">
        <v>1.32796118644E-2</v>
      </c>
      <c r="Y1945" s="430">
        <v>1.30965794456E-2</v>
      </c>
      <c r="Z1945" s="430">
        <v>1.2227223848000001E-2</v>
      </c>
      <c r="AA1945" s="430">
        <v>1.27309327404E-2</v>
      </c>
      <c r="AB1945" s="430">
        <v>1.21680932016E-2</v>
      </c>
      <c r="AC1945" s="430">
        <v>1.24741841672E-2</v>
      </c>
      <c r="AD1945" s="430">
        <v>1.21216317488E-2</v>
      </c>
      <c r="AE1945" s="430">
        <v>1.1956683191600001E-2</v>
      </c>
      <c r="AF1945" s="430">
        <v>1.1954682826799999E-2</v>
      </c>
      <c r="AG1945" s="430">
        <v>1.101083781E-2</v>
      </c>
      <c r="AH1945" s="430">
        <v>1.16814752712E-2</v>
      </c>
      <c r="AI1945" s="430">
        <v>1.0857935185999999E-2</v>
      </c>
      <c r="AJ1945" s="430">
        <v>1.010839088E-2</v>
      </c>
      <c r="AK1945" s="430">
        <v>1.0002100194800001E-2</v>
      </c>
      <c r="AL1945" s="430">
        <v>0</v>
      </c>
    </row>
    <row r="1946" spans="1:38" x14ac:dyDescent="0.25">
      <c r="A1946" s="430" t="s">
        <v>4294</v>
      </c>
      <c r="B1946" s="430">
        <v>1</v>
      </c>
      <c r="C1946" s="430" t="s">
        <v>4295</v>
      </c>
      <c r="D1946" s="430" t="s">
        <v>4077</v>
      </c>
      <c r="E1946" s="430">
        <v>36</v>
      </c>
      <c r="F1946" s="430">
        <v>1.0457328513212001</v>
      </c>
      <c r="G1946" s="430">
        <v>0.92805443675840005</v>
      </c>
      <c r="H1946" s="430">
        <v>0.98099042904519995</v>
      </c>
      <c r="I1946" s="430">
        <v>1.0295178193776</v>
      </c>
      <c r="J1946" s="430">
        <v>0.99826726318759995</v>
      </c>
      <c r="K1946" s="430">
        <v>0.99958261834759998</v>
      </c>
      <c r="L1946" s="430">
        <v>1.0068039256604</v>
      </c>
      <c r="M1946" s="430">
        <v>0.98759208110079999</v>
      </c>
      <c r="N1946" s="430">
        <v>0.93843451127160005</v>
      </c>
      <c r="O1946" s="430">
        <v>0.93467205123599995</v>
      </c>
      <c r="P1946" s="430">
        <v>0.90813067271640002</v>
      </c>
      <c r="Q1946" s="430">
        <v>0.87956548486240005</v>
      </c>
      <c r="R1946" s="430">
        <v>0.84060455084200003</v>
      </c>
      <c r="S1946" s="430">
        <v>0.84913271931879997</v>
      </c>
      <c r="T1946" s="430">
        <v>0.85226272440119999</v>
      </c>
      <c r="U1946" s="430">
        <v>0.87540956217679999</v>
      </c>
      <c r="V1946" s="430">
        <v>0.82820607444960004</v>
      </c>
      <c r="W1946" s="430">
        <v>0.81748738221920003</v>
      </c>
      <c r="X1946" s="430">
        <v>0.793597168854</v>
      </c>
      <c r="Y1946" s="430">
        <v>0.77200593386560001</v>
      </c>
      <c r="Z1946" s="430">
        <v>0.7694678227656</v>
      </c>
      <c r="AA1946" s="430">
        <v>0.7794120649056</v>
      </c>
      <c r="AB1946" s="430">
        <v>0.74137786815399997</v>
      </c>
      <c r="AC1946" s="430">
        <v>0.68968844453040001</v>
      </c>
      <c r="AD1946" s="430">
        <v>0.70020752819639998</v>
      </c>
      <c r="AE1946" s="430">
        <v>0.69531683700640001</v>
      </c>
      <c r="AF1946" s="430">
        <v>0.71138936500799999</v>
      </c>
      <c r="AG1946" s="430">
        <v>0.69937942464320002</v>
      </c>
      <c r="AH1946" s="430">
        <v>0.70589714490959998</v>
      </c>
      <c r="AI1946" s="430">
        <v>0.73766700799679996</v>
      </c>
      <c r="AJ1946" s="430">
        <v>0.68955120770199996</v>
      </c>
      <c r="AK1946" s="430">
        <v>0.68032147228920004</v>
      </c>
      <c r="AL1946" s="430">
        <v>0</v>
      </c>
    </row>
    <row r="1947" spans="1:38" x14ac:dyDescent="0.25">
      <c r="A1947" s="430" t="s">
        <v>4294</v>
      </c>
      <c r="B1947" s="430">
        <v>1</v>
      </c>
      <c r="C1947" s="430" t="s">
        <v>4295</v>
      </c>
      <c r="D1947" s="430" t="s">
        <v>4079</v>
      </c>
      <c r="E1947" s="430">
        <v>36</v>
      </c>
      <c r="F1947" s="430">
        <v>6.2208413324988001</v>
      </c>
      <c r="G1947" s="430">
        <v>6.2612800654403999</v>
      </c>
      <c r="H1947" s="430">
        <v>6.5774142287588004</v>
      </c>
      <c r="I1947" s="430">
        <v>6.9441111123999999</v>
      </c>
      <c r="J1947" s="430">
        <v>6.9471324165852</v>
      </c>
      <c r="K1947" s="430">
        <v>7.4348038299864001</v>
      </c>
      <c r="L1947" s="430">
        <v>7.3000547011531998</v>
      </c>
      <c r="M1947" s="430">
        <v>7.0356672721328</v>
      </c>
      <c r="N1947" s="430">
        <v>6.8433032403847998</v>
      </c>
      <c r="O1947" s="430">
        <v>7.18686227322</v>
      </c>
      <c r="P1947" s="430">
        <v>7.2460314320799997</v>
      </c>
      <c r="Q1947" s="430">
        <v>7.5692316645903999</v>
      </c>
      <c r="R1947" s="430">
        <v>7.4771232146772002</v>
      </c>
      <c r="S1947" s="430">
        <v>7.1567963741287999</v>
      </c>
      <c r="T1947" s="430">
        <v>7.1033115153223996</v>
      </c>
      <c r="U1947" s="430">
        <v>7.2327166221379997</v>
      </c>
      <c r="V1947" s="430">
        <v>7.2947860592292004</v>
      </c>
      <c r="W1947" s="430">
        <v>7.2300266880519999</v>
      </c>
      <c r="X1947" s="430">
        <v>7.1095109530312</v>
      </c>
      <c r="Y1947" s="430">
        <v>7.1630369879656</v>
      </c>
      <c r="Z1947" s="430">
        <v>7.3285747745140002</v>
      </c>
      <c r="AA1947" s="430">
        <v>7.0780788417696003</v>
      </c>
      <c r="AB1947" s="430">
        <v>7.0315108291176003</v>
      </c>
      <c r="AC1947" s="430">
        <v>7.3902109063439996</v>
      </c>
      <c r="AD1947" s="430">
        <v>7.1584652414800001</v>
      </c>
      <c r="AE1947" s="430">
        <v>7.3349163264747999</v>
      </c>
      <c r="AF1947" s="430">
        <v>7.7127404024411996</v>
      </c>
      <c r="AG1947" s="430">
        <v>7.6535941796243998</v>
      </c>
      <c r="AH1947" s="430">
        <v>7.9692862394543997</v>
      </c>
      <c r="AI1947" s="430">
        <v>8.0718456689752003</v>
      </c>
      <c r="AJ1947" s="430">
        <v>7.8965655098204</v>
      </c>
      <c r="AK1947" s="430">
        <v>7.8280753428864003</v>
      </c>
      <c r="AL1947" s="430">
        <v>0</v>
      </c>
    </row>
    <row r="1948" spans="1:38" x14ac:dyDescent="0.25">
      <c r="A1948" s="430" t="s">
        <v>4294</v>
      </c>
      <c r="B1948" s="430">
        <v>1</v>
      </c>
      <c r="C1948" s="430" t="s">
        <v>4295</v>
      </c>
      <c r="D1948" s="430" t="s">
        <v>4081</v>
      </c>
      <c r="E1948" s="430">
        <v>36</v>
      </c>
      <c r="F1948" s="430">
        <v>4.0818928933327996</v>
      </c>
      <c r="G1948" s="430">
        <v>4.0406210643260003</v>
      </c>
      <c r="H1948" s="430">
        <v>4.0920443176535999</v>
      </c>
      <c r="I1948" s="430">
        <v>4.1830065142180004</v>
      </c>
      <c r="J1948" s="430">
        <v>4.4266955472151999</v>
      </c>
      <c r="K1948" s="430">
        <v>4.5526062649199996</v>
      </c>
      <c r="L1948" s="430">
        <v>4.5678401459040003</v>
      </c>
      <c r="M1948" s="430">
        <v>4.2472811268832</v>
      </c>
      <c r="N1948" s="430">
        <v>4.1415949927967999</v>
      </c>
      <c r="O1948" s="430">
        <v>3.9903559940496001</v>
      </c>
      <c r="P1948" s="430">
        <v>3.9144343410956002</v>
      </c>
      <c r="Q1948" s="430">
        <v>3.9625714395316001</v>
      </c>
      <c r="R1948" s="430">
        <v>4.0371955450651997</v>
      </c>
      <c r="S1948" s="430">
        <v>4.2383178978447997</v>
      </c>
      <c r="T1948" s="430">
        <v>4.0779406987535998</v>
      </c>
      <c r="U1948" s="430">
        <v>4.0373665392564</v>
      </c>
      <c r="V1948" s="430">
        <v>4.1359696735644</v>
      </c>
      <c r="W1948" s="430">
        <v>4.2495459850368</v>
      </c>
      <c r="X1948" s="430">
        <v>4.0237503955572</v>
      </c>
      <c r="Y1948" s="430">
        <v>3.6639402601564002</v>
      </c>
      <c r="Z1948" s="430">
        <v>3.7932184132976001</v>
      </c>
      <c r="AA1948" s="430">
        <v>3.7188684350551999</v>
      </c>
      <c r="AB1948" s="430">
        <v>3.6082963583212</v>
      </c>
      <c r="AC1948" s="430">
        <v>3.413821379486</v>
      </c>
      <c r="AD1948" s="430">
        <v>3.2810360038568001</v>
      </c>
      <c r="AE1948" s="430">
        <v>3.2987137577548</v>
      </c>
      <c r="AF1948" s="430">
        <v>3.4161968968036001</v>
      </c>
      <c r="AG1948" s="430">
        <v>3.4635291236783998</v>
      </c>
      <c r="AH1948" s="430">
        <v>3.4102059473719999</v>
      </c>
      <c r="AI1948" s="430">
        <v>3.4075095713232</v>
      </c>
      <c r="AJ1948" s="430">
        <v>3.3609840369840001</v>
      </c>
      <c r="AK1948" s="430">
        <v>3.3203756673388001</v>
      </c>
      <c r="AL1948" s="430">
        <v>0</v>
      </c>
    </row>
    <row r="1949" spans="1:38" x14ac:dyDescent="0.25">
      <c r="A1949" s="430" t="s">
        <v>4294</v>
      </c>
      <c r="B1949" s="430">
        <v>1</v>
      </c>
      <c r="C1949" s="430" t="s">
        <v>4295</v>
      </c>
      <c r="D1949" s="430" t="s">
        <v>4083</v>
      </c>
      <c r="E1949" s="430">
        <v>36</v>
      </c>
      <c r="F1949" s="430">
        <v>24.261579262177602</v>
      </c>
      <c r="G1949" s="430">
        <v>24.348914316098401</v>
      </c>
      <c r="H1949" s="430">
        <v>25.717128194382799</v>
      </c>
      <c r="I1949" s="430">
        <v>26.6745404811676</v>
      </c>
      <c r="J1949" s="430">
        <v>27.9782585691616</v>
      </c>
      <c r="K1949" s="430">
        <v>28.452895445822399</v>
      </c>
      <c r="L1949" s="430">
        <v>28.087383061995599</v>
      </c>
      <c r="M1949" s="430">
        <v>26.497804256534799</v>
      </c>
      <c r="N1949" s="430">
        <v>26.678824110758399</v>
      </c>
      <c r="O1949" s="430">
        <v>26.4598131593348</v>
      </c>
      <c r="P1949" s="430">
        <v>25.816476253867599</v>
      </c>
      <c r="Q1949" s="430">
        <v>25.5683337524496</v>
      </c>
      <c r="R1949" s="430">
        <v>25.686088544468799</v>
      </c>
      <c r="S1949" s="430">
        <v>26.146492809656799</v>
      </c>
      <c r="T1949" s="430">
        <v>25.746112775843599</v>
      </c>
      <c r="U1949" s="430">
        <v>25.713301740999601</v>
      </c>
      <c r="V1949" s="430">
        <v>26.464268943313598</v>
      </c>
      <c r="W1949" s="430">
        <v>26.059105088805602</v>
      </c>
      <c r="X1949" s="430">
        <v>25.794564299856798</v>
      </c>
      <c r="Y1949" s="430">
        <v>26.241697878687201</v>
      </c>
      <c r="Z1949" s="430">
        <v>25.759700069160399</v>
      </c>
      <c r="AA1949" s="430">
        <v>25.142505169196799</v>
      </c>
      <c r="AB1949" s="430">
        <v>23.327479132666799</v>
      </c>
      <c r="AC1949" s="430">
        <v>22.576998897504801</v>
      </c>
      <c r="AD1949" s="430">
        <v>21.569306539827199</v>
      </c>
      <c r="AE1949" s="430">
        <v>22.8223394421764</v>
      </c>
      <c r="AF1949" s="430">
        <v>23.421329960506799</v>
      </c>
      <c r="AG1949" s="430">
        <v>24.358463844576399</v>
      </c>
      <c r="AH1949" s="430">
        <v>24.768001847596</v>
      </c>
      <c r="AI1949" s="430">
        <v>25.483918117100799</v>
      </c>
      <c r="AJ1949" s="430">
        <v>25.612751146290002</v>
      </c>
      <c r="AK1949" s="430">
        <v>25.410671316088798</v>
      </c>
      <c r="AL1949" s="430">
        <v>0</v>
      </c>
    </row>
    <row r="1950" spans="1:38" x14ac:dyDescent="0.25">
      <c r="A1950" s="430" t="s">
        <v>4294</v>
      </c>
      <c r="B1950" s="430">
        <v>1</v>
      </c>
      <c r="C1950" s="430" t="s">
        <v>4295</v>
      </c>
      <c r="D1950" s="430" t="s">
        <v>4229</v>
      </c>
      <c r="E1950" s="430">
        <v>36</v>
      </c>
      <c r="F1950" s="430">
        <v>0</v>
      </c>
      <c r="G1950" s="430">
        <v>0</v>
      </c>
      <c r="H1950" s="430">
        <v>0</v>
      </c>
      <c r="I1950" s="430">
        <v>0</v>
      </c>
      <c r="J1950" s="430">
        <v>0</v>
      </c>
      <c r="K1950" s="430">
        <v>0</v>
      </c>
      <c r="L1950" s="430">
        <v>0</v>
      </c>
      <c r="M1950" s="430">
        <v>0</v>
      </c>
      <c r="N1950" s="430">
        <v>0</v>
      </c>
      <c r="O1950" s="430">
        <v>0</v>
      </c>
      <c r="P1950" s="430">
        <v>0</v>
      </c>
      <c r="Q1950" s="430">
        <v>0</v>
      </c>
      <c r="R1950" s="430">
        <v>0</v>
      </c>
      <c r="S1950" s="430">
        <v>0</v>
      </c>
      <c r="T1950" s="430">
        <v>0</v>
      </c>
      <c r="U1950" s="430">
        <v>0</v>
      </c>
      <c r="V1950" s="430">
        <v>0</v>
      </c>
      <c r="W1950" s="430">
        <v>0</v>
      </c>
      <c r="X1950" s="430">
        <v>0</v>
      </c>
      <c r="Y1950" s="430">
        <v>0</v>
      </c>
      <c r="Z1950" s="430">
        <v>0</v>
      </c>
      <c r="AA1950" s="430">
        <v>0</v>
      </c>
      <c r="AB1950" s="430">
        <v>0</v>
      </c>
      <c r="AC1950" s="430">
        <v>0</v>
      </c>
      <c r="AD1950" s="430">
        <v>0</v>
      </c>
      <c r="AE1950" s="430">
        <v>0</v>
      </c>
      <c r="AF1950" s="430">
        <v>0</v>
      </c>
      <c r="AG1950" s="430">
        <v>0</v>
      </c>
      <c r="AH1950" s="430">
        <v>0</v>
      </c>
      <c r="AI1950" s="430">
        <v>0</v>
      </c>
      <c r="AJ1950" s="430">
        <v>0</v>
      </c>
      <c r="AK1950" s="430">
        <v>0</v>
      </c>
      <c r="AL1950" s="430">
        <v>0</v>
      </c>
    </row>
    <row r="1951" spans="1:38" x14ac:dyDescent="0.25">
      <c r="A1951" s="430" t="s">
        <v>4294</v>
      </c>
      <c r="B1951" s="430">
        <v>1</v>
      </c>
      <c r="C1951" s="430" t="s">
        <v>4295</v>
      </c>
      <c r="D1951" s="430" t="s">
        <v>4085</v>
      </c>
      <c r="E1951" s="430">
        <v>36</v>
      </c>
      <c r="F1951" s="430">
        <v>1.7536734760271999</v>
      </c>
      <c r="G1951" s="430">
        <v>1.7635724350719999</v>
      </c>
      <c r="H1951" s="430">
        <v>1.7858037078028</v>
      </c>
      <c r="I1951" s="430">
        <v>1.8938421616408001</v>
      </c>
      <c r="J1951" s="430">
        <v>1.8864605193420001</v>
      </c>
      <c r="K1951" s="430">
        <v>1.9604664795352</v>
      </c>
      <c r="L1951" s="430">
        <v>1.9960313493763999</v>
      </c>
      <c r="M1951" s="430">
        <v>2.0171174084208001</v>
      </c>
      <c r="N1951" s="430">
        <v>1.9973790144224</v>
      </c>
      <c r="O1951" s="430">
        <v>1.9493046047383999</v>
      </c>
      <c r="P1951" s="430">
        <v>1.9838092346436</v>
      </c>
      <c r="Q1951" s="430">
        <v>1.9880715409716001</v>
      </c>
      <c r="R1951" s="430">
        <v>1.9916498687455999</v>
      </c>
      <c r="S1951" s="430">
        <v>1.9231675813616</v>
      </c>
      <c r="T1951" s="430">
        <v>1.9095517826784001</v>
      </c>
      <c r="U1951" s="430">
        <v>1.9155603416852001</v>
      </c>
      <c r="V1951" s="430">
        <v>1.8324757017196001</v>
      </c>
      <c r="W1951" s="430">
        <v>1.9200101339972</v>
      </c>
      <c r="X1951" s="430">
        <v>1.9922659570771999</v>
      </c>
      <c r="Y1951" s="430">
        <v>1.9113402446628001</v>
      </c>
      <c r="Z1951" s="430">
        <v>1.8934695464383999</v>
      </c>
      <c r="AA1951" s="430">
        <v>1.9281055431567999</v>
      </c>
      <c r="AB1951" s="430">
        <v>1.9843422979044001</v>
      </c>
      <c r="AC1951" s="430">
        <v>1.9845314017283999</v>
      </c>
      <c r="AD1951" s="430">
        <v>1.964243395814</v>
      </c>
      <c r="AE1951" s="430">
        <v>1.9325819381764</v>
      </c>
      <c r="AF1951" s="430">
        <v>1.9956432007260001</v>
      </c>
      <c r="AG1951" s="430">
        <v>1.9884058098771999</v>
      </c>
      <c r="AH1951" s="430">
        <v>1.9621899116707999</v>
      </c>
      <c r="AI1951" s="430">
        <v>2.0037930659544001</v>
      </c>
      <c r="AJ1951" s="430">
        <v>2.0614126122296001</v>
      </c>
      <c r="AK1951" s="430">
        <v>2.04533313607</v>
      </c>
      <c r="AL1951" s="430">
        <v>0</v>
      </c>
    </row>
    <row r="1952" spans="1:38" x14ac:dyDescent="0.25">
      <c r="A1952" s="430" t="s">
        <v>4294</v>
      </c>
      <c r="B1952" s="430">
        <v>1</v>
      </c>
      <c r="C1952" s="430" t="s">
        <v>4295</v>
      </c>
      <c r="D1952" s="430" t="s">
        <v>4087</v>
      </c>
      <c r="E1952" s="430">
        <v>36</v>
      </c>
      <c r="F1952" s="430">
        <v>3.1146211550412</v>
      </c>
      <c r="G1952" s="430">
        <v>3.1341891068068</v>
      </c>
      <c r="H1952" s="430">
        <v>3.1926589757888002</v>
      </c>
      <c r="I1952" s="430">
        <v>3.2000296983787999</v>
      </c>
      <c r="J1952" s="430">
        <v>3.1627219212568001</v>
      </c>
      <c r="K1952" s="430">
        <v>3.2143621086276002</v>
      </c>
      <c r="L1952" s="430">
        <v>3.2685419930211999</v>
      </c>
      <c r="M1952" s="430">
        <v>3.2601954347339999</v>
      </c>
      <c r="N1952" s="430">
        <v>3.136518376138</v>
      </c>
      <c r="O1952" s="430">
        <v>3.1245086228496</v>
      </c>
      <c r="P1952" s="430">
        <v>2.9542124328611998</v>
      </c>
      <c r="Q1952" s="430">
        <v>3.0352827372812001</v>
      </c>
      <c r="R1952" s="430">
        <v>3.0788098445496002</v>
      </c>
      <c r="S1952" s="430">
        <v>3.0460680923428001</v>
      </c>
      <c r="T1952" s="430">
        <v>2.9431786595007998</v>
      </c>
      <c r="U1952" s="430">
        <v>3.0673635902755998</v>
      </c>
      <c r="V1952" s="430">
        <v>3.1347078177071999</v>
      </c>
      <c r="W1952" s="430">
        <v>3.0586652894055999</v>
      </c>
      <c r="X1952" s="430">
        <v>3.0149969199672002</v>
      </c>
      <c r="Y1952" s="430">
        <v>2.8448145621168002</v>
      </c>
      <c r="Z1952" s="430">
        <v>2.9486301534620001</v>
      </c>
      <c r="AA1952" s="430">
        <v>2.9321534002936001</v>
      </c>
      <c r="AB1952" s="430">
        <v>2.8641517773120002</v>
      </c>
      <c r="AC1952" s="430">
        <v>3.0365925822904001</v>
      </c>
      <c r="AD1952" s="430">
        <v>2.8461897822231998</v>
      </c>
      <c r="AE1952" s="430">
        <v>2.81455705097</v>
      </c>
      <c r="AF1952" s="430">
        <v>2.8007330389108001</v>
      </c>
      <c r="AG1952" s="430">
        <v>2.8379158478159998</v>
      </c>
      <c r="AH1952" s="430">
        <v>2.7804664897436</v>
      </c>
      <c r="AI1952" s="430">
        <v>2.7016326829296</v>
      </c>
      <c r="AJ1952" s="430">
        <v>2.6704882196719999</v>
      </c>
      <c r="AK1952" s="430">
        <v>2.6453886436067999</v>
      </c>
      <c r="AL1952" s="430">
        <v>0</v>
      </c>
    </row>
    <row r="1953" spans="1:38" x14ac:dyDescent="0.25">
      <c r="A1953" s="430" t="s">
        <v>4294</v>
      </c>
      <c r="B1953" s="430">
        <v>1</v>
      </c>
      <c r="C1953" s="430" t="s">
        <v>4295</v>
      </c>
      <c r="D1953" s="430" t="s">
        <v>4230</v>
      </c>
      <c r="E1953" s="430">
        <v>36</v>
      </c>
      <c r="F1953" s="430">
        <v>0</v>
      </c>
      <c r="G1953" s="430">
        <v>0</v>
      </c>
      <c r="H1953" s="430">
        <v>0</v>
      </c>
      <c r="I1953" s="430">
        <v>0</v>
      </c>
      <c r="J1953" s="430">
        <v>0</v>
      </c>
      <c r="K1953" s="430">
        <v>0</v>
      </c>
      <c r="L1953" s="430">
        <v>0</v>
      </c>
      <c r="M1953" s="430">
        <v>0</v>
      </c>
      <c r="N1953" s="430">
        <v>0</v>
      </c>
      <c r="O1953" s="430">
        <v>0</v>
      </c>
      <c r="P1953" s="430">
        <v>0</v>
      </c>
      <c r="Q1953" s="430">
        <v>0</v>
      </c>
      <c r="R1953" s="430">
        <v>0</v>
      </c>
      <c r="S1953" s="430">
        <v>0</v>
      </c>
      <c r="T1953" s="430">
        <v>0</v>
      </c>
      <c r="U1953" s="430">
        <v>0</v>
      </c>
      <c r="V1953" s="430">
        <v>0</v>
      </c>
      <c r="W1953" s="430">
        <v>0</v>
      </c>
      <c r="X1953" s="430">
        <v>0</v>
      </c>
      <c r="Y1953" s="430">
        <v>0</v>
      </c>
      <c r="Z1953" s="430">
        <v>0</v>
      </c>
      <c r="AA1953" s="430">
        <v>0</v>
      </c>
      <c r="AB1953" s="430">
        <v>0</v>
      </c>
      <c r="AC1953" s="430">
        <v>0</v>
      </c>
      <c r="AD1953" s="430">
        <v>0</v>
      </c>
      <c r="AE1953" s="430">
        <v>0</v>
      </c>
      <c r="AF1953" s="430">
        <v>0</v>
      </c>
      <c r="AG1953" s="430">
        <v>0</v>
      </c>
      <c r="AH1953" s="430">
        <v>0</v>
      </c>
      <c r="AI1953" s="430">
        <v>0</v>
      </c>
      <c r="AJ1953" s="430">
        <v>0</v>
      </c>
      <c r="AK1953" s="430">
        <v>0</v>
      </c>
      <c r="AL1953" s="430">
        <v>0</v>
      </c>
    </row>
    <row r="1954" spans="1:38" x14ac:dyDescent="0.25">
      <c r="A1954" s="430" t="s">
        <v>4294</v>
      </c>
      <c r="B1954" s="430">
        <v>1</v>
      </c>
      <c r="C1954" s="430" t="s">
        <v>4295</v>
      </c>
      <c r="D1954" s="430" t="s">
        <v>4089</v>
      </c>
      <c r="E1954" s="430">
        <v>36</v>
      </c>
      <c r="F1954" s="430">
        <v>0.7951868012676</v>
      </c>
      <c r="G1954" s="430">
        <v>0.76221360524399995</v>
      </c>
      <c r="H1954" s="430">
        <v>0.75507653215960002</v>
      </c>
      <c r="I1954" s="430">
        <v>0.79211715916199998</v>
      </c>
      <c r="J1954" s="430">
        <v>0.7537993807708</v>
      </c>
      <c r="K1954" s="430">
        <v>0.75753262567360002</v>
      </c>
      <c r="L1954" s="430">
        <v>0.76715475679080003</v>
      </c>
      <c r="M1954" s="430">
        <v>0.75789931679279998</v>
      </c>
      <c r="N1954" s="430">
        <v>0.78331253789040001</v>
      </c>
      <c r="O1954" s="430">
        <v>0.79879177262919998</v>
      </c>
      <c r="P1954" s="430">
        <v>0.78605082791199998</v>
      </c>
      <c r="Q1954" s="430">
        <v>0.77653512003759995</v>
      </c>
      <c r="R1954" s="430">
        <v>0.76472927396879997</v>
      </c>
      <c r="S1954" s="430">
        <v>0.76153405522880002</v>
      </c>
      <c r="T1954" s="430">
        <v>0.73417443903440005</v>
      </c>
      <c r="U1954" s="430">
        <v>0.71893321363639995</v>
      </c>
      <c r="V1954" s="430">
        <v>0.71771914967200001</v>
      </c>
      <c r="W1954" s="430">
        <v>0.72160445016520003</v>
      </c>
      <c r="X1954" s="430">
        <v>0.72438712877160005</v>
      </c>
      <c r="Y1954" s="430">
        <v>0.72121016323999998</v>
      </c>
      <c r="Z1954" s="430">
        <v>0.6982450120632</v>
      </c>
      <c r="AA1954" s="430">
        <v>0.71800885893519995</v>
      </c>
      <c r="AB1954" s="430">
        <v>0.70206600668679997</v>
      </c>
      <c r="AC1954" s="430">
        <v>0.72594627090999997</v>
      </c>
      <c r="AD1954" s="430">
        <v>0.72111572862840001</v>
      </c>
      <c r="AE1954" s="430">
        <v>0.71914698835559998</v>
      </c>
      <c r="AF1954" s="430">
        <v>0.7293623506568</v>
      </c>
      <c r="AG1954" s="430">
        <v>0.73186808626120003</v>
      </c>
      <c r="AH1954" s="430">
        <v>0.73101974557079996</v>
      </c>
      <c r="AI1954" s="430">
        <v>0.72027131682239998</v>
      </c>
      <c r="AJ1954" s="430">
        <v>0.70679021750399995</v>
      </c>
      <c r="AK1954" s="430">
        <v>0.70982368057159995</v>
      </c>
      <c r="AL1954" s="430">
        <v>0</v>
      </c>
    </row>
    <row r="1955" spans="1:38" x14ac:dyDescent="0.25">
      <c r="A1955" s="430" t="s">
        <v>4294</v>
      </c>
      <c r="B1955" s="430">
        <v>1</v>
      </c>
      <c r="C1955" s="430" t="s">
        <v>4295</v>
      </c>
      <c r="D1955" s="430" t="s">
        <v>4091</v>
      </c>
      <c r="E1955" s="430">
        <v>36</v>
      </c>
      <c r="F1955" s="430">
        <v>2.905313212886</v>
      </c>
      <c r="G1955" s="430">
        <v>2.9608569778003999</v>
      </c>
      <c r="H1955" s="430">
        <v>2.9795526246975998</v>
      </c>
      <c r="I1955" s="430">
        <v>3.0202574874752002</v>
      </c>
      <c r="J1955" s="430">
        <v>3.0995432446720002</v>
      </c>
      <c r="K1955" s="430">
        <v>2.9390607980439998</v>
      </c>
      <c r="L1955" s="430">
        <v>2.846889023468</v>
      </c>
      <c r="M1955" s="430">
        <v>2.7473542561892002</v>
      </c>
      <c r="N1955" s="430">
        <v>2.7677395931051998</v>
      </c>
      <c r="O1955" s="430">
        <v>2.7682253189808002</v>
      </c>
      <c r="P1955" s="430">
        <v>2.8427412014876001</v>
      </c>
      <c r="Q1955" s="430">
        <v>2.7456466876271999</v>
      </c>
      <c r="R1955" s="430">
        <v>2.6987711211719998</v>
      </c>
      <c r="S1955" s="430">
        <v>2.6298190835924</v>
      </c>
      <c r="T1955" s="430">
        <v>2.6262227935075999</v>
      </c>
      <c r="U1955" s="430">
        <v>2.5204466315223999</v>
      </c>
      <c r="V1955" s="430">
        <v>2.6125096833583998</v>
      </c>
      <c r="W1955" s="430">
        <v>2.7054658155252</v>
      </c>
      <c r="X1955" s="430">
        <v>2.6491074686272</v>
      </c>
      <c r="Y1955" s="430">
        <v>2.6416496452080001</v>
      </c>
      <c r="Z1955" s="430">
        <v>2.5278622950308001</v>
      </c>
      <c r="AA1955" s="430">
        <v>2.6468232332163999</v>
      </c>
      <c r="AB1955" s="430">
        <v>2.6900410193019999</v>
      </c>
      <c r="AC1955" s="430">
        <v>2.7272630910812001</v>
      </c>
      <c r="AD1955" s="430">
        <v>2.6908992492872001</v>
      </c>
      <c r="AE1955" s="430">
        <v>2.7349627796960001</v>
      </c>
      <c r="AF1955" s="430">
        <v>2.8084134248211998</v>
      </c>
      <c r="AG1955" s="430">
        <v>2.7904010312416001</v>
      </c>
      <c r="AH1955" s="430">
        <v>2.8430553485319998</v>
      </c>
      <c r="AI1955" s="430">
        <v>2.8764734857991998</v>
      </c>
      <c r="AJ1955" s="430">
        <v>2.9155435787799999</v>
      </c>
      <c r="AK1955" s="430">
        <v>2.9127216456995999</v>
      </c>
      <c r="AL1955" s="430">
        <v>0</v>
      </c>
    </row>
    <row r="1956" spans="1:38" x14ac:dyDescent="0.25">
      <c r="A1956" s="430" t="s">
        <v>4294</v>
      </c>
      <c r="B1956" s="430">
        <v>1</v>
      </c>
      <c r="C1956" s="430" t="s">
        <v>4295</v>
      </c>
      <c r="D1956" s="430" t="s">
        <v>4093</v>
      </c>
      <c r="E1956" s="430">
        <v>36</v>
      </c>
      <c r="F1956" s="430">
        <v>8.2975601375968004</v>
      </c>
      <c r="G1956" s="430">
        <v>8.1737637425611993</v>
      </c>
      <c r="H1956" s="430">
        <v>8.0088470667324003</v>
      </c>
      <c r="I1956" s="430">
        <v>7.8118336559900001</v>
      </c>
      <c r="J1956" s="430">
        <v>7.4294507863380002</v>
      </c>
      <c r="K1956" s="430">
        <v>7.4006124128215998</v>
      </c>
      <c r="L1956" s="430">
        <v>7.2888299248211998</v>
      </c>
      <c r="M1956" s="430">
        <v>7.1183544334644004</v>
      </c>
      <c r="N1956" s="430">
        <v>7.0738740821363999</v>
      </c>
      <c r="O1956" s="430">
        <v>7.1036182664048004</v>
      </c>
      <c r="P1956" s="430">
        <v>7.1380384793339999</v>
      </c>
      <c r="Q1956" s="430">
        <v>7.0166377123836003</v>
      </c>
      <c r="R1956" s="430">
        <v>6.9500351305840002</v>
      </c>
      <c r="S1956" s="430">
        <v>6.9753309046091996</v>
      </c>
      <c r="T1956" s="430">
        <v>6.8772217859743998</v>
      </c>
      <c r="U1956" s="430">
        <v>6.9164962160504002</v>
      </c>
      <c r="V1956" s="430">
        <v>6.9888091982324001</v>
      </c>
      <c r="W1956" s="430">
        <v>7.2542594664119999</v>
      </c>
      <c r="X1956" s="430">
        <v>7.29478035076</v>
      </c>
      <c r="Y1956" s="430">
        <v>7.3870195911063998</v>
      </c>
      <c r="Z1956" s="430">
        <v>7.4944372659883998</v>
      </c>
      <c r="AA1956" s="430">
        <v>7.5731714556764</v>
      </c>
      <c r="AB1956" s="430">
        <v>7.6415232211079998</v>
      </c>
      <c r="AC1956" s="430">
        <v>7.7339813844272003</v>
      </c>
      <c r="AD1956" s="430">
        <v>7.7038385285427999</v>
      </c>
      <c r="AE1956" s="430">
        <v>7.9777753046040001</v>
      </c>
      <c r="AF1956" s="430">
        <v>8.1433116255876001</v>
      </c>
      <c r="AG1956" s="430">
        <v>8.2289909877728</v>
      </c>
      <c r="AH1956" s="430">
        <v>8.1878456965816007</v>
      </c>
      <c r="AI1956" s="430">
        <v>8.1697223637959997</v>
      </c>
      <c r="AJ1956" s="430">
        <v>8.1850164259444007</v>
      </c>
      <c r="AK1956" s="430">
        <v>8.2030150500452006</v>
      </c>
      <c r="AL1956" s="430">
        <v>0</v>
      </c>
    </row>
    <row r="1957" spans="1:38" x14ac:dyDescent="0.25">
      <c r="A1957" s="430" t="s">
        <v>4294</v>
      </c>
      <c r="B1957" s="430">
        <v>1</v>
      </c>
      <c r="C1957" s="430" t="s">
        <v>4295</v>
      </c>
      <c r="D1957" s="430" t="s">
        <v>4095</v>
      </c>
      <c r="E1957" s="430">
        <v>36</v>
      </c>
      <c r="F1957" s="430">
        <v>0.88007755306519997</v>
      </c>
      <c r="G1957" s="430">
        <v>0.92067229774519999</v>
      </c>
      <c r="H1957" s="430">
        <v>0.94813352711559995</v>
      </c>
      <c r="I1957" s="430">
        <v>0.9348319175916</v>
      </c>
      <c r="J1957" s="430">
        <v>0.92751409182599998</v>
      </c>
      <c r="K1957" s="430">
        <v>0.94281020086959999</v>
      </c>
      <c r="L1957" s="430">
        <v>0.91235681330639995</v>
      </c>
      <c r="M1957" s="430">
        <v>0.85259143003439997</v>
      </c>
      <c r="N1957" s="430">
        <v>0.83817096951000003</v>
      </c>
      <c r="O1957" s="430">
        <v>0.83190750156640003</v>
      </c>
      <c r="P1957" s="430">
        <v>0.7906042585252</v>
      </c>
      <c r="Q1957" s="430">
        <v>0.76374556638799995</v>
      </c>
      <c r="R1957" s="430">
        <v>0.79435504798159995</v>
      </c>
      <c r="S1957" s="430">
        <v>0.77584603307959998</v>
      </c>
      <c r="T1957" s="430">
        <v>0.74579958740560004</v>
      </c>
      <c r="U1957" s="430">
        <v>0.7830705041628</v>
      </c>
      <c r="V1957" s="430">
        <v>0.80241399122360002</v>
      </c>
      <c r="W1957" s="430">
        <v>0.83943401123119998</v>
      </c>
      <c r="X1957" s="430">
        <v>0.80380039099360001</v>
      </c>
      <c r="Y1957" s="430">
        <v>0.81153764703200004</v>
      </c>
      <c r="Z1957" s="430">
        <v>0.75126237576319999</v>
      </c>
      <c r="AA1957" s="430">
        <v>0.7559466540584</v>
      </c>
      <c r="AB1957" s="430">
        <v>0.76331499073480003</v>
      </c>
      <c r="AC1957" s="430">
        <v>0.78035798855560001</v>
      </c>
      <c r="AD1957" s="430">
        <v>0.75002511576719999</v>
      </c>
      <c r="AE1957" s="430">
        <v>0.72362637765320004</v>
      </c>
      <c r="AF1957" s="430">
        <v>0.77117995748360002</v>
      </c>
      <c r="AG1957" s="430">
        <v>0.78938700678319995</v>
      </c>
      <c r="AH1957" s="430">
        <v>0.77199954793360004</v>
      </c>
      <c r="AI1957" s="430">
        <v>0.74773796330520004</v>
      </c>
      <c r="AJ1957" s="430">
        <v>0.7553997574004</v>
      </c>
      <c r="AK1957" s="430">
        <v>0.74647771609320002</v>
      </c>
      <c r="AL1957" s="430">
        <v>0</v>
      </c>
    </row>
    <row r="1958" spans="1:38" x14ac:dyDescent="0.25">
      <c r="A1958" s="430" t="s">
        <v>4294</v>
      </c>
      <c r="B1958" s="430">
        <v>1</v>
      </c>
      <c r="C1958" s="430" t="s">
        <v>4295</v>
      </c>
      <c r="D1958" s="430" t="s">
        <v>4097</v>
      </c>
      <c r="E1958" s="430">
        <v>36</v>
      </c>
      <c r="F1958" s="430">
        <v>2.5120223030812001</v>
      </c>
      <c r="G1958" s="430">
        <v>2.4795423732744002</v>
      </c>
      <c r="H1958" s="430">
        <v>2.7748483975884</v>
      </c>
      <c r="I1958" s="430">
        <v>2.8916356550928</v>
      </c>
      <c r="J1958" s="430">
        <v>3.1445530125632</v>
      </c>
      <c r="K1958" s="430">
        <v>3.0954613651668001</v>
      </c>
      <c r="L1958" s="430">
        <v>3.1278857612744</v>
      </c>
      <c r="M1958" s="430">
        <v>3.3188621407648</v>
      </c>
      <c r="N1958" s="430">
        <v>3.3952643550952</v>
      </c>
      <c r="O1958" s="430">
        <v>3.216563062174</v>
      </c>
      <c r="P1958" s="430">
        <v>3.1913284129020001</v>
      </c>
      <c r="Q1958" s="430">
        <v>3.1432104875164</v>
      </c>
      <c r="R1958" s="430">
        <v>3.0484582167368002</v>
      </c>
      <c r="S1958" s="430">
        <v>2.7400400894580001</v>
      </c>
      <c r="T1958" s="430">
        <v>2.7867944502832001</v>
      </c>
      <c r="U1958" s="430">
        <v>2.7477317793267999</v>
      </c>
      <c r="V1958" s="430">
        <v>2.9034544594187999</v>
      </c>
      <c r="W1958" s="430">
        <v>3.1848354519744002</v>
      </c>
      <c r="X1958" s="430">
        <v>3.0138218087292001</v>
      </c>
      <c r="Y1958" s="430">
        <v>3.0395248396968002</v>
      </c>
      <c r="Z1958" s="430">
        <v>2.9514307653879999</v>
      </c>
      <c r="AA1958" s="430">
        <v>2.9248195882079999</v>
      </c>
      <c r="AB1958" s="430">
        <v>3.0195470765936001</v>
      </c>
      <c r="AC1958" s="430">
        <v>2.9449007243600001</v>
      </c>
      <c r="AD1958" s="430">
        <v>2.9377092968048002</v>
      </c>
      <c r="AE1958" s="430">
        <v>2.9981146801816001</v>
      </c>
      <c r="AF1958" s="430">
        <v>3.0233184353931999</v>
      </c>
      <c r="AG1958" s="430">
        <v>3.0709280108248</v>
      </c>
      <c r="AH1958" s="430">
        <v>3.0203300418536001</v>
      </c>
      <c r="AI1958" s="430">
        <v>2.9782031358352001</v>
      </c>
      <c r="AJ1958" s="430">
        <v>3.0237563874840001</v>
      </c>
      <c r="AK1958" s="430">
        <v>2.9913294749688002</v>
      </c>
      <c r="AL1958" s="430">
        <v>0</v>
      </c>
    </row>
    <row r="1959" spans="1:38" x14ac:dyDescent="0.25">
      <c r="A1959" s="430" t="s">
        <v>4296</v>
      </c>
      <c r="B1959" s="430">
        <v>1</v>
      </c>
      <c r="C1959" s="430" t="s">
        <v>4297</v>
      </c>
      <c r="D1959" s="430" t="s">
        <v>4001</v>
      </c>
      <c r="E1959" s="430">
        <v>37</v>
      </c>
      <c r="F1959" s="430">
        <v>0.93197319807199996</v>
      </c>
      <c r="G1959" s="430">
        <v>0.98501350122560005</v>
      </c>
      <c r="H1959" s="430">
        <v>1.0064930086512001</v>
      </c>
      <c r="I1959" s="430">
        <v>0.9931393435068</v>
      </c>
      <c r="J1959" s="430">
        <v>1.0442867173368</v>
      </c>
      <c r="K1959" s="430">
        <v>1.0719418030692001</v>
      </c>
      <c r="L1959" s="430">
        <v>1.0699753919148001</v>
      </c>
      <c r="M1959" s="430">
        <v>1.0486688060072</v>
      </c>
      <c r="N1959" s="430">
        <v>1.0314220149464</v>
      </c>
      <c r="O1959" s="430">
        <v>1.0192851703020001</v>
      </c>
      <c r="P1959" s="430">
        <v>1.0691725857764001</v>
      </c>
      <c r="Q1959" s="430">
        <v>1.1224796526495999</v>
      </c>
      <c r="R1959" s="430">
        <v>1.1622340653615999</v>
      </c>
      <c r="S1959" s="430">
        <v>1.3015665983347999</v>
      </c>
      <c r="T1959" s="430">
        <v>1.3572047718403999</v>
      </c>
      <c r="U1959" s="430">
        <v>1.4477038915080001</v>
      </c>
      <c r="V1959" s="430">
        <v>1.4346446911832</v>
      </c>
      <c r="W1959" s="430">
        <v>1.4704688334644</v>
      </c>
      <c r="X1959" s="430">
        <v>1.5357193473496</v>
      </c>
      <c r="Y1959" s="430">
        <v>1.6412662093856001</v>
      </c>
      <c r="Z1959" s="430">
        <v>1.6058945209524</v>
      </c>
      <c r="AA1959" s="430">
        <v>1.6796666849424</v>
      </c>
      <c r="AB1959" s="430">
        <v>0.63805294691320003</v>
      </c>
      <c r="AC1959" s="430">
        <v>0.79563569018360003</v>
      </c>
      <c r="AD1959" s="430">
        <v>0.70085850932439997</v>
      </c>
      <c r="AE1959" s="430">
        <v>0.54078488666440006</v>
      </c>
      <c r="AF1959" s="430">
        <v>0.51754057164040002</v>
      </c>
      <c r="AG1959" s="430">
        <v>0.49300228251680001</v>
      </c>
      <c r="AH1959" s="430">
        <v>0.49729880707079999</v>
      </c>
      <c r="AI1959" s="430">
        <v>0.49068638082799998</v>
      </c>
      <c r="AJ1959" s="430">
        <v>0.53581755591000002</v>
      </c>
      <c r="AK1959" s="430">
        <v>0.53822798981279996</v>
      </c>
      <c r="AL1959" s="430">
        <v>0</v>
      </c>
    </row>
    <row r="1960" spans="1:38" x14ac:dyDescent="0.25">
      <c r="A1960" s="430" t="s">
        <v>4296</v>
      </c>
      <c r="B1960" s="430">
        <v>1</v>
      </c>
      <c r="C1960" s="430" t="s">
        <v>4297</v>
      </c>
      <c r="D1960" s="430" t="s">
        <v>4003</v>
      </c>
      <c r="E1960" s="430">
        <v>37</v>
      </c>
      <c r="F1960" s="430">
        <v>4.6188878778616003</v>
      </c>
      <c r="G1960" s="430">
        <v>4.9441636154344</v>
      </c>
      <c r="H1960" s="430">
        <v>3.9220510618072</v>
      </c>
      <c r="I1960" s="430">
        <v>3.7654745206959999</v>
      </c>
      <c r="J1960" s="430">
        <v>3.6513858768967999</v>
      </c>
      <c r="K1960" s="430">
        <v>3.6187807180307998</v>
      </c>
      <c r="L1960" s="430">
        <v>3.4241387266127998</v>
      </c>
      <c r="M1960" s="430">
        <v>3.2722723442807999</v>
      </c>
      <c r="N1960" s="430">
        <v>3.19826652852</v>
      </c>
      <c r="O1960" s="430">
        <v>2.9824287174555999</v>
      </c>
      <c r="P1960" s="430">
        <v>3.0930303849172001</v>
      </c>
      <c r="Q1960" s="430">
        <v>3.1183949144628</v>
      </c>
      <c r="R1960" s="430">
        <v>3.2421264132824001</v>
      </c>
      <c r="S1960" s="430">
        <v>3.3198679997139999</v>
      </c>
      <c r="T1960" s="430">
        <v>3.2285432865643999</v>
      </c>
      <c r="U1960" s="430">
        <v>3.0976071263508</v>
      </c>
      <c r="V1960" s="430">
        <v>3.1788571099628</v>
      </c>
      <c r="W1960" s="430">
        <v>2.9901258698332001</v>
      </c>
      <c r="X1960" s="430">
        <v>2.8759223082436001</v>
      </c>
      <c r="Y1960" s="430">
        <v>2.6118072356684001</v>
      </c>
      <c r="Z1960" s="430">
        <v>2.5168541074376001</v>
      </c>
      <c r="AA1960" s="430">
        <v>2.4100664190204002</v>
      </c>
      <c r="AB1960" s="430">
        <v>2.3828512733423999</v>
      </c>
      <c r="AC1960" s="430">
        <v>2.4031480375027998</v>
      </c>
      <c r="AD1960" s="430">
        <v>2.3306851767808001</v>
      </c>
      <c r="AE1960" s="430">
        <v>2.2850721387116</v>
      </c>
      <c r="AF1960" s="430">
        <v>2.3629723050864002</v>
      </c>
      <c r="AG1960" s="430">
        <v>2.8754911591112</v>
      </c>
      <c r="AH1960" s="430">
        <v>3.0002646940728002</v>
      </c>
      <c r="AI1960" s="430">
        <v>2.9366220375743999</v>
      </c>
      <c r="AJ1960" s="430">
        <v>3.1803866015292002</v>
      </c>
      <c r="AK1960" s="430">
        <v>3.0108299684567998</v>
      </c>
      <c r="AL1960" s="430">
        <v>0</v>
      </c>
    </row>
    <row r="1961" spans="1:38" x14ac:dyDescent="0.25">
      <c r="A1961" s="430" t="s">
        <v>4296</v>
      </c>
      <c r="B1961" s="430">
        <v>1</v>
      </c>
      <c r="C1961" s="430" t="s">
        <v>4297</v>
      </c>
      <c r="D1961" s="430" t="s">
        <v>4004</v>
      </c>
      <c r="E1961" s="430">
        <v>37</v>
      </c>
      <c r="F1961" s="430">
        <v>5.5032294795155998</v>
      </c>
      <c r="G1961" s="430">
        <v>5.5116248224379998</v>
      </c>
      <c r="H1961" s="430">
        <v>5.5788339615203997</v>
      </c>
      <c r="I1961" s="430">
        <v>5.5434993928663996</v>
      </c>
      <c r="J1961" s="430">
        <v>5.5660342446155999</v>
      </c>
      <c r="K1961" s="430">
        <v>5.3720045140971999</v>
      </c>
      <c r="L1961" s="430">
        <v>5.2257325088220004</v>
      </c>
      <c r="M1961" s="430">
        <v>5.0984858004528002</v>
      </c>
      <c r="N1961" s="430">
        <v>4.9733440807595999</v>
      </c>
      <c r="O1961" s="430">
        <v>4.7062677607259999</v>
      </c>
      <c r="P1961" s="430">
        <v>4.6242139488131997</v>
      </c>
      <c r="Q1961" s="430">
        <v>4.5130230417495998</v>
      </c>
      <c r="R1961" s="430">
        <v>4.2222710900384</v>
      </c>
      <c r="S1961" s="430">
        <v>4.2274713746104</v>
      </c>
      <c r="T1961" s="430">
        <v>4.2137308968887996</v>
      </c>
      <c r="U1961" s="430">
        <v>4.1768292086668</v>
      </c>
      <c r="V1961" s="430">
        <v>4.2470067562832003</v>
      </c>
      <c r="W1961" s="430">
        <v>4.4160428842319996</v>
      </c>
      <c r="X1961" s="430">
        <v>5.1062050716040002</v>
      </c>
      <c r="Y1961" s="430">
        <v>5.6709507084916</v>
      </c>
      <c r="Z1961" s="430">
        <v>6.0661905543427999</v>
      </c>
      <c r="AA1961" s="430">
        <v>6.5473961588840002</v>
      </c>
      <c r="AB1961" s="430">
        <v>5.9980921955164002</v>
      </c>
      <c r="AC1961" s="430">
        <v>6.1148347233316001</v>
      </c>
      <c r="AD1961" s="430">
        <v>6.1998381698680003</v>
      </c>
      <c r="AE1961" s="430">
        <v>5.3804115938328003</v>
      </c>
      <c r="AF1961" s="430">
        <v>5.1219754813443998</v>
      </c>
      <c r="AG1961" s="430">
        <v>5.5159585258148001</v>
      </c>
      <c r="AH1961" s="430">
        <v>5.1447870080992004</v>
      </c>
      <c r="AI1961" s="430">
        <v>4.5462979590419996</v>
      </c>
      <c r="AJ1961" s="430">
        <v>3.3531237183304001</v>
      </c>
      <c r="AK1961" s="430">
        <v>3.1082685489044</v>
      </c>
      <c r="AL1961" s="430">
        <v>0</v>
      </c>
    </row>
    <row r="1962" spans="1:38" x14ac:dyDescent="0.25">
      <c r="A1962" s="430" t="s">
        <v>4296</v>
      </c>
      <c r="B1962" s="430">
        <v>1</v>
      </c>
      <c r="C1962" s="430" t="s">
        <v>4297</v>
      </c>
      <c r="D1962" s="430" t="s">
        <v>4225</v>
      </c>
      <c r="E1962" s="430">
        <v>37</v>
      </c>
      <c r="F1962" s="430">
        <v>0</v>
      </c>
      <c r="G1962" s="430">
        <v>0</v>
      </c>
      <c r="H1962" s="430">
        <v>0</v>
      </c>
      <c r="I1962" s="430">
        <v>0</v>
      </c>
      <c r="J1962" s="430">
        <v>0</v>
      </c>
      <c r="K1962" s="430">
        <v>0</v>
      </c>
      <c r="L1962" s="430">
        <v>0</v>
      </c>
      <c r="M1962" s="430">
        <v>0</v>
      </c>
      <c r="N1962" s="430">
        <v>0</v>
      </c>
      <c r="O1962" s="430">
        <v>0</v>
      </c>
      <c r="P1962" s="430">
        <v>0</v>
      </c>
      <c r="Q1962" s="430">
        <v>0</v>
      </c>
      <c r="R1962" s="430">
        <v>0</v>
      </c>
      <c r="S1962" s="430">
        <v>0</v>
      </c>
      <c r="T1962" s="430">
        <v>0</v>
      </c>
      <c r="U1962" s="430">
        <v>0</v>
      </c>
      <c r="V1962" s="430">
        <v>0</v>
      </c>
      <c r="W1962" s="430">
        <v>0</v>
      </c>
      <c r="X1962" s="430">
        <v>0</v>
      </c>
      <c r="Y1962" s="430">
        <v>0</v>
      </c>
      <c r="Z1962" s="430">
        <v>0</v>
      </c>
      <c r="AA1962" s="430">
        <v>0</v>
      </c>
      <c r="AB1962" s="430">
        <v>0</v>
      </c>
      <c r="AC1962" s="430">
        <v>0</v>
      </c>
      <c r="AD1962" s="430">
        <v>0</v>
      </c>
      <c r="AE1962" s="430">
        <v>0</v>
      </c>
      <c r="AF1962" s="430">
        <v>0</v>
      </c>
      <c r="AG1962" s="430">
        <v>0</v>
      </c>
      <c r="AH1962" s="430">
        <v>0</v>
      </c>
      <c r="AI1962" s="430">
        <v>0</v>
      </c>
      <c r="AJ1962" s="430">
        <v>0</v>
      </c>
      <c r="AK1962" s="430">
        <v>0</v>
      </c>
      <c r="AL1962" s="430">
        <v>0</v>
      </c>
    </row>
    <row r="1963" spans="1:38" x14ac:dyDescent="0.25">
      <c r="A1963" s="430" t="s">
        <v>4296</v>
      </c>
      <c r="B1963" s="430">
        <v>1</v>
      </c>
      <c r="C1963" s="430" t="s">
        <v>4297</v>
      </c>
      <c r="D1963" s="430" t="s">
        <v>4006</v>
      </c>
      <c r="E1963" s="430">
        <v>37</v>
      </c>
      <c r="F1963" s="430">
        <v>1.9137589699619999</v>
      </c>
      <c r="G1963" s="430">
        <v>1.9390341195287999</v>
      </c>
      <c r="H1963" s="430">
        <v>1.9272227843623999</v>
      </c>
      <c r="I1963" s="430">
        <v>1.8931229683352</v>
      </c>
      <c r="J1963" s="430">
        <v>1.8829713091588001</v>
      </c>
      <c r="K1963" s="430">
        <v>1.8304530938064001</v>
      </c>
      <c r="L1963" s="430">
        <v>1.7719113029772</v>
      </c>
      <c r="M1963" s="430">
        <v>1.7469085114712</v>
      </c>
      <c r="N1963" s="430">
        <v>1.7012254769748001</v>
      </c>
      <c r="O1963" s="430">
        <v>1.6512769687652</v>
      </c>
      <c r="P1963" s="430">
        <v>1.630240434172</v>
      </c>
      <c r="Q1963" s="430">
        <v>1.5893149651064</v>
      </c>
      <c r="R1963" s="430">
        <v>1.6421623665552001</v>
      </c>
      <c r="S1963" s="430">
        <v>1.5437730970815999</v>
      </c>
      <c r="T1963" s="430">
        <v>1.5468656285739999</v>
      </c>
      <c r="U1963" s="430">
        <v>1.4583881862984001</v>
      </c>
      <c r="V1963" s="430">
        <v>1.4195172689291999</v>
      </c>
      <c r="W1963" s="430">
        <v>1.3468168249479999</v>
      </c>
      <c r="X1963" s="430">
        <v>1.3054998747783999</v>
      </c>
      <c r="Y1963" s="430">
        <v>1.2729674005831999</v>
      </c>
      <c r="Z1963" s="430">
        <v>1.2244459785152</v>
      </c>
      <c r="AA1963" s="430">
        <v>1.1670396379628001</v>
      </c>
      <c r="AB1963" s="430">
        <v>1.1939155136691999</v>
      </c>
      <c r="AC1963" s="430">
        <v>1.2227137410991999</v>
      </c>
      <c r="AD1963" s="430">
        <v>1.2623472028860001</v>
      </c>
      <c r="AE1963" s="430">
        <v>1.2868518069652</v>
      </c>
      <c r="AF1963" s="430">
        <v>1.3265687366848</v>
      </c>
      <c r="AG1963" s="430">
        <v>1.285474384684</v>
      </c>
      <c r="AH1963" s="430">
        <v>1.3491884552188</v>
      </c>
      <c r="AI1963" s="430">
        <v>1.3732525205392001</v>
      </c>
      <c r="AJ1963" s="430">
        <v>1.4099430598539999</v>
      </c>
      <c r="AK1963" s="430">
        <v>1.3586973293152</v>
      </c>
      <c r="AL1963" s="430">
        <v>0</v>
      </c>
    </row>
    <row r="1964" spans="1:38" x14ac:dyDescent="0.25">
      <c r="A1964" s="430" t="s">
        <v>4296</v>
      </c>
      <c r="B1964" s="430">
        <v>1</v>
      </c>
      <c r="C1964" s="430" t="s">
        <v>4297</v>
      </c>
      <c r="D1964" s="430" t="s">
        <v>4008</v>
      </c>
      <c r="E1964" s="430">
        <v>37</v>
      </c>
      <c r="F1964" s="430">
        <v>7.5496179307639997</v>
      </c>
      <c r="G1964" s="430">
        <v>7.6128508934968</v>
      </c>
      <c r="H1964" s="430">
        <v>7.4880314758228002</v>
      </c>
      <c r="I1964" s="430">
        <v>7.2345954355024</v>
      </c>
      <c r="J1964" s="430">
        <v>7.1665467248816004</v>
      </c>
      <c r="K1964" s="430">
        <v>6.8789215918136</v>
      </c>
      <c r="L1964" s="430">
        <v>6.5967398449091998</v>
      </c>
      <c r="M1964" s="430">
        <v>6.6381932112523998</v>
      </c>
      <c r="N1964" s="430">
        <v>6.4167849496268001</v>
      </c>
      <c r="O1964" s="430">
        <v>6.4126476383927997</v>
      </c>
      <c r="P1964" s="430">
        <v>6.3794067879416003</v>
      </c>
      <c r="Q1964" s="430">
        <v>6.2796798172052002</v>
      </c>
      <c r="R1964" s="430">
        <v>6.0475038617700001</v>
      </c>
      <c r="S1964" s="430">
        <v>5.8827160644392</v>
      </c>
      <c r="T1964" s="430">
        <v>6.1829700688168003</v>
      </c>
      <c r="U1964" s="430">
        <v>6.1985092877119996</v>
      </c>
      <c r="V1964" s="430">
        <v>6.1655940202219996</v>
      </c>
      <c r="W1964" s="430">
        <v>6.0319313340663996</v>
      </c>
      <c r="X1964" s="430">
        <v>5.8690198274148004</v>
      </c>
      <c r="Y1964" s="430">
        <v>5.6081169219404003</v>
      </c>
      <c r="Z1964" s="430">
        <v>5.3684425391408004</v>
      </c>
      <c r="AA1964" s="430">
        <v>5.0465373564815996</v>
      </c>
      <c r="AB1964" s="430">
        <v>5.2374203187347996</v>
      </c>
      <c r="AC1964" s="430">
        <v>5.2320377271735996</v>
      </c>
      <c r="AD1964" s="430">
        <v>5.3042772880131999</v>
      </c>
      <c r="AE1964" s="430">
        <v>7.7148098343763998</v>
      </c>
      <c r="AF1964" s="430">
        <v>6.0448265327939996</v>
      </c>
      <c r="AG1964" s="430">
        <v>5.2945866968596</v>
      </c>
      <c r="AH1964" s="430">
        <v>5.3612320286616004</v>
      </c>
      <c r="AI1964" s="430">
        <v>5.3732172463788004</v>
      </c>
      <c r="AJ1964" s="430">
        <v>5.4115640582892004</v>
      </c>
      <c r="AK1964" s="430">
        <v>5.3877915782347996</v>
      </c>
      <c r="AL1964" s="430">
        <v>0</v>
      </c>
    </row>
    <row r="1965" spans="1:38" x14ac:dyDescent="0.25">
      <c r="A1965" s="430" t="s">
        <v>4296</v>
      </c>
      <c r="B1965" s="430">
        <v>1</v>
      </c>
      <c r="C1965" s="430" t="s">
        <v>4297</v>
      </c>
      <c r="D1965" s="430" t="s">
        <v>481</v>
      </c>
      <c r="E1965" s="430">
        <v>37</v>
      </c>
      <c r="F1965" s="430">
        <v>5.7560028015139997</v>
      </c>
      <c r="G1965" s="430">
        <v>5.8003808981524001</v>
      </c>
      <c r="H1965" s="430">
        <v>5.8801363294688</v>
      </c>
      <c r="I1965" s="430">
        <v>6.2867941442235997</v>
      </c>
      <c r="J1965" s="430">
        <v>6.3596093554588</v>
      </c>
      <c r="K1965" s="430">
        <v>6.7191009095560004</v>
      </c>
      <c r="L1965" s="430">
        <v>6.6855185670447996</v>
      </c>
      <c r="M1965" s="430">
        <v>7.0333354861000004</v>
      </c>
      <c r="N1965" s="430">
        <v>6.9413592313128003</v>
      </c>
      <c r="O1965" s="430">
        <v>7.1436168303556</v>
      </c>
      <c r="P1965" s="430">
        <v>6.7062593930584002</v>
      </c>
      <c r="Q1965" s="430">
        <v>7.2331177138584</v>
      </c>
      <c r="R1965" s="430">
        <v>7.4441173465372001</v>
      </c>
      <c r="S1965" s="430">
        <v>7.7578649984611996</v>
      </c>
      <c r="T1965" s="430">
        <v>8.2662872377624002</v>
      </c>
      <c r="U1965" s="430">
        <v>9.4512243880627995</v>
      </c>
      <c r="V1965" s="430">
        <v>10.1254488511372</v>
      </c>
      <c r="W1965" s="430">
        <v>10.887973474756</v>
      </c>
      <c r="X1965" s="430">
        <v>11.539556241150001</v>
      </c>
      <c r="Y1965" s="430">
        <v>10.657920118479201</v>
      </c>
      <c r="Z1965" s="430">
        <v>11.273693829420401</v>
      </c>
      <c r="AA1965" s="430">
        <v>11.550648645813199</v>
      </c>
      <c r="AB1965" s="430">
        <v>10.4416100867232</v>
      </c>
      <c r="AC1965" s="430">
        <v>10.0544053009484</v>
      </c>
      <c r="AD1965" s="430">
        <v>9.3402192453108004</v>
      </c>
      <c r="AE1965" s="430">
        <v>8.9184222340555994</v>
      </c>
      <c r="AF1965" s="430">
        <v>11.1475407098636</v>
      </c>
      <c r="AG1965" s="430">
        <v>11.001565457912401</v>
      </c>
      <c r="AH1965" s="430">
        <v>11.1893129493992</v>
      </c>
      <c r="AI1965" s="430">
        <v>11.1583975037556</v>
      </c>
      <c r="AJ1965" s="430">
        <v>10.910181457879199</v>
      </c>
      <c r="AK1965" s="430">
        <v>10.0394144439204</v>
      </c>
      <c r="AL1965" s="430">
        <v>0</v>
      </c>
    </row>
    <row r="1966" spans="1:38" x14ac:dyDescent="0.25">
      <c r="A1966" s="430" t="s">
        <v>4296</v>
      </c>
      <c r="B1966" s="430">
        <v>1</v>
      </c>
      <c r="C1966" s="430" t="s">
        <v>4297</v>
      </c>
      <c r="D1966" s="430" t="s">
        <v>4011</v>
      </c>
      <c r="E1966" s="430">
        <v>37</v>
      </c>
      <c r="F1966" s="430">
        <v>0.74349486415679999</v>
      </c>
      <c r="G1966" s="430">
        <v>0.72793900001199996</v>
      </c>
      <c r="H1966" s="430">
        <v>0.70852267837680005</v>
      </c>
      <c r="I1966" s="430">
        <v>0.69240336147920001</v>
      </c>
      <c r="J1966" s="430">
        <v>0.69271959159200003</v>
      </c>
      <c r="K1966" s="430">
        <v>0.63434236733280003</v>
      </c>
      <c r="L1966" s="430">
        <v>0.60726699038599996</v>
      </c>
      <c r="M1966" s="430">
        <v>0.58074096952760001</v>
      </c>
      <c r="N1966" s="430">
        <v>0.55407432783639998</v>
      </c>
      <c r="O1966" s="430">
        <v>0.53740744907360005</v>
      </c>
      <c r="P1966" s="430">
        <v>0.52039267354480001</v>
      </c>
      <c r="Q1966" s="430">
        <v>0.49449287752760002</v>
      </c>
      <c r="R1966" s="430">
        <v>0.54645247473320002</v>
      </c>
      <c r="S1966" s="430">
        <v>0.44391186628040002</v>
      </c>
      <c r="T1966" s="430">
        <v>0.43088029304039999</v>
      </c>
      <c r="U1966" s="430">
        <v>0.41319603812759997</v>
      </c>
      <c r="V1966" s="430">
        <v>0.39883510607639999</v>
      </c>
      <c r="W1966" s="430">
        <v>0.38130113009240002</v>
      </c>
      <c r="X1966" s="430">
        <v>0.3645613427428</v>
      </c>
      <c r="Y1966" s="430">
        <v>0.35032770761799997</v>
      </c>
      <c r="Z1966" s="430">
        <v>0.33685908991840002</v>
      </c>
      <c r="AA1966" s="430">
        <v>0.32660037653879997</v>
      </c>
      <c r="AB1966" s="430">
        <v>0.33009983654480002</v>
      </c>
      <c r="AC1966" s="430">
        <v>0.33239693634840001</v>
      </c>
      <c r="AD1966" s="430">
        <v>0.3332688948932</v>
      </c>
      <c r="AE1966" s="430">
        <v>0.34550467992880002</v>
      </c>
      <c r="AF1966" s="430">
        <v>0.3489352757352</v>
      </c>
      <c r="AG1966" s="430">
        <v>0.34008528795359999</v>
      </c>
      <c r="AH1966" s="430">
        <v>0.34762157304840002</v>
      </c>
      <c r="AI1966" s="430">
        <v>0.35293504588719998</v>
      </c>
      <c r="AJ1966" s="430">
        <v>0.35926602197360002</v>
      </c>
      <c r="AK1966" s="430">
        <v>0.33195257355960001</v>
      </c>
      <c r="AL1966" s="430">
        <v>0</v>
      </c>
    </row>
    <row r="1967" spans="1:38" x14ac:dyDescent="0.25">
      <c r="A1967" s="430" t="s">
        <v>4296</v>
      </c>
      <c r="B1967" s="430">
        <v>1</v>
      </c>
      <c r="C1967" s="430" t="s">
        <v>4297</v>
      </c>
      <c r="D1967" s="430" t="s">
        <v>4013</v>
      </c>
      <c r="E1967" s="430">
        <v>37</v>
      </c>
      <c r="F1967" s="430">
        <v>0.16925572968640001</v>
      </c>
      <c r="G1967" s="430">
        <v>0.1665035192604</v>
      </c>
      <c r="H1967" s="430">
        <v>0.15894736292120001</v>
      </c>
      <c r="I1967" s="430">
        <v>0.1563420850292</v>
      </c>
      <c r="J1967" s="430">
        <v>0.15827963711279999</v>
      </c>
      <c r="K1967" s="430">
        <v>0.14139549244239999</v>
      </c>
      <c r="L1967" s="430">
        <v>0.1351137565344</v>
      </c>
      <c r="M1967" s="430">
        <v>0.12790324595999999</v>
      </c>
      <c r="N1967" s="430">
        <v>0.12136837891920001</v>
      </c>
      <c r="O1967" s="430">
        <v>0.11608205399840001</v>
      </c>
      <c r="P1967" s="430">
        <v>0.10932755470280001</v>
      </c>
      <c r="Q1967" s="430">
        <v>0.1042109858692</v>
      </c>
      <c r="R1967" s="430">
        <v>9.7996547073600004E-2</v>
      </c>
      <c r="S1967" s="430">
        <v>9.0570841295200002E-2</v>
      </c>
      <c r="T1967" s="430">
        <v>8.6848161142400002E-2</v>
      </c>
      <c r="U1967" s="430">
        <v>7.8245146159600001E-2</v>
      </c>
      <c r="V1967" s="430">
        <v>7.4231050852000005E-2</v>
      </c>
      <c r="W1967" s="430">
        <v>6.6954998633599994E-2</v>
      </c>
      <c r="X1967" s="430">
        <v>6.1687930539199999E-2</v>
      </c>
      <c r="Y1967" s="430">
        <v>5.9459621502400001E-2</v>
      </c>
      <c r="Z1967" s="430">
        <v>6.0391812378800001E-2</v>
      </c>
      <c r="AA1967" s="430">
        <v>5.59495215496E-2</v>
      </c>
      <c r="AB1967" s="430">
        <v>5.4541455141599998E-2</v>
      </c>
      <c r="AC1967" s="430">
        <v>5.4306488448799997E-2</v>
      </c>
      <c r="AD1967" s="430">
        <v>5.3416699909999997E-2</v>
      </c>
      <c r="AE1967" s="430">
        <v>5.3866571875199998E-2</v>
      </c>
      <c r="AF1967" s="430">
        <v>5.3575944844800001E-2</v>
      </c>
      <c r="AG1967" s="430">
        <v>5.3325215398000003E-2</v>
      </c>
      <c r="AH1967" s="430">
        <v>5.3184347619199997E-2</v>
      </c>
      <c r="AI1967" s="430">
        <v>5.3094087289600002E-2</v>
      </c>
      <c r="AJ1967" s="430">
        <v>5.3020200531199997E-2</v>
      </c>
      <c r="AK1967" s="430">
        <v>5.3066583578400002E-2</v>
      </c>
      <c r="AL1967" s="430">
        <v>0</v>
      </c>
    </row>
    <row r="1968" spans="1:38" x14ac:dyDescent="0.25">
      <c r="A1968" s="430" t="s">
        <v>4296</v>
      </c>
      <c r="B1968" s="430">
        <v>1</v>
      </c>
      <c r="C1968" s="430" t="s">
        <v>4297</v>
      </c>
      <c r="D1968" s="430" t="s">
        <v>4014</v>
      </c>
      <c r="E1968" s="430">
        <v>37</v>
      </c>
      <c r="F1968" s="430">
        <v>0.1626522455236</v>
      </c>
      <c r="G1968" s="430">
        <v>0.16127427076039999</v>
      </c>
      <c r="H1968" s="430">
        <v>0.15818980053519999</v>
      </c>
      <c r="I1968" s="430">
        <v>0.15617570667440001</v>
      </c>
      <c r="J1968" s="430">
        <v>0.1569652691348</v>
      </c>
      <c r="K1968" s="430">
        <v>0.15278940578719999</v>
      </c>
      <c r="L1968" s="430">
        <v>0.1446463632628</v>
      </c>
      <c r="M1968" s="430">
        <v>0.13914562397120001</v>
      </c>
      <c r="N1968" s="430">
        <v>0.1338633194836</v>
      </c>
      <c r="O1968" s="430">
        <v>0.13496776929439999</v>
      </c>
      <c r="P1968" s="430">
        <v>0.1286278160272</v>
      </c>
      <c r="Q1968" s="430">
        <v>0.1264264347388</v>
      </c>
      <c r="R1968" s="430">
        <v>0.12020880263560001</v>
      </c>
      <c r="S1968" s="430">
        <v>0.1127042281204</v>
      </c>
      <c r="T1968" s="430">
        <v>0.1110106342212</v>
      </c>
      <c r="U1968" s="430">
        <v>0.1090887400484</v>
      </c>
      <c r="V1968" s="430">
        <v>0.1114830390688</v>
      </c>
      <c r="W1968" s="430">
        <v>0.1077303550232</v>
      </c>
      <c r="X1968" s="430">
        <v>0.10562840236480001</v>
      </c>
      <c r="Y1968" s="430">
        <v>0.1009645821548</v>
      </c>
      <c r="Z1968" s="430">
        <v>9.9567014747200006E-2</v>
      </c>
      <c r="AA1968" s="430">
        <v>0.10393882257919999</v>
      </c>
      <c r="AB1968" s="430">
        <v>0.1141262295936</v>
      </c>
      <c r="AC1968" s="430">
        <v>0.1145859749552</v>
      </c>
      <c r="AD1968" s="430">
        <v>0.11891140392040001</v>
      </c>
      <c r="AE1968" s="430">
        <v>0.1216784914912</v>
      </c>
      <c r="AF1968" s="430">
        <v>0.12668229197959999</v>
      </c>
      <c r="AG1968" s="430">
        <v>0.12304536808200001</v>
      </c>
      <c r="AH1968" s="430">
        <v>0.1257774204456</v>
      </c>
      <c r="AI1968" s="430">
        <v>0.1272710736164</v>
      </c>
      <c r="AJ1968" s="430">
        <v>0.13101943096759999</v>
      </c>
      <c r="AK1968" s="430">
        <v>0.1287333035156</v>
      </c>
      <c r="AL1968" s="430">
        <v>0</v>
      </c>
    </row>
    <row r="1969" spans="1:38" x14ac:dyDescent="0.25">
      <c r="A1969" s="430" t="s">
        <v>4296</v>
      </c>
      <c r="B1969" s="430">
        <v>1</v>
      </c>
      <c r="C1969" s="430" t="s">
        <v>4297</v>
      </c>
      <c r="D1969" s="430" t="s">
        <v>4016</v>
      </c>
      <c r="E1969" s="430">
        <v>37</v>
      </c>
      <c r="F1969" s="430">
        <v>1.7839080544712</v>
      </c>
      <c r="G1969" s="430">
        <v>1.7831598874179999</v>
      </c>
      <c r="H1969" s="430">
        <v>1.7717431592868</v>
      </c>
      <c r="I1969" s="430">
        <v>1.7455558876532</v>
      </c>
      <c r="J1969" s="430">
        <v>1.7481547060236</v>
      </c>
      <c r="K1969" s="430">
        <v>1.7237659816468001</v>
      </c>
      <c r="L1969" s="430">
        <v>1.6500960695744</v>
      </c>
      <c r="M1969" s="430">
        <v>1.6157036859572</v>
      </c>
      <c r="N1969" s="430">
        <v>1.5600214228172</v>
      </c>
      <c r="O1969" s="430">
        <v>1.5219876336839999</v>
      </c>
      <c r="P1969" s="430">
        <v>1.4753635128567999</v>
      </c>
      <c r="Q1969" s="430">
        <v>1.4252271807704</v>
      </c>
      <c r="R1969" s="430">
        <v>1.4544633726167999</v>
      </c>
      <c r="S1969" s="430">
        <v>1.3684157469247999</v>
      </c>
      <c r="T1969" s="430">
        <v>1.3648287500931999</v>
      </c>
      <c r="U1969" s="430">
        <v>1.4086117572436001</v>
      </c>
      <c r="V1969" s="430">
        <v>1.3915694612652001</v>
      </c>
      <c r="W1969" s="430">
        <v>1.3077875350315999</v>
      </c>
      <c r="X1969" s="430">
        <v>1.2796000278208</v>
      </c>
      <c r="Y1969" s="430">
        <v>1.2588926644784</v>
      </c>
      <c r="Z1969" s="430">
        <v>1.2677872295564001</v>
      </c>
      <c r="AA1969" s="430">
        <v>1.2961385178196001</v>
      </c>
      <c r="AB1969" s="430">
        <v>1.3398971754419999</v>
      </c>
      <c r="AC1969" s="430">
        <v>1.3272290439715999</v>
      </c>
      <c r="AD1969" s="430">
        <v>1.3465662092652</v>
      </c>
      <c r="AE1969" s="430">
        <v>1.3874317133823999</v>
      </c>
      <c r="AF1969" s="430">
        <v>1.4296442345808</v>
      </c>
      <c r="AG1969" s="430">
        <v>1.4505350487208</v>
      </c>
      <c r="AH1969" s="430">
        <v>1.5171627772392</v>
      </c>
      <c r="AI1969" s="430">
        <v>1.5610793776984</v>
      </c>
      <c r="AJ1969" s="430">
        <v>1.6153595198440001</v>
      </c>
      <c r="AK1969" s="430">
        <v>1.5973656584675999</v>
      </c>
      <c r="AL1969" s="430">
        <v>0</v>
      </c>
    </row>
    <row r="1970" spans="1:38" x14ac:dyDescent="0.25">
      <c r="A1970" s="430" t="s">
        <v>4296</v>
      </c>
      <c r="B1970" s="430">
        <v>1</v>
      </c>
      <c r="C1970" s="430" t="s">
        <v>4297</v>
      </c>
      <c r="D1970" s="430" t="s">
        <v>4239</v>
      </c>
      <c r="E1970" s="430">
        <v>37</v>
      </c>
      <c r="F1970" s="430">
        <v>4.3124049037747998</v>
      </c>
      <c r="G1970" s="430">
        <v>4.4622453983407997</v>
      </c>
      <c r="H1970" s="430">
        <v>4.3631731859127996</v>
      </c>
      <c r="I1970" s="430">
        <v>4.4597134619379997</v>
      </c>
      <c r="J1970" s="430">
        <v>4.4688098453403997</v>
      </c>
      <c r="K1970" s="430">
        <v>4.5835217754227999</v>
      </c>
      <c r="L1970" s="430">
        <v>4.5282534910088001</v>
      </c>
      <c r="M1970" s="430">
        <v>4.6841270309903997</v>
      </c>
      <c r="N1970" s="430">
        <v>4.5394470754164002</v>
      </c>
      <c r="O1970" s="430">
        <v>4.2780820795860004</v>
      </c>
      <c r="P1970" s="430">
        <v>4.5500501392163999</v>
      </c>
      <c r="Q1970" s="430">
        <v>4.5012891091867999</v>
      </c>
      <c r="R1970" s="430">
        <v>4.4731134762776001</v>
      </c>
      <c r="S1970" s="430">
        <v>4.3471203832700001</v>
      </c>
      <c r="T1970" s="430">
        <v>4.3313081495460004</v>
      </c>
      <c r="U1970" s="430">
        <v>1.7052899377640001</v>
      </c>
      <c r="V1970" s="430">
        <v>4.2051249166920002</v>
      </c>
      <c r="W1970" s="430">
        <v>3.7893217015079999</v>
      </c>
      <c r="X1970" s="430">
        <v>3.44433137489</v>
      </c>
      <c r="Y1970" s="430">
        <v>3.2416399092588</v>
      </c>
      <c r="Z1970" s="430">
        <v>1.4640392031048</v>
      </c>
      <c r="AA1970" s="430">
        <v>1.2291200970328</v>
      </c>
      <c r="AB1970" s="430">
        <v>1.0547023439092</v>
      </c>
      <c r="AC1970" s="430">
        <v>0.82803643355440004</v>
      </c>
      <c r="AD1970" s="430">
        <v>0.6068675169844</v>
      </c>
      <c r="AE1970" s="430">
        <v>0.4935011975152</v>
      </c>
      <c r="AF1970" s="430">
        <v>0.62197636761959996</v>
      </c>
      <c r="AG1970" s="430">
        <v>0.50354670296839998</v>
      </c>
      <c r="AH1970" s="430">
        <v>0.51497204541719999</v>
      </c>
      <c r="AI1970" s="430">
        <v>0.40662653337600002</v>
      </c>
      <c r="AJ1970" s="430">
        <v>0.45856712466040001</v>
      </c>
      <c r="AK1970" s="430">
        <v>0.31877517520519999</v>
      </c>
      <c r="AL1970" s="430">
        <v>0</v>
      </c>
    </row>
    <row r="1971" spans="1:38" x14ac:dyDescent="0.25">
      <c r="A1971" s="430" t="s">
        <v>4296</v>
      </c>
      <c r="B1971" s="430">
        <v>1</v>
      </c>
      <c r="C1971" s="430" t="s">
        <v>4297</v>
      </c>
      <c r="D1971" s="430" t="s">
        <v>4018</v>
      </c>
      <c r="E1971" s="430">
        <v>37</v>
      </c>
      <c r="F1971" s="430">
        <v>1.9757954426336</v>
      </c>
      <c r="G1971" s="430">
        <v>1.9753389941684001</v>
      </c>
      <c r="H1971" s="430">
        <v>1.9588810185251999</v>
      </c>
      <c r="I1971" s="430">
        <v>1.9435838392544</v>
      </c>
      <c r="J1971" s="430">
        <v>1.95396042205</v>
      </c>
      <c r="K1971" s="430">
        <v>1.88310709881</v>
      </c>
      <c r="L1971" s="430">
        <v>1.8106214769328</v>
      </c>
      <c r="M1971" s="430">
        <v>1.7827258962520001</v>
      </c>
      <c r="N1971" s="430">
        <v>1.7519371570624001</v>
      </c>
      <c r="O1971" s="430">
        <v>1.7044105310008</v>
      </c>
      <c r="P1971" s="430">
        <v>1.6417724821763999</v>
      </c>
      <c r="Q1971" s="430">
        <v>1.5905921664275999</v>
      </c>
      <c r="R1971" s="430">
        <v>1.649706756726</v>
      </c>
      <c r="S1971" s="430">
        <v>1.5942195758383999</v>
      </c>
      <c r="T1971" s="430">
        <v>1.5598988838636001</v>
      </c>
      <c r="U1971" s="430">
        <v>1.5003647899100001</v>
      </c>
      <c r="V1971" s="430">
        <v>1.4544873767032001</v>
      </c>
      <c r="W1971" s="430">
        <v>1.33737318827</v>
      </c>
      <c r="X1971" s="430">
        <v>1.2915794979724</v>
      </c>
      <c r="Y1971" s="430">
        <v>1.2310137315644001</v>
      </c>
      <c r="Z1971" s="430">
        <v>1.2123854594179999</v>
      </c>
      <c r="AA1971" s="430">
        <v>1.1672377806544001</v>
      </c>
      <c r="AB1971" s="430">
        <v>1.2202575483924001</v>
      </c>
      <c r="AC1971" s="430">
        <v>1.2254803934772001</v>
      </c>
      <c r="AD1971" s="430">
        <v>1.2597285491000001</v>
      </c>
      <c r="AE1971" s="430">
        <v>1.2953978837996001</v>
      </c>
      <c r="AF1971" s="430">
        <v>1.3361917196068001</v>
      </c>
      <c r="AG1971" s="430">
        <v>1.3528194473527999</v>
      </c>
      <c r="AH1971" s="430">
        <v>1.3854908344620001</v>
      </c>
      <c r="AI1971" s="430">
        <v>1.4258130406492</v>
      </c>
      <c r="AJ1971" s="430">
        <v>1.4496953575747999</v>
      </c>
      <c r="AK1971" s="430">
        <v>1.4312926322352</v>
      </c>
      <c r="AL1971" s="430">
        <v>0</v>
      </c>
    </row>
    <row r="1972" spans="1:38" x14ac:dyDescent="0.25">
      <c r="A1972" s="430" t="s">
        <v>4296</v>
      </c>
      <c r="B1972" s="430">
        <v>1</v>
      </c>
      <c r="C1972" s="430" t="s">
        <v>4297</v>
      </c>
      <c r="D1972" s="430" t="s">
        <v>4226</v>
      </c>
      <c r="E1972" s="430">
        <v>37</v>
      </c>
      <c r="F1972" s="430">
        <v>0</v>
      </c>
      <c r="G1972" s="430">
        <v>0</v>
      </c>
      <c r="H1972" s="430">
        <v>0</v>
      </c>
      <c r="I1972" s="430">
        <v>0</v>
      </c>
      <c r="J1972" s="430">
        <v>0</v>
      </c>
      <c r="K1972" s="430">
        <v>0</v>
      </c>
      <c r="L1972" s="430">
        <v>0</v>
      </c>
      <c r="M1972" s="430">
        <v>0</v>
      </c>
      <c r="N1972" s="430">
        <v>0</v>
      </c>
      <c r="O1972" s="430">
        <v>0</v>
      </c>
      <c r="P1972" s="430">
        <v>0</v>
      </c>
      <c r="Q1972" s="430">
        <v>0</v>
      </c>
      <c r="R1972" s="430">
        <v>0</v>
      </c>
      <c r="S1972" s="430">
        <v>0</v>
      </c>
      <c r="T1972" s="430">
        <v>0</v>
      </c>
      <c r="U1972" s="430">
        <v>0</v>
      </c>
      <c r="V1972" s="430">
        <v>0</v>
      </c>
      <c r="W1972" s="430">
        <v>0</v>
      </c>
      <c r="X1972" s="430">
        <v>0</v>
      </c>
      <c r="Y1972" s="430">
        <v>0</v>
      </c>
      <c r="Z1972" s="430">
        <v>0</v>
      </c>
      <c r="AA1972" s="430">
        <v>0</v>
      </c>
      <c r="AB1972" s="430">
        <v>0</v>
      </c>
      <c r="AC1972" s="430">
        <v>0</v>
      </c>
      <c r="AD1972" s="430">
        <v>0</v>
      </c>
      <c r="AE1972" s="430">
        <v>0</v>
      </c>
      <c r="AF1972" s="430">
        <v>0</v>
      </c>
      <c r="AG1972" s="430">
        <v>0</v>
      </c>
      <c r="AH1972" s="430">
        <v>0</v>
      </c>
      <c r="AI1972" s="430">
        <v>0</v>
      </c>
      <c r="AJ1972" s="430">
        <v>0</v>
      </c>
      <c r="AK1972" s="430">
        <v>0</v>
      </c>
      <c r="AL1972" s="430">
        <v>0</v>
      </c>
    </row>
    <row r="1973" spans="1:38" x14ac:dyDescent="0.25">
      <c r="A1973" s="430" t="s">
        <v>4296</v>
      </c>
      <c r="B1973" s="430">
        <v>1</v>
      </c>
      <c r="C1973" s="430" t="s">
        <v>4297</v>
      </c>
      <c r="D1973" s="430" t="s">
        <v>4020</v>
      </c>
      <c r="E1973" s="430">
        <v>37</v>
      </c>
      <c r="F1973" s="430">
        <v>4.8914513370800002E-2</v>
      </c>
      <c r="G1973" s="430">
        <v>4.7467890215200002E-2</v>
      </c>
      <c r="H1973" s="430">
        <v>4.67277368124E-2</v>
      </c>
      <c r="I1973" s="430">
        <v>4.5880394218399997E-2</v>
      </c>
      <c r="J1973" s="430">
        <v>4.45190128852E-2</v>
      </c>
      <c r="K1973" s="430">
        <v>4.1787048455600002E-2</v>
      </c>
      <c r="L1973" s="430">
        <v>3.9114003499200002E-2</v>
      </c>
      <c r="M1973" s="430">
        <v>3.8066009127999997E-2</v>
      </c>
      <c r="N1973" s="430">
        <v>3.6792526979599997E-2</v>
      </c>
      <c r="O1973" s="430">
        <v>3.5447658002399997E-2</v>
      </c>
      <c r="P1973" s="430">
        <v>3.40433451932E-2</v>
      </c>
      <c r="Q1973" s="430">
        <v>3.2561753335999997E-2</v>
      </c>
      <c r="R1973" s="430">
        <v>3.070863481E-2</v>
      </c>
      <c r="S1973" s="430">
        <v>2.84926461624E-2</v>
      </c>
      <c r="T1973" s="430">
        <v>2.69379689432E-2</v>
      </c>
      <c r="U1973" s="430">
        <v>2.5231862969600002E-2</v>
      </c>
      <c r="V1973" s="430">
        <v>2.3881554379200001E-2</v>
      </c>
      <c r="W1973" s="430">
        <v>2.12906179528E-2</v>
      </c>
      <c r="X1973" s="430">
        <v>2.0161915087999999E-2</v>
      </c>
      <c r="Y1973" s="430">
        <v>1.8846705922800001E-2</v>
      </c>
      <c r="Z1973" s="430">
        <v>1.7690402578799998E-2</v>
      </c>
      <c r="AA1973" s="430">
        <v>1.6244366000799999E-2</v>
      </c>
      <c r="AB1973" s="430">
        <v>1.5817860954E-2</v>
      </c>
      <c r="AC1973" s="430">
        <v>1.5949504731999999E-2</v>
      </c>
      <c r="AD1973" s="430">
        <v>1.6341887153200001E-2</v>
      </c>
      <c r="AE1973" s="430">
        <v>1.6269848641199999E-2</v>
      </c>
      <c r="AF1973" s="430">
        <v>1.6354645356000001E-2</v>
      </c>
      <c r="AG1973" s="430">
        <v>1.5863133305600002E-2</v>
      </c>
      <c r="AH1973" s="430">
        <v>1.5916961885999999E-2</v>
      </c>
      <c r="AI1973" s="430">
        <v>1.6004283562399999E-2</v>
      </c>
      <c r="AJ1973" s="430">
        <v>1.60737562272E-2</v>
      </c>
      <c r="AK1973" s="430">
        <v>1.6174769982000001E-2</v>
      </c>
      <c r="AL1973" s="430">
        <v>0</v>
      </c>
    </row>
    <row r="1974" spans="1:38" x14ac:dyDescent="0.25">
      <c r="A1974" s="430" t="s">
        <v>4296</v>
      </c>
      <c r="B1974" s="430">
        <v>1</v>
      </c>
      <c r="C1974" s="430" t="s">
        <v>4297</v>
      </c>
      <c r="D1974" s="430" t="s">
        <v>4022</v>
      </c>
      <c r="E1974" s="430">
        <v>37</v>
      </c>
      <c r="F1974" s="430">
        <v>2.3018891715428</v>
      </c>
      <c r="G1974" s="430">
        <v>2.3283697813936</v>
      </c>
      <c r="H1974" s="430">
        <v>2.3176701591932001</v>
      </c>
      <c r="I1974" s="430">
        <v>2.2858122527828</v>
      </c>
      <c r="J1974" s="430">
        <v>2.2742056594543998</v>
      </c>
      <c r="K1974" s="430">
        <v>2.2000872298664</v>
      </c>
      <c r="L1974" s="430">
        <v>2.121569386524</v>
      </c>
      <c r="M1974" s="430">
        <v>2.0778011195928001</v>
      </c>
      <c r="N1974" s="430">
        <v>2.0176604053872</v>
      </c>
      <c r="O1974" s="430">
        <v>1.9360488808723999</v>
      </c>
      <c r="P1974" s="430">
        <v>1.8845104538148001</v>
      </c>
      <c r="Q1974" s="430">
        <v>1.8147963164128</v>
      </c>
      <c r="R1974" s="430">
        <v>1.7974264067424</v>
      </c>
      <c r="S1974" s="430">
        <v>1.78210817953</v>
      </c>
      <c r="T1974" s="430">
        <v>1.6867869523848</v>
      </c>
      <c r="U1974" s="430">
        <v>1.6342372489548</v>
      </c>
      <c r="V1974" s="430">
        <v>1.5850370393676001</v>
      </c>
      <c r="W1974" s="430">
        <v>1.5940858988936</v>
      </c>
      <c r="X1974" s="430">
        <v>1.5481166406775999</v>
      </c>
      <c r="Y1974" s="430">
        <v>1.4788160659831999</v>
      </c>
      <c r="Z1974" s="430">
        <v>1.4380530888751999</v>
      </c>
      <c r="AA1974" s="430">
        <v>1.37418437723</v>
      </c>
      <c r="AB1974" s="430">
        <v>1.4018472531420001</v>
      </c>
      <c r="AC1974" s="430">
        <v>1.4410814639256</v>
      </c>
      <c r="AD1974" s="430">
        <v>1.486233014</v>
      </c>
      <c r="AE1974" s="430">
        <v>1.4805398047075999</v>
      </c>
      <c r="AF1974" s="430">
        <v>1.5333329127788</v>
      </c>
      <c r="AG1974" s="430">
        <v>1.5125438917484</v>
      </c>
      <c r="AH1974" s="430">
        <v>1.5768498487167999</v>
      </c>
      <c r="AI1974" s="430">
        <v>1.5922523299675999</v>
      </c>
      <c r="AJ1974" s="430">
        <v>1.6216489468144</v>
      </c>
      <c r="AK1974" s="430">
        <v>1.5950840738195999</v>
      </c>
      <c r="AL1974" s="430">
        <v>0</v>
      </c>
    </row>
    <row r="1975" spans="1:38" x14ac:dyDescent="0.25">
      <c r="A1975" s="430" t="s">
        <v>4296</v>
      </c>
      <c r="B1975" s="430">
        <v>1</v>
      </c>
      <c r="C1975" s="430" t="s">
        <v>4297</v>
      </c>
      <c r="D1975" s="430" t="s">
        <v>4024</v>
      </c>
      <c r="E1975" s="430">
        <v>37</v>
      </c>
      <c r="F1975" s="430">
        <v>0.581775525786</v>
      </c>
      <c r="G1975" s="430">
        <v>0.5903388616552</v>
      </c>
      <c r="H1975" s="430">
        <v>0.58823416975120002</v>
      </c>
      <c r="I1975" s="430">
        <v>0.58362442978560003</v>
      </c>
      <c r="J1975" s="430">
        <v>0.58554090424479999</v>
      </c>
      <c r="K1975" s="430">
        <v>0.56748497037120005</v>
      </c>
      <c r="L1975" s="430">
        <v>0.54817783579159995</v>
      </c>
      <c r="M1975" s="430">
        <v>0.54057794663320002</v>
      </c>
      <c r="N1975" s="430">
        <v>0.527778812988</v>
      </c>
      <c r="O1975" s="430">
        <v>0.50673830713519996</v>
      </c>
      <c r="P1975" s="430">
        <v>0.49399131542039998</v>
      </c>
      <c r="Q1975" s="430">
        <v>0.48038042954999999</v>
      </c>
      <c r="R1975" s="430">
        <v>0.45243788883160002</v>
      </c>
      <c r="S1975" s="430">
        <v>0.43980814053400002</v>
      </c>
      <c r="T1975" s="430">
        <v>0.4264383571</v>
      </c>
      <c r="U1975" s="430">
        <v>0.41208811809200002</v>
      </c>
      <c r="V1975" s="430">
        <v>0.39925107844160002</v>
      </c>
      <c r="W1975" s="430">
        <v>0.36126085357319998</v>
      </c>
      <c r="X1975" s="430">
        <v>0.35216446504400001</v>
      </c>
      <c r="Y1975" s="430">
        <v>0.33545119338079998</v>
      </c>
      <c r="Z1975" s="430">
        <v>0.32322716657279998</v>
      </c>
      <c r="AA1975" s="430">
        <v>0.30575745790519998</v>
      </c>
      <c r="AB1975" s="430">
        <v>0.3143619129336</v>
      </c>
      <c r="AC1975" s="430">
        <v>0.31984402296839998</v>
      </c>
      <c r="AD1975" s="430">
        <v>0.32822615952560003</v>
      </c>
      <c r="AE1975" s="430">
        <v>0.33522420234520001</v>
      </c>
      <c r="AF1975" s="430">
        <v>0.3444843897348</v>
      </c>
      <c r="AG1975" s="430">
        <v>0.33824262160079999</v>
      </c>
      <c r="AH1975" s="430">
        <v>0.34906923230199999</v>
      </c>
      <c r="AI1975" s="430">
        <v>0.36148306925919999</v>
      </c>
      <c r="AJ1975" s="430">
        <v>0.37060360079400001</v>
      </c>
      <c r="AK1975" s="430">
        <v>0.3713003976416</v>
      </c>
      <c r="AL1975" s="430">
        <v>0</v>
      </c>
    </row>
    <row r="1976" spans="1:38" x14ac:dyDescent="0.25">
      <c r="A1976" s="430" t="s">
        <v>4296</v>
      </c>
      <c r="B1976" s="430">
        <v>1</v>
      </c>
      <c r="C1976" s="430" t="s">
        <v>4297</v>
      </c>
      <c r="D1976" s="430" t="s">
        <v>4026</v>
      </c>
      <c r="E1976" s="430">
        <v>37</v>
      </c>
      <c r="F1976" s="430">
        <v>3.9959546421284</v>
      </c>
      <c r="G1976" s="430">
        <v>4.0258311745792001</v>
      </c>
      <c r="H1976" s="430">
        <v>3.9834039018144001</v>
      </c>
      <c r="I1976" s="430">
        <v>3.9496473341080001</v>
      </c>
      <c r="J1976" s="430">
        <v>3.9500539292788002</v>
      </c>
      <c r="K1976" s="430">
        <v>3.8027710308924001</v>
      </c>
      <c r="L1976" s="430">
        <v>3.6979918441563999</v>
      </c>
      <c r="M1976" s="430">
        <v>3.6412882415027998</v>
      </c>
      <c r="N1976" s="430">
        <v>3.5019563388432</v>
      </c>
      <c r="O1976" s="430">
        <v>3.4094277502152002</v>
      </c>
      <c r="P1976" s="430">
        <v>3.3270975586547999</v>
      </c>
      <c r="Q1976" s="430">
        <v>3.2304347939696001</v>
      </c>
      <c r="R1976" s="430">
        <v>3.1913725002767999</v>
      </c>
      <c r="S1976" s="430">
        <v>3.0604818338220001</v>
      </c>
      <c r="T1976" s="430">
        <v>3.3631711402464002</v>
      </c>
      <c r="U1976" s="430">
        <v>2.9467450858692001</v>
      </c>
      <c r="V1976" s="430">
        <v>2.7902566462316001</v>
      </c>
      <c r="W1976" s="430">
        <v>2.7110545521164</v>
      </c>
      <c r="X1976" s="430">
        <v>2.6342747756808</v>
      </c>
      <c r="Y1976" s="430">
        <v>2.5424168651364001</v>
      </c>
      <c r="Z1976" s="430">
        <v>2.4874468246096</v>
      </c>
      <c r="AA1976" s="430">
        <v>2.3969460186560001</v>
      </c>
      <c r="AB1976" s="430">
        <v>2.42052270257</v>
      </c>
      <c r="AC1976" s="430">
        <v>2.4153117879688</v>
      </c>
      <c r="AD1976" s="430">
        <v>2.4691704374064001</v>
      </c>
      <c r="AE1976" s="430">
        <v>2.6116235756043999</v>
      </c>
      <c r="AF1976" s="430">
        <v>2.7527164068040002</v>
      </c>
      <c r="AG1976" s="430">
        <v>2.7311817778027998</v>
      </c>
      <c r="AH1976" s="430">
        <v>2.7069595597632001</v>
      </c>
      <c r="AI1976" s="430">
        <v>2.7018561277875999</v>
      </c>
      <c r="AJ1976" s="430">
        <v>2.7506899977788</v>
      </c>
      <c r="AK1976" s="430">
        <v>2.6960404495920001</v>
      </c>
      <c r="AL1976" s="430">
        <v>0</v>
      </c>
    </row>
    <row r="1977" spans="1:38" x14ac:dyDescent="0.25">
      <c r="A1977" s="430" t="s">
        <v>4296</v>
      </c>
      <c r="B1977" s="430">
        <v>1</v>
      </c>
      <c r="C1977" s="430" t="s">
        <v>4297</v>
      </c>
      <c r="D1977" s="430" t="s">
        <v>4028</v>
      </c>
      <c r="E1977" s="430">
        <v>37</v>
      </c>
      <c r="F1977" s="430">
        <v>2.8242406156608002</v>
      </c>
      <c r="G1977" s="430">
        <v>2.8330850399992</v>
      </c>
      <c r="H1977" s="430">
        <v>2.8155445148067999</v>
      </c>
      <c r="I1977" s="430">
        <v>2.8040673018820002</v>
      </c>
      <c r="J1977" s="430">
        <v>2.8182836072216002</v>
      </c>
      <c r="K1977" s="430">
        <v>2.7295737782124001</v>
      </c>
      <c r="L1977" s="430">
        <v>2.6561511103203999</v>
      </c>
      <c r="M1977" s="430">
        <v>2.6609026543876002</v>
      </c>
      <c r="N1977" s="430">
        <v>2.5790389767940001</v>
      </c>
      <c r="O1977" s="430">
        <v>2.5421823628068001</v>
      </c>
      <c r="P1977" s="430">
        <v>2.4658933567884</v>
      </c>
      <c r="Q1977" s="430">
        <v>2.3849369248152001</v>
      </c>
      <c r="R1977" s="430">
        <v>2.3722417870844001</v>
      </c>
      <c r="S1977" s="430">
        <v>2.2576238813464</v>
      </c>
      <c r="T1977" s="430">
        <v>2.1681213522835998</v>
      </c>
      <c r="U1977" s="430">
        <v>2.1129855984076</v>
      </c>
      <c r="V1977" s="430">
        <v>2.0311731621216</v>
      </c>
      <c r="W1977" s="430">
        <v>1.8972697096891999</v>
      </c>
      <c r="X1977" s="430">
        <v>1.8454003571219999</v>
      </c>
      <c r="Y1977" s="430">
        <v>1.8023878477276001</v>
      </c>
      <c r="Z1977" s="430">
        <v>1.7636787411320001</v>
      </c>
      <c r="AA1977" s="430">
        <v>1.731946172922</v>
      </c>
      <c r="AB1977" s="430">
        <v>1.7556127349684001</v>
      </c>
      <c r="AC1977" s="430">
        <v>1.7698981510028</v>
      </c>
      <c r="AD1977" s="430">
        <v>1.7771935354207999</v>
      </c>
      <c r="AE1977" s="430">
        <v>1.7546966353728</v>
      </c>
      <c r="AF1977" s="430">
        <v>1.8964106988372</v>
      </c>
      <c r="AG1977" s="430">
        <v>1.929300741914</v>
      </c>
      <c r="AH1977" s="430">
        <v>1.7930269230832001</v>
      </c>
      <c r="AI1977" s="430">
        <v>1.7351569325916001</v>
      </c>
      <c r="AJ1977" s="430">
        <v>1.7317255553836</v>
      </c>
      <c r="AK1977" s="430">
        <v>1.7164299756632</v>
      </c>
      <c r="AL1977" s="430">
        <v>0</v>
      </c>
    </row>
    <row r="1978" spans="1:38" x14ac:dyDescent="0.25">
      <c r="A1978" s="430" t="s">
        <v>4296</v>
      </c>
      <c r="B1978" s="430">
        <v>1</v>
      </c>
      <c r="C1978" s="430" t="s">
        <v>4297</v>
      </c>
      <c r="D1978" s="430" t="s">
        <v>4030</v>
      </c>
      <c r="E1978" s="430">
        <v>37</v>
      </c>
      <c r="F1978" s="430">
        <v>10.582375632978801</v>
      </c>
      <c r="G1978" s="430">
        <v>10.859202349690801</v>
      </c>
      <c r="H1978" s="430">
        <v>10.9931179657152</v>
      </c>
      <c r="I1978" s="430">
        <v>11.0152752902892</v>
      </c>
      <c r="J1978" s="430">
        <v>11.221814306892</v>
      </c>
      <c r="K1978" s="430">
        <v>11.2235041651712</v>
      </c>
      <c r="L1978" s="430">
        <v>11.287344099612</v>
      </c>
      <c r="M1978" s="430">
        <v>11.081826317769201</v>
      </c>
      <c r="N1978" s="430">
        <v>10.682820418292399</v>
      </c>
      <c r="O1978" s="430">
        <v>10.2700984048208</v>
      </c>
      <c r="P1978" s="430">
        <v>10.226076742476</v>
      </c>
      <c r="Q1978" s="430">
        <v>9.9060665631311995</v>
      </c>
      <c r="R1978" s="430">
        <v>9.3450608520863998</v>
      </c>
      <c r="S1978" s="430">
        <v>9.6774701992779999</v>
      </c>
      <c r="T1978" s="430">
        <v>9.7449649503752003</v>
      </c>
      <c r="U1978" s="430">
        <v>9.6216775070863996</v>
      </c>
      <c r="V1978" s="430">
        <v>10.008424817725601</v>
      </c>
      <c r="W1978" s="430">
        <v>9.4746464979543994</v>
      </c>
      <c r="X1978" s="430">
        <v>9.3978084843103993</v>
      </c>
      <c r="Y1978" s="430">
        <v>9.2870359295952003</v>
      </c>
      <c r="Z1978" s="430">
        <v>8.8548769682043993</v>
      </c>
      <c r="AA1978" s="430">
        <v>8.6548473291756007</v>
      </c>
      <c r="AB1978" s="430">
        <v>8.3405384497848001</v>
      </c>
      <c r="AC1978" s="430">
        <v>8.7960050564455994</v>
      </c>
      <c r="AD1978" s="430">
        <v>9.3203025509580009</v>
      </c>
      <c r="AE1978" s="430">
        <v>9.2432038111336006</v>
      </c>
      <c r="AF1978" s="430">
        <v>8.6246091204167996</v>
      </c>
      <c r="AG1978" s="430">
        <v>8.0359679882104</v>
      </c>
      <c r="AH1978" s="430">
        <v>7.6478672917555999</v>
      </c>
      <c r="AI1978" s="430">
        <v>7.9928060713256004</v>
      </c>
      <c r="AJ1978" s="430">
        <v>7.4252957453387998</v>
      </c>
      <c r="AK1978" s="430">
        <v>7.3054045570995996</v>
      </c>
      <c r="AL1978" s="430">
        <v>0</v>
      </c>
    </row>
    <row r="1979" spans="1:38" x14ac:dyDescent="0.25">
      <c r="A1979" s="430" t="s">
        <v>4296</v>
      </c>
      <c r="B1979" s="430">
        <v>1</v>
      </c>
      <c r="C1979" s="430" t="s">
        <v>4297</v>
      </c>
      <c r="D1979" s="430" t="s">
        <v>4032</v>
      </c>
      <c r="E1979" s="430">
        <v>37</v>
      </c>
      <c r="F1979" s="430">
        <v>2.4984180686836002</v>
      </c>
      <c r="G1979" s="430">
        <v>2.5188245978756001</v>
      </c>
      <c r="H1979" s="430">
        <v>2.5154637253479999</v>
      </c>
      <c r="I1979" s="430">
        <v>2.4749154643023998</v>
      </c>
      <c r="J1979" s="430">
        <v>2.4150632273572001</v>
      </c>
      <c r="K1979" s="430">
        <v>2.3613950846584002</v>
      </c>
      <c r="L1979" s="430">
        <v>2.3407000220519998</v>
      </c>
      <c r="M1979" s="430">
        <v>3.5900493930868</v>
      </c>
      <c r="N1979" s="430">
        <v>3.0044117414387999</v>
      </c>
      <c r="O1979" s="430">
        <v>2.9189127980767999</v>
      </c>
      <c r="P1979" s="430">
        <v>2.9351341500096</v>
      </c>
      <c r="Q1979" s="430">
        <v>2.8597180384135998</v>
      </c>
      <c r="R1979" s="430">
        <v>2.7612084064992</v>
      </c>
      <c r="S1979" s="430">
        <v>2.7039523731752002</v>
      </c>
      <c r="T1979" s="430">
        <v>2.7659443457099999</v>
      </c>
      <c r="U1979" s="430">
        <v>2.5690880315687998</v>
      </c>
      <c r="V1979" s="430">
        <v>2.5406722724656001</v>
      </c>
      <c r="W1979" s="430">
        <v>2.5359749732856001</v>
      </c>
      <c r="X1979" s="430">
        <v>2.5963432668488</v>
      </c>
      <c r="Y1979" s="430">
        <v>2.5242697265912</v>
      </c>
      <c r="Z1979" s="430">
        <v>2.3189590819863999</v>
      </c>
      <c r="AA1979" s="430">
        <v>2.2448787875108001</v>
      </c>
      <c r="AB1979" s="430">
        <v>2.2163946557284002</v>
      </c>
      <c r="AC1979" s="430">
        <v>2.3604580170948002</v>
      </c>
      <c r="AD1979" s="430">
        <v>1.7079350803172</v>
      </c>
      <c r="AE1979" s="430">
        <v>2.2984070203892002</v>
      </c>
      <c r="AF1979" s="430">
        <v>2.1668016499976002</v>
      </c>
      <c r="AG1979" s="430">
        <v>2.2566380736395999</v>
      </c>
      <c r="AH1979" s="430">
        <v>2.3355375076936</v>
      </c>
      <c r="AI1979" s="430">
        <v>2.3663340057728002</v>
      </c>
      <c r="AJ1979" s="430">
        <v>2.4229290707692002</v>
      </c>
      <c r="AK1979" s="430">
        <v>2.4113125354192002</v>
      </c>
      <c r="AL1979" s="430">
        <v>0</v>
      </c>
    </row>
    <row r="1980" spans="1:38" x14ac:dyDescent="0.25">
      <c r="A1980" s="430" t="s">
        <v>4296</v>
      </c>
      <c r="B1980" s="430">
        <v>1</v>
      </c>
      <c r="C1980" s="430" t="s">
        <v>4297</v>
      </c>
      <c r="D1980" s="430" t="s">
        <v>4034</v>
      </c>
      <c r="E1980" s="430">
        <v>37</v>
      </c>
      <c r="F1980" s="430">
        <v>12.7399396958092</v>
      </c>
      <c r="G1980" s="430">
        <v>12.442656658317199</v>
      </c>
      <c r="H1980" s="430">
        <v>12.4426209627776</v>
      </c>
      <c r="I1980" s="430">
        <v>12.3822409719596</v>
      </c>
      <c r="J1980" s="430">
        <v>12.511280833926</v>
      </c>
      <c r="K1980" s="430">
        <v>12.427717482782001</v>
      </c>
      <c r="L1980" s="430">
        <v>11.916265271316</v>
      </c>
      <c r="M1980" s="430">
        <v>11.668848010856401</v>
      </c>
      <c r="N1980" s="430">
        <v>11.34245113379</v>
      </c>
      <c r="O1980" s="430">
        <v>11.0167970244892</v>
      </c>
      <c r="P1980" s="430">
        <v>10.9812560619048</v>
      </c>
      <c r="Q1980" s="430">
        <v>10.7452917714128</v>
      </c>
      <c r="R1980" s="430">
        <v>10.945449020718801</v>
      </c>
      <c r="S1980" s="430">
        <v>10.490091556882</v>
      </c>
      <c r="T1980" s="430">
        <v>10.552662083277999</v>
      </c>
      <c r="U1980" s="430">
        <v>10.2367718740252</v>
      </c>
      <c r="V1980" s="430">
        <v>10.639600892401599</v>
      </c>
      <c r="W1980" s="430">
        <v>10.75970548758</v>
      </c>
      <c r="X1980" s="430">
        <v>10.973783211523999</v>
      </c>
      <c r="Y1980" s="430">
        <v>10.9646396041476</v>
      </c>
      <c r="Z1980" s="430">
        <v>11.413424417782799</v>
      </c>
      <c r="AA1980" s="430">
        <v>12.16908912751</v>
      </c>
      <c r="AB1980" s="430">
        <v>11.528212388607599</v>
      </c>
      <c r="AC1980" s="430">
        <v>10.4563287161396</v>
      </c>
      <c r="AD1980" s="430">
        <v>10.338907633314401</v>
      </c>
      <c r="AE1980" s="430">
        <v>10.4786712669128</v>
      </c>
      <c r="AF1980" s="430">
        <v>10.9225679288684</v>
      </c>
      <c r="AG1980" s="430">
        <v>10.914351148901201</v>
      </c>
      <c r="AH1980" s="430">
        <v>11.779682455198</v>
      </c>
      <c r="AI1980" s="430">
        <v>15.376921764876</v>
      </c>
      <c r="AJ1980" s="430">
        <v>11.7965356348756</v>
      </c>
      <c r="AK1980" s="430">
        <v>10.703491940917999</v>
      </c>
      <c r="AL1980" s="430">
        <v>0</v>
      </c>
    </row>
    <row r="1981" spans="1:38" x14ac:dyDescent="0.25">
      <c r="A1981" s="430" t="s">
        <v>4296</v>
      </c>
      <c r="B1981" s="430">
        <v>1</v>
      </c>
      <c r="C1981" s="430" t="s">
        <v>4297</v>
      </c>
      <c r="D1981" s="430" t="s">
        <v>4036</v>
      </c>
      <c r="E1981" s="430">
        <v>37</v>
      </c>
      <c r="F1981" s="430">
        <v>2.1443252731852001</v>
      </c>
      <c r="G1981" s="430">
        <v>2.0749752124612</v>
      </c>
      <c r="H1981" s="430">
        <v>2.0333031567296</v>
      </c>
      <c r="I1981" s="430">
        <v>1.9962185538763999</v>
      </c>
      <c r="J1981" s="430">
        <v>1.9794159852040001</v>
      </c>
      <c r="K1981" s="430">
        <v>1.8188901296327999</v>
      </c>
      <c r="L1981" s="430">
        <v>1.7305763644595999</v>
      </c>
      <c r="M1981" s="430">
        <v>1.6510331045908</v>
      </c>
      <c r="N1981" s="430">
        <v>1.5768053741328001</v>
      </c>
      <c r="O1981" s="430">
        <v>1.5119393587200001</v>
      </c>
      <c r="P1981" s="430">
        <v>1.4533262054808</v>
      </c>
      <c r="Q1981" s="430">
        <v>1.3981948725164</v>
      </c>
      <c r="R1981" s="430">
        <v>1.3209155567719999</v>
      </c>
      <c r="S1981" s="430">
        <v>1.2463885735783999</v>
      </c>
      <c r="T1981" s="430">
        <v>1.2037232860744</v>
      </c>
      <c r="U1981" s="430">
        <v>1.1372415631052</v>
      </c>
      <c r="V1981" s="430">
        <v>1.1220143954235999</v>
      </c>
      <c r="W1981" s="430">
        <v>1.0704312606876001</v>
      </c>
      <c r="X1981" s="430">
        <v>1.0343005298023999</v>
      </c>
      <c r="Y1981" s="430">
        <v>0.9919123305252</v>
      </c>
      <c r="Z1981" s="430">
        <v>0.9231384901452</v>
      </c>
      <c r="AA1981" s="430">
        <v>0.85737117279520003</v>
      </c>
      <c r="AB1981" s="430">
        <v>0.85704441087159999</v>
      </c>
      <c r="AC1981" s="430">
        <v>0.84897029143360003</v>
      </c>
      <c r="AD1981" s="430">
        <v>0.83542041069200002</v>
      </c>
      <c r="AE1981" s="430">
        <v>0.85912737567440001</v>
      </c>
      <c r="AF1981" s="430">
        <v>0.86072658781199995</v>
      </c>
      <c r="AG1981" s="430">
        <v>0.84294269447360004</v>
      </c>
      <c r="AH1981" s="430">
        <v>0.83368961883759996</v>
      </c>
      <c r="AI1981" s="430">
        <v>0.82391971631479999</v>
      </c>
      <c r="AJ1981" s="430">
        <v>0.88761021685840003</v>
      </c>
      <c r="AK1981" s="430">
        <v>0.85030773159920003</v>
      </c>
      <c r="AL1981" s="430">
        <v>0</v>
      </c>
    </row>
    <row r="1982" spans="1:38" x14ac:dyDescent="0.25">
      <c r="A1982" s="430" t="s">
        <v>4296</v>
      </c>
      <c r="B1982" s="430">
        <v>1</v>
      </c>
      <c r="C1982" s="430" t="s">
        <v>4297</v>
      </c>
      <c r="D1982" s="430" t="s">
        <v>4038</v>
      </c>
      <c r="E1982" s="430">
        <v>37</v>
      </c>
      <c r="F1982" s="430">
        <v>0.88673348931439999</v>
      </c>
      <c r="G1982" s="430">
        <v>0.85182425805679995</v>
      </c>
      <c r="H1982" s="430">
        <v>0.84203881795879998</v>
      </c>
      <c r="I1982" s="430">
        <v>0.81604795173440003</v>
      </c>
      <c r="J1982" s="430">
        <v>0.81734687550039997</v>
      </c>
      <c r="K1982" s="430">
        <v>0.75773639600679998</v>
      </c>
      <c r="L1982" s="430">
        <v>0.73144433097960004</v>
      </c>
      <c r="M1982" s="430">
        <v>0.71161150211760005</v>
      </c>
      <c r="N1982" s="430">
        <v>0.68246518610200002</v>
      </c>
      <c r="O1982" s="430">
        <v>0.66114659690800004</v>
      </c>
      <c r="P1982" s="430">
        <v>0.64093436458520003</v>
      </c>
      <c r="Q1982" s="430">
        <v>0.61422714573079995</v>
      </c>
      <c r="R1982" s="430">
        <v>0.64383476771040005</v>
      </c>
      <c r="S1982" s="430">
        <v>0.60899762939119995</v>
      </c>
      <c r="T1982" s="430">
        <v>0.59590988880079998</v>
      </c>
      <c r="U1982" s="430">
        <v>0.57798538445759995</v>
      </c>
      <c r="V1982" s="430">
        <v>0.57275292336359995</v>
      </c>
      <c r="W1982" s="430">
        <v>0.54438925408000005</v>
      </c>
      <c r="X1982" s="430">
        <v>0.52327069516119995</v>
      </c>
      <c r="Y1982" s="430">
        <v>0.51213745629200003</v>
      </c>
      <c r="Z1982" s="430">
        <v>0.49995695091440001</v>
      </c>
      <c r="AA1982" s="430">
        <v>0.46903172358</v>
      </c>
      <c r="AB1982" s="430">
        <v>0.48034475625079998</v>
      </c>
      <c r="AC1982" s="430">
        <v>0.4742150428736</v>
      </c>
      <c r="AD1982" s="430">
        <v>0.47928300664439999</v>
      </c>
      <c r="AE1982" s="430">
        <v>0.49765306138799997</v>
      </c>
      <c r="AF1982" s="430">
        <v>0.50623504944039999</v>
      </c>
      <c r="AG1982" s="430">
        <v>0.49984338692120001</v>
      </c>
      <c r="AH1982" s="430">
        <v>0.51809626914920004</v>
      </c>
      <c r="AI1982" s="430">
        <v>0.51863137983999996</v>
      </c>
      <c r="AJ1982" s="430">
        <v>0.5204015075392</v>
      </c>
      <c r="AK1982" s="430">
        <v>0.51808759278920002</v>
      </c>
      <c r="AL1982" s="430">
        <v>0</v>
      </c>
    </row>
    <row r="1983" spans="1:38" x14ac:dyDescent="0.25">
      <c r="A1983" s="430" t="s">
        <v>4296</v>
      </c>
      <c r="B1983" s="430">
        <v>1</v>
      </c>
      <c r="C1983" s="430" t="s">
        <v>4297</v>
      </c>
      <c r="D1983" s="430" t="s">
        <v>4040</v>
      </c>
      <c r="E1983" s="430">
        <v>37</v>
      </c>
      <c r="F1983" s="430">
        <v>0.1455856575236</v>
      </c>
      <c r="G1983" s="430">
        <v>0.14607749873920001</v>
      </c>
      <c r="H1983" s="430">
        <v>0.14518219971640001</v>
      </c>
      <c r="I1983" s="430">
        <v>0.14234681023080001</v>
      </c>
      <c r="J1983" s="430">
        <v>0.14125923187039999</v>
      </c>
      <c r="K1983" s="430">
        <v>0.134943768484</v>
      </c>
      <c r="L1983" s="430">
        <v>0.13135740408560001</v>
      </c>
      <c r="M1983" s="430">
        <v>0.12751145171520001</v>
      </c>
      <c r="N1983" s="430">
        <v>0.122930581788</v>
      </c>
      <c r="O1983" s="430">
        <v>0.11837475870359999</v>
      </c>
      <c r="P1983" s="430">
        <v>0.12790799821519999</v>
      </c>
      <c r="Q1983" s="430">
        <v>0.1396107317668</v>
      </c>
      <c r="R1983" s="430">
        <v>0.14461436544520001</v>
      </c>
      <c r="S1983" s="430">
        <v>0.1198380883896</v>
      </c>
      <c r="T1983" s="430">
        <v>0.120324485302</v>
      </c>
      <c r="U1983" s="430">
        <v>0.1093481616696</v>
      </c>
      <c r="V1983" s="430">
        <v>0.10564539861119999</v>
      </c>
      <c r="W1983" s="430">
        <v>9.6404309265599994E-2</v>
      </c>
      <c r="X1983" s="430">
        <v>9.5776839633999994E-2</v>
      </c>
      <c r="Y1983" s="430">
        <v>9.2989189496000005E-2</v>
      </c>
      <c r="Z1983" s="430">
        <v>9.3837665238799994E-2</v>
      </c>
      <c r="AA1983" s="430">
        <v>9.0229339051599994E-2</v>
      </c>
      <c r="AB1983" s="430">
        <v>9.0632777631200007E-2</v>
      </c>
      <c r="AC1983" s="430">
        <v>9.3770283062399998E-2</v>
      </c>
      <c r="AD1983" s="430">
        <v>0.1029910848092</v>
      </c>
      <c r="AE1983" s="430">
        <v>0.1013317098696</v>
      </c>
      <c r="AF1983" s="430">
        <v>0.10533208044800001</v>
      </c>
      <c r="AG1983" s="430">
        <v>9.9693084621199995E-2</v>
      </c>
      <c r="AH1983" s="430">
        <v>0.104183510158</v>
      </c>
      <c r="AI1983" s="430">
        <v>0.1057132072248</v>
      </c>
      <c r="AJ1983" s="430">
        <v>0.10856571412679999</v>
      </c>
      <c r="AK1983" s="430">
        <v>0.1098080041044</v>
      </c>
      <c r="AL1983" s="430">
        <v>0</v>
      </c>
    </row>
    <row r="1984" spans="1:38" x14ac:dyDescent="0.25">
      <c r="A1984" s="430" t="s">
        <v>4296</v>
      </c>
      <c r="B1984" s="430">
        <v>1</v>
      </c>
      <c r="C1984" s="430" t="s">
        <v>4297</v>
      </c>
      <c r="D1984" s="430" t="s">
        <v>4042</v>
      </c>
      <c r="E1984" s="430">
        <v>37</v>
      </c>
      <c r="F1984" s="430">
        <v>5.2935878198028004</v>
      </c>
      <c r="G1984" s="430">
        <v>5.3227406226343996</v>
      </c>
      <c r="H1984" s="430">
        <v>5.3225086423543999</v>
      </c>
      <c r="I1984" s="430">
        <v>5.2884061702164002</v>
      </c>
      <c r="J1984" s="430">
        <v>5.3471020263247997</v>
      </c>
      <c r="K1984" s="430">
        <v>5.1727865993215998</v>
      </c>
      <c r="L1984" s="430">
        <v>5.1321359234711998</v>
      </c>
      <c r="M1984" s="430">
        <v>5.3161131088828002</v>
      </c>
      <c r="N1984" s="430">
        <v>5.1769419715579996</v>
      </c>
      <c r="O1984" s="430">
        <v>5.0147554861488004</v>
      </c>
      <c r="P1984" s="430">
        <v>5.0665156476983997</v>
      </c>
      <c r="Q1984" s="430">
        <v>4.8794821581659997</v>
      </c>
      <c r="R1984" s="430">
        <v>4.7319632762135999</v>
      </c>
      <c r="S1984" s="430">
        <v>4.5619335840820003</v>
      </c>
      <c r="T1984" s="430">
        <v>4.5397968374164002</v>
      </c>
      <c r="U1984" s="430">
        <v>4.4611352987348001</v>
      </c>
      <c r="V1984" s="430">
        <v>4.28153587134</v>
      </c>
      <c r="W1984" s="430">
        <v>4.0579791835380004</v>
      </c>
      <c r="X1984" s="430">
        <v>3.8093102471983999</v>
      </c>
      <c r="Y1984" s="430">
        <v>3.6439211654272001</v>
      </c>
      <c r="Z1984" s="430">
        <v>3.5451578288504</v>
      </c>
      <c r="AA1984" s="430">
        <v>3.3654941937512</v>
      </c>
      <c r="AB1984" s="430">
        <v>3.4242736690428002</v>
      </c>
      <c r="AC1984" s="430">
        <v>3.4268062546731999</v>
      </c>
      <c r="AD1984" s="430">
        <v>3.6734281719967998</v>
      </c>
      <c r="AE1984" s="430">
        <v>3.6229626610939998</v>
      </c>
      <c r="AF1984" s="430">
        <v>3.8038220726688001</v>
      </c>
      <c r="AG1984" s="430">
        <v>3.7031183244468</v>
      </c>
      <c r="AH1984" s="430">
        <v>3.6852014166016001</v>
      </c>
      <c r="AI1984" s="430">
        <v>3.4068465507832002</v>
      </c>
      <c r="AJ1984" s="430">
        <v>3.37854559133</v>
      </c>
      <c r="AK1984" s="430">
        <v>3.3794033439404001</v>
      </c>
      <c r="AL1984" s="430">
        <v>0</v>
      </c>
    </row>
    <row r="1985" spans="1:38" x14ac:dyDescent="0.25">
      <c r="A1985" s="430" t="s">
        <v>4296</v>
      </c>
      <c r="B1985" s="430">
        <v>1</v>
      </c>
      <c r="C1985" s="430" t="s">
        <v>4297</v>
      </c>
      <c r="D1985" s="430" t="s">
        <v>4044</v>
      </c>
      <c r="E1985" s="430">
        <v>37</v>
      </c>
      <c r="F1985" s="430">
        <v>1.9879975908716001</v>
      </c>
      <c r="G1985" s="430">
        <v>1.9935835887911999</v>
      </c>
      <c r="H1985" s="430">
        <v>1.9892836696403999</v>
      </c>
      <c r="I1985" s="430">
        <v>1.9641141956884001</v>
      </c>
      <c r="J1985" s="430">
        <v>1.9542947859344</v>
      </c>
      <c r="K1985" s="430">
        <v>1.8978776366984</v>
      </c>
      <c r="L1985" s="430">
        <v>1.8319967522248</v>
      </c>
      <c r="M1985" s="430">
        <v>1.8061489781188</v>
      </c>
      <c r="N1985" s="430">
        <v>1.7607813471639999</v>
      </c>
      <c r="O1985" s="430">
        <v>1.7038199978884001</v>
      </c>
      <c r="P1985" s="430">
        <v>1.6668438969699999</v>
      </c>
      <c r="Q1985" s="430">
        <v>1.6134707345735999</v>
      </c>
      <c r="R1985" s="430">
        <v>1.5361552506467999</v>
      </c>
      <c r="S1985" s="430">
        <v>1.4940118764788</v>
      </c>
      <c r="T1985" s="430">
        <v>1.4586727816472</v>
      </c>
      <c r="U1985" s="430">
        <v>1.4152123368656</v>
      </c>
      <c r="V1985" s="430">
        <v>1.3795505275244</v>
      </c>
      <c r="W1985" s="430">
        <v>1.3019899035388001</v>
      </c>
      <c r="X1985" s="430">
        <v>1.2760039678371999</v>
      </c>
      <c r="Y1985" s="430">
        <v>1.2198671622927999</v>
      </c>
      <c r="Z1985" s="430">
        <v>1.1991598794839999</v>
      </c>
      <c r="AA1985" s="430">
        <v>1.1416907508692</v>
      </c>
      <c r="AB1985" s="430">
        <v>1.1664063591208</v>
      </c>
      <c r="AC1985" s="430">
        <v>1.185828102298</v>
      </c>
      <c r="AD1985" s="430">
        <v>1.2172708851967999</v>
      </c>
      <c r="AE1985" s="430">
        <v>1.2367176432016</v>
      </c>
      <c r="AF1985" s="430">
        <v>1.2729457546903999</v>
      </c>
      <c r="AG1985" s="430">
        <v>1.2391183975464</v>
      </c>
      <c r="AH1985" s="430">
        <v>1.2842874508883999</v>
      </c>
      <c r="AI1985" s="430">
        <v>1.3229735294439999</v>
      </c>
      <c r="AJ1985" s="430">
        <v>1.3383562955812001</v>
      </c>
      <c r="AK1985" s="430">
        <v>1.3313943033747999</v>
      </c>
      <c r="AL1985" s="430">
        <v>0</v>
      </c>
    </row>
    <row r="1986" spans="1:38" x14ac:dyDescent="0.25">
      <c r="A1986" s="430" t="s">
        <v>4296</v>
      </c>
      <c r="B1986" s="430">
        <v>1</v>
      </c>
      <c r="C1986" s="430" t="s">
        <v>4297</v>
      </c>
      <c r="D1986" s="430" t="s">
        <v>4046</v>
      </c>
      <c r="E1986" s="430">
        <v>37</v>
      </c>
      <c r="F1986" s="430">
        <v>2.0464171969331999</v>
      </c>
      <c r="G1986" s="430">
        <v>2.0600841054612</v>
      </c>
      <c r="H1986" s="430">
        <v>2.0389886725739998</v>
      </c>
      <c r="I1986" s="430">
        <v>2.0145622238588001</v>
      </c>
      <c r="J1986" s="430">
        <v>2.0269498715199998</v>
      </c>
      <c r="K1986" s="430">
        <v>1.9288856715408</v>
      </c>
      <c r="L1986" s="430">
        <v>1.8623340486296001</v>
      </c>
      <c r="M1986" s="430">
        <v>1.8229276930592</v>
      </c>
      <c r="N1986" s="430">
        <v>1.7661468090279999</v>
      </c>
      <c r="O1986" s="430">
        <v>1.6922913421792001</v>
      </c>
      <c r="P1986" s="430">
        <v>1.6473006299316</v>
      </c>
      <c r="Q1986" s="430">
        <v>1.5920295969031999</v>
      </c>
      <c r="R1986" s="430">
        <v>1.5142408340304001</v>
      </c>
      <c r="S1986" s="430">
        <v>1.4406885613931999</v>
      </c>
      <c r="T1986" s="430">
        <v>1.3995355938312</v>
      </c>
      <c r="U1986" s="430">
        <v>1.3492946705140001</v>
      </c>
      <c r="V1986" s="430">
        <v>1.293658709924</v>
      </c>
      <c r="W1986" s="430">
        <v>1.1852706099584001</v>
      </c>
      <c r="X1986" s="430">
        <v>1.1648846437088001</v>
      </c>
      <c r="Y1986" s="430">
        <v>1.1077862606636</v>
      </c>
      <c r="Z1986" s="430">
        <v>1.0979042157748</v>
      </c>
      <c r="AA1986" s="430">
        <v>1.0397448391344</v>
      </c>
      <c r="AB1986" s="430">
        <v>1.0658420565883999</v>
      </c>
      <c r="AC1986" s="430">
        <v>1.0775493037763999</v>
      </c>
      <c r="AD1986" s="430">
        <v>1.1027595111848001</v>
      </c>
      <c r="AE1986" s="430">
        <v>1.1019509622828001</v>
      </c>
      <c r="AF1986" s="430">
        <v>1.1308358399772001</v>
      </c>
      <c r="AG1986" s="430">
        <v>1.1008912337836001</v>
      </c>
      <c r="AH1986" s="430">
        <v>1.1227251230804001</v>
      </c>
      <c r="AI1986" s="430">
        <v>1.1402779658619999</v>
      </c>
      <c r="AJ1986" s="430">
        <v>1.1587233010808</v>
      </c>
      <c r="AK1986" s="430">
        <v>1.142458839228</v>
      </c>
      <c r="AL1986" s="430">
        <v>0</v>
      </c>
    </row>
    <row r="1987" spans="1:38" x14ac:dyDescent="0.25">
      <c r="A1987" s="430" t="s">
        <v>4296</v>
      </c>
      <c r="B1987" s="430">
        <v>1</v>
      </c>
      <c r="C1987" s="430" t="s">
        <v>4297</v>
      </c>
      <c r="D1987" s="430" t="s">
        <v>4227</v>
      </c>
      <c r="E1987" s="430">
        <v>37</v>
      </c>
      <c r="F1987" s="430">
        <v>0</v>
      </c>
      <c r="G1987" s="430">
        <v>0</v>
      </c>
      <c r="H1987" s="430">
        <v>0</v>
      </c>
      <c r="I1987" s="430">
        <v>0</v>
      </c>
      <c r="J1987" s="430">
        <v>0</v>
      </c>
      <c r="K1987" s="430">
        <v>0</v>
      </c>
      <c r="L1987" s="430">
        <v>0</v>
      </c>
      <c r="M1987" s="430">
        <v>0</v>
      </c>
      <c r="N1987" s="430">
        <v>0</v>
      </c>
      <c r="O1987" s="430">
        <v>0</v>
      </c>
      <c r="P1987" s="430">
        <v>0</v>
      </c>
      <c r="Q1987" s="430">
        <v>0</v>
      </c>
      <c r="R1987" s="430">
        <v>0</v>
      </c>
      <c r="S1987" s="430">
        <v>0</v>
      </c>
      <c r="T1987" s="430">
        <v>0</v>
      </c>
      <c r="U1987" s="430">
        <v>0</v>
      </c>
      <c r="V1987" s="430">
        <v>0</v>
      </c>
      <c r="W1987" s="430">
        <v>0</v>
      </c>
      <c r="X1987" s="430">
        <v>0</v>
      </c>
      <c r="Y1987" s="430">
        <v>0</v>
      </c>
      <c r="Z1987" s="430">
        <v>0</v>
      </c>
      <c r="AA1987" s="430">
        <v>0</v>
      </c>
      <c r="AB1987" s="430">
        <v>0</v>
      </c>
      <c r="AC1987" s="430">
        <v>0</v>
      </c>
      <c r="AD1987" s="430">
        <v>0</v>
      </c>
      <c r="AE1987" s="430">
        <v>0</v>
      </c>
      <c r="AF1987" s="430">
        <v>0</v>
      </c>
      <c r="AG1987" s="430">
        <v>0</v>
      </c>
      <c r="AH1987" s="430">
        <v>0</v>
      </c>
      <c r="AI1987" s="430">
        <v>0</v>
      </c>
      <c r="AJ1987" s="430">
        <v>0</v>
      </c>
      <c r="AK1987" s="430">
        <v>0</v>
      </c>
      <c r="AL1987" s="430">
        <v>0</v>
      </c>
    </row>
    <row r="1988" spans="1:38" x14ac:dyDescent="0.25">
      <c r="A1988" s="430" t="s">
        <v>4296</v>
      </c>
      <c r="B1988" s="430">
        <v>1</v>
      </c>
      <c r="C1988" s="430" t="s">
        <v>4297</v>
      </c>
      <c r="D1988" s="430" t="s">
        <v>4048</v>
      </c>
      <c r="E1988" s="430">
        <v>37</v>
      </c>
      <c r="F1988" s="430">
        <v>2.9259274995243998</v>
      </c>
      <c r="G1988" s="430">
        <v>2.9735060073096</v>
      </c>
      <c r="H1988" s="430">
        <v>2.9286946894296002</v>
      </c>
      <c r="I1988" s="430">
        <v>2.849257537098</v>
      </c>
      <c r="J1988" s="430">
        <v>2.7968055550456001</v>
      </c>
      <c r="K1988" s="430">
        <v>2.7582622758039999</v>
      </c>
      <c r="L1988" s="430">
        <v>2.6609225725096</v>
      </c>
      <c r="M1988" s="430">
        <v>2.6071588775987999</v>
      </c>
      <c r="N1988" s="430">
        <v>2.5028502457420001</v>
      </c>
      <c r="O1988" s="430">
        <v>2.4358408788672001</v>
      </c>
      <c r="P1988" s="430">
        <v>2.3813360376175998</v>
      </c>
      <c r="Q1988" s="430">
        <v>2.3453551786168001</v>
      </c>
      <c r="R1988" s="430">
        <v>2.3664400279379998</v>
      </c>
      <c r="S1988" s="430">
        <v>2.4127470554207999</v>
      </c>
      <c r="T1988" s="430">
        <v>2.2227295300784</v>
      </c>
      <c r="U1988" s="430">
        <v>2.1607253759671998</v>
      </c>
      <c r="V1988" s="430">
        <v>2.0869868427463998</v>
      </c>
      <c r="W1988" s="430">
        <v>2.0310594980059999</v>
      </c>
      <c r="X1988" s="430">
        <v>2.0429760228079998</v>
      </c>
      <c r="Y1988" s="430">
        <v>1.949752603176</v>
      </c>
      <c r="Z1988" s="430">
        <v>1.9146495562684001</v>
      </c>
      <c r="AA1988" s="430">
        <v>1.8370549204196001</v>
      </c>
      <c r="AB1988" s="430">
        <v>1.9273874678995999</v>
      </c>
      <c r="AC1988" s="430">
        <v>1.9558986939212</v>
      </c>
      <c r="AD1988" s="430">
        <v>2.0023662240175999</v>
      </c>
      <c r="AE1988" s="430">
        <v>2.0115816950768002</v>
      </c>
      <c r="AF1988" s="430">
        <v>2.1116053419468002</v>
      </c>
      <c r="AG1988" s="430">
        <v>2.0469732136027998</v>
      </c>
      <c r="AH1988" s="430">
        <v>2.0931529196591998</v>
      </c>
      <c r="AI1988" s="430">
        <v>2.2289792135491999</v>
      </c>
      <c r="AJ1988" s="430">
        <v>2.2081202332587999</v>
      </c>
      <c r="AK1988" s="430">
        <v>2.1608630222284</v>
      </c>
      <c r="AL1988" s="430">
        <v>0</v>
      </c>
    </row>
    <row r="1989" spans="1:38" x14ac:dyDescent="0.25">
      <c r="A1989" s="430" t="s">
        <v>4296</v>
      </c>
      <c r="B1989" s="430">
        <v>1</v>
      </c>
      <c r="C1989" s="430" t="s">
        <v>4297</v>
      </c>
      <c r="D1989" s="430" t="s">
        <v>4050</v>
      </c>
      <c r="E1989" s="430">
        <v>37</v>
      </c>
      <c r="F1989" s="430">
        <v>1.9765892019468001</v>
      </c>
      <c r="G1989" s="430">
        <v>1.9985982829176001</v>
      </c>
      <c r="H1989" s="430">
        <v>2.0640192308904002</v>
      </c>
      <c r="I1989" s="430">
        <v>2.0052890222427999</v>
      </c>
      <c r="J1989" s="430">
        <v>2.0161832672828002</v>
      </c>
      <c r="K1989" s="430">
        <v>1.9989378220392</v>
      </c>
      <c r="L1989" s="430">
        <v>1.9521867040144001</v>
      </c>
      <c r="M1989" s="430">
        <v>2.0147909760188001</v>
      </c>
      <c r="N1989" s="430">
        <v>2.0226890290011998</v>
      </c>
      <c r="O1989" s="430">
        <v>2.1168374413927999</v>
      </c>
      <c r="P1989" s="430">
        <v>2.1554392784596001</v>
      </c>
      <c r="Q1989" s="430">
        <v>2.1651748648460001</v>
      </c>
      <c r="R1989" s="430">
        <v>2.2056941994780002</v>
      </c>
      <c r="S1989" s="430">
        <v>2.2715555999947998</v>
      </c>
      <c r="T1989" s="430">
        <v>2.2872641058652001</v>
      </c>
      <c r="U1989" s="430">
        <v>2.3624963314932002</v>
      </c>
      <c r="V1989" s="430">
        <v>2.3697979243931999</v>
      </c>
      <c r="W1989" s="430">
        <v>2.3832446376815999</v>
      </c>
      <c r="X1989" s="430">
        <v>2.225932322012</v>
      </c>
      <c r="Y1989" s="430">
        <v>2.0721107490159998</v>
      </c>
      <c r="Z1989" s="430">
        <v>2.0841711090816002</v>
      </c>
      <c r="AA1989" s="430">
        <v>1.92152054899</v>
      </c>
      <c r="AB1989" s="430">
        <v>1.8499988772160001</v>
      </c>
      <c r="AC1989" s="430">
        <v>1.7246071567507999</v>
      </c>
      <c r="AD1989" s="430">
        <v>2.5615093541912</v>
      </c>
      <c r="AE1989" s="430">
        <v>1.7233568249268001</v>
      </c>
      <c r="AF1989" s="430">
        <v>1.7469911759104</v>
      </c>
      <c r="AG1989" s="430">
        <v>1.7273882285744</v>
      </c>
      <c r="AH1989" s="430">
        <v>1.799418154926</v>
      </c>
      <c r="AI1989" s="430">
        <v>1.6995635994903999</v>
      </c>
      <c r="AJ1989" s="430">
        <v>1.7467251416159999</v>
      </c>
      <c r="AK1989" s="430">
        <v>1.6360352144864001</v>
      </c>
      <c r="AL1989" s="430">
        <v>0</v>
      </c>
    </row>
    <row r="1990" spans="1:38" x14ac:dyDescent="0.25">
      <c r="A1990" s="430" t="s">
        <v>4296</v>
      </c>
      <c r="B1990" s="430">
        <v>1</v>
      </c>
      <c r="C1990" s="430" t="s">
        <v>4297</v>
      </c>
      <c r="D1990" s="430" t="s">
        <v>4052</v>
      </c>
      <c r="E1990" s="430">
        <v>37</v>
      </c>
      <c r="F1990" s="430">
        <v>1.3670235521236</v>
      </c>
      <c r="G1990" s="430">
        <v>1.38117213563</v>
      </c>
      <c r="H1990" s="430">
        <v>1.3755154015847999</v>
      </c>
      <c r="I1990" s="430">
        <v>1.3689616510108</v>
      </c>
      <c r="J1990" s="430">
        <v>1.3870563599451999</v>
      </c>
      <c r="K1990" s="430">
        <v>1.3436114423423999</v>
      </c>
      <c r="L1990" s="430">
        <v>1.2998039729808</v>
      </c>
      <c r="M1990" s="430">
        <v>1.2927064460436</v>
      </c>
      <c r="N1990" s="430">
        <v>1.2713627665256</v>
      </c>
      <c r="O1990" s="430">
        <v>1.2182361256631999</v>
      </c>
      <c r="P1990" s="430">
        <v>1.1892655719223999</v>
      </c>
      <c r="Q1990" s="430">
        <v>1.1452342681836001</v>
      </c>
      <c r="R1990" s="430">
        <v>1.2485813642568</v>
      </c>
      <c r="S1990" s="430">
        <v>1.2068800430540001</v>
      </c>
      <c r="T1990" s="430">
        <v>1.173990109712</v>
      </c>
      <c r="U1990" s="430">
        <v>1.1654347779172001</v>
      </c>
      <c r="V1990" s="430">
        <v>1.1414931527579999</v>
      </c>
      <c r="W1990" s="430">
        <v>1.0368379678888</v>
      </c>
      <c r="X1990" s="430">
        <v>1.0161144178024</v>
      </c>
      <c r="Y1990" s="430">
        <v>0.95312250043919999</v>
      </c>
      <c r="Z1990" s="430">
        <v>0.93392868087680003</v>
      </c>
      <c r="AA1990" s="430">
        <v>0.90376749155280001</v>
      </c>
      <c r="AB1990" s="430">
        <v>0.95013282996799997</v>
      </c>
      <c r="AC1990" s="430">
        <v>1.0292818520516001</v>
      </c>
      <c r="AD1990" s="430">
        <v>1.0683848745724001</v>
      </c>
      <c r="AE1990" s="430">
        <v>1.0605463448243999</v>
      </c>
      <c r="AF1990" s="430">
        <v>1.1036268722752001</v>
      </c>
      <c r="AG1990" s="430">
        <v>1.0826612893656</v>
      </c>
      <c r="AH1990" s="430">
        <v>1.1304643066696001</v>
      </c>
      <c r="AI1990" s="430">
        <v>1.1539529036839999</v>
      </c>
      <c r="AJ1990" s="430">
        <v>1.1625981248699999</v>
      </c>
      <c r="AK1990" s="430">
        <v>1.157681085988</v>
      </c>
      <c r="AL1990" s="430">
        <v>0</v>
      </c>
    </row>
    <row r="1991" spans="1:38" x14ac:dyDescent="0.25">
      <c r="A1991" s="430" t="s">
        <v>4296</v>
      </c>
      <c r="B1991" s="430">
        <v>1</v>
      </c>
      <c r="C1991" s="430" t="s">
        <v>4297</v>
      </c>
      <c r="D1991" s="430" t="s">
        <v>4054</v>
      </c>
      <c r="E1991" s="430">
        <v>37</v>
      </c>
      <c r="F1991" s="430">
        <v>0.6611247877416</v>
      </c>
      <c r="G1991" s="430">
        <v>0.66656515255399995</v>
      </c>
      <c r="H1991" s="430">
        <v>0.66888888435600002</v>
      </c>
      <c r="I1991" s="430">
        <v>0.66203288742080002</v>
      </c>
      <c r="J1991" s="430">
        <v>0.64899975257319997</v>
      </c>
      <c r="K1991" s="430">
        <v>0.61282263774760004</v>
      </c>
      <c r="L1991" s="430">
        <v>0.59210804013200002</v>
      </c>
      <c r="M1991" s="430">
        <v>0.58302788351360002</v>
      </c>
      <c r="N1991" s="430">
        <v>0.56047084586359996</v>
      </c>
      <c r="O1991" s="430">
        <v>0.54367741493800004</v>
      </c>
      <c r="P1991" s="430">
        <v>0.52700959725679997</v>
      </c>
      <c r="Q1991" s="430">
        <v>0.50915581251919995</v>
      </c>
      <c r="R1991" s="430">
        <v>0.4819453199148</v>
      </c>
      <c r="S1991" s="430">
        <v>0.47084105401199999</v>
      </c>
      <c r="T1991" s="430">
        <v>0.46907064293599998</v>
      </c>
      <c r="U1991" s="430">
        <v>0.45085651591120002</v>
      </c>
      <c r="V1991" s="430">
        <v>0.44927729675360001</v>
      </c>
      <c r="W1991" s="430">
        <v>0.43577700024880001</v>
      </c>
      <c r="X1991" s="430">
        <v>0.4219415524324</v>
      </c>
      <c r="Y1991" s="430">
        <v>0.40283467684879998</v>
      </c>
      <c r="Z1991" s="430">
        <v>0.42289136191959997</v>
      </c>
      <c r="AA1991" s="430">
        <v>0.43739515355199998</v>
      </c>
      <c r="AB1991" s="430">
        <v>0.47622044538039998</v>
      </c>
      <c r="AC1991" s="430">
        <v>0.53888657259079997</v>
      </c>
      <c r="AD1991" s="430">
        <v>0.65890226590720002</v>
      </c>
      <c r="AE1991" s="430">
        <v>0.6695585988196</v>
      </c>
      <c r="AF1991" s="430">
        <v>0.71679728174040003</v>
      </c>
      <c r="AG1991" s="430">
        <v>0.72973153109080002</v>
      </c>
      <c r="AH1991" s="430">
        <v>0.78504013162399999</v>
      </c>
      <c r="AI1991" s="430">
        <v>0.83766915839879996</v>
      </c>
      <c r="AJ1991" s="430">
        <v>0.85275684727800005</v>
      </c>
      <c r="AK1991" s="430">
        <v>0.90454989871680003</v>
      </c>
      <c r="AL1991" s="430">
        <v>0</v>
      </c>
    </row>
    <row r="1992" spans="1:38" x14ac:dyDescent="0.25">
      <c r="A1992" s="430" t="s">
        <v>4296</v>
      </c>
      <c r="B1992" s="430">
        <v>1</v>
      </c>
      <c r="C1992" s="430" t="s">
        <v>4297</v>
      </c>
      <c r="D1992" s="430" t="s">
        <v>517</v>
      </c>
      <c r="E1992" s="430">
        <v>37</v>
      </c>
      <c r="F1992" s="430">
        <v>2.1462445578924001</v>
      </c>
      <c r="G1992" s="430">
        <v>2.1618882384679998</v>
      </c>
      <c r="H1992" s="430">
        <v>2.1653537839135999</v>
      </c>
      <c r="I1992" s="430">
        <v>2.1986789707456</v>
      </c>
      <c r="J1992" s="430">
        <v>2.15447751057</v>
      </c>
      <c r="K1992" s="430">
        <v>2.0477588391428001</v>
      </c>
      <c r="L1992" s="430">
        <v>1.9682499920159999</v>
      </c>
      <c r="M1992" s="430">
        <v>1.9608130995096</v>
      </c>
      <c r="N1992" s="430">
        <v>1.9132222525724001</v>
      </c>
      <c r="O1992" s="430">
        <v>1.7965452020263999</v>
      </c>
      <c r="P1992" s="430">
        <v>1.7416061323668</v>
      </c>
      <c r="Q1992" s="430">
        <v>1.6710801117192</v>
      </c>
      <c r="R1992" s="430">
        <v>1.5322126303568</v>
      </c>
      <c r="S1992" s="430">
        <v>1.4975710290519999</v>
      </c>
      <c r="T1992" s="430">
        <v>1.4297352338331999</v>
      </c>
      <c r="U1992" s="430">
        <v>1.3721031131920001</v>
      </c>
      <c r="V1992" s="430">
        <v>1.3055783725851999</v>
      </c>
      <c r="W1992" s="430">
        <v>1.2295095995392</v>
      </c>
      <c r="X1992" s="430">
        <v>1.2693184268632001</v>
      </c>
      <c r="Y1992" s="430">
        <v>1.1870436829608</v>
      </c>
      <c r="Z1992" s="430">
        <v>1.1146793195188001</v>
      </c>
      <c r="AA1992" s="430">
        <v>1.0578461429088</v>
      </c>
      <c r="AB1992" s="430">
        <v>0.80899935662839995</v>
      </c>
      <c r="AC1992" s="430">
        <v>1.0798618707044001</v>
      </c>
      <c r="AD1992" s="430">
        <v>1.0695733585403999</v>
      </c>
      <c r="AE1992" s="430">
        <v>1.0650645040083999</v>
      </c>
      <c r="AF1992" s="430">
        <v>1.1088381985968001</v>
      </c>
      <c r="AG1992" s="430">
        <v>1.0666816778324</v>
      </c>
      <c r="AH1992" s="430">
        <v>1.1159368552164</v>
      </c>
      <c r="AI1992" s="430">
        <v>1.1353255375083999</v>
      </c>
      <c r="AJ1992" s="430">
        <v>1.1400724318032001</v>
      </c>
      <c r="AK1992" s="430">
        <v>1.115252359256</v>
      </c>
      <c r="AL1992" s="430">
        <v>0</v>
      </c>
    </row>
    <row r="1993" spans="1:38" x14ac:dyDescent="0.25">
      <c r="A1993" s="430" t="s">
        <v>4296</v>
      </c>
      <c r="B1993" s="430">
        <v>1</v>
      </c>
      <c r="C1993" s="430" t="s">
        <v>4297</v>
      </c>
      <c r="D1993" s="430" t="s">
        <v>4057</v>
      </c>
      <c r="E1993" s="430">
        <v>37</v>
      </c>
      <c r="F1993" s="430">
        <v>0.1989512512344</v>
      </c>
      <c r="G1993" s="430">
        <v>0.19519071887</v>
      </c>
      <c r="H1993" s="430">
        <v>0.19115478697839999</v>
      </c>
      <c r="I1993" s="430">
        <v>0.18731539376760001</v>
      </c>
      <c r="J1993" s="430">
        <v>0.18693499310639999</v>
      </c>
      <c r="K1993" s="430">
        <v>0.17304198015159999</v>
      </c>
      <c r="L1993" s="430">
        <v>0.1655507293132</v>
      </c>
      <c r="M1993" s="430">
        <v>0.15983735803839999</v>
      </c>
      <c r="N1993" s="430">
        <v>0.1535489904732</v>
      </c>
      <c r="O1993" s="430">
        <v>0.148488299372</v>
      </c>
      <c r="P1993" s="430">
        <v>0.14442026942559999</v>
      </c>
      <c r="Q1993" s="430">
        <v>0.139107021676</v>
      </c>
      <c r="R1993" s="430">
        <v>0.13216553618519999</v>
      </c>
      <c r="S1993" s="430">
        <v>0.13405831961199999</v>
      </c>
      <c r="T1993" s="430">
        <v>0.13269186051519999</v>
      </c>
      <c r="U1993" s="430">
        <v>0.10652156518640001</v>
      </c>
      <c r="V1993" s="430">
        <v>0.10120743516239999</v>
      </c>
      <c r="W1993" s="430">
        <v>9.79425192592E-2</v>
      </c>
      <c r="X1993" s="430">
        <v>0.1294103659884</v>
      </c>
      <c r="Y1993" s="430">
        <v>9.0696526085199999E-2</v>
      </c>
      <c r="Z1993" s="430">
        <v>8.9065398721600006E-2</v>
      </c>
      <c r="AA1993" s="430">
        <v>8.8999996218000005E-2</v>
      </c>
      <c r="AB1993" s="430">
        <v>9.3120403944399993E-2</v>
      </c>
      <c r="AC1993" s="430">
        <v>8.6582192925200002E-2</v>
      </c>
      <c r="AD1993" s="430">
        <v>8.8058970753600002E-2</v>
      </c>
      <c r="AE1993" s="430">
        <v>9.2063738594799993E-2</v>
      </c>
      <c r="AF1993" s="430">
        <v>9.0795599017199996E-2</v>
      </c>
      <c r="AG1993" s="430">
        <v>8.6673473938799997E-2</v>
      </c>
      <c r="AH1993" s="430">
        <v>8.7065417202400006E-2</v>
      </c>
      <c r="AI1993" s="430">
        <v>8.9303975496399998E-2</v>
      </c>
      <c r="AJ1993" s="430">
        <v>9.0156740074799999E-2</v>
      </c>
      <c r="AK1993" s="430">
        <v>9.1190883439599996E-2</v>
      </c>
      <c r="AL1993" s="430">
        <v>0</v>
      </c>
    </row>
    <row r="1994" spans="1:38" x14ac:dyDescent="0.25">
      <c r="A1994" s="430" t="s">
        <v>4296</v>
      </c>
      <c r="B1994" s="430">
        <v>1</v>
      </c>
      <c r="C1994" s="430" t="s">
        <v>4297</v>
      </c>
      <c r="D1994" s="430" t="s">
        <v>4059</v>
      </c>
      <c r="E1994" s="430">
        <v>37</v>
      </c>
      <c r="F1994" s="430">
        <v>2.4078074008127999</v>
      </c>
      <c r="G1994" s="430">
        <v>2.3675634538388</v>
      </c>
      <c r="H1994" s="430">
        <v>2.3245348883372001</v>
      </c>
      <c r="I1994" s="430">
        <v>2.30130143439</v>
      </c>
      <c r="J1994" s="430">
        <v>2.3245701157168002</v>
      </c>
      <c r="K1994" s="430">
        <v>2.1308776877023998</v>
      </c>
      <c r="L1994" s="430">
        <v>2.0443506879768001</v>
      </c>
      <c r="M1994" s="430">
        <v>1.9835343910172001</v>
      </c>
      <c r="N1994" s="430">
        <v>1.9189475912348</v>
      </c>
      <c r="O1994" s="430">
        <v>1.8209079195216</v>
      </c>
      <c r="P1994" s="430">
        <v>1.7314132891636</v>
      </c>
      <c r="Q1994" s="430">
        <v>1.653473382988</v>
      </c>
      <c r="R1994" s="430">
        <v>1.6430114996288001</v>
      </c>
      <c r="S1994" s="430">
        <v>1.575922888414</v>
      </c>
      <c r="T1994" s="430">
        <v>1.5345515051328</v>
      </c>
      <c r="U1994" s="430">
        <v>1.4560086620743999</v>
      </c>
      <c r="V1994" s="430">
        <v>1.5486361158604001</v>
      </c>
      <c r="W1994" s="430">
        <v>1.4901831595784001</v>
      </c>
      <c r="X1994" s="430">
        <v>1.4238379245048001</v>
      </c>
      <c r="Y1994" s="430">
        <v>1.3520559012436</v>
      </c>
      <c r="Z1994" s="430">
        <v>1.2834140312896001</v>
      </c>
      <c r="AA1994" s="430">
        <v>1.2136603845212</v>
      </c>
      <c r="AB1994" s="430">
        <v>1.2218227819056</v>
      </c>
      <c r="AC1994" s="430">
        <v>1.2145324138724001</v>
      </c>
      <c r="AD1994" s="430">
        <v>1.2380306832096</v>
      </c>
      <c r="AE1994" s="430">
        <v>1.2716270627424</v>
      </c>
      <c r="AF1994" s="430">
        <v>1.2848812997748</v>
      </c>
      <c r="AG1994" s="430">
        <v>1.2377278654384001</v>
      </c>
      <c r="AH1994" s="430">
        <v>1.2460619886091999</v>
      </c>
      <c r="AI1994" s="430">
        <v>1.2360210901640001</v>
      </c>
      <c r="AJ1994" s="430">
        <v>1.2022760198764</v>
      </c>
      <c r="AK1994" s="430">
        <v>1.1930593318280001</v>
      </c>
      <c r="AL1994" s="430">
        <v>0</v>
      </c>
    </row>
    <row r="1995" spans="1:38" x14ac:dyDescent="0.25">
      <c r="A1995" s="430" t="s">
        <v>4296</v>
      </c>
      <c r="B1995" s="430">
        <v>1</v>
      </c>
      <c r="C1995" s="430" t="s">
        <v>4297</v>
      </c>
      <c r="D1995" s="430" t="s">
        <v>4061</v>
      </c>
      <c r="E1995" s="430">
        <v>37</v>
      </c>
      <c r="F1995" s="430">
        <v>8.6503856007324007</v>
      </c>
      <c r="G1995" s="430">
        <v>8.7366718583256002</v>
      </c>
      <c r="H1995" s="430">
        <v>9.3593315754679995</v>
      </c>
      <c r="I1995" s="430">
        <v>9.8005752168464007</v>
      </c>
      <c r="J1995" s="430">
        <v>10.4594256573436</v>
      </c>
      <c r="K1995" s="430">
        <v>10.8434034488444</v>
      </c>
      <c r="L1995" s="430">
        <v>10.8571039034584</v>
      </c>
      <c r="M1995" s="430">
        <v>10.990579487930001</v>
      </c>
      <c r="N1995" s="430">
        <v>11.0619099652376</v>
      </c>
      <c r="O1995" s="430">
        <v>11.342091689143601</v>
      </c>
      <c r="P1995" s="430">
        <v>12.217074082581201</v>
      </c>
      <c r="Q1995" s="430">
        <v>12.5330315404868</v>
      </c>
      <c r="R1995" s="430">
        <v>13.044027504544401</v>
      </c>
      <c r="S1995" s="430">
        <v>13.345638697434399</v>
      </c>
      <c r="T1995" s="430">
        <v>14.0804173095264</v>
      </c>
      <c r="U1995" s="430">
        <v>14.792773902586401</v>
      </c>
      <c r="V1995" s="430">
        <v>15.222478207902</v>
      </c>
      <c r="W1995" s="430">
        <v>15.8276220059608</v>
      </c>
      <c r="X1995" s="430">
        <v>16.063852961018799</v>
      </c>
      <c r="Y1995" s="430">
        <v>16.573741850738799</v>
      </c>
      <c r="Z1995" s="430">
        <v>16.791711802348001</v>
      </c>
      <c r="AA1995" s="430">
        <v>17.267021121546001</v>
      </c>
      <c r="AB1995" s="430">
        <v>16.338758036529601</v>
      </c>
      <c r="AC1995" s="430">
        <v>14.862224551552</v>
      </c>
      <c r="AD1995" s="430">
        <v>11.684911613090801</v>
      </c>
      <c r="AE1995" s="430">
        <v>11.0015952217808</v>
      </c>
      <c r="AF1995" s="430">
        <v>11.6185927260704</v>
      </c>
      <c r="AG1995" s="430">
        <v>11.117515391544799</v>
      </c>
      <c r="AH1995" s="430">
        <v>11.111602047814801</v>
      </c>
      <c r="AI1995" s="430">
        <v>11.281210171406</v>
      </c>
      <c r="AJ1995" s="430">
        <v>11.2736453413752</v>
      </c>
      <c r="AK1995" s="430">
        <v>10.0726167530828</v>
      </c>
      <c r="AL1995" s="430">
        <v>0</v>
      </c>
    </row>
    <row r="1996" spans="1:38" x14ac:dyDescent="0.25">
      <c r="A1996" s="430" t="s">
        <v>4296</v>
      </c>
      <c r="B1996" s="430">
        <v>1</v>
      </c>
      <c r="C1996" s="430" t="s">
        <v>4297</v>
      </c>
      <c r="D1996" s="430" t="s">
        <v>4063</v>
      </c>
      <c r="E1996" s="430">
        <v>37</v>
      </c>
      <c r="F1996" s="430">
        <v>0.55852865866000001</v>
      </c>
      <c r="G1996" s="430">
        <v>0.57446795305200005</v>
      </c>
      <c r="H1996" s="430">
        <v>0.56903056767479998</v>
      </c>
      <c r="I1996" s="430">
        <v>0.56215260020919999</v>
      </c>
      <c r="J1996" s="430">
        <v>0.56897756275080003</v>
      </c>
      <c r="K1996" s="430">
        <v>0.55865730200840003</v>
      </c>
      <c r="L1996" s="430">
        <v>0.54746491165519995</v>
      </c>
      <c r="M1996" s="430">
        <v>0.54490703133719998</v>
      </c>
      <c r="N1996" s="430">
        <v>0.53874994528319997</v>
      </c>
      <c r="O1996" s="430">
        <v>0.527745439102</v>
      </c>
      <c r="P1996" s="430">
        <v>0.52963839432839999</v>
      </c>
      <c r="Q1996" s="430">
        <v>0.51464485746239996</v>
      </c>
      <c r="R1996" s="430">
        <v>0.50156556317839995</v>
      </c>
      <c r="S1996" s="430">
        <v>0.50323900889079998</v>
      </c>
      <c r="T1996" s="430">
        <v>0.50154646101</v>
      </c>
      <c r="U1996" s="430">
        <v>0.50672675074560003</v>
      </c>
      <c r="V1996" s="430">
        <v>0.49866312618359998</v>
      </c>
      <c r="W1996" s="430">
        <v>0.47783204164080001</v>
      </c>
      <c r="X1996" s="430">
        <v>0.4716076711976</v>
      </c>
      <c r="Y1996" s="430">
        <v>0.45378283709360001</v>
      </c>
      <c r="Z1996" s="430">
        <v>0.43010436577080002</v>
      </c>
      <c r="AA1996" s="430">
        <v>0.44982756785119998</v>
      </c>
      <c r="AB1996" s="430">
        <v>0.46785980642519998</v>
      </c>
      <c r="AC1996" s="430">
        <v>0.4787767815656</v>
      </c>
      <c r="AD1996" s="430">
        <v>0.48963685368359999</v>
      </c>
      <c r="AE1996" s="430">
        <v>0.51299265869599997</v>
      </c>
      <c r="AF1996" s="430">
        <v>0.53275941342400002</v>
      </c>
      <c r="AG1996" s="430">
        <v>0.51820233246040004</v>
      </c>
      <c r="AH1996" s="430">
        <v>0.53622594357359998</v>
      </c>
      <c r="AI1996" s="430">
        <v>0.54532792390719997</v>
      </c>
      <c r="AJ1996" s="430">
        <v>0.5598014786112</v>
      </c>
      <c r="AK1996" s="430">
        <v>0.5547629789688</v>
      </c>
      <c r="AL1996" s="430">
        <v>0</v>
      </c>
    </row>
    <row r="1997" spans="1:38" x14ac:dyDescent="0.25">
      <c r="A1997" s="430" t="s">
        <v>4296</v>
      </c>
      <c r="B1997" s="430">
        <v>1</v>
      </c>
      <c r="C1997" s="430" t="s">
        <v>4297</v>
      </c>
      <c r="D1997" s="430" t="s">
        <v>4065</v>
      </c>
      <c r="E1997" s="430">
        <v>37</v>
      </c>
      <c r="F1997" s="430">
        <v>5.797671332138</v>
      </c>
      <c r="G1997" s="430">
        <v>5.8581864338115999</v>
      </c>
      <c r="H1997" s="430">
        <v>5.7696457890932002</v>
      </c>
      <c r="I1997" s="430">
        <v>5.5873750193268004</v>
      </c>
      <c r="J1997" s="430">
        <v>5.4863988229344001</v>
      </c>
      <c r="K1997" s="430">
        <v>5.2211696458432</v>
      </c>
      <c r="L1997" s="430">
        <v>4.9280299896687998</v>
      </c>
      <c r="M1997" s="430">
        <v>4.7555966643836003</v>
      </c>
      <c r="N1997" s="430">
        <v>4.5650884696003997</v>
      </c>
      <c r="O1997" s="430">
        <v>4.4345757821819998</v>
      </c>
      <c r="P1997" s="430">
        <v>4.3240552809831998</v>
      </c>
      <c r="Q1997" s="430">
        <v>4.1670320035595996</v>
      </c>
      <c r="R1997" s="430">
        <v>4.0859768568836001</v>
      </c>
      <c r="S1997" s="430">
        <v>3.8027144054928002</v>
      </c>
      <c r="T1997" s="430">
        <v>3.7359705123971998</v>
      </c>
      <c r="U1997" s="430">
        <v>3.6675324432740002</v>
      </c>
      <c r="V1997" s="430">
        <v>3.6685078327044001</v>
      </c>
      <c r="W1997" s="430">
        <v>3.587512974374</v>
      </c>
      <c r="X1997" s="430">
        <v>3.4394520698747999</v>
      </c>
      <c r="Y1997" s="430">
        <v>3.2404306958268001</v>
      </c>
      <c r="Z1997" s="430">
        <v>3.0876159378399999</v>
      </c>
      <c r="AA1997" s="430">
        <v>2.9540480497639998</v>
      </c>
      <c r="AB1997" s="430">
        <v>3.0285284817144</v>
      </c>
      <c r="AC1997" s="430">
        <v>2.9818190611439999</v>
      </c>
      <c r="AD1997" s="430">
        <v>2.9576072181963999</v>
      </c>
      <c r="AE1997" s="430">
        <v>3.0141216980783998</v>
      </c>
      <c r="AF1997" s="430">
        <v>3.0134021208788</v>
      </c>
      <c r="AG1997" s="430">
        <v>3.0280555221980001</v>
      </c>
      <c r="AH1997" s="430">
        <v>3.1794256614371998</v>
      </c>
      <c r="AI1997" s="430">
        <v>3.0696399023863998</v>
      </c>
      <c r="AJ1997" s="430">
        <v>3.0914839651219999</v>
      </c>
      <c r="AK1997" s="430">
        <v>3.0275500508064002</v>
      </c>
      <c r="AL1997" s="430">
        <v>0</v>
      </c>
    </row>
    <row r="1998" spans="1:38" x14ac:dyDescent="0.25">
      <c r="A1998" s="430" t="s">
        <v>4296</v>
      </c>
      <c r="B1998" s="430">
        <v>1</v>
      </c>
      <c r="C1998" s="430" t="s">
        <v>4297</v>
      </c>
      <c r="D1998" s="430" t="s">
        <v>4067</v>
      </c>
      <c r="E1998" s="430">
        <v>37</v>
      </c>
      <c r="F1998" s="430">
        <v>9.5350765650727993</v>
      </c>
      <c r="G1998" s="430">
        <v>9.3627359261744001</v>
      </c>
      <c r="H1998" s="430">
        <v>9.2105860331492</v>
      </c>
      <c r="I1998" s="430">
        <v>9.3752370083540004</v>
      </c>
      <c r="J1998" s="430">
        <v>8.9367801808236003</v>
      </c>
      <c r="K1998" s="430">
        <v>8.8861672575059991</v>
      </c>
      <c r="L1998" s="430">
        <v>8.3633430081740006</v>
      </c>
      <c r="M1998" s="430">
        <v>8.0975227974900008</v>
      </c>
      <c r="N1998" s="430">
        <v>7.7959851935391997</v>
      </c>
      <c r="O1998" s="430">
        <v>7.2607441984951997</v>
      </c>
      <c r="P1998" s="430">
        <v>7.2481862626152003</v>
      </c>
      <c r="Q1998" s="430">
        <v>7.1264948129340002</v>
      </c>
      <c r="R1998" s="430">
        <v>6.6087444790136001</v>
      </c>
      <c r="S1998" s="430">
        <v>5.6374777368224001</v>
      </c>
      <c r="T1998" s="430">
        <v>6.0522935632991999</v>
      </c>
      <c r="U1998" s="430">
        <v>5.9771101011635999</v>
      </c>
      <c r="V1998" s="430">
        <v>5.8582406946700001</v>
      </c>
      <c r="W1998" s="430">
        <v>5.5806002201152003</v>
      </c>
      <c r="X1998" s="430">
        <v>5.3094488310891998</v>
      </c>
      <c r="Y1998" s="430">
        <v>5.0677139381091996</v>
      </c>
      <c r="Z1998" s="430">
        <v>4.5681483155756002</v>
      </c>
      <c r="AA1998" s="430">
        <v>4.4442164983888004</v>
      </c>
      <c r="AB1998" s="430">
        <v>4.5589164217995997</v>
      </c>
      <c r="AC1998" s="430">
        <v>4.6365607895235996</v>
      </c>
      <c r="AD1998" s="430">
        <v>4.6764792573660001</v>
      </c>
      <c r="AE1998" s="430">
        <v>4.992836313752</v>
      </c>
      <c r="AF1998" s="430">
        <v>5.4135908404563997</v>
      </c>
      <c r="AG1998" s="430">
        <v>5.8271430113343996</v>
      </c>
      <c r="AH1998" s="430">
        <v>9.1253485508499992</v>
      </c>
      <c r="AI1998" s="430">
        <v>6.0902129969520002</v>
      </c>
      <c r="AJ1998" s="430">
        <v>5.8716346419779999</v>
      </c>
      <c r="AK1998" s="430">
        <v>5.8036486867435997</v>
      </c>
      <c r="AL1998" s="430">
        <v>0</v>
      </c>
    </row>
    <row r="1999" spans="1:38" x14ac:dyDescent="0.25">
      <c r="A1999" s="430" t="s">
        <v>4296</v>
      </c>
      <c r="B1999" s="430">
        <v>1</v>
      </c>
      <c r="C1999" s="430" t="s">
        <v>4297</v>
      </c>
      <c r="D1999" s="430" t="s">
        <v>4069</v>
      </c>
      <c r="E1999" s="430">
        <v>37</v>
      </c>
      <c r="F1999" s="430">
        <v>20.149698089617601</v>
      </c>
      <c r="G1999" s="430">
        <v>20.007697978254001</v>
      </c>
      <c r="H1999" s="430">
        <v>19.7989557090416</v>
      </c>
      <c r="I1999" s="430">
        <v>19.7605434982984</v>
      </c>
      <c r="J1999" s="430">
        <v>19.1808289341228</v>
      </c>
      <c r="K1999" s="430">
        <v>18.818100317870002</v>
      </c>
      <c r="L1999" s="430">
        <v>18.308286729950002</v>
      </c>
      <c r="M1999" s="430">
        <v>18.238351248975199</v>
      </c>
      <c r="N1999" s="430">
        <v>18.147422839792402</v>
      </c>
      <c r="O1999" s="430">
        <v>17.506528295452</v>
      </c>
      <c r="P1999" s="430">
        <v>18.019500087887199</v>
      </c>
      <c r="Q1999" s="430">
        <v>18.001913499029602</v>
      </c>
      <c r="R1999" s="430">
        <v>18.1388134358256</v>
      </c>
      <c r="S1999" s="430">
        <v>18.796903595394401</v>
      </c>
      <c r="T1999" s="430">
        <v>18.788749192620401</v>
      </c>
      <c r="U1999" s="430">
        <v>18.634268450114799</v>
      </c>
      <c r="V1999" s="430">
        <v>18.546852933579601</v>
      </c>
      <c r="W1999" s="430">
        <v>18.464976238063599</v>
      </c>
      <c r="X1999" s="430">
        <v>18.459027017874799</v>
      </c>
      <c r="Y1999" s="430">
        <v>18.053461175582001</v>
      </c>
      <c r="Z1999" s="430">
        <v>17.4255847068268</v>
      </c>
      <c r="AA1999" s="430">
        <v>16.996305455315198</v>
      </c>
      <c r="AB1999" s="430">
        <v>15.607868544127999</v>
      </c>
      <c r="AC1999" s="430">
        <v>15.2540396047928</v>
      </c>
      <c r="AD1999" s="430">
        <v>15.7674442774996</v>
      </c>
      <c r="AE1999" s="430">
        <v>15.277014390814401</v>
      </c>
      <c r="AF1999" s="430">
        <v>15.494994312442399</v>
      </c>
      <c r="AG1999" s="430">
        <v>16.0885999193444</v>
      </c>
      <c r="AH1999" s="430">
        <v>16.782937301555599</v>
      </c>
      <c r="AI1999" s="430">
        <v>16.475512614433601</v>
      </c>
      <c r="AJ1999" s="430">
        <v>12.93422121523</v>
      </c>
      <c r="AK1999" s="430">
        <v>12.8987161068248</v>
      </c>
      <c r="AL1999" s="430">
        <v>0</v>
      </c>
    </row>
    <row r="2000" spans="1:38" x14ac:dyDescent="0.25">
      <c r="A2000" s="430" t="s">
        <v>4296</v>
      </c>
      <c r="B2000" s="430">
        <v>1</v>
      </c>
      <c r="C2000" s="430" t="s">
        <v>4297</v>
      </c>
      <c r="D2000" s="430" t="s">
        <v>4071</v>
      </c>
      <c r="E2000" s="430">
        <v>37</v>
      </c>
      <c r="F2000" s="430">
        <v>0.79943792587960005</v>
      </c>
      <c r="G2000" s="430">
        <v>0.82026131074440001</v>
      </c>
      <c r="H2000" s="430">
        <v>0.80736675635559996</v>
      </c>
      <c r="I2000" s="430">
        <v>0.80727414480159998</v>
      </c>
      <c r="J2000" s="430">
        <v>0.81389227050040003</v>
      </c>
      <c r="K2000" s="430">
        <v>0.78511764128280004</v>
      </c>
      <c r="L2000" s="430">
        <v>0.76815233045319997</v>
      </c>
      <c r="M2000" s="430">
        <v>0.75905894779119998</v>
      </c>
      <c r="N2000" s="430">
        <v>0.75795022788519995</v>
      </c>
      <c r="O2000" s="430">
        <v>0.73347703319519997</v>
      </c>
      <c r="P2000" s="430">
        <v>0.712435749886</v>
      </c>
      <c r="Q2000" s="430">
        <v>0.69603126443200003</v>
      </c>
      <c r="R2000" s="430">
        <v>0.74422035432919997</v>
      </c>
      <c r="S2000" s="430">
        <v>0.7334910685928</v>
      </c>
      <c r="T2000" s="430">
        <v>0.72632103218919997</v>
      </c>
      <c r="U2000" s="430">
        <v>0.72875058415039995</v>
      </c>
      <c r="V2000" s="430">
        <v>0.70146062629719996</v>
      </c>
      <c r="W2000" s="430">
        <v>0.65726352977320002</v>
      </c>
      <c r="X2000" s="430">
        <v>0.64100868383999998</v>
      </c>
      <c r="Y2000" s="430">
        <v>0.60781780729320001</v>
      </c>
      <c r="Z2000" s="430">
        <v>0.59022981543959996</v>
      </c>
      <c r="AA2000" s="430">
        <v>0.56186511869319999</v>
      </c>
      <c r="AB2000" s="430">
        <v>0.57847833673839999</v>
      </c>
      <c r="AC2000" s="430">
        <v>0.59773326259360005</v>
      </c>
      <c r="AD2000" s="430">
        <v>0.609843571862</v>
      </c>
      <c r="AE2000" s="430">
        <v>0.62572429768519999</v>
      </c>
      <c r="AF2000" s="430">
        <v>0.64302003533880003</v>
      </c>
      <c r="AG2000" s="430">
        <v>0.6266804940424</v>
      </c>
      <c r="AH2000" s="430">
        <v>0.65187380554520002</v>
      </c>
      <c r="AI2000" s="430">
        <v>0.67096748797119998</v>
      </c>
      <c r="AJ2000" s="430">
        <v>0.67678698888919997</v>
      </c>
      <c r="AK2000" s="430">
        <v>0.67672990180879999</v>
      </c>
      <c r="AL2000" s="430">
        <v>0</v>
      </c>
    </row>
    <row r="2001" spans="1:38" x14ac:dyDescent="0.25">
      <c r="A2001" s="430" t="s">
        <v>4296</v>
      </c>
      <c r="B2001" s="430">
        <v>1</v>
      </c>
      <c r="C2001" s="430" t="s">
        <v>4297</v>
      </c>
      <c r="D2001" s="430" t="s">
        <v>4073</v>
      </c>
      <c r="E2001" s="430">
        <v>37</v>
      </c>
      <c r="F2001" s="430">
        <v>7.4822270507880004</v>
      </c>
      <c r="G2001" s="430">
        <v>10.429575013244801</v>
      </c>
      <c r="H2001" s="430">
        <v>9.370090237466</v>
      </c>
      <c r="I2001" s="430">
        <v>9.4378244487323997</v>
      </c>
      <c r="J2001" s="430">
        <v>10.15038763942</v>
      </c>
      <c r="K2001" s="430">
        <v>9.2835326649323999</v>
      </c>
      <c r="L2001" s="430">
        <v>10.2722229410808</v>
      </c>
      <c r="M2001" s="430">
        <v>9.9908621937403996</v>
      </c>
      <c r="N2001" s="430">
        <v>9.9107932932819995</v>
      </c>
      <c r="O2001" s="430">
        <v>9.8625675304491995</v>
      </c>
      <c r="P2001" s="430">
        <v>9.8044893653616008</v>
      </c>
      <c r="Q2001" s="430">
        <v>10.2280307821524</v>
      </c>
      <c r="R2001" s="430">
        <v>10.154314497387199</v>
      </c>
      <c r="S2001" s="430">
        <v>10.212380661193199</v>
      </c>
      <c r="T2001" s="430">
        <v>9.5861623616667995</v>
      </c>
      <c r="U2001" s="430">
        <v>9.9329096780731998</v>
      </c>
      <c r="V2001" s="430">
        <v>10.1598621594176</v>
      </c>
      <c r="W2001" s="430">
        <v>8.9999651923887996</v>
      </c>
      <c r="X2001" s="430">
        <v>10.000365111254</v>
      </c>
      <c r="Y2001" s="430">
        <v>9.2190154846999999</v>
      </c>
      <c r="Z2001" s="430">
        <v>9.8269762489500003</v>
      </c>
      <c r="AA2001" s="430">
        <v>10.014870944783601</v>
      </c>
      <c r="AB2001" s="430">
        <v>10.6974271960864</v>
      </c>
      <c r="AC2001" s="430">
        <v>11.9388745160776</v>
      </c>
      <c r="AD2001" s="430">
        <v>11.668197255161999</v>
      </c>
      <c r="AE2001" s="430">
        <v>12.0465748182892</v>
      </c>
      <c r="AF2001" s="430">
        <v>12.1097641351344</v>
      </c>
      <c r="AG2001" s="430">
        <v>13.9323284943332</v>
      </c>
      <c r="AH2001" s="430">
        <v>15.7329053813624</v>
      </c>
      <c r="AI2001" s="430">
        <v>14.395649794148</v>
      </c>
      <c r="AJ2001" s="430">
        <v>14.294844854248</v>
      </c>
      <c r="AK2001" s="430">
        <v>13.5933295651076</v>
      </c>
      <c r="AL2001" s="430">
        <v>0</v>
      </c>
    </row>
    <row r="2002" spans="1:38" x14ac:dyDescent="0.25">
      <c r="A2002" s="430" t="s">
        <v>4296</v>
      </c>
      <c r="B2002" s="430">
        <v>1</v>
      </c>
      <c r="C2002" s="430" t="s">
        <v>4297</v>
      </c>
      <c r="D2002" s="430" t="s">
        <v>4228</v>
      </c>
      <c r="E2002" s="430">
        <v>37</v>
      </c>
      <c r="F2002" s="430">
        <v>4.0720077439999999E-4</v>
      </c>
      <c r="G2002" s="430">
        <v>4.1085885119999997E-4</v>
      </c>
      <c r="H2002" s="430">
        <v>4.04533122E-4</v>
      </c>
      <c r="I2002" s="430">
        <v>4.0407277120000002E-4</v>
      </c>
      <c r="J2002" s="430">
        <v>4.1343022839999998E-4</v>
      </c>
      <c r="K2002" s="430">
        <v>3.8249245160000003E-4</v>
      </c>
      <c r="L2002" s="430">
        <v>3.5957914160000002E-4</v>
      </c>
      <c r="M2002" s="430">
        <v>3.4577656680000001E-4</v>
      </c>
      <c r="N2002" s="430">
        <v>3.3919978120000002E-4</v>
      </c>
      <c r="O2002" s="430">
        <v>3.0667322000000002E-4</v>
      </c>
      <c r="P2002" s="430">
        <v>2.8791302960000002E-4</v>
      </c>
      <c r="Q2002" s="430">
        <v>2.7255048520000001E-4</v>
      </c>
      <c r="R2002" s="430">
        <v>2.5744990039999998E-4</v>
      </c>
      <c r="S2002" s="430">
        <v>2.2986533079999999E-4</v>
      </c>
      <c r="T2002" s="430">
        <v>2.1172087719999999E-4</v>
      </c>
      <c r="U2002" s="430">
        <v>2.9021593719999998E-4</v>
      </c>
      <c r="V2002" s="430">
        <v>1.7052699440000001E-4</v>
      </c>
      <c r="W2002" s="430">
        <v>1.8333422799999999E-4</v>
      </c>
      <c r="X2002" s="430">
        <v>1.6456257160000001E-4</v>
      </c>
      <c r="Y2002" s="430">
        <v>1.396343396E-4</v>
      </c>
      <c r="Z2002" s="430">
        <v>1.1609666879999999E-4</v>
      </c>
      <c r="AA2002" s="430">
        <v>3.05074588E-4</v>
      </c>
      <c r="AB2002" s="430">
        <v>3.2551002679999998E-4</v>
      </c>
      <c r="AC2002" s="430">
        <v>3.331955788E-4</v>
      </c>
      <c r="AD2002" s="430">
        <v>3.4212365039999997E-4</v>
      </c>
      <c r="AE2002" s="430">
        <v>3.4817820240000001E-4</v>
      </c>
      <c r="AF2002" s="430">
        <v>3.6007974519999998E-4</v>
      </c>
      <c r="AG2002" s="430">
        <v>3.5126080920000002E-4</v>
      </c>
      <c r="AH2002" s="430">
        <v>3.6536162319999999E-4</v>
      </c>
      <c r="AI2002" s="430">
        <v>3.743211696E-4</v>
      </c>
      <c r="AJ2002" s="430">
        <v>3.8122166320000002E-4</v>
      </c>
      <c r="AK2002" s="430">
        <v>3.7622164999999999E-4</v>
      </c>
      <c r="AL2002" s="430">
        <v>0</v>
      </c>
    </row>
    <row r="2003" spans="1:38" x14ac:dyDescent="0.25">
      <c r="A2003" s="430" t="s">
        <v>4296</v>
      </c>
      <c r="B2003" s="430">
        <v>1</v>
      </c>
      <c r="C2003" s="430" t="s">
        <v>4297</v>
      </c>
      <c r="D2003" s="430" t="s">
        <v>4075</v>
      </c>
      <c r="E2003" s="430">
        <v>37</v>
      </c>
      <c r="F2003" s="430">
        <v>0.40199571396599998</v>
      </c>
      <c r="G2003" s="430">
        <v>0.39890038513359999</v>
      </c>
      <c r="H2003" s="430">
        <v>0.39793048620639998</v>
      </c>
      <c r="I2003" s="430">
        <v>0.3775353700888</v>
      </c>
      <c r="J2003" s="430">
        <v>0.38430132148520002</v>
      </c>
      <c r="K2003" s="430">
        <v>0.34213277682639998</v>
      </c>
      <c r="L2003" s="430">
        <v>0.33273525735800003</v>
      </c>
      <c r="M2003" s="430">
        <v>0.31403293958959999</v>
      </c>
      <c r="N2003" s="430">
        <v>0.3050533370388</v>
      </c>
      <c r="O2003" s="430">
        <v>0.28949233286960002</v>
      </c>
      <c r="P2003" s="430">
        <v>0.26671782635399999</v>
      </c>
      <c r="Q2003" s="430">
        <v>0.25675622190120001</v>
      </c>
      <c r="R2003" s="430">
        <v>0.2401210729204</v>
      </c>
      <c r="S2003" s="430">
        <v>0.2194386103224</v>
      </c>
      <c r="T2003" s="430">
        <v>0.20921700126039999</v>
      </c>
      <c r="U2003" s="430">
        <v>0.201253929478</v>
      </c>
      <c r="V2003" s="430">
        <v>0.19622856593480001</v>
      </c>
      <c r="W2003" s="430">
        <v>0.18725437941</v>
      </c>
      <c r="X2003" s="430">
        <v>0.17799981282159999</v>
      </c>
      <c r="Y2003" s="430">
        <v>0.16957048726240001</v>
      </c>
      <c r="Z2003" s="430">
        <v>0.15776693258480001</v>
      </c>
      <c r="AA2003" s="430">
        <v>0.14912994923119999</v>
      </c>
      <c r="AB2003" s="430">
        <v>0.14709774982000001</v>
      </c>
      <c r="AC2003" s="430">
        <v>0.1410816951096</v>
      </c>
      <c r="AD2003" s="430">
        <v>0.1399689803736</v>
      </c>
      <c r="AE2003" s="430">
        <v>0.14298907359240001</v>
      </c>
      <c r="AF2003" s="430">
        <v>0.1411630216052</v>
      </c>
      <c r="AG2003" s="430">
        <v>0.13972968646280001</v>
      </c>
      <c r="AH2003" s="430">
        <v>0.14091801697119999</v>
      </c>
      <c r="AI2003" s="430">
        <v>0.140110682376</v>
      </c>
      <c r="AJ2003" s="430">
        <v>0.1411487077952</v>
      </c>
      <c r="AK2003" s="430">
        <v>0.141021072262</v>
      </c>
      <c r="AL2003" s="430">
        <v>0</v>
      </c>
    </row>
    <row r="2004" spans="1:38" x14ac:dyDescent="0.25">
      <c r="A2004" s="430" t="s">
        <v>4296</v>
      </c>
      <c r="B2004" s="430">
        <v>1</v>
      </c>
      <c r="C2004" s="430" t="s">
        <v>4297</v>
      </c>
      <c r="D2004" s="430" t="s">
        <v>4077</v>
      </c>
      <c r="E2004" s="430">
        <v>37</v>
      </c>
      <c r="F2004" s="430">
        <v>0.96451233414759996</v>
      </c>
      <c r="G2004" s="430">
        <v>0.97222369299720002</v>
      </c>
      <c r="H2004" s="430">
        <v>0.9686757206812</v>
      </c>
      <c r="I2004" s="430">
        <v>0.96156030503400003</v>
      </c>
      <c r="J2004" s="430">
        <v>0.97207164046719996</v>
      </c>
      <c r="K2004" s="430">
        <v>0.94077517644319997</v>
      </c>
      <c r="L2004" s="430">
        <v>0.90591085819920003</v>
      </c>
      <c r="M2004" s="430">
        <v>0.89803686547119999</v>
      </c>
      <c r="N2004" s="430">
        <v>0.87930510021200003</v>
      </c>
      <c r="O2004" s="430">
        <v>0.84589676111919998</v>
      </c>
      <c r="P2004" s="430">
        <v>0.82439164825639999</v>
      </c>
      <c r="Q2004" s="430">
        <v>0.79576675561879995</v>
      </c>
      <c r="R2004" s="430">
        <v>0.85325907711519999</v>
      </c>
      <c r="S2004" s="430">
        <v>0.81061364381479994</v>
      </c>
      <c r="T2004" s="430">
        <v>0.48004691934639998</v>
      </c>
      <c r="U2004" s="430">
        <v>0.76877325566999999</v>
      </c>
      <c r="V2004" s="430">
        <v>0.73483116411039995</v>
      </c>
      <c r="W2004" s="430">
        <v>0.67428809065520001</v>
      </c>
      <c r="X2004" s="430">
        <v>0.65271763790519999</v>
      </c>
      <c r="Y2004" s="430">
        <v>0.626621795338</v>
      </c>
      <c r="Z2004" s="430">
        <v>0.62009331597079997</v>
      </c>
      <c r="AA2004" s="430">
        <v>0.60061196634040004</v>
      </c>
      <c r="AB2004" s="430">
        <v>0.63029970952479997</v>
      </c>
      <c r="AC2004" s="430">
        <v>0.63980735545440004</v>
      </c>
      <c r="AD2004" s="430">
        <v>0.64432775374240003</v>
      </c>
      <c r="AE2004" s="430">
        <v>0.65673681820039997</v>
      </c>
      <c r="AF2004" s="430">
        <v>0.68987046933560003</v>
      </c>
      <c r="AG2004" s="430">
        <v>0.67935774809280003</v>
      </c>
      <c r="AH2004" s="430">
        <v>0.71205028250159996</v>
      </c>
      <c r="AI2004" s="430">
        <v>0.73235242492719999</v>
      </c>
      <c r="AJ2004" s="430">
        <v>0.74262853221479996</v>
      </c>
      <c r="AK2004" s="430">
        <v>0.73664384004119998</v>
      </c>
      <c r="AL2004" s="430">
        <v>0</v>
      </c>
    </row>
    <row r="2005" spans="1:38" x14ac:dyDescent="0.25">
      <c r="A2005" s="430" t="s">
        <v>4296</v>
      </c>
      <c r="B2005" s="430">
        <v>1</v>
      </c>
      <c r="C2005" s="430" t="s">
        <v>4297</v>
      </c>
      <c r="D2005" s="430" t="s">
        <v>4079</v>
      </c>
      <c r="E2005" s="430">
        <v>37</v>
      </c>
      <c r="F2005" s="430">
        <v>0.49810429825519997</v>
      </c>
      <c r="G2005" s="430">
        <v>0.50282330080360005</v>
      </c>
      <c r="H2005" s="430">
        <v>0.49868010474800001</v>
      </c>
      <c r="I2005" s="430">
        <v>0.49740396308399998</v>
      </c>
      <c r="J2005" s="430">
        <v>0.49528204601120002</v>
      </c>
      <c r="K2005" s="430">
        <v>0.48115180704080002</v>
      </c>
      <c r="L2005" s="430">
        <v>0.4649653504272</v>
      </c>
      <c r="M2005" s="430">
        <v>0.4551125020372</v>
      </c>
      <c r="N2005" s="430">
        <v>0.44017728295800002</v>
      </c>
      <c r="O2005" s="430">
        <v>0.42401238422760001</v>
      </c>
      <c r="P2005" s="430">
        <v>0.41813833017039997</v>
      </c>
      <c r="Q2005" s="430">
        <v>0.39947208428679998</v>
      </c>
      <c r="R2005" s="430">
        <v>0.3779635357344</v>
      </c>
      <c r="S2005" s="430">
        <v>0.36757419114360002</v>
      </c>
      <c r="T2005" s="430">
        <v>0.34986241167359999</v>
      </c>
      <c r="U2005" s="430">
        <v>0.34062323348200002</v>
      </c>
      <c r="V2005" s="430">
        <v>0.33032700211279997</v>
      </c>
      <c r="W2005" s="430">
        <v>0.31724704139240001</v>
      </c>
      <c r="X2005" s="430">
        <v>0.31645899715359999</v>
      </c>
      <c r="Y2005" s="430">
        <v>0.30398679729880002</v>
      </c>
      <c r="Z2005" s="430">
        <v>0.30293136623119998</v>
      </c>
      <c r="AA2005" s="430">
        <v>0.2815532148828</v>
      </c>
      <c r="AB2005" s="430">
        <v>0.29346886316999998</v>
      </c>
      <c r="AC2005" s="430">
        <v>0.29868205476760001</v>
      </c>
      <c r="AD2005" s="430">
        <v>0.33144856108280002</v>
      </c>
      <c r="AE2005" s="430">
        <v>0.30399893733159999</v>
      </c>
      <c r="AF2005" s="430">
        <v>0.31309126904439999</v>
      </c>
      <c r="AG2005" s="430">
        <v>0.3058804794976</v>
      </c>
      <c r="AH2005" s="430">
        <v>0.32026683903199998</v>
      </c>
      <c r="AI2005" s="430">
        <v>0.3256859339664</v>
      </c>
      <c r="AJ2005" s="430">
        <v>0.33339284962479998</v>
      </c>
      <c r="AK2005" s="430">
        <v>0.32906126405879998</v>
      </c>
      <c r="AL2005" s="430">
        <v>0</v>
      </c>
    </row>
    <row r="2006" spans="1:38" x14ac:dyDescent="0.25">
      <c r="A2006" s="430" t="s">
        <v>4296</v>
      </c>
      <c r="B2006" s="430">
        <v>1</v>
      </c>
      <c r="C2006" s="430" t="s">
        <v>4297</v>
      </c>
      <c r="D2006" s="430" t="s">
        <v>4081</v>
      </c>
      <c r="E2006" s="430">
        <v>37</v>
      </c>
      <c r="F2006" s="430">
        <v>1.9155083407460001</v>
      </c>
      <c r="G2006" s="430">
        <v>1.9286354673684001</v>
      </c>
      <c r="H2006" s="430">
        <v>1.9217503469724</v>
      </c>
      <c r="I2006" s="430">
        <v>1.886373805876</v>
      </c>
      <c r="J2006" s="430">
        <v>1.8585594501488001</v>
      </c>
      <c r="K2006" s="430">
        <v>1.8162467953532</v>
      </c>
      <c r="L2006" s="430">
        <v>1.7598606491032001</v>
      </c>
      <c r="M2006" s="430">
        <v>1.7351987085916001</v>
      </c>
      <c r="N2006" s="430">
        <v>1.6977433462164</v>
      </c>
      <c r="O2006" s="430">
        <v>1.6265939673284</v>
      </c>
      <c r="P2006" s="430">
        <v>1.5871946983703999</v>
      </c>
      <c r="Q2006" s="430">
        <v>1.5383596047820001</v>
      </c>
      <c r="R2006" s="430">
        <v>1.46986346486</v>
      </c>
      <c r="S2006" s="430">
        <v>1.4219851285528</v>
      </c>
      <c r="T2006" s="430">
        <v>1.36714402818</v>
      </c>
      <c r="U2006" s="430">
        <v>1.3057377363239999</v>
      </c>
      <c r="V2006" s="430">
        <v>1.3162386722099999</v>
      </c>
      <c r="W2006" s="430">
        <v>1.2507514456640001</v>
      </c>
      <c r="X2006" s="430">
        <v>1.2112273183696001</v>
      </c>
      <c r="Y2006" s="430">
        <v>1.1560994112976</v>
      </c>
      <c r="Z2006" s="430">
        <v>1.1548185777408</v>
      </c>
      <c r="AA2006" s="430">
        <v>1.124975158846</v>
      </c>
      <c r="AB2006" s="430">
        <v>1.15686300275</v>
      </c>
      <c r="AC2006" s="430">
        <v>1.171831171112</v>
      </c>
      <c r="AD2006" s="430">
        <v>1.206447361812</v>
      </c>
      <c r="AE2006" s="430">
        <v>1.2081593661451999</v>
      </c>
      <c r="AF2006" s="430">
        <v>1.2533871188412</v>
      </c>
      <c r="AG2006" s="430">
        <v>1.23896748696</v>
      </c>
      <c r="AH2006" s="430">
        <v>1.2954627066583999</v>
      </c>
      <c r="AI2006" s="430">
        <v>1.3152443995544001</v>
      </c>
      <c r="AJ2006" s="430">
        <v>1.3273094444456</v>
      </c>
      <c r="AK2006" s="430">
        <v>1.3136579843016001</v>
      </c>
      <c r="AL2006" s="430">
        <v>0</v>
      </c>
    </row>
    <row r="2007" spans="1:38" x14ac:dyDescent="0.25">
      <c r="A2007" s="430" t="s">
        <v>4296</v>
      </c>
      <c r="B2007" s="430">
        <v>1</v>
      </c>
      <c r="C2007" s="430" t="s">
        <v>4297</v>
      </c>
      <c r="D2007" s="430" t="s">
        <v>4083</v>
      </c>
      <c r="E2007" s="430">
        <v>37</v>
      </c>
      <c r="F2007" s="430">
        <v>45.278329337763203</v>
      </c>
      <c r="G2007" s="430">
        <v>44.943638792337602</v>
      </c>
      <c r="H2007" s="430">
        <v>45.088900346467597</v>
      </c>
      <c r="I2007" s="430">
        <v>46.2672035587916</v>
      </c>
      <c r="J2007" s="430">
        <v>47.6357245622916</v>
      </c>
      <c r="K2007" s="430">
        <v>45.461671883907997</v>
      </c>
      <c r="L2007" s="430">
        <v>45.224075469728398</v>
      </c>
      <c r="M2007" s="430">
        <v>45.386161125348401</v>
      </c>
      <c r="N2007" s="430">
        <v>44.261962699827599</v>
      </c>
      <c r="O2007" s="430">
        <v>41.806919155372</v>
      </c>
      <c r="P2007" s="430">
        <v>43.597010211006001</v>
      </c>
      <c r="Q2007" s="430">
        <v>44.074083546939598</v>
      </c>
      <c r="R2007" s="430">
        <v>43.086525081339602</v>
      </c>
      <c r="S2007" s="430">
        <v>43.2693997611456</v>
      </c>
      <c r="T2007" s="430">
        <v>43.450220788590002</v>
      </c>
      <c r="U2007" s="430">
        <v>43.721969990224402</v>
      </c>
      <c r="V2007" s="430">
        <v>44.965246165674799</v>
      </c>
      <c r="W2007" s="430">
        <v>46.799842074566001</v>
      </c>
      <c r="X2007" s="430">
        <v>48.2098789737936</v>
      </c>
      <c r="Y2007" s="430">
        <v>44.826489188406804</v>
      </c>
      <c r="Z2007" s="430">
        <v>43.3358658341756</v>
      </c>
      <c r="AA2007" s="430">
        <v>42.831978699935597</v>
      </c>
      <c r="AB2007" s="430">
        <v>43.200716949090399</v>
      </c>
      <c r="AC2007" s="430">
        <v>47.327744491398001</v>
      </c>
      <c r="AD2007" s="430">
        <v>47.906903782270398</v>
      </c>
      <c r="AE2007" s="430">
        <v>47.953368727426401</v>
      </c>
      <c r="AF2007" s="430">
        <v>36.638122105608801</v>
      </c>
      <c r="AG2007" s="430">
        <v>37.7290769875544</v>
      </c>
      <c r="AH2007" s="430">
        <v>37.992324640149597</v>
      </c>
      <c r="AI2007" s="430">
        <v>40.061811202246403</v>
      </c>
      <c r="AJ2007" s="430">
        <v>35.793587342276403</v>
      </c>
      <c r="AK2007" s="430">
        <v>38.029542755598797</v>
      </c>
      <c r="AL2007" s="430">
        <v>0</v>
      </c>
    </row>
    <row r="2008" spans="1:38" x14ac:dyDescent="0.25">
      <c r="A2008" s="430" t="s">
        <v>4296</v>
      </c>
      <c r="B2008" s="430">
        <v>1</v>
      </c>
      <c r="C2008" s="430" t="s">
        <v>4297</v>
      </c>
      <c r="D2008" s="430" t="s">
        <v>4229</v>
      </c>
      <c r="E2008" s="430">
        <v>37</v>
      </c>
      <c r="F2008" s="430">
        <v>0</v>
      </c>
      <c r="G2008" s="430">
        <v>0</v>
      </c>
      <c r="H2008" s="430">
        <v>0</v>
      </c>
      <c r="I2008" s="430">
        <v>0</v>
      </c>
      <c r="J2008" s="430">
        <v>0</v>
      </c>
      <c r="K2008" s="430">
        <v>0</v>
      </c>
      <c r="L2008" s="430">
        <v>0</v>
      </c>
      <c r="M2008" s="430">
        <v>0</v>
      </c>
      <c r="N2008" s="430">
        <v>0</v>
      </c>
      <c r="O2008" s="430">
        <v>0</v>
      </c>
      <c r="P2008" s="430">
        <v>0</v>
      </c>
      <c r="Q2008" s="430">
        <v>0</v>
      </c>
      <c r="R2008" s="430">
        <v>0</v>
      </c>
      <c r="S2008" s="430">
        <v>0</v>
      </c>
      <c r="T2008" s="430">
        <v>0</v>
      </c>
      <c r="U2008" s="430">
        <v>0</v>
      </c>
      <c r="V2008" s="430">
        <v>0</v>
      </c>
      <c r="W2008" s="430">
        <v>0</v>
      </c>
      <c r="X2008" s="430">
        <v>0</v>
      </c>
      <c r="Y2008" s="430">
        <v>0</v>
      </c>
      <c r="Z2008" s="430">
        <v>0</v>
      </c>
      <c r="AA2008" s="430">
        <v>0</v>
      </c>
      <c r="AB2008" s="430">
        <v>0</v>
      </c>
      <c r="AC2008" s="430">
        <v>0</v>
      </c>
      <c r="AD2008" s="430">
        <v>0</v>
      </c>
      <c r="AE2008" s="430">
        <v>0</v>
      </c>
      <c r="AF2008" s="430">
        <v>0</v>
      </c>
      <c r="AG2008" s="430">
        <v>0</v>
      </c>
      <c r="AH2008" s="430">
        <v>0</v>
      </c>
      <c r="AI2008" s="430">
        <v>0</v>
      </c>
      <c r="AJ2008" s="430">
        <v>0</v>
      </c>
      <c r="AK2008" s="430">
        <v>0</v>
      </c>
      <c r="AL2008" s="430">
        <v>0</v>
      </c>
    </row>
    <row r="2009" spans="1:38" x14ac:dyDescent="0.25">
      <c r="A2009" s="430" t="s">
        <v>4296</v>
      </c>
      <c r="B2009" s="430">
        <v>1</v>
      </c>
      <c r="C2009" s="430" t="s">
        <v>4297</v>
      </c>
      <c r="D2009" s="430" t="s">
        <v>4085</v>
      </c>
      <c r="E2009" s="430">
        <v>37</v>
      </c>
      <c r="F2009" s="430">
        <v>1.9382615187796</v>
      </c>
      <c r="G2009" s="430">
        <v>1.9330429925968</v>
      </c>
      <c r="H2009" s="430">
        <v>2.0629314579860001</v>
      </c>
      <c r="I2009" s="430">
        <v>2.0768804203728002</v>
      </c>
      <c r="J2009" s="430">
        <v>2.1304681985860001</v>
      </c>
      <c r="K2009" s="430">
        <v>1.9973975545580001</v>
      </c>
      <c r="L2009" s="430">
        <v>1.8781265760151999</v>
      </c>
      <c r="M2009" s="430">
        <v>2.0744899060284001</v>
      </c>
      <c r="N2009" s="430">
        <v>2.2784650867524001</v>
      </c>
      <c r="O2009" s="430">
        <v>2.2400268254784002</v>
      </c>
      <c r="P2009" s="430">
        <v>2.4423825223783999</v>
      </c>
      <c r="Q2009" s="430">
        <v>2.5748691906587999</v>
      </c>
      <c r="R2009" s="430">
        <v>2.4573675263424</v>
      </c>
      <c r="S2009" s="430">
        <v>2.490485155564</v>
      </c>
      <c r="T2009" s="430">
        <v>2.5208253452648002</v>
      </c>
      <c r="U2009" s="430">
        <v>2.5944107719627998</v>
      </c>
      <c r="V2009" s="430">
        <v>2.7618300934979998</v>
      </c>
      <c r="W2009" s="430">
        <v>2.7657107519216</v>
      </c>
      <c r="X2009" s="430">
        <v>2.8555073651692</v>
      </c>
      <c r="Y2009" s="430">
        <v>2.7032802144655999</v>
      </c>
      <c r="Z2009" s="430">
        <v>2.6789354913887999</v>
      </c>
      <c r="AA2009" s="430">
        <v>2.9038158531143998</v>
      </c>
      <c r="AB2009" s="430">
        <v>3.2994385911395998</v>
      </c>
      <c r="AC2009" s="430">
        <v>3.4819372829668001</v>
      </c>
      <c r="AD2009" s="430">
        <v>3.8452514192427998</v>
      </c>
      <c r="AE2009" s="430">
        <v>4.1202347207727996</v>
      </c>
      <c r="AF2009" s="430">
        <v>3.4152054097755999</v>
      </c>
      <c r="AG2009" s="430">
        <v>3.0843743884296</v>
      </c>
      <c r="AH2009" s="430">
        <v>2.9966053709312002</v>
      </c>
      <c r="AI2009" s="430">
        <v>2.7837928262060001</v>
      </c>
      <c r="AJ2009" s="430">
        <v>3.6947879862544002</v>
      </c>
      <c r="AK2009" s="430">
        <v>3.8863937458332001</v>
      </c>
      <c r="AL2009" s="430">
        <v>0</v>
      </c>
    </row>
    <row r="2010" spans="1:38" x14ac:dyDescent="0.25">
      <c r="A2010" s="430" t="s">
        <v>4296</v>
      </c>
      <c r="B2010" s="430">
        <v>1</v>
      </c>
      <c r="C2010" s="430" t="s">
        <v>4297</v>
      </c>
      <c r="D2010" s="430" t="s">
        <v>4087</v>
      </c>
      <c r="E2010" s="430">
        <v>37</v>
      </c>
      <c r="F2010" s="430">
        <v>1.2276017298244</v>
      </c>
      <c r="G2010" s="430">
        <v>1.2219922361332001</v>
      </c>
      <c r="H2010" s="430">
        <v>1.4344406325871999</v>
      </c>
      <c r="I2010" s="430">
        <v>1.3472934627068001</v>
      </c>
      <c r="J2010" s="430">
        <v>1.3591089942472001</v>
      </c>
      <c r="K2010" s="430">
        <v>1.3065826760224</v>
      </c>
      <c r="L2010" s="430">
        <v>1.301810674752</v>
      </c>
      <c r="M2010" s="430">
        <v>1.285766232604</v>
      </c>
      <c r="N2010" s="430">
        <v>1.2985080996916001</v>
      </c>
      <c r="O2010" s="430">
        <v>1.3388405233056</v>
      </c>
      <c r="P2010" s="430">
        <v>1.3492580094868001</v>
      </c>
      <c r="Q2010" s="430">
        <v>1.5420962330871999</v>
      </c>
      <c r="R2010" s="430">
        <v>1.4708457028244</v>
      </c>
      <c r="S2010" s="430">
        <v>1.5535642807943999</v>
      </c>
      <c r="T2010" s="430">
        <v>1.5288190485876001</v>
      </c>
      <c r="U2010" s="430">
        <v>1.5321985904736</v>
      </c>
      <c r="V2010" s="430">
        <v>1.5734437632984</v>
      </c>
      <c r="W2010" s="430">
        <v>1.624923092702</v>
      </c>
      <c r="X2010" s="430">
        <v>1.6721758400816</v>
      </c>
      <c r="Y2010" s="430">
        <v>1.7584848422316</v>
      </c>
      <c r="Z2010" s="430">
        <v>1.7549114429112</v>
      </c>
      <c r="AA2010" s="430">
        <v>1.7701305612788001</v>
      </c>
      <c r="AB2010" s="430">
        <v>1.7770222062992</v>
      </c>
      <c r="AC2010" s="430">
        <v>1.7622921547924</v>
      </c>
      <c r="AD2010" s="430">
        <v>1.7565197950747999</v>
      </c>
      <c r="AE2010" s="430">
        <v>1.9683599502111999</v>
      </c>
      <c r="AF2010" s="430">
        <v>1.9755077519491999</v>
      </c>
      <c r="AG2010" s="430">
        <v>2.170300242418</v>
      </c>
      <c r="AH2010" s="430">
        <v>2.3539218583860002</v>
      </c>
      <c r="AI2010" s="430">
        <v>2.1893421729760001</v>
      </c>
      <c r="AJ2010" s="430">
        <v>2.19909337634</v>
      </c>
      <c r="AK2010" s="430">
        <v>2.0164729708200002</v>
      </c>
      <c r="AL2010" s="430">
        <v>0</v>
      </c>
    </row>
    <row r="2011" spans="1:38" x14ac:dyDescent="0.25">
      <c r="A2011" s="430" t="s">
        <v>4296</v>
      </c>
      <c r="B2011" s="430">
        <v>1</v>
      </c>
      <c r="C2011" s="430" t="s">
        <v>4297</v>
      </c>
      <c r="D2011" s="430" t="s">
        <v>4230</v>
      </c>
      <c r="E2011" s="430">
        <v>37</v>
      </c>
      <c r="F2011" s="430">
        <v>5.6000000000000004E-12</v>
      </c>
      <c r="G2011" s="430">
        <v>1.1592000000000001E-9</v>
      </c>
      <c r="H2011" s="430">
        <v>2.3100000000000001E-9</v>
      </c>
      <c r="I2011" s="430">
        <v>3.4635999999999999E-9</v>
      </c>
      <c r="J2011" s="430">
        <v>4.6172000000000001E-9</v>
      </c>
      <c r="K2011" s="430">
        <v>5.7679999999999999E-9</v>
      </c>
      <c r="L2011" s="430">
        <v>6.9215999999999998E-9</v>
      </c>
      <c r="M2011" s="430">
        <v>8.0752000000000004E-9</v>
      </c>
      <c r="N2011" s="430">
        <v>9.2259999999999994E-9</v>
      </c>
      <c r="O2011" s="430">
        <v>1.0379599999999999E-8</v>
      </c>
      <c r="P2011" s="430">
        <v>1.48036E-8</v>
      </c>
      <c r="Q2011" s="430">
        <v>1.7891999999999999E-8</v>
      </c>
      <c r="R2011" s="430">
        <v>2.1792399999999999E-8</v>
      </c>
      <c r="S2011" s="430">
        <v>2.3758E-8</v>
      </c>
      <c r="T2011" s="430">
        <v>2.5345599999999999E-8</v>
      </c>
      <c r="U2011" s="430">
        <v>2.68548E-8</v>
      </c>
      <c r="V2011" s="430">
        <v>2.7305600000000001E-8</v>
      </c>
      <c r="W2011" s="430">
        <v>2.8363999999999998E-8</v>
      </c>
      <c r="X2011" s="430">
        <v>3.0553600000000002E-8</v>
      </c>
      <c r="Y2011" s="430">
        <v>3.4328000000000001E-8</v>
      </c>
      <c r="Z2011" s="430">
        <v>3.4803999999999999E-8</v>
      </c>
      <c r="AA2011" s="430">
        <v>3.8032400000000001E-8</v>
      </c>
      <c r="AB2011" s="430">
        <v>4.2982799999999998E-8</v>
      </c>
      <c r="AC2011" s="430">
        <v>4.7952800000000002E-8</v>
      </c>
      <c r="AD2011" s="430">
        <v>5.7027599999999998E-8</v>
      </c>
      <c r="AE2011" s="430">
        <v>6.8152E-8</v>
      </c>
      <c r="AF2011" s="430">
        <v>7.9217600000000007E-8</v>
      </c>
      <c r="AG2011" s="430">
        <v>9.0692000000000002E-8</v>
      </c>
      <c r="AH2011" s="430">
        <v>1.009064E-7</v>
      </c>
      <c r="AI2011" s="430">
        <v>1.116752E-7</v>
      </c>
      <c r="AJ2011" s="430">
        <v>1.218588E-7</v>
      </c>
      <c r="AK2011" s="430">
        <v>1.316644E-7</v>
      </c>
      <c r="AL2011" s="430">
        <v>0</v>
      </c>
    </row>
    <row r="2012" spans="1:38" x14ac:dyDescent="0.25">
      <c r="A2012" s="430" t="s">
        <v>4296</v>
      </c>
      <c r="B2012" s="430">
        <v>1</v>
      </c>
      <c r="C2012" s="430" t="s">
        <v>4297</v>
      </c>
      <c r="D2012" s="430" t="s">
        <v>4089</v>
      </c>
      <c r="E2012" s="430">
        <v>37</v>
      </c>
      <c r="F2012" s="430">
        <v>3.1962988685599998E-2</v>
      </c>
      <c r="G2012" s="430">
        <v>3.2496849831599998E-2</v>
      </c>
      <c r="H2012" s="430">
        <v>3.2379839256799998E-2</v>
      </c>
      <c r="I2012" s="430">
        <v>3.2180000246799997E-2</v>
      </c>
      <c r="J2012" s="430">
        <v>3.2521264272E-2</v>
      </c>
      <c r="K2012" s="430">
        <v>3.1671715566399999E-2</v>
      </c>
      <c r="L2012" s="430">
        <v>3.0652311832800001E-2</v>
      </c>
      <c r="M2012" s="430">
        <v>3.0570135657600001E-2</v>
      </c>
      <c r="N2012" s="430">
        <v>3.0128520083200001E-2</v>
      </c>
      <c r="O2012" s="430">
        <v>2.9453503864399998E-2</v>
      </c>
      <c r="P2012" s="430">
        <v>2.94165756276E-2</v>
      </c>
      <c r="Q2012" s="430">
        <v>2.8092238568799999E-2</v>
      </c>
      <c r="R2012" s="430">
        <v>2.7876303512399999E-2</v>
      </c>
      <c r="S2012" s="430">
        <v>2.6680188967600001E-2</v>
      </c>
      <c r="T2012" s="430">
        <v>2.64902171352E-2</v>
      </c>
      <c r="U2012" s="430">
        <v>2.5810011992799999E-2</v>
      </c>
      <c r="V2012" s="430">
        <v>2.5220146442400001E-2</v>
      </c>
      <c r="W2012" s="430">
        <v>2.3327631104400001E-2</v>
      </c>
      <c r="X2012" s="430">
        <v>2.28469048808E-2</v>
      </c>
      <c r="Y2012" s="430">
        <v>2.2085902551999999E-2</v>
      </c>
      <c r="Z2012" s="430">
        <v>2.1303375710399999E-2</v>
      </c>
      <c r="AA2012" s="430">
        <v>2.0449567250000002E-2</v>
      </c>
      <c r="AB2012" s="430">
        <v>2.10488843992E-2</v>
      </c>
      <c r="AC2012" s="430">
        <v>2.10249637556E-2</v>
      </c>
      <c r="AD2012" s="430">
        <v>2.24372175496E-2</v>
      </c>
      <c r="AE2012" s="430">
        <v>2.32175063344E-2</v>
      </c>
      <c r="AF2012" s="430">
        <v>2.7096185102000001E-2</v>
      </c>
      <c r="AG2012" s="430">
        <v>2.99390961772E-2</v>
      </c>
      <c r="AH2012" s="430">
        <v>3.1075818424E-2</v>
      </c>
      <c r="AI2012" s="430">
        <v>3.1801145151999999E-2</v>
      </c>
      <c r="AJ2012" s="430">
        <v>3.2367508737199999E-2</v>
      </c>
      <c r="AK2012" s="430">
        <v>3.2084674036800001E-2</v>
      </c>
      <c r="AL2012" s="430">
        <v>0</v>
      </c>
    </row>
    <row r="2013" spans="1:38" x14ac:dyDescent="0.25">
      <c r="A2013" s="430" t="s">
        <v>4296</v>
      </c>
      <c r="B2013" s="430">
        <v>1</v>
      </c>
      <c r="C2013" s="430" t="s">
        <v>4297</v>
      </c>
      <c r="D2013" s="430" t="s">
        <v>4091</v>
      </c>
      <c r="E2013" s="430">
        <v>37</v>
      </c>
      <c r="F2013" s="430">
        <v>0.9811030592244</v>
      </c>
      <c r="G2013" s="430">
        <v>0.99160068107239996</v>
      </c>
      <c r="H2013" s="430">
        <v>0.99052144712360002</v>
      </c>
      <c r="I2013" s="430">
        <v>0.99430066452080001</v>
      </c>
      <c r="J2013" s="430">
        <v>1.0105128742267999</v>
      </c>
      <c r="K2013" s="430">
        <v>0.98088583915000005</v>
      </c>
      <c r="L2013" s="430">
        <v>0.95178878378080001</v>
      </c>
      <c r="M2013" s="430">
        <v>0.93845281957280002</v>
      </c>
      <c r="N2013" s="430">
        <v>0.93073893073000002</v>
      </c>
      <c r="O2013" s="430">
        <v>0.90037349060960004</v>
      </c>
      <c r="P2013" s="430">
        <v>0.88369458977519999</v>
      </c>
      <c r="Q2013" s="430">
        <v>0.86373183839879997</v>
      </c>
      <c r="R2013" s="430">
        <v>0.80793437366599996</v>
      </c>
      <c r="S2013" s="430">
        <v>0.79199999976720004</v>
      </c>
      <c r="T2013" s="430">
        <v>0.78745221553599998</v>
      </c>
      <c r="U2013" s="430">
        <v>0.76904499104440005</v>
      </c>
      <c r="V2013" s="430">
        <v>0.722321196296</v>
      </c>
      <c r="W2013" s="430">
        <v>0.6754698375964</v>
      </c>
      <c r="X2013" s="430">
        <v>0.6662996374272</v>
      </c>
      <c r="Y2013" s="430">
        <v>0.64203407114279998</v>
      </c>
      <c r="Z2013" s="430">
        <v>0.61535193453720005</v>
      </c>
      <c r="AA2013" s="430">
        <v>0.577220460474</v>
      </c>
      <c r="AB2013" s="430">
        <v>0.57484029898400002</v>
      </c>
      <c r="AC2013" s="430">
        <v>0.59359008612679998</v>
      </c>
      <c r="AD2013" s="430">
        <v>0.61082627650520005</v>
      </c>
      <c r="AE2013" s="430">
        <v>0.64371747069280005</v>
      </c>
      <c r="AF2013" s="430">
        <v>0.65674241456039995</v>
      </c>
      <c r="AG2013" s="430">
        <v>0.65120961102959996</v>
      </c>
      <c r="AH2013" s="430">
        <v>0.66596684049840005</v>
      </c>
      <c r="AI2013" s="430">
        <v>0.68793357471159999</v>
      </c>
      <c r="AJ2013" s="430">
        <v>0.69143044774999995</v>
      </c>
      <c r="AK2013" s="430">
        <v>0.6944811342728</v>
      </c>
      <c r="AL2013" s="430">
        <v>0</v>
      </c>
    </row>
    <row r="2014" spans="1:38" x14ac:dyDescent="0.25">
      <c r="A2014" s="430" t="s">
        <v>4296</v>
      </c>
      <c r="B2014" s="430">
        <v>1</v>
      </c>
      <c r="C2014" s="430" t="s">
        <v>4297</v>
      </c>
      <c r="D2014" s="430" t="s">
        <v>4093</v>
      </c>
      <c r="E2014" s="430">
        <v>37</v>
      </c>
      <c r="F2014" s="430">
        <v>1.5166779616407999</v>
      </c>
      <c r="G2014" s="430">
        <v>1.529622523492</v>
      </c>
      <c r="H2014" s="430">
        <v>1.529925222798</v>
      </c>
      <c r="I2014" s="430">
        <v>1.52316245487</v>
      </c>
      <c r="J2014" s="430">
        <v>1.5253902879907999</v>
      </c>
      <c r="K2014" s="430">
        <v>1.50056668405</v>
      </c>
      <c r="L2014" s="430">
        <v>1.4590972313932</v>
      </c>
      <c r="M2014" s="430">
        <v>1.4633964160256001</v>
      </c>
      <c r="N2014" s="430">
        <v>1.4341294145107999</v>
      </c>
      <c r="O2014" s="430">
        <v>1.3996564999312</v>
      </c>
      <c r="P2014" s="430">
        <v>1.3829901691368001</v>
      </c>
      <c r="Q2014" s="430">
        <v>1.3505684657443999</v>
      </c>
      <c r="R2014" s="430">
        <v>1.3355327807724</v>
      </c>
      <c r="S2014" s="430">
        <v>1.2890569395228</v>
      </c>
      <c r="T2014" s="430">
        <v>1.2903834704235999</v>
      </c>
      <c r="U2014" s="430">
        <v>1.2467498095472</v>
      </c>
      <c r="V2014" s="430">
        <v>1.221786008996</v>
      </c>
      <c r="W2014" s="430">
        <v>1.1764289808348001</v>
      </c>
      <c r="X2014" s="430">
        <v>1.1518296611415999</v>
      </c>
      <c r="Y2014" s="430">
        <v>1.1333194175996</v>
      </c>
      <c r="Z2014" s="430">
        <v>1.1072337454387999</v>
      </c>
      <c r="AA2014" s="430">
        <v>1.0722259530836</v>
      </c>
      <c r="AB2014" s="430">
        <v>1.0980545407691999</v>
      </c>
      <c r="AC2014" s="430">
        <v>1.1143551698356</v>
      </c>
      <c r="AD2014" s="430">
        <v>1.1493095991608</v>
      </c>
      <c r="AE2014" s="430">
        <v>1.2074485418464</v>
      </c>
      <c r="AF2014" s="430">
        <v>1.2501730511452001</v>
      </c>
      <c r="AG2014" s="430">
        <v>1.2291952698732</v>
      </c>
      <c r="AH2014" s="430">
        <v>1.2725170970735999</v>
      </c>
      <c r="AI2014" s="430">
        <v>1.3043738620695999</v>
      </c>
      <c r="AJ2014" s="430">
        <v>1.3303626523180001</v>
      </c>
      <c r="AK2014" s="430">
        <v>1.3219399418204001</v>
      </c>
      <c r="AL2014" s="430">
        <v>0</v>
      </c>
    </row>
    <row r="2015" spans="1:38" x14ac:dyDescent="0.25">
      <c r="A2015" s="430" t="s">
        <v>4296</v>
      </c>
      <c r="B2015" s="430">
        <v>1</v>
      </c>
      <c r="C2015" s="430" t="s">
        <v>4297</v>
      </c>
      <c r="D2015" s="430" t="s">
        <v>4095</v>
      </c>
      <c r="E2015" s="430">
        <v>37</v>
      </c>
      <c r="F2015" s="430">
        <v>7.5466884607828</v>
      </c>
      <c r="G2015" s="430">
        <v>7.7506671594464001</v>
      </c>
      <c r="H2015" s="430">
        <v>7.7988471188600004</v>
      </c>
      <c r="I2015" s="430">
        <v>7.6657604583532004</v>
      </c>
      <c r="J2015" s="430">
        <v>7.7386399219303996</v>
      </c>
      <c r="K2015" s="430">
        <v>7.2666454223188</v>
      </c>
      <c r="L2015" s="430">
        <v>7.472092481882</v>
      </c>
      <c r="M2015" s="430">
        <v>7.3030673319100003</v>
      </c>
      <c r="N2015" s="430">
        <v>7.3943246477492002</v>
      </c>
      <c r="O2015" s="430">
        <v>8.6186232965615996</v>
      </c>
      <c r="P2015" s="430">
        <v>6.2605621794659996</v>
      </c>
      <c r="Q2015" s="430">
        <v>6.6612414420160002</v>
      </c>
      <c r="R2015" s="430">
        <v>6.2335468123908004</v>
      </c>
      <c r="S2015" s="430">
        <v>6.0628903592179997</v>
      </c>
      <c r="T2015" s="430">
        <v>6.0290997482632003</v>
      </c>
      <c r="U2015" s="430">
        <v>5.9035385276363996</v>
      </c>
      <c r="V2015" s="430">
        <v>5.9151144959508004</v>
      </c>
      <c r="W2015" s="430">
        <v>5.8500289138256001</v>
      </c>
      <c r="X2015" s="430">
        <v>5.7111918625748004</v>
      </c>
      <c r="Y2015" s="430">
        <v>5.4442570019095999</v>
      </c>
      <c r="Z2015" s="430">
        <v>5.3364210413248001</v>
      </c>
      <c r="AA2015" s="430">
        <v>5.3915868316099997</v>
      </c>
      <c r="AB2015" s="430">
        <v>5.8007034454991997</v>
      </c>
      <c r="AC2015" s="430">
        <v>5.7964118610468001</v>
      </c>
      <c r="AD2015" s="430">
        <v>5.8545378493643998</v>
      </c>
      <c r="AE2015" s="430">
        <v>5.7823947215439997</v>
      </c>
      <c r="AF2015" s="430">
        <v>5.963057640792</v>
      </c>
      <c r="AG2015" s="430">
        <v>6.6312845469640003</v>
      </c>
      <c r="AH2015" s="430">
        <v>7.5217891782152</v>
      </c>
      <c r="AI2015" s="430">
        <v>6.9422151452892003</v>
      </c>
      <c r="AJ2015" s="430">
        <v>7.0923143908539998</v>
      </c>
      <c r="AK2015" s="430">
        <v>6.7637326476244004</v>
      </c>
      <c r="AL2015" s="430">
        <v>0</v>
      </c>
    </row>
    <row r="2016" spans="1:38" x14ac:dyDescent="0.25">
      <c r="A2016" s="430" t="s">
        <v>4296</v>
      </c>
      <c r="B2016" s="430">
        <v>1</v>
      </c>
      <c r="C2016" s="430" t="s">
        <v>4297</v>
      </c>
      <c r="D2016" s="430" t="s">
        <v>4097</v>
      </c>
      <c r="E2016" s="430">
        <v>37</v>
      </c>
      <c r="F2016" s="430">
        <v>4.5946797942220003</v>
      </c>
      <c r="G2016" s="430">
        <v>4.6501347065963996</v>
      </c>
      <c r="H2016" s="430">
        <v>4.9256228209300001</v>
      </c>
      <c r="I2016" s="430">
        <v>4.7615211404544002</v>
      </c>
      <c r="J2016" s="430">
        <v>4.9397460621039997</v>
      </c>
      <c r="K2016" s="430">
        <v>4.7253663218608004</v>
      </c>
      <c r="L2016" s="430">
        <v>4.6368209117300001</v>
      </c>
      <c r="M2016" s="430">
        <v>5.1028177920579996</v>
      </c>
      <c r="N2016" s="430">
        <v>5.4989694457739997</v>
      </c>
      <c r="O2016" s="430">
        <v>6.7576008898972004</v>
      </c>
      <c r="P2016" s="430">
        <v>9.5643918804000005</v>
      </c>
      <c r="Q2016" s="430">
        <v>10.8165571715376</v>
      </c>
      <c r="R2016" s="430">
        <v>10.824392795608</v>
      </c>
      <c r="S2016" s="430">
        <v>10.7760195456228</v>
      </c>
      <c r="T2016" s="430">
        <v>11.5775829938552</v>
      </c>
      <c r="U2016" s="430">
        <v>11.8880672012648</v>
      </c>
      <c r="V2016" s="430">
        <v>12.4708327167004</v>
      </c>
      <c r="W2016" s="430">
        <v>12.4649715934884</v>
      </c>
      <c r="X2016" s="430">
        <v>13.212749412304399</v>
      </c>
      <c r="Y2016" s="430">
        <v>12.918179381276399</v>
      </c>
      <c r="Z2016" s="430">
        <v>12.54728479347</v>
      </c>
      <c r="AA2016" s="430">
        <v>13.213182089029999</v>
      </c>
      <c r="AB2016" s="430">
        <v>11.461313400465601</v>
      </c>
      <c r="AC2016" s="430">
        <v>10.643328411466801</v>
      </c>
      <c r="AD2016" s="430">
        <v>9.0010948025123998</v>
      </c>
      <c r="AE2016" s="430">
        <v>8.9424322448608002</v>
      </c>
      <c r="AF2016" s="430">
        <v>8.8119863402031999</v>
      </c>
      <c r="AG2016" s="430">
        <v>7.7334593254464004</v>
      </c>
      <c r="AH2016" s="430">
        <v>7.3739245524503998</v>
      </c>
      <c r="AI2016" s="430">
        <v>6.9056859224528004</v>
      </c>
      <c r="AJ2016" s="430">
        <v>10.4639585871156</v>
      </c>
      <c r="AK2016" s="430">
        <v>9.7729764794031997</v>
      </c>
      <c r="AL2016" s="430">
        <v>0</v>
      </c>
    </row>
    <row r="2017" spans="1:38" x14ac:dyDescent="0.25">
      <c r="A2017" s="430" t="s">
        <v>4298</v>
      </c>
      <c r="B2017" s="430">
        <v>1</v>
      </c>
      <c r="C2017" s="430" t="s">
        <v>4299</v>
      </c>
      <c r="D2017" s="430" t="s">
        <v>4001</v>
      </c>
      <c r="E2017" s="430">
        <v>38</v>
      </c>
      <c r="F2017" s="430">
        <v>0.41042527817759999</v>
      </c>
      <c r="G2017" s="430">
        <v>0.4231833525864</v>
      </c>
      <c r="H2017" s="430">
        <v>0.41796076101640001</v>
      </c>
      <c r="I2017" s="430">
        <v>0.38968428481079997</v>
      </c>
      <c r="J2017" s="430">
        <v>0.37561729333240002</v>
      </c>
      <c r="K2017" s="430">
        <v>0.36712601475200002</v>
      </c>
      <c r="L2017" s="430">
        <v>0.37070688720520001</v>
      </c>
      <c r="M2017" s="430">
        <v>0.33701929844799999</v>
      </c>
      <c r="N2017" s="430">
        <v>0.29379563927840002</v>
      </c>
      <c r="O2017" s="430">
        <v>0.30155570586399999</v>
      </c>
      <c r="P2017" s="430">
        <v>0.29848498635479997</v>
      </c>
      <c r="Q2017" s="430">
        <v>0.27862099322959999</v>
      </c>
      <c r="R2017" s="430">
        <v>0.29258594484279998</v>
      </c>
      <c r="S2017" s="430">
        <v>0.28800981193320002</v>
      </c>
      <c r="T2017" s="430">
        <v>0.27970745389439999</v>
      </c>
      <c r="U2017" s="430">
        <v>0.27050842831319999</v>
      </c>
      <c r="V2017" s="430">
        <v>0.2615496203264</v>
      </c>
      <c r="W2017" s="430">
        <v>0.2622132590056</v>
      </c>
      <c r="X2017" s="430">
        <v>0.25357442283600001</v>
      </c>
      <c r="Y2017" s="430">
        <v>0.25771678340519999</v>
      </c>
      <c r="Z2017" s="430">
        <v>0.71500650151279999</v>
      </c>
      <c r="AA2017" s="430">
        <v>0.79512096357119999</v>
      </c>
      <c r="AB2017" s="430">
        <v>0.83417296506600003</v>
      </c>
      <c r="AC2017" s="430">
        <v>1.0287506293483999</v>
      </c>
      <c r="AD2017" s="430">
        <v>0.96754553489719997</v>
      </c>
      <c r="AE2017" s="430">
        <v>0.93807505974280003</v>
      </c>
      <c r="AF2017" s="430">
        <v>1.0066894496764001</v>
      </c>
      <c r="AG2017" s="430">
        <v>1.1159898568027999</v>
      </c>
      <c r="AH2017" s="430">
        <v>0.51404736718720001</v>
      </c>
      <c r="AI2017" s="430">
        <v>0.54038667931920004</v>
      </c>
      <c r="AJ2017" s="430">
        <v>0.47467717487400002</v>
      </c>
      <c r="AK2017" s="430">
        <v>0.52242368280200002</v>
      </c>
      <c r="AL2017" s="430">
        <v>0</v>
      </c>
    </row>
    <row r="2018" spans="1:38" x14ac:dyDescent="0.25">
      <c r="A2018" s="430" t="s">
        <v>4298</v>
      </c>
      <c r="B2018" s="430">
        <v>1</v>
      </c>
      <c r="C2018" s="430" t="s">
        <v>4299</v>
      </c>
      <c r="D2018" s="430" t="s">
        <v>4003</v>
      </c>
      <c r="E2018" s="430">
        <v>38</v>
      </c>
      <c r="F2018" s="430">
        <v>2.3841998482624001</v>
      </c>
      <c r="G2018" s="430">
        <v>2.2759852260348001</v>
      </c>
      <c r="H2018" s="430">
        <v>2.2310769399911998</v>
      </c>
      <c r="I2018" s="430">
        <v>2.9409724819552001</v>
      </c>
      <c r="J2018" s="430">
        <v>2.9832035306639999</v>
      </c>
      <c r="K2018" s="430">
        <v>3.0059745537836</v>
      </c>
      <c r="L2018" s="430">
        <v>2.8815282322483999</v>
      </c>
      <c r="M2018" s="430">
        <v>3.3084900915248001</v>
      </c>
      <c r="N2018" s="430">
        <v>3.2185611013919999</v>
      </c>
      <c r="O2018" s="430">
        <v>2.9742686651104</v>
      </c>
      <c r="P2018" s="430">
        <v>3.0858842286636001</v>
      </c>
      <c r="Q2018" s="430">
        <v>2.9701613029899998</v>
      </c>
      <c r="R2018" s="430">
        <v>3.0186521171827998</v>
      </c>
      <c r="S2018" s="430">
        <v>2.8667472747871998</v>
      </c>
      <c r="T2018" s="430">
        <v>2.9110880094996001</v>
      </c>
      <c r="U2018" s="430">
        <v>2.8920637030124001</v>
      </c>
      <c r="V2018" s="430">
        <v>2.7660556835715999</v>
      </c>
      <c r="W2018" s="430">
        <v>2.9593850648487998</v>
      </c>
      <c r="X2018" s="430">
        <v>2.9758694008568001</v>
      </c>
      <c r="Y2018" s="430">
        <v>3.4555580557232002</v>
      </c>
      <c r="Z2018" s="430">
        <v>3.7479701774956</v>
      </c>
      <c r="AA2018" s="430">
        <v>3.6490940333820001</v>
      </c>
      <c r="AB2018" s="430">
        <v>3.7290661312519999</v>
      </c>
      <c r="AC2018" s="430">
        <v>3.7877235546555998</v>
      </c>
      <c r="AD2018" s="430">
        <v>4.1650283717140004</v>
      </c>
      <c r="AE2018" s="430">
        <v>3.8587948317072001</v>
      </c>
      <c r="AF2018" s="430">
        <v>3.9323925476079999</v>
      </c>
      <c r="AG2018" s="430">
        <v>4.1264882551367998</v>
      </c>
      <c r="AH2018" s="430">
        <v>4.4917267772971998</v>
      </c>
      <c r="AI2018" s="430">
        <v>4.7263386477972</v>
      </c>
      <c r="AJ2018" s="430">
        <v>4.8775101002263996</v>
      </c>
      <c r="AK2018" s="430">
        <v>4.4193349557615997</v>
      </c>
      <c r="AL2018" s="430">
        <v>0</v>
      </c>
    </row>
    <row r="2019" spans="1:38" x14ac:dyDescent="0.25">
      <c r="A2019" s="430" t="s">
        <v>4298</v>
      </c>
      <c r="B2019" s="430">
        <v>1</v>
      </c>
      <c r="C2019" s="430" t="s">
        <v>4299</v>
      </c>
      <c r="D2019" s="430" t="s">
        <v>4004</v>
      </c>
      <c r="E2019" s="430">
        <v>38</v>
      </c>
      <c r="F2019" s="430">
        <v>1.3858098818675999</v>
      </c>
      <c r="G2019" s="430">
        <v>1.6463085452044</v>
      </c>
      <c r="H2019" s="430">
        <v>1.8406402499268</v>
      </c>
      <c r="I2019" s="430">
        <v>1.4648653972651999</v>
      </c>
      <c r="J2019" s="430">
        <v>1.7544831504928</v>
      </c>
      <c r="K2019" s="430">
        <v>1.7513630612408</v>
      </c>
      <c r="L2019" s="430">
        <v>1.8541123855268</v>
      </c>
      <c r="M2019" s="430">
        <v>1.7182812775967999</v>
      </c>
      <c r="N2019" s="430">
        <v>1.5556376558156</v>
      </c>
      <c r="O2019" s="430">
        <v>1.5397907576408001</v>
      </c>
      <c r="P2019" s="430">
        <v>1.3425172790624</v>
      </c>
      <c r="Q2019" s="430">
        <v>1.2985987759219999</v>
      </c>
      <c r="R2019" s="430">
        <v>1.2668204462928001</v>
      </c>
      <c r="S2019" s="430">
        <v>1.3075718779115999</v>
      </c>
      <c r="T2019" s="430">
        <v>1.3601005033672</v>
      </c>
      <c r="U2019" s="430">
        <v>1.3258487392108</v>
      </c>
      <c r="V2019" s="430">
        <v>1.3761052598187999</v>
      </c>
      <c r="W2019" s="430">
        <v>1.3673150871268001</v>
      </c>
      <c r="X2019" s="430">
        <v>1.530100388026</v>
      </c>
      <c r="Y2019" s="430">
        <v>1.4563223178560001</v>
      </c>
      <c r="Z2019" s="430">
        <v>2.3281246326127998</v>
      </c>
      <c r="AA2019" s="430">
        <v>2.1614833646167999</v>
      </c>
      <c r="AB2019" s="430">
        <v>2.0941981528300002</v>
      </c>
      <c r="AC2019" s="430">
        <v>1.9572922490632001</v>
      </c>
      <c r="AD2019" s="430">
        <v>1.9844334851487999</v>
      </c>
      <c r="AE2019" s="430">
        <v>1.9546728184816</v>
      </c>
      <c r="AF2019" s="430">
        <v>1.8895766929283999</v>
      </c>
      <c r="AG2019" s="430">
        <v>1.8364848947479999</v>
      </c>
      <c r="AH2019" s="430">
        <v>1.7770695808879999</v>
      </c>
      <c r="AI2019" s="430">
        <v>1.8491480941331999</v>
      </c>
      <c r="AJ2019" s="430">
        <v>1.8834721728704</v>
      </c>
      <c r="AK2019" s="430">
        <v>1.9010792335724001</v>
      </c>
      <c r="AL2019" s="430">
        <v>0</v>
      </c>
    </row>
    <row r="2020" spans="1:38" x14ac:dyDescent="0.25">
      <c r="A2020" s="430" t="s">
        <v>4298</v>
      </c>
      <c r="B2020" s="430">
        <v>1</v>
      </c>
      <c r="C2020" s="430" t="s">
        <v>4299</v>
      </c>
      <c r="D2020" s="430" t="s">
        <v>4225</v>
      </c>
      <c r="E2020" s="430">
        <v>38</v>
      </c>
      <c r="F2020" s="430">
        <v>0</v>
      </c>
      <c r="G2020" s="430">
        <v>0</v>
      </c>
      <c r="H2020" s="430">
        <v>0</v>
      </c>
      <c r="I2020" s="430">
        <v>0</v>
      </c>
      <c r="J2020" s="430">
        <v>0</v>
      </c>
      <c r="K2020" s="430">
        <v>0</v>
      </c>
      <c r="L2020" s="430">
        <v>0</v>
      </c>
      <c r="M2020" s="430">
        <v>0</v>
      </c>
      <c r="N2020" s="430">
        <v>0</v>
      </c>
      <c r="O2020" s="430">
        <v>0</v>
      </c>
      <c r="P2020" s="430">
        <v>0</v>
      </c>
      <c r="Q2020" s="430">
        <v>0</v>
      </c>
      <c r="R2020" s="430">
        <v>0</v>
      </c>
      <c r="S2020" s="430">
        <v>0</v>
      </c>
      <c r="T2020" s="430">
        <v>0</v>
      </c>
      <c r="U2020" s="430">
        <v>0</v>
      </c>
      <c r="V2020" s="430">
        <v>0</v>
      </c>
      <c r="W2020" s="430">
        <v>0</v>
      </c>
      <c r="X2020" s="430">
        <v>0</v>
      </c>
      <c r="Y2020" s="430">
        <v>0</v>
      </c>
      <c r="Z2020" s="430">
        <v>0</v>
      </c>
      <c r="AA2020" s="430">
        <v>0</v>
      </c>
      <c r="AB2020" s="430">
        <v>0</v>
      </c>
      <c r="AC2020" s="430">
        <v>0</v>
      </c>
      <c r="AD2020" s="430">
        <v>0</v>
      </c>
      <c r="AE2020" s="430">
        <v>0</v>
      </c>
      <c r="AF2020" s="430">
        <v>0</v>
      </c>
      <c r="AG2020" s="430">
        <v>0</v>
      </c>
      <c r="AH2020" s="430">
        <v>0</v>
      </c>
      <c r="AI2020" s="430">
        <v>0</v>
      </c>
      <c r="AJ2020" s="430">
        <v>0</v>
      </c>
      <c r="AK2020" s="430">
        <v>0</v>
      </c>
      <c r="AL2020" s="430">
        <v>0</v>
      </c>
    </row>
    <row r="2021" spans="1:38" x14ac:dyDescent="0.25">
      <c r="A2021" s="430" t="s">
        <v>4298</v>
      </c>
      <c r="B2021" s="430">
        <v>1</v>
      </c>
      <c r="C2021" s="430" t="s">
        <v>4299</v>
      </c>
      <c r="D2021" s="430" t="s">
        <v>4006</v>
      </c>
      <c r="E2021" s="430">
        <v>38</v>
      </c>
      <c r="F2021" s="430">
        <v>3.7279614265459999</v>
      </c>
      <c r="G2021" s="430">
        <v>3.7831047264808002</v>
      </c>
      <c r="H2021" s="430">
        <v>3.6429228902639998</v>
      </c>
      <c r="I2021" s="430">
        <v>3.7363454683100001</v>
      </c>
      <c r="J2021" s="430">
        <v>3.6460282718860002</v>
      </c>
      <c r="K2021" s="430">
        <v>3.6681823563</v>
      </c>
      <c r="L2021" s="430">
        <v>3.4593038678547998</v>
      </c>
      <c r="M2021" s="430">
        <v>3.5519248562952002</v>
      </c>
      <c r="N2021" s="430">
        <v>3.1639341541163999</v>
      </c>
      <c r="O2021" s="430">
        <v>3.5471422722427999</v>
      </c>
      <c r="P2021" s="430">
        <v>3.6041076859199999</v>
      </c>
      <c r="Q2021" s="430">
        <v>3.3838117797008</v>
      </c>
      <c r="R2021" s="430">
        <v>3.2736193115023999</v>
      </c>
      <c r="S2021" s="430">
        <v>3.3566057911315998</v>
      </c>
      <c r="T2021" s="430">
        <v>3.5759559897908</v>
      </c>
      <c r="U2021" s="430">
        <v>3.6429549116520001</v>
      </c>
      <c r="V2021" s="430">
        <v>3.3870202959684002</v>
      </c>
      <c r="W2021" s="430">
        <v>3.2797821687596</v>
      </c>
      <c r="X2021" s="430">
        <v>3.101515936218</v>
      </c>
      <c r="Y2021" s="430">
        <v>3.002192769548</v>
      </c>
      <c r="Z2021" s="430">
        <v>1.6605040176928001</v>
      </c>
      <c r="AA2021" s="430">
        <v>1.5748460135660001</v>
      </c>
      <c r="AB2021" s="430">
        <v>1.7581007062976</v>
      </c>
      <c r="AC2021" s="430">
        <v>1.7466248980684</v>
      </c>
      <c r="AD2021" s="430">
        <v>2.0191924851867999</v>
      </c>
      <c r="AE2021" s="430">
        <v>1.9107318787704</v>
      </c>
      <c r="AF2021" s="430">
        <v>1.9931755425316</v>
      </c>
      <c r="AG2021" s="430">
        <v>1.8031107471579999</v>
      </c>
      <c r="AH2021" s="430">
        <v>1.85325107807</v>
      </c>
      <c r="AI2021" s="430">
        <v>1.9711626191348</v>
      </c>
      <c r="AJ2021" s="430">
        <v>1.5664669513639999</v>
      </c>
      <c r="AK2021" s="430">
        <v>1.5744606871168001</v>
      </c>
      <c r="AL2021" s="430">
        <v>0</v>
      </c>
    </row>
    <row r="2022" spans="1:38" x14ac:dyDescent="0.25">
      <c r="A2022" s="430" t="s">
        <v>4298</v>
      </c>
      <c r="B2022" s="430">
        <v>1</v>
      </c>
      <c r="C2022" s="430" t="s">
        <v>4299</v>
      </c>
      <c r="D2022" s="430" t="s">
        <v>4008</v>
      </c>
      <c r="E2022" s="430">
        <v>38</v>
      </c>
      <c r="F2022" s="430">
        <v>35.274360480122397</v>
      </c>
      <c r="G2022" s="430">
        <v>34.775349211187198</v>
      </c>
      <c r="H2022" s="430">
        <v>33.686059541646401</v>
      </c>
      <c r="I2022" s="430">
        <v>30.0310846479112</v>
      </c>
      <c r="J2022" s="430">
        <v>28.490131998322401</v>
      </c>
      <c r="K2022" s="430">
        <v>26.943280981075201</v>
      </c>
      <c r="L2022" s="430">
        <v>24.9543574845096</v>
      </c>
      <c r="M2022" s="430">
        <v>21.7623653072868</v>
      </c>
      <c r="N2022" s="430">
        <v>19.7858907583316</v>
      </c>
      <c r="O2022" s="430">
        <v>18.634931841722</v>
      </c>
      <c r="P2022" s="430">
        <v>18.773283509514801</v>
      </c>
      <c r="Q2022" s="430">
        <v>17.550829817444001</v>
      </c>
      <c r="R2022" s="430">
        <v>17.1418153011196</v>
      </c>
      <c r="S2022" s="430">
        <v>17.621614709512802</v>
      </c>
      <c r="T2022" s="430">
        <v>17.015944247604398</v>
      </c>
      <c r="U2022" s="430">
        <v>16.732407005490401</v>
      </c>
      <c r="V2022" s="430">
        <v>16.134759315928399</v>
      </c>
      <c r="W2022" s="430">
        <v>15.362734691732401</v>
      </c>
      <c r="X2022" s="430">
        <v>14.694313007449599</v>
      </c>
      <c r="Y2022" s="430">
        <v>14.1916879071184</v>
      </c>
      <c r="Z2022" s="430">
        <v>11.1254085748064</v>
      </c>
      <c r="AA2022" s="430">
        <v>11.748818899196401</v>
      </c>
      <c r="AB2022" s="430">
        <v>11.859850817656801</v>
      </c>
      <c r="AC2022" s="430">
        <v>10.947251397963999</v>
      </c>
      <c r="AD2022" s="430">
        <v>10.838421999011601</v>
      </c>
      <c r="AE2022" s="430">
        <v>10.495046520238001</v>
      </c>
      <c r="AF2022" s="430">
        <v>8.9668555120703992</v>
      </c>
      <c r="AG2022" s="430">
        <v>9.6788113265732001</v>
      </c>
      <c r="AH2022" s="430">
        <v>9.6757604040860006</v>
      </c>
      <c r="AI2022" s="430">
        <v>9.9741109914012007</v>
      </c>
      <c r="AJ2022" s="430">
        <v>10.1266602280536</v>
      </c>
      <c r="AK2022" s="430">
        <v>9.7587386461935992</v>
      </c>
      <c r="AL2022" s="430">
        <v>0</v>
      </c>
    </row>
    <row r="2023" spans="1:38" x14ac:dyDescent="0.25">
      <c r="A2023" s="430" t="s">
        <v>4298</v>
      </c>
      <c r="B2023" s="430">
        <v>1</v>
      </c>
      <c r="C2023" s="430" t="s">
        <v>4299</v>
      </c>
      <c r="D2023" s="430" t="s">
        <v>481</v>
      </c>
      <c r="E2023" s="430">
        <v>38</v>
      </c>
      <c r="F2023" s="430">
        <v>4.3674186543148004</v>
      </c>
      <c r="G2023" s="430">
        <v>4.5695982132920001</v>
      </c>
      <c r="H2023" s="430">
        <v>4.5148537850499997</v>
      </c>
      <c r="I2023" s="430">
        <v>3.7475812645683999</v>
      </c>
      <c r="J2023" s="430">
        <v>4.1348956647739996</v>
      </c>
      <c r="K2023" s="430">
        <v>3.9956883709511999</v>
      </c>
      <c r="L2023" s="430">
        <v>4.1104845873951996</v>
      </c>
      <c r="M2023" s="430">
        <v>3.7712851814791999</v>
      </c>
      <c r="N2023" s="430">
        <v>3.5110150091604</v>
      </c>
      <c r="O2023" s="430">
        <v>3.5122295714071998</v>
      </c>
      <c r="P2023" s="430">
        <v>3.4436971840488</v>
      </c>
      <c r="Q2023" s="430">
        <v>3.5536177354160001</v>
      </c>
      <c r="R2023" s="430">
        <v>3.3169866281860001</v>
      </c>
      <c r="S2023" s="430">
        <v>3.1659692100819998</v>
      </c>
      <c r="T2023" s="430">
        <v>2.9383618862667999</v>
      </c>
      <c r="U2023" s="430">
        <v>3.3140762018392</v>
      </c>
      <c r="V2023" s="430">
        <v>3.1384941106539999</v>
      </c>
      <c r="W2023" s="430">
        <v>3.1991832701808001</v>
      </c>
      <c r="X2023" s="430">
        <v>2.9998236272956</v>
      </c>
      <c r="Y2023" s="430">
        <v>2.7611690700664</v>
      </c>
      <c r="Z2023" s="430">
        <v>1.6976980338472001</v>
      </c>
      <c r="AA2023" s="430">
        <v>1.7487175237168</v>
      </c>
      <c r="AB2023" s="430">
        <v>1.5138161691295999</v>
      </c>
      <c r="AC2023" s="430">
        <v>1.6046777299028001</v>
      </c>
      <c r="AD2023" s="430">
        <v>1.6952693616515999</v>
      </c>
      <c r="AE2023" s="430">
        <v>1.8001134475939999</v>
      </c>
      <c r="AF2023" s="430">
        <v>1.8093555484704</v>
      </c>
      <c r="AG2023" s="430">
        <v>1.9441146920776</v>
      </c>
      <c r="AH2023" s="430">
        <v>2.0167056856743999</v>
      </c>
      <c r="AI2023" s="430">
        <v>2.0653824209171998</v>
      </c>
      <c r="AJ2023" s="430">
        <v>1.5379845388488</v>
      </c>
      <c r="AK2023" s="430">
        <v>1.5789272162356001</v>
      </c>
      <c r="AL2023" s="430">
        <v>0</v>
      </c>
    </row>
    <row r="2024" spans="1:38" x14ac:dyDescent="0.25">
      <c r="A2024" s="430" t="s">
        <v>4298</v>
      </c>
      <c r="B2024" s="430">
        <v>1</v>
      </c>
      <c r="C2024" s="430" t="s">
        <v>4299</v>
      </c>
      <c r="D2024" s="430" t="s">
        <v>4011</v>
      </c>
      <c r="E2024" s="430">
        <v>38</v>
      </c>
      <c r="F2024" s="430">
        <v>0.22595034394800001</v>
      </c>
      <c r="G2024" s="430">
        <v>0.1958788647312</v>
      </c>
      <c r="H2024" s="430">
        <v>0.16483574313919999</v>
      </c>
      <c r="I2024" s="430">
        <v>0.15604259709080001</v>
      </c>
      <c r="J2024" s="430">
        <v>0.15276273132400001</v>
      </c>
      <c r="K2024" s="430">
        <v>0.1708097564236</v>
      </c>
      <c r="L2024" s="430">
        <v>0.1703971293388</v>
      </c>
      <c r="M2024" s="430">
        <v>0.1622317300436</v>
      </c>
      <c r="N2024" s="430">
        <v>0.1548731481276</v>
      </c>
      <c r="O2024" s="430">
        <v>0.16272631960760001</v>
      </c>
      <c r="P2024" s="430">
        <v>0.1778952085876</v>
      </c>
      <c r="Q2024" s="430">
        <v>0.16280448059120001</v>
      </c>
      <c r="R2024" s="430">
        <v>0.15308482187879999</v>
      </c>
      <c r="S2024" s="430">
        <v>0.16260601801079999</v>
      </c>
      <c r="T2024" s="430">
        <v>0.16852468358039999</v>
      </c>
      <c r="U2024" s="430">
        <v>0.17888732109079999</v>
      </c>
      <c r="V2024" s="430">
        <v>0.175231281918</v>
      </c>
      <c r="W2024" s="430">
        <v>0.1765142731296</v>
      </c>
      <c r="X2024" s="430">
        <v>0.16536096684240001</v>
      </c>
      <c r="Y2024" s="430">
        <v>0.1625777905976</v>
      </c>
      <c r="Z2024" s="430">
        <v>0.4266490978204</v>
      </c>
      <c r="AA2024" s="430">
        <v>0.25471548737880001</v>
      </c>
      <c r="AB2024" s="430">
        <v>0.21137646722639999</v>
      </c>
      <c r="AC2024" s="430">
        <v>0.2033943665404</v>
      </c>
      <c r="AD2024" s="430">
        <v>0.19723083963240001</v>
      </c>
      <c r="AE2024" s="430">
        <v>0.19921935494160001</v>
      </c>
      <c r="AF2024" s="430">
        <v>0.19290493954480001</v>
      </c>
      <c r="AG2024" s="430">
        <v>0.20828630871439999</v>
      </c>
      <c r="AH2024" s="430">
        <v>0.201280614612</v>
      </c>
      <c r="AI2024" s="430">
        <v>0.22908437436080001</v>
      </c>
      <c r="AJ2024" s="430">
        <v>0.2035097922396</v>
      </c>
      <c r="AK2024" s="430">
        <v>0.20450756217640001</v>
      </c>
      <c r="AL2024" s="430">
        <v>0</v>
      </c>
    </row>
    <row r="2025" spans="1:38" x14ac:dyDescent="0.25">
      <c r="A2025" s="430" t="s">
        <v>4298</v>
      </c>
      <c r="B2025" s="430">
        <v>1</v>
      </c>
      <c r="C2025" s="430" t="s">
        <v>4299</v>
      </c>
      <c r="D2025" s="430" t="s">
        <v>4013</v>
      </c>
      <c r="E2025" s="430">
        <v>38</v>
      </c>
      <c r="F2025" s="430">
        <v>0</v>
      </c>
      <c r="G2025" s="430">
        <v>0</v>
      </c>
      <c r="H2025" s="430">
        <v>0</v>
      </c>
      <c r="I2025" s="430">
        <v>0</v>
      </c>
      <c r="J2025" s="430">
        <v>0</v>
      </c>
      <c r="K2025" s="430">
        <v>0</v>
      </c>
      <c r="L2025" s="430">
        <v>0</v>
      </c>
      <c r="M2025" s="430">
        <v>0</v>
      </c>
      <c r="N2025" s="430">
        <v>0</v>
      </c>
      <c r="O2025" s="430">
        <v>0</v>
      </c>
      <c r="P2025" s="430">
        <v>0</v>
      </c>
      <c r="Q2025" s="430">
        <v>0</v>
      </c>
      <c r="R2025" s="430">
        <v>0</v>
      </c>
      <c r="S2025" s="430">
        <v>0</v>
      </c>
      <c r="T2025" s="430">
        <v>0</v>
      </c>
      <c r="U2025" s="430">
        <v>0</v>
      </c>
      <c r="V2025" s="430">
        <v>0</v>
      </c>
      <c r="W2025" s="430">
        <v>0</v>
      </c>
      <c r="X2025" s="430">
        <v>0</v>
      </c>
      <c r="Y2025" s="430">
        <v>0</v>
      </c>
      <c r="Z2025" s="430">
        <v>0</v>
      </c>
      <c r="AA2025" s="430">
        <v>0</v>
      </c>
      <c r="AB2025" s="430">
        <v>0</v>
      </c>
      <c r="AC2025" s="430">
        <v>0</v>
      </c>
      <c r="AD2025" s="430">
        <v>0</v>
      </c>
      <c r="AE2025" s="430">
        <v>0</v>
      </c>
      <c r="AF2025" s="430">
        <v>0</v>
      </c>
      <c r="AG2025" s="430">
        <v>0</v>
      </c>
      <c r="AH2025" s="430">
        <v>0</v>
      </c>
      <c r="AI2025" s="430">
        <v>0</v>
      </c>
      <c r="AJ2025" s="430">
        <v>0</v>
      </c>
      <c r="AK2025" s="430">
        <v>0</v>
      </c>
      <c r="AL2025" s="430">
        <v>0</v>
      </c>
    </row>
    <row r="2026" spans="1:38" x14ac:dyDescent="0.25">
      <c r="A2026" s="430" t="s">
        <v>4298</v>
      </c>
      <c r="B2026" s="430">
        <v>1</v>
      </c>
      <c r="C2026" s="430" t="s">
        <v>4299</v>
      </c>
      <c r="D2026" s="430" t="s">
        <v>4014</v>
      </c>
      <c r="E2026" s="430">
        <v>38</v>
      </c>
      <c r="F2026" s="430">
        <v>0.9060327555412</v>
      </c>
      <c r="G2026" s="430">
        <v>0.74665157212519995</v>
      </c>
      <c r="H2026" s="430">
        <v>0.58480583302120004</v>
      </c>
      <c r="I2026" s="430">
        <v>0.66211505583999997</v>
      </c>
      <c r="J2026" s="430">
        <v>0.60133084387040003</v>
      </c>
      <c r="K2026" s="430">
        <v>0.49279463877559998</v>
      </c>
      <c r="L2026" s="430">
        <v>0.517215085086</v>
      </c>
      <c r="M2026" s="430">
        <v>0.47970323784320001</v>
      </c>
      <c r="N2026" s="430">
        <v>0.4244170366128</v>
      </c>
      <c r="O2026" s="430">
        <v>0.49323055350520001</v>
      </c>
      <c r="P2026" s="430">
        <v>0.54071454985519996</v>
      </c>
      <c r="Q2026" s="430">
        <v>0.54347059161360001</v>
      </c>
      <c r="R2026" s="430">
        <v>0.53748216348120004</v>
      </c>
      <c r="S2026" s="430">
        <v>0.59828348596519998</v>
      </c>
      <c r="T2026" s="430">
        <v>0.59498508762839997</v>
      </c>
      <c r="U2026" s="430">
        <v>0.58334784124960004</v>
      </c>
      <c r="V2026" s="430">
        <v>0.59180864804879996</v>
      </c>
      <c r="W2026" s="430">
        <v>0.56624778833559997</v>
      </c>
      <c r="X2026" s="430">
        <v>0.52099739971720005</v>
      </c>
      <c r="Y2026" s="430">
        <v>0.50420880420119996</v>
      </c>
      <c r="Z2026" s="430">
        <v>0.251091574762</v>
      </c>
      <c r="AA2026" s="430">
        <v>0.22785898058000001</v>
      </c>
      <c r="AB2026" s="430">
        <v>0.28794842372239998</v>
      </c>
      <c r="AC2026" s="430">
        <v>0.31012598617280002</v>
      </c>
      <c r="AD2026" s="430">
        <v>0.39571152381879998</v>
      </c>
      <c r="AE2026" s="430">
        <v>0.43884358145879998</v>
      </c>
      <c r="AF2026" s="430">
        <v>0.46734811100599999</v>
      </c>
      <c r="AG2026" s="430">
        <v>0.46242112839999999</v>
      </c>
      <c r="AH2026" s="430">
        <v>0.46286251638199999</v>
      </c>
      <c r="AI2026" s="430">
        <v>0.48559975641519998</v>
      </c>
      <c r="AJ2026" s="430">
        <v>0.46679978108960002</v>
      </c>
      <c r="AK2026" s="430">
        <v>0.4936296713992</v>
      </c>
      <c r="AL2026" s="430">
        <v>0</v>
      </c>
    </row>
    <row r="2027" spans="1:38" x14ac:dyDescent="0.25">
      <c r="A2027" s="430" t="s">
        <v>4298</v>
      </c>
      <c r="B2027" s="430">
        <v>1</v>
      </c>
      <c r="C2027" s="430" t="s">
        <v>4299</v>
      </c>
      <c r="D2027" s="430" t="s">
        <v>4016</v>
      </c>
      <c r="E2027" s="430">
        <v>38</v>
      </c>
      <c r="F2027" s="430">
        <v>8.4819136403539996</v>
      </c>
      <c r="G2027" s="430">
        <v>7.4459630328664002</v>
      </c>
      <c r="H2027" s="430">
        <v>7.6252252812680004</v>
      </c>
      <c r="I2027" s="430">
        <v>7.4984257143908</v>
      </c>
      <c r="J2027" s="430">
        <v>7.2733397280096002</v>
      </c>
      <c r="K2027" s="430">
        <v>6.9372697532067997</v>
      </c>
      <c r="L2027" s="430">
        <v>6.8929160361152002</v>
      </c>
      <c r="M2027" s="430">
        <v>6.3004290033299997</v>
      </c>
      <c r="N2027" s="430">
        <v>5.9758827034255999</v>
      </c>
      <c r="O2027" s="430">
        <v>6.182056617912</v>
      </c>
      <c r="P2027" s="430">
        <v>6.3846769524551998</v>
      </c>
      <c r="Q2027" s="430">
        <v>6.2598323293603997</v>
      </c>
      <c r="R2027" s="430">
        <v>6.4708758709924004</v>
      </c>
      <c r="S2027" s="430">
        <v>7.1576889670131996</v>
      </c>
      <c r="T2027" s="430">
        <v>7.6993879537568004</v>
      </c>
      <c r="U2027" s="430">
        <v>8.3990949857555997</v>
      </c>
      <c r="V2027" s="430">
        <v>8.1929604809556</v>
      </c>
      <c r="W2027" s="430">
        <v>6.7960332069811997</v>
      </c>
      <c r="X2027" s="430">
        <v>6.0246251329655998</v>
      </c>
      <c r="Y2027" s="430">
        <v>5.4818218538887997</v>
      </c>
      <c r="Z2027" s="430">
        <v>8.0684527075011996</v>
      </c>
      <c r="AA2027" s="430">
        <v>6.7006455745712001</v>
      </c>
      <c r="AB2027" s="430">
        <v>7.1965732913452003</v>
      </c>
      <c r="AC2027" s="430">
        <v>7.0381225654459998</v>
      </c>
      <c r="AD2027" s="430">
        <v>7.1276373452424</v>
      </c>
      <c r="AE2027" s="430">
        <v>7.0878537961027996</v>
      </c>
      <c r="AF2027" s="430">
        <v>7.4443586070111998</v>
      </c>
      <c r="AG2027" s="430">
        <v>8.0425151098543992</v>
      </c>
      <c r="AH2027" s="430">
        <v>8.2782222372359993</v>
      </c>
      <c r="AI2027" s="430">
        <v>8.7635932027028005</v>
      </c>
      <c r="AJ2027" s="430">
        <v>7.6600319612207999</v>
      </c>
      <c r="AK2027" s="430">
        <v>7.8232742362207999</v>
      </c>
      <c r="AL2027" s="430">
        <v>0</v>
      </c>
    </row>
    <row r="2028" spans="1:38" x14ac:dyDescent="0.25">
      <c r="A2028" s="430" t="s">
        <v>4298</v>
      </c>
      <c r="B2028" s="430">
        <v>1</v>
      </c>
      <c r="C2028" s="430" t="s">
        <v>4299</v>
      </c>
      <c r="D2028" s="430" t="s">
        <v>4285</v>
      </c>
      <c r="E2028" s="430">
        <v>38</v>
      </c>
      <c r="F2028" s="430">
        <v>0</v>
      </c>
      <c r="G2028" s="430">
        <v>0</v>
      </c>
      <c r="H2028" s="430">
        <v>0</v>
      </c>
      <c r="I2028" s="430">
        <v>0</v>
      </c>
      <c r="J2028" s="430">
        <v>0</v>
      </c>
      <c r="K2028" s="430">
        <v>0</v>
      </c>
      <c r="L2028" s="430">
        <v>0</v>
      </c>
      <c r="M2028" s="430">
        <v>0</v>
      </c>
      <c r="N2028" s="430">
        <v>0</v>
      </c>
      <c r="O2028" s="430">
        <v>0</v>
      </c>
      <c r="P2028" s="430">
        <v>0</v>
      </c>
      <c r="Q2028" s="430">
        <v>0</v>
      </c>
      <c r="R2028" s="430">
        <v>0</v>
      </c>
      <c r="S2028" s="430">
        <v>0</v>
      </c>
      <c r="T2028" s="430">
        <v>0</v>
      </c>
      <c r="U2028" s="430">
        <v>0</v>
      </c>
      <c r="V2028" s="430">
        <v>0</v>
      </c>
      <c r="W2028" s="430">
        <v>0</v>
      </c>
      <c r="X2028" s="430">
        <v>0</v>
      </c>
      <c r="Y2028" s="430">
        <v>0</v>
      </c>
      <c r="Z2028" s="430">
        <v>0</v>
      </c>
      <c r="AA2028" s="430">
        <v>0</v>
      </c>
      <c r="AB2028" s="430">
        <v>0</v>
      </c>
      <c r="AC2028" s="430">
        <v>0</v>
      </c>
      <c r="AD2028" s="430">
        <v>0</v>
      </c>
      <c r="AE2028" s="430">
        <v>0</v>
      </c>
      <c r="AF2028" s="430">
        <v>0</v>
      </c>
      <c r="AG2028" s="430">
        <v>0</v>
      </c>
      <c r="AH2028" s="430">
        <v>0</v>
      </c>
      <c r="AI2028" s="430">
        <v>0</v>
      </c>
      <c r="AJ2028" s="430">
        <v>0</v>
      </c>
      <c r="AK2028" s="430">
        <v>0</v>
      </c>
      <c r="AL2028" s="430">
        <v>0</v>
      </c>
    </row>
    <row r="2029" spans="1:38" x14ac:dyDescent="0.25">
      <c r="A2029" s="430" t="s">
        <v>4298</v>
      </c>
      <c r="B2029" s="430">
        <v>1</v>
      </c>
      <c r="C2029" s="430" t="s">
        <v>4299</v>
      </c>
      <c r="D2029" s="430" t="s">
        <v>4018</v>
      </c>
      <c r="E2029" s="430">
        <v>38</v>
      </c>
      <c r="F2029" s="430">
        <v>4.8590496684267999</v>
      </c>
      <c r="G2029" s="430">
        <v>5.1276290600836001</v>
      </c>
      <c r="H2029" s="430">
        <v>5.2606473028479996</v>
      </c>
      <c r="I2029" s="430">
        <v>5.6895190848748003</v>
      </c>
      <c r="J2029" s="430">
        <v>5.3453282163231997</v>
      </c>
      <c r="K2029" s="430">
        <v>5.3892400892204</v>
      </c>
      <c r="L2029" s="430">
        <v>5.3224559576020001</v>
      </c>
      <c r="M2029" s="430">
        <v>5.7032492459795998</v>
      </c>
      <c r="N2029" s="430">
        <v>5.7201701852623996</v>
      </c>
      <c r="O2029" s="430">
        <v>5.7513454727736004</v>
      </c>
      <c r="P2029" s="430">
        <v>5.7434426930328</v>
      </c>
      <c r="Q2029" s="430">
        <v>5.4967058380695999</v>
      </c>
      <c r="R2029" s="430">
        <v>5.5272288860375998</v>
      </c>
      <c r="S2029" s="430">
        <v>5.7884748191227997</v>
      </c>
      <c r="T2029" s="430">
        <v>5.6188460852131996</v>
      </c>
      <c r="U2029" s="430">
        <v>5.4241922508340004</v>
      </c>
      <c r="V2029" s="430">
        <v>5.5953931356568001</v>
      </c>
      <c r="W2029" s="430">
        <v>5.7418242156856003</v>
      </c>
      <c r="X2029" s="430">
        <v>5.7955111551176</v>
      </c>
      <c r="Y2029" s="430">
        <v>5.8234148017359999</v>
      </c>
      <c r="Z2029" s="430">
        <v>6.5438059348452002</v>
      </c>
      <c r="AA2029" s="430">
        <v>5.5074826539600004</v>
      </c>
      <c r="AB2029" s="430">
        <v>5.8001482211987998</v>
      </c>
      <c r="AC2029" s="430">
        <v>6.322988722022</v>
      </c>
      <c r="AD2029" s="430">
        <v>6.4428216078632001</v>
      </c>
      <c r="AE2029" s="430">
        <v>6.2292032553128003</v>
      </c>
      <c r="AF2029" s="430">
        <v>6.1436249455727996</v>
      </c>
      <c r="AG2029" s="430">
        <v>6.3867235498724</v>
      </c>
      <c r="AH2029" s="430">
        <v>6.9843007286947998</v>
      </c>
      <c r="AI2029" s="430">
        <v>7.2227513037820001</v>
      </c>
      <c r="AJ2029" s="430">
        <v>7.4497305846432003</v>
      </c>
      <c r="AK2029" s="430">
        <v>6.6454207051932004</v>
      </c>
      <c r="AL2029" s="430">
        <v>0</v>
      </c>
    </row>
    <row r="2030" spans="1:38" x14ac:dyDescent="0.25">
      <c r="A2030" s="430" t="s">
        <v>4298</v>
      </c>
      <c r="B2030" s="430">
        <v>1</v>
      </c>
      <c r="C2030" s="430" t="s">
        <v>4299</v>
      </c>
      <c r="D2030" s="430" t="s">
        <v>4226</v>
      </c>
      <c r="E2030" s="430">
        <v>38</v>
      </c>
      <c r="F2030" s="430">
        <v>0</v>
      </c>
      <c r="G2030" s="430">
        <v>0</v>
      </c>
      <c r="H2030" s="430">
        <v>0</v>
      </c>
      <c r="I2030" s="430">
        <v>0</v>
      </c>
      <c r="J2030" s="430">
        <v>0</v>
      </c>
      <c r="K2030" s="430">
        <v>0</v>
      </c>
      <c r="L2030" s="430">
        <v>0</v>
      </c>
      <c r="M2030" s="430">
        <v>0</v>
      </c>
      <c r="N2030" s="430">
        <v>0</v>
      </c>
      <c r="O2030" s="430">
        <v>0</v>
      </c>
      <c r="P2030" s="430">
        <v>0</v>
      </c>
      <c r="Q2030" s="430">
        <v>0</v>
      </c>
      <c r="R2030" s="430">
        <v>0</v>
      </c>
      <c r="S2030" s="430">
        <v>0</v>
      </c>
      <c r="T2030" s="430">
        <v>0</v>
      </c>
      <c r="U2030" s="430">
        <v>0</v>
      </c>
      <c r="V2030" s="430">
        <v>0</v>
      </c>
      <c r="W2030" s="430">
        <v>0</v>
      </c>
      <c r="X2030" s="430">
        <v>0</v>
      </c>
      <c r="Y2030" s="430">
        <v>0</v>
      </c>
      <c r="Z2030" s="430">
        <v>0</v>
      </c>
      <c r="AA2030" s="430">
        <v>0</v>
      </c>
      <c r="AB2030" s="430">
        <v>0</v>
      </c>
      <c r="AC2030" s="430">
        <v>0</v>
      </c>
      <c r="AD2030" s="430">
        <v>0</v>
      </c>
      <c r="AE2030" s="430">
        <v>0</v>
      </c>
      <c r="AF2030" s="430">
        <v>3.3435880799999998E-2</v>
      </c>
      <c r="AG2030" s="430">
        <v>4.1327075999999997E-2</v>
      </c>
      <c r="AH2030" s="430">
        <v>4.8110596800000002E-2</v>
      </c>
      <c r="AI2030" s="430">
        <v>5.4653869200000003E-2</v>
      </c>
      <c r="AJ2030" s="430">
        <v>6.0710739600000001E-2</v>
      </c>
      <c r="AK2030" s="430">
        <v>6.5715868671599995E-2</v>
      </c>
      <c r="AL2030" s="430">
        <v>0</v>
      </c>
    </row>
    <row r="2031" spans="1:38" x14ac:dyDescent="0.25">
      <c r="A2031" s="430" t="s">
        <v>4298</v>
      </c>
      <c r="B2031" s="430">
        <v>1</v>
      </c>
      <c r="C2031" s="430" t="s">
        <v>4299</v>
      </c>
      <c r="D2031" s="430" t="s">
        <v>4020</v>
      </c>
      <c r="E2031" s="430">
        <v>38</v>
      </c>
      <c r="F2031" s="430">
        <v>0.93439580496639996</v>
      </c>
      <c r="G2031" s="430">
        <v>0.82804357813520002</v>
      </c>
      <c r="H2031" s="430">
        <v>0.7706620581268</v>
      </c>
      <c r="I2031" s="430">
        <v>0.79273582519039998</v>
      </c>
      <c r="J2031" s="430">
        <v>0.78375549965439995</v>
      </c>
      <c r="K2031" s="430">
        <v>0.7151314240112</v>
      </c>
      <c r="L2031" s="430">
        <v>0.72316272945839999</v>
      </c>
      <c r="M2031" s="430">
        <v>0.62943148008159999</v>
      </c>
      <c r="N2031" s="430">
        <v>0.5279779092868</v>
      </c>
      <c r="O2031" s="430">
        <v>0.4816361422264</v>
      </c>
      <c r="P2031" s="430">
        <v>0.47643897322279999</v>
      </c>
      <c r="Q2031" s="430">
        <v>0.49013453693120002</v>
      </c>
      <c r="R2031" s="430">
        <v>0.48842104664640001</v>
      </c>
      <c r="S2031" s="430">
        <v>0.48163602729479998</v>
      </c>
      <c r="T2031" s="430">
        <v>0.49831318990880002</v>
      </c>
      <c r="U2031" s="430">
        <v>0.4875815588588</v>
      </c>
      <c r="V2031" s="430">
        <v>0.4467138757536</v>
      </c>
      <c r="W2031" s="430">
        <v>0.45471936893039999</v>
      </c>
      <c r="X2031" s="430">
        <v>0.41639380834239997</v>
      </c>
      <c r="Y2031" s="430">
        <v>0.37963695208879999</v>
      </c>
      <c r="Z2031" s="430">
        <v>0.45447177140119999</v>
      </c>
      <c r="AA2031" s="430">
        <v>0.47149634001680002</v>
      </c>
      <c r="AB2031" s="430">
        <v>0.53106914698039998</v>
      </c>
      <c r="AC2031" s="430">
        <v>0.47391913969400001</v>
      </c>
      <c r="AD2031" s="430">
        <v>0.46167965071759998</v>
      </c>
      <c r="AE2031" s="430">
        <v>0.46247702242279998</v>
      </c>
      <c r="AF2031" s="430">
        <v>0.38824533338360001</v>
      </c>
      <c r="AG2031" s="430">
        <v>0.40025197036720001</v>
      </c>
      <c r="AH2031" s="430">
        <v>0.37322395830999999</v>
      </c>
      <c r="AI2031" s="430">
        <v>0.39211891083959999</v>
      </c>
      <c r="AJ2031" s="430">
        <v>0.37207808183559998</v>
      </c>
      <c r="AK2031" s="430">
        <v>0.3915368003652</v>
      </c>
      <c r="AL2031" s="430">
        <v>0</v>
      </c>
    </row>
    <row r="2032" spans="1:38" x14ac:dyDescent="0.25">
      <c r="A2032" s="430" t="s">
        <v>4298</v>
      </c>
      <c r="B2032" s="430">
        <v>1</v>
      </c>
      <c r="C2032" s="430" t="s">
        <v>4299</v>
      </c>
      <c r="D2032" s="430" t="s">
        <v>4022</v>
      </c>
      <c r="E2032" s="430">
        <v>38</v>
      </c>
      <c r="F2032" s="430">
        <v>2.0724477482632002</v>
      </c>
      <c r="G2032" s="430">
        <v>1.9177087153056001</v>
      </c>
      <c r="H2032" s="430">
        <v>1.81146307419</v>
      </c>
      <c r="I2032" s="430">
        <v>1.7249667178464001</v>
      </c>
      <c r="J2032" s="430">
        <v>1.6621555015156</v>
      </c>
      <c r="K2032" s="430">
        <v>1.6733798865475999</v>
      </c>
      <c r="L2032" s="430">
        <v>1.6111092768512001</v>
      </c>
      <c r="M2032" s="430">
        <v>1.4612829907928</v>
      </c>
      <c r="N2032" s="430">
        <v>1.398840954742</v>
      </c>
      <c r="O2032" s="430">
        <v>1.366796590166</v>
      </c>
      <c r="P2032" s="430">
        <v>1.3773751736836</v>
      </c>
      <c r="Q2032" s="430">
        <v>1.2910144569699999</v>
      </c>
      <c r="R2032" s="430">
        <v>1.263191118308</v>
      </c>
      <c r="S2032" s="430">
        <v>1.2720154810440001</v>
      </c>
      <c r="T2032" s="430">
        <v>1.2086121194868</v>
      </c>
      <c r="U2032" s="430">
        <v>0.9958078838876</v>
      </c>
      <c r="V2032" s="430">
        <v>1.1218651983084</v>
      </c>
      <c r="W2032" s="430">
        <v>1.1490528021727999</v>
      </c>
      <c r="X2032" s="430">
        <v>1.3178647125812</v>
      </c>
      <c r="Y2032" s="430">
        <v>1.3399001530907999</v>
      </c>
      <c r="Z2032" s="430">
        <v>1.5654106225127999</v>
      </c>
      <c r="AA2032" s="430">
        <v>1.6634687389712</v>
      </c>
      <c r="AB2032" s="430">
        <v>1.92470066173</v>
      </c>
      <c r="AC2032" s="430">
        <v>1.7332756961772</v>
      </c>
      <c r="AD2032" s="430">
        <v>1.7188310011796</v>
      </c>
      <c r="AE2032" s="430">
        <v>1.7731005351388001</v>
      </c>
      <c r="AF2032" s="430">
        <v>1.79448048801</v>
      </c>
      <c r="AG2032" s="430">
        <v>1.9724947729675999</v>
      </c>
      <c r="AH2032" s="430">
        <v>1.9660096729812</v>
      </c>
      <c r="AI2032" s="430">
        <v>1.8114963883268</v>
      </c>
      <c r="AJ2032" s="430">
        <v>1.8572449249536001</v>
      </c>
      <c r="AK2032" s="430">
        <v>1.9024635596512001</v>
      </c>
      <c r="AL2032" s="430">
        <v>0</v>
      </c>
    </row>
    <row r="2033" spans="1:38" x14ac:dyDescent="0.25">
      <c r="A2033" s="430" t="s">
        <v>4298</v>
      </c>
      <c r="B2033" s="430">
        <v>1</v>
      </c>
      <c r="C2033" s="430" t="s">
        <v>4299</v>
      </c>
      <c r="D2033" s="430" t="s">
        <v>4024</v>
      </c>
      <c r="E2033" s="430">
        <v>38</v>
      </c>
      <c r="F2033" s="430">
        <v>0.48130926780439998</v>
      </c>
      <c r="G2033" s="430">
        <v>0.51846815618919995</v>
      </c>
      <c r="H2033" s="430">
        <v>0.50781964524199996</v>
      </c>
      <c r="I2033" s="430">
        <v>0.59819065827920004</v>
      </c>
      <c r="J2033" s="430">
        <v>0.64275966632360004</v>
      </c>
      <c r="K2033" s="430">
        <v>0.59113522993839995</v>
      </c>
      <c r="L2033" s="430">
        <v>0.58810315595079998</v>
      </c>
      <c r="M2033" s="430">
        <v>0.55880577053559999</v>
      </c>
      <c r="N2033" s="430">
        <v>0.49942163052040001</v>
      </c>
      <c r="O2033" s="430">
        <v>0.48983526693919999</v>
      </c>
      <c r="P2033" s="430">
        <v>0.54985773737440002</v>
      </c>
      <c r="Q2033" s="430">
        <v>0.55982662725639998</v>
      </c>
      <c r="R2033" s="430">
        <v>0.58620303746760005</v>
      </c>
      <c r="S2033" s="430">
        <v>0.58110046250759995</v>
      </c>
      <c r="T2033" s="430">
        <v>0.61811793141000004</v>
      </c>
      <c r="U2033" s="430">
        <v>0.61905044532520004</v>
      </c>
      <c r="V2033" s="430">
        <v>0.66612283413200002</v>
      </c>
      <c r="W2033" s="430">
        <v>0.66465782991160005</v>
      </c>
      <c r="X2033" s="430">
        <v>0.69554335462359995</v>
      </c>
      <c r="Y2033" s="430">
        <v>0.62535300010960004</v>
      </c>
      <c r="Z2033" s="430">
        <v>0.50978293079000003</v>
      </c>
      <c r="AA2033" s="430">
        <v>0.31819574258639999</v>
      </c>
      <c r="AB2033" s="430">
        <v>0.37522997895319998</v>
      </c>
      <c r="AC2033" s="430">
        <v>0.60255300454439997</v>
      </c>
      <c r="AD2033" s="430">
        <v>0.57591080388799998</v>
      </c>
      <c r="AE2033" s="430">
        <v>0.64940817771479997</v>
      </c>
      <c r="AF2033" s="430">
        <v>0.58943127155359998</v>
      </c>
      <c r="AG2033" s="430">
        <v>0.56342869908360005</v>
      </c>
      <c r="AH2033" s="430">
        <v>0.5168473563764</v>
      </c>
      <c r="AI2033" s="430">
        <v>0.56340598674359998</v>
      </c>
      <c r="AJ2033" s="430">
        <v>0.56919221677919996</v>
      </c>
      <c r="AK2033" s="430">
        <v>0.57431845380000002</v>
      </c>
      <c r="AL2033" s="430">
        <v>0</v>
      </c>
    </row>
    <row r="2034" spans="1:38" x14ac:dyDescent="0.25">
      <c r="A2034" s="430" t="s">
        <v>4298</v>
      </c>
      <c r="B2034" s="430">
        <v>1</v>
      </c>
      <c r="C2034" s="430" t="s">
        <v>4299</v>
      </c>
      <c r="D2034" s="430" t="s">
        <v>4026</v>
      </c>
      <c r="E2034" s="430">
        <v>38</v>
      </c>
      <c r="F2034" s="430">
        <v>12.278762218713201</v>
      </c>
      <c r="G2034" s="430">
        <v>11.7751431067396</v>
      </c>
      <c r="H2034" s="430">
        <v>11.589459176545599</v>
      </c>
      <c r="I2034" s="430">
        <v>11.1014328140408</v>
      </c>
      <c r="J2034" s="430">
        <v>10.820546122954401</v>
      </c>
      <c r="K2034" s="430">
        <v>10.171705456816399</v>
      </c>
      <c r="L2034" s="430">
        <v>9.6594056540072</v>
      </c>
      <c r="M2034" s="430">
        <v>8.7392632069624003</v>
      </c>
      <c r="N2034" s="430">
        <v>8.8242125000484002</v>
      </c>
      <c r="O2034" s="430">
        <v>8.7464053204975993</v>
      </c>
      <c r="P2034" s="430">
        <v>7.1653241104788004</v>
      </c>
      <c r="Q2034" s="430">
        <v>6.9862244456143996</v>
      </c>
      <c r="R2034" s="430">
        <v>7.0695459355079997</v>
      </c>
      <c r="S2034" s="430">
        <v>7.3772157773356</v>
      </c>
      <c r="T2034" s="430">
        <v>6.9549531370031996</v>
      </c>
      <c r="U2034" s="430">
        <v>6.6902473128987996</v>
      </c>
      <c r="V2034" s="430">
        <v>6.7457378009419999</v>
      </c>
      <c r="W2034" s="430">
        <v>6.4856865293024004</v>
      </c>
      <c r="X2034" s="430">
        <v>6.5774498186823998</v>
      </c>
      <c r="Y2034" s="430">
        <v>6.4195028789275996</v>
      </c>
      <c r="Z2034" s="430">
        <v>5.7439743791779998</v>
      </c>
      <c r="AA2034" s="430">
        <v>5.4598739777652003</v>
      </c>
      <c r="AB2034" s="430">
        <v>6.2148618515983998</v>
      </c>
      <c r="AC2034" s="430">
        <v>5.4085155649671997</v>
      </c>
      <c r="AD2034" s="430">
        <v>5.2714727287879999</v>
      </c>
      <c r="AE2034" s="430">
        <v>5.2985976022083996</v>
      </c>
      <c r="AF2034" s="430">
        <v>5.1459973087151996</v>
      </c>
      <c r="AG2034" s="430">
        <v>4.7406178735523996</v>
      </c>
      <c r="AH2034" s="430">
        <v>4.7354739858552</v>
      </c>
      <c r="AI2034" s="430">
        <v>4.5460660898379999</v>
      </c>
      <c r="AJ2034" s="430">
        <v>5.1721721284660003</v>
      </c>
      <c r="AK2034" s="430">
        <v>4.6982625990300004</v>
      </c>
      <c r="AL2034" s="430">
        <v>0</v>
      </c>
    </row>
    <row r="2035" spans="1:38" x14ac:dyDescent="0.25">
      <c r="A2035" s="430" t="s">
        <v>4298</v>
      </c>
      <c r="B2035" s="430">
        <v>1</v>
      </c>
      <c r="C2035" s="430" t="s">
        <v>4299</v>
      </c>
      <c r="D2035" s="430" t="s">
        <v>4028</v>
      </c>
      <c r="E2035" s="430">
        <v>38</v>
      </c>
      <c r="F2035" s="430">
        <v>5.5800180059148001</v>
      </c>
      <c r="G2035" s="430">
        <v>6.1003672403660003</v>
      </c>
      <c r="H2035" s="430">
        <v>6.27498661993</v>
      </c>
      <c r="I2035" s="430">
        <v>6.0979264332280003</v>
      </c>
      <c r="J2035" s="430">
        <v>6.2771222444000001</v>
      </c>
      <c r="K2035" s="430">
        <v>7.3771101089868001</v>
      </c>
      <c r="L2035" s="430">
        <v>6.9168177544900002</v>
      </c>
      <c r="M2035" s="430">
        <v>6.5266732562080003</v>
      </c>
      <c r="N2035" s="430">
        <v>5.6147578085368002</v>
      </c>
      <c r="O2035" s="430">
        <v>4.9194908242563997</v>
      </c>
      <c r="P2035" s="430">
        <v>4.9074406797555996</v>
      </c>
      <c r="Q2035" s="430">
        <v>4.5563673711388004</v>
      </c>
      <c r="R2035" s="430">
        <v>4.6156631628772002</v>
      </c>
      <c r="S2035" s="430">
        <v>4.3014872117951999</v>
      </c>
      <c r="T2035" s="430">
        <v>4.2197049564068001</v>
      </c>
      <c r="U2035" s="430">
        <v>3.9972292653831998</v>
      </c>
      <c r="V2035" s="430">
        <v>3.9145104428835999</v>
      </c>
      <c r="W2035" s="430">
        <v>4.0264277331376004</v>
      </c>
      <c r="X2035" s="430">
        <v>3.8776644338068</v>
      </c>
      <c r="Y2035" s="430">
        <v>3.9646027203299998</v>
      </c>
      <c r="Z2035" s="430">
        <v>4.5306384750788</v>
      </c>
      <c r="AA2035" s="430">
        <v>3.9072011737780001</v>
      </c>
      <c r="AB2035" s="430">
        <v>4.058535227978</v>
      </c>
      <c r="AC2035" s="430">
        <v>4.0891315813488003</v>
      </c>
      <c r="AD2035" s="430">
        <v>3.7616609232216001</v>
      </c>
      <c r="AE2035" s="430">
        <v>3.9072351935176002</v>
      </c>
      <c r="AF2035" s="430">
        <v>3.1620182112427999</v>
      </c>
      <c r="AG2035" s="430">
        <v>3.1990217639492</v>
      </c>
      <c r="AH2035" s="430">
        <v>3.1878586493096002</v>
      </c>
      <c r="AI2035" s="430">
        <v>3.2646298835948002</v>
      </c>
      <c r="AJ2035" s="430">
        <v>3.0412163260248</v>
      </c>
      <c r="AK2035" s="430">
        <v>2.800650340152</v>
      </c>
      <c r="AL2035" s="430">
        <v>0</v>
      </c>
    </row>
    <row r="2036" spans="1:38" x14ac:dyDescent="0.25">
      <c r="A2036" s="430" t="s">
        <v>4298</v>
      </c>
      <c r="B2036" s="430">
        <v>1</v>
      </c>
      <c r="C2036" s="430" t="s">
        <v>4299</v>
      </c>
      <c r="D2036" s="430" t="s">
        <v>4030</v>
      </c>
      <c r="E2036" s="430">
        <v>38</v>
      </c>
      <c r="F2036" s="430">
        <v>2.3895348104543999</v>
      </c>
      <c r="G2036" s="430">
        <v>2.5033750932596002</v>
      </c>
      <c r="H2036" s="430">
        <v>2.4834148827964002</v>
      </c>
      <c r="I2036" s="430">
        <v>2.3061496005855999</v>
      </c>
      <c r="J2036" s="430">
        <v>2.2368806393331999</v>
      </c>
      <c r="K2036" s="430">
        <v>2.1274908927972001</v>
      </c>
      <c r="L2036" s="430">
        <v>2.0895183685908001</v>
      </c>
      <c r="M2036" s="430">
        <v>2.1297265523212001</v>
      </c>
      <c r="N2036" s="430">
        <v>1.9580256609172</v>
      </c>
      <c r="O2036" s="430">
        <v>1.8652572002036001</v>
      </c>
      <c r="P2036" s="430">
        <v>1.8845134097636</v>
      </c>
      <c r="Q2036" s="430">
        <v>1.8235403957203999</v>
      </c>
      <c r="R2036" s="430">
        <v>1.6156020674975999</v>
      </c>
      <c r="S2036" s="430">
        <v>1.6134468597044</v>
      </c>
      <c r="T2036" s="430">
        <v>1.5570704602487999</v>
      </c>
      <c r="U2036" s="430">
        <v>1.7030813669660001</v>
      </c>
      <c r="V2036" s="430">
        <v>1.7445949758552</v>
      </c>
      <c r="W2036" s="430">
        <v>1.6745141874944001</v>
      </c>
      <c r="X2036" s="430">
        <v>1.6700291079639999</v>
      </c>
      <c r="Y2036" s="430">
        <v>1.6298160729844</v>
      </c>
      <c r="Z2036" s="430">
        <v>2.6905579999115998</v>
      </c>
      <c r="AA2036" s="430">
        <v>2.3346466368119998</v>
      </c>
      <c r="AB2036" s="430">
        <v>2.4748458279915999</v>
      </c>
      <c r="AC2036" s="430">
        <v>2.5244599729299999</v>
      </c>
      <c r="AD2036" s="430">
        <v>2.6116437828264001</v>
      </c>
      <c r="AE2036" s="430">
        <v>1.7369124700928</v>
      </c>
      <c r="AF2036" s="430">
        <v>1.6295699997444</v>
      </c>
      <c r="AG2036" s="430">
        <v>1.60152202511</v>
      </c>
      <c r="AH2036" s="430">
        <v>1.5350368026615999</v>
      </c>
      <c r="AI2036" s="430">
        <v>1.5372605199811999</v>
      </c>
      <c r="AJ2036" s="430">
        <v>1.5469997645172</v>
      </c>
      <c r="AK2036" s="430">
        <v>1.5483943665372</v>
      </c>
      <c r="AL2036" s="430">
        <v>0</v>
      </c>
    </row>
    <row r="2037" spans="1:38" x14ac:dyDescent="0.25">
      <c r="A2037" s="430" t="s">
        <v>4298</v>
      </c>
      <c r="B2037" s="430">
        <v>1</v>
      </c>
      <c r="C2037" s="430" t="s">
        <v>4299</v>
      </c>
      <c r="D2037" s="430" t="s">
        <v>4032</v>
      </c>
      <c r="E2037" s="430">
        <v>38</v>
      </c>
      <c r="F2037" s="430">
        <v>3.4654533364976001</v>
      </c>
      <c r="G2037" s="430">
        <v>3.7315096986607998</v>
      </c>
      <c r="H2037" s="430">
        <v>4.1401243844659996</v>
      </c>
      <c r="I2037" s="430">
        <v>4.5974893686428002</v>
      </c>
      <c r="J2037" s="430">
        <v>4.5357588926468004</v>
      </c>
      <c r="K2037" s="430">
        <v>4.4315752603108001</v>
      </c>
      <c r="L2037" s="430">
        <v>4.1198160439744003</v>
      </c>
      <c r="M2037" s="430">
        <v>3.9529096612572001</v>
      </c>
      <c r="N2037" s="430">
        <v>3.7107408019444001</v>
      </c>
      <c r="O2037" s="430">
        <v>3.5212492660464001</v>
      </c>
      <c r="P2037" s="430">
        <v>3.7129198587459999</v>
      </c>
      <c r="Q2037" s="430">
        <v>3.4787908187676</v>
      </c>
      <c r="R2037" s="430">
        <v>3.4499655348732001</v>
      </c>
      <c r="S2037" s="430">
        <v>3.4332221461496002</v>
      </c>
      <c r="T2037" s="430">
        <v>3.3027281741215999</v>
      </c>
      <c r="U2037" s="430">
        <v>3.3786721847816001</v>
      </c>
      <c r="V2037" s="430">
        <v>3.3591261593624</v>
      </c>
      <c r="W2037" s="430">
        <v>3.5252835391675998</v>
      </c>
      <c r="X2037" s="430">
        <v>3.6562946193172001</v>
      </c>
      <c r="Y2037" s="430">
        <v>3.6855589575895999</v>
      </c>
      <c r="Z2037" s="430">
        <v>3.4916413585367998</v>
      </c>
      <c r="AA2037" s="430">
        <v>3.4934127444860001</v>
      </c>
      <c r="AB2037" s="430">
        <v>3.4976965479455999</v>
      </c>
      <c r="AC2037" s="430">
        <v>3.5048533098179999</v>
      </c>
      <c r="AD2037" s="430">
        <v>3.6886271303504001</v>
      </c>
      <c r="AE2037" s="430">
        <v>3.6046416659035998</v>
      </c>
      <c r="AF2037" s="430">
        <v>3.5219753236276001</v>
      </c>
      <c r="AG2037" s="430">
        <v>3.8713256816163999</v>
      </c>
      <c r="AH2037" s="430">
        <v>4.073710820004</v>
      </c>
      <c r="AI2037" s="430">
        <v>4.4735193422863997</v>
      </c>
      <c r="AJ2037" s="430">
        <v>4.0365407657399999</v>
      </c>
      <c r="AK2037" s="430">
        <v>3.8530089747015999</v>
      </c>
      <c r="AL2037" s="430">
        <v>0</v>
      </c>
    </row>
    <row r="2038" spans="1:38" x14ac:dyDescent="0.25">
      <c r="A2038" s="430" t="s">
        <v>4298</v>
      </c>
      <c r="B2038" s="430">
        <v>1</v>
      </c>
      <c r="C2038" s="430" t="s">
        <v>4299</v>
      </c>
      <c r="D2038" s="430" t="s">
        <v>4034</v>
      </c>
      <c r="E2038" s="430">
        <v>38</v>
      </c>
      <c r="F2038" s="430">
        <v>3.8272591551263999</v>
      </c>
      <c r="G2038" s="430">
        <v>3.7062648226100001</v>
      </c>
      <c r="H2038" s="430">
        <v>3.6418974464348</v>
      </c>
      <c r="I2038" s="430">
        <v>3.4681543141923998</v>
      </c>
      <c r="J2038" s="430">
        <v>3.4832014159851998</v>
      </c>
      <c r="K2038" s="430">
        <v>3.3857603536092</v>
      </c>
      <c r="L2038" s="430">
        <v>3.2479515493236</v>
      </c>
      <c r="M2038" s="430">
        <v>3.1679834869648</v>
      </c>
      <c r="N2038" s="430">
        <v>2.8076714858892</v>
      </c>
      <c r="O2038" s="430">
        <v>2.8812360440835998</v>
      </c>
      <c r="P2038" s="430">
        <v>2.8491404615771998</v>
      </c>
      <c r="Q2038" s="430">
        <v>2.8489440829303998</v>
      </c>
      <c r="R2038" s="430">
        <v>2.8571080356560001</v>
      </c>
      <c r="S2038" s="430">
        <v>2.8803737904087998</v>
      </c>
      <c r="T2038" s="430">
        <v>2.7647753608496002</v>
      </c>
      <c r="U2038" s="430">
        <v>2.7664694278340001</v>
      </c>
      <c r="V2038" s="430">
        <v>2.8209539243844</v>
      </c>
      <c r="W2038" s="430">
        <v>2.8349344631691999</v>
      </c>
      <c r="X2038" s="430">
        <v>2.8794897311068</v>
      </c>
      <c r="Y2038" s="430">
        <v>2.8731777419268001</v>
      </c>
      <c r="Z2038" s="430">
        <v>2.8638974520156002</v>
      </c>
      <c r="AA2038" s="430">
        <v>2.7123316976924001</v>
      </c>
      <c r="AB2038" s="430">
        <v>2.7168078923440002</v>
      </c>
      <c r="AC2038" s="430">
        <v>3.0367290021936002</v>
      </c>
      <c r="AD2038" s="430">
        <v>2.9033388122199999</v>
      </c>
      <c r="AE2038" s="430">
        <v>3.0694195487984</v>
      </c>
      <c r="AF2038" s="430">
        <v>3.2845764381303999</v>
      </c>
      <c r="AG2038" s="430">
        <v>3.5449729499716001</v>
      </c>
      <c r="AH2038" s="430">
        <v>4.0930848098755996</v>
      </c>
      <c r="AI2038" s="430">
        <v>3.7103708699231999</v>
      </c>
      <c r="AJ2038" s="430">
        <v>3.1715641484939998</v>
      </c>
      <c r="AK2038" s="430">
        <v>3.2553253987184001</v>
      </c>
      <c r="AL2038" s="430">
        <v>0</v>
      </c>
    </row>
    <row r="2039" spans="1:38" x14ac:dyDescent="0.25">
      <c r="A2039" s="430" t="s">
        <v>4298</v>
      </c>
      <c r="B2039" s="430">
        <v>1</v>
      </c>
      <c r="C2039" s="430" t="s">
        <v>4299</v>
      </c>
      <c r="D2039" s="430" t="s">
        <v>4036</v>
      </c>
      <c r="E2039" s="430">
        <v>38</v>
      </c>
      <c r="F2039" s="430">
        <v>1.7674161560468</v>
      </c>
      <c r="G2039" s="430">
        <v>1.8030490625252</v>
      </c>
      <c r="H2039" s="430">
        <v>1.7146085870508001</v>
      </c>
      <c r="I2039" s="430">
        <v>1.4408486177763999</v>
      </c>
      <c r="J2039" s="430">
        <v>1.4123103287776</v>
      </c>
      <c r="K2039" s="430">
        <v>1.29132218152</v>
      </c>
      <c r="L2039" s="430">
        <v>1.2922982779000001</v>
      </c>
      <c r="M2039" s="430">
        <v>1.1804953911408</v>
      </c>
      <c r="N2039" s="430">
        <v>1.1526386405044</v>
      </c>
      <c r="O2039" s="430">
        <v>0.97167669908959997</v>
      </c>
      <c r="P2039" s="430">
        <v>0.81917159096640002</v>
      </c>
      <c r="Q2039" s="430">
        <v>0.83306498587480005</v>
      </c>
      <c r="R2039" s="430">
        <v>0.94102515157840005</v>
      </c>
      <c r="S2039" s="430">
        <v>1.0031769767459999</v>
      </c>
      <c r="T2039" s="430">
        <v>1.0227031950632</v>
      </c>
      <c r="U2039" s="430">
        <v>1.0590795478871999</v>
      </c>
      <c r="V2039" s="430">
        <v>1.0460801523536001</v>
      </c>
      <c r="W2039" s="430">
        <v>0.96607392111440005</v>
      </c>
      <c r="X2039" s="430">
        <v>0.9660745804052</v>
      </c>
      <c r="Y2039" s="430">
        <v>0.93319315121199997</v>
      </c>
      <c r="Z2039" s="430">
        <v>0.8525091667568</v>
      </c>
      <c r="AA2039" s="430">
        <v>0.84088784603879996</v>
      </c>
      <c r="AB2039" s="430">
        <v>0.92869128197999995</v>
      </c>
      <c r="AC2039" s="430">
        <v>0.80478304979240001</v>
      </c>
      <c r="AD2039" s="430">
        <v>0.74212040104440002</v>
      </c>
      <c r="AE2039" s="430">
        <v>0.75678377869640001</v>
      </c>
      <c r="AF2039" s="430">
        <v>0.71638683425960004</v>
      </c>
      <c r="AG2039" s="430">
        <v>0.70495841574200002</v>
      </c>
      <c r="AH2039" s="430">
        <v>0.69636789552959999</v>
      </c>
      <c r="AI2039" s="430">
        <v>0.70025331476240005</v>
      </c>
      <c r="AJ2039" s="430">
        <v>0.65881834063919997</v>
      </c>
      <c r="AK2039" s="430">
        <v>0.54439064048880004</v>
      </c>
      <c r="AL2039" s="430">
        <v>0</v>
      </c>
    </row>
    <row r="2040" spans="1:38" x14ac:dyDescent="0.25">
      <c r="A2040" s="430" t="s">
        <v>4298</v>
      </c>
      <c r="B2040" s="430">
        <v>1</v>
      </c>
      <c r="C2040" s="430" t="s">
        <v>4299</v>
      </c>
      <c r="D2040" s="430" t="s">
        <v>4038</v>
      </c>
      <c r="E2040" s="430">
        <v>38</v>
      </c>
      <c r="F2040" s="430">
        <v>1.9173075217940001</v>
      </c>
      <c r="G2040" s="430">
        <v>1.8889926437396001</v>
      </c>
      <c r="H2040" s="430">
        <v>1.8591197534784001</v>
      </c>
      <c r="I2040" s="430">
        <v>1.8845388273207999</v>
      </c>
      <c r="J2040" s="430">
        <v>1.7075895231696001</v>
      </c>
      <c r="K2040" s="430">
        <v>1.4375746197679999</v>
      </c>
      <c r="L2040" s="430">
        <v>1.271352418322</v>
      </c>
      <c r="M2040" s="430">
        <v>1.0970762188064</v>
      </c>
      <c r="N2040" s="430">
        <v>0.8900442733392</v>
      </c>
      <c r="O2040" s="430">
        <v>0.91295743085400005</v>
      </c>
      <c r="P2040" s="430">
        <v>0.78668140612600002</v>
      </c>
      <c r="Q2040" s="430">
        <v>0.81604241858719995</v>
      </c>
      <c r="R2040" s="430">
        <v>0.85865424882160002</v>
      </c>
      <c r="S2040" s="430">
        <v>0.91405714017799999</v>
      </c>
      <c r="T2040" s="430">
        <v>0.88513006933680005</v>
      </c>
      <c r="U2040" s="430">
        <v>0.77189799025640005</v>
      </c>
      <c r="V2040" s="430">
        <v>0.74968775415800004</v>
      </c>
      <c r="W2040" s="430">
        <v>0.71472320564400005</v>
      </c>
      <c r="X2040" s="430">
        <v>0.70030622106759999</v>
      </c>
      <c r="Y2040" s="430">
        <v>0.64123650611159999</v>
      </c>
      <c r="Z2040" s="430">
        <v>1.7368093999816001</v>
      </c>
      <c r="AA2040" s="430">
        <v>1.6078354904023999</v>
      </c>
      <c r="AB2040" s="430">
        <v>1.2564768075552</v>
      </c>
      <c r="AC2040" s="430">
        <v>1.2157158238204</v>
      </c>
      <c r="AD2040" s="430">
        <v>1.3514280430196</v>
      </c>
      <c r="AE2040" s="430">
        <v>1.1300850026424001</v>
      </c>
      <c r="AF2040" s="430">
        <v>1.1608772023267999</v>
      </c>
      <c r="AG2040" s="430">
        <v>1.2353957765968</v>
      </c>
      <c r="AH2040" s="430">
        <v>1.2148733860200001</v>
      </c>
      <c r="AI2040" s="430">
        <v>1.2539556841448001</v>
      </c>
      <c r="AJ2040" s="430">
        <v>1.2459193959464001</v>
      </c>
      <c r="AK2040" s="430">
        <v>1.1653815676384001</v>
      </c>
      <c r="AL2040" s="430">
        <v>0</v>
      </c>
    </row>
    <row r="2041" spans="1:38" x14ac:dyDescent="0.25">
      <c r="A2041" s="430" t="s">
        <v>4298</v>
      </c>
      <c r="B2041" s="430">
        <v>1</v>
      </c>
      <c r="C2041" s="430" t="s">
        <v>4299</v>
      </c>
      <c r="D2041" s="430" t="s">
        <v>4040</v>
      </c>
      <c r="E2041" s="430">
        <v>38</v>
      </c>
      <c r="F2041" s="430">
        <v>0.41704328005199998</v>
      </c>
      <c r="G2041" s="430">
        <v>0.42675982226359999</v>
      </c>
      <c r="H2041" s="430">
        <v>0.42903462120960001</v>
      </c>
      <c r="I2041" s="430">
        <v>0.37594395196680003</v>
      </c>
      <c r="J2041" s="430">
        <v>0.3810645661732</v>
      </c>
      <c r="K2041" s="430">
        <v>0.4179550873708</v>
      </c>
      <c r="L2041" s="430">
        <v>0.48069327425840003</v>
      </c>
      <c r="M2041" s="430">
        <v>0.46250619634520002</v>
      </c>
      <c r="N2041" s="430">
        <v>0.50394127316680004</v>
      </c>
      <c r="O2041" s="430">
        <v>0.60759588093119998</v>
      </c>
      <c r="P2041" s="430">
        <v>0.64034487463239997</v>
      </c>
      <c r="Q2041" s="430">
        <v>0.62830642891520005</v>
      </c>
      <c r="R2041" s="430">
        <v>0.58998903404000003</v>
      </c>
      <c r="S2041" s="430">
        <v>0.54067599893719998</v>
      </c>
      <c r="T2041" s="430">
        <v>0.54424653104359999</v>
      </c>
      <c r="U2041" s="430">
        <v>0.64276761586520004</v>
      </c>
      <c r="V2041" s="430">
        <v>0.77096813484040005</v>
      </c>
      <c r="W2041" s="430">
        <v>0.73213868385280001</v>
      </c>
      <c r="X2041" s="430">
        <v>0.78775329689280005</v>
      </c>
      <c r="Y2041" s="430">
        <v>0.75308105624639998</v>
      </c>
      <c r="Z2041" s="430">
        <v>0.60375093416960002</v>
      </c>
      <c r="AA2041" s="430">
        <v>0.55628436262559999</v>
      </c>
      <c r="AB2041" s="430">
        <v>0.42532517645239998</v>
      </c>
      <c r="AC2041" s="430">
        <v>0.40367594193079998</v>
      </c>
      <c r="AD2041" s="430">
        <v>0.41887197994600001</v>
      </c>
      <c r="AE2041" s="430">
        <v>0.3896260416888</v>
      </c>
      <c r="AF2041" s="430">
        <v>0.36800500266879999</v>
      </c>
      <c r="AG2041" s="430">
        <v>0.36347525695880001</v>
      </c>
      <c r="AH2041" s="430">
        <v>0.3603481430528</v>
      </c>
      <c r="AI2041" s="430">
        <v>0.36128108884280002</v>
      </c>
      <c r="AJ2041" s="430">
        <v>0.36469539603559997</v>
      </c>
      <c r="AK2041" s="430">
        <v>0.3888501367828</v>
      </c>
      <c r="AL2041" s="430">
        <v>0</v>
      </c>
    </row>
    <row r="2042" spans="1:38" x14ac:dyDescent="0.25">
      <c r="A2042" s="430" t="s">
        <v>4298</v>
      </c>
      <c r="B2042" s="430">
        <v>1</v>
      </c>
      <c r="C2042" s="430" t="s">
        <v>4299</v>
      </c>
      <c r="D2042" s="430" t="s">
        <v>4286</v>
      </c>
      <c r="E2042" s="430">
        <v>38</v>
      </c>
      <c r="F2042" s="430">
        <v>0</v>
      </c>
      <c r="G2042" s="430">
        <v>0</v>
      </c>
      <c r="H2042" s="430">
        <v>0</v>
      </c>
      <c r="I2042" s="430">
        <v>0</v>
      </c>
      <c r="J2042" s="430">
        <v>0</v>
      </c>
      <c r="K2042" s="430">
        <v>0</v>
      </c>
      <c r="L2042" s="430">
        <v>0</v>
      </c>
      <c r="M2042" s="430">
        <v>0</v>
      </c>
      <c r="N2042" s="430">
        <v>0</v>
      </c>
      <c r="O2042" s="430">
        <v>0</v>
      </c>
      <c r="P2042" s="430">
        <v>0</v>
      </c>
      <c r="Q2042" s="430">
        <v>0</v>
      </c>
      <c r="R2042" s="430">
        <v>0</v>
      </c>
      <c r="S2042" s="430">
        <v>0</v>
      </c>
      <c r="T2042" s="430">
        <v>0</v>
      </c>
      <c r="U2042" s="430">
        <v>0</v>
      </c>
      <c r="V2042" s="430">
        <v>0</v>
      </c>
      <c r="W2042" s="430">
        <v>0</v>
      </c>
      <c r="X2042" s="430">
        <v>0</v>
      </c>
      <c r="Y2042" s="430">
        <v>0</v>
      </c>
      <c r="Z2042" s="430">
        <v>0</v>
      </c>
      <c r="AA2042" s="430">
        <v>0</v>
      </c>
      <c r="AB2042" s="430">
        <v>0</v>
      </c>
      <c r="AC2042" s="430">
        <v>0</v>
      </c>
      <c r="AD2042" s="430">
        <v>0</v>
      </c>
      <c r="AE2042" s="430">
        <v>0</v>
      </c>
      <c r="AF2042" s="430">
        <v>0</v>
      </c>
      <c r="AG2042" s="430">
        <v>0</v>
      </c>
      <c r="AH2042" s="430">
        <v>0</v>
      </c>
      <c r="AI2042" s="430">
        <v>0</v>
      </c>
      <c r="AJ2042" s="430">
        <v>0</v>
      </c>
      <c r="AK2042" s="430">
        <v>0</v>
      </c>
      <c r="AL2042" s="430">
        <v>0</v>
      </c>
    </row>
    <row r="2043" spans="1:38" x14ac:dyDescent="0.25">
      <c r="A2043" s="430" t="s">
        <v>4298</v>
      </c>
      <c r="B2043" s="430">
        <v>1</v>
      </c>
      <c r="C2043" s="430" t="s">
        <v>4299</v>
      </c>
      <c r="D2043" s="430" t="s">
        <v>4042</v>
      </c>
      <c r="E2043" s="430">
        <v>38</v>
      </c>
      <c r="F2043" s="430">
        <v>10.9450837180216</v>
      </c>
      <c r="G2043" s="430">
        <v>11.2764110923128</v>
      </c>
      <c r="H2043" s="430">
        <v>11.246236111138</v>
      </c>
      <c r="I2043" s="430">
        <v>12.235566954688</v>
      </c>
      <c r="J2043" s="430">
        <v>11.952004185881201</v>
      </c>
      <c r="K2043" s="430">
        <v>11.5442783481872</v>
      </c>
      <c r="L2043" s="430">
        <v>11.4009554475012</v>
      </c>
      <c r="M2043" s="430">
        <v>10.4351527811188</v>
      </c>
      <c r="N2043" s="430">
        <v>10.0293341304212</v>
      </c>
      <c r="O2043" s="430">
        <v>9.8560588696332001</v>
      </c>
      <c r="P2043" s="430">
        <v>9.4892597498468003</v>
      </c>
      <c r="Q2043" s="430">
        <v>9.0944608723892006</v>
      </c>
      <c r="R2043" s="430">
        <v>8.9509813895488008</v>
      </c>
      <c r="S2043" s="430">
        <v>8.7518015283832007</v>
      </c>
      <c r="T2043" s="430">
        <v>8.9132000776167999</v>
      </c>
      <c r="U2043" s="430">
        <v>8.6586041137567999</v>
      </c>
      <c r="V2043" s="430">
        <v>8.0409524738815996</v>
      </c>
      <c r="W2043" s="430">
        <v>7.9552813841983996</v>
      </c>
      <c r="X2043" s="430">
        <v>7.7167021965656</v>
      </c>
      <c r="Y2043" s="430">
        <v>7.4362998827320004</v>
      </c>
      <c r="Z2043" s="430">
        <v>6.9633231091200001</v>
      </c>
      <c r="AA2043" s="430">
        <v>6.4008683180204002</v>
      </c>
      <c r="AB2043" s="430">
        <v>6.2094711123900002</v>
      </c>
      <c r="AC2043" s="430">
        <v>5.8712117799356003</v>
      </c>
      <c r="AD2043" s="430">
        <v>5.7018733390584</v>
      </c>
      <c r="AE2043" s="430">
        <v>5.9509352850808002</v>
      </c>
      <c r="AF2043" s="430">
        <v>5.3785604822908004</v>
      </c>
      <c r="AG2043" s="430">
        <v>5.4636152389588002</v>
      </c>
      <c r="AH2043" s="430">
        <v>5.5901228535375997</v>
      </c>
      <c r="AI2043" s="430">
        <v>5.5279778874992003</v>
      </c>
      <c r="AJ2043" s="430">
        <v>5.4881410218179996</v>
      </c>
      <c r="AK2043" s="430">
        <v>5.5940778643484004</v>
      </c>
      <c r="AL2043" s="430">
        <v>0</v>
      </c>
    </row>
    <row r="2044" spans="1:38" x14ac:dyDescent="0.25">
      <c r="A2044" s="430" t="s">
        <v>4298</v>
      </c>
      <c r="B2044" s="430">
        <v>1</v>
      </c>
      <c r="C2044" s="430" t="s">
        <v>4299</v>
      </c>
      <c r="D2044" s="430" t="s">
        <v>4044</v>
      </c>
      <c r="E2044" s="430">
        <v>38</v>
      </c>
      <c r="F2044" s="430">
        <v>1.5835526120064001</v>
      </c>
      <c r="G2044" s="430">
        <v>1.693824606418</v>
      </c>
      <c r="H2044" s="430">
        <v>1.6616177782904</v>
      </c>
      <c r="I2044" s="430">
        <v>1.565494267372</v>
      </c>
      <c r="J2044" s="430">
        <v>1.5141860567764001</v>
      </c>
      <c r="K2044" s="430">
        <v>1.5059347379215999</v>
      </c>
      <c r="L2044" s="430">
        <v>1.7018193662287999</v>
      </c>
      <c r="M2044" s="430">
        <v>1.7511838237599999</v>
      </c>
      <c r="N2044" s="430">
        <v>1.743357593082</v>
      </c>
      <c r="O2044" s="430">
        <v>1.7822454236804</v>
      </c>
      <c r="P2044" s="430">
        <v>1.6740587858372</v>
      </c>
      <c r="Q2044" s="430">
        <v>1.7294890547088</v>
      </c>
      <c r="R2044" s="430">
        <v>1.6339147277096</v>
      </c>
      <c r="S2044" s="430">
        <v>1.7448345729584001</v>
      </c>
      <c r="T2044" s="430">
        <v>1.7125373975472</v>
      </c>
      <c r="U2044" s="430">
        <v>1.6905469635628001</v>
      </c>
      <c r="V2044" s="430">
        <v>1.778712940018</v>
      </c>
      <c r="W2044" s="430">
        <v>1.6735668636987999</v>
      </c>
      <c r="X2044" s="430">
        <v>1.5638749012796</v>
      </c>
      <c r="Y2044" s="430">
        <v>1.6024675121308001</v>
      </c>
      <c r="Z2044" s="430">
        <v>1.4361706167563999</v>
      </c>
      <c r="AA2044" s="430">
        <v>1.4434274969659999</v>
      </c>
      <c r="AB2044" s="430">
        <v>1.4747006961092</v>
      </c>
      <c r="AC2044" s="430">
        <v>1.4217215993092001</v>
      </c>
      <c r="AD2044" s="430">
        <v>1.4811660697988001</v>
      </c>
      <c r="AE2044" s="430">
        <v>1.5040995363716001</v>
      </c>
      <c r="AF2044" s="430">
        <v>1.3095112831611999</v>
      </c>
      <c r="AG2044" s="430">
        <v>1.3449567873812001</v>
      </c>
      <c r="AH2044" s="430">
        <v>1.3875848567588001</v>
      </c>
      <c r="AI2044" s="430">
        <v>1.5167236531299999</v>
      </c>
      <c r="AJ2044" s="430">
        <v>1.3225770665464001</v>
      </c>
      <c r="AK2044" s="430">
        <v>1.3144335205008</v>
      </c>
      <c r="AL2044" s="430">
        <v>0</v>
      </c>
    </row>
    <row r="2045" spans="1:38" x14ac:dyDescent="0.25">
      <c r="A2045" s="430" t="s">
        <v>4298</v>
      </c>
      <c r="B2045" s="430">
        <v>1</v>
      </c>
      <c r="C2045" s="430" t="s">
        <v>4299</v>
      </c>
      <c r="D2045" s="430" t="s">
        <v>4046</v>
      </c>
      <c r="E2045" s="430">
        <v>38</v>
      </c>
      <c r="F2045" s="430">
        <v>2.9190603035552001</v>
      </c>
      <c r="G2045" s="430">
        <v>2.9456214487224002</v>
      </c>
      <c r="H2045" s="430">
        <v>2.8113531848752</v>
      </c>
      <c r="I2045" s="430">
        <v>2.5781943082532002</v>
      </c>
      <c r="J2045" s="430">
        <v>2.3813251610371999</v>
      </c>
      <c r="K2045" s="430">
        <v>2.2800284553368</v>
      </c>
      <c r="L2045" s="430">
        <v>2.4541250180160001</v>
      </c>
      <c r="M2045" s="430">
        <v>2.3101964022199999</v>
      </c>
      <c r="N2045" s="430">
        <v>2.2158674584507998</v>
      </c>
      <c r="O2045" s="430">
        <v>1.9685752151996001</v>
      </c>
      <c r="P2045" s="430">
        <v>1.9294378070547999</v>
      </c>
      <c r="Q2045" s="430">
        <v>1.8894246360472</v>
      </c>
      <c r="R2045" s="430">
        <v>1.8390530151616</v>
      </c>
      <c r="S2045" s="430">
        <v>1.8824280212640001</v>
      </c>
      <c r="T2045" s="430">
        <v>1.9080141371816</v>
      </c>
      <c r="U2045" s="430">
        <v>1.6761788293544</v>
      </c>
      <c r="V2045" s="430">
        <v>1.7461531755248001</v>
      </c>
      <c r="W2045" s="430">
        <v>1.6711935001103999</v>
      </c>
      <c r="X2045" s="430">
        <v>1.6988977413968001</v>
      </c>
      <c r="Y2045" s="430">
        <v>1.7158518226024</v>
      </c>
      <c r="Z2045" s="430">
        <v>2.6564827488192</v>
      </c>
      <c r="AA2045" s="430">
        <v>1.8753895784820001</v>
      </c>
      <c r="AB2045" s="430">
        <v>1.8582401120164</v>
      </c>
      <c r="AC2045" s="430">
        <v>1.7232494078772</v>
      </c>
      <c r="AD2045" s="430">
        <v>1.7453086626136001</v>
      </c>
      <c r="AE2045" s="430">
        <v>1.6910449885672001</v>
      </c>
      <c r="AF2045" s="430">
        <v>1.6806263218527999</v>
      </c>
      <c r="AG2045" s="430">
        <v>1.8129195626051999</v>
      </c>
      <c r="AH2045" s="430">
        <v>1.8288210163159999</v>
      </c>
      <c r="AI2045" s="430">
        <v>1.8312338588235999</v>
      </c>
      <c r="AJ2045" s="430">
        <v>1.8885643349664001</v>
      </c>
      <c r="AK2045" s="430">
        <v>1.9497442013140001</v>
      </c>
      <c r="AL2045" s="430">
        <v>0</v>
      </c>
    </row>
    <row r="2046" spans="1:38" x14ac:dyDescent="0.25">
      <c r="A2046" s="430" t="s">
        <v>4298</v>
      </c>
      <c r="B2046" s="430">
        <v>1</v>
      </c>
      <c r="C2046" s="430" t="s">
        <v>4299</v>
      </c>
      <c r="D2046" s="430" t="s">
        <v>4227</v>
      </c>
      <c r="E2046" s="430">
        <v>38</v>
      </c>
      <c r="F2046" s="430">
        <v>0</v>
      </c>
      <c r="G2046" s="430">
        <v>0</v>
      </c>
      <c r="H2046" s="430">
        <v>0</v>
      </c>
      <c r="I2046" s="430">
        <v>0</v>
      </c>
      <c r="J2046" s="430">
        <v>0</v>
      </c>
      <c r="K2046" s="430">
        <v>0</v>
      </c>
      <c r="L2046" s="430">
        <v>0</v>
      </c>
      <c r="M2046" s="430">
        <v>0</v>
      </c>
      <c r="N2046" s="430">
        <v>0</v>
      </c>
      <c r="O2046" s="430">
        <v>0</v>
      </c>
      <c r="P2046" s="430">
        <v>0</v>
      </c>
      <c r="Q2046" s="430">
        <v>0</v>
      </c>
      <c r="R2046" s="430">
        <v>0</v>
      </c>
      <c r="S2046" s="430">
        <v>0</v>
      </c>
      <c r="T2046" s="430">
        <v>0</v>
      </c>
      <c r="U2046" s="430">
        <v>0</v>
      </c>
      <c r="V2046" s="430">
        <v>0</v>
      </c>
      <c r="W2046" s="430">
        <v>0</v>
      </c>
      <c r="X2046" s="430">
        <v>0</v>
      </c>
      <c r="Y2046" s="430">
        <v>0</v>
      </c>
      <c r="Z2046" s="430">
        <v>0</v>
      </c>
      <c r="AA2046" s="430">
        <v>0</v>
      </c>
      <c r="AB2046" s="430">
        <v>0</v>
      </c>
      <c r="AC2046" s="430">
        <v>0</v>
      </c>
      <c r="AD2046" s="430">
        <v>0</v>
      </c>
      <c r="AE2046" s="430">
        <v>0</v>
      </c>
      <c r="AF2046" s="430">
        <v>0</v>
      </c>
      <c r="AG2046" s="430">
        <v>0</v>
      </c>
      <c r="AH2046" s="430">
        <v>0</v>
      </c>
      <c r="AI2046" s="430">
        <v>0</v>
      </c>
      <c r="AJ2046" s="430">
        <v>0</v>
      </c>
      <c r="AK2046" s="430">
        <v>0</v>
      </c>
      <c r="AL2046" s="430">
        <v>0</v>
      </c>
    </row>
    <row r="2047" spans="1:38" x14ac:dyDescent="0.25">
      <c r="A2047" s="430" t="s">
        <v>4298</v>
      </c>
      <c r="B2047" s="430">
        <v>1</v>
      </c>
      <c r="C2047" s="430" t="s">
        <v>4299</v>
      </c>
      <c r="D2047" s="430" t="s">
        <v>4048</v>
      </c>
      <c r="E2047" s="430">
        <v>38</v>
      </c>
      <c r="F2047" s="430">
        <v>1.3439712251392</v>
      </c>
      <c r="G2047" s="430">
        <v>1.4422471829079999</v>
      </c>
      <c r="H2047" s="430">
        <v>1.5383031670636</v>
      </c>
      <c r="I2047" s="430">
        <v>1.5873850381592001</v>
      </c>
      <c r="J2047" s="430">
        <v>1.9282845128120001</v>
      </c>
      <c r="K2047" s="430">
        <v>1.9491975438432001</v>
      </c>
      <c r="L2047" s="430">
        <v>2.2877082793011998</v>
      </c>
      <c r="M2047" s="430">
        <v>2.1221834277839999</v>
      </c>
      <c r="N2047" s="430">
        <v>2.0106758045472</v>
      </c>
      <c r="O2047" s="430">
        <v>1.7303474046431999</v>
      </c>
      <c r="P2047" s="430">
        <v>1.5804367356847999</v>
      </c>
      <c r="Q2047" s="430">
        <v>1.6133168844296</v>
      </c>
      <c r="R2047" s="430">
        <v>1.577498382306</v>
      </c>
      <c r="S2047" s="430">
        <v>1.6975381319736</v>
      </c>
      <c r="T2047" s="430">
        <v>1.6260505290848</v>
      </c>
      <c r="U2047" s="430">
        <v>1.654463464052</v>
      </c>
      <c r="V2047" s="430">
        <v>1.7545055000984</v>
      </c>
      <c r="W2047" s="430">
        <v>1.636715629262</v>
      </c>
      <c r="X2047" s="430">
        <v>1.7058903668128</v>
      </c>
      <c r="Y2047" s="430">
        <v>1.6682604179639999</v>
      </c>
      <c r="Z2047" s="430">
        <v>2.2779384504100002</v>
      </c>
      <c r="AA2047" s="430">
        <v>1.9686023046648</v>
      </c>
      <c r="AB2047" s="430">
        <v>2.0311932980808001</v>
      </c>
      <c r="AC2047" s="430">
        <v>2.0724417508592001</v>
      </c>
      <c r="AD2047" s="430">
        <v>2.0235357922807999</v>
      </c>
      <c r="AE2047" s="430">
        <v>1.9794284089692</v>
      </c>
      <c r="AF2047" s="430">
        <v>1.9880559960855999</v>
      </c>
      <c r="AG2047" s="430">
        <v>2.0033427995336002</v>
      </c>
      <c r="AH2047" s="430">
        <v>2.1603666031836002</v>
      </c>
      <c r="AI2047" s="430">
        <v>2.0762972259148</v>
      </c>
      <c r="AJ2047" s="430">
        <v>1.8227180072947999</v>
      </c>
      <c r="AK2047" s="430">
        <v>1.7240078005388</v>
      </c>
      <c r="AL2047" s="430">
        <v>0</v>
      </c>
    </row>
    <row r="2048" spans="1:38" x14ac:dyDescent="0.25">
      <c r="A2048" s="430" t="s">
        <v>4298</v>
      </c>
      <c r="B2048" s="430">
        <v>1</v>
      </c>
      <c r="C2048" s="430" t="s">
        <v>4299</v>
      </c>
      <c r="D2048" s="430" t="s">
        <v>4050</v>
      </c>
      <c r="E2048" s="430">
        <v>38</v>
      </c>
      <c r="F2048" s="430">
        <v>0.33456325408240001</v>
      </c>
      <c r="G2048" s="430">
        <v>0.34696266806600001</v>
      </c>
      <c r="H2048" s="430">
        <v>0.35930077169559999</v>
      </c>
      <c r="I2048" s="430">
        <v>0.37400407798039997</v>
      </c>
      <c r="J2048" s="430">
        <v>0.40043581361840003</v>
      </c>
      <c r="K2048" s="430">
        <v>0.42313263180159999</v>
      </c>
      <c r="L2048" s="430">
        <v>0.36853008087279998</v>
      </c>
      <c r="M2048" s="430">
        <v>0.35645233264479997</v>
      </c>
      <c r="N2048" s="430">
        <v>0.31254243778520002</v>
      </c>
      <c r="O2048" s="430">
        <v>0.28052524008879998</v>
      </c>
      <c r="P2048" s="430">
        <v>0.2542020298664</v>
      </c>
      <c r="Q2048" s="430">
        <v>0.23755557649039999</v>
      </c>
      <c r="R2048" s="430">
        <v>0.26484903812920002</v>
      </c>
      <c r="S2048" s="430">
        <v>0.27168602610519998</v>
      </c>
      <c r="T2048" s="430">
        <v>0.26488965055559999</v>
      </c>
      <c r="U2048" s="430">
        <v>0.24602291081479999</v>
      </c>
      <c r="V2048" s="430">
        <v>0.23953011593000001</v>
      </c>
      <c r="W2048" s="430">
        <v>0.23630096040599999</v>
      </c>
      <c r="X2048" s="430">
        <v>0.26513263274400001</v>
      </c>
      <c r="Y2048" s="430">
        <v>0.27448084622840002</v>
      </c>
      <c r="Z2048" s="430">
        <v>0.88298348008359995</v>
      </c>
      <c r="AA2048" s="430">
        <v>0.42693268037280002</v>
      </c>
      <c r="AB2048" s="430">
        <v>0.43131305280280002</v>
      </c>
      <c r="AC2048" s="430">
        <v>0.33155934158200001</v>
      </c>
      <c r="AD2048" s="430">
        <v>0.35128455616519999</v>
      </c>
      <c r="AE2048" s="430">
        <v>0.39617425890559999</v>
      </c>
      <c r="AF2048" s="430">
        <v>0.31461820370120003</v>
      </c>
      <c r="AG2048" s="430">
        <v>0.2480844195396</v>
      </c>
      <c r="AH2048" s="430">
        <v>0.32299630472480001</v>
      </c>
      <c r="AI2048" s="430">
        <v>0.37273216628759998</v>
      </c>
      <c r="AJ2048" s="430">
        <v>0.39303103727720001</v>
      </c>
      <c r="AK2048" s="430">
        <v>0.40300113858760001</v>
      </c>
      <c r="AL2048" s="430">
        <v>0</v>
      </c>
    </row>
    <row r="2049" spans="1:38" x14ac:dyDescent="0.25">
      <c r="A2049" s="430" t="s">
        <v>4298</v>
      </c>
      <c r="B2049" s="430">
        <v>1</v>
      </c>
      <c r="C2049" s="430" t="s">
        <v>4299</v>
      </c>
      <c r="D2049" s="430" t="s">
        <v>4052</v>
      </c>
      <c r="E2049" s="430">
        <v>38</v>
      </c>
      <c r="F2049" s="430">
        <v>2.3626857395931999</v>
      </c>
      <c r="G2049" s="430">
        <v>2.3628741968467999</v>
      </c>
      <c r="H2049" s="430">
        <v>3.4558919980284002</v>
      </c>
      <c r="I2049" s="430">
        <v>3.8008276644240002</v>
      </c>
      <c r="J2049" s="430">
        <v>3.8596643634387999</v>
      </c>
      <c r="K2049" s="430">
        <v>3.7325417438484001</v>
      </c>
      <c r="L2049" s="430">
        <v>3.5945166618031998</v>
      </c>
      <c r="M2049" s="430">
        <v>4.1318553153527997</v>
      </c>
      <c r="N2049" s="430">
        <v>3.7324950749856001</v>
      </c>
      <c r="O2049" s="430">
        <v>3.4057425078348</v>
      </c>
      <c r="P2049" s="430">
        <v>3.5786233131628</v>
      </c>
      <c r="Q2049" s="430">
        <v>3.4311668309632002</v>
      </c>
      <c r="R2049" s="430">
        <v>3.6274643873104</v>
      </c>
      <c r="S2049" s="430">
        <v>3.7172627938124001</v>
      </c>
      <c r="T2049" s="430">
        <v>3.5322093335535998</v>
      </c>
      <c r="U2049" s="430">
        <v>3.4270061212408001</v>
      </c>
      <c r="V2049" s="430">
        <v>3.3709956797356</v>
      </c>
      <c r="W2049" s="430">
        <v>3.305933018598</v>
      </c>
      <c r="X2049" s="430">
        <v>3.4481236520163998</v>
      </c>
      <c r="Y2049" s="430">
        <v>3.5721021158311999</v>
      </c>
      <c r="Z2049" s="430">
        <v>4.7386476053643998</v>
      </c>
      <c r="AA2049" s="430">
        <v>4.8288584545992004</v>
      </c>
      <c r="AB2049" s="430">
        <v>4.4818796590119998</v>
      </c>
      <c r="AC2049" s="430">
        <v>4.4581119966851999</v>
      </c>
      <c r="AD2049" s="430">
        <v>4.5481710872164003</v>
      </c>
      <c r="AE2049" s="430">
        <v>4.6115875111823996</v>
      </c>
      <c r="AF2049" s="430">
        <v>5.0790900549228004</v>
      </c>
      <c r="AG2049" s="430">
        <v>5.1027332528003999</v>
      </c>
      <c r="AH2049" s="430">
        <v>5.4116103566755998</v>
      </c>
      <c r="AI2049" s="430">
        <v>5.2239831178528</v>
      </c>
      <c r="AJ2049" s="430">
        <v>5.1800239177876</v>
      </c>
      <c r="AK2049" s="430">
        <v>5.2010900306036003</v>
      </c>
      <c r="AL2049" s="430">
        <v>0</v>
      </c>
    </row>
    <row r="2050" spans="1:38" x14ac:dyDescent="0.25">
      <c r="A2050" s="430" t="s">
        <v>4298</v>
      </c>
      <c r="B2050" s="430">
        <v>1</v>
      </c>
      <c r="C2050" s="430" t="s">
        <v>4299</v>
      </c>
      <c r="D2050" s="430" t="s">
        <v>4054</v>
      </c>
      <c r="E2050" s="430">
        <v>38</v>
      </c>
      <c r="F2050" s="430">
        <v>0.3917693695328</v>
      </c>
      <c r="G2050" s="430">
        <v>0.38636133673200002</v>
      </c>
      <c r="H2050" s="430">
        <v>0.37882117574000002</v>
      </c>
      <c r="I2050" s="430">
        <v>0.37850086107960002</v>
      </c>
      <c r="J2050" s="430">
        <v>0.38159511708639998</v>
      </c>
      <c r="K2050" s="430">
        <v>0.35342625742200001</v>
      </c>
      <c r="L2050" s="430">
        <v>0.34168426343519998</v>
      </c>
      <c r="M2050" s="430">
        <v>0.34482945300439999</v>
      </c>
      <c r="N2050" s="430">
        <v>0.3083308682832</v>
      </c>
      <c r="O2050" s="430">
        <v>0.29546140935359999</v>
      </c>
      <c r="P2050" s="430">
        <v>0.29193479947520001</v>
      </c>
      <c r="Q2050" s="430">
        <v>0.23738142424639999</v>
      </c>
      <c r="R2050" s="430">
        <v>0.22847440896839999</v>
      </c>
      <c r="S2050" s="430">
        <v>0.27954254084960001</v>
      </c>
      <c r="T2050" s="430">
        <v>0.29044107026760002</v>
      </c>
      <c r="U2050" s="430">
        <v>0.28621458453839999</v>
      </c>
      <c r="V2050" s="430">
        <v>0.28189961583000001</v>
      </c>
      <c r="W2050" s="430">
        <v>0.29001026843319999</v>
      </c>
      <c r="X2050" s="430">
        <v>0.29831753404040001</v>
      </c>
      <c r="Y2050" s="430">
        <v>0.2905717598784</v>
      </c>
      <c r="Z2050" s="430">
        <v>0.37151398946480002</v>
      </c>
      <c r="AA2050" s="430">
        <v>0.29878594719399998</v>
      </c>
      <c r="AB2050" s="430">
        <v>0.28705029477319999</v>
      </c>
      <c r="AC2050" s="430">
        <v>0.30487682631840002</v>
      </c>
      <c r="AD2050" s="430">
        <v>0.45711736714840001</v>
      </c>
      <c r="AE2050" s="430">
        <v>0.39589752550320001</v>
      </c>
      <c r="AF2050" s="430">
        <v>0.37726033683799998</v>
      </c>
      <c r="AG2050" s="430">
        <v>0.33234961914</v>
      </c>
      <c r="AH2050" s="430">
        <v>0.37684489673319999</v>
      </c>
      <c r="AI2050" s="430">
        <v>0.5118058954736</v>
      </c>
      <c r="AJ2050" s="430">
        <v>0.40907722374959998</v>
      </c>
      <c r="AK2050" s="430">
        <v>0.46856139732360003</v>
      </c>
      <c r="AL2050" s="430">
        <v>0</v>
      </c>
    </row>
    <row r="2051" spans="1:38" x14ac:dyDescent="0.25">
      <c r="A2051" s="430" t="s">
        <v>4298</v>
      </c>
      <c r="B2051" s="430">
        <v>1</v>
      </c>
      <c r="C2051" s="430" t="s">
        <v>4299</v>
      </c>
      <c r="D2051" s="430" t="s">
        <v>517</v>
      </c>
      <c r="E2051" s="430">
        <v>38</v>
      </c>
      <c r="F2051" s="430">
        <v>1.4061670207396</v>
      </c>
      <c r="G2051" s="430">
        <v>1.3033611902388</v>
      </c>
      <c r="H2051" s="430">
        <v>1.3797456593927999</v>
      </c>
      <c r="I2051" s="430">
        <v>1.2727026610395999</v>
      </c>
      <c r="J2051" s="430">
        <v>1.2662163513439999</v>
      </c>
      <c r="K2051" s="430">
        <v>1.2341139935515999</v>
      </c>
      <c r="L2051" s="430">
        <v>1.2374794472320001</v>
      </c>
      <c r="M2051" s="430">
        <v>1.1691892106216</v>
      </c>
      <c r="N2051" s="430">
        <v>1.101105908434</v>
      </c>
      <c r="O2051" s="430">
        <v>0.98005275716600004</v>
      </c>
      <c r="P2051" s="430">
        <v>0.9272339368236</v>
      </c>
      <c r="Q2051" s="430">
        <v>0.94478035208760003</v>
      </c>
      <c r="R2051" s="430">
        <v>0.89219557109759995</v>
      </c>
      <c r="S2051" s="430">
        <v>0.89819345196839995</v>
      </c>
      <c r="T2051" s="430">
        <v>0.87034531578679997</v>
      </c>
      <c r="U2051" s="430">
        <v>0.84996214799159997</v>
      </c>
      <c r="V2051" s="430">
        <v>0.84768777444959997</v>
      </c>
      <c r="W2051" s="430">
        <v>0.87115812066639997</v>
      </c>
      <c r="X2051" s="430">
        <v>0.86925838715519999</v>
      </c>
      <c r="Y2051" s="430">
        <v>0.79929539182919995</v>
      </c>
      <c r="Z2051" s="430">
        <v>1.3097657408723999</v>
      </c>
      <c r="AA2051" s="430">
        <v>1.1837785736812001</v>
      </c>
      <c r="AB2051" s="430">
        <v>1.1578197382668001</v>
      </c>
      <c r="AC2051" s="430">
        <v>1.2564559629664001</v>
      </c>
      <c r="AD2051" s="430">
        <v>1.1992725683764001</v>
      </c>
      <c r="AE2051" s="430">
        <v>1.3098832592272001</v>
      </c>
      <c r="AF2051" s="430">
        <v>1.2109575774071999</v>
      </c>
      <c r="AG2051" s="430">
        <v>1.297745385314</v>
      </c>
      <c r="AH2051" s="430">
        <v>1.3694511354300001</v>
      </c>
      <c r="AI2051" s="430">
        <v>1.3289157507611999</v>
      </c>
      <c r="AJ2051" s="430">
        <v>1.1218000706360001</v>
      </c>
      <c r="AK2051" s="430">
        <v>1.2337362537500001</v>
      </c>
      <c r="AL2051" s="430">
        <v>0</v>
      </c>
    </row>
    <row r="2052" spans="1:38" x14ac:dyDescent="0.25">
      <c r="A2052" s="430" t="s">
        <v>4298</v>
      </c>
      <c r="B2052" s="430">
        <v>1</v>
      </c>
      <c r="C2052" s="430" t="s">
        <v>4299</v>
      </c>
      <c r="D2052" s="430" t="s">
        <v>4057</v>
      </c>
      <c r="E2052" s="430">
        <v>38</v>
      </c>
      <c r="F2052" s="430">
        <v>0.92491989625000004</v>
      </c>
      <c r="G2052" s="430">
        <v>1.0592892732996</v>
      </c>
      <c r="H2052" s="430">
        <v>1.0579215599176</v>
      </c>
      <c r="I2052" s="430">
        <v>1.1393834956196001</v>
      </c>
      <c r="J2052" s="430">
        <v>1.2544141995056</v>
      </c>
      <c r="K2052" s="430">
        <v>1.3332394064416</v>
      </c>
      <c r="L2052" s="430">
        <v>1.2888513213884001</v>
      </c>
      <c r="M2052" s="430">
        <v>1.1874424481332</v>
      </c>
      <c r="N2052" s="430">
        <v>1.1971793478288</v>
      </c>
      <c r="O2052" s="430">
        <v>1.1136246468283999</v>
      </c>
      <c r="P2052" s="430">
        <v>1.0014625021912</v>
      </c>
      <c r="Q2052" s="430">
        <v>0.99961319722599995</v>
      </c>
      <c r="R2052" s="430">
        <v>0.95931207907920002</v>
      </c>
      <c r="S2052" s="430">
        <v>1.0494625363151999</v>
      </c>
      <c r="T2052" s="430">
        <v>1.0891865964784</v>
      </c>
      <c r="U2052" s="430">
        <v>0.93891866787040001</v>
      </c>
      <c r="V2052" s="430">
        <v>0.93375390167920003</v>
      </c>
      <c r="W2052" s="430">
        <v>0.91239819845159997</v>
      </c>
      <c r="X2052" s="430">
        <v>0.92686908018879999</v>
      </c>
      <c r="Y2052" s="430">
        <v>0.84986765088960003</v>
      </c>
      <c r="Z2052" s="430">
        <v>0.59035774981959999</v>
      </c>
      <c r="AA2052" s="430">
        <v>0.55381245081679997</v>
      </c>
      <c r="AB2052" s="430">
        <v>0.45420865894040002</v>
      </c>
      <c r="AC2052" s="430">
        <v>0.48599692733479999</v>
      </c>
      <c r="AD2052" s="430">
        <v>0.4518920433468</v>
      </c>
      <c r="AE2052" s="430">
        <v>0.46335016516880001</v>
      </c>
      <c r="AF2052" s="430">
        <v>0.48237113754200001</v>
      </c>
      <c r="AG2052" s="430">
        <v>0.51344248517239999</v>
      </c>
      <c r="AH2052" s="430">
        <v>0.54935785026079997</v>
      </c>
      <c r="AI2052" s="430">
        <v>0.5791655605428</v>
      </c>
      <c r="AJ2052" s="430">
        <v>0.55035624373799996</v>
      </c>
      <c r="AK2052" s="430">
        <v>0.60739766162599995</v>
      </c>
      <c r="AL2052" s="430">
        <v>0</v>
      </c>
    </row>
    <row r="2053" spans="1:38" x14ac:dyDescent="0.25">
      <c r="A2053" s="430" t="s">
        <v>4298</v>
      </c>
      <c r="B2053" s="430">
        <v>1</v>
      </c>
      <c r="C2053" s="430" t="s">
        <v>4299</v>
      </c>
      <c r="D2053" s="430" t="s">
        <v>4059</v>
      </c>
      <c r="E2053" s="430">
        <v>38</v>
      </c>
      <c r="F2053" s="430">
        <v>3.7018027395131998</v>
      </c>
      <c r="G2053" s="430">
        <v>3.1790488193603998</v>
      </c>
      <c r="H2053" s="430">
        <v>3.2935658827540002</v>
      </c>
      <c r="I2053" s="430">
        <v>3.0121601023640001</v>
      </c>
      <c r="J2053" s="430">
        <v>2.8781262600440001</v>
      </c>
      <c r="K2053" s="430">
        <v>2.4526341340003999</v>
      </c>
      <c r="L2053" s="430">
        <v>2.3617739690859998</v>
      </c>
      <c r="M2053" s="430">
        <v>2.0896002343915998</v>
      </c>
      <c r="N2053" s="430">
        <v>1.7820937351168</v>
      </c>
      <c r="O2053" s="430">
        <v>1.9078478195755999</v>
      </c>
      <c r="P2053" s="430">
        <v>2.1802338315464</v>
      </c>
      <c r="Q2053" s="430">
        <v>1.9214131228124001</v>
      </c>
      <c r="R2053" s="430">
        <v>1.8499432778231999</v>
      </c>
      <c r="S2053" s="430">
        <v>1.9341909263599999</v>
      </c>
      <c r="T2053" s="430">
        <v>1.9446621186216</v>
      </c>
      <c r="U2053" s="430">
        <v>1.7819518539564001</v>
      </c>
      <c r="V2053" s="430">
        <v>1.816550627612</v>
      </c>
      <c r="W2053" s="430">
        <v>1.7698165349116</v>
      </c>
      <c r="X2053" s="430">
        <v>1.6583228199216</v>
      </c>
      <c r="Y2053" s="430">
        <v>1.5512827225756001</v>
      </c>
      <c r="Z2053" s="430">
        <v>2.3321359576059999</v>
      </c>
      <c r="AA2053" s="430">
        <v>2.0506135414408</v>
      </c>
      <c r="AB2053" s="430">
        <v>2.1572710821311998</v>
      </c>
      <c r="AC2053" s="430">
        <v>2.1443182832232002</v>
      </c>
      <c r="AD2053" s="430">
        <v>2.0914269793816</v>
      </c>
      <c r="AE2053" s="430">
        <v>2.1313297780320002</v>
      </c>
      <c r="AF2053" s="430">
        <v>1.9657670916351999</v>
      </c>
      <c r="AG2053" s="430">
        <v>1.8621421282099999</v>
      </c>
      <c r="AH2053" s="430">
        <v>1.6896693141384</v>
      </c>
      <c r="AI2053" s="430">
        <v>1.6298794552124001</v>
      </c>
      <c r="AJ2053" s="430">
        <v>1.5142469561156</v>
      </c>
      <c r="AK2053" s="430">
        <v>1.4803519799152001</v>
      </c>
      <c r="AL2053" s="430">
        <v>0</v>
      </c>
    </row>
    <row r="2054" spans="1:38" x14ac:dyDescent="0.25">
      <c r="A2054" s="430" t="s">
        <v>4298</v>
      </c>
      <c r="B2054" s="430">
        <v>1</v>
      </c>
      <c r="C2054" s="430" t="s">
        <v>4299</v>
      </c>
      <c r="D2054" s="430" t="s">
        <v>4061</v>
      </c>
      <c r="E2054" s="430">
        <v>38</v>
      </c>
      <c r="F2054" s="430">
        <v>0.5784659686036</v>
      </c>
      <c r="G2054" s="430">
        <v>0.93457090816319999</v>
      </c>
      <c r="H2054" s="430">
        <v>0.91525624880199996</v>
      </c>
      <c r="I2054" s="430">
        <v>0.84848599749760001</v>
      </c>
      <c r="J2054" s="430">
        <v>0.86317107223760003</v>
      </c>
      <c r="K2054" s="430">
        <v>0.99563943614799999</v>
      </c>
      <c r="L2054" s="430">
        <v>1.1347279289556</v>
      </c>
      <c r="M2054" s="430">
        <v>1.0692790345692</v>
      </c>
      <c r="N2054" s="430">
        <v>1.0071321022812001</v>
      </c>
      <c r="O2054" s="430">
        <v>0.91782083443679996</v>
      </c>
      <c r="P2054" s="430">
        <v>1.1123137473056</v>
      </c>
      <c r="Q2054" s="430">
        <v>1.1006128100604</v>
      </c>
      <c r="R2054" s="430">
        <v>1.0715704937168</v>
      </c>
      <c r="S2054" s="430">
        <v>1.0751144381991999</v>
      </c>
      <c r="T2054" s="430">
        <v>1.0875874887528001</v>
      </c>
      <c r="U2054" s="430">
        <v>1.0844250684623999</v>
      </c>
      <c r="V2054" s="430">
        <v>1.1218415071723999</v>
      </c>
      <c r="W2054" s="430">
        <v>1.1617306200696</v>
      </c>
      <c r="X2054" s="430">
        <v>1.0950195875836</v>
      </c>
      <c r="Y2054" s="430">
        <v>1.0906659445947999</v>
      </c>
      <c r="Z2054" s="430">
        <v>0.54863810907639998</v>
      </c>
      <c r="AA2054" s="430">
        <v>0.58460055615920004</v>
      </c>
      <c r="AB2054" s="430">
        <v>0.56815668394240004</v>
      </c>
      <c r="AC2054" s="430">
        <v>0.82248565372399995</v>
      </c>
      <c r="AD2054" s="430">
        <v>0.86553712915879999</v>
      </c>
      <c r="AE2054" s="430">
        <v>0.80873342806199999</v>
      </c>
      <c r="AF2054" s="430">
        <v>0.81500990688599995</v>
      </c>
      <c r="AG2054" s="430">
        <v>0.96724774227200006</v>
      </c>
      <c r="AH2054" s="430">
        <v>1.0008361131524</v>
      </c>
      <c r="AI2054" s="430">
        <v>0.96288449037199997</v>
      </c>
      <c r="AJ2054" s="430">
        <v>0.84105774017159995</v>
      </c>
      <c r="AK2054" s="430">
        <v>0.82181980589799997</v>
      </c>
      <c r="AL2054" s="430">
        <v>0</v>
      </c>
    </row>
    <row r="2055" spans="1:38" x14ac:dyDescent="0.25">
      <c r="A2055" s="430" t="s">
        <v>4298</v>
      </c>
      <c r="B2055" s="430">
        <v>1</v>
      </c>
      <c r="C2055" s="430" t="s">
        <v>4299</v>
      </c>
      <c r="D2055" s="430" t="s">
        <v>4063</v>
      </c>
      <c r="E2055" s="430">
        <v>38</v>
      </c>
      <c r="F2055" s="430">
        <v>0.81576202717519997</v>
      </c>
      <c r="G2055" s="430">
        <v>0.82156301724280001</v>
      </c>
      <c r="H2055" s="430">
        <v>0.78122306225320004</v>
      </c>
      <c r="I2055" s="430">
        <v>3.2933179300419999</v>
      </c>
      <c r="J2055" s="430">
        <v>3.2534049085496002</v>
      </c>
      <c r="K2055" s="430">
        <v>3.1000870741175999</v>
      </c>
      <c r="L2055" s="430">
        <v>2.9303307778051999</v>
      </c>
      <c r="M2055" s="430">
        <v>2.6380937349844</v>
      </c>
      <c r="N2055" s="430">
        <v>2.3407323007067999</v>
      </c>
      <c r="O2055" s="430">
        <v>2.3408284169116</v>
      </c>
      <c r="P2055" s="430">
        <v>2.2622117824291998</v>
      </c>
      <c r="Q2055" s="430">
        <v>2.1533546412923998</v>
      </c>
      <c r="R2055" s="430">
        <v>2.0835914669303999</v>
      </c>
      <c r="S2055" s="430">
        <v>2.1027575981075999</v>
      </c>
      <c r="T2055" s="430">
        <v>2.1495044844504001</v>
      </c>
      <c r="U2055" s="430">
        <v>2.1632773121567999</v>
      </c>
      <c r="V2055" s="430">
        <v>2.0672013824223998</v>
      </c>
      <c r="W2055" s="430">
        <v>1.9581043132056</v>
      </c>
      <c r="X2055" s="430">
        <v>1.8534448116828</v>
      </c>
      <c r="Y2055" s="430">
        <v>1.8031917146768</v>
      </c>
      <c r="Z2055" s="430">
        <v>0.310762877642</v>
      </c>
      <c r="AA2055" s="430">
        <v>0.2060633663144</v>
      </c>
      <c r="AB2055" s="430">
        <v>0.40764132913840001</v>
      </c>
      <c r="AC2055" s="430">
        <v>0.36823757135480001</v>
      </c>
      <c r="AD2055" s="430">
        <v>0.45602593098720001</v>
      </c>
      <c r="AE2055" s="430">
        <v>0.38030236091679998</v>
      </c>
      <c r="AF2055" s="430">
        <v>0.41798441285159998</v>
      </c>
      <c r="AG2055" s="430">
        <v>0.26048539991320002</v>
      </c>
      <c r="AH2055" s="430">
        <v>0.339202505012</v>
      </c>
      <c r="AI2055" s="430">
        <v>0.47410334066479998</v>
      </c>
      <c r="AJ2055" s="430">
        <v>0.47192587494920002</v>
      </c>
      <c r="AK2055" s="430">
        <v>0.46510815102640002</v>
      </c>
      <c r="AL2055" s="430">
        <v>0</v>
      </c>
    </row>
    <row r="2056" spans="1:38" x14ac:dyDescent="0.25">
      <c r="A2056" s="430" t="s">
        <v>4298</v>
      </c>
      <c r="B2056" s="430">
        <v>1</v>
      </c>
      <c r="C2056" s="430" t="s">
        <v>4299</v>
      </c>
      <c r="D2056" s="430" t="s">
        <v>4065</v>
      </c>
      <c r="E2056" s="430">
        <v>38</v>
      </c>
      <c r="F2056" s="430">
        <v>4.2756431595387996</v>
      </c>
      <c r="G2056" s="430">
        <v>4.1690460696080001</v>
      </c>
      <c r="H2056" s="430">
        <v>3.9278130805872</v>
      </c>
      <c r="I2056" s="430">
        <v>3.7287274524584002</v>
      </c>
      <c r="J2056" s="430">
        <v>3.9281888476628</v>
      </c>
      <c r="K2056" s="430">
        <v>3.8065568786364001</v>
      </c>
      <c r="L2056" s="430">
        <v>3.7710722590827999</v>
      </c>
      <c r="M2056" s="430">
        <v>3.7250108995092002</v>
      </c>
      <c r="N2056" s="430">
        <v>3.8746032588984001</v>
      </c>
      <c r="O2056" s="430">
        <v>3.6950026744008002</v>
      </c>
      <c r="P2056" s="430">
        <v>3.8388180100480001</v>
      </c>
      <c r="Q2056" s="430">
        <v>3.7928758419776001</v>
      </c>
      <c r="R2056" s="430">
        <v>3.9307288644875999</v>
      </c>
      <c r="S2056" s="430">
        <v>4.3419024214383999</v>
      </c>
      <c r="T2056" s="430">
        <v>4.2116900348403998</v>
      </c>
      <c r="U2056" s="430">
        <v>4.3205849676836001</v>
      </c>
      <c r="V2056" s="430">
        <v>4.2150998548708003</v>
      </c>
      <c r="W2056" s="430">
        <v>4.3275852551231999</v>
      </c>
      <c r="X2056" s="430">
        <v>4.2856135000924001</v>
      </c>
      <c r="Y2056" s="430">
        <v>4.3525419885724004</v>
      </c>
      <c r="Z2056" s="430">
        <v>3.7114223808619999</v>
      </c>
      <c r="AA2056" s="430">
        <v>3.6902923523675999</v>
      </c>
      <c r="AB2056" s="430">
        <v>3.7375624649720001</v>
      </c>
      <c r="AC2056" s="430">
        <v>3.3247221607992001</v>
      </c>
      <c r="AD2056" s="430">
        <v>3.4986145426036002</v>
      </c>
      <c r="AE2056" s="430">
        <v>3.2009597873792002</v>
      </c>
      <c r="AF2056" s="430">
        <v>2.7736361431828001</v>
      </c>
      <c r="AG2056" s="430">
        <v>2.9488853919392</v>
      </c>
      <c r="AH2056" s="430">
        <v>3.0149439381907999</v>
      </c>
      <c r="AI2056" s="430">
        <v>3.0385381608932001</v>
      </c>
      <c r="AJ2056" s="430">
        <v>3.5885736460308002</v>
      </c>
      <c r="AK2056" s="430">
        <v>3.1336920478611998</v>
      </c>
      <c r="AL2056" s="430">
        <v>0</v>
      </c>
    </row>
    <row r="2057" spans="1:38" x14ac:dyDescent="0.25">
      <c r="A2057" s="430" t="s">
        <v>4298</v>
      </c>
      <c r="B2057" s="430">
        <v>1</v>
      </c>
      <c r="C2057" s="430" t="s">
        <v>4299</v>
      </c>
      <c r="D2057" s="430" t="s">
        <v>4067</v>
      </c>
      <c r="E2057" s="430">
        <v>38</v>
      </c>
      <c r="F2057" s="430">
        <v>9.5252973375643997</v>
      </c>
      <c r="G2057" s="430">
        <v>10.782433435281201</v>
      </c>
      <c r="H2057" s="430">
        <v>10.2358318119008</v>
      </c>
      <c r="I2057" s="430">
        <v>9.5108858403664005</v>
      </c>
      <c r="J2057" s="430">
        <v>9.234932535794</v>
      </c>
      <c r="K2057" s="430">
        <v>8.9617219625611995</v>
      </c>
      <c r="L2057" s="430">
        <v>8.9060693423967994</v>
      </c>
      <c r="M2057" s="430">
        <v>8.0105289364016006</v>
      </c>
      <c r="N2057" s="430">
        <v>8.0693200534800003</v>
      </c>
      <c r="O2057" s="430">
        <v>7.4545145909192003</v>
      </c>
      <c r="P2057" s="430">
        <v>7.3632095234235999</v>
      </c>
      <c r="Q2057" s="430">
        <v>6.9582444688988003</v>
      </c>
      <c r="R2057" s="430">
        <v>6.7277315950767997</v>
      </c>
      <c r="S2057" s="430">
        <v>6.7062749916176001</v>
      </c>
      <c r="T2057" s="430">
        <v>6.5513256821964001</v>
      </c>
      <c r="U2057" s="430">
        <v>6.2563860827440001</v>
      </c>
      <c r="V2057" s="430">
        <v>6.2803486288675998</v>
      </c>
      <c r="W2057" s="430">
        <v>6.2568818459419999</v>
      </c>
      <c r="X2057" s="430">
        <v>6.3243662032739998</v>
      </c>
      <c r="Y2057" s="430">
        <v>6.6249417440415996</v>
      </c>
      <c r="Z2057" s="430">
        <v>7.4446786995923997</v>
      </c>
      <c r="AA2057" s="430">
        <v>6.3570951224143997</v>
      </c>
      <c r="AB2057" s="430">
        <v>7.2853222745968003</v>
      </c>
      <c r="AC2057" s="430">
        <v>7.1872975532036003</v>
      </c>
      <c r="AD2057" s="430">
        <v>6.6219185645031997</v>
      </c>
      <c r="AE2057" s="430">
        <v>6.2962996242468003</v>
      </c>
      <c r="AF2057" s="430">
        <v>5.0782127696804</v>
      </c>
      <c r="AG2057" s="430">
        <v>4.8141303690340003</v>
      </c>
      <c r="AH2057" s="430">
        <v>5.1984011428384003</v>
      </c>
      <c r="AI2057" s="430">
        <v>5.2920403047175997</v>
      </c>
      <c r="AJ2057" s="430">
        <v>5.9519563185823996</v>
      </c>
      <c r="AK2057" s="430">
        <v>6.3779364007827999</v>
      </c>
      <c r="AL2057" s="430">
        <v>0</v>
      </c>
    </row>
    <row r="2058" spans="1:38" x14ac:dyDescent="0.25">
      <c r="A2058" s="430" t="s">
        <v>4298</v>
      </c>
      <c r="B2058" s="430">
        <v>1</v>
      </c>
      <c r="C2058" s="430" t="s">
        <v>4299</v>
      </c>
      <c r="D2058" s="430" t="s">
        <v>4069</v>
      </c>
      <c r="E2058" s="430">
        <v>38</v>
      </c>
      <c r="F2058" s="430">
        <v>2.9248828894796</v>
      </c>
      <c r="G2058" s="430">
        <v>2.9538018923588001</v>
      </c>
      <c r="H2058" s="430">
        <v>2.8345501865295999</v>
      </c>
      <c r="I2058" s="430">
        <v>2.6124303596356002</v>
      </c>
      <c r="J2058" s="430">
        <v>2.5069803883656001</v>
      </c>
      <c r="K2058" s="430">
        <v>2.3996697827059998</v>
      </c>
      <c r="L2058" s="430">
        <v>2.3124145871875998</v>
      </c>
      <c r="M2058" s="430">
        <v>2.1143103232915998</v>
      </c>
      <c r="N2058" s="430">
        <v>1.9163382840784</v>
      </c>
      <c r="O2058" s="430">
        <v>1.8921068864824</v>
      </c>
      <c r="P2058" s="430">
        <v>1.7600529768863999</v>
      </c>
      <c r="Q2058" s="430">
        <v>1.7440833551512001</v>
      </c>
      <c r="R2058" s="430">
        <v>1.7258793648796</v>
      </c>
      <c r="S2058" s="430">
        <v>1.6796777177376001</v>
      </c>
      <c r="T2058" s="430">
        <v>1.5124106898656</v>
      </c>
      <c r="U2058" s="430">
        <v>1.4648360699980001</v>
      </c>
      <c r="V2058" s="430">
        <v>1.4696161710132001</v>
      </c>
      <c r="W2058" s="430">
        <v>1.6474678421319999</v>
      </c>
      <c r="X2058" s="430">
        <v>1.8069674872704</v>
      </c>
      <c r="Y2058" s="430">
        <v>1.5812168992816</v>
      </c>
      <c r="Z2058" s="430">
        <v>2.3560553515071998</v>
      </c>
      <c r="AA2058" s="430">
        <v>2.4557203191107999</v>
      </c>
      <c r="AB2058" s="430">
        <v>2.4335830501892</v>
      </c>
      <c r="AC2058" s="430">
        <v>2.4023723960991998</v>
      </c>
      <c r="AD2058" s="430">
        <v>2.3912877580227998</v>
      </c>
      <c r="AE2058" s="430">
        <v>2.6705510157200001</v>
      </c>
      <c r="AF2058" s="430">
        <v>2.3722634141948</v>
      </c>
      <c r="AG2058" s="430">
        <v>2.3531559800783999</v>
      </c>
      <c r="AH2058" s="430">
        <v>2.3726491712476001</v>
      </c>
      <c r="AI2058" s="430">
        <v>2.4183976787236001</v>
      </c>
      <c r="AJ2058" s="430">
        <v>2.2828662611607999</v>
      </c>
      <c r="AK2058" s="430">
        <v>2.1740530990976001</v>
      </c>
      <c r="AL2058" s="430">
        <v>0</v>
      </c>
    </row>
    <row r="2059" spans="1:38" x14ac:dyDescent="0.25">
      <c r="A2059" s="430" t="s">
        <v>4298</v>
      </c>
      <c r="B2059" s="430">
        <v>1</v>
      </c>
      <c r="C2059" s="430" t="s">
        <v>4299</v>
      </c>
      <c r="D2059" s="430" t="s">
        <v>4071</v>
      </c>
      <c r="E2059" s="430">
        <v>38</v>
      </c>
      <c r="F2059" s="430">
        <v>2.3869150952276001</v>
      </c>
      <c r="G2059" s="430">
        <v>2.7342978369700002</v>
      </c>
      <c r="H2059" s="430">
        <v>2.8030968649851999</v>
      </c>
      <c r="I2059" s="430">
        <v>2.7289299299135998</v>
      </c>
      <c r="J2059" s="430">
        <v>2.7806723150192001</v>
      </c>
      <c r="K2059" s="430">
        <v>2.8410253431279999</v>
      </c>
      <c r="L2059" s="430">
        <v>2.8037669033024</v>
      </c>
      <c r="M2059" s="430">
        <v>2.6757401870975999</v>
      </c>
      <c r="N2059" s="430">
        <v>2.4759186823616002</v>
      </c>
      <c r="O2059" s="430">
        <v>2.4887246522012001</v>
      </c>
      <c r="P2059" s="430">
        <v>2.4543940865527998</v>
      </c>
      <c r="Q2059" s="430">
        <v>2.4273375347676001</v>
      </c>
      <c r="R2059" s="430">
        <v>2.50718105253</v>
      </c>
      <c r="S2059" s="430">
        <v>2.595925427004</v>
      </c>
      <c r="T2059" s="430">
        <v>2.6472421649996001</v>
      </c>
      <c r="U2059" s="430">
        <v>2.6025557595211999</v>
      </c>
      <c r="V2059" s="430">
        <v>2.6403399087296</v>
      </c>
      <c r="W2059" s="430">
        <v>2.804422224828</v>
      </c>
      <c r="X2059" s="430">
        <v>2.6545890676199999</v>
      </c>
      <c r="Y2059" s="430">
        <v>2.4399939826696002</v>
      </c>
      <c r="Z2059" s="430">
        <v>1.8358267449143999</v>
      </c>
      <c r="AA2059" s="430">
        <v>1.6910083461936001</v>
      </c>
      <c r="AB2059" s="430">
        <v>1.7929312369192001</v>
      </c>
      <c r="AC2059" s="430">
        <v>1.6967013779716</v>
      </c>
      <c r="AD2059" s="430">
        <v>1.7579364715051999</v>
      </c>
      <c r="AE2059" s="430">
        <v>1.8078913029912</v>
      </c>
      <c r="AF2059" s="430">
        <v>1.6776638142264</v>
      </c>
      <c r="AG2059" s="430">
        <v>1.5927686414388</v>
      </c>
      <c r="AH2059" s="430">
        <v>1.6501942297456</v>
      </c>
      <c r="AI2059" s="430">
        <v>1.5790024927768</v>
      </c>
      <c r="AJ2059" s="430">
        <v>1.4805367763676001</v>
      </c>
      <c r="AK2059" s="430">
        <v>1.4212270117051999</v>
      </c>
      <c r="AL2059" s="430">
        <v>0</v>
      </c>
    </row>
    <row r="2060" spans="1:38" x14ac:dyDescent="0.25">
      <c r="A2060" s="430" t="s">
        <v>4298</v>
      </c>
      <c r="B2060" s="430">
        <v>1</v>
      </c>
      <c r="C2060" s="430" t="s">
        <v>4299</v>
      </c>
      <c r="D2060" s="430" t="s">
        <v>4073</v>
      </c>
      <c r="E2060" s="430">
        <v>38</v>
      </c>
      <c r="F2060" s="430">
        <v>12.0698099966752</v>
      </c>
      <c r="G2060" s="430">
        <v>11.9567150162516</v>
      </c>
      <c r="H2060" s="430">
        <v>11.666426287949999</v>
      </c>
      <c r="I2060" s="430">
        <v>11.745606391593199</v>
      </c>
      <c r="J2060" s="430">
        <v>12.8955594586392</v>
      </c>
      <c r="K2060" s="430">
        <v>12.113363563406001</v>
      </c>
      <c r="L2060" s="430">
        <v>13.290486183948399</v>
      </c>
      <c r="M2060" s="430">
        <v>12.563011928065199</v>
      </c>
      <c r="N2060" s="430">
        <v>11.8179810877156</v>
      </c>
      <c r="O2060" s="430">
        <v>12.0436564869152</v>
      </c>
      <c r="P2060" s="430">
        <v>10.461676351940801</v>
      </c>
      <c r="Q2060" s="430">
        <v>10.3597616650136</v>
      </c>
      <c r="R2060" s="430">
        <v>10.230244045714</v>
      </c>
      <c r="S2060" s="430">
        <v>10.055261079121999</v>
      </c>
      <c r="T2060" s="430">
        <v>9.5650961149883997</v>
      </c>
      <c r="U2060" s="430">
        <v>9.1365219727964</v>
      </c>
      <c r="V2060" s="430">
        <v>8.5420713323344</v>
      </c>
      <c r="W2060" s="430">
        <v>8.220020594548</v>
      </c>
      <c r="X2060" s="430">
        <v>7.6997093149535996</v>
      </c>
      <c r="Y2060" s="430">
        <v>7.5813433403932002</v>
      </c>
      <c r="Z2060" s="430">
        <v>4.6970244391643998</v>
      </c>
      <c r="AA2060" s="430">
        <v>3.9293352517411999</v>
      </c>
      <c r="AB2060" s="430">
        <v>3.8160226985299999</v>
      </c>
      <c r="AC2060" s="430">
        <v>3.7927684502400001</v>
      </c>
      <c r="AD2060" s="430">
        <v>3.2316114669832001</v>
      </c>
      <c r="AE2060" s="430">
        <v>3.0315657217831999</v>
      </c>
      <c r="AF2060" s="430">
        <v>3.2045739439783998</v>
      </c>
      <c r="AG2060" s="430">
        <v>3.1896342019863999</v>
      </c>
      <c r="AH2060" s="430">
        <v>2.9651248933712</v>
      </c>
      <c r="AI2060" s="430">
        <v>3.0885440633879999</v>
      </c>
      <c r="AJ2060" s="430">
        <v>3.0898085043084</v>
      </c>
      <c r="AK2060" s="430">
        <v>2.8289512759675999</v>
      </c>
      <c r="AL2060" s="430">
        <v>0</v>
      </c>
    </row>
    <row r="2061" spans="1:38" x14ac:dyDescent="0.25">
      <c r="A2061" s="430" t="s">
        <v>4298</v>
      </c>
      <c r="B2061" s="430">
        <v>1</v>
      </c>
      <c r="C2061" s="430" t="s">
        <v>4299</v>
      </c>
      <c r="D2061" s="430" t="s">
        <v>4228</v>
      </c>
      <c r="E2061" s="430">
        <v>38</v>
      </c>
      <c r="F2061" s="430">
        <v>0.9385958258796</v>
      </c>
      <c r="G2061" s="430">
        <v>0.94651952246320004</v>
      </c>
      <c r="H2061" s="430">
        <v>0.89959191362599999</v>
      </c>
      <c r="I2061" s="430">
        <v>0.82565504109200005</v>
      </c>
      <c r="J2061" s="430">
        <v>0.73633718021640004</v>
      </c>
      <c r="K2061" s="430">
        <v>0.7817750012604</v>
      </c>
      <c r="L2061" s="430">
        <v>0.82546801456560004</v>
      </c>
      <c r="M2061" s="430">
        <v>1.0608883413800001</v>
      </c>
      <c r="N2061" s="430">
        <v>0.97103551350679995</v>
      </c>
      <c r="O2061" s="430">
        <v>0.95724151887560005</v>
      </c>
      <c r="P2061" s="430">
        <v>0.91996494492280001</v>
      </c>
      <c r="Q2061" s="430">
        <v>0.97401679137560004</v>
      </c>
      <c r="R2061" s="430">
        <v>0.93146396631399997</v>
      </c>
      <c r="S2061" s="430">
        <v>0.94529108409399998</v>
      </c>
      <c r="T2061" s="430">
        <v>0.95315324014400005</v>
      </c>
      <c r="U2061" s="430">
        <v>0.89787236534519999</v>
      </c>
      <c r="V2061" s="430">
        <v>0.79619706237120003</v>
      </c>
      <c r="W2061" s="430">
        <v>0.74799207345520002</v>
      </c>
      <c r="X2061" s="430">
        <v>0.71121068093039996</v>
      </c>
      <c r="Y2061" s="430">
        <v>0.75384638631680001</v>
      </c>
      <c r="Z2061" s="430">
        <v>1.3868001810907999</v>
      </c>
      <c r="AA2061" s="430">
        <v>2.3861602935856001</v>
      </c>
      <c r="AB2061" s="430">
        <v>1.2974560322191999</v>
      </c>
      <c r="AC2061" s="430">
        <v>1.3552265608</v>
      </c>
      <c r="AD2061" s="430">
        <v>1.1667847884</v>
      </c>
      <c r="AE2061" s="430">
        <v>1.0723336288</v>
      </c>
      <c r="AF2061" s="430">
        <v>1.2266952432</v>
      </c>
      <c r="AG2061" s="430">
        <v>1.2278586011999999</v>
      </c>
      <c r="AH2061" s="430">
        <v>0.88294892280000004</v>
      </c>
      <c r="AI2061" s="430">
        <v>0.72017799000000005</v>
      </c>
      <c r="AJ2061" s="430">
        <v>0.65850097320000001</v>
      </c>
      <c r="AK2061" s="430">
        <v>0.72705663786279995</v>
      </c>
      <c r="AL2061" s="430">
        <v>0</v>
      </c>
    </row>
    <row r="2062" spans="1:38" x14ac:dyDescent="0.25">
      <c r="A2062" s="430" t="s">
        <v>4298</v>
      </c>
      <c r="B2062" s="430">
        <v>1</v>
      </c>
      <c r="C2062" s="430" t="s">
        <v>4299</v>
      </c>
      <c r="D2062" s="430" t="s">
        <v>4287</v>
      </c>
      <c r="E2062" s="430">
        <v>38</v>
      </c>
      <c r="F2062" s="430">
        <v>0</v>
      </c>
      <c r="G2062" s="430">
        <v>0</v>
      </c>
      <c r="H2062" s="430">
        <v>0</v>
      </c>
      <c r="I2062" s="430">
        <v>0</v>
      </c>
      <c r="J2062" s="430">
        <v>0</v>
      </c>
      <c r="K2062" s="430">
        <v>0</v>
      </c>
      <c r="L2062" s="430">
        <v>0</v>
      </c>
      <c r="M2062" s="430">
        <v>0</v>
      </c>
      <c r="N2062" s="430">
        <v>0</v>
      </c>
      <c r="O2062" s="430">
        <v>0</v>
      </c>
      <c r="P2062" s="430">
        <v>0</v>
      </c>
      <c r="Q2062" s="430">
        <v>0</v>
      </c>
      <c r="R2062" s="430">
        <v>0</v>
      </c>
      <c r="S2062" s="430">
        <v>0</v>
      </c>
      <c r="T2062" s="430">
        <v>0</v>
      </c>
      <c r="U2062" s="430">
        <v>0</v>
      </c>
      <c r="V2062" s="430">
        <v>0</v>
      </c>
      <c r="W2062" s="430">
        <v>0</v>
      </c>
      <c r="X2062" s="430">
        <v>0</v>
      </c>
      <c r="Y2062" s="430">
        <v>0</v>
      </c>
      <c r="Z2062" s="430">
        <v>0</v>
      </c>
      <c r="AA2062" s="430">
        <v>0</v>
      </c>
      <c r="AB2062" s="430">
        <v>0</v>
      </c>
      <c r="AC2062" s="430">
        <v>0</v>
      </c>
      <c r="AD2062" s="430">
        <v>0</v>
      </c>
      <c r="AE2062" s="430">
        <v>0</v>
      </c>
      <c r="AF2062" s="430">
        <v>0</v>
      </c>
      <c r="AG2062" s="430">
        <v>0</v>
      </c>
      <c r="AH2062" s="430">
        <v>0</v>
      </c>
      <c r="AI2062" s="430">
        <v>0</v>
      </c>
      <c r="AJ2062" s="430">
        <v>0</v>
      </c>
      <c r="AK2062" s="430">
        <v>0</v>
      </c>
      <c r="AL2062" s="430">
        <v>0</v>
      </c>
    </row>
    <row r="2063" spans="1:38" x14ac:dyDescent="0.25">
      <c r="A2063" s="430" t="s">
        <v>4298</v>
      </c>
      <c r="B2063" s="430">
        <v>1</v>
      </c>
      <c r="C2063" s="430" t="s">
        <v>4299</v>
      </c>
      <c r="D2063" s="430" t="s">
        <v>4075</v>
      </c>
      <c r="E2063" s="430">
        <v>38</v>
      </c>
      <c r="F2063" s="430">
        <v>0.67156888545040005</v>
      </c>
      <c r="G2063" s="430">
        <v>0.63308508279520004</v>
      </c>
      <c r="H2063" s="430">
        <v>0.6474396175296</v>
      </c>
      <c r="I2063" s="430">
        <v>0.526050908978</v>
      </c>
      <c r="J2063" s="430">
        <v>0.57730049640479997</v>
      </c>
      <c r="K2063" s="430">
        <v>0.6378284561516</v>
      </c>
      <c r="L2063" s="430">
        <v>0.59324144862920003</v>
      </c>
      <c r="M2063" s="430">
        <v>0.63673968976520001</v>
      </c>
      <c r="N2063" s="430">
        <v>0.69999307796599997</v>
      </c>
      <c r="O2063" s="430">
        <v>0.54444114848199998</v>
      </c>
      <c r="P2063" s="430">
        <v>0.6057801081052</v>
      </c>
      <c r="Q2063" s="430">
        <v>0.60146694186600003</v>
      </c>
      <c r="R2063" s="430">
        <v>0.57791838726160005</v>
      </c>
      <c r="S2063" s="430">
        <v>0.65667911087800002</v>
      </c>
      <c r="T2063" s="430">
        <v>0.62214969548760002</v>
      </c>
      <c r="U2063" s="430">
        <v>0.62791529431119997</v>
      </c>
      <c r="V2063" s="430">
        <v>0.56510667661000002</v>
      </c>
      <c r="W2063" s="430">
        <v>0.44890144086759998</v>
      </c>
      <c r="X2063" s="430">
        <v>0.35763434790999998</v>
      </c>
      <c r="Y2063" s="430">
        <v>0.28321765131519999</v>
      </c>
      <c r="Z2063" s="430">
        <v>0.33988577572599998</v>
      </c>
      <c r="AA2063" s="430">
        <v>0.17596757556279999</v>
      </c>
      <c r="AB2063" s="430">
        <v>0.32916739265200001</v>
      </c>
      <c r="AC2063" s="430">
        <v>0.19897420130839999</v>
      </c>
      <c r="AD2063" s="430">
        <v>0.1447542095188</v>
      </c>
      <c r="AE2063" s="430">
        <v>0.14447461017919999</v>
      </c>
      <c r="AF2063" s="430">
        <v>0.13423359106919999</v>
      </c>
      <c r="AG2063" s="430">
        <v>0.133471597518</v>
      </c>
      <c r="AH2063" s="430">
        <v>0.14444117810920001</v>
      </c>
      <c r="AI2063" s="430">
        <v>0.16521717527839999</v>
      </c>
      <c r="AJ2063" s="430">
        <v>3.9539584103599999E-2</v>
      </c>
      <c r="AK2063" s="430">
        <v>3.9546069155600001E-2</v>
      </c>
      <c r="AL2063" s="430">
        <v>0</v>
      </c>
    </row>
    <row r="2064" spans="1:38" x14ac:dyDescent="0.25">
      <c r="A2064" s="430" t="s">
        <v>4298</v>
      </c>
      <c r="B2064" s="430">
        <v>1</v>
      </c>
      <c r="C2064" s="430" t="s">
        <v>4299</v>
      </c>
      <c r="D2064" s="430" t="s">
        <v>4077</v>
      </c>
      <c r="E2064" s="430">
        <v>38</v>
      </c>
      <c r="F2064" s="430">
        <v>1.8241429032904</v>
      </c>
      <c r="G2064" s="430">
        <v>2.0412290729796001</v>
      </c>
      <c r="H2064" s="430">
        <v>2.0377205962512002</v>
      </c>
      <c r="I2064" s="430">
        <v>2.0388479005832001</v>
      </c>
      <c r="J2064" s="430">
        <v>3.2292673665615999</v>
      </c>
      <c r="K2064" s="430">
        <v>2.9631984410055998</v>
      </c>
      <c r="L2064" s="430">
        <v>2.5544519541100001</v>
      </c>
      <c r="M2064" s="430">
        <v>2.4219991245688002</v>
      </c>
      <c r="N2064" s="430">
        <v>2.5404375328051998</v>
      </c>
      <c r="O2064" s="430">
        <v>2.4056072612712001</v>
      </c>
      <c r="P2064" s="430">
        <v>2.3788105567044</v>
      </c>
      <c r="Q2064" s="430">
        <v>2.2277738088255998</v>
      </c>
      <c r="R2064" s="430">
        <v>2.3707497607696002</v>
      </c>
      <c r="S2064" s="430">
        <v>2.4517538331747999</v>
      </c>
      <c r="T2064" s="430">
        <v>2.3292333433011998</v>
      </c>
      <c r="U2064" s="430">
        <v>2.2684168416084001</v>
      </c>
      <c r="V2064" s="430">
        <v>2.2244950125187999</v>
      </c>
      <c r="W2064" s="430">
        <v>2.0687500916235999</v>
      </c>
      <c r="X2064" s="430">
        <v>1.9976637255512</v>
      </c>
      <c r="Y2064" s="430">
        <v>1.8833983770448</v>
      </c>
      <c r="Z2064" s="430">
        <v>2.2242667399092002</v>
      </c>
      <c r="AA2064" s="430">
        <v>1.827081334764</v>
      </c>
      <c r="AB2064" s="430">
        <v>2.1509019584528</v>
      </c>
      <c r="AC2064" s="430">
        <v>2.0234191909232</v>
      </c>
      <c r="AD2064" s="430">
        <v>2.2847650157360002</v>
      </c>
      <c r="AE2064" s="430">
        <v>2.1081567820851999</v>
      </c>
      <c r="AF2064" s="430">
        <v>2.1729988687568</v>
      </c>
      <c r="AG2064" s="430">
        <v>2.0018328648192001</v>
      </c>
      <c r="AH2064" s="430">
        <v>2.0867652153403999</v>
      </c>
      <c r="AI2064" s="430">
        <v>1.9098081847348001</v>
      </c>
      <c r="AJ2064" s="430">
        <v>2.0211830812571998</v>
      </c>
      <c r="AK2064" s="430">
        <v>2.2374760503368001</v>
      </c>
      <c r="AL2064" s="430">
        <v>0</v>
      </c>
    </row>
    <row r="2065" spans="1:38" x14ac:dyDescent="0.25">
      <c r="A2065" s="430" t="s">
        <v>4298</v>
      </c>
      <c r="B2065" s="430">
        <v>1</v>
      </c>
      <c r="C2065" s="430" t="s">
        <v>4299</v>
      </c>
      <c r="D2065" s="430" t="s">
        <v>4079</v>
      </c>
      <c r="E2065" s="430">
        <v>38</v>
      </c>
      <c r="F2065" s="430">
        <v>0.30500615859559999</v>
      </c>
      <c r="G2065" s="430">
        <v>0.31353977390679999</v>
      </c>
      <c r="H2065" s="430">
        <v>0.28309078535920001</v>
      </c>
      <c r="I2065" s="430">
        <v>0.27592110977759998</v>
      </c>
      <c r="J2065" s="430">
        <v>0.31570175880040002</v>
      </c>
      <c r="K2065" s="430">
        <v>0.28345734620000002</v>
      </c>
      <c r="L2065" s="430">
        <v>0.25617823454159999</v>
      </c>
      <c r="M2065" s="430">
        <v>0.25010568551079998</v>
      </c>
      <c r="N2065" s="430">
        <v>0.22072310352399999</v>
      </c>
      <c r="O2065" s="430">
        <v>0.20187359884440001</v>
      </c>
      <c r="P2065" s="430">
        <v>0.20584485764919999</v>
      </c>
      <c r="Q2065" s="430">
        <v>0.20251098999600001</v>
      </c>
      <c r="R2065" s="430">
        <v>0.20411409122720001</v>
      </c>
      <c r="S2065" s="430">
        <v>0.2060896980352</v>
      </c>
      <c r="T2065" s="430">
        <v>0.20290190946200001</v>
      </c>
      <c r="U2065" s="430">
        <v>0.20290054173200001</v>
      </c>
      <c r="V2065" s="430">
        <v>0.20562109307599999</v>
      </c>
      <c r="W2065" s="430">
        <v>0.21403737276320001</v>
      </c>
      <c r="X2065" s="430">
        <v>0.21492110329479999</v>
      </c>
      <c r="Y2065" s="430">
        <v>0.21919476528599999</v>
      </c>
      <c r="Z2065" s="430">
        <v>0.21679505162000001</v>
      </c>
      <c r="AA2065" s="430">
        <v>0.1971881645636</v>
      </c>
      <c r="AB2065" s="430">
        <v>0.21631365005040001</v>
      </c>
      <c r="AC2065" s="430">
        <v>0.22095152521959999</v>
      </c>
      <c r="AD2065" s="430">
        <v>0.3112291563472</v>
      </c>
      <c r="AE2065" s="430">
        <v>0.2985037480544</v>
      </c>
      <c r="AF2065" s="430">
        <v>0.31077593873760001</v>
      </c>
      <c r="AG2065" s="430">
        <v>0.29362059985720002</v>
      </c>
      <c r="AH2065" s="430">
        <v>0.29360012298959998</v>
      </c>
      <c r="AI2065" s="430">
        <v>0.31281983891479997</v>
      </c>
      <c r="AJ2065" s="430">
        <v>0.3133083157148</v>
      </c>
      <c r="AK2065" s="430">
        <v>0.3742238752448</v>
      </c>
      <c r="AL2065" s="430">
        <v>0</v>
      </c>
    </row>
    <row r="2066" spans="1:38" x14ac:dyDescent="0.25">
      <c r="A2066" s="430" t="s">
        <v>4298</v>
      </c>
      <c r="B2066" s="430">
        <v>1</v>
      </c>
      <c r="C2066" s="430" t="s">
        <v>4299</v>
      </c>
      <c r="D2066" s="430" t="s">
        <v>4081</v>
      </c>
      <c r="E2066" s="430">
        <v>38</v>
      </c>
      <c r="F2066" s="430">
        <v>4.8206886378896003</v>
      </c>
      <c r="G2066" s="430">
        <v>5.1529833504604001</v>
      </c>
      <c r="H2066" s="430">
        <v>5.1271112501168004</v>
      </c>
      <c r="I2066" s="430">
        <v>4.7953365957336</v>
      </c>
      <c r="J2066" s="430">
        <v>4.9090253656584002</v>
      </c>
      <c r="K2066" s="430">
        <v>4.9473799012792004</v>
      </c>
      <c r="L2066" s="430">
        <v>4.7001205411272</v>
      </c>
      <c r="M2066" s="430">
        <v>4.2719771229576002</v>
      </c>
      <c r="N2066" s="430">
        <v>3.8479230683263999</v>
      </c>
      <c r="O2066" s="430">
        <v>3.4244530771527999</v>
      </c>
      <c r="P2066" s="430">
        <v>3.4357072090824001</v>
      </c>
      <c r="Q2066" s="430">
        <v>3.2252436416816002</v>
      </c>
      <c r="R2066" s="430">
        <v>3.2453129963435998</v>
      </c>
      <c r="S2066" s="430">
        <v>3.2764742541944001</v>
      </c>
      <c r="T2066" s="430">
        <v>3.2126118635324001</v>
      </c>
      <c r="U2066" s="430">
        <v>3.0961508303067999</v>
      </c>
      <c r="V2066" s="430">
        <v>3.0948456066780001</v>
      </c>
      <c r="W2066" s="430">
        <v>3.0343317328268</v>
      </c>
      <c r="X2066" s="430">
        <v>3.0415214758908</v>
      </c>
      <c r="Y2066" s="430">
        <v>3.0855587236768001</v>
      </c>
      <c r="Z2066" s="430">
        <v>3.5931119751996001</v>
      </c>
      <c r="AA2066" s="430">
        <v>3.4723538476956</v>
      </c>
      <c r="AB2066" s="430">
        <v>3.6664589244135999</v>
      </c>
      <c r="AC2066" s="430">
        <v>3.0004099052731998</v>
      </c>
      <c r="AD2066" s="430">
        <v>3.1668807414748001</v>
      </c>
      <c r="AE2066" s="430">
        <v>3.2689861163792</v>
      </c>
      <c r="AF2066" s="430">
        <v>3.1200847194943999</v>
      </c>
      <c r="AG2066" s="430">
        <v>3.0929125888220002</v>
      </c>
      <c r="AH2066" s="430">
        <v>3.0326002275156001</v>
      </c>
      <c r="AI2066" s="430">
        <v>3.2345088603491998</v>
      </c>
      <c r="AJ2066" s="430">
        <v>2.666946693026</v>
      </c>
      <c r="AK2066" s="430">
        <v>2.6956035657823998</v>
      </c>
      <c r="AL2066" s="430">
        <v>0</v>
      </c>
    </row>
    <row r="2067" spans="1:38" x14ac:dyDescent="0.25">
      <c r="A2067" s="430" t="s">
        <v>4298</v>
      </c>
      <c r="B2067" s="430">
        <v>1</v>
      </c>
      <c r="C2067" s="430" t="s">
        <v>4299</v>
      </c>
      <c r="D2067" s="430" t="s">
        <v>4083</v>
      </c>
      <c r="E2067" s="430">
        <v>38</v>
      </c>
      <c r="F2067" s="430">
        <v>19.7750368869116</v>
      </c>
      <c r="G2067" s="430">
        <v>20.071319083488401</v>
      </c>
      <c r="H2067" s="430">
        <v>19.738813023501599</v>
      </c>
      <c r="I2067" s="430">
        <v>20.374970533489599</v>
      </c>
      <c r="J2067" s="430">
        <v>19.587647295921599</v>
      </c>
      <c r="K2067" s="430">
        <v>19.13710452262</v>
      </c>
      <c r="L2067" s="430">
        <v>18.210838951785199</v>
      </c>
      <c r="M2067" s="430">
        <v>16.2333255751408</v>
      </c>
      <c r="N2067" s="430">
        <v>14.335831868962799</v>
      </c>
      <c r="O2067" s="430">
        <v>13.3036495044964</v>
      </c>
      <c r="P2067" s="430">
        <v>13.2854308170528</v>
      </c>
      <c r="Q2067" s="430">
        <v>13.097328357923599</v>
      </c>
      <c r="R2067" s="430">
        <v>12.886637308927201</v>
      </c>
      <c r="S2067" s="430">
        <v>13.0527811345484</v>
      </c>
      <c r="T2067" s="430">
        <v>12.511925134366001</v>
      </c>
      <c r="U2067" s="430">
        <v>11.982267084401601</v>
      </c>
      <c r="V2067" s="430">
        <v>12.0214013374756</v>
      </c>
      <c r="W2067" s="430">
        <v>12.6286666191252</v>
      </c>
      <c r="X2067" s="430">
        <v>12.773189994768</v>
      </c>
      <c r="Y2067" s="430">
        <v>12.780590337743201</v>
      </c>
      <c r="Z2067" s="430">
        <v>14.019183284570801</v>
      </c>
      <c r="AA2067" s="430">
        <v>13.3619479856072</v>
      </c>
      <c r="AB2067" s="430">
        <v>13.188591949646399</v>
      </c>
      <c r="AC2067" s="430">
        <v>12.4568205347852</v>
      </c>
      <c r="AD2067" s="430">
        <v>12.5023971153816</v>
      </c>
      <c r="AE2067" s="430">
        <v>13.006936315043999</v>
      </c>
      <c r="AF2067" s="430">
        <v>13.1245448087236</v>
      </c>
      <c r="AG2067" s="430">
        <v>13.0534617728844</v>
      </c>
      <c r="AH2067" s="430">
        <v>13.8269827441228</v>
      </c>
      <c r="AI2067" s="430">
        <v>14.3540552055404</v>
      </c>
      <c r="AJ2067" s="430">
        <v>13.0007660307924</v>
      </c>
      <c r="AK2067" s="430">
        <v>12.7287719774432</v>
      </c>
      <c r="AL2067" s="430">
        <v>0</v>
      </c>
    </row>
    <row r="2068" spans="1:38" x14ac:dyDescent="0.25">
      <c r="A2068" s="430" t="s">
        <v>4298</v>
      </c>
      <c r="B2068" s="430">
        <v>1</v>
      </c>
      <c r="C2068" s="430" t="s">
        <v>4299</v>
      </c>
      <c r="D2068" s="430" t="s">
        <v>4085</v>
      </c>
      <c r="E2068" s="430">
        <v>38</v>
      </c>
      <c r="F2068" s="430">
        <v>1.1989714024567999</v>
      </c>
      <c r="G2068" s="430">
        <v>1.2876353532083999</v>
      </c>
      <c r="H2068" s="430">
        <v>1.9417069494592001</v>
      </c>
      <c r="I2068" s="430">
        <v>1.8774920585232</v>
      </c>
      <c r="J2068" s="430">
        <v>1.8001351152792</v>
      </c>
      <c r="K2068" s="430">
        <v>1.7687499718784001</v>
      </c>
      <c r="L2068" s="430">
        <v>1.7539699167508001</v>
      </c>
      <c r="M2068" s="430">
        <v>1.4961364315351999</v>
      </c>
      <c r="N2068" s="430">
        <v>1.7368183914732001</v>
      </c>
      <c r="O2068" s="430">
        <v>1.2434043971524</v>
      </c>
      <c r="P2068" s="430">
        <v>1.11108901372</v>
      </c>
      <c r="Q2068" s="430">
        <v>1.4871231397596001</v>
      </c>
      <c r="R2068" s="430">
        <v>1.2731914409452001</v>
      </c>
      <c r="S2068" s="430">
        <v>1.0168331457116</v>
      </c>
      <c r="T2068" s="430">
        <v>0.99286154743440003</v>
      </c>
      <c r="U2068" s="430">
        <v>1.2112084958203999</v>
      </c>
      <c r="V2068" s="430">
        <v>1.1541209816696001</v>
      </c>
      <c r="W2068" s="430">
        <v>1.1899763575168001</v>
      </c>
      <c r="X2068" s="430">
        <v>1.1753629522319999</v>
      </c>
      <c r="Y2068" s="430">
        <v>1.2048215261516</v>
      </c>
      <c r="Z2068" s="430">
        <v>0.91918493931040002</v>
      </c>
      <c r="AA2068" s="430">
        <v>0.85913515376079996</v>
      </c>
      <c r="AB2068" s="430">
        <v>0.84723605565479998</v>
      </c>
      <c r="AC2068" s="430">
        <v>0.809662262262</v>
      </c>
      <c r="AD2068" s="430">
        <v>0.82316723508599998</v>
      </c>
      <c r="AE2068" s="430">
        <v>0.80032970966479999</v>
      </c>
      <c r="AF2068" s="430">
        <v>0.8303393698264</v>
      </c>
      <c r="AG2068" s="430">
        <v>0.87153307792040002</v>
      </c>
      <c r="AH2068" s="430">
        <v>0.87086107501679999</v>
      </c>
      <c r="AI2068" s="430">
        <v>0.89787587201480001</v>
      </c>
      <c r="AJ2068" s="430">
        <v>0.91726312871759996</v>
      </c>
      <c r="AK2068" s="430">
        <v>0.97238653987720003</v>
      </c>
      <c r="AL2068" s="430">
        <v>0</v>
      </c>
    </row>
    <row r="2069" spans="1:38" x14ac:dyDescent="0.25">
      <c r="A2069" s="430" t="s">
        <v>4298</v>
      </c>
      <c r="B2069" s="430">
        <v>1</v>
      </c>
      <c r="C2069" s="430" t="s">
        <v>4299</v>
      </c>
      <c r="D2069" s="430" t="s">
        <v>4087</v>
      </c>
      <c r="E2069" s="430">
        <v>38</v>
      </c>
      <c r="F2069" s="430">
        <v>3.9380028337103998</v>
      </c>
      <c r="G2069" s="430">
        <v>4.2476594244924</v>
      </c>
      <c r="H2069" s="430">
        <v>4.1461378556388002</v>
      </c>
      <c r="I2069" s="430">
        <v>4.8093663134888001</v>
      </c>
      <c r="J2069" s="430">
        <v>5.0160276072591996</v>
      </c>
      <c r="K2069" s="430">
        <v>4.9351083196407997</v>
      </c>
      <c r="L2069" s="430">
        <v>4.9201652020416002</v>
      </c>
      <c r="M2069" s="430">
        <v>5.9028447204300001</v>
      </c>
      <c r="N2069" s="430">
        <v>5.9345237221843998</v>
      </c>
      <c r="O2069" s="430">
        <v>5.1391385219272001</v>
      </c>
      <c r="P2069" s="430">
        <v>5.1406354581624001</v>
      </c>
      <c r="Q2069" s="430">
        <v>4.9409513560063996</v>
      </c>
      <c r="R2069" s="430">
        <v>4.9700398044808001</v>
      </c>
      <c r="S2069" s="430">
        <v>5.4962736622359998</v>
      </c>
      <c r="T2069" s="430">
        <v>5.2516898983975997</v>
      </c>
      <c r="U2069" s="430">
        <v>4.9619504576683999</v>
      </c>
      <c r="V2069" s="430">
        <v>4.7446794828131997</v>
      </c>
      <c r="W2069" s="430">
        <v>4.6426031478232002</v>
      </c>
      <c r="X2069" s="430">
        <v>4.6776669309300001</v>
      </c>
      <c r="Y2069" s="430">
        <v>4.5081454453615999</v>
      </c>
      <c r="Z2069" s="430">
        <v>4.0540483587883998</v>
      </c>
      <c r="AA2069" s="430">
        <v>3.9935614008192002</v>
      </c>
      <c r="AB2069" s="430">
        <v>3.8480328777800001</v>
      </c>
      <c r="AC2069" s="430">
        <v>3.7149368741240001</v>
      </c>
      <c r="AD2069" s="430">
        <v>3.6097934832343999</v>
      </c>
      <c r="AE2069" s="430">
        <v>3.5623226574768001</v>
      </c>
      <c r="AF2069" s="430">
        <v>3.9000621662016002</v>
      </c>
      <c r="AG2069" s="430">
        <v>3.8261295259599999</v>
      </c>
      <c r="AH2069" s="430">
        <v>3.8060512704171998</v>
      </c>
      <c r="AI2069" s="430">
        <v>3.8694452010648002</v>
      </c>
      <c r="AJ2069" s="430">
        <v>4.0668709838904</v>
      </c>
      <c r="AK2069" s="430">
        <v>3.8763069344972001</v>
      </c>
      <c r="AL2069" s="430">
        <v>0</v>
      </c>
    </row>
    <row r="2070" spans="1:38" x14ac:dyDescent="0.25">
      <c r="A2070" s="430" t="s">
        <v>4298</v>
      </c>
      <c r="B2070" s="430">
        <v>1</v>
      </c>
      <c r="C2070" s="430" t="s">
        <v>4299</v>
      </c>
      <c r="D2070" s="430" t="s">
        <v>4230</v>
      </c>
      <c r="E2070" s="430">
        <v>38</v>
      </c>
      <c r="F2070" s="430">
        <v>0</v>
      </c>
      <c r="G2070" s="430">
        <v>0</v>
      </c>
      <c r="H2070" s="430">
        <v>0</v>
      </c>
      <c r="I2070" s="430">
        <v>0</v>
      </c>
      <c r="J2070" s="430">
        <v>0</v>
      </c>
      <c r="K2070" s="430">
        <v>0</v>
      </c>
      <c r="L2070" s="430">
        <v>0</v>
      </c>
      <c r="M2070" s="430">
        <v>0</v>
      </c>
      <c r="N2070" s="430">
        <v>0</v>
      </c>
      <c r="O2070" s="430">
        <v>0</v>
      </c>
      <c r="P2070" s="430">
        <v>0</v>
      </c>
      <c r="Q2070" s="430">
        <v>0</v>
      </c>
      <c r="R2070" s="430">
        <v>0</v>
      </c>
      <c r="S2070" s="430">
        <v>0</v>
      </c>
      <c r="T2070" s="430">
        <v>0</v>
      </c>
      <c r="U2070" s="430">
        <v>0</v>
      </c>
      <c r="V2070" s="430">
        <v>0</v>
      </c>
      <c r="W2070" s="430">
        <v>0</v>
      </c>
      <c r="X2070" s="430">
        <v>0</v>
      </c>
      <c r="Y2070" s="430">
        <v>0</v>
      </c>
      <c r="Z2070" s="430">
        <v>0</v>
      </c>
      <c r="AA2070" s="430">
        <v>0</v>
      </c>
      <c r="AB2070" s="430">
        <v>0</v>
      </c>
      <c r="AC2070" s="430">
        <v>0</v>
      </c>
      <c r="AD2070" s="430">
        <v>0</v>
      </c>
      <c r="AE2070" s="430">
        <v>0</v>
      </c>
      <c r="AF2070" s="430">
        <v>0</v>
      </c>
      <c r="AG2070" s="430">
        <v>0</v>
      </c>
      <c r="AH2070" s="430">
        <v>0</v>
      </c>
      <c r="AI2070" s="430">
        <v>0</v>
      </c>
      <c r="AJ2070" s="430">
        <v>0</v>
      </c>
      <c r="AK2070" s="430">
        <v>0</v>
      </c>
      <c r="AL2070" s="430">
        <v>0</v>
      </c>
    </row>
    <row r="2071" spans="1:38" x14ac:dyDescent="0.25">
      <c r="A2071" s="430" t="s">
        <v>4298</v>
      </c>
      <c r="B2071" s="430">
        <v>1</v>
      </c>
      <c r="C2071" s="430" t="s">
        <v>4299</v>
      </c>
      <c r="D2071" s="430" t="s">
        <v>4089</v>
      </c>
      <c r="E2071" s="430">
        <v>38</v>
      </c>
      <c r="F2071" s="430">
        <v>7.9961353533599996E-2</v>
      </c>
      <c r="G2071" s="430">
        <v>8.1551757655199994E-2</v>
      </c>
      <c r="H2071" s="430">
        <v>8.2955674970000004E-2</v>
      </c>
      <c r="I2071" s="430">
        <v>0.16582157772879999</v>
      </c>
      <c r="J2071" s="430">
        <v>0.14932218327040001</v>
      </c>
      <c r="K2071" s="430">
        <v>0.15126932911999999</v>
      </c>
      <c r="L2071" s="430">
        <v>0.18625078308199999</v>
      </c>
      <c r="M2071" s="430">
        <v>0.17530996908599999</v>
      </c>
      <c r="N2071" s="430">
        <v>0.20608140209440001</v>
      </c>
      <c r="O2071" s="430">
        <v>0.2011576703836</v>
      </c>
      <c r="P2071" s="430">
        <v>0.22327403247239999</v>
      </c>
      <c r="Q2071" s="430">
        <v>0.21916093695159999</v>
      </c>
      <c r="R2071" s="430">
        <v>0.20818789930680001</v>
      </c>
      <c r="S2071" s="430">
        <v>0.20887777737400001</v>
      </c>
      <c r="T2071" s="430">
        <v>0.2023730290904</v>
      </c>
      <c r="U2071" s="430">
        <v>0.2397884921292</v>
      </c>
      <c r="V2071" s="430">
        <v>0.24370757726280001</v>
      </c>
      <c r="W2071" s="430">
        <v>0.2422859634524</v>
      </c>
      <c r="X2071" s="430">
        <v>0.23759959883240001</v>
      </c>
      <c r="Y2071" s="430">
        <v>0.2467658185944</v>
      </c>
      <c r="Z2071" s="430">
        <v>0.24101091035280001</v>
      </c>
      <c r="AA2071" s="430">
        <v>0.23508772218400001</v>
      </c>
      <c r="AB2071" s="430">
        <v>0.23344083208880001</v>
      </c>
      <c r="AC2071" s="430">
        <v>0.20844085096519999</v>
      </c>
      <c r="AD2071" s="430">
        <v>0.19458429666480001</v>
      </c>
      <c r="AE2071" s="430">
        <v>0.20119685873839999</v>
      </c>
      <c r="AF2071" s="430">
        <v>0.1680308652708</v>
      </c>
      <c r="AG2071" s="430">
        <v>0.16155524878640001</v>
      </c>
      <c r="AH2071" s="430">
        <v>0.170651451446</v>
      </c>
      <c r="AI2071" s="430">
        <v>0.182109126234</v>
      </c>
      <c r="AJ2071" s="430">
        <v>0.1690026642836</v>
      </c>
      <c r="AK2071" s="430">
        <v>0.15466748056759999</v>
      </c>
      <c r="AL2071" s="430">
        <v>0</v>
      </c>
    </row>
    <row r="2072" spans="1:38" x14ac:dyDescent="0.25">
      <c r="A2072" s="430" t="s">
        <v>4298</v>
      </c>
      <c r="B2072" s="430">
        <v>1</v>
      </c>
      <c r="C2072" s="430" t="s">
        <v>4299</v>
      </c>
      <c r="D2072" s="430" t="s">
        <v>4091</v>
      </c>
      <c r="E2072" s="430">
        <v>38</v>
      </c>
      <c r="F2072" s="430">
        <v>3.1284559390531999</v>
      </c>
      <c r="G2072" s="430">
        <v>3.0242603791203999</v>
      </c>
      <c r="H2072" s="430">
        <v>3.2189771332991999</v>
      </c>
      <c r="I2072" s="430">
        <v>3.0077921323716001</v>
      </c>
      <c r="J2072" s="430">
        <v>3.2571607042939998</v>
      </c>
      <c r="K2072" s="430">
        <v>3.3814743933067999</v>
      </c>
      <c r="L2072" s="430">
        <v>3.2524375887752002</v>
      </c>
      <c r="M2072" s="430">
        <v>3.2875288418980002</v>
      </c>
      <c r="N2072" s="430">
        <v>2.9600785791444002</v>
      </c>
      <c r="O2072" s="430">
        <v>2.7988889660955998</v>
      </c>
      <c r="P2072" s="430">
        <v>2.7556284879535999</v>
      </c>
      <c r="Q2072" s="430">
        <v>2.6032560874040001</v>
      </c>
      <c r="R2072" s="430">
        <v>2.6839177934463998</v>
      </c>
      <c r="S2072" s="430">
        <v>2.6010184008256001</v>
      </c>
      <c r="T2072" s="430">
        <v>2.8652395451288002</v>
      </c>
      <c r="U2072" s="430">
        <v>2.7198262549304002</v>
      </c>
      <c r="V2072" s="430">
        <v>2.6687387882064</v>
      </c>
      <c r="W2072" s="430">
        <v>2.6587529872596001</v>
      </c>
      <c r="X2072" s="430">
        <v>2.5994304061264</v>
      </c>
      <c r="Y2072" s="430">
        <v>2.58267570253</v>
      </c>
      <c r="Z2072" s="430">
        <v>1.8238745016324001</v>
      </c>
      <c r="AA2072" s="430">
        <v>1.4868716395035999</v>
      </c>
      <c r="AB2072" s="430">
        <v>1.2597346422052</v>
      </c>
      <c r="AC2072" s="430">
        <v>1.3231279614811999</v>
      </c>
      <c r="AD2072" s="430">
        <v>1.2542378651907999</v>
      </c>
      <c r="AE2072" s="430">
        <v>1.5187393193644001</v>
      </c>
      <c r="AF2072" s="430">
        <v>1.5466023269508</v>
      </c>
      <c r="AG2072" s="430">
        <v>1.673610009176</v>
      </c>
      <c r="AH2072" s="430">
        <v>1.8133717725872001</v>
      </c>
      <c r="AI2072" s="430">
        <v>1.988555225944</v>
      </c>
      <c r="AJ2072" s="430">
        <v>1.7916305498672001</v>
      </c>
      <c r="AK2072" s="430">
        <v>2.0484250641736002</v>
      </c>
      <c r="AL2072" s="430">
        <v>0</v>
      </c>
    </row>
    <row r="2073" spans="1:38" x14ac:dyDescent="0.25">
      <c r="A2073" s="430" t="s">
        <v>4298</v>
      </c>
      <c r="B2073" s="430">
        <v>1</v>
      </c>
      <c r="C2073" s="430" t="s">
        <v>4299</v>
      </c>
      <c r="D2073" s="430" t="s">
        <v>4093</v>
      </c>
      <c r="E2073" s="430">
        <v>38</v>
      </c>
      <c r="F2073" s="430">
        <v>4.5873898153776</v>
      </c>
      <c r="G2073" s="430">
        <v>4.9171427412268001</v>
      </c>
      <c r="H2073" s="430">
        <v>5.2770079776371999</v>
      </c>
      <c r="I2073" s="430">
        <v>5.0083446066975998</v>
      </c>
      <c r="J2073" s="430">
        <v>4.8791759910683998</v>
      </c>
      <c r="K2073" s="430">
        <v>4.8920684643571999</v>
      </c>
      <c r="L2073" s="430">
        <v>5.4537934023748003</v>
      </c>
      <c r="M2073" s="430">
        <v>5.6133228900335999</v>
      </c>
      <c r="N2073" s="430">
        <v>5.4094417165879998</v>
      </c>
      <c r="O2073" s="430">
        <v>4.9467920897611997</v>
      </c>
      <c r="P2073" s="430">
        <v>4.8086959294248004</v>
      </c>
      <c r="Q2073" s="430">
        <v>4.7833404484572002</v>
      </c>
      <c r="R2073" s="430">
        <v>4.6146789646607997</v>
      </c>
      <c r="S2073" s="430">
        <v>4.6335262611596004</v>
      </c>
      <c r="T2073" s="430">
        <v>4.6959505527283998</v>
      </c>
      <c r="U2073" s="430">
        <v>4.6702967733772001</v>
      </c>
      <c r="V2073" s="430">
        <v>4.6632143758284004</v>
      </c>
      <c r="W2073" s="430">
        <v>4.5818894060183997</v>
      </c>
      <c r="X2073" s="430">
        <v>4.4377347244132004</v>
      </c>
      <c r="Y2073" s="430">
        <v>4.1741757323756001</v>
      </c>
      <c r="Z2073" s="430">
        <v>2.7204033190599999</v>
      </c>
      <c r="AA2073" s="430">
        <v>2.735151885634</v>
      </c>
      <c r="AB2073" s="430">
        <v>2.7988134736912</v>
      </c>
      <c r="AC2073" s="430">
        <v>2.6320274707608</v>
      </c>
      <c r="AD2073" s="430">
        <v>2.4891044055135998</v>
      </c>
      <c r="AE2073" s="430">
        <v>2.5008497586324001</v>
      </c>
      <c r="AF2073" s="430">
        <v>2.5083490595688001</v>
      </c>
      <c r="AG2073" s="430">
        <v>2.5870631764404002</v>
      </c>
      <c r="AH2073" s="430">
        <v>2.4502176385932</v>
      </c>
      <c r="AI2073" s="430">
        <v>2.3916337713211999</v>
      </c>
      <c r="AJ2073" s="430">
        <v>2.3808945184052002</v>
      </c>
      <c r="AK2073" s="430">
        <v>2.4218692425872002</v>
      </c>
      <c r="AL2073" s="430">
        <v>0</v>
      </c>
    </row>
    <row r="2074" spans="1:38" x14ac:dyDescent="0.25">
      <c r="A2074" s="430" t="s">
        <v>4298</v>
      </c>
      <c r="B2074" s="430">
        <v>1</v>
      </c>
      <c r="C2074" s="430" t="s">
        <v>4299</v>
      </c>
      <c r="D2074" s="430" t="s">
        <v>4095</v>
      </c>
      <c r="E2074" s="430">
        <v>38</v>
      </c>
      <c r="F2074" s="430">
        <v>0.65832756222519995</v>
      </c>
      <c r="G2074" s="430">
        <v>0.89611008607120002</v>
      </c>
      <c r="H2074" s="430">
        <v>0.897105482826</v>
      </c>
      <c r="I2074" s="430">
        <v>0.79869757364600003</v>
      </c>
      <c r="J2074" s="430">
        <v>0.90158288349920002</v>
      </c>
      <c r="K2074" s="430">
        <v>0.91580838313440005</v>
      </c>
      <c r="L2074" s="430">
        <v>0.95053816945080005</v>
      </c>
      <c r="M2074" s="430">
        <v>0.83289480717240005</v>
      </c>
      <c r="N2074" s="430">
        <v>0.79324523626879995</v>
      </c>
      <c r="O2074" s="430">
        <v>0.73096772583799996</v>
      </c>
      <c r="P2074" s="430">
        <v>0.72114847220360001</v>
      </c>
      <c r="Q2074" s="430">
        <v>0.72411822056840003</v>
      </c>
      <c r="R2074" s="430">
        <v>0.68295845685199996</v>
      </c>
      <c r="S2074" s="430">
        <v>0.70634432161159999</v>
      </c>
      <c r="T2074" s="430">
        <v>0.67750151285600002</v>
      </c>
      <c r="U2074" s="430">
        <v>0.62569013790640005</v>
      </c>
      <c r="V2074" s="430">
        <v>0.61799282167839997</v>
      </c>
      <c r="W2074" s="430">
        <v>0.60568346573279996</v>
      </c>
      <c r="X2074" s="430">
        <v>0.61454770169520001</v>
      </c>
      <c r="Y2074" s="430">
        <v>0.62968647232120001</v>
      </c>
      <c r="Z2074" s="430">
        <v>1.2284655760328</v>
      </c>
      <c r="AA2074" s="430">
        <v>1.0329922801464</v>
      </c>
      <c r="AB2074" s="430">
        <v>0.97643530271559997</v>
      </c>
      <c r="AC2074" s="430">
        <v>0.92686693905399997</v>
      </c>
      <c r="AD2074" s="430">
        <v>0.87986265447360001</v>
      </c>
      <c r="AE2074" s="430">
        <v>0.80125730828920005</v>
      </c>
      <c r="AF2074" s="430">
        <v>0.79855158502559997</v>
      </c>
      <c r="AG2074" s="430">
        <v>0.79843492225000001</v>
      </c>
      <c r="AH2074" s="430">
        <v>0.84085797946639995</v>
      </c>
      <c r="AI2074" s="430">
        <v>0.84468426556639997</v>
      </c>
      <c r="AJ2074" s="430">
        <v>0.85788719063600005</v>
      </c>
      <c r="AK2074" s="430">
        <v>0.88121653053000004</v>
      </c>
      <c r="AL2074" s="430">
        <v>0</v>
      </c>
    </row>
    <row r="2075" spans="1:38" x14ac:dyDescent="0.25">
      <c r="A2075" s="430" t="s">
        <v>4298</v>
      </c>
      <c r="B2075" s="430">
        <v>1</v>
      </c>
      <c r="C2075" s="430" t="s">
        <v>4299</v>
      </c>
      <c r="D2075" s="430" t="s">
        <v>4097</v>
      </c>
      <c r="E2075" s="430">
        <v>38</v>
      </c>
      <c r="F2075" s="430">
        <v>0.17955215076959999</v>
      </c>
      <c r="G2075" s="430">
        <v>0.17907101063600001</v>
      </c>
      <c r="H2075" s="430">
        <v>0.17253033961520001</v>
      </c>
      <c r="I2075" s="430">
        <v>0.16229518138400001</v>
      </c>
      <c r="J2075" s="430">
        <v>0.1594768830004</v>
      </c>
      <c r="K2075" s="430">
        <v>0.1494269134932</v>
      </c>
      <c r="L2075" s="430">
        <v>0.14818240144399999</v>
      </c>
      <c r="M2075" s="430">
        <v>0.13543135093879999</v>
      </c>
      <c r="N2075" s="430">
        <v>0.1217416207224</v>
      </c>
      <c r="O2075" s="430">
        <v>0.1103849938436</v>
      </c>
      <c r="P2075" s="430">
        <v>0.1069333167364</v>
      </c>
      <c r="Q2075" s="430">
        <v>9.6066019184799997E-2</v>
      </c>
      <c r="R2075" s="430">
        <v>9.8750300208000005E-2</v>
      </c>
      <c r="S2075" s="430">
        <v>0.1017791087824</v>
      </c>
      <c r="T2075" s="430">
        <v>9.40449130908E-2</v>
      </c>
      <c r="U2075" s="430">
        <v>8.9526258323600005E-2</v>
      </c>
      <c r="V2075" s="430">
        <v>9.8148026670399999E-2</v>
      </c>
      <c r="W2075" s="430">
        <v>0.1083030093908</v>
      </c>
      <c r="X2075" s="430">
        <v>9.9744836620799998E-2</v>
      </c>
      <c r="Y2075" s="430">
        <v>8.1275756855999998E-2</v>
      </c>
      <c r="Z2075" s="430">
        <v>0.15973635461839999</v>
      </c>
      <c r="AA2075" s="430">
        <v>0.16130983853879999</v>
      </c>
      <c r="AB2075" s="430">
        <v>0.1628771697868</v>
      </c>
      <c r="AC2075" s="430">
        <v>0.19403519850959999</v>
      </c>
      <c r="AD2075" s="430">
        <v>0.19710732485079999</v>
      </c>
      <c r="AE2075" s="430">
        <v>0.20102049647680001</v>
      </c>
      <c r="AF2075" s="430">
        <v>0.20488324535560001</v>
      </c>
      <c r="AG2075" s="430">
        <v>0.1879818212104</v>
      </c>
      <c r="AH2075" s="430">
        <v>0.18756048841600001</v>
      </c>
      <c r="AI2075" s="430">
        <v>0.18169644037999999</v>
      </c>
      <c r="AJ2075" s="430">
        <v>0.14718935630560001</v>
      </c>
      <c r="AK2075" s="430">
        <v>0.14697466301000001</v>
      </c>
      <c r="AL2075" s="430">
        <v>0</v>
      </c>
    </row>
    <row r="2076" spans="1:38" x14ac:dyDescent="0.25">
      <c r="A2076" s="430" t="s">
        <v>4300</v>
      </c>
      <c r="B2076" s="430">
        <v>1</v>
      </c>
      <c r="C2076" s="430" t="s">
        <v>4301</v>
      </c>
      <c r="D2076" s="430" t="s">
        <v>4001</v>
      </c>
      <c r="E2076" s="430">
        <v>39</v>
      </c>
      <c r="F2076" s="430">
        <v>3.1539261880000002E-4</v>
      </c>
      <c r="G2076" s="430">
        <v>3.0024168999999998E-4</v>
      </c>
      <c r="H2076" s="430">
        <v>3.0803140200000003E-4</v>
      </c>
      <c r="I2076" s="430">
        <v>5.4437885039999997E-4</v>
      </c>
      <c r="J2076" s="430">
        <v>8.2666351039999998E-4</v>
      </c>
      <c r="K2076" s="430">
        <v>1.0652646872E-3</v>
      </c>
      <c r="L2076" s="430">
        <v>1.4284633272E-3</v>
      </c>
      <c r="M2076" s="430">
        <v>1.6257692723999999E-3</v>
      </c>
      <c r="N2076" s="430">
        <v>1.478453928E-3</v>
      </c>
      <c r="O2076" s="430">
        <v>1.481818604E-3</v>
      </c>
      <c r="P2076" s="430">
        <v>1.3680184083999999E-3</v>
      </c>
      <c r="Q2076" s="430">
        <v>1.5546440448000001E-3</v>
      </c>
      <c r="R2076" s="430">
        <v>1.769539464E-3</v>
      </c>
      <c r="S2076" s="430">
        <v>1.8254758928E-3</v>
      </c>
      <c r="T2076" s="430">
        <v>1.7326074359999999E-3</v>
      </c>
      <c r="U2076" s="430">
        <v>1.7129390376000001E-3</v>
      </c>
      <c r="V2076" s="430">
        <v>1.2529666743999999E-3</v>
      </c>
      <c r="W2076" s="430">
        <v>1.2183850840000001E-3</v>
      </c>
      <c r="X2076" s="430">
        <v>1.1600538656E-3</v>
      </c>
      <c r="Y2076" s="430">
        <v>1.2506806424000001E-3</v>
      </c>
      <c r="Z2076" s="430">
        <v>1.3778986759999999E-3</v>
      </c>
      <c r="AA2076" s="430">
        <v>1.4087670716E-3</v>
      </c>
      <c r="AB2076" s="430">
        <v>1.6679857964000001E-3</v>
      </c>
      <c r="AC2076" s="430">
        <v>1.3004148807999999E-3</v>
      </c>
      <c r="AD2076" s="430">
        <v>1.0328914735999999E-3</v>
      </c>
      <c r="AE2076" s="430">
        <v>9.7395562880000001E-4</v>
      </c>
      <c r="AF2076" s="430">
        <v>9.0961545640000005E-4</v>
      </c>
      <c r="AG2076" s="430">
        <v>8.2698039200000001E-4</v>
      </c>
      <c r="AH2076" s="430">
        <v>9.00814894E-4</v>
      </c>
      <c r="AI2076" s="430">
        <v>7.8508052000000005E-4</v>
      </c>
      <c r="AJ2076" s="430">
        <v>8.5993272679999995E-4</v>
      </c>
      <c r="AK2076" s="430">
        <v>8.5081298679999995E-4</v>
      </c>
      <c r="AL2076" s="430">
        <v>0</v>
      </c>
    </row>
    <row r="2077" spans="1:38" x14ac:dyDescent="0.25">
      <c r="A2077" s="430" t="s">
        <v>4300</v>
      </c>
      <c r="B2077" s="430">
        <v>1</v>
      </c>
      <c r="C2077" s="430" t="s">
        <v>4301</v>
      </c>
      <c r="D2077" s="430" t="s">
        <v>4003</v>
      </c>
      <c r="E2077" s="430">
        <v>39</v>
      </c>
      <c r="F2077" s="430">
        <v>0.7664110384392</v>
      </c>
      <c r="G2077" s="430">
        <v>0.74923662229919996</v>
      </c>
      <c r="H2077" s="430">
        <v>0.70143129241360003</v>
      </c>
      <c r="I2077" s="430">
        <v>0.69602551521160005</v>
      </c>
      <c r="J2077" s="430">
        <v>0.67123190359399998</v>
      </c>
      <c r="K2077" s="430">
        <v>0.62411132134400005</v>
      </c>
      <c r="L2077" s="430">
        <v>0.55148772687960002</v>
      </c>
      <c r="M2077" s="430">
        <v>0.52996242102720004</v>
      </c>
      <c r="N2077" s="430">
        <v>0.52533863658080004</v>
      </c>
      <c r="O2077" s="430">
        <v>0.48859383116040001</v>
      </c>
      <c r="P2077" s="430">
        <v>0.4846155004264</v>
      </c>
      <c r="Q2077" s="430">
        <v>0.49828124173799998</v>
      </c>
      <c r="R2077" s="430">
        <v>0.47334716472119998</v>
      </c>
      <c r="S2077" s="430">
        <v>0.46028716914040002</v>
      </c>
      <c r="T2077" s="430">
        <v>0.46554604225640001</v>
      </c>
      <c r="U2077" s="430">
        <v>0.4562905706548</v>
      </c>
      <c r="V2077" s="430">
        <v>0.48228332027120002</v>
      </c>
      <c r="W2077" s="430">
        <v>0.4913598542048</v>
      </c>
      <c r="X2077" s="430">
        <v>0.47788147566319999</v>
      </c>
      <c r="Y2077" s="430">
        <v>0.46517074316719997</v>
      </c>
      <c r="Z2077" s="430">
        <v>0.47084570109079998</v>
      </c>
      <c r="AA2077" s="430">
        <v>0.47361890754079999</v>
      </c>
      <c r="AB2077" s="430">
        <v>0.45726681675640002</v>
      </c>
      <c r="AC2077" s="430">
        <v>0.4414607011808</v>
      </c>
      <c r="AD2077" s="430">
        <v>0.4574816536472</v>
      </c>
      <c r="AE2077" s="430">
        <v>0.46284812741999998</v>
      </c>
      <c r="AF2077" s="430">
        <v>0.4088482008016</v>
      </c>
      <c r="AG2077" s="430">
        <v>0.43105663031199998</v>
      </c>
      <c r="AH2077" s="430">
        <v>0.45145548871359997</v>
      </c>
      <c r="AI2077" s="430">
        <v>0.45861086608399998</v>
      </c>
      <c r="AJ2077" s="430">
        <v>0.45748132336199998</v>
      </c>
      <c r="AK2077" s="430">
        <v>0.45438918956759999</v>
      </c>
      <c r="AL2077" s="430">
        <v>0</v>
      </c>
    </row>
    <row r="2078" spans="1:38" x14ac:dyDescent="0.25">
      <c r="A2078" s="430" t="s">
        <v>4300</v>
      </c>
      <c r="B2078" s="430">
        <v>1</v>
      </c>
      <c r="C2078" s="430" t="s">
        <v>4301</v>
      </c>
      <c r="D2078" s="430" t="s">
        <v>4004</v>
      </c>
      <c r="E2078" s="430">
        <v>39</v>
      </c>
      <c r="F2078" s="430">
        <v>1.0916754403072</v>
      </c>
      <c r="G2078" s="430">
        <v>1.0743792133479999</v>
      </c>
      <c r="H2078" s="430">
        <v>0.98810499990159995</v>
      </c>
      <c r="I2078" s="430">
        <v>1.0071790293656</v>
      </c>
      <c r="J2078" s="430">
        <v>0.92823781483440004</v>
      </c>
      <c r="K2078" s="430">
        <v>0.85411439964199998</v>
      </c>
      <c r="L2078" s="430">
        <v>0.78423575408919999</v>
      </c>
      <c r="M2078" s="430">
        <v>0.79225425505239999</v>
      </c>
      <c r="N2078" s="430">
        <v>0.73363673694359999</v>
      </c>
      <c r="O2078" s="430">
        <v>0.60310271204400001</v>
      </c>
      <c r="P2078" s="430">
        <v>0.58016757098159999</v>
      </c>
      <c r="Q2078" s="430">
        <v>0.54249961366720001</v>
      </c>
      <c r="R2078" s="430">
        <v>0.4711179888548</v>
      </c>
      <c r="S2078" s="430">
        <v>0.36858351514600002</v>
      </c>
      <c r="T2078" s="430">
        <v>0.38764635393680003</v>
      </c>
      <c r="U2078" s="430">
        <v>0.37017132521040003</v>
      </c>
      <c r="V2078" s="430">
        <v>0.35077929977159999</v>
      </c>
      <c r="W2078" s="430">
        <v>0.35439567323999999</v>
      </c>
      <c r="X2078" s="430">
        <v>0.33282256324800003</v>
      </c>
      <c r="Y2078" s="430">
        <v>0.28429322894839998</v>
      </c>
      <c r="Z2078" s="430">
        <v>0.27608224229599998</v>
      </c>
      <c r="AA2078" s="430">
        <v>0.26113275507479999</v>
      </c>
      <c r="AB2078" s="430">
        <v>0.25715483349360002</v>
      </c>
      <c r="AC2078" s="430">
        <v>0.2456066377968</v>
      </c>
      <c r="AD2078" s="430">
        <v>0.23975382672359999</v>
      </c>
      <c r="AE2078" s="430">
        <v>0.25531249481079998</v>
      </c>
      <c r="AF2078" s="430">
        <v>0.24511827270559999</v>
      </c>
      <c r="AG2078" s="430">
        <v>0.24629117908920001</v>
      </c>
      <c r="AH2078" s="430">
        <v>0.2518351236436</v>
      </c>
      <c r="AI2078" s="430">
        <v>0.24476185681359999</v>
      </c>
      <c r="AJ2078" s="430">
        <v>0.24205755533680001</v>
      </c>
      <c r="AK2078" s="430">
        <v>0.23889502665279999</v>
      </c>
      <c r="AL2078" s="430">
        <v>0</v>
      </c>
    </row>
    <row r="2079" spans="1:38" x14ac:dyDescent="0.25">
      <c r="A2079" s="430" t="s">
        <v>4300</v>
      </c>
      <c r="B2079" s="430">
        <v>1</v>
      </c>
      <c r="C2079" s="430" t="s">
        <v>4301</v>
      </c>
      <c r="D2079" s="430" t="s">
        <v>4225</v>
      </c>
      <c r="E2079" s="430">
        <v>39</v>
      </c>
      <c r="F2079" s="430">
        <v>0</v>
      </c>
      <c r="G2079" s="430">
        <v>0</v>
      </c>
      <c r="H2079" s="430">
        <v>0</v>
      </c>
      <c r="I2079" s="430">
        <v>0</v>
      </c>
      <c r="J2079" s="430">
        <v>0</v>
      </c>
      <c r="K2079" s="430">
        <v>0</v>
      </c>
      <c r="L2079" s="430">
        <v>0</v>
      </c>
      <c r="M2079" s="430">
        <v>0</v>
      </c>
      <c r="N2079" s="430">
        <v>0</v>
      </c>
      <c r="O2079" s="430">
        <v>0</v>
      </c>
      <c r="P2079" s="430">
        <v>0</v>
      </c>
      <c r="Q2079" s="430">
        <v>0</v>
      </c>
      <c r="R2079" s="430">
        <v>0</v>
      </c>
      <c r="S2079" s="430">
        <v>0</v>
      </c>
      <c r="T2079" s="430">
        <v>0</v>
      </c>
      <c r="U2079" s="430">
        <v>0</v>
      </c>
      <c r="V2079" s="430">
        <v>0</v>
      </c>
      <c r="W2079" s="430">
        <v>0</v>
      </c>
      <c r="X2079" s="430">
        <v>0</v>
      </c>
      <c r="Y2079" s="430">
        <v>0</v>
      </c>
      <c r="Z2079" s="430">
        <v>0</v>
      </c>
      <c r="AA2079" s="430">
        <v>0</v>
      </c>
      <c r="AB2079" s="430">
        <v>0</v>
      </c>
      <c r="AC2079" s="430">
        <v>0</v>
      </c>
      <c r="AD2079" s="430">
        <v>0</v>
      </c>
      <c r="AE2079" s="430">
        <v>0</v>
      </c>
      <c r="AF2079" s="430">
        <v>0</v>
      </c>
      <c r="AG2079" s="430">
        <v>0</v>
      </c>
      <c r="AH2079" s="430">
        <v>0</v>
      </c>
      <c r="AI2079" s="430">
        <v>0</v>
      </c>
      <c r="AJ2079" s="430">
        <v>0</v>
      </c>
      <c r="AK2079" s="430">
        <v>0</v>
      </c>
      <c r="AL2079" s="430">
        <v>0</v>
      </c>
    </row>
    <row r="2080" spans="1:38" x14ac:dyDescent="0.25">
      <c r="A2080" s="430" t="s">
        <v>4300</v>
      </c>
      <c r="B2080" s="430">
        <v>1</v>
      </c>
      <c r="C2080" s="430" t="s">
        <v>4301</v>
      </c>
      <c r="D2080" s="430" t="s">
        <v>4006</v>
      </c>
      <c r="E2080" s="430">
        <v>39</v>
      </c>
      <c r="F2080" s="430">
        <v>0.62712195345800004</v>
      </c>
      <c r="G2080" s="430">
        <v>0.64576784378679997</v>
      </c>
      <c r="H2080" s="430">
        <v>0.65248539830600005</v>
      </c>
      <c r="I2080" s="430">
        <v>0.67018040026280001</v>
      </c>
      <c r="J2080" s="430">
        <v>0.7782387592476</v>
      </c>
      <c r="K2080" s="430">
        <v>0.8039663954224</v>
      </c>
      <c r="L2080" s="430">
        <v>0.84549184065359995</v>
      </c>
      <c r="M2080" s="430">
        <v>0.86980289911480002</v>
      </c>
      <c r="N2080" s="430">
        <v>0.86165779837760004</v>
      </c>
      <c r="O2080" s="430">
        <v>0.95101919360840004</v>
      </c>
      <c r="P2080" s="430">
        <v>0.8836002532392</v>
      </c>
      <c r="Q2080" s="430">
        <v>0.98898474396119995</v>
      </c>
      <c r="R2080" s="430">
        <v>0.98395299887919996</v>
      </c>
      <c r="S2080" s="430">
        <v>1.0485747748280001</v>
      </c>
      <c r="T2080" s="430">
        <v>0.96027858426360002</v>
      </c>
      <c r="U2080" s="430">
        <v>1.0069357006155999</v>
      </c>
      <c r="V2080" s="430">
        <v>0.99684637951639998</v>
      </c>
      <c r="W2080" s="430">
        <v>1.1174154162248</v>
      </c>
      <c r="X2080" s="430">
        <v>1.1101408800943999</v>
      </c>
      <c r="Y2080" s="430">
        <v>1.0985395018696</v>
      </c>
      <c r="Z2080" s="430">
        <v>0.96036187565919995</v>
      </c>
      <c r="AA2080" s="430">
        <v>0.88736136897520002</v>
      </c>
      <c r="AB2080" s="430">
        <v>0.90080834586119995</v>
      </c>
      <c r="AC2080" s="430">
        <v>0.83896609126120003</v>
      </c>
      <c r="AD2080" s="430">
        <v>0.81312131052879999</v>
      </c>
      <c r="AE2080" s="430">
        <v>0.79960966965320002</v>
      </c>
      <c r="AF2080" s="430">
        <v>0.78529121886599995</v>
      </c>
      <c r="AG2080" s="430">
        <v>0.83515474729399997</v>
      </c>
      <c r="AH2080" s="430">
        <v>0.847683497206</v>
      </c>
      <c r="AI2080" s="430">
        <v>0.81485973084600005</v>
      </c>
      <c r="AJ2080" s="430">
        <v>0.8017222311112</v>
      </c>
      <c r="AK2080" s="430">
        <v>0.80498950214200005</v>
      </c>
      <c r="AL2080" s="430">
        <v>0</v>
      </c>
    </row>
    <row r="2081" spans="1:38" x14ac:dyDescent="0.25">
      <c r="A2081" s="430" t="s">
        <v>4300</v>
      </c>
      <c r="B2081" s="430">
        <v>1</v>
      </c>
      <c r="C2081" s="430" t="s">
        <v>4301</v>
      </c>
      <c r="D2081" s="430" t="s">
        <v>4008</v>
      </c>
      <c r="E2081" s="430">
        <v>39</v>
      </c>
      <c r="F2081" s="430">
        <v>5.6195280770803997</v>
      </c>
      <c r="G2081" s="430">
        <v>5.8510792002935998</v>
      </c>
      <c r="H2081" s="430">
        <v>5.9806229410676002</v>
      </c>
      <c r="I2081" s="430">
        <v>6.0420517939040002</v>
      </c>
      <c r="J2081" s="430">
        <v>6.4443132845055997</v>
      </c>
      <c r="K2081" s="430">
        <v>6.7653950779856</v>
      </c>
      <c r="L2081" s="430">
        <v>6.8653483584671999</v>
      </c>
      <c r="M2081" s="430">
        <v>7.2653942001563996</v>
      </c>
      <c r="N2081" s="430">
        <v>7.0454450555468</v>
      </c>
      <c r="O2081" s="430">
        <v>7.9351529716144</v>
      </c>
      <c r="P2081" s="430">
        <v>8.1116868849883996</v>
      </c>
      <c r="Q2081" s="430">
        <v>8.7170744356303995</v>
      </c>
      <c r="R2081" s="430">
        <v>8.8953257075395999</v>
      </c>
      <c r="S2081" s="430">
        <v>9.2724151977127995</v>
      </c>
      <c r="T2081" s="430">
        <v>8.7225936746732007</v>
      </c>
      <c r="U2081" s="430">
        <v>9.0449226237999998</v>
      </c>
      <c r="V2081" s="430">
        <v>9.1744614530184005</v>
      </c>
      <c r="W2081" s="430">
        <v>10.04859362066</v>
      </c>
      <c r="X2081" s="430">
        <v>10.431364168640799</v>
      </c>
      <c r="Y2081" s="430">
        <v>10.0687897517116</v>
      </c>
      <c r="Z2081" s="430">
        <v>9.6969690180804005</v>
      </c>
      <c r="AA2081" s="430">
        <v>9.7676121626804004</v>
      </c>
      <c r="AB2081" s="430">
        <v>10.3527200132104</v>
      </c>
      <c r="AC2081" s="430">
        <v>9.9319985658432</v>
      </c>
      <c r="AD2081" s="430">
        <v>10.2126907783208</v>
      </c>
      <c r="AE2081" s="430">
        <v>9.7604515391403996</v>
      </c>
      <c r="AF2081" s="430">
        <v>9.6052994834047993</v>
      </c>
      <c r="AG2081" s="430">
        <v>9.6293868533043998</v>
      </c>
      <c r="AH2081" s="430">
        <v>9.4064961025895997</v>
      </c>
      <c r="AI2081" s="430">
        <v>8.7147786134667999</v>
      </c>
      <c r="AJ2081" s="430">
        <v>9.2011435269795996</v>
      </c>
      <c r="AK2081" s="430">
        <v>9.2920145199895998</v>
      </c>
      <c r="AL2081" s="430">
        <v>0</v>
      </c>
    </row>
    <row r="2082" spans="1:38" x14ac:dyDescent="0.25">
      <c r="A2082" s="430" t="s">
        <v>4300</v>
      </c>
      <c r="B2082" s="430">
        <v>1</v>
      </c>
      <c r="C2082" s="430" t="s">
        <v>4301</v>
      </c>
      <c r="D2082" s="430" t="s">
        <v>481</v>
      </c>
      <c r="E2082" s="430">
        <v>39</v>
      </c>
      <c r="F2082" s="430">
        <v>0.46113225958800003</v>
      </c>
      <c r="G2082" s="430">
        <v>0.49797235191479999</v>
      </c>
      <c r="H2082" s="430">
        <v>0.5013960596932</v>
      </c>
      <c r="I2082" s="430">
        <v>0.5287784905788</v>
      </c>
      <c r="J2082" s="430">
        <v>0.60744800124959997</v>
      </c>
      <c r="K2082" s="430">
        <v>0.62657350847000004</v>
      </c>
      <c r="L2082" s="430">
        <v>0.66469724848519995</v>
      </c>
      <c r="M2082" s="430">
        <v>0.7257828967312</v>
      </c>
      <c r="N2082" s="430">
        <v>0.75799554077800002</v>
      </c>
      <c r="O2082" s="430">
        <v>0.75503066774240002</v>
      </c>
      <c r="P2082" s="430">
        <v>0.79141015606800003</v>
      </c>
      <c r="Q2082" s="430">
        <v>0.77160583649519998</v>
      </c>
      <c r="R2082" s="430">
        <v>0.78451996424759995</v>
      </c>
      <c r="S2082" s="430">
        <v>0.77192715410720003</v>
      </c>
      <c r="T2082" s="430">
        <v>0.68541458940639999</v>
      </c>
      <c r="U2082" s="430">
        <v>0.73993284113839997</v>
      </c>
      <c r="V2082" s="430">
        <v>0.75756297555679997</v>
      </c>
      <c r="W2082" s="430">
        <v>0.83676939963399999</v>
      </c>
      <c r="X2082" s="430">
        <v>0.79642006180239999</v>
      </c>
      <c r="Y2082" s="430">
        <v>0.75985191870839996</v>
      </c>
      <c r="Z2082" s="430">
        <v>0.75467498938440003</v>
      </c>
      <c r="AA2082" s="430">
        <v>0.78403373116039998</v>
      </c>
      <c r="AB2082" s="430">
        <v>0.82236984376120004</v>
      </c>
      <c r="AC2082" s="430">
        <v>0.79275216119680003</v>
      </c>
      <c r="AD2082" s="430">
        <v>0.77752620471680001</v>
      </c>
      <c r="AE2082" s="430">
        <v>0.80905830035519999</v>
      </c>
      <c r="AF2082" s="430">
        <v>0.81035088233399999</v>
      </c>
      <c r="AG2082" s="430">
        <v>0.83119022266840004</v>
      </c>
      <c r="AH2082" s="430">
        <v>0.90213091192280004</v>
      </c>
      <c r="AI2082" s="430">
        <v>0.93592184245279997</v>
      </c>
      <c r="AJ2082" s="430">
        <v>0.97928845321720004</v>
      </c>
      <c r="AK2082" s="430">
        <v>0.97719973852480002</v>
      </c>
      <c r="AL2082" s="430">
        <v>0</v>
      </c>
    </row>
    <row r="2083" spans="1:38" x14ac:dyDescent="0.25">
      <c r="A2083" s="430" t="s">
        <v>4300</v>
      </c>
      <c r="B2083" s="430">
        <v>1</v>
      </c>
      <c r="C2083" s="430" t="s">
        <v>4301</v>
      </c>
      <c r="D2083" s="430" t="s">
        <v>4011</v>
      </c>
      <c r="E2083" s="430">
        <v>39</v>
      </c>
      <c r="F2083" s="430">
        <v>3.9430042078000001E-2</v>
      </c>
      <c r="G2083" s="430">
        <v>3.9975970356E-2</v>
      </c>
      <c r="H2083" s="430">
        <v>3.8185717485999998E-2</v>
      </c>
      <c r="I2083" s="430">
        <v>4.2595715971200002E-2</v>
      </c>
      <c r="J2083" s="430">
        <v>4.1778971763200001E-2</v>
      </c>
      <c r="K2083" s="430">
        <v>4.0976372018400001E-2</v>
      </c>
      <c r="L2083" s="430">
        <v>4.0052180058799999E-2</v>
      </c>
      <c r="M2083" s="430">
        <v>3.8549256379200002E-2</v>
      </c>
      <c r="N2083" s="430">
        <v>4.4886829408399997E-2</v>
      </c>
      <c r="O2083" s="430">
        <v>4.9928253782399998E-2</v>
      </c>
      <c r="P2083" s="430">
        <v>4.7819018469600003E-2</v>
      </c>
      <c r="Q2083" s="430">
        <v>4.9887009877600003E-2</v>
      </c>
      <c r="R2083" s="430">
        <v>4.9735149632E-2</v>
      </c>
      <c r="S2083" s="430">
        <v>4.9597291489200002E-2</v>
      </c>
      <c r="T2083" s="430">
        <v>4.7035422977200002E-2</v>
      </c>
      <c r="U2083" s="430">
        <v>4.9056346217200002E-2</v>
      </c>
      <c r="V2083" s="430">
        <v>5.0279559243200003E-2</v>
      </c>
      <c r="W2083" s="430">
        <v>5.2575434477999998E-2</v>
      </c>
      <c r="X2083" s="430">
        <v>5.4100085857999997E-2</v>
      </c>
      <c r="Y2083" s="430">
        <v>5.3035075259600002E-2</v>
      </c>
      <c r="Z2083" s="430">
        <v>5.7489445039599997E-2</v>
      </c>
      <c r="AA2083" s="430">
        <v>6.0379607752799998E-2</v>
      </c>
      <c r="AB2083" s="430">
        <v>6.1959831746399997E-2</v>
      </c>
      <c r="AC2083" s="430">
        <v>6.2674638891199994E-2</v>
      </c>
      <c r="AD2083" s="430">
        <v>6.7414462891999996E-2</v>
      </c>
      <c r="AE2083" s="430">
        <v>7.4203225350799998E-2</v>
      </c>
      <c r="AF2083" s="430">
        <v>7.8380202300400006E-2</v>
      </c>
      <c r="AG2083" s="430">
        <v>7.7725474559599994E-2</v>
      </c>
      <c r="AH2083" s="430">
        <v>8.5115641447200005E-2</v>
      </c>
      <c r="AI2083" s="430">
        <v>7.9342106883199995E-2</v>
      </c>
      <c r="AJ2083" s="430">
        <v>8.1825810035199995E-2</v>
      </c>
      <c r="AK2083" s="430">
        <v>8.2552175803999997E-2</v>
      </c>
      <c r="AL2083" s="430">
        <v>0</v>
      </c>
    </row>
    <row r="2084" spans="1:38" x14ac:dyDescent="0.25">
      <c r="A2084" s="430" t="s">
        <v>4300</v>
      </c>
      <c r="B2084" s="430">
        <v>1</v>
      </c>
      <c r="C2084" s="430" t="s">
        <v>4301</v>
      </c>
      <c r="D2084" s="430" t="s">
        <v>4014</v>
      </c>
      <c r="E2084" s="430">
        <v>39</v>
      </c>
      <c r="F2084" s="430">
        <v>4.0134921450399999E-2</v>
      </c>
      <c r="G2084" s="430">
        <v>4.34882404656E-2</v>
      </c>
      <c r="H2084" s="430">
        <v>4.4987002983999998E-2</v>
      </c>
      <c r="I2084" s="430">
        <v>4.7982488105999997E-2</v>
      </c>
      <c r="J2084" s="430">
        <v>4.4498666920399998E-2</v>
      </c>
      <c r="K2084" s="430">
        <v>4.5062401938399999E-2</v>
      </c>
      <c r="L2084" s="430">
        <v>4.2659411818800001E-2</v>
      </c>
      <c r="M2084" s="430">
        <v>4.3405193235599999E-2</v>
      </c>
      <c r="N2084" s="430">
        <v>4.6885673071999999E-2</v>
      </c>
      <c r="O2084" s="430">
        <v>4.8502233175199999E-2</v>
      </c>
      <c r="P2084" s="430">
        <v>4.6065201596399999E-2</v>
      </c>
      <c r="Q2084" s="430">
        <v>4.6305372856399997E-2</v>
      </c>
      <c r="R2084" s="430">
        <v>4.8347460179199997E-2</v>
      </c>
      <c r="S2084" s="430">
        <v>4.9678829256E-2</v>
      </c>
      <c r="T2084" s="430">
        <v>4.7391513987999997E-2</v>
      </c>
      <c r="U2084" s="430">
        <v>4.7996389378E-2</v>
      </c>
      <c r="V2084" s="430">
        <v>4.6269407967999998E-2</v>
      </c>
      <c r="W2084" s="430">
        <v>4.8032613812400003E-2</v>
      </c>
      <c r="X2084" s="430">
        <v>4.6367318454800001E-2</v>
      </c>
      <c r="Y2084" s="430">
        <v>4.5712376043599998E-2</v>
      </c>
      <c r="Z2084" s="430">
        <v>4.5973817498000003E-2</v>
      </c>
      <c r="AA2084" s="430">
        <v>4.22795099356E-2</v>
      </c>
      <c r="AB2084" s="430">
        <v>4.3344189366799998E-2</v>
      </c>
      <c r="AC2084" s="430">
        <v>4.2570761760799998E-2</v>
      </c>
      <c r="AD2084" s="430">
        <v>4.6099172764400002E-2</v>
      </c>
      <c r="AE2084" s="430">
        <v>4.98409621192E-2</v>
      </c>
      <c r="AF2084" s="430">
        <v>5.35819396448E-2</v>
      </c>
      <c r="AG2084" s="430">
        <v>5.4221897142E-2</v>
      </c>
      <c r="AH2084" s="430">
        <v>5.61847284012E-2</v>
      </c>
      <c r="AI2084" s="430">
        <v>5.2257729851600002E-2</v>
      </c>
      <c r="AJ2084" s="430">
        <v>4.7719227525199998E-2</v>
      </c>
      <c r="AK2084" s="430">
        <v>4.7590627100799997E-2</v>
      </c>
      <c r="AL2084" s="430">
        <v>0</v>
      </c>
    </row>
    <row r="2085" spans="1:38" x14ac:dyDescent="0.25">
      <c r="A2085" s="430" t="s">
        <v>4300</v>
      </c>
      <c r="B2085" s="430">
        <v>1</v>
      </c>
      <c r="C2085" s="430" t="s">
        <v>4301</v>
      </c>
      <c r="D2085" s="430" t="s">
        <v>4016</v>
      </c>
      <c r="E2085" s="430">
        <v>39</v>
      </c>
      <c r="F2085" s="430">
        <v>0.80469200521079998</v>
      </c>
      <c r="G2085" s="430">
        <v>0.79432013206840002</v>
      </c>
      <c r="H2085" s="430">
        <v>0.77532250415479997</v>
      </c>
      <c r="I2085" s="430">
        <v>0.80961404902559997</v>
      </c>
      <c r="J2085" s="430">
        <v>0.85088580331999997</v>
      </c>
      <c r="K2085" s="430">
        <v>0.81715007008880003</v>
      </c>
      <c r="L2085" s="430">
        <v>0.80362542768199996</v>
      </c>
      <c r="M2085" s="430">
        <v>0.84137434727360005</v>
      </c>
      <c r="N2085" s="430">
        <v>0.87476377390640003</v>
      </c>
      <c r="O2085" s="430">
        <v>0.85608847825479994</v>
      </c>
      <c r="P2085" s="430">
        <v>0.86191442537480001</v>
      </c>
      <c r="Q2085" s="430">
        <v>0.87547226403559997</v>
      </c>
      <c r="R2085" s="430">
        <v>0.83022024009399997</v>
      </c>
      <c r="S2085" s="430">
        <v>0.8136658736472</v>
      </c>
      <c r="T2085" s="430">
        <v>0.77890238369999998</v>
      </c>
      <c r="U2085" s="430">
        <v>0.77888023946319995</v>
      </c>
      <c r="V2085" s="430">
        <v>0.7666311086616</v>
      </c>
      <c r="W2085" s="430">
        <v>0.78930112442160005</v>
      </c>
      <c r="X2085" s="430">
        <v>0.7087896089904</v>
      </c>
      <c r="Y2085" s="430">
        <v>0.71468554467519996</v>
      </c>
      <c r="Z2085" s="430">
        <v>0.67428479027840005</v>
      </c>
      <c r="AA2085" s="430">
        <v>0.7167171809224</v>
      </c>
      <c r="AB2085" s="430">
        <v>0.63703311515759997</v>
      </c>
      <c r="AC2085" s="430">
        <v>0.66135241585280002</v>
      </c>
      <c r="AD2085" s="430">
        <v>0.65784975093880005</v>
      </c>
      <c r="AE2085" s="430">
        <v>0.7112387725464</v>
      </c>
      <c r="AF2085" s="430">
        <v>0.64662924515840003</v>
      </c>
      <c r="AG2085" s="430">
        <v>0.62833574463800002</v>
      </c>
      <c r="AH2085" s="430">
        <v>0.63381636552639997</v>
      </c>
      <c r="AI2085" s="430">
        <v>0.71659810989759998</v>
      </c>
      <c r="AJ2085" s="430">
        <v>0.69961512898199996</v>
      </c>
      <c r="AK2085" s="430">
        <v>0.70190282791439995</v>
      </c>
      <c r="AL2085" s="430">
        <v>0</v>
      </c>
    </row>
    <row r="2086" spans="1:38" x14ac:dyDescent="0.25">
      <c r="A2086" s="430" t="s">
        <v>4300</v>
      </c>
      <c r="B2086" s="430">
        <v>1</v>
      </c>
      <c r="C2086" s="430" t="s">
        <v>4301</v>
      </c>
      <c r="D2086" s="430" t="s">
        <v>4018</v>
      </c>
      <c r="E2086" s="430">
        <v>39</v>
      </c>
      <c r="F2086" s="430">
        <v>0.83921184713800001</v>
      </c>
      <c r="G2086" s="430">
        <v>0.85983701238400001</v>
      </c>
      <c r="H2086" s="430">
        <v>0.86943292109519998</v>
      </c>
      <c r="I2086" s="430">
        <v>0.91133040885880001</v>
      </c>
      <c r="J2086" s="430">
        <v>0.9164427209196</v>
      </c>
      <c r="K2086" s="430">
        <v>0.86730559350680003</v>
      </c>
      <c r="L2086" s="430">
        <v>0.87771075809200005</v>
      </c>
      <c r="M2086" s="430">
        <v>0.90253790546080004</v>
      </c>
      <c r="N2086" s="430">
        <v>0.97983417455559996</v>
      </c>
      <c r="O2086" s="430">
        <v>0.97612980321359999</v>
      </c>
      <c r="P2086" s="430">
        <v>0.93060630464479999</v>
      </c>
      <c r="Q2086" s="430">
        <v>0.94366073654159999</v>
      </c>
      <c r="R2086" s="430">
        <v>0.94346068416880002</v>
      </c>
      <c r="S2086" s="430">
        <v>0.91347197159399995</v>
      </c>
      <c r="T2086" s="430">
        <v>0.90957025249159995</v>
      </c>
      <c r="U2086" s="430">
        <v>0.91358038673719999</v>
      </c>
      <c r="V2086" s="430">
        <v>0.88782629155360004</v>
      </c>
      <c r="W2086" s="430">
        <v>0.93241299345319995</v>
      </c>
      <c r="X2086" s="430">
        <v>0.88590260727640002</v>
      </c>
      <c r="Y2086" s="430">
        <v>0.86247005737479998</v>
      </c>
      <c r="Z2086" s="430">
        <v>0.85139895986879999</v>
      </c>
      <c r="AA2086" s="430">
        <v>0.85880267012680001</v>
      </c>
      <c r="AB2086" s="430">
        <v>0.87148857904080002</v>
      </c>
      <c r="AC2086" s="430">
        <v>0.88455314724839995</v>
      </c>
      <c r="AD2086" s="430">
        <v>0.92956820562200004</v>
      </c>
      <c r="AE2086" s="430">
        <v>0.97552255386880005</v>
      </c>
      <c r="AF2086" s="430">
        <v>0.96295264276680004</v>
      </c>
      <c r="AG2086" s="430">
        <v>0.96646859035160004</v>
      </c>
      <c r="AH2086" s="430">
        <v>0.99720740016800002</v>
      </c>
      <c r="AI2086" s="430">
        <v>1.0099437740392001</v>
      </c>
      <c r="AJ2086" s="430">
        <v>0.96787807101159995</v>
      </c>
      <c r="AK2086" s="430">
        <v>0.96604325068999997</v>
      </c>
      <c r="AL2086" s="430">
        <v>0</v>
      </c>
    </row>
    <row r="2087" spans="1:38" x14ac:dyDescent="0.25">
      <c r="A2087" s="430" t="s">
        <v>4300</v>
      </c>
      <c r="B2087" s="430">
        <v>1</v>
      </c>
      <c r="C2087" s="430" t="s">
        <v>4301</v>
      </c>
      <c r="D2087" s="430" t="s">
        <v>4226</v>
      </c>
      <c r="E2087" s="430">
        <v>39</v>
      </c>
      <c r="F2087" s="430">
        <v>0</v>
      </c>
      <c r="G2087" s="430">
        <v>0</v>
      </c>
      <c r="H2087" s="430">
        <v>0</v>
      </c>
      <c r="I2087" s="430">
        <v>0</v>
      </c>
      <c r="J2087" s="430">
        <v>0</v>
      </c>
      <c r="K2087" s="430">
        <v>0</v>
      </c>
      <c r="L2087" s="430">
        <v>0</v>
      </c>
      <c r="M2087" s="430">
        <v>0</v>
      </c>
      <c r="N2087" s="430">
        <v>0</v>
      </c>
      <c r="O2087" s="430">
        <v>0</v>
      </c>
      <c r="P2087" s="430">
        <v>0</v>
      </c>
      <c r="Q2087" s="430">
        <v>0</v>
      </c>
      <c r="R2087" s="430">
        <v>0</v>
      </c>
      <c r="S2087" s="430">
        <v>0</v>
      </c>
      <c r="T2087" s="430">
        <v>0</v>
      </c>
      <c r="U2087" s="430">
        <v>0</v>
      </c>
      <c r="V2087" s="430">
        <v>0</v>
      </c>
      <c r="W2087" s="430">
        <v>0</v>
      </c>
      <c r="X2087" s="430">
        <v>0</v>
      </c>
      <c r="Y2087" s="430">
        <v>0</v>
      </c>
      <c r="Z2087" s="430">
        <v>0</v>
      </c>
      <c r="AA2087" s="430">
        <v>0</v>
      </c>
      <c r="AB2087" s="430">
        <v>0</v>
      </c>
      <c r="AC2087" s="430">
        <v>0</v>
      </c>
      <c r="AD2087" s="430">
        <v>0</v>
      </c>
      <c r="AE2087" s="430">
        <v>0</v>
      </c>
      <c r="AF2087" s="430">
        <v>0</v>
      </c>
      <c r="AG2087" s="430">
        <v>0</v>
      </c>
      <c r="AH2087" s="430">
        <v>0</v>
      </c>
      <c r="AI2087" s="430">
        <v>0</v>
      </c>
      <c r="AJ2087" s="430">
        <v>0</v>
      </c>
      <c r="AK2087" s="430">
        <v>0</v>
      </c>
      <c r="AL2087" s="430">
        <v>0</v>
      </c>
    </row>
    <row r="2088" spans="1:38" x14ac:dyDescent="0.25">
      <c r="A2088" s="430" t="s">
        <v>4300</v>
      </c>
      <c r="B2088" s="430">
        <v>1</v>
      </c>
      <c r="C2088" s="430" t="s">
        <v>4301</v>
      </c>
      <c r="D2088" s="430" t="s">
        <v>4020</v>
      </c>
      <c r="E2088" s="430">
        <v>39</v>
      </c>
      <c r="F2088" s="430">
        <v>0.1097843256048</v>
      </c>
      <c r="G2088" s="430">
        <v>0.1068721448088</v>
      </c>
      <c r="H2088" s="430">
        <v>9.5592763870799999E-2</v>
      </c>
      <c r="I2088" s="430">
        <v>9.2937909100400007E-2</v>
      </c>
      <c r="J2088" s="430">
        <v>8.9718243062000005E-2</v>
      </c>
      <c r="K2088" s="430">
        <v>8.7410755711999993E-2</v>
      </c>
      <c r="L2088" s="430">
        <v>6.9395591574400006E-2</v>
      </c>
      <c r="M2088" s="430">
        <v>6.8633203547999996E-2</v>
      </c>
      <c r="N2088" s="430">
        <v>6.6517415022799994E-2</v>
      </c>
      <c r="O2088" s="430">
        <v>6.3966143592399993E-2</v>
      </c>
      <c r="P2088" s="430">
        <v>6.8102265403199996E-2</v>
      </c>
      <c r="Q2088" s="430">
        <v>5.7659807223200001E-2</v>
      </c>
      <c r="R2088" s="430">
        <v>5.6374671766000001E-2</v>
      </c>
      <c r="S2088" s="430">
        <v>5.4899526424399998E-2</v>
      </c>
      <c r="T2088" s="430">
        <v>4.8253133311599999E-2</v>
      </c>
      <c r="U2088" s="430">
        <v>4.3947299311999997E-2</v>
      </c>
      <c r="V2088" s="430">
        <v>3.6669359515599999E-2</v>
      </c>
      <c r="W2088" s="430">
        <v>3.1890138820400003E-2</v>
      </c>
      <c r="X2088" s="430">
        <v>2.2699635375199999E-2</v>
      </c>
      <c r="Y2088" s="430">
        <v>2.0670858697999998E-2</v>
      </c>
      <c r="Z2088" s="430">
        <v>2.06286418688E-2</v>
      </c>
      <c r="AA2088" s="430">
        <v>2.1920197297599999E-2</v>
      </c>
      <c r="AB2088" s="430">
        <v>2.1981695212399999E-2</v>
      </c>
      <c r="AC2088" s="430">
        <v>2.2785166154799998E-2</v>
      </c>
      <c r="AD2088" s="430">
        <v>2.0751699757599999E-2</v>
      </c>
      <c r="AE2088" s="430">
        <v>2.1798602862399999E-2</v>
      </c>
      <c r="AF2088" s="430">
        <v>2.2348232661999999E-2</v>
      </c>
      <c r="AG2088" s="430">
        <v>2.32380774808E-2</v>
      </c>
      <c r="AH2088" s="430">
        <v>2.2104635417200001E-2</v>
      </c>
      <c r="AI2088" s="430">
        <v>1.4997402828800001E-2</v>
      </c>
      <c r="AJ2088" s="430">
        <v>1.2579909972E-2</v>
      </c>
      <c r="AK2088" s="430">
        <v>1.23771788504E-2</v>
      </c>
      <c r="AL2088" s="430">
        <v>0</v>
      </c>
    </row>
    <row r="2089" spans="1:38" x14ac:dyDescent="0.25">
      <c r="A2089" s="430" t="s">
        <v>4300</v>
      </c>
      <c r="B2089" s="430">
        <v>1</v>
      </c>
      <c r="C2089" s="430" t="s">
        <v>4301</v>
      </c>
      <c r="D2089" s="430" t="s">
        <v>4022</v>
      </c>
      <c r="E2089" s="430">
        <v>39</v>
      </c>
      <c r="F2089" s="430">
        <v>4.9020539137275998</v>
      </c>
      <c r="G2089" s="430">
        <v>5.3555178769680003</v>
      </c>
      <c r="H2089" s="430">
        <v>4.9713102542068004</v>
      </c>
      <c r="I2089" s="430">
        <v>5.2004174284635996</v>
      </c>
      <c r="J2089" s="430">
        <v>5.6044800829724002</v>
      </c>
      <c r="K2089" s="430">
        <v>5.5760923413132</v>
      </c>
      <c r="L2089" s="430">
        <v>4.795582705298</v>
      </c>
      <c r="M2089" s="430">
        <v>5.2230743574940002</v>
      </c>
      <c r="N2089" s="430">
        <v>6.1666582939527999</v>
      </c>
      <c r="O2089" s="430">
        <v>6.0739280211763997</v>
      </c>
      <c r="P2089" s="430">
        <v>5.9710868868783997</v>
      </c>
      <c r="Q2089" s="430">
        <v>5.8338329622411997</v>
      </c>
      <c r="R2089" s="430">
        <v>5.9403185676071999</v>
      </c>
      <c r="S2089" s="430">
        <v>5.7391292926968003</v>
      </c>
      <c r="T2089" s="430">
        <v>5.5220642348900002</v>
      </c>
      <c r="U2089" s="430">
        <v>5.9571220266124003</v>
      </c>
      <c r="V2089" s="430">
        <v>5.7469219546675996</v>
      </c>
      <c r="W2089" s="430">
        <v>6.2606791310979997</v>
      </c>
      <c r="X2089" s="430">
        <v>5.7864146573576001</v>
      </c>
      <c r="Y2089" s="430">
        <v>5.2587311341851999</v>
      </c>
      <c r="Z2089" s="430">
        <v>5.9965585244600002</v>
      </c>
      <c r="AA2089" s="430">
        <v>5.9437930400827996</v>
      </c>
      <c r="AB2089" s="430">
        <v>6.5477738763808002</v>
      </c>
      <c r="AC2089" s="430">
        <v>6.0306191800568003</v>
      </c>
      <c r="AD2089" s="430">
        <v>5.7703188588219998</v>
      </c>
      <c r="AE2089" s="430">
        <v>6.3747189667699997</v>
      </c>
      <c r="AF2089" s="430">
        <v>6.7625152451807997</v>
      </c>
      <c r="AG2089" s="430">
        <v>6.7969352878812002</v>
      </c>
      <c r="AH2089" s="430">
        <v>7.2681002013424001</v>
      </c>
      <c r="AI2089" s="430">
        <v>7.2716059835804003</v>
      </c>
      <c r="AJ2089" s="430">
        <v>7.412428357754</v>
      </c>
      <c r="AK2089" s="430">
        <v>7.1613398312119996</v>
      </c>
      <c r="AL2089" s="430">
        <v>0</v>
      </c>
    </row>
    <row r="2090" spans="1:38" x14ac:dyDescent="0.25">
      <c r="A2090" s="430" t="s">
        <v>4300</v>
      </c>
      <c r="B2090" s="430">
        <v>1</v>
      </c>
      <c r="C2090" s="430" t="s">
        <v>4301</v>
      </c>
      <c r="D2090" s="430" t="s">
        <v>4024</v>
      </c>
      <c r="E2090" s="430">
        <v>39</v>
      </c>
      <c r="F2090" s="430">
        <v>0.64999546282999998</v>
      </c>
      <c r="G2090" s="430">
        <v>0.6916199643248</v>
      </c>
      <c r="H2090" s="430">
        <v>0.68429505004000002</v>
      </c>
      <c r="I2090" s="430">
        <v>0.66993254887160003</v>
      </c>
      <c r="J2090" s="430">
        <v>0.83072522103199997</v>
      </c>
      <c r="K2090" s="430">
        <v>0.9081784240088</v>
      </c>
      <c r="L2090" s="430">
        <v>1.0740823990596</v>
      </c>
      <c r="M2090" s="430">
        <v>1.1906565989975999</v>
      </c>
      <c r="N2090" s="430">
        <v>1.3090356461056001</v>
      </c>
      <c r="O2090" s="430">
        <v>1.4204136511656</v>
      </c>
      <c r="P2090" s="430">
        <v>1.6275126266364</v>
      </c>
      <c r="Q2090" s="430">
        <v>1.779705505466</v>
      </c>
      <c r="R2090" s="430">
        <v>1.8156383739004001</v>
      </c>
      <c r="S2090" s="430">
        <v>1.98779972286</v>
      </c>
      <c r="T2090" s="430">
        <v>1.8696154564948</v>
      </c>
      <c r="U2090" s="430">
        <v>2.0129229817844001</v>
      </c>
      <c r="V2090" s="430">
        <v>2.2354199482524</v>
      </c>
      <c r="W2090" s="430">
        <v>2.5906809525996</v>
      </c>
      <c r="X2090" s="430">
        <v>2.4933082769560002</v>
      </c>
      <c r="Y2090" s="430">
        <v>2.5449469576328001</v>
      </c>
      <c r="Z2090" s="430">
        <v>2.447988315066</v>
      </c>
      <c r="AA2090" s="430">
        <v>2.5355987339228001</v>
      </c>
      <c r="AB2090" s="430">
        <v>2.5982831795563999</v>
      </c>
      <c r="AC2090" s="430">
        <v>2.6128906787844</v>
      </c>
      <c r="AD2090" s="430">
        <v>2.4973709645079998</v>
      </c>
      <c r="AE2090" s="430">
        <v>2.5781146630484</v>
      </c>
      <c r="AF2090" s="430">
        <v>2.5685597425852</v>
      </c>
      <c r="AG2090" s="430">
        <v>2.7175547966476001</v>
      </c>
      <c r="AH2090" s="430">
        <v>2.7496093728908</v>
      </c>
      <c r="AI2090" s="430">
        <v>2.7582735598935999</v>
      </c>
      <c r="AJ2090" s="430">
        <v>2.9969144040248001</v>
      </c>
      <c r="AK2090" s="430">
        <v>3.0270772251412001</v>
      </c>
      <c r="AL2090" s="430">
        <v>0</v>
      </c>
    </row>
    <row r="2091" spans="1:38" x14ac:dyDescent="0.25">
      <c r="A2091" s="430" t="s">
        <v>4300</v>
      </c>
      <c r="B2091" s="430">
        <v>1</v>
      </c>
      <c r="C2091" s="430" t="s">
        <v>4301</v>
      </c>
      <c r="D2091" s="430" t="s">
        <v>4026</v>
      </c>
      <c r="E2091" s="430">
        <v>39</v>
      </c>
      <c r="F2091" s="430">
        <v>1.9267009233724</v>
      </c>
      <c r="G2091" s="430">
        <v>2.1478075717084</v>
      </c>
      <c r="H2091" s="430">
        <v>1.9007410953327999</v>
      </c>
      <c r="I2091" s="430">
        <v>1.9413382589188</v>
      </c>
      <c r="J2091" s="430">
        <v>1.9731093592560001</v>
      </c>
      <c r="K2091" s="430">
        <v>1.9326164434555999</v>
      </c>
      <c r="L2091" s="430">
        <v>1.6181501267148</v>
      </c>
      <c r="M2091" s="430">
        <v>1.5644014356936</v>
      </c>
      <c r="N2091" s="430">
        <v>1.8286018482535999</v>
      </c>
      <c r="O2091" s="430">
        <v>1.5799301274119999</v>
      </c>
      <c r="P2091" s="430">
        <v>1.5142379140083999</v>
      </c>
      <c r="Q2091" s="430">
        <v>1.5514551007620001</v>
      </c>
      <c r="R2091" s="430">
        <v>1.5936825954028</v>
      </c>
      <c r="S2091" s="430">
        <v>1.4391425739599999</v>
      </c>
      <c r="T2091" s="430">
        <v>1.4015887256168</v>
      </c>
      <c r="U2091" s="430">
        <v>1.5613349214708001</v>
      </c>
      <c r="V2091" s="430">
        <v>1.5669396739135999</v>
      </c>
      <c r="W2091" s="430">
        <v>1.6533774177311999</v>
      </c>
      <c r="X2091" s="430">
        <v>1.5256505935132001</v>
      </c>
      <c r="Y2091" s="430">
        <v>1.4496679849680001</v>
      </c>
      <c r="Z2091" s="430">
        <v>1.7226505722692</v>
      </c>
      <c r="AA2091" s="430">
        <v>1.7006941817487999</v>
      </c>
      <c r="AB2091" s="430">
        <v>1.8449289986344</v>
      </c>
      <c r="AC2091" s="430">
        <v>1.6732948815855999</v>
      </c>
      <c r="AD2091" s="430">
        <v>1.6230064777612001</v>
      </c>
      <c r="AE2091" s="430">
        <v>1.8137372766240001</v>
      </c>
      <c r="AF2091" s="430">
        <v>2.0042042862659999</v>
      </c>
      <c r="AG2091" s="430">
        <v>1.9510710889656</v>
      </c>
      <c r="AH2091" s="430">
        <v>2.057638998716</v>
      </c>
      <c r="AI2091" s="430">
        <v>1.9739992672260001</v>
      </c>
      <c r="AJ2091" s="430">
        <v>1.9241012671524</v>
      </c>
      <c r="AK2091" s="430">
        <v>1.8608281388115999</v>
      </c>
      <c r="AL2091" s="430">
        <v>0</v>
      </c>
    </row>
    <row r="2092" spans="1:38" x14ac:dyDescent="0.25">
      <c r="A2092" s="430" t="s">
        <v>4300</v>
      </c>
      <c r="B2092" s="430">
        <v>1</v>
      </c>
      <c r="C2092" s="430" t="s">
        <v>4301</v>
      </c>
      <c r="D2092" s="430" t="s">
        <v>4028</v>
      </c>
      <c r="E2092" s="430">
        <v>39</v>
      </c>
      <c r="F2092" s="430">
        <v>1.46942492501</v>
      </c>
      <c r="G2092" s="430">
        <v>1.6536691344292</v>
      </c>
      <c r="H2092" s="430">
        <v>1.4401784710179999</v>
      </c>
      <c r="I2092" s="430">
        <v>1.5135308674387999</v>
      </c>
      <c r="J2092" s="430">
        <v>1.50039242143</v>
      </c>
      <c r="K2092" s="430">
        <v>1.5449421975652</v>
      </c>
      <c r="L2092" s="430">
        <v>1.3250591654412001</v>
      </c>
      <c r="M2092" s="430">
        <v>1.2821143518960001</v>
      </c>
      <c r="N2092" s="430">
        <v>1.5357810490624</v>
      </c>
      <c r="O2092" s="430">
        <v>1.3629080867276</v>
      </c>
      <c r="P2092" s="430">
        <v>1.2377855660912001</v>
      </c>
      <c r="Q2092" s="430">
        <v>1.285478706386</v>
      </c>
      <c r="R2092" s="430">
        <v>1.3444338170479999</v>
      </c>
      <c r="S2092" s="430">
        <v>1.2325838474319999</v>
      </c>
      <c r="T2092" s="430">
        <v>1.2619068352128</v>
      </c>
      <c r="U2092" s="430">
        <v>1.344353407754</v>
      </c>
      <c r="V2092" s="430">
        <v>1.2756750176884</v>
      </c>
      <c r="W2092" s="430">
        <v>1.4482822460456</v>
      </c>
      <c r="X2092" s="430">
        <v>1.3056820431759999</v>
      </c>
      <c r="Y2092" s="430">
        <v>1.2754018125436</v>
      </c>
      <c r="Z2092" s="430">
        <v>1.5126710307996001</v>
      </c>
      <c r="AA2092" s="430">
        <v>1.526154590212</v>
      </c>
      <c r="AB2092" s="430">
        <v>1.6434950144480001</v>
      </c>
      <c r="AC2092" s="430">
        <v>1.4937417302472</v>
      </c>
      <c r="AD2092" s="430">
        <v>1.4976284580404</v>
      </c>
      <c r="AE2092" s="430">
        <v>1.6779467414192</v>
      </c>
      <c r="AF2092" s="430">
        <v>1.8455224719484</v>
      </c>
      <c r="AG2092" s="430">
        <v>1.821197739242</v>
      </c>
      <c r="AH2092" s="430">
        <v>1.9091852416224</v>
      </c>
      <c r="AI2092" s="430">
        <v>1.9138517433196001</v>
      </c>
      <c r="AJ2092" s="430">
        <v>1.8553502990596</v>
      </c>
      <c r="AK2092" s="430">
        <v>1.8032768111988</v>
      </c>
      <c r="AL2092" s="430">
        <v>0</v>
      </c>
    </row>
    <row r="2093" spans="1:38" x14ac:dyDescent="0.25">
      <c r="A2093" s="430" t="s">
        <v>4300</v>
      </c>
      <c r="B2093" s="430">
        <v>1</v>
      </c>
      <c r="C2093" s="430" t="s">
        <v>4301</v>
      </c>
      <c r="D2093" s="430" t="s">
        <v>4030</v>
      </c>
      <c r="E2093" s="430">
        <v>39</v>
      </c>
      <c r="F2093" s="430">
        <v>0.71872327166920003</v>
      </c>
      <c r="G2093" s="430">
        <v>0.74223145841600002</v>
      </c>
      <c r="H2093" s="430">
        <v>0.67994451912239995</v>
      </c>
      <c r="I2093" s="430">
        <v>0.68747507521280005</v>
      </c>
      <c r="J2093" s="430">
        <v>0.70524718060720004</v>
      </c>
      <c r="K2093" s="430">
        <v>0.68597579051680002</v>
      </c>
      <c r="L2093" s="430">
        <v>0.73610892770799996</v>
      </c>
      <c r="M2093" s="430">
        <v>0.77285409678960004</v>
      </c>
      <c r="N2093" s="430">
        <v>0.87098160944199998</v>
      </c>
      <c r="O2093" s="430">
        <v>0.8545987505664</v>
      </c>
      <c r="P2093" s="430">
        <v>0.94156915495719995</v>
      </c>
      <c r="Q2093" s="430">
        <v>1.0515530298139999</v>
      </c>
      <c r="R2093" s="430">
        <v>1.0809094315179999</v>
      </c>
      <c r="S2093" s="430">
        <v>1.1618955710487999</v>
      </c>
      <c r="T2093" s="430">
        <v>1.2112599085888001</v>
      </c>
      <c r="U2093" s="430">
        <v>1.2846258538819999</v>
      </c>
      <c r="V2093" s="430">
        <v>1.3775329550612001</v>
      </c>
      <c r="W2093" s="430">
        <v>1.4786543230928</v>
      </c>
      <c r="X2093" s="430">
        <v>1.4061190106796</v>
      </c>
      <c r="Y2093" s="430">
        <v>1.4621348745975999</v>
      </c>
      <c r="Z2093" s="430">
        <v>1.5688462048644001</v>
      </c>
      <c r="AA2093" s="430">
        <v>1.6692752253072001</v>
      </c>
      <c r="AB2093" s="430">
        <v>1.6939874552412</v>
      </c>
      <c r="AC2093" s="430">
        <v>1.6935749967164</v>
      </c>
      <c r="AD2093" s="430">
        <v>1.6795639910028</v>
      </c>
      <c r="AE2093" s="430">
        <v>1.8873529334015999</v>
      </c>
      <c r="AF2093" s="430">
        <v>1.9417128029488</v>
      </c>
      <c r="AG2093" s="430">
        <v>1.9951498264992</v>
      </c>
      <c r="AH2093" s="430">
        <v>2.0997285473024001</v>
      </c>
      <c r="AI2093" s="430">
        <v>2.1673446838931998</v>
      </c>
      <c r="AJ2093" s="430">
        <v>2.1989006202576</v>
      </c>
      <c r="AK2093" s="430">
        <v>2.1663043663071999</v>
      </c>
      <c r="AL2093" s="430">
        <v>0</v>
      </c>
    </row>
    <row r="2094" spans="1:38" x14ac:dyDescent="0.25">
      <c r="A2094" s="430" t="s">
        <v>4300</v>
      </c>
      <c r="B2094" s="430">
        <v>1</v>
      </c>
      <c r="C2094" s="430" t="s">
        <v>4301</v>
      </c>
      <c r="D2094" s="430" t="s">
        <v>4032</v>
      </c>
      <c r="E2094" s="430">
        <v>39</v>
      </c>
      <c r="F2094" s="430">
        <v>0.47826316964159998</v>
      </c>
      <c r="G2094" s="430">
        <v>0.4984004033344</v>
      </c>
      <c r="H2094" s="430">
        <v>0.46892844923679999</v>
      </c>
      <c r="I2094" s="430">
        <v>0.48083586048119997</v>
      </c>
      <c r="J2094" s="430">
        <v>0.46169687911759999</v>
      </c>
      <c r="K2094" s="430">
        <v>0.4735237440276</v>
      </c>
      <c r="L2094" s="430">
        <v>0.39792678352279998</v>
      </c>
      <c r="M2094" s="430">
        <v>0.37620308953640003</v>
      </c>
      <c r="N2094" s="430">
        <v>0.38103218455120003</v>
      </c>
      <c r="O2094" s="430">
        <v>0.3452026450572</v>
      </c>
      <c r="P2094" s="430">
        <v>0.34184380396039998</v>
      </c>
      <c r="Q2094" s="430">
        <v>0.3458782948936</v>
      </c>
      <c r="R2094" s="430">
        <v>0.34422174528560001</v>
      </c>
      <c r="S2094" s="430">
        <v>0.3480789233096</v>
      </c>
      <c r="T2094" s="430">
        <v>0.33911046051959998</v>
      </c>
      <c r="U2094" s="430">
        <v>0.36293566830919999</v>
      </c>
      <c r="V2094" s="430">
        <v>0.33337928361640001</v>
      </c>
      <c r="W2094" s="430">
        <v>0.38103995014960002</v>
      </c>
      <c r="X2094" s="430">
        <v>0.35261012469480002</v>
      </c>
      <c r="Y2094" s="430">
        <v>0.34484509572240002</v>
      </c>
      <c r="Z2094" s="430">
        <v>0.35655232954319999</v>
      </c>
      <c r="AA2094" s="430">
        <v>0.34350828884399998</v>
      </c>
      <c r="AB2094" s="430">
        <v>0.35445986682120001</v>
      </c>
      <c r="AC2094" s="430">
        <v>0.34040842318839998</v>
      </c>
      <c r="AD2094" s="430">
        <v>0.33750470121479997</v>
      </c>
      <c r="AE2094" s="430">
        <v>0.40058171107919999</v>
      </c>
      <c r="AF2094" s="430">
        <v>0.40598603187799998</v>
      </c>
      <c r="AG2094" s="430">
        <v>0.38700232173679999</v>
      </c>
      <c r="AH2094" s="430">
        <v>0.34671626617599999</v>
      </c>
      <c r="AI2094" s="430">
        <v>0.39560855967359998</v>
      </c>
      <c r="AJ2094" s="430">
        <v>0.38669300336520002</v>
      </c>
      <c r="AK2094" s="430">
        <v>0.38000257153040001</v>
      </c>
      <c r="AL2094" s="430">
        <v>0</v>
      </c>
    </row>
    <row r="2095" spans="1:38" x14ac:dyDescent="0.25">
      <c r="A2095" s="430" t="s">
        <v>4300</v>
      </c>
      <c r="B2095" s="430">
        <v>1</v>
      </c>
      <c r="C2095" s="430" t="s">
        <v>4301</v>
      </c>
      <c r="D2095" s="430" t="s">
        <v>4034</v>
      </c>
      <c r="E2095" s="430">
        <v>39</v>
      </c>
      <c r="F2095" s="430">
        <v>0.1905989332828</v>
      </c>
      <c r="G2095" s="430">
        <v>0.17565013449200001</v>
      </c>
      <c r="H2095" s="430">
        <v>0.17948017361679999</v>
      </c>
      <c r="I2095" s="430">
        <v>0.1905358962416</v>
      </c>
      <c r="J2095" s="430">
        <v>0.18325461660799999</v>
      </c>
      <c r="K2095" s="430">
        <v>0.18788294735559999</v>
      </c>
      <c r="L2095" s="430">
        <v>0.17466705965519999</v>
      </c>
      <c r="M2095" s="430">
        <v>0.16522849888159999</v>
      </c>
      <c r="N2095" s="430">
        <v>0.17564354931760001</v>
      </c>
      <c r="O2095" s="430">
        <v>0.172062791012</v>
      </c>
      <c r="P2095" s="430">
        <v>0.1757724399816</v>
      </c>
      <c r="Q2095" s="430">
        <v>0.17970072905119999</v>
      </c>
      <c r="R2095" s="430">
        <v>0.1741665206064</v>
      </c>
      <c r="S2095" s="430">
        <v>0.1662416626556</v>
      </c>
      <c r="T2095" s="430">
        <v>0.16408152618479999</v>
      </c>
      <c r="U2095" s="430">
        <v>0.15751612036439999</v>
      </c>
      <c r="V2095" s="430">
        <v>0.1513494057292</v>
      </c>
      <c r="W2095" s="430">
        <v>0.1559166975072</v>
      </c>
      <c r="X2095" s="430">
        <v>0.14158200787360001</v>
      </c>
      <c r="Y2095" s="430">
        <v>0.1443723894592</v>
      </c>
      <c r="Z2095" s="430">
        <v>0.14016832252639999</v>
      </c>
      <c r="AA2095" s="430">
        <v>0.13631539680640001</v>
      </c>
      <c r="AB2095" s="430">
        <v>0.1343384395444</v>
      </c>
      <c r="AC2095" s="430">
        <v>0.13254553080440001</v>
      </c>
      <c r="AD2095" s="430">
        <v>0.1331557304672</v>
      </c>
      <c r="AE2095" s="430">
        <v>0.13776781409159999</v>
      </c>
      <c r="AF2095" s="430">
        <v>0.13201496463119999</v>
      </c>
      <c r="AG2095" s="430">
        <v>0.1276123711688</v>
      </c>
      <c r="AH2095" s="430">
        <v>0.13062502908279999</v>
      </c>
      <c r="AI2095" s="430">
        <v>0.13003326561680001</v>
      </c>
      <c r="AJ2095" s="430">
        <v>0.12253106745880001</v>
      </c>
      <c r="AK2095" s="430">
        <v>0.12207795432559999</v>
      </c>
      <c r="AL2095" s="430">
        <v>0</v>
      </c>
    </row>
    <row r="2096" spans="1:38" x14ac:dyDescent="0.25">
      <c r="A2096" s="430" t="s">
        <v>4300</v>
      </c>
      <c r="B2096" s="430">
        <v>1</v>
      </c>
      <c r="C2096" s="430" t="s">
        <v>4301</v>
      </c>
      <c r="D2096" s="430" t="s">
        <v>4036</v>
      </c>
      <c r="E2096" s="430">
        <v>39</v>
      </c>
      <c r="F2096" s="430">
        <v>2.9146167419600001E-2</v>
      </c>
      <c r="G2096" s="430">
        <v>2.9367594479999998E-2</v>
      </c>
      <c r="H2096" s="430">
        <v>2.69460049432E-2</v>
      </c>
      <c r="I2096" s="430">
        <v>2.7600137096E-2</v>
      </c>
      <c r="J2096" s="430">
        <v>2.5826874715599999E-2</v>
      </c>
      <c r="K2096" s="430">
        <v>2.5035226661200002E-2</v>
      </c>
      <c r="L2096" s="430">
        <v>2.4472284172000001E-2</v>
      </c>
      <c r="M2096" s="430">
        <v>2.6176738210000002E-2</v>
      </c>
      <c r="N2096" s="430">
        <v>2.9037769667200002E-2</v>
      </c>
      <c r="O2096" s="430">
        <v>3.0064295758000001E-2</v>
      </c>
      <c r="P2096" s="430">
        <v>2.84110212484E-2</v>
      </c>
      <c r="Q2096" s="430">
        <v>2.7618663743999999E-2</v>
      </c>
      <c r="R2096" s="430">
        <v>2.87390006652E-2</v>
      </c>
      <c r="S2096" s="430">
        <v>2.82236550484E-2</v>
      </c>
      <c r="T2096" s="430">
        <v>2.5545216765599999E-2</v>
      </c>
      <c r="U2096" s="430">
        <v>2.6416225080000001E-2</v>
      </c>
      <c r="V2096" s="430">
        <v>2.5195858550800001E-2</v>
      </c>
      <c r="W2096" s="430">
        <v>2.6455911594000001E-2</v>
      </c>
      <c r="X2096" s="430">
        <v>2.5959181878E-2</v>
      </c>
      <c r="Y2096" s="430">
        <v>2.58186033448E-2</v>
      </c>
      <c r="Z2096" s="430">
        <v>2.7891341343599999E-2</v>
      </c>
      <c r="AA2096" s="430">
        <v>2.37415637312E-2</v>
      </c>
      <c r="AB2096" s="430">
        <v>2.2360028899599999E-2</v>
      </c>
      <c r="AC2096" s="430">
        <v>2.2001478464E-2</v>
      </c>
      <c r="AD2096" s="430">
        <v>2.1521852486400001E-2</v>
      </c>
      <c r="AE2096" s="430">
        <v>2.4625339642400001E-2</v>
      </c>
      <c r="AF2096" s="430">
        <v>2.18934738904E-2</v>
      </c>
      <c r="AG2096" s="430">
        <v>1.55192186044E-2</v>
      </c>
      <c r="AH2096" s="430">
        <v>1.8233475005199999E-2</v>
      </c>
      <c r="AI2096" s="430">
        <v>1.4386794203599999E-2</v>
      </c>
      <c r="AJ2096" s="430">
        <v>1.38308402652E-2</v>
      </c>
      <c r="AK2096" s="430">
        <v>1.3881807086E-2</v>
      </c>
      <c r="AL2096" s="430">
        <v>0</v>
      </c>
    </row>
    <row r="2097" spans="1:38" x14ac:dyDescent="0.25">
      <c r="A2097" s="430" t="s">
        <v>4300</v>
      </c>
      <c r="B2097" s="430">
        <v>1</v>
      </c>
      <c r="C2097" s="430" t="s">
        <v>4301</v>
      </c>
      <c r="D2097" s="430" t="s">
        <v>4038</v>
      </c>
      <c r="E2097" s="430">
        <v>39</v>
      </c>
      <c r="F2097" s="430">
        <v>0.15746439656639999</v>
      </c>
      <c r="G2097" s="430">
        <v>0.1660627629584</v>
      </c>
      <c r="H2097" s="430">
        <v>0.15416360759799999</v>
      </c>
      <c r="I2097" s="430">
        <v>0.16435448455160001</v>
      </c>
      <c r="J2097" s="430">
        <v>0.14352592897999999</v>
      </c>
      <c r="K2097" s="430">
        <v>0.1369708672388</v>
      </c>
      <c r="L2097" s="430">
        <v>0.1335372863132</v>
      </c>
      <c r="M2097" s="430">
        <v>0.1371493450964</v>
      </c>
      <c r="N2097" s="430">
        <v>0.15095426745839999</v>
      </c>
      <c r="O2097" s="430">
        <v>0.1596569812236</v>
      </c>
      <c r="P2097" s="430">
        <v>0.15712710666519999</v>
      </c>
      <c r="Q2097" s="430">
        <v>0.16129333149719999</v>
      </c>
      <c r="R2097" s="430">
        <v>0.172220128178</v>
      </c>
      <c r="S2097" s="430">
        <v>0.166361105708</v>
      </c>
      <c r="T2097" s="430">
        <v>0.16706140398079999</v>
      </c>
      <c r="U2097" s="430">
        <v>0.18026710411919999</v>
      </c>
      <c r="V2097" s="430">
        <v>0.1746235695176</v>
      </c>
      <c r="W2097" s="430">
        <v>0.17819650779560001</v>
      </c>
      <c r="X2097" s="430">
        <v>0.1710400645548</v>
      </c>
      <c r="Y2097" s="430">
        <v>0.1725667969228</v>
      </c>
      <c r="Z2097" s="430">
        <v>0.18112092139399999</v>
      </c>
      <c r="AA2097" s="430">
        <v>0.18214230651400001</v>
      </c>
      <c r="AB2097" s="430">
        <v>0.18603771569319999</v>
      </c>
      <c r="AC2097" s="430">
        <v>0.18509603177799999</v>
      </c>
      <c r="AD2097" s="430">
        <v>0.1843643137448</v>
      </c>
      <c r="AE2097" s="430">
        <v>0.19939616767000001</v>
      </c>
      <c r="AF2097" s="430">
        <v>0.20497430636200001</v>
      </c>
      <c r="AG2097" s="430">
        <v>0.19960598505400001</v>
      </c>
      <c r="AH2097" s="430">
        <v>0.2052236101356</v>
      </c>
      <c r="AI2097" s="430">
        <v>0.1934952291832</v>
      </c>
      <c r="AJ2097" s="430">
        <v>0.1881837847484</v>
      </c>
      <c r="AK2097" s="430">
        <v>0.18918120700640001</v>
      </c>
      <c r="AL2097" s="430">
        <v>0</v>
      </c>
    </row>
    <row r="2098" spans="1:38" x14ac:dyDescent="0.25">
      <c r="A2098" s="430" t="s">
        <v>4300</v>
      </c>
      <c r="B2098" s="430">
        <v>1</v>
      </c>
      <c r="C2098" s="430" t="s">
        <v>4301</v>
      </c>
      <c r="D2098" s="430" t="s">
        <v>4040</v>
      </c>
      <c r="E2098" s="430">
        <v>39</v>
      </c>
      <c r="F2098" s="430">
        <v>3.1943009375199997E-2</v>
      </c>
      <c r="G2098" s="430">
        <v>3.2280851699600002E-2</v>
      </c>
      <c r="H2098" s="430">
        <v>3.2471934283599999E-2</v>
      </c>
      <c r="I2098" s="430">
        <v>3.5814647892799999E-2</v>
      </c>
      <c r="J2098" s="430">
        <v>3.6525263247199999E-2</v>
      </c>
      <c r="K2098" s="430">
        <v>3.7099746045599999E-2</v>
      </c>
      <c r="L2098" s="430">
        <v>3.7758935785200003E-2</v>
      </c>
      <c r="M2098" s="430">
        <v>4.1498077404000001E-2</v>
      </c>
      <c r="N2098" s="430">
        <v>4.7780013570800001E-2</v>
      </c>
      <c r="O2098" s="430">
        <v>5.5118149587200002E-2</v>
      </c>
      <c r="P2098" s="430">
        <v>5.3205341548800002E-2</v>
      </c>
      <c r="Q2098" s="430">
        <v>5.7508126370800002E-2</v>
      </c>
      <c r="R2098" s="430">
        <v>6.1521176807999997E-2</v>
      </c>
      <c r="S2098" s="430">
        <v>6.2156417498000001E-2</v>
      </c>
      <c r="T2098" s="430">
        <v>5.9607164635200001E-2</v>
      </c>
      <c r="U2098" s="430">
        <v>6.3906443414799993E-2</v>
      </c>
      <c r="V2098" s="430">
        <v>6.4940313779599995E-2</v>
      </c>
      <c r="W2098" s="430">
        <v>7.0135106465200006E-2</v>
      </c>
      <c r="X2098" s="430">
        <v>7.4865453560800002E-2</v>
      </c>
      <c r="Y2098" s="430">
        <v>7.6007038550800002E-2</v>
      </c>
      <c r="Z2098" s="430">
        <v>8.1792386250400001E-2</v>
      </c>
      <c r="AA2098" s="430">
        <v>7.97695562804E-2</v>
      </c>
      <c r="AB2098" s="430">
        <v>8.3302911885200004E-2</v>
      </c>
      <c r="AC2098" s="430">
        <v>8.7741305483999998E-2</v>
      </c>
      <c r="AD2098" s="430">
        <v>8.7054397998399993E-2</v>
      </c>
      <c r="AE2098" s="430">
        <v>9.1763988761199997E-2</v>
      </c>
      <c r="AF2098" s="430">
        <v>9.7953959524400003E-2</v>
      </c>
      <c r="AG2098" s="430">
        <v>9.7233326125599998E-2</v>
      </c>
      <c r="AH2098" s="430">
        <v>9.7956112122400005E-2</v>
      </c>
      <c r="AI2098" s="430">
        <v>9.2245057242799994E-2</v>
      </c>
      <c r="AJ2098" s="430">
        <v>9.2763617618000005E-2</v>
      </c>
      <c r="AK2098" s="430">
        <v>9.3619914471999993E-2</v>
      </c>
      <c r="AL2098" s="430">
        <v>0</v>
      </c>
    </row>
    <row r="2099" spans="1:38" x14ac:dyDescent="0.25">
      <c r="A2099" s="430" t="s">
        <v>4300</v>
      </c>
      <c r="B2099" s="430">
        <v>1</v>
      </c>
      <c r="C2099" s="430" t="s">
        <v>4301</v>
      </c>
      <c r="D2099" s="430" t="s">
        <v>4042</v>
      </c>
      <c r="E2099" s="430">
        <v>39</v>
      </c>
      <c r="F2099" s="430">
        <v>0.74169905524119994</v>
      </c>
      <c r="G2099" s="430">
        <v>0.79076000484319997</v>
      </c>
      <c r="H2099" s="430">
        <v>0.69095539837240005</v>
      </c>
      <c r="I2099" s="430">
        <v>0.75371791227880003</v>
      </c>
      <c r="J2099" s="430">
        <v>0.79085693469999996</v>
      </c>
      <c r="K2099" s="430">
        <v>0.83038328750159995</v>
      </c>
      <c r="L2099" s="430">
        <v>0.77228863759319999</v>
      </c>
      <c r="M2099" s="430">
        <v>0.75929266895159997</v>
      </c>
      <c r="N2099" s="430">
        <v>0.85853299205519995</v>
      </c>
      <c r="O2099" s="430">
        <v>0.87362547753319997</v>
      </c>
      <c r="P2099" s="430">
        <v>0.85413339001760002</v>
      </c>
      <c r="Q2099" s="430">
        <v>0.89834893708279995</v>
      </c>
      <c r="R2099" s="430">
        <v>0.95759239453080003</v>
      </c>
      <c r="S2099" s="430">
        <v>0.95592550215960004</v>
      </c>
      <c r="T2099" s="430">
        <v>0.94820450774840004</v>
      </c>
      <c r="U2099" s="430">
        <v>1.0801454296163999</v>
      </c>
      <c r="V2099" s="430">
        <v>1.0598276536091999</v>
      </c>
      <c r="W2099" s="430">
        <v>1.2343799841604</v>
      </c>
      <c r="X2099" s="430">
        <v>1.1860430843044001</v>
      </c>
      <c r="Y2099" s="430">
        <v>1.2279711703559999</v>
      </c>
      <c r="Z2099" s="430">
        <v>1.4259717747239999</v>
      </c>
      <c r="AA2099" s="430">
        <v>1.4510689733008</v>
      </c>
      <c r="AB2099" s="430">
        <v>1.57694760804</v>
      </c>
      <c r="AC2099" s="430">
        <v>1.5814180711868</v>
      </c>
      <c r="AD2099" s="430">
        <v>1.6108962473296</v>
      </c>
      <c r="AE2099" s="430">
        <v>1.8503455500543999</v>
      </c>
      <c r="AF2099" s="430">
        <v>2.0483659750987999</v>
      </c>
      <c r="AG2099" s="430">
        <v>2.0765280530007999</v>
      </c>
      <c r="AH2099" s="430">
        <v>2.1815457719412001</v>
      </c>
      <c r="AI2099" s="430">
        <v>2.1130216474107999</v>
      </c>
      <c r="AJ2099" s="430">
        <v>2.1684076071980001</v>
      </c>
      <c r="AK2099" s="430">
        <v>2.1736507381260002</v>
      </c>
      <c r="AL2099" s="430">
        <v>0</v>
      </c>
    </row>
    <row r="2100" spans="1:38" x14ac:dyDescent="0.25">
      <c r="A2100" s="430" t="s">
        <v>4300</v>
      </c>
      <c r="B2100" s="430">
        <v>1</v>
      </c>
      <c r="C2100" s="430" t="s">
        <v>4301</v>
      </c>
      <c r="D2100" s="430" t="s">
        <v>4044</v>
      </c>
      <c r="E2100" s="430">
        <v>39</v>
      </c>
      <c r="F2100" s="430">
        <v>1.7514309284023999</v>
      </c>
      <c r="G2100" s="430">
        <v>1.8388167343616</v>
      </c>
      <c r="H2100" s="430">
        <v>1.6450591285492</v>
      </c>
      <c r="I2100" s="430">
        <v>1.7244111049396</v>
      </c>
      <c r="J2100" s="430">
        <v>1.8593721415696001</v>
      </c>
      <c r="K2100" s="430">
        <v>1.9370236497640001</v>
      </c>
      <c r="L2100" s="430">
        <v>1.8321590659092</v>
      </c>
      <c r="M2100" s="430">
        <v>2.0624321107907999</v>
      </c>
      <c r="N2100" s="430">
        <v>2.292905934228</v>
      </c>
      <c r="O2100" s="430">
        <v>2.1830853266319998</v>
      </c>
      <c r="P2100" s="430">
        <v>2.1852294845500002</v>
      </c>
      <c r="Q2100" s="430">
        <v>2.2595584702432001</v>
      </c>
      <c r="R2100" s="430">
        <v>2.3261821204076001</v>
      </c>
      <c r="S2100" s="430">
        <v>2.3526259266495999</v>
      </c>
      <c r="T2100" s="430">
        <v>2.2551207829219999</v>
      </c>
      <c r="U2100" s="430">
        <v>2.4926708102211999</v>
      </c>
      <c r="V2100" s="430">
        <v>2.4946015341519998</v>
      </c>
      <c r="W2100" s="430">
        <v>2.7493644942511999</v>
      </c>
      <c r="X2100" s="430">
        <v>2.5031341412839998</v>
      </c>
      <c r="Y2100" s="430">
        <v>2.3954442215872001</v>
      </c>
      <c r="Z2100" s="430">
        <v>2.692482743062</v>
      </c>
      <c r="AA2100" s="430">
        <v>2.7523261466540001</v>
      </c>
      <c r="AB2100" s="430">
        <v>2.9114764329840002</v>
      </c>
      <c r="AC2100" s="430">
        <v>2.7520531976056</v>
      </c>
      <c r="AD2100" s="430">
        <v>2.698369009196</v>
      </c>
      <c r="AE2100" s="430">
        <v>2.9541918627563999</v>
      </c>
      <c r="AF2100" s="430">
        <v>3.1268761374116001</v>
      </c>
      <c r="AG2100" s="430">
        <v>3.223902154788</v>
      </c>
      <c r="AH2100" s="430">
        <v>3.4329368359216001</v>
      </c>
      <c r="AI2100" s="430">
        <v>3.3605603689896002</v>
      </c>
      <c r="AJ2100" s="430">
        <v>3.3406978766700002</v>
      </c>
      <c r="AK2100" s="430">
        <v>3.2677429816919998</v>
      </c>
      <c r="AL2100" s="430">
        <v>0</v>
      </c>
    </row>
    <row r="2101" spans="1:38" x14ac:dyDescent="0.25">
      <c r="A2101" s="430" t="s">
        <v>4300</v>
      </c>
      <c r="B2101" s="430">
        <v>1</v>
      </c>
      <c r="C2101" s="430" t="s">
        <v>4301</v>
      </c>
      <c r="D2101" s="430" t="s">
        <v>4046</v>
      </c>
      <c r="E2101" s="430">
        <v>39</v>
      </c>
      <c r="F2101" s="430">
        <v>1.1776789207008</v>
      </c>
      <c r="G2101" s="430">
        <v>1.2235326133855999</v>
      </c>
      <c r="H2101" s="430">
        <v>1.1018353808420001</v>
      </c>
      <c r="I2101" s="430">
        <v>1.2243049987504</v>
      </c>
      <c r="J2101" s="430">
        <v>1.3349554990912</v>
      </c>
      <c r="K2101" s="430">
        <v>1.4045989779136001</v>
      </c>
      <c r="L2101" s="430">
        <v>1.3818804916167999</v>
      </c>
      <c r="M2101" s="430">
        <v>1.4024414669384</v>
      </c>
      <c r="N2101" s="430">
        <v>1.5065116910956</v>
      </c>
      <c r="O2101" s="430">
        <v>1.4067622741256001</v>
      </c>
      <c r="P2101" s="430">
        <v>1.3840860180084</v>
      </c>
      <c r="Q2101" s="430">
        <v>1.3964688645823999</v>
      </c>
      <c r="R2101" s="430">
        <v>1.3962906167756</v>
      </c>
      <c r="S2101" s="430">
        <v>1.3640055055256</v>
      </c>
      <c r="T2101" s="430">
        <v>1.3260317776412001</v>
      </c>
      <c r="U2101" s="430">
        <v>1.3752683308644</v>
      </c>
      <c r="V2101" s="430">
        <v>1.3590133157524</v>
      </c>
      <c r="W2101" s="430">
        <v>1.5622374907832</v>
      </c>
      <c r="X2101" s="430">
        <v>1.4405451386507999</v>
      </c>
      <c r="Y2101" s="430">
        <v>1.468429515882</v>
      </c>
      <c r="Z2101" s="430">
        <v>1.5796626057464001</v>
      </c>
      <c r="AA2101" s="430">
        <v>1.5285476607044</v>
      </c>
      <c r="AB2101" s="430">
        <v>1.5844550319668</v>
      </c>
      <c r="AC2101" s="430">
        <v>1.4304535717752001</v>
      </c>
      <c r="AD2101" s="430">
        <v>1.3610956477188001</v>
      </c>
      <c r="AE2101" s="430">
        <v>1.5287593118784</v>
      </c>
      <c r="AF2101" s="430">
        <v>1.5938599886972</v>
      </c>
      <c r="AG2101" s="430">
        <v>1.6130881902156</v>
      </c>
      <c r="AH2101" s="430">
        <v>1.7816198782788</v>
      </c>
      <c r="AI2101" s="430">
        <v>1.7434413856104001</v>
      </c>
      <c r="AJ2101" s="430">
        <v>1.7364827106423999</v>
      </c>
      <c r="AK2101" s="430">
        <v>1.6794522002523999</v>
      </c>
      <c r="AL2101" s="430">
        <v>0</v>
      </c>
    </row>
    <row r="2102" spans="1:38" x14ac:dyDescent="0.25">
      <c r="A2102" s="430" t="s">
        <v>4300</v>
      </c>
      <c r="B2102" s="430">
        <v>1</v>
      </c>
      <c r="C2102" s="430" t="s">
        <v>4301</v>
      </c>
      <c r="D2102" s="430" t="s">
        <v>4227</v>
      </c>
      <c r="E2102" s="430">
        <v>39</v>
      </c>
      <c r="F2102" s="430">
        <v>0</v>
      </c>
      <c r="G2102" s="430">
        <v>0</v>
      </c>
      <c r="H2102" s="430">
        <v>0</v>
      </c>
      <c r="I2102" s="430">
        <v>0</v>
      </c>
      <c r="J2102" s="430">
        <v>0</v>
      </c>
      <c r="K2102" s="430">
        <v>0</v>
      </c>
      <c r="L2102" s="430">
        <v>0</v>
      </c>
      <c r="M2102" s="430">
        <v>0</v>
      </c>
      <c r="N2102" s="430">
        <v>0</v>
      </c>
      <c r="O2102" s="430">
        <v>0</v>
      </c>
      <c r="P2102" s="430">
        <v>0</v>
      </c>
      <c r="Q2102" s="430">
        <v>0</v>
      </c>
      <c r="R2102" s="430">
        <v>0</v>
      </c>
      <c r="S2102" s="430">
        <v>0</v>
      </c>
      <c r="T2102" s="430">
        <v>0</v>
      </c>
      <c r="U2102" s="430">
        <v>0</v>
      </c>
      <c r="V2102" s="430">
        <v>0</v>
      </c>
      <c r="W2102" s="430">
        <v>0</v>
      </c>
      <c r="X2102" s="430">
        <v>0</v>
      </c>
      <c r="Y2102" s="430">
        <v>0</v>
      </c>
      <c r="Z2102" s="430">
        <v>0</v>
      </c>
      <c r="AA2102" s="430">
        <v>0</v>
      </c>
      <c r="AB2102" s="430">
        <v>0</v>
      </c>
      <c r="AC2102" s="430">
        <v>0</v>
      </c>
      <c r="AD2102" s="430">
        <v>0</v>
      </c>
      <c r="AE2102" s="430">
        <v>0</v>
      </c>
      <c r="AF2102" s="430">
        <v>0</v>
      </c>
      <c r="AG2102" s="430">
        <v>0</v>
      </c>
      <c r="AH2102" s="430">
        <v>0</v>
      </c>
      <c r="AI2102" s="430">
        <v>0</v>
      </c>
      <c r="AJ2102" s="430">
        <v>0</v>
      </c>
      <c r="AK2102" s="430">
        <v>0</v>
      </c>
      <c r="AL2102" s="430">
        <v>0</v>
      </c>
    </row>
    <row r="2103" spans="1:38" x14ac:dyDescent="0.25">
      <c r="A2103" s="430" t="s">
        <v>4300</v>
      </c>
      <c r="B2103" s="430">
        <v>1</v>
      </c>
      <c r="C2103" s="430" t="s">
        <v>4301</v>
      </c>
      <c r="D2103" s="430" t="s">
        <v>4048</v>
      </c>
      <c r="E2103" s="430">
        <v>39</v>
      </c>
      <c r="F2103" s="430">
        <v>0.48931033420359998</v>
      </c>
      <c r="G2103" s="430">
        <v>0.4800480584256</v>
      </c>
      <c r="H2103" s="430">
        <v>0.46472793258639999</v>
      </c>
      <c r="I2103" s="430">
        <v>0.48715972063079999</v>
      </c>
      <c r="J2103" s="430">
        <v>0.49502471831400002</v>
      </c>
      <c r="K2103" s="430">
        <v>0.50047027167199998</v>
      </c>
      <c r="L2103" s="430">
        <v>0.51944712675519999</v>
      </c>
      <c r="M2103" s="430">
        <v>0.523018511736</v>
      </c>
      <c r="N2103" s="430">
        <v>0.56838360078079997</v>
      </c>
      <c r="O2103" s="430">
        <v>0.55015084774440004</v>
      </c>
      <c r="P2103" s="430">
        <v>0.55184074776600001</v>
      </c>
      <c r="Q2103" s="430">
        <v>0.54095998858439998</v>
      </c>
      <c r="R2103" s="430">
        <v>0.5309513152748</v>
      </c>
      <c r="S2103" s="430">
        <v>0.57700606586000003</v>
      </c>
      <c r="T2103" s="430">
        <v>0.56769254360279997</v>
      </c>
      <c r="U2103" s="430">
        <v>0.59525135892040004</v>
      </c>
      <c r="V2103" s="430">
        <v>0.54466965599759998</v>
      </c>
      <c r="W2103" s="430">
        <v>0.57163134536759996</v>
      </c>
      <c r="X2103" s="430">
        <v>0.54003007168600003</v>
      </c>
      <c r="Y2103" s="430">
        <v>0.5358352732992</v>
      </c>
      <c r="Z2103" s="430">
        <v>0.55441034909959996</v>
      </c>
      <c r="AA2103" s="430">
        <v>0.50868437374440001</v>
      </c>
      <c r="AB2103" s="430">
        <v>0.53055222732399998</v>
      </c>
      <c r="AC2103" s="430">
        <v>0.55838240242680004</v>
      </c>
      <c r="AD2103" s="430">
        <v>0.60425986081439997</v>
      </c>
      <c r="AE2103" s="430">
        <v>0.60446633456160004</v>
      </c>
      <c r="AF2103" s="430">
        <v>0.60051859887040004</v>
      </c>
      <c r="AG2103" s="430">
        <v>0.6001632007644</v>
      </c>
      <c r="AH2103" s="430">
        <v>0.41910851792319997</v>
      </c>
      <c r="AI2103" s="430">
        <v>0.4218598298572</v>
      </c>
      <c r="AJ2103" s="430">
        <v>0.384661599854</v>
      </c>
      <c r="AK2103" s="430">
        <v>0.38031449678320001</v>
      </c>
      <c r="AL2103" s="430">
        <v>0</v>
      </c>
    </row>
    <row r="2104" spans="1:38" x14ac:dyDescent="0.25">
      <c r="A2104" s="430" t="s">
        <v>4300</v>
      </c>
      <c r="B2104" s="430">
        <v>1</v>
      </c>
      <c r="C2104" s="430" t="s">
        <v>4301</v>
      </c>
      <c r="D2104" s="430" t="s">
        <v>4050</v>
      </c>
      <c r="E2104" s="430">
        <v>39</v>
      </c>
      <c r="F2104" s="430">
        <v>0.14206581790799999</v>
      </c>
      <c r="G2104" s="430">
        <v>0.15295087612</v>
      </c>
      <c r="H2104" s="430">
        <v>0.15001466381440001</v>
      </c>
      <c r="I2104" s="430">
        <v>0.13667742979799999</v>
      </c>
      <c r="J2104" s="430">
        <v>0.158205656714</v>
      </c>
      <c r="K2104" s="430">
        <v>0.1489460726796</v>
      </c>
      <c r="L2104" s="430">
        <v>0.14390858643560001</v>
      </c>
      <c r="M2104" s="430">
        <v>0.15045995874840001</v>
      </c>
      <c r="N2104" s="430">
        <v>0.1520305929828</v>
      </c>
      <c r="O2104" s="430">
        <v>0.14053625368440001</v>
      </c>
      <c r="P2104" s="430">
        <v>0.14791307407240001</v>
      </c>
      <c r="Q2104" s="430">
        <v>0.15712785386479999</v>
      </c>
      <c r="R2104" s="430">
        <v>0.15234474298680001</v>
      </c>
      <c r="S2104" s="430">
        <v>0.1553727080416</v>
      </c>
      <c r="T2104" s="430">
        <v>0.1423870065268</v>
      </c>
      <c r="U2104" s="430">
        <v>0.14627364671920001</v>
      </c>
      <c r="V2104" s="430">
        <v>0.15538497186520001</v>
      </c>
      <c r="W2104" s="430">
        <v>0.1650005081424</v>
      </c>
      <c r="X2104" s="430">
        <v>0.1566089256872</v>
      </c>
      <c r="Y2104" s="430">
        <v>0.15164822566319999</v>
      </c>
      <c r="Z2104" s="430">
        <v>0.14450854465320001</v>
      </c>
      <c r="AA2104" s="430">
        <v>0.146304467386</v>
      </c>
      <c r="AB2104" s="430">
        <v>0.15043961382240001</v>
      </c>
      <c r="AC2104" s="430">
        <v>0.1519953570716</v>
      </c>
      <c r="AD2104" s="430">
        <v>0.14981841115639999</v>
      </c>
      <c r="AE2104" s="430">
        <v>0.1521224106472</v>
      </c>
      <c r="AF2104" s="430">
        <v>0.1490762282184</v>
      </c>
      <c r="AG2104" s="430">
        <v>0.1684611217408</v>
      </c>
      <c r="AH2104" s="430">
        <v>0.16383854478320001</v>
      </c>
      <c r="AI2104" s="430">
        <v>0.1609942756968</v>
      </c>
      <c r="AJ2104" s="430">
        <v>0.162999600498</v>
      </c>
      <c r="AK2104" s="430">
        <v>0.16117286622079999</v>
      </c>
      <c r="AL2104" s="430">
        <v>0</v>
      </c>
    </row>
    <row r="2105" spans="1:38" x14ac:dyDescent="0.25">
      <c r="A2105" s="430" t="s">
        <v>4300</v>
      </c>
      <c r="B2105" s="430">
        <v>1</v>
      </c>
      <c r="C2105" s="430" t="s">
        <v>4301</v>
      </c>
      <c r="D2105" s="430" t="s">
        <v>4052</v>
      </c>
      <c r="E2105" s="430">
        <v>39</v>
      </c>
      <c r="F2105" s="430">
        <v>1.8659637812928</v>
      </c>
      <c r="G2105" s="430">
        <v>2.1487945690932002</v>
      </c>
      <c r="H2105" s="430">
        <v>2.6010501532288002</v>
      </c>
      <c r="I2105" s="430">
        <v>3.0713683623308001</v>
      </c>
      <c r="J2105" s="430">
        <v>3.8836732017131999</v>
      </c>
      <c r="K2105" s="430">
        <v>4.5679621661744001</v>
      </c>
      <c r="L2105" s="430">
        <v>5.1856118732712</v>
      </c>
      <c r="M2105" s="430">
        <v>5.4995792667507999</v>
      </c>
      <c r="N2105" s="430">
        <v>5.9599970342667996</v>
      </c>
      <c r="O2105" s="430">
        <v>5.6093235758587996</v>
      </c>
      <c r="P2105" s="430">
        <v>5.4397482895392004</v>
      </c>
      <c r="Q2105" s="430">
        <v>5.6716844298352003</v>
      </c>
      <c r="R2105" s="430">
        <v>5.8068511688096001</v>
      </c>
      <c r="S2105" s="430">
        <v>5.7164751770083999</v>
      </c>
      <c r="T2105" s="430">
        <v>5.806223970974</v>
      </c>
      <c r="U2105" s="430">
        <v>5.8290013632311997</v>
      </c>
      <c r="V2105" s="430">
        <v>5.5770398617471999</v>
      </c>
      <c r="W2105" s="430">
        <v>5.9463559659699996</v>
      </c>
      <c r="X2105" s="430">
        <v>5.6247013520823996</v>
      </c>
      <c r="Y2105" s="430">
        <v>5.4979328194840003</v>
      </c>
      <c r="Z2105" s="430">
        <v>5.3826991667064004</v>
      </c>
      <c r="AA2105" s="430">
        <v>5.2300563682163999</v>
      </c>
      <c r="AB2105" s="430">
        <v>5.0652893060616</v>
      </c>
      <c r="AC2105" s="430">
        <v>4.9364562942464003</v>
      </c>
      <c r="AD2105" s="430">
        <v>4.6116458624236003</v>
      </c>
      <c r="AE2105" s="430">
        <v>5.1799545257431996</v>
      </c>
      <c r="AF2105" s="430">
        <v>5.3380636996512001</v>
      </c>
      <c r="AG2105" s="430">
        <v>5.3174460061940003</v>
      </c>
      <c r="AH2105" s="430">
        <v>5.3375073536036002</v>
      </c>
      <c r="AI2105" s="430">
        <v>5.5133508294451996</v>
      </c>
      <c r="AJ2105" s="430">
        <v>5.4037372702096</v>
      </c>
      <c r="AK2105" s="430">
        <v>5.2053395783283998</v>
      </c>
      <c r="AL2105" s="430">
        <v>0</v>
      </c>
    </row>
    <row r="2106" spans="1:38" x14ac:dyDescent="0.25">
      <c r="A2106" s="430" t="s">
        <v>4300</v>
      </c>
      <c r="B2106" s="430">
        <v>1</v>
      </c>
      <c r="C2106" s="430" t="s">
        <v>4301</v>
      </c>
      <c r="D2106" s="430" t="s">
        <v>4054</v>
      </c>
      <c r="E2106" s="430">
        <v>39</v>
      </c>
      <c r="F2106" s="430">
        <v>0.1430927070776</v>
      </c>
      <c r="G2106" s="430">
        <v>0.1530180496264</v>
      </c>
      <c r="H2106" s="430">
        <v>0.13859407710960001</v>
      </c>
      <c r="I2106" s="430">
        <v>0.14147900949280001</v>
      </c>
      <c r="J2106" s="430">
        <v>0.1352965218528</v>
      </c>
      <c r="K2106" s="430">
        <v>0.14690867836400001</v>
      </c>
      <c r="L2106" s="430">
        <v>0.123768916432</v>
      </c>
      <c r="M2106" s="430">
        <v>0.13112581810999999</v>
      </c>
      <c r="N2106" s="430">
        <v>0.13480864404000001</v>
      </c>
      <c r="O2106" s="430">
        <v>0.131282047022</v>
      </c>
      <c r="P2106" s="430">
        <v>0.13799166959760001</v>
      </c>
      <c r="Q2106" s="430">
        <v>0.13350536640560001</v>
      </c>
      <c r="R2106" s="430">
        <v>0.13353390083040001</v>
      </c>
      <c r="S2106" s="430">
        <v>0.13113008129760001</v>
      </c>
      <c r="T2106" s="430">
        <v>0.11969344571520001</v>
      </c>
      <c r="U2106" s="430">
        <v>0.1288555711688</v>
      </c>
      <c r="V2106" s="430">
        <v>0.1386061632816</v>
      </c>
      <c r="W2106" s="430">
        <v>0.14361150981519999</v>
      </c>
      <c r="X2106" s="430">
        <v>0.12884712425200001</v>
      </c>
      <c r="Y2106" s="430">
        <v>0.12708891061720001</v>
      </c>
      <c r="Z2106" s="430">
        <v>0.1243027710512</v>
      </c>
      <c r="AA2106" s="430">
        <v>0.1288481041848</v>
      </c>
      <c r="AB2106" s="430">
        <v>0.1252158533976</v>
      </c>
      <c r="AC2106" s="430">
        <v>0.1263649249464</v>
      </c>
      <c r="AD2106" s="430">
        <v>0.12207079389680001</v>
      </c>
      <c r="AE2106" s="430">
        <v>0.12528477366160001</v>
      </c>
      <c r="AF2106" s="430">
        <v>0.13196518514479999</v>
      </c>
      <c r="AG2106" s="430">
        <v>0.1352015361228</v>
      </c>
      <c r="AH2106" s="430">
        <v>0.13828750367879999</v>
      </c>
      <c r="AI2106" s="430">
        <v>0.1282461918052</v>
      </c>
      <c r="AJ2106" s="430">
        <v>0.13321521137959999</v>
      </c>
      <c r="AK2106" s="430">
        <v>0.13232690282279999</v>
      </c>
      <c r="AL2106" s="430">
        <v>0</v>
      </c>
    </row>
    <row r="2107" spans="1:38" x14ac:dyDescent="0.25">
      <c r="A2107" s="430" t="s">
        <v>4300</v>
      </c>
      <c r="B2107" s="430">
        <v>1</v>
      </c>
      <c r="C2107" s="430" t="s">
        <v>4301</v>
      </c>
      <c r="D2107" s="430" t="s">
        <v>517</v>
      </c>
      <c r="E2107" s="430">
        <v>39</v>
      </c>
      <c r="F2107" s="430">
        <v>1.495479589226</v>
      </c>
      <c r="G2107" s="430">
        <v>1.5780395708056001</v>
      </c>
      <c r="H2107" s="430">
        <v>1.4189109351956</v>
      </c>
      <c r="I2107" s="430">
        <v>1.4194998914628001</v>
      </c>
      <c r="J2107" s="430">
        <v>1.5036461433671999</v>
      </c>
      <c r="K2107" s="430">
        <v>1.4578150824439999</v>
      </c>
      <c r="L2107" s="430">
        <v>1.2670085801827999</v>
      </c>
      <c r="M2107" s="430">
        <v>1.293474426902</v>
      </c>
      <c r="N2107" s="430">
        <v>1.3490983830212</v>
      </c>
      <c r="O2107" s="430">
        <v>1.2416414165680001</v>
      </c>
      <c r="P2107" s="430">
        <v>1.2922915510904001</v>
      </c>
      <c r="Q2107" s="430">
        <v>1.2624373501544</v>
      </c>
      <c r="R2107" s="430">
        <v>1.2942372840152001</v>
      </c>
      <c r="S2107" s="430">
        <v>1.2866221257679999</v>
      </c>
      <c r="T2107" s="430">
        <v>1.2103350440384</v>
      </c>
      <c r="U2107" s="430">
        <v>1.2983576416747999</v>
      </c>
      <c r="V2107" s="430">
        <v>1.3685622371148001</v>
      </c>
      <c r="W2107" s="430">
        <v>1.4991596747484</v>
      </c>
      <c r="X2107" s="430">
        <v>1.4194813150028001</v>
      </c>
      <c r="Y2107" s="430">
        <v>1.36432298457</v>
      </c>
      <c r="Z2107" s="430">
        <v>1.4689719589692001</v>
      </c>
      <c r="AA2107" s="430">
        <v>1.4909326047839999</v>
      </c>
      <c r="AB2107" s="430">
        <v>1.5960236171908</v>
      </c>
      <c r="AC2107" s="430">
        <v>1.5020924508828</v>
      </c>
      <c r="AD2107" s="430">
        <v>1.4641423577535999</v>
      </c>
      <c r="AE2107" s="430">
        <v>1.6232270800368001</v>
      </c>
      <c r="AF2107" s="430">
        <v>1.7843067469528</v>
      </c>
      <c r="AG2107" s="430">
        <v>1.7778805764887999</v>
      </c>
      <c r="AH2107" s="430">
        <v>1.7905390524560001</v>
      </c>
      <c r="AI2107" s="430">
        <v>1.8509379828351999</v>
      </c>
      <c r="AJ2107" s="430">
        <v>1.8576654925331999</v>
      </c>
      <c r="AK2107" s="430">
        <v>1.8054625169559999</v>
      </c>
      <c r="AL2107" s="430">
        <v>0</v>
      </c>
    </row>
    <row r="2108" spans="1:38" x14ac:dyDescent="0.25">
      <c r="A2108" s="430" t="s">
        <v>4300</v>
      </c>
      <c r="B2108" s="430">
        <v>1</v>
      </c>
      <c r="C2108" s="430" t="s">
        <v>4301</v>
      </c>
      <c r="D2108" s="430" t="s">
        <v>4057</v>
      </c>
      <c r="E2108" s="430">
        <v>39</v>
      </c>
      <c r="F2108" s="430">
        <v>1.32429024168E-2</v>
      </c>
      <c r="G2108" s="430">
        <v>1.45519136644E-2</v>
      </c>
      <c r="H2108" s="430">
        <v>1.41047724944E-2</v>
      </c>
      <c r="I2108" s="430">
        <v>1.4887574486400001E-2</v>
      </c>
      <c r="J2108" s="430">
        <v>1.44766655712E-2</v>
      </c>
      <c r="K2108" s="430">
        <v>1.4882097935600001E-2</v>
      </c>
      <c r="L2108" s="430">
        <v>1.47153695696E-2</v>
      </c>
      <c r="M2108" s="430">
        <v>1.52419376368E-2</v>
      </c>
      <c r="N2108" s="430">
        <v>1.82628723984E-2</v>
      </c>
      <c r="O2108" s="430">
        <v>2.1325934316400001E-2</v>
      </c>
      <c r="P2108" s="430">
        <v>2.0490960324799998E-2</v>
      </c>
      <c r="Q2108" s="430">
        <v>2.21733108968E-2</v>
      </c>
      <c r="R2108" s="430">
        <v>2.3783706010399999E-2</v>
      </c>
      <c r="S2108" s="430">
        <v>2.4060328305999999E-2</v>
      </c>
      <c r="T2108" s="430">
        <v>2.27334862104E-2</v>
      </c>
      <c r="U2108" s="430">
        <v>2.5010472841200001E-2</v>
      </c>
      <c r="V2108" s="430">
        <v>2.5815873481999999E-2</v>
      </c>
      <c r="W2108" s="430">
        <v>2.7164035740800001E-2</v>
      </c>
      <c r="X2108" s="430">
        <v>2.8626424399999999E-2</v>
      </c>
      <c r="Y2108" s="430">
        <v>2.8937008130799999E-2</v>
      </c>
      <c r="Z2108" s="430">
        <v>3.2266445008000001E-2</v>
      </c>
      <c r="AA2108" s="430">
        <v>3.4025623643199998E-2</v>
      </c>
      <c r="AB2108" s="430">
        <v>3.25932794544E-2</v>
      </c>
      <c r="AC2108" s="430">
        <v>3.3267393619600003E-2</v>
      </c>
      <c r="AD2108" s="430">
        <v>3.2897445910000003E-2</v>
      </c>
      <c r="AE2108" s="430">
        <v>3.6657013996399999E-2</v>
      </c>
      <c r="AF2108" s="430">
        <v>3.87508731792E-2</v>
      </c>
      <c r="AG2108" s="430">
        <v>3.7642147104800003E-2</v>
      </c>
      <c r="AH2108" s="430">
        <v>3.6152184502000001E-2</v>
      </c>
      <c r="AI2108" s="430">
        <v>3.3982231152800003E-2</v>
      </c>
      <c r="AJ2108" s="430">
        <v>3.1814245332800001E-2</v>
      </c>
      <c r="AK2108" s="430">
        <v>3.20941868324E-2</v>
      </c>
      <c r="AL2108" s="430">
        <v>0</v>
      </c>
    </row>
    <row r="2109" spans="1:38" x14ac:dyDescent="0.25">
      <c r="A2109" s="430" t="s">
        <v>4300</v>
      </c>
      <c r="B2109" s="430">
        <v>1</v>
      </c>
      <c r="C2109" s="430" t="s">
        <v>4301</v>
      </c>
      <c r="D2109" s="430" t="s">
        <v>4059</v>
      </c>
      <c r="E2109" s="430">
        <v>39</v>
      </c>
      <c r="F2109" s="430">
        <v>2.7386330182399998E-2</v>
      </c>
      <c r="G2109" s="430">
        <v>2.8702994784799998E-2</v>
      </c>
      <c r="H2109" s="430">
        <v>2.6332079953199999E-2</v>
      </c>
      <c r="I2109" s="430">
        <v>2.76225441212E-2</v>
      </c>
      <c r="J2109" s="430">
        <v>2.6659314189199999E-2</v>
      </c>
      <c r="K2109" s="430">
        <v>2.9250373695200001E-2</v>
      </c>
      <c r="L2109" s="430">
        <v>2.6733357596400002E-2</v>
      </c>
      <c r="M2109" s="430">
        <v>2.6707759159200001E-2</v>
      </c>
      <c r="N2109" s="430">
        <v>2.90068223284E-2</v>
      </c>
      <c r="O2109" s="430">
        <v>2.96000567464E-2</v>
      </c>
      <c r="P2109" s="430">
        <v>2.66142167676E-2</v>
      </c>
      <c r="Q2109" s="430">
        <v>2.9065106100800001E-2</v>
      </c>
      <c r="R2109" s="430">
        <v>2.8278635184800002E-2</v>
      </c>
      <c r="S2109" s="430">
        <v>2.65885535272E-2</v>
      </c>
      <c r="T2109" s="430">
        <v>2.5248443592399999E-2</v>
      </c>
      <c r="U2109" s="430">
        <v>2.4818069642799999E-2</v>
      </c>
      <c r="V2109" s="430">
        <v>2.3470417980800001E-2</v>
      </c>
      <c r="W2109" s="430">
        <v>2.4709054210400001E-2</v>
      </c>
      <c r="X2109" s="430">
        <v>2.5221552966399999E-2</v>
      </c>
      <c r="Y2109" s="430">
        <v>2.5257993947199998E-2</v>
      </c>
      <c r="Z2109" s="430">
        <v>2.5241413990799998E-2</v>
      </c>
      <c r="AA2109" s="430">
        <v>2.3837164957200001E-2</v>
      </c>
      <c r="AB2109" s="430">
        <v>2.4891373964800002E-2</v>
      </c>
      <c r="AC2109" s="430">
        <v>2.37187166384E-2</v>
      </c>
      <c r="AD2109" s="430">
        <v>2.3286769430399999E-2</v>
      </c>
      <c r="AE2109" s="430">
        <v>2.69769152744E-2</v>
      </c>
      <c r="AF2109" s="430">
        <v>2.8900983994400001E-2</v>
      </c>
      <c r="AG2109" s="430">
        <v>2.7228541174799999E-2</v>
      </c>
      <c r="AH2109" s="430">
        <v>2.78452423956E-2</v>
      </c>
      <c r="AI2109" s="430">
        <v>2.4486089059600001E-2</v>
      </c>
      <c r="AJ2109" s="430">
        <v>2.1950650391600001E-2</v>
      </c>
      <c r="AK2109" s="430">
        <v>2.1938852832400001E-2</v>
      </c>
      <c r="AL2109" s="430">
        <v>0</v>
      </c>
    </row>
    <row r="2110" spans="1:38" x14ac:dyDescent="0.25">
      <c r="A2110" s="430" t="s">
        <v>4300</v>
      </c>
      <c r="B2110" s="430">
        <v>1</v>
      </c>
      <c r="C2110" s="430" t="s">
        <v>4301</v>
      </c>
      <c r="D2110" s="430" t="s">
        <v>4061</v>
      </c>
      <c r="E2110" s="430">
        <v>39</v>
      </c>
      <c r="F2110" s="430">
        <v>0.40315025565919999</v>
      </c>
      <c r="G2110" s="430">
        <v>0.48688666617639997</v>
      </c>
      <c r="H2110" s="430">
        <v>0.55978627088720001</v>
      </c>
      <c r="I2110" s="430">
        <v>0.69223195493199996</v>
      </c>
      <c r="J2110" s="430">
        <v>0.85150757557879997</v>
      </c>
      <c r="K2110" s="430">
        <v>0.91783812835120004</v>
      </c>
      <c r="L2110" s="430">
        <v>1.0447790147088001</v>
      </c>
      <c r="M2110" s="430">
        <v>1.0605298794160001</v>
      </c>
      <c r="N2110" s="430">
        <v>1.1615611986356</v>
      </c>
      <c r="O2110" s="430">
        <v>1.1735780711928001</v>
      </c>
      <c r="P2110" s="430">
        <v>1.2849269917092001</v>
      </c>
      <c r="Q2110" s="430">
        <v>1.3712108808104</v>
      </c>
      <c r="R2110" s="430">
        <v>1.4584801344064</v>
      </c>
      <c r="S2110" s="430">
        <v>1.5557978677555999</v>
      </c>
      <c r="T2110" s="430">
        <v>1.4224759824155999</v>
      </c>
      <c r="U2110" s="430">
        <v>1.4169651525596001</v>
      </c>
      <c r="V2110" s="430">
        <v>1.4681728938548</v>
      </c>
      <c r="W2110" s="430">
        <v>1.5585448765264001</v>
      </c>
      <c r="X2110" s="430">
        <v>1.4559648825260001</v>
      </c>
      <c r="Y2110" s="430">
        <v>1.4795293800672</v>
      </c>
      <c r="Z2110" s="430">
        <v>1.3825052578371999</v>
      </c>
      <c r="AA2110" s="430">
        <v>1.3787430834184</v>
      </c>
      <c r="AB2110" s="430">
        <v>1.351182561666</v>
      </c>
      <c r="AC2110" s="430">
        <v>1.2196023095648001</v>
      </c>
      <c r="AD2110" s="430">
        <v>1.1798087394436001</v>
      </c>
      <c r="AE2110" s="430">
        <v>1.1250680809760001</v>
      </c>
      <c r="AF2110" s="430">
        <v>1.0541084892324</v>
      </c>
      <c r="AG2110" s="430">
        <v>1.0868702799948</v>
      </c>
      <c r="AH2110" s="430">
        <v>1.1268897017391999</v>
      </c>
      <c r="AI2110" s="430">
        <v>1.1296020238496001</v>
      </c>
      <c r="AJ2110" s="430">
        <v>1.1406404918272</v>
      </c>
      <c r="AK2110" s="430">
        <v>1.152137522676</v>
      </c>
      <c r="AL2110" s="430">
        <v>0</v>
      </c>
    </row>
    <row r="2111" spans="1:38" x14ac:dyDescent="0.25">
      <c r="A2111" s="430" t="s">
        <v>4300</v>
      </c>
      <c r="B2111" s="430">
        <v>1</v>
      </c>
      <c r="C2111" s="430" t="s">
        <v>4301</v>
      </c>
      <c r="D2111" s="430" t="s">
        <v>4063</v>
      </c>
      <c r="E2111" s="430">
        <v>39</v>
      </c>
      <c r="F2111" s="430">
        <v>0.1052683553376</v>
      </c>
      <c r="G2111" s="430">
        <v>0.10827823795039999</v>
      </c>
      <c r="H2111" s="430">
        <v>0.1102667877136</v>
      </c>
      <c r="I2111" s="430">
        <v>0.1041861231432</v>
      </c>
      <c r="J2111" s="430">
        <v>0.11566416868440001</v>
      </c>
      <c r="K2111" s="430">
        <v>0.1217424689852</v>
      </c>
      <c r="L2111" s="430">
        <v>0.12753194436920001</v>
      </c>
      <c r="M2111" s="430">
        <v>0.13970174076319999</v>
      </c>
      <c r="N2111" s="430">
        <v>0.14243174648080001</v>
      </c>
      <c r="O2111" s="430">
        <v>0.13760964539840001</v>
      </c>
      <c r="P2111" s="430">
        <v>0.14229867320199999</v>
      </c>
      <c r="Q2111" s="430">
        <v>0.14777150424960001</v>
      </c>
      <c r="R2111" s="430">
        <v>0.14586851168959999</v>
      </c>
      <c r="S2111" s="430">
        <v>0.14702016538160001</v>
      </c>
      <c r="T2111" s="430">
        <v>0.1398888706908</v>
      </c>
      <c r="U2111" s="430">
        <v>0.1437559610004</v>
      </c>
      <c r="V2111" s="430">
        <v>0.14936867347079999</v>
      </c>
      <c r="W2111" s="430">
        <v>0.15974079444959999</v>
      </c>
      <c r="X2111" s="430">
        <v>0.16970885003239999</v>
      </c>
      <c r="Y2111" s="430">
        <v>0.16774940351959999</v>
      </c>
      <c r="Z2111" s="430">
        <v>0.17094117028799999</v>
      </c>
      <c r="AA2111" s="430">
        <v>0.16977156222600001</v>
      </c>
      <c r="AB2111" s="430">
        <v>0.18202918478919999</v>
      </c>
      <c r="AC2111" s="430">
        <v>0.17343640685559999</v>
      </c>
      <c r="AD2111" s="430">
        <v>0.1826983091696</v>
      </c>
      <c r="AE2111" s="430">
        <v>0.17159779682920001</v>
      </c>
      <c r="AF2111" s="430">
        <v>0.1651806519748</v>
      </c>
      <c r="AG2111" s="430">
        <v>0.1813327058592</v>
      </c>
      <c r="AH2111" s="430">
        <v>0.20034733432560001</v>
      </c>
      <c r="AI2111" s="430">
        <v>0.1995117553212</v>
      </c>
      <c r="AJ2111" s="430">
        <v>0.2053140676412</v>
      </c>
      <c r="AK2111" s="430">
        <v>0.20724272150119999</v>
      </c>
      <c r="AL2111" s="430">
        <v>0</v>
      </c>
    </row>
    <row r="2112" spans="1:38" x14ac:dyDescent="0.25">
      <c r="A2112" s="430" t="s">
        <v>4300</v>
      </c>
      <c r="B2112" s="430">
        <v>1</v>
      </c>
      <c r="C2112" s="430" t="s">
        <v>4301</v>
      </c>
      <c r="D2112" s="430" t="s">
        <v>4065</v>
      </c>
      <c r="E2112" s="430">
        <v>39</v>
      </c>
      <c r="F2112" s="430">
        <v>0.53963491273719999</v>
      </c>
      <c r="G2112" s="430">
        <v>0.55824949808040003</v>
      </c>
      <c r="H2112" s="430">
        <v>0.51555183652000003</v>
      </c>
      <c r="I2112" s="430">
        <v>0.55762676136720002</v>
      </c>
      <c r="J2112" s="430">
        <v>0.56647029400920001</v>
      </c>
      <c r="K2112" s="430">
        <v>0.60281620884800002</v>
      </c>
      <c r="L2112" s="430">
        <v>0.59768543138079999</v>
      </c>
      <c r="M2112" s="430">
        <v>0.64934161193439999</v>
      </c>
      <c r="N2112" s="430">
        <v>0.76872569823000003</v>
      </c>
      <c r="O2112" s="430">
        <v>0.90410977868120002</v>
      </c>
      <c r="P2112" s="430">
        <v>0.93602018817720001</v>
      </c>
      <c r="Q2112" s="430">
        <v>1.0119017076223999</v>
      </c>
      <c r="R2112" s="430">
        <v>1.1299386000084</v>
      </c>
      <c r="S2112" s="430">
        <v>1.1450150317396</v>
      </c>
      <c r="T2112" s="430">
        <v>1.1520798578211999</v>
      </c>
      <c r="U2112" s="430">
        <v>1.3127323824356001</v>
      </c>
      <c r="V2112" s="430">
        <v>1.3177193189551999</v>
      </c>
      <c r="W2112" s="430">
        <v>1.486430926792</v>
      </c>
      <c r="X2112" s="430">
        <v>1.5185381070132</v>
      </c>
      <c r="Y2112" s="430">
        <v>1.5308013564592</v>
      </c>
      <c r="Z2112" s="430">
        <v>1.7025969288916001</v>
      </c>
      <c r="AA2112" s="430">
        <v>1.7874138174676</v>
      </c>
      <c r="AB2112" s="430">
        <v>1.8529463768479999</v>
      </c>
      <c r="AC2112" s="430">
        <v>1.912408748264</v>
      </c>
      <c r="AD2112" s="430">
        <v>1.9765723552456</v>
      </c>
      <c r="AE2112" s="430">
        <v>2.1685343365251999</v>
      </c>
      <c r="AF2112" s="430">
        <v>2.3842598947411999</v>
      </c>
      <c r="AG2112" s="430">
        <v>2.3212412524168</v>
      </c>
      <c r="AH2112" s="430">
        <v>2.4418212763112002</v>
      </c>
      <c r="AI2112" s="430">
        <v>2.3612384597676002</v>
      </c>
      <c r="AJ2112" s="430">
        <v>2.4564087245768</v>
      </c>
      <c r="AK2112" s="430">
        <v>2.4811170918127998</v>
      </c>
      <c r="AL2112" s="430">
        <v>0</v>
      </c>
    </row>
    <row r="2113" spans="1:38" x14ac:dyDescent="0.25">
      <c r="A2113" s="430" t="s">
        <v>4300</v>
      </c>
      <c r="B2113" s="430">
        <v>1</v>
      </c>
      <c r="C2113" s="430" t="s">
        <v>4301</v>
      </c>
      <c r="D2113" s="430" t="s">
        <v>4067</v>
      </c>
      <c r="E2113" s="430">
        <v>39</v>
      </c>
      <c r="F2113" s="430">
        <v>0.85352958658800004</v>
      </c>
      <c r="G2113" s="430">
        <v>0.8979746536712</v>
      </c>
      <c r="H2113" s="430">
        <v>0.76766480859880004</v>
      </c>
      <c r="I2113" s="430">
        <v>0.79665171222279996</v>
      </c>
      <c r="J2113" s="430">
        <v>0.788907132314</v>
      </c>
      <c r="K2113" s="430">
        <v>0.82880658073360003</v>
      </c>
      <c r="L2113" s="430">
        <v>0.7399221397372</v>
      </c>
      <c r="M2113" s="430">
        <v>0.72495760436680001</v>
      </c>
      <c r="N2113" s="430">
        <v>0.8635538779952</v>
      </c>
      <c r="O2113" s="430">
        <v>0.87008810122080005</v>
      </c>
      <c r="P2113" s="430">
        <v>0.79895042072720002</v>
      </c>
      <c r="Q2113" s="430">
        <v>0.85200584024360004</v>
      </c>
      <c r="R2113" s="430">
        <v>0.92151859240559997</v>
      </c>
      <c r="S2113" s="430">
        <v>0.88415484188079996</v>
      </c>
      <c r="T2113" s="430">
        <v>0.9062355021188</v>
      </c>
      <c r="U2113" s="430">
        <v>1.0260401517127999</v>
      </c>
      <c r="V2113" s="430">
        <v>1.0344325474364</v>
      </c>
      <c r="W2113" s="430">
        <v>1.2000561328532</v>
      </c>
      <c r="X2113" s="430">
        <v>1.1849689701024</v>
      </c>
      <c r="Y2113" s="430">
        <v>1.2083448815340001</v>
      </c>
      <c r="Z2113" s="430">
        <v>1.3596031977136001</v>
      </c>
      <c r="AA2113" s="430">
        <v>1.3529435371703999</v>
      </c>
      <c r="AB2113" s="430">
        <v>1.4044119127696</v>
      </c>
      <c r="AC2113" s="430">
        <v>1.394452161732</v>
      </c>
      <c r="AD2113" s="430">
        <v>1.3715537818387999</v>
      </c>
      <c r="AE2113" s="430">
        <v>1.5717785438936001</v>
      </c>
      <c r="AF2113" s="430">
        <v>1.7327250384135999</v>
      </c>
      <c r="AG2113" s="430">
        <v>1.6980881829408001</v>
      </c>
      <c r="AH2113" s="430">
        <v>1.8370140894560001</v>
      </c>
      <c r="AI2113" s="430">
        <v>1.8246593986935999</v>
      </c>
      <c r="AJ2113" s="430">
        <v>1.7739854047720001</v>
      </c>
      <c r="AK2113" s="430">
        <v>1.7487602719691999</v>
      </c>
      <c r="AL2113" s="430">
        <v>0</v>
      </c>
    </row>
    <row r="2114" spans="1:38" x14ac:dyDescent="0.25">
      <c r="A2114" s="430" t="s">
        <v>4300</v>
      </c>
      <c r="B2114" s="430">
        <v>1</v>
      </c>
      <c r="C2114" s="430" t="s">
        <v>4301</v>
      </c>
      <c r="D2114" s="430" t="s">
        <v>4069</v>
      </c>
      <c r="E2114" s="430">
        <v>39</v>
      </c>
      <c r="F2114" s="430">
        <v>0.51571675031800002</v>
      </c>
      <c r="G2114" s="430">
        <v>0.51496079473159995</v>
      </c>
      <c r="H2114" s="430">
        <v>0.52500967723400005</v>
      </c>
      <c r="I2114" s="430">
        <v>0.55450234149800004</v>
      </c>
      <c r="J2114" s="430">
        <v>0.69525309329560003</v>
      </c>
      <c r="K2114" s="430">
        <v>0.88364886847440005</v>
      </c>
      <c r="L2114" s="430">
        <v>1.0922156383656001</v>
      </c>
      <c r="M2114" s="430">
        <v>1.4014929772228</v>
      </c>
      <c r="N2114" s="430">
        <v>1.6978287223296</v>
      </c>
      <c r="O2114" s="430">
        <v>1.7854086441379999</v>
      </c>
      <c r="P2114" s="430">
        <v>1.8332031528607999</v>
      </c>
      <c r="Q2114" s="430">
        <v>1.9005494684455999</v>
      </c>
      <c r="R2114" s="430">
        <v>1.8534548089623999</v>
      </c>
      <c r="S2114" s="430">
        <v>1.8818453813124001</v>
      </c>
      <c r="T2114" s="430">
        <v>1.7958748400908</v>
      </c>
      <c r="U2114" s="430">
        <v>1.8479979559972</v>
      </c>
      <c r="V2114" s="430">
        <v>1.8279515164092</v>
      </c>
      <c r="W2114" s="430">
        <v>1.8321595402852</v>
      </c>
      <c r="X2114" s="430">
        <v>1.7325038703083999</v>
      </c>
      <c r="Y2114" s="430">
        <v>1.6933752982243999</v>
      </c>
      <c r="Z2114" s="430">
        <v>1.7653315075760001</v>
      </c>
      <c r="AA2114" s="430">
        <v>1.7982978438599999</v>
      </c>
      <c r="AB2114" s="430">
        <v>1.74945710198</v>
      </c>
      <c r="AC2114" s="430">
        <v>1.5837265739063999</v>
      </c>
      <c r="AD2114" s="430">
        <v>1.4746954849144001</v>
      </c>
      <c r="AE2114" s="430">
        <v>1.5941643034184001</v>
      </c>
      <c r="AF2114" s="430">
        <v>1.5868397226583999</v>
      </c>
      <c r="AG2114" s="430">
        <v>1.5044128882608001</v>
      </c>
      <c r="AH2114" s="430">
        <v>1.5720791595292001</v>
      </c>
      <c r="AI2114" s="430">
        <v>1.5684699609404</v>
      </c>
      <c r="AJ2114" s="430">
        <v>1.5294694538172</v>
      </c>
      <c r="AK2114" s="430">
        <v>1.4794843780303999</v>
      </c>
      <c r="AL2114" s="430">
        <v>0</v>
      </c>
    </row>
    <row r="2115" spans="1:38" x14ac:dyDescent="0.25">
      <c r="A2115" s="430" t="s">
        <v>4300</v>
      </c>
      <c r="B2115" s="430">
        <v>1</v>
      </c>
      <c r="C2115" s="430" t="s">
        <v>4301</v>
      </c>
      <c r="D2115" s="430" t="s">
        <v>4071</v>
      </c>
      <c r="E2115" s="430">
        <v>39</v>
      </c>
      <c r="F2115" s="430">
        <v>0.29123106967919998</v>
      </c>
      <c r="G2115" s="430">
        <v>0.29430098544</v>
      </c>
      <c r="H2115" s="430">
        <v>0.30318889975360003</v>
      </c>
      <c r="I2115" s="430">
        <v>0.28850340013600001</v>
      </c>
      <c r="J2115" s="430">
        <v>0.30431205577920001</v>
      </c>
      <c r="K2115" s="430">
        <v>0.30509696469839998</v>
      </c>
      <c r="L2115" s="430">
        <v>0.29782521567120002</v>
      </c>
      <c r="M2115" s="430">
        <v>0.299200588988</v>
      </c>
      <c r="N2115" s="430">
        <v>0.295272437138</v>
      </c>
      <c r="O2115" s="430">
        <v>0.30790682070120001</v>
      </c>
      <c r="P2115" s="430">
        <v>0.31392108178759998</v>
      </c>
      <c r="Q2115" s="430">
        <v>0.32601385161800001</v>
      </c>
      <c r="R2115" s="430">
        <v>0.3731837279968</v>
      </c>
      <c r="S2115" s="430">
        <v>0.41543297789279998</v>
      </c>
      <c r="T2115" s="430">
        <v>0.4107226774644</v>
      </c>
      <c r="U2115" s="430">
        <v>0.42068177495960002</v>
      </c>
      <c r="V2115" s="430">
        <v>0.41466183848319998</v>
      </c>
      <c r="W2115" s="430">
        <v>0.43125934300399998</v>
      </c>
      <c r="X2115" s="430">
        <v>0.43966419927360001</v>
      </c>
      <c r="Y2115" s="430">
        <v>0.45095713096559997</v>
      </c>
      <c r="Z2115" s="430">
        <v>0.4286708117636</v>
      </c>
      <c r="AA2115" s="430">
        <v>0.46935757954399998</v>
      </c>
      <c r="AB2115" s="430">
        <v>0.29176179570720001</v>
      </c>
      <c r="AC2115" s="430">
        <v>0.2666528974256</v>
      </c>
      <c r="AD2115" s="430">
        <v>0.28709825226039998</v>
      </c>
      <c r="AE2115" s="430">
        <v>0.29808349715479998</v>
      </c>
      <c r="AF2115" s="430">
        <v>0.30443036330560003</v>
      </c>
      <c r="AG2115" s="430">
        <v>0.3039476362272</v>
      </c>
      <c r="AH2115" s="430">
        <v>0.3372541453624</v>
      </c>
      <c r="AI2115" s="430">
        <v>0.27865160163120001</v>
      </c>
      <c r="AJ2115" s="430">
        <v>0.2962701107072</v>
      </c>
      <c r="AK2115" s="430">
        <v>0.298314718604</v>
      </c>
      <c r="AL2115" s="430">
        <v>0</v>
      </c>
    </row>
    <row r="2116" spans="1:38" x14ac:dyDescent="0.25">
      <c r="A2116" s="430" t="s">
        <v>4300</v>
      </c>
      <c r="B2116" s="430">
        <v>1</v>
      </c>
      <c r="C2116" s="430" t="s">
        <v>4301</v>
      </c>
      <c r="D2116" s="430" t="s">
        <v>4073</v>
      </c>
      <c r="E2116" s="430">
        <v>39</v>
      </c>
      <c r="F2116" s="430">
        <v>0.66891379748479995</v>
      </c>
      <c r="G2116" s="430">
        <v>0.69880798221359997</v>
      </c>
      <c r="H2116" s="430">
        <v>0.6567992601996</v>
      </c>
      <c r="I2116" s="430">
        <v>0.73056947902119995</v>
      </c>
      <c r="J2116" s="430">
        <v>0.73482800486199995</v>
      </c>
      <c r="K2116" s="430">
        <v>0.72380030606239998</v>
      </c>
      <c r="L2116" s="430">
        <v>0.68517017947280001</v>
      </c>
      <c r="M2116" s="430">
        <v>0.72659460382319996</v>
      </c>
      <c r="N2116" s="430">
        <v>0.83524729435279998</v>
      </c>
      <c r="O2116" s="430">
        <v>0.89903441649280003</v>
      </c>
      <c r="P2116" s="430">
        <v>0.8845080513668</v>
      </c>
      <c r="Q2116" s="430">
        <v>0.95643182092360002</v>
      </c>
      <c r="R2116" s="430">
        <v>1.0380953547244001</v>
      </c>
      <c r="S2116" s="430">
        <v>1.0285605676948</v>
      </c>
      <c r="T2116" s="430">
        <v>1.0281492178328</v>
      </c>
      <c r="U2116" s="430">
        <v>1.1480405636055999</v>
      </c>
      <c r="V2116" s="430">
        <v>1.1373642480116</v>
      </c>
      <c r="W2116" s="430">
        <v>1.2661012226632</v>
      </c>
      <c r="X2116" s="430">
        <v>1.2497290314012</v>
      </c>
      <c r="Y2116" s="430">
        <v>1.2626824469839999</v>
      </c>
      <c r="Z2116" s="430">
        <v>1.4148419975927999</v>
      </c>
      <c r="AA2116" s="430">
        <v>1.4380973865244</v>
      </c>
      <c r="AB2116" s="430">
        <v>1.4712874608291999</v>
      </c>
      <c r="AC2116" s="430">
        <v>1.4698752179132</v>
      </c>
      <c r="AD2116" s="430">
        <v>1.48321160799</v>
      </c>
      <c r="AE2116" s="430">
        <v>1.6285330745040001</v>
      </c>
      <c r="AF2116" s="430">
        <v>1.7091816178079999</v>
      </c>
      <c r="AG2116" s="430">
        <v>1.6724803686695999</v>
      </c>
      <c r="AH2116" s="430">
        <v>1.7527287458464</v>
      </c>
      <c r="AI2116" s="430">
        <v>1.6966146121651999</v>
      </c>
      <c r="AJ2116" s="430">
        <v>1.6760463349000001</v>
      </c>
      <c r="AK2116" s="430">
        <v>1.67231002757</v>
      </c>
      <c r="AL2116" s="430">
        <v>0</v>
      </c>
    </row>
    <row r="2117" spans="1:38" x14ac:dyDescent="0.25">
      <c r="A2117" s="430" t="s">
        <v>4300</v>
      </c>
      <c r="B2117" s="430">
        <v>1</v>
      </c>
      <c r="C2117" s="430" t="s">
        <v>4301</v>
      </c>
      <c r="D2117" s="430" t="s">
        <v>4228</v>
      </c>
      <c r="E2117" s="430">
        <v>39</v>
      </c>
      <c r="F2117" s="430">
        <v>0</v>
      </c>
      <c r="G2117" s="430">
        <v>0</v>
      </c>
      <c r="H2117" s="430">
        <v>0</v>
      </c>
      <c r="I2117" s="430">
        <v>0</v>
      </c>
      <c r="J2117" s="430">
        <v>0</v>
      </c>
      <c r="K2117" s="430">
        <v>0</v>
      </c>
      <c r="L2117" s="430">
        <v>0</v>
      </c>
      <c r="M2117" s="430">
        <v>0</v>
      </c>
      <c r="N2117" s="430">
        <v>0</v>
      </c>
      <c r="O2117" s="430">
        <v>0</v>
      </c>
      <c r="P2117" s="430">
        <v>0</v>
      </c>
      <c r="Q2117" s="430">
        <v>0</v>
      </c>
      <c r="R2117" s="430">
        <v>0</v>
      </c>
      <c r="S2117" s="430">
        <v>0</v>
      </c>
      <c r="T2117" s="430">
        <v>0</v>
      </c>
      <c r="U2117" s="430">
        <v>0</v>
      </c>
      <c r="V2117" s="430">
        <v>0</v>
      </c>
      <c r="W2117" s="430">
        <v>0</v>
      </c>
      <c r="X2117" s="430">
        <v>0</v>
      </c>
      <c r="Y2117" s="430">
        <v>0</v>
      </c>
      <c r="Z2117" s="430">
        <v>0</v>
      </c>
      <c r="AA2117" s="430">
        <v>0</v>
      </c>
      <c r="AB2117" s="430">
        <v>0</v>
      </c>
      <c r="AC2117" s="430">
        <v>0</v>
      </c>
      <c r="AD2117" s="430">
        <v>0</v>
      </c>
      <c r="AE2117" s="430">
        <v>0</v>
      </c>
      <c r="AF2117" s="430">
        <v>0</v>
      </c>
      <c r="AG2117" s="430">
        <v>0</v>
      </c>
      <c r="AH2117" s="430">
        <v>0</v>
      </c>
      <c r="AI2117" s="430">
        <v>0</v>
      </c>
      <c r="AJ2117" s="430">
        <v>0</v>
      </c>
      <c r="AK2117" s="430">
        <v>0</v>
      </c>
      <c r="AL2117" s="430">
        <v>0</v>
      </c>
    </row>
    <row r="2118" spans="1:38" x14ac:dyDescent="0.25">
      <c r="A2118" s="430" t="s">
        <v>4300</v>
      </c>
      <c r="B2118" s="430">
        <v>1</v>
      </c>
      <c r="C2118" s="430" t="s">
        <v>4301</v>
      </c>
      <c r="D2118" s="430" t="s">
        <v>4075</v>
      </c>
      <c r="E2118" s="430">
        <v>39</v>
      </c>
      <c r="F2118" s="430">
        <v>2.8181346788000001E-3</v>
      </c>
      <c r="G2118" s="430">
        <v>3.0357389076E-3</v>
      </c>
      <c r="H2118" s="430">
        <v>2.7418897912E-3</v>
      </c>
      <c r="I2118" s="430">
        <v>2.4805884823999999E-3</v>
      </c>
      <c r="J2118" s="430">
        <v>2.0857329668000002E-3</v>
      </c>
      <c r="K2118" s="430">
        <v>1.9557838692000002E-3</v>
      </c>
      <c r="L2118" s="430">
        <v>1.6742382328E-3</v>
      </c>
      <c r="M2118" s="430">
        <v>1.6522949548E-3</v>
      </c>
      <c r="N2118" s="430">
        <v>1.86846611E-3</v>
      </c>
      <c r="O2118" s="430">
        <v>2.0423837084000002E-3</v>
      </c>
      <c r="P2118" s="430">
        <v>1.982115646E-3</v>
      </c>
      <c r="Q2118" s="430">
        <v>2.0090140335999999E-3</v>
      </c>
      <c r="R2118" s="430">
        <v>1.9546912111999999E-3</v>
      </c>
      <c r="S2118" s="430">
        <v>2.0932190104000002E-3</v>
      </c>
      <c r="T2118" s="430">
        <v>1.9989437440000001E-3</v>
      </c>
      <c r="U2118" s="430">
        <v>1.9121116448E-3</v>
      </c>
      <c r="V2118" s="430">
        <v>1.8325548611999999E-3</v>
      </c>
      <c r="W2118" s="430">
        <v>2.0852240695999999E-3</v>
      </c>
      <c r="X2118" s="430">
        <v>2.2130259591999998E-3</v>
      </c>
      <c r="Y2118" s="430">
        <v>2.3169421295999998E-3</v>
      </c>
      <c r="Z2118" s="430">
        <v>2.6475590119999998E-3</v>
      </c>
      <c r="AA2118" s="430">
        <v>2.8787632299999998E-3</v>
      </c>
      <c r="AB2118" s="430">
        <v>3.1184986672E-3</v>
      </c>
      <c r="AC2118" s="430">
        <v>3.1340332296000001E-3</v>
      </c>
      <c r="AD2118" s="430">
        <v>2.5714007787999999E-3</v>
      </c>
      <c r="AE2118" s="430">
        <v>2.5863420296000001E-3</v>
      </c>
      <c r="AF2118" s="430">
        <v>2.6115672492E-3</v>
      </c>
      <c r="AG2118" s="430">
        <v>2.1999752348E-3</v>
      </c>
      <c r="AH2118" s="430">
        <v>2.2741425252000001E-3</v>
      </c>
      <c r="AI2118" s="430">
        <v>2.0000210916E-3</v>
      </c>
      <c r="AJ2118" s="430">
        <v>1.9534828040000001E-3</v>
      </c>
      <c r="AK2118" s="430">
        <v>1.9567001579999998E-3</v>
      </c>
      <c r="AL2118" s="430">
        <v>0</v>
      </c>
    </row>
    <row r="2119" spans="1:38" x14ac:dyDescent="0.25">
      <c r="A2119" s="430" t="s">
        <v>4300</v>
      </c>
      <c r="B2119" s="430">
        <v>1</v>
      </c>
      <c r="C2119" s="430" t="s">
        <v>4301</v>
      </c>
      <c r="D2119" s="430" t="s">
        <v>4077</v>
      </c>
      <c r="E2119" s="430">
        <v>39</v>
      </c>
      <c r="F2119" s="430">
        <v>0.34301683988600001</v>
      </c>
      <c r="G2119" s="430">
        <v>0.3213806093512</v>
      </c>
      <c r="H2119" s="430">
        <v>0.30263991526720002</v>
      </c>
      <c r="I2119" s="430">
        <v>0.33756668769319997</v>
      </c>
      <c r="J2119" s="430">
        <v>0.3259687542552</v>
      </c>
      <c r="K2119" s="430">
        <v>0.32641935266080002</v>
      </c>
      <c r="L2119" s="430">
        <v>0.31349281829039999</v>
      </c>
      <c r="M2119" s="430">
        <v>0.32783411458</v>
      </c>
      <c r="N2119" s="430">
        <v>0.33429148479440002</v>
      </c>
      <c r="O2119" s="430">
        <v>0.32569027756160002</v>
      </c>
      <c r="P2119" s="430">
        <v>0.36824223165800002</v>
      </c>
      <c r="Q2119" s="430">
        <v>0.40321420970600003</v>
      </c>
      <c r="R2119" s="430">
        <v>0.38507699499920001</v>
      </c>
      <c r="S2119" s="430">
        <v>0.38858553777959998</v>
      </c>
      <c r="T2119" s="430">
        <v>0.39381779232039998</v>
      </c>
      <c r="U2119" s="430">
        <v>0.39427017867719999</v>
      </c>
      <c r="V2119" s="430">
        <v>0.38609823448559999</v>
      </c>
      <c r="W2119" s="430">
        <v>0.4023688013408</v>
      </c>
      <c r="X2119" s="430">
        <v>0.3587064167008</v>
      </c>
      <c r="Y2119" s="430">
        <v>0.35199683610560001</v>
      </c>
      <c r="Z2119" s="430">
        <v>0.35335978209000002</v>
      </c>
      <c r="AA2119" s="430">
        <v>0.3236589555444</v>
      </c>
      <c r="AB2119" s="430">
        <v>0.33959698583719999</v>
      </c>
      <c r="AC2119" s="430">
        <v>0.32135660433520002</v>
      </c>
      <c r="AD2119" s="430">
        <v>0.33765194058679998</v>
      </c>
      <c r="AE2119" s="430">
        <v>0.35215643952159997</v>
      </c>
      <c r="AF2119" s="430">
        <v>0.31193306935839998</v>
      </c>
      <c r="AG2119" s="430">
        <v>0.3081067915772</v>
      </c>
      <c r="AH2119" s="430">
        <v>0.32532983346080002</v>
      </c>
      <c r="AI2119" s="430">
        <v>0.30914676926840001</v>
      </c>
      <c r="AJ2119" s="430">
        <v>0.2906610530348</v>
      </c>
      <c r="AK2119" s="430">
        <v>0.28590279308639999</v>
      </c>
      <c r="AL2119" s="430">
        <v>0</v>
      </c>
    </row>
    <row r="2120" spans="1:38" x14ac:dyDescent="0.25">
      <c r="A2120" s="430" t="s">
        <v>4300</v>
      </c>
      <c r="B2120" s="430">
        <v>1</v>
      </c>
      <c r="C2120" s="430" t="s">
        <v>4301</v>
      </c>
      <c r="D2120" s="430" t="s">
        <v>4079</v>
      </c>
      <c r="E2120" s="430">
        <v>39</v>
      </c>
      <c r="F2120" s="430">
        <v>0.6627586044828</v>
      </c>
      <c r="G2120" s="430">
        <v>0.69887487536439996</v>
      </c>
      <c r="H2120" s="430">
        <v>0.61586175429239998</v>
      </c>
      <c r="I2120" s="430">
        <v>0.62648089598919998</v>
      </c>
      <c r="J2120" s="430">
        <v>0.66618748002520001</v>
      </c>
      <c r="K2120" s="430">
        <v>0.61935529624079999</v>
      </c>
      <c r="L2120" s="430">
        <v>0.50093905009679995</v>
      </c>
      <c r="M2120" s="430">
        <v>0.52978915150280004</v>
      </c>
      <c r="N2120" s="430">
        <v>0.59010163425079998</v>
      </c>
      <c r="O2120" s="430">
        <v>0.58660951315400001</v>
      </c>
      <c r="P2120" s="430">
        <v>0.59781922322079994</v>
      </c>
      <c r="Q2120" s="430">
        <v>0.62508492496519996</v>
      </c>
      <c r="R2120" s="430">
        <v>0.64206861437039997</v>
      </c>
      <c r="S2120" s="430">
        <v>0.64795637217919999</v>
      </c>
      <c r="T2120" s="430">
        <v>0.59241746741239998</v>
      </c>
      <c r="U2120" s="430">
        <v>0.69337122745239999</v>
      </c>
      <c r="V2120" s="430">
        <v>0.70920615418239996</v>
      </c>
      <c r="W2120" s="430">
        <v>0.73608239773319994</v>
      </c>
      <c r="X2120" s="430">
        <v>0.71994886876919995</v>
      </c>
      <c r="Y2120" s="430">
        <v>0.69731076562280003</v>
      </c>
      <c r="Z2120" s="430">
        <v>0.76477937320400002</v>
      </c>
      <c r="AA2120" s="430">
        <v>0.79403972257400002</v>
      </c>
      <c r="AB2120" s="430">
        <v>0.83302648907520005</v>
      </c>
      <c r="AC2120" s="430">
        <v>0.79615279741199996</v>
      </c>
      <c r="AD2120" s="430">
        <v>0.8167517768732</v>
      </c>
      <c r="AE2120" s="430">
        <v>0.92323583263800002</v>
      </c>
      <c r="AF2120" s="430">
        <v>1.0463533073</v>
      </c>
      <c r="AG2120" s="430">
        <v>1.0900117232732001</v>
      </c>
      <c r="AH2120" s="430">
        <v>1.1867753985808001</v>
      </c>
      <c r="AI2120" s="430">
        <v>1.2261155517324001</v>
      </c>
      <c r="AJ2120" s="430">
        <v>1.3256955748707999</v>
      </c>
      <c r="AK2120" s="430">
        <v>1.3079631857180001</v>
      </c>
      <c r="AL2120" s="430">
        <v>0</v>
      </c>
    </row>
    <row r="2121" spans="1:38" x14ac:dyDescent="0.25">
      <c r="A2121" s="430" t="s">
        <v>4300</v>
      </c>
      <c r="B2121" s="430">
        <v>1</v>
      </c>
      <c r="C2121" s="430" t="s">
        <v>4301</v>
      </c>
      <c r="D2121" s="430" t="s">
        <v>4081</v>
      </c>
      <c r="E2121" s="430">
        <v>39</v>
      </c>
      <c r="F2121" s="430">
        <v>0.37292511076520002</v>
      </c>
      <c r="G2121" s="430">
        <v>0.36617727266959998</v>
      </c>
      <c r="H2121" s="430">
        <v>0.33888938775159999</v>
      </c>
      <c r="I2121" s="430">
        <v>0.32109723588040001</v>
      </c>
      <c r="J2121" s="430">
        <v>0.34239355609479999</v>
      </c>
      <c r="K2121" s="430">
        <v>0.31824386330799997</v>
      </c>
      <c r="L2121" s="430">
        <v>0.27589369401719999</v>
      </c>
      <c r="M2121" s="430">
        <v>0.25773538156800002</v>
      </c>
      <c r="N2121" s="430">
        <v>0.26951312733799998</v>
      </c>
      <c r="O2121" s="430">
        <v>0.24834887284480001</v>
      </c>
      <c r="P2121" s="430">
        <v>0.24323467234080001</v>
      </c>
      <c r="Q2121" s="430">
        <v>0.2496113657996</v>
      </c>
      <c r="R2121" s="430">
        <v>0.26235089021399999</v>
      </c>
      <c r="S2121" s="430">
        <v>0.25157756320199998</v>
      </c>
      <c r="T2121" s="430">
        <v>0.24883373336360001</v>
      </c>
      <c r="U2121" s="430">
        <v>0.2449787967032</v>
      </c>
      <c r="V2121" s="430">
        <v>0.25963711270000001</v>
      </c>
      <c r="W2121" s="430">
        <v>0.25383490678280002</v>
      </c>
      <c r="X2121" s="430">
        <v>0.2574076547784</v>
      </c>
      <c r="Y2121" s="430">
        <v>0.24844576922760001</v>
      </c>
      <c r="Z2121" s="430">
        <v>0.2533451024244</v>
      </c>
      <c r="AA2121" s="430">
        <v>0.24493765778439999</v>
      </c>
      <c r="AB2121" s="430">
        <v>0.24003648056919999</v>
      </c>
      <c r="AC2121" s="430">
        <v>0.2384048531564</v>
      </c>
      <c r="AD2121" s="430">
        <v>0.25283307076439998</v>
      </c>
      <c r="AE2121" s="430">
        <v>0.28384352440639998</v>
      </c>
      <c r="AF2121" s="430">
        <v>0.28458512190079999</v>
      </c>
      <c r="AG2121" s="430">
        <v>0.27907329888760002</v>
      </c>
      <c r="AH2121" s="430">
        <v>0.27571884462079999</v>
      </c>
      <c r="AI2121" s="430">
        <v>0.27913471988920002</v>
      </c>
      <c r="AJ2121" s="430">
        <v>0.27606549954479997</v>
      </c>
      <c r="AK2121" s="430">
        <v>0.27118329045639999</v>
      </c>
      <c r="AL2121" s="430">
        <v>0</v>
      </c>
    </row>
    <row r="2122" spans="1:38" x14ac:dyDescent="0.25">
      <c r="A2122" s="430" t="s">
        <v>4300</v>
      </c>
      <c r="B2122" s="430">
        <v>1</v>
      </c>
      <c r="C2122" s="430" t="s">
        <v>4301</v>
      </c>
      <c r="D2122" s="430" t="s">
        <v>4083</v>
      </c>
      <c r="E2122" s="430">
        <v>39</v>
      </c>
      <c r="F2122" s="430">
        <v>2.6019429155328</v>
      </c>
      <c r="G2122" s="430">
        <v>2.5024709789827999</v>
      </c>
      <c r="H2122" s="430">
        <v>2.496558811306</v>
      </c>
      <c r="I2122" s="430">
        <v>2.5963577794308002</v>
      </c>
      <c r="J2122" s="430">
        <v>2.7322546456155998</v>
      </c>
      <c r="K2122" s="430">
        <v>2.6860881093676001</v>
      </c>
      <c r="L2122" s="430">
        <v>2.7302556580236002</v>
      </c>
      <c r="M2122" s="430">
        <v>2.6368500313176</v>
      </c>
      <c r="N2122" s="430">
        <v>2.6776921258387998</v>
      </c>
      <c r="O2122" s="430">
        <v>2.6048900504648</v>
      </c>
      <c r="P2122" s="430">
        <v>2.7125299907496001</v>
      </c>
      <c r="Q2122" s="430">
        <v>2.5483269630756</v>
      </c>
      <c r="R2122" s="430">
        <v>2.4039378707960002</v>
      </c>
      <c r="S2122" s="430">
        <v>2.4484453577836001</v>
      </c>
      <c r="T2122" s="430">
        <v>2.3509337107619999</v>
      </c>
      <c r="U2122" s="430">
        <v>2.3843872745364001</v>
      </c>
      <c r="V2122" s="430">
        <v>2.505021338008</v>
      </c>
      <c r="W2122" s="430">
        <v>2.6756466147375999</v>
      </c>
      <c r="X2122" s="430">
        <v>2.7377654759168002</v>
      </c>
      <c r="Y2122" s="430">
        <v>2.7840357908355999</v>
      </c>
      <c r="Z2122" s="430">
        <v>2.5823125572692001</v>
      </c>
      <c r="AA2122" s="430">
        <v>2.7181159789756002</v>
      </c>
      <c r="AB2122" s="430">
        <v>2.6993109858988</v>
      </c>
      <c r="AC2122" s="430">
        <v>2.4680528148835998</v>
      </c>
      <c r="AD2122" s="430">
        <v>2.4504553277932</v>
      </c>
      <c r="AE2122" s="430">
        <v>2.6365352537607998</v>
      </c>
      <c r="AF2122" s="430">
        <v>2.5844536025083999</v>
      </c>
      <c r="AG2122" s="430">
        <v>2.7889206303980001</v>
      </c>
      <c r="AH2122" s="430">
        <v>3.0173220987952001</v>
      </c>
      <c r="AI2122" s="430">
        <v>3.1639547375772001</v>
      </c>
      <c r="AJ2122" s="430">
        <v>3.2880746525312001</v>
      </c>
      <c r="AK2122" s="430">
        <v>3.2852989271088</v>
      </c>
      <c r="AL2122" s="430">
        <v>0</v>
      </c>
    </row>
    <row r="2123" spans="1:38" x14ac:dyDescent="0.25">
      <c r="A2123" s="430" t="s">
        <v>4300</v>
      </c>
      <c r="B2123" s="430">
        <v>1</v>
      </c>
      <c r="C2123" s="430" t="s">
        <v>4301</v>
      </c>
      <c r="D2123" s="430" t="s">
        <v>4229</v>
      </c>
      <c r="E2123" s="430">
        <v>39</v>
      </c>
      <c r="F2123" s="430">
        <v>0</v>
      </c>
      <c r="G2123" s="430">
        <v>0</v>
      </c>
      <c r="H2123" s="430">
        <v>0</v>
      </c>
      <c r="I2123" s="430">
        <v>0</v>
      </c>
      <c r="J2123" s="430">
        <v>0</v>
      </c>
      <c r="K2123" s="430">
        <v>0</v>
      </c>
      <c r="L2123" s="430">
        <v>0</v>
      </c>
      <c r="M2123" s="430">
        <v>0</v>
      </c>
      <c r="N2123" s="430">
        <v>0</v>
      </c>
      <c r="O2123" s="430">
        <v>0</v>
      </c>
      <c r="P2123" s="430">
        <v>0</v>
      </c>
      <c r="Q2123" s="430">
        <v>0</v>
      </c>
      <c r="R2123" s="430">
        <v>0</v>
      </c>
      <c r="S2123" s="430">
        <v>0</v>
      </c>
      <c r="T2123" s="430">
        <v>0</v>
      </c>
      <c r="U2123" s="430">
        <v>0</v>
      </c>
      <c r="V2123" s="430">
        <v>0</v>
      </c>
      <c r="W2123" s="430">
        <v>0</v>
      </c>
      <c r="X2123" s="430">
        <v>0</v>
      </c>
      <c r="Y2123" s="430">
        <v>0</v>
      </c>
      <c r="Z2123" s="430">
        <v>0</v>
      </c>
      <c r="AA2123" s="430">
        <v>0</v>
      </c>
      <c r="AB2123" s="430">
        <v>0</v>
      </c>
      <c r="AC2123" s="430">
        <v>0</v>
      </c>
      <c r="AD2123" s="430">
        <v>0</v>
      </c>
      <c r="AE2123" s="430">
        <v>0</v>
      </c>
      <c r="AF2123" s="430">
        <v>0</v>
      </c>
      <c r="AG2123" s="430">
        <v>0</v>
      </c>
      <c r="AH2123" s="430">
        <v>0</v>
      </c>
      <c r="AI2123" s="430">
        <v>0</v>
      </c>
      <c r="AJ2123" s="430">
        <v>0</v>
      </c>
      <c r="AK2123" s="430">
        <v>0</v>
      </c>
      <c r="AL2123" s="430">
        <v>0</v>
      </c>
    </row>
    <row r="2124" spans="1:38" x14ac:dyDescent="0.25">
      <c r="A2124" s="430" t="s">
        <v>4300</v>
      </c>
      <c r="B2124" s="430">
        <v>1</v>
      </c>
      <c r="C2124" s="430" t="s">
        <v>4301</v>
      </c>
      <c r="D2124" s="430" t="s">
        <v>4085</v>
      </c>
      <c r="E2124" s="430">
        <v>39</v>
      </c>
      <c r="F2124" s="430">
        <v>0.25004155933959998</v>
      </c>
      <c r="G2124" s="430">
        <v>0.25056392726959997</v>
      </c>
      <c r="H2124" s="430">
        <v>0.2500641157588</v>
      </c>
      <c r="I2124" s="430">
        <v>0.2572405127404</v>
      </c>
      <c r="J2124" s="430">
        <v>0.29995617159760002</v>
      </c>
      <c r="K2124" s="430">
        <v>0.3105114229084</v>
      </c>
      <c r="L2124" s="430">
        <v>0.37576086620240001</v>
      </c>
      <c r="M2124" s="430">
        <v>0.41077546055839997</v>
      </c>
      <c r="N2124" s="430">
        <v>0.43450821879079998</v>
      </c>
      <c r="O2124" s="430">
        <v>0.50182773431000005</v>
      </c>
      <c r="P2124" s="430">
        <v>0.55110155831920005</v>
      </c>
      <c r="Q2124" s="430">
        <v>0.55678112562240001</v>
      </c>
      <c r="R2124" s="430">
        <v>0.54833907583840003</v>
      </c>
      <c r="S2124" s="430">
        <v>0.55544191136279997</v>
      </c>
      <c r="T2124" s="430">
        <v>0.50353410546879995</v>
      </c>
      <c r="U2124" s="430">
        <v>0.50112101561760003</v>
      </c>
      <c r="V2124" s="430">
        <v>0.51055013564240004</v>
      </c>
      <c r="W2124" s="430">
        <v>0.58035570974920003</v>
      </c>
      <c r="X2124" s="430">
        <v>0.52521239828120003</v>
      </c>
      <c r="Y2124" s="430">
        <v>0.50075835568640004</v>
      </c>
      <c r="Z2124" s="430">
        <v>0.50251815968199998</v>
      </c>
      <c r="AA2124" s="430">
        <v>0.51820783373239998</v>
      </c>
      <c r="AB2124" s="430">
        <v>0.55977262535880001</v>
      </c>
      <c r="AC2124" s="430">
        <v>0.5317420739848</v>
      </c>
      <c r="AD2124" s="430">
        <v>0.52727086278720003</v>
      </c>
      <c r="AE2124" s="430">
        <v>0.54320604890159996</v>
      </c>
      <c r="AF2124" s="430">
        <v>0.53179565265399997</v>
      </c>
      <c r="AG2124" s="430">
        <v>0.52122032843160004</v>
      </c>
      <c r="AH2124" s="430">
        <v>0.53657792096720003</v>
      </c>
      <c r="AI2124" s="430">
        <v>0.56718025835520003</v>
      </c>
      <c r="AJ2124" s="430">
        <v>0.63242172981120004</v>
      </c>
      <c r="AK2124" s="430">
        <v>0.62517580642159998</v>
      </c>
      <c r="AL2124" s="430">
        <v>0</v>
      </c>
    </row>
    <row r="2125" spans="1:38" x14ac:dyDescent="0.25">
      <c r="A2125" s="430" t="s">
        <v>4300</v>
      </c>
      <c r="B2125" s="430">
        <v>1</v>
      </c>
      <c r="C2125" s="430" t="s">
        <v>4301</v>
      </c>
      <c r="D2125" s="430" t="s">
        <v>4087</v>
      </c>
      <c r="E2125" s="430">
        <v>39</v>
      </c>
      <c r="F2125" s="430">
        <v>0.33471431275239999</v>
      </c>
      <c r="G2125" s="430">
        <v>0.33738636920519999</v>
      </c>
      <c r="H2125" s="430">
        <v>0.3258628899148</v>
      </c>
      <c r="I2125" s="430">
        <v>0.33510391075840001</v>
      </c>
      <c r="J2125" s="430">
        <v>0.31972877740439998</v>
      </c>
      <c r="K2125" s="430">
        <v>0.32549323950920001</v>
      </c>
      <c r="L2125" s="430">
        <v>0.30582396411559998</v>
      </c>
      <c r="M2125" s="430">
        <v>0.33090039345439998</v>
      </c>
      <c r="N2125" s="430">
        <v>0.35817271925959998</v>
      </c>
      <c r="O2125" s="430">
        <v>0.35124793061120002</v>
      </c>
      <c r="P2125" s="430">
        <v>0.37791994394</v>
      </c>
      <c r="Q2125" s="430">
        <v>0.38475540915000001</v>
      </c>
      <c r="R2125" s="430">
        <v>0.39378359025600002</v>
      </c>
      <c r="S2125" s="430">
        <v>0.38904998136199997</v>
      </c>
      <c r="T2125" s="430">
        <v>0.36841701866479998</v>
      </c>
      <c r="U2125" s="430">
        <v>0.43905372904959999</v>
      </c>
      <c r="V2125" s="430">
        <v>0.38006349675560003</v>
      </c>
      <c r="W2125" s="430">
        <v>0.40582097255839999</v>
      </c>
      <c r="X2125" s="430">
        <v>0.38882710107919999</v>
      </c>
      <c r="Y2125" s="430">
        <v>0.39341063695639999</v>
      </c>
      <c r="Z2125" s="430">
        <v>0.41707004412920001</v>
      </c>
      <c r="AA2125" s="430">
        <v>0.36934224255600001</v>
      </c>
      <c r="AB2125" s="430">
        <v>0.36441858867120003</v>
      </c>
      <c r="AC2125" s="430">
        <v>0.38283382985679998</v>
      </c>
      <c r="AD2125" s="430">
        <v>0.39809132306439998</v>
      </c>
      <c r="AE2125" s="430">
        <v>0.4270825706868</v>
      </c>
      <c r="AF2125" s="430">
        <v>0.42550804203319997</v>
      </c>
      <c r="AG2125" s="430">
        <v>0.4069458185184</v>
      </c>
      <c r="AH2125" s="430">
        <v>0.45992108120559999</v>
      </c>
      <c r="AI2125" s="430">
        <v>0.44045093560159998</v>
      </c>
      <c r="AJ2125" s="430">
        <v>0.41276160760519998</v>
      </c>
      <c r="AK2125" s="430">
        <v>0.4085586079288</v>
      </c>
      <c r="AL2125" s="430">
        <v>0</v>
      </c>
    </row>
    <row r="2126" spans="1:38" x14ac:dyDescent="0.25">
      <c r="A2126" s="430" t="s">
        <v>4300</v>
      </c>
      <c r="B2126" s="430">
        <v>1</v>
      </c>
      <c r="C2126" s="430" t="s">
        <v>4301</v>
      </c>
      <c r="D2126" s="430" t="s">
        <v>4230</v>
      </c>
      <c r="E2126" s="430">
        <v>39</v>
      </c>
      <c r="F2126" s="430">
        <v>0</v>
      </c>
      <c r="G2126" s="430">
        <v>0</v>
      </c>
      <c r="H2126" s="430">
        <v>0</v>
      </c>
      <c r="I2126" s="430">
        <v>0</v>
      </c>
      <c r="J2126" s="430">
        <v>0</v>
      </c>
      <c r="K2126" s="430">
        <v>0</v>
      </c>
      <c r="L2126" s="430">
        <v>0</v>
      </c>
      <c r="M2126" s="430">
        <v>0</v>
      </c>
      <c r="N2126" s="430">
        <v>0</v>
      </c>
      <c r="O2126" s="430">
        <v>0</v>
      </c>
      <c r="P2126" s="430">
        <v>0</v>
      </c>
      <c r="Q2126" s="430">
        <v>0</v>
      </c>
      <c r="R2126" s="430">
        <v>0</v>
      </c>
      <c r="S2126" s="430">
        <v>0</v>
      </c>
      <c r="T2126" s="430">
        <v>0</v>
      </c>
      <c r="U2126" s="430">
        <v>0</v>
      </c>
      <c r="V2126" s="430">
        <v>0</v>
      </c>
      <c r="W2126" s="430">
        <v>0</v>
      </c>
      <c r="X2126" s="430">
        <v>0</v>
      </c>
      <c r="Y2126" s="430">
        <v>0</v>
      </c>
      <c r="Z2126" s="430">
        <v>0</v>
      </c>
      <c r="AA2126" s="430">
        <v>0</v>
      </c>
      <c r="AB2126" s="430">
        <v>0</v>
      </c>
      <c r="AC2126" s="430">
        <v>0</v>
      </c>
      <c r="AD2126" s="430">
        <v>0</v>
      </c>
      <c r="AE2126" s="430">
        <v>0</v>
      </c>
      <c r="AF2126" s="430">
        <v>0</v>
      </c>
      <c r="AG2126" s="430">
        <v>0</v>
      </c>
      <c r="AH2126" s="430">
        <v>0</v>
      </c>
      <c r="AI2126" s="430">
        <v>0</v>
      </c>
      <c r="AJ2126" s="430">
        <v>0</v>
      </c>
      <c r="AK2126" s="430">
        <v>0</v>
      </c>
      <c r="AL2126" s="430">
        <v>0</v>
      </c>
    </row>
    <row r="2127" spans="1:38" x14ac:dyDescent="0.25">
      <c r="A2127" s="430" t="s">
        <v>4300</v>
      </c>
      <c r="B2127" s="430">
        <v>1</v>
      </c>
      <c r="C2127" s="430" t="s">
        <v>4301</v>
      </c>
      <c r="D2127" s="430" t="s">
        <v>4089</v>
      </c>
      <c r="E2127" s="430">
        <v>39</v>
      </c>
      <c r="F2127" s="430">
        <v>9.2252502764800001E-2</v>
      </c>
      <c r="G2127" s="430">
        <v>9.1236369781200005E-2</v>
      </c>
      <c r="H2127" s="430">
        <v>8.75450663864E-2</v>
      </c>
      <c r="I2127" s="430">
        <v>0.100385628812</v>
      </c>
      <c r="J2127" s="430">
        <v>0.10152461319</v>
      </c>
      <c r="K2127" s="430">
        <v>0.10782644844439999</v>
      </c>
      <c r="L2127" s="430">
        <v>0.1128733456172</v>
      </c>
      <c r="M2127" s="430">
        <v>0.12361361418</v>
      </c>
      <c r="N2127" s="430">
        <v>0.15196773562599999</v>
      </c>
      <c r="O2127" s="430">
        <v>0.18289874923319999</v>
      </c>
      <c r="P2127" s="430">
        <v>0.18301253954480001</v>
      </c>
      <c r="Q2127" s="430">
        <v>0.207155224906</v>
      </c>
      <c r="R2127" s="430">
        <v>0.2222979295376</v>
      </c>
      <c r="S2127" s="430">
        <v>0.2392315378348</v>
      </c>
      <c r="T2127" s="430">
        <v>0.2321302023964</v>
      </c>
      <c r="U2127" s="430">
        <v>0.2580336698156</v>
      </c>
      <c r="V2127" s="430">
        <v>0.25038761646079999</v>
      </c>
      <c r="W2127" s="430">
        <v>0.26158245284920001</v>
      </c>
      <c r="X2127" s="430">
        <v>0.2714877901428</v>
      </c>
      <c r="Y2127" s="430">
        <v>0.2657876463312</v>
      </c>
      <c r="Z2127" s="430">
        <v>0.26767523610799998</v>
      </c>
      <c r="AA2127" s="430">
        <v>0.2731434721764</v>
      </c>
      <c r="AB2127" s="430">
        <v>0.27529663065799997</v>
      </c>
      <c r="AC2127" s="430">
        <v>0.28709458560160001</v>
      </c>
      <c r="AD2127" s="430">
        <v>0.29750893733400002</v>
      </c>
      <c r="AE2127" s="430">
        <v>0.3261519059904</v>
      </c>
      <c r="AF2127" s="430">
        <v>0.34759996382719999</v>
      </c>
      <c r="AG2127" s="430">
        <v>0.34202239926959999</v>
      </c>
      <c r="AH2127" s="430">
        <v>0.35249438478520001</v>
      </c>
      <c r="AI2127" s="430">
        <v>0.33337161842599999</v>
      </c>
      <c r="AJ2127" s="430">
        <v>0.33531206805039998</v>
      </c>
      <c r="AK2127" s="430">
        <v>0.33877684553440002</v>
      </c>
      <c r="AL2127" s="430">
        <v>0</v>
      </c>
    </row>
    <row r="2128" spans="1:38" x14ac:dyDescent="0.25">
      <c r="A2128" s="430" t="s">
        <v>4300</v>
      </c>
      <c r="B2128" s="430">
        <v>1</v>
      </c>
      <c r="C2128" s="430" t="s">
        <v>4301</v>
      </c>
      <c r="D2128" s="430" t="s">
        <v>4091</v>
      </c>
      <c r="E2128" s="430">
        <v>39</v>
      </c>
      <c r="F2128" s="430">
        <v>0.66888505147800004</v>
      </c>
      <c r="G2128" s="430">
        <v>0.70014570700199996</v>
      </c>
      <c r="H2128" s="430">
        <v>0.71224836041799999</v>
      </c>
      <c r="I2128" s="430">
        <v>0.74608710780239995</v>
      </c>
      <c r="J2128" s="430">
        <v>0.82891608822679996</v>
      </c>
      <c r="K2128" s="430">
        <v>0.8591812397252</v>
      </c>
      <c r="L2128" s="430">
        <v>0.87150693505400001</v>
      </c>
      <c r="M2128" s="430">
        <v>0.89613295606520005</v>
      </c>
      <c r="N2128" s="430">
        <v>0.93291651487159999</v>
      </c>
      <c r="O2128" s="430">
        <v>0.92508094613759995</v>
      </c>
      <c r="P2128" s="430">
        <v>0.93970819067160005</v>
      </c>
      <c r="Q2128" s="430">
        <v>0.95236088500000005</v>
      </c>
      <c r="R2128" s="430">
        <v>0.97555443660920005</v>
      </c>
      <c r="S2128" s="430">
        <v>1.0224743045608</v>
      </c>
      <c r="T2128" s="430">
        <v>0.95798361913800001</v>
      </c>
      <c r="U2128" s="430">
        <v>0.9326967409536</v>
      </c>
      <c r="V2128" s="430">
        <v>0.93538479482839998</v>
      </c>
      <c r="W2128" s="430">
        <v>0.98508935138880005</v>
      </c>
      <c r="X2128" s="430">
        <v>0.9957911119324</v>
      </c>
      <c r="Y2128" s="430">
        <v>1.0362587723123999</v>
      </c>
      <c r="Z2128" s="430">
        <v>0.98005484631039996</v>
      </c>
      <c r="AA2128" s="430">
        <v>1.0504509404452</v>
      </c>
      <c r="AB2128" s="430">
        <v>1.1070721276104001</v>
      </c>
      <c r="AC2128" s="430">
        <v>1.144626429828</v>
      </c>
      <c r="AD2128" s="430">
        <v>1.1934107659655999</v>
      </c>
      <c r="AE2128" s="430">
        <v>1.2483322983516001</v>
      </c>
      <c r="AF2128" s="430">
        <v>1.2153203641600001</v>
      </c>
      <c r="AG2128" s="430">
        <v>1.24600830095</v>
      </c>
      <c r="AH2128" s="430">
        <v>1.2415803304324</v>
      </c>
      <c r="AI2128" s="430">
        <v>1.2475842104207999</v>
      </c>
      <c r="AJ2128" s="430">
        <v>1.2869137450064001</v>
      </c>
      <c r="AK2128" s="430">
        <v>1.2991541113488001</v>
      </c>
      <c r="AL2128" s="430">
        <v>0</v>
      </c>
    </row>
    <row r="2129" spans="1:38" x14ac:dyDescent="0.25">
      <c r="A2129" s="430" t="s">
        <v>4300</v>
      </c>
      <c r="B2129" s="430">
        <v>1</v>
      </c>
      <c r="C2129" s="430" t="s">
        <v>4301</v>
      </c>
      <c r="D2129" s="430" t="s">
        <v>4093</v>
      </c>
      <c r="E2129" s="430">
        <v>39</v>
      </c>
      <c r="F2129" s="430">
        <v>1.4284502757924</v>
      </c>
      <c r="G2129" s="430">
        <v>1.4809001219404001</v>
      </c>
      <c r="H2129" s="430">
        <v>1.3143178521928001</v>
      </c>
      <c r="I2129" s="430">
        <v>1.4084453599468001</v>
      </c>
      <c r="J2129" s="430">
        <v>1.4395556297415999</v>
      </c>
      <c r="K2129" s="430">
        <v>1.5386806895123999</v>
      </c>
      <c r="L2129" s="430">
        <v>1.4622379242968</v>
      </c>
      <c r="M2129" s="430">
        <v>1.5113237723276001</v>
      </c>
      <c r="N2129" s="430">
        <v>1.7128322909656</v>
      </c>
      <c r="O2129" s="430">
        <v>1.8084588354083999</v>
      </c>
      <c r="P2129" s="430">
        <v>1.8675199081084</v>
      </c>
      <c r="Q2129" s="430">
        <v>1.9480089106492</v>
      </c>
      <c r="R2129" s="430">
        <v>1.9936655803623999</v>
      </c>
      <c r="S2129" s="430">
        <v>2.0378313854304002</v>
      </c>
      <c r="T2129" s="430">
        <v>1.9443846300731999</v>
      </c>
      <c r="U2129" s="430">
        <v>2.2050240641268002</v>
      </c>
      <c r="V2129" s="430">
        <v>2.2229340871247998</v>
      </c>
      <c r="W2129" s="430">
        <v>2.5706143589139998</v>
      </c>
      <c r="X2129" s="430">
        <v>2.5055440020100002</v>
      </c>
      <c r="Y2129" s="430">
        <v>2.4844143778580001</v>
      </c>
      <c r="Z2129" s="430">
        <v>2.8116587681195999</v>
      </c>
      <c r="AA2129" s="430">
        <v>2.8507994074448</v>
      </c>
      <c r="AB2129" s="430">
        <v>3.0644032106435999</v>
      </c>
      <c r="AC2129" s="430">
        <v>3.0467942467592</v>
      </c>
      <c r="AD2129" s="430">
        <v>3.0914439980088</v>
      </c>
      <c r="AE2129" s="430">
        <v>3.4237954985947998</v>
      </c>
      <c r="AF2129" s="430">
        <v>3.7385680665116001</v>
      </c>
      <c r="AG2129" s="430">
        <v>3.7219010872876002</v>
      </c>
      <c r="AH2129" s="430">
        <v>3.8701172221292</v>
      </c>
      <c r="AI2129" s="430">
        <v>3.6978256210196001</v>
      </c>
      <c r="AJ2129" s="430">
        <v>3.7422035976163999</v>
      </c>
      <c r="AK2129" s="430">
        <v>3.7762399611636002</v>
      </c>
      <c r="AL2129" s="430">
        <v>0</v>
      </c>
    </row>
    <row r="2130" spans="1:38" x14ac:dyDescent="0.25">
      <c r="A2130" s="430" t="s">
        <v>4300</v>
      </c>
      <c r="B2130" s="430">
        <v>1</v>
      </c>
      <c r="C2130" s="430" t="s">
        <v>4301</v>
      </c>
      <c r="D2130" s="430" t="s">
        <v>4095</v>
      </c>
      <c r="E2130" s="430">
        <v>39</v>
      </c>
      <c r="F2130" s="430">
        <v>3.4774950453599997E-2</v>
      </c>
      <c r="G2130" s="430">
        <v>3.6966187019999999E-2</v>
      </c>
      <c r="H2130" s="430">
        <v>3.54777759756E-2</v>
      </c>
      <c r="I2130" s="430">
        <v>4.0287417287599998E-2</v>
      </c>
      <c r="J2130" s="430">
        <v>4.1808680950400003E-2</v>
      </c>
      <c r="K2130" s="430">
        <v>4.1526489012399997E-2</v>
      </c>
      <c r="L2130" s="430">
        <v>3.9901812941200002E-2</v>
      </c>
      <c r="M2130" s="430">
        <v>3.99234184692E-2</v>
      </c>
      <c r="N2130" s="430">
        <v>4.17813380488E-2</v>
      </c>
      <c r="O2130" s="430">
        <v>4.3594623895200003E-2</v>
      </c>
      <c r="P2130" s="430">
        <v>4.2400593118799998E-2</v>
      </c>
      <c r="Q2130" s="430">
        <v>4.2471332414000001E-2</v>
      </c>
      <c r="R2130" s="430">
        <v>4.3598717467200003E-2</v>
      </c>
      <c r="S2130" s="430">
        <v>4.2101861740400003E-2</v>
      </c>
      <c r="T2130" s="430">
        <v>4.1270309178000002E-2</v>
      </c>
      <c r="U2130" s="430">
        <v>4.04264162764E-2</v>
      </c>
      <c r="V2130" s="430">
        <v>4.2631136931599999E-2</v>
      </c>
      <c r="W2130" s="430">
        <v>4.5390844948399997E-2</v>
      </c>
      <c r="X2130" s="430">
        <v>4.1433722178800002E-2</v>
      </c>
      <c r="Y2130" s="430">
        <v>4.0492159595999999E-2</v>
      </c>
      <c r="Z2130" s="430">
        <v>4.0871978845600003E-2</v>
      </c>
      <c r="AA2130" s="430">
        <v>4.0033736467200001E-2</v>
      </c>
      <c r="AB2130" s="430">
        <v>4.2126693968799998E-2</v>
      </c>
      <c r="AC2130" s="430">
        <v>4.2351748205199997E-2</v>
      </c>
      <c r="AD2130" s="430">
        <v>4.0775497120400003E-2</v>
      </c>
      <c r="AE2130" s="430">
        <v>4.2055097405999997E-2</v>
      </c>
      <c r="AF2130" s="430">
        <v>4.3393083512800003E-2</v>
      </c>
      <c r="AG2130" s="430">
        <v>4.0731275499599998E-2</v>
      </c>
      <c r="AH2130" s="430">
        <v>3.8305580062400001E-2</v>
      </c>
      <c r="AI2130" s="430">
        <v>3.7766730282399998E-2</v>
      </c>
      <c r="AJ2130" s="430">
        <v>3.5037460752000003E-2</v>
      </c>
      <c r="AK2130" s="430">
        <v>3.4978292784399997E-2</v>
      </c>
      <c r="AL2130" s="430">
        <v>0</v>
      </c>
    </row>
    <row r="2131" spans="1:38" x14ac:dyDescent="0.25">
      <c r="A2131" s="430" t="s">
        <v>4300</v>
      </c>
      <c r="B2131" s="430">
        <v>1</v>
      </c>
      <c r="C2131" s="430" t="s">
        <v>4301</v>
      </c>
      <c r="D2131" s="430" t="s">
        <v>4097</v>
      </c>
      <c r="E2131" s="430">
        <v>39</v>
      </c>
      <c r="F2131" s="430">
        <v>5.1514584710399998E-2</v>
      </c>
      <c r="G2131" s="430">
        <v>5.1298437164800002E-2</v>
      </c>
      <c r="H2131" s="430">
        <v>5.5592248552399998E-2</v>
      </c>
      <c r="I2131" s="430">
        <v>5.3357677013200003E-2</v>
      </c>
      <c r="J2131" s="430">
        <v>6.2137652147199997E-2</v>
      </c>
      <c r="K2131" s="430">
        <v>6.5196043214400007E-2</v>
      </c>
      <c r="L2131" s="430">
        <v>6.8513478941599995E-2</v>
      </c>
      <c r="M2131" s="430">
        <v>7.6854070224399995E-2</v>
      </c>
      <c r="N2131" s="430">
        <v>8.7595054058399999E-2</v>
      </c>
      <c r="O2131" s="430">
        <v>7.6595167753999993E-2</v>
      </c>
      <c r="P2131" s="430">
        <v>8.1008879756000005E-2</v>
      </c>
      <c r="Q2131" s="430">
        <v>7.8961216885599997E-2</v>
      </c>
      <c r="R2131" s="430">
        <v>7.6111761213599999E-2</v>
      </c>
      <c r="S2131" s="430">
        <v>7.2411613677200004E-2</v>
      </c>
      <c r="T2131" s="430">
        <v>6.5087564012799998E-2</v>
      </c>
      <c r="U2131" s="430">
        <v>6.3278693069200004E-2</v>
      </c>
      <c r="V2131" s="430">
        <v>7.1070361252800002E-2</v>
      </c>
      <c r="W2131" s="430">
        <v>8.2169423008399994E-2</v>
      </c>
      <c r="X2131" s="430">
        <v>7.4239277263199996E-2</v>
      </c>
      <c r="Y2131" s="430">
        <v>7.2344703765599996E-2</v>
      </c>
      <c r="Z2131" s="430">
        <v>7.3787157329200007E-2</v>
      </c>
      <c r="AA2131" s="430">
        <v>7.7069163466399998E-2</v>
      </c>
      <c r="AB2131" s="430">
        <v>8.1224076743599993E-2</v>
      </c>
      <c r="AC2131" s="430">
        <v>8.0692618493200002E-2</v>
      </c>
      <c r="AD2131" s="430">
        <v>7.5158501563600003E-2</v>
      </c>
      <c r="AE2131" s="430">
        <v>7.9379920183200003E-2</v>
      </c>
      <c r="AF2131" s="430">
        <v>7.9368872850399994E-2</v>
      </c>
      <c r="AG2131" s="430">
        <v>7.9721474047599994E-2</v>
      </c>
      <c r="AH2131" s="430">
        <v>7.9667506489199999E-2</v>
      </c>
      <c r="AI2131" s="430">
        <v>7.9367179206000005E-2</v>
      </c>
      <c r="AJ2131" s="430">
        <v>8.3499593819599996E-2</v>
      </c>
      <c r="AK2131" s="430">
        <v>8.2739004731599994E-2</v>
      </c>
      <c r="AL2131" s="430">
        <v>0</v>
      </c>
    </row>
    <row r="2132" spans="1:38" x14ac:dyDescent="0.25">
      <c r="A2132" s="430" t="s">
        <v>4302</v>
      </c>
      <c r="B2132" s="430">
        <v>1</v>
      </c>
      <c r="C2132" s="430" t="s">
        <v>4303</v>
      </c>
      <c r="D2132" s="430" t="s">
        <v>4001</v>
      </c>
      <c r="E2132" s="430">
        <v>40</v>
      </c>
      <c r="F2132" s="430">
        <v>2.6864382425999998E-2</v>
      </c>
      <c r="G2132" s="430">
        <v>2.2612692359599999E-2</v>
      </c>
      <c r="H2132" s="430">
        <v>2.4155898384799999E-2</v>
      </c>
      <c r="I2132" s="430">
        <v>2.5210947400799998E-2</v>
      </c>
      <c r="J2132" s="430">
        <v>2.4675549393600001E-2</v>
      </c>
      <c r="K2132" s="430">
        <v>2.67384064248E-2</v>
      </c>
      <c r="L2132" s="430">
        <v>2.33213073716E-2</v>
      </c>
      <c r="M2132" s="430">
        <v>2.2833150362399999E-2</v>
      </c>
      <c r="N2132" s="430">
        <v>2.1163968336E-2</v>
      </c>
      <c r="O2132" s="430">
        <v>2.4644055391200001E-2</v>
      </c>
      <c r="P2132" s="430">
        <v>2.58408274096E-2</v>
      </c>
      <c r="Q2132" s="430">
        <v>2.3844753408000002E-2</v>
      </c>
      <c r="R2132" s="430">
        <v>1.8041542898400001E-2</v>
      </c>
      <c r="S2132" s="430">
        <v>1.70275935536E-2</v>
      </c>
      <c r="T2132" s="430">
        <v>2.3806110266400001E-2</v>
      </c>
      <c r="U2132" s="430">
        <v>2.2896358822400001E-2</v>
      </c>
      <c r="V2132" s="430">
        <v>2.24398375376E-2</v>
      </c>
      <c r="W2132" s="430">
        <v>2.08420996532E-2</v>
      </c>
      <c r="X2132" s="430">
        <v>2.3258555574799999E-2</v>
      </c>
      <c r="Y2132" s="430">
        <v>2.9295136626000001E-2</v>
      </c>
      <c r="Z2132" s="430">
        <v>3.3873277757199997E-2</v>
      </c>
      <c r="AA2132" s="430">
        <v>3.3839138261600003E-2</v>
      </c>
      <c r="AB2132" s="430">
        <v>3.2314198756000001E-2</v>
      </c>
      <c r="AC2132" s="430">
        <v>2.5692553656000001E-2</v>
      </c>
      <c r="AD2132" s="430">
        <v>2.3648183599600001E-2</v>
      </c>
      <c r="AE2132" s="430">
        <v>1.8540360624799999E-2</v>
      </c>
      <c r="AF2132" s="430">
        <v>1.46781253668E-2</v>
      </c>
      <c r="AG2132" s="430">
        <v>1.5102444036400001E-2</v>
      </c>
      <c r="AH2132" s="430">
        <v>1.41981410536E-2</v>
      </c>
      <c r="AI2132" s="430">
        <v>1.53486326364E-2</v>
      </c>
      <c r="AJ2132" s="430">
        <v>1.6077687256399999E-2</v>
      </c>
      <c r="AK2132" s="430">
        <v>1.6408374259200002E-2</v>
      </c>
      <c r="AL2132" s="430">
        <v>1.1285988483672</v>
      </c>
    </row>
    <row r="2133" spans="1:38" x14ac:dyDescent="0.25">
      <c r="A2133" s="430" t="s">
        <v>4302</v>
      </c>
      <c r="B2133" s="430">
        <v>1</v>
      </c>
      <c r="C2133" s="430" t="s">
        <v>4303</v>
      </c>
      <c r="D2133" s="430" t="s">
        <v>4003</v>
      </c>
      <c r="E2133" s="430">
        <v>40</v>
      </c>
      <c r="F2133" s="430">
        <v>17.30919418697</v>
      </c>
      <c r="G2133" s="430">
        <v>16.675305507316398</v>
      </c>
      <c r="H2133" s="430">
        <v>16.5931840021752</v>
      </c>
      <c r="I2133" s="430">
        <v>13.848940205338</v>
      </c>
      <c r="J2133" s="430">
        <v>15.899737500878</v>
      </c>
      <c r="K2133" s="430">
        <v>18.134449233412401</v>
      </c>
      <c r="L2133" s="430">
        <v>15.8856118460396</v>
      </c>
      <c r="M2133" s="430">
        <v>14.201494019759201</v>
      </c>
      <c r="N2133" s="430">
        <v>14.211313524704799</v>
      </c>
      <c r="O2133" s="430">
        <v>13.8080953617236</v>
      </c>
      <c r="P2133" s="430">
        <v>12.559113380197999</v>
      </c>
      <c r="Q2133" s="430">
        <v>11.773421823083201</v>
      </c>
      <c r="R2133" s="430">
        <v>10.0437110468268</v>
      </c>
      <c r="S2133" s="430">
        <v>10.362369055992801</v>
      </c>
      <c r="T2133" s="430">
        <v>9.7889445117323994</v>
      </c>
      <c r="U2133" s="430">
        <v>8.5373945075523991</v>
      </c>
      <c r="V2133" s="430">
        <v>7.8826273983127999</v>
      </c>
      <c r="W2133" s="430">
        <v>9.1965526469376009</v>
      </c>
      <c r="X2133" s="430">
        <v>11.3207916115784</v>
      </c>
      <c r="Y2133" s="430">
        <v>11.92850018199</v>
      </c>
      <c r="Z2133" s="430">
        <v>11.528002504466</v>
      </c>
      <c r="AA2133" s="430">
        <v>9.9929481351784002</v>
      </c>
      <c r="AB2133" s="430">
        <v>9.7767725241088002</v>
      </c>
      <c r="AC2133" s="430">
        <v>9.4349387540883995</v>
      </c>
      <c r="AD2133" s="430">
        <v>8.7908427855164</v>
      </c>
      <c r="AE2133" s="430">
        <v>6.8351279503556004</v>
      </c>
      <c r="AF2133" s="430">
        <v>5.7983139644668</v>
      </c>
      <c r="AG2133" s="430">
        <v>5.9559506934312001</v>
      </c>
      <c r="AH2133" s="430">
        <v>6.5354670070144003</v>
      </c>
      <c r="AI2133" s="430">
        <v>5.1200296812252004</v>
      </c>
      <c r="AJ2133" s="430">
        <v>5.2670990409716003</v>
      </c>
      <c r="AK2133" s="430">
        <v>4.4327228088500004</v>
      </c>
      <c r="AL2133" s="430">
        <v>-90.876553781686397</v>
      </c>
    </row>
    <row r="2134" spans="1:38" x14ac:dyDescent="0.25">
      <c r="A2134" s="430" t="s">
        <v>4302</v>
      </c>
      <c r="B2134" s="430">
        <v>1</v>
      </c>
      <c r="C2134" s="430" t="s">
        <v>4303</v>
      </c>
      <c r="D2134" s="430" t="s">
        <v>4004</v>
      </c>
      <c r="E2134" s="430">
        <v>40</v>
      </c>
      <c r="F2134" s="430">
        <v>2.8595568288000001E-3</v>
      </c>
      <c r="G2134" s="430">
        <v>2.4929469768000001E-3</v>
      </c>
      <c r="H2134" s="430">
        <v>3.3728106160000001E-3</v>
      </c>
      <c r="I2134" s="430">
        <v>3.2689410824000001E-3</v>
      </c>
      <c r="J2134" s="430">
        <v>3.4828131212000001E-3</v>
      </c>
      <c r="K2134" s="430">
        <v>2.1263371275999999E-3</v>
      </c>
      <c r="L2134" s="430">
        <v>1.5397613672E-3</v>
      </c>
      <c r="M2134" s="430">
        <v>1.3197954588000001E-3</v>
      </c>
      <c r="N2134" s="430">
        <v>1.7597272756000001E-3</v>
      </c>
      <c r="O2134" s="430">
        <v>1.6130833376E-3</v>
      </c>
      <c r="P2134" s="430">
        <v>8.7986363920000005E-4</v>
      </c>
      <c r="Q2134" s="430">
        <v>1.0377763508E-3</v>
      </c>
      <c r="R2134" s="430">
        <v>9.9694195160000007E-4</v>
      </c>
      <c r="S2134" s="430">
        <v>5.3933360040000003E-4</v>
      </c>
      <c r="T2134" s="430">
        <v>5.2288494720000001E-4</v>
      </c>
      <c r="U2134" s="430">
        <v>1.879242092E-4</v>
      </c>
      <c r="V2134" s="430">
        <v>1.39993749E-3</v>
      </c>
      <c r="W2134" s="430">
        <v>7.7918033967199998E-2</v>
      </c>
      <c r="X2134" s="430">
        <v>0.127560235222</v>
      </c>
      <c r="Y2134" s="430">
        <v>6.3918829256799994E-2</v>
      </c>
      <c r="Z2134" s="430">
        <v>6.9893063570399996E-2</v>
      </c>
      <c r="AA2134" s="430">
        <v>0.187812552144</v>
      </c>
      <c r="AB2134" s="430">
        <v>0.2106250174532</v>
      </c>
      <c r="AC2134" s="430">
        <v>0.1151384620652</v>
      </c>
      <c r="AD2134" s="430">
        <v>9.4727515456E-2</v>
      </c>
      <c r="AE2134" s="430">
        <v>0.30135212606799999</v>
      </c>
      <c r="AF2134" s="430">
        <v>0.1333865468264</v>
      </c>
      <c r="AG2134" s="430">
        <v>0.4150264376076</v>
      </c>
      <c r="AH2134" s="430">
        <v>3.8534911422000002E-2</v>
      </c>
      <c r="AI2134" s="430">
        <v>0</v>
      </c>
      <c r="AJ2134" s="430">
        <v>0</v>
      </c>
      <c r="AK2134" s="430">
        <v>0</v>
      </c>
      <c r="AL2134" s="430">
        <v>0</v>
      </c>
    </row>
    <row r="2135" spans="1:38" x14ac:dyDescent="0.25">
      <c r="A2135" s="430" t="s">
        <v>4302</v>
      </c>
      <c r="B2135" s="430">
        <v>1</v>
      </c>
      <c r="C2135" s="430" t="s">
        <v>4303</v>
      </c>
      <c r="D2135" s="430" t="s">
        <v>4225</v>
      </c>
      <c r="E2135" s="430">
        <v>40</v>
      </c>
      <c r="F2135" s="430">
        <v>0</v>
      </c>
      <c r="G2135" s="430">
        <v>0</v>
      </c>
      <c r="H2135" s="430">
        <v>0</v>
      </c>
      <c r="I2135" s="430">
        <v>0</v>
      </c>
      <c r="J2135" s="430">
        <v>0</v>
      </c>
      <c r="K2135" s="430">
        <v>0</v>
      </c>
      <c r="L2135" s="430">
        <v>0</v>
      </c>
      <c r="M2135" s="430">
        <v>0</v>
      </c>
      <c r="N2135" s="430">
        <v>0</v>
      </c>
      <c r="O2135" s="430">
        <v>0</v>
      </c>
      <c r="P2135" s="430">
        <v>0</v>
      </c>
      <c r="Q2135" s="430">
        <v>0</v>
      </c>
      <c r="R2135" s="430">
        <v>0</v>
      </c>
      <c r="S2135" s="430">
        <v>0</v>
      </c>
      <c r="T2135" s="430">
        <v>0</v>
      </c>
      <c r="U2135" s="430">
        <v>0</v>
      </c>
      <c r="V2135" s="430">
        <v>0</v>
      </c>
      <c r="W2135" s="430">
        <v>0</v>
      </c>
      <c r="X2135" s="430">
        <v>0</v>
      </c>
      <c r="Y2135" s="430">
        <v>0</v>
      </c>
      <c r="Z2135" s="430">
        <v>0</v>
      </c>
      <c r="AA2135" s="430">
        <v>0</v>
      </c>
      <c r="AB2135" s="430">
        <v>0</v>
      </c>
      <c r="AC2135" s="430">
        <v>0</v>
      </c>
      <c r="AD2135" s="430">
        <v>0</v>
      </c>
      <c r="AE2135" s="430">
        <v>0</v>
      </c>
      <c r="AF2135" s="430">
        <v>0</v>
      </c>
      <c r="AG2135" s="430">
        <v>0</v>
      </c>
      <c r="AH2135" s="430">
        <v>0</v>
      </c>
      <c r="AI2135" s="430">
        <v>0</v>
      </c>
      <c r="AJ2135" s="430">
        <v>0</v>
      </c>
      <c r="AK2135" s="430">
        <v>0</v>
      </c>
      <c r="AL2135" s="430">
        <v>0</v>
      </c>
    </row>
    <row r="2136" spans="1:38" x14ac:dyDescent="0.25">
      <c r="A2136" s="430" t="s">
        <v>4302</v>
      </c>
      <c r="B2136" s="430">
        <v>1</v>
      </c>
      <c r="C2136" s="430" t="s">
        <v>4303</v>
      </c>
      <c r="D2136" s="430" t="s">
        <v>4006</v>
      </c>
      <c r="E2136" s="430">
        <v>40</v>
      </c>
      <c r="F2136" s="430">
        <v>8.1214366441600003E-2</v>
      </c>
      <c r="G2136" s="430">
        <v>9.48578627136E-2</v>
      </c>
      <c r="H2136" s="430">
        <v>8.9893325631200005E-2</v>
      </c>
      <c r="I2136" s="430">
        <v>8.7457756786399998E-2</v>
      </c>
      <c r="J2136" s="430">
        <v>9.3801731091600005E-2</v>
      </c>
      <c r="K2136" s="430">
        <v>8.5834044223199998E-2</v>
      </c>
      <c r="L2136" s="430">
        <v>7.5021268081199993E-2</v>
      </c>
      <c r="M2136" s="430">
        <v>8.4224700795200003E-2</v>
      </c>
      <c r="N2136" s="430">
        <v>8.1293396699199993E-2</v>
      </c>
      <c r="O2136" s="430">
        <v>8.4684513202800002E-2</v>
      </c>
      <c r="P2136" s="430">
        <v>9.41968823796E-2</v>
      </c>
      <c r="Q2136" s="430">
        <v>9.6399125166399993E-2</v>
      </c>
      <c r="R2136" s="430">
        <v>9.19916292596E-2</v>
      </c>
      <c r="S2136" s="430">
        <v>8.6639391283200001E-2</v>
      </c>
      <c r="T2136" s="430">
        <v>9.1465517651200007E-2</v>
      </c>
      <c r="U2136" s="430">
        <v>8.6729069072799994E-2</v>
      </c>
      <c r="V2136" s="430">
        <v>5.9030249851999998E-2</v>
      </c>
      <c r="W2136" s="430">
        <v>5.7351424460400001E-2</v>
      </c>
      <c r="X2136" s="430">
        <v>5.7655971150399998E-2</v>
      </c>
      <c r="Y2136" s="430">
        <v>5.3697676043199999E-2</v>
      </c>
      <c r="Z2136" s="430">
        <v>5.56967679632E-2</v>
      </c>
      <c r="AA2136" s="430">
        <v>5.8273621352800002E-2</v>
      </c>
      <c r="AB2136" s="430">
        <v>5.3835957442400002E-2</v>
      </c>
      <c r="AC2136" s="430">
        <v>5.4622279765200003E-2</v>
      </c>
      <c r="AD2136" s="430">
        <v>5.7840140391600001E-2</v>
      </c>
      <c r="AE2136" s="430">
        <v>4.8887793987200001E-2</v>
      </c>
      <c r="AF2136" s="430">
        <v>3.8960839265599997E-2</v>
      </c>
      <c r="AG2136" s="430">
        <v>4.4698019254E-2</v>
      </c>
      <c r="AH2136" s="430">
        <v>4.7061922026E-2</v>
      </c>
      <c r="AI2136" s="430">
        <v>2.7606763337999999E-2</v>
      </c>
      <c r="AJ2136" s="430">
        <v>0</v>
      </c>
      <c r="AK2136" s="430">
        <v>0</v>
      </c>
      <c r="AL2136" s="430">
        <v>0</v>
      </c>
    </row>
    <row r="2137" spans="1:38" x14ac:dyDescent="0.25">
      <c r="A2137" s="430" t="s">
        <v>4302</v>
      </c>
      <c r="B2137" s="430">
        <v>1</v>
      </c>
      <c r="C2137" s="430" t="s">
        <v>4303</v>
      </c>
      <c r="D2137" s="430" t="s">
        <v>4008</v>
      </c>
      <c r="E2137" s="430">
        <v>40</v>
      </c>
      <c r="F2137" s="430">
        <v>4.382586992E-4</v>
      </c>
      <c r="G2137" s="430">
        <v>4.09520426E-4</v>
      </c>
      <c r="H2137" s="430">
        <v>7.4001059439999996E-4</v>
      </c>
      <c r="I2137" s="430">
        <v>0</v>
      </c>
      <c r="J2137" s="430">
        <v>0</v>
      </c>
      <c r="K2137" s="430">
        <v>0</v>
      </c>
      <c r="L2137" s="430">
        <v>0</v>
      </c>
      <c r="M2137" s="430">
        <v>0</v>
      </c>
      <c r="N2137" s="430">
        <v>0</v>
      </c>
      <c r="O2137" s="430">
        <v>0</v>
      </c>
      <c r="P2137" s="430">
        <v>0</v>
      </c>
      <c r="Q2137" s="430">
        <v>0</v>
      </c>
      <c r="R2137" s="430">
        <v>0</v>
      </c>
      <c r="S2137" s="430">
        <v>0</v>
      </c>
      <c r="T2137" s="430">
        <v>0</v>
      </c>
      <c r="U2137" s="430">
        <v>0</v>
      </c>
      <c r="V2137" s="430">
        <v>0</v>
      </c>
      <c r="W2137" s="430">
        <v>0</v>
      </c>
      <c r="X2137" s="430">
        <v>0</v>
      </c>
      <c r="Y2137" s="430">
        <v>0</v>
      </c>
      <c r="Z2137" s="430">
        <v>0</v>
      </c>
      <c r="AA2137" s="430">
        <v>0</v>
      </c>
      <c r="AB2137" s="430">
        <v>0</v>
      </c>
      <c r="AC2137" s="430">
        <v>0</v>
      </c>
      <c r="AD2137" s="430">
        <v>0</v>
      </c>
      <c r="AE2137" s="430">
        <v>0</v>
      </c>
      <c r="AF2137" s="430">
        <v>0</v>
      </c>
      <c r="AG2137" s="430">
        <v>0</v>
      </c>
      <c r="AH2137" s="430">
        <v>0</v>
      </c>
      <c r="AI2137" s="430">
        <v>0</v>
      </c>
      <c r="AJ2137" s="430">
        <v>0</v>
      </c>
      <c r="AK2137" s="430">
        <v>0</v>
      </c>
      <c r="AL2137" s="430">
        <v>0</v>
      </c>
    </row>
    <row r="2138" spans="1:38" x14ac:dyDescent="0.25">
      <c r="A2138" s="430" t="s">
        <v>4302</v>
      </c>
      <c r="B2138" s="430">
        <v>1</v>
      </c>
      <c r="C2138" s="430" t="s">
        <v>4303</v>
      </c>
      <c r="D2138" s="430" t="s">
        <v>481</v>
      </c>
      <c r="E2138" s="430">
        <v>40</v>
      </c>
      <c r="F2138" s="430">
        <v>5.4939230223584001</v>
      </c>
      <c r="G2138" s="430">
        <v>5.3596797523947997</v>
      </c>
      <c r="H2138" s="430">
        <v>5.3309987026016001</v>
      </c>
      <c r="I2138" s="430">
        <v>3.8155040949116001</v>
      </c>
      <c r="J2138" s="430">
        <v>4.8767555040708004</v>
      </c>
      <c r="K2138" s="430">
        <v>4.0126122260811998</v>
      </c>
      <c r="L2138" s="430">
        <v>3.1373230777616001</v>
      </c>
      <c r="M2138" s="430">
        <v>4.8693769811819996</v>
      </c>
      <c r="N2138" s="430">
        <v>4.8625312605184003</v>
      </c>
      <c r="O2138" s="430">
        <v>4.9790926721451996</v>
      </c>
      <c r="P2138" s="430">
        <v>5.7467864226192003</v>
      </c>
      <c r="Q2138" s="430">
        <v>5.9074623707903999</v>
      </c>
      <c r="R2138" s="430">
        <v>6.4286173732452001</v>
      </c>
      <c r="S2138" s="430">
        <v>7.0501695077072002</v>
      </c>
      <c r="T2138" s="430">
        <v>6.6936079142127998</v>
      </c>
      <c r="U2138" s="430">
        <v>7.2485958991655997</v>
      </c>
      <c r="V2138" s="430">
        <v>6.9791660886639999</v>
      </c>
      <c r="W2138" s="430">
        <v>7.0291562962852003</v>
      </c>
      <c r="X2138" s="430">
        <v>6.9410265443819998</v>
      </c>
      <c r="Y2138" s="430">
        <v>7.5494406113616002</v>
      </c>
      <c r="Z2138" s="430">
        <v>8.8820238074959992</v>
      </c>
      <c r="AA2138" s="430">
        <v>6.0328063710544004</v>
      </c>
      <c r="AB2138" s="430">
        <v>5.0181554512991999</v>
      </c>
      <c r="AC2138" s="430">
        <v>2.6089289820944002</v>
      </c>
      <c r="AD2138" s="430">
        <v>2.1776005947164001</v>
      </c>
      <c r="AE2138" s="430">
        <v>1.751666246526</v>
      </c>
      <c r="AF2138" s="430">
        <v>1.2252443654444001</v>
      </c>
      <c r="AG2138" s="430">
        <v>1.0461676923404</v>
      </c>
      <c r="AH2138" s="430">
        <v>0.87152376864280001</v>
      </c>
      <c r="AI2138" s="430">
        <v>0.93320030836479995</v>
      </c>
      <c r="AJ2138" s="430">
        <v>0.74398526576919999</v>
      </c>
      <c r="AK2138" s="430">
        <v>0.75052731692399999</v>
      </c>
      <c r="AL2138" s="430">
        <v>14.338483992252</v>
      </c>
    </row>
    <row r="2139" spans="1:38" x14ac:dyDescent="0.25">
      <c r="A2139" s="430" t="s">
        <v>4302</v>
      </c>
      <c r="B2139" s="430">
        <v>1</v>
      </c>
      <c r="C2139" s="430" t="s">
        <v>4303</v>
      </c>
      <c r="D2139" s="430" t="s">
        <v>4011</v>
      </c>
      <c r="E2139" s="430">
        <v>40</v>
      </c>
      <c r="F2139" s="430">
        <v>0</v>
      </c>
      <c r="G2139" s="430">
        <v>0</v>
      </c>
      <c r="H2139" s="430">
        <v>0</v>
      </c>
      <c r="I2139" s="430">
        <v>0</v>
      </c>
      <c r="J2139" s="430">
        <v>0</v>
      </c>
      <c r="K2139" s="430">
        <v>0</v>
      </c>
      <c r="L2139" s="430">
        <v>0</v>
      </c>
      <c r="M2139" s="430">
        <v>0</v>
      </c>
      <c r="N2139" s="430">
        <v>0</v>
      </c>
      <c r="O2139" s="430">
        <v>0</v>
      </c>
      <c r="P2139" s="430">
        <v>0</v>
      </c>
      <c r="Q2139" s="430">
        <v>0</v>
      </c>
      <c r="R2139" s="430">
        <v>0</v>
      </c>
      <c r="S2139" s="430">
        <v>0</v>
      </c>
      <c r="T2139" s="430">
        <v>0</v>
      </c>
      <c r="U2139" s="430">
        <v>0</v>
      </c>
      <c r="V2139" s="430">
        <v>0</v>
      </c>
      <c r="W2139" s="430">
        <v>0</v>
      </c>
      <c r="X2139" s="430">
        <v>0</v>
      </c>
      <c r="Y2139" s="430">
        <v>0</v>
      </c>
      <c r="Z2139" s="430">
        <v>0</v>
      </c>
      <c r="AA2139" s="430">
        <v>0</v>
      </c>
      <c r="AB2139" s="430">
        <v>0</v>
      </c>
      <c r="AC2139" s="430">
        <v>0</v>
      </c>
      <c r="AD2139" s="430">
        <v>0</v>
      </c>
      <c r="AE2139" s="430">
        <v>0</v>
      </c>
      <c r="AF2139" s="430">
        <v>0</v>
      </c>
      <c r="AG2139" s="430">
        <v>0</v>
      </c>
      <c r="AH2139" s="430">
        <v>0</v>
      </c>
      <c r="AI2139" s="430">
        <v>0</v>
      </c>
      <c r="AJ2139" s="430">
        <v>0</v>
      </c>
      <c r="AK2139" s="430">
        <v>0</v>
      </c>
      <c r="AL2139" s="430">
        <v>0</v>
      </c>
    </row>
    <row r="2140" spans="1:38" x14ac:dyDescent="0.25">
      <c r="A2140" s="430" t="s">
        <v>4302</v>
      </c>
      <c r="B2140" s="430">
        <v>1</v>
      </c>
      <c r="C2140" s="430" t="s">
        <v>4303</v>
      </c>
      <c r="D2140" s="430" t="s">
        <v>4013</v>
      </c>
      <c r="E2140" s="430">
        <v>40</v>
      </c>
      <c r="F2140" s="430">
        <v>0</v>
      </c>
      <c r="G2140" s="430">
        <v>0</v>
      </c>
      <c r="H2140" s="430">
        <v>0</v>
      </c>
      <c r="I2140" s="430">
        <v>0</v>
      </c>
      <c r="J2140" s="430">
        <v>0</v>
      </c>
      <c r="K2140" s="430">
        <v>0</v>
      </c>
      <c r="L2140" s="430">
        <v>0</v>
      </c>
      <c r="M2140" s="430">
        <v>0</v>
      </c>
      <c r="N2140" s="430">
        <v>0</v>
      </c>
      <c r="O2140" s="430">
        <v>0</v>
      </c>
      <c r="P2140" s="430">
        <v>0</v>
      </c>
      <c r="Q2140" s="430">
        <v>0</v>
      </c>
      <c r="R2140" s="430">
        <v>0</v>
      </c>
      <c r="S2140" s="430">
        <v>0</v>
      </c>
      <c r="T2140" s="430">
        <v>0</v>
      </c>
      <c r="U2140" s="430">
        <v>0</v>
      </c>
      <c r="V2140" s="430">
        <v>0</v>
      </c>
      <c r="W2140" s="430">
        <v>0</v>
      </c>
      <c r="X2140" s="430">
        <v>0</v>
      </c>
      <c r="Y2140" s="430">
        <v>0</v>
      </c>
      <c r="Z2140" s="430">
        <v>0</v>
      </c>
      <c r="AA2140" s="430">
        <v>0</v>
      </c>
      <c r="AB2140" s="430">
        <v>0</v>
      </c>
      <c r="AC2140" s="430">
        <v>0</v>
      </c>
      <c r="AD2140" s="430">
        <v>0</v>
      </c>
      <c r="AE2140" s="430">
        <v>0</v>
      </c>
      <c r="AF2140" s="430">
        <v>0</v>
      </c>
      <c r="AG2140" s="430">
        <v>0</v>
      </c>
      <c r="AH2140" s="430">
        <v>0</v>
      </c>
      <c r="AI2140" s="430">
        <v>0</v>
      </c>
      <c r="AJ2140" s="430">
        <v>0</v>
      </c>
      <c r="AK2140" s="430">
        <v>0</v>
      </c>
      <c r="AL2140" s="430">
        <v>0</v>
      </c>
    </row>
    <row r="2141" spans="1:38" x14ac:dyDescent="0.25">
      <c r="A2141" s="430" t="s">
        <v>4302</v>
      </c>
      <c r="B2141" s="430">
        <v>1</v>
      </c>
      <c r="C2141" s="430" t="s">
        <v>4303</v>
      </c>
      <c r="D2141" s="430" t="s">
        <v>4014</v>
      </c>
      <c r="E2141" s="430">
        <v>40</v>
      </c>
      <c r="F2141" s="430">
        <v>0</v>
      </c>
      <c r="G2141" s="430">
        <v>0</v>
      </c>
      <c r="H2141" s="430">
        <v>0</v>
      </c>
      <c r="I2141" s="430">
        <v>0</v>
      </c>
      <c r="J2141" s="430">
        <v>0</v>
      </c>
      <c r="K2141" s="430">
        <v>0</v>
      </c>
      <c r="L2141" s="430">
        <v>0</v>
      </c>
      <c r="M2141" s="430">
        <v>0</v>
      </c>
      <c r="N2141" s="430">
        <v>0</v>
      </c>
      <c r="O2141" s="430">
        <v>0</v>
      </c>
      <c r="P2141" s="430">
        <v>0</v>
      </c>
      <c r="Q2141" s="430">
        <v>0</v>
      </c>
      <c r="R2141" s="430">
        <v>0</v>
      </c>
      <c r="S2141" s="430">
        <v>0</v>
      </c>
      <c r="T2141" s="430">
        <v>0</v>
      </c>
      <c r="U2141" s="430">
        <v>0</v>
      </c>
      <c r="V2141" s="430">
        <v>0</v>
      </c>
      <c r="W2141" s="430">
        <v>0</v>
      </c>
      <c r="X2141" s="430">
        <v>0</v>
      </c>
      <c r="Y2141" s="430">
        <v>0</v>
      </c>
      <c r="Z2141" s="430">
        <v>0</v>
      </c>
      <c r="AA2141" s="430">
        <v>0</v>
      </c>
      <c r="AB2141" s="430">
        <v>0</v>
      </c>
      <c r="AC2141" s="430">
        <v>0</v>
      </c>
      <c r="AD2141" s="430">
        <v>0</v>
      </c>
      <c r="AE2141" s="430">
        <v>0</v>
      </c>
      <c r="AF2141" s="430">
        <v>0</v>
      </c>
      <c r="AG2141" s="430">
        <v>0</v>
      </c>
      <c r="AH2141" s="430">
        <v>0</v>
      </c>
      <c r="AI2141" s="430">
        <v>0</v>
      </c>
      <c r="AJ2141" s="430">
        <v>0</v>
      </c>
      <c r="AK2141" s="430">
        <v>0</v>
      </c>
      <c r="AL2141" s="430">
        <v>0</v>
      </c>
    </row>
    <row r="2142" spans="1:38" x14ac:dyDescent="0.25">
      <c r="A2142" s="430" t="s">
        <v>4302</v>
      </c>
      <c r="B2142" s="430">
        <v>1</v>
      </c>
      <c r="C2142" s="430" t="s">
        <v>4303</v>
      </c>
      <c r="D2142" s="430" t="s">
        <v>4016</v>
      </c>
      <c r="E2142" s="430">
        <v>40</v>
      </c>
      <c r="F2142" s="430">
        <v>0</v>
      </c>
      <c r="G2142" s="430">
        <v>0</v>
      </c>
      <c r="H2142" s="430">
        <v>0</v>
      </c>
      <c r="I2142" s="430">
        <v>0</v>
      </c>
      <c r="J2142" s="430">
        <v>0</v>
      </c>
      <c r="K2142" s="430">
        <v>0</v>
      </c>
      <c r="L2142" s="430">
        <v>0</v>
      </c>
      <c r="M2142" s="430">
        <v>0</v>
      </c>
      <c r="N2142" s="430">
        <v>0</v>
      </c>
      <c r="O2142" s="430">
        <v>0</v>
      </c>
      <c r="P2142" s="430">
        <v>0</v>
      </c>
      <c r="Q2142" s="430">
        <v>0</v>
      </c>
      <c r="R2142" s="430">
        <v>0</v>
      </c>
      <c r="S2142" s="430">
        <v>0</v>
      </c>
      <c r="T2142" s="430">
        <v>0</v>
      </c>
      <c r="U2142" s="430">
        <v>0</v>
      </c>
      <c r="V2142" s="430">
        <v>0</v>
      </c>
      <c r="W2142" s="430">
        <v>0</v>
      </c>
      <c r="X2142" s="430">
        <v>0</v>
      </c>
      <c r="Y2142" s="430">
        <v>0</v>
      </c>
      <c r="Z2142" s="430">
        <v>0</v>
      </c>
      <c r="AA2142" s="430">
        <v>0</v>
      </c>
      <c r="AB2142" s="430">
        <v>0</v>
      </c>
      <c r="AC2142" s="430">
        <v>0</v>
      </c>
      <c r="AD2142" s="430">
        <v>0</v>
      </c>
      <c r="AE2142" s="430">
        <v>0</v>
      </c>
      <c r="AF2142" s="430">
        <v>0</v>
      </c>
      <c r="AG2142" s="430">
        <v>0</v>
      </c>
      <c r="AH2142" s="430">
        <v>0</v>
      </c>
      <c r="AI2142" s="430">
        <v>0</v>
      </c>
      <c r="AJ2142" s="430">
        <v>0</v>
      </c>
      <c r="AK2142" s="430">
        <v>0</v>
      </c>
      <c r="AL2142" s="430">
        <v>0</v>
      </c>
    </row>
    <row r="2143" spans="1:38" x14ac:dyDescent="0.25">
      <c r="A2143" s="430" t="s">
        <v>4302</v>
      </c>
      <c r="B2143" s="430">
        <v>1</v>
      </c>
      <c r="C2143" s="430" t="s">
        <v>4303</v>
      </c>
      <c r="D2143" s="430" t="s">
        <v>4018</v>
      </c>
      <c r="E2143" s="430">
        <v>40</v>
      </c>
      <c r="F2143" s="430">
        <v>0</v>
      </c>
      <c r="G2143" s="430">
        <v>0</v>
      </c>
      <c r="H2143" s="430">
        <v>0</v>
      </c>
      <c r="I2143" s="430">
        <v>0</v>
      </c>
      <c r="J2143" s="430">
        <v>0</v>
      </c>
      <c r="K2143" s="430">
        <v>0</v>
      </c>
      <c r="L2143" s="430">
        <v>0</v>
      </c>
      <c r="M2143" s="430">
        <v>0</v>
      </c>
      <c r="N2143" s="430">
        <v>0</v>
      </c>
      <c r="O2143" s="430">
        <v>0</v>
      </c>
      <c r="P2143" s="430">
        <v>0</v>
      </c>
      <c r="Q2143" s="430">
        <v>0</v>
      </c>
      <c r="R2143" s="430">
        <v>0</v>
      </c>
      <c r="S2143" s="430">
        <v>0</v>
      </c>
      <c r="T2143" s="430">
        <v>0</v>
      </c>
      <c r="U2143" s="430">
        <v>0</v>
      </c>
      <c r="V2143" s="430">
        <v>0</v>
      </c>
      <c r="W2143" s="430">
        <v>0</v>
      </c>
      <c r="X2143" s="430">
        <v>0</v>
      </c>
      <c r="Y2143" s="430">
        <v>0</v>
      </c>
      <c r="Z2143" s="430">
        <v>0</v>
      </c>
      <c r="AA2143" s="430">
        <v>0</v>
      </c>
      <c r="AB2143" s="430">
        <v>0</v>
      </c>
      <c r="AC2143" s="430">
        <v>0</v>
      </c>
      <c r="AD2143" s="430">
        <v>0</v>
      </c>
      <c r="AE2143" s="430">
        <v>0</v>
      </c>
      <c r="AF2143" s="430">
        <v>0</v>
      </c>
      <c r="AG2143" s="430">
        <v>0</v>
      </c>
      <c r="AH2143" s="430">
        <v>0</v>
      </c>
      <c r="AI2143" s="430">
        <v>0</v>
      </c>
      <c r="AJ2143" s="430">
        <v>0</v>
      </c>
      <c r="AK2143" s="430">
        <v>0</v>
      </c>
      <c r="AL2143" s="430">
        <v>0</v>
      </c>
    </row>
    <row r="2144" spans="1:38" x14ac:dyDescent="0.25">
      <c r="A2144" s="430" t="s">
        <v>4302</v>
      </c>
      <c r="B2144" s="430">
        <v>1</v>
      </c>
      <c r="C2144" s="430" t="s">
        <v>4303</v>
      </c>
      <c r="D2144" s="430" t="s">
        <v>4226</v>
      </c>
      <c r="E2144" s="430">
        <v>40</v>
      </c>
      <c r="F2144" s="430">
        <v>0</v>
      </c>
      <c r="G2144" s="430">
        <v>0</v>
      </c>
      <c r="H2144" s="430">
        <v>0</v>
      </c>
      <c r="I2144" s="430">
        <v>0</v>
      </c>
      <c r="J2144" s="430">
        <v>0</v>
      </c>
      <c r="K2144" s="430">
        <v>0</v>
      </c>
      <c r="L2144" s="430">
        <v>0</v>
      </c>
      <c r="M2144" s="430">
        <v>0</v>
      </c>
      <c r="N2144" s="430">
        <v>0</v>
      </c>
      <c r="O2144" s="430">
        <v>0</v>
      </c>
      <c r="P2144" s="430">
        <v>0</v>
      </c>
      <c r="Q2144" s="430">
        <v>0</v>
      </c>
      <c r="R2144" s="430">
        <v>0</v>
      </c>
      <c r="S2144" s="430">
        <v>0</v>
      </c>
      <c r="T2144" s="430">
        <v>0</v>
      </c>
      <c r="U2144" s="430">
        <v>0</v>
      </c>
      <c r="V2144" s="430">
        <v>0</v>
      </c>
      <c r="W2144" s="430">
        <v>0</v>
      </c>
      <c r="X2144" s="430">
        <v>0</v>
      </c>
      <c r="Y2144" s="430">
        <v>0</v>
      </c>
      <c r="Z2144" s="430">
        <v>0</v>
      </c>
      <c r="AA2144" s="430">
        <v>0</v>
      </c>
      <c r="AB2144" s="430">
        <v>0</v>
      </c>
      <c r="AC2144" s="430">
        <v>0</v>
      </c>
      <c r="AD2144" s="430">
        <v>0</v>
      </c>
      <c r="AE2144" s="430">
        <v>0</v>
      </c>
      <c r="AF2144" s="430">
        <v>0</v>
      </c>
      <c r="AG2144" s="430">
        <v>0</v>
      </c>
      <c r="AH2144" s="430">
        <v>0</v>
      </c>
      <c r="AI2144" s="430">
        <v>0</v>
      </c>
      <c r="AJ2144" s="430">
        <v>0</v>
      </c>
      <c r="AK2144" s="430">
        <v>0</v>
      </c>
      <c r="AL2144" s="430">
        <v>0</v>
      </c>
    </row>
    <row r="2145" spans="1:38" x14ac:dyDescent="0.25">
      <c r="A2145" s="430" t="s">
        <v>4302</v>
      </c>
      <c r="B2145" s="430">
        <v>1</v>
      </c>
      <c r="C2145" s="430" t="s">
        <v>4303</v>
      </c>
      <c r="D2145" s="430" t="s">
        <v>4020</v>
      </c>
      <c r="E2145" s="430">
        <v>40</v>
      </c>
      <c r="F2145" s="430">
        <v>0</v>
      </c>
      <c r="G2145" s="430">
        <v>0</v>
      </c>
      <c r="H2145" s="430">
        <v>0</v>
      </c>
      <c r="I2145" s="430">
        <v>0</v>
      </c>
      <c r="J2145" s="430">
        <v>0</v>
      </c>
      <c r="K2145" s="430">
        <v>0</v>
      </c>
      <c r="L2145" s="430">
        <v>0</v>
      </c>
      <c r="M2145" s="430">
        <v>0</v>
      </c>
      <c r="N2145" s="430">
        <v>0</v>
      </c>
      <c r="O2145" s="430">
        <v>0</v>
      </c>
      <c r="P2145" s="430">
        <v>0</v>
      </c>
      <c r="Q2145" s="430">
        <v>0</v>
      </c>
      <c r="R2145" s="430">
        <v>0</v>
      </c>
      <c r="S2145" s="430">
        <v>0</v>
      </c>
      <c r="T2145" s="430">
        <v>0</v>
      </c>
      <c r="U2145" s="430">
        <v>0</v>
      </c>
      <c r="V2145" s="430">
        <v>0</v>
      </c>
      <c r="W2145" s="430">
        <v>0</v>
      </c>
      <c r="X2145" s="430">
        <v>0</v>
      </c>
      <c r="Y2145" s="430">
        <v>0</v>
      </c>
      <c r="Z2145" s="430">
        <v>0</v>
      </c>
      <c r="AA2145" s="430">
        <v>0</v>
      </c>
      <c r="AB2145" s="430">
        <v>0</v>
      </c>
      <c r="AC2145" s="430">
        <v>0</v>
      </c>
      <c r="AD2145" s="430">
        <v>0</v>
      </c>
      <c r="AE2145" s="430">
        <v>0</v>
      </c>
      <c r="AF2145" s="430">
        <v>0</v>
      </c>
      <c r="AG2145" s="430">
        <v>0</v>
      </c>
      <c r="AH2145" s="430">
        <v>0</v>
      </c>
      <c r="AI2145" s="430">
        <v>0</v>
      </c>
      <c r="AJ2145" s="430">
        <v>0</v>
      </c>
      <c r="AK2145" s="430">
        <v>0</v>
      </c>
      <c r="AL2145" s="430">
        <v>0</v>
      </c>
    </row>
    <row r="2146" spans="1:38" x14ac:dyDescent="0.25">
      <c r="A2146" s="430" t="s">
        <v>4302</v>
      </c>
      <c r="B2146" s="430">
        <v>1</v>
      </c>
      <c r="C2146" s="430" t="s">
        <v>4303</v>
      </c>
      <c r="D2146" s="430" t="s">
        <v>4022</v>
      </c>
      <c r="E2146" s="430">
        <v>40</v>
      </c>
      <c r="F2146" s="430">
        <v>1.2861657709600001E-2</v>
      </c>
      <c r="G2146" s="430">
        <v>1.16126253348E-2</v>
      </c>
      <c r="H2146" s="430">
        <v>9.7559555855999992E-3</v>
      </c>
      <c r="I2146" s="430">
        <v>5.9075855635999999E-3</v>
      </c>
      <c r="J2146" s="430">
        <v>1.552851062E-3</v>
      </c>
      <c r="K2146" s="430">
        <v>0</v>
      </c>
      <c r="L2146" s="430">
        <v>0</v>
      </c>
      <c r="M2146" s="430">
        <v>0</v>
      </c>
      <c r="N2146" s="430">
        <v>0</v>
      </c>
      <c r="O2146" s="430">
        <v>0</v>
      </c>
      <c r="P2146" s="430">
        <v>0</v>
      </c>
      <c r="Q2146" s="430">
        <v>0</v>
      </c>
      <c r="R2146" s="430">
        <v>0</v>
      </c>
      <c r="S2146" s="430">
        <v>0</v>
      </c>
      <c r="T2146" s="430">
        <v>0</v>
      </c>
      <c r="U2146" s="430">
        <v>0</v>
      </c>
      <c r="V2146" s="430">
        <v>0</v>
      </c>
      <c r="W2146" s="430">
        <v>0</v>
      </c>
      <c r="X2146" s="430">
        <v>0</v>
      </c>
      <c r="Y2146" s="430">
        <v>0</v>
      </c>
      <c r="Z2146" s="430">
        <v>0</v>
      </c>
      <c r="AA2146" s="430">
        <v>0</v>
      </c>
      <c r="AB2146" s="430">
        <v>0</v>
      </c>
      <c r="AC2146" s="430">
        <v>0</v>
      </c>
      <c r="AD2146" s="430">
        <v>0</v>
      </c>
      <c r="AE2146" s="430">
        <v>0</v>
      </c>
      <c r="AF2146" s="430">
        <v>0</v>
      </c>
      <c r="AG2146" s="430">
        <v>0</v>
      </c>
      <c r="AH2146" s="430">
        <v>0</v>
      </c>
      <c r="AI2146" s="430">
        <v>0</v>
      </c>
      <c r="AJ2146" s="430">
        <v>0</v>
      </c>
      <c r="AK2146" s="430">
        <v>0</v>
      </c>
      <c r="AL2146" s="430">
        <v>0</v>
      </c>
    </row>
    <row r="2147" spans="1:38" x14ac:dyDescent="0.25">
      <c r="A2147" s="430" t="s">
        <v>4302</v>
      </c>
      <c r="B2147" s="430">
        <v>1</v>
      </c>
      <c r="C2147" s="430" t="s">
        <v>4303</v>
      </c>
      <c r="D2147" s="430" t="s">
        <v>4024</v>
      </c>
      <c r="E2147" s="430">
        <v>40</v>
      </c>
      <c r="F2147" s="430">
        <v>0</v>
      </c>
      <c r="G2147" s="430">
        <v>0</v>
      </c>
      <c r="H2147" s="430">
        <v>0</v>
      </c>
      <c r="I2147" s="430">
        <v>0</v>
      </c>
      <c r="J2147" s="430">
        <v>0</v>
      </c>
      <c r="K2147" s="430">
        <v>0</v>
      </c>
      <c r="L2147" s="430">
        <v>0</v>
      </c>
      <c r="M2147" s="430">
        <v>0</v>
      </c>
      <c r="N2147" s="430">
        <v>0</v>
      </c>
      <c r="O2147" s="430">
        <v>0</v>
      </c>
      <c r="P2147" s="430">
        <v>0</v>
      </c>
      <c r="Q2147" s="430">
        <v>0</v>
      </c>
      <c r="R2147" s="430">
        <v>0</v>
      </c>
      <c r="S2147" s="430">
        <v>0</v>
      </c>
      <c r="T2147" s="430">
        <v>0</v>
      </c>
      <c r="U2147" s="430">
        <v>0</v>
      </c>
      <c r="V2147" s="430">
        <v>0</v>
      </c>
      <c r="W2147" s="430">
        <v>0</v>
      </c>
      <c r="X2147" s="430">
        <v>0</v>
      </c>
      <c r="Y2147" s="430">
        <v>0</v>
      </c>
      <c r="Z2147" s="430">
        <v>0</v>
      </c>
      <c r="AA2147" s="430">
        <v>0</v>
      </c>
      <c r="AB2147" s="430">
        <v>0</v>
      </c>
      <c r="AC2147" s="430">
        <v>0</v>
      </c>
      <c r="AD2147" s="430">
        <v>0</v>
      </c>
      <c r="AE2147" s="430">
        <v>0</v>
      </c>
      <c r="AF2147" s="430">
        <v>0</v>
      </c>
      <c r="AG2147" s="430">
        <v>0</v>
      </c>
      <c r="AH2147" s="430">
        <v>0</v>
      </c>
      <c r="AI2147" s="430">
        <v>0</v>
      </c>
      <c r="AJ2147" s="430">
        <v>0</v>
      </c>
      <c r="AK2147" s="430">
        <v>0</v>
      </c>
      <c r="AL2147" s="430">
        <v>0</v>
      </c>
    </row>
    <row r="2148" spans="1:38" x14ac:dyDescent="0.25">
      <c r="A2148" s="430" t="s">
        <v>4302</v>
      </c>
      <c r="B2148" s="430">
        <v>1</v>
      </c>
      <c r="C2148" s="430" t="s">
        <v>4303</v>
      </c>
      <c r="D2148" s="430" t="s">
        <v>4026</v>
      </c>
      <c r="E2148" s="430">
        <v>40</v>
      </c>
      <c r="F2148" s="430">
        <v>5.4901393453144003</v>
      </c>
      <c r="G2148" s="430">
        <v>5.3645108639080004</v>
      </c>
      <c r="H2148" s="430">
        <v>5.1971424263471997</v>
      </c>
      <c r="I2148" s="430">
        <v>4.6088739064927999</v>
      </c>
      <c r="J2148" s="430">
        <v>5.6202573018116002</v>
      </c>
      <c r="K2148" s="430">
        <v>6.1703412064643999</v>
      </c>
      <c r="L2148" s="430">
        <v>5.7940446313371998</v>
      </c>
      <c r="M2148" s="430">
        <v>4.5437444178671997</v>
      </c>
      <c r="N2148" s="430">
        <v>4.1902273306123998</v>
      </c>
      <c r="O2148" s="430">
        <v>4.1778176554044002</v>
      </c>
      <c r="P2148" s="430">
        <v>4.5712496302284</v>
      </c>
      <c r="Q2148" s="430">
        <v>3.867892734832</v>
      </c>
      <c r="R2148" s="430">
        <v>3.1615535589372001</v>
      </c>
      <c r="S2148" s="430">
        <v>2.5059852128052</v>
      </c>
      <c r="T2148" s="430">
        <v>3.0808410753176001</v>
      </c>
      <c r="U2148" s="430">
        <v>3.4990773140204001</v>
      </c>
      <c r="V2148" s="430">
        <v>3.6980313414324</v>
      </c>
      <c r="W2148" s="430">
        <v>2.3706514492332</v>
      </c>
      <c r="X2148" s="430">
        <v>4.1300237976031999</v>
      </c>
      <c r="Y2148" s="430">
        <v>3.8994409898416</v>
      </c>
      <c r="Z2148" s="430">
        <v>4.6496087253615999</v>
      </c>
      <c r="AA2148" s="430">
        <v>4.0870835649056003</v>
      </c>
      <c r="AB2148" s="430">
        <v>5.2650814299804001</v>
      </c>
      <c r="AC2148" s="430">
        <v>4.8101728250743996</v>
      </c>
      <c r="AD2148" s="430">
        <v>4.9707548355024</v>
      </c>
      <c r="AE2148" s="430">
        <v>5.6877989002323996</v>
      </c>
      <c r="AF2148" s="430">
        <v>5.9502032065112003</v>
      </c>
      <c r="AG2148" s="430">
        <v>4.5908211679736004</v>
      </c>
      <c r="AH2148" s="430">
        <v>3.5215897559611999</v>
      </c>
      <c r="AI2148" s="430">
        <v>3.0531097063011998</v>
      </c>
      <c r="AJ2148" s="430">
        <v>2.2108978043012</v>
      </c>
      <c r="AK2148" s="430">
        <v>2.3012986011707999</v>
      </c>
      <c r="AL2148" s="430">
        <v>-206.67749836583079</v>
      </c>
    </row>
    <row r="2149" spans="1:38" x14ac:dyDescent="0.25">
      <c r="A2149" s="430" t="s">
        <v>4302</v>
      </c>
      <c r="B2149" s="430">
        <v>1</v>
      </c>
      <c r="C2149" s="430" t="s">
        <v>4303</v>
      </c>
      <c r="D2149" s="430" t="s">
        <v>4028</v>
      </c>
      <c r="E2149" s="430">
        <v>40</v>
      </c>
      <c r="F2149" s="430">
        <v>1.2035226609644001</v>
      </c>
      <c r="G2149" s="430">
        <v>1.0573748868368</v>
      </c>
      <c r="H2149" s="430">
        <v>1.0271480180696</v>
      </c>
      <c r="I2149" s="430">
        <v>1.011400215966</v>
      </c>
      <c r="J2149" s="430">
        <v>1.0900568808332001</v>
      </c>
      <c r="K2149" s="430">
        <v>0.88444623567720004</v>
      </c>
      <c r="L2149" s="430">
        <v>0.93495695961080005</v>
      </c>
      <c r="M2149" s="430">
        <v>1.1829888840728</v>
      </c>
      <c r="N2149" s="430">
        <v>1.2434547710927999</v>
      </c>
      <c r="O2149" s="430">
        <v>1.14771254444</v>
      </c>
      <c r="P2149" s="430">
        <v>0.97878044616799997</v>
      </c>
      <c r="Q2149" s="430">
        <v>1.5456983986640001</v>
      </c>
      <c r="R2149" s="430">
        <v>1.6318335353208</v>
      </c>
      <c r="S2149" s="430">
        <v>1.8133796295972</v>
      </c>
      <c r="T2149" s="430">
        <v>1.6728604455808</v>
      </c>
      <c r="U2149" s="430">
        <v>1.7814149550175999</v>
      </c>
      <c r="V2149" s="430">
        <v>1.9480886161463999</v>
      </c>
      <c r="W2149" s="430">
        <v>2.1184513065127999</v>
      </c>
      <c r="X2149" s="430">
        <v>2.7215114327968002</v>
      </c>
      <c r="Y2149" s="430">
        <v>3.1080530128144002</v>
      </c>
      <c r="Z2149" s="430">
        <v>3.2024351717232</v>
      </c>
      <c r="AA2149" s="430">
        <v>3.345151950854</v>
      </c>
      <c r="AB2149" s="430">
        <v>3.9765388638891999</v>
      </c>
      <c r="AC2149" s="430">
        <v>3.4660425032464</v>
      </c>
      <c r="AD2149" s="430">
        <v>3.8606594818288</v>
      </c>
      <c r="AE2149" s="430">
        <v>3.7160487502012001</v>
      </c>
      <c r="AF2149" s="430">
        <v>3.6203711411531998</v>
      </c>
      <c r="AG2149" s="430">
        <v>3.2551150711100001</v>
      </c>
      <c r="AH2149" s="430">
        <v>3.6289077132476</v>
      </c>
      <c r="AI2149" s="430">
        <v>3.6711167384387999</v>
      </c>
      <c r="AJ2149" s="430">
        <v>3.2719565134368001</v>
      </c>
      <c r="AK2149" s="430">
        <v>3.4447603669612001</v>
      </c>
      <c r="AL2149" s="430">
        <v>22.942656783104798</v>
      </c>
    </row>
    <row r="2150" spans="1:38" x14ac:dyDescent="0.25">
      <c r="A2150" s="430" t="s">
        <v>4302</v>
      </c>
      <c r="B2150" s="430">
        <v>1</v>
      </c>
      <c r="C2150" s="430" t="s">
        <v>4303</v>
      </c>
      <c r="D2150" s="430" t="s">
        <v>4030</v>
      </c>
      <c r="E2150" s="430">
        <v>40</v>
      </c>
      <c r="F2150" s="430">
        <v>2.4339252517999999E-2</v>
      </c>
      <c r="G2150" s="430">
        <v>1.4043174821200001E-2</v>
      </c>
      <c r="H2150" s="430">
        <v>1.2254020338E-2</v>
      </c>
      <c r="I2150" s="430">
        <v>1.1511352440000001E-2</v>
      </c>
      <c r="J2150" s="430">
        <v>9.5871674275999994E-3</v>
      </c>
      <c r="K2150" s="430">
        <v>9.6209250591999997E-3</v>
      </c>
      <c r="L2150" s="430">
        <v>7.8317705731999997E-3</v>
      </c>
      <c r="M2150" s="430">
        <v>1.2152747443199999E-2</v>
      </c>
      <c r="N2150" s="430">
        <v>1.1511352440000001E-2</v>
      </c>
      <c r="O2150" s="430">
        <v>1.38068714E-2</v>
      </c>
      <c r="P2150" s="430">
        <v>6.785283988E-3</v>
      </c>
      <c r="Q2150" s="430">
        <v>5.9435036835999997E-3</v>
      </c>
      <c r="R2150" s="430">
        <v>6.9084318296000003E-3</v>
      </c>
      <c r="S2150" s="430">
        <v>5.1869276395999997E-3</v>
      </c>
      <c r="T2150" s="430">
        <v>2.3849766863999998E-3</v>
      </c>
      <c r="U2150" s="430">
        <v>5.7610099259999999E-3</v>
      </c>
      <c r="V2150" s="430">
        <v>1.43806498668E-2</v>
      </c>
      <c r="W2150" s="430">
        <v>1.41929236792E-2</v>
      </c>
      <c r="X2150" s="430">
        <v>7.7388020583999996E-3</v>
      </c>
      <c r="Y2150" s="430">
        <v>6.2388154472000001E-3</v>
      </c>
      <c r="Z2150" s="430">
        <v>4.4793339192000002E-3</v>
      </c>
      <c r="AA2150" s="430">
        <v>1.257708088E-3</v>
      </c>
      <c r="AB2150" s="430">
        <v>5.3553106879999999E-4</v>
      </c>
      <c r="AC2150" s="430">
        <v>7.4773154679999999E-4</v>
      </c>
      <c r="AD2150" s="430">
        <v>2.2403589936E-3</v>
      </c>
      <c r="AE2150" s="430">
        <v>6.7244864959999998E-3</v>
      </c>
      <c r="AF2150" s="430">
        <v>9.0429944080000003E-4</v>
      </c>
      <c r="AG2150" s="430">
        <v>0</v>
      </c>
      <c r="AH2150" s="430">
        <v>0</v>
      </c>
      <c r="AI2150" s="430">
        <v>0</v>
      </c>
      <c r="AJ2150" s="430">
        <v>0</v>
      </c>
      <c r="AK2150" s="430">
        <v>0</v>
      </c>
      <c r="AL2150" s="430">
        <v>0</v>
      </c>
    </row>
    <row r="2151" spans="1:38" x14ac:dyDescent="0.25">
      <c r="A2151" s="430" t="s">
        <v>4302</v>
      </c>
      <c r="B2151" s="430">
        <v>1</v>
      </c>
      <c r="C2151" s="430" t="s">
        <v>4303</v>
      </c>
      <c r="D2151" s="430" t="s">
        <v>4032</v>
      </c>
      <c r="E2151" s="430">
        <v>40</v>
      </c>
      <c r="F2151" s="430">
        <v>5.4022704557332002</v>
      </c>
      <c r="G2151" s="430">
        <v>5.0883266402247997</v>
      </c>
      <c r="H2151" s="430">
        <v>5.1249989582679998</v>
      </c>
      <c r="I2151" s="430">
        <v>4.982002558554</v>
      </c>
      <c r="J2151" s="430">
        <v>5.5895380147124003</v>
      </c>
      <c r="K2151" s="430">
        <v>5.1108696188592004</v>
      </c>
      <c r="L2151" s="430">
        <v>4.4303292385408</v>
      </c>
      <c r="M2151" s="430">
        <v>5.2142902699524001</v>
      </c>
      <c r="N2151" s="430">
        <v>4.9898772656767996</v>
      </c>
      <c r="O2151" s="430">
        <v>4.7806609583207997</v>
      </c>
      <c r="P2151" s="430">
        <v>4.5558020972603996</v>
      </c>
      <c r="Q2151" s="430">
        <v>4.6794894853504001</v>
      </c>
      <c r="R2151" s="430">
        <v>4.2242675053376004</v>
      </c>
      <c r="S2151" s="430">
        <v>4.0299536950484001</v>
      </c>
      <c r="T2151" s="430">
        <v>3.9789994454223998</v>
      </c>
      <c r="U2151" s="430">
        <v>3.720124026528</v>
      </c>
      <c r="V2151" s="430">
        <v>4.5978928561551999</v>
      </c>
      <c r="W2151" s="430">
        <v>4.6849431171368003</v>
      </c>
      <c r="X2151" s="430">
        <v>5.3852973901411998</v>
      </c>
      <c r="Y2151" s="430">
        <v>6.4905000252400002</v>
      </c>
      <c r="Z2151" s="430">
        <v>6.6346069500312002</v>
      </c>
      <c r="AA2151" s="430">
        <v>5.7118539507091999</v>
      </c>
      <c r="AB2151" s="430">
        <v>4.3106218958516003</v>
      </c>
      <c r="AC2151" s="430">
        <v>4.3661419350696002</v>
      </c>
      <c r="AD2151" s="430">
        <v>4.4326122120672</v>
      </c>
      <c r="AE2151" s="430">
        <v>3.4396325863675998</v>
      </c>
      <c r="AF2151" s="430">
        <v>2.6319508145672001</v>
      </c>
      <c r="AG2151" s="430">
        <v>2.5001846969092001</v>
      </c>
      <c r="AH2151" s="430">
        <v>2.4999939916784002</v>
      </c>
      <c r="AI2151" s="430">
        <v>1.2210243078236001</v>
      </c>
      <c r="AJ2151" s="430">
        <v>0.95186510926080004</v>
      </c>
      <c r="AK2151" s="430">
        <v>1.166995172252</v>
      </c>
      <c r="AL2151" s="430">
        <v>12.7283996932064</v>
      </c>
    </row>
    <row r="2152" spans="1:38" x14ac:dyDescent="0.25">
      <c r="A2152" s="430" t="s">
        <v>4302</v>
      </c>
      <c r="B2152" s="430">
        <v>1</v>
      </c>
      <c r="C2152" s="430" t="s">
        <v>4303</v>
      </c>
      <c r="D2152" s="430" t="s">
        <v>4034</v>
      </c>
      <c r="E2152" s="430">
        <v>40</v>
      </c>
      <c r="F2152" s="430">
        <v>3.4491835672000003E-2</v>
      </c>
      <c r="G2152" s="430">
        <v>3.4112923479600002E-2</v>
      </c>
      <c r="H2152" s="430">
        <v>3.50764430576E-2</v>
      </c>
      <c r="I2152" s="430">
        <v>3.3928880414800001E-2</v>
      </c>
      <c r="J2152" s="430">
        <v>3.7490655034000002E-2</v>
      </c>
      <c r="K2152" s="430">
        <v>4.0262127077199998E-2</v>
      </c>
      <c r="L2152" s="430">
        <v>3.4870747864399997E-2</v>
      </c>
      <c r="M2152" s="430">
        <v>3.8378392172400001E-2</v>
      </c>
      <c r="N2152" s="430">
        <v>3.4816617553200001E-2</v>
      </c>
      <c r="O2152" s="430">
        <v>3.1969363070399999E-2</v>
      </c>
      <c r="P2152" s="430">
        <v>3.9926519135999997E-2</v>
      </c>
      <c r="Q2152" s="430">
        <v>4.02202951724E-2</v>
      </c>
      <c r="R2152" s="430">
        <v>4.1166200742800002E-2</v>
      </c>
      <c r="S2152" s="430">
        <v>4.3608571308399999E-2</v>
      </c>
      <c r="T2152" s="430">
        <v>4.1198451585199997E-2</v>
      </c>
      <c r="U2152" s="430">
        <v>4.5046835386000003E-2</v>
      </c>
      <c r="V2152" s="430">
        <v>4.4538595049199999E-2</v>
      </c>
      <c r="W2152" s="430">
        <v>3.3848615987200001E-2</v>
      </c>
      <c r="X2152" s="430">
        <v>4.1607189582E-2</v>
      </c>
      <c r="Y2152" s="430">
        <v>3.9595414835200002E-2</v>
      </c>
      <c r="Z2152" s="430">
        <v>4.2703858903999997E-2</v>
      </c>
      <c r="AA2152" s="430">
        <v>4.1839484408399998E-2</v>
      </c>
      <c r="AB2152" s="430">
        <v>4.2991691433600002E-2</v>
      </c>
      <c r="AC2152" s="430">
        <v>3.0418756942E-2</v>
      </c>
      <c r="AD2152" s="430">
        <v>2.8200680740400001E-2</v>
      </c>
      <c r="AE2152" s="430">
        <v>3.7227884839600003E-2</v>
      </c>
      <c r="AF2152" s="430">
        <v>3.0287599190799999E-2</v>
      </c>
      <c r="AG2152" s="430">
        <v>2.25026966108E-2</v>
      </c>
      <c r="AH2152" s="430">
        <v>6.9786809993599999E-2</v>
      </c>
      <c r="AI2152" s="430">
        <v>1.9323891003199999E-2</v>
      </c>
      <c r="AJ2152" s="430">
        <v>7.3292444288000002E-3</v>
      </c>
      <c r="AK2152" s="430">
        <v>3.2478188008000001E-3</v>
      </c>
      <c r="AL2152" s="430">
        <v>-70.373333333335196</v>
      </c>
    </row>
    <row r="2153" spans="1:38" x14ac:dyDescent="0.25">
      <c r="A2153" s="430" t="s">
        <v>4302</v>
      </c>
      <c r="B2153" s="430">
        <v>1</v>
      </c>
      <c r="C2153" s="430" t="s">
        <v>4303</v>
      </c>
      <c r="D2153" s="430" t="s">
        <v>4036</v>
      </c>
      <c r="E2153" s="430">
        <v>40</v>
      </c>
      <c r="F2153" s="430">
        <v>0</v>
      </c>
      <c r="G2153" s="430">
        <v>0</v>
      </c>
      <c r="H2153" s="430">
        <v>0</v>
      </c>
      <c r="I2153" s="430">
        <v>0</v>
      </c>
      <c r="J2153" s="430">
        <v>0</v>
      </c>
      <c r="K2153" s="430">
        <v>0</v>
      </c>
      <c r="L2153" s="430">
        <v>0</v>
      </c>
      <c r="M2153" s="430">
        <v>0</v>
      </c>
      <c r="N2153" s="430">
        <v>0</v>
      </c>
      <c r="O2153" s="430">
        <v>0</v>
      </c>
      <c r="P2153" s="430">
        <v>0</v>
      </c>
      <c r="Q2153" s="430">
        <v>0</v>
      </c>
      <c r="R2153" s="430">
        <v>0</v>
      </c>
      <c r="S2153" s="430">
        <v>0</v>
      </c>
      <c r="T2153" s="430">
        <v>0</v>
      </c>
      <c r="U2153" s="430">
        <v>0</v>
      </c>
      <c r="V2153" s="430">
        <v>0</v>
      </c>
      <c r="W2153" s="430">
        <v>0</v>
      </c>
      <c r="X2153" s="430">
        <v>0</v>
      </c>
      <c r="Y2153" s="430">
        <v>0</v>
      </c>
      <c r="Z2153" s="430">
        <v>0</v>
      </c>
      <c r="AA2153" s="430">
        <v>0</v>
      </c>
      <c r="AB2153" s="430">
        <v>0</v>
      </c>
      <c r="AC2153" s="430">
        <v>0</v>
      </c>
      <c r="AD2153" s="430">
        <v>0</v>
      </c>
      <c r="AE2153" s="430">
        <v>0</v>
      </c>
      <c r="AF2153" s="430">
        <v>0</v>
      </c>
      <c r="AG2153" s="430">
        <v>0</v>
      </c>
      <c r="AH2153" s="430">
        <v>0</v>
      </c>
      <c r="AI2153" s="430">
        <v>0</v>
      </c>
      <c r="AJ2153" s="430">
        <v>0</v>
      </c>
      <c r="AK2153" s="430">
        <v>0</v>
      </c>
      <c r="AL2153" s="430">
        <v>0</v>
      </c>
    </row>
    <row r="2154" spans="1:38" x14ac:dyDescent="0.25">
      <c r="A2154" s="430" t="s">
        <v>4302</v>
      </c>
      <c r="B2154" s="430">
        <v>1</v>
      </c>
      <c r="C2154" s="430" t="s">
        <v>4303</v>
      </c>
      <c r="D2154" s="430" t="s">
        <v>4038</v>
      </c>
      <c r="E2154" s="430">
        <v>40</v>
      </c>
      <c r="F2154" s="430">
        <v>0.2558363898944</v>
      </c>
      <c r="G2154" s="430">
        <v>0.24729929467600001</v>
      </c>
      <c r="H2154" s="430">
        <v>0.23187008401760001</v>
      </c>
      <c r="I2154" s="430">
        <v>0.10974974422720001</v>
      </c>
      <c r="J2154" s="430">
        <v>0.11530261377879999</v>
      </c>
      <c r="K2154" s="430">
        <v>0.1155684643988</v>
      </c>
      <c r="L2154" s="430">
        <v>0.12662223166039999</v>
      </c>
      <c r="M2154" s="430">
        <v>0.13037418366279999</v>
      </c>
      <c r="N2154" s="430">
        <v>0.12363645345800001</v>
      </c>
      <c r="O2154" s="430">
        <v>0.1121799243068</v>
      </c>
      <c r="P2154" s="430">
        <v>0.15657976040560001</v>
      </c>
      <c r="Q2154" s="430">
        <v>0.16065450446080001</v>
      </c>
      <c r="R2154" s="430">
        <v>0.18727666776560001</v>
      </c>
      <c r="S2154" s="430">
        <v>0.18286338049840001</v>
      </c>
      <c r="T2154" s="430">
        <v>0.19144258822640001</v>
      </c>
      <c r="U2154" s="430">
        <v>0.19463207796199999</v>
      </c>
      <c r="V2154" s="430">
        <v>0.19900785008159999</v>
      </c>
      <c r="W2154" s="430">
        <v>0.1138071734016</v>
      </c>
      <c r="X2154" s="430">
        <v>0.14164277026479999</v>
      </c>
      <c r="Y2154" s="430">
        <v>0.1180352877872</v>
      </c>
      <c r="Z2154" s="430">
        <v>0.1281613469332</v>
      </c>
      <c r="AA2154" s="430">
        <v>0.14204023510040001</v>
      </c>
      <c r="AB2154" s="430">
        <v>0.10635615105640001</v>
      </c>
      <c r="AC2154" s="430">
        <v>8.9745266105600005E-2</v>
      </c>
      <c r="AD2154" s="430">
        <v>9.1199897160400001E-2</v>
      </c>
      <c r="AE2154" s="430">
        <v>9.19933066248E-2</v>
      </c>
      <c r="AF2154" s="430">
        <v>7.0697370830799994E-2</v>
      </c>
      <c r="AG2154" s="430">
        <v>8.1872150015599998E-2</v>
      </c>
      <c r="AH2154" s="430">
        <v>6.1066891289600002E-2</v>
      </c>
      <c r="AI2154" s="430">
        <v>6.4356701256400001E-2</v>
      </c>
      <c r="AJ2154" s="430">
        <v>4.9637161649599998E-2</v>
      </c>
      <c r="AK2154" s="430">
        <v>6.10968509844E-2</v>
      </c>
      <c r="AL2154" s="430">
        <v>5.1565405405388001</v>
      </c>
    </row>
    <row r="2155" spans="1:38" x14ac:dyDescent="0.25">
      <c r="A2155" s="430" t="s">
        <v>4302</v>
      </c>
      <c r="B2155" s="430">
        <v>1</v>
      </c>
      <c r="C2155" s="430" t="s">
        <v>4303</v>
      </c>
      <c r="D2155" s="430" t="s">
        <v>4040</v>
      </c>
      <c r="E2155" s="430">
        <v>40</v>
      </c>
      <c r="F2155" s="430">
        <v>0</v>
      </c>
      <c r="G2155" s="430">
        <v>0</v>
      </c>
      <c r="H2155" s="430">
        <v>0</v>
      </c>
      <c r="I2155" s="430">
        <v>0</v>
      </c>
      <c r="J2155" s="430">
        <v>0</v>
      </c>
      <c r="K2155" s="430">
        <v>0</v>
      </c>
      <c r="L2155" s="430">
        <v>0</v>
      </c>
      <c r="M2155" s="430">
        <v>0</v>
      </c>
      <c r="N2155" s="430">
        <v>0</v>
      </c>
      <c r="O2155" s="430">
        <v>0</v>
      </c>
      <c r="P2155" s="430">
        <v>0</v>
      </c>
      <c r="Q2155" s="430">
        <v>0</v>
      </c>
      <c r="R2155" s="430">
        <v>0</v>
      </c>
      <c r="S2155" s="430">
        <v>0</v>
      </c>
      <c r="T2155" s="430">
        <v>0</v>
      </c>
      <c r="U2155" s="430">
        <v>0</v>
      </c>
      <c r="V2155" s="430">
        <v>0</v>
      </c>
      <c r="W2155" s="430">
        <v>0</v>
      </c>
      <c r="X2155" s="430">
        <v>0</v>
      </c>
      <c r="Y2155" s="430">
        <v>0</v>
      </c>
      <c r="Z2155" s="430">
        <v>0</v>
      </c>
      <c r="AA2155" s="430">
        <v>0</v>
      </c>
      <c r="AB2155" s="430">
        <v>0</v>
      </c>
      <c r="AC2155" s="430">
        <v>0</v>
      </c>
      <c r="AD2155" s="430">
        <v>0</v>
      </c>
      <c r="AE2155" s="430">
        <v>0</v>
      </c>
      <c r="AF2155" s="430">
        <v>0</v>
      </c>
      <c r="AG2155" s="430">
        <v>0</v>
      </c>
      <c r="AH2155" s="430">
        <v>0</v>
      </c>
      <c r="AI2155" s="430">
        <v>0</v>
      </c>
      <c r="AJ2155" s="430">
        <v>0</v>
      </c>
      <c r="AK2155" s="430">
        <v>0</v>
      </c>
      <c r="AL2155" s="430">
        <v>0</v>
      </c>
    </row>
    <row r="2156" spans="1:38" x14ac:dyDescent="0.25">
      <c r="A2156" s="430" t="s">
        <v>4302</v>
      </c>
      <c r="B2156" s="430">
        <v>1</v>
      </c>
      <c r="C2156" s="430" t="s">
        <v>4303</v>
      </c>
      <c r="D2156" s="430" t="s">
        <v>4042</v>
      </c>
      <c r="E2156" s="430">
        <v>40</v>
      </c>
      <c r="F2156" s="430">
        <v>0</v>
      </c>
      <c r="G2156" s="430">
        <v>0</v>
      </c>
      <c r="H2156" s="430">
        <v>0</v>
      </c>
      <c r="I2156" s="430">
        <v>0</v>
      </c>
      <c r="J2156" s="430">
        <v>0</v>
      </c>
      <c r="K2156" s="430">
        <v>0</v>
      </c>
      <c r="L2156" s="430">
        <v>0</v>
      </c>
      <c r="M2156" s="430">
        <v>0</v>
      </c>
      <c r="N2156" s="430">
        <v>0</v>
      </c>
      <c r="O2156" s="430">
        <v>0</v>
      </c>
      <c r="P2156" s="430">
        <v>0</v>
      </c>
      <c r="Q2156" s="430">
        <v>0</v>
      </c>
      <c r="R2156" s="430">
        <v>0</v>
      </c>
      <c r="S2156" s="430">
        <v>0</v>
      </c>
      <c r="T2156" s="430">
        <v>0</v>
      </c>
      <c r="U2156" s="430">
        <v>0</v>
      </c>
      <c r="V2156" s="430">
        <v>0</v>
      </c>
      <c r="W2156" s="430">
        <v>0</v>
      </c>
      <c r="X2156" s="430">
        <v>0</v>
      </c>
      <c r="Y2156" s="430">
        <v>0</v>
      </c>
      <c r="Z2156" s="430">
        <v>0</v>
      </c>
      <c r="AA2156" s="430">
        <v>0</v>
      </c>
      <c r="AB2156" s="430">
        <v>0</v>
      </c>
      <c r="AC2156" s="430">
        <v>0</v>
      </c>
      <c r="AD2156" s="430">
        <v>0</v>
      </c>
      <c r="AE2156" s="430">
        <v>0</v>
      </c>
      <c r="AF2156" s="430">
        <v>0</v>
      </c>
      <c r="AG2156" s="430">
        <v>0</v>
      </c>
      <c r="AH2156" s="430">
        <v>0</v>
      </c>
      <c r="AI2156" s="430">
        <v>0</v>
      </c>
      <c r="AJ2156" s="430">
        <v>0</v>
      </c>
      <c r="AK2156" s="430">
        <v>0</v>
      </c>
      <c r="AL2156" s="430">
        <v>0</v>
      </c>
    </row>
    <row r="2157" spans="1:38" x14ac:dyDescent="0.25">
      <c r="A2157" s="430" t="s">
        <v>4302</v>
      </c>
      <c r="B2157" s="430">
        <v>1</v>
      </c>
      <c r="C2157" s="430" t="s">
        <v>4303</v>
      </c>
      <c r="D2157" s="430" t="s">
        <v>4044</v>
      </c>
      <c r="E2157" s="430">
        <v>40</v>
      </c>
      <c r="F2157" s="430">
        <v>0</v>
      </c>
      <c r="G2157" s="430">
        <v>0</v>
      </c>
      <c r="H2157" s="430">
        <v>0</v>
      </c>
      <c r="I2157" s="430">
        <v>0</v>
      </c>
      <c r="J2157" s="430">
        <v>0</v>
      </c>
      <c r="K2157" s="430">
        <v>0</v>
      </c>
      <c r="L2157" s="430">
        <v>0</v>
      </c>
      <c r="M2157" s="430">
        <v>0</v>
      </c>
      <c r="N2157" s="430">
        <v>0</v>
      </c>
      <c r="O2157" s="430">
        <v>0</v>
      </c>
      <c r="P2157" s="430">
        <v>0</v>
      </c>
      <c r="Q2157" s="430">
        <v>0</v>
      </c>
      <c r="R2157" s="430">
        <v>0</v>
      </c>
      <c r="S2157" s="430">
        <v>0</v>
      </c>
      <c r="T2157" s="430">
        <v>0</v>
      </c>
      <c r="U2157" s="430">
        <v>0</v>
      </c>
      <c r="V2157" s="430">
        <v>0</v>
      </c>
      <c r="W2157" s="430">
        <v>0</v>
      </c>
      <c r="X2157" s="430">
        <v>0</v>
      </c>
      <c r="Y2157" s="430">
        <v>0</v>
      </c>
      <c r="Z2157" s="430">
        <v>0</v>
      </c>
      <c r="AA2157" s="430">
        <v>0</v>
      </c>
      <c r="AB2157" s="430">
        <v>0</v>
      </c>
      <c r="AC2157" s="430">
        <v>0</v>
      </c>
      <c r="AD2157" s="430">
        <v>0</v>
      </c>
      <c r="AE2157" s="430">
        <v>0</v>
      </c>
      <c r="AF2157" s="430">
        <v>0</v>
      </c>
      <c r="AG2157" s="430">
        <v>0</v>
      </c>
      <c r="AH2157" s="430">
        <v>0</v>
      </c>
      <c r="AI2157" s="430">
        <v>0</v>
      </c>
      <c r="AJ2157" s="430">
        <v>0</v>
      </c>
      <c r="AK2157" s="430">
        <v>0</v>
      </c>
      <c r="AL2157" s="430">
        <v>0</v>
      </c>
    </row>
    <row r="2158" spans="1:38" x14ac:dyDescent="0.25">
      <c r="A2158" s="430" t="s">
        <v>4302</v>
      </c>
      <c r="B2158" s="430">
        <v>1</v>
      </c>
      <c r="C2158" s="430" t="s">
        <v>4303</v>
      </c>
      <c r="D2158" s="430" t="s">
        <v>4046</v>
      </c>
      <c r="E2158" s="430">
        <v>40</v>
      </c>
      <c r="F2158" s="430">
        <v>8.9322693709199999E-2</v>
      </c>
      <c r="G2158" s="430">
        <v>7.7777583637599998E-2</v>
      </c>
      <c r="H2158" s="430">
        <v>9.7154464282400002E-2</v>
      </c>
      <c r="I2158" s="430">
        <v>2.2043733558E-2</v>
      </c>
      <c r="J2158" s="430">
        <v>2.8288895437599999E-2</v>
      </c>
      <c r="K2158" s="430">
        <v>1.84991822204E-2</v>
      </c>
      <c r="L2158" s="430">
        <v>2.3967918570399999E-2</v>
      </c>
      <c r="M2158" s="430">
        <v>1.35368103444E-2</v>
      </c>
      <c r="N2158" s="430">
        <v>1.25578390252E-2</v>
      </c>
      <c r="O2158" s="430">
        <v>1.323299166E-2</v>
      </c>
      <c r="P2158" s="430">
        <v>1.47183274588E-2</v>
      </c>
      <c r="Q2158" s="430">
        <v>1.2369977802E-2</v>
      </c>
      <c r="R2158" s="430">
        <v>8.3724328044000006E-3</v>
      </c>
      <c r="S2158" s="430">
        <v>1.8007704859199999E-2</v>
      </c>
      <c r="T2158" s="430">
        <v>1.9514105419200001E-2</v>
      </c>
      <c r="U2158" s="430">
        <v>2.0174168394800001E-2</v>
      </c>
      <c r="V2158" s="430">
        <v>1.33038826872E-2</v>
      </c>
      <c r="W2158" s="430">
        <v>7.9704131695999998E-3</v>
      </c>
      <c r="X2158" s="430">
        <v>8.3397891752000006E-3</v>
      </c>
      <c r="Y2158" s="430">
        <v>1.5273843048799999E-2</v>
      </c>
      <c r="Z2158" s="430">
        <v>1.5477097747999999E-2</v>
      </c>
      <c r="AA2158" s="430">
        <v>1.5688454280799999E-2</v>
      </c>
      <c r="AB2158" s="430">
        <v>1.4231778710799999E-2</v>
      </c>
      <c r="AC2158" s="430">
        <v>1.3965633542E-2</v>
      </c>
      <c r="AD2158" s="430">
        <v>1.2247707662399999E-2</v>
      </c>
      <c r="AE2158" s="430">
        <v>4.6655072604000003E-3</v>
      </c>
      <c r="AF2158" s="430">
        <v>7.8958425587999995E-3</v>
      </c>
      <c r="AG2158" s="430">
        <v>8.2485085396E-3</v>
      </c>
      <c r="AH2158" s="430">
        <v>8.7399183844000007E-3</v>
      </c>
      <c r="AI2158" s="430">
        <v>6.389408242E-3</v>
      </c>
      <c r="AJ2158" s="430">
        <v>5.3674634523999997E-3</v>
      </c>
      <c r="AK2158" s="430">
        <v>1.485335796E-3</v>
      </c>
      <c r="AL2158" s="430">
        <v>-146.36363636363839</v>
      </c>
    </row>
    <row r="2159" spans="1:38" x14ac:dyDescent="0.25">
      <c r="A2159" s="430" t="s">
        <v>4302</v>
      </c>
      <c r="B2159" s="430">
        <v>1</v>
      </c>
      <c r="C2159" s="430" t="s">
        <v>4303</v>
      </c>
      <c r="D2159" s="430" t="s">
        <v>4227</v>
      </c>
      <c r="E2159" s="430">
        <v>40</v>
      </c>
      <c r="F2159" s="430">
        <v>0</v>
      </c>
      <c r="G2159" s="430">
        <v>0</v>
      </c>
      <c r="H2159" s="430">
        <v>0</v>
      </c>
      <c r="I2159" s="430">
        <v>0</v>
      </c>
      <c r="J2159" s="430">
        <v>0</v>
      </c>
      <c r="K2159" s="430">
        <v>0</v>
      </c>
      <c r="L2159" s="430">
        <v>0</v>
      </c>
      <c r="M2159" s="430">
        <v>0</v>
      </c>
      <c r="N2159" s="430">
        <v>0</v>
      </c>
      <c r="O2159" s="430">
        <v>0</v>
      </c>
      <c r="P2159" s="430">
        <v>0</v>
      </c>
      <c r="Q2159" s="430">
        <v>0</v>
      </c>
      <c r="R2159" s="430">
        <v>0</v>
      </c>
      <c r="S2159" s="430">
        <v>0</v>
      </c>
      <c r="T2159" s="430">
        <v>0</v>
      </c>
      <c r="U2159" s="430">
        <v>0</v>
      </c>
      <c r="V2159" s="430">
        <v>0</v>
      </c>
      <c r="W2159" s="430">
        <v>0</v>
      </c>
      <c r="X2159" s="430">
        <v>0</v>
      </c>
      <c r="Y2159" s="430">
        <v>0</v>
      </c>
      <c r="Z2159" s="430">
        <v>0</v>
      </c>
      <c r="AA2159" s="430">
        <v>0</v>
      </c>
      <c r="AB2159" s="430">
        <v>0</v>
      </c>
      <c r="AC2159" s="430">
        <v>0</v>
      </c>
      <c r="AD2159" s="430">
        <v>0</v>
      </c>
      <c r="AE2159" s="430">
        <v>0</v>
      </c>
      <c r="AF2159" s="430">
        <v>0</v>
      </c>
      <c r="AG2159" s="430">
        <v>0</v>
      </c>
      <c r="AH2159" s="430">
        <v>0</v>
      </c>
      <c r="AI2159" s="430">
        <v>0</v>
      </c>
      <c r="AJ2159" s="430">
        <v>0</v>
      </c>
      <c r="AK2159" s="430">
        <v>0</v>
      </c>
      <c r="AL2159" s="430">
        <v>0</v>
      </c>
    </row>
    <row r="2160" spans="1:38" x14ac:dyDescent="0.25">
      <c r="A2160" s="430" t="s">
        <v>4302</v>
      </c>
      <c r="B2160" s="430">
        <v>1</v>
      </c>
      <c r="C2160" s="430" t="s">
        <v>4303</v>
      </c>
      <c r="D2160" s="430" t="s">
        <v>4048</v>
      </c>
      <c r="E2160" s="430">
        <v>40</v>
      </c>
      <c r="F2160" s="430">
        <v>0</v>
      </c>
      <c r="G2160" s="430">
        <v>0</v>
      </c>
      <c r="H2160" s="430">
        <v>0</v>
      </c>
      <c r="I2160" s="430">
        <v>0</v>
      </c>
      <c r="J2160" s="430">
        <v>0</v>
      </c>
      <c r="K2160" s="430">
        <v>0</v>
      </c>
      <c r="L2160" s="430">
        <v>0</v>
      </c>
      <c r="M2160" s="430">
        <v>0</v>
      </c>
      <c r="N2160" s="430">
        <v>0</v>
      </c>
      <c r="O2160" s="430">
        <v>5.4386202079999995E-4</v>
      </c>
      <c r="P2160" s="430">
        <v>2.4232074496000001E-2</v>
      </c>
      <c r="Q2160" s="430">
        <v>1.8244365148799999E-2</v>
      </c>
      <c r="R2160" s="430">
        <v>6.9652469476799997E-2</v>
      </c>
      <c r="S2160" s="430">
        <v>0.11165441972160001</v>
      </c>
      <c r="T2160" s="430">
        <v>0.1083603683176</v>
      </c>
      <c r="U2160" s="430">
        <v>0.107423354486</v>
      </c>
      <c r="V2160" s="430">
        <v>0.11473841953</v>
      </c>
      <c r="W2160" s="430">
        <v>0.1071186406836</v>
      </c>
      <c r="X2160" s="430">
        <v>8.5855025524799997E-2</v>
      </c>
      <c r="Y2160" s="430">
        <v>0.103937682366</v>
      </c>
      <c r="Z2160" s="430">
        <v>0.12096412894440001</v>
      </c>
      <c r="AA2160" s="430">
        <v>8.2991652413600001E-2</v>
      </c>
      <c r="AB2160" s="430">
        <v>8.9218086977600003E-2</v>
      </c>
      <c r="AC2160" s="430">
        <v>0.1080191251132</v>
      </c>
      <c r="AD2160" s="430">
        <v>0.1129148199592</v>
      </c>
      <c r="AE2160" s="430">
        <v>9.4976195910400005E-2</v>
      </c>
      <c r="AF2160" s="430">
        <v>8.6707922030799994E-2</v>
      </c>
      <c r="AG2160" s="430">
        <v>7.8668674492800003E-2</v>
      </c>
      <c r="AH2160" s="430">
        <v>8.8822880574400007E-2</v>
      </c>
      <c r="AI2160" s="430">
        <v>8.14986605216E-2</v>
      </c>
      <c r="AJ2160" s="430">
        <v>7.8165058260800002E-2</v>
      </c>
      <c r="AK2160" s="430">
        <v>9.6716796091999999E-2</v>
      </c>
      <c r="AL2160" s="430">
        <v>10.7416432364864</v>
      </c>
    </row>
    <row r="2161" spans="1:38" x14ac:dyDescent="0.25">
      <c r="A2161" s="430" t="s">
        <v>4302</v>
      </c>
      <c r="B2161" s="430">
        <v>1</v>
      </c>
      <c r="C2161" s="430" t="s">
        <v>4303</v>
      </c>
      <c r="D2161" s="430" t="s">
        <v>4050</v>
      </c>
      <c r="E2161" s="430">
        <v>40</v>
      </c>
      <c r="F2161" s="430">
        <v>0.74042395177239995</v>
      </c>
      <c r="G2161" s="430">
        <v>0.75245072321439999</v>
      </c>
      <c r="H2161" s="430">
        <v>0.76528452841960004</v>
      </c>
      <c r="I2161" s="430">
        <v>0.70681211455680004</v>
      </c>
      <c r="J2161" s="430">
        <v>0.8195609356536</v>
      </c>
      <c r="K2161" s="430">
        <v>0.77637448816200005</v>
      </c>
      <c r="L2161" s="430">
        <v>0.74335054525199995</v>
      </c>
      <c r="M2161" s="430">
        <v>0.80699686523680003</v>
      </c>
      <c r="N2161" s="430">
        <v>0.84325186340640002</v>
      </c>
      <c r="O2161" s="430">
        <v>0.8090415053644</v>
      </c>
      <c r="P2161" s="430">
        <v>0.75491119200279999</v>
      </c>
      <c r="Q2161" s="430">
        <v>0.7704774954268</v>
      </c>
      <c r="R2161" s="430">
        <v>0.73589289023600002</v>
      </c>
      <c r="S2161" s="430">
        <v>0.72764257437760005</v>
      </c>
      <c r="T2161" s="430">
        <v>0.78445834854800001</v>
      </c>
      <c r="U2161" s="430">
        <v>0.79157356352200003</v>
      </c>
      <c r="V2161" s="430">
        <v>0.81780267055199996</v>
      </c>
      <c r="W2161" s="430">
        <v>0.85327686446240003</v>
      </c>
      <c r="X2161" s="430">
        <v>0.87870463066119997</v>
      </c>
      <c r="Y2161" s="430">
        <v>0.76411158685119995</v>
      </c>
      <c r="Z2161" s="430">
        <v>0.80626133985320003</v>
      </c>
      <c r="AA2161" s="430">
        <v>0.74001384700880002</v>
      </c>
      <c r="AB2161" s="430">
        <v>0.62573317445520005</v>
      </c>
      <c r="AC2161" s="430">
        <v>0.68440694977759997</v>
      </c>
      <c r="AD2161" s="430">
        <v>0.74349315906040003</v>
      </c>
      <c r="AE2161" s="430">
        <v>0.72943000555040005</v>
      </c>
      <c r="AF2161" s="430">
        <v>0.54161259542039997</v>
      </c>
      <c r="AG2161" s="430">
        <v>0.59448688386920001</v>
      </c>
      <c r="AH2161" s="430">
        <v>0.63200880211279997</v>
      </c>
      <c r="AI2161" s="430">
        <v>0.5597249721252</v>
      </c>
      <c r="AJ2161" s="430">
        <v>0.4182077567836</v>
      </c>
      <c r="AK2161" s="430">
        <v>0.43998188902640001</v>
      </c>
      <c r="AL2161" s="430">
        <v>7.1809176040727998</v>
      </c>
    </row>
    <row r="2162" spans="1:38" x14ac:dyDescent="0.25">
      <c r="A2162" s="430" t="s">
        <v>4302</v>
      </c>
      <c r="B2162" s="430">
        <v>1</v>
      </c>
      <c r="C2162" s="430" t="s">
        <v>4303</v>
      </c>
      <c r="D2162" s="430" t="s">
        <v>4052</v>
      </c>
      <c r="E2162" s="430">
        <v>40</v>
      </c>
      <c r="F2162" s="430">
        <v>0</v>
      </c>
      <c r="G2162" s="430">
        <v>0</v>
      </c>
      <c r="H2162" s="430">
        <v>0</v>
      </c>
      <c r="I2162" s="430">
        <v>0</v>
      </c>
      <c r="J2162" s="430">
        <v>0</v>
      </c>
      <c r="K2162" s="430">
        <v>0</v>
      </c>
      <c r="L2162" s="430">
        <v>0</v>
      </c>
      <c r="M2162" s="430">
        <v>0</v>
      </c>
      <c r="N2162" s="430">
        <v>0</v>
      </c>
      <c r="O2162" s="430">
        <v>0</v>
      </c>
      <c r="P2162" s="430">
        <v>0</v>
      </c>
      <c r="Q2162" s="430">
        <v>0</v>
      </c>
      <c r="R2162" s="430">
        <v>0</v>
      </c>
      <c r="S2162" s="430">
        <v>0</v>
      </c>
      <c r="T2162" s="430">
        <v>0</v>
      </c>
      <c r="U2162" s="430">
        <v>0</v>
      </c>
      <c r="V2162" s="430">
        <v>0</v>
      </c>
      <c r="W2162" s="430">
        <v>0</v>
      </c>
      <c r="X2162" s="430">
        <v>0</v>
      </c>
      <c r="Y2162" s="430">
        <v>0</v>
      </c>
      <c r="Z2162" s="430">
        <v>0</v>
      </c>
      <c r="AA2162" s="430">
        <v>0</v>
      </c>
      <c r="AB2162" s="430">
        <v>0</v>
      </c>
      <c r="AC2162" s="430">
        <v>0</v>
      </c>
      <c r="AD2162" s="430">
        <v>0</v>
      </c>
      <c r="AE2162" s="430">
        <v>0</v>
      </c>
      <c r="AF2162" s="430">
        <v>0</v>
      </c>
      <c r="AG2162" s="430">
        <v>0</v>
      </c>
      <c r="AH2162" s="430">
        <v>0</v>
      </c>
      <c r="AI2162" s="430">
        <v>0</v>
      </c>
      <c r="AJ2162" s="430">
        <v>0</v>
      </c>
      <c r="AK2162" s="430">
        <v>0</v>
      </c>
      <c r="AL2162" s="430">
        <v>0</v>
      </c>
    </row>
    <row r="2163" spans="1:38" x14ac:dyDescent="0.25">
      <c r="A2163" s="430" t="s">
        <v>4302</v>
      </c>
      <c r="B2163" s="430">
        <v>1</v>
      </c>
      <c r="C2163" s="430" t="s">
        <v>4303</v>
      </c>
      <c r="D2163" s="430" t="s">
        <v>4054</v>
      </c>
      <c r="E2163" s="430">
        <v>40</v>
      </c>
      <c r="F2163" s="430">
        <v>0.161005991412</v>
      </c>
      <c r="G2163" s="430">
        <v>0.1627531210872</v>
      </c>
      <c r="H2163" s="430">
        <v>0.17495547158040001</v>
      </c>
      <c r="I2163" s="430">
        <v>0.17621759365279999</v>
      </c>
      <c r="J2163" s="430">
        <v>0.17794267753080001</v>
      </c>
      <c r="K2163" s="430">
        <v>0.16596078503760001</v>
      </c>
      <c r="L2163" s="430">
        <v>0.164577411068</v>
      </c>
      <c r="M2163" s="430">
        <v>0.16302869359280001</v>
      </c>
      <c r="N2163" s="430">
        <v>0.16485849502079999</v>
      </c>
      <c r="O2163" s="430">
        <v>0.1715989984772</v>
      </c>
      <c r="P2163" s="430">
        <v>0.17234304423839999</v>
      </c>
      <c r="Q2163" s="430">
        <v>0.1679637396948</v>
      </c>
      <c r="R2163" s="430">
        <v>0.16974657254799999</v>
      </c>
      <c r="S2163" s="430">
        <v>0.16961728495039999</v>
      </c>
      <c r="T2163" s="430">
        <v>0.16502863899760001</v>
      </c>
      <c r="U2163" s="430">
        <v>0.16510242629159999</v>
      </c>
      <c r="V2163" s="430">
        <v>0.16760901725399999</v>
      </c>
      <c r="W2163" s="430">
        <v>0.16317345734200001</v>
      </c>
      <c r="X2163" s="430">
        <v>0.16328826635800001</v>
      </c>
      <c r="Y2163" s="430">
        <v>0.16504198221560001</v>
      </c>
      <c r="Z2163" s="430">
        <v>0.1595506599456</v>
      </c>
      <c r="AA2163" s="430">
        <v>0.15559605672240001</v>
      </c>
      <c r="AB2163" s="430">
        <v>0.1517228686372</v>
      </c>
      <c r="AC2163" s="430">
        <v>0.15233129965760001</v>
      </c>
      <c r="AD2163" s="430">
        <v>0.16069841391520001</v>
      </c>
      <c r="AE2163" s="430">
        <v>0.15873982643119999</v>
      </c>
      <c r="AF2163" s="430">
        <v>0.15498671079920001</v>
      </c>
      <c r="AG2163" s="430">
        <v>0.1586608969568</v>
      </c>
      <c r="AH2163" s="430">
        <v>0.16337828487120001</v>
      </c>
      <c r="AI2163" s="430">
        <v>0.14879184641160001</v>
      </c>
      <c r="AJ2163" s="430">
        <v>0.1457117174184</v>
      </c>
      <c r="AK2163" s="430">
        <v>0.146125076174</v>
      </c>
      <c r="AL2163" s="430">
        <v>0.15841285407360001</v>
      </c>
    </row>
    <row r="2164" spans="1:38" x14ac:dyDescent="0.25">
      <c r="A2164" s="430" t="s">
        <v>4302</v>
      </c>
      <c r="B2164" s="430">
        <v>1</v>
      </c>
      <c r="C2164" s="430" t="s">
        <v>4303</v>
      </c>
      <c r="D2164" s="430" t="s">
        <v>517</v>
      </c>
      <c r="E2164" s="430">
        <v>40</v>
      </c>
      <c r="F2164" s="430">
        <v>0</v>
      </c>
      <c r="G2164" s="430">
        <v>0</v>
      </c>
      <c r="H2164" s="430">
        <v>0</v>
      </c>
      <c r="I2164" s="430">
        <v>0</v>
      </c>
      <c r="J2164" s="430">
        <v>0</v>
      </c>
      <c r="K2164" s="430">
        <v>0</v>
      </c>
      <c r="L2164" s="430">
        <v>0</v>
      </c>
      <c r="M2164" s="430">
        <v>0</v>
      </c>
      <c r="N2164" s="430">
        <v>0</v>
      </c>
      <c r="O2164" s="430">
        <v>0</v>
      </c>
      <c r="P2164" s="430">
        <v>0</v>
      </c>
      <c r="Q2164" s="430">
        <v>0</v>
      </c>
      <c r="R2164" s="430">
        <v>0</v>
      </c>
      <c r="S2164" s="430">
        <v>0</v>
      </c>
      <c r="T2164" s="430">
        <v>0</v>
      </c>
      <c r="U2164" s="430">
        <v>0</v>
      </c>
      <c r="V2164" s="430">
        <v>0</v>
      </c>
      <c r="W2164" s="430">
        <v>0</v>
      </c>
      <c r="X2164" s="430">
        <v>0</v>
      </c>
      <c r="Y2164" s="430">
        <v>0</v>
      </c>
      <c r="Z2164" s="430">
        <v>0</v>
      </c>
      <c r="AA2164" s="430">
        <v>0</v>
      </c>
      <c r="AB2164" s="430">
        <v>0</v>
      </c>
      <c r="AC2164" s="430">
        <v>0</v>
      </c>
      <c r="AD2164" s="430">
        <v>0</v>
      </c>
      <c r="AE2164" s="430">
        <v>0</v>
      </c>
      <c r="AF2164" s="430">
        <v>0</v>
      </c>
      <c r="AG2164" s="430">
        <v>0</v>
      </c>
      <c r="AH2164" s="430">
        <v>0</v>
      </c>
      <c r="AI2164" s="430">
        <v>0</v>
      </c>
      <c r="AJ2164" s="430">
        <v>0</v>
      </c>
      <c r="AK2164" s="430">
        <v>0</v>
      </c>
      <c r="AL2164" s="430">
        <v>0</v>
      </c>
    </row>
    <row r="2165" spans="1:38" x14ac:dyDescent="0.25">
      <c r="A2165" s="430" t="s">
        <v>4302</v>
      </c>
      <c r="B2165" s="430">
        <v>1</v>
      </c>
      <c r="C2165" s="430" t="s">
        <v>4303</v>
      </c>
      <c r="D2165" s="430" t="s">
        <v>4057</v>
      </c>
      <c r="E2165" s="430">
        <v>40</v>
      </c>
      <c r="F2165" s="430">
        <v>0</v>
      </c>
      <c r="G2165" s="430">
        <v>0</v>
      </c>
      <c r="H2165" s="430">
        <v>0</v>
      </c>
      <c r="I2165" s="430">
        <v>0</v>
      </c>
      <c r="J2165" s="430">
        <v>0</v>
      </c>
      <c r="K2165" s="430">
        <v>0</v>
      </c>
      <c r="L2165" s="430">
        <v>0</v>
      </c>
      <c r="M2165" s="430">
        <v>0</v>
      </c>
      <c r="N2165" s="430">
        <v>0</v>
      </c>
      <c r="O2165" s="430">
        <v>0</v>
      </c>
      <c r="P2165" s="430">
        <v>0</v>
      </c>
      <c r="Q2165" s="430">
        <v>0</v>
      </c>
      <c r="R2165" s="430">
        <v>0</v>
      </c>
      <c r="S2165" s="430">
        <v>0</v>
      </c>
      <c r="T2165" s="430">
        <v>0</v>
      </c>
      <c r="U2165" s="430">
        <v>0</v>
      </c>
      <c r="V2165" s="430">
        <v>0</v>
      </c>
      <c r="W2165" s="430">
        <v>0</v>
      </c>
      <c r="X2165" s="430">
        <v>0</v>
      </c>
      <c r="Y2165" s="430">
        <v>0</v>
      </c>
      <c r="Z2165" s="430">
        <v>0</v>
      </c>
      <c r="AA2165" s="430">
        <v>0</v>
      </c>
      <c r="AB2165" s="430">
        <v>0</v>
      </c>
      <c r="AC2165" s="430">
        <v>0</v>
      </c>
      <c r="AD2165" s="430">
        <v>0</v>
      </c>
      <c r="AE2165" s="430">
        <v>0</v>
      </c>
      <c r="AF2165" s="430">
        <v>0</v>
      </c>
      <c r="AG2165" s="430">
        <v>0</v>
      </c>
      <c r="AH2165" s="430">
        <v>0</v>
      </c>
      <c r="AI2165" s="430">
        <v>0</v>
      </c>
      <c r="AJ2165" s="430">
        <v>0</v>
      </c>
      <c r="AK2165" s="430">
        <v>0</v>
      </c>
      <c r="AL2165" s="430">
        <v>0</v>
      </c>
    </row>
    <row r="2166" spans="1:38" x14ac:dyDescent="0.25">
      <c r="A2166" s="430" t="s">
        <v>4302</v>
      </c>
      <c r="B2166" s="430">
        <v>1</v>
      </c>
      <c r="C2166" s="430" t="s">
        <v>4303</v>
      </c>
      <c r="D2166" s="430" t="s">
        <v>4059</v>
      </c>
      <c r="E2166" s="430">
        <v>40</v>
      </c>
      <c r="F2166" s="430">
        <v>0</v>
      </c>
      <c r="G2166" s="430">
        <v>0</v>
      </c>
      <c r="H2166" s="430">
        <v>0</v>
      </c>
      <c r="I2166" s="430">
        <v>0</v>
      </c>
      <c r="J2166" s="430">
        <v>0</v>
      </c>
      <c r="K2166" s="430">
        <v>0</v>
      </c>
      <c r="L2166" s="430">
        <v>0</v>
      </c>
      <c r="M2166" s="430">
        <v>0</v>
      </c>
      <c r="N2166" s="430">
        <v>0</v>
      </c>
      <c r="O2166" s="430">
        <v>0</v>
      </c>
      <c r="P2166" s="430">
        <v>0</v>
      </c>
      <c r="Q2166" s="430">
        <v>0</v>
      </c>
      <c r="R2166" s="430">
        <v>0</v>
      </c>
      <c r="S2166" s="430">
        <v>0</v>
      </c>
      <c r="T2166" s="430">
        <v>0</v>
      </c>
      <c r="U2166" s="430">
        <v>0</v>
      </c>
      <c r="V2166" s="430">
        <v>0</v>
      </c>
      <c r="W2166" s="430">
        <v>0</v>
      </c>
      <c r="X2166" s="430">
        <v>0</v>
      </c>
      <c r="Y2166" s="430">
        <v>0</v>
      </c>
      <c r="Z2166" s="430">
        <v>0</v>
      </c>
      <c r="AA2166" s="430">
        <v>0</v>
      </c>
      <c r="AB2166" s="430">
        <v>0</v>
      </c>
      <c r="AC2166" s="430">
        <v>0</v>
      </c>
      <c r="AD2166" s="430">
        <v>0</v>
      </c>
      <c r="AE2166" s="430">
        <v>0</v>
      </c>
      <c r="AF2166" s="430">
        <v>0</v>
      </c>
      <c r="AG2166" s="430">
        <v>0</v>
      </c>
      <c r="AH2166" s="430">
        <v>0</v>
      </c>
      <c r="AI2166" s="430">
        <v>0</v>
      </c>
      <c r="AJ2166" s="430">
        <v>0</v>
      </c>
      <c r="AK2166" s="430">
        <v>0</v>
      </c>
      <c r="AL2166" s="430">
        <v>0</v>
      </c>
    </row>
    <row r="2167" spans="1:38" x14ac:dyDescent="0.25">
      <c r="A2167" s="430" t="s">
        <v>4302</v>
      </c>
      <c r="B2167" s="430">
        <v>1</v>
      </c>
      <c r="C2167" s="430" t="s">
        <v>4303</v>
      </c>
      <c r="D2167" s="430" t="s">
        <v>4061</v>
      </c>
      <c r="E2167" s="430">
        <v>40</v>
      </c>
      <c r="F2167" s="430">
        <v>0.1955154566232</v>
      </c>
      <c r="G2167" s="430">
        <v>0.174596907478</v>
      </c>
      <c r="H2167" s="430">
        <v>0.19682990874959999</v>
      </c>
      <c r="I2167" s="430">
        <v>0.29165737800359998</v>
      </c>
      <c r="J2167" s="430">
        <v>0.31274062318520002</v>
      </c>
      <c r="K2167" s="430">
        <v>0.26438647771480001</v>
      </c>
      <c r="L2167" s="430">
        <v>0.17291101885400001</v>
      </c>
      <c r="M2167" s="430">
        <v>0.1941629735556</v>
      </c>
      <c r="N2167" s="430">
        <v>0.20772733306640001</v>
      </c>
      <c r="O2167" s="430">
        <v>0.21066590801480001</v>
      </c>
      <c r="P2167" s="430">
        <v>0.1963558929892</v>
      </c>
      <c r="Q2167" s="430">
        <v>0.28300184619840002</v>
      </c>
      <c r="R2167" s="430">
        <v>0.63681623584040004</v>
      </c>
      <c r="S2167" s="430">
        <v>0.96500813596879997</v>
      </c>
      <c r="T2167" s="430">
        <v>1.0680804926959999</v>
      </c>
      <c r="U2167" s="430">
        <v>1.5776965072316</v>
      </c>
      <c r="V2167" s="430">
        <v>1.5646964085116</v>
      </c>
      <c r="W2167" s="430">
        <v>1.400161578032</v>
      </c>
      <c r="X2167" s="430">
        <v>1.8397043884212001</v>
      </c>
      <c r="Y2167" s="430">
        <v>2.068511170446</v>
      </c>
      <c r="Z2167" s="430">
        <v>2.1331213251180001</v>
      </c>
      <c r="AA2167" s="430">
        <v>2.2580099442516</v>
      </c>
      <c r="AB2167" s="430">
        <v>1.1585956159652</v>
      </c>
      <c r="AC2167" s="430">
        <v>1.5340770718812</v>
      </c>
      <c r="AD2167" s="430">
        <v>1.1968243087079999</v>
      </c>
      <c r="AE2167" s="430">
        <v>1.4278246104807999</v>
      </c>
      <c r="AF2167" s="430">
        <v>1.0535659011723999</v>
      </c>
      <c r="AG2167" s="430">
        <v>0.93182698703080002</v>
      </c>
      <c r="AH2167" s="430">
        <v>0.73331294932000002</v>
      </c>
      <c r="AI2167" s="430">
        <v>0.77966677227600001</v>
      </c>
      <c r="AJ2167" s="430">
        <v>0.39015770375120001</v>
      </c>
      <c r="AK2167" s="430">
        <v>0.89565490050959995</v>
      </c>
      <c r="AL2167" s="430">
        <v>13.8302791079096</v>
      </c>
    </row>
    <row r="2168" spans="1:38" x14ac:dyDescent="0.25">
      <c r="A2168" s="430" t="s">
        <v>4302</v>
      </c>
      <c r="B2168" s="430">
        <v>1</v>
      </c>
      <c r="C2168" s="430" t="s">
        <v>4303</v>
      </c>
      <c r="D2168" s="430" t="s">
        <v>4063</v>
      </c>
      <c r="E2168" s="430">
        <v>40</v>
      </c>
      <c r="F2168" s="430">
        <v>0</v>
      </c>
      <c r="G2168" s="430">
        <v>0</v>
      </c>
      <c r="H2168" s="430">
        <v>0</v>
      </c>
      <c r="I2168" s="430">
        <v>0</v>
      </c>
      <c r="J2168" s="430">
        <v>0</v>
      </c>
      <c r="K2168" s="430">
        <v>0</v>
      </c>
      <c r="L2168" s="430">
        <v>0</v>
      </c>
      <c r="M2168" s="430">
        <v>0</v>
      </c>
      <c r="N2168" s="430">
        <v>0</v>
      </c>
      <c r="O2168" s="430">
        <v>0</v>
      </c>
      <c r="P2168" s="430">
        <v>0</v>
      </c>
      <c r="Q2168" s="430">
        <v>0</v>
      </c>
      <c r="R2168" s="430">
        <v>0</v>
      </c>
      <c r="S2168" s="430">
        <v>0</v>
      </c>
      <c r="T2168" s="430">
        <v>0</v>
      </c>
      <c r="U2168" s="430">
        <v>0</v>
      </c>
      <c r="V2168" s="430">
        <v>0</v>
      </c>
      <c r="W2168" s="430">
        <v>0</v>
      </c>
      <c r="X2168" s="430">
        <v>0</v>
      </c>
      <c r="Y2168" s="430">
        <v>0</v>
      </c>
      <c r="Z2168" s="430">
        <v>0</v>
      </c>
      <c r="AA2168" s="430">
        <v>0</v>
      </c>
      <c r="AB2168" s="430">
        <v>0</v>
      </c>
      <c r="AC2168" s="430">
        <v>0</v>
      </c>
      <c r="AD2168" s="430">
        <v>0</v>
      </c>
      <c r="AE2168" s="430">
        <v>0</v>
      </c>
      <c r="AF2168" s="430">
        <v>0</v>
      </c>
      <c r="AG2168" s="430">
        <v>0</v>
      </c>
      <c r="AH2168" s="430">
        <v>0</v>
      </c>
      <c r="AI2168" s="430">
        <v>0</v>
      </c>
      <c r="AJ2168" s="430">
        <v>0</v>
      </c>
      <c r="AK2168" s="430">
        <v>0</v>
      </c>
      <c r="AL2168" s="430">
        <v>0</v>
      </c>
    </row>
    <row r="2169" spans="1:38" x14ac:dyDescent="0.25">
      <c r="A2169" s="430" t="s">
        <v>4302</v>
      </c>
      <c r="B2169" s="430">
        <v>1</v>
      </c>
      <c r="C2169" s="430" t="s">
        <v>4303</v>
      </c>
      <c r="D2169" s="430" t="s">
        <v>4065</v>
      </c>
      <c r="E2169" s="430">
        <v>40</v>
      </c>
      <c r="F2169" s="430">
        <v>0</v>
      </c>
      <c r="G2169" s="430">
        <v>0</v>
      </c>
      <c r="H2169" s="430">
        <v>0</v>
      </c>
      <c r="I2169" s="430">
        <v>0</v>
      </c>
      <c r="J2169" s="430">
        <v>0</v>
      </c>
      <c r="K2169" s="430">
        <v>0</v>
      </c>
      <c r="L2169" s="430">
        <v>0</v>
      </c>
      <c r="M2169" s="430">
        <v>0</v>
      </c>
      <c r="N2169" s="430">
        <v>0</v>
      </c>
      <c r="O2169" s="430">
        <v>0</v>
      </c>
      <c r="P2169" s="430">
        <v>0</v>
      </c>
      <c r="Q2169" s="430">
        <v>0</v>
      </c>
      <c r="R2169" s="430">
        <v>0</v>
      </c>
      <c r="S2169" s="430">
        <v>0</v>
      </c>
      <c r="T2169" s="430">
        <v>0</v>
      </c>
      <c r="U2169" s="430">
        <v>0</v>
      </c>
      <c r="V2169" s="430">
        <v>0</v>
      </c>
      <c r="W2169" s="430">
        <v>0</v>
      </c>
      <c r="X2169" s="430">
        <v>0</v>
      </c>
      <c r="Y2169" s="430">
        <v>0</v>
      </c>
      <c r="Z2169" s="430">
        <v>0</v>
      </c>
      <c r="AA2169" s="430">
        <v>0</v>
      </c>
      <c r="AB2169" s="430">
        <v>0</v>
      </c>
      <c r="AC2169" s="430">
        <v>0</v>
      </c>
      <c r="AD2169" s="430">
        <v>0</v>
      </c>
      <c r="AE2169" s="430">
        <v>0</v>
      </c>
      <c r="AF2169" s="430">
        <v>0</v>
      </c>
      <c r="AG2169" s="430">
        <v>0</v>
      </c>
      <c r="AH2169" s="430">
        <v>0</v>
      </c>
      <c r="AI2169" s="430">
        <v>0</v>
      </c>
      <c r="AJ2169" s="430">
        <v>0</v>
      </c>
      <c r="AK2169" s="430">
        <v>0</v>
      </c>
      <c r="AL2169" s="430">
        <v>0</v>
      </c>
    </row>
    <row r="2170" spans="1:38" x14ac:dyDescent="0.25">
      <c r="A2170" s="430" t="s">
        <v>4302</v>
      </c>
      <c r="B2170" s="430">
        <v>1</v>
      </c>
      <c r="C2170" s="430" t="s">
        <v>4303</v>
      </c>
      <c r="D2170" s="430" t="s">
        <v>4067</v>
      </c>
      <c r="E2170" s="430">
        <v>40</v>
      </c>
      <c r="F2170" s="430">
        <v>2.3760395305388</v>
      </c>
      <c r="G2170" s="430">
        <v>2.113784751246</v>
      </c>
      <c r="H2170" s="430">
        <v>2.0964682513459998</v>
      </c>
      <c r="I2170" s="430">
        <v>2.0742668026808002</v>
      </c>
      <c r="J2170" s="430">
        <v>2.2100080682512</v>
      </c>
      <c r="K2170" s="430">
        <v>2.0497162828520001</v>
      </c>
      <c r="L2170" s="430">
        <v>1.9908840157948</v>
      </c>
      <c r="M2170" s="430">
        <v>2.1494544182495998</v>
      </c>
      <c r="N2170" s="430">
        <v>2.1299382422275999</v>
      </c>
      <c r="O2170" s="430">
        <v>1.9335995343196</v>
      </c>
      <c r="P2170" s="430">
        <v>1.7315937462516</v>
      </c>
      <c r="Q2170" s="430">
        <v>1.7512564413736</v>
      </c>
      <c r="R2170" s="430">
        <v>1.36154986226</v>
      </c>
      <c r="S2170" s="430">
        <v>1.2812465992368001</v>
      </c>
      <c r="T2170" s="430">
        <v>1.573027912568</v>
      </c>
      <c r="U2170" s="430">
        <v>1.6825002337863999</v>
      </c>
      <c r="V2170" s="430">
        <v>1.7188170166915999</v>
      </c>
      <c r="W2170" s="430">
        <v>1.3320408402504</v>
      </c>
      <c r="X2170" s="430">
        <v>1.987804803488</v>
      </c>
      <c r="Y2170" s="430">
        <v>2.3960840016343998</v>
      </c>
      <c r="Z2170" s="430">
        <v>1.9489988617512</v>
      </c>
      <c r="AA2170" s="430">
        <v>2.1080644784415998</v>
      </c>
      <c r="AB2170" s="430">
        <v>1.8275916191007999</v>
      </c>
      <c r="AC2170" s="430">
        <v>1.7130581328672001</v>
      </c>
      <c r="AD2170" s="430">
        <v>1.7616117748711999</v>
      </c>
      <c r="AE2170" s="430">
        <v>1.465655487534</v>
      </c>
      <c r="AF2170" s="430">
        <v>1.077250207838</v>
      </c>
      <c r="AG2170" s="430">
        <v>0.79441223857239995</v>
      </c>
      <c r="AH2170" s="430">
        <v>0.72364331866679998</v>
      </c>
      <c r="AI2170" s="430">
        <v>0.69178974253759995</v>
      </c>
      <c r="AJ2170" s="430">
        <v>0.42751105323080002</v>
      </c>
      <c r="AK2170" s="430">
        <v>0.4592933061976</v>
      </c>
      <c r="AL2170" s="430">
        <v>-11.754254891019199</v>
      </c>
    </row>
    <row r="2171" spans="1:38" x14ac:dyDescent="0.25">
      <c r="A2171" s="430" t="s">
        <v>4302</v>
      </c>
      <c r="B2171" s="430">
        <v>1</v>
      </c>
      <c r="C2171" s="430" t="s">
        <v>4303</v>
      </c>
      <c r="D2171" s="430" t="s">
        <v>4069</v>
      </c>
      <c r="E2171" s="430">
        <v>40</v>
      </c>
      <c r="F2171" s="430">
        <v>0.1220904162072</v>
      </c>
      <c r="G2171" s="430">
        <v>0.13458862830000001</v>
      </c>
      <c r="H2171" s="430">
        <v>0.12623914273879999</v>
      </c>
      <c r="I2171" s="430">
        <v>0.12747651451360001</v>
      </c>
      <c r="J2171" s="430">
        <v>0.1581871156796</v>
      </c>
      <c r="K2171" s="430">
        <v>0.1371701710288</v>
      </c>
      <c r="L2171" s="430">
        <v>0.1226281627872</v>
      </c>
      <c r="M2171" s="430">
        <v>0.17923258739119999</v>
      </c>
      <c r="N2171" s="430">
        <v>0.18452010246039999</v>
      </c>
      <c r="O2171" s="430">
        <v>0.22381576818439999</v>
      </c>
      <c r="P2171" s="430">
        <v>0.2175745744116</v>
      </c>
      <c r="Q2171" s="430">
        <v>0.3084020505692</v>
      </c>
      <c r="R2171" s="430">
        <v>0.33679759952720001</v>
      </c>
      <c r="S2171" s="430">
        <v>0.31059505807400001</v>
      </c>
      <c r="T2171" s="430">
        <v>0.42996983149399998</v>
      </c>
      <c r="U2171" s="430">
        <v>0.44508625791</v>
      </c>
      <c r="V2171" s="430">
        <v>0.32407162527880001</v>
      </c>
      <c r="W2171" s="430">
        <v>0.39472350924720001</v>
      </c>
      <c r="X2171" s="430">
        <v>0.50263991787240003</v>
      </c>
      <c r="Y2171" s="430">
        <v>0.33668431467440002</v>
      </c>
      <c r="Z2171" s="430">
        <v>0.234895346182</v>
      </c>
      <c r="AA2171" s="430">
        <v>0.1940278623976</v>
      </c>
      <c r="AB2171" s="430">
        <v>0.26921361009479999</v>
      </c>
      <c r="AC2171" s="430">
        <v>0.15215669431199999</v>
      </c>
      <c r="AD2171" s="430">
        <v>6.0225951993200001E-2</v>
      </c>
      <c r="AE2171" s="430">
        <v>0.3966465532988</v>
      </c>
      <c r="AF2171" s="430">
        <v>0.46774677416880001</v>
      </c>
      <c r="AG2171" s="430">
        <v>1.2983163020408</v>
      </c>
      <c r="AH2171" s="430">
        <v>1.2493266894024</v>
      </c>
      <c r="AI2171" s="430">
        <v>6.2300235874799999E-2</v>
      </c>
      <c r="AJ2171" s="430">
        <v>0.19804571011399999</v>
      </c>
      <c r="AK2171" s="430">
        <v>7.3321970400000005E-5</v>
      </c>
      <c r="AL2171" s="430">
        <v>0</v>
      </c>
    </row>
    <row r="2172" spans="1:38" x14ac:dyDescent="0.25">
      <c r="A2172" s="430" t="s">
        <v>4302</v>
      </c>
      <c r="B2172" s="430">
        <v>1</v>
      </c>
      <c r="C2172" s="430" t="s">
        <v>4303</v>
      </c>
      <c r="D2172" s="430" t="s">
        <v>4071</v>
      </c>
      <c r="E2172" s="430">
        <v>40</v>
      </c>
      <c r="F2172" s="430">
        <v>0</v>
      </c>
      <c r="G2172" s="430">
        <v>0</v>
      </c>
      <c r="H2172" s="430">
        <v>0</v>
      </c>
      <c r="I2172" s="430">
        <v>0</v>
      </c>
      <c r="J2172" s="430">
        <v>0</v>
      </c>
      <c r="K2172" s="430">
        <v>0</v>
      </c>
      <c r="L2172" s="430">
        <v>0</v>
      </c>
      <c r="M2172" s="430">
        <v>0</v>
      </c>
      <c r="N2172" s="430">
        <v>0</v>
      </c>
      <c r="O2172" s="430">
        <v>0</v>
      </c>
      <c r="P2172" s="430">
        <v>0</v>
      </c>
      <c r="Q2172" s="430">
        <v>0</v>
      </c>
      <c r="R2172" s="430">
        <v>0</v>
      </c>
      <c r="S2172" s="430">
        <v>0</v>
      </c>
      <c r="T2172" s="430">
        <v>0</v>
      </c>
      <c r="U2172" s="430">
        <v>0</v>
      </c>
      <c r="V2172" s="430">
        <v>0</v>
      </c>
      <c r="W2172" s="430">
        <v>0</v>
      </c>
      <c r="X2172" s="430">
        <v>0</v>
      </c>
      <c r="Y2172" s="430">
        <v>0</v>
      </c>
      <c r="Z2172" s="430">
        <v>0</v>
      </c>
      <c r="AA2172" s="430">
        <v>0</v>
      </c>
      <c r="AB2172" s="430">
        <v>0</v>
      </c>
      <c r="AC2172" s="430">
        <v>0</v>
      </c>
      <c r="AD2172" s="430">
        <v>0</v>
      </c>
      <c r="AE2172" s="430">
        <v>0</v>
      </c>
      <c r="AF2172" s="430">
        <v>0</v>
      </c>
      <c r="AG2172" s="430">
        <v>0</v>
      </c>
      <c r="AH2172" s="430">
        <v>0</v>
      </c>
      <c r="AI2172" s="430">
        <v>0</v>
      </c>
      <c r="AJ2172" s="430">
        <v>0</v>
      </c>
      <c r="AK2172" s="430">
        <v>0</v>
      </c>
      <c r="AL2172" s="430">
        <v>0</v>
      </c>
    </row>
    <row r="2173" spans="1:38" x14ac:dyDescent="0.25">
      <c r="A2173" s="430" t="s">
        <v>4302</v>
      </c>
      <c r="B2173" s="430">
        <v>1</v>
      </c>
      <c r="C2173" s="430" t="s">
        <v>4303</v>
      </c>
      <c r="D2173" s="430" t="s">
        <v>4073</v>
      </c>
      <c r="E2173" s="430">
        <v>40</v>
      </c>
      <c r="F2173" s="430">
        <v>11.7909509810064</v>
      </c>
      <c r="G2173" s="430">
        <v>11.2941575745992</v>
      </c>
      <c r="H2173" s="430">
        <v>11.229339849470399</v>
      </c>
      <c r="I2173" s="430">
        <v>13.8913445913256</v>
      </c>
      <c r="J2173" s="430">
        <v>12.5983874710848</v>
      </c>
      <c r="K2173" s="430">
        <v>13.488142777905599</v>
      </c>
      <c r="L2173" s="430">
        <v>13.9267949900688</v>
      </c>
      <c r="M2173" s="430">
        <v>15.8494345439752</v>
      </c>
      <c r="N2173" s="430">
        <v>16.312405309275601</v>
      </c>
      <c r="O2173" s="430">
        <v>13.134532102260801</v>
      </c>
      <c r="P2173" s="430">
        <v>13.328979128178</v>
      </c>
      <c r="Q2173" s="430">
        <v>12.149035240664</v>
      </c>
      <c r="R2173" s="430">
        <v>11.051188097661599</v>
      </c>
      <c r="S2173" s="430">
        <v>11.0208732964708</v>
      </c>
      <c r="T2173" s="430">
        <v>10.8612329842296</v>
      </c>
      <c r="U2173" s="430">
        <v>10.0331272782804</v>
      </c>
      <c r="V2173" s="430">
        <v>10.345331065398</v>
      </c>
      <c r="W2173" s="430">
        <v>10.341640754734801</v>
      </c>
      <c r="X2173" s="430">
        <v>11.1543930424696</v>
      </c>
      <c r="Y2173" s="430">
        <v>12.3705766608172</v>
      </c>
      <c r="Z2173" s="430">
        <v>12.6040103501144</v>
      </c>
      <c r="AA2173" s="430">
        <v>9.5497896864692002</v>
      </c>
      <c r="AB2173" s="430">
        <v>9.5847543594348004</v>
      </c>
      <c r="AC2173" s="430">
        <v>11.3747229200668</v>
      </c>
      <c r="AD2173" s="430">
        <v>10.679605546562399</v>
      </c>
      <c r="AE2173" s="430">
        <v>10.545325110423599</v>
      </c>
      <c r="AF2173" s="430">
        <v>9.6701416732871994</v>
      </c>
      <c r="AG2173" s="430">
        <v>10.6035378876308</v>
      </c>
      <c r="AH2173" s="430">
        <v>11.1602024758308</v>
      </c>
      <c r="AI2173" s="430">
        <v>12.688195915116401</v>
      </c>
      <c r="AJ2173" s="430">
        <v>10.209353788589199</v>
      </c>
      <c r="AK2173" s="430">
        <v>10.300017166571999</v>
      </c>
      <c r="AL2173" s="430">
        <v>25.044352410557199</v>
      </c>
    </row>
    <row r="2174" spans="1:38" x14ac:dyDescent="0.25">
      <c r="A2174" s="430" t="s">
        <v>4302</v>
      </c>
      <c r="B2174" s="430">
        <v>1</v>
      </c>
      <c r="C2174" s="430" t="s">
        <v>4303</v>
      </c>
      <c r="D2174" s="430" t="s">
        <v>4228</v>
      </c>
      <c r="E2174" s="430">
        <v>40</v>
      </c>
      <c r="F2174" s="430">
        <v>0</v>
      </c>
      <c r="G2174" s="430">
        <v>0</v>
      </c>
      <c r="H2174" s="430">
        <v>0</v>
      </c>
      <c r="I2174" s="430">
        <v>0</v>
      </c>
      <c r="J2174" s="430">
        <v>0</v>
      </c>
      <c r="K2174" s="430">
        <v>0</v>
      </c>
      <c r="L2174" s="430">
        <v>0</v>
      </c>
      <c r="M2174" s="430">
        <v>0</v>
      </c>
      <c r="N2174" s="430">
        <v>0</v>
      </c>
      <c r="O2174" s="430">
        <v>0</v>
      </c>
      <c r="P2174" s="430">
        <v>0</v>
      </c>
      <c r="Q2174" s="430">
        <v>0</v>
      </c>
      <c r="R2174" s="430">
        <v>0</v>
      </c>
      <c r="S2174" s="430">
        <v>0</v>
      </c>
      <c r="T2174" s="430">
        <v>0</v>
      </c>
      <c r="U2174" s="430">
        <v>0</v>
      </c>
      <c r="V2174" s="430">
        <v>0</v>
      </c>
      <c r="W2174" s="430">
        <v>0</v>
      </c>
      <c r="X2174" s="430">
        <v>0</v>
      </c>
      <c r="Y2174" s="430">
        <v>0</v>
      </c>
      <c r="Z2174" s="430">
        <v>0</v>
      </c>
      <c r="AA2174" s="430">
        <v>0</v>
      </c>
      <c r="AB2174" s="430">
        <v>0</v>
      </c>
      <c r="AC2174" s="430">
        <v>0</v>
      </c>
      <c r="AD2174" s="430">
        <v>0</v>
      </c>
      <c r="AE2174" s="430">
        <v>0</v>
      </c>
      <c r="AF2174" s="430">
        <v>0</v>
      </c>
      <c r="AG2174" s="430">
        <v>0</v>
      </c>
      <c r="AH2174" s="430">
        <v>0</v>
      </c>
      <c r="AI2174" s="430">
        <v>0</v>
      </c>
      <c r="AJ2174" s="430">
        <v>0</v>
      </c>
      <c r="AK2174" s="430">
        <v>0</v>
      </c>
      <c r="AL2174" s="430">
        <v>0</v>
      </c>
    </row>
    <row r="2175" spans="1:38" x14ac:dyDescent="0.25">
      <c r="A2175" s="430" t="s">
        <v>4302</v>
      </c>
      <c r="B2175" s="430">
        <v>1</v>
      </c>
      <c r="C2175" s="430" t="s">
        <v>4303</v>
      </c>
      <c r="D2175" s="430" t="s">
        <v>4075</v>
      </c>
      <c r="E2175" s="430">
        <v>40</v>
      </c>
      <c r="F2175" s="430">
        <v>0</v>
      </c>
      <c r="G2175" s="430">
        <v>0</v>
      </c>
      <c r="H2175" s="430">
        <v>0</v>
      </c>
      <c r="I2175" s="430">
        <v>0</v>
      </c>
      <c r="J2175" s="430">
        <v>0</v>
      </c>
      <c r="K2175" s="430">
        <v>0</v>
      </c>
      <c r="L2175" s="430">
        <v>0</v>
      </c>
      <c r="M2175" s="430">
        <v>0</v>
      </c>
      <c r="N2175" s="430">
        <v>0</v>
      </c>
      <c r="O2175" s="430">
        <v>0</v>
      </c>
      <c r="P2175" s="430">
        <v>0</v>
      </c>
      <c r="Q2175" s="430">
        <v>0</v>
      </c>
      <c r="R2175" s="430">
        <v>0</v>
      </c>
      <c r="S2175" s="430">
        <v>0</v>
      </c>
      <c r="T2175" s="430">
        <v>0</v>
      </c>
      <c r="U2175" s="430">
        <v>0</v>
      </c>
      <c r="V2175" s="430">
        <v>0</v>
      </c>
      <c r="W2175" s="430">
        <v>0</v>
      </c>
      <c r="X2175" s="430">
        <v>0</v>
      </c>
      <c r="Y2175" s="430">
        <v>0</v>
      </c>
      <c r="Z2175" s="430">
        <v>0</v>
      </c>
      <c r="AA2175" s="430">
        <v>0</v>
      </c>
      <c r="AB2175" s="430">
        <v>0</v>
      </c>
      <c r="AC2175" s="430">
        <v>0</v>
      </c>
      <c r="AD2175" s="430">
        <v>0</v>
      </c>
      <c r="AE2175" s="430">
        <v>0</v>
      </c>
      <c r="AF2175" s="430">
        <v>0</v>
      </c>
      <c r="AG2175" s="430">
        <v>0</v>
      </c>
      <c r="AH2175" s="430">
        <v>0</v>
      </c>
      <c r="AI2175" s="430">
        <v>0</v>
      </c>
      <c r="AJ2175" s="430">
        <v>0</v>
      </c>
      <c r="AK2175" s="430">
        <v>0</v>
      </c>
      <c r="AL2175" s="430">
        <v>0</v>
      </c>
    </row>
    <row r="2176" spans="1:38" x14ac:dyDescent="0.25">
      <c r="A2176" s="430" t="s">
        <v>4302</v>
      </c>
      <c r="B2176" s="430">
        <v>1</v>
      </c>
      <c r="C2176" s="430" t="s">
        <v>4303</v>
      </c>
      <c r="D2176" s="430" t="s">
        <v>4077</v>
      </c>
      <c r="E2176" s="430">
        <v>40</v>
      </c>
      <c r="F2176" s="430">
        <v>0</v>
      </c>
      <c r="G2176" s="430">
        <v>0</v>
      </c>
      <c r="H2176" s="430">
        <v>0</v>
      </c>
      <c r="I2176" s="430">
        <v>0</v>
      </c>
      <c r="J2176" s="430">
        <v>0</v>
      </c>
      <c r="K2176" s="430">
        <v>0</v>
      </c>
      <c r="L2176" s="430">
        <v>0</v>
      </c>
      <c r="M2176" s="430">
        <v>0</v>
      </c>
      <c r="N2176" s="430">
        <v>0</v>
      </c>
      <c r="O2176" s="430">
        <v>0</v>
      </c>
      <c r="P2176" s="430">
        <v>0</v>
      </c>
      <c r="Q2176" s="430">
        <v>0</v>
      </c>
      <c r="R2176" s="430">
        <v>0</v>
      </c>
      <c r="S2176" s="430">
        <v>0</v>
      </c>
      <c r="T2176" s="430">
        <v>0</v>
      </c>
      <c r="U2176" s="430">
        <v>0</v>
      </c>
      <c r="V2176" s="430">
        <v>0</v>
      </c>
      <c r="W2176" s="430">
        <v>0</v>
      </c>
      <c r="X2176" s="430">
        <v>0</v>
      </c>
      <c r="Y2176" s="430">
        <v>0</v>
      </c>
      <c r="Z2176" s="430">
        <v>0</v>
      </c>
      <c r="AA2176" s="430">
        <v>0</v>
      </c>
      <c r="AB2176" s="430">
        <v>0</v>
      </c>
      <c r="AC2176" s="430">
        <v>0</v>
      </c>
      <c r="AD2176" s="430">
        <v>0</v>
      </c>
      <c r="AE2176" s="430">
        <v>0</v>
      </c>
      <c r="AF2176" s="430">
        <v>0</v>
      </c>
      <c r="AG2176" s="430">
        <v>0</v>
      </c>
      <c r="AH2176" s="430">
        <v>0</v>
      </c>
      <c r="AI2176" s="430">
        <v>0</v>
      </c>
      <c r="AJ2176" s="430">
        <v>0</v>
      </c>
      <c r="AK2176" s="430">
        <v>0</v>
      </c>
      <c r="AL2176" s="430">
        <v>0</v>
      </c>
    </row>
    <row r="2177" spans="1:38" x14ac:dyDescent="0.25">
      <c r="A2177" s="430" t="s">
        <v>4302</v>
      </c>
      <c r="B2177" s="430">
        <v>1</v>
      </c>
      <c r="C2177" s="430" t="s">
        <v>4303</v>
      </c>
      <c r="D2177" s="430" t="s">
        <v>4079</v>
      </c>
      <c r="E2177" s="430">
        <v>40</v>
      </c>
      <c r="F2177" s="430">
        <v>0</v>
      </c>
      <c r="G2177" s="430">
        <v>0</v>
      </c>
      <c r="H2177" s="430">
        <v>0</v>
      </c>
      <c r="I2177" s="430">
        <v>0</v>
      </c>
      <c r="J2177" s="430">
        <v>0</v>
      </c>
      <c r="K2177" s="430">
        <v>0</v>
      </c>
      <c r="L2177" s="430">
        <v>0</v>
      </c>
      <c r="M2177" s="430">
        <v>0</v>
      </c>
      <c r="N2177" s="430">
        <v>0</v>
      </c>
      <c r="O2177" s="430">
        <v>0</v>
      </c>
      <c r="P2177" s="430">
        <v>0</v>
      </c>
      <c r="Q2177" s="430">
        <v>0</v>
      </c>
      <c r="R2177" s="430">
        <v>0</v>
      </c>
      <c r="S2177" s="430">
        <v>0</v>
      </c>
      <c r="T2177" s="430">
        <v>0</v>
      </c>
      <c r="U2177" s="430">
        <v>0</v>
      </c>
      <c r="V2177" s="430">
        <v>0</v>
      </c>
      <c r="W2177" s="430">
        <v>0</v>
      </c>
      <c r="X2177" s="430">
        <v>0</v>
      </c>
      <c r="Y2177" s="430">
        <v>0</v>
      </c>
      <c r="Z2177" s="430">
        <v>0</v>
      </c>
      <c r="AA2177" s="430">
        <v>0</v>
      </c>
      <c r="AB2177" s="430">
        <v>0</v>
      </c>
      <c r="AC2177" s="430">
        <v>0</v>
      </c>
      <c r="AD2177" s="430">
        <v>0</v>
      </c>
      <c r="AE2177" s="430">
        <v>0</v>
      </c>
      <c r="AF2177" s="430">
        <v>0</v>
      </c>
      <c r="AG2177" s="430">
        <v>0</v>
      </c>
      <c r="AH2177" s="430">
        <v>0</v>
      </c>
      <c r="AI2177" s="430">
        <v>0</v>
      </c>
      <c r="AJ2177" s="430">
        <v>0</v>
      </c>
      <c r="AK2177" s="430">
        <v>0</v>
      </c>
      <c r="AL2177" s="430">
        <v>0</v>
      </c>
    </row>
    <row r="2178" spans="1:38" x14ac:dyDescent="0.25">
      <c r="A2178" s="430" t="s">
        <v>4302</v>
      </c>
      <c r="B2178" s="430">
        <v>1</v>
      </c>
      <c r="C2178" s="430" t="s">
        <v>4303</v>
      </c>
      <c r="D2178" s="430" t="s">
        <v>4081</v>
      </c>
      <c r="E2178" s="430">
        <v>40</v>
      </c>
      <c r="F2178" s="430">
        <v>0.1487480060052</v>
      </c>
      <c r="G2178" s="430">
        <v>0.1208634866348</v>
      </c>
      <c r="H2178" s="430">
        <v>0.1144747261476</v>
      </c>
      <c r="I2178" s="430">
        <v>4.8610233431200002E-2</v>
      </c>
      <c r="J2178" s="430">
        <v>4.7156585772799998E-2</v>
      </c>
      <c r="K2178" s="430">
        <v>5.1964175958799999E-2</v>
      </c>
      <c r="L2178" s="430">
        <v>6.4814001848399999E-2</v>
      </c>
      <c r="M2178" s="430">
        <v>6.7161144593199995E-2</v>
      </c>
      <c r="N2178" s="430">
        <v>5.1677970187200002E-2</v>
      </c>
      <c r="O2178" s="430">
        <v>5.3959353249200002E-2</v>
      </c>
      <c r="P2178" s="430">
        <v>4.5416151270000003E-2</v>
      </c>
      <c r="Q2178" s="430">
        <v>6.3307381919600003E-2</v>
      </c>
      <c r="R2178" s="430">
        <v>6.26721230184E-2</v>
      </c>
      <c r="S2178" s="430">
        <v>5.3810502317599998E-2</v>
      </c>
      <c r="T2178" s="430">
        <v>5.9386970095599997E-2</v>
      </c>
      <c r="U2178" s="430">
        <v>6.2009626100799999E-2</v>
      </c>
      <c r="V2178" s="430">
        <v>5.2342233302800002E-2</v>
      </c>
      <c r="W2178" s="430">
        <v>5.2795060043600003E-2</v>
      </c>
      <c r="X2178" s="430">
        <v>4.6326358204000002E-2</v>
      </c>
      <c r="Y2178" s="430">
        <v>3.7338988290799999E-2</v>
      </c>
      <c r="Z2178" s="430">
        <v>3.6001007792400001E-2</v>
      </c>
      <c r="AA2178" s="430">
        <v>3.2102751822400001E-2</v>
      </c>
      <c r="AB2178" s="430">
        <v>1.8843284199600002E-2</v>
      </c>
      <c r="AC2178" s="430">
        <v>1.6872169448400001E-2</v>
      </c>
      <c r="AD2178" s="430">
        <v>1.20229507692E-2</v>
      </c>
      <c r="AE2178" s="430">
        <v>2.1539957572000001E-2</v>
      </c>
      <c r="AF2178" s="430">
        <v>1.4380359389199999E-2</v>
      </c>
      <c r="AG2178" s="430">
        <v>7.7619046847999997E-3</v>
      </c>
      <c r="AH2178" s="430">
        <v>1.25074069904E-2</v>
      </c>
      <c r="AI2178" s="430">
        <v>9.1732879560000001E-3</v>
      </c>
      <c r="AJ2178" s="430">
        <v>3.5302530759999998E-3</v>
      </c>
      <c r="AK2178" s="430">
        <v>0</v>
      </c>
      <c r="AL2178" s="430">
        <v>0</v>
      </c>
    </row>
    <row r="2179" spans="1:38" x14ac:dyDescent="0.25">
      <c r="A2179" s="430" t="s">
        <v>4302</v>
      </c>
      <c r="B2179" s="430">
        <v>1</v>
      </c>
      <c r="C2179" s="430" t="s">
        <v>4303</v>
      </c>
      <c r="D2179" s="430" t="s">
        <v>4083</v>
      </c>
      <c r="E2179" s="430">
        <v>40</v>
      </c>
      <c r="F2179" s="430">
        <v>0.60360712428240004</v>
      </c>
      <c r="G2179" s="430">
        <v>0.58271282332759999</v>
      </c>
      <c r="H2179" s="430">
        <v>0.59620209741679997</v>
      </c>
      <c r="I2179" s="430">
        <v>0.59074576183000005</v>
      </c>
      <c r="J2179" s="430">
        <v>0.56670107663680003</v>
      </c>
      <c r="K2179" s="430">
        <v>0.57036028581840004</v>
      </c>
      <c r="L2179" s="430">
        <v>0.597208921246</v>
      </c>
      <c r="M2179" s="430">
        <v>0.57733227018040001</v>
      </c>
      <c r="N2179" s="430">
        <v>0.56926685348960004</v>
      </c>
      <c r="O2179" s="430">
        <v>0.57456079813439997</v>
      </c>
      <c r="P2179" s="430">
        <v>0.52493412684719998</v>
      </c>
      <c r="Q2179" s="430">
        <v>0.4876319102592</v>
      </c>
      <c r="R2179" s="430">
        <v>0.48984276547639999</v>
      </c>
      <c r="S2179" s="430">
        <v>0.51441938925719999</v>
      </c>
      <c r="T2179" s="430">
        <v>0.49651382859679999</v>
      </c>
      <c r="U2179" s="430">
        <v>0.49733501793079998</v>
      </c>
      <c r="V2179" s="430">
        <v>0.49310135620759998</v>
      </c>
      <c r="W2179" s="430">
        <v>0.45413607235359998</v>
      </c>
      <c r="X2179" s="430">
        <v>0.42239969697520002</v>
      </c>
      <c r="Y2179" s="430">
        <v>0.37992191873999998</v>
      </c>
      <c r="Z2179" s="430">
        <v>0.44367371125560001</v>
      </c>
      <c r="AA2179" s="430">
        <v>0.49695521799839998</v>
      </c>
      <c r="AB2179" s="430">
        <v>0.47827623259360003</v>
      </c>
      <c r="AC2179" s="430">
        <v>0.46390348683280003</v>
      </c>
      <c r="AD2179" s="430">
        <v>0.47260108062720002</v>
      </c>
      <c r="AE2179" s="430">
        <v>0.38885015097039999</v>
      </c>
      <c r="AF2179" s="430">
        <v>0.42222276663280001</v>
      </c>
      <c r="AG2179" s="430">
        <v>0.39387645369520002</v>
      </c>
      <c r="AH2179" s="430">
        <v>0.26873017885279998</v>
      </c>
      <c r="AI2179" s="430">
        <v>0.2523196866204</v>
      </c>
      <c r="AJ2179" s="430">
        <v>0.21307856551240001</v>
      </c>
      <c r="AK2179" s="430">
        <v>0.18674958109359999</v>
      </c>
      <c r="AL2179" s="430">
        <v>-7.8951884057984003</v>
      </c>
    </row>
    <row r="2180" spans="1:38" x14ac:dyDescent="0.25">
      <c r="A2180" s="430" t="s">
        <v>4302</v>
      </c>
      <c r="B2180" s="430">
        <v>1</v>
      </c>
      <c r="C2180" s="430" t="s">
        <v>4303</v>
      </c>
      <c r="D2180" s="430" t="s">
        <v>4229</v>
      </c>
      <c r="E2180" s="430">
        <v>40</v>
      </c>
      <c r="F2180" s="430">
        <v>0</v>
      </c>
      <c r="G2180" s="430">
        <v>0</v>
      </c>
      <c r="H2180" s="430">
        <v>0</v>
      </c>
      <c r="I2180" s="430">
        <v>0</v>
      </c>
      <c r="J2180" s="430">
        <v>0</v>
      </c>
      <c r="K2180" s="430">
        <v>0</v>
      </c>
      <c r="L2180" s="430">
        <v>0</v>
      </c>
      <c r="M2180" s="430">
        <v>0</v>
      </c>
      <c r="N2180" s="430">
        <v>0</v>
      </c>
      <c r="O2180" s="430">
        <v>0</v>
      </c>
      <c r="P2180" s="430">
        <v>0</v>
      </c>
      <c r="Q2180" s="430">
        <v>0</v>
      </c>
      <c r="R2180" s="430">
        <v>0</v>
      </c>
      <c r="S2180" s="430">
        <v>0</v>
      </c>
      <c r="T2180" s="430">
        <v>0</v>
      </c>
      <c r="U2180" s="430">
        <v>0</v>
      </c>
      <c r="V2180" s="430">
        <v>0</v>
      </c>
      <c r="W2180" s="430">
        <v>0</v>
      </c>
      <c r="X2180" s="430">
        <v>0</v>
      </c>
      <c r="Y2180" s="430">
        <v>0</v>
      </c>
      <c r="Z2180" s="430">
        <v>0</v>
      </c>
      <c r="AA2180" s="430">
        <v>0</v>
      </c>
      <c r="AB2180" s="430">
        <v>0</v>
      </c>
      <c r="AC2180" s="430">
        <v>0</v>
      </c>
      <c r="AD2180" s="430">
        <v>0</v>
      </c>
      <c r="AE2180" s="430">
        <v>0</v>
      </c>
      <c r="AF2180" s="430">
        <v>0</v>
      </c>
      <c r="AG2180" s="430">
        <v>0</v>
      </c>
      <c r="AH2180" s="430">
        <v>0</v>
      </c>
      <c r="AI2180" s="430">
        <v>0</v>
      </c>
      <c r="AJ2180" s="430">
        <v>0</v>
      </c>
      <c r="AK2180" s="430">
        <v>0</v>
      </c>
      <c r="AL2180" s="430">
        <v>0</v>
      </c>
    </row>
    <row r="2181" spans="1:38" x14ac:dyDescent="0.25">
      <c r="A2181" s="430" t="s">
        <v>4302</v>
      </c>
      <c r="B2181" s="430">
        <v>1</v>
      </c>
      <c r="C2181" s="430" t="s">
        <v>4303</v>
      </c>
      <c r="D2181" s="430" t="s">
        <v>4085</v>
      </c>
      <c r="E2181" s="430">
        <v>40</v>
      </c>
      <c r="F2181" s="430">
        <v>1.934336259772</v>
      </c>
      <c r="G2181" s="430">
        <v>1.8998800928099999</v>
      </c>
      <c r="H2181" s="430">
        <v>1.8642838171803999</v>
      </c>
      <c r="I2181" s="430">
        <v>1.8967791428712</v>
      </c>
      <c r="J2181" s="430">
        <v>1.4162887749444</v>
      </c>
      <c r="K2181" s="430">
        <v>1.3857557635376001</v>
      </c>
      <c r="L2181" s="430">
        <v>1.5154723719659999</v>
      </c>
      <c r="M2181" s="430">
        <v>1.9230963548468001</v>
      </c>
      <c r="N2181" s="430">
        <v>2.0808327233708002</v>
      </c>
      <c r="O2181" s="430">
        <v>1.9594016411227999</v>
      </c>
      <c r="P2181" s="430">
        <v>1.5186817022104</v>
      </c>
      <c r="Q2181" s="430">
        <v>1.1243315513472001</v>
      </c>
      <c r="R2181" s="430">
        <v>1.4596022578087999</v>
      </c>
      <c r="S2181" s="430">
        <v>1.8380062504187999</v>
      </c>
      <c r="T2181" s="430">
        <v>2.8326571815947998</v>
      </c>
      <c r="U2181" s="430">
        <v>2.5816416406088001</v>
      </c>
      <c r="V2181" s="430">
        <v>2.9365122142636002</v>
      </c>
      <c r="W2181" s="430">
        <v>1.9835403608383999</v>
      </c>
      <c r="X2181" s="430">
        <v>2.9791149996944002</v>
      </c>
      <c r="Y2181" s="430">
        <v>2.9387207339196002</v>
      </c>
      <c r="Z2181" s="430">
        <v>3.0350732532987998</v>
      </c>
      <c r="AA2181" s="430">
        <v>1.9689778618328</v>
      </c>
      <c r="AB2181" s="430">
        <v>1.9542520895352</v>
      </c>
      <c r="AC2181" s="430">
        <v>1.4835792442688001</v>
      </c>
      <c r="AD2181" s="430">
        <v>0.86573297218239997</v>
      </c>
      <c r="AE2181" s="430">
        <v>0.93646739073999996</v>
      </c>
      <c r="AF2181" s="430">
        <v>0.42500034882760002</v>
      </c>
      <c r="AG2181" s="430">
        <v>0.36560616718360001</v>
      </c>
      <c r="AH2181" s="430">
        <v>0.33921086806040002</v>
      </c>
      <c r="AI2181" s="430">
        <v>0.43712514072640002</v>
      </c>
      <c r="AJ2181" s="430">
        <v>0.45549242197759998</v>
      </c>
      <c r="AK2181" s="430">
        <v>0.41551221230399998</v>
      </c>
      <c r="AL2181" s="430">
        <v>-22.663519325902001</v>
      </c>
    </row>
    <row r="2182" spans="1:38" x14ac:dyDescent="0.25">
      <c r="A2182" s="430" t="s">
        <v>4302</v>
      </c>
      <c r="B2182" s="430">
        <v>1</v>
      </c>
      <c r="C2182" s="430" t="s">
        <v>4303</v>
      </c>
      <c r="D2182" s="430" t="s">
        <v>4087</v>
      </c>
      <c r="E2182" s="430">
        <v>40</v>
      </c>
      <c r="F2182" s="430">
        <v>24.8289760773376</v>
      </c>
      <c r="G2182" s="430">
        <v>23.7115194067276</v>
      </c>
      <c r="H2182" s="430">
        <v>21.718726625245999</v>
      </c>
      <c r="I2182" s="430">
        <v>16.2872516632588</v>
      </c>
      <c r="J2182" s="430">
        <v>14.3604966584856</v>
      </c>
      <c r="K2182" s="430">
        <v>10.758864043732</v>
      </c>
      <c r="L2182" s="430">
        <v>10.594813281304001</v>
      </c>
      <c r="M2182" s="430">
        <v>9.0278661343247997</v>
      </c>
      <c r="N2182" s="430">
        <v>7.4810186873128002</v>
      </c>
      <c r="O2182" s="430">
        <v>7.1182581643627998</v>
      </c>
      <c r="P2182" s="430">
        <v>6.4415941313219998</v>
      </c>
      <c r="Q2182" s="430">
        <v>6.1358550736420003</v>
      </c>
      <c r="R2182" s="430">
        <v>5.9910705208788002</v>
      </c>
      <c r="S2182" s="430">
        <v>6.3510287921612001</v>
      </c>
      <c r="T2182" s="430">
        <v>6.0681011946296</v>
      </c>
      <c r="U2182" s="430">
        <v>4.6641156606492</v>
      </c>
      <c r="V2182" s="430">
        <v>5.2587269643776002</v>
      </c>
      <c r="W2182" s="430">
        <v>5.392116506042</v>
      </c>
      <c r="X2182" s="430">
        <v>4.9738975131384002</v>
      </c>
      <c r="Y2182" s="430">
        <v>4.3328597303852003</v>
      </c>
      <c r="Z2182" s="430">
        <v>4.8862866100328004</v>
      </c>
      <c r="AA2182" s="430">
        <v>4.5981267161956003</v>
      </c>
      <c r="AB2182" s="430">
        <v>3.5137862436012002</v>
      </c>
      <c r="AC2182" s="430">
        <v>4.3884210361936002</v>
      </c>
      <c r="AD2182" s="430">
        <v>3.7643901845032</v>
      </c>
      <c r="AE2182" s="430">
        <v>3.449380512242</v>
      </c>
      <c r="AF2182" s="430">
        <v>3.6091129643688</v>
      </c>
      <c r="AG2182" s="430">
        <v>4.1325494377943999</v>
      </c>
      <c r="AH2182" s="430">
        <v>3.8025419657288002</v>
      </c>
      <c r="AI2182" s="430">
        <v>3.7530455472608</v>
      </c>
      <c r="AJ2182" s="430">
        <v>3.6274556376156002</v>
      </c>
      <c r="AK2182" s="430">
        <v>3.3425534492867999</v>
      </c>
      <c r="AL2182" s="430">
        <v>20.073855523808799</v>
      </c>
    </row>
    <row r="2183" spans="1:38" x14ac:dyDescent="0.25">
      <c r="A2183" s="430" t="s">
        <v>4302</v>
      </c>
      <c r="B2183" s="430">
        <v>1</v>
      </c>
      <c r="C2183" s="430" t="s">
        <v>4303</v>
      </c>
      <c r="D2183" s="430" t="s">
        <v>4230</v>
      </c>
      <c r="E2183" s="430">
        <v>40</v>
      </c>
      <c r="F2183" s="430">
        <v>0</v>
      </c>
      <c r="G2183" s="430">
        <v>0</v>
      </c>
      <c r="H2183" s="430">
        <v>0</v>
      </c>
      <c r="I2183" s="430">
        <v>0</v>
      </c>
      <c r="J2183" s="430">
        <v>0</v>
      </c>
      <c r="K2183" s="430">
        <v>0</v>
      </c>
      <c r="L2183" s="430">
        <v>0</v>
      </c>
      <c r="M2183" s="430">
        <v>0</v>
      </c>
      <c r="N2183" s="430">
        <v>0</v>
      </c>
      <c r="O2183" s="430">
        <v>0</v>
      </c>
      <c r="P2183" s="430">
        <v>0</v>
      </c>
      <c r="Q2183" s="430">
        <v>0</v>
      </c>
      <c r="R2183" s="430">
        <v>0</v>
      </c>
      <c r="S2183" s="430">
        <v>0</v>
      </c>
      <c r="T2183" s="430">
        <v>0</v>
      </c>
      <c r="U2183" s="430">
        <v>0</v>
      </c>
      <c r="V2183" s="430">
        <v>0</v>
      </c>
      <c r="W2183" s="430">
        <v>0</v>
      </c>
      <c r="X2183" s="430">
        <v>0</v>
      </c>
      <c r="Y2183" s="430">
        <v>0</v>
      </c>
      <c r="Z2183" s="430">
        <v>0</v>
      </c>
      <c r="AA2183" s="430">
        <v>0</v>
      </c>
      <c r="AB2183" s="430">
        <v>0</v>
      </c>
      <c r="AC2183" s="430">
        <v>0</v>
      </c>
      <c r="AD2183" s="430">
        <v>0</v>
      </c>
      <c r="AE2183" s="430">
        <v>0</v>
      </c>
      <c r="AF2183" s="430">
        <v>0</v>
      </c>
      <c r="AG2183" s="430">
        <v>0</v>
      </c>
      <c r="AH2183" s="430">
        <v>0</v>
      </c>
      <c r="AI2183" s="430">
        <v>0</v>
      </c>
      <c r="AJ2183" s="430">
        <v>0</v>
      </c>
      <c r="AK2183" s="430">
        <v>0</v>
      </c>
      <c r="AL2183" s="430">
        <v>0</v>
      </c>
    </row>
    <row r="2184" spans="1:38" x14ac:dyDescent="0.25">
      <c r="A2184" s="430" t="s">
        <v>4302</v>
      </c>
      <c r="B2184" s="430">
        <v>1</v>
      </c>
      <c r="C2184" s="430" t="s">
        <v>4303</v>
      </c>
      <c r="D2184" s="430" t="s">
        <v>4089</v>
      </c>
      <c r="E2184" s="430">
        <v>40</v>
      </c>
      <c r="F2184" s="430">
        <v>0</v>
      </c>
      <c r="G2184" s="430">
        <v>0</v>
      </c>
      <c r="H2184" s="430">
        <v>0</v>
      </c>
      <c r="I2184" s="430">
        <v>0</v>
      </c>
      <c r="J2184" s="430">
        <v>0</v>
      </c>
      <c r="K2184" s="430">
        <v>0</v>
      </c>
      <c r="L2184" s="430">
        <v>0</v>
      </c>
      <c r="M2184" s="430">
        <v>0</v>
      </c>
      <c r="N2184" s="430">
        <v>0</v>
      </c>
      <c r="O2184" s="430">
        <v>0</v>
      </c>
      <c r="P2184" s="430">
        <v>0</v>
      </c>
      <c r="Q2184" s="430">
        <v>0</v>
      </c>
      <c r="R2184" s="430">
        <v>0</v>
      </c>
      <c r="S2184" s="430">
        <v>0</v>
      </c>
      <c r="T2184" s="430">
        <v>0</v>
      </c>
      <c r="U2184" s="430">
        <v>0</v>
      </c>
      <c r="V2184" s="430">
        <v>0</v>
      </c>
      <c r="W2184" s="430">
        <v>0</v>
      </c>
      <c r="X2184" s="430">
        <v>0</v>
      </c>
      <c r="Y2184" s="430">
        <v>0</v>
      </c>
      <c r="Z2184" s="430">
        <v>0</v>
      </c>
      <c r="AA2184" s="430">
        <v>0</v>
      </c>
      <c r="AB2184" s="430">
        <v>0</v>
      </c>
      <c r="AC2184" s="430">
        <v>0</v>
      </c>
      <c r="AD2184" s="430">
        <v>0</v>
      </c>
      <c r="AE2184" s="430">
        <v>0</v>
      </c>
      <c r="AF2184" s="430">
        <v>0</v>
      </c>
      <c r="AG2184" s="430">
        <v>0</v>
      </c>
      <c r="AH2184" s="430">
        <v>0</v>
      </c>
      <c r="AI2184" s="430">
        <v>0</v>
      </c>
      <c r="AJ2184" s="430">
        <v>0</v>
      </c>
      <c r="AK2184" s="430">
        <v>0</v>
      </c>
      <c r="AL2184" s="430">
        <v>0</v>
      </c>
    </row>
    <row r="2185" spans="1:38" x14ac:dyDescent="0.25">
      <c r="A2185" s="430" t="s">
        <v>4302</v>
      </c>
      <c r="B2185" s="430">
        <v>1</v>
      </c>
      <c r="C2185" s="430" t="s">
        <v>4303</v>
      </c>
      <c r="D2185" s="430" t="s">
        <v>4091</v>
      </c>
      <c r="E2185" s="430">
        <v>40</v>
      </c>
      <c r="F2185" s="430">
        <v>7.8750748252399999E-2</v>
      </c>
      <c r="G2185" s="430">
        <v>8.0986822285600002E-2</v>
      </c>
      <c r="H2185" s="430">
        <v>8.2687498314400004E-2</v>
      </c>
      <c r="I2185" s="430">
        <v>7.4625034187199998E-2</v>
      </c>
      <c r="J2185" s="430">
        <v>7.7050072226399993E-2</v>
      </c>
      <c r="K2185" s="430">
        <v>7.6656397218799993E-2</v>
      </c>
      <c r="L2185" s="430">
        <v>7.1885056143599996E-2</v>
      </c>
      <c r="M2185" s="430">
        <v>7.0782766126799998E-2</v>
      </c>
      <c r="N2185" s="430">
        <v>7.3034587161199996E-2</v>
      </c>
      <c r="O2185" s="430">
        <v>6.4578448026400004E-2</v>
      </c>
      <c r="P2185" s="430">
        <v>6.7239691069599997E-2</v>
      </c>
      <c r="Q2185" s="430">
        <v>7.2817987174799995E-2</v>
      </c>
      <c r="R2185" s="430">
        <v>9.17603214724E-2</v>
      </c>
      <c r="S2185" s="430">
        <v>9.8133321437199994E-2</v>
      </c>
      <c r="T2185" s="430">
        <v>8.9021272502399995E-2</v>
      </c>
      <c r="U2185" s="430">
        <v>8.2918538304000006E-2</v>
      </c>
      <c r="V2185" s="430">
        <v>4.0620158748399998E-2</v>
      </c>
      <c r="W2185" s="430">
        <v>0</v>
      </c>
      <c r="X2185" s="430">
        <v>0</v>
      </c>
      <c r="Y2185" s="430">
        <v>0</v>
      </c>
      <c r="Z2185" s="430">
        <v>0</v>
      </c>
      <c r="AA2185" s="430">
        <v>0</v>
      </c>
      <c r="AB2185" s="430">
        <v>0</v>
      </c>
      <c r="AC2185" s="430">
        <v>0</v>
      </c>
      <c r="AD2185" s="430">
        <v>0</v>
      </c>
      <c r="AE2185" s="430">
        <v>0</v>
      </c>
      <c r="AF2185" s="430">
        <v>0</v>
      </c>
      <c r="AG2185" s="430">
        <v>0</v>
      </c>
      <c r="AH2185" s="430">
        <v>0</v>
      </c>
      <c r="AI2185" s="430">
        <v>0</v>
      </c>
      <c r="AJ2185" s="430">
        <v>0</v>
      </c>
      <c r="AK2185" s="430">
        <v>0</v>
      </c>
      <c r="AL2185" s="430">
        <v>0</v>
      </c>
    </row>
    <row r="2186" spans="1:38" x14ac:dyDescent="0.25">
      <c r="A2186" s="430" t="s">
        <v>4302</v>
      </c>
      <c r="B2186" s="430">
        <v>1</v>
      </c>
      <c r="C2186" s="430" t="s">
        <v>4303</v>
      </c>
      <c r="D2186" s="430" t="s">
        <v>4093</v>
      </c>
      <c r="E2186" s="430">
        <v>40</v>
      </c>
      <c r="F2186" s="430">
        <v>0</v>
      </c>
      <c r="G2186" s="430">
        <v>0</v>
      </c>
      <c r="H2186" s="430">
        <v>0</v>
      </c>
      <c r="I2186" s="430">
        <v>0</v>
      </c>
      <c r="J2186" s="430">
        <v>0</v>
      </c>
      <c r="K2186" s="430">
        <v>0</v>
      </c>
      <c r="L2186" s="430">
        <v>0</v>
      </c>
      <c r="M2186" s="430">
        <v>0</v>
      </c>
      <c r="N2186" s="430">
        <v>0</v>
      </c>
      <c r="O2186" s="430">
        <v>0</v>
      </c>
      <c r="P2186" s="430">
        <v>0</v>
      </c>
      <c r="Q2186" s="430">
        <v>0</v>
      </c>
      <c r="R2186" s="430">
        <v>0</v>
      </c>
      <c r="S2186" s="430">
        <v>0</v>
      </c>
      <c r="T2186" s="430">
        <v>0</v>
      </c>
      <c r="U2186" s="430">
        <v>0</v>
      </c>
      <c r="V2186" s="430">
        <v>0</v>
      </c>
      <c r="W2186" s="430">
        <v>0</v>
      </c>
      <c r="X2186" s="430">
        <v>0</v>
      </c>
      <c r="Y2186" s="430">
        <v>0</v>
      </c>
      <c r="Z2186" s="430">
        <v>0</v>
      </c>
      <c r="AA2186" s="430">
        <v>0</v>
      </c>
      <c r="AB2186" s="430">
        <v>0</v>
      </c>
      <c r="AC2186" s="430">
        <v>0</v>
      </c>
      <c r="AD2186" s="430">
        <v>0</v>
      </c>
      <c r="AE2186" s="430">
        <v>0</v>
      </c>
      <c r="AF2186" s="430">
        <v>0</v>
      </c>
      <c r="AG2186" s="430">
        <v>0</v>
      </c>
      <c r="AH2186" s="430">
        <v>0</v>
      </c>
      <c r="AI2186" s="430">
        <v>0</v>
      </c>
      <c r="AJ2186" s="430">
        <v>0</v>
      </c>
      <c r="AK2186" s="430">
        <v>0</v>
      </c>
      <c r="AL2186" s="430">
        <v>0</v>
      </c>
    </row>
    <row r="2187" spans="1:38" x14ac:dyDescent="0.25">
      <c r="A2187" s="430" t="s">
        <v>4302</v>
      </c>
      <c r="B2187" s="430">
        <v>1</v>
      </c>
      <c r="C2187" s="430" t="s">
        <v>4303</v>
      </c>
      <c r="D2187" s="430" t="s">
        <v>4095</v>
      </c>
      <c r="E2187" s="430">
        <v>40</v>
      </c>
      <c r="F2187" s="430">
        <v>26.066291736679599</v>
      </c>
      <c r="G2187" s="430">
        <v>25.591521052627598</v>
      </c>
      <c r="H2187" s="430">
        <v>25.1266583730904</v>
      </c>
      <c r="I2187" s="430">
        <v>17.7068812813928</v>
      </c>
      <c r="J2187" s="430">
        <v>16.147641510938001</v>
      </c>
      <c r="K2187" s="430">
        <v>16.0701043115312</v>
      </c>
      <c r="L2187" s="430">
        <v>19.200288185873202</v>
      </c>
      <c r="M2187" s="430">
        <v>17.657351926519201</v>
      </c>
      <c r="N2187" s="430">
        <v>18.767635655171201</v>
      </c>
      <c r="O2187" s="430">
        <v>17.7068931505564</v>
      </c>
      <c r="P2187" s="430">
        <v>16.021290798133599</v>
      </c>
      <c r="Q2187" s="430">
        <v>17.4457618092408</v>
      </c>
      <c r="R2187" s="430">
        <v>15.8215151027304</v>
      </c>
      <c r="S2187" s="430">
        <v>14.684414983758799</v>
      </c>
      <c r="T2187" s="430">
        <v>15.194506323108</v>
      </c>
      <c r="U2187" s="430">
        <v>16.040922022728399</v>
      </c>
      <c r="V2187" s="430">
        <v>15.368355751873599</v>
      </c>
      <c r="W2187" s="430">
        <v>15.4736076183696</v>
      </c>
      <c r="X2187" s="430">
        <v>19.641004515132</v>
      </c>
      <c r="Y2187" s="430">
        <v>21.818846343560001</v>
      </c>
      <c r="Z2187" s="430">
        <v>21.712809608207198</v>
      </c>
      <c r="AA2187" s="430">
        <v>19.257130516556799</v>
      </c>
      <c r="AB2187" s="430">
        <v>16.652302346184399</v>
      </c>
      <c r="AC2187" s="430">
        <v>17.7204712093612</v>
      </c>
      <c r="AD2187" s="430">
        <v>20.222032946178</v>
      </c>
      <c r="AE2187" s="430">
        <v>19.644129002388802</v>
      </c>
      <c r="AF2187" s="430">
        <v>17.423648914657999</v>
      </c>
      <c r="AG2187" s="430">
        <v>17.894572703106402</v>
      </c>
      <c r="AH2187" s="430">
        <v>15.496720495505199</v>
      </c>
      <c r="AI2187" s="430">
        <v>13.782126626536799</v>
      </c>
      <c r="AJ2187" s="430">
        <v>13.092109424267999</v>
      </c>
      <c r="AK2187" s="430">
        <v>11.551248936345999</v>
      </c>
      <c r="AL2187" s="430">
        <v>30.0678229305272</v>
      </c>
    </row>
    <row r="2188" spans="1:38" x14ac:dyDescent="0.25">
      <c r="A2188" s="430" t="s">
        <v>4302</v>
      </c>
      <c r="B2188" s="430">
        <v>1</v>
      </c>
      <c r="C2188" s="430" t="s">
        <v>4303</v>
      </c>
      <c r="D2188" s="430" t="s">
        <v>4097</v>
      </c>
      <c r="E2188" s="430">
        <v>40</v>
      </c>
      <c r="F2188" s="430">
        <v>3.5975844679432001</v>
      </c>
      <c r="G2188" s="430">
        <v>3.7748940513479998</v>
      </c>
      <c r="H2188" s="430">
        <v>3.7007666951695999</v>
      </c>
      <c r="I2188" s="430">
        <v>4.0999973051380003</v>
      </c>
      <c r="J2188" s="430">
        <v>4.6205984534219997</v>
      </c>
      <c r="K2188" s="430">
        <v>5.1590419722267997</v>
      </c>
      <c r="L2188" s="430">
        <v>5.4360721284239997</v>
      </c>
      <c r="M2188" s="430">
        <v>5.502860872866</v>
      </c>
      <c r="N2188" s="430">
        <v>6.1596044941340002</v>
      </c>
      <c r="O2188" s="430">
        <v>6.6074681909040001</v>
      </c>
      <c r="P2188" s="430">
        <v>6.6574031663496003</v>
      </c>
      <c r="Q2188" s="430">
        <v>7.2583666297632004</v>
      </c>
      <c r="R2188" s="430">
        <v>7.3452145642791997</v>
      </c>
      <c r="S2188" s="430">
        <v>7.4064044743751998</v>
      </c>
      <c r="T2188" s="430">
        <v>7.8037405353683997</v>
      </c>
      <c r="U2188" s="430">
        <v>7.9515690079896002</v>
      </c>
      <c r="V2188" s="430">
        <v>8.7847817602663998</v>
      </c>
      <c r="W2188" s="430">
        <v>8.8801943099016007</v>
      </c>
      <c r="X2188" s="430">
        <v>9.1457707358836</v>
      </c>
      <c r="Y2188" s="430">
        <v>8.4270706273852003</v>
      </c>
      <c r="Z2188" s="430">
        <v>8.6459008019944008</v>
      </c>
      <c r="AA2188" s="430">
        <v>8.5832646226320009</v>
      </c>
      <c r="AB2188" s="430">
        <v>7.8234511922615999</v>
      </c>
      <c r="AC2188" s="430">
        <v>7.5621426092016</v>
      </c>
      <c r="AD2188" s="430">
        <v>7.7325086193208001</v>
      </c>
      <c r="AE2188" s="430">
        <v>7.3470314543163999</v>
      </c>
      <c r="AF2188" s="430">
        <v>5.8306237444504001</v>
      </c>
      <c r="AG2188" s="430">
        <v>6.1999882905912003</v>
      </c>
      <c r="AH2188" s="430">
        <v>7.1189994235247998</v>
      </c>
      <c r="AI2188" s="430">
        <v>5.6135166411800004</v>
      </c>
      <c r="AJ2188" s="430">
        <v>4.3678640402011997</v>
      </c>
      <c r="AK2188" s="430">
        <v>4.6489341755220002</v>
      </c>
      <c r="AL2188" s="430">
        <v>-948.95995424506646</v>
      </c>
    </row>
    <row r="2189" spans="1:38" x14ac:dyDescent="0.25">
      <c r="A2189" s="430" t="s">
        <v>4304</v>
      </c>
      <c r="B2189" s="430">
        <v>1</v>
      </c>
      <c r="C2189" s="430" t="s">
        <v>4305</v>
      </c>
      <c r="D2189" s="430" t="s">
        <v>4001</v>
      </c>
      <c r="E2189" s="430">
        <v>41</v>
      </c>
      <c r="F2189" s="430">
        <v>2.0556701292735999</v>
      </c>
      <c r="G2189" s="430">
        <v>2.1863530753876002</v>
      </c>
      <c r="H2189" s="430">
        <v>2.1531749342795998</v>
      </c>
      <c r="I2189" s="430">
        <v>2.0802722893287999</v>
      </c>
      <c r="J2189" s="430">
        <v>2.2345436415736</v>
      </c>
      <c r="K2189" s="430">
        <v>2.4985627055676001</v>
      </c>
      <c r="L2189" s="430">
        <v>2.4882982383112</v>
      </c>
      <c r="M2189" s="430">
        <v>2.2882795621448002</v>
      </c>
      <c r="N2189" s="430">
        <v>2.0315698656680001</v>
      </c>
      <c r="O2189" s="430">
        <v>1.7662580132707999</v>
      </c>
      <c r="P2189" s="430">
        <v>1.5591949017344</v>
      </c>
      <c r="Q2189" s="430">
        <v>1.5125424152468001</v>
      </c>
      <c r="R2189" s="430">
        <v>1.6685217481268</v>
      </c>
      <c r="S2189" s="430">
        <v>1.6831186654296</v>
      </c>
      <c r="T2189" s="430">
        <v>1.6259038517904001</v>
      </c>
      <c r="U2189" s="430">
        <v>1.5327205571524001</v>
      </c>
      <c r="V2189" s="430">
        <v>1.3228743917704</v>
      </c>
      <c r="W2189" s="430">
        <v>1.2385672837552</v>
      </c>
      <c r="X2189" s="430">
        <v>1.1645117051428</v>
      </c>
      <c r="Y2189" s="430">
        <v>1.0594237008264</v>
      </c>
      <c r="Z2189" s="430">
        <v>0.99690245740399996</v>
      </c>
      <c r="AA2189" s="430">
        <v>0.93529711315319997</v>
      </c>
      <c r="AB2189" s="430">
        <v>0.85677304594839998</v>
      </c>
      <c r="AC2189" s="430">
        <v>0.79635786294400002</v>
      </c>
      <c r="AD2189" s="430">
        <v>0.77767868773839999</v>
      </c>
      <c r="AE2189" s="430">
        <v>0.71529566839080005</v>
      </c>
      <c r="AF2189" s="430">
        <v>0.65775992807000006</v>
      </c>
      <c r="AG2189" s="430">
        <v>0.71779316269640003</v>
      </c>
      <c r="AH2189" s="430">
        <v>0.61290845788199999</v>
      </c>
      <c r="AI2189" s="430">
        <v>0.62415192561959998</v>
      </c>
      <c r="AJ2189" s="430">
        <v>0.60714326140160002</v>
      </c>
      <c r="AK2189" s="430">
        <v>0.6136105957436</v>
      </c>
      <c r="AL2189" s="430">
        <v>0</v>
      </c>
    </row>
    <row r="2190" spans="1:38" x14ac:dyDescent="0.25">
      <c r="A2190" s="430" t="s">
        <v>4304</v>
      </c>
      <c r="B2190" s="430">
        <v>1</v>
      </c>
      <c r="C2190" s="430" t="s">
        <v>4305</v>
      </c>
      <c r="D2190" s="430" t="s">
        <v>4003</v>
      </c>
      <c r="E2190" s="430">
        <v>41</v>
      </c>
      <c r="F2190" s="430">
        <v>9.8047640039999995E-2</v>
      </c>
      <c r="G2190" s="430">
        <v>9.60815284464E-2</v>
      </c>
      <c r="H2190" s="430">
        <v>0.10220890030679999</v>
      </c>
      <c r="I2190" s="430">
        <v>9.6616582078800001E-2</v>
      </c>
      <c r="J2190" s="430">
        <v>9.7355029606799995E-2</v>
      </c>
      <c r="K2190" s="430">
        <v>9.6745242582799998E-2</v>
      </c>
      <c r="L2190" s="430">
        <v>8.8349533347599998E-2</v>
      </c>
      <c r="M2190" s="430">
        <v>8.4432826612399994E-2</v>
      </c>
      <c r="N2190" s="430">
        <v>7.6258192561600005E-2</v>
      </c>
      <c r="O2190" s="430">
        <v>7.1168545876399994E-2</v>
      </c>
      <c r="P2190" s="430">
        <v>6.8349216496399995E-2</v>
      </c>
      <c r="Q2190" s="430">
        <v>6.5071815065600003E-2</v>
      </c>
      <c r="R2190" s="430">
        <v>6.3333293724399997E-2</v>
      </c>
      <c r="S2190" s="430">
        <v>5.9360419143199998E-2</v>
      </c>
      <c r="T2190" s="430">
        <v>5.8151689506399998E-2</v>
      </c>
      <c r="U2190" s="430">
        <v>5.7897921824399998E-2</v>
      </c>
      <c r="V2190" s="430">
        <v>6.0435890620000002E-2</v>
      </c>
      <c r="W2190" s="430">
        <v>5.65519346364E-2</v>
      </c>
      <c r="X2190" s="430">
        <v>5.8716764898399998E-2</v>
      </c>
      <c r="Y2190" s="430">
        <v>5.7915291042000001E-2</v>
      </c>
      <c r="Z2190" s="430">
        <v>5.2767864688000002E-2</v>
      </c>
      <c r="AA2190" s="430">
        <v>5.7560431978000003E-2</v>
      </c>
      <c r="AB2190" s="430">
        <v>6.2913089744400005E-2</v>
      </c>
      <c r="AC2190" s="430">
        <v>6.6376799843199996E-2</v>
      </c>
      <c r="AD2190" s="430">
        <v>6.3392790966400006E-2</v>
      </c>
      <c r="AE2190" s="430">
        <v>5.7657566506399999E-2</v>
      </c>
      <c r="AF2190" s="430">
        <v>4.5064135342800002E-2</v>
      </c>
      <c r="AG2190" s="430">
        <v>4.1537529493599998E-2</v>
      </c>
      <c r="AH2190" s="430">
        <v>3.3348519610000002E-2</v>
      </c>
      <c r="AI2190" s="430">
        <v>7.1075855566800003E-2</v>
      </c>
      <c r="AJ2190" s="430">
        <v>4.5256299418400002E-2</v>
      </c>
      <c r="AK2190" s="430">
        <v>4.1343998880800002E-2</v>
      </c>
      <c r="AL2190" s="430">
        <v>0</v>
      </c>
    </row>
    <row r="2191" spans="1:38" x14ac:dyDescent="0.25">
      <c r="A2191" s="430" t="s">
        <v>4304</v>
      </c>
      <c r="B2191" s="430">
        <v>1</v>
      </c>
      <c r="C2191" s="430" t="s">
        <v>4305</v>
      </c>
      <c r="D2191" s="430" t="s">
        <v>4004</v>
      </c>
      <c r="E2191" s="430">
        <v>41</v>
      </c>
      <c r="F2191" s="430">
        <v>0.1452804198216</v>
      </c>
      <c r="G2191" s="430">
        <v>0.14227702149079999</v>
      </c>
      <c r="H2191" s="430">
        <v>0.13737975488439999</v>
      </c>
      <c r="I2191" s="430">
        <v>0.13761532370599999</v>
      </c>
      <c r="J2191" s="430">
        <v>0.13200726370999999</v>
      </c>
      <c r="K2191" s="430">
        <v>0.12446187195400001</v>
      </c>
      <c r="L2191" s="430">
        <v>0.1329993118468</v>
      </c>
      <c r="M2191" s="430">
        <v>0.132826115562</v>
      </c>
      <c r="N2191" s="430">
        <v>0.12475225797720001</v>
      </c>
      <c r="O2191" s="430">
        <v>0.11015427372599999</v>
      </c>
      <c r="P2191" s="430">
        <v>0.11969306993000001</v>
      </c>
      <c r="Q2191" s="430">
        <v>0.1137566765748</v>
      </c>
      <c r="R2191" s="430">
        <v>0.1073461730348</v>
      </c>
      <c r="S2191" s="430">
        <v>0.1115008847708</v>
      </c>
      <c r="T2191" s="430">
        <v>0.1151418591708</v>
      </c>
      <c r="U2191" s="430">
        <v>0.11971759842</v>
      </c>
      <c r="V2191" s="430">
        <v>0.11831503991719999</v>
      </c>
      <c r="W2191" s="430">
        <v>0.12847160724439999</v>
      </c>
      <c r="X2191" s="430">
        <v>0.13160549127599999</v>
      </c>
      <c r="Y2191" s="430">
        <v>0.11981425909600001</v>
      </c>
      <c r="Z2191" s="430">
        <v>0.12596242069040001</v>
      </c>
      <c r="AA2191" s="430">
        <v>0.13441914988879999</v>
      </c>
      <c r="AB2191" s="430">
        <v>0.15980491669800001</v>
      </c>
      <c r="AC2191" s="430">
        <v>0.136405896774</v>
      </c>
      <c r="AD2191" s="430">
        <v>0.1382534291768</v>
      </c>
      <c r="AE2191" s="430">
        <v>0.11213708292919999</v>
      </c>
      <c r="AF2191" s="430">
        <v>0.10346501903080001</v>
      </c>
      <c r="AG2191" s="430">
        <v>0.1000372167508</v>
      </c>
      <c r="AH2191" s="430">
        <v>0.127916983894</v>
      </c>
      <c r="AI2191" s="430">
        <v>0.1281768412848</v>
      </c>
      <c r="AJ2191" s="430">
        <v>0.1310662262224</v>
      </c>
      <c r="AK2191" s="430">
        <v>0.11073376399400001</v>
      </c>
      <c r="AL2191" s="430">
        <v>0</v>
      </c>
    </row>
    <row r="2192" spans="1:38" x14ac:dyDescent="0.25">
      <c r="A2192" s="430" t="s">
        <v>4304</v>
      </c>
      <c r="B2192" s="430">
        <v>1</v>
      </c>
      <c r="C2192" s="430" t="s">
        <v>4305</v>
      </c>
      <c r="D2192" s="430" t="s">
        <v>4225</v>
      </c>
      <c r="E2192" s="430">
        <v>41</v>
      </c>
      <c r="F2192" s="430">
        <v>0</v>
      </c>
      <c r="G2192" s="430">
        <v>0</v>
      </c>
      <c r="H2192" s="430">
        <v>0</v>
      </c>
      <c r="I2192" s="430">
        <v>0</v>
      </c>
      <c r="J2192" s="430">
        <v>0</v>
      </c>
      <c r="K2192" s="430">
        <v>0</v>
      </c>
      <c r="L2192" s="430">
        <v>0</v>
      </c>
      <c r="M2192" s="430">
        <v>0</v>
      </c>
      <c r="N2192" s="430">
        <v>0</v>
      </c>
      <c r="O2192" s="430">
        <v>0</v>
      </c>
      <c r="P2192" s="430">
        <v>0</v>
      </c>
      <c r="Q2192" s="430">
        <v>0</v>
      </c>
      <c r="R2192" s="430">
        <v>0</v>
      </c>
      <c r="S2192" s="430">
        <v>0</v>
      </c>
      <c r="T2192" s="430">
        <v>0</v>
      </c>
      <c r="U2192" s="430">
        <v>0</v>
      </c>
      <c r="V2192" s="430">
        <v>0</v>
      </c>
      <c r="W2192" s="430">
        <v>0</v>
      </c>
      <c r="X2192" s="430">
        <v>0</v>
      </c>
      <c r="Y2192" s="430">
        <v>0</v>
      </c>
      <c r="Z2192" s="430">
        <v>0</v>
      </c>
      <c r="AA2192" s="430">
        <v>0</v>
      </c>
      <c r="AB2192" s="430">
        <v>0</v>
      </c>
      <c r="AC2192" s="430">
        <v>0</v>
      </c>
      <c r="AD2192" s="430">
        <v>0</v>
      </c>
      <c r="AE2192" s="430">
        <v>0</v>
      </c>
      <c r="AF2192" s="430">
        <v>0</v>
      </c>
      <c r="AG2192" s="430">
        <v>0</v>
      </c>
      <c r="AH2192" s="430">
        <v>0</v>
      </c>
      <c r="AI2192" s="430">
        <v>0</v>
      </c>
      <c r="AJ2192" s="430">
        <v>0</v>
      </c>
      <c r="AK2192" s="430">
        <v>0</v>
      </c>
      <c r="AL2192" s="430">
        <v>0</v>
      </c>
    </row>
    <row r="2193" spans="1:38" x14ac:dyDescent="0.25">
      <c r="A2193" s="430" t="s">
        <v>4304</v>
      </c>
      <c r="B2193" s="430">
        <v>1</v>
      </c>
      <c r="C2193" s="430" t="s">
        <v>4305</v>
      </c>
      <c r="D2193" s="430" t="s">
        <v>4006</v>
      </c>
      <c r="E2193" s="430">
        <v>41</v>
      </c>
      <c r="F2193" s="430">
        <v>1.8682900655999999E-3</v>
      </c>
      <c r="G2193" s="430">
        <v>1.9437463360000001E-3</v>
      </c>
      <c r="H2193" s="430">
        <v>1.8521999131999999E-3</v>
      </c>
      <c r="I2193" s="430">
        <v>1.7619135688000001E-3</v>
      </c>
      <c r="J2193" s="430">
        <v>1.1695331199999999E-3</v>
      </c>
      <c r="K2193" s="430">
        <v>1.2467518280000001E-3</v>
      </c>
      <c r="L2193" s="430">
        <v>1.4460438131999999E-3</v>
      </c>
      <c r="M2193" s="430">
        <v>1.6099800387999999E-3</v>
      </c>
      <c r="N2193" s="430">
        <v>1.8518809148000001E-3</v>
      </c>
      <c r="O2193" s="430">
        <v>1.7077603479999999E-3</v>
      </c>
      <c r="P2193" s="430">
        <v>1.5844370388000001E-3</v>
      </c>
      <c r="Q2193" s="430">
        <v>1.5479579472000001E-3</v>
      </c>
      <c r="R2193" s="430">
        <v>1.616206648E-3</v>
      </c>
      <c r="S2193" s="430">
        <v>1.4800575384E-3</v>
      </c>
      <c r="T2193" s="430">
        <v>1.2951021412000001E-3</v>
      </c>
      <c r="U2193" s="430">
        <v>1.3437347252E-3</v>
      </c>
      <c r="V2193" s="430">
        <v>1.419550132E-3</v>
      </c>
      <c r="W2193" s="430">
        <v>1.2917965284E-3</v>
      </c>
      <c r="X2193" s="430">
        <v>1.3758777900000001E-3</v>
      </c>
      <c r="Y2193" s="430">
        <v>1.4184779979999999E-3</v>
      </c>
      <c r="Z2193" s="430">
        <v>1.3554223396E-3</v>
      </c>
      <c r="AA2193" s="430">
        <v>1.291121188E-3</v>
      </c>
      <c r="AB2193" s="430">
        <v>1.3414368659999999E-3</v>
      </c>
      <c r="AC2193" s="430">
        <v>1.6209689663999999E-3</v>
      </c>
      <c r="AD2193" s="430">
        <v>1.5902872943999999E-3</v>
      </c>
      <c r="AE2193" s="430">
        <v>1.3600048867999999E-3</v>
      </c>
      <c r="AF2193" s="430">
        <v>5.9676541120000002E-4</v>
      </c>
      <c r="AG2193" s="430">
        <v>4.8585880559999999E-4</v>
      </c>
      <c r="AH2193" s="430">
        <v>4.2627243120000002E-4</v>
      </c>
      <c r="AI2193" s="430">
        <v>4.4294995920000002E-4</v>
      </c>
      <c r="AJ2193" s="430">
        <v>4.8148626400000002E-4</v>
      </c>
      <c r="AK2193" s="430">
        <v>4.6858101079999998E-4</v>
      </c>
      <c r="AL2193" s="430">
        <v>0</v>
      </c>
    </row>
    <row r="2194" spans="1:38" x14ac:dyDescent="0.25">
      <c r="A2194" s="430" t="s">
        <v>4304</v>
      </c>
      <c r="B2194" s="430">
        <v>1</v>
      </c>
      <c r="C2194" s="430" t="s">
        <v>4305</v>
      </c>
      <c r="D2194" s="430" t="s">
        <v>4008</v>
      </c>
      <c r="E2194" s="430">
        <v>41</v>
      </c>
      <c r="F2194" s="430">
        <v>3.6733397543919999</v>
      </c>
      <c r="G2194" s="430">
        <v>3.5477088595144002</v>
      </c>
      <c r="H2194" s="430">
        <v>3.2915077730696001</v>
      </c>
      <c r="I2194" s="430">
        <v>3.3342914861031998</v>
      </c>
      <c r="J2194" s="430">
        <v>3.1150047269068</v>
      </c>
      <c r="K2194" s="430">
        <v>3.1057411356243998</v>
      </c>
      <c r="L2194" s="430">
        <v>3.2086756201500002</v>
      </c>
      <c r="M2194" s="430">
        <v>3.4035629744675999</v>
      </c>
      <c r="N2194" s="430">
        <v>3.4151198424587998</v>
      </c>
      <c r="O2194" s="430">
        <v>2.9041223478651998</v>
      </c>
      <c r="P2194" s="430">
        <v>2.9259254174443998</v>
      </c>
      <c r="Q2194" s="430">
        <v>2.7807373059843998</v>
      </c>
      <c r="R2194" s="430">
        <v>2.6210491735204</v>
      </c>
      <c r="S2194" s="430">
        <v>2.4904870890844002</v>
      </c>
      <c r="T2194" s="430">
        <v>2.5406245346244001</v>
      </c>
      <c r="U2194" s="430">
        <v>2.4462686540599998</v>
      </c>
      <c r="V2194" s="430">
        <v>2.3138928666084002</v>
      </c>
      <c r="W2194" s="430">
        <v>2.1245819585283998</v>
      </c>
      <c r="X2194" s="430">
        <v>2.1236005910252</v>
      </c>
      <c r="Y2194" s="430">
        <v>1.7189989608736</v>
      </c>
      <c r="Z2194" s="430">
        <v>1.6322939094728</v>
      </c>
      <c r="AA2194" s="430">
        <v>1.6486156985675999</v>
      </c>
      <c r="AB2194" s="430">
        <v>1.9967172557276001</v>
      </c>
      <c r="AC2194" s="430">
        <v>1.8325955888772001</v>
      </c>
      <c r="AD2194" s="430">
        <v>1.6441981908464001</v>
      </c>
      <c r="AE2194" s="430">
        <v>1.2656854869092</v>
      </c>
      <c r="AF2194" s="430">
        <v>0.9523125124688</v>
      </c>
      <c r="AG2194" s="430">
        <v>0.89741318092440003</v>
      </c>
      <c r="AH2194" s="430">
        <v>0.81376781850000002</v>
      </c>
      <c r="AI2194" s="430">
        <v>0.88598901340040004</v>
      </c>
      <c r="AJ2194" s="430">
        <v>0.81570999514760001</v>
      </c>
      <c r="AK2194" s="430">
        <v>0.80607999344320003</v>
      </c>
      <c r="AL2194" s="430">
        <v>0</v>
      </c>
    </row>
    <row r="2195" spans="1:38" x14ac:dyDescent="0.25">
      <c r="A2195" s="430" t="s">
        <v>4304</v>
      </c>
      <c r="B2195" s="430">
        <v>1</v>
      </c>
      <c r="C2195" s="430" t="s">
        <v>4305</v>
      </c>
      <c r="D2195" s="430" t="s">
        <v>481</v>
      </c>
      <c r="E2195" s="430">
        <v>41</v>
      </c>
      <c r="F2195" s="430">
        <v>0.83494561701040004</v>
      </c>
      <c r="G2195" s="430">
        <v>0.97902363765080003</v>
      </c>
      <c r="H2195" s="430">
        <v>1.456657268234</v>
      </c>
      <c r="I2195" s="430">
        <v>1.5935004223767999</v>
      </c>
      <c r="J2195" s="430">
        <v>1.5716790351108001</v>
      </c>
      <c r="K2195" s="430">
        <v>1.17579512953</v>
      </c>
      <c r="L2195" s="430">
        <v>1.175472219922</v>
      </c>
      <c r="M2195" s="430">
        <v>1.1983917640463999</v>
      </c>
      <c r="N2195" s="430">
        <v>1.1242285126856</v>
      </c>
      <c r="O2195" s="430">
        <v>1.3956730761680001</v>
      </c>
      <c r="P2195" s="430">
        <v>0.94050489071559995</v>
      </c>
      <c r="Q2195" s="430">
        <v>0.95163002874239999</v>
      </c>
      <c r="R2195" s="430">
        <v>0.93544361697080003</v>
      </c>
      <c r="S2195" s="430">
        <v>1.0849075016444001</v>
      </c>
      <c r="T2195" s="430">
        <v>1.2046768650896</v>
      </c>
      <c r="U2195" s="430">
        <v>1.2292397205284</v>
      </c>
      <c r="V2195" s="430">
        <v>1.3643023781828001</v>
      </c>
      <c r="W2195" s="430">
        <v>1.4673233194591999</v>
      </c>
      <c r="X2195" s="430">
        <v>1.5636652193652001</v>
      </c>
      <c r="Y2195" s="430">
        <v>1.4532097992468</v>
      </c>
      <c r="Z2195" s="430">
        <v>1.5312033376976</v>
      </c>
      <c r="AA2195" s="430">
        <v>1.8524437804572</v>
      </c>
      <c r="AB2195" s="430">
        <v>1.9867897097859999</v>
      </c>
      <c r="AC2195" s="430">
        <v>1.6580214391664001</v>
      </c>
      <c r="AD2195" s="430">
        <v>2.1578253762716</v>
      </c>
      <c r="AE2195" s="430">
        <v>1.7933939912532</v>
      </c>
      <c r="AF2195" s="430">
        <v>1.3623691744852</v>
      </c>
      <c r="AG2195" s="430">
        <v>2.2131153687607998</v>
      </c>
      <c r="AH2195" s="430">
        <v>2.0048399824488001</v>
      </c>
      <c r="AI2195" s="430">
        <v>1.8051922689947999</v>
      </c>
      <c r="AJ2195" s="430">
        <v>1.4118830653787999</v>
      </c>
      <c r="AK2195" s="430">
        <v>1.2406241486856</v>
      </c>
      <c r="AL2195" s="430">
        <v>0</v>
      </c>
    </row>
    <row r="2196" spans="1:38" x14ac:dyDescent="0.25">
      <c r="A2196" s="430" t="s">
        <v>4304</v>
      </c>
      <c r="B2196" s="430">
        <v>1</v>
      </c>
      <c r="C2196" s="430" t="s">
        <v>4305</v>
      </c>
      <c r="D2196" s="430" t="s">
        <v>4011</v>
      </c>
      <c r="E2196" s="430">
        <v>41</v>
      </c>
      <c r="F2196" s="430">
        <v>0</v>
      </c>
      <c r="G2196" s="430">
        <v>0</v>
      </c>
      <c r="H2196" s="430">
        <v>0</v>
      </c>
      <c r="I2196" s="430">
        <v>0</v>
      </c>
      <c r="J2196" s="430">
        <v>0</v>
      </c>
      <c r="K2196" s="430">
        <v>0</v>
      </c>
      <c r="L2196" s="430">
        <v>0</v>
      </c>
      <c r="M2196" s="430">
        <v>0</v>
      </c>
      <c r="N2196" s="430">
        <v>0</v>
      </c>
      <c r="O2196" s="430">
        <v>0</v>
      </c>
      <c r="P2196" s="430">
        <v>0</v>
      </c>
      <c r="Q2196" s="430">
        <v>0</v>
      </c>
      <c r="R2196" s="430">
        <v>0</v>
      </c>
      <c r="S2196" s="430">
        <v>0</v>
      </c>
      <c r="T2196" s="430">
        <v>0</v>
      </c>
      <c r="U2196" s="430">
        <v>0</v>
      </c>
      <c r="V2196" s="430">
        <v>0</v>
      </c>
      <c r="W2196" s="430">
        <v>0</v>
      </c>
      <c r="X2196" s="430">
        <v>0</v>
      </c>
      <c r="Y2196" s="430">
        <v>0</v>
      </c>
      <c r="Z2196" s="430">
        <v>0</v>
      </c>
      <c r="AA2196" s="430">
        <v>0</v>
      </c>
      <c r="AB2196" s="430">
        <v>0</v>
      </c>
      <c r="AC2196" s="430">
        <v>0</v>
      </c>
      <c r="AD2196" s="430">
        <v>0</v>
      </c>
      <c r="AE2196" s="430">
        <v>0</v>
      </c>
      <c r="AF2196" s="430">
        <v>0</v>
      </c>
      <c r="AG2196" s="430">
        <v>0</v>
      </c>
      <c r="AH2196" s="430">
        <v>0</v>
      </c>
      <c r="AI2196" s="430">
        <v>0</v>
      </c>
      <c r="AJ2196" s="430">
        <v>0</v>
      </c>
      <c r="AK2196" s="430">
        <v>0</v>
      </c>
      <c r="AL2196" s="430">
        <v>0</v>
      </c>
    </row>
    <row r="2197" spans="1:38" x14ac:dyDescent="0.25">
      <c r="A2197" s="430" t="s">
        <v>4304</v>
      </c>
      <c r="B2197" s="430">
        <v>1</v>
      </c>
      <c r="C2197" s="430" t="s">
        <v>4305</v>
      </c>
      <c r="D2197" s="430" t="s">
        <v>4013</v>
      </c>
      <c r="E2197" s="430">
        <v>41</v>
      </c>
      <c r="F2197" s="430">
        <v>0</v>
      </c>
      <c r="G2197" s="430">
        <v>0</v>
      </c>
      <c r="H2197" s="430">
        <v>0</v>
      </c>
      <c r="I2197" s="430">
        <v>0</v>
      </c>
      <c r="J2197" s="430">
        <v>0</v>
      </c>
      <c r="K2197" s="430">
        <v>0</v>
      </c>
      <c r="L2197" s="430">
        <v>0</v>
      </c>
      <c r="M2197" s="430">
        <v>0</v>
      </c>
      <c r="N2197" s="430">
        <v>0</v>
      </c>
      <c r="O2197" s="430">
        <v>0</v>
      </c>
      <c r="P2197" s="430">
        <v>0</v>
      </c>
      <c r="Q2197" s="430">
        <v>0</v>
      </c>
      <c r="R2197" s="430">
        <v>0</v>
      </c>
      <c r="S2197" s="430">
        <v>0</v>
      </c>
      <c r="T2197" s="430">
        <v>0</v>
      </c>
      <c r="U2197" s="430">
        <v>0</v>
      </c>
      <c r="V2197" s="430">
        <v>0</v>
      </c>
      <c r="W2197" s="430">
        <v>0</v>
      </c>
      <c r="X2197" s="430">
        <v>0</v>
      </c>
      <c r="Y2197" s="430">
        <v>0</v>
      </c>
      <c r="Z2197" s="430">
        <v>0</v>
      </c>
      <c r="AA2197" s="430">
        <v>0</v>
      </c>
      <c r="AB2197" s="430">
        <v>0</v>
      </c>
      <c r="AC2197" s="430">
        <v>0</v>
      </c>
      <c r="AD2197" s="430">
        <v>0</v>
      </c>
      <c r="AE2197" s="430">
        <v>0</v>
      </c>
      <c r="AF2197" s="430">
        <v>0</v>
      </c>
      <c r="AG2197" s="430">
        <v>0</v>
      </c>
      <c r="AH2197" s="430">
        <v>0</v>
      </c>
      <c r="AI2197" s="430">
        <v>0</v>
      </c>
      <c r="AJ2197" s="430">
        <v>0</v>
      </c>
      <c r="AK2197" s="430">
        <v>0</v>
      </c>
      <c r="AL2197" s="430">
        <v>0</v>
      </c>
    </row>
    <row r="2198" spans="1:38" x14ac:dyDescent="0.25">
      <c r="A2198" s="430" t="s">
        <v>4304</v>
      </c>
      <c r="B2198" s="430">
        <v>1</v>
      </c>
      <c r="C2198" s="430" t="s">
        <v>4305</v>
      </c>
      <c r="D2198" s="430" t="s">
        <v>4014</v>
      </c>
      <c r="E2198" s="430">
        <v>41</v>
      </c>
      <c r="F2198" s="430">
        <v>7.7050822575999997E-3</v>
      </c>
      <c r="G2198" s="430">
        <v>7.7043594292000002E-3</v>
      </c>
      <c r="H2198" s="430">
        <v>7.7739673844000002E-3</v>
      </c>
      <c r="I2198" s="430">
        <v>7.9677901408000008E-3</v>
      </c>
      <c r="J2198" s="430">
        <v>8.1443124503999993E-3</v>
      </c>
      <c r="K2198" s="430">
        <v>8.0102225475999992E-3</v>
      </c>
      <c r="L2198" s="430">
        <v>8.1490690427999998E-3</v>
      </c>
      <c r="M2198" s="430">
        <v>8.3342578396000001E-3</v>
      </c>
      <c r="N2198" s="430">
        <v>8.4567892163999996E-3</v>
      </c>
      <c r="O2198" s="430">
        <v>8.8994551156000006E-3</v>
      </c>
      <c r="P2198" s="430">
        <v>8.9381125875999997E-3</v>
      </c>
      <c r="Q2198" s="430">
        <v>9.2331634192000002E-3</v>
      </c>
      <c r="R2198" s="430">
        <v>9.9048989144000007E-3</v>
      </c>
      <c r="S2198" s="430">
        <v>9.9815800028000001E-3</v>
      </c>
      <c r="T2198" s="430">
        <v>9.9506491055999999E-3</v>
      </c>
      <c r="U2198" s="430">
        <v>9.6173199416000003E-3</v>
      </c>
      <c r="V2198" s="430">
        <v>1.03470402392E-2</v>
      </c>
      <c r="W2198" s="430">
        <v>9.9783912004000001E-3</v>
      </c>
      <c r="X2198" s="430">
        <v>9.5596926767999996E-3</v>
      </c>
      <c r="Y2198" s="430">
        <v>9.2906696791999997E-3</v>
      </c>
      <c r="Z2198" s="430">
        <v>0</v>
      </c>
      <c r="AA2198" s="430">
        <v>2.6842580352000002E-3</v>
      </c>
      <c r="AB2198" s="430">
        <v>3.3706122772000002E-3</v>
      </c>
      <c r="AC2198" s="430">
        <v>3.5665343924000002E-3</v>
      </c>
      <c r="AD2198" s="430">
        <v>2.9169782068000001E-3</v>
      </c>
      <c r="AE2198" s="430">
        <v>3.3626536972000002E-3</v>
      </c>
      <c r="AF2198" s="430">
        <v>4.1774412903999997E-3</v>
      </c>
      <c r="AG2198" s="430">
        <v>2.8957189940000002E-3</v>
      </c>
      <c r="AH2198" s="430">
        <v>3.3613051975999999E-3</v>
      </c>
      <c r="AI2198" s="430">
        <v>3.4167380072E-3</v>
      </c>
      <c r="AJ2198" s="430">
        <v>3.3439061796E-3</v>
      </c>
      <c r="AK2198" s="430">
        <v>3.1004409799999999E-3</v>
      </c>
      <c r="AL2198" s="430">
        <v>0</v>
      </c>
    </row>
    <row r="2199" spans="1:38" x14ac:dyDescent="0.25">
      <c r="A2199" s="430" t="s">
        <v>4304</v>
      </c>
      <c r="B2199" s="430">
        <v>1</v>
      </c>
      <c r="C2199" s="430" t="s">
        <v>4305</v>
      </c>
      <c r="D2199" s="430" t="s">
        <v>4016</v>
      </c>
      <c r="E2199" s="430">
        <v>41</v>
      </c>
      <c r="F2199" s="430">
        <v>0</v>
      </c>
      <c r="G2199" s="430">
        <v>0</v>
      </c>
      <c r="H2199" s="430">
        <v>0</v>
      </c>
      <c r="I2199" s="430">
        <v>0</v>
      </c>
      <c r="J2199" s="430">
        <v>0</v>
      </c>
      <c r="K2199" s="430">
        <v>0</v>
      </c>
      <c r="L2199" s="430">
        <v>0</v>
      </c>
      <c r="M2199" s="430">
        <v>0</v>
      </c>
      <c r="N2199" s="430">
        <v>0</v>
      </c>
      <c r="O2199" s="430">
        <v>0</v>
      </c>
      <c r="P2199" s="430">
        <v>0</v>
      </c>
      <c r="Q2199" s="430">
        <v>0</v>
      </c>
      <c r="R2199" s="430">
        <v>0</v>
      </c>
      <c r="S2199" s="430">
        <v>0</v>
      </c>
      <c r="T2199" s="430">
        <v>0</v>
      </c>
      <c r="U2199" s="430">
        <v>0</v>
      </c>
      <c r="V2199" s="430">
        <v>0</v>
      </c>
      <c r="W2199" s="430">
        <v>0</v>
      </c>
      <c r="X2199" s="430">
        <v>0</v>
      </c>
      <c r="Y2199" s="430">
        <v>0</v>
      </c>
      <c r="Z2199" s="430">
        <v>0</v>
      </c>
      <c r="AA2199" s="430">
        <v>1.7529170399999999E-5</v>
      </c>
      <c r="AB2199" s="430">
        <v>1.55192015356E-2</v>
      </c>
      <c r="AC2199" s="430">
        <v>1.49347197384E-2</v>
      </c>
      <c r="AD2199" s="430">
        <v>1.5644427481199999E-2</v>
      </c>
      <c r="AE2199" s="430">
        <v>1.54276297364E-2</v>
      </c>
      <c r="AF2199" s="430">
        <v>1.2962793928E-2</v>
      </c>
      <c r="AG2199" s="430">
        <v>1.3681536797599999E-2</v>
      </c>
      <c r="AH2199" s="430">
        <v>1.19169507996E-2</v>
      </c>
      <c r="AI2199" s="430">
        <v>1.5341899784400001E-2</v>
      </c>
      <c r="AJ2199" s="430">
        <v>1.0519180716800001E-2</v>
      </c>
      <c r="AK2199" s="430">
        <v>1.0060608577599999E-2</v>
      </c>
      <c r="AL2199" s="430">
        <v>0</v>
      </c>
    </row>
    <row r="2200" spans="1:38" x14ac:dyDescent="0.25">
      <c r="A2200" s="430" t="s">
        <v>4304</v>
      </c>
      <c r="B2200" s="430">
        <v>1</v>
      </c>
      <c r="C2200" s="430" t="s">
        <v>4305</v>
      </c>
      <c r="D2200" s="430" t="s">
        <v>4239</v>
      </c>
      <c r="E2200" s="430">
        <v>41</v>
      </c>
      <c r="F2200" s="430">
        <v>9.115251975284</v>
      </c>
      <c r="G2200" s="430">
        <v>9.0715142957460007</v>
      </c>
      <c r="H2200" s="430">
        <v>9.1734578424636002</v>
      </c>
      <c r="I2200" s="430">
        <v>9.2185500489795995</v>
      </c>
      <c r="J2200" s="430">
        <v>9.5663647671003993</v>
      </c>
      <c r="K2200" s="430">
        <v>9.4740123263211995</v>
      </c>
      <c r="L2200" s="430">
        <v>9.8352107834232001</v>
      </c>
      <c r="M2200" s="430">
        <v>9.6473555309543997</v>
      </c>
      <c r="N2200" s="430">
        <v>9.6843204087728001</v>
      </c>
      <c r="O2200" s="430">
        <v>9.7669915138068006</v>
      </c>
      <c r="P2200" s="430">
        <v>9.4800270654207992</v>
      </c>
      <c r="Q2200" s="430">
        <v>9.3924816743604005</v>
      </c>
      <c r="R2200" s="430">
        <v>9.2657345395888004</v>
      </c>
      <c r="S2200" s="430">
        <v>9.3494674337707995</v>
      </c>
      <c r="T2200" s="430">
        <v>9.4295504985555993</v>
      </c>
      <c r="U2200" s="430">
        <v>6.6344351684884</v>
      </c>
      <c r="V2200" s="430">
        <v>9.1105743002203994</v>
      </c>
      <c r="W2200" s="430">
        <v>8.9394228515172003</v>
      </c>
      <c r="X2200" s="430">
        <v>8.6113798942611997</v>
      </c>
      <c r="Y2200" s="430">
        <v>7.9200959012084002</v>
      </c>
      <c r="Z2200" s="430">
        <v>7.1182608841175998</v>
      </c>
      <c r="AA2200" s="430">
        <v>6.9359183629679997</v>
      </c>
      <c r="AB2200" s="430">
        <v>6.7323567010980003</v>
      </c>
      <c r="AC2200" s="430">
        <v>6.3870349942924003</v>
      </c>
      <c r="AD2200" s="430">
        <v>6.0838039328807998</v>
      </c>
      <c r="AE2200" s="430">
        <v>5.8243378625683997</v>
      </c>
      <c r="AF2200" s="430">
        <v>5.4954476980200004</v>
      </c>
      <c r="AG2200" s="430">
        <v>5.3895925708828001</v>
      </c>
      <c r="AH2200" s="430">
        <v>5.2368500175852004</v>
      </c>
      <c r="AI2200" s="430">
        <v>5.1760292623227997</v>
      </c>
      <c r="AJ2200" s="430">
        <v>4.9727474628888002</v>
      </c>
      <c r="AK2200" s="430">
        <v>5.1644498899671998</v>
      </c>
      <c r="AL2200" s="430">
        <v>0</v>
      </c>
    </row>
    <row r="2201" spans="1:38" x14ac:dyDescent="0.25">
      <c r="A2201" s="430" t="s">
        <v>4304</v>
      </c>
      <c r="B2201" s="430">
        <v>1</v>
      </c>
      <c r="C2201" s="430" t="s">
        <v>4305</v>
      </c>
      <c r="D2201" s="430" t="s">
        <v>4018</v>
      </c>
      <c r="E2201" s="430">
        <v>41</v>
      </c>
      <c r="F2201" s="430">
        <v>2.7952937879999998E-4</v>
      </c>
      <c r="G2201" s="430">
        <v>3.0487250920000001E-4</v>
      </c>
      <c r="H2201" s="430">
        <v>3.0762699520000002E-4</v>
      </c>
      <c r="I2201" s="430">
        <v>3.1529683919999998E-4</v>
      </c>
      <c r="J2201" s="430">
        <v>3.2228208039999999E-4</v>
      </c>
      <c r="K2201" s="430">
        <v>3.1697594879999999E-4</v>
      </c>
      <c r="L2201" s="430">
        <v>3.2247030480000001E-4</v>
      </c>
      <c r="M2201" s="430">
        <v>3.2979849000000001E-4</v>
      </c>
      <c r="N2201" s="430">
        <v>3.3464723040000001E-4</v>
      </c>
      <c r="O2201" s="430">
        <v>3.0609590760000003E-4</v>
      </c>
      <c r="P2201" s="430">
        <v>1.1044546744E-3</v>
      </c>
      <c r="Q2201" s="430">
        <v>3.0777211360000001E-4</v>
      </c>
      <c r="R2201" s="430">
        <v>3.0563688119999999E-4</v>
      </c>
      <c r="S2201" s="430">
        <v>3.0800304079999999E-4</v>
      </c>
      <c r="T2201" s="430">
        <v>3.0704860200000001E-4</v>
      </c>
      <c r="U2201" s="430">
        <v>0</v>
      </c>
      <c r="V2201" s="430">
        <v>0</v>
      </c>
      <c r="W2201" s="430">
        <v>0</v>
      </c>
      <c r="X2201" s="430">
        <v>0</v>
      </c>
      <c r="Y2201" s="430">
        <v>0</v>
      </c>
      <c r="Z2201" s="430">
        <v>1.55804943E-3</v>
      </c>
      <c r="AA2201" s="430">
        <v>1.0984757616000001E-3</v>
      </c>
      <c r="AB2201" s="430">
        <v>5.7203785519999997E-4</v>
      </c>
      <c r="AC2201" s="430">
        <v>0</v>
      </c>
      <c r="AD2201" s="430">
        <v>0</v>
      </c>
      <c r="AE2201" s="430">
        <v>0</v>
      </c>
      <c r="AF2201" s="430">
        <v>0</v>
      </c>
      <c r="AG2201" s="430">
        <v>0</v>
      </c>
      <c r="AH2201" s="430">
        <v>0</v>
      </c>
      <c r="AI2201" s="430">
        <v>0</v>
      </c>
      <c r="AJ2201" s="430">
        <v>0</v>
      </c>
      <c r="AK2201" s="430">
        <v>0</v>
      </c>
      <c r="AL2201" s="430">
        <v>0</v>
      </c>
    </row>
    <row r="2202" spans="1:38" x14ac:dyDescent="0.25">
      <c r="A2202" s="430" t="s">
        <v>4304</v>
      </c>
      <c r="B2202" s="430">
        <v>1</v>
      </c>
      <c r="C2202" s="430" t="s">
        <v>4305</v>
      </c>
      <c r="D2202" s="430" t="s">
        <v>4226</v>
      </c>
      <c r="E2202" s="430">
        <v>41</v>
      </c>
      <c r="F2202" s="430">
        <v>0</v>
      </c>
      <c r="G2202" s="430">
        <v>0</v>
      </c>
      <c r="H2202" s="430">
        <v>0</v>
      </c>
      <c r="I2202" s="430">
        <v>0</v>
      </c>
      <c r="J2202" s="430">
        <v>0</v>
      </c>
      <c r="K2202" s="430">
        <v>0</v>
      </c>
      <c r="L2202" s="430">
        <v>0</v>
      </c>
      <c r="M2202" s="430">
        <v>0</v>
      </c>
      <c r="N2202" s="430">
        <v>0</v>
      </c>
      <c r="O2202" s="430">
        <v>0</v>
      </c>
      <c r="P2202" s="430">
        <v>0</v>
      </c>
      <c r="Q2202" s="430">
        <v>0</v>
      </c>
      <c r="R2202" s="430">
        <v>0</v>
      </c>
      <c r="S2202" s="430">
        <v>0</v>
      </c>
      <c r="T2202" s="430">
        <v>0</v>
      </c>
      <c r="U2202" s="430">
        <v>0</v>
      </c>
      <c r="V2202" s="430">
        <v>0</v>
      </c>
      <c r="W2202" s="430">
        <v>0</v>
      </c>
      <c r="X2202" s="430">
        <v>0</v>
      </c>
      <c r="Y2202" s="430">
        <v>0</v>
      </c>
      <c r="Z2202" s="430">
        <v>0</v>
      </c>
      <c r="AA2202" s="430">
        <v>0</v>
      </c>
      <c r="AB2202" s="430">
        <v>0</v>
      </c>
      <c r="AC2202" s="430">
        <v>0</v>
      </c>
      <c r="AD2202" s="430">
        <v>0</v>
      </c>
      <c r="AE2202" s="430">
        <v>0</v>
      </c>
      <c r="AF2202" s="430">
        <v>0</v>
      </c>
      <c r="AG2202" s="430">
        <v>0</v>
      </c>
      <c r="AH2202" s="430">
        <v>0</v>
      </c>
      <c r="AI2202" s="430">
        <v>0</v>
      </c>
      <c r="AJ2202" s="430">
        <v>0</v>
      </c>
      <c r="AK2202" s="430">
        <v>0</v>
      </c>
      <c r="AL2202" s="430">
        <v>0</v>
      </c>
    </row>
    <row r="2203" spans="1:38" x14ac:dyDescent="0.25">
      <c r="A2203" s="430" t="s">
        <v>4304</v>
      </c>
      <c r="B2203" s="430">
        <v>1</v>
      </c>
      <c r="C2203" s="430" t="s">
        <v>4305</v>
      </c>
      <c r="D2203" s="430" t="s">
        <v>4020</v>
      </c>
      <c r="E2203" s="430">
        <v>41</v>
      </c>
      <c r="F2203" s="430">
        <v>7.2372736911999998E-3</v>
      </c>
      <c r="G2203" s="430">
        <v>8.0510556028000006E-3</v>
      </c>
      <c r="H2203" s="430">
        <v>8.1237959208000001E-3</v>
      </c>
      <c r="I2203" s="430">
        <v>8.3263406995999992E-3</v>
      </c>
      <c r="J2203" s="430">
        <v>8.5108065112E-3</v>
      </c>
      <c r="K2203" s="430">
        <v>8.4393416127999995E-3</v>
      </c>
      <c r="L2203" s="430">
        <v>8.5856263136000009E-3</v>
      </c>
      <c r="M2203" s="430">
        <v>8.7807359416000007E-3</v>
      </c>
      <c r="N2203" s="430">
        <v>8.9098314984000001E-3</v>
      </c>
      <c r="O2203" s="430">
        <v>8.3609530536000003E-3</v>
      </c>
      <c r="P2203" s="430">
        <v>8.3972713775999994E-3</v>
      </c>
      <c r="Q2203" s="430">
        <v>8.4067382980000001E-3</v>
      </c>
      <c r="R2203" s="430">
        <v>8.3484148019999996E-3</v>
      </c>
      <c r="S2203" s="430">
        <v>8.4130460007999994E-3</v>
      </c>
      <c r="T2203" s="430">
        <v>8.3869756767999994E-3</v>
      </c>
      <c r="U2203" s="430">
        <v>8.1060268099999999E-3</v>
      </c>
      <c r="V2203" s="430">
        <v>8.4087517079999997E-3</v>
      </c>
      <c r="W2203" s="430">
        <v>8.0780060480000002E-3</v>
      </c>
      <c r="X2203" s="430">
        <v>7.7390486795999996E-3</v>
      </c>
      <c r="Y2203" s="430">
        <v>7.5212611292000001E-3</v>
      </c>
      <c r="Z2203" s="430">
        <v>1.6202735248000001E-3</v>
      </c>
      <c r="AA2203" s="430">
        <v>1.3336452695999999E-3</v>
      </c>
      <c r="AB2203" s="430">
        <v>1.3390727028E-3</v>
      </c>
      <c r="AC2203" s="430">
        <v>1.3519789612E-3</v>
      </c>
      <c r="AD2203" s="430">
        <v>1.4221987752000001E-3</v>
      </c>
      <c r="AE2203" s="430">
        <v>1.4649148024000001E-3</v>
      </c>
      <c r="AF2203" s="430">
        <v>1.4327101711999999E-3</v>
      </c>
      <c r="AG2203" s="430">
        <v>1.3757018183999999E-3</v>
      </c>
      <c r="AH2203" s="430">
        <v>1.3668232451999999E-3</v>
      </c>
      <c r="AI2203" s="430">
        <v>7.7301106679999998E-4</v>
      </c>
      <c r="AJ2203" s="430">
        <v>8.6849208880000002E-4</v>
      </c>
      <c r="AK2203" s="430">
        <v>5.3858486639999997E-4</v>
      </c>
      <c r="AL2203" s="430">
        <v>0</v>
      </c>
    </row>
    <row r="2204" spans="1:38" x14ac:dyDescent="0.25">
      <c r="A2204" s="430" t="s">
        <v>4304</v>
      </c>
      <c r="B2204" s="430">
        <v>1</v>
      </c>
      <c r="C2204" s="430" t="s">
        <v>4305</v>
      </c>
      <c r="D2204" s="430" t="s">
        <v>4022</v>
      </c>
      <c r="E2204" s="430">
        <v>41</v>
      </c>
      <c r="F2204" s="430">
        <v>0</v>
      </c>
      <c r="G2204" s="430">
        <v>0</v>
      </c>
      <c r="H2204" s="430">
        <v>0</v>
      </c>
      <c r="I2204" s="430">
        <v>0</v>
      </c>
      <c r="J2204" s="430">
        <v>0</v>
      </c>
      <c r="K2204" s="430">
        <v>0</v>
      </c>
      <c r="L2204" s="430">
        <v>0</v>
      </c>
      <c r="M2204" s="430">
        <v>0</v>
      </c>
      <c r="N2204" s="430">
        <v>0</v>
      </c>
      <c r="O2204" s="430">
        <v>0</v>
      </c>
      <c r="P2204" s="430">
        <v>0</v>
      </c>
      <c r="Q2204" s="430">
        <v>0</v>
      </c>
      <c r="R2204" s="430">
        <v>0</v>
      </c>
      <c r="S2204" s="430">
        <v>0</v>
      </c>
      <c r="T2204" s="430">
        <v>0</v>
      </c>
      <c r="U2204" s="430">
        <v>0</v>
      </c>
      <c r="V2204" s="430">
        <v>0</v>
      </c>
      <c r="W2204" s="430">
        <v>0</v>
      </c>
      <c r="X2204" s="430">
        <v>0</v>
      </c>
      <c r="Y2204" s="430">
        <v>0</v>
      </c>
      <c r="Z2204" s="430">
        <v>0</v>
      </c>
      <c r="AA2204" s="430">
        <v>0</v>
      </c>
      <c r="AB2204" s="430">
        <v>0</v>
      </c>
      <c r="AC2204" s="430">
        <v>0</v>
      </c>
      <c r="AD2204" s="430">
        <v>0</v>
      </c>
      <c r="AE2204" s="430">
        <v>0</v>
      </c>
      <c r="AF2204" s="430">
        <v>0</v>
      </c>
      <c r="AG2204" s="430">
        <v>0</v>
      </c>
      <c r="AH2204" s="430">
        <v>0</v>
      </c>
      <c r="AI2204" s="430">
        <v>0</v>
      </c>
      <c r="AJ2204" s="430">
        <v>0</v>
      </c>
      <c r="AK2204" s="430">
        <v>0</v>
      </c>
      <c r="AL2204" s="430">
        <v>0</v>
      </c>
    </row>
    <row r="2205" spans="1:38" x14ac:dyDescent="0.25">
      <c r="A2205" s="430" t="s">
        <v>4304</v>
      </c>
      <c r="B2205" s="430">
        <v>1</v>
      </c>
      <c r="C2205" s="430" t="s">
        <v>4305</v>
      </c>
      <c r="D2205" s="430" t="s">
        <v>4024</v>
      </c>
      <c r="E2205" s="430">
        <v>41</v>
      </c>
      <c r="F2205" s="430">
        <v>0</v>
      </c>
      <c r="G2205" s="430">
        <v>0</v>
      </c>
      <c r="H2205" s="430">
        <v>0</v>
      </c>
      <c r="I2205" s="430">
        <v>0</v>
      </c>
      <c r="J2205" s="430">
        <v>0</v>
      </c>
      <c r="K2205" s="430">
        <v>0</v>
      </c>
      <c r="L2205" s="430">
        <v>0</v>
      </c>
      <c r="M2205" s="430">
        <v>0</v>
      </c>
      <c r="N2205" s="430">
        <v>0</v>
      </c>
      <c r="O2205" s="430">
        <v>0</v>
      </c>
      <c r="P2205" s="430">
        <v>0</v>
      </c>
      <c r="Q2205" s="430">
        <v>0</v>
      </c>
      <c r="R2205" s="430">
        <v>0</v>
      </c>
      <c r="S2205" s="430">
        <v>0</v>
      </c>
      <c r="T2205" s="430">
        <v>0</v>
      </c>
      <c r="U2205" s="430">
        <v>0</v>
      </c>
      <c r="V2205" s="430">
        <v>0</v>
      </c>
      <c r="W2205" s="430">
        <v>0</v>
      </c>
      <c r="X2205" s="430">
        <v>0</v>
      </c>
      <c r="Y2205" s="430">
        <v>0</v>
      </c>
      <c r="Z2205" s="430">
        <v>0</v>
      </c>
      <c r="AA2205" s="430">
        <v>0</v>
      </c>
      <c r="AB2205" s="430">
        <v>0</v>
      </c>
      <c r="AC2205" s="430">
        <v>0</v>
      </c>
      <c r="AD2205" s="430">
        <v>0</v>
      </c>
      <c r="AE2205" s="430">
        <v>0</v>
      </c>
      <c r="AF2205" s="430">
        <v>0</v>
      </c>
      <c r="AG2205" s="430">
        <v>0</v>
      </c>
      <c r="AH2205" s="430">
        <v>0</v>
      </c>
      <c r="AI2205" s="430">
        <v>0</v>
      </c>
      <c r="AJ2205" s="430">
        <v>0</v>
      </c>
      <c r="AK2205" s="430">
        <v>0</v>
      </c>
      <c r="AL2205" s="430">
        <v>0</v>
      </c>
    </row>
    <row r="2206" spans="1:38" x14ac:dyDescent="0.25">
      <c r="A2206" s="430" t="s">
        <v>4304</v>
      </c>
      <c r="B2206" s="430">
        <v>1</v>
      </c>
      <c r="C2206" s="430" t="s">
        <v>4305</v>
      </c>
      <c r="D2206" s="430" t="s">
        <v>4026</v>
      </c>
      <c r="E2206" s="430">
        <v>41</v>
      </c>
      <c r="F2206" s="430">
        <v>2.3942247447131999</v>
      </c>
      <c r="G2206" s="430">
        <v>2.2770621802600002</v>
      </c>
      <c r="H2206" s="430">
        <v>2.2384522424040001</v>
      </c>
      <c r="I2206" s="430">
        <v>1.995552895056</v>
      </c>
      <c r="J2206" s="430">
        <v>1.8894584985444001</v>
      </c>
      <c r="K2206" s="430">
        <v>1.7845791884311999</v>
      </c>
      <c r="L2206" s="430">
        <v>1.9316617710012001</v>
      </c>
      <c r="M2206" s="430">
        <v>1.8198914536572</v>
      </c>
      <c r="N2206" s="430">
        <v>1.5194226684308001</v>
      </c>
      <c r="O2206" s="430">
        <v>1.3564836186608</v>
      </c>
      <c r="P2206" s="430">
        <v>1.3822366156256001</v>
      </c>
      <c r="Q2206" s="430">
        <v>1.1841847392284</v>
      </c>
      <c r="R2206" s="430">
        <v>1.26377990445</v>
      </c>
      <c r="S2206" s="430">
        <v>1.2721425857924</v>
      </c>
      <c r="T2206" s="430">
        <v>1.2846697616424001</v>
      </c>
      <c r="U2206" s="430">
        <v>1.3057739263043999</v>
      </c>
      <c r="V2206" s="430">
        <v>1.3309321435843999</v>
      </c>
      <c r="W2206" s="430">
        <v>1.3321709654456</v>
      </c>
      <c r="X2206" s="430">
        <v>1.3215096688136001</v>
      </c>
      <c r="Y2206" s="430">
        <v>1.2655092810948001</v>
      </c>
      <c r="Z2206" s="430">
        <v>1.234178537634</v>
      </c>
      <c r="AA2206" s="430">
        <v>1.2243516252044</v>
      </c>
      <c r="AB2206" s="430">
        <v>1.1130663025664</v>
      </c>
      <c r="AC2206" s="430">
        <v>1.2043582905479999</v>
      </c>
      <c r="AD2206" s="430">
        <v>1.1983096804644</v>
      </c>
      <c r="AE2206" s="430">
        <v>1.1887602343988</v>
      </c>
      <c r="AF2206" s="430">
        <v>0.84452243289960005</v>
      </c>
      <c r="AG2206" s="430">
        <v>0.87241521722600002</v>
      </c>
      <c r="AH2206" s="430">
        <v>0.95349776224079996</v>
      </c>
      <c r="AI2206" s="430">
        <v>1.0104333641136001</v>
      </c>
      <c r="AJ2206" s="430">
        <v>0.98754810881999999</v>
      </c>
      <c r="AK2206" s="430">
        <v>0.95980566412360002</v>
      </c>
      <c r="AL2206" s="430">
        <v>0</v>
      </c>
    </row>
    <row r="2207" spans="1:38" x14ac:dyDescent="0.25">
      <c r="A2207" s="430" t="s">
        <v>4304</v>
      </c>
      <c r="B2207" s="430">
        <v>1</v>
      </c>
      <c r="C2207" s="430" t="s">
        <v>4305</v>
      </c>
      <c r="D2207" s="430" t="s">
        <v>4028</v>
      </c>
      <c r="E2207" s="430">
        <v>41</v>
      </c>
      <c r="F2207" s="430">
        <v>1.4656388663588</v>
      </c>
      <c r="G2207" s="430">
        <v>1.4615002220224</v>
      </c>
      <c r="H2207" s="430">
        <v>1.4219999826564</v>
      </c>
      <c r="I2207" s="430">
        <v>1.2856805042535999</v>
      </c>
      <c r="J2207" s="430">
        <v>1.1143326091100001</v>
      </c>
      <c r="K2207" s="430">
        <v>1.2380607483216</v>
      </c>
      <c r="L2207" s="430">
        <v>1.2703070868655999</v>
      </c>
      <c r="M2207" s="430">
        <v>1.11538308854</v>
      </c>
      <c r="N2207" s="430">
        <v>0.98984261754559999</v>
      </c>
      <c r="O2207" s="430">
        <v>0.89155890435359997</v>
      </c>
      <c r="P2207" s="430">
        <v>0.95825415544600001</v>
      </c>
      <c r="Q2207" s="430">
        <v>0.95111090214000005</v>
      </c>
      <c r="R2207" s="430">
        <v>0.91035395034080002</v>
      </c>
      <c r="S2207" s="430">
        <v>0.91134485089200001</v>
      </c>
      <c r="T2207" s="430">
        <v>0.92178995974800004</v>
      </c>
      <c r="U2207" s="430">
        <v>0.93793820473360001</v>
      </c>
      <c r="V2207" s="430">
        <v>0.95630091063080003</v>
      </c>
      <c r="W2207" s="430">
        <v>0.95925691190560003</v>
      </c>
      <c r="X2207" s="430">
        <v>0.95157012311199995</v>
      </c>
      <c r="Y2207" s="430">
        <v>0.91151163076959996</v>
      </c>
      <c r="Z2207" s="430">
        <v>0.9121438460204</v>
      </c>
      <c r="AA2207" s="430">
        <v>0.90457538116960001</v>
      </c>
      <c r="AB2207" s="430">
        <v>0.829587492328</v>
      </c>
      <c r="AC2207" s="430">
        <v>0.88925214987839996</v>
      </c>
      <c r="AD2207" s="430">
        <v>0.87129637326760001</v>
      </c>
      <c r="AE2207" s="430">
        <v>0.5531553033412</v>
      </c>
      <c r="AF2207" s="430">
        <v>0.39157400361240002</v>
      </c>
      <c r="AG2207" s="430">
        <v>0.40488220594919999</v>
      </c>
      <c r="AH2207" s="430">
        <v>0.44304701437920002</v>
      </c>
      <c r="AI2207" s="430">
        <v>0.46967050161079998</v>
      </c>
      <c r="AJ2207" s="430">
        <v>0.44660174965839999</v>
      </c>
      <c r="AK2207" s="430">
        <v>0.4346929219472</v>
      </c>
      <c r="AL2207" s="430">
        <v>0</v>
      </c>
    </row>
    <row r="2208" spans="1:38" x14ac:dyDescent="0.25">
      <c r="A2208" s="430" t="s">
        <v>4304</v>
      </c>
      <c r="B2208" s="430">
        <v>1</v>
      </c>
      <c r="C2208" s="430" t="s">
        <v>4305</v>
      </c>
      <c r="D2208" s="430" t="s">
        <v>4030</v>
      </c>
      <c r="E2208" s="430">
        <v>41</v>
      </c>
      <c r="F2208" s="430">
        <v>2.9070793610488002</v>
      </c>
      <c r="G2208" s="430">
        <v>2.8797017039839998</v>
      </c>
      <c r="H2208" s="430">
        <v>2.7959673553531998</v>
      </c>
      <c r="I2208" s="430">
        <v>2.6559920168236002</v>
      </c>
      <c r="J2208" s="430">
        <v>2.5870590353103999</v>
      </c>
      <c r="K2208" s="430">
        <v>2.5230973140800002</v>
      </c>
      <c r="L2208" s="430">
        <v>2.9007081646591999</v>
      </c>
      <c r="M2208" s="430">
        <v>2.789298930712</v>
      </c>
      <c r="N2208" s="430">
        <v>2.6569696066787998</v>
      </c>
      <c r="O2208" s="430">
        <v>2.4983778669948</v>
      </c>
      <c r="P2208" s="430">
        <v>2.5445927961636001</v>
      </c>
      <c r="Q2208" s="430">
        <v>2.5449818556791999</v>
      </c>
      <c r="R2208" s="430">
        <v>2.5227435825788</v>
      </c>
      <c r="S2208" s="430">
        <v>2.5454829873843998</v>
      </c>
      <c r="T2208" s="430">
        <v>2.6055241506560001</v>
      </c>
      <c r="U2208" s="430">
        <v>2.6295229639727999</v>
      </c>
      <c r="V2208" s="430">
        <v>2.6934645723832</v>
      </c>
      <c r="W2208" s="430">
        <v>2.7200742387196</v>
      </c>
      <c r="X2208" s="430">
        <v>2.8294862628031998</v>
      </c>
      <c r="Y2208" s="430">
        <v>2.8749238487423998</v>
      </c>
      <c r="Z2208" s="430">
        <v>2.9875851830159998</v>
      </c>
      <c r="AA2208" s="430">
        <v>3.0547363894880002</v>
      </c>
      <c r="AB2208" s="430">
        <v>3.4003844012152</v>
      </c>
      <c r="AC2208" s="430">
        <v>3.6866803231328</v>
      </c>
      <c r="AD2208" s="430">
        <v>3.8267582314472</v>
      </c>
      <c r="AE2208" s="430">
        <v>3.7651093227076</v>
      </c>
      <c r="AF2208" s="430">
        <v>3.6428756968772</v>
      </c>
      <c r="AG2208" s="430">
        <v>4.0017867547616</v>
      </c>
      <c r="AH2208" s="430">
        <v>4.1345444906499997</v>
      </c>
      <c r="AI2208" s="430">
        <v>3.5844750823476002</v>
      </c>
      <c r="AJ2208" s="430">
        <v>3.551372654508</v>
      </c>
      <c r="AK2208" s="430">
        <v>3.5802739479080001</v>
      </c>
      <c r="AL2208" s="430">
        <v>0</v>
      </c>
    </row>
    <row r="2209" spans="1:38" x14ac:dyDescent="0.25">
      <c r="A2209" s="430" t="s">
        <v>4304</v>
      </c>
      <c r="B2209" s="430">
        <v>1</v>
      </c>
      <c r="C2209" s="430" t="s">
        <v>4305</v>
      </c>
      <c r="D2209" s="430" t="s">
        <v>4032</v>
      </c>
      <c r="E2209" s="430">
        <v>41</v>
      </c>
      <c r="F2209" s="430">
        <v>0.1044434768384</v>
      </c>
      <c r="G2209" s="430">
        <v>0.1044766411136</v>
      </c>
      <c r="H2209" s="430">
        <v>0.104346903234</v>
      </c>
      <c r="I2209" s="430">
        <v>0.10395516062680001</v>
      </c>
      <c r="J2209" s="430">
        <v>9.92541445868E-2</v>
      </c>
      <c r="K2209" s="430">
        <v>9.7710457289199998E-2</v>
      </c>
      <c r="L2209" s="430">
        <v>0.1120229083232</v>
      </c>
      <c r="M2209" s="430">
        <v>0.23123147137159999</v>
      </c>
      <c r="N2209" s="430">
        <v>0.2372741946512</v>
      </c>
      <c r="O2209" s="430">
        <v>0.2414885453792</v>
      </c>
      <c r="P2209" s="430">
        <v>0.27923079176159998</v>
      </c>
      <c r="Q2209" s="430">
        <v>0.23398804367959999</v>
      </c>
      <c r="R2209" s="430">
        <v>0.26316972162320001</v>
      </c>
      <c r="S2209" s="430">
        <v>0.23273712652119999</v>
      </c>
      <c r="T2209" s="430">
        <v>0.27660235070439998</v>
      </c>
      <c r="U2209" s="430">
        <v>0.27417456603880003</v>
      </c>
      <c r="V2209" s="430">
        <v>0.27422324742120002</v>
      </c>
      <c r="W2209" s="430">
        <v>0.29851242408400003</v>
      </c>
      <c r="X2209" s="430">
        <v>0.30418178565039999</v>
      </c>
      <c r="Y2209" s="430">
        <v>0.27074416418000002</v>
      </c>
      <c r="Z2209" s="430">
        <v>0.30708133983800001</v>
      </c>
      <c r="AA2209" s="430">
        <v>0.35972965978600002</v>
      </c>
      <c r="AB2209" s="430">
        <v>0.2910591656896</v>
      </c>
      <c r="AC2209" s="430">
        <v>0.31804773441840001</v>
      </c>
      <c r="AD2209" s="430">
        <v>0.42534607149159998</v>
      </c>
      <c r="AE2209" s="430">
        <v>0.36233137467519999</v>
      </c>
      <c r="AF2209" s="430">
        <v>0.26055312160080002</v>
      </c>
      <c r="AG2209" s="430">
        <v>0.27312606214040003</v>
      </c>
      <c r="AH2209" s="430">
        <v>0.31636568781160002</v>
      </c>
      <c r="AI2209" s="430">
        <v>0.33573128642200001</v>
      </c>
      <c r="AJ2209" s="430">
        <v>0.65764786960879995</v>
      </c>
      <c r="AK2209" s="430">
        <v>0.65353174232639999</v>
      </c>
      <c r="AL2209" s="430">
        <v>0</v>
      </c>
    </row>
    <row r="2210" spans="1:38" x14ac:dyDescent="0.25">
      <c r="A2210" s="430" t="s">
        <v>4304</v>
      </c>
      <c r="B2210" s="430">
        <v>1</v>
      </c>
      <c r="C2210" s="430" t="s">
        <v>4305</v>
      </c>
      <c r="D2210" s="430" t="s">
        <v>4034</v>
      </c>
      <c r="E2210" s="430">
        <v>41</v>
      </c>
      <c r="F2210" s="430">
        <v>2.2842874940339999</v>
      </c>
      <c r="G2210" s="430">
        <v>2.2813486935232001</v>
      </c>
      <c r="H2210" s="430">
        <v>2.2449283474716002</v>
      </c>
      <c r="I2210" s="430">
        <v>2.1740270635635999</v>
      </c>
      <c r="J2210" s="430">
        <v>2.1413534639896001</v>
      </c>
      <c r="K2210" s="430">
        <v>2.1744913161607999</v>
      </c>
      <c r="L2210" s="430">
        <v>2.2674332186799999</v>
      </c>
      <c r="M2210" s="430">
        <v>2.2881435537771999</v>
      </c>
      <c r="N2210" s="430">
        <v>2.2171487301011998</v>
      </c>
      <c r="O2210" s="430">
        <v>2.0834680768104001</v>
      </c>
      <c r="P2210" s="430">
        <v>2.1366793258580001</v>
      </c>
      <c r="Q2210" s="430">
        <v>2.1679562673188002</v>
      </c>
      <c r="R2210" s="430">
        <v>2.0970400843168</v>
      </c>
      <c r="S2210" s="430">
        <v>2.1463806869456001</v>
      </c>
      <c r="T2210" s="430">
        <v>2.173286955294</v>
      </c>
      <c r="U2210" s="430">
        <v>2.2133665899660002</v>
      </c>
      <c r="V2210" s="430">
        <v>2.2530404229480001</v>
      </c>
      <c r="W2210" s="430">
        <v>2.3749836459467999</v>
      </c>
      <c r="X2210" s="430">
        <v>2.4427974227383999</v>
      </c>
      <c r="Y2210" s="430">
        <v>2.3518554682503998</v>
      </c>
      <c r="Z2210" s="430">
        <v>2.3920679482980001</v>
      </c>
      <c r="AA2210" s="430">
        <v>2.4499348198668001</v>
      </c>
      <c r="AB2210" s="430">
        <v>2.5567203975711998</v>
      </c>
      <c r="AC2210" s="430">
        <v>2.194323660802</v>
      </c>
      <c r="AD2210" s="430">
        <v>2.1500378530344002</v>
      </c>
      <c r="AE2210" s="430">
        <v>1.938675330578</v>
      </c>
      <c r="AF2210" s="430">
        <v>1.9510859457628</v>
      </c>
      <c r="AG2210" s="430">
        <v>1.8520861244004001</v>
      </c>
      <c r="AH2210" s="430">
        <v>1.781612812518</v>
      </c>
      <c r="AI2210" s="430">
        <v>2.0414777354579998</v>
      </c>
      <c r="AJ2210" s="430">
        <v>1.9689822534312</v>
      </c>
      <c r="AK2210" s="430">
        <v>1.8264631568848</v>
      </c>
      <c r="AL2210" s="430">
        <v>0</v>
      </c>
    </row>
    <row r="2211" spans="1:38" x14ac:dyDescent="0.25">
      <c r="A2211" s="430" t="s">
        <v>4304</v>
      </c>
      <c r="B2211" s="430">
        <v>1</v>
      </c>
      <c r="C2211" s="430" t="s">
        <v>4305</v>
      </c>
      <c r="D2211" s="430" t="s">
        <v>4036</v>
      </c>
      <c r="E2211" s="430">
        <v>41</v>
      </c>
      <c r="F2211" s="430">
        <v>0</v>
      </c>
      <c r="G2211" s="430">
        <v>0</v>
      </c>
      <c r="H2211" s="430">
        <v>0</v>
      </c>
      <c r="I2211" s="430">
        <v>0</v>
      </c>
      <c r="J2211" s="430">
        <v>0</v>
      </c>
      <c r="K2211" s="430">
        <v>0</v>
      </c>
      <c r="L2211" s="430">
        <v>0</v>
      </c>
      <c r="M2211" s="430">
        <v>0</v>
      </c>
      <c r="N2211" s="430">
        <v>0</v>
      </c>
      <c r="O2211" s="430">
        <v>0</v>
      </c>
      <c r="P2211" s="430">
        <v>0</v>
      </c>
      <c r="Q2211" s="430">
        <v>0</v>
      </c>
      <c r="R2211" s="430">
        <v>0</v>
      </c>
      <c r="S2211" s="430">
        <v>0</v>
      </c>
      <c r="T2211" s="430">
        <v>0</v>
      </c>
      <c r="U2211" s="430">
        <v>0</v>
      </c>
      <c r="V2211" s="430">
        <v>0</v>
      </c>
      <c r="W2211" s="430">
        <v>0</v>
      </c>
      <c r="X2211" s="430">
        <v>0</v>
      </c>
      <c r="Y2211" s="430">
        <v>0</v>
      </c>
      <c r="Z2211" s="430">
        <v>0</v>
      </c>
      <c r="AA2211" s="430">
        <v>0</v>
      </c>
      <c r="AB2211" s="430">
        <v>0</v>
      </c>
      <c r="AC2211" s="430">
        <v>0</v>
      </c>
      <c r="AD2211" s="430">
        <v>0</v>
      </c>
      <c r="AE2211" s="430">
        <v>0</v>
      </c>
      <c r="AF2211" s="430">
        <v>0</v>
      </c>
      <c r="AG2211" s="430">
        <v>0</v>
      </c>
      <c r="AH2211" s="430">
        <v>0</v>
      </c>
      <c r="AI2211" s="430">
        <v>0</v>
      </c>
      <c r="AJ2211" s="430">
        <v>0</v>
      </c>
      <c r="AK2211" s="430">
        <v>0</v>
      </c>
      <c r="AL2211" s="430">
        <v>0</v>
      </c>
    </row>
    <row r="2212" spans="1:38" x14ac:dyDescent="0.25">
      <c r="A2212" s="430" t="s">
        <v>4304</v>
      </c>
      <c r="B2212" s="430">
        <v>1</v>
      </c>
      <c r="C2212" s="430" t="s">
        <v>4305</v>
      </c>
      <c r="D2212" s="430" t="s">
        <v>4038</v>
      </c>
      <c r="E2212" s="430">
        <v>41</v>
      </c>
      <c r="F2212" s="430">
        <v>0</v>
      </c>
      <c r="G2212" s="430">
        <v>0</v>
      </c>
      <c r="H2212" s="430">
        <v>0</v>
      </c>
      <c r="I2212" s="430">
        <v>0</v>
      </c>
      <c r="J2212" s="430">
        <v>0</v>
      </c>
      <c r="K2212" s="430">
        <v>0</v>
      </c>
      <c r="L2212" s="430">
        <v>0</v>
      </c>
      <c r="M2212" s="430">
        <v>0</v>
      </c>
      <c r="N2212" s="430">
        <v>0</v>
      </c>
      <c r="O2212" s="430">
        <v>0</v>
      </c>
      <c r="P2212" s="430">
        <v>0</v>
      </c>
      <c r="Q2212" s="430">
        <v>0</v>
      </c>
      <c r="R2212" s="430">
        <v>0</v>
      </c>
      <c r="S2212" s="430">
        <v>0</v>
      </c>
      <c r="T2212" s="430">
        <v>0</v>
      </c>
      <c r="U2212" s="430">
        <v>0</v>
      </c>
      <c r="V2212" s="430">
        <v>0</v>
      </c>
      <c r="W2212" s="430">
        <v>0</v>
      </c>
      <c r="X2212" s="430">
        <v>0</v>
      </c>
      <c r="Y2212" s="430">
        <v>0</v>
      </c>
      <c r="Z2212" s="430">
        <v>0</v>
      </c>
      <c r="AA2212" s="430">
        <v>0</v>
      </c>
      <c r="AB2212" s="430">
        <v>0</v>
      </c>
      <c r="AC2212" s="430">
        <v>0</v>
      </c>
      <c r="AD2212" s="430">
        <v>0</v>
      </c>
      <c r="AE2212" s="430">
        <v>0</v>
      </c>
      <c r="AF2212" s="430">
        <v>0</v>
      </c>
      <c r="AG2212" s="430">
        <v>0</v>
      </c>
      <c r="AH2212" s="430">
        <v>0</v>
      </c>
      <c r="AI2212" s="430">
        <v>0</v>
      </c>
      <c r="AJ2212" s="430">
        <v>0</v>
      </c>
      <c r="AK2212" s="430">
        <v>0</v>
      </c>
      <c r="AL2212" s="430">
        <v>0</v>
      </c>
    </row>
    <row r="2213" spans="1:38" x14ac:dyDescent="0.25">
      <c r="A2213" s="430" t="s">
        <v>4304</v>
      </c>
      <c r="B2213" s="430">
        <v>1</v>
      </c>
      <c r="C2213" s="430" t="s">
        <v>4305</v>
      </c>
      <c r="D2213" s="430" t="s">
        <v>4040</v>
      </c>
      <c r="E2213" s="430">
        <v>41</v>
      </c>
      <c r="F2213" s="430">
        <v>0</v>
      </c>
      <c r="G2213" s="430">
        <v>0</v>
      </c>
      <c r="H2213" s="430">
        <v>0</v>
      </c>
      <c r="I2213" s="430">
        <v>0</v>
      </c>
      <c r="J2213" s="430">
        <v>0</v>
      </c>
      <c r="K2213" s="430">
        <v>0</v>
      </c>
      <c r="L2213" s="430">
        <v>0</v>
      </c>
      <c r="M2213" s="430">
        <v>0</v>
      </c>
      <c r="N2213" s="430">
        <v>0</v>
      </c>
      <c r="O2213" s="430">
        <v>0</v>
      </c>
      <c r="P2213" s="430">
        <v>0</v>
      </c>
      <c r="Q2213" s="430">
        <v>0</v>
      </c>
      <c r="R2213" s="430">
        <v>0</v>
      </c>
      <c r="S2213" s="430">
        <v>0</v>
      </c>
      <c r="T2213" s="430">
        <v>0</v>
      </c>
      <c r="U2213" s="430">
        <v>0</v>
      </c>
      <c r="V2213" s="430">
        <v>0</v>
      </c>
      <c r="W2213" s="430">
        <v>0</v>
      </c>
      <c r="X2213" s="430">
        <v>0</v>
      </c>
      <c r="Y2213" s="430">
        <v>0</v>
      </c>
      <c r="Z2213" s="430">
        <v>0</v>
      </c>
      <c r="AA2213" s="430">
        <v>0</v>
      </c>
      <c r="AB2213" s="430">
        <v>0</v>
      </c>
      <c r="AC2213" s="430">
        <v>0</v>
      </c>
      <c r="AD2213" s="430">
        <v>0</v>
      </c>
      <c r="AE2213" s="430">
        <v>0</v>
      </c>
      <c r="AF2213" s="430">
        <v>0</v>
      </c>
      <c r="AG2213" s="430">
        <v>0</v>
      </c>
      <c r="AH2213" s="430">
        <v>0</v>
      </c>
      <c r="AI2213" s="430">
        <v>0</v>
      </c>
      <c r="AJ2213" s="430">
        <v>0</v>
      </c>
      <c r="AK2213" s="430">
        <v>0</v>
      </c>
      <c r="AL2213" s="430">
        <v>0</v>
      </c>
    </row>
    <row r="2214" spans="1:38" x14ac:dyDescent="0.25">
      <c r="A2214" s="430" t="s">
        <v>4304</v>
      </c>
      <c r="B2214" s="430">
        <v>1</v>
      </c>
      <c r="C2214" s="430" t="s">
        <v>4305</v>
      </c>
      <c r="D2214" s="430" t="s">
        <v>4042</v>
      </c>
      <c r="E2214" s="430">
        <v>41</v>
      </c>
      <c r="F2214" s="430">
        <v>8.8845814654800001E-2</v>
      </c>
      <c r="G2214" s="430">
        <v>8.3811207656400002E-2</v>
      </c>
      <c r="H2214" s="430">
        <v>8.0310515899600005E-2</v>
      </c>
      <c r="I2214" s="430">
        <v>7.4160290159200004E-2</v>
      </c>
      <c r="J2214" s="430">
        <v>6.9610523472000002E-2</v>
      </c>
      <c r="K2214" s="430">
        <v>6.6743635548800001E-2</v>
      </c>
      <c r="L2214" s="430">
        <v>8.4238930039599993E-2</v>
      </c>
      <c r="M2214" s="430">
        <v>0.15479769469079999</v>
      </c>
      <c r="N2214" s="430">
        <v>0.1474952875004</v>
      </c>
      <c r="O2214" s="430">
        <v>0.14305830892079999</v>
      </c>
      <c r="P2214" s="430">
        <v>0.14451216407039999</v>
      </c>
      <c r="Q2214" s="430">
        <v>0.1409424211776</v>
      </c>
      <c r="R2214" s="430">
        <v>0.135598605954</v>
      </c>
      <c r="S2214" s="430">
        <v>0.12959642762080001</v>
      </c>
      <c r="T2214" s="430">
        <v>0.12566892011799999</v>
      </c>
      <c r="U2214" s="430">
        <v>0.1265433884428</v>
      </c>
      <c r="V2214" s="430">
        <v>0.12790957476920001</v>
      </c>
      <c r="W2214" s="430">
        <v>0.12582079522879999</v>
      </c>
      <c r="X2214" s="430">
        <v>0.12523509507319999</v>
      </c>
      <c r="Y2214" s="430">
        <v>0.12610245797239999</v>
      </c>
      <c r="Z2214" s="430">
        <v>0.1221955933352</v>
      </c>
      <c r="AA2214" s="430">
        <v>0.11894094057720001</v>
      </c>
      <c r="AB2214" s="430">
        <v>0.14184359666679999</v>
      </c>
      <c r="AC2214" s="430">
        <v>0.13836738366920001</v>
      </c>
      <c r="AD2214" s="430">
        <v>0.15037535783479999</v>
      </c>
      <c r="AE2214" s="430">
        <v>0.14477520051119999</v>
      </c>
      <c r="AF2214" s="430">
        <v>0.13352372392799999</v>
      </c>
      <c r="AG2214" s="430">
        <v>0.12677418305159999</v>
      </c>
      <c r="AH2214" s="430">
        <v>0.12735414063120001</v>
      </c>
      <c r="AI2214" s="430">
        <v>0.13935485861079999</v>
      </c>
      <c r="AJ2214" s="430">
        <v>0.136183450102</v>
      </c>
      <c r="AK2214" s="430">
        <v>0.12524528938320001</v>
      </c>
      <c r="AL2214" s="430">
        <v>0</v>
      </c>
    </row>
    <row r="2215" spans="1:38" x14ac:dyDescent="0.25">
      <c r="A2215" s="430" t="s">
        <v>4304</v>
      </c>
      <c r="B2215" s="430">
        <v>1</v>
      </c>
      <c r="C2215" s="430" t="s">
        <v>4305</v>
      </c>
      <c r="D2215" s="430" t="s">
        <v>4044</v>
      </c>
      <c r="E2215" s="430">
        <v>41</v>
      </c>
      <c r="F2215" s="430">
        <v>1.3874651691599999E-2</v>
      </c>
      <c r="G2215" s="430">
        <v>1.4698817168000001E-2</v>
      </c>
      <c r="H2215" s="430">
        <v>1.48316192052E-2</v>
      </c>
      <c r="I2215" s="430">
        <v>1.5201405335199999E-2</v>
      </c>
      <c r="J2215" s="430">
        <v>1.6701657890399998E-2</v>
      </c>
      <c r="K2215" s="430">
        <v>1.6998836562400001E-2</v>
      </c>
      <c r="L2215" s="430">
        <v>1.7293488662800002E-2</v>
      </c>
      <c r="M2215" s="430">
        <v>1.8990201795600001E-2</v>
      </c>
      <c r="N2215" s="430">
        <v>1.9269398285199999E-2</v>
      </c>
      <c r="O2215" s="430">
        <v>1.8705861070399999E-2</v>
      </c>
      <c r="P2215" s="430">
        <v>1.8787115625599999E-2</v>
      </c>
      <c r="Q2215" s="430">
        <v>1.90932700336E-2</v>
      </c>
      <c r="R2215" s="430">
        <v>1.8960806494000001E-2</v>
      </c>
      <c r="S2215" s="430">
        <v>1.9107596006799999E-2</v>
      </c>
      <c r="T2215" s="430">
        <v>1.9048385437199999E-2</v>
      </c>
      <c r="U2215" s="430">
        <v>1.8410298180399999E-2</v>
      </c>
      <c r="V2215" s="430">
        <v>1.9913064217199999E-2</v>
      </c>
      <c r="W2215" s="430">
        <v>1.91298136456E-2</v>
      </c>
      <c r="X2215" s="430">
        <v>1.9001332064399998E-2</v>
      </c>
      <c r="Y2215" s="430">
        <v>1.80765225088E-2</v>
      </c>
      <c r="Z2215" s="430">
        <v>1.7210206297199999E-2</v>
      </c>
      <c r="AA2215" s="430">
        <v>1.6541273543200001E-2</v>
      </c>
      <c r="AB2215" s="430">
        <v>1.7091118752399999E-2</v>
      </c>
      <c r="AC2215" s="430">
        <v>1.7320608558400001E-2</v>
      </c>
      <c r="AD2215" s="430">
        <v>1.6343634818E-2</v>
      </c>
      <c r="AE2215" s="430">
        <v>1.46928713624E-2</v>
      </c>
      <c r="AF2215" s="430">
        <v>1.5841030435999999E-2</v>
      </c>
      <c r="AG2215" s="430">
        <v>1.7847260485600001E-2</v>
      </c>
      <c r="AH2215" s="430">
        <v>1.93957057784E-2</v>
      </c>
      <c r="AI2215" s="430">
        <v>1.9692511487600001E-2</v>
      </c>
      <c r="AJ2215" s="430">
        <v>2.0704897561599999E-2</v>
      </c>
      <c r="AK2215" s="430">
        <v>2.16970607392E-2</v>
      </c>
      <c r="AL2215" s="430">
        <v>0</v>
      </c>
    </row>
    <row r="2216" spans="1:38" x14ac:dyDescent="0.25">
      <c r="A2216" s="430" t="s">
        <v>4304</v>
      </c>
      <c r="B2216" s="430">
        <v>1</v>
      </c>
      <c r="C2216" s="430" t="s">
        <v>4305</v>
      </c>
      <c r="D2216" s="430" t="s">
        <v>4046</v>
      </c>
      <c r="E2216" s="430">
        <v>41</v>
      </c>
      <c r="F2216" s="430">
        <v>2.0234419461199998E-2</v>
      </c>
      <c r="G2216" s="430">
        <v>2.1195221053999999E-2</v>
      </c>
      <c r="H2216" s="430">
        <v>2.2306572358000001E-2</v>
      </c>
      <c r="I2216" s="430">
        <v>2.2026792678799999E-2</v>
      </c>
      <c r="J2216" s="430">
        <v>1.7630320223600001E-2</v>
      </c>
      <c r="K2216" s="430">
        <v>1.8116901185599998E-2</v>
      </c>
      <c r="L2216" s="430">
        <v>1.80268543952E-2</v>
      </c>
      <c r="M2216" s="430">
        <v>1.7476687180400002E-2</v>
      </c>
      <c r="N2216" s="430">
        <v>1.38014926672E-2</v>
      </c>
      <c r="O2216" s="430">
        <v>1.4150686026399999E-2</v>
      </c>
      <c r="P2216" s="430">
        <v>1.4854394447199999E-2</v>
      </c>
      <c r="Q2216" s="430">
        <v>1.45263946016E-2</v>
      </c>
      <c r="R2216" s="430">
        <v>1.0912440890399999E-2</v>
      </c>
      <c r="S2216" s="430">
        <v>1.3969588113600001E-2</v>
      </c>
      <c r="T2216" s="430">
        <v>1.1781825201999999E-2</v>
      </c>
      <c r="U2216" s="430">
        <v>1.5629425971600001E-2</v>
      </c>
      <c r="V2216" s="430">
        <v>1.6390427037599999E-2</v>
      </c>
      <c r="W2216" s="430">
        <v>1.6409483804000001E-2</v>
      </c>
      <c r="X2216" s="430">
        <v>2.2447413654399999E-2</v>
      </c>
      <c r="Y2216" s="430">
        <v>2.5953353935599999E-2</v>
      </c>
      <c r="Z2216" s="430">
        <v>2.4955850768800001E-2</v>
      </c>
      <c r="AA2216" s="430">
        <v>3.6677927854400001E-2</v>
      </c>
      <c r="AB2216" s="430">
        <v>3.6669110318399999E-2</v>
      </c>
      <c r="AC2216" s="430">
        <v>4.1912017448000001E-2</v>
      </c>
      <c r="AD2216" s="430">
        <v>4.0207295447200003E-2</v>
      </c>
      <c r="AE2216" s="430">
        <v>2.7707321180000001E-3</v>
      </c>
      <c r="AF2216" s="430">
        <v>2.289284732E-3</v>
      </c>
      <c r="AG2216" s="430">
        <v>2.2744570323999999E-3</v>
      </c>
      <c r="AH2216" s="430">
        <v>2.3724968763999999E-3</v>
      </c>
      <c r="AI2216" s="430">
        <v>2.2811016787999999E-3</v>
      </c>
      <c r="AJ2216" s="430">
        <v>2.1394070012E-3</v>
      </c>
      <c r="AK2216" s="430">
        <v>1.9676831216000001E-3</v>
      </c>
      <c r="AL2216" s="430">
        <v>0</v>
      </c>
    </row>
    <row r="2217" spans="1:38" x14ac:dyDescent="0.25">
      <c r="A2217" s="430" t="s">
        <v>4304</v>
      </c>
      <c r="B2217" s="430">
        <v>1</v>
      </c>
      <c r="C2217" s="430" t="s">
        <v>4305</v>
      </c>
      <c r="D2217" s="430" t="s">
        <v>4227</v>
      </c>
      <c r="E2217" s="430">
        <v>41</v>
      </c>
      <c r="F2217" s="430">
        <v>0</v>
      </c>
      <c r="G2217" s="430">
        <v>0</v>
      </c>
      <c r="H2217" s="430">
        <v>0</v>
      </c>
      <c r="I2217" s="430">
        <v>0</v>
      </c>
      <c r="J2217" s="430">
        <v>0</v>
      </c>
      <c r="K2217" s="430">
        <v>0</v>
      </c>
      <c r="L2217" s="430">
        <v>0</v>
      </c>
      <c r="M2217" s="430">
        <v>0</v>
      </c>
      <c r="N2217" s="430">
        <v>0</v>
      </c>
      <c r="O2217" s="430">
        <v>0</v>
      </c>
      <c r="P2217" s="430">
        <v>0</v>
      </c>
      <c r="Q2217" s="430">
        <v>0</v>
      </c>
      <c r="R2217" s="430">
        <v>0</v>
      </c>
      <c r="S2217" s="430">
        <v>0</v>
      </c>
      <c r="T2217" s="430">
        <v>0</v>
      </c>
      <c r="U2217" s="430">
        <v>0</v>
      </c>
      <c r="V2217" s="430">
        <v>0</v>
      </c>
      <c r="W2217" s="430">
        <v>0</v>
      </c>
      <c r="X2217" s="430">
        <v>0</v>
      </c>
      <c r="Y2217" s="430">
        <v>0</v>
      </c>
      <c r="Z2217" s="430">
        <v>0</v>
      </c>
      <c r="AA2217" s="430">
        <v>0</v>
      </c>
      <c r="AB2217" s="430">
        <v>0</v>
      </c>
      <c r="AC2217" s="430">
        <v>0</v>
      </c>
      <c r="AD2217" s="430">
        <v>0</v>
      </c>
      <c r="AE2217" s="430">
        <v>0</v>
      </c>
      <c r="AF2217" s="430">
        <v>0</v>
      </c>
      <c r="AG2217" s="430">
        <v>0</v>
      </c>
      <c r="AH2217" s="430">
        <v>0</v>
      </c>
      <c r="AI2217" s="430">
        <v>0</v>
      </c>
      <c r="AJ2217" s="430">
        <v>0</v>
      </c>
      <c r="AK2217" s="430">
        <v>0</v>
      </c>
      <c r="AL2217" s="430">
        <v>0</v>
      </c>
    </row>
    <row r="2218" spans="1:38" x14ac:dyDescent="0.25">
      <c r="A2218" s="430" t="s">
        <v>4304</v>
      </c>
      <c r="B2218" s="430">
        <v>1</v>
      </c>
      <c r="C2218" s="430" t="s">
        <v>4305</v>
      </c>
      <c r="D2218" s="430" t="s">
        <v>4048</v>
      </c>
      <c r="E2218" s="430">
        <v>41</v>
      </c>
      <c r="F2218" s="430">
        <v>0.2792969268544</v>
      </c>
      <c r="G2218" s="430">
        <v>0.27056960375479999</v>
      </c>
      <c r="H2218" s="430">
        <v>0.25148216239999999</v>
      </c>
      <c r="I2218" s="430">
        <v>0.23256857209039999</v>
      </c>
      <c r="J2218" s="430">
        <v>0.212491265826</v>
      </c>
      <c r="K2218" s="430">
        <v>0.21510744694039999</v>
      </c>
      <c r="L2218" s="430">
        <v>0.21682929579640001</v>
      </c>
      <c r="M2218" s="430">
        <v>0.2269117663288</v>
      </c>
      <c r="N2218" s="430">
        <v>0.2218430682692</v>
      </c>
      <c r="O2218" s="430">
        <v>0.19059663953680001</v>
      </c>
      <c r="P2218" s="430">
        <v>0.22871617214600001</v>
      </c>
      <c r="Q2218" s="430">
        <v>0.21689804910480001</v>
      </c>
      <c r="R2218" s="430">
        <v>0.2058837437804</v>
      </c>
      <c r="S2218" s="430">
        <v>0.20321786273879999</v>
      </c>
      <c r="T2218" s="430">
        <v>0.22855149719359999</v>
      </c>
      <c r="U2218" s="430">
        <v>0.22116716335</v>
      </c>
      <c r="V2218" s="430">
        <v>0.23118693225879999</v>
      </c>
      <c r="W2218" s="430">
        <v>0.26614680934520002</v>
      </c>
      <c r="X2218" s="430">
        <v>0.28055827627520002</v>
      </c>
      <c r="Y2218" s="430">
        <v>0.23635741074960001</v>
      </c>
      <c r="Z2218" s="430">
        <v>0.24447541766479999</v>
      </c>
      <c r="AA2218" s="430">
        <v>0.21932616614440001</v>
      </c>
      <c r="AB2218" s="430">
        <v>0.2133499751656</v>
      </c>
      <c r="AC2218" s="430">
        <v>0.19508891332</v>
      </c>
      <c r="AD2218" s="430">
        <v>0.21207951186240001</v>
      </c>
      <c r="AE2218" s="430">
        <v>0.19495388466399999</v>
      </c>
      <c r="AF2218" s="430">
        <v>0.15419798245319999</v>
      </c>
      <c r="AG2218" s="430">
        <v>0.15115784784520001</v>
      </c>
      <c r="AH2218" s="430">
        <v>0.11758540934559999</v>
      </c>
      <c r="AI2218" s="430">
        <v>0.28080965466399999</v>
      </c>
      <c r="AJ2218" s="430">
        <v>0.18578748903959999</v>
      </c>
      <c r="AK2218" s="430">
        <v>0.17546345922840001</v>
      </c>
      <c r="AL2218" s="430">
        <v>0</v>
      </c>
    </row>
    <row r="2219" spans="1:38" x14ac:dyDescent="0.25">
      <c r="A2219" s="430" t="s">
        <v>4304</v>
      </c>
      <c r="B2219" s="430">
        <v>1</v>
      </c>
      <c r="C2219" s="430" t="s">
        <v>4305</v>
      </c>
      <c r="D2219" s="430" t="s">
        <v>4050</v>
      </c>
      <c r="E2219" s="430">
        <v>41</v>
      </c>
      <c r="F2219" s="430">
        <v>0.35474000500679997</v>
      </c>
      <c r="G2219" s="430">
        <v>0.35364995683080003</v>
      </c>
      <c r="H2219" s="430">
        <v>0.33293826272560001</v>
      </c>
      <c r="I2219" s="430">
        <v>0.328637674484</v>
      </c>
      <c r="J2219" s="430">
        <v>0.32311612766440001</v>
      </c>
      <c r="K2219" s="430">
        <v>0.31686082022279999</v>
      </c>
      <c r="L2219" s="430">
        <v>0.30484295418360002</v>
      </c>
      <c r="M2219" s="430">
        <v>0.31258079689759999</v>
      </c>
      <c r="N2219" s="430">
        <v>0.32810459482359999</v>
      </c>
      <c r="O2219" s="430">
        <v>0.29395546360320002</v>
      </c>
      <c r="P2219" s="430">
        <v>0.30248794704519999</v>
      </c>
      <c r="Q2219" s="430">
        <v>0.31985685036200001</v>
      </c>
      <c r="R2219" s="430">
        <v>0.3207891236116</v>
      </c>
      <c r="S2219" s="430">
        <v>0.37427500122599999</v>
      </c>
      <c r="T2219" s="430">
        <v>0.4616092228916</v>
      </c>
      <c r="U2219" s="430">
        <v>0.57129138306799998</v>
      </c>
      <c r="V2219" s="430">
        <v>0.58967021969800004</v>
      </c>
      <c r="W2219" s="430">
        <v>0.54787256162800002</v>
      </c>
      <c r="X2219" s="430">
        <v>0.45855291803440001</v>
      </c>
      <c r="Y2219" s="430">
        <v>0.37727008518639998</v>
      </c>
      <c r="Z2219" s="430">
        <v>0.38506319647039999</v>
      </c>
      <c r="AA2219" s="430">
        <v>0.38669402043160001</v>
      </c>
      <c r="AB2219" s="430">
        <v>0.41563364382680001</v>
      </c>
      <c r="AC2219" s="430">
        <v>0.4041692156908</v>
      </c>
      <c r="AD2219" s="430">
        <v>0.42965188033599999</v>
      </c>
      <c r="AE2219" s="430">
        <v>0.39783663357760002</v>
      </c>
      <c r="AF2219" s="430">
        <v>0.318557395282</v>
      </c>
      <c r="AG2219" s="430">
        <v>0.3438939886172</v>
      </c>
      <c r="AH2219" s="430">
        <v>0.38367114771439997</v>
      </c>
      <c r="AI2219" s="430">
        <v>0.39443170566239999</v>
      </c>
      <c r="AJ2219" s="430">
        <v>0.31722148178839998</v>
      </c>
      <c r="AK2219" s="430">
        <v>0.31723959037119998</v>
      </c>
      <c r="AL2219" s="430">
        <v>0</v>
      </c>
    </row>
    <row r="2220" spans="1:38" x14ac:dyDescent="0.25">
      <c r="A2220" s="430" t="s">
        <v>4304</v>
      </c>
      <c r="B2220" s="430">
        <v>1</v>
      </c>
      <c r="C2220" s="430" t="s">
        <v>4305</v>
      </c>
      <c r="D2220" s="430" t="s">
        <v>4052</v>
      </c>
      <c r="E2220" s="430">
        <v>41</v>
      </c>
      <c r="F2220" s="430">
        <v>1.651089076E-4</v>
      </c>
      <c r="G2220" s="430">
        <v>1.650934152E-4</v>
      </c>
      <c r="H2220" s="430">
        <v>0</v>
      </c>
      <c r="I2220" s="430">
        <v>0</v>
      </c>
      <c r="J2220" s="430">
        <v>0</v>
      </c>
      <c r="K2220" s="430">
        <v>0</v>
      </c>
      <c r="L2220" s="430">
        <v>0</v>
      </c>
      <c r="M2220" s="430">
        <v>0</v>
      </c>
      <c r="N2220" s="430">
        <v>0</v>
      </c>
      <c r="O2220" s="430">
        <v>0</v>
      </c>
      <c r="P2220" s="430">
        <v>0</v>
      </c>
      <c r="Q2220" s="430">
        <v>0</v>
      </c>
      <c r="R2220" s="430">
        <v>0</v>
      </c>
      <c r="S2220" s="430">
        <v>0</v>
      </c>
      <c r="T2220" s="430">
        <v>0</v>
      </c>
      <c r="U2220" s="430">
        <v>0</v>
      </c>
      <c r="V2220" s="430">
        <v>0</v>
      </c>
      <c r="W2220" s="430">
        <v>0</v>
      </c>
      <c r="X2220" s="430">
        <v>0</v>
      </c>
      <c r="Y2220" s="430">
        <v>0</v>
      </c>
      <c r="Z2220" s="430">
        <v>0</v>
      </c>
      <c r="AA2220" s="430">
        <v>0</v>
      </c>
      <c r="AB2220" s="430">
        <v>0</v>
      </c>
      <c r="AC2220" s="430">
        <v>0</v>
      </c>
      <c r="AD2220" s="430">
        <v>0</v>
      </c>
      <c r="AE2220" s="430">
        <v>0</v>
      </c>
      <c r="AF2220" s="430">
        <v>0</v>
      </c>
      <c r="AG2220" s="430">
        <v>0</v>
      </c>
      <c r="AH2220" s="430">
        <v>0</v>
      </c>
      <c r="AI2220" s="430">
        <v>0</v>
      </c>
      <c r="AJ2220" s="430">
        <v>0</v>
      </c>
      <c r="AK2220" s="430">
        <v>0</v>
      </c>
      <c r="AL2220" s="430">
        <v>0</v>
      </c>
    </row>
    <row r="2221" spans="1:38" x14ac:dyDescent="0.25">
      <c r="A2221" s="430" t="s">
        <v>4304</v>
      </c>
      <c r="B2221" s="430">
        <v>1</v>
      </c>
      <c r="C2221" s="430" t="s">
        <v>4305</v>
      </c>
      <c r="D2221" s="430" t="s">
        <v>4054</v>
      </c>
      <c r="E2221" s="430">
        <v>41</v>
      </c>
      <c r="F2221" s="430">
        <v>0.46807868993480001</v>
      </c>
      <c r="G2221" s="430">
        <v>0.43945320281520001</v>
      </c>
      <c r="H2221" s="430">
        <v>0.39605347400360003</v>
      </c>
      <c r="I2221" s="430">
        <v>0.38088609291320003</v>
      </c>
      <c r="J2221" s="430">
        <v>0.34415195448480002</v>
      </c>
      <c r="K2221" s="430">
        <v>0.38140026374239999</v>
      </c>
      <c r="L2221" s="430">
        <v>0.43663911471319999</v>
      </c>
      <c r="M2221" s="430">
        <v>0.4706453329816</v>
      </c>
      <c r="N2221" s="430">
        <v>0.42122700290440002</v>
      </c>
      <c r="O2221" s="430">
        <v>0.34290719550920001</v>
      </c>
      <c r="P2221" s="430">
        <v>0.37877280215600001</v>
      </c>
      <c r="Q2221" s="430">
        <v>0.40639753259560002</v>
      </c>
      <c r="R2221" s="430">
        <v>0.3949109123708</v>
      </c>
      <c r="S2221" s="430">
        <v>0.37547669768000003</v>
      </c>
      <c r="T2221" s="430">
        <v>0.39177567564519999</v>
      </c>
      <c r="U2221" s="430">
        <v>0.45442474539279998</v>
      </c>
      <c r="V2221" s="430">
        <v>0.58194272416839998</v>
      </c>
      <c r="W2221" s="430">
        <v>0.66399980676399994</v>
      </c>
      <c r="X2221" s="430">
        <v>0.95896636119199996</v>
      </c>
      <c r="Y2221" s="430">
        <v>0.97162752735159996</v>
      </c>
      <c r="Z2221" s="430">
        <v>1.3379511809608</v>
      </c>
      <c r="AA2221" s="430">
        <v>1.7190461474144001</v>
      </c>
      <c r="AB2221" s="430">
        <v>2.2407210965719999</v>
      </c>
      <c r="AC2221" s="430">
        <v>2.4007061879248002</v>
      </c>
      <c r="AD2221" s="430">
        <v>2.6224660742475998</v>
      </c>
      <c r="AE2221" s="430">
        <v>2.2905466872595999</v>
      </c>
      <c r="AF2221" s="430">
        <v>1.7780299839372</v>
      </c>
      <c r="AG2221" s="430">
        <v>1.8665302064444</v>
      </c>
      <c r="AH2221" s="430">
        <v>2.7032474374723998</v>
      </c>
      <c r="AI2221" s="430">
        <v>3.1677086831936001</v>
      </c>
      <c r="AJ2221" s="430">
        <v>2.0939307604124</v>
      </c>
      <c r="AK2221" s="430">
        <v>1.8732192339</v>
      </c>
      <c r="AL2221" s="430">
        <v>0</v>
      </c>
    </row>
    <row r="2222" spans="1:38" x14ac:dyDescent="0.25">
      <c r="A2222" s="430" t="s">
        <v>4304</v>
      </c>
      <c r="B2222" s="430">
        <v>1</v>
      </c>
      <c r="C2222" s="430" t="s">
        <v>4305</v>
      </c>
      <c r="D2222" s="430" t="s">
        <v>517</v>
      </c>
      <c r="E2222" s="430">
        <v>41</v>
      </c>
      <c r="F2222" s="430">
        <v>0.16175923517599999</v>
      </c>
      <c r="G2222" s="430">
        <v>0.16088634427039999</v>
      </c>
      <c r="H2222" s="430">
        <v>0.1534911789908</v>
      </c>
      <c r="I2222" s="430">
        <v>0.1454530203196</v>
      </c>
      <c r="J2222" s="430">
        <v>0.1416598524348</v>
      </c>
      <c r="K2222" s="430">
        <v>0.1421685778184</v>
      </c>
      <c r="L2222" s="430">
        <v>0.1385371385636</v>
      </c>
      <c r="M2222" s="430">
        <v>0.13476118731039999</v>
      </c>
      <c r="N2222" s="430">
        <v>0.12923860137439999</v>
      </c>
      <c r="O2222" s="430">
        <v>0.1219332663276</v>
      </c>
      <c r="P2222" s="430">
        <v>0.121043719762</v>
      </c>
      <c r="Q2222" s="430">
        <v>0.1186028272296</v>
      </c>
      <c r="R2222" s="430">
        <v>0.11520283609239999</v>
      </c>
      <c r="S2222" s="430">
        <v>0.10897748554</v>
      </c>
      <c r="T2222" s="430">
        <v>0.105525979608</v>
      </c>
      <c r="U2222" s="430">
        <v>0.1000854750392</v>
      </c>
      <c r="V2222" s="430">
        <v>9.6612564644400004E-2</v>
      </c>
      <c r="W2222" s="430">
        <v>9.3290814657600002E-2</v>
      </c>
      <c r="X2222" s="430">
        <v>9.1105961080400005E-2</v>
      </c>
      <c r="Y2222" s="430">
        <v>8.5636662451199996E-2</v>
      </c>
      <c r="Z2222" s="430">
        <v>8.4330423811199998E-2</v>
      </c>
      <c r="AA2222" s="430">
        <v>8.4201944391600003E-2</v>
      </c>
      <c r="AB2222" s="430">
        <v>8.9316990811999994E-2</v>
      </c>
      <c r="AC2222" s="430">
        <v>9.2372719832400002E-2</v>
      </c>
      <c r="AD2222" s="430">
        <v>0.1096199452936</v>
      </c>
      <c r="AE2222" s="430">
        <v>0.10376447452</v>
      </c>
      <c r="AF2222" s="430">
        <v>8.7725915695599996E-2</v>
      </c>
      <c r="AG2222" s="430">
        <v>9.7782791344000003E-2</v>
      </c>
      <c r="AH2222" s="430">
        <v>0.10004343275079999</v>
      </c>
      <c r="AI2222" s="430">
        <v>0.1014834467052</v>
      </c>
      <c r="AJ2222" s="430">
        <v>8.8112830660400002E-2</v>
      </c>
      <c r="AK2222" s="430">
        <v>8.2107175956400005E-2</v>
      </c>
      <c r="AL2222" s="430">
        <v>0</v>
      </c>
    </row>
    <row r="2223" spans="1:38" x14ac:dyDescent="0.25">
      <c r="A2223" s="430" t="s">
        <v>4304</v>
      </c>
      <c r="B2223" s="430">
        <v>1</v>
      </c>
      <c r="C2223" s="430" t="s">
        <v>4305</v>
      </c>
      <c r="D2223" s="430" t="s">
        <v>4057</v>
      </c>
      <c r="E2223" s="430">
        <v>41</v>
      </c>
      <c r="F2223" s="430">
        <v>0</v>
      </c>
      <c r="G2223" s="430">
        <v>0</v>
      </c>
      <c r="H2223" s="430">
        <v>0</v>
      </c>
      <c r="I2223" s="430">
        <v>0</v>
      </c>
      <c r="J2223" s="430">
        <v>0</v>
      </c>
      <c r="K2223" s="430">
        <v>0</v>
      </c>
      <c r="L2223" s="430">
        <v>0</v>
      </c>
      <c r="M2223" s="430">
        <v>0</v>
      </c>
      <c r="N2223" s="430">
        <v>0</v>
      </c>
      <c r="O2223" s="430">
        <v>0</v>
      </c>
      <c r="P2223" s="430">
        <v>0</v>
      </c>
      <c r="Q2223" s="430">
        <v>0</v>
      </c>
      <c r="R2223" s="430">
        <v>0</v>
      </c>
      <c r="S2223" s="430">
        <v>0</v>
      </c>
      <c r="T2223" s="430">
        <v>0</v>
      </c>
      <c r="U2223" s="430">
        <v>0</v>
      </c>
      <c r="V2223" s="430">
        <v>0</v>
      </c>
      <c r="W2223" s="430">
        <v>0</v>
      </c>
      <c r="X2223" s="430">
        <v>0</v>
      </c>
      <c r="Y2223" s="430">
        <v>0</v>
      </c>
      <c r="Z2223" s="430">
        <v>0</v>
      </c>
      <c r="AA2223" s="430">
        <v>0</v>
      </c>
      <c r="AB2223" s="430">
        <v>0</v>
      </c>
      <c r="AC2223" s="430">
        <v>0</v>
      </c>
      <c r="AD2223" s="430">
        <v>0</v>
      </c>
      <c r="AE2223" s="430">
        <v>0</v>
      </c>
      <c r="AF2223" s="430">
        <v>0</v>
      </c>
      <c r="AG2223" s="430">
        <v>0</v>
      </c>
      <c r="AH2223" s="430">
        <v>0</v>
      </c>
      <c r="AI2223" s="430">
        <v>0</v>
      </c>
      <c r="AJ2223" s="430">
        <v>0</v>
      </c>
      <c r="AK2223" s="430">
        <v>0</v>
      </c>
      <c r="AL2223" s="430">
        <v>0</v>
      </c>
    </row>
    <row r="2224" spans="1:38" x14ac:dyDescent="0.25">
      <c r="A2224" s="430" t="s">
        <v>4304</v>
      </c>
      <c r="B2224" s="430">
        <v>1</v>
      </c>
      <c r="C2224" s="430" t="s">
        <v>4305</v>
      </c>
      <c r="D2224" s="430" t="s">
        <v>4059</v>
      </c>
      <c r="E2224" s="430">
        <v>41</v>
      </c>
      <c r="F2224" s="430">
        <v>2.5256158911200002E-2</v>
      </c>
      <c r="G2224" s="430">
        <v>1.8407915923599999E-2</v>
      </c>
      <c r="H2224" s="430">
        <v>2.52376298356E-2</v>
      </c>
      <c r="I2224" s="430">
        <v>2.3191960593200001E-2</v>
      </c>
      <c r="J2224" s="430">
        <v>2.5014673958399999E-2</v>
      </c>
      <c r="K2224" s="430">
        <v>2.89512329204E-2</v>
      </c>
      <c r="L2224" s="430">
        <v>2.9453063824800001E-2</v>
      </c>
      <c r="M2224" s="430">
        <v>3.3634683431999997E-2</v>
      </c>
      <c r="N2224" s="430">
        <v>3.4129185053599999E-2</v>
      </c>
      <c r="O2224" s="430">
        <v>3.0722959694000001E-2</v>
      </c>
      <c r="P2224" s="430">
        <v>3.3475224207599998E-2</v>
      </c>
      <c r="Q2224" s="430">
        <v>3.1176175248399999E-2</v>
      </c>
      <c r="R2224" s="430">
        <v>3.1639077108799998E-2</v>
      </c>
      <c r="S2224" s="430">
        <v>3.1501125000799997E-2</v>
      </c>
      <c r="T2224" s="430">
        <v>3.6675249570399998E-2</v>
      </c>
      <c r="U2224" s="430">
        <v>3.3798010092000001E-2</v>
      </c>
      <c r="V2224" s="430">
        <v>3.7340558435600003E-2</v>
      </c>
      <c r="W2224" s="430">
        <v>3.4119306902800003E-2</v>
      </c>
      <c r="X2224" s="430">
        <v>3.2687642901199999E-2</v>
      </c>
      <c r="Y2224" s="430">
        <v>2.7688439273599999E-2</v>
      </c>
      <c r="Z2224" s="430">
        <v>1.4211074760400001E-2</v>
      </c>
      <c r="AA2224" s="430">
        <v>1.4634805569999999E-2</v>
      </c>
      <c r="AB2224" s="430">
        <v>1.44616350788E-2</v>
      </c>
      <c r="AC2224" s="430">
        <v>1.19470495676E-2</v>
      </c>
      <c r="AD2224" s="430">
        <v>1.23452049E-2</v>
      </c>
      <c r="AE2224" s="430">
        <v>1.28315073292E-2</v>
      </c>
      <c r="AF2224" s="430">
        <v>1.27957148256E-2</v>
      </c>
      <c r="AG2224" s="430">
        <v>1.4915854814E-2</v>
      </c>
      <c r="AH2224" s="430">
        <v>1.24932133144E-2</v>
      </c>
      <c r="AI2224" s="430">
        <v>1.8109765872799999E-2</v>
      </c>
      <c r="AJ2224" s="430">
        <v>1.8024770226399998E-2</v>
      </c>
      <c r="AK2224" s="430">
        <v>1.3255967048799999E-2</v>
      </c>
      <c r="AL2224" s="430">
        <v>0</v>
      </c>
    </row>
    <row r="2225" spans="1:38" x14ac:dyDescent="0.25">
      <c r="A2225" s="430" t="s">
        <v>4304</v>
      </c>
      <c r="B2225" s="430">
        <v>1</v>
      </c>
      <c r="C2225" s="430" t="s">
        <v>4305</v>
      </c>
      <c r="D2225" s="430" t="s">
        <v>4061</v>
      </c>
      <c r="E2225" s="430">
        <v>41</v>
      </c>
      <c r="F2225" s="430">
        <v>1.2533110209395999</v>
      </c>
      <c r="G2225" s="430">
        <v>1.3233605805616</v>
      </c>
      <c r="H2225" s="430">
        <v>1.3490783899348</v>
      </c>
      <c r="I2225" s="430">
        <v>1.3476487533235999</v>
      </c>
      <c r="J2225" s="430">
        <v>1.3485430519652</v>
      </c>
      <c r="K2225" s="430">
        <v>1.3638941647659999</v>
      </c>
      <c r="L2225" s="430">
        <v>1.4192220807856</v>
      </c>
      <c r="M2225" s="430">
        <v>1.4502698286216</v>
      </c>
      <c r="N2225" s="430">
        <v>1.3925915312763999</v>
      </c>
      <c r="O2225" s="430">
        <v>1.3435566442564</v>
      </c>
      <c r="P2225" s="430">
        <v>1.4500135752732</v>
      </c>
      <c r="Q2225" s="430">
        <v>1.5244565449231999</v>
      </c>
      <c r="R2225" s="430">
        <v>1.4579733839916</v>
      </c>
      <c r="S2225" s="430">
        <v>1.4691958710296</v>
      </c>
      <c r="T2225" s="430">
        <v>1.4506432309235999</v>
      </c>
      <c r="U2225" s="430">
        <v>1.4420851226992</v>
      </c>
      <c r="V2225" s="430">
        <v>1.5318364811259999</v>
      </c>
      <c r="W2225" s="430">
        <v>1.5373712335464</v>
      </c>
      <c r="X2225" s="430">
        <v>1.6835424807235999</v>
      </c>
      <c r="Y2225" s="430">
        <v>1.6299714857523999</v>
      </c>
      <c r="Z2225" s="430">
        <v>1.7319036079351999</v>
      </c>
      <c r="AA2225" s="430">
        <v>1.9040227205524001</v>
      </c>
      <c r="AB2225" s="430">
        <v>1.9047915624780001</v>
      </c>
      <c r="AC2225" s="430">
        <v>1.8223382507792001</v>
      </c>
      <c r="AD2225" s="430">
        <v>1.6382794208564</v>
      </c>
      <c r="AE2225" s="430">
        <v>1.4617981437836001</v>
      </c>
      <c r="AF2225" s="430">
        <v>1.4118842054323999</v>
      </c>
      <c r="AG2225" s="430">
        <v>1.4095339270684</v>
      </c>
      <c r="AH2225" s="430">
        <v>1.5794613348668001</v>
      </c>
      <c r="AI2225" s="430">
        <v>2.2997141118196001</v>
      </c>
      <c r="AJ2225" s="430">
        <v>1.9629032514224001</v>
      </c>
      <c r="AK2225" s="430">
        <v>1.7424088148348</v>
      </c>
      <c r="AL2225" s="430">
        <v>0</v>
      </c>
    </row>
    <row r="2226" spans="1:38" x14ac:dyDescent="0.25">
      <c r="A2226" s="430" t="s">
        <v>4304</v>
      </c>
      <c r="B2226" s="430">
        <v>1</v>
      </c>
      <c r="C2226" s="430" t="s">
        <v>4305</v>
      </c>
      <c r="D2226" s="430" t="s">
        <v>4063</v>
      </c>
      <c r="E2226" s="430">
        <v>41</v>
      </c>
      <c r="F2226" s="430">
        <v>1.90275716624E-2</v>
      </c>
      <c r="G2226" s="430">
        <v>7.67124131116E-2</v>
      </c>
      <c r="H2226" s="430">
        <v>1.9831819201600001E-2</v>
      </c>
      <c r="I2226" s="430">
        <v>8.9080059992000006E-3</v>
      </c>
      <c r="J2226" s="430">
        <v>1.1534444513199999E-2</v>
      </c>
      <c r="K2226" s="430">
        <v>1.0874974821199999E-2</v>
      </c>
      <c r="L2226" s="430">
        <v>1.0147625454400001E-2</v>
      </c>
      <c r="M2226" s="430">
        <v>9.1352926447999996E-3</v>
      </c>
      <c r="N2226" s="430">
        <v>8.6906041151999999E-3</v>
      </c>
      <c r="O2226" s="430">
        <v>6.9673614919999998E-3</v>
      </c>
      <c r="P2226" s="430">
        <v>6.3609259616000001E-3</v>
      </c>
      <c r="Q2226" s="430">
        <v>6.4251067076000002E-3</v>
      </c>
      <c r="R2226" s="430">
        <v>6.3598221736E-3</v>
      </c>
      <c r="S2226" s="430">
        <v>6.0766641684000004E-3</v>
      </c>
      <c r="T2226" s="430">
        <v>5.5760298748000004E-3</v>
      </c>
      <c r="U2226" s="430">
        <v>6.1983079507999996E-3</v>
      </c>
      <c r="V2226" s="430">
        <v>5.9959433660000004E-3</v>
      </c>
      <c r="W2226" s="430">
        <v>6.4677339775999999E-3</v>
      </c>
      <c r="X2226" s="430">
        <v>6.8463438064000001E-3</v>
      </c>
      <c r="Y2226" s="430">
        <v>6.6136304471999998E-3</v>
      </c>
      <c r="Z2226" s="430">
        <v>6.4930756772000001E-3</v>
      </c>
      <c r="AA2226" s="430">
        <v>6.3439401703999998E-3</v>
      </c>
      <c r="AB2226" s="430">
        <v>5.7437348751999996E-3</v>
      </c>
      <c r="AC2226" s="430">
        <v>5.6298716544000002E-3</v>
      </c>
      <c r="AD2226" s="430">
        <v>5.9341406907999997E-3</v>
      </c>
      <c r="AE2226" s="430">
        <v>5.0433292475999996E-3</v>
      </c>
      <c r="AF2226" s="430">
        <v>4.4806053487999997E-3</v>
      </c>
      <c r="AG2226" s="430">
        <v>4.2568496180000002E-3</v>
      </c>
      <c r="AH2226" s="430">
        <v>4.2985243727999998E-3</v>
      </c>
      <c r="AI2226" s="430">
        <v>4.8188519119999997E-3</v>
      </c>
      <c r="AJ2226" s="430">
        <v>4.2706365687999997E-3</v>
      </c>
      <c r="AK2226" s="430">
        <v>4.1642787283999996E-3</v>
      </c>
      <c r="AL2226" s="430">
        <v>0</v>
      </c>
    </row>
    <row r="2227" spans="1:38" x14ac:dyDescent="0.25">
      <c r="A2227" s="430" t="s">
        <v>4304</v>
      </c>
      <c r="B2227" s="430">
        <v>1</v>
      </c>
      <c r="C2227" s="430" t="s">
        <v>4305</v>
      </c>
      <c r="D2227" s="430" t="s">
        <v>4065</v>
      </c>
      <c r="E2227" s="430">
        <v>41</v>
      </c>
      <c r="F2227" s="430">
        <v>2.3032692340000001E-3</v>
      </c>
      <c r="G2227" s="430">
        <v>2.303053158E-3</v>
      </c>
      <c r="H2227" s="430">
        <v>0</v>
      </c>
      <c r="I2227" s="430">
        <v>0</v>
      </c>
      <c r="J2227" s="430">
        <v>0</v>
      </c>
      <c r="K2227" s="430">
        <v>0</v>
      </c>
      <c r="L2227" s="430">
        <v>0</v>
      </c>
      <c r="M2227" s="430">
        <v>0</v>
      </c>
      <c r="N2227" s="430">
        <v>0</v>
      </c>
      <c r="O2227" s="430">
        <v>3.0497169863999999E-3</v>
      </c>
      <c r="P2227" s="430">
        <v>6.2584025274400004E-2</v>
      </c>
      <c r="Q2227" s="430">
        <v>8.3157827975599993E-2</v>
      </c>
      <c r="R2227" s="430">
        <v>0.1040224203004</v>
      </c>
      <c r="S2227" s="430">
        <v>0.35030418977119998</v>
      </c>
      <c r="T2227" s="430">
        <v>0.27049558542719998</v>
      </c>
      <c r="U2227" s="430">
        <v>0.32614035399680003</v>
      </c>
      <c r="V2227" s="430">
        <v>0.38643798274199997</v>
      </c>
      <c r="W2227" s="430">
        <v>0.37226541455880002</v>
      </c>
      <c r="X2227" s="430">
        <v>0.32027175501439997</v>
      </c>
      <c r="Y2227" s="430">
        <v>0.29334636468480002</v>
      </c>
      <c r="Z2227" s="430">
        <v>0.30997030398600001</v>
      </c>
      <c r="AA2227" s="430">
        <v>0.302184200864</v>
      </c>
      <c r="AB2227" s="430">
        <v>0.2492262475052</v>
      </c>
      <c r="AC2227" s="430">
        <v>0.33822705840840001</v>
      </c>
      <c r="AD2227" s="430">
        <v>0.40342197511560002</v>
      </c>
      <c r="AE2227" s="430">
        <v>0.41325362155840001</v>
      </c>
      <c r="AF2227" s="430">
        <v>0.39586311479120001</v>
      </c>
      <c r="AG2227" s="430">
        <v>1.4328019688583999</v>
      </c>
      <c r="AH2227" s="430">
        <v>1.3061916371083999</v>
      </c>
      <c r="AI2227" s="430">
        <v>0.79002585341959997</v>
      </c>
      <c r="AJ2227" s="430">
        <v>0.41830135542719998</v>
      </c>
      <c r="AK2227" s="430">
        <v>0.23507061700359999</v>
      </c>
      <c r="AL2227" s="430">
        <v>0</v>
      </c>
    </row>
    <row r="2228" spans="1:38" x14ac:dyDescent="0.25">
      <c r="A2228" s="430" t="s">
        <v>4304</v>
      </c>
      <c r="B2228" s="430">
        <v>1</v>
      </c>
      <c r="C2228" s="430" t="s">
        <v>4305</v>
      </c>
      <c r="D2228" s="430" t="s">
        <v>4067</v>
      </c>
      <c r="E2228" s="430">
        <v>41</v>
      </c>
      <c r="F2228" s="430">
        <v>1.9371978688132001</v>
      </c>
      <c r="G2228" s="430">
        <v>1.7459495350556</v>
      </c>
      <c r="H2228" s="430">
        <v>1.6181160945627999</v>
      </c>
      <c r="I2228" s="430">
        <v>1.6800661544604001</v>
      </c>
      <c r="J2228" s="430">
        <v>1.4933191422884</v>
      </c>
      <c r="K2228" s="430">
        <v>1.4245104987092001</v>
      </c>
      <c r="L2228" s="430">
        <v>1.4327996067308</v>
      </c>
      <c r="M2228" s="430">
        <v>1.4506941635368</v>
      </c>
      <c r="N2228" s="430">
        <v>1.2418558859140001</v>
      </c>
      <c r="O2228" s="430">
        <v>1.2659961557824</v>
      </c>
      <c r="P2228" s="430">
        <v>1.3866171710663999</v>
      </c>
      <c r="Q2228" s="430">
        <v>1.4638971336191999</v>
      </c>
      <c r="R2228" s="430">
        <v>1.4792909250727999</v>
      </c>
      <c r="S2228" s="430">
        <v>1.3968884801676</v>
      </c>
      <c r="T2228" s="430">
        <v>1.505682663982</v>
      </c>
      <c r="U2228" s="430">
        <v>1.5625754312392</v>
      </c>
      <c r="V2228" s="430">
        <v>1.6021409757528</v>
      </c>
      <c r="W2228" s="430">
        <v>1.6762392963792001</v>
      </c>
      <c r="X2228" s="430">
        <v>1.6822826319991999</v>
      </c>
      <c r="Y2228" s="430">
        <v>1.5418243126775999</v>
      </c>
      <c r="Z2228" s="430">
        <v>1.5320239829972</v>
      </c>
      <c r="AA2228" s="430">
        <v>1.5486598381800001</v>
      </c>
      <c r="AB2228" s="430">
        <v>1.5579705179836001</v>
      </c>
      <c r="AC2228" s="430">
        <v>1.7114057025688001</v>
      </c>
      <c r="AD2228" s="430">
        <v>1.8175708657231999</v>
      </c>
      <c r="AE2228" s="430">
        <v>1.7996596042627999</v>
      </c>
      <c r="AF2228" s="430">
        <v>1.331728574974</v>
      </c>
      <c r="AG2228" s="430">
        <v>2.07265213799</v>
      </c>
      <c r="AH2228" s="430">
        <v>2.2709393550171999</v>
      </c>
      <c r="AI2228" s="430">
        <v>2.0080559041395998</v>
      </c>
      <c r="AJ2228" s="430">
        <v>3.8666771780447999</v>
      </c>
      <c r="AK2228" s="430">
        <v>3.7567124338575999</v>
      </c>
      <c r="AL2228" s="430">
        <v>0</v>
      </c>
    </row>
    <row r="2229" spans="1:38" x14ac:dyDescent="0.25">
      <c r="A2229" s="430" t="s">
        <v>4304</v>
      </c>
      <c r="B2229" s="430">
        <v>1</v>
      </c>
      <c r="C2229" s="430" t="s">
        <v>4305</v>
      </c>
      <c r="D2229" s="430" t="s">
        <v>4069</v>
      </c>
      <c r="E2229" s="430">
        <v>41</v>
      </c>
      <c r="F2229" s="430">
        <v>4.7310838344252</v>
      </c>
      <c r="G2229" s="430">
        <v>4.5478241692071997</v>
      </c>
      <c r="H2229" s="430">
        <v>4.3328291411272</v>
      </c>
      <c r="I2229" s="430">
        <v>4.1351332292927996</v>
      </c>
      <c r="J2229" s="430">
        <v>4.0534596363380002</v>
      </c>
      <c r="K2229" s="430">
        <v>4.0720193481295999</v>
      </c>
      <c r="L2229" s="430">
        <v>4.1551320228039996</v>
      </c>
      <c r="M2229" s="430">
        <v>4.1058424528044002</v>
      </c>
      <c r="N2229" s="430">
        <v>3.9105934170408001</v>
      </c>
      <c r="O2229" s="430">
        <v>3.7412681391792</v>
      </c>
      <c r="P2229" s="430">
        <v>3.7511765892104001</v>
      </c>
      <c r="Q2229" s="430">
        <v>3.7498471545696002</v>
      </c>
      <c r="R2229" s="430">
        <v>3.7149747496484</v>
      </c>
      <c r="S2229" s="430">
        <v>3.7722366343592002</v>
      </c>
      <c r="T2229" s="430">
        <v>3.8258333541064</v>
      </c>
      <c r="U2229" s="430">
        <v>3.9035067840300002</v>
      </c>
      <c r="V2229" s="430">
        <v>3.8378790158156</v>
      </c>
      <c r="W2229" s="430">
        <v>3.9173177927128</v>
      </c>
      <c r="X2229" s="430">
        <v>4.1387459458856002</v>
      </c>
      <c r="Y2229" s="430">
        <v>4.0423730059635998</v>
      </c>
      <c r="Z2229" s="430">
        <v>4.0974308150523999</v>
      </c>
      <c r="AA2229" s="430">
        <v>4.5661699023500004</v>
      </c>
      <c r="AB2229" s="430">
        <v>4.0614259240099999</v>
      </c>
      <c r="AC2229" s="430">
        <v>5.4068167829256</v>
      </c>
      <c r="AD2229" s="430">
        <v>5.5322085893255997</v>
      </c>
      <c r="AE2229" s="430">
        <v>5.4369443184839996</v>
      </c>
      <c r="AF2229" s="430">
        <v>5.3184632472412003</v>
      </c>
      <c r="AG2229" s="430">
        <v>4.9408799172095996</v>
      </c>
      <c r="AH2229" s="430">
        <v>4.5480488644864003</v>
      </c>
      <c r="AI2229" s="430">
        <v>4.3862991473167998</v>
      </c>
      <c r="AJ2229" s="430">
        <v>3.4460713729512</v>
      </c>
      <c r="AK2229" s="430">
        <v>3.9970249812779999</v>
      </c>
      <c r="AL2229" s="430">
        <v>0</v>
      </c>
    </row>
    <row r="2230" spans="1:38" x14ac:dyDescent="0.25">
      <c r="A2230" s="430" t="s">
        <v>4304</v>
      </c>
      <c r="B2230" s="430">
        <v>1</v>
      </c>
      <c r="C2230" s="430" t="s">
        <v>4305</v>
      </c>
      <c r="D2230" s="430" t="s">
        <v>4071</v>
      </c>
      <c r="E2230" s="430">
        <v>41</v>
      </c>
      <c r="F2230" s="430">
        <v>0</v>
      </c>
      <c r="G2230" s="430">
        <v>0</v>
      </c>
      <c r="H2230" s="430">
        <v>0</v>
      </c>
      <c r="I2230" s="430">
        <v>0</v>
      </c>
      <c r="J2230" s="430">
        <v>0</v>
      </c>
      <c r="K2230" s="430">
        <v>0</v>
      </c>
      <c r="L2230" s="430">
        <v>0</v>
      </c>
      <c r="M2230" s="430">
        <v>0</v>
      </c>
      <c r="N2230" s="430">
        <v>0</v>
      </c>
      <c r="O2230" s="430">
        <v>0</v>
      </c>
      <c r="P2230" s="430">
        <v>0</v>
      </c>
      <c r="Q2230" s="430">
        <v>0</v>
      </c>
      <c r="R2230" s="430">
        <v>0</v>
      </c>
      <c r="S2230" s="430">
        <v>0</v>
      </c>
      <c r="T2230" s="430">
        <v>0</v>
      </c>
      <c r="U2230" s="430">
        <v>0</v>
      </c>
      <c r="V2230" s="430">
        <v>0</v>
      </c>
      <c r="W2230" s="430">
        <v>0</v>
      </c>
      <c r="X2230" s="430">
        <v>0</v>
      </c>
      <c r="Y2230" s="430">
        <v>0</v>
      </c>
      <c r="Z2230" s="430">
        <v>0</v>
      </c>
      <c r="AA2230" s="430">
        <v>0</v>
      </c>
      <c r="AB2230" s="430">
        <v>0</v>
      </c>
      <c r="AC2230" s="430">
        <v>0</v>
      </c>
      <c r="AD2230" s="430">
        <v>0</v>
      </c>
      <c r="AE2230" s="430">
        <v>0</v>
      </c>
      <c r="AF2230" s="430">
        <v>0</v>
      </c>
      <c r="AG2230" s="430">
        <v>0</v>
      </c>
      <c r="AH2230" s="430">
        <v>0</v>
      </c>
      <c r="AI2230" s="430">
        <v>0</v>
      </c>
      <c r="AJ2230" s="430">
        <v>0</v>
      </c>
      <c r="AK2230" s="430">
        <v>0</v>
      </c>
      <c r="AL2230" s="430">
        <v>0</v>
      </c>
    </row>
    <row r="2231" spans="1:38" x14ac:dyDescent="0.25">
      <c r="A2231" s="430" t="s">
        <v>4304</v>
      </c>
      <c r="B2231" s="430">
        <v>1</v>
      </c>
      <c r="C2231" s="430" t="s">
        <v>4305</v>
      </c>
      <c r="D2231" s="430" t="s">
        <v>4073</v>
      </c>
      <c r="E2231" s="430">
        <v>41</v>
      </c>
      <c r="F2231" s="430">
        <v>0.2021144710844</v>
      </c>
      <c r="G2231" s="430">
        <v>0.86691517637759996</v>
      </c>
      <c r="H2231" s="430">
        <v>0.51607848625200003</v>
      </c>
      <c r="I2231" s="430">
        <v>0.65121184147040001</v>
      </c>
      <c r="J2231" s="430">
        <v>0.62049914258640004</v>
      </c>
      <c r="K2231" s="430">
        <v>0.47065237997120002</v>
      </c>
      <c r="L2231" s="430">
        <v>0.94797631383559999</v>
      </c>
      <c r="M2231" s="430">
        <v>1.082194310022</v>
      </c>
      <c r="N2231" s="430">
        <v>0.95070258177440004</v>
      </c>
      <c r="O2231" s="430">
        <v>0.88053581085120003</v>
      </c>
      <c r="P2231" s="430">
        <v>1.0827028084712</v>
      </c>
      <c r="Q2231" s="430">
        <v>1.2730721863384</v>
      </c>
      <c r="R2231" s="430">
        <v>1.1384928329571999</v>
      </c>
      <c r="S2231" s="430">
        <v>1.2304134158483999</v>
      </c>
      <c r="T2231" s="430">
        <v>1.3294063355748</v>
      </c>
      <c r="U2231" s="430">
        <v>1.42065676795</v>
      </c>
      <c r="V2231" s="430">
        <v>1.4860528903948</v>
      </c>
      <c r="W2231" s="430">
        <v>0.39556534579519997</v>
      </c>
      <c r="X2231" s="430">
        <v>1.9384302397068001</v>
      </c>
      <c r="Y2231" s="430">
        <v>1.2848752244327999</v>
      </c>
      <c r="Z2231" s="430">
        <v>1.8883399646384</v>
      </c>
      <c r="AA2231" s="430">
        <v>1.9161843737455999</v>
      </c>
      <c r="AB2231" s="430">
        <v>1.6873966756415999</v>
      </c>
      <c r="AC2231" s="430">
        <v>2.0748539837815998</v>
      </c>
      <c r="AD2231" s="430">
        <v>2.6901219187556</v>
      </c>
      <c r="AE2231" s="430">
        <v>2.6480083758883999</v>
      </c>
      <c r="AF2231" s="430">
        <v>2.4877621790140001</v>
      </c>
      <c r="AG2231" s="430">
        <v>8.8547182504395998</v>
      </c>
      <c r="AH2231" s="430">
        <v>8.0759374829615993</v>
      </c>
      <c r="AI2231" s="430">
        <v>4.8906242326507998</v>
      </c>
      <c r="AJ2231" s="430">
        <v>2.6637539652836</v>
      </c>
      <c r="AK2231" s="430">
        <v>1.5349848806740001</v>
      </c>
      <c r="AL2231" s="430">
        <v>0</v>
      </c>
    </row>
    <row r="2232" spans="1:38" x14ac:dyDescent="0.25">
      <c r="A2232" s="430" t="s">
        <v>4304</v>
      </c>
      <c r="B2232" s="430">
        <v>1</v>
      </c>
      <c r="C2232" s="430" t="s">
        <v>4305</v>
      </c>
      <c r="D2232" s="430" t="s">
        <v>4228</v>
      </c>
      <c r="E2232" s="430">
        <v>41</v>
      </c>
      <c r="F2232" s="430">
        <v>0</v>
      </c>
      <c r="G2232" s="430">
        <v>0</v>
      </c>
      <c r="H2232" s="430">
        <v>0</v>
      </c>
      <c r="I2232" s="430">
        <v>0</v>
      </c>
      <c r="J2232" s="430">
        <v>0</v>
      </c>
      <c r="K2232" s="430">
        <v>0</v>
      </c>
      <c r="L2232" s="430">
        <v>0</v>
      </c>
      <c r="M2232" s="430">
        <v>0</v>
      </c>
      <c r="N2232" s="430">
        <v>0</v>
      </c>
      <c r="O2232" s="430">
        <v>0</v>
      </c>
      <c r="P2232" s="430">
        <v>0</v>
      </c>
      <c r="Q2232" s="430">
        <v>0</v>
      </c>
      <c r="R2232" s="430">
        <v>0</v>
      </c>
      <c r="S2232" s="430">
        <v>0</v>
      </c>
      <c r="T2232" s="430">
        <v>0</v>
      </c>
      <c r="U2232" s="430">
        <v>0</v>
      </c>
      <c r="V2232" s="430">
        <v>0</v>
      </c>
      <c r="W2232" s="430">
        <v>0</v>
      </c>
      <c r="X2232" s="430">
        <v>0</v>
      </c>
      <c r="Y2232" s="430">
        <v>0</v>
      </c>
      <c r="Z2232" s="430">
        <v>0</v>
      </c>
      <c r="AA2232" s="430">
        <v>0</v>
      </c>
      <c r="AB2232" s="430">
        <v>0</v>
      </c>
      <c r="AC2232" s="430">
        <v>0</v>
      </c>
      <c r="AD2232" s="430">
        <v>0</v>
      </c>
      <c r="AE2232" s="430">
        <v>0</v>
      </c>
      <c r="AF2232" s="430">
        <v>0</v>
      </c>
      <c r="AG2232" s="430">
        <v>0</v>
      </c>
      <c r="AH2232" s="430">
        <v>0</v>
      </c>
      <c r="AI2232" s="430">
        <v>0</v>
      </c>
      <c r="AJ2232" s="430">
        <v>0</v>
      </c>
      <c r="AK2232" s="430">
        <v>0</v>
      </c>
      <c r="AL2232" s="430">
        <v>0</v>
      </c>
    </row>
    <row r="2233" spans="1:38" x14ac:dyDescent="0.25">
      <c r="A2233" s="430" t="s">
        <v>4304</v>
      </c>
      <c r="B2233" s="430">
        <v>1</v>
      </c>
      <c r="C2233" s="430" t="s">
        <v>4305</v>
      </c>
      <c r="D2233" s="430" t="s">
        <v>4075</v>
      </c>
      <c r="E2233" s="430">
        <v>41</v>
      </c>
      <c r="F2233" s="430">
        <v>0</v>
      </c>
      <c r="G2233" s="430">
        <v>0</v>
      </c>
      <c r="H2233" s="430">
        <v>0</v>
      </c>
      <c r="I2233" s="430">
        <v>0</v>
      </c>
      <c r="J2233" s="430">
        <v>0</v>
      </c>
      <c r="K2233" s="430">
        <v>0</v>
      </c>
      <c r="L2233" s="430">
        <v>0</v>
      </c>
      <c r="M2233" s="430">
        <v>0</v>
      </c>
      <c r="N2233" s="430">
        <v>0</v>
      </c>
      <c r="O2233" s="430">
        <v>0</v>
      </c>
      <c r="P2233" s="430">
        <v>0</v>
      </c>
      <c r="Q2233" s="430">
        <v>0</v>
      </c>
      <c r="R2233" s="430">
        <v>0</v>
      </c>
      <c r="S2233" s="430">
        <v>0</v>
      </c>
      <c r="T2233" s="430">
        <v>0</v>
      </c>
      <c r="U2233" s="430">
        <v>0</v>
      </c>
      <c r="V2233" s="430">
        <v>0</v>
      </c>
      <c r="W2233" s="430">
        <v>0</v>
      </c>
      <c r="X2233" s="430">
        <v>0</v>
      </c>
      <c r="Y2233" s="430">
        <v>0</v>
      </c>
      <c r="Z2233" s="430">
        <v>0</v>
      </c>
      <c r="AA2233" s="430">
        <v>0</v>
      </c>
      <c r="AB2233" s="430">
        <v>0</v>
      </c>
      <c r="AC2233" s="430">
        <v>0</v>
      </c>
      <c r="AD2233" s="430">
        <v>0</v>
      </c>
      <c r="AE2233" s="430">
        <v>0</v>
      </c>
      <c r="AF2233" s="430">
        <v>0</v>
      </c>
      <c r="AG2233" s="430">
        <v>0</v>
      </c>
      <c r="AH2233" s="430">
        <v>0</v>
      </c>
      <c r="AI2233" s="430">
        <v>0</v>
      </c>
      <c r="AJ2233" s="430">
        <v>0</v>
      </c>
      <c r="AK2233" s="430">
        <v>0</v>
      </c>
      <c r="AL2233" s="430">
        <v>0</v>
      </c>
    </row>
    <row r="2234" spans="1:38" x14ac:dyDescent="0.25">
      <c r="A2234" s="430" t="s">
        <v>4304</v>
      </c>
      <c r="B2234" s="430">
        <v>1</v>
      </c>
      <c r="C2234" s="430" t="s">
        <v>4305</v>
      </c>
      <c r="D2234" s="430" t="s">
        <v>4077</v>
      </c>
      <c r="E2234" s="430">
        <v>41</v>
      </c>
      <c r="F2234" s="430">
        <v>0</v>
      </c>
      <c r="G2234" s="430">
        <v>0</v>
      </c>
      <c r="H2234" s="430">
        <v>0</v>
      </c>
      <c r="I2234" s="430">
        <v>0</v>
      </c>
      <c r="J2234" s="430">
        <v>0</v>
      </c>
      <c r="K2234" s="430">
        <v>0</v>
      </c>
      <c r="L2234" s="430">
        <v>0</v>
      </c>
      <c r="M2234" s="430">
        <v>0</v>
      </c>
      <c r="N2234" s="430">
        <v>0</v>
      </c>
      <c r="O2234" s="430">
        <v>0</v>
      </c>
      <c r="P2234" s="430">
        <v>0</v>
      </c>
      <c r="Q2234" s="430">
        <v>0</v>
      </c>
      <c r="R2234" s="430">
        <v>0</v>
      </c>
      <c r="S2234" s="430">
        <v>0</v>
      </c>
      <c r="T2234" s="430">
        <v>0</v>
      </c>
      <c r="U2234" s="430">
        <v>0</v>
      </c>
      <c r="V2234" s="430">
        <v>0</v>
      </c>
      <c r="W2234" s="430">
        <v>0</v>
      </c>
      <c r="X2234" s="430">
        <v>0</v>
      </c>
      <c r="Y2234" s="430">
        <v>0</v>
      </c>
      <c r="Z2234" s="430">
        <v>0</v>
      </c>
      <c r="AA2234" s="430">
        <v>0</v>
      </c>
      <c r="AB2234" s="430">
        <v>0</v>
      </c>
      <c r="AC2234" s="430">
        <v>0</v>
      </c>
      <c r="AD2234" s="430">
        <v>0</v>
      </c>
      <c r="AE2234" s="430">
        <v>0</v>
      </c>
      <c r="AF2234" s="430">
        <v>0</v>
      </c>
      <c r="AG2234" s="430">
        <v>0</v>
      </c>
      <c r="AH2234" s="430">
        <v>0</v>
      </c>
      <c r="AI2234" s="430">
        <v>0</v>
      </c>
      <c r="AJ2234" s="430">
        <v>0</v>
      </c>
      <c r="AK2234" s="430">
        <v>0</v>
      </c>
      <c r="AL2234" s="430">
        <v>0</v>
      </c>
    </row>
    <row r="2235" spans="1:38" x14ac:dyDescent="0.25">
      <c r="A2235" s="430" t="s">
        <v>4304</v>
      </c>
      <c r="B2235" s="430">
        <v>1</v>
      </c>
      <c r="C2235" s="430" t="s">
        <v>4305</v>
      </c>
      <c r="D2235" s="430" t="s">
        <v>4079</v>
      </c>
      <c r="E2235" s="430">
        <v>41</v>
      </c>
      <c r="F2235" s="430">
        <v>1.8435666667599999E-2</v>
      </c>
      <c r="G2235" s="430">
        <v>1.7268960970799999E-2</v>
      </c>
      <c r="H2235" s="430">
        <v>1.7458361185999999E-2</v>
      </c>
      <c r="I2235" s="430">
        <v>1.5894945306799999E-2</v>
      </c>
      <c r="J2235" s="430">
        <v>1.8428288852399999E-2</v>
      </c>
      <c r="K2235" s="430">
        <v>1.5685066572E-2</v>
      </c>
      <c r="L2235" s="430">
        <v>1.8244564850400002E-2</v>
      </c>
      <c r="M2235" s="430">
        <v>1.9589245939200001E-2</v>
      </c>
      <c r="N2235" s="430">
        <v>1.3191832275999999E-2</v>
      </c>
      <c r="O2235" s="430">
        <v>1.54298678576E-2</v>
      </c>
      <c r="P2235" s="430">
        <v>1.2623852962E-2</v>
      </c>
      <c r="Q2235" s="430">
        <v>1.7052404614E-2</v>
      </c>
      <c r="R2235" s="430">
        <v>1.3738789106E-2</v>
      </c>
      <c r="S2235" s="430">
        <v>1.26561011388E-2</v>
      </c>
      <c r="T2235" s="430">
        <v>1.6468217141599999E-2</v>
      </c>
      <c r="U2235" s="430">
        <v>1.8854711047200001E-2</v>
      </c>
      <c r="V2235" s="430">
        <v>1.85977211392E-2</v>
      </c>
      <c r="W2235" s="430">
        <v>2.3149665548799998E-2</v>
      </c>
      <c r="X2235" s="430">
        <v>1.9522894960800001E-2</v>
      </c>
      <c r="Y2235" s="430">
        <v>1.5984789601199999E-2</v>
      </c>
      <c r="Z2235" s="430">
        <v>1.7976599933599999E-2</v>
      </c>
      <c r="AA2235" s="430">
        <v>1.8356470162799999E-2</v>
      </c>
      <c r="AB2235" s="430">
        <v>1.8377097088000002E-2</v>
      </c>
      <c r="AC2235" s="430">
        <v>2.0000091568800001E-2</v>
      </c>
      <c r="AD2235" s="430">
        <v>1.7276989360400001E-2</v>
      </c>
      <c r="AE2235" s="430">
        <v>1.2726763019600001E-2</v>
      </c>
      <c r="AF2235" s="430">
        <v>1.12512459276E-2</v>
      </c>
      <c r="AG2235" s="430">
        <v>1.1399079417599999E-2</v>
      </c>
      <c r="AH2235" s="430">
        <v>1.6071240779999999E-2</v>
      </c>
      <c r="AI2235" s="430">
        <v>1.5951155026800001E-2</v>
      </c>
      <c r="AJ2235" s="430">
        <v>1.20804602072E-2</v>
      </c>
      <c r="AK2235" s="430">
        <v>1.2074441808799999E-2</v>
      </c>
      <c r="AL2235" s="430">
        <v>0</v>
      </c>
    </row>
    <row r="2236" spans="1:38" x14ac:dyDescent="0.25">
      <c r="A2236" s="430" t="s">
        <v>4304</v>
      </c>
      <c r="B2236" s="430">
        <v>1</v>
      </c>
      <c r="C2236" s="430" t="s">
        <v>4305</v>
      </c>
      <c r="D2236" s="430" t="s">
        <v>4081</v>
      </c>
      <c r="E2236" s="430">
        <v>41</v>
      </c>
      <c r="F2236" s="430">
        <v>4.77079530508E-2</v>
      </c>
      <c r="G2236" s="430">
        <v>4.5151068359599998E-2</v>
      </c>
      <c r="H2236" s="430">
        <v>2.13306100476E-2</v>
      </c>
      <c r="I2236" s="430">
        <v>2.7611402056E-2</v>
      </c>
      <c r="J2236" s="430">
        <v>4.3086352792000002E-2</v>
      </c>
      <c r="K2236" s="430">
        <v>4.0501201305599997E-2</v>
      </c>
      <c r="L2236" s="430">
        <v>2.380669543E-2</v>
      </c>
      <c r="M2236" s="430">
        <v>3.8969972857199997E-2</v>
      </c>
      <c r="N2236" s="430">
        <v>3.6826946727200001E-2</v>
      </c>
      <c r="O2236" s="430">
        <v>4.0222959688799999E-2</v>
      </c>
      <c r="P2236" s="430">
        <v>3.4770484610399999E-2</v>
      </c>
      <c r="Q2236" s="430">
        <v>4.0082371128799997E-2</v>
      </c>
      <c r="R2236" s="430">
        <v>4.0020579838400003E-2</v>
      </c>
      <c r="S2236" s="430">
        <v>4.3497705826400002E-2</v>
      </c>
      <c r="T2236" s="430">
        <v>4.4651394057199999E-2</v>
      </c>
      <c r="U2236" s="430">
        <v>4.6174175364800001E-2</v>
      </c>
      <c r="V2236" s="430">
        <v>5.3973525804799999E-2</v>
      </c>
      <c r="W2236" s="430">
        <v>5.0520410177999998E-2</v>
      </c>
      <c r="X2236" s="430">
        <v>4.9415593883599999E-2</v>
      </c>
      <c r="Y2236" s="430">
        <v>5.3704755585599999E-2</v>
      </c>
      <c r="Z2236" s="430">
        <v>6.1221011403999999E-2</v>
      </c>
      <c r="AA2236" s="430">
        <v>6.0940968732E-2</v>
      </c>
      <c r="AB2236" s="430">
        <v>6.5627473203600004E-2</v>
      </c>
      <c r="AC2236" s="430">
        <v>8.1925808005999995E-2</v>
      </c>
      <c r="AD2236" s="430">
        <v>8.21979894988E-2</v>
      </c>
      <c r="AE2236" s="430">
        <v>7.8214302784800002E-2</v>
      </c>
      <c r="AF2236" s="430">
        <v>6.1151565325199997E-2</v>
      </c>
      <c r="AG2236" s="430">
        <v>7.9990977586800002E-2</v>
      </c>
      <c r="AH2236" s="430">
        <v>8.7334211361599995E-2</v>
      </c>
      <c r="AI2236" s="430">
        <v>8.2834159155999995E-2</v>
      </c>
      <c r="AJ2236" s="430">
        <v>0.16114101875199999</v>
      </c>
      <c r="AK2236" s="430">
        <v>0.16054925034959999</v>
      </c>
      <c r="AL2236" s="430">
        <v>0</v>
      </c>
    </row>
    <row r="2237" spans="1:38" x14ac:dyDescent="0.25">
      <c r="A2237" s="430" t="s">
        <v>4304</v>
      </c>
      <c r="B2237" s="430">
        <v>1</v>
      </c>
      <c r="C2237" s="430" t="s">
        <v>4305</v>
      </c>
      <c r="D2237" s="430" t="s">
        <v>4083</v>
      </c>
      <c r="E2237" s="430">
        <v>41</v>
      </c>
      <c r="F2237" s="430">
        <v>14.776885601654399</v>
      </c>
      <c r="G2237" s="430">
        <v>14.758290624252</v>
      </c>
      <c r="H2237" s="430">
        <v>14.7413293406932</v>
      </c>
      <c r="I2237" s="430">
        <v>15.269198372693999</v>
      </c>
      <c r="J2237" s="430">
        <v>14.704915858620399</v>
      </c>
      <c r="K2237" s="430">
        <v>15.6095829748432</v>
      </c>
      <c r="L2237" s="430">
        <v>16.113776310094401</v>
      </c>
      <c r="M2237" s="430">
        <v>17.278792795854802</v>
      </c>
      <c r="N2237" s="430">
        <v>16.4715666787224</v>
      </c>
      <c r="O2237" s="430">
        <v>15.6539740129388</v>
      </c>
      <c r="P2237" s="430">
        <v>16.440730597485601</v>
      </c>
      <c r="Q2237" s="430">
        <v>17.005518032691999</v>
      </c>
      <c r="R2237" s="430">
        <v>16.4843137867996</v>
      </c>
      <c r="S2237" s="430">
        <v>17.419388847554401</v>
      </c>
      <c r="T2237" s="430">
        <v>17.342233898418801</v>
      </c>
      <c r="U2237" s="430">
        <v>18.160133521367602</v>
      </c>
      <c r="V2237" s="430">
        <v>18.876040058747201</v>
      </c>
      <c r="W2237" s="430">
        <v>19.2965241923328</v>
      </c>
      <c r="X2237" s="430">
        <v>20.204562386540001</v>
      </c>
      <c r="Y2237" s="430">
        <v>17.853004302649602</v>
      </c>
      <c r="Z2237" s="430">
        <v>19.2679667167064</v>
      </c>
      <c r="AA2237" s="430">
        <v>21.498243105287202</v>
      </c>
      <c r="AB2237" s="430">
        <v>21.435046251617599</v>
      </c>
      <c r="AC2237" s="430">
        <v>28.93016986496</v>
      </c>
      <c r="AD2237" s="430">
        <v>28.825015447348399</v>
      </c>
      <c r="AE2237" s="430">
        <v>27.116036043992001</v>
      </c>
      <c r="AF2237" s="430">
        <v>19.501853620155199</v>
      </c>
      <c r="AG2237" s="430">
        <v>18.9068929241528</v>
      </c>
      <c r="AH2237" s="430">
        <v>18.699172968767201</v>
      </c>
      <c r="AI2237" s="430">
        <v>21.523196818692799</v>
      </c>
      <c r="AJ2237" s="430">
        <v>19.9601034468024</v>
      </c>
      <c r="AK2237" s="430">
        <v>17.587252139659999</v>
      </c>
      <c r="AL2237" s="430">
        <v>0</v>
      </c>
    </row>
    <row r="2238" spans="1:38" x14ac:dyDescent="0.25">
      <c r="A2238" s="430" t="s">
        <v>4304</v>
      </c>
      <c r="B2238" s="430">
        <v>1</v>
      </c>
      <c r="C2238" s="430" t="s">
        <v>4305</v>
      </c>
      <c r="D2238" s="430" t="s">
        <v>4229</v>
      </c>
      <c r="E2238" s="430">
        <v>41</v>
      </c>
      <c r="F2238" s="430">
        <v>0</v>
      </c>
      <c r="G2238" s="430">
        <v>0</v>
      </c>
      <c r="H2238" s="430">
        <v>0</v>
      </c>
      <c r="I2238" s="430">
        <v>0</v>
      </c>
      <c r="J2238" s="430">
        <v>0</v>
      </c>
      <c r="K2238" s="430">
        <v>0</v>
      </c>
      <c r="L2238" s="430">
        <v>0</v>
      </c>
      <c r="M2238" s="430">
        <v>0</v>
      </c>
      <c r="N2238" s="430">
        <v>0</v>
      </c>
      <c r="O2238" s="430">
        <v>0</v>
      </c>
      <c r="P2238" s="430">
        <v>0</v>
      </c>
      <c r="Q2238" s="430">
        <v>0</v>
      </c>
      <c r="R2238" s="430">
        <v>0</v>
      </c>
      <c r="S2238" s="430">
        <v>0</v>
      </c>
      <c r="T2238" s="430">
        <v>0</v>
      </c>
      <c r="U2238" s="430">
        <v>0</v>
      </c>
      <c r="V2238" s="430">
        <v>0</v>
      </c>
      <c r="W2238" s="430">
        <v>0</v>
      </c>
      <c r="X2238" s="430">
        <v>0</v>
      </c>
      <c r="Y2238" s="430">
        <v>0</v>
      </c>
      <c r="Z2238" s="430">
        <v>0</v>
      </c>
      <c r="AA2238" s="430">
        <v>0</v>
      </c>
      <c r="AB2238" s="430">
        <v>0</v>
      </c>
      <c r="AC2238" s="430">
        <v>0</v>
      </c>
      <c r="AD2238" s="430">
        <v>0</v>
      </c>
      <c r="AE2238" s="430">
        <v>0</v>
      </c>
      <c r="AF2238" s="430">
        <v>0</v>
      </c>
      <c r="AG2238" s="430">
        <v>0</v>
      </c>
      <c r="AH2238" s="430">
        <v>0</v>
      </c>
      <c r="AI2238" s="430">
        <v>0</v>
      </c>
      <c r="AJ2238" s="430">
        <v>0</v>
      </c>
      <c r="AK2238" s="430">
        <v>0</v>
      </c>
      <c r="AL2238" s="430">
        <v>0</v>
      </c>
    </row>
    <row r="2239" spans="1:38" x14ac:dyDescent="0.25">
      <c r="A2239" s="430" t="s">
        <v>4304</v>
      </c>
      <c r="B2239" s="430">
        <v>1</v>
      </c>
      <c r="C2239" s="430" t="s">
        <v>4305</v>
      </c>
      <c r="D2239" s="430" t="s">
        <v>4085</v>
      </c>
      <c r="E2239" s="430">
        <v>41</v>
      </c>
      <c r="F2239" s="430">
        <v>0.1939755997732</v>
      </c>
      <c r="G2239" s="430">
        <v>0.202449631874</v>
      </c>
      <c r="H2239" s="430">
        <v>0.1930994039576</v>
      </c>
      <c r="I2239" s="430">
        <v>0.18572353300200001</v>
      </c>
      <c r="J2239" s="430">
        <v>0.1895931809044</v>
      </c>
      <c r="K2239" s="430">
        <v>0.2058052795176</v>
      </c>
      <c r="L2239" s="430">
        <v>0.2190788727148</v>
      </c>
      <c r="M2239" s="430">
        <v>0.23907990941519999</v>
      </c>
      <c r="N2239" s="430">
        <v>0.250615313452</v>
      </c>
      <c r="O2239" s="430">
        <v>0.22666491214080001</v>
      </c>
      <c r="P2239" s="430">
        <v>0.24512708848879999</v>
      </c>
      <c r="Q2239" s="430">
        <v>0.30367029466200002</v>
      </c>
      <c r="R2239" s="430">
        <v>0.29037660438919999</v>
      </c>
      <c r="S2239" s="430">
        <v>0.28940427220039999</v>
      </c>
      <c r="T2239" s="430">
        <v>0.39709969194279998</v>
      </c>
      <c r="U2239" s="430">
        <v>0.50584484995519996</v>
      </c>
      <c r="V2239" s="430">
        <v>0.74788738874640004</v>
      </c>
      <c r="W2239" s="430">
        <v>0.86038606612559998</v>
      </c>
      <c r="X2239" s="430">
        <v>1.1206483571668</v>
      </c>
      <c r="Y2239" s="430">
        <v>0.85308931268120003</v>
      </c>
      <c r="Z2239" s="430">
        <v>0.92283789830959995</v>
      </c>
      <c r="AA2239" s="430">
        <v>1.0265087143108</v>
      </c>
      <c r="AB2239" s="430">
        <v>1.0075254169315999</v>
      </c>
      <c r="AC2239" s="430">
        <v>1.4765433045608001</v>
      </c>
      <c r="AD2239" s="430">
        <v>1.4572854927428001</v>
      </c>
      <c r="AE2239" s="430">
        <v>1.139804975988</v>
      </c>
      <c r="AF2239" s="430">
        <v>1.1258404987032</v>
      </c>
      <c r="AG2239" s="430">
        <v>1.1635470999852</v>
      </c>
      <c r="AH2239" s="430">
        <v>0.80311807755480003</v>
      </c>
      <c r="AI2239" s="430">
        <v>0.81356740543960004</v>
      </c>
      <c r="AJ2239" s="430">
        <v>0.73061764623960002</v>
      </c>
      <c r="AK2239" s="430">
        <v>0.41470177421679999</v>
      </c>
      <c r="AL2239" s="430">
        <v>0</v>
      </c>
    </row>
    <row r="2240" spans="1:38" x14ac:dyDescent="0.25">
      <c r="A2240" s="430" t="s">
        <v>4304</v>
      </c>
      <c r="B2240" s="430">
        <v>1</v>
      </c>
      <c r="C2240" s="430" t="s">
        <v>4305</v>
      </c>
      <c r="D2240" s="430" t="s">
        <v>4087</v>
      </c>
      <c r="E2240" s="430">
        <v>41</v>
      </c>
      <c r="F2240" s="430">
        <v>3.1205583136E-3</v>
      </c>
      <c r="G2240" s="430">
        <v>3.2423353480000002E-3</v>
      </c>
      <c r="H2240" s="430">
        <v>4.5546740960000004E-3</v>
      </c>
      <c r="I2240" s="430">
        <v>5.8166584644E-3</v>
      </c>
      <c r="J2240" s="430">
        <v>6.2443032064E-3</v>
      </c>
      <c r="K2240" s="430">
        <v>5.1827521704000002E-3</v>
      </c>
      <c r="L2240" s="430">
        <v>5.3089552571999998E-3</v>
      </c>
      <c r="M2240" s="430">
        <v>5.3590099500000002E-3</v>
      </c>
      <c r="N2240" s="430">
        <v>5.3173654435999997E-3</v>
      </c>
      <c r="O2240" s="430">
        <v>4.8729739659999997E-3</v>
      </c>
      <c r="P2240" s="430">
        <v>5.5072768912000003E-3</v>
      </c>
      <c r="Q2240" s="430">
        <v>5.8540718544000002E-3</v>
      </c>
      <c r="R2240" s="430">
        <v>1.149990786E-2</v>
      </c>
      <c r="S2240" s="430">
        <v>6.7318298487999998E-3</v>
      </c>
      <c r="T2240" s="430">
        <v>6.9903941352000001E-3</v>
      </c>
      <c r="U2240" s="430">
        <v>7.4585866796000001E-3</v>
      </c>
      <c r="V2240" s="430">
        <v>4.2020983872E-3</v>
      </c>
      <c r="W2240" s="430">
        <v>7.5805726052000002E-3</v>
      </c>
      <c r="X2240" s="430">
        <v>7.3009643783999998E-3</v>
      </c>
      <c r="Y2240" s="430">
        <v>6.7466019235999999E-3</v>
      </c>
      <c r="Z2240" s="430">
        <v>8.5888546828000005E-3</v>
      </c>
      <c r="AA2240" s="430">
        <v>3.8433351571999998E-3</v>
      </c>
      <c r="AB2240" s="430">
        <v>3.3554158148000001E-3</v>
      </c>
      <c r="AC2240" s="430">
        <v>3.8909630368E-3</v>
      </c>
      <c r="AD2240" s="430">
        <v>5.5494546716000001E-3</v>
      </c>
      <c r="AE2240" s="430">
        <v>5.6544804791999999E-3</v>
      </c>
      <c r="AF2240" s="430">
        <v>5.4154245599999998E-3</v>
      </c>
      <c r="AG2240" s="430">
        <v>1.9613780550000001E-2</v>
      </c>
      <c r="AH2240" s="430">
        <v>1.7858323470399999E-2</v>
      </c>
      <c r="AI2240" s="430">
        <v>1.07583884352E-2</v>
      </c>
      <c r="AJ2240" s="430">
        <v>5.7013488560000002E-3</v>
      </c>
      <c r="AK2240" s="430">
        <v>3.1954275332E-3</v>
      </c>
      <c r="AL2240" s="430">
        <v>0</v>
      </c>
    </row>
    <row r="2241" spans="1:38" x14ac:dyDescent="0.25">
      <c r="A2241" s="430" t="s">
        <v>4304</v>
      </c>
      <c r="B2241" s="430">
        <v>1</v>
      </c>
      <c r="C2241" s="430" t="s">
        <v>4305</v>
      </c>
      <c r="D2241" s="430" t="s">
        <v>4230</v>
      </c>
      <c r="E2241" s="430">
        <v>41</v>
      </c>
      <c r="F2241" s="430">
        <v>0</v>
      </c>
      <c r="G2241" s="430">
        <v>0</v>
      </c>
      <c r="H2241" s="430">
        <v>0</v>
      </c>
      <c r="I2241" s="430">
        <v>0</v>
      </c>
      <c r="J2241" s="430">
        <v>0</v>
      </c>
      <c r="K2241" s="430">
        <v>0</v>
      </c>
      <c r="L2241" s="430">
        <v>0</v>
      </c>
      <c r="M2241" s="430">
        <v>0</v>
      </c>
      <c r="N2241" s="430">
        <v>0</v>
      </c>
      <c r="O2241" s="430">
        <v>0</v>
      </c>
      <c r="P2241" s="430">
        <v>0</v>
      </c>
      <c r="Q2241" s="430">
        <v>0</v>
      </c>
      <c r="R2241" s="430">
        <v>0</v>
      </c>
      <c r="S2241" s="430">
        <v>0</v>
      </c>
      <c r="T2241" s="430">
        <v>0</v>
      </c>
      <c r="U2241" s="430">
        <v>0</v>
      </c>
      <c r="V2241" s="430">
        <v>0</v>
      </c>
      <c r="W2241" s="430">
        <v>0</v>
      </c>
      <c r="X2241" s="430">
        <v>0</v>
      </c>
      <c r="Y2241" s="430">
        <v>0</v>
      </c>
      <c r="Z2241" s="430">
        <v>2.0574152818799998E-2</v>
      </c>
      <c r="AA2241" s="430">
        <v>3.7715352483200001E-2</v>
      </c>
      <c r="AB2241" s="430">
        <v>7.3017096235999997E-3</v>
      </c>
      <c r="AC2241" s="430">
        <v>2.0285166999999999E-4</v>
      </c>
      <c r="AD2241" s="430">
        <v>3.820034316E-4</v>
      </c>
      <c r="AE2241" s="430">
        <v>1.6534027159999999E-4</v>
      </c>
      <c r="AF2241" s="430">
        <v>2.2771552440000001E-4</v>
      </c>
      <c r="AG2241" s="430">
        <v>2.352967764E-4</v>
      </c>
      <c r="AH2241" s="430">
        <v>2.1038839079999999E-4</v>
      </c>
      <c r="AI2241" s="430">
        <v>2.181592868E-4</v>
      </c>
      <c r="AJ2241" s="430">
        <v>2.1298642931999998E-3</v>
      </c>
      <c r="AK2241" s="430">
        <v>4.6683632127999999E-3</v>
      </c>
      <c r="AL2241" s="430">
        <v>0</v>
      </c>
    </row>
    <row r="2242" spans="1:38" x14ac:dyDescent="0.25">
      <c r="A2242" s="430" t="s">
        <v>4304</v>
      </c>
      <c r="B2242" s="430">
        <v>1</v>
      </c>
      <c r="C2242" s="430" t="s">
        <v>4305</v>
      </c>
      <c r="D2242" s="430" t="s">
        <v>4089</v>
      </c>
      <c r="E2242" s="430">
        <v>41</v>
      </c>
      <c r="F2242" s="430">
        <v>0</v>
      </c>
      <c r="G2242" s="430">
        <v>0</v>
      </c>
      <c r="H2242" s="430">
        <v>0</v>
      </c>
      <c r="I2242" s="430">
        <v>0</v>
      </c>
      <c r="J2242" s="430">
        <v>0</v>
      </c>
      <c r="K2242" s="430">
        <v>0</v>
      </c>
      <c r="L2242" s="430">
        <v>0</v>
      </c>
      <c r="M2242" s="430">
        <v>0</v>
      </c>
      <c r="N2242" s="430">
        <v>0</v>
      </c>
      <c r="O2242" s="430">
        <v>0</v>
      </c>
      <c r="P2242" s="430">
        <v>0</v>
      </c>
      <c r="Q2242" s="430">
        <v>0</v>
      </c>
      <c r="R2242" s="430">
        <v>0</v>
      </c>
      <c r="S2242" s="430">
        <v>0</v>
      </c>
      <c r="T2242" s="430">
        <v>0</v>
      </c>
      <c r="U2242" s="430">
        <v>0</v>
      </c>
      <c r="V2242" s="430">
        <v>0</v>
      </c>
      <c r="W2242" s="430">
        <v>0</v>
      </c>
      <c r="X2242" s="430">
        <v>0</v>
      </c>
      <c r="Y2242" s="430">
        <v>0</v>
      </c>
      <c r="Z2242" s="430">
        <v>0</v>
      </c>
      <c r="AA2242" s="430">
        <v>0</v>
      </c>
      <c r="AB2242" s="430">
        <v>0</v>
      </c>
      <c r="AC2242" s="430">
        <v>0</v>
      </c>
      <c r="AD2242" s="430">
        <v>0</v>
      </c>
      <c r="AE2242" s="430">
        <v>0</v>
      </c>
      <c r="AF2242" s="430">
        <v>0</v>
      </c>
      <c r="AG2242" s="430">
        <v>0</v>
      </c>
      <c r="AH2242" s="430">
        <v>0</v>
      </c>
      <c r="AI2242" s="430">
        <v>0</v>
      </c>
      <c r="AJ2242" s="430">
        <v>0</v>
      </c>
      <c r="AK2242" s="430">
        <v>0</v>
      </c>
      <c r="AL2242" s="430">
        <v>0</v>
      </c>
    </row>
    <row r="2243" spans="1:38" x14ac:dyDescent="0.25">
      <c r="A2243" s="430" t="s">
        <v>4304</v>
      </c>
      <c r="B2243" s="430">
        <v>1</v>
      </c>
      <c r="C2243" s="430" t="s">
        <v>4305</v>
      </c>
      <c r="D2243" s="430" t="s">
        <v>4091</v>
      </c>
      <c r="E2243" s="430">
        <v>41</v>
      </c>
      <c r="F2243" s="430">
        <v>2.70063133088E-2</v>
      </c>
      <c r="G2243" s="430">
        <v>2.73009479512E-2</v>
      </c>
      <c r="H2243" s="430">
        <v>2.91190606952E-2</v>
      </c>
      <c r="I2243" s="430">
        <v>3.0636153097200001E-2</v>
      </c>
      <c r="J2243" s="430">
        <v>3.0500450128400001E-2</v>
      </c>
      <c r="K2243" s="430">
        <v>3.1634657476799999E-2</v>
      </c>
      <c r="L2243" s="430">
        <v>3.2183001953200001E-2</v>
      </c>
      <c r="M2243" s="430">
        <v>3.3974006785600003E-2</v>
      </c>
      <c r="N2243" s="430">
        <v>3.4473497186799998E-2</v>
      </c>
      <c r="O2243" s="430">
        <v>3.2876967941999999E-2</v>
      </c>
      <c r="P2243" s="430">
        <v>3.3675620106800003E-2</v>
      </c>
      <c r="Q2243" s="430">
        <v>3.4190062171999998E-2</v>
      </c>
      <c r="R2243" s="430">
        <v>3.4143601545199999E-2</v>
      </c>
      <c r="S2243" s="430">
        <v>3.46760089312E-2</v>
      </c>
      <c r="T2243" s="430">
        <v>3.4278564656000002E-2</v>
      </c>
      <c r="U2243" s="430">
        <v>3.3861209619999999E-2</v>
      </c>
      <c r="V2243" s="430">
        <v>3.5564744093199999E-2</v>
      </c>
      <c r="W2243" s="430">
        <v>3.4165858126400002E-2</v>
      </c>
      <c r="X2243" s="430">
        <v>3.2942113315999999E-2</v>
      </c>
      <c r="Y2243" s="430">
        <v>3.2015076603999999E-2</v>
      </c>
      <c r="Z2243" s="430">
        <v>3.0065424984E-2</v>
      </c>
      <c r="AA2243" s="430">
        <v>2.53701409696E-2</v>
      </c>
      <c r="AB2243" s="430">
        <v>3.6310050282800002E-2</v>
      </c>
      <c r="AC2243" s="430">
        <v>3.5658033952799997E-2</v>
      </c>
      <c r="AD2243" s="430">
        <v>1.8434339601999999E-2</v>
      </c>
      <c r="AE2243" s="430">
        <v>2.63320916236E-2</v>
      </c>
      <c r="AF2243" s="430">
        <v>2.6314805963599999E-2</v>
      </c>
      <c r="AG2243" s="430">
        <v>2.7362662121200001E-2</v>
      </c>
      <c r="AH2243" s="430">
        <v>2.5908278426800001E-2</v>
      </c>
      <c r="AI2243" s="430">
        <v>2.8434881249599999E-2</v>
      </c>
      <c r="AJ2243" s="430">
        <v>1.7712313169600001E-2</v>
      </c>
      <c r="AK2243" s="430">
        <v>1.9704296740800001E-2</v>
      </c>
      <c r="AL2243" s="430">
        <v>0</v>
      </c>
    </row>
    <row r="2244" spans="1:38" x14ac:dyDescent="0.25">
      <c r="A2244" s="430" t="s">
        <v>4304</v>
      </c>
      <c r="B2244" s="430">
        <v>1</v>
      </c>
      <c r="C2244" s="430" t="s">
        <v>4305</v>
      </c>
      <c r="D2244" s="430" t="s">
        <v>4093</v>
      </c>
      <c r="E2244" s="430">
        <v>41</v>
      </c>
      <c r="F2244" s="430">
        <v>1.8161979612000001E-3</v>
      </c>
      <c r="G2244" s="430">
        <v>1.8270338072E-3</v>
      </c>
      <c r="H2244" s="430">
        <v>1.8435408376000001E-3</v>
      </c>
      <c r="I2244" s="430">
        <v>1.8895045175999999E-3</v>
      </c>
      <c r="J2244" s="430">
        <v>1.9313655255999999E-3</v>
      </c>
      <c r="K2244" s="430">
        <v>1.8995670596000001E-3</v>
      </c>
      <c r="L2244" s="430">
        <v>1.9324935167999999E-3</v>
      </c>
      <c r="M2244" s="430">
        <v>2.1430948728000001E-3</v>
      </c>
      <c r="N2244" s="430">
        <v>2.1746029423999999E-3</v>
      </c>
      <c r="O2244" s="430">
        <v>1.8705861075999999E-3</v>
      </c>
      <c r="P2244" s="430">
        <v>1.8787115648000001E-3</v>
      </c>
      <c r="Q2244" s="430">
        <v>1.8808295856E-3</v>
      </c>
      <c r="R2244" s="430">
        <v>1.8677809388000001E-3</v>
      </c>
      <c r="S2244" s="430">
        <v>1.8822407996E-3</v>
      </c>
      <c r="T2244" s="430">
        <v>1.8764081196E-3</v>
      </c>
      <c r="U2244" s="430">
        <v>1.8135517624E-3</v>
      </c>
      <c r="V2244" s="430">
        <v>1.9553910767999999E-3</v>
      </c>
      <c r="W2244" s="430">
        <v>1.8784786944E-3</v>
      </c>
      <c r="X2244" s="430">
        <v>1.7996567428000001E-3</v>
      </c>
      <c r="Y2244" s="430">
        <v>1.749011908E-3</v>
      </c>
      <c r="Z2244" s="430">
        <v>5.5145231624E-3</v>
      </c>
      <c r="AA2244" s="430">
        <v>2.4199044324E-3</v>
      </c>
      <c r="AB2244" s="430">
        <v>2.3263106132000002E-3</v>
      </c>
      <c r="AC2244" s="430">
        <v>4.3892715216000003E-3</v>
      </c>
      <c r="AD2244" s="430">
        <v>2.437181894E-3</v>
      </c>
      <c r="AE2244" s="430">
        <v>1.9958407868000002E-3</v>
      </c>
      <c r="AF2244" s="430">
        <v>2.1052300219999999E-3</v>
      </c>
      <c r="AG2244" s="430">
        <v>2.3129673112000002E-3</v>
      </c>
      <c r="AH2244" s="430">
        <v>8.1946278119999995E-4</v>
      </c>
      <c r="AI2244" s="430">
        <v>2.181592868E-4</v>
      </c>
      <c r="AJ2244" s="430">
        <v>2.3087959720000001E-4</v>
      </c>
      <c r="AK2244" s="430">
        <v>2.259796616E-4</v>
      </c>
      <c r="AL2244" s="430">
        <v>0</v>
      </c>
    </row>
    <row r="2245" spans="1:38" x14ac:dyDescent="0.25">
      <c r="A2245" s="430" t="s">
        <v>4304</v>
      </c>
      <c r="B2245" s="430">
        <v>1</v>
      </c>
      <c r="C2245" s="430" t="s">
        <v>4305</v>
      </c>
      <c r="D2245" s="430" t="s">
        <v>4095</v>
      </c>
      <c r="E2245" s="430">
        <v>41</v>
      </c>
      <c r="F2245" s="430">
        <v>0.37205065513559998</v>
      </c>
      <c r="G2245" s="430">
        <v>0.36597522141040001</v>
      </c>
      <c r="H2245" s="430">
        <v>0.36567449169999999</v>
      </c>
      <c r="I2245" s="430">
        <v>0.35764254569679998</v>
      </c>
      <c r="J2245" s="430">
        <v>0.37801697811079998</v>
      </c>
      <c r="K2245" s="430">
        <v>0.38087421614759998</v>
      </c>
      <c r="L2245" s="430">
        <v>0.38818087094640003</v>
      </c>
      <c r="M2245" s="430">
        <v>0.45685148851719998</v>
      </c>
      <c r="N2245" s="430">
        <v>0.45347207196479999</v>
      </c>
      <c r="O2245" s="430">
        <v>0.44395772917999998</v>
      </c>
      <c r="P2245" s="430">
        <v>0.28856021591879999</v>
      </c>
      <c r="Q2245" s="430">
        <v>0.43300211182760001</v>
      </c>
      <c r="R2245" s="430">
        <v>0.49716232013279998</v>
      </c>
      <c r="S2245" s="430">
        <v>0.44601556420400001</v>
      </c>
      <c r="T2245" s="430">
        <v>0.49558873822080002</v>
      </c>
      <c r="U2245" s="430">
        <v>0.48536182713760001</v>
      </c>
      <c r="V2245" s="430">
        <v>0.51722191296440001</v>
      </c>
      <c r="W2245" s="430">
        <v>0.56569191831599996</v>
      </c>
      <c r="X2245" s="430">
        <v>0.57689573027800001</v>
      </c>
      <c r="Y2245" s="430">
        <v>0.53203653341159995</v>
      </c>
      <c r="Z2245" s="430">
        <v>0.57839511931319998</v>
      </c>
      <c r="AA2245" s="430">
        <v>0.55054597364199998</v>
      </c>
      <c r="AB2245" s="430">
        <v>0.58881402096159996</v>
      </c>
      <c r="AC2245" s="430">
        <v>0.706508280436</v>
      </c>
      <c r="AD2245" s="430">
        <v>0.8091521229652</v>
      </c>
      <c r="AE2245" s="430">
        <v>0.74477631658919996</v>
      </c>
      <c r="AF2245" s="430">
        <v>0.65838550961120001</v>
      </c>
      <c r="AG2245" s="430">
        <v>2.0140746690847999</v>
      </c>
      <c r="AH2245" s="430">
        <v>1.8959149248872</v>
      </c>
      <c r="AI2245" s="430">
        <v>1.2407530439192</v>
      </c>
      <c r="AJ2245" s="430">
        <v>1.0598010900624</v>
      </c>
      <c r="AK2245" s="430">
        <v>0.82085567036759999</v>
      </c>
      <c r="AL2245" s="430">
        <v>0</v>
      </c>
    </row>
    <row r="2246" spans="1:38" x14ac:dyDescent="0.25">
      <c r="A2246" s="430" t="s">
        <v>4304</v>
      </c>
      <c r="B2246" s="430">
        <v>1</v>
      </c>
      <c r="C2246" s="430" t="s">
        <v>4305</v>
      </c>
      <c r="D2246" s="430" t="s">
        <v>4097</v>
      </c>
      <c r="E2246" s="430">
        <v>41</v>
      </c>
      <c r="F2246" s="430">
        <v>1.2140600169711999</v>
      </c>
      <c r="G2246" s="430">
        <v>1.18772636115</v>
      </c>
      <c r="H2246" s="430">
        <v>1.1652711271544001</v>
      </c>
      <c r="I2246" s="430">
        <v>1.1923391194120001</v>
      </c>
      <c r="J2246" s="430">
        <v>1.2177113753363999</v>
      </c>
      <c r="K2246" s="430">
        <v>1.2618072134275999</v>
      </c>
      <c r="L2246" s="430">
        <v>1.3075377828548</v>
      </c>
      <c r="M2246" s="430">
        <v>1.4019489793372</v>
      </c>
      <c r="N2246" s="430">
        <v>1.4019923177092</v>
      </c>
      <c r="O2246" s="430">
        <v>1.3592840561356001</v>
      </c>
      <c r="P2246" s="430">
        <v>1.5417786640424</v>
      </c>
      <c r="Q2246" s="430">
        <v>1.6835226805684</v>
      </c>
      <c r="R2246" s="430">
        <v>1.6915883360571999</v>
      </c>
      <c r="S2246" s="430">
        <v>1.7492935308883999</v>
      </c>
      <c r="T2246" s="430">
        <v>1.8847257776899999</v>
      </c>
      <c r="U2246" s="430">
        <v>2.0700882996023999</v>
      </c>
      <c r="V2246" s="430">
        <v>2.3628574946451999</v>
      </c>
      <c r="W2246" s="430">
        <v>2.4758583383912001</v>
      </c>
      <c r="X2246" s="430">
        <v>2.5904777652291999</v>
      </c>
      <c r="Y2246" s="430">
        <v>2.4338889699180002</v>
      </c>
      <c r="Z2246" s="430">
        <v>2.56904879938</v>
      </c>
      <c r="AA2246" s="430">
        <v>2.6902360840599999</v>
      </c>
      <c r="AB2246" s="430">
        <v>2.3289175581952</v>
      </c>
      <c r="AC2246" s="430">
        <v>2.2773431287151999</v>
      </c>
      <c r="AD2246" s="430">
        <v>2.3548025267116</v>
      </c>
      <c r="AE2246" s="430">
        <v>2.3629454125115998</v>
      </c>
      <c r="AF2246" s="430">
        <v>1.8626625082407999</v>
      </c>
      <c r="AG2246" s="430">
        <v>1.5217128747772</v>
      </c>
      <c r="AH2246" s="430">
        <v>1.3468302279627999</v>
      </c>
      <c r="AI2246" s="430">
        <v>1.5028223457548</v>
      </c>
      <c r="AJ2246" s="430">
        <v>1.6834371278060001</v>
      </c>
      <c r="AK2246" s="430">
        <v>1.8106674542208001</v>
      </c>
      <c r="AL2246" s="430">
        <v>0</v>
      </c>
    </row>
    <row r="2247" spans="1:38" x14ac:dyDescent="0.25">
      <c r="A2247" s="430" t="s">
        <v>4306</v>
      </c>
      <c r="B2247" s="430">
        <v>1</v>
      </c>
      <c r="C2247" s="430" t="s">
        <v>4307</v>
      </c>
      <c r="D2247" s="430" t="s">
        <v>4001</v>
      </c>
      <c r="E2247" s="430">
        <v>42</v>
      </c>
      <c r="F2247" s="430">
        <v>3.3590743216800001E-2</v>
      </c>
      <c r="G2247" s="430">
        <v>3.4583493837199997E-2</v>
      </c>
      <c r="H2247" s="430">
        <v>3.5648395476400002E-2</v>
      </c>
      <c r="I2247" s="430">
        <v>3.5664465916800003E-2</v>
      </c>
      <c r="J2247" s="430">
        <v>3.5247501771999999E-2</v>
      </c>
      <c r="K2247" s="430">
        <v>3.4560251518800003E-2</v>
      </c>
      <c r="L2247" s="430">
        <v>3.3880779441599999E-2</v>
      </c>
      <c r="M2247" s="430">
        <v>3.3630833714800003E-2</v>
      </c>
      <c r="N2247" s="430">
        <v>3.3915193373600001E-2</v>
      </c>
      <c r="O2247" s="430">
        <v>3.40582262692E-2</v>
      </c>
      <c r="P2247" s="430">
        <v>3.3940151039199999E-2</v>
      </c>
      <c r="Q2247" s="430">
        <v>3.35895191156E-2</v>
      </c>
      <c r="R2247" s="430">
        <v>3.3524994484800001E-2</v>
      </c>
      <c r="S2247" s="430">
        <v>3.314467275E-2</v>
      </c>
      <c r="T2247" s="430">
        <v>3.2627506102799998E-2</v>
      </c>
      <c r="U2247" s="430">
        <v>3.2092072403999999E-2</v>
      </c>
      <c r="V2247" s="430">
        <v>3.1335802338399998E-2</v>
      </c>
      <c r="W2247" s="430">
        <v>3.0355844075199999E-2</v>
      </c>
      <c r="X2247" s="430">
        <v>2.94600767216E-2</v>
      </c>
      <c r="Y2247" s="430">
        <v>2.84825101484E-2</v>
      </c>
      <c r="Z2247" s="430">
        <v>2.79722295832E-2</v>
      </c>
      <c r="AA2247" s="430">
        <v>2.8104808998000001E-2</v>
      </c>
      <c r="AB2247" s="430">
        <v>2.7977521642E-2</v>
      </c>
      <c r="AC2247" s="430">
        <v>2.6966308642E-2</v>
      </c>
      <c r="AD2247" s="430">
        <v>2.613822666E-2</v>
      </c>
      <c r="AE2247" s="430">
        <v>2.4840290971999999E-2</v>
      </c>
      <c r="AF2247" s="430">
        <v>2.4534587125999999E-2</v>
      </c>
      <c r="AG2247" s="430">
        <v>2.4075391908399999E-2</v>
      </c>
      <c r="AH2247" s="430">
        <v>2.3568432560400001E-2</v>
      </c>
      <c r="AI2247" s="430">
        <v>2.2976526140400001E-2</v>
      </c>
      <c r="AJ2247" s="430">
        <v>2.21765179384E-2</v>
      </c>
      <c r="AK2247" s="430">
        <v>2.1913531796800001E-2</v>
      </c>
      <c r="AL2247" s="430">
        <v>0</v>
      </c>
    </row>
    <row r="2248" spans="1:38" x14ac:dyDescent="0.25">
      <c r="A2248" s="430" t="s">
        <v>4306</v>
      </c>
      <c r="B2248" s="430">
        <v>1</v>
      </c>
      <c r="C2248" s="430" t="s">
        <v>4307</v>
      </c>
      <c r="D2248" s="430" t="s">
        <v>4003</v>
      </c>
      <c r="E2248" s="430">
        <v>42</v>
      </c>
      <c r="F2248" s="430">
        <v>0.57056091002959997</v>
      </c>
      <c r="G2248" s="430">
        <v>0.58090674258679997</v>
      </c>
      <c r="H2248" s="430">
        <v>0.59464327185480004</v>
      </c>
      <c r="I2248" s="430">
        <v>0.60098084994919998</v>
      </c>
      <c r="J2248" s="430">
        <v>0.61583823054880005</v>
      </c>
      <c r="K2248" s="430">
        <v>0.60496110886959997</v>
      </c>
      <c r="L2248" s="430">
        <v>0.60633544314279997</v>
      </c>
      <c r="M2248" s="430">
        <v>0.61429536276079999</v>
      </c>
      <c r="N2248" s="430">
        <v>0.61142078192439997</v>
      </c>
      <c r="O2248" s="430">
        <v>0.61672777536440004</v>
      </c>
      <c r="P2248" s="430">
        <v>0.61031520525920002</v>
      </c>
      <c r="Q2248" s="430">
        <v>0.60256864690120004</v>
      </c>
      <c r="R2248" s="430">
        <v>0.6041412307588</v>
      </c>
      <c r="S2248" s="430">
        <v>0.59981942000120003</v>
      </c>
      <c r="T2248" s="430">
        <v>0.60104716461719998</v>
      </c>
      <c r="U2248" s="430">
        <v>0.60183044836879995</v>
      </c>
      <c r="V2248" s="430">
        <v>0.59851622364239998</v>
      </c>
      <c r="W2248" s="430">
        <v>0.596650592398</v>
      </c>
      <c r="X2248" s="430">
        <v>0.59276682911040002</v>
      </c>
      <c r="Y2248" s="430">
        <v>0.56485583326199995</v>
      </c>
      <c r="Z2248" s="430">
        <v>0.56289104472999996</v>
      </c>
      <c r="AA2248" s="430">
        <v>0.55906374256320002</v>
      </c>
      <c r="AB2248" s="430">
        <v>0.55196872533880004</v>
      </c>
      <c r="AC2248" s="430">
        <v>0.54561007076800005</v>
      </c>
      <c r="AD2248" s="430">
        <v>0.54842363966319996</v>
      </c>
      <c r="AE2248" s="430">
        <v>0.55754753674760005</v>
      </c>
      <c r="AF2248" s="430">
        <v>0.55459123019159995</v>
      </c>
      <c r="AG2248" s="430">
        <v>0.55132109768399995</v>
      </c>
      <c r="AH2248" s="430">
        <v>0.54739239439080001</v>
      </c>
      <c r="AI2248" s="430">
        <v>0.54395079722200002</v>
      </c>
      <c r="AJ2248" s="430">
        <v>0.56512976706759999</v>
      </c>
      <c r="AK2248" s="430">
        <v>0.56244184318279999</v>
      </c>
      <c r="AL2248" s="430">
        <v>0</v>
      </c>
    </row>
    <row r="2249" spans="1:38" x14ac:dyDescent="0.25">
      <c r="A2249" s="430" t="s">
        <v>4306</v>
      </c>
      <c r="B2249" s="430">
        <v>1</v>
      </c>
      <c r="C2249" s="430" t="s">
        <v>4307</v>
      </c>
      <c r="D2249" s="430" t="s">
        <v>4004</v>
      </c>
      <c r="E2249" s="430">
        <v>42</v>
      </c>
      <c r="F2249" s="430">
        <v>0.41140029781479998</v>
      </c>
      <c r="G2249" s="430">
        <v>0.42094961023639998</v>
      </c>
      <c r="H2249" s="430">
        <v>0.4337774771988</v>
      </c>
      <c r="I2249" s="430">
        <v>0.44097571188719997</v>
      </c>
      <c r="J2249" s="430">
        <v>0.45613077356280002</v>
      </c>
      <c r="K2249" s="430">
        <v>0.4519973493028</v>
      </c>
      <c r="L2249" s="430">
        <v>0.45725353748199998</v>
      </c>
      <c r="M2249" s="430">
        <v>0.46512965546879997</v>
      </c>
      <c r="N2249" s="430">
        <v>0.46411017952040001</v>
      </c>
      <c r="O2249" s="430">
        <v>0.47255040875280002</v>
      </c>
      <c r="P2249" s="430">
        <v>0.47030911037599998</v>
      </c>
      <c r="Q2249" s="430">
        <v>0.46725936321680001</v>
      </c>
      <c r="R2249" s="430">
        <v>0.47154971956399999</v>
      </c>
      <c r="S2249" s="430">
        <v>0.46956925223320001</v>
      </c>
      <c r="T2249" s="430">
        <v>0.47365068075920003</v>
      </c>
      <c r="U2249" s="430">
        <v>0.47411401203879999</v>
      </c>
      <c r="V2249" s="430">
        <v>0.47015271210319998</v>
      </c>
      <c r="W2249" s="430">
        <v>0.46733177884400001</v>
      </c>
      <c r="X2249" s="430">
        <v>0.46256875234360001</v>
      </c>
      <c r="Y2249" s="430">
        <v>0.43462979203000002</v>
      </c>
      <c r="Z2249" s="430">
        <v>0.43335370614759999</v>
      </c>
      <c r="AA2249" s="430">
        <v>0.42896505495479997</v>
      </c>
      <c r="AB2249" s="430">
        <v>0.42103429752720001</v>
      </c>
      <c r="AC2249" s="430">
        <v>0.42125954899279999</v>
      </c>
      <c r="AD2249" s="430">
        <v>0.42661566481239999</v>
      </c>
      <c r="AE2249" s="430">
        <v>0.43801586233439999</v>
      </c>
      <c r="AF2249" s="430">
        <v>0.44296133422520001</v>
      </c>
      <c r="AG2249" s="430">
        <v>0.44781361199120001</v>
      </c>
      <c r="AH2249" s="430">
        <v>0.45157853348440002</v>
      </c>
      <c r="AI2249" s="430">
        <v>0.45675111641600002</v>
      </c>
      <c r="AJ2249" s="430">
        <v>0.4603189221456</v>
      </c>
      <c r="AK2249" s="430">
        <v>0.43676527820799999</v>
      </c>
      <c r="AL2249" s="430">
        <v>0</v>
      </c>
    </row>
    <row r="2250" spans="1:38" x14ac:dyDescent="0.25">
      <c r="A2250" s="430" t="s">
        <v>4306</v>
      </c>
      <c r="B2250" s="430">
        <v>1</v>
      </c>
      <c r="C2250" s="430" t="s">
        <v>4307</v>
      </c>
      <c r="D2250" s="430" t="s">
        <v>4225</v>
      </c>
      <c r="E2250" s="430">
        <v>42</v>
      </c>
      <c r="F2250" s="430">
        <v>3.4710749388000002E-3</v>
      </c>
      <c r="G2250" s="430">
        <v>3.5599879279999999E-3</v>
      </c>
      <c r="H2250" s="430">
        <v>3.6416879127999999E-3</v>
      </c>
      <c r="I2250" s="430">
        <v>3.678145282E-3</v>
      </c>
      <c r="J2250" s="430">
        <v>3.7068793075999999E-3</v>
      </c>
      <c r="K2250" s="430">
        <v>3.7232766591999999E-3</v>
      </c>
      <c r="L2250" s="430">
        <v>3.7272172167999999E-3</v>
      </c>
      <c r="M2250" s="430">
        <v>3.7543795799999998E-3</v>
      </c>
      <c r="N2250" s="430">
        <v>3.7723627843999998E-3</v>
      </c>
      <c r="O2250" s="430">
        <v>3.7910377540000002E-3</v>
      </c>
      <c r="P2250" s="430">
        <v>3.7599593304000001E-3</v>
      </c>
      <c r="Q2250" s="430">
        <v>3.7147476351999998E-3</v>
      </c>
      <c r="R2250" s="430">
        <v>3.6710139171999999E-3</v>
      </c>
      <c r="S2250" s="430">
        <v>3.6254229312E-3</v>
      </c>
      <c r="T2250" s="430">
        <v>3.5700855987999998E-3</v>
      </c>
      <c r="U2250" s="430">
        <v>3.5413525811999998E-3</v>
      </c>
      <c r="V2250" s="430">
        <v>3.4930937300000002E-3</v>
      </c>
      <c r="W2250" s="430">
        <v>3.4376512043999999E-3</v>
      </c>
      <c r="X2250" s="430">
        <v>3.4006593851999998E-3</v>
      </c>
      <c r="Y2250" s="430">
        <v>3.363704848E-3</v>
      </c>
      <c r="Z2250" s="430">
        <v>3.2899921879999999E-3</v>
      </c>
      <c r="AA2250" s="430">
        <v>3.2578366072E-3</v>
      </c>
      <c r="AB2250" s="430">
        <v>3.2273085516E-3</v>
      </c>
      <c r="AC2250" s="430">
        <v>3.1463876444E-3</v>
      </c>
      <c r="AD2250" s="430">
        <v>3.1395969219999999E-3</v>
      </c>
      <c r="AE2250" s="430">
        <v>3.1498864627999999E-3</v>
      </c>
      <c r="AF2250" s="430">
        <v>3.040627142E-3</v>
      </c>
      <c r="AG2250" s="430">
        <v>2.9267046928000001E-3</v>
      </c>
      <c r="AH2250" s="430">
        <v>2.8256166316000001E-3</v>
      </c>
      <c r="AI2250" s="430">
        <v>2.7199375699999999E-3</v>
      </c>
      <c r="AJ2250" s="430">
        <v>2.7519083283999999E-3</v>
      </c>
      <c r="AK2250" s="430">
        <v>2.6825039584000001E-3</v>
      </c>
      <c r="AL2250" s="430">
        <v>0</v>
      </c>
    </row>
    <row r="2251" spans="1:38" x14ac:dyDescent="0.25">
      <c r="A2251" s="430" t="s">
        <v>4306</v>
      </c>
      <c r="B2251" s="430">
        <v>1</v>
      </c>
      <c r="C2251" s="430" t="s">
        <v>4307</v>
      </c>
      <c r="D2251" s="430" t="s">
        <v>4006</v>
      </c>
      <c r="E2251" s="430">
        <v>42</v>
      </c>
      <c r="F2251" s="430">
        <v>0.2700623470188</v>
      </c>
      <c r="G2251" s="430">
        <v>0.27696621975960001</v>
      </c>
      <c r="H2251" s="430">
        <v>0.28497053480840001</v>
      </c>
      <c r="I2251" s="430">
        <v>0.28908284308120002</v>
      </c>
      <c r="J2251" s="430">
        <v>0.29510097530480001</v>
      </c>
      <c r="K2251" s="430">
        <v>0.3005716762608</v>
      </c>
      <c r="L2251" s="430">
        <v>0.30280999037520001</v>
      </c>
      <c r="M2251" s="430">
        <v>0.30731786345119999</v>
      </c>
      <c r="N2251" s="430">
        <v>0.31224697157640002</v>
      </c>
      <c r="O2251" s="430">
        <v>0.31694563971560002</v>
      </c>
      <c r="P2251" s="430">
        <v>0.32035135790000002</v>
      </c>
      <c r="Q2251" s="430">
        <v>0.32054719055800002</v>
      </c>
      <c r="R2251" s="430">
        <v>0.32226399676520001</v>
      </c>
      <c r="S2251" s="430">
        <v>0.32237154181959998</v>
      </c>
      <c r="T2251" s="430">
        <v>0.32136918262120001</v>
      </c>
      <c r="U2251" s="430">
        <v>0.32596438876959999</v>
      </c>
      <c r="V2251" s="430">
        <v>0.3295833135756</v>
      </c>
      <c r="W2251" s="430">
        <v>0.33120950896880003</v>
      </c>
      <c r="X2251" s="430">
        <v>0.33259679649000001</v>
      </c>
      <c r="Y2251" s="430">
        <v>0.330179923752</v>
      </c>
      <c r="Z2251" s="430">
        <v>0.32681601592920001</v>
      </c>
      <c r="AA2251" s="430">
        <v>0.33012630866319997</v>
      </c>
      <c r="AB2251" s="430">
        <v>0.33347435234959999</v>
      </c>
      <c r="AC2251" s="430">
        <v>0.32798194699479999</v>
      </c>
      <c r="AD2251" s="430">
        <v>0.32693674823320001</v>
      </c>
      <c r="AE2251" s="430">
        <v>0.32949201663560002</v>
      </c>
      <c r="AF2251" s="430">
        <v>0.32676734013280001</v>
      </c>
      <c r="AG2251" s="430">
        <v>0.3231770103744</v>
      </c>
      <c r="AH2251" s="430">
        <v>0.32036170387480001</v>
      </c>
      <c r="AI2251" s="430">
        <v>0.31708447608599999</v>
      </c>
      <c r="AJ2251" s="430">
        <v>0.3139134966464</v>
      </c>
      <c r="AK2251" s="430">
        <v>0.31197465908279998</v>
      </c>
      <c r="AL2251" s="430">
        <v>0</v>
      </c>
    </row>
    <row r="2252" spans="1:38" x14ac:dyDescent="0.25">
      <c r="A2252" s="430" t="s">
        <v>4306</v>
      </c>
      <c r="B2252" s="430">
        <v>1</v>
      </c>
      <c r="C2252" s="430" t="s">
        <v>4307</v>
      </c>
      <c r="D2252" s="430" t="s">
        <v>4008</v>
      </c>
      <c r="E2252" s="430">
        <v>42</v>
      </c>
      <c r="F2252" s="430">
        <v>1.9818239788787999</v>
      </c>
      <c r="G2252" s="430">
        <v>2.0146559262872001</v>
      </c>
      <c r="H2252" s="430">
        <v>2.0470446344431998</v>
      </c>
      <c r="I2252" s="430">
        <v>2.0267525672408002</v>
      </c>
      <c r="J2252" s="430">
        <v>2.0178291459508002</v>
      </c>
      <c r="K2252" s="430">
        <v>1.977231052174</v>
      </c>
      <c r="L2252" s="430">
        <v>1.9455892454292001</v>
      </c>
      <c r="M2252" s="430">
        <v>1.9481009274468</v>
      </c>
      <c r="N2252" s="430">
        <v>1.9461601728016</v>
      </c>
      <c r="O2252" s="430">
        <v>1.9645154556076001</v>
      </c>
      <c r="P2252" s="430">
        <v>1.9628885331188</v>
      </c>
      <c r="Q2252" s="430">
        <v>1.937958183196</v>
      </c>
      <c r="R2252" s="430">
        <v>1.9328367854824</v>
      </c>
      <c r="S2252" s="430">
        <v>1.908983834604</v>
      </c>
      <c r="T2252" s="430">
        <v>1.8785626128163999</v>
      </c>
      <c r="U2252" s="430">
        <v>1.8729526586092</v>
      </c>
      <c r="V2252" s="430">
        <v>1.8556928703628</v>
      </c>
      <c r="W2252" s="430">
        <v>1.8479243843983999</v>
      </c>
      <c r="X2252" s="430">
        <v>1.8356350873280001</v>
      </c>
      <c r="Y2252" s="430">
        <v>1.8164334749736</v>
      </c>
      <c r="Z2252" s="430">
        <v>1.8000786980204</v>
      </c>
      <c r="AA2252" s="430">
        <v>1.8270489971916</v>
      </c>
      <c r="AB2252" s="430">
        <v>1.8513969057919999</v>
      </c>
      <c r="AC2252" s="430">
        <v>1.8130518114464</v>
      </c>
      <c r="AD2252" s="430">
        <v>1.7853873553124</v>
      </c>
      <c r="AE2252" s="430">
        <v>1.7772525390452001</v>
      </c>
      <c r="AF2252" s="430">
        <v>1.7494867595912</v>
      </c>
      <c r="AG2252" s="430">
        <v>1.7179643467615999</v>
      </c>
      <c r="AH2252" s="430">
        <v>1.6899544092144001</v>
      </c>
      <c r="AI2252" s="430">
        <v>1.6504420335368</v>
      </c>
      <c r="AJ2252" s="430">
        <v>1.6371184449339999</v>
      </c>
      <c r="AK2252" s="430">
        <v>1.595618958934</v>
      </c>
      <c r="AL2252" s="430">
        <v>0</v>
      </c>
    </row>
    <row r="2253" spans="1:38" x14ac:dyDescent="0.25">
      <c r="A2253" s="430" t="s">
        <v>4306</v>
      </c>
      <c r="B2253" s="430">
        <v>1</v>
      </c>
      <c r="C2253" s="430" t="s">
        <v>4307</v>
      </c>
      <c r="D2253" s="430" t="s">
        <v>481</v>
      </c>
      <c r="E2253" s="430">
        <v>42</v>
      </c>
      <c r="F2253" s="430">
        <v>0.36291650548159998</v>
      </c>
      <c r="G2253" s="430">
        <v>0.37016391938960003</v>
      </c>
      <c r="H2253" s="430">
        <v>0.38030266652560002</v>
      </c>
      <c r="I2253" s="430">
        <v>0.3834871286148</v>
      </c>
      <c r="J2253" s="430">
        <v>0.39084468334799999</v>
      </c>
      <c r="K2253" s="430">
        <v>0.39481610225399999</v>
      </c>
      <c r="L2253" s="430">
        <v>0.3952446420356</v>
      </c>
      <c r="M2253" s="430">
        <v>0.39693760768199998</v>
      </c>
      <c r="N2253" s="430">
        <v>0.40317352887840002</v>
      </c>
      <c r="O2253" s="430">
        <v>0.40937222957120001</v>
      </c>
      <c r="P2253" s="430">
        <v>0.41181143048079999</v>
      </c>
      <c r="Q2253" s="430">
        <v>0.4101839542388</v>
      </c>
      <c r="R2253" s="430">
        <v>0.41412560797999998</v>
      </c>
      <c r="S2253" s="430">
        <v>0.4098708841416</v>
      </c>
      <c r="T2253" s="430">
        <v>0.40352922628760002</v>
      </c>
      <c r="U2253" s="430">
        <v>0.403506799892</v>
      </c>
      <c r="V2253" s="430">
        <v>0.40899829418</v>
      </c>
      <c r="W2253" s="430">
        <v>0.41204177137480003</v>
      </c>
      <c r="X2253" s="430">
        <v>0.4124976424688</v>
      </c>
      <c r="Y2253" s="430">
        <v>0.40839080525600002</v>
      </c>
      <c r="Z2253" s="430">
        <v>0.40287589233080001</v>
      </c>
      <c r="AA2253" s="430">
        <v>0.40549599359080002</v>
      </c>
      <c r="AB2253" s="430">
        <v>0.40873482133959999</v>
      </c>
      <c r="AC2253" s="430">
        <v>0.40162110215919999</v>
      </c>
      <c r="AD2253" s="430">
        <v>0.39360251914760003</v>
      </c>
      <c r="AE2253" s="430">
        <v>0.39600860137720001</v>
      </c>
      <c r="AF2253" s="430">
        <v>0.39783244894679998</v>
      </c>
      <c r="AG2253" s="430">
        <v>0.39760363900599999</v>
      </c>
      <c r="AH2253" s="430">
        <v>0.39585169349880001</v>
      </c>
      <c r="AI2253" s="430">
        <v>0.39475072782319998</v>
      </c>
      <c r="AJ2253" s="430">
        <v>0.39095593674759999</v>
      </c>
      <c r="AK2253" s="430">
        <v>0.38253723588920002</v>
      </c>
      <c r="AL2253" s="430">
        <v>0</v>
      </c>
    </row>
    <row r="2254" spans="1:38" x14ac:dyDescent="0.25">
      <c r="A2254" s="430" t="s">
        <v>4306</v>
      </c>
      <c r="B2254" s="430">
        <v>1</v>
      </c>
      <c r="C2254" s="430" t="s">
        <v>4307</v>
      </c>
      <c r="D2254" s="430" t="s">
        <v>4011</v>
      </c>
      <c r="E2254" s="430">
        <v>42</v>
      </c>
      <c r="F2254" s="430">
        <v>0.23364825331960001</v>
      </c>
      <c r="G2254" s="430">
        <v>0.23531103468600001</v>
      </c>
      <c r="H2254" s="430">
        <v>0.23595016036200001</v>
      </c>
      <c r="I2254" s="430">
        <v>0.23383919581400001</v>
      </c>
      <c r="J2254" s="430">
        <v>0.23177858746839999</v>
      </c>
      <c r="K2254" s="430">
        <v>0.22905061331320001</v>
      </c>
      <c r="L2254" s="430">
        <v>0.22660570019920001</v>
      </c>
      <c r="M2254" s="430">
        <v>0.22611289715839999</v>
      </c>
      <c r="N2254" s="430">
        <v>0.22518859427400001</v>
      </c>
      <c r="O2254" s="430">
        <v>0.2247357361284</v>
      </c>
      <c r="P2254" s="430">
        <v>0.22394388253719999</v>
      </c>
      <c r="Q2254" s="430">
        <v>0.22191409778439999</v>
      </c>
      <c r="R2254" s="430">
        <v>0.22055741958880001</v>
      </c>
      <c r="S2254" s="430">
        <v>0.21902707188039999</v>
      </c>
      <c r="T2254" s="430">
        <v>0.2162216564312</v>
      </c>
      <c r="U2254" s="430">
        <v>0.2152998693888</v>
      </c>
      <c r="V2254" s="430">
        <v>0.21339149393519999</v>
      </c>
      <c r="W2254" s="430">
        <v>0.2114920175228</v>
      </c>
      <c r="X2254" s="430">
        <v>0.21088327438359999</v>
      </c>
      <c r="Y2254" s="430">
        <v>0.20973424840759999</v>
      </c>
      <c r="Z2254" s="430">
        <v>0.2070735621724</v>
      </c>
      <c r="AA2254" s="430">
        <v>0.20701657704840001</v>
      </c>
      <c r="AB2254" s="430">
        <v>0.20700157635640001</v>
      </c>
      <c r="AC2254" s="430">
        <v>0.2026818497032</v>
      </c>
      <c r="AD2254" s="430">
        <v>0.20264599636399999</v>
      </c>
      <c r="AE2254" s="430">
        <v>0.20375358997000001</v>
      </c>
      <c r="AF2254" s="430">
        <v>0.1980021743672</v>
      </c>
      <c r="AG2254" s="430">
        <v>0.192223834334</v>
      </c>
      <c r="AH2254" s="430">
        <v>0.1871331950572</v>
      </c>
      <c r="AI2254" s="430">
        <v>0.1815055835404</v>
      </c>
      <c r="AJ2254" s="430">
        <v>0.18581029143880001</v>
      </c>
      <c r="AK2254" s="430">
        <v>0.18296516174159999</v>
      </c>
      <c r="AL2254" s="430">
        <v>0</v>
      </c>
    </row>
    <row r="2255" spans="1:38" x14ac:dyDescent="0.25">
      <c r="A2255" s="430" t="s">
        <v>4306</v>
      </c>
      <c r="B2255" s="430">
        <v>1</v>
      </c>
      <c r="C2255" s="430" t="s">
        <v>4307</v>
      </c>
      <c r="D2255" s="430" t="s">
        <v>4013</v>
      </c>
      <c r="E2255" s="430">
        <v>42</v>
      </c>
      <c r="F2255" s="430">
        <v>3.1188927543200001E-2</v>
      </c>
      <c r="G2255" s="430">
        <v>3.0975516020399999E-2</v>
      </c>
      <c r="H2255" s="430">
        <v>3.0868905916799999E-2</v>
      </c>
      <c r="I2255" s="430">
        <v>2.9964974788E-2</v>
      </c>
      <c r="J2255" s="430">
        <v>2.88687705096E-2</v>
      </c>
      <c r="K2255" s="430">
        <v>2.76600805264E-2</v>
      </c>
      <c r="L2255" s="430">
        <v>2.6393854617200001E-2</v>
      </c>
      <c r="M2255" s="430">
        <v>2.5729280684800002E-2</v>
      </c>
      <c r="N2255" s="430">
        <v>2.53051606332E-2</v>
      </c>
      <c r="O2255" s="430">
        <v>2.5273764558000001E-2</v>
      </c>
      <c r="P2255" s="430">
        <v>2.50717735492E-2</v>
      </c>
      <c r="Q2255" s="430">
        <v>2.4678482544799998E-2</v>
      </c>
      <c r="R2255" s="430">
        <v>2.4094559941200001E-2</v>
      </c>
      <c r="S2255" s="430">
        <v>2.33719944416E-2</v>
      </c>
      <c r="T2255" s="430">
        <v>2.2601815028800001E-2</v>
      </c>
      <c r="U2255" s="430">
        <v>2.22026946848E-2</v>
      </c>
      <c r="V2255" s="430">
        <v>2.17763895076E-2</v>
      </c>
      <c r="W2255" s="430">
        <v>2.13538569608E-2</v>
      </c>
      <c r="X2255" s="430">
        <v>2.0973041644799999E-2</v>
      </c>
      <c r="Y2255" s="430">
        <v>2.07824909068E-2</v>
      </c>
      <c r="Z2255" s="430">
        <v>2.0733587615999999E-2</v>
      </c>
      <c r="AA2255" s="430">
        <v>2.1479987827199998E-2</v>
      </c>
      <c r="AB2255" s="430">
        <v>2.213839712E-2</v>
      </c>
      <c r="AC2255" s="430">
        <v>2.1981938521199999E-2</v>
      </c>
      <c r="AD2255" s="430">
        <v>2.1623789549599998E-2</v>
      </c>
      <c r="AE2255" s="430">
        <v>2.15931630152E-2</v>
      </c>
      <c r="AF2255" s="430">
        <v>2.1546418460000001E-2</v>
      </c>
      <c r="AG2255" s="430">
        <v>2.1443385275200001E-2</v>
      </c>
      <c r="AH2255" s="430">
        <v>2.1249216237200001E-2</v>
      </c>
      <c r="AI2255" s="430">
        <v>2.09018348756E-2</v>
      </c>
      <c r="AJ2255" s="430">
        <v>1.9867720291999999E-2</v>
      </c>
      <c r="AK2255" s="430">
        <v>1.8825491431599999E-2</v>
      </c>
      <c r="AL2255" s="430">
        <v>0</v>
      </c>
    </row>
    <row r="2256" spans="1:38" x14ac:dyDescent="0.25">
      <c r="A2256" s="430" t="s">
        <v>4306</v>
      </c>
      <c r="B2256" s="430">
        <v>1</v>
      </c>
      <c r="C2256" s="430" t="s">
        <v>4307</v>
      </c>
      <c r="D2256" s="430" t="s">
        <v>4014</v>
      </c>
      <c r="E2256" s="430">
        <v>42</v>
      </c>
      <c r="F2256" s="430">
        <v>8.7877850533200005E-2</v>
      </c>
      <c r="G2256" s="430">
        <v>9.0979655270000001E-2</v>
      </c>
      <c r="H2256" s="430">
        <v>9.4347367981999997E-2</v>
      </c>
      <c r="I2256" s="430">
        <v>9.626665559E-2</v>
      </c>
      <c r="J2256" s="430">
        <v>9.9468711599599996E-2</v>
      </c>
      <c r="K2256" s="430">
        <v>0.10166244653879999</v>
      </c>
      <c r="L2256" s="430">
        <v>0.1041056233476</v>
      </c>
      <c r="M2256" s="430">
        <v>0.1059086246288</v>
      </c>
      <c r="N2256" s="430">
        <v>0.1069447103312</v>
      </c>
      <c r="O2256" s="430">
        <v>0.11035735616639999</v>
      </c>
      <c r="P2256" s="430">
        <v>0.1116375121148</v>
      </c>
      <c r="Q2256" s="430">
        <v>0.1128754724076</v>
      </c>
      <c r="R2256" s="430">
        <v>0.1150061499384</v>
      </c>
      <c r="S2256" s="430">
        <v>0.1154113427264</v>
      </c>
      <c r="T2256" s="430">
        <v>0.1170286837384</v>
      </c>
      <c r="U2256" s="430">
        <v>0.1201927677888</v>
      </c>
      <c r="V2256" s="430">
        <v>0.1225861180712</v>
      </c>
      <c r="W2256" s="430">
        <v>0.124959051462</v>
      </c>
      <c r="X2256" s="430">
        <v>0.127702808828</v>
      </c>
      <c r="Y2256" s="430">
        <v>0.124574606842</v>
      </c>
      <c r="Z2256" s="430">
        <v>0.12518778513359999</v>
      </c>
      <c r="AA2256" s="430">
        <v>0.12978768495840001</v>
      </c>
      <c r="AB2256" s="430">
        <v>0.13194165563599999</v>
      </c>
      <c r="AC2256" s="430">
        <v>0.1336852979448</v>
      </c>
      <c r="AD2256" s="430">
        <v>0.136404924782</v>
      </c>
      <c r="AE2256" s="430">
        <v>0.14114336951959999</v>
      </c>
      <c r="AF2256" s="430">
        <v>0.14410855610760001</v>
      </c>
      <c r="AG2256" s="430">
        <v>0.14691997591040001</v>
      </c>
      <c r="AH2256" s="430">
        <v>0.14975547617240001</v>
      </c>
      <c r="AI2256" s="430">
        <v>0.15323653292639999</v>
      </c>
      <c r="AJ2256" s="430">
        <v>0.1464946354844</v>
      </c>
      <c r="AK2256" s="430">
        <v>0.14859646422879999</v>
      </c>
      <c r="AL2256" s="430">
        <v>0</v>
      </c>
    </row>
    <row r="2257" spans="1:38" x14ac:dyDescent="0.25">
      <c r="A2257" s="430" t="s">
        <v>4306</v>
      </c>
      <c r="B2257" s="430">
        <v>1</v>
      </c>
      <c r="C2257" s="430" t="s">
        <v>4307</v>
      </c>
      <c r="D2257" s="430" t="s">
        <v>4016</v>
      </c>
      <c r="E2257" s="430">
        <v>42</v>
      </c>
      <c r="F2257" s="430">
        <v>1.1074400437464</v>
      </c>
      <c r="G2257" s="430">
        <v>1.1314416564556</v>
      </c>
      <c r="H2257" s="430">
        <v>1.1512816249368001</v>
      </c>
      <c r="I2257" s="430">
        <v>1.1584474608840001</v>
      </c>
      <c r="J2257" s="430">
        <v>1.1690129975664001</v>
      </c>
      <c r="K2257" s="430">
        <v>1.159049450356</v>
      </c>
      <c r="L2257" s="430">
        <v>1.1568839756992</v>
      </c>
      <c r="M2257" s="430">
        <v>1.1702860523172001</v>
      </c>
      <c r="N2257" s="430">
        <v>1.17323100391</v>
      </c>
      <c r="O2257" s="430">
        <v>1.1738972242871999</v>
      </c>
      <c r="P2257" s="430">
        <v>1.1738821322144</v>
      </c>
      <c r="Q2257" s="430">
        <v>1.1643241552879999</v>
      </c>
      <c r="R2257" s="430">
        <v>1.1652934266316</v>
      </c>
      <c r="S2257" s="430">
        <v>1.1607782784667999</v>
      </c>
      <c r="T2257" s="430">
        <v>1.1606210905968</v>
      </c>
      <c r="U2257" s="430">
        <v>1.1630835523159999</v>
      </c>
      <c r="V2257" s="430">
        <v>1.1604659832472</v>
      </c>
      <c r="W2257" s="430">
        <v>1.1535126410387999</v>
      </c>
      <c r="X2257" s="430">
        <v>1.1472820043804</v>
      </c>
      <c r="Y2257" s="430">
        <v>1.1307315224548</v>
      </c>
      <c r="Z2257" s="430">
        <v>1.1172856944536</v>
      </c>
      <c r="AA2257" s="430">
        <v>1.1220549013604</v>
      </c>
      <c r="AB2257" s="430">
        <v>1.1266863635860001</v>
      </c>
      <c r="AC2257" s="430">
        <v>1.1074567095479999</v>
      </c>
      <c r="AD2257" s="430">
        <v>1.10943504875</v>
      </c>
      <c r="AE2257" s="430">
        <v>1.1246944641604</v>
      </c>
      <c r="AF2257" s="430">
        <v>1.11121344523</v>
      </c>
      <c r="AG2257" s="430">
        <v>1.0944395306012</v>
      </c>
      <c r="AH2257" s="430">
        <v>1.0777543701064001</v>
      </c>
      <c r="AI2257" s="430">
        <v>1.0573310797476001</v>
      </c>
      <c r="AJ2257" s="430">
        <v>1.0730874445704</v>
      </c>
      <c r="AK2257" s="430">
        <v>1.0364456159344</v>
      </c>
      <c r="AL2257" s="430">
        <v>0</v>
      </c>
    </row>
    <row r="2258" spans="1:38" x14ac:dyDescent="0.25">
      <c r="A2258" s="430" t="s">
        <v>4306</v>
      </c>
      <c r="B2258" s="430">
        <v>1</v>
      </c>
      <c r="C2258" s="430" t="s">
        <v>4307</v>
      </c>
      <c r="D2258" s="430" t="s">
        <v>4018</v>
      </c>
      <c r="E2258" s="430">
        <v>42</v>
      </c>
      <c r="F2258" s="430">
        <v>0.80229617766479999</v>
      </c>
      <c r="G2258" s="430">
        <v>0.81791634514519995</v>
      </c>
      <c r="H2258" s="430">
        <v>0.83944788523400005</v>
      </c>
      <c r="I2258" s="430">
        <v>0.84810949281799997</v>
      </c>
      <c r="J2258" s="430">
        <v>0.86965834625039995</v>
      </c>
      <c r="K2258" s="430">
        <v>0.85386608760600002</v>
      </c>
      <c r="L2258" s="430">
        <v>0.85527329734839996</v>
      </c>
      <c r="M2258" s="430">
        <v>0.86891830369120004</v>
      </c>
      <c r="N2258" s="430">
        <v>0.86820162657199995</v>
      </c>
      <c r="O2258" s="430">
        <v>0.87821537226080004</v>
      </c>
      <c r="P2258" s="430">
        <v>0.87306572767680002</v>
      </c>
      <c r="Q2258" s="430">
        <v>0.86344809715079995</v>
      </c>
      <c r="R2258" s="430">
        <v>0.86610381417560001</v>
      </c>
      <c r="S2258" s="430">
        <v>0.85942631526919999</v>
      </c>
      <c r="T2258" s="430">
        <v>0.85969939604360002</v>
      </c>
      <c r="U2258" s="430">
        <v>0.86462380133920003</v>
      </c>
      <c r="V2258" s="430">
        <v>0.86524294739679997</v>
      </c>
      <c r="W2258" s="430">
        <v>0.86751083704319998</v>
      </c>
      <c r="X2258" s="430">
        <v>0.86290095069079997</v>
      </c>
      <c r="Y2258" s="430">
        <v>0.83063140644120004</v>
      </c>
      <c r="Z2258" s="430">
        <v>0.82894126430079995</v>
      </c>
      <c r="AA2258" s="430">
        <v>0.83142541956039995</v>
      </c>
      <c r="AB2258" s="430">
        <v>0.82953267954200005</v>
      </c>
      <c r="AC2258" s="430">
        <v>0.81955575296000005</v>
      </c>
      <c r="AD2258" s="430">
        <v>0.81973377770760003</v>
      </c>
      <c r="AE2258" s="430">
        <v>0.83040154414</v>
      </c>
      <c r="AF2258" s="430">
        <v>0.83276156984159999</v>
      </c>
      <c r="AG2258" s="430">
        <v>0.83371449851479995</v>
      </c>
      <c r="AH2258" s="430">
        <v>0.83275004662639995</v>
      </c>
      <c r="AI2258" s="430">
        <v>0.83114266115440005</v>
      </c>
      <c r="AJ2258" s="430">
        <v>0.83013051397360005</v>
      </c>
      <c r="AK2258" s="430">
        <v>0.80913429565640005</v>
      </c>
      <c r="AL2258" s="430">
        <v>0</v>
      </c>
    </row>
    <row r="2259" spans="1:38" x14ac:dyDescent="0.25">
      <c r="A2259" s="430" t="s">
        <v>4306</v>
      </c>
      <c r="B2259" s="430">
        <v>1</v>
      </c>
      <c r="C2259" s="430" t="s">
        <v>4307</v>
      </c>
      <c r="D2259" s="430" t="s">
        <v>4226</v>
      </c>
      <c r="E2259" s="430">
        <v>42</v>
      </c>
      <c r="F2259" s="430">
        <v>1.04470279144E-2</v>
      </c>
      <c r="G2259" s="430">
        <v>1.07179815232E-2</v>
      </c>
      <c r="H2259" s="430">
        <v>1.0966311185200001E-2</v>
      </c>
      <c r="I2259" s="430">
        <v>1.09608290848E-2</v>
      </c>
      <c r="J2259" s="430">
        <v>1.08465847336E-2</v>
      </c>
      <c r="K2259" s="430">
        <v>1.08136430304E-2</v>
      </c>
      <c r="L2259" s="430">
        <v>1.07773704892E-2</v>
      </c>
      <c r="M2259" s="430">
        <v>1.0817068967599999E-2</v>
      </c>
      <c r="N2259" s="430">
        <v>1.08880097956E-2</v>
      </c>
      <c r="O2259" s="430">
        <v>1.0960976014800001E-2</v>
      </c>
      <c r="P2259" s="430">
        <v>1.10072242392E-2</v>
      </c>
      <c r="Q2259" s="430">
        <v>1.09411864072E-2</v>
      </c>
      <c r="R2259" s="430">
        <v>1.088217319E-2</v>
      </c>
      <c r="S2259" s="430">
        <v>1.0809895558E-2</v>
      </c>
      <c r="T2259" s="430">
        <v>1.0712428809599999E-2</v>
      </c>
      <c r="U2259" s="430">
        <v>1.06724145024E-2</v>
      </c>
      <c r="V2259" s="430">
        <v>1.0591249886E-2</v>
      </c>
      <c r="W2259" s="430">
        <v>1.0511220848800001E-2</v>
      </c>
      <c r="X2259" s="430">
        <v>1.0495469865999999E-2</v>
      </c>
      <c r="Y2259" s="430">
        <v>1.04731940488E-2</v>
      </c>
      <c r="Z2259" s="430">
        <v>1.0317224484E-2</v>
      </c>
      <c r="AA2259" s="430">
        <v>1.02735478888E-2</v>
      </c>
      <c r="AB2259" s="430">
        <v>1.02560474352E-2</v>
      </c>
      <c r="AC2259" s="430">
        <v>1.0100489652399999E-2</v>
      </c>
      <c r="AD2259" s="430">
        <v>1.01943544248E-2</v>
      </c>
      <c r="AE2259" s="430">
        <v>1.03419783908E-2</v>
      </c>
      <c r="AF2259" s="430">
        <v>1.0083029499199999E-2</v>
      </c>
      <c r="AG2259" s="430">
        <v>9.8096359172000006E-3</v>
      </c>
      <c r="AH2259" s="430">
        <v>9.5799167211999998E-3</v>
      </c>
      <c r="AI2259" s="430">
        <v>9.3334809540000004E-3</v>
      </c>
      <c r="AJ2259" s="430">
        <v>9.5501093436000002E-3</v>
      </c>
      <c r="AK2259" s="430">
        <v>9.4133509148000005E-3</v>
      </c>
      <c r="AL2259" s="430">
        <v>0</v>
      </c>
    </row>
    <row r="2260" spans="1:38" x14ac:dyDescent="0.25">
      <c r="A2260" s="430" t="s">
        <v>4306</v>
      </c>
      <c r="B2260" s="430">
        <v>1</v>
      </c>
      <c r="C2260" s="430" t="s">
        <v>4307</v>
      </c>
      <c r="D2260" s="430" t="s">
        <v>4020</v>
      </c>
      <c r="E2260" s="430">
        <v>42</v>
      </c>
      <c r="F2260" s="430">
        <v>8.9702887738800002E-2</v>
      </c>
      <c r="G2260" s="430">
        <v>9.1522242663599998E-2</v>
      </c>
      <c r="H2260" s="430">
        <v>9.3065980209999996E-2</v>
      </c>
      <c r="I2260" s="430">
        <v>9.31452523708E-2</v>
      </c>
      <c r="J2260" s="430">
        <v>9.3359701293599995E-2</v>
      </c>
      <c r="K2260" s="430">
        <v>9.3043023511200001E-2</v>
      </c>
      <c r="L2260" s="430">
        <v>9.2640218381199999E-2</v>
      </c>
      <c r="M2260" s="430">
        <v>9.2920049059599996E-2</v>
      </c>
      <c r="N2260" s="430">
        <v>9.2466142173999996E-2</v>
      </c>
      <c r="O2260" s="430">
        <v>9.1902497646400003E-2</v>
      </c>
      <c r="P2260" s="430">
        <v>9.1569685905599996E-2</v>
      </c>
      <c r="Q2260" s="430">
        <v>9.1064697068799993E-2</v>
      </c>
      <c r="R2260" s="430">
        <v>9.0997238973200001E-2</v>
      </c>
      <c r="S2260" s="430">
        <v>9.0678304961999995E-2</v>
      </c>
      <c r="T2260" s="430">
        <v>9.0380543007999997E-2</v>
      </c>
      <c r="U2260" s="430">
        <v>9.0622604937199994E-2</v>
      </c>
      <c r="V2260" s="430">
        <v>9.0252990931599997E-2</v>
      </c>
      <c r="W2260" s="430">
        <v>8.9479323211600001E-2</v>
      </c>
      <c r="X2260" s="430">
        <v>8.9660949341600002E-2</v>
      </c>
      <c r="Y2260" s="430">
        <v>8.9597373653200002E-2</v>
      </c>
      <c r="Z2260" s="430">
        <v>8.8576726568400002E-2</v>
      </c>
      <c r="AA2260" s="430">
        <v>8.8475168174400001E-2</v>
      </c>
      <c r="AB2260" s="430">
        <v>8.8522730987599996E-2</v>
      </c>
      <c r="AC2260" s="430">
        <v>8.7529207264799999E-2</v>
      </c>
      <c r="AD2260" s="430">
        <v>8.8383634508400005E-2</v>
      </c>
      <c r="AE2260" s="430">
        <v>8.9762954360800007E-2</v>
      </c>
      <c r="AF2260" s="430">
        <v>8.7671045901600006E-2</v>
      </c>
      <c r="AG2260" s="430">
        <v>8.5178952972399996E-2</v>
      </c>
      <c r="AH2260" s="430">
        <v>8.3097129866799999E-2</v>
      </c>
      <c r="AI2260" s="430">
        <v>8.0661355963999995E-2</v>
      </c>
      <c r="AJ2260" s="430">
        <v>8.3304047380399995E-2</v>
      </c>
      <c r="AK2260" s="430">
        <v>8.1888614295600001E-2</v>
      </c>
      <c r="AL2260" s="430">
        <v>0</v>
      </c>
    </row>
    <row r="2261" spans="1:38" x14ac:dyDescent="0.25">
      <c r="A2261" s="430" t="s">
        <v>4306</v>
      </c>
      <c r="B2261" s="430">
        <v>1</v>
      </c>
      <c r="C2261" s="430" t="s">
        <v>4307</v>
      </c>
      <c r="D2261" s="430" t="s">
        <v>4022</v>
      </c>
      <c r="E2261" s="430">
        <v>42</v>
      </c>
      <c r="F2261" s="430">
        <v>0.46653411560559999</v>
      </c>
      <c r="G2261" s="430">
        <v>0.4736336881164</v>
      </c>
      <c r="H2261" s="430">
        <v>0.48733559625520001</v>
      </c>
      <c r="I2261" s="430">
        <v>0.48729986926879998</v>
      </c>
      <c r="J2261" s="430">
        <v>0.49939159488399998</v>
      </c>
      <c r="K2261" s="430">
        <v>0.50498918321039998</v>
      </c>
      <c r="L2261" s="430">
        <v>0.50381121432599996</v>
      </c>
      <c r="M2261" s="430">
        <v>0.49891357052599999</v>
      </c>
      <c r="N2261" s="430">
        <v>0.50624561492679998</v>
      </c>
      <c r="O2261" s="430">
        <v>0.51307418021439999</v>
      </c>
      <c r="P2261" s="430">
        <v>0.51128428455999997</v>
      </c>
      <c r="Q2261" s="430">
        <v>0.5029456587708</v>
      </c>
      <c r="R2261" s="430">
        <v>0.511138368678</v>
      </c>
      <c r="S2261" s="430">
        <v>0.5095985318256</v>
      </c>
      <c r="T2261" s="430">
        <v>0.50310769953919998</v>
      </c>
      <c r="U2261" s="430">
        <v>0.51014428666599998</v>
      </c>
      <c r="V2261" s="430">
        <v>0.5277051288404</v>
      </c>
      <c r="W2261" s="430">
        <v>0.53871938664319996</v>
      </c>
      <c r="X2261" s="430">
        <v>0.54965236381159999</v>
      </c>
      <c r="Y2261" s="430">
        <v>0.55090227596880004</v>
      </c>
      <c r="Z2261" s="430">
        <v>0.55272636071799996</v>
      </c>
      <c r="AA2261" s="430">
        <v>0.55896898212680002</v>
      </c>
      <c r="AB2261" s="430">
        <v>0.56134389995040002</v>
      </c>
      <c r="AC2261" s="430">
        <v>0.56648827714359995</v>
      </c>
      <c r="AD2261" s="430">
        <v>0.56077427266839996</v>
      </c>
      <c r="AE2261" s="430">
        <v>0.57819686798159997</v>
      </c>
      <c r="AF2261" s="430">
        <v>0.60198375553399996</v>
      </c>
      <c r="AG2261" s="430">
        <v>0.62447252793240005</v>
      </c>
      <c r="AH2261" s="430">
        <v>0.64285062309719998</v>
      </c>
      <c r="AI2261" s="430">
        <v>0.66404893120719999</v>
      </c>
      <c r="AJ2261" s="430">
        <v>0.67565817928000005</v>
      </c>
      <c r="AK2261" s="430">
        <v>0.6658925004788</v>
      </c>
      <c r="AL2261" s="430">
        <v>0</v>
      </c>
    </row>
    <row r="2262" spans="1:38" x14ac:dyDescent="0.25">
      <c r="A2262" s="430" t="s">
        <v>4306</v>
      </c>
      <c r="B2262" s="430">
        <v>1</v>
      </c>
      <c r="C2262" s="430" t="s">
        <v>4307</v>
      </c>
      <c r="D2262" s="430" t="s">
        <v>4024</v>
      </c>
      <c r="E2262" s="430">
        <v>42</v>
      </c>
      <c r="F2262" s="430">
        <v>0.13628294176</v>
      </c>
      <c r="G2262" s="430">
        <v>0.13944791553559999</v>
      </c>
      <c r="H2262" s="430">
        <v>0.14292319626200001</v>
      </c>
      <c r="I2262" s="430">
        <v>0.1455341258616</v>
      </c>
      <c r="J2262" s="430">
        <v>0.1507886107252</v>
      </c>
      <c r="K2262" s="430">
        <v>0.15034578054719999</v>
      </c>
      <c r="L2262" s="430">
        <v>0.1529702165124</v>
      </c>
      <c r="M2262" s="430">
        <v>0.1521325083824</v>
      </c>
      <c r="N2262" s="430">
        <v>0.15475268990999999</v>
      </c>
      <c r="O2262" s="430">
        <v>0.15554462662759999</v>
      </c>
      <c r="P2262" s="430">
        <v>0.15660828397759999</v>
      </c>
      <c r="Q2262" s="430">
        <v>0.15142432309199999</v>
      </c>
      <c r="R2262" s="430">
        <v>0.15366842030120001</v>
      </c>
      <c r="S2262" s="430">
        <v>0.15249792096000001</v>
      </c>
      <c r="T2262" s="430">
        <v>0.151358334176</v>
      </c>
      <c r="U2262" s="430">
        <v>0.14646897647759999</v>
      </c>
      <c r="V2262" s="430">
        <v>0.14457907660280001</v>
      </c>
      <c r="W2262" s="430">
        <v>0.14121340841999999</v>
      </c>
      <c r="X2262" s="430">
        <v>0.13432652273599999</v>
      </c>
      <c r="Y2262" s="430">
        <v>0.1269685793376</v>
      </c>
      <c r="Z2262" s="430">
        <v>0.1204332609872</v>
      </c>
      <c r="AA2262" s="430">
        <v>0.1187497328836</v>
      </c>
      <c r="AB2262" s="430">
        <v>0.11472195091</v>
      </c>
      <c r="AC2262" s="430">
        <v>0.11606308247240001</v>
      </c>
      <c r="AD2262" s="430">
        <v>0.1203156052952</v>
      </c>
      <c r="AE2262" s="430">
        <v>0.1239146327832</v>
      </c>
      <c r="AF2262" s="430">
        <v>0.12814855926880001</v>
      </c>
      <c r="AG2262" s="430">
        <v>0.13301773729999999</v>
      </c>
      <c r="AH2262" s="430">
        <v>0.13772266204200001</v>
      </c>
      <c r="AI2262" s="430">
        <v>0.1415550465756</v>
      </c>
      <c r="AJ2262" s="430">
        <v>0.14614985702239999</v>
      </c>
      <c r="AK2262" s="430">
        <v>0.14734574388239999</v>
      </c>
      <c r="AL2262" s="430">
        <v>0</v>
      </c>
    </row>
    <row r="2263" spans="1:38" x14ac:dyDescent="0.25">
      <c r="A2263" s="430" t="s">
        <v>4306</v>
      </c>
      <c r="B2263" s="430">
        <v>1</v>
      </c>
      <c r="C2263" s="430" t="s">
        <v>4307</v>
      </c>
      <c r="D2263" s="430" t="s">
        <v>4026</v>
      </c>
      <c r="E2263" s="430">
        <v>42</v>
      </c>
      <c r="F2263" s="430">
        <v>0.83079953795719996</v>
      </c>
      <c r="G2263" s="430">
        <v>0.84204257040399999</v>
      </c>
      <c r="H2263" s="430">
        <v>0.85608447152199996</v>
      </c>
      <c r="I2263" s="430">
        <v>0.85005142019000002</v>
      </c>
      <c r="J2263" s="430">
        <v>0.8485561565684</v>
      </c>
      <c r="K2263" s="430">
        <v>0.84147598641120003</v>
      </c>
      <c r="L2263" s="430">
        <v>0.82121467583679997</v>
      </c>
      <c r="M2263" s="430">
        <v>0.82256778126880004</v>
      </c>
      <c r="N2263" s="430">
        <v>0.82483701552840005</v>
      </c>
      <c r="O2263" s="430">
        <v>0.82475590545599997</v>
      </c>
      <c r="P2263" s="430">
        <v>0.8242335434536</v>
      </c>
      <c r="Q2263" s="430">
        <v>0.81402547289000005</v>
      </c>
      <c r="R2263" s="430">
        <v>0.81490912640760005</v>
      </c>
      <c r="S2263" s="430">
        <v>0.80665156913879998</v>
      </c>
      <c r="T2263" s="430">
        <v>0.78741408323759998</v>
      </c>
      <c r="U2263" s="430">
        <v>0.78006960807720005</v>
      </c>
      <c r="V2263" s="430">
        <v>0.77355789614040005</v>
      </c>
      <c r="W2263" s="430">
        <v>0.76888357921200001</v>
      </c>
      <c r="X2263" s="430">
        <v>0.76499169219200003</v>
      </c>
      <c r="Y2263" s="430">
        <v>0.75749026318279999</v>
      </c>
      <c r="Z2263" s="430">
        <v>0.75043932607560004</v>
      </c>
      <c r="AA2263" s="430">
        <v>0.7542222362612</v>
      </c>
      <c r="AB2263" s="430">
        <v>0.75691919399880003</v>
      </c>
      <c r="AC2263" s="430">
        <v>0.74403461963039996</v>
      </c>
      <c r="AD2263" s="430">
        <v>0.73303900118400001</v>
      </c>
      <c r="AE2263" s="430">
        <v>0.7335756718948</v>
      </c>
      <c r="AF2263" s="430">
        <v>0.72951613450520003</v>
      </c>
      <c r="AG2263" s="430">
        <v>0.72088291845920005</v>
      </c>
      <c r="AH2263" s="430">
        <v>0.71080655395400005</v>
      </c>
      <c r="AI2263" s="430">
        <v>0.70196610729279996</v>
      </c>
      <c r="AJ2263" s="430">
        <v>0.71117604351920005</v>
      </c>
      <c r="AK2263" s="430">
        <v>0.67964744436960001</v>
      </c>
      <c r="AL2263" s="430">
        <v>0</v>
      </c>
    </row>
    <row r="2264" spans="1:38" x14ac:dyDescent="0.25">
      <c r="A2264" s="430" t="s">
        <v>4306</v>
      </c>
      <c r="B2264" s="430">
        <v>1</v>
      </c>
      <c r="C2264" s="430" t="s">
        <v>4307</v>
      </c>
      <c r="D2264" s="430" t="s">
        <v>4028</v>
      </c>
      <c r="E2264" s="430">
        <v>42</v>
      </c>
      <c r="F2264" s="430">
        <v>0.42661588009040002</v>
      </c>
      <c r="G2264" s="430">
        <v>0.43266443906000002</v>
      </c>
      <c r="H2264" s="430">
        <v>0.43915215104880001</v>
      </c>
      <c r="I2264" s="430">
        <v>0.43696825503800002</v>
      </c>
      <c r="J2264" s="430">
        <v>0.43764813696240001</v>
      </c>
      <c r="K2264" s="430">
        <v>0.43643065713239998</v>
      </c>
      <c r="L2264" s="430">
        <v>0.43046065984319998</v>
      </c>
      <c r="M2264" s="430">
        <v>0.42999015382959999</v>
      </c>
      <c r="N2264" s="430">
        <v>0.43169210740039998</v>
      </c>
      <c r="O2264" s="430">
        <v>0.43351046726120002</v>
      </c>
      <c r="P2264" s="430">
        <v>0.43278799205040003</v>
      </c>
      <c r="Q2264" s="430">
        <v>0.4281392436384</v>
      </c>
      <c r="R2264" s="430">
        <v>0.42845548147360002</v>
      </c>
      <c r="S2264" s="430">
        <v>0.42448501693919999</v>
      </c>
      <c r="T2264" s="430">
        <v>0.41619710532679999</v>
      </c>
      <c r="U2264" s="430">
        <v>0.4172958892452</v>
      </c>
      <c r="V2264" s="430">
        <v>0.41965218660120002</v>
      </c>
      <c r="W2264" s="430">
        <v>0.42412065903480001</v>
      </c>
      <c r="X2264" s="430">
        <v>0.431123460362</v>
      </c>
      <c r="Y2264" s="430">
        <v>0.4283423359936</v>
      </c>
      <c r="Z2264" s="430">
        <v>0.42913280777079998</v>
      </c>
      <c r="AA2264" s="430">
        <v>0.43447651487240002</v>
      </c>
      <c r="AB2264" s="430">
        <v>0.43644486867519999</v>
      </c>
      <c r="AC2264" s="430">
        <v>0.43153470176600001</v>
      </c>
      <c r="AD2264" s="430">
        <v>0.4271478392384</v>
      </c>
      <c r="AE2264" s="430">
        <v>0.42999003242720002</v>
      </c>
      <c r="AF2264" s="430">
        <v>0.42995018648400002</v>
      </c>
      <c r="AG2264" s="430">
        <v>0.42802881303840001</v>
      </c>
      <c r="AH2264" s="430">
        <v>0.4262623996512</v>
      </c>
      <c r="AI2264" s="430">
        <v>0.42318991679439999</v>
      </c>
      <c r="AJ2264" s="430">
        <v>0.42721738718399999</v>
      </c>
      <c r="AK2264" s="430">
        <v>0.4273513957524</v>
      </c>
      <c r="AL2264" s="430">
        <v>0</v>
      </c>
    </row>
    <row r="2265" spans="1:38" x14ac:dyDescent="0.25">
      <c r="A2265" s="430" t="s">
        <v>4306</v>
      </c>
      <c r="B2265" s="430">
        <v>1</v>
      </c>
      <c r="C2265" s="430" t="s">
        <v>4307</v>
      </c>
      <c r="D2265" s="430" t="s">
        <v>4030</v>
      </c>
      <c r="E2265" s="430">
        <v>42</v>
      </c>
      <c r="F2265" s="430">
        <v>0.52595180603559999</v>
      </c>
      <c r="G2265" s="430">
        <v>0.5350978071768</v>
      </c>
      <c r="H2265" s="430">
        <v>0.54956063095079999</v>
      </c>
      <c r="I2265" s="430">
        <v>0.54885231017119995</v>
      </c>
      <c r="J2265" s="430">
        <v>0.56372717454760002</v>
      </c>
      <c r="K2265" s="430">
        <v>0.57305697428839997</v>
      </c>
      <c r="L2265" s="430">
        <v>0.56834562265879995</v>
      </c>
      <c r="M2265" s="430">
        <v>0.56792924088319996</v>
      </c>
      <c r="N2265" s="430">
        <v>0.58006218048239999</v>
      </c>
      <c r="O2265" s="430">
        <v>0.58914360922760001</v>
      </c>
      <c r="P2265" s="430">
        <v>0.58770058613279996</v>
      </c>
      <c r="Q2265" s="430">
        <v>0.58058987678719998</v>
      </c>
      <c r="R2265" s="430">
        <v>0.59408708802520005</v>
      </c>
      <c r="S2265" s="430">
        <v>0.58931030544399998</v>
      </c>
      <c r="T2265" s="430">
        <v>0.57440458003039996</v>
      </c>
      <c r="U2265" s="430">
        <v>0.5630344148352</v>
      </c>
      <c r="V2265" s="430">
        <v>0.56324750693680004</v>
      </c>
      <c r="W2265" s="430">
        <v>0.55854514590000004</v>
      </c>
      <c r="X2265" s="430">
        <v>0.558653930184</v>
      </c>
      <c r="Y2265" s="430">
        <v>0.53640888736960002</v>
      </c>
      <c r="Z2265" s="430">
        <v>0.52041183296479998</v>
      </c>
      <c r="AA2265" s="430">
        <v>0.50739546551400005</v>
      </c>
      <c r="AB2265" s="430">
        <v>0.49335112086400001</v>
      </c>
      <c r="AC2265" s="430">
        <v>0.49231853842360002</v>
      </c>
      <c r="AD2265" s="430">
        <v>0.48457316661040001</v>
      </c>
      <c r="AE2265" s="430">
        <v>0.494972713816</v>
      </c>
      <c r="AF2265" s="430">
        <v>0.5093167456944</v>
      </c>
      <c r="AG2265" s="430">
        <v>0.52097510392479995</v>
      </c>
      <c r="AH2265" s="430">
        <v>0.53137423718400001</v>
      </c>
      <c r="AI2265" s="430">
        <v>0.54273083448360004</v>
      </c>
      <c r="AJ2265" s="430">
        <v>0.56929632981480005</v>
      </c>
      <c r="AK2265" s="430">
        <v>0.56320566312359999</v>
      </c>
      <c r="AL2265" s="430">
        <v>0</v>
      </c>
    </row>
    <row r="2266" spans="1:38" x14ac:dyDescent="0.25">
      <c r="A2266" s="430" t="s">
        <v>4306</v>
      </c>
      <c r="B2266" s="430">
        <v>1</v>
      </c>
      <c r="C2266" s="430" t="s">
        <v>4307</v>
      </c>
      <c r="D2266" s="430" t="s">
        <v>4032</v>
      </c>
      <c r="E2266" s="430">
        <v>42</v>
      </c>
      <c r="F2266" s="430">
        <v>0.35567730107000001</v>
      </c>
      <c r="G2266" s="430">
        <v>0.3609945502436</v>
      </c>
      <c r="H2266" s="430">
        <v>0.36771882625520003</v>
      </c>
      <c r="I2266" s="430">
        <v>0.36892732233280001</v>
      </c>
      <c r="J2266" s="430">
        <v>0.37299178408799999</v>
      </c>
      <c r="K2266" s="430">
        <v>0.37264800983200003</v>
      </c>
      <c r="L2266" s="430">
        <v>0.37225088350800001</v>
      </c>
      <c r="M2266" s="430">
        <v>0.37409724371600001</v>
      </c>
      <c r="N2266" s="430">
        <v>0.37508713012680001</v>
      </c>
      <c r="O2266" s="430">
        <v>0.37802929350199999</v>
      </c>
      <c r="P2266" s="430">
        <v>0.37714307583119999</v>
      </c>
      <c r="Q2266" s="430">
        <v>0.37423638091279998</v>
      </c>
      <c r="R2266" s="430">
        <v>0.37526083033039997</v>
      </c>
      <c r="S2266" s="430">
        <v>0.37302360514439997</v>
      </c>
      <c r="T2266" s="430">
        <v>0.37116581798800002</v>
      </c>
      <c r="U2266" s="430">
        <v>0.36836877142800001</v>
      </c>
      <c r="V2266" s="430">
        <v>0.36481639109440001</v>
      </c>
      <c r="W2266" s="430">
        <v>0.36088559144679999</v>
      </c>
      <c r="X2266" s="430">
        <v>0.35766042580520002</v>
      </c>
      <c r="Y2266" s="430">
        <v>0.34707125554360002</v>
      </c>
      <c r="Z2266" s="430">
        <v>0.34119416120439999</v>
      </c>
      <c r="AA2266" s="430">
        <v>0.33721117626559999</v>
      </c>
      <c r="AB2266" s="430">
        <v>0.33274176825680002</v>
      </c>
      <c r="AC2266" s="430">
        <v>0.33341548152919998</v>
      </c>
      <c r="AD2266" s="430">
        <v>0.33878724862639997</v>
      </c>
      <c r="AE2266" s="430">
        <v>0.3478476545768</v>
      </c>
      <c r="AF2266" s="430">
        <v>0.34908327025320002</v>
      </c>
      <c r="AG2266" s="430">
        <v>0.34997356730000001</v>
      </c>
      <c r="AH2266" s="430">
        <v>0.35132798641360002</v>
      </c>
      <c r="AI2266" s="430">
        <v>0.35314930355599999</v>
      </c>
      <c r="AJ2266" s="430">
        <v>0.36061574542559999</v>
      </c>
      <c r="AK2266" s="430">
        <v>0.34405810010319998</v>
      </c>
      <c r="AL2266" s="430">
        <v>0</v>
      </c>
    </row>
    <row r="2267" spans="1:38" x14ac:dyDescent="0.25">
      <c r="A2267" s="430" t="s">
        <v>4306</v>
      </c>
      <c r="B2267" s="430">
        <v>1</v>
      </c>
      <c r="C2267" s="430" t="s">
        <v>4307</v>
      </c>
      <c r="D2267" s="430" t="s">
        <v>4034</v>
      </c>
      <c r="E2267" s="430">
        <v>42</v>
      </c>
      <c r="F2267" s="430">
        <v>0.37682821554279999</v>
      </c>
      <c r="G2267" s="430">
        <v>0.37999554451599998</v>
      </c>
      <c r="H2267" s="430">
        <v>0.38535142068639999</v>
      </c>
      <c r="I2267" s="430">
        <v>0.38296586631239998</v>
      </c>
      <c r="J2267" s="430">
        <v>0.38464723348800001</v>
      </c>
      <c r="K2267" s="430">
        <v>0.37220925126839999</v>
      </c>
      <c r="L2267" s="430">
        <v>0.36674352285200001</v>
      </c>
      <c r="M2267" s="430">
        <v>0.36807160433960001</v>
      </c>
      <c r="N2267" s="430">
        <v>0.36427759026680001</v>
      </c>
      <c r="O2267" s="430">
        <v>0.36289950530120002</v>
      </c>
      <c r="P2267" s="430">
        <v>0.35700872396</v>
      </c>
      <c r="Q2267" s="430">
        <v>0.34848253693120002</v>
      </c>
      <c r="R2267" s="430">
        <v>0.3447989313216</v>
      </c>
      <c r="S2267" s="430">
        <v>0.34012989830399998</v>
      </c>
      <c r="T2267" s="430">
        <v>0.33705296225440001</v>
      </c>
      <c r="U2267" s="430">
        <v>0.33512681858600002</v>
      </c>
      <c r="V2267" s="430">
        <v>0.32059223200760001</v>
      </c>
      <c r="W2267" s="430">
        <v>0.32067827032360002</v>
      </c>
      <c r="X2267" s="430">
        <v>0.31695923735839998</v>
      </c>
      <c r="Y2267" s="430">
        <v>0.30566941066199999</v>
      </c>
      <c r="Z2267" s="430">
        <v>0.30547173897239999</v>
      </c>
      <c r="AA2267" s="430">
        <v>0.30710813648759999</v>
      </c>
      <c r="AB2267" s="430">
        <v>0.306704442646</v>
      </c>
      <c r="AC2267" s="430">
        <v>0.30060833148920002</v>
      </c>
      <c r="AD2267" s="430">
        <v>0.2989306736108</v>
      </c>
      <c r="AE2267" s="430">
        <v>0.30072230895840002</v>
      </c>
      <c r="AF2267" s="430">
        <v>0.29695167011439999</v>
      </c>
      <c r="AG2267" s="430">
        <v>0.29260611672039999</v>
      </c>
      <c r="AH2267" s="430">
        <v>0.28839106048759999</v>
      </c>
      <c r="AI2267" s="430">
        <v>0.28288127340480002</v>
      </c>
      <c r="AJ2267" s="430">
        <v>0.27718658284800002</v>
      </c>
      <c r="AK2267" s="430">
        <v>0.2677977032444</v>
      </c>
      <c r="AL2267" s="430">
        <v>0</v>
      </c>
    </row>
    <row r="2268" spans="1:38" x14ac:dyDescent="0.25">
      <c r="A2268" s="430" t="s">
        <v>4306</v>
      </c>
      <c r="B2268" s="430">
        <v>1</v>
      </c>
      <c r="C2268" s="430" t="s">
        <v>4307</v>
      </c>
      <c r="D2268" s="430" t="s">
        <v>4036</v>
      </c>
      <c r="E2268" s="430">
        <v>42</v>
      </c>
      <c r="F2268" s="430">
        <v>0.3968141772812</v>
      </c>
      <c r="G2268" s="430">
        <v>0.3981072778984</v>
      </c>
      <c r="H2268" s="430">
        <v>0.39985660706319998</v>
      </c>
      <c r="I2268" s="430">
        <v>0.3958879253</v>
      </c>
      <c r="J2268" s="430">
        <v>0.39225153844240002</v>
      </c>
      <c r="K2268" s="430">
        <v>0.38791405728599998</v>
      </c>
      <c r="L2268" s="430">
        <v>0.3829970052776</v>
      </c>
      <c r="M2268" s="430">
        <v>0.38235466693480002</v>
      </c>
      <c r="N2268" s="430">
        <v>0.3811128201972</v>
      </c>
      <c r="O2268" s="430">
        <v>0.38055597971720001</v>
      </c>
      <c r="P2268" s="430">
        <v>0.3791020856224</v>
      </c>
      <c r="Q2268" s="430">
        <v>0.37503092618880002</v>
      </c>
      <c r="R2268" s="430">
        <v>0.3709649494992</v>
      </c>
      <c r="S2268" s="430">
        <v>0.36605390694599999</v>
      </c>
      <c r="T2268" s="430">
        <v>0.3588734460752</v>
      </c>
      <c r="U2268" s="430">
        <v>0.35518469930719998</v>
      </c>
      <c r="V2268" s="430">
        <v>0.35013995700040002</v>
      </c>
      <c r="W2268" s="430">
        <v>0.34574451595599998</v>
      </c>
      <c r="X2268" s="430">
        <v>0.34307070550759999</v>
      </c>
      <c r="Y2268" s="430">
        <v>0.34028280478919998</v>
      </c>
      <c r="Z2268" s="430">
        <v>0.335587752696</v>
      </c>
      <c r="AA2268" s="430">
        <v>0.33695121384120003</v>
      </c>
      <c r="AB2268" s="430">
        <v>0.33818774191720002</v>
      </c>
      <c r="AC2268" s="430">
        <v>0.33261743173120001</v>
      </c>
      <c r="AD2268" s="430">
        <v>0.33239498182240002</v>
      </c>
      <c r="AE2268" s="430">
        <v>0.33429955976760001</v>
      </c>
      <c r="AF2268" s="430">
        <v>0.32733220674840002</v>
      </c>
      <c r="AG2268" s="430">
        <v>0.32023161350599999</v>
      </c>
      <c r="AH2268" s="430">
        <v>0.3135307846132</v>
      </c>
      <c r="AI2268" s="430">
        <v>0.30588588792159999</v>
      </c>
      <c r="AJ2268" s="430">
        <v>0.31167911972399998</v>
      </c>
      <c r="AK2268" s="430">
        <v>0.30503061108239998</v>
      </c>
      <c r="AL2268" s="430">
        <v>0</v>
      </c>
    </row>
    <row r="2269" spans="1:38" x14ac:dyDescent="0.25">
      <c r="A2269" s="430" t="s">
        <v>4306</v>
      </c>
      <c r="B2269" s="430">
        <v>1</v>
      </c>
      <c r="C2269" s="430" t="s">
        <v>4307</v>
      </c>
      <c r="D2269" s="430" t="s">
        <v>4038</v>
      </c>
      <c r="E2269" s="430">
        <v>42</v>
      </c>
      <c r="F2269" s="430">
        <v>0.55083379161440005</v>
      </c>
      <c r="G2269" s="430">
        <v>0.55507055280319995</v>
      </c>
      <c r="H2269" s="430">
        <v>0.562404368022</v>
      </c>
      <c r="I2269" s="430">
        <v>0.56123373620439998</v>
      </c>
      <c r="J2269" s="430">
        <v>0.56914188911719998</v>
      </c>
      <c r="K2269" s="430">
        <v>0.53773804331240005</v>
      </c>
      <c r="L2269" s="430">
        <v>0.52594320406320005</v>
      </c>
      <c r="M2269" s="430">
        <v>0.53052511487359999</v>
      </c>
      <c r="N2269" s="430">
        <v>0.52067889060320005</v>
      </c>
      <c r="O2269" s="430">
        <v>0.51496000636640005</v>
      </c>
      <c r="P2269" s="430">
        <v>0.4997579053656</v>
      </c>
      <c r="Q2269" s="430">
        <v>0.48211964286359998</v>
      </c>
      <c r="R2269" s="430">
        <v>0.47622836132200003</v>
      </c>
      <c r="S2269" s="430">
        <v>0.46765159919799998</v>
      </c>
      <c r="T2269" s="430">
        <v>0.46207344448999998</v>
      </c>
      <c r="U2269" s="430">
        <v>0.45946431875959998</v>
      </c>
      <c r="V2269" s="430">
        <v>0.45175560304840001</v>
      </c>
      <c r="W2269" s="430">
        <v>0.44703698278960002</v>
      </c>
      <c r="X2269" s="430">
        <v>0.43706250383880002</v>
      </c>
      <c r="Y2269" s="430">
        <v>0.41163672558120001</v>
      </c>
      <c r="Z2269" s="430">
        <v>0.40864348418599999</v>
      </c>
      <c r="AA2269" s="430">
        <v>0.40949076031640003</v>
      </c>
      <c r="AB2269" s="430">
        <v>0.40619062333080003</v>
      </c>
      <c r="AC2269" s="430">
        <v>0.39476523476879999</v>
      </c>
      <c r="AD2269" s="430">
        <v>0.39156280441039998</v>
      </c>
      <c r="AE2269" s="430">
        <v>0.39331724360879999</v>
      </c>
      <c r="AF2269" s="430">
        <v>0.38825229763879998</v>
      </c>
      <c r="AG2269" s="430">
        <v>0.3838118628512</v>
      </c>
      <c r="AH2269" s="430">
        <v>0.3771812752932</v>
      </c>
      <c r="AI2269" s="430">
        <v>0.36871984958760001</v>
      </c>
      <c r="AJ2269" s="430">
        <v>0.32444982055080002</v>
      </c>
      <c r="AK2269" s="430">
        <v>0.3795041966464</v>
      </c>
      <c r="AL2269" s="430">
        <v>0</v>
      </c>
    </row>
    <row r="2270" spans="1:38" x14ac:dyDescent="0.25">
      <c r="A2270" s="430" t="s">
        <v>4306</v>
      </c>
      <c r="B2270" s="430">
        <v>1</v>
      </c>
      <c r="C2270" s="430" t="s">
        <v>4307</v>
      </c>
      <c r="D2270" s="430" t="s">
        <v>4040</v>
      </c>
      <c r="E2270" s="430">
        <v>42</v>
      </c>
      <c r="F2270" s="430">
        <v>0.23035502855959999</v>
      </c>
      <c r="G2270" s="430">
        <v>0.23077181719760001</v>
      </c>
      <c r="H2270" s="430">
        <v>0.2330002266732</v>
      </c>
      <c r="I2270" s="430">
        <v>0.23305849725200001</v>
      </c>
      <c r="J2270" s="430">
        <v>0.2381100243116</v>
      </c>
      <c r="K2270" s="430">
        <v>0.22060624023200001</v>
      </c>
      <c r="L2270" s="430">
        <v>0.21552990848199999</v>
      </c>
      <c r="M2270" s="430">
        <v>0.21806092770839999</v>
      </c>
      <c r="N2270" s="430">
        <v>0.21242437321560001</v>
      </c>
      <c r="O2270" s="430">
        <v>0.2085300202132</v>
      </c>
      <c r="P2270" s="430">
        <v>0.1998349429356</v>
      </c>
      <c r="Q2270" s="430">
        <v>0.18936265384959999</v>
      </c>
      <c r="R2270" s="430">
        <v>0.18638009807479999</v>
      </c>
      <c r="S2270" s="430">
        <v>0.18210528033039999</v>
      </c>
      <c r="T2270" s="430">
        <v>0.18011591271800001</v>
      </c>
      <c r="U2270" s="430">
        <v>0.1775699724848</v>
      </c>
      <c r="V2270" s="430">
        <v>0.17326345935080001</v>
      </c>
      <c r="W2270" s="430">
        <v>0.17065008054639999</v>
      </c>
      <c r="X2270" s="430">
        <v>0.1643897956456</v>
      </c>
      <c r="Y2270" s="430">
        <v>0.15018001353880001</v>
      </c>
      <c r="Z2270" s="430">
        <v>0.14729434984039999</v>
      </c>
      <c r="AA2270" s="430">
        <v>0.14529461337159999</v>
      </c>
      <c r="AB2270" s="430">
        <v>0.14107003820280001</v>
      </c>
      <c r="AC2270" s="430">
        <v>0.13660125152800001</v>
      </c>
      <c r="AD2270" s="430">
        <v>0.1369157973764</v>
      </c>
      <c r="AE2270" s="430">
        <v>0.138728550142</v>
      </c>
      <c r="AF2270" s="430">
        <v>0.13766830578479999</v>
      </c>
      <c r="AG2270" s="430">
        <v>0.13710892790000001</v>
      </c>
      <c r="AH2270" s="430">
        <v>0.13542095350559999</v>
      </c>
      <c r="AI2270" s="430">
        <v>0.13280224224119999</v>
      </c>
      <c r="AJ2270" s="430">
        <v>0.13567245660919999</v>
      </c>
      <c r="AK2270" s="430">
        <v>0.1230456300164</v>
      </c>
      <c r="AL2270" s="430">
        <v>0</v>
      </c>
    </row>
    <row r="2271" spans="1:38" x14ac:dyDescent="0.25">
      <c r="A2271" s="430" t="s">
        <v>4306</v>
      </c>
      <c r="B2271" s="430">
        <v>1</v>
      </c>
      <c r="C2271" s="430" t="s">
        <v>4307</v>
      </c>
      <c r="D2271" s="430" t="s">
        <v>4042</v>
      </c>
      <c r="E2271" s="430">
        <v>42</v>
      </c>
      <c r="F2271" s="430">
        <v>0.77536391952039996</v>
      </c>
      <c r="G2271" s="430">
        <v>0.784685838734</v>
      </c>
      <c r="H2271" s="430">
        <v>0.79359039815440002</v>
      </c>
      <c r="I2271" s="430">
        <v>0.79054664678919995</v>
      </c>
      <c r="J2271" s="430">
        <v>0.79201516719359999</v>
      </c>
      <c r="K2271" s="430">
        <v>0.78393518962359998</v>
      </c>
      <c r="L2271" s="430">
        <v>0.7788472156024</v>
      </c>
      <c r="M2271" s="430">
        <v>0.78018453611280003</v>
      </c>
      <c r="N2271" s="430">
        <v>0.77675974300119999</v>
      </c>
      <c r="O2271" s="430">
        <v>0.77571431291759996</v>
      </c>
      <c r="P2271" s="430">
        <v>0.76965823350639995</v>
      </c>
      <c r="Q2271" s="430">
        <v>0.75932794821799998</v>
      </c>
      <c r="R2271" s="430">
        <v>0.75317013682120004</v>
      </c>
      <c r="S2271" s="430">
        <v>0.74792462578399999</v>
      </c>
      <c r="T2271" s="430">
        <v>0.74002887046200005</v>
      </c>
      <c r="U2271" s="430">
        <v>0.73347091831160005</v>
      </c>
      <c r="V2271" s="430">
        <v>0.72585508837519996</v>
      </c>
      <c r="W2271" s="430">
        <v>0.7183629718076</v>
      </c>
      <c r="X2271" s="430">
        <v>0.71204623063000005</v>
      </c>
      <c r="Y2271" s="430">
        <v>0.70102010915440005</v>
      </c>
      <c r="Z2271" s="430">
        <v>0.68860199595600002</v>
      </c>
      <c r="AA2271" s="430">
        <v>0.68411142858520002</v>
      </c>
      <c r="AB2271" s="430">
        <v>0.68038217003120005</v>
      </c>
      <c r="AC2271" s="430">
        <v>0.67362175277040004</v>
      </c>
      <c r="AD2271" s="430">
        <v>0.68168995381200004</v>
      </c>
      <c r="AE2271" s="430">
        <v>0.69457154824120004</v>
      </c>
      <c r="AF2271" s="430">
        <v>0.68532672124000005</v>
      </c>
      <c r="AG2271" s="430">
        <v>0.67602521425319995</v>
      </c>
      <c r="AH2271" s="430">
        <v>0.66591552122480002</v>
      </c>
      <c r="AI2271" s="430">
        <v>0.65482401296199999</v>
      </c>
      <c r="AJ2271" s="430">
        <v>0.67979867204199995</v>
      </c>
      <c r="AK2271" s="430">
        <v>0.68946297565600001</v>
      </c>
      <c r="AL2271" s="430">
        <v>0</v>
      </c>
    </row>
    <row r="2272" spans="1:38" x14ac:dyDescent="0.25">
      <c r="A2272" s="430" t="s">
        <v>4306</v>
      </c>
      <c r="B2272" s="430">
        <v>1</v>
      </c>
      <c r="C2272" s="430" t="s">
        <v>4307</v>
      </c>
      <c r="D2272" s="430" t="s">
        <v>4044</v>
      </c>
      <c r="E2272" s="430">
        <v>42</v>
      </c>
      <c r="F2272" s="430">
        <v>0.48839986918520001</v>
      </c>
      <c r="G2272" s="430">
        <v>0.495922020874</v>
      </c>
      <c r="H2272" s="430">
        <v>0.50570136732360005</v>
      </c>
      <c r="I2272" s="430">
        <v>0.50646450909880003</v>
      </c>
      <c r="J2272" s="430">
        <v>0.51516246143879996</v>
      </c>
      <c r="K2272" s="430">
        <v>0.51055852740480001</v>
      </c>
      <c r="L2272" s="430">
        <v>0.50893031727439997</v>
      </c>
      <c r="M2272" s="430">
        <v>0.51187168383960002</v>
      </c>
      <c r="N2272" s="430">
        <v>0.51367453898320004</v>
      </c>
      <c r="O2272" s="430">
        <v>0.52013836176399997</v>
      </c>
      <c r="P2272" s="430">
        <v>0.51802384360160003</v>
      </c>
      <c r="Q2272" s="430">
        <v>0.51092897765559997</v>
      </c>
      <c r="R2272" s="430">
        <v>0.51485703759279999</v>
      </c>
      <c r="S2272" s="430">
        <v>0.5107358082372</v>
      </c>
      <c r="T2272" s="430">
        <v>0.50471616293559995</v>
      </c>
      <c r="U2272" s="430">
        <v>0.50817931252759996</v>
      </c>
      <c r="V2272" s="430">
        <v>0.51650241792240004</v>
      </c>
      <c r="W2272" s="430">
        <v>0.52160289774879998</v>
      </c>
      <c r="X2272" s="430">
        <v>0.52809621951520003</v>
      </c>
      <c r="Y2272" s="430">
        <v>0.52363475219720002</v>
      </c>
      <c r="Z2272" s="430">
        <v>0.52598903360079996</v>
      </c>
      <c r="AA2272" s="430">
        <v>0.53297178701759995</v>
      </c>
      <c r="AB2272" s="430">
        <v>0.53721312056159998</v>
      </c>
      <c r="AC2272" s="430">
        <v>0.52539016208</v>
      </c>
      <c r="AD2272" s="430">
        <v>0.51687852880439999</v>
      </c>
      <c r="AE2272" s="430">
        <v>0.51857065583119999</v>
      </c>
      <c r="AF2272" s="430">
        <v>0.51569612298680001</v>
      </c>
      <c r="AG2272" s="430">
        <v>0.51141719321839996</v>
      </c>
      <c r="AH2272" s="430">
        <v>0.50618046879959999</v>
      </c>
      <c r="AI2272" s="430">
        <v>0.50113765569000002</v>
      </c>
      <c r="AJ2272" s="430">
        <v>0.50977573023160005</v>
      </c>
      <c r="AK2272" s="430">
        <v>0.49862935821999999</v>
      </c>
      <c r="AL2272" s="430">
        <v>0</v>
      </c>
    </row>
    <row r="2273" spans="1:38" x14ac:dyDescent="0.25">
      <c r="A2273" s="430" t="s">
        <v>4306</v>
      </c>
      <c r="B2273" s="430">
        <v>1</v>
      </c>
      <c r="C2273" s="430" t="s">
        <v>4307</v>
      </c>
      <c r="D2273" s="430" t="s">
        <v>4046</v>
      </c>
      <c r="E2273" s="430">
        <v>42</v>
      </c>
      <c r="F2273" s="430">
        <v>0.4060146666128</v>
      </c>
      <c r="G2273" s="430">
        <v>0.41228127192559999</v>
      </c>
      <c r="H2273" s="430">
        <v>0.41979107451679998</v>
      </c>
      <c r="I2273" s="430">
        <v>0.41938000558159999</v>
      </c>
      <c r="J2273" s="430">
        <v>0.42158189064599999</v>
      </c>
      <c r="K2273" s="430">
        <v>0.42151009117839999</v>
      </c>
      <c r="L2273" s="430">
        <v>0.42068617774959999</v>
      </c>
      <c r="M2273" s="430">
        <v>0.42142181334399997</v>
      </c>
      <c r="N2273" s="430">
        <v>0.42230100310719998</v>
      </c>
      <c r="O2273" s="430">
        <v>0.4265676846648</v>
      </c>
      <c r="P2273" s="430">
        <v>0.427668973984</v>
      </c>
      <c r="Q2273" s="430">
        <v>0.42639157732920002</v>
      </c>
      <c r="R2273" s="430">
        <v>0.42729038909759998</v>
      </c>
      <c r="S2273" s="430">
        <v>0.4244387203112</v>
      </c>
      <c r="T2273" s="430">
        <v>0.42124868127999998</v>
      </c>
      <c r="U2273" s="430">
        <v>0.42922574839479999</v>
      </c>
      <c r="V2273" s="430">
        <v>0.435623292454</v>
      </c>
      <c r="W2273" s="430">
        <v>0.44227069448799999</v>
      </c>
      <c r="X2273" s="430">
        <v>0.44801516276440001</v>
      </c>
      <c r="Y2273" s="430">
        <v>0.4464166018788</v>
      </c>
      <c r="Z2273" s="430">
        <v>0.44956528642479998</v>
      </c>
      <c r="AA2273" s="430">
        <v>0.45768492712320002</v>
      </c>
      <c r="AB2273" s="430">
        <v>0.46547471083960001</v>
      </c>
      <c r="AC2273" s="430">
        <v>0.45813875453640002</v>
      </c>
      <c r="AD2273" s="430">
        <v>0.4507283553948</v>
      </c>
      <c r="AE2273" s="430">
        <v>0.45250546216960003</v>
      </c>
      <c r="AF2273" s="430">
        <v>0.45230757866839999</v>
      </c>
      <c r="AG2273" s="430">
        <v>0.45069543739079998</v>
      </c>
      <c r="AH2273" s="430">
        <v>0.44849456749439998</v>
      </c>
      <c r="AI2273" s="430">
        <v>0.44611678320440001</v>
      </c>
      <c r="AJ2273" s="430">
        <v>0.44370117627080002</v>
      </c>
      <c r="AK2273" s="430">
        <v>0.44097417841120001</v>
      </c>
      <c r="AL2273" s="430">
        <v>0</v>
      </c>
    </row>
    <row r="2274" spans="1:38" x14ac:dyDescent="0.25">
      <c r="A2274" s="430" t="s">
        <v>4306</v>
      </c>
      <c r="B2274" s="430">
        <v>1</v>
      </c>
      <c r="C2274" s="430" t="s">
        <v>4307</v>
      </c>
      <c r="D2274" s="430" t="s">
        <v>4227</v>
      </c>
      <c r="E2274" s="430">
        <v>42</v>
      </c>
      <c r="F2274" s="430">
        <v>3.3690926052000001E-3</v>
      </c>
      <c r="G2274" s="430">
        <v>3.5179438195999998E-3</v>
      </c>
      <c r="H2274" s="430">
        <v>3.6651910791999998E-3</v>
      </c>
      <c r="I2274" s="430">
        <v>3.7694731115999998E-3</v>
      </c>
      <c r="J2274" s="430">
        <v>3.8639047384E-3</v>
      </c>
      <c r="K2274" s="430">
        <v>3.9479442324000004E-3</v>
      </c>
      <c r="L2274" s="430">
        <v>4.0193599207999997E-3</v>
      </c>
      <c r="M2274" s="430">
        <v>4.1141496899999999E-3</v>
      </c>
      <c r="N2274" s="430">
        <v>4.1972245924E-3</v>
      </c>
      <c r="O2274" s="430">
        <v>4.2783635327999997E-3</v>
      </c>
      <c r="P2274" s="430">
        <v>4.3501791451999996E-3</v>
      </c>
      <c r="Q2274" s="430">
        <v>4.2830089932000001E-3</v>
      </c>
      <c r="R2274" s="430">
        <v>4.2180734987999997E-3</v>
      </c>
      <c r="S2274" s="430">
        <v>4.1498145500000003E-3</v>
      </c>
      <c r="T2274" s="430">
        <v>4.0681913495999996E-3</v>
      </c>
      <c r="U2274" s="430">
        <v>4.0176181892E-3</v>
      </c>
      <c r="V2274" s="430">
        <v>3.9096738856000002E-3</v>
      </c>
      <c r="W2274" s="430">
        <v>3.7651513732E-3</v>
      </c>
      <c r="X2274" s="430">
        <v>3.6423756208000002E-3</v>
      </c>
      <c r="Y2274" s="430">
        <v>3.5181062559999999E-3</v>
      </c>
      <c r="Z2274" s="430">
        <v>3.3558549136E-3</v>
      </c>
      <c r="AA2274" s="430">
        <v>3.2835734792000001E-3</v>
      </c>
      <c r="AB2274" s="430">
        <v>3.2668245987999998E-3</v>
      </c>
      <c r="AC2274" s="430">
        <v>3.2043717019999999E-3</v>
      </c>
      <c r="AD2274" s="430">
        <v>3.2199178731999998E-3</v>
      </c>
      <c r="AE2274" s="430">
        <v>3.2531890187999998E-3</v>
      </c>
      <c r="AF2274" s="430">
        <v>3.1608395784000001E-3</v>
      </c>
      <c r="AG2274" s="430">
        <v>3.0648306444000001E-3</v>
      </c>
      <c r="AH2274" s="430">
        <v>2.9833281212000001E-3</v>
      </c>
      <c r="AI2274" s="430">
        <v>2.8974356824000001E-3</v>
      </c>
      <c r="AJ2274" s="430">
        <v>2.9566071388000001E-3</v>
      </c>
      <c r="AK2274" s="430">
        <v>2.9065170791999998E-3</v>
      </c>
      <c r="AL2274" s="430">
        <v>0</v>
      </c>
    </row>
    <row r="2275" spans="1:38" x14ac:dyDescent="0.25">
      <c r="A2275" s="430" t="s">
        <v>4306</v>
      </c>
      <c r="B2275" s="430">
        <v>1</v>
      </c>
      <c r="C2275" s="430" t="s">
        <v>4307</v>
      </c>
      <c r="D2275" s="430" t="s">
        <v>4048</v>
      </c>
      <c r="E2275" s="430">
        <v>42</v>
      </c>
      <c r="F2275" s="430">
        <v>0.3518849152672</v>
      </c>
      <c r="G2275" s="430">
        <v>0.35883559320840003</v>
      </c>
      <c r="H2275" s="430">
        <v>0.36758584590560001</v>
      </c>
      <c r="I2275" s="430">
        <v>0.37236816998360001</v>
      </c>
      <c r="J2275" s="430">
        <v>0.3820244616972</v>
      </c>
      <c r="K2275" s="430">
        <v>0.38000836718320002</v>
      </c>
      <c r="L2275" s="430">
        <v>0.38340309158199998</v>
      </c>
      <c r="M2275" s="430">
        <v>0.38880954590799999</v>
      </c>
      <c r="N2275" s="430">
        <v>0.38862280476599997</v>
      </c>
      <c r="O2275" s="430">
        <v>0.39420200136240002</v>
      </c>
      <c r="P2275" s="430">
        <v>0.39279052164520001</v>
      </c>
      <c r="Q2275" s="430">
        <v>0.39035042381439999</v>
      </c>
      <c r="R2275" s="430">
        <v>0.39253456965799999</v>
      </c>
      <c r="S2275" s="430">
        <v>0.3909535544992</v>
      </c>
      <c r="T2275" s="430">
        <v>0.39312896695799998</v>
      </c>
      <c r="U2275" s="430">
        <v>0.395465322728</v>
      </c>
      <c r="V2275" s="430">
        <v>0.39420015723759999</v>
      </c>
      <c r="W2275" s="430">
        <v>0.39489914051280001</v>
      </c>
      <c r="X2275" s="430">
        <v>0.39519024174560002</v>
      </c>
      <c r="Y2275" s="430">
        <v>0.38044403873839999</v>
      </c>
      <c r="Z2275" s="430">
        <v>0.38104739710800001</v>
      </c>
      <c r="AA2275" s="430">
        <v>0.38007191167679999</v>
      </c>
      <c r="AB2275" s="430">
        <v>0.3771376968156</v>
      </c>
      <c r="AC2275" s="430">
        <v>0.37179912408519999</v>
      </c>
      <c r="AD2275" s="430">
        <v>0.37252801302639998</v>
      </c>
      <c r="AE2275" s="430">
        <v>0.37757378333640002</v>
      </c>
      <c r="AF2275" s="430">
        <v>0.37384479258559999</v>
      </c>
      <c r="AG2275" s="430">
        <v>0.36956880513000001</v>
      </c>
      <c r="AH2275" s="430">
        <v>0.36485003044280001</v>
      </c>
      <c r="AI2275" s="430">
        <v>0.3601655779904</v>
      </c>
      <c r="AJ2275" s="430">
        <v>0.35772959961200002</v>
      </c>
      <c r="AK2275" s="430">
        <v>0.351269869412</v>
      </c>
      <c r="AL2275" s="430">
        <v>0</v>
      </c>
    </row>
    <row r="2276" spans="1:38" x14ac:dyDescent="0.25">
      <c r="A2276" s="430" t="s">
        <v>4306</v>
      </c>
      <c r="B2276" s="430">
        <v>1</v>
      </c>
      <c r="C2276" s="430" t="s">
        <v>4307</v>
      </c>
      <c r="D2276" s="430" t="s">
        <v>4050</v>
      </c>
      <c r="E2276" s="430">
        <v>42</v>
      </c>
      <c r="F2276" s="430">
        <v>5.2378732134400002E-2</v>
      </c>
      <c r="G2276" s="430">
        <v>5.3066564230400001E-2</v>
      </c>
      <c r="H2276" s="430">
        <v>5.4078551939999997E-2</v>
      </c>
      <c r="I2276" s="430">
        <v>5.4173003231200001E-2</v>
      </c>
      <c r="J2276" s="430">
        <v>5.4312072788400001E-2</v>
      </c>
      <c r="K2276" s="430">
        <v>5.4152235894399998E-2</v>
      </c>
      <c r="L2276" s="430">
        <v>5.3647415707199997E-2</v>
      </c>
      <c r="M2276" s="430">
        <v>5.3295267673200003E-2</v>
      </c>
      <c r="N2276" s="430">
        <v>5.3052029382800001E-2</v>
      </c>
      <c r="O2276" s="430">
        <v>5.2956522600799999E-2</v>
      </c>
      <c r="P2276" s="430">
        <v>5.2897116994400001E-2</v>
      </c>
      <c r="Q2276" s="430">
        <v>5.2156196318800002E-2</v>
      </c>
      <c r="R2276" s="430">
        <v>5.1795117189199998E-2</v>
      </c>
      <c r="S2276" s="430">
        <v>5.1351023500000002E-2</v>
      </c>
      <c r="T2276" s="430">
        <v>5.0745145438400002E-2</v>
      </c>
      <c r="U2276" s="430">
        <v>5.0609551428799998E-2</v>
      </c>
      <c r="V2276" s="430">
        <v>5.0333188315199999E-2</v>
      </c>
      <c r="W2276" s="430">
        <v>5.0002535262399998E-2</v>
      </c>
      <c r="X2276" s="430">
        <v>4.9715331383200001E-2</v>
      </c>
      <c r="Y2276" s="430">
        <v>4.9251418473599998E-2</v>
      </c>
      <c r="Z2276" s="430">
        <v>4.8529040968800001E-2</v>
      </c>
      <c r="AA2276" s="430">
        <v>4.8934327483999999E-2</v>
      </c>
      <c r="AB2276" s="430">
        <v>4.9287782852000001E-2</v>
      </c>
      <c r="AC2276" s="430">
        <v>4.8546695083600003E-2</v>
      </c>
      <c r="AD2276" s="430">
        <v>4.8385930389999998E-2</v>
      </c>
      <c r="AE2276" s="430">
        <v>4.8524819296799998E-2</v>
      </c>
      <c r="AF2276" s="430">
        <v>4.7997677635599999E-2</v>
      </c>
      <c r="AG2276" s="430">
        <v>4.7386338112399999E-2</v>
      </c>
      <c r="AH2276" s="430">
        <v>4.6736832368800003E-2</v>
      </c>
      <c r="AI2276" s="430">
        <v>4.5956541495200003E-2</v>
      </c>
      <c r="AJ2276" s="430">
        <v>4.6456696210400002E-2</v>
      </c>
      <c r="AK2276" s="430">
        <v>4.6966546026399998E-2</v>
      </c>
      <c r="AL2276" s="430">
        <v>0</v>
      </c>
    </row>
    <row r="2277" spans="1:38" x14ac:dyDescent="0.25">
      <c r="A2277" s="430" t="s">
        <v>4306</v>
      </c>
      <c r="B2277" s="430">
        <v>1</v>
      </c>
      <c r="C2277" s="430" t="s">
        <v>4307</v>
      </c>
      <c r="D2277" s="430" t="s">
        <v>4052</v>
      </c>
      <c r="E2277" s="430">
        <v>42</v>
      </c>
      <c r="F2277" s="430">
        <v>0.82946844736559999</v>
      </c>
      <c r="G2277" s="430">
        <v>0.84648822191640005</v>
      </c>
      <c r="H2277" s="430">
        <v>0.86590092925840001</v>
      </c>
      <c r="I2277" s="430">
        <v>0.8747836562472</v>
      </c>
      <c r="J2277" s="430">
        <v>0.89480234879279996</v>
      </c>
      <c r="K2277" s="430">
        <v>0.89577712772520002</v>
      </c>
      <c r="L2277" s="430">
        <v>0.90155781817640002</v>
      </c>
      <c r="M2277" s="430">
        <v>0.91288511872599998</v>
      </c>
      <c r="N2277" s="430">
        <v>0.91844037036079995</v>
      </c>
      <c r="O2277" s="430">
        <v>0.93053685066720004</v>
      </c>
      <c r="P2277" s="430">
        <v>0.92957006889039995</v>
      </c>
      <c r="Q2277" s="430">
        <v>0.92522227920360001</v>
      </c>
      <c r="R2277" s="430">
        <v>0.93247463305639999</v>
      </c>
      <c r="S2277" s="430">
        <v>0.92851266381440001</v>
      </c>
      <c r="T2277" s="430">
        <v>0.9275478221408</v>
      </c>
      <c r="U2277" s="430">
        <v>0.93863300291039997</v>
      </c>
      <c r="V2277" s="430">
        <v>0.95027225200599996</v>
      </c>
      <c r="W2277" s="430">
        <v>0.96182817945200005</v>
      </c>
      <c r="X2277" s="430">
        <v>0.97378107099559996</v>
      </c>
      <c r="Y2277" s="430">
        <v>0.95842770530080001</v>
      </c>
      <c r="Z2277" s="430">
        <v>0.96258690103239997</v>
      </c>
      <c r="AA2277" s="430">
        <v>0.96804318059960004</v>
      </c>
      <c r="AB2277" s="430">
        <v>0.97188069588960002</v>
      </c>
      <c r="AC2277" s="430">
        <v>0.95590054880319997</v>
      </c>
      <c r="AD2277" s="430">
        <v>0.95063117419200005</v>
      </c>
      <c r="AE2277" s="430">
        <v>0.9603924651272</v>
      </c>
      <c r="AF2277" s="430">
        <v>0.94818867610320001</v>
      </c>
      <c r="AG2277" s="430">
        <v>0.93387223569360001</v>
      </c>
      <c r="AH2277" s="430">
        <v>0.92158275806800005</v>
      </c>
      <c r="AI2277" s="430">
        <v>0.90941955513079997</v>
      </c>
      <c r="AJ2277" s="430">
        <v>0.92568470658720003</v>
      </c>
      <c r="AK2277" s="430">
        <v>0.91158545493400001</v>
      </c>
      <c r="AL2277" s="430">
        <v>0</v>
      </c>
    </row>
    <row r="2278" spans="1:38" x14ac:dyDescent="0.25">
      <c r="A2278" s="430" t="s">
        <v>4306</v>
      </c>
      <c r="B2278" s="430">
        <v>1</v>
      </c>
      <c r="C2278" s="430" t="s">
        <v>4307</v>
      </c>
      <c r="D2278" s="430" t="s">
        <v>4054</v>
      </c>
      <c r="E2278" s="430">
        <v>42</v>
      </c>
      <c r="F2278" s="430">
        <v>5.6477808561999999E-2</v>
      </c>
      <c r="G2278" s="430">
        <v>5.6872881825199999E-2</v>
      </c>
      <c r="H2278" s="430">
        <v>5.7429521340799997E-2</v>
      </c>
      <c r="I2278" s="430">
        <v>5.7252270476800003E-2</v>
      </c>
      <c r="J2278" s="430">
        <v>5.77638996704E-2</v>
      </c>
      <c r="K2278" s="430">
        <v>5.7412824470399998E-2</v>
      </c>
      <c r="L2278" s="430">
        <v>5.6909623831199997E-2</v>
      </c>
      <c r="M2278" s="430">
        <v>5.6314108927999998E-2</v>
      </c>
      <c r="N2278" s="430">
        <v>5.6671677182400002E-2</v>
      </c>
      <c r="O2278" s="430">
        <v>5.6342715164400002E-2</v>
      </c>
      <c r="P2278" s="430">
        <v>5.6303135422800001E-2</v>
      </c>
      <c r="Q2278" s="430">
        <v>5.46649966492E-2</v>
      </c>
      <c r="R2278" s="430">
        <v>5.51070847236E-2</v>
      </c>
      <c r="S2278" s="430">
        <v>5.4477015221999998E-2</v>
      </c>
      <c r="T2278" s="430">
        <v>5.3424638209600001E-2</v>
      </c>
      <c r="U2278" s="430">
        <v>5.1290076753999998E-2</v>
      </c>
      <c r="V2278" s="430">
        <v>4.9908296236400002E-2</v>
      </c>
      <c r="W2278" s="430">
        <v>5.0113389802000002E-2</v>
      </c>
      <c r="X2278" s="430">
        <v>4.7665432612E-2</v>
      </c>
      <c r="Y2278" s="430">
        <v>4.6948474294400001E-2</v>
      </c>
      <c r="Z2278" s="430">
        <v>4.5109727611200003E-2</v>
      </c>
      <c r="AA2278" s="430">
        <v>4.4449693346799997E-2</v>
      </c>
      <c r="AB2278" s="430">
        <v>4.3433820239599998E-2</v>
      </c>
      <c r="AC2278" s="430">
        <v>4.3120726420799997E-2</v>
      </c>
      <c r="AD2278" s="430">
        <v>4.3248441252800002E-2</v>
      </c>
      <c r="AE2278" s="430">
        <v>4.4189716740400002E-2</v>
      </c>
      <c r="AF2278" s="430">
        <v>4.4084045093199999E-2</v>
      </c>
      <c r="AG2278" s="430">
        <v>4.4526859145999999E-2</v>
      </c>
      <c r="AH2278" s="430">
        <v>4.3691709734400001E-2</v>
      </c>
      <c r="AI2278" s="430">
        <v>4.2972995206400001E-2</v>
      </c>
      <c r="AJ2278" s="430">
        <v>4.3658808897200002E-2</v>
      </c>
      <c r="AK2278" s="430">
        <v>4.2626264150400002E-2</v>
      </c>
      <c r="AL2278" s="430">
        <v>0</v>
      </c>
    </row>
    <row r="2279" spans="1:38" x14ac:dyDescent="0.25">
      <c r="A2279" s="430" t="s">
        <v>4306</v>
      </c>
      <c r="B2279" s="430">
        <v>1</v>
      </c>
      <c r="C2279" s="430" t="s">
        <v>4307</v>
      </c>
      <c r="D2279" s="430" t="s">
        <v>517</v>
      </c>
      <c r="E2279" s="430">
        <v>42</v>
      </c>
      <c r="F2279" s="430">
        <v>0.44874672408999999</v>
      </c>
      <c r="G2279" s="430">
        <v>0.45706005932720001</v>
      </c>
      <c r="H2279" s="430">
        <v>0.47090824948159998</v>
      </c>
      <c r="I2279" s="430">
        <v>0.4707907728972</v>
      </c>
      <c r="J2279" s="430">
        <v>0.48680187033240002</v>
      </c>
      <c r="K2279" s="430">
        <v>0.5007641347688</v>
      </c>
      <c r="L2279" s="430">
        <v>0.49908522609959999</v>
      </c>
      <c r="M2279" s="430">
        <v>0.49906024954240003</v>
      </c>
      <c r="N2279" s="430">
        <v>0.51102035653480005</v>
      </c>
      <c r="O2279" s="430">
        <v>0.52052802926599995</v>
      </c>
      <c r="P2279" s="430">
        <v>0.52000349897440001</v>
      </c>
      <c r="Q2279" s="430">
        <v>0.51326368651599996</v>
      </c>
      <c r="R2279" s="430">
        <v>0.52587757472600005</v>
      </c>
      <c r="S2279" s="430">
        <v>0.52053723991080003</v>
      </c>
      <c r="T2279" s="430">
        <v>0.50889024915119996</v>
      </c>
      <c r="U2279" s="430">
        <v>0.50967494253760004</v>
      </c>
      <c r="V2279" s="430">
        <v>0.52308844809760002</v>
      </c>
      <c r="W2279" s="430">
        <v>0.53453634824520002</v>
      </c>
      <c r="X2279" s="430">
        <v>0.54927910608480002</v>
      </c>
      <c r="Y2279" s="430">
        <v>0.53900322373239995</v>
      </c>
      <c r="Z2279" s="430">
        <v>0.54464127853800004</v>
      </c>
      <c r="AA2279" s="430">
        <v>0.5475103937604</v>
      </c>
      <c r="AB2279" s="430">
        <v>0.54687535743680005</v>
      </c>
      <c r="AC2279" s="430">
        <v>0.54528214504119998</v>
      </c>
      <c r="AD2279" s="430">
        <v>0.53095378468160004</v>
      </c>
      <c r="AE2279" s="430">
        <v>0.54023776127159995</v>
      </c>
      <c r="AF2279" s="430">
        <v>0.56184266491080004</v>
      </c>
      <c r="AG2279" s="430">
        <v>0.57903825342159998</v>
      </c>
      <c r="AH2279" s="430">
        <v>0.59245405015719999</v>
      </c>
      <c r="AI2279" s="430">
        <v>0.60851760962720003</v>
      </c>
      <c r="AJ2279" s="430">
        <v>0.58441429575199999</v>
      </c>
      <c r="AK2279" s="430">
        <v>0.58648135514639999</v>
      </c>
      <c r="AL2279" s="430">
        <v>0</v>
      </c>
    </row>
    <row r="2280" spans="1:38" x14ac:dyDescent="0.25">
      <c r="A2280" s="430" t="s">
        <v>4306</v>
      </c>
      <c r="B2280" s="430">
        <v>1</v>
      </c>
      <c r="C2280" s="430" t="s">
        <v>4307</v>
      </c>
      <c r="D2280" s="430" t="s">
        <v>4057</v>
      </c>
      <c r="E2280" s="430">
        <v>42</v>
      </c>
      <c r="F2280" s="430">
        <v>0.1181312690712</v>
      </c>
      <c r="G2280" s="430">
        <v>0.11868630301080001</v>
      </c>
      <c r="H2280" s="430">
        <v>0.1196123468344</v>
      </c>
      <c r="I2280" s="430">
        <v>0.120055826086</v>
      </c>
      <c r="J2280" s="430">
        <v>0.12107092788279999</v>
      </c>
      <c r="K2280" s="430">
        <v>0.11978371182399999</v>
      </c>
      <c r="L2280" s="430">
        <v>0.1198905127868</v>
      </c>
      <c r="M2280" s="430">
        <v>0.120948161432</v>
      </c>
      <c r="N2280" s="430">
        <v>0.120697304238</v>
      </c>
      <c r="O2280" s="430">
        <v>0.1205991919524</v>
      </c>
      <c r="P2280" s="430">
        <v>0.1198729593292</v>
      </c>
      <c r="Q2280" s="430">
        <v>0.11869723919480001</v>
      </c>
      <c r="R2280" s="430">
        <v>0.11836373198440001</v>
      </c>
      <c r="S2280" s="430">
        <v>0.1176830243736</v>
      </c>
      <c r="T2280" s="430">
        <v>0.1172864687484</v>
      </c>
      <c r="U2280" s="430">
        <v>0.1170853853512</v>
      </c>
      <c r="V2280" s="430">
        <v>0.1165343888184</v>
      </c>
      <c r="W2280" s="430">
        <v>0.1159778272772</v>
      </c>
      <c r="X2280" s="430">
        <v>0.1154964679624</v>
      </c>
      <c r="Y2280" s="430">
        <v>0.11481547388920001</v>
      </c>
      <c r="Z2280" s="430">
        <v>0.11323486659239999</v>
      </c>
      <c r="AA2280" s="430">
        <v>0.111974918062</v>
      </c>
      <c r="AB2280" s="430">
        <v>0.1114470962304</v>
      </c>
      <c r="AC2280" s="430">
        <v>0.10951099145279999</v>
      </c>
      <c r="AD2280" s="430">
        <v>0.1110669042392</v>
      </c>
      <c r="AE2280" s="430">
        <v>0.11325050197439999</v>
      </c>
      <c r="AF2280" s="430">
        <v>0.11041746231879999</v>
      </c>
      <c r="AG2280" s="430">
        <v>0.107499938686</v>
      </c>
      <c r="AH2280" s="430">
        <v>0.1048526224844</v>
      </c>
      <c r="AI2280" s="430">
        <v>0.1017813502384</v>
      </c>
      <c r="AJ2280" s="430">
        <v>0.1062167644468</v>
      </c>
      <c r="AK2280" s="430">
        <v>0.1013633006092</v>
      </c>
      <c r="AL2280" s="430">
        <v>0</v>
      </c>
    </row>
    <row r="2281" spans="1:38" x14ac:dyDescent="0.25">
      <c r="A2281" s="430" t="s">
        <v>4306</v>
      </c>
      <c r="B2281" s="430">
        <v>1</v>
      </c>
      <c r="C2281" s="430" t="s">
        <v>4307</v>
      </c>
      <c r="D2281" s="430" t="s">
        <v>4059</v>
      </c>
      <c r="E2281" s="430">
        <v>42</v>
      </c>
      <c r="F2281" s="430">
        <v>0.51031653657319997</v>
      </c>
      <c r="G2281" s="430">
        <v>0.51447049986079996</v>
      </c>
      <c r="H2281" s="430">
        <v>0.52009649193039997</v>
      </c>
      <c r="I2281" s="430">
        <v>0.51565374175559997</v>
      </c>
      <c r="J2281" s="430">
        <v>0.51201504795840003</v>
      </c>
      <c r="K2281" s="430">
        <v>0.50365061056240001</v>
      </c>
      <c r="L2281" s="430">
        <v>0.49612838753799998</v>
      </c>
      <c r="M2281" s="430">
        <v>0.49589553332480002</v>
      </c>
      <c r="N2281" s="430">
        <v>0.4935776054048</v>
      </c>
      <c r="O2281" s="430">
        <v>0.49295025115840002</v>
      </c>
      <c r="P2281" s="430">
        <v>0.49041936822760002</v>
      </c>
      <c r="Q2281" s="430">
        <v>0.48418960654120002</v>
      </c>
      <c r="R2281" s="430">
        <v>0.47961516419040001</v>
      </c>
      <c r="S2281" s="430">
        <v>0.47353953579519997</v>
      </c>
      <c r="T2281" s="430">
        <v>0.46540870844159998</v>
      </c>
      <c r="U2281" s="430">
        <v>0.46011816053560001</v>
      </c>
      <c r="V2281" s="430">
        <v>0.45191770812159998</v>
      </c>
      <c r="W2281" s="430">
        <v>0.44416500979200002</v>
      </c>
      <c r="X2281" s="430">
        <v>0.43691548377119999</v>
      </c>
      <c r="Y2281" s="430">
        <v>0.42880936879199999</v>
      </c>
      <c r="Z2281" s="430">
        <v>0.42187277299440001</v>
      </c>
      <c r="AA2281" s="430">
        <v>0.42124933567639999</v>
      </c>
      <c r="AB2281" s="430">
        <v>0.42162993365919998</v>
      </c>
      <c r="AC2281" s="430">
        <v>0.40903197546679998</v>
      </c>
      <c r="AD2281" s="430">
        <v>0.403274002026</v>
      </c>
      <c r="AE2281" s="430">
        <v>0.40085987283160002</v>
      </c>
      <c r="AF2281" s="430">
        <v>0.39245237455479998</v>
      </c>
      <c r="AG2281" s="430">
        <v>0.38438790591599997</v>
      </c>
      <c r="AH2281" s="430">
        <v>0.37589925506279998</v>
      </c>
      <c r="AI2281" s="430">
        <v>0.36650970498239999</v>
      </c>
      <c r="AJ2281" s="430">
        <v>0.37578334809399999</v>
      </c>
      <c r="AK2281" s="430">
        <v>0.3731096145476</v>
      </c>
      <c r="AL2281" s="430">
        <v>0</v>
      </c>
    </row>
    <row r="2282" spans="1:38" x14ac:dyDescent="0.25">
      <c r="A2282" s="430" t="s">
        <v>4306</v>
      </c>
      <c r="B2282" s="430">
        <v>1</v>
      </c>
      <c r="C2282" s="430" t="s">
        <v>4307</v>
      </c>
      <c r="D2282" s="430" t="s">
        <v>4061</v>
      </c>
      <c r="E2282" s="430">
        <v>42</v>
      </c>
      <c r="F2282" s="430">
        <v>0.12046105791720001</v>
      </c>
      <c r="G2282" s="430">
        <v>0.1228123148952</v>
      </c>
      <c r="H2282" s="430">
        <v>0.12536315626799999</v>
      </c>
      <c r="I2282" s="430">
        <v>0.12640321559039999</v>
      </c>
      <c r="J2282" s="430">
        <v>0.12774821111080001</v>
      </c>
      <c r="K2282" s="430">
        <v>0.1274534435552</v>
      </c>
      <c r="L2282" s="430">
        <v>0.1270992561048</v>
      </c>
      <c r="M2282" s="430">
        <v>0.12776758732080001</v>
      </c>
      <c r="N2282" s="430">
        <v>0.12761318237079999</v>
      </c>
      <c r="O2282" s="430">
        <v>0.1273326325096</v>
      </c>
      <c r="P2282" s="430">
        <v>0.12668887431199999</v>
      </c>
      <c r="Q2282" s="430">
        <v>0.12518856388640001</v>
      </c>
      <c r="R2282" s="430">
        <v>0.124927596206</v>
      </c>
      <c r="S2282" s="430">
        <v>0.1243692712248</v>
      </c>
      <c r="T2282" s="430">
        <v>0.1235202161536</v>
      </c>
      <c r="U2282" s="430">
        <v>0.12379408699280001</v>
      </c>
      <c r="V2282" s="430">
        <v>0.12347259288</v>
      </c>
      <c r="W2282" s="430">
        <v>0.122954742974</v>
      </c>
      <c r="X2282" s="430">
        <v>0.122233578908</v>
      </c>
      <c r="Y2282" s="430">
        <v>0.12163458304200001</v>
      </c>
      <c r="Z2282" s="430">
        <v>0.12040822082240001</v>
      </c>
      <c r="AA2282" s="430">
        <v>0.1205182617352</v>
      </c>
      <c r="AB2282" s="430">
        <v>0.1203130672856</v>
      </c>
      <c r="AC2282" s="430">
        <v>0.1178584419544</v>
      </c>
      <c r="AD2282" s="430">
        <v>0.117707668246</v>
      </c>
      <c r="AE2282" s="430">
        <v>0.1181671785756</v>
      </c>
      <c r="AF2282" s="430">
        <v>0.11522599421760001</v>
      </c>
      <c r="AG2282" s="430">
        <v>0.1121115163056</v>
      </c>
      <c r="AH2282" s="430">
        <v>0.1096139707796</v>
      </c>
      <c r="AI2282" s="430">
        <v>0.1069059583984</v>
      </c>
      <c r="AJ2282" s="430">
        <v>0.11136377964040001</v>
      </c>
      <c r="AK2282" s="430">
        <v>0.1094732248792</v>
      </c>
      <c r="AL2282" s="430">
        <v>0</v>
      </c>
    </row>
    <row r="2283" spans="1:38" x14ac:dyDescent="0.25">
      <c r="A2283" s="430" t="s">
        <v>4306</v>
      </c>
      <c r="B2283" s="430">
        <v>1</v>
      </c>
      <c r="C2283" s="430" t="s">
        <v>4307</v>
      </c>
      <c r="D2283" s="430" t="s">
        <v>4063</v>
      </c>
      <c r="E2283" s="430">
        <v>42</v>
      </c>
      <c r="F2283" s="430">
        <v>7.9442276477199994E-2</v>
      </c>
      <c r="G2283" s="430">
        <v>8.3468307621999999E-2</v>
      </c>
      <c r="H2283" s="430">
        <v>8.6693251416799996E-2</v>
      </c>
      <c r="I2283" s="430">
        <v>8.8079846884400001E-2</v>
      </c>
      <c r="J2283" s="430">
        <v>9.10825452348E-2</v>
      </c>
      <c r="K2283" s="430">
        <v>9.23443033632E-2</v>
      </c>
      <c r="L2283" s="430">
        <v>9.3754848720400005E-2</v>
      </c>
      <c r="M2283" s="430">
        <v>9.7019124406399995E-2</v>
      </c>
      <c r="N2283" s="430">
        <v>9.9881881542800005E-2</v>
      </c>
      <c r="O2283" s="430">
        <v>0.1025081457848</v>
      </c>
      <c r="P2283" s="430">
        <v>0.1047436316976</v>
      </c>
      <c r="Q2283" s="430">
        <v>0.1057714088144</v>
      </c>
      <c r="R2283" s="430">
        <v>0.10704295057679999</v>
      </c>
      <c r="S2283" s="430">
        <v>0.1078761911864</v>
      </c>
      <c r="T2283" s="430">
        <v>0.108655001756</v>
      </c>
      <c r="U2283" s="430">
        <v>0.1099396767112</v>
      </c>
      <c r="V2283" s="430">
        <v>0.110556511338</v>
      </c>
      <c r="W2283" s="430">
        <v>0.110581510634</v>
      </c>
      <c r="X2283" s="430">
        <v>0.109256809606</v>
      </c>
      <c r="Y2283" s="430">
        <v>0.1066006845428</v>
      </c>
      <c r="Z2283" s="430">
        <v>0.10439121994</v>
      </c>
      <c r="AA2283" s="430">
        <v>0.105129373202</v>
      </c>
      <c r="AB2283" s="430">
        <v>0.1060239221244</v>
      </c>
      <c r="AC2283" s="430">
        <v>0.103803635964</v>
      </c>
      <c r="AD2283" s="430">
        <v>0.1022011511808</v>
      </c>
      <c r="AE2283" s="430">
        <v>0.1020656388948</v>
      </c>
      <c r="AF2283" s="430">
        <v>0.1016484481096</v>
      </c>
      <c r="AG2283" s="430">
        <v>0.1011732411228</v>
      </c>
      <c r="AH2283" s="430">
        <v>0.10092591419959999</v>
      </c>
      <c r="AI2283" s="430">
        <v>0.10035420334800001</v>
      </c>
      <c r="AJ2283" s="430">
        <v>9.9072087024399999E-2</v>
      </c>
      <c r="AK2283" s="430">
        <v>0.1530932877824</v>
      </c>
      <c r="AL2283" s="430">
        <v>0</v>
      </c>
    </row>
    <row r="2284" spans="1:38" x14ac:dyDescent="0.25">
      <c r="A2284" s="430" t="s">
        <v>4306</v>
      </c>
      <c r="B2284" s="430">
        <v>1</v>
      </c>
      <c r="C2284" s="430" t="s">
        <v>4307</v>
      </c>
      <c r="D2284" s="430" t="s">
        <v>4065</v>
      </c>
      <c r="E2284" s="430">
        <v>42</v>
      </c>
      <c r="F2284" s="430">
        <v>1.1973831299947999</v>
      </c>
      <c r="G2284" s="430">
        <v>1.2059607948976001</v>
      </c>
      <c r="H2284" s="430">
        <v>1.2176800949124</v>
      </c>
      <c r="I2284" s="430">
        <v>1.2047388362996001</v>
      </c>
      <c r="J2284" s="430">
        <v>1.1940543649216</v>
      </c>
      <c r="K2284" s="430">
        <v>1.1662631394708001</v>
      </c>
      <c r="L2284" s="430">
        <v>1.143106523888</v>
      </c>
      <c r="M2284" s="430">
        <v>1.137738337876</v>
      </c>
      <c r="N2284" s="430">
        <v>1.1294739470476001</v>
      </c>
      <c r="O2284" s="430">
        <v>1.1258624593608</v>
      </c>
      <c r="P2284" s="430">
        <v>1.1156907928544</v>
      </c>
      <c r="Q2284" s="430">
        <v>1.0969921151952</v>
      </c>
      <c r="R2284" s="430">
        <v>1.0808004425176001</v>
      </c>
      <c r="S2284" s="430">
        <v>1.0646305185208</v>
      </c>
      <c r="T2284" s="430">
        <v>1.0437875044380001</v>
      </c>
      <c r="U2284" s="430">
        <v>1.0288741936871999</v>
      </c>
      <c r="V2284" s="430">
        <v>1.0085374730984</v>
      </c>
      <c r="W2284" s="430">
        <v>0.99087177027439999</v>
      </c>
      <c r="X2284" s="430">
        <v>0.97693502350640005</v>
      </c>
      <c r="Y2284" s="430">
        <v>0.95599402127599997</v>
      </c>
      <c r="Z2284" s="430">
        <v>0.94021867456999997</v>
      </c>
      <c r="AA2284" s="430">
        <v>0.9433262099884</v>
      </c>
      <c r="AB2284" s="430">
        <v>0.94409406350839997</v>
      </c>
      <c r="AC2284" s="430">
        <v>0.92519325227280003</v>
      </c>
      <c r="AD2284" s="430">
        <v>0.9147631540208</v>
      </c>
      <c r="AE2284" s="430">
        <v>0.91347871709359996</v>
      </c>
      <c r="AF2284" s="430">
        <v>0.89569403708679995</v>
      </c>
      <c r="AG2284" s="430">
        <v>0.87607446122559995</v>
      </c>
      <c r="AH2284" s="430">
        <v>0.85499502529839999</v>
      </c>
      <c r="AI2284" s="430">
        <v>0.83281874329920003</v>
      </c>
      <c r="AJ2284" s="430">
        <v>0.83784134824040002</v>
      </c>
      <c r="AK2284" s="430">
        <v>0.81070522772679998</v>
      </c>
      <c r="AL2284" s="430">
        <v>0</v>
      </c>
    </row>
    <row r="2285" spans="1:38" x14ac:dyDescent="0.25">
      <c r="A2285" s="430" t="s">
        <v>4306</v>
      </c>
      <c r="B2285" s="430">
        <v>1</v>
      </c>
      <c r="C2285" s="430" t="s">
        <v>4307</v>
      </c>
      <c r="D2285" s="430" t="s">
        <v>4067</v>
      </c>
      <c r="E2285" s="430">
        <v>42</v>
      </c>
      <c r="F2285" s="430">
        <v>0.71966769158480004</v>
      </c>
      <c r="G2285" s="430">
        <v>0.72612434226639999</v>
      </c>
      <c r="H2285" s="430">
        <v>0.73285574874399995</v>
      </c>
      <c r="I2285" s="430">
        <v>0.72512882923040001</v>
      </c>
      <c r="J2285" s="430">
        <v>0.71788710089600005</v>
      </c>
      <c r="K2285" s="430">
        <v>0.7058450094416</v>
      </c>
      <c r="L2285" s="430">
        <v>0.69304449788559996</v>
      </c>
      <c r="M2285" s="430">
        <v>0.68827457409759996</v>
      </c>
      <c r="N2285" s="430">
        <v>0.68413945487439998</v>
      </c>
      <c r="O2285" s="430">
        <v>0.68113801368479998</v>
      </c>
      <c r="P2285" s="430">
        <v>0.67610448391919997</v>
      </c>
      <c r="Q2285" s="430">
        <v>0.66660958240239998</v>
      </c>
      <c r="R2285" s="430">
        <v>0.65913533497279997</v>
      </c>
      <c r="S2285" s="430">
        <v>0.64971273613680003</v>
      </c>
      <c r="T2285" s="430">
        <v>0.6376210673728</v>
      </c>
      <c r="U2285" s="430">
        <v>0.63232050559999997</v>
      </c>
      <c r="V2285" s="430">
        <v>0.62407084685960001</v>
      </c>
      <c r="W2285" s="430">
        <v>0.61644990905959995</v>
      </c>
      <c r="X2285" s="430">
        <v>0.61280083612439995</v>
      </c>
      <c r="Y2285" s="430">
        <v>0.60379806542439995</v>
      </c>
      <c r="Z2285" s="430">
        <v>0.5963998542908</v>
      </c>
      <c r="AA2285" s="430">
        <v>0.59831085117439997</v>
      </c>
      <c r="AB2285" s="430">
        <v>0.59837414700280001</v>
      </c>
      <c r="AC2285" s="430">
        <v>0.58368115946279997</v>
      </c>
      <c r="AD2285" s="430">
        <v>0.57684956822639999</v>
      </c>
      <c r="AE2285" s="430">
        <v>0.57560719596520005</v>
      </c>
      <c r="AF2285" s="430">
        <v>0.56424388918519996</v>
      </c>
      <c r="AG2285" s="430">
        <v>0.55267947682920004</v>
      </c>
      <c r="AH2285" s="430">
        <v>0.54001148832120005</v>
      </c>
      <c r="AI2285" s="430">
        <v>0.52722675992279999</v>
      </c>
      <c r="AJ2285" s="430">
        <v>0.53291225222479999</v>
      </c>
      <c r="AK2285" s="430">
        <v>0.53750479877360002</v>
      </c>
      <c r="AL2285" s="430">
        <v>0</v>
      </c>
    </row>
    <row r="2286" spans="1:38" x14ac:dyDescent="0.25">
      <c r="A2286" s="430" t="s">
        <v>4306</v>
      </c>
      <c r="B2286" s="430">
        <v>1</v>
      </c>
      <c r="C2286" s="430" t="s">
        <v>4307</v>
      </c>
      <c r="D2286" s="430" t="s">
        <v>4069</v>
      </c>
      <c r="E2286" s="430">
        <v>42</v>
      </c>
      <c r="F2286" s="430">
        <v>0.2466451830276</v>
      </c>
      <c r="G2286" s="430">
        <v>0.24944151078560001</v>
      </c>
      <c r="H2286" s="430">
        <v>0.25422208902159998</v>
      </c>
      <c r="I2286" s="430">
        <v>0.252167363812</v>
      </c>
      <c r="J2286" s="430">
        <v>0.25280819991280001</v>
      </c>
      <c r="K2286" s="430">
        <v>0.24947338160640001</v>
      </c>
      <c r="L2286" s="430">
        <v>0.24570126648759999</v>
      </c>
      <c r="M2286" s="430">
        <v>0.24529906608480001</v>
      </c>
      <c r="N2286" s="430">
        <v>0.24597901232239999</v>
      </c>
      <c r="O2286" s="430">
        <v>0.2468884777016</v>
      </c>
      <c r="P2286" s="430">
        <v>0.24486547625399999</v>
      </c>
      <c r="Q2286" s="430">
        <v>0.24072111290080001</v>
      </c>
      <c r="R2286" s="430">
        <v>0.24035353140679999</v>
      </c>
      <c r="S2286" s="430">
        <v>0.23690893628080001</v>
      </c>
      <c r="T2286" s="430">
        <v>0.2317596981784</v>
      </c>
      <c r="U2286" s="430">
        <v>0.23388667489039999</v>
      </c>
      <c r="V2286" s="430">
        <v>0.2372185818716</v>
      </c>
      <c r="W2286" s="430">
        <v>0.2400623130808</v>
      </c>
      <c r="X2286" s="430">
        <v>0.2432296006868</v>
      </c>
      <c r="Y2286" s="430">
        <v>0.24103435014960001</v>
      </c>
      <c r="Z2286" s="430">
        <v>0.24310436955279999</v>
      </c>
      <c r="AA2286" s="430">
        <v>0.24851294871759999</v>
      </c>
      <c r="AB2286" s="430">
        <v>0.25293854146959999</v>
      </c>
      <c r="AC2286" s="430">
        <v>0.24955342712440001</v>
      </c>
      <c r="AD2286" s="430">
        <v>0.24528129781960001</v>
      </c>
      <c r="AE2286" s="430">
        <v>0.24655977323879999</v>
      </c>
      <c r="AF2286" s="430">
        <v>0.247449521102</v>
      </c>
      <c r="AG2286" s="430">
        <v>0.24731985934039999</v>
      </c>
      <c r="AH2286" s="430">
        <v>0.24692109995280001</v>
      </c>
      <c r="AI2286" s="430">
        <v>0.24667337327639999</v>
      </c>
      <c r="AJ2286" s="430">
        <v>0.25150816727399999</v>
      </c>
      <c r="AK2286" s="430">
        <v>0.24521289641239999</v>
      </c>
      <c r="AL2286" s="430">
        <v>0</v>
      </c>
    </row>
    <row r="2287" spans="1:38" x14ac:dyDescent="0.25">
      <c r="A2287" s="430" t="s">
        <v>4306</v>
      </c>
      <c r="B2287" s="430">
        <v>1</v>
      </c>
      <c r="C2287" s="430" t="s">
        <v>4307</v>
      </c>
      <c r="D2287" s="430" t="s">
        <v>4071</v>
      </c>
      <c r="E2287" s="430">
        <v>42</v>
      </c>
      <c r="F2287" s="430">
        <v>0.27975304938279999</v>
      </c>
      <c r="G2287" s="430">
        <v>0.28440791204560001</v>
      </c>
      <c r="H2287" s="430">
        <v>0.28963119470319998</v>
      </c>
      <c r="I2287" s="430">
        <v>0.29123715897919999</v>
      </c>
      <c r="J2287" s="430">
        <v>0.29571948329839998</v>
      </c>
      <c r="K2287" s="430">
        <v>0.2882394916828</v>
      </c>
      <c r="L2287" s="430">
        <v>0.28655604405680002</v>
      </c>
      <c r="M2287" s="430">
        <v>0.2893845746932</v>
      </c>
      <c r="N2287" s="430">
        <v>0.28734183003960001</v>
      </c>
      <c r="O2287" s="430">
        <v>0.28701839335399998</v>
      </c>
      <c r="P2287" s="430">
        <v>0.28324204222440003</v>
      </c>
      <c r="Q2287" s="430">
        <v>0.27675790776199999</v>
      </c>
      <c r="R2287" s="430">
        <v>0.27554781168879999</v>
      </c>
      <c r="S2287" s="430">
        <v>0.2724063994848</v>
      </c>
      <c r="T2287" s="430">
        <v>0.26922528285800001</v>
      </c>
      <c r="U2287" s="430">
        <v>0.26827545916079998</v>
      </c>
      <c r="V2287" s="430">
        <v>0.2661034813332</v>
      </c>
      <c r="W2287" s="430">
        <v>0.26490484090279998</v>
      </c>
      <c r="X2287" s="430">
        <v>0.26258602039880002</v>
      </c>
      <c r="Y2287" s="430">
        <v>0.25507004833519997</v>
      </c>
      <c r="Z2287" s="430">
        <v>0.2510407646992</v>
      </c>
      <c r="AA2287" s="430">
        <v>0.25135010465879998</v>
      </c>
      <c r="AB2287" s="430">
        <v>0.24998055437319999</v>
      </c>
      <c r="AC2287" s="430">
        <v>0.24530275758799999</v>
      </c>
      <c r="AD2287" s="430">
        <v>0.24597847692880001</v>
      </c>
      <c r="AE2287" s="430">
        <v>0.248896043816</v>
      </c>
      <c r="AF2287" s="430">
        <v>0.24629077826920001</v>
      </c>
      <c r="AG2287" s="430">
        <v>0.243254261936</v>
      </c>
      <c r="AH2287" s="430">
        <v>0.2393969827172</v>
      </c>
      <c r="AI2287" s="430">
        <v>0.2345617611428</v>
      </c>
      <c r="AJ2287" s="430">
        <v>0.24369926070280001</v>
      </c>
      <c r="AK2287" s="430">
        <v>0.239892297862</v>
      </c>
      <c r="AL2287" s="430">
        <v>0</v>
      </c>
    </row>
    <row r="2288" spans="1:38" x14ac:dyDescent="0.25">
      <c r="A2288" s="430" t="s">
        <v>4306</v>
      </c>
      <c r="B2288" s="430">
        <v>1</v>
      </c>
      <c r="C2288" s="430" t="s">
        <v>4307</v>
      </c>
      <c r="D2288" s="430" t="s">
        <v>4073</v>
      </c>
      <c r="E2288" s="430">
        <v>42</v>
      </c>
      <c r="F2288" s="430">
        <v>0.83130798957920005</v>
      </c>
      <c r="G2288" s="430">
        <v>0.83951811427400003</v>
      </c>
      <c r="H2288" s="430">
        <v>0.84872555935719995</v>
      </c>
      <c r="I2288" s="430">
        <v>0.84005278287280005</v>
      </c>
      <c r="J2288" s="430">
        <v>0.83485760393840003</v>
      </c>
      <c r="K2288" s="430">
        <v>0.82228192623920005</v>
      </c>
      <c r="L2288" s="430">
        <v>0.80685593967159996</v>
      </c>
      <c r="M2288" s="430">
        <v>0.80130656412800005</v>
      </c>
      <c r="N2288" s="430">
        <v>0.79772780591280001</v>
      </c>
      <c r="O2288" s="430">
        <v>0.79605348003160004</v>
      </c>
      <c r="P2288" s="430">
        <v>0.78911250539239997</v>
      </c>
      <c r="Q2288" s="430">
        <v>0.77685190136680005</v>
      </c>
      <c r="R2288" s="430">
        <v>0.76997669506519995</v>
      </c>
      <c r="S2288" s="430">
        <v>0.7606613717024</v>
      </c>
      <c r="T2288" s="430">
        <v>0.74721852855439996</v>
      </c>
      <c r="U2288" s="430">
        <v>0.74344404358839999</v>
      </c>
      <c r="V2288" s="430">
        <v>0.73890545785560002</v>
      </c>
      <c r="W2288" s="430">
        <v>0.73294940467000003</v>
      </c>
      <c r="X2288" s="430">
        <v>0.72927003036439997</v>
      </c>
      <c r="Y2288" s="430">
        <v>0.71829540921599999</v>
      </c>
      <c r="Z2288" s="430">
        <v>0.71415583754760004</v>
      </c>
      <c r="AA2288" s="430">
        <v>0.71695968057839998</v>
      </c>
      <c r="AB2288" s="430">
        <v>0.71512066407880004</v>
      </c>
      <c r="AC2288" s="430">
        <v>0.70572657310679998</v>
      </c>
      <c r="AD2288" s="430">
        <v>0.69686002285759996</v>
      </c>
      <c r="AE2288" s="430">
        <v>0.69783661188080004</v>
      </c>
      <c r="AF2288" s="430">
        <v>0.69010533782960004</v>
      </c>
      <c r="AG2288" s="430">
        <v>0.68066245368800005</v>
      </c>
      <c r="AH2288" s="430">
        <v>0.67296963777679997</v>
      </c>
      <c r="AI2288" s="430">
        <v>0.66421532541280004</v>
      </c>
      <c r="AJ2288" s="430">
        <v>0.66494279518800004</v>
      </c>
      <c r="AK2288" s="430">
        <v>0.65266017613439997</v>
      </c>
      <c r="AL2288" s="430">
        <v>0</v>
      </c>
    </row>
    <row r="2289" spans="1:38" x14ac:dyDescent="0.25">
      <c r="A2289" s="430" t="s">
        <v>4306</v>
      </c>
      <c r="B2289" s="430">
        <v>1</v>
      </c>
      <c r="C2289" s="430" t="s">
        <v>4307</v>
      </c>
      <c r="D2289" s="430" t="s">
        <v>4228</v>
      </c>
      <c r="E2289" s="430">
        <v>42</v>
      </c>
      <c r="F2289" s="430">
        <v>0.23485211092280001</v>
      </c>
      <c r="G2289" s="430">
        <v>0.23703637378959999</v>
      </c>
      <c r="H2289" s="430">
        <v>0.23895693418239999</v>
      </c>
      <c r="I2289" s="430">
        <v>0.23712010532</v>
      </c>
      <c r="J2289" s="430">
        <v>0.23524674500600001</v>
      </c>
      <c r="K2289" s="430">
        <v>0.23334541345359999</v>
      </c>
      <c r="L2289" s="430">
        <v>0.2310699674052</v>
      </c>
      <c r="M2289" s="430">
        <v>0.230860076118</v>
      </c>
      <c r="N2289" s="430">
        <v>0.230583059112</v>
      </c>
      <c r="O2289" s="430">
        <v>0.23062260734519999</v>
      </c>
      <c r="P2289" s="430">
        <v>0.23003807378159999</v>
      </c>
      <c r="Q2289" s="430">
        <v>0.22737424564959999</v>
      </c>
      <c r="R2289" s="430">
        <v>0.22479725543240001</v>
      </c>
      <c r="S2289" s="430">
        <v>0.2220160230288</v>
      </c>
      <c r="T2289" s="430">
        <v>0.21823054219679999</v>
      </c>
      <c r="U2289" s="430">
        <v>0.21603861230839999</v>
      </c>
      <c r="V2289" s="430">
        <v>0.21240552842320001</v>
      </c>
      <c r="W2289" s="430">
        <v>0.2085784375136</v>
      </c>
      <c r="X2289" s="430">
        <v>0.20573680809639999</v>
      </c>
      <c r="Y2289" s="430">
        <v>0.20293538931399999</v>
      </c>
      <c r="Z2289" s="430">
        <v>0.19854958595360001</v>
      </c>
      <c r="AA2289" s="430">
        <v>0.19661695362959999</v>
      </c>
      <c r="AB2289" s="430">
        <v>0.1947281764904</v>
      </c>
      <c r="AC2289" s="430">
        <v>0.18943619924040001</v>
      </c>
      <c r="AD2289" s="430">
        <v>0.18746660508519999</v>
      </c>
      <c r="AE2289" s="430">
        <v>0.186807125204</v>
      </c>
      <c r="AF2289" s="430">
        <v>0.18009414842999999</v>
      </c>
      <c r="AG2289" s="430">
        <v>0.17279243260720001</v>
      </c>
      <c r="AH2289" s="430">
        <v>0.16476859395640001</v>
      </c>
      <c r="AI2289" s="430">
        <v>0.16044607985000001</v>
      </c>
      <c r="AJ2289" s="430">
        <v>0.1655902479504</v>
      </c>
      <c r="AK2289" s="430">
        <v>0.1623756412796</v>
      </c>
      <c r="AL2289" s="430">
        <v>0</v>
      </c>
    </row>
    <row r="2290" spans="1:38" x14ac:dyDescent="0.25">
      <c r="A2290" s="430" t="s">
        <v>4306</v>
      </c>
      <c r="B2290" s="430">
        <v>1</v>
      </c>
      <c r="C2290" s="430" t="s">
        <v>4307</v>
      </c>
      <c r="D2290" s="430" t="s">
        <v>4075</v>
      </c>
      <c r="E2290" s="430">
        <v>42</v>
      </c>
      <c r="F2290" s="430">
        <v>7.4914786363199995E-2</v>
      </c>
      <c r="G2290" s="430">
        <v>7.5830663333600001E-2</v>
      </c>
      <c r="H2290" s="430">
        <v>7.6586132341599999E-2</v>
      </c>
      <c r="I2290" s="430">
        <v>7.6185951763600004E-2</v>
      </c>
      <c r="J2290" s="430">
        <v>7.5915516975200006E-2</v>
      </c>
      <c r="K2290" s="430">
        <v>7.5477831139199994E-2</v>
      </c>
      <c r="L2290" s="430">
        <v>7.5151812968399997E-2</v>
      </c>
      <c r="M2290" s="430">
        <v>7.52057926228E-2</v>
      </c>
      <c r="N2290" s="430">
        <v>7.5145991972800003E-2</v>
      </c>
      <c r="O2290" s="430">
        <v>7.5695596001200002E-2</v>
      </c>
      <c r="P2290" s="430">
        <v>7.58301857292E-2</v>
      </c>
      <c r="Q2290" s="430">
        <v>7.5551746216799998E-2</v>
      </c>
      <c r="R2290" s="430">
        <v>7.5535590205599995E-2</v>
      </c>
      <c r="S2290" s="430">
        <v>7.5056221055200004E-2</v>
      </c>
      <c r="T2290" s="430">
        <v>7.4459508071199998E-2</v>
      </c>
      <c r="U2290" s="430">
        <v>7.2485964728800006E-2</v>
      </c>
      <c r="V2290" s="430">
        <v>7.0128729381200003E-2</v>
      </c>
      <c r="W2290" s="430">
        <v>6.7707728323200003E-2</v>
      </c>
      <c r="X2290" s="430">
        <v>6.56491773E-2</v>
      </c>
      <c r="Y2290" s="430">
        <v>6.3201704140399995E-2</v>
      </c>
      <c r="Z2290" s="430">
        <v>6.0723636344E-2</v>
      </c>
      <c r="AA2290" s="430">
        <v>5.9010152916400001E-2</v>
      </c>
      <c r="AB2290" s="430">
        <v>5.7353425514000002E-2</v>
      </c>
      <c r="AC2290" s="430">
        <v>5.7148147313600003E-2</v>
      </c>
      <c r="AD2290" s="430">
        <v>5.8088911311200003E-2</v>
      </c>
      <c r="AE2290" s="430">
        <v>5.9480600082399998E-2</v>
      </c>
      <c r="AF2290" s="430">
        <v>5.9150254982000001E-2</v>
      </c>
      <c r="AG2290" s="430">
        <v>5.8731895739999998E-2</v>
      </c>
      <c r="AH2290" s="430">
        <v>5.8685811021599997E-2</v>
      </c>
      <c r="AI2290" s="430">
        <v>5.8511307313199999E-2</v>
      </c>
      <c r="AJ2290" s="430">
        <v>6.1722315169200001E-2</v>
      </c>
      <c r="AK2290" s="430">
        <v>6.1761009346399998E-2</v>
      </c>
      <c r="AL2290" s="430">
        <v>0</v>
      </c>
    </row>
    <row r="2291" spans="1:38" x14ac:dyDescent="0.25">
      <c r="A2291" s="430" t="s">
        <v>4306</v>
      </c>
      <c r="B2291" s="430">
        <v>1</v>
      </c>
      <c r="C2291" s="430" t="s">
        <v>4307</v>
      </c>
      <c r="D2291" s="430" t="s">
        <v>4077</v>
      </c>
      <c r="E2291" s="430">
        <v>42</v>
      </c>
      <c r="F2291" s="430">
        <v>0.37252524568840001</v>
      </c>
      <c r="G2291" s="430">
        <v>0.37898523286399999</v>
      </c>
      <c r="H2291" s="430">
        <v>0.3858937210576</v>
      </c>
      <c r="I2291" s="430">
        <v>0.38696980185079999</v>
      </c>
      <c r="J2291" s="430">
        <v>0.392520489872</v>
      </c>
      <c r="K2291" s="430">
        <v>0.38386951637720002</v>
      </c>
      <c r="L2291" s="430">
        <v>0.38181474016560002</v>
      </c>
      <c r="M2291" s="430">
        <v>0.38619227275439999</v>
      </c>
      <c r="N2291" s="430">
        <v>0.3848909380512</v>
      </c>
      <c r="O2291" s="430">
        <v>0.38645078090919999</v>
      </c>
      <c r="P2291" s="430">
        <v>0.38242670608239998</v>
      </c>
      <c r="Q2291" s="430">
        <v>0.37641205138040001</v>
      </c>
      <c r="R2291" s="430">
        <v>0.37588996511639999</v>
      </c>
      <c r="S2291" s="430">
        <v>0.372649664632</v>
      </c>
      <c r="T2291" s="430">
        <v>0.37125409397999998</v>
      </c>
      <c r="U2291" s="430">
        <v>0.37388347722319998</v>
      </c>
      <c r="V2291" s="430">
        <v>0.37520940932160002</v>
      </c>
      <c r="W2291" s="430">
        <v>0.37750630641080002</v>
      </c>
      <c r="X2291" s="430">
        <v>0.37880517572240002</v>
      </c>
      <c r="Y2291" s="430">
        <v>0.36864792571880001</v>
      </c>
      <c r="Z2291" s="430">
        <v>0.3688436784984</v>
      </c>
      <c r="AA2291" s="430">
        <v>0.37108373722560001</v>
      </c>
      <c r="AB2291" s="430">
        <v>0.37190279512680002</v>
      </c>
      <c r="AC2291" s="430">
        <v>0.36615513705120001</v>
      </c>
      <c r="AD2291" s="430">
        <v>0.36639703563120002</v>
      </c>
      <c r="AE2291" s="430">
        <v>0.37142884263800002</v>
      </c>
      <c r="AF2291" s="430">
        <v>0.36868342239399998</v>
      </c>
      <c r="AG2291" s="430">
        <v>0.3655243130168</v>
      </c>
      <c r="AH2291" s="430">
        <v>0.36201863136599999</v>
      </c>
      <c r="AI2291" s="430">
        <v>0.35816966420480001</v>
      </c>
      <c r="AJ2291" s="430">
        <v>0.36789063378760001</v>
      </c>
      <c r="AK2291" s="430">
        <v>0.37015860535360001</v>
      </c>
      <c r="AL2291" s="430">
        <v>0</v>
      </c>
    </row>
    <row r="2292" spans="1:38" x14ac:dyDescent="0.25">
      <c r="A2292" s="430" t="s">
        <v>4306</v>
      </c>
      <c r="B2292" s="430">
        <v>1</v>
      </c>
      <c r="C2292" s="430" t="s">
        <v>4307</v>
      </c>
      <c r="D2292" s="430" t="s">
        <v>4079</v>
      </c>
      <c r="E2292" s="430">
        <v>42</v>
      </c>
      <c r="F2292" s="430">
        <v>9.8563715751200001E-2</v>
      </c>
      <c r="G2292" s="430">
        <v>0.1003523570952</v>
      </c>
      <c r="H2292" s="430">
        <v>0.10300636178</v>
      </c>
      <c r="I2292" s="430">
        <v>0.10306456245120001</v>
      </c>
      <c r="J2292" s="430">
        <v>0.10559894387</v>
      </c>
      <c r="K2292" s="430">
        <v>0.106975651496</v>
      </c>
      <c r="L2292" s="430">
        <v>0.1065396800552</v>
      </c>
      <c r="M2292" s="430">
        <v>0.106250700318</v>
      </c>
      <c r="N2292" s="430">
        <v>0.1078269993696</v>
      </c>
      <c r="O2292" s="430">
        <v>0.10948809884040001</v>
      </c>
      <c r="P2292" s="430">
        <v>0.10945018344680001</v>
      </c>
      <c r="Q2292" s="430">
        <v>0.1086930475008</v>
      </c>
      <c r="R2292" s="430">
        <v>0.111637409226</v>
      </c>
      <c r="S2292" s="430">
        <v>0.1135549499924</v>
      </c>
      <c r="T2292" s="430">
        <v>0.1160925797668</v>
      </c>
      <c r="U2292" s="430">
        <v>0.1189632215492</v>
      </c>
      <c r="V2292" s="430">
        <v>0.12263862306080001</v>
      </c>
      <c r="W2292" s="430">
        <v>0.1226233006628</v>
      </c>
      <c r="X2292" s="430">
        <v>0.12586361537679999</v>
      </c>
      <c r="Y2292" s="430">
        <v>0.1253860593552</v>
      </c>
      <c r="Z2292" s="430">
        <v>0.12546850536359999</v>
      </c>
      <c r="AA2292" s="430">
        <v>0.12594342729919999</v>
      </c>
      <c r="AB2292" s="430">
        <v>0.1265208991648</v>
      </c>
      <c r="AC2292" s="430">
        <v>0.12596176142759999</v>
      </c>
      <c r="AD2292" s="430">
        <v>0.12300106644</v>
      </c>
      <c r="AE2292" s="430">
        <v>0.1249612730296</v>
      </c>
      <c r="AF2292" s="430">
        <v>0.12747521557399999</v>
      </c>
      <c r="AG2292" s="430">
        <v>0.12976110382760001</v>
      </c>
      <c r="AH2292" s="430">
        <v>0.13083957147520001</v>
      </c>
      <c r="AI2292" s="430">
        <v>0.13245317821399999</v>
      </c>
      <c r="AJ2292" s="430">
        <v>0.13216144047680001</v>
      </c>
      <c r="AK2292" s="430">
        <v>0.12395170389</v>
      </c>
      <c r="AL2292" s="430">
        <v>0</v>
      </c>
    </row>
    <row r="2293" spans="1:38" x14ac:dyDescent="0.25">
      <c r="A2293" s="430" t="s">
        <v>4306</v>
      </c>
      <c r="B2293" s="430">
        <v>1</v>
      </c>
      <c r="C2293" s="430" t="s">
        <v>4307</v>
      </c>
      <c r="D2293" s="430" t="s">
        <v>4081</v>
      </c>
      <c r="E2293" s="430">
        <v>42</v>
      </c>
      <c r="F2293" s="430">
        <v>0.48713100544639998</v>
      </c>
      <c r="G2293" s="430">
        <v>0.49368698217439999</v>
      </c>
      <c r="H2293" s="430">
        <v>0.50219556231039997</v>
      </c>
      <c r="I2293" s="430">
        <v>0.504092529402</v>
      </c>
      <c r="J2293" s="430">
        <v>0.51121982828279999</v>
      </c>
      <c r="K2293" s="430">
        <v>0.49972975054520002</v>
      </c>
      <c r="L2293" s="430">
        <v>0.49584272223920001</v>
      </c>
      <c r="M2293" s="430">
        <v>0.50104741675520004</v>
      </c>
      <c r="N2293" s="430">
        <v>0.49837029877880001</v>
      </c>
      <c r="O2293" s="430">
        <v>0.4983644133356</v>
      </c>
      <c r="P2293" s="430">
        <v>0.49249839298519998</v>
      </c>
      <c r="Q2293" s="430">
        <v>0.48332912047280002</v>
      </c>
      <c r="R2293" s="430">
        <v>0.48119513719759999</v>
      </c>
      <c r="S2293" s="430">
        <v>0.47640749634520002</v>
      </c>
      <c r="T2293" s="430">
        <v>0.4726396943492</v>
      </c>
      <c r="U2293" s="430">
        <v>0.47404987004760002</v>
      </c>
      <c r="V2293" s="430">
        <v>0.47302670145359998</v>
      </c>
      <c r="W2293" s="430">
        <v>0.47300147107079998</v>
      </c>
      <c r="X2293" s="430">
        <v>0.47132599176880002</v>
      </c>
      <c r="Y2293" s="430">
        <v>0.4590728166752</v>
      </c>
      <c r="Z2293" s="430">
        <v>0.45690839496680002</v>
      </c>
      <c r="AA2293" s="430">
        <v>0.4588952949756</v>
      </c>
      <c r="AB2293" s="430">
        <v>0.45941558983879999</v>
      </c>
      <c r="AC2293" s="430">
        <v>0.4510588528992</v>
      </c>
      <c r="AD2293" s="430">
        <v>0.450537338678</v>
      </c>
      <c r="AE2293" s="430">
        <v>0.45541801794159997</v>
      </c>
      <c r="AF2293" s="430">
        <v>0.45044114307080002</v>
      </c>
      <c r="AG2293" s="430">
        <v>0.44538452009239998</v>
      </c>
      <c r="AH2293" s="430">
        <v>0.43997336056800002</v>
      </c>
      <c r="AI2293" s="430">
        <v>0.43390278375079999</v>
      </c>
      <c r="AJ2293" s="430">
        <v>0.45027168889079999</v>
      </c>
      <c r="AK2293" s="430">
        <v>0.44428527090359998</v>
      </c>
      <c r="AL2293" s="430">
        <v>0</v>
      </c>
    </row>
    <row r="2294" spans="1:38" x14ac:dyDescent="0.25">
      <c r="A2294" s="430" t="s">
        <v>4306</v>
      </c>
      <c r="B2294" s="430">
        <v>1</v>
      </c>
      <c r="C2294" s="430" t="s">
        <v>4307</v>
      </c>
      <c r="D2294" s="430" t="s">
        <v>4083</v>
      </c>
      <c r="E2294" s="430">
        <v>42</v>
      </c>
      <c r="F2294" s="430">
        <v>1.5895071224144</v>
      </c>
      <c r="G2294" s="430">
        <v>1.6196071952788</v>
      </c>
      <c r="H2294" s="430">
        <v>1.6560015863412001</v>
      </c>
      <c r="I2294" s="430">
        <v>1.6647324866591999</v>
      </c>
      <c r="J2294" s="430">
        <v>1.6882289053924</v>
      </c>
      <c r="K2294" s="430">
        <v>1.6876814735815999</v>
      </c>
      <c r="L2294" s="430">
        <v>1.6847801990236</v>
      </c>
      <c r="M2294" s="430">
        <v>1.6976960535584</v>
      </c>
      <c r="N2294" s="430">
        <v>1.7126730082448001</v>
      </c>
      <c r="O2294" s="430">
        <v>1.7312387592752001</v>
      </c>
      <c r="P2294" s="430">
        <v>1.7329837081088</v>
      </c>
      <c r="Q2294" s="430">
        <v>1.7232723542916</v>
      </c>
      <c r="R2294" s="430">
        <v>1.7332685012860001</v>
      </c>
      <c r="S2294" s="430">
        <v>1.7244735960508</v>
      </c>
      <c r="T2294" s="430">
        <v>1.7092812751140001</v>
      </c>
      <c r="U2294" s="430">
        <v>1.7165634669876</v>
      </c>
      <c r="V2294" s="430">
        <v>1.7313595046635999</v>
      </c>
      <c r="W2294" s="430">
        <v>1.7408541971183999</v>
      </c>
      <c r="X2294" s="430">
        <v>1.7512757033212001</v>
      </c>
      <c r="Y2294" s="430">
        <v>1.7316385414216</v>
      </c>
      <c r="Z2294" s="430">
        <v>1.7278488692359999</v>
      </c>
      <c r="AA2294" s="430">
        <v>1.7452638010584001</v>
      </c>
      <c r="AB2294" s="430">
        <v>1.7601491590592</v>
      </c>
      <c r="AC2294" s="430">
        <v>1.7369699449311999</v>
      </c>
      <c r="AD2294" s="430">
        <v>1.7246174845255999</v>
      </c>
      <c r="AE2294" s="430">
        <v>1.7417371559307999</v>
      </c>
      <c r="AF2294" s="430">
        <v>1.7397020533172001</v>
      </c>
      <c r="AG2294" s="430">
        <v>1.7309647866504001</v>
      </c>
      <c r="AH2294" s="430">
        <v>1.7189250825264</v>
      </c>
      <c r="AI2294" s="430">
        <v>1.7044889523424001</v>
      </c>
      <c r="AJ2294" s="430">
        <v>1.7087960965852</v>
      </c>
      <c r="AK2294" s="430">
        <v>1.7110872748788</v>
      </c>
      <c r="AL2294" s="430">
        <v>0</v>
      </c>
    </row>
    <row r="2295" spans="1:38" x14ac:dyDescent="0.25">
      <c r="A2295" s="430" t="s">
        <v>4306</v>
      </c>
      <c r="B2295" s="430">
        <v>1</v>
      </c>
      <c r="C2295" s="430" t="s">
        <v>4307</v>
      </c>
      <c r="D2295" s="430" t="s">
        <v>4229</v>
      </c>
      <c r="E2295" s="430">
        <v>42</v>
      </c>
      <c r="F2295" s="430">
        <v>0</v>
      </c>
      <c r="G2295" s="430">
        <v>0</v>
      </c>
      <c r="H2295" s="430">
        <v>0</v>
      </c>
      <c r="I2295" s="430">
        <v>0</v>
      </c>
      <c r="J2295" s="430">
        <v>0</v>
      </c>
      <c r="K2295" s="430">
        <v>0</v>
      </c>
      <c r="L2295" s="430">
        <v>0</v>
      </c>
      <c r="M2295" s="430">
        <v>0</v>
      </c>
      <c r="N2295" s="430">
        <v>0</v>
      </c>
      <c r="O2295" s="430">
        <v>0</v>
      </c>
      <c r="P2295" s="430">
        <v>0</v>
      </c>
      <c r="Q2295" s="430">
        <v>0</v>
      </c>
      <c r="R2295" s="430">
        <v>0</v>
      </c>
      <c r="S2295" s="430">
        <v>0</v>
      </c>
      <c r="T2295" s="430">
        <v>0</v>
      </c>
      <c r="U2295" s="430">
        <v>0</v>
      </c>
      <c r="V2295" s="430">
        <v>0</v>
      </c>
      <c r="W2295" s="430">
        <v>0</v>
      </c>
      <c r="X2295" s="430">
        <v>0</v>
      </c>
      <c r="Y2295" s="430">
        <v>0</v>
      </c>
      <c r="Z2295" s="430">
        <v>0</v>
      </c>
      <c r="AA2295" s="430">
        <v>0</v>
      </c>
      <c r="AB2295" s="430">
        <v>0</v>
      </c>
      <c r="AC2295" s="430">
        <v>0</v>
      </c>
      <c r="AD2295" s="430">
        <v>0</v>
      </c>
      <c r="AE2295" s="430">
        <v>0</v>
      </c>
      <c r="AF2295" s="430">
        <v>0</v>
      </c>
      <c r="AG2295" s="430">
        <v>0</v>
      </c>
      <c r="AH2295" s="430">
        <v>0</v>
      </c>
      <c r="AI2295" s="430">
        <v>0</v>
      </c>
      <c r="AJ2295" s="430">
        <v>0</v>
      </c>
      <c r="AK2295" s="430">
        <v>0</v>
      </c>
      <c r="AL2295" s="430">
        <v>0</v>
      </c>
    </row>
    <row r="2296" spans="1:38" x14ac:dyDescent="0.25">
      <c r="A2296" s="430" t="s">
        <v>4306</v>
      </c>
      <c r="B2296" s="430">
        <v>1</v>
      </c>
      <c r="C2296" s="430" t="s">
        <v>4307</v>
      </c>
      <c r="D2296" s="430" t="s">
        <v>4085</v>
      </c>
      <c r="E2296" s="430">
        <v>42</v>
      </c>
      <c r="F2296" s="430">
        <v>0.1365054889548</v>
      </c>
      <c r="G2296" s="430">
        <v>0.13998848739959999</v>
      </c>
      <c r="H2296" s="430">
        <v>0.1441804064568</v>
      </c>
      <c r="I2296" s="430">
        <v>0.14558854246719999</v>
      </c>
      <c r="J2296" s="430">
        <v>0.14795778219879999</v>
      </c>
      <c r="K2296" s="430">
        <v>0.14926312915080001</v>
      </c>
      <c r="L2296" s="430">
        <v>0.1494660885088</v>
      </c>
      <c r="M2296" s="430">
        <v>0.15077982356360001</v>
      </c>
      <c r="N2296" s="430">
        <v>0.15256275732040001</v>
      </c>
      <c r="O2296" s="430">
        <v>0.1541376070304</v>
      </c>
      <c r="P2296" s="430">
        <v>0.154883231664</v>
      </c>
      <c r="Q2296" s="430">
        <v>0.15440780647040001</v>
      </c>
      <c r="R2296" s="430">
        <v>0.15528482649120001</v>
      </c>
      <c r="S2296" s="430">
        <v>0.15459653431039999</v>
      </c>
      <c r="T2296" s="430">
        <v>0.1529110095324</v>
      </c>
      <c r="U2296" s="430">
        <v>0.1542976654464</v>
      </c>
      <c r="V2296" s="430">
        <v>0.15599144494639999</v>
      </c>
      <c r="W2296" s="430">
        <v>0.1574962033764</v>
      </c>
      <c r="X2296" s="430">
        <v>0.15916745177200001</v>
      </c>
      <c r="Y2296" s="430">
        <v>0.1588229360872</v>
      </c>
      <c r="Z2296" s="430">
        <v>0.1584091911444</v>
      </c>
      <c r="AA2296" s="430">
        <v>0.16047412642799999</v>
      </c>
      <c r="AB2296" s="430">
        <v>0.16230184024040001</v>
      </c>
      <c r="AC2296" s="430">
        <v>0.1608210590252</v>
      </c>
      <c r="AD2296" s="430">
        <v>0.15940038696680001</v>
      </c>
      <c r="AE2296" s="430">
        <v>0.1610064314488</v>
      </c>
      <c r="AF2296" s="430">
        <v>0.16163848174879999</v>
      </c>
      <c r="AG2296" s="430">
        <v>0.16193048293240001</v>
      </c>
      <c r="AH2296" s="430">
        <v>0.16193486729279999</v>
      </c>
      <c r="AI2296" s="430">
        <v>0.16163504421960001</v>
      </c>
      <c r="AJ2296" s="430">
        <v>0.1625780350264</v>
      </c>
      <c r="AK2296" s="430">
        <v>0.19234474305480001</v>
      </c>
      <c r="AL2296" s="430">
        <v>0</v>
      </c>
    </row>
    <row r="2297" spans="1:38" x14ac:dyDescent="0.25">
      <c r="A2297" s="430" t="s">
        <v>4306</v>
      </c>
      <c r="B2297" s="430">
        <v>1</v>
      </c>
      <c r="C2297" s="430" t="s">
        <v>4307</v>
      </c>
      <c r="D2297" s="430" t="s">
        <v>4087</v>
      </c>
      <c r="E2297" s="430">
        <v>42</v>
      </c>
      <c r="F2297" s="430">
        <v>0.57370808079760005</v>
      </c>
      <c r="G2297" s="430">
        <v>0.58289507021480003</v>
      </c>
      <c r="H2297" s="430">
        <v>0.5945020376372</v>
      </c>
      <c r="I2297" s="430">
        <v>0.59619211178800002</v>
      </c>
      <c r="J2297" s="430">
        <v>0.60167692112640003</v>
      </c>
      <c r="K2297" s="430">
        <v>0.59852176249040001</v>
      </c>
      <c r="L2297" s="430">
        <v>0.59725390712960003</v>
      </c>
      <c r="M2297" s="430">
        <v>0.60060025591720001</v>
      </c>
      <c r="N2297" s="430">
        <v>0.60121397794919995</v>
      </c>
      <c r="O2297" s="430">
        <v>0.60594581674759995</v>
      </c>
      <c r="P2297" s="430">
        <v>0.60565472012080002</v>
      </c>
      <c r="Q2297" s="430">
        <v>0.60221143575879998</v>
      </c>
      <c r="R2297" s="430">
        <v>0.603170767178</v>
      </c>
      <c r="S2297" s="430">
        <v>0.59990599481119999</v>
      </c>
      <c r="T2297" s="430">
        <v>0.59791186330120005</v>
      </c>
      <c r="U2297" s="430">
        <v>0.59958075084600004</v>
      </c>
      <c r="V2297" s="430">
        <v>0.59930106147240003</v>
      </c>
      <c r="W2297" s="430">
        <v>0.59835502714120004</v>
      </c>
      <c r="X2297" s="430">
        <v>0.59750548494559996</v>
      </c>
      <c r="Y2297" s="430">
        <v>0.58941632011360001</v>
      </c>
      <c r="Z2297" s="430">
        <v>0.58593004224159995</v>
      </c>
      <c r="AA2297" s="430">
        <v>0.58681836471719995</v>
      </c>
      <c r="AB2297" s="430">
        <v>0.58779686762439998</v>
      </c>
      <c r="AC2297" s="430">
        <v>0.58276723507240002</v>
      </c>
      <c r="AD2297" s="430">
        <v>0.58527311694880002</v>
      </c>
      <c r="AE2297" s="430">
        <v>0.59345485082240002</v>
      </c>
      <c r="AF2297" s="430">
        <v>0.59003547248520005</v>
      </c>
      <c r="AG2297" s="430">
        <v>0.58813687085720001</v>
      </c>
      <c r="AH2297" s="430">
        <v>0.58349532787559999</v>
      </c>
      <c r="AI2297" s="430">
        <v>0.57954520489600003</v>
      </c>
      <c r="AJ2297" s="430">
        <v>0.58323707680000003</v>
      </c>
      <c r="AK2297" s="430">
        <v>0.54559992155479997</v>
      </c>
      <c r="AL2297" s="430">
        <v>0</v>
      </c>
    </row>
    <row r="2298" spans="1:38" x14ac:dyDescent="0.25">
      <c r="A2298" s="430" t="s">
        <v>4306</v>
      </c>
      <c r="B2298" s="430">
        <v>1</v>
      </c>
      <c r="C2298" s="430" t="s">
        <v>4307</v>
      </c>
      <c r="D2298" s="430" t="s">
        <v>4230</v>
      </c>
      <c r="E2298" s="430">
        <v>42</v>
      </c>
      <c r="F2298" s="430">
        <v>7.6026650531999997E-3</v>
      </c>
      <c r="G2298" s="430">
        <v>7.6875069095999997E-3</v>
      </c>
      <c r="H2298" s="430">
        <v>7.7579535712000002E-3</v>
      </c>
      <c r="I2298" s="430">
        <v>7.7299611816000003E-3</v>
      </c>
      <c r="J2298" s="430">
        <v>7.6933075380000004E-3</v>
      </c>
      <c r="K2298" s="430">
        <v>7.6428670275999998E-3</v>
      </c>
      <c r="L2298" s="430">
        <v>7.574643398E-3</v>
      </c>
      <c r="M2298" s="430">
        <v>7.5571190799999998E-3</v>
      </c>
      <c r="N2298" s="430">
        <v>7.5198015872E-3</v>
      </c>
      <c r="O2298" s="430">
        <v>7.4834213495999996E-3</v>
      </c>
      <c r="P2298" s="430">
        <v>7.4338960443999999E-3</v>
      </c>
      <c r="Q2298" s="430">
        <v>7.3483668468000002E-3</v>
      </c>
      <c r="R2298" s="430">
        <v>7.2778648823999996E-3</v>
      </c>
      <c r="S2298" s="430">
        <v>7.2056344247999997E-3</v>
      </c>
      <c r="T2298" s="430">
        <v>7.1123288515999999E-3</v>
      </c>
      <c r="U2298" s="430">
        <v>7.0634528216000003E-3</v>
      </c>
      <c r="V2298" s="430">
        <v>6.9847451911999999E-3</v>
      </c>
      <c r="W2298" s="430">
        <v>6.9075217848E-3</v>
      </c>
      <c r="X2298" s="430">
        <v>6.8756165044000003E-3</v>
      </c>
      <c r="Y2298" s="430">
        <v>6.8399475256E-3</v>
      </c>
      <c r="Z2298" s="430">
        <v>6.7206330604000003E-3</v>
      </c>
      <c r="AA2298" s="430">
        <v>6.6788628003999996E-3</v>
      </c>
      <c r="AB2298" s="430">
        <v>6.6498911108E-3</v>
      </c>
      <c r="AC2298" s="430">
        <v>6.5282308811999996E-3</v>
      </c>
      <c r="AD2298" s="430">
        <v>6.5687078912000001E-3</v>
      </c>
      <c r="AE2298" s="430">
        <v>6.6452882607999997E-3</v>
      </c>
      <c r="AF2298" s="430">
        <v>6.4636337752000004E-3</v>
      </c>
      <c r="AG2298" s="430">
        <v>6.2727544460000001E-3</v>
      </c>
      <c r="AH2298" s="430">
        <v>6.1098071131999998E-3</v>
      </c>
      <c r="AI2298" s="430">
        <v>5.9360874244E-3</v>
      </c>
      <c r="AJ2298" s="430">
        <v>6.0579003547999999E-3</v>
      </c>
      <c r="AK2298" s="430">
        <v>5.9545100356E-3</v>
      </c>
      <c r="AL2298" s="430">
        <v>0</v>
      </c>
    </row>
    <row r="2299" spans="1:38" x14ac:dyDescent="0.25">
      <c r="A2299" s="430" t="s">
        <v>4306</v>
      </c>
      <c r="B2299" s="430">
        <v>1</v>
      </c>
      <c r="C2299" s="430" t="s">
        <v>4307</v>
      </c>
      <c r="D2299" s="430" t="s">
        <v>4089</v>
      </c>
      <c r="E2299" s="430">
        <v>42</v>
      </c>
      <c r="F2299" s="430">
        <v>5.1982866199599999E-2</v>
      </c>
      <c r="G2299" s="430">
        <v>5.2833379325999998E-2</v>
      </c>
      <c r="H2299" s="430">
        <v>5.3661386142E-2</v>
      </c>
      <c r="I2299" s="430">
        <v>5.39415064468E-2</v>
      </c>
      <c r="J2299" s="430">
        <v>5.4502540301999997E-2</v>
      </c>
      <c r="K2299" s="430">
        <v>5.4811612609599998E-2</v>
      </c>
      <c r="L2299" s="430">
        <v>5.5150156163200001E-2</v>
      </c>
      <c r="M2299" s="430">
        <v>5.5492952379200003E-2</v>
      </c>
      <c r="N2299" s="430">
        <v>5.55445924068E-2</v>
      </c>
      <c r="O2299" s="430">
        <v>5.6066443890799997E-2</v>
      </c>
      <c r="P2299" s="430">
        <v>5.6192857386400001E-2</v>
      </c>
      <c r="Q2299" s="430">
        <v>5.6110805766399999E-2</v>
      </c>
      <c r="R2299" s="430">
        <v>5.6246489143599997E-2</v>
      </c>
      <c r="S2299" s="430">
        <v>5.6056770338800001E-2</v>
      </c>
      <c r="T2299" s="430">
        <v>5.60065957332E-2</v>
      </c>
      <c r="U2299" s="430">
        <v>5.50010467692E-2</v>
      </c>
      <c r="V2299" s="430">
        <v>5.3702802316799997E-2</v>
      </c>
      <c r="W2299" s="430">
        <v>5.2330402149199998E-2</v>
      </c>
      <c r="X2299" s="430">
        <v>5.11979703312E-2</v>
      </c>
      <c r="Y2299" s="430">
        <v>4.9588746359599999E-2</v>
      </c>
      <c r="Z2299" s="430">
        <v>4.7976512547599999E-2</v>
      </c>
      <c r="AA2299" s="430">
        <v>4.6585989676799999E-2</v>
      </c>
      <c r="AB2299" s="430">
        <v>4.5142368193999999E-2</v>
      </c>
      <c r="AC2299" s="430">
        <v>4.4761322636800001E-2</v>
      </c>
      <c r="AD2299" s="430">
        <v>4.5382204814800001E-2</v>
      </c>
      <c r="AE2299" s="430">
        <v>4.6343822352799997E-2</v>
      </c>
      <c r="AF2299" s="430">
        <v>4.5445125588799998E-2</v>
      </c>
      <c r="AG2299" s="430">
        <v>4.4614345767599997E-2</v>
      </c>
      <c r="AH2299" s="430">
        <v>4.3924327591199998E-2</v>
      </c>
      <c r="AI2299" s="430">
        <v>4.3241985063199997E-2</v>
      </c>
      <c r="AJ2299" s="430">
        <v>4.5831602056800001E-2</v>
      </c>
      <c r="AK2299" s="430">
        <v>4.4826207596799998E-2</v>
      </c>
      <c r="AL2299" s="430">
        <v>0</v>
      </c>
    </row>
    <row r="2300" spans="1:38" x14ac:dyDescent="0.25">
      <c r="A2300" s="430" t="s">
        <v>4306</v>
      </c>
      <c r="B2300" s="430">
        <v>1</v>
      </c>
      <c r="C2300" s="430" t="s">
        <v>4307</v>
      </c>
      <c r="D2300" s="430" t="s">
        <v>4091</v>
      </c>
      <c r="E2300" s="430">
        <v>42</v>
      </c>
      <c r="F2300" s="430">
        <v>0.51734825770600001</v>
      </c>
      <c r="G2300" s="430">
        <v>0.52708357168880005</v>
      </c>
      <c r="H2300" s="430">
        <v>0.54055033752720005</v>
      </c>
      <c r="I2300" s="430">
        <v>0.54284116912479996</v>
      </c>
      <c r="J2300" s="430">
        <v>0.55430513965679995</v>
      </c>
      <c r="K2300" s="430">
        <v>0.54341474929839995</v>
      </c>
      <c r="L2300" s="430">
        <v>0.53972752991640005</v>
      </c>
      <c r="M2300" s="430">
        <v>0.54524170321319998</v>
      </c>
      <c r="N2300" s="430">
        <v>0.54453894414920001</v>
      </c>
      <c r="O2300" s="430">
        <v>0.54560183510280003</v>
      </c>
      <c r="P2300" s="430">
        <v>0.53934980896439999</v>
      </c>
      <c r="Q2300" s="430">
        <v>0.52662066522520001</v>
      </c>
      <c r="R2300" s="430">
        <v>0.52183848585399994</v>
      </c>
      <c r="S2300" s="430">
        <v>0.51809467171279999</v>
      </c>
      <c r="T2300" s="430">
        <v>0.51665207560680004</v>
      </c>
      <c r="U2300" s="430">
        <v>0.52102475463919995</v>
      </c>
      <c r="V2300" s="430">
        <v>0.52794401232999999</v>
      </c>
      <c r="W2300" s="430">
        <v>0.53139713727519999</v>
      </c>
      <c r="X2300" s="430">
        <v>0.53873386982799998</v>
      </c>
      <c r="Y2300" s="430">
        <v>0.53698715743680003</v>
      </c>
      <c r="Z2300" s="430">
        <v>0.53657084239920005</v>
      </c>
      <c r="AA2300" s="430">
        <v>0.54739260234679998</v>
      </c>
      <c r="AB2300" s="430">
        <v>0.54690730603040005</v>
      </c>
      <c r="AC2300" s="430">
        <v>0.54661341259840002</v>
      </c>
      <c r="AD2300" s="430">
        <v>0.54134373836759997</v>
      </c>
      <c r="AE2300" s="430">
        <v>0.5416341752164</v>
      </c>
      <c r="AF2300" s="430">
        <v>0.53535623064280002</v>
      </c>
      <c r="AG2300" s="430">
        <v>0.527229084844</v>
      </c>
      <c r="AH2300" s="430">
        <v>0.51839932615520001</v>
      </c>
      <c r="AI2300" s="430">
        <v>0.51027851740319996</v>
      </c>
      <c r="AJ2300" s="430">
        <v>0.51794045904999997</v>
      </c>
      <c r="AK2300" s="430">
        <v>0.51011439882200005</v>
      </c>
      <c r="AL2300" s="430">
        <v>0</v>
      </c>
    </row>
    <row r="2301" spans="1:38" x14ac:dyDescent="0.25">
      <c r="A2301" s="430" t="s">
        <v>4306</v>
      </c>
      <c r="B2301" s="430">
        <v>1</v>
      </c>
      <c r="C2301" s="430" t="s">
        <v>4307</v>
      </c>
      <c r="D2301" s="430" t="s">
        <v>4093</v>
      </c>
      <c r="E2301" s="430">
        <v>42</v>
      </c>
      <c r="F2301" s="430">
        <v>0.57568385846439996</v>
      </c>
      <c r="G2301" s="430">
        <v>0.58166101743679999</v>
      </c>
      <c r="H2301" s="430">
        <v>0.58995737306520002</v>
      </c>
      <c r="I2301" s="430">
        <v>0.58986783688</v>
      </c>
      <c r="J2301" s="430">
        <v>0.59848986410360006</v>
      </c>
      <c r="K2301" s="430">
        <v>0.58156224564199999</v>
      </c>
      <c r="L2301" s="430">
        <v>0.57425942871080005</v>
      </c>
      <c r="M2301" s="430">
        <v>0.57603064555119998</v>
      </c>
      <c r="N2301" s="430">
        <v>0.57195281159239997</v>
      </c>
      <c r="O2301" s="430">
        <v>0.57029659651440001</v>
      </c>
      <c r="P2301" s="430">
        <v>0.56035756446039997</v>
      </c>
      <c r="Q2301" s="430">
        <v>0.54535459600439995</v>
      </c>
      <c r="R2301" s="430">
        <v>0.54461248264079998</v>
      </c>
      <c r="S2301" s="430">
        <v>0.53842055065960004</v>
      </c>
      <c r="T2301" s="430">
        <v>0.5317260343836</v>
      </c>
      <c r="U2301" s="430">
        <v>0.53110498565039999</v>
      </c>
      <c r="V2301" s="430">
        <v>0.52956820243040004</v>
      </c>
      <c r="W2301" s="430">
        <v>0.52968076706160006</v>
      </c>
      <c r="X2301" s="430">
        <v>0.52694658500119995</v>
      </c>
      <c r="Y2301" s="430">
        <v>0.51411452880200004</v>
      </c>
      <c r="Z2301" s="430">
        <v>0.50947866838120004</v>
      </c>
      <c r="AA2301" s="430">
        <v>0.50769926466839999</v>
      </c>
      <c r="AB2301" s="430">
        <v>0.50532167765799996</v>
      </c>
      <c r="AC2301" s="430">
        <v>0.49332272091480001</v>
      </c>
      <c r="AD2301" s="430">
        <v>0.48872271710080001</v>
      </c>
      <c r="AE2301" s="430">
        <v>0.491361992044</v>
      </c>
      <c r="AF2301" s="430">
        <v>0.48606215511279999</v>
      </c>
      <c r="AG2301" s="430">
        <v>0.4807181531768</v>
      </c>
      <c r="AH2301" s="430">
        <v>0.47450602962839999</v>
      </c>
      <c r="AI2301" s="430">
        <v>0.4649864516444</v>
      </c>
      <c r="AJ2301" s="430">
        <v>0.46656502195240002</v>
      </c>
      <c r="AK2301" s="430">
        <v>0.45952564885359998</v>
      </c>
      <c r="AL2301" s="430">
        <v>0</v>
      </c>
    </row>
    <row r="2302" spans="1:38" x14ac:dyDescent="0.25">
      <c r="A2302" s="430" t="s">
        <v>4306</v>
      </c>
      <c r="B2302" s="430">
        <v>1</v>
      </c>
      <c r="C2302" s="430" t="s">
        <v>4307</v>
      </c>
      <c r="D2302" s="430" t="s">
        <v>4095</v>
      </c>
      <c r="E2302" s="430">
        <v>42</v>
      </c>
      <c r="F2302" s="430">
        <v>0.1452759327292</v>
      </c>
      <c r="G2302" s="430">
        <v>0.14657286513519999</v>
      </c>
      <c r="H2302" s="430">
        <v>0.14789786646879999</v>
      </c>
      <c r="I2302" s="430">
        <v>0.14759719820440001</v>
      </c>
      <c r="J2302" s="430">
        <v>0.14725814286960001</v>
      </c>
      <c r="K2302" s="430">
        <v>0.146413910496</v>
      </c>
      <c r="L2302" s="430">
        <v>0.14542832302879999</v>
      </c>
      <c r="M2302" s="430">
        <v>0.1452525978876</v>
      </c>
      <c r="N2302" s="430">
        <v>0.14442682142560001</v>
      </c>
      <c r="O2302" s="430">
        <v>0.14398600035959999</v>
      </c>
      <c r="P2302" s="430">
        <v>0.1428959034748</v>
      </c>
      <c r="Q2302" s="430">
        <v>0.14136505545959999</v>
      </c>
      <c r="R2302" s="430">
        <v>0.1405497465484</v>
      </c>
      <c r="S2302" s="430">
        <v>0.1398363792756</v>
      </c>
      <c r="T2302" s="430">
        <v>0.1389474173668</v>
      </c>
      <c r="U2302" s="430">
        <v>0.13953153271400001</v>
      </c>
      <c r="V2302" s="430">
        <v>0.13983335150119999</v>
      </c>
      <c r="W2302" s="430">
        <v>0.14002264513439999</v>
      </c>
      <c r="X2302" s="430">
        <v>0.14129700559799999</v>
      </c>
      <c r="Y2302" s="430">
        <v>0.14145180606480001</v>
      </c>
      <c r="Z2302" s="430">
        <v>0.14103986025359999</v>
      </c>
      <c r="AA2302" s="430">
        <v>0.141330927794</v>
      </c>
      <c r="AB2302" s="430">
        <v>0.14177384474679999</v>
      </c>
      <c r="AC2302" s="430">
        <v>0.13839384052760001</v>
      </c>
      <c r="AD2302" s="430">
        <v>0.13810665487920001</v>
      </c>
      <c r="AE2302" s="430">
        <v>0.13844806247159999</v>
      </c>
      <c r="AF2302" s="430">
        <v>0.13332283990480001</v>
      </c>
      <c r="AG2302" s="430">
        <v>0.1278393714444</v>
      </c>
      <c r="AH2302" s="430">
        <v>0.1226731326968</v>
      </c>
      <c r="AI2302" s="430">
        <v>0.117538311772</v>
      </c>
      <c r="AJ2302" s="430">
        <v>0.121421243916</v>
      </c>
      <c r="AK2302" s="430">
        <v>0.11904805171000001</v>
      </c>
      <c r="AL2302" s="430">
        <v>0</v>
      </c>
    </row>
    <row r="2303" spans="1:38" x14ac:dyDescent="0.25">
      <c r="A2303" s="430" t="s">
        <v>4306</v>
      </c>
      <c r="B2303" s="430">
        <v>1</v>
      </c>
      <c r="C2303" s="430" t="s">
        <v>4307</v>
      </c>
      <c r="D2303" s="430" t="s">
        <v>4097</v>
      </c>
      <c r="E2303" s="430">
        <v>42</v>
      </c>
      <c r="F2303" s="430">
        <v>3.1935434353200003E-2</v>
      </c>
      <c r="G2303" s="430">
        <v>3.23652609784E-2</v>
      </c>
      <c r="H2303" s="430">
        <v>3.2628507794399998E-2</v>
      </c>
      <c r="I2303" s="430">
        <v>3.2580016840000003E-2</v>
      </c>
      <c r="J2303" s="430">
        <v>3.2660843121200003E-2</v>
      </c>
      <c r="K2303" s="430">
        <v>3.24894011708E-2</v>
      </c>
      <c r="L2303" s="430">
        <v>3.2121909201199998E-2</v>
      </c>
      <c r="M2303" s="430">
        <v>3.2003147758399998E-2</v>
      </c>
      <c r="N2303" s="430">
        <v>3.1868240294800003E-2</v>
      </c>
      <c r="O2303" s="430">
        <v>3.1762799790399997E-2</v>
      </c>
      <c r="P2303" s="430">
        <v>3.1660891477599998E-2</v>
      </c>
      <c r="Q2303" s="430">
        <v>3.1305792056000002E-2</v>
      </c>
      <c r="R2303" s="430">
        <v>3.1237874729600001E-2</v>
      </c>
      <c r="S2303" s="430">
        <v>3.1070113832799999E-2</v>
      </c>
      <c r="T2303" s="430">
        <v>3.08062956656E-2</v>
      </c>
      <c r="U2303" s="430">
        <v>3.0717456755999999E-2</v>
      </c>
      <c r="V2303" s="430">
        <v>3.05934026692E-2</v>
      </c>
      <c r="W2303" s="430">
        <v>3.0598156895599998E-2</v>
      </c>
      <c r="X2303" s="430">
        <v>3.06924805488E-2</v>
      </c>
      <c r="Y2303" s="430">
        <v>3.08818536628E-2</v>
      </c>
      <c r="Z2303" s="430">
        <v>3.0461692408E-2</v>
      </c>
      <c r="AA2303" s="430">
        <v>3.0560003843600001E-2</v>
      </c>
      <c r="AB2303" s="430">
        <v>3.0904069506800001E-2</v>
      </c>
      <c r="AC2303" s="430">
        <v>3.0478190657600001E-2</v>
      </c>
      <c r="AD2303" s="430">
        <v>3.0385089657999999E-2</v>
      </c>
      <c r="AE2303" s="430">
        <v>3.0536239843199999E-2</v>
      </c>
      <c r="AF2303" s="430">
        <v>2.9667330316399999E-2</v>
      </c>
      <c r="AG2303" s="430">
        <v>2.8762179364800002E-2</v>
      </c>
      <c r="AH2303" s="430">
        <v>2.8046510310000002E-2</v>
      </c>
      <c r="AI2303" s="430">
        <v>2.7386631154400001E-2</v>
      </c>
      <c r="AJ2303" s="430">
        <v>2.7547518891199999E-2</v>
      </c>
      <c r="AK2303" s="430">
        <v>2.72326633516E-2</v>
      </c>
      <c r="AL2303" s="430">
        <v>0</v>
      </c>
    </row>
    <row r="2304" spans="1:38" x14ac:dyDescent="0.25">
      <c r="A2304" s="430" t="s">
        <v>4308</v>
      </c>
      <c r="B2304" s="430">
        <v>1</v>
      </c>
      <c r="C2304" s="430" t="s">
        <v>4309</v>
      </c>
      <c r="D2304" s="430" t="s">
        <v>4001</v>
      </c>
      <c r="E2304" s="430">
        <v>43</v>
      </c>
      <c r="F2304" s="430">
        <v>0</v>
      </c>
      <c r="G2304" s="430">
        <v>0</v>
      </c>
      <c r="H2304" s="430">
        <v>0</v>
      </c>
      <c r="I2304" s="430">
        <v>0</v>
      </c>
      <c r="J2304" s="430">
        <v>0</v>
      </c>
      <c r="K2304" s="430">
        <v>0</v>
      </c>
      <c r="L2304" s="430">
        <v>0</v>
      </c>
      <c r="M2304" s="430">
        <v>0</v>
      </c>
      <c r="N2304" s="430">
        <v>0</v>
      </c>
      <c r="O2304" s="430">
        <v>0</v>
      </c>
      <c r="P2304" s="430">
        <v>0</v>
      </c>
      <c r="Q2304" s="430">
        <v>0</v>
      </c>
      <c r="R2304" s="430">
        <v>0</v>
      </c>
      <c r="S2304" s="430">
        <v>0</v>
      </c>
      <c r="T2304" s="430">
        <v>0</v>
      </c>
      <c r="U2304" s="430">
        <v>0</v>
      </c>
      <c r="V2304" s="430">
        <v>0</v>
      </c>
      <c r="W2304" s="430">
        <v>0</v>
      </c>
      <c r="X2304" s="430">
        <v>0</v>
      </c>
      <c r="Y2304" s="430">
        <v>0</v>
      </c>
      <c r="Z2304" s="430">
        <v>0</v>
      </c>
      <c r="AA2304" s="430">
        <v>0</v>
      </c>
      <c r="AB2304" s="430">
        <v>0</v>
      </c>
      <c r="AC2304" s="430">
        <v>0</v>
      </c>
      <c r="AD2304" s="430">
        <v>0</v>
      </c>
      <c r="AE2304" s="430">
        <v>0</v>
      </c>
      <c r="AF2304" s="430">
        <v>0</v>
      </c>
      <c r="AG2304" s="430">
        <v>0</v>
      </c>
      <c r="AH2304" s="430">
        <v>0</v>
      </c>
      <c r="AI2304" s="430">
        <v>0</v>
      </c>
      <c r="AJ2304" s="430">
        <v>0</v>
      </c>
      <c r="AK2304" s="430">
        <v>0</v>
      </c>
      <c r="AL2304" s="430">
        <v>0</v>
      </c>
    </row>
    <row r="2305" spans="1:38" x14ac:dyDescent="0.25">
      <c r="A2305" s="430" t="s">
        <v>4308</v>
      </c>
      <c r="B2305" s="430">
        <v>1</v>
      </c>
      <c r="C2305" s="430" t="s">
        <v>4309</v>
      </c>
      <c r="D2305" s="430" t="s">
        <v>4003</v>
      </c>
      <c r="E2305" s="430">
        <v>43</v>
      </c>
      <c r="F2305" s="430">
        <v>0</v>
      </c>
      <c r="G2305" s="430">
        <v>0</v>
      </c>
      <c r="H2305" s="430">
        <v>0</v>
      </c>
      <c r="I2305" s="430">
        <v>0</v>
      </c>
      <c r="J2305" s="430">
        <v>0</v>
      </c>
      <c r="K2305" s="430">
        <v>0</v>
      </c>
      <c r="L2305" s="430">
        <v>0</v>
      </c>
      <c r="M2305" s="430">
        <v>0</v>
      </c>
      <c r="N2305" s="430">
        <v>0</v>
      </c>
      <c r="O2305" s="430">
        <v>0</v>
      </c>
      <c r="P2305" s="430">
        <v>0</v>
      </c>
      <c r="Q2305" s="430">
        <v>0</v>
      </c>
      <c r="R2305" s="430">
        <v>0</v>
      </c>
      <c r="S2305" s="430">
        <v>0</v>
      </c>
      <c r="T2305" s="430">
        <v>0</v>
      </c>
      <c r="U2305" s="430">
        <v>0</v>
      </c>
      <c r="V2305" s="430">
        <v>0</v>
      </c>
      <c r="W2305" s="430">
        <v>0</v>
      </c>
      <c r="X2305" s="430">
        <v>0</v>
      </c>
      <c r="Y2305" s="430">
        <v>0</v>
      </c>
      <c r="Z2305" s="430">
        <v>0</v>
      </c>
      <c r="AA2305" s="430">
        <v>0</v>
      </c>
      <c r="AB2305" s="430">
        <v>0</v>
      </c>
      <c r="AC2305" s="430">
        <v>0</v>
      </c>
      <c r="AD2305" s="430">
        <v>0</v>
      </c>
      <c r="AE2305" s="430">
        <v>0</v>
      </c>
      <c r="AF2305" s="430">
        <v>0</v>
      </c>
      <c r="AG2305" s="430">
        <v>0</v>
      </c>
      <c r="AH2305" s="430">
        <v>0</v>
      </c>
      <c r="AI2305" s="430">
        <v>0</v>
      </c>
      <c r="AJ2305" s="430">
        <v>0</v>
      </c>
      <c r="AK2305" s="430">
        <v>0</v>
      </c>
      <c r="AL2305" s="430">
        <v>0</v>
      </c>
    </row>
    <row r="2306" spans="1:38" x14ac:dyDescent="0.25">
      <c r="A2306" s="430" t="s">
        <v>4308</v>
      </c>
      <c r="B2306" s="430">
        <v>1</v>
      </c>
      <c r="C2306" s="430" t="s">
        <v>4309</v>
      </c>
      <c r="D2306" s="430" t="s">
        <v>4004</v>
      </c>
      <c r="E2306" s="430">
        <v>43</v>
      </c>
      <c r="F2306" s="430">
        <v>6.046046411272</v>
      </c>
      <c r="G2306" s="430">
        <v>7.0001694719992003</v>
      </c>
      <c r="H2306" s="430">
        <v>5.5473353539995998</v>
      </c>
      <c r="I2306" s="430">
        <v>6.8345150709415998</v>
      </c>
      <c r="J2306" s="430">
        <v>6.5541151386507996</v>
      </c>
      <c r="K2306" s="430">
        <v>6.0618095767991997</v>
      </c>
      <c r="L2306" s="430">
        <v>6.6262790499079998</v>
      </c>
      <c r="M2306" s="430">
        <v>5.8438056098351998</v>
      </c>
      <c r="N2306" s="430">
        <v>6.5874744010936004</v>
      </c>
      <c r="O2306" s="430">
        <v>6.8654476148552002</v>
      </c>
      <c r="P2306" s="430">
        <v>7.0689974679715997</v>
      </c>
      <c r="Q2306" s="430">
        <v>5.6710151615040001</v>
      </c>
      <c r="R2306" s="430">
        <v>6.5745581141939997</v>
      </c>
      <c r="S2306" s="430">
        <v>5.5771743717115996</v>
      </c>
      <c r="T2306" s="430">
        <v>6.7964876709575996</v>
      </c>
      <c r="U2306" s="430">
        <v>8.8184607655283997</v>
      </c>
      <c r="V2306" s="430">
        <v>7.0125687989756003</v>
      </c>
      <c r="W2306" s="430">
        <v>7.3523938855555997</v>
      </c>
      <c r="X2306" s="430">
        <v>6.1237451243108003</v>
      </c>
      <c r="Y2306" s="430">
        <v>7.8818182452547996</v>
      </c>
      <c r="Z2306" s="430">
        <v>9.9360290447291995</v>
      </c>
      <c r="AA2306" s="430">
        <v>7.2104874388595999</v>
      </c>
      <c r="AB2306" s="430">
        <v>7.6605724538139999</v>
      </c>
      <c r="AC2306" s="430">
        <v>5.3074685520051998</v>
      </c>
      <c r="AD2306" s="430">
        <v>6.4073646815555998</v>
      </c>
      <c r="AE2306" s="430">
        <v>7.1579788555492003</v>
      </c>
      <c r="AF2306" s="430">
        <v>6.6893363240171997</v>
      </c>
      <c r="AG2306" s="430">
        <v>6.2351675003744003</v>
      </c>
      <c r="AH2306" s="430">
        <v>6.5573806674095998</v>
      </c>
      <c r="AI2306" s="430">
        <v>6.3035999046580002</v>
      </c>
      <c r="AJ2306" s="430">
        <v>6.6304732690671999</v>
      </c>
      <c r="AK2306" s="430">
        <v>6.2707420719944</v>
      </c>
      <c r="AL2306" s="430">
        <v>0</v>
      </c>
    </row>
    <row r="2307" spans="1:38" x14ac:dyDescent="0.25">
      <c r="A2307" s="430" t="s">
        <v>4308</v>
      </c>
      <c r="B2307" s="430">
        <v>1</v>
      </c>
      <c r="C2307" s="430" t="s">
        <v>4309</v>
      </c>
      <c r="D2307" s="430" t="s">
        <v>4225</v>
      </c>
      <c r="E2307" s="430">
        <v>43</v>
      </c>
      <c r="F2307" s="430">
        <v>0</v>
      </c>
      <c r="G2307" s="430">
        <v>0</v>
      </c>
      <c r="H2307" s="430">
        <v>0</v>
      </c>
      <c r="I2307" s="430">
        <v>0</v>
      </c>
      <c r="J2307" s="430">
        <v>0</v>
      </c>
      <c r="K2307" s="430">
        <v>0</v>
      </c>
      <c r="L2307" s="430">
        <v>0</v>
      </c>
      <c r="M2307" s="430">
        <v>0</v>
      </c>
      <c r="N2307" s="430">
        <v>0</v>
      </c>
      <c r="O2307" s="430">
        <v>0</v>
      </c>
      <c r="P2307" s="430">
        <v>0</v>
      </c>
      <c r="Q2307" s="430">
        <v>0</v>
      </c>
      <c r="R2307" s="430">
        <v>0</v>
      </c>
      <c r="S2307" s="430">
        <v>0</v>
      </c>
      <c r="T2307" s="430">
        <v>0</v>
      </c>
      <c r="U2307" s="430">
        <v>0</v>
      </c>
      <c r="V2307" s="430">
        <v>0</v>
      </c>
      <c r="W2307" s="430">
        <v>0</v>
      </c>
      <c r="X2307" s="430">
        <v>0</v>
      </c>
      <c r="Y2307" s="430">
        <v>0</v>
      </c>
      <c r="Z2307" s="430">
        <v>0</v>
      </c>
      <c r="AA2307" s="430">
        <v>0</v>
      </c>
      <c r="AB2307" s="430">
        <v>0</v>
      </c>
      <c r="AC2307" s="430">
        <v>0</v>
      </c>
      <c r="AD2307" s="430">
        <v>0</v>
      </c>
      <c r="AE2307" s="430">
        <v>0</v>
      </c>
      <c r="AF2307" s="430">
        <v>0</v>
      </c>
      <c r="AG2307" s="430">
        <v>0</v>
      </c>
      <c r="AH2307" s="430">
        <v>0</v>
      </c>
      <c r="AI2307" s="430">
        <v>0</v>
      </c>
      <c r="AJ2307" s="430">
        <v>0</v>
      </c>
      <c r="AK2307" s="430">
        <v>0</v>
      </c>
      <c r="AL2307" s="430">
        <v>0</v>
      </c>
    </row>
    <row r="2308" spans="1:38" x14ac:dyDescent="0.25">
      <c r="A2308" s="430" t="s">
        <v>4308</v>
      </c>
      <c r="B2308" s="430">
        <v>1</v>
      </c>
      <c r="C2308" s="430" t="s">
        <v>4309</v>
      </c>
      <c r="D2308" s="430" t="s">
        <v>4006</v>
      </c>
      <c r="E2308" s="430">
        <v>43</v>
      </c>
      <c r="F2308" s="430">
        <v>0</v>
      </c>
      <c r="G2308" s="430">
        <v>0</v>
      </c>
      <c r="H2308" s="430">
        <v>0</v>
      </c>
      <c r="I2308" s="430">
        <v>0</v>
      </c>
      <c r="J2308" s="430">
        <v>0</v>
      </c>
      <c r="K2308" s="430">
        <v>0</v>
      </c>
      <c r="L2308" s="430">
        <v>0</v>
      </c>
      <c r="M2308" s="430">
        <v>0</v>
      </c>
      <c r="N2308" s="430">
        <v>0</v>
      </c>
      <c r="O2308" s="430">
        <v>0</v>
      </c>
      <c r="P2308" s="430">
        <v>0</v>
      </c>
      <c r="Q2308" s="430">
        <v>0</v>
      </c>
      <c r="R2308" s="430">
        <v>0</v>
      </c>
      <c r="S2308" s="430">
        <v>0</v>
      </c>
      <c r="T2308" s="430">
        <v>0</v>
      </c>
      <c r="U2308" s="430">
        <v>0</v>
      </c>
      <c r="V2308" s="430">
        <v>0</v>
      </c>
      <c r="W2308" s="430">
        <v>0</v>
      </c>
      <c r="X2308" s="430">
        <v>0</v>
      </c>
      <c r="Y2308" s="430">
        <v>0</v>
      </c>
      <c r="Z2308" s="430">
        <v>0</v>
      </c>
      <c r="AA2308" s="430">
        <v>0</v>
      </c>
      <c r="AB2308" s="430">
        <v>0</v>
      </c>
      <c r="AC2308" s="430">
        <v>0</v>
      </c>
      <c r="AD2308" s="430">
        <v>0</v>
      </c>
      <c r="AE2308" s="430">
        <v>0</v>
      </c>
      <c r="AF2308" s="430">
        <v>0</v>
      </c>
      <c r="AG2308" s="430">
        <v>0</v>
      </c>
      <c r="AH2308" s="430">
        <v>0</v>
      </c>
      <c r="AI2308" s="430">
        <v>0</v>
      </c>
      <c r="AJ2308" s="430">
        <v>0</v>
      </c>
      <c r="AK2308" s="430">
        <v>0</v>
      </c>
      <c r="AL2308" s="430">
        <v>0</v>
      </c>
    </row>
    <row r="2309" spans="1:38" x14ac:dyDescent="0.25">
      <c r="A2309" s="430" t="s">
        <v>4308</v>
      </c>
      <c r="B2309" s="430">
        <v>1</v>
      </c>
      <c r="C2309" s="430" t="s">
        <v>4309</v>
      </c>
      <c r="D2309" s="430" t="s">
        <v>4008</v>
      </c>
      <c r="E2309" s="430">
        <v>43</v>
      </c>
      <c r="F2309" s="430">
        <v>3.6614144260567998</v>
      </c>
      <c r="G2309" s="430">
        <v>3.2005581160840002</v>
      </c>
      <c r="H2309" s="430">
        <v>3.1241131224996002</v>
      </c>
      <c r="I2309" s="430">
        <v>3.4816816439188001</v>
      </c>
      <c r="J2309" s="430">
        <v>3.7209105057628</v>
      </c>
      <c r="K2309" s="430">
        <v>3.8093753998523998</v>
      </c>
      <c r="L2309" s="430">
        <v>3.9558038919756</v>
      </c>
      <c r="M2309" s="430">
        <v>4.3284616983859996</v>
      </c>
      <c r="N2309" s="430">
        <v>4.1540848612704</v>
      </c>
      <c r="O2309" s="430">
        <v>4.1177035473307999</v>
      </c>
      <c r="P2309" s="430">
        <v>4.1747874952700004</v>
      </c>
      <c r="Q2309" s="430">
        <v>4.4069574899223998</v>
      </c>
      <c r="R2309" s="430">
        <v>4.3143838596516</v>
      </c>
      <c r="S2309" s="430">
        <v>3.6388887588004</v>
      </c>
      <c r="T2309" s="430">
        <v>4.2400134950936001</v>
      </c>
      <c r="U2309" s="430">
        <v>3.7649802789676001</v>
      </c>
      <c r="V2309" s="430">
        <v>4.0861432003195999</v>
      </c>
      <c r="W2309" s="430">
        <v>3.9459479694347999</v>
      </c>
      <c r="X2309" s="430">
        <v>3.9805248463203999</v>
      </c>
      <c r="Y2309" s="430">
        <v>4.0417931114092003</v>
      </c>
      <c r="Z2309" s="430">
        <v>3.8135589599827999</v>
      </c>
      <c r="AA2309" s="430">
        <v>3.8089684616116002</v>
      </c>
      <c r="AB2309" s="430">
        <v>3.8792144339788002</v>
      </c>
      <c r="AC2309" s="430">
        <v>4.1120664920888004</v>
      </c>
      <c r="AD2309" s="430">
        <v>4.3275713692988003</v>
      </c>
      <c r="AE2309" s="430">
        <v>4.6355347659795996</v>
      </c>
      <c r="AF2309" s="430">
        <v>4.4756550605871999</v>
      </c>
      <c r="AG2309" s="430">
        <v>4.2666387196439999</v>
      </c>
      <c r="AH2309" s="430">
        <v>4.4432105889275997</v>
      </c>
      <c r="AI2309" s="430">
        <v>4.3160564871396003</v>
      </c>
      <c r="AJ2309" s="430">
        <v>4.4865081890495997</v>
      </c>
      <c r="AK2309" s="430">
        <v>4.301255986398</v>
      </c>
      <c r="AL2309" s="430">
        <v>0</v>
      </c>
    </row>
    <row r="2310" spans="1:38" x14ac:dyDescent="0.25">
      <c r="A2310" s="430" t="s">
        <v>4308</v>
      </c>
      <c r="B2310" s="430">
        <v>1</v>
      </c>
      <c r="C2310" s="430" t="s">
        <v>4309</v>
      </c>
      <c r="D2310" s="430" t="s">
        <v>481</v>
      </c>
      <c r="E2310" s="430">
        <v>43</v>
      </c>
      <c r="F2310" s="430">
        <v>0</v>
      </c>
      <c r="G2310" s="430">
        <v>0</v>
      </c>
      <c r="H2310" s="430">
        <v>0</v>
      </c>
      <c r="I2310" s="430">
        <v>0</v>
      </c>
      <c r="J2310" s="430">
        <v>0</v>
      </c>
      <c r="K2310" s="430">
        <v>0</v>
      </c>
      <c r="L2310" s="430">
        <v>0</v>
      </c>
      <c r="M2310" s="430">
        <v>0</v>
      </c>
      <c r="N2310" s="430">
        <v>0</v>
      </c>
      <c r="O2310" s="430">
        <v>0</v>
      </c>
      <c r="P2310" s="430">
        <v>0</v>
      </c>
      <c r="Q2310" s="430">
        <v>0</v>
      </c>
      <c r="R2310" s="430">
        <v>0</v>
      </c>
      <c r="S2310" s="430">
        <v>0</v>
      </c>
      <c r="T2310" s="430">
        <v>0</v>
      </c>
      <c r="U2310" s="430">
        <v>0</v>
      </c>
      <c r="V2310" s="430">
        <v>0</v>
      </c>
      <c r="W2310" s="430">
        <v>0</v>
      </c>
      <c r="X2310" s="430">
        <v>0</v>
      </c>
      <c r="Y2310" s="430">
        <v>0</v>
      </c>
      <c r="Z2310" s="430">
        <v>0</v>
      </c>
      <c r="AA2310" s="430">
        <v>0</v>
      </c>
      <c r="AB2310" s="430">
        <v>0</v>
      </c>
      <c r="AC2310" s="430">
        <v>0</v>
      </c>
      <c r="AD2310" s="430">
        <v>0</v>
      </c>
      <c r="AE2310" s="430">
        <v>0</v>
      </c>
      <c r="AF2310" s="430">
        <v>0</v>
      </c>
      <c r="AG2310" s="430">
        <v>0</v>
      </c>
      <c r="AH2310" s="430">
        <v>0</v>
      </c>
      <c r="AI2310" s="430">
        <v>0</v>
      </c>
      <c r="AJ2310" s="430">
        <v>0</v>
      </c>
      <c r="AK2310" s="430">
        <v>0</v>
      </c>
      <c r="AL2310" s="430">
        <v>0</v>
      </c>
    </row>
    <row r="2311" spans="1:38" x14ac:dyDescent="0.25">
      <c r="A2311" s="430" t="s">
        <v>4308</v>
      </c>
      <c r="B2311" s="430">
        <v>1</v>
      </c>
      <c r="C2311" s="430" t="s">
        <v>4309</v>
      </c>
      <c r="D2311" s="430" t="s">
        <v>4011</v>
      </c>
      <c r="E2311" s="430">
        <v>43</v>
      </c>
      <c r="F2311" s="430">
        <v>0</v>
      </c>
      <c r="G2311" s="430">
        <v>0</v>
      </c>
      <c r="H2311" s="430">
        <v>0</v>
      </c>
      <c r="I2311" s="430">
        <v>0</v>
      </c>
      <c r="J2311" s="430">
        <v>0</v>
      </c>
      <c r="K2311" s="430">
        <v>0</v>
      </c>
      <c r="L2311" s="430">
        <v>0</v>
      </c>
      <c r="M2311" s="430">
        <v>0</v>
      </c>
      <c r="N2311" s="430">
        <v>0</v>
      </c>
      <c r="O2311" s="430">
        <v>0</v>
      </c>
      <c r="P2311" s="430">
        <v>0</v>
      </c>
      <c r="Q2311" s="430">
        <v>0</v>
      </c>
      <c r="R2311" s="430">
        <v>0</v>
      </c>
      <c r="S2311" s="430">
        <v>0</v>
      </c>
      <c r="T2311" s="430">
        <v>0</v>
      </c>
      <c r="U2311" s="430">
        <v>0</v>
      </c>
      <c r="V2311" s="430">
        <v>0</v>
      </c>
      <c r="W2311" s="430">
        <v>0</v>
      </c>
      <c r="X2311" s="430">
        <v>0</v>
      </c>
      <c r="Y2311" s="430">
        <v>0</v>
      </c>
      <c r="Z2311" s="430">
        <v>0</v>
      </c>
      <c r="AA2311" s="430">
        <v>0</v>
      </c>
      <c r="AB2311" s="430">
        <v>0</v>
      </c>
      <c r="AC2311" s="430">
        <v>0</v>
      </c>
      <c r="AD2311" s="430">
        <v>0</v>
      </c>
      <c r="AE2311" s="430">
        <v>0</v>
      </c>
      <c r="AF2311" s="430">
        <v>0</v>
      </c>
      <c r="AG2311" s="430">
        <v>0</v>
      </c>
      <c r="AH2311" s="430">
        <v>0</v>
      </c>
      <c r="AI2311" s="430">
        <v>0</v>
      </c>
      <c r="AJ2311" s="430">
        <v>0</v>
      </c>
      <c r="AK2311" s="430">
        <v>0</v>
      </c>
      <c r="AL2311" s="430">
        <v>0</v>
      </c>
    </row>
    <row r="2312" spans="1:38" x14ac:dyDescent="0.25">
      <c r="A2312" s="430" t="s">
        <v>4308</v>
      </c>
      <c r="B2312" s="430">
        <v>1</v>
      </c>
      <c r="C2312" s="430" t="s">
        <v>4309</v>
      </c>
      <c r="D2312" s="430" t="s">
        <v>4013</v>
      </c>
      <c r="E2312" s="430">
        <v>43</v>
      </c>
      <c r="F2312" s="430">
        <v>0</v>
      </c>
      <c r="G2312" s="430">
        <v>0</v>
      </c>
      <c r="H2312" s="430">
        <v>0</v>
      </c>
      <c r="I2312" s="430">
        <v>0</v>
      </c>
      <c r="J2312" s="430">
        <v>0</v>
      </c>
      <c r="K2312" s="430">
        <v>0</v>
      </c>
      <c r="L2312" s="430">
        <v>0</v>
      </c>
      <c r="M2312" s="430">
        <v>0</v>
      </c>
      <c r="N2312" s="430">
        <v>0</v>
      </c>
      <c r="O2312" s="430">
        <v>0</v>
      </c>
      <c r="P2312" s="430">
        <v>0</v>
      </c>
      <c r="Q2312" s="430">
        <v>0</v>
      </c>
      <c r="R2312" s="430">
        <v>0</v>
      </c>
      <c r="S2312" s="430">
        <v>0</v>
      </c>
      <c r="T2312" s="430">
        <v>0</v>
      </c>
      <c r="U2312" s="430">
        <v>0</v>
      </c>
      <c r="V2312" s="430">
        <v>0</v>
      </c>
      <c r="W2312" s="430">
        <v>0</v>
      </c>
      <c r="X2312" s="430">
        <v>0</v>
      </c>
      <c r="Y2312" s="430">
        <v>0</v>
      </c>
      <c r="Z2312" s="430">
        <v>0</v>
      </c>
      <c r="AA2312" s="430">
        <v>0</v>
      </c>
      <c r="AB2312" s="430">
        <v>0</v>
      </c>
      <c r="AC2312" s="430">
        <v>0</v>
      </c>
      <c r="AD2312" s="430">
        <v>0</v>
      </c>
      <c r="AE2312" s="430">
        <v>0</v>
      </c>
      <c r="AF2312" s="430">
        <v>0</v>
      </c>
      <c r="AG2312" s="430">
        <v>0</v>
      </c>
      <c r="AH2312" s="430">
        <v>0</v>
      </c>
      <c r="AI2312" s="430">
        <v>0</v>
      </c>
      <c r="AJ2312" s="430">
        <v>0</v>
      </c>
      <c r="AK2312" s="430">
        <v>0</v>
      </c>
      <c r="AL2312" s="430">
        <v>0</v>
      </c>
    </row>
    <row r="2313" spans="1:38" x14ac:dyDescent="0.25">
      <c r="A2313" s="430" t="s">
        <v>4308</v>
      </c>
      <c r="B2313" s="430">
        <v>1</v>
      </c>
      <c r="C2313" s="430" t="s">
        <v>4309</v>
      </c>
      <c r="D2313" s="430" t="s">
        <v>4014</v>
      </c>
      <c r="E2313" s="430">
        <v>43</v>
      </c>
      <c r="F2313" s="430">
        <v>0</v>
      </c>
      <c r="G2313" s="430">
        <v>0</v>
      </c>
      <c r="H2313" s="430">
        <v>0</v>
      </c>
      <c r="I2313" s="430">
        <v>0</v>
      </c>
      <c r="J2313" s="430">
        <v>0</v>
      </c>
      <c r="K2313" s="430">
        <v>0</v>
      </c>
      <c r="L2313" s="430">
        <v>0</v>
      </c>
      <c r="M2313" s="430">
        <v>0</v>
      </c>
      <c r="N2313" s="430">
        <v>0</v>
      </c>
      <c r="O2313" s="430">
        <v>0</v>
      </c>
      <c r="P2313" s="430">
        <v>0</v>
      </c>
      <c r="Q2313" s="430">
        <v>0</v>
      </c>
      <c r="R2313" s="430">
        <v>0</v>
      </c>
      <c r="S2313" s="430">
        <v>0</v>
      </c>
      <c r="T2313" s="430">
        <v>0</v>
      </c>
      <c r="U2313" s="430">
        <v>0</v>
      </c>
      <c r="V2313" s="430">
        <v>0</v>
      </c>
      <c r="W2313" s="430">
        <v>0</v>
      </c>
      <c r="X2313" s="430">
        <v>0</v>
      </c>
      <c r="Y2313" s="430">
        <v>0</v>
      </c>
      <c r="Z2313" s="430">
        <v>0</v>
      </c>
      <c r="AA2313" s="430">
        <v>0</v>
      </c>
      <c r="AB2313" s="430">
        <v>0</v>
      </c>
      <c r="AC2313" s="430">
        <v>0</v>
      </c>
      <c r="AD2313" s="430">
        <v>0</v>
      </c>
      <c r="AE2313" s="430">
        <v>0</v>
      </c>
      <c r="AF2313" s="430">
        <v>0</v>
      </c>
      <c r="AG2313" s="430">
        <v>0</v>
      </c>
      <c r="AH2313" s="430">
        <v>0</v>
      </c>
      <c r="AI2313" s="430">
        <v>0</v>
      </c>
      <c r="AJ2313" s="430">
        <v>0</v>
      </c>
      <c r="AK2313" s="430">
        <v>0</v>
      </c>
      <c r="AL2313" s="430">
        <v>0</v>
      </c>
    </row>
    <row r="2314" spans="1:38" x14ac:dyDescent="0.25">
      <c r="A2314" s="430" t="s">
        <v>4308</v>
      </c>
      <c r="B2314" s="430">
        <v>1</v>
      </c>
      <c r="C2314" s="430" t="s">
        <v>4309</v>
      </c>
      <c r="D2314" s="430" t="s">
        <v>4016</v>
      </c>
      <c r="E2314" s="430">
        <v>43</v>
      </c>
      <c r="F2314" s="430">
        <v>0</v>
      </c>
      <c r="G2314" s="430">
        <v>0</v>
      </c>
      <c r="H2314" s="430">
        <v>0</v>
      </c>
      <c r="I2314" s="430">
        <v>0</v>
      </c>
      <c r="J2314" s="430">
        <v>0</v>
      </c>
      <c r="K2314" s="430">
        <v>0</v>
      </c>
      <c r="L2314" s="430">
        <v>0</v>
      </c>
      <c r="M2314" s="430">
        <v>0</v>
      </c>
      <c r="N2314" s="430">
        <v>0</v>
      </c>
      <c r="O2314" s="430">
        <v>1.8276403264195999</v>
      </c>
      <c r="P2314" s="430">
        <v>1.6009365878044</v>
      </c>
      <c r="Q2314" s="430">
        <v>4.7844179737200003E-2</v>
      </c>
      <c r="R2314" s="430">
        <v>4.6536133683199997E-2</v>
      </c>
      <c r="S2314" s="430">
        <v>7.0986258310799993E-2</v>
      </c>
      <c r="T2314" s="430">
        <v>6.2063927777600003E-2</v>
      </c>
      <c r="U2314" s="430">
        <v>3.5229482777999997E-2</v>
      </c>
      <c r="V2314" s="430">
        <v>4.4910017854799998E-2</v>
      </c>
      <c r="W2314" s="430">
        <v>4.5143560593600002E-2</v>
      </c>
      <c r="X2314" s="430">
        <v>4.4945227012000002E-2</v>
      </c>
      <c r="Y2314" s="430">
        <v>0</v>
      </c>
      <c r="Z2314" s="430">
        <v>0</v>
      </c>
      <c r="AA2314" s="430">
        <v>0</v>
      </c>
      <c r="AB2314" s="430">
        <v>0</v>
      </c>
      <c r="AC2314" s="430">
        <v>0</v>
      </c>
      <c r="AD2314" s="430">
        <v>0</v>
      </c>
      <c r="AE2314" s="430">
        <v>0</v>
      </c>
      <c r="AF2314" s="430">
        <v>0</v>
      </c>
      <c r="AG2314" s="430">
        <v>0</v>
      </c>
      <c r="AH2314" s="430">
        <v>0</v>
      </c>
      <c r="AI2314" s="430">
        <v>0</v>
      </c>
      <c r="AJ2314" s="430">
        <v>0</v>
      </c>
      <c r="AK2314" s="430">
        <v>0</v>
      </c>
      <c r="AL2314" s="430">
        <v>0</v>
      </c>
    </row>
    <row r="2315" spans="1:38" x14ac:dyDescent="0.25">
      <c r="A2315" s="430" t="s">
        <v>4308</v>
      </c>
      <c r="B2315" s="430">
        <v>1</v>
      </c>
      <c r="C2315" s="430" t="s">
        <v>4309</v>
      </c>
      <c r="D2315" s="430" t="s">
        <v>4018</v>
      </c>
      <c r="E2315" s="430">
        <v>43</v>
      </c>
      <c r="F2315" s="430">
        <v>0</v>
      </c>
      <c r="G2315" s="430">
        <v>0</v>
      </c>
      <c r="H2315" s="430">
        <v>0</v>
      </c>
      <c r="I2315" s="430">
        <v>0</v>
      </c>
      <c r="J2315" s="430">
        <v>0</v>
      </c>
      <c r="K2315" s="430">
        <v>0</v>
      </c>
      <c r="L2315" s="430">
        <v>0</v>
      </c>
      <c r="M2315" s="430">
        <v>0</v>
      </c>
      <c r="N2315" s="430">
        <v>0</v>
      </c>
      <c r="O2315" s="430">
        <v>0</v>
      </c>
      <c r="P2315" s="430">
        <v>0</v>
      </c>
      <c r="Q2315" s="430">
        <v>0</v>
      </c>
      <c r="R2315" s="430">
        <v>0</v>
      </c>
      <c r="S2315" s="430">
        <v>0</v>
      </c>
      <c r="T2315" s="430">
        <v>0</v>
      </c>
      <c r="U2315" s="430">
        <v>0</v>
      </c>
      <c r="V2315" s="430">
        <v>0</v>
      </c>
      <c r="W2315" s="430">
        <v>0</v>
      </c>
      <c r="X2315" s="430">
        <v>0</v>
      </c>
      <c r="Y2315" s="430">
        <v>0</v>
      </c>
      <c r="Z2315" s="430">
        <v>0</v>
      </c>
      <c r="AA2315" s="430">
        <v>0</v>
      </c>
      <c r="AB2315" s="430">
        <v>0</v>
      </c>
      <c r="AC2315" s="430">
        <v>0</v>
      </c>
      <c r="AD2315" s="430">
        <v>0</v>
      </c>
      <c r="AE2315" s="430">
        <v>0</v>
      </c>
      <c r="AF2315" s="430">
        <v>0</v>
      </c>
      <c r="AG2315" s="430">
        <v>0</v>
      </c>
      <c r="AH2315" s="430">
        <v>0</v>
      </c>
      <c r="AI2315" s="430">
        <v>0</v>
      </c>
      <c r="AJ2315" s="430">
        <v>0</v>
      </c>
      <c r="AK2315" s="430">
        <v>0</v>
      </c>
      <c r="AL2315" s="430">
        <v>0</v>
      </c>
    </row>
    <row r="2316" spans="1:38" x14ac:dyDescent="0.25">
      <c r="A2316" s="430" t="s">
        <v>4308</v>
      </c>
      <c r="B2316" s="430">
        <v>1</v>
      </c>
      <c r="C2316" s="430" t="s">
        <v>4309</v>
      </c>
      <c r="D2316" s="430" t="s">
        <v>4226</v>
      </c>
      <c r="E2316" s="430">
        <v>43</v>
      </c>
      <c r="F2316" s="430">
        <v>0</v>
      </c>
      <c r="G2316" s="430">
        <v>0</v>
      </c>
      <c r="H2316" s="430">
        <v>0</v>
      </c>
      <c r="I2316" s="430">
        <v>0</v>
      </c>
      <c r="J2316" s="430">
        <v>0</v>
      </c>
      <c r="K2316" s="430">
        <v>0</v>
      </c>
      <c r="L2316" s="430">
        <v>0</v>
      </c>
      <c r="M2316" s="430">
        <v>0</v>
      </c>
      <c r="N2316" s="430">
        <v>0</v>
      </c>
      <c r="O2316" s="430">
        <v>0</v>
      </c>
      <c r="P2316" s="430">
        <v>0</v>
      </c>
      <c r="Q2316" s="430">
        <v>0</v>
      </c>
      <c r="R2316" s="430">
        <v>0</v>
      </c>
      <c r="S2316" s="430">
        <v>0</v>
      </c>
      <c r="T2316" s="430">
        <v>0</v>
      </c>
      <c r="U2316" s="430">
        <v>0</v>
      </c>
      <c r="V2316" s="430">
        <v>0</v>
      </c>
      <c r="W2316" s="430">
        <v>0</v>
      </c>
      <c r="X2316" s="430">
        <v>0</v>
      </c>
      <c r="Y2316" s="430">
        <v>0</v>
      </c>
      <c r="Z2316" s="430">
        <v>0</v>
      </c>
      <c r="AA2316" s="430">
        <v>0</v>
      </c>
      <c r="AB2316" s="430">
        <v>0</v>
      </c>
      <c r="AC2316" s="430">
        <v>0</v>
      </c>
      <c r="AD2316" s="430">
        <v>0</v>
      </c>
      <c r="AE2316" s="430">
        <v>0</v>
      </c>
      <c r="AF2316" s="430">
        <v>0</v>
      </c>
      <c r="AG2316" s="430">
        <v>0</v>
      </c>
      <c r="AH2316" s="430">
        <v>0</v>
      </c>
      <c r="AI2316" s="430">
        <v>0</v>
      </c>
      <c r="AJ2316" s="430">
        <v>0</v>
      </c>
      <c r="AK2316" s="430">
        <v>0</v>
      </c>
      <c r="AL2316" s="430">
        <v>0</v>
      </c>
    </row>
    <row r="2317" spans="1:38" x14ac:dyDescent="0.25">
      <c r="A2317" s="430" t="s">
        <v>4308</v>
      </c>
      <c r="B2317" s="430">
        <v>1</v>
      </c>
      <c r="C2317" s="430" t="s">
        <v>4309</v>
      </c>
      <c r="D2317" s="430" t="s">
        <v>4020</v>
      </c>
      <c r="E2317" s="430">
        <v>43</v>
      </c>
      <c r="F2317" s="430">
        <v>0</v>
      </c>
      <c r="G2317" s="430">
        <v>0</v>
      </c>
      <c r="H2317" s="430">
        <v>0</v>
      </c>
      <c r="I2317" s="430">
        <v>0</v>
      </c>
      <c r="J2317" s="430">
        <v>0</v>
      </c>
      <c r="K2317" s="430">
        <v>0</v>
      </c>
      <c r="L2317" s="430">
        <v>0</v>
      </c>
      <c r="M2317" s="430">
        <v>0</v>
      </c>
      <c r="N2317" s="430">
        <v>0</v>
      </c>
      <c r="O2317" s="430">
        <v>0</v>
      </c>
      <c r="P2317" s="430">
        <v>0</v>
      </c>
      <c r="Q2317" s="430">
        <v>0</v>
      </c>
      <c r="R2317" s="430">
        <v>0</v>
      </c>
      <c r="S2317" s="430">
        <v>0</v>
      </c>
      <c r="T2317" s="430">
        <v>0</v>
      </c>
      <c r="U2317" s="430">
        <v>0</v>
      </c>
      <c r="V2317" s="430">
        <v>0</v>
      </c>
      <c r="W2317" s="430">
        <v>0</v>
      </c>
      <c r="X2317" s="430">
        <v>0</v>
      </c>
      <c r="Y2317" s="430">
        <v>0</v>
      </c>
      <c r="Z2317" s="430">
        <v>0</v>
      </c>
      <c r="AA2317" s="430">
        <v>0</v>
      </c>
      <c r="AB2317" s="430">
        <v>0</v>
      </c>
      <c r="AC2317" s="430">
        <v>0</v>
      </c>
      <c r="AD2317" s="430">
        <v>0</v>
      </c>
      <c r="AE2317" s="430">
        <v>0</v>
      </c>
      <c r="AF2317" s="430">
        <v>0</v>
      </c>
      <c r="AG2317" s="430">
        <v>0</v>
      </c>
      <c r="AH2317" s="430">
        <v>0</v>
      </c>
      <c r="AI2317" s="430">
        <v>0</v>
      </c>
      <c r="AJ2317" s="430">
        <v>0</v>
      </c>
      <c r="AK2317" s="430">
        <v>0</v>
      </c>
      <c r="AL2317" s="430">
        <v>0</v>
      </c>
    </row>
    <row r="2318" spans="1:38" x14ac:dyDescent="0.25">
      <c r="A2318" s="430" t="s">
        <v>4308</v>
      </c>
      <c r="B2318" s="430">
        <v>1</v>
      </c>
      <c r="C2318" s="430" t="s">
        <v>4309</v>
      </c>
      <c r="D2318" s="430" t="s">
        <v>4022</v>
      </c>
      <c r="E2318" s="430">
        <v>43</v>
      </c>
      <c r="F2318" s="430">
        <v>0</v>
      </c>
      <c r="G2318" s="430">
        <v>0</v>
      </c>
      <c r="H2318" s="430">
        <v>0</v>
      </c>
      <c r="I2318" s="430">
        <v>0</v>
      </c>
      <c r="J2318" s="430">
        <v>0</v>
      </c>
      <c r="K2318" s="430">
        <v>0</v>
      </c>
      <c r="L2318" s="430">
        <v>0</v>
      </c>
      <c r="M2318" s="430">
        <v>0</v>
      </c>
      <c r="N2318" s="430">
        <v>0</v>
      </c>
      <c r="O2318" s="430">
        <v>0</v>
      </c>
      <c r="P2318" s="430">
        <v>0</v>
      </c>
      <c r="Q2318" s="430">
        <v>0</v>
      </c>
      <c r="R2318" s="430">
        <v>0</v>
      </c>
      <c r="S2318" s="430">
        <v>0</v>
      </c>
      <c r="T2318" s="430">
        <v>0</v>
      </c>
      <c r="U2318" s="430">
        <v>0</v>
      </c>
      <c r="V2318" s="430">
        <v>0</v>
      </c>
      <c r="W2318" s="430">
        <v>0</v>
      </c>
      <c r="X2318" s="430">
        <v>0</v>
      </c>
      <c r="Y2318" s="430">
        <v>0</v>
      </c>
      <c r="Z2318" s="430">
        <v>0</v>
      </c>
      <c r="AA2318" s="430">
        <v>0</v>
      </c>
      <c r="AB2318" s="430">
        <v>0</v>
      </c>
      <c r="AC2318" s="430">
        <v>0</v>
      </c>
      <c r="AD2318" s="430">
        <v>0</v>
      </c>
      <c r="AE2318" s="430">
        <v>0</v>
      </c>
      <c r="AF2318" s="430">
        <v>0</v>
      </c>
      <c r="AG2318" s="430">
        <v>0</v>
      </c>
      <c r="AH2318" s="430">
        <v>0</v>
      </c>
      <c r="AI2318" s="430">
        <v>0</v>
      </c>
      <c r="AJ2318" s="430">
        <v>0</v>
      </c>
      <c r="AK2318" s="430">
        <v>0</v>
      </c>
      <c r="AL2318" s="430">
        <v>0</v>
      </c>
    </row>
    <row r="2319" spans="1:38" x14ac:dyDescent="0.25">
      <c r="A2319" s="430" t="s">
        <v>4308</v>
      </c>
      <c r="B2319" s="430">
        <v>1</v>
      </c>
      <c r="C2319" s="430" t="s">
        <v>4309</v>
      </c>
      <c r="D2319" s="430" t="s">
        <v>4024</v>
      </c>
      <c r="E2319" s="430">
        <v>43</v>
      </c>
      <c r="F2319" s="430">
        <v>0</v>
      </c>
      <c r="G2319" s="430">
        <v>0</v>
      </c>
      <c r="H2319" s="430">
        <v>0</v>
      </c>
      <c r="I2319" s="430">
        <v>0</v>
      </c>
      <c r="J2319" s="430">
        <v>0</v>
      </c>
      <c r="K2319" s="430">
        <v>0</v>
      </c>
      <c r="L2319" s="430">
        <v>0</v>
      </c>
      <c r="M2319" s="430">
        <v>0</v>
      </c>
      <c r="N2319" s="430">
        <v>0</v>
      </c>
      <c r="O2319" s="430">
        <v>0</v>
      </c>
      <c r="P2319" s="430">
        <v>0</v>
      </c>
      <c r="Q2319" s="430">
        <v>0</v>
      </c>
      <c r="R2319" s="430">
        <v>0</v>
      </c>
      <c r="S2319" s="430">
        <v>0</v>
      </c>
      <c r="T2319" s="430">
        <v>0</v>
      </c>
      <c r="U2319" s="430">
        <v>0</v>
      </c>
      <c r="V2319" s="430">
        <v>0</v>
      </c>
      <c r="W2319" s="430">
        <v>0</v>
      </c>
      <c r="X2319" s="430">
        <v>0</v>
      </c>
      <c r="Y2319" s="430">
        <v>0</v>
      </c>
      <c r="Z2319" s="430">
        <v>0</v>
      </c>
      <c r="AA2319" s="430">
        <v>0</v>
      </c>
      <c r="AB2319" s="430">
        <v>0</v>
      </c>
      <c r="AC2319" s="430">
        <v>0</v>
      </c>
      <c r="AD2319" s="430">
        <v>0</v>
      </c>
      <c r="AE2319" s="430">
        <v>0</v>
      </c>
      <c r="AF2319" s="430">
        <v>0</v>
      </c>
      <c r="AG2319" s="430">
        <v>0</v>
      </c>
      <c r="AH2319" s="430">
        <v>0</v>
      </c>
      <c r="AI2319" s="430">
        <v>0</v>
      </c>
      <c r="AJ2319" s="430">
        <v>0</v>
      </c>
      <c r="AK2319" s="430">
        <v>0</v>
      </c>
      <c r="AL2319" s="430">
        <v>0</v>
      </c>
    </row>
    <row r="2320" spans="1:38" x14ac:dyDescent="0.25">
      <c r="A2320" s="430" t="s">
        <v>4308</v>
      </c>
      <c r="B2320" s="430">
        <v>1</v>
      </c>
      <c r="C2320" s="430" t="s">
        <v>4309</v>
      </c>
      <c r="D2320" s="430" t="s">
        <v>4026</v>
      </c>
      <c r="E2320" s="430">
        <v>43</v>
      </c>
      <c r="F2320" s="430">
        <v>0</v>
      </c>
      <c r="G2320" s="430">
        <v>0</v>
      </c>
      <c r="H2320" s="430">
        <v>0</v>
      </c>
      <c r="I2320" s="430">
        <v>0</v>
      </c>
      <c r="J2320" s="430">
        <v>0</v>
      </c>
      <c r="K2320" s="430">
        <v>0</v>
      </c>
      <c r="L2320" s="430">
        <v>0</v>
      </c>
      <c r="M2320" s="430">
        <v>0</v>
      </c>
      <c r="N2320" s="430">
        <v>0</v>
      </c>
      <c r="O2320" s="430">
        <v>0</v>
      </c>
      <c r="P2320" s="430">
        <v>0</v>
      </c>
      <c r="Q2320" s="430">
        <v>0</v>
      </c>
      <c r="R2320" s="430">
        <v>0</v>
      </c>
      <c r="S2320" s="430">
        <v>6.0580464E-6</v>
      </c>
      <c r="T2320" s="430">
        <v>0</v>
      </c>
      <c r="U2320" s="430">
        <v>5.9490311999999998E-6</v>
      </c>
      <c r="V2320" s="430">
        <v>0</v>
      </c>
      <c r="W2320" s="430">
        <v>1.7841384400000001E-5</v>
      </c>
      <c r="X2320" s="430">
        <v>2.0787115999999998E-6</v>
      </c>
      <c r="Y2320" s="430">
        <v>0</v>
      </c>
      <c r="Z2320" s="430">
        <v>1.7926109599999999E-5</v>
      </c>
      <c r="AA2320" s="430">
        <v>2.6292839999999999E-6</v>
      </c>
      <c r="AB2320" s="430">
        <v>0</v>
      </c>
      <c r="AC2320" s="430">
        <v>0</v>
      </c>
      <c r="AD2320" s="430">
        <v>0</v>
      </c>
      <c r="AE2320" s="430">
        <v>0</v>
      </c>
      <c r="AF2320" s="430">
        <v>0</v>
      </c>
      <c r="AG2320" s="430">
        <v>0</v>
      </c>
      <c r="AH2320" s="430">
        <v>0</v>
      </c>
      <c r="AI2320" s="430">
        <v>0</v>
      </c>
      <c r="AJ2320" s="430">
        <v>0</v>
      </c>
      <c r="AK2320" s="430">
        <v>0</v>
      </c>
      <c r="AL2320" s="430">
        <v>0</v>
      </c>
    </row>
    <row r="2321" spans="1:38" x14ac:dyDescent="0.25">
      <c r="A2321" s="430" t="s">
        <v>4308</v>
      </c>
      <c r="B2321" s="430">
        <v>1</v>
      </c>
      <c r="C2321" s="430" t="s">
        <v>4309</v>
      </c>
      <c r="D2321" s="430" t="s">
        <v>4028</v>
      </c>
      <c r="E2321" s="430">
        <v>43</v>
      </c>
      <c r="F2321" s="430">
        <v>0</v>
      </c>
      <c r="G2321" s="430">
        <v>0</v>
      </c>
      <c r="H2321" s="430">
        <v>0</v>
      </c>
      <c r="I2321" s="430">
        <v>0</v>
      </c>
      <c r="J2321" s="430">
        <v>0</v>
      </c>
      <c r="K2321" s="430">
        <v>0</v>
      </c>
      <c r="L2321" s="430">
        <v>0</v>
      </c>
      <c r="M2321" s="430">
        <v>0</v>
      </c>
      <c r="N2321" s="430">
        <v>0</v>
      </c>
      <c r="O2321" s="430">
        <v>0</v>
      </c>
      <c r="P2321" s="430">
        <v>0</v>
      </c>
      <c r="Q2321" s="430">
        <v>0</v>
      </c>
      <c r="R2321" s="430">
        <v>0</v>
      </c>
      <c r="S2321" s="430">
        <v>0</v>
      </c>
      <c r="T2321" s="430">
        <v>0</v>
      </c>
      <c r="U2321" s="430">
        <v>0</v>
      </c>
      <c r="V2321" s="430">
        <v>0</v>
      </c>
      <c r="W2321" s="430">
        <v>0</v>
      </c>
      <c r="X2321" s="430">
        <v>0</v>
      </c>
      <c r="Y2321" s="430">
        <v>0</v>
      </c>
      <c r="Z2321" s="430">
        <v>0</v>
      </c>
      <c r="AA2321" s="430">
        <v>0</v>
      </c>
      <c r="AB2321" s="430">
        <v>0</v>
      </c>
      <c r="AC2321" s="430">
        <v>0</v>
      </c>
      <c r="AD2321" s="430">
        <v>0</v>
      </c>
      <c r="AE2321" s="430">
        <v>0</v>
      </c>
      <c r="AF2321" s="430">
        <v>0</v>
      </c>
      <c r="AG2321" s="430">
        <v>0</v>
      </c>
      <c r="AH2321" s="430">
        <v>0</v>
      </c>
      <c r="AI2321" s="430">
        <v>0</v>
      </c>
      <c r="AJ2321" s="430">
        <v>0</v>
      </c>
      <c r="AK2321" s="430">
        <v>0</v>
      </c>
      <c r="AL2321" s="430">
        <v>0</v>
      </c>
    </row>
    <row r="2322" spans="1:38" x14ac:dyDescent="0.25">
      <c r="A2322" s="430" t="s">
        <v>4308</v>
      </c>
      <c r="B2322" s="430">
        <v>1</v>
      </c>
      <c r="C2322" s="430" t="s">
        <v>4309</v>
      </c>
      <c r="D2322" s="430" t="s">
        <v>4030</v>
      </c>
      <c r="E2322" s="430">
        <v>43</v>
      </c>
      <c r="F2322" s="430">
        <v>0</v>
      </c>
      <c r="G2322" s="430">
        <v>0</v>
      </c>
      <c r="H2322" s="430">
        <v>0</v>
      </c>
      <c r="I2322" s="430">
        <v>0</v>
      </c>
      <c r="J2322" s="430">
        <v>0</v>
      </c>
      <c r="K2322" s="430">
        <v>0</v>
      </c>
      <c r="L2322" s="430">
        <v>0</v>
      </c>
      <c r="M2322" s="430">
        <v>0</v>
      </c>
      <c r="N2322" s="430">
        <v>0</v>
      </c>
      <c r="O2322" s="430">
        <v>0</v>
      </c>
      <c r="P2322" s="430">
        <v>0</v>
      </c>
      <c r="Q2322" s="430">
        <v>0</v>
      </c>
      <c r="R2322" s="430">
        <v>0</v>
      </c>
      <c r="S2322" s="430">
        <v>0</v>
      </c>
      <c r="T2322" s="430">
        <v>0</v>
      </c>
      <c r="U2322" s="430">
        <v>0</v>
      </c>
      <c r="V2322" s="430">
        <v>0</v>
      </c>
      <c r="W2322" s="430">
        <v>0</v>
      </c>
      <c r="X2322" s="430">
        <v>0</v>
      </c>
      <c r="Y2322" s="430">
        <v>0</v>
      </c>
      <c r="Z2322" s="430">
        <v>0</v>
      </c>
      <c r="AA2322" s="430">
        <v>0</v>
      </c>
      <c r="AB2322" s="430">
        <v>0</v>
      </c>
      <c r="AC2322" s="430">
        <v>0</v>
      </c>
      <c r="AD2322" s="430">
        <v>0</v>
      </c>
      <c r="AE2322" s="430">
        <v>0</v>
      </c>
      <c r="AF2322" s="430">
        <v>0</v>
      </c>
      <c r="AG2322" s="430">
        <v>0</v>
      </c>
      <c r="AH2322" s="430">
        <v>0</v>
      </c>
      <c r="AI2322" s="430">
        <v>0</v>
      </c>
      <c r="AJ2322" s="430">
        <v>0</v>
      </c>
      <c r="AK2322" s="430">
        <v>0</v>
      </c>
      <c r="AL2322" s="430">
        <v>0</v>
      </c>
    </row>
    <row r="2323" spans="1:38" x14ac:dyDescent="0.25">
      <c r="A2323" s="430" t="s">
        <v>4308</v>
      </c>
      <c r="B2323" s="430">
        <v>1</v>
      </c>
      <c r="C2323" s="430" t="s">
        <v>4309</v>
      </c>
      <c r="D2323" s="430" t="s">
        <v>4032</v>
      </c>
      <c r="E2323" s="430">
        <v>43</v>
      </c>
      <c r="F2323" s="430">
        <v>0</v>
      </c>
      <c r="G2323" s="430">
        <v>0</v>
      </c>
      <c r="H2323" s="430">
        <v>0</v>
      </c>
      <c r="I2323" s="430">
        <v>0</v>
      </c>
      <c r="J2323" s="430">
        <v>0</v>
      </c>
      <c r="K2323" s="430">
        <v>0</v>
      </c>
      <c r="L2323" s="430">
        <v>0</v>
      </c>
      <c r="M2323" s="430">
        <v>0</v>
      </c>
      <c r="N2323" s="430">
        <v>0</v>
      </c>
      <c r="O2323" s="430">
        <v>0</v>
      </c>
      <c r="P2323" s="430">
        <v>3.9290459599999997E-5</v>
      </c>
      <c r="Q2323" s="430">
        <v>3.9139542400000002E-5</v>
      </c>
      <c r="R2323" s="430">
        <v>4.7875718800000002E-5</v>
      </c>
      <c r="S2323" s="430">
        <v>3.0000779200000002E-5</v>
      </c>
      <c r="T2323" s="430">
        <v>4.7408606000000002E-5</v>
      </c>
      <c r="U2323" s="430">
        <v>2.70296432E-5</v>
      </c>
      <c r="V2323" s="430">
        <v>2.79794984E-5</v>
      </c>
      <c r="W2323" s="430">
        <v>0</v>
      </c>
      <c r="X2323" s="430">
        <v>4.4321639600000002E-5</v>
      </c>
      <c r="Y2323" s="430">
        <v>0</v>
      </c>
      <c r="Z2323" s="430">
        <v>0</v>
      </c>
      <c r="AA2323" s="430">
        <v>0</v>
      </c>
      <c r="AB2323" s="430">
        <v>0</v>
      </c>
      <c r="AC2323" s="430">
        <v>0</v>
      </c>
      <c r="AD2323" s="430">
        <v>0</v>
      </c>
      <c r="AE2323" s="430">
        <v>0</v>
      </c>
      <c r="AF2323" s="430">
        <v>0</v>
      </c>
      <c r="AG2323" s="430">
        <v>0</v>
      </c>
      <c r="AH2323" s="430">
        <v>0</v>
      </c>
      <c r="AI2323" s="430">
        <v>0</v>
      </c>
      <c r="AJ2323" s="430">
        <v>0</v>
      </c>
      <c r="AK2323" s="430">
        <v>0</v>
      </c>
      <c r="AL2323" s="430">
        <v>0</v>
      </c>
    </row>
    <row r="2324" spans="1:38" x14ac:dyDescent="0.25">
      <c r="A2324" s="430" t="s">
        <v>4308</v>
      </c>
      <c r="B2324" s="430">
        <v>1</v>
      </c>
      <c r="C2324" s="430" t="s">
        <v>4309</v>
      </c>
      <c r="D2324" s="430" t="s">
        <v>4034</v>
      </c>
      <c r="E2324" s="430">
        <v>43</v>
      </c>
      <c r="F2324" s="430">
        <v>2.8851706354015998</v>
      </c>
      <c r="G2324" s="430">
        <v>2.7683189777880002</v>
      </c>
      <c r="H2324" s="430">
        <v>3.2737197866407999</v>
      </c>
      <c r="I2324" s="430">
        <v>2.8147192696952001</v>
      </c>
      <c r="J2324" s="430">
        <v>3.0673318352684</v>
      </c>
      <c r="K2324" s="430">
        <v>2.7174497136864</v>
      </c>
      <c r="L2324" s="430">
        <v>3.1638444038208</v>
      </c>
      <c r="M2324" s="430">
        <v>2.7894078689512001</v>
      </c>
      <c r="N2324" s="430">
        <v>3.4357432485600001</v>
      </c>
      <c r="O2324" s="430">
        <v>3.5727507452279998</v>
      </c>
      <c r="P2324" s="430">
        <v>3.4019537772808</v>
      </c>
      <c r="Q2324" s="430">
        <v>3.1092557166580002</v>
      </c>
      <c r="R2324" s="430">
        <v>2.9460608173387999</v>
      </c>
      <c r="S2324" s="430">
        <v>2.931838029148</v>
      </c>
      <c r="T2324" s="430">
        <v>2.9679843254543998</v>
      </c>
      <c r="U2324" s="430">
        <v>3.1566248077391998</v>
      </c>
      <c r="V2324" s="430">
        <v>2.2466010268660002</v>
      </c>
      <c r="W2324" s="430">
        <v>2.6339716544708001</v>
      </c>
      <c r="X2324" s="430">
        <v>2.2890362165076001</v>
      </c>
      <c r="Y2324" s="430">
        <v>2.8296364149227999</v>
      </c>
      <c r="Z2324" s="430">
        <v>2.9985314268223999</v>
      </c>
      <c r="AA2324" s="430">
        <v>2.5109820064755999</v>
      </c>
      <c r="AB2324" s="430">
        <v>2.8339562305712001</v>
      </c>
      <c r="AC2324" s="430">
        <v>2.5077916846024002</v>
      </c>
      <c r="AD2324" s="430">
        <v>3.6389302800983998</v>
      </c>
      <c r="AE2324" s="430">
        <v>2.8805883378999999</v>
      </c>
      <c r="AF2324" s="430">
        <v>3.0157811343800001</v>
      </c>
      <c r="AG2324" s="430">
        <v>2.9209023101384002</v>
      </c>
      <c r="AH2324" s="430">
        <v>3.0209772086956002</v>
      </c>
      <c r="AI2324" s="430">
        <v>2.9559604962188</v>
      </c>
      <c r="AJ2324" s="430">
        <v>3.0474353482776002</v>
      </c>
      <c r="AK2324" s="430">
        <v>2.9494683905008001</v>
      </c>
      <c r="AL2324" s="430">
        <v>0</v>
      </c>
    </row>
    <row r="2325" spans="1:38" x14ac:dyDescent="0.25">
      <c r="A2325" s="430" t="s">
        <v>4308</v>
      </c>
      <c r="B2325" s="430">
        <v>1</v>
      </c>
      <c r="C2325" s="430" t="s">
        <v>4309</v>
      </c>
      <c r="D2325" s="430" t="s">
        <v>4036</v>
      </c>
      <c r="E2325" s="430">
        <v>43</v>
      </c>
      <c r="F2325" s="430">
        <v>0</v>
      </c>
      <c r="G2325" s="430">
        <v>0</v>
      </c>
      <c r="H2325" s="430">
        <v>0</v>
      </c>
      <c r="I2325" s="430">
        <v>0</v>
      </c>
      <c r="J2325" s="430">
        <v>0</v>
      </c>
      <c r="K2325" s="430">
        <v>0</v>
      </c>
      <c r="L2325" s="430">
        <v>0</v>
      </c>
      <c r="M2325" s="430">
        <v>0</v>
      </c>
      <c r="N2325" s="430">
        <v>0</v>
      </c>
      <c r="O2325" s="430">
        <v>0</v>
      </c>
      <c r="P2325" s="430">
        <v>0</v>
      </c>
      <c r="Q2325" s="430">
        <v>0</v>
      </c>
      <c r="R2325" s="430">
        <v>0</v>
      </c>
      <c r="S2325" s="430">
        <v>0</v>
      </c>
      <c r="T2325" s="430">
        <v>0</v>
      </c>
      <c r="U2325" s="430">
        <v>0</v>
      </c>
      <c r="V2325" s="430">
        <v>0</v>
      </c>
      <c r="W2325" s="430">
        <v>0</v>
      </c>
      <c r="X2325" s="430">
        <v>0</v>
      </c>
      <c r="Y2325" s="430">
        <v>0</v>
      </c>
      <c r="Z2325" s="430">
        <v>0</v>
      </c>
      <c r="AA2325" s="430">
        <v>0</v>
      </c>
      <c r="AB2325" s="430">
        <v>0</v>
      </c>
      <c r="AC2325" s="430">
        <v>0</v>
      </c>
      <c r="AD2325" s="430">
        <v>0</v>
      </c>
      <c r="AE2325" s="430">
        <v>0</v>
      </c>
      <c r="AF2325" s="430">
        <v>0</v>
      </c>
      <c r="AG2325" s="430">
        <v>0</v>
      </c>
      <c r="AH2325" s="430">
        <v>0</v>
      </c>
      <c r="AI2325" s="430">
        <v>0</v>
      </c>
      <c r="AJ2325" s="430">
        <v>0</v>
      </c>
      <c r="AK2325" s="430">
        <v>0</v>
      </c>
      <c r="AL2325" s="430">
        <v>0</v>
      </c>
    </row>
    <row r="2326" spans="1:38" x14ac:dyDescent="0.25">
      <c r="A2326" s="430" t="s">
        <v>4308</v>
      </c>
      <c r="B2326" s="430">
        <v>1</v>
      </c>
      <c r="C2326" s="430" t="s">
        <v>4309</v>
      </c>
      <c r="D2326" s="430" t="s">
        <v>4038</v>
      </c>
      <c r="E2326" s="430">
        <v>43</v>
      </c>
      <c r="F2326" s="430">
        <v>0</v>
      </c>
      <c r="G2326" s="430">
        <v>0</v>
      </c>
      <c r="H2326" s="430">
        <v>0</v>
      </c>
      <c r="I2326" s="430">
        <v>0</v>
      </c>
      <c r="J2326" s="430">
        <v>0</v>
      </c>
      <c r="K2326" s="430">
        <v>0</v>
      </c>
      <c r="L2326" s="430">
        <v>0</v>
      </c>
      <c r="M2326" s="430">
        <v>0</v>
      </c>
      <c r="N2326" s="430">
        <v>0</v>
      </c>
      <c r="O2326" s="430">
        <v>0</v>
      </c>
      <c r="P2326" s="430">
        <v>0</v>
      </c>
      <c r="Q2326" s="430">
        <v>0</v>
      </c>
      <c r="R2326" s="430">
        <v>0</v>
      </c>
      <c r="S2326" s="430">
        <v>0</v>
      </c>
      <c r="T2326" s="430">
        <v>0</v>
      </c>
      <c r="U2326" s="430">
        <v>0</v>
      </c>
      <c r="V2326" s="430">
        <v>0</v>
      </c>
      <c r="W2326" s="430">
        <v>0</v>
      </c>
      <c r="X2326" s="430">
        <v>0</v>
      </c>
      <c r="Y2326" s="430">
        <v>0</v>
      </c>
      <c r="Z2326" s="430">
        <v>0</v>
      </c>
      <c r="AA2326" s="430">
        <v>0</v>
      </c>
      <c r="AB2326" s="430">
        <v>0</v>
      </c>
      <c r="AC2326" s="430">
        <v>0</v>
      </c>
      <c r="AD2326" s="430">
        <v>0</v>
      </c>
      <c r="AE2326" s="430">
        <v>0</v>
      </c>
      <c r="AF2326" s="430">
        <v>0</v>
      </c>
      <c r="AG2326" s="430">
        <v>0</v>
      </c>
      <c r="AH2326" s="430">
        <v>0</v>
      </c>
      <c r="AI2326" s="430">
        <v>0</v>
      </c>
      <c r="AJ2326" s="430">
        <v>0</v>
      </c>
      <c r="AK2326" s="430">
        <v>0</v>
      </c>
      <c r="AL2326" s="430">
        <v>0</v>
      </c>
    </row>
    <row r="2327" spans="1:38" x14ac:dyDescent="0.25">
      <c r="A2327" s="430" t="s">
        <v>4308</v>
      </c>
      <c r="B2327" s="430">
        <v>1</v>
      </c>
      <c r="C2327" s="430" t="s">
        <v>4309</v>
      </c>
      <c r="D2327" s="430" t="s">
        <v>4040</v>
      </c>
      <c r="E2327" s="430">
        <v>43</v>
      </c>
      <c r="F2327" s="430">
        <v>0</v>
      </c>
      <c r="G2327" s="430">
        <v>0</v>
      </c>
      <c r="H2327" s="430">
        <v>0</v>
      </c>
      <c r="I2327" s="430">
        <v>0</v>
      </c>
      <c r="J2327" s="430">
        <v>0</v>
      </c>
      <c r="K2327" s="430">
        <v>0</v>
      </c>
      <c r="L2327" s="430">
        <v>0</v>
      </c>
      <c r="M2327" s="430">
        <v>0</v>
      </c>
      <c r="N2327" s="430">
        <v>0</v>
      </c>
      <c r="O2327" s="430">
        <v>0</v>
      </c>
      <c r="P2327" s="430">
        <v>0</v>
      </c>
      <c r="Q2327" s="430">
        <v>0</v>
      </c>
      <c r="R2327" s="430">
        <v>0</v>
      </c>
      <c r="S2327" s="430">
        <v>0</v>
      </c>
      <c r="T2327" s="430">
        <v>0</v>
      </c>
      <c r="U2327" s="430">
        <v>0</v>
      </c>
      <c r="V2327" s="430">
        <v>0</v>
      </c>
      <c r="W2327" s="430">
        <v>0</v>
      </c>
      <c r="X2327" s="430">
        <v>0</v>
      </c>
      <c r="Y2327" s="430">
        <v>0</v>
      </c>
      <c r="Z2327" s="430">
        <v>0</v>
      </c>
      <c r="AA2327" s="430">
        <v>0</v>
      </c>
      <c r="AB2327" s="430">
        <v>0</v>
      </c>
      <c r="AC2327" s="430">
        <v>0</v>
      </c>
      <c r="AD2327" s="430">
        <v>0</v>
      </c>
      <c r="AE2327" s="430">
        <v>0</v>
      </c>
      <c r="AF2327" s="430">
        <v>0</v>
      </c>
      <c r="AG2327" s="430">
        <v>0</v>
      </c>
      <c r="AH2327" s="430">
        <v>0</v>
      </c>
      <c r="AI2327" s="430">
        <v>0</v>
      </c>
      <c r="AJ2327" s="430">
        <v>0</v>
      </c>
      <c r="AK2327" s="430">
        <v>0</v>
      </c>
      <c r="AL2327" s="430">
        <v>0</v>
      </c>
    </row>
    <row r="2328" spans="1:38" x14ac:dyDescent="0.25">
      <c r="A2328" s="430" t="s">
        <v>4308</v>
      </c>
      <c r="B2328" s="430">
        <v>1</v>
      </c>
      <c r="C2328" s="430" t="s">
        <v>4309</v>
      </c>
      <c r="D2328" s="430" t="s">
        <v>4042</v>
      </c>
      <c r="E2328" s="430">
        <v>43</v>
      </c>
      <c r="F2328" s="430">
        <v>0</v>
      </c>
      <c r="G2328" s="430">
        <v>0</v>
      </c>
      <c r="H2328" s="430">
        <v>0</v>
      </c>
      <c r="I2328" s="430">
        <v>0</v>
      </c>
      <c r="J2328" s="430">
        <v>0</v>
      </c>
      <c r="K2328" s="430">
        <v>0</v>
      </c>
      <c r="L2328" s="430">
        <v>0</v>
      </c>
      <c r="M2328" s="430">
        <v>0</v>
      </c>
      <c r="N2328" s="430">
        <v>0</v>
      </c>
      <c r="O2328" s="430">
        <v>0</v>
      </c>
      <c r="P2328" s="430">
        <v>0</v>
      </c>
      <c r="Q2328" s="430">
        <v>0</v>
      </c>
      <c r="R2328" s="430">
        <v>0</v>
      </c>
      <c r="S2328" s="430">
        <v>0</v>
      </c>
      <c r="T2328" s="430">
        <v>0</v>
      </c>
      <c r="U2328" s="430">
        <v>0</v>
      </c>
      <c r="V2328" s="430">
        <v>0</v>
      </c>
      <c r="W2328" s="430">
        <v>0</v>
      </c>
      <c r="X2328" s="430">
        <v>0</v>
      </c>
      <c r="Y2328" s="430">
        <v>0</v>
      </c>
      <c r="Z2328" s="430">
        <v>0</v>
      </c>
      <c r="AA2328" s="430">
        <v>0</v>
      </c>
      <c r="AB2328" s="430">
        <v>0</v>
      </c>
      <c r="AC2328" s="430">
        <v>0</v>
      </c>
      <c r="AD2328" s="430">
        <v>0</v>
      </c>
      <c r="AE2328" s="430">
        <v>0</v>
      </c>
      <c r="AF2328" s="430">
        <v>0</v>
      </c>
      <c r="AG2328" s="430">
        <v>0</v>
      </c>
      <c r="AH2328" s="430">
        <v>0</v>
      </c>
      <c r="AI2328" s="430">
        <v>0</v>
      </c>
      <c r="AJ2328" s="430">
        <v>0</v>
      </c>
      <c r="AK2328" s="430">
        <v>0</v>
      </c>
      <c r="AL2328" s="430">
        <v>0</v>
      </c>
    </row>
    <row r="2329" spans="1:38" x14ac:dyDescent="0.25">
      <c r="A2329" s="430" t="s">
        <v>4308</v>
      </c>
      <c r="B2329" s="430">
        <v>1</v>
      </c>
      <c r="C2329" s="430" t="s">
        <v>4309</v>
      </c>
      <c r="D2329" s="430" t="s">
        <v>4044</v>
      </c>
      <c r="E2329" s="430">
        <v>43</v>
      </c>
      <c r="F2329" s="430">
        <v>2.9032757026E-2</v>
      </c>
      <c r="G2329" s="430">
        <v>2.9038498857200001E-2</v>
      </c>
      <c r="H2329" s="430">
        <v>2.8934712732799999E-2</v>
      </c>
      <c r="I2329" s="430">
        <v>3.7663482472E-2</v>
      </c>
      <c r="J2329" s="430">
        <v>3.97746338164E-2</v>
      </c>
      <c r="K2329" s="430">
        <v>3.72009412348E-2</v>
      </c>
      <c r="L2329" s="430">
        <v>3.84499430112E-2</v>
      </c>
      <c r="M2329" s="430">
        <v>3.8321881612000001E-2</v>
      </c>
      <c r="N2329" s="430">
        <v>4.5050863530399998E-2</v>
      </c>
      <c r="O2329" s="430">
        <v>4.8050806316799997E-2</v>
      </c>
      <c r="P2329" s="430">
        <v>6.8327183878800005E-2</v>
      </c>
      <c r="Q2329" s="430">
        <v>6.8249478712800002E-2</v>
      </c>
      <c r="R2329" s="430">
        <v>5.5529289026400003E-2</v>
      </c>
      <c r="S2329" s="430">
        <v>4.5289048744799998E-2</v>
      </c>
      <c r="T2329" s="430">
        <v>4.3279647972399998E-2</v>
      </c>
      <c r="U2329" s="430">
        <v>6.3693566372800006E-2</v>
      </c>
      <c r="V2329" s="430">
        <v>6.4803855698399998E-2</v>
      </c>
      <c r="W2329" s="430">
        <v>1.04076365316E-2</v>
      </c>
      <c r="X2329" s="430">
        <v>3.4849932838000003E-2</v>
      </c>
      <c r="Y2329" s="430">
        <v>0.1021316218888</v>
      </c>
      <c r="Z2329" s="430">
        <v>8.9617042580799999E-2</v>
      </c>
      <c r="AA2329" s="430">
        <v>9.2546487126799998E-2</v>
      </c>
      <c r="AB2329" s="430">
        <v>7.4382537510399999E-2</v>
      </c>
      <c r="AC2329" s="430">
        <v>3.328072503E-2</v>
      </c>
      <c r="AD2329" s="430">
        <v>8.8139105039999992E-3</v>
      </c>
      <c r="AE2329" s="430">
        <v>8.8135941991999995E-3</v>
      </c>
      <c r="AF2329" s="430">
        <v>1.56127210008E-2</v>
      </c>
      <c r="AG2329" s="430">
        <v>1.60054875736E-2</v>
      </c>
      <c r="AH2329" s="430">
        <v>1.6160023062400001E-2</v>
      </c>
      <c r="AI2329" s="430">
        <v>1.62208256336E-2</v>
      </c>
      <c r="AJ2329" s="430">
        <v>1.6244748634800001E-2</v>
      </c>
      <c r="AK2329" s="430">
        <v>1.6254161229599998E-2</v>
      </c>
      <c r="AL2329" s="430">
        <v>0</v>
      </c>
    </row>
    <row r="2330" spans="1:38" x14ac:dyDescent="0.25">
      <c r="A2330" s="430" t="s">
        <v>4308</v>
      </c>
      <c r="B2330" s="430">
        <v>1</v>
      </c>
      <c r="C2330" s="430" t="s">
        <v>4309</v>
      </c>
      <c r="D2330" s="430" t="s">
        <v>4046</v>
      </c>
      <c r="E2330" s="430">
        <v>43</v>
      </c>
      <c r="F2330" s="430">
        <v>0.62216457793559998</v>
      </c>
      <c r="G2330" s="430">
        <v>0.49918353236360002</v>
      </c>
      <c r="H2330" s="430">
        <v>0.489432557642</v>
      </c>
      <c r="I2330" s="430">
        <v>0.60321519704320004</v>
      </c>
      <c r="J2330" s="430">
        <v>0.71620009163639997</v>
      </c>
      <c r="K2330" s="430">
        <v>0.60421173641640002</v>
      </c>
      <c r="L2330" s="430">
        <v>0.51549871389519997</v>
      </c>
      <c r="M2330" s="430">
        <v>0.68324893790719998</v>
      </c>
      <c r="N2330" s="430">
        <v>0.72130401748719997</v>
      </c>
      <c r="O2330" s="430">
        <v>1.0522813417396</v>
      </c>
      <c r="P2330" s="430">
        <v>1.2050619423947999</v>
      </c>
      <c r="Q2330" s="430">
        <v>1.2411086625028001</v>
      </c>
      <c r="R2330" s="430">
        <v>1.3302838643276</v>
      </c>
      <c r="S2330" s="430">
        <v>0.88562040729680003</v>
      </c>
      <c r="T2330" s="430">
        <v>1.1674140026024</v>
      </c>
      <c r="U2330" s="430">
        <v>1.2618230623516</v>
      </c>
      <c r="V2330" s="430">
        <v>1.2185500448604001</v>
      </c>
      <c r="W2330" s="430">
        <v>1.3769318984287999</v>
      </c>
      <c r="X2330" s="430">
        <v>1.2277722031064</v>
      </c>
      <c r="Y2330" s="430">
        <v>1.1798572618951999</v>
      </c>
      <c r="Z2330" s="430">
        <v>1.5815887093048</v>
      </c>
      <c r="AA2330" s="430">
        <v>0.72932213002040003</v>
      </c>
      <c r="AB2330" s="430">
        <v>0.71783171676440005</v>
      </c>
      <c r="AC2330" s="430">
        <v>0.90201376100359998</v>
      </c>
      <c r="AD2330" s="430">
        <v>0.95049644356520002</v>
      </c>
      <c r="AE2330" s="430">
        <v>0.73516605368080001</v>
      </c>
      <c r="AF2330" s="430">
        <v>0.92062076856959996</v>
      </c>
      <c r="AG2330" s="430">
        <v>0.8560620368356</v>
      </c>
      <c r="AH2330" s="430">
        <v>0.90125130653039998</v>
      </c>
      <c r="AI2330" s="430">
        <v>0.86540143123839997</v>
      </c>
      <c r="AJ2330" s="430">
        <v>0.91143207373120005</v>
      </c>
      <c r="AK2330" s="430">
        <v>0.86072383410160003</v>
      </c>
      <c r="AL2330" s="430">
        <v>0</v>
      </c>
    </row>
    <row r="2331" spans="1:38" x14ac:dyDescent="0.25">
      <c r="A2331" s="430" t="s">
        <v>4308</v>
      </c>
      <c r="B2331" s="430">
        <v>1</v>
      </c>
      <c r="C2331" s="430" t="s">
        <v>4309</v>
      </c>
      <c r="D2331" s="430" t="s">
        <v>4227</v>
      </c>
      <c r="E2331" s="430">
        <v>43</v>
      </c>
      <c r="F2331" s="430">
        <v>0</v>
      </c>
      <c r="G2331" s="430">
        <v>0</v>
      </c>
      <c r="H2331" s="430">
        <v>0</v>
      </c>
      <c r="I2331" s="430">
        <v>0</v>
      </c>
      <c r="J2331" s="430">
        <v>0</v>
      </c>
      <c r="K2331" s="430">
        <v>0</v>
      </c>
      <c r="L2331" s="430">
        <v>0</v>
      </c>
      <c r="M2331" s="430">
        <v>0</v>
      </c>
      <c r="N2331" s="430">
        <v>0</v>
      </c>
      <c r="O2331" s="430">
        <v>0</v>
      </c>
      <c r="P2331" s="430">
        <v>0</v>
      </c>
      <c r="Q2331" s="430">
        <v>0</v>
      </c>
      <c r="R2331" s="430">
        <v>0</v>
      </c>
      <c r="S2331" s="430">
        <v>0</v>
      </c>
      <c r="T2331" s="430">
        <v>0</v>
      </c>
      <c r="U2331" s="430">
        <v>0</v>
      </c>
      <c r="V2331" s="430">
        <v>0</v>
      </c>
      <c r="W2331" s="430">
        <v>0</v>
      </c>
      <c r="X2331" s="430">
        <v>0</v>
      </c>
      <c r="Y2331" s="430">
        <v>0</v>
      </c>
      <c r="Z2331" s="430">
        <v>0</v>
      </c>
      <c r="AA2331" s="430">
        <v>0</v>
      </c>
      <c r="AB2331" s="430">
        <v>0</v>
      </c>
      <c r="AC2331" s="430">
        <v>0</v>
      </c>
      <c r="AD2331" s="430">
        <v>0</v>
      </c>
      <c r="AE2331" s="430">
        <v>0</v>
      </c>
      <c r="AF2331" s="430">
        <v>0</v>
      </c>
      <c r="AG2331" s="430">
        <v>0</v>
      </c>
      <c r="AH2331" s="430">
        <v>0</v>
      </c>
      <c r="AI2331" s="430">
        <v>0</v>
      </c>
      <c r="AJ2331" s="430">
        <v>0</v>
      </c>
      <c r="AK2331" s="430">
        <v>0</v>
      </c>
      <c r="AL2331" s="430">
        <v>0</v>
      </c>
    </row>
    <row r="2332" spans="1:38" x14ac:dyDescent="0.25">
      <c r="A2332" s="430" t="s">
        <v>4308</v>
      </c>
      <c r="B2332" s="430">
        <v>1</v>
      </c>
      <c r="C2332" s="430" t="s">
        <v>4309</v>
      </c>
      <c r="D2332" s="430" t="s">
        <v>4048</v>
      </c>
      <c r="E2332" s="430">
        <v>43</v>
      </c>
      <c r="F2332" s="430">
        <v>1.2579265384839999</v>
      </c>
      <c r="G2332" s="430">
        <v>1.1704435443596</v>
      </c>
      <c r="H2332" s="430">
        <v>1.3826607526171999</v>
      </c>
      <c r="I2332" s="430">
        <v>1.5782912453447999</v>
      </c>
      <c r="J2332" s="430">
        <v>1.348529258888</v>
      </c>
      <c r="K2332" s="430">
        <v>1.4359797282516</v>
      </c>
      <c r="L2332" s="430">
        <v>1.046192712166</v>
      </c>
      <c r="M2332" s="430">
        <v>1.0716335628852001</v>
      </c>
      <c r="N2332" s="430">
        <v>1.4530896635863999</v>
      </c>
      <c r="O2332" s="430">
        <v>0.92221255405439995</v>
      </c>
      <c r="P2332" s="430">
        <v>1.4865004579151999</v>
      </c>
      <c r="Q2332" s="430">
        <v>0.93697271355800005</v>
      </c>
      <c r="R2332" s="430">
        <v>1.5064660413012001</v>
      </c>
      <c r="S2332" s="430">
        <v>1.1610554839184</v>
      </c>
      <c r="T2332" s="430">
        <v>0.65764536148359998</v>
      </c>
      <c r="U2332" s="430">
        <v>1.5479458882104</v>
      </c>
      <c r="V2332" s="430">
        <v>0.89480784020040005</v>
      </c>
      <c r="W2332" s="430">
        <v>0.96610348954000003</v>
      </c>
      <c r="X2332" s="430">
        <v>1.1567365667788001</v>
      </c>
      <c r="Y2332" s="430">
        <v>0.590016461986</v>
      </c>
      <c r="Z2332" s="430">
        <v>1.2679737883540001</v>
      </c>
      <c r="AA2332" s="430">
        <v>0.83580971225919998</v>
      </c>
      <c r="AB2332" s="430">
        <v>0.96949219445120005</v>
      </c>
      <c r="AC2332" s="430">
        <v>0.89856750079320002</v>
      </c>
      <c r="AD2332" s="430">
        <v>0.87862054950320001</v>
      </c>
      <c r="AE2332" s="430">
        <v>1.1210948444163999</v>
      </c>
      <c r="AF2332" s="430">
        <v>1.0242553210400001</v>
      </c>
      <c r="AG2332" s="430">
        <v>0.95651905886319999</v>
      </c>
      <c r="AH2332" s="430">
        <v>1.0051132182867999</v>
      </c>
      <c r="AI2332" s="430">
        <v>0.96706636918360001</v>
      </c>
      <c r="AJ2332" s="430">
        <v>1.0161982955655999</v>
      </c>
      <c r="AK2332" s="430">
        <v>0.96217195461799998</v>
      </c>
      <c r="AL2332" s="430">
        <v>0</v>
      </c>
    </row>
    <row r="2333" spans="1:38" x14ac:dyDescent="0.25">
      <c r="A2333" s="430" t="s">
        <v>4308</v>
      </c>
      <c r="B2333" s="430">
        <v>1</v>
      </c>
      <c r="C2333" s="430" t="s">
        <v>4309</v>
      </c>
      <c r="D2333" s="430" t="s">
        <v>4050</v>
      </c>
      <c r="E2333" s="430">
        <v>43</v>
      </c>
      <c r="F2333" s="430">
        <v>0</v>
      </c>
      <c r="G2333" s="430">
        <v>0</v>
      </c>
      <c r="H2333" s="430">
        <v>0</v>
      </c>
      <c r="I2333" s="430">
        <v>0</v>
      </c>
      <c r="J2333" s="430">
        <v>0</v>
      </c>
      <c r="K2333" s="430">
        <v>0</v>
      </c>
      <c r="L2333" s="430">
        <v>0</v>
      </c>
      <c r="M2333" s="430">
        <v>0</v>
      </c>
      <c r="N2333" s="430">
        <v>0</v>
      </c>
      <c r="O2333" s="430">
        <v>0</v>
      </c>
      <c r="P2333" s="430">
        <v>0</v>
      </c>
      <c r="Q2333" s="430">
        <v>0</v>
      </c>
      <c r="R2333" s="430">
        <v>0</v>
      </c>
      <c r="S2333" s="430">
        <v>0</v>
      </c>
      <c r="T2333" s="430">
        <v>0</v>
      </c>
      <c r="U2333" s="430">
        <v>0</v>
      </c>
      <c r="V2333" s="430">
        <v>0</v>
      </c>
      <c r="W2333" s="430">
        <v>0</v>
      </c>
      <c r="X2333" s="430">
        <v>0</v>
      </c>
      <c r="Y2333" s="430">
        <v>0</v>
      </c>
      <c r="Z2333" s="430">
        <v>0</v>
      </c>
      <c r="AA2333" s="430">
        <v>0</v>
      </c>
      <c r="AB2333" s="430">
        <v>0</v>
      </c>
      <c r="AC2333" s="430">
        <v>0</v>
      </c>
      <c r="AD2333" s="430">
        <v>0</v>
      </c>
      <c r="AE2333" s="430">
        <v>0</v>
      </c>
      <c r="AF2333" s="430">
        <v>0</v>
      </c>
      <c r="AG2333" s="430">
        <v>0</v>
      </c>
      <c r="AH2333" s="430">
        <v>0</v>
      </c>
      <c r="AI2333" s="430">
        <v>0</v>
      </c>
      <c r="AJ2333" s="430">
        <v>0</v>
      </c>
      <c r="AK2333" s="430">
        <v>0</v>
      </c>
      <c r="AL2333" s="430">
        <v>0</v>
      </c>
    </row>
    <row r="2334" spans="1:38" x14ac:dyDescent="0.25">
      <c r="A2334" s="430" t="s">
        <v>4308</v>
      </c>
      <c r="B2334" s="430">
        <v>1</v>
      </c>
      <c r="C2334" s="430" t="s">
        <v>4309</v>
      </c>
      <c r="D2334" s="430" t="s">
        <v>4052</v>
      </c>
      <c r="E2334" s="430">
        <v>43</v>
      </c>
      <c r="F2334" s="430">
        <v>0</v>
      </c>
      <c r="G2334" s="430">
        <v>0</v>
      </c>
      <c r="H2334" s="430">
        <v>0</v>
      </c>
      <c r="I2334" s="430">
        <v>0</v>
      </c>
      <c r="J2334" s="430">
        <v>0</v>
      </c>
      <c r="K2334" s="430">
        <v>0</v>
      </c>
      <c r="L2334" s="430">
        <v>0</v>
      </c>
      <c r="M2334" s="430">
        <v>0</v>
      </c>
      <c r="N2334" s="430">
        <v>0</v>
      </c>
      <c r="O2334" s="430">
        <v>0</v>
      </c>
      <c r="P2334" s="430">
        <v>0</v>
      </c>
      <c r="Q2334" s="430">
        <v>0</v>
      </c>
      <c r="R2334" s="430">
        <v>0</v>
      </c>
      <c r="S2334" s="430">
        <v>0</v>
      </c>
      <c r="T2334" s="430">
        <v>0</v>
      </c>
      <c r="U2334" s="430">
        <v>0</v>
      </c>
      <c r="V2334" s="430">
        <v>0</v>
      </c>
      <c r="W2334" s="430">
        <v>0</v>
      </c>
      <c r="X2334" s="430">
        <v>0</v>
      </c>
      <c r="Y2334" s="430">
        <v>0</v>
      </c>
      <c r="Z2334" s="430">
        <v>0</v>
      </c>
      <c r="AA2334" s="430">
        <v>0</v>
      </c>
      <c r="AB2334" s="430">
        <v>0</v>
      </c>
      <c r="AC2334" s="430">
        <v>0</v>
      </c>
      <c r="AD2334" s="430">
        <v>0</v>
      </c>
      <c r="AE2334" s="430">
        <v>0</v>
      </c>
      <c r="AF2334" s="430">
        <v>0</v>
      </c>
      <c r="AG2334" s="430">
        <v>0</v>
      </c>
      <c r="AH2334" s="430">
        <v>0</v>
      </c>
      <c r="AI2334" s="430">
        <v>0</v>
      </c>
      <c r="AJ2334" s="430">
        <v>0</v>
      </c>
      <c r="AK2334" s="430">
        <v>0</v>
      </c>
      <c r="AL2334" s="430">
        <v>0</v>
      </c>
    </row>
    <row r="2335" spans="1:38" x14ac:dyDescent="0.25">
      <c r="A2335" s="430" t="s">
        <v>4308</v>
      </c>
      <c r="B2335" s="430">
        <v>1</v>
      </c>
      <c r="C2335" s="430" t="s">
        <v>4309</v>
      </c>
      <c r="D2335" s="430" t="s">
        <v>4054</v>
      </c>
      <c r="E2335" s="430">
        <v>43</v>
      </c>
      <c r="F2335" s="430">
        <v>0</v>
      </c>
      <c r="G2335" s="430">
        <v>0</v>
      </c>
      <c r="H2335" s="430">
        <v>0</v>
      </c>
      <c r="I2335" s="430">
        <v>0</v>
      </c>
      <c r="J2335" s="430">
        <v>0</v>
      </c>
      <c r="K2335" s="430">
        <v>0</v>
      </c>
      <c r="L2335" s="430">
        <v>0</v>
      </c>
      <c r="M2335" s="430">
        <v>0</v>
      </c>
      <c r="N2335" s="430">
        <v>0</v>
      </c>
      <c r="O2335" s="430">
        <v>0</v>
      </c>
      <c r="P2335" s="430">
        <v>0</v>
      </c>
      <c r="Q2335" s="430">
        <v>0</v>
      </c>
      <c r="R2335" s="430">
        <v>0</v>
      </c>
      <c r="S2335" s="430">
        <v>0</v>
      </c>
      <c r="T2335" s="430">
        <v>0</v>
      </c>
      <c r="U2335" s="430">
        <v>0</v>
      </c>
      <c r="V2335" s="430">
        <v>0</v>
      </c>
      <c r="W2335" s="430">
        <v>0</v>
      </c>
      <c r="X2335" s="430">
        <v>0</v>
      </c>
      <c r="Y2335" s="430">
        <v>0</v>
      </c>
      <c r="Z2335" s="430">
        <v>0</v>
      </c>
      <c r="AA2335" s="430">
        <v>0</v>
      </c>
      <c r="AB2335" s="430">
        <v>0</v>
      </c>
      <c r="AC2335" s="430">
        <v>0</v>
      </c>
      <c r="AD2335" s="430">
        <v>0</v>
      </c>
      <c r="AE2335" s="430">
        <v>0</v>
      </c>
      <c r="AF2335" s="430">
        <v>0</v>
      </c>
      <c r="AG2335" s="430">
        <v>0</v>
      </c>
      <c r="AH2335" s="430">
        <v>0</v>
      </c>
      <c r="AI2335" s="430">
        <v>0</v>
      </c>
      <c r="AJ2335" s="430">
        <v>0</v>
      </c>
      <c r="AK2335" s="430">
        <v>0</v>
      </c>
      <c r="AL2335" s="430">
        <v>0</v>
      </c>
    </row>
    <row r="2336" spans="1:38" x14ac:dyDescent="0.25">
      <c r="A2336" s="430" t="s">
        <v>4308</v>
      </c>
      <c r="B2336" s="430">
        <v>1</v>
      </c>
      <c r="C2336" s="430" t="s">
        <v>4309</v>
      </c>
      <c r="D2336" s="430" t="s">
        <v>517</v>
      </c>
      <c r="E2336" s="430">
        <v>43</v>
      </c>
      <c r="F2336" s="430">
        <v>0</v>
      </c>
      <c r="G2336" s="430">
        <v>0</v>
      </c>
      <c r="H2336" s="430">
        <v>0</v>
      </c>
      <c r="I2336" s="430">
        <v>0</v>
      </c>
      <c r="J2336" s="430">
        <v>0</v>
      </c>
      <c r="K2336" s="430">
        <v>0</v>
      </c>
      <c r="L2336" s="430">
        <v>0</v>
      </c>
      <c r="M2336" s="430">
        <v>0</v>
      </c>
      <c r="N2336" s="430">
        <v>0</v>
      </c>
      <c r="O2336" s="430">
        <v>0</v>
      </c>
      <c r="P2336" s="430">
        <v>0</v>
      </c>
      <c r="Q2336" s="430">
        <v>0</v>
      </c>
      <c r="R2336" s="430">
        <v>0</v>
      </c>
      <c r="S2336" s="430">
        <v>0</v>
      </c>
      <c r="T2336" s="430">
        <v>0</v>
      </c>
      <c r="U2336" s="430">
        <v>0</v>
      </c>
      <c r="V2336" s="430">
        <v>0</v>
      </c>
      <c r="W2336" s="430">
        <v>0</v>
      </c>
      <c r="X2336" s="430">
        <v>0</v>
      </c>
      <c r="Y2336" s="430">
        <v>0</v>
      </c>
      <c r="Z2336" s="430">
        <v>0</v>
      </c>
      <c r="AA2336" s="430">
        <v>0</v>
      </c>
      <c r="AB2336" s="430">
        <v>0</v>
      </c>
      <c r="AC2336" s="430">
        <v>0</v>
      </c>
      <c r="AD2336" s="430">
        <v>0</v>
      </c>
      <c r="AE2336" s="430">
        <v>0</v>
      </c>
      <c r="AF2336" s="430">
        <v>0</v>
      </c>
      <c r="AG2336" s="430">
        <v>0</v>
      </c>
      <c r="AH2336" s="430">
        <v>0</v>
      </c>
      <c r="AI2336" s="430">
        <v>0</v>
      </c>
      <c r="AJ2336" s="430">
        <v>0</v>
      </c>
      <c r="AK2336" s="430">
        <v>0</v>
      </c>
      <c r="AL2336" s="430">
        <v>0</v>
      </c>
    </row>
    <row r="2337" spans="1:38" x14ac:dyDescent="0.25">
      <c r="A2337" s="430" t="s">
        <v>4308</v>
      </c>
      <c r="B2337" s="430">
        <v>1</v>
      </c>
      <c r="C2337" s="430" t="s">
        <v>4309</v>
      </c>
      <c r="D2337" s="430" t="s">
        <v>4057</v>
      </c>
      <c r="E2337" s="430">
        <v>43</v>
      </c>
      <c r="F2337" s="430">
        <v>0</v>
      </c>
      <c r="G2337" s="430">
        <v>0</v>
      </c>
      <c r="H2337" s="430">
        <v>0</v>
      </c>
      <c r="I2337" s="430">
        <v>0</v>
      </c>
      <c r="J2337" s="430">
        <v>0</v>
      </c>
      <c r="K2337" s="430">
        <v>0</v>
      </c>
      <c r="L2337" s="430">
        <v>0</v>
      </c>
      <c r="M2337" s="430">
        <v>0</v>
      </c>
      <c r="N2337" s="430">
        <v>0</v>
      </c>
      <c r="O2337" s="430">
        <v>0</v>
      </c>
      <c r="P2337" s="430">
        <v>0</v>
      </c>
      <c r="Q2337" s="430">
        <v>0</v>
      </c>
      <c r="R2337" s="430">
        <v>0</v>
      </c>
      <c r="S2337" s="430">
        <v>0</v>
      </c>
      <c r="T2337" s="430">
        <v>0</v>
      </c>
      <c r="U2337" s="430">
        <v>0</v>
      </c>
      <c r="V2337" s="430">
        <v>0</v>
      </c>
      <c r="W2337" s="430">
        <v>0</v>
      </c>
      <c r="X2337" s="430">
        <v>0</v>
      </c>
      <c r="Y2337" s="430">
        <v>0</v>
      </c>
      <c r="Z2337" s="430">
        <v>0</v>
      </c>
      <c r="AA2337" s="430">
        <v>0</v>
      </c>
      <c r="AB2337" s="430">
        <v>0</v>
      </c>
      <c r="AC2337" s="430">
        <v>0</v>
      </c>
      <c r="AD2337" s="430">
        <v>0</v>
      </c>
      <c r="AE2337" s="430">
        <v>0</v>
      </c>
      <c r="AF2337" s="430">
        <v>0</v>
      </c>
      <c r="AG2337" s="430">
        <v>0</v>
      </c>
      <c r="AH2337" s="430">
        <v>0</v>
      </c>
      <c r="AI2337" s="430">
        <v>0</v>
      </c>
      <c r="AJ2337" s="430">
        <v>0</v>
      </c>
      <c r="AK2337" s="430">
        <v>0</v>
      </c>
      <c r="AL2337" s="430">
        <v>0</v>
      </c>
    </row>
    <row r="2338" spans="1:38" x14ac:dyDescent="0.25">
      <c r="A2338" s="430" t="s">
        <v>4308</v>
      </c>
      <c r="B2338" s="430">
        <v>1</v>
      </c>
      <c r="C2338" s="430" t="s">
        <v>4309</v>
      </c>
      <c r="D2338" s="430" t="s">
        <v>4059</v>
      </c>
      <c r="E2338" s="430">
        <v>43</v>
      </c>
      <c r="F2338" s="430">
        <v>0</v>
      </c>
      <c r="G2338" s="430">
        <v>0</v>
      </c>
      <c r="H2338" s="430">
        <v>0</v>
      </c>
      <c r="I2338" s="430">
        <v>0</v>
      </c>
      <c r="J2338" s="430">
        <v>0</v>
      </c>
      <c r="K2338" s="430">
        <v>0</v>
      </c>
      <c r="L2338" s="430">
        <v>0</v>
      </c>
      <c r="M2338" s="430">
        <v>0</v>
      </c>
      <c r="N2338" s="430">
        <v>0</v>
      </c>
      <c r="O2338" s="430">
        <v>0</v>
      </c>
      <c r="P2338" s="430">
        <v>0</v>
      </c>
      <c r="Q2338" s="430">
        <v>0</v>
      </c>
      <c r="R2338" s="430">
        <v>0</v>
      </c>
      <c r="S2338" s="430">
        <v>0</v>
      </c>
      <c r="T2338" s="430">
        <v>0</v>
      </c>
      <c r="U2338" s="430">
        <v>0</v>
      </c>
      <c r="V2338" s="430">
        <v>0</v>
      </c>
      <c r="W2338" s="430">
        <v>0</v>
      </c>
      <c r="X2338" s="430">
        <v>0</v>
      </c>
      <c r="Y2338" s="430">
        <v>0</v>
      </c>
      <c r="Z2338" s="430">
        <v>0</v>
      </c>
      <c r="AA2338" s="430">
        <v>0</v>
      </c>
      <c r="AB2338" s="430">
        <v>0</v>
      </c>
      <c r="AC2338" s="430">
        <v>0</v>
      </c>
      <c r="AD2338" s="430">
        <v>0</v>
      </c>
      <c r="AE2338" s="430">
        <v>0</v>
      </c>
      <c r="AF2338" s="430">
        <v>0</v>
      </c>
      <c r="AG2338" s="430">
        <v>0</v>
      </c>
      <c r="AH2338" s="430">
        <v>0</v>
      </c>
      <c r="AI2338" s="430">
        <v>0</v>
      </c>
      <c r="AJ2338" s="430">
        <v>0</v>
      </c>
      <c r="AK2338" s="430">
        <v>0</v>
      </c>
      <c r="AL2338" s="430">
        <v>0</v>
      </c>
    </row>
    <row r="2339" spans="1:38" x14ac:dyDescent="0.25">
      <c r="A2339" s="430" t="s">
        <v>4308</v>
      </c>
      <c r="B2339" s="430">
        <v>1</v>
      </c>
      <c r="C2339" s="430" t="s">
        <v>4309</v>
      </c>
      <c r="D2339" s="430" t="s">
        <v>4061</v>
      </c>
      <c r="E2339" s="430">
        <v>43</v>
      </c>
      <c r="F2339" s="430">
        <v>0</v>
      </c>
      <c r="G2339" s="430">
        <v>0</v>
      </c>
      <c r="H2339" s="430">
        <v>0</v>
      </c>
      <c r="I2339" s="430">
        <v>0</v>
      </c>
      <c r="J2339" s="430">
        <v>0</v>
      </c>
      <c r="K2339" s="430">
        <v>0</v>
      </c>
      <c r="L2339" s="430">
        <v>0</v>
      </c>
      <c r="M2339" s="430">
        <v>0</v>
      </c>
      <c r="N2339" s="430">
        <v>0</v>
      </c>
      <c r="O2339" s="430">
        <v>0</v>
      </c>
      <c r="P2339" s="430">
        <v>0</v>
      </c>
      <c r="Q2339" s="430">
        <v>0</v>
      </c>
      <c r="R2339" s="430">
        <v>0</v>
      </c>
      <c r="S2339" s="430">
        <v>0</v>
      </c>
      <c r="T2339" s="430">
        <v>0</v>
      </c>
      <c r="U2339" s="430">
        <v>0</v>
      </c>
      <c r="V2339" s="430">
        <v>0</v>
      </c>
      <c r="W2339" s="430">
        <v>0</v>
      </c>
      <c r="X2339" s="430">
        <v>0</v>
      </c>
      <c r="Y2339" s="430">
        <v>0</v>
      </c>
      <c r="Z2339" s="430">
        <v>0</v>
      </c>
      <c r="AA2339" s="430">
        <v>0</v>
      </c>
      <c r="AB2339" s="430">
        <v>0</v>
      </c>
      <c r="AC2339" s="430">
        <v>0</v>
      </c>
      <c r="AD2339" s="430">
        <v>0</v>
      </c>
      <c r="AE2339" s="430">
        <v>0</v>
      </c>
      <c r="AF2339" s="430">
        <v>0</v>
      </c>
      <c r="AG2339" s="430">
        <v>0</v>
      </c>
      <c r="AH2339" s="430">
        <v>0</v>
      </c>
      <c r="AI2339" s="430">
        <v>0</v>
      </c>
      <c r="AJ2339" s="430">
        <v>0</v>
      </c>
      <c r="AK2339" s="430">
        <v>0</v>
      </c>
      <c r="AL2339" s="430">
        <v>0</v>
      </c>
    </row>
    <row r="2340" spans="1:38" x14ac:dyDescent="0.25">
      <c r="A2340" s="430" t="s">
        <v>4308</v>
      </c>
      <c r="B2340" s="430">
        <v>1</v>
      </c>
      <c r="C2340" s="430" t="s">
        <v>4309</v>
      </c>
      <c r="D2340" s="430" t="s">
        <v>4063</v>
      </c>
      <c r="E2340" s="430">
        <v>43</v>
      </c>
      <c r="F2340" s="430">
        <v>0</v>
      </c>
      <c r="G2340" s="430">
        <v>0</v>
      </c>
      <c r="H2340" s="430">
        <v>0</v>
      </c>
      <c r="I2340" s="430">
        <v>0</v>
      </c>
      <c r="J2340" s="430">
        <v>0</v>
      </c>
      <c r="K2340" s="430">
        <v>0</v>
      </c>
      <c r="L2340" s="430">
        <v>0</v>
      </c>
      <c r="M2340" s="430">
        <v>0</v>
      </c>
      <c r="N2340" s="430">
        <v>0</v>
      </c>
      <c r="O2340" s="430">
        <v>0</v>
      </c>
      <c r="P2340" s="430">
        <v>0</v>
      </c>
      <c r="Q2340" s="430">
        <v>0</v>
      </c>
      <c r="R2340" s="430">
        <v>0</v>
      </c>
      <c r="S2340" s="430">
        <v>0</v>
      </c>
      <c r="T2340" s="430">
        <v>0</v>
      </c>
      <c r="U2340" s="430">
        <v>0</v>
      </c>
      <c r="V2340" s="430">
        <v>0</v>
      </c>
      <c r="W2340" s="430">
        <v>0</v>
      </c>
      <c r="X2340" s="430">
        <v>0</v>
      </c>
      <c r="Y2340" s="430">
        <v>0</v>
      </c>
      <c r="Z2340" s="430">
        <v>0</v>
      </c>
      <c r="AA2340" s="430">
        <v>0</v>
      </c>
      <c r="AB2340" s="430">
        <v>0</v>
      </c>
      <c r="AC2340" s="430">
        <v>0</v>
      </c>
      <c r="AD2340" s="430">
        <v>0</v>
      </c>
      <c r="AE2340" s="430">
        <v>0</v>
      </c>
      <c r="AF2340" s="430">
        <v>0</v>
      </c>
      <c r="AG2340" s="430">
        <v>0</v>
      </c>
      <c r="AH2340" s="430">
        <v>0</v>
      </c>
      <c r="AI2340" s="430">
        <v>0</v>
      </c>
      <c r="AJ2340" s="430">
        <v>0</v>
      </c>
      <c r="AK2340" s="430">
        <v>0</v>
      </c>
      <c r="AL2340" s="430">
        <v>0</v>
      </c>
    </row>
    <row r="2341" spans="1:38" x14ac:dyDescent="0.25">
      <c r="A2341" s="430" t="s">
        <v>4308</v>
      </c>
      <c r="B2341" s="430">
        <v>1</v>
      </c>
      <c r="C2341" s="430" t="s">
        <v>4309</v>
      </c>
      <c r="D2341" s="430" t="s">
        <v>4065</v>
      </c>
      <c r="E2341" s="430">
        <v>43</v>
      </c>
      <c r="F2341" s="430">
        <v>4.5413904312000004E-3</v>
      </c>
      <c r="G2341" s="430">
        <v>0</v>
      </c>
      <c r="H2341" s="430">
        <v>0</v>
      </c>
      <c r="I2341" s="430">
        <v>0</v>
      </c>
      <c r="J2341" s="430">
        <v>0</v>
      </c>
      <c r="K2341" s="430">
        <v>0</v>
      </c>
      <c r="L2341" s="430">
        <v>0</v>
      </c>
      <c r="M2341" s="430">
        <v>0</v>
      </c>
      <c r="N2341" s="430">
        <v>0</v>
      </c>
      <c r="O2341" s="430">
        <v>0</v>
      </c>
      <c r="P2341" s="430">
        <v>0</v>
      </c>
      <c r="Q2341" s="430">
        <v>0</v>
      </c>
      <c r="R2341" s="430">
        <v>0</v>
      </c>
      <c r="S2341" s="430">
        <v>0</v>
      </c>
      <c r="T2341" s="430">
        <v>0</v>
      </c>
      <c r="U2341" s="430">
        <v>0</v>
      </c>
      <c r="V2341" s="430">
        <v>0</v>
      </c>
      <c r="W2341" s="430">
        <v>0</v>
      </c>
      <c r="X2341" s="430">
        <v>0</v>
      </c>
      <c r="Y2341" s="430">
        <v>0</v>
      </c>
      <c r="Z2341" s="430">
        <v>0</v>
      </c>
      <c r="AA2341" s="430">
        <v>0</v>
      </c>
      <c r="AB2341" s="430">
        <v>0</v>
      </c>
      <c r="AC2341" s="430">
        <v>0</v>
      </c>
      <c r="AD2341" s="430">
        <v>0</v>
      </c>
      <c r="AE2341" s="430">
        <v>0</v>
      </c>
      <c r="AF2341" s="430">
        <v>0</v>
      </c>
      <c r="AG2341" s="430">
        <v>0</v>
      </c>
      <c r="AH2341" s="430">
        <v>0</v>
      </c>
      <c r="AI2341" s="430">
        <v>0</v>
      </c>
      <c r="AJ2341" s="430">
        <v>0</v>
      </c>
      <c r="AK2341" s="430">
        <v>0</v>
      </c>
      <c r="AL2341" s="430">
        <v>0</v>
      </c>
    </row>
    <row r="2342" spans="1:38" x14ac:dyDescent="0.25">
      <c r="A2342" s="430" t="s">
        <v>4308</v>
      </c>
      <c r="B2342" s="430">
        <v>1</v>
      </c>
      <c r="C2342" s="430" t="s">
        <v>4309</v>
      </c>
      <c r="D2342" s="430" t="s">
        <v>4067</v>
      </c>
      <c r="E2342" s="430">
        <v>43</v>
      </c>
      <c r="F2342" s="430">
        <v>0</v>
      </c>
      <c r="G2342" s="430">
        <v>0</v>
      </c>
      <c r="H2342" s="430">
        <v>0</v>
      </c>
      <c r="I2342" s="430">
        <v>0</v>
      </c>
      <c r="J2342" s="430">
        <v>0</v>
      </c>
      <c r="K2342" s="430">
        <v>0</v>
      </c>
      <c r="L2342" s="430">
        <v>0</v>
      </c>
      <c r="M2342" s="430">
        <v>0</v>
      </c>
      <c r="N2342" s="430">
        <v>0</v>
      </c>
      <c r="O2342" s="430">
        <v>0</v>
      </c>
      <c r="P2342" s="430">
        <v>0</v>
      </c>
      <c r="Q2342" s="430">
        <v>0</v>
      </c>
      <c r="R2342" s="430">
        <v>0</v>
      </c>
      <c r="S2342" s="430">
        <v>0</v>
      </c>
      <c r="T2342" s="430">
        <v>0</v>
      </c>
      <c r="U2342" s="430">
        <v>0</v>
      </c>
      <c r="V2342" s="430">
        <v>0</v>
      </c>
      <c r="W2342" s="430">
        <v>0</v>
      </c>
      <c r="X2342" s="430">
        <v>0</v>
      </c>
      <c r="Y2342" s="430">
        <v>0</v>
      </c>
      <c r="Z2342" s="430">
        <v>0</v>
      </c>
      <c r="AA2342" s="430">
        <v>0</v>
      </c>
      <c r="AB2342" s="430">
        <v>0</v>
      </c>
      <c r="AC2342" s="430">
        <v>0</v>
      </c>
      <c r="AD2342" s="430">
        <v>0</v>
      </c>
      <c r="AE2342" s="430">
        <v>0</v>
      </c>
      <c r="AF2342" s="430">
        <v>0</v>
      </c>
      <c r="AG2342" s="430">
        <v>0</v>
      </c>
      <c r="AH2342" s="430">
        <v>0</v>
      </c>
      <c r="AI2342" s="430">
        <v>0</v>
      </c>
      <c r="AJ2342" s="430">
        <v>0</v>
      </c>
      <c r="AK2342" s="430">
        <v>0</v>
      </c>
      <c r="AL2342" s="430">
        <v>0</v>
      </c>
    </row>
    <row r="2343" spans="1:38" x14ac:dyDescent="0.25">
      <c r="A2343" s="430" t="s">
        <v>4308</v>
      </c>
      <c r="B2343" s="430">
        <v>1</v>
      </c>
      <c r="C2343" s="430" t="s">
        <v>4309</v>
      </c>
      <c r="D2343" s="430" t="s">
        <v>4069</v>
      </c>
      <c r="E2343" s="430">
        <v>43</v>
      </c>
      <c r="F2343" s="430">
        <v>0</v>
      </c>
      <c r="G2343" s="430">
        <v>0</v>
      </c>
      <c r="H2343" s="430">
        <v>0</v>
      </c>
      <c r="I2343" s="430">
        <v>0</v>
      </c>
      <c r="J2343" s="430">
        <v>0</v>
      </c>
      <c r="K2343" s="430">
        <v>0</v>
      </c>
      <c r="L2343" s="430">
        <v>0</v>
      </c>
      <c r="M2343" s="430">
        <v>0</v>
      </c>
      <c r="N2343" s="430">
        <v>0</v>
      </c>
      <c r="O2343" s="430">
        <v>0</v>
      </c>
      <c r="P2343" s="430">
        <v>0</v>
      </c>
      <c r="Q2343" s="430">
        <v>0</v>
      </c>
      <c r="R2343" s="430">
        <v>0</v>
      </c>
      <c r="S2343" s="430">
        <v>0</v>
      </c>
      <c r="T2343" s="430">
        <v>0</v>
      </c>
      <c r="U2343" s="430">
        <v>0</v>
      </c>
      <c r="V2343" s="430">
        <v>0</v>
      </c>
      <c r="W2343" s="430">
        <v>0</v>
      </c>
      <c r="X2343" s="430">
        <v>0</v>
      </c>
      <c r="Y2343" s="430">
        <v>0</v>
      </c>
      <c r="Z2343" s="430">
        <v>0</v>
      </c>
      <c r="AA2343" s="430">
        <v>0</v>
      </c>
      <c r="AB2343" s="430">
        <v>0</v>
      </c>
      <c r="AC2343" s="430">
        <v>0</v>
      </c>
      <c r="AD2343" s="430">
        <v>0</v>
      </c>
      <c r="AE2343" s="430">
        <v>0</v>
      </c>
      <c r="AF2343" s="430">
        <v>0</v>
      </c>
      <c r="AG2343" s="430">
        <v>0</v>
      </c>
      <c r="AH2343" s="430">
        <v>0</v>
      </c>
      <c r="AI2343" s="430">
        <v>0</v>
      </c>
      <c r="AJ2343" s="430">
        <v>0</v>
      </c>
      <c r="AK2343" s="430">
        <v>0</v>
      </c>
      <c r="AL2343" s="430">
        <v>0</v>
      </c>
    </row>
    <row r="2344" spans="1:38" x14ac:dyDescent="0.25">
      <c r="A2344" s="430" t="s">
        <v>4308</v>
      </c>
      <c r="B2344" s="430">
        <v>1</v>
      </c>
      <c r="C2344" s="430" t="s">
        <v>4309</v>
      </c>
      <c r="D2344" s="430" t="s">
        <v>4071</v>
      </c>
      <c r="E2344" s="430">
        <v>43</v>
      </c>
      <c r="F2344" s="430">
        <v>0</v>
      </c>
      <c r="G2344" s="430">
        <v>0</v>
      </c>
      <c r="H2344" s="430">
        <v>0</v>
      </c>
      <c r="I2344" s="430">
        <v>0</v>
      </c>
      <c r="J2344" s="430">
        <v>0</v>
      </c>
      <c r="K2344" s="430">
        <v>0</v>
      </c>
      <c r="L2344" s="430">
        <v>0</v>
      </c>
      <c r="M2344" s="430">
        <v>0</v>
      </c>
      <c r="N2344" s="430">
        <v>0</v>
      </c>
      <c r="O2344" s="430">
        <v>0</v>
      </c>
      <c r="P2344" s="430">
        <v>0</v>
      </c>
      <c r="Q2344" s="430">
        <v>0</v>
      </c>
      <c r="R2344" s="430">
        <v>0</v>
      </c>
      <c r="S2344" s="430">
        <v>0</v>
      </c>
      <c r="T2344" s="430">
        <v>0</v>
      </c>
      <c r="U2344" s="430">
        <v>0</v>
      </c>
      <c r="V2344" s="430">
        <v>0</v>
      </c>
      <c r="W2344" s="430">
        <v>0</v>
      </c>
      <c r="X2344" s="430">
        <v>0</v>
      </c>
      <c r="Y2344" s="430">
        <v>0</v>
      </c>
      <c r="Z2344" s="430">
        <v>0</v>
      </c>
      <c r="AA2344" s="430">
        <v>0</v>
      </c>
      <c r="AB2344" s="430">
        <v>0</v>
      </c>
      <c r="AC2344" s="430">
        <v>0</v>
      </c>
      <c r="AD2344" s="430">
        <v>0</v>
      </c>
      <c r="AE2344" s="430">
        <v>0</v>
      </c>
      <c r="AF2344" s="430">
        <v>0</v>
      </c>
      <c r="AG2344" s="430">
        <v>0</v>
      </c>
      <c r="AH2344" s="430">
        <v>0</v>
      </c>
      <c r="AI2344" s="430">
        <v>0</v>
      </c>
      <c r="AJ2344" s="430">
        <v>0</v>
      </c>
      <c r="AK2344" s="430">
        <v>0</v>
      </c>
      <c r="AL2344" s="430">
        <v>0</v>
      </c>
    </row>
    <row r="2345" spans="1:38" x14ac:dyDescent="0.25">
      <c r="A2345" s="430" t="s">
        <v>4308</v>
      </c>
      <c r="B2345" s="430">
        <v>1</v>
      </c>
      <c r="C2345" s="430" t="s">
        <v>4309</v>
      </c>
      <c r="D2345" s="430" t="s">
        <v>4073</v>
      </c>
      <c r="E2345" s="430">
        <v>43</v>
      </c>
      <c r="F2345" s="430">
        <v>0</v>
      </c>
      <c r="G2345" s="430">
        <v>0</v>
      </c>
      <c r="H2345" s="430">
        <v>0</v>
      </c>
      <c r="I2345" s="430">
        <v>0</v>
      </c>
      <c r="J2345" s="430">
        <v>0</v>
      </c>
      <c r="K2345" s="430">
        <v>0</v>
      </c>
      <c r="L2345" s="430">
        <v>0</v>
      </c>
      <c r="M2345" s="430">
        <v>0</v>
      </c>
      <c r="N2345" s="430">
        <v>0</v>
      </c>
      <c r="O2345" s="430">
        <v>0</v>
      </c>
      <c r="P2345" s="430">
        <v>0</v>
      </c>
      <c r="Q2345" s="430">
        <v>0</v>
      </c>
      <c r="R2345" s="430">
        <v>0</v>
      </c>
      <c r="S2345" s="430">
        <v>0</v>
      </c>
      <c r="T2345" s="430">
        <v>0</v>
      </c>
      <c r="U2345" s="430">
        <v>0</v>
      </c>
      <c r="V2345" s="430">
        <v>0</v>
      </c>
      <c r="W2345" s="430">
        <v>0</v>
      </c>
      <c r="X2345" s="430">
        <v>0</v>
      </c>
      <c r="Y2345" s="430">
        <v>0</v>
      </c>
      <c r="Z2345" s="430">
        <v>0</v>
      </c>
      <c r="AA2345" s="430">
        <v>0</v>
      </c>
      <c r="AB2345" s="430">
        <v>0</v>
      </c>
      <c r="AC2345" s="430">
        <v>0</v>
      </c>
      <c r="AD2345" s="430">
        <v>0</v>
      </c>
      <c r="AE2345" s="430">
        <v>0</v>
      </c>
      <c r="AF2345" s="430">
        <v>0</v>
      </c>
      <c r="AG2345" s="430">
        <v>0</v>
      </c>
      <c r="AH2345" s="430">
        <v>0</v>
      </c>
      <c r="AI2345" s="430">
        <v>0</v>
      </c>
      <c r="AJ2345" s="430">
        <v>0</v>
      </c>
      <c r="AK2345" s="430">
        <v>0</v>
      </c>
      <c r="AL2345" s="430">
        <v>0</v>
      </c>
    </row>
    <row r="2346" spans="1:38" x14ac:dyDescent="0.25">
      <c r="A2346" s="430" t="s">
        <v>4308</v>
      </c>
      <c r="B2346" s="430">
        <v>1</v>
      </c>
      <c r="C2346" s="430" t="s">
        <v>4309</v>
      </c>
      <c r="D2346" s="430" t="s">
        <v>4228</v>
      </c>
      <c r="E2346" s="430">
        <v>43</v>
      </c>
      <c r="F2346" s="430">
        <v>0</v>
      </c>
      <c r="G2346" s="430">
        <v>0</v>
      </c>
      <c r="H2346" s="430">
        <v>0</v>
      </c>
      <c r="I2346" s="430">
        <v>0</v>
      </c>
      <c r="J2346" s="430">
        <v>0</v>
      </c>
      <c r="K2346" s="430">
        <v>0</v>
      </c>
      <c r="L2346" s="430">
        <v>0</v>
      </c>
      <c r="M2346" s="430">
        <v>0</v>
      </c>
      <c r="N2346" s="430">
        <v>0</v>
      </c>
      <c r="O2346" s="430">
        <v>0</v>
      </c>
      <c r="P2346" s="430">
        <v>0</v>
      </c>
      <c r="Q2346" s="430">
        <v>0</v>
      </c>
      <c r="R2346" s="430">
        <v>0</v>
      </c>
      <c r="S2346" s="430">
        <v>0</v>
      </c>
      <c r="T2346" s="430">
        <v>0</v>
      </c>
      <c r="U2346" s="430">
        <v>0</v>
      </c>
      <c r="V2346" s="430">
        <v>0</v>
      </c>
      <c r="W2346" s="430">
        <v>0</v>
      </c>
      <c r="X2346" s="430">
        <v>0</v>
      </c>
      <c r="Y2346" s="430">
        <v>0</v>
      </c>
      <c r="Z2346" s="430">
        <v>0</v>
      </c>
      <c r="AA2346" s="430">
        <v>0</v>
      </c>
      <c r="AB2346" s="430">
        <v>0</v>
      </c>
      <c r="AC2346" s="430">
        <v>0</v>
      </c>
      <c r="AD2346" s="430">
        <v>0</v>
      </c>
      <c r="AE2346" s="430">
        <v>0</v>
      </c>
      <c r="AF2346" s="430">
        <v>0</v>
      </c>
      <c r="AG2346" s="430">
        <v>0</v>
      </c>
      <c r="AH2346" s="430">
        <v>0</v>
      </c>
      <c r="AI2346" s="430">
        <v>0</v>
      </c>
      <c r="AJ2346" s="430">
        <v>0</v>
      </c>
      <c r="AK2346" s="430">
        <v>0</v>
      </c>
      <c r="AL2346" s="430">
        <v>0</v>
      </c>
    </row>
    <row r="2347" spans="1:38" x14ac:dyDescent="0.25">
      <c r="A2347" s="430" t="s">
        <v>4308</v>
      </c>
      <c r="B2347" s="430">
        <v>1</v>
      </c>
      <c r="C2347" s="430" t="s">
        <v>4309</v>
      </c>
      <c r="D2347" s="430" t="s">
        <v>4075</v>
      </c>
      <c r="E2347" s="430">
        <v>43</v>
      </c>
      <c r="F2347" s="430">
        <v>0</v>
      </c>
      <c r="G2347" s="430">
        <v>0</v>
      </c>
      <c r="H2347" s="430">
        <v>0</v>
      </c>
      <c r="I2347" s="430">
        <v>0</v>
      </c>
      <c r="J2347" s="430">
        <v>0</v>
      </c>
      <c r="K2347" s="430">
        <v>0</v>
      </c>
      <c r="L2347" s="430">
        <v>0</v>
      </c>
      <c r="M2347" s="430">
        <v>0</v>
      </c>
      <c r="N2347" s="430">
        <v>0</v>
      </c>
      <c r="O2347" s="430">
        <v>0</v>
      </c>
      <c r="P2347" s="430">
        <v>0</v>
      </c>
      <c r="Q2347" s="430">
        <v>0</v>
      </c>
      <c r="R2347" s="430">
        <v>0</v>
      </c>
      <c r="S2347" s="430">
        <v>0</v>
      </c>
      <c r="T2347" s="430">
        <v>0</v>
      </c>
      <c r="U2347" s="430">
        <v>0</v>
      </c>
      <c r="V2347" s="430">
        <v>0</v>
      </c>
      <c r="W2347" s="430">
        <v>0</v>
      </c>
      <c r="X2347" s="430">
        <v>0</v>
      </c>
      <c r="Y2347" s="430">
        <v>0</v>
      </c>
      <c r="Z2347" s="430">
        <v>0</v>
      </c>
      <c r="AA2347" s="430">
        <v>0</v>
      </c>
      <c r="AB2347" s="430">
        <v>0</v>
      </c>
      <c r="AC2347" s="430">
        <v>0</v>
      </c>
      <c r="AD2347" s="430">
        <v>0</v>
      </c>
      <c r="AE2347" s="430">
        <v>0</v>
      </c>
      <c r="AF2347" s="430">
        <v>0</v>
      </c>
      <c r="AG2347" s="430">
        <v>0</v>
      </c>
      <c r="AH2347" s="430">
        <v>0</v>
      </c>
      <c r="AI2347" s="430">
        <v>0</v>
      </c>
      <c r="AJ2347" s="430">
        <v>0</v>
      </c>
      <c r="AK2347" s="430">
        <v>0</v>
      </c>
      <c r="AL2347" s="430">
        <v>0</v>
      </c>
    </row>
    <row r="2348" spans="1:38" x14ac:dyDescent="0.25">
      <c r="A2348" s="430" t="s">
        <v>4308</v>
      </c>
      <c r="B2348" s="430">
        <v>1</v>
      </c>
      <c r="C2348" s="430" t="s">
        <v>4309</v>
      </c>
      <c r="D2348" s="430" t="s">
        <v>4077</v>
      </c>
      <c r="E2348" s="430">
        <v>43</v>
      </c>
      <c r="F2348" s="430">
        <v>0</v>
      </c>
      <c r="G2348" s="430">
        <v>0</v>
      </c>
      <c r="H2348" s="430">
        <v>0</v>
      </c>
      <c r="I2348" s="430">
        <v>0</v>
      </c>
      <c r="J2348" s="430">
        <v>0</v>
      </c>
      <c r="K2348" s="430">
        <v>0</v>
      </c>
      <c r="L2348" s="430">
        <v>6.3129978799999998E-4</v>
      </c>
      <c r="M2348" s="430">
        <v>0</v>
      </c>
      <c r="N2348" s="430">
        <v>0</v>
      </c>
      <c r="O2348" s="430">
        <v>0</v>
      </c>
      <c r="P2348" s="430">
        <v>0</v>
      </c>
      <c r="Q2348" s="430">
        <v>0</v>
      </c>
      <c r="R2348" s="430">
        <v>0</v>
      </c>
      <c r="S2348" s="430">
        <v>0</v>
      </c>
      <c r="T2348" s="430">
        <v>0</v>
      </c>
      <c r="U2348" s="430">
        <v>0</v>
      </c>
      <c r="V2348" s="430">
        <v>0</v>
      </c>
      <c r="W2348" s="430">
        <v>0</v>
      </c>
      <c r="X2348" s="430">
        <v>0</v>
      </c>
      <c r="Y2348" s="430">
        <v>0</v>
      </c>
      <c r="Z2348" s="430">
        <v>0</v>
      </c>
      <c r="AA2348" s="430">
        <v>0</v>
      </c>
      <c r="AB2348" s="430">
        <v>0</v>
      </c>
      <c r="AC2348" s="430">
        <v>0</v>
      </c>
      <c r="AD2348" s="430">
        <v>0</v>
      </c>
      <c r="AE2348" s="430">
        <v>0</v>
      </c>
      <c r="AF2348" s="430">
        <v>0</v>
      </c>
      <c r="AG2348" s="430">
        <v>0</v>
      </c>
      <c r="AH2348" s="430">
        <v>0</v>
      </c>
      <c r="AI2348" s="430">
        <v>0</v>
      </c>
      <c r="AJ2348" s="430">
        <v>0</v>
      </c>
      <c r="AK2348" s="430">
        <v>0</v>
      </c>
      <c r="AL2348" s="430">
        <v>0</v>
      </c>
    </row>
    <row r="2349" spans="1:38" x14ac:dyDescent="0.25">
      <c r="A2349" s="430" t="s">
        <v>4308</v>
      </c>
      <c r="B2349" s="430">
        <v>1</v>
      </c>
      <c r="C2349" s="430" t="s">
        <v>4309</v>
      </c>
      <c r="D2349" s="430" t="s">
        <v>4079</v>
      </c>
      <c r="E2349" s="430">
        <v>43</v>
      </c>
      <c r="F2349" s="430">
        <v>0</v>
      </c>
      <c r="G2349" s="430">
        <v>0</v>
      </c>
      <c r="H2349" s="430">
        <v>0</v>
      </c>
      <c r="I2349" s="430">
        <v>0</v>
      </c>
      <c r="J2349" s="430">
        <v>0</v>
      </c>
      <c r="K2349" s="430">
        <v>0</v>
      </c>
      <c r="L2349" s="430">
        <v>0</v>
      </c>
      <c r="M2349" s="430">
        <v>0</v>
      </c>
      <c r="N2349" s="430">
        <v>0</v>
      </c>
      <c r="O2349" s="430">
        <v>0</v>
      </c>
      <c r="P2349" s="430">
        <v>0</v>
      </c>
      <c r="Q2349" s="430">
        <v>0</v>
      </c>
      <c r="R2349" s="430">
        <v>0</v>
      </c>
      <c r="S2349" s="430">
        <v>0</v>
      </c>
      <c r="T2349" s="430">
        <v>0</v>
      </c>
      <c r="U2349" s="430">
        <v>0</v>
      </c>
      <c r="V2349" s="430">
        <v>0</v>
      </c>
      <c r="W2349" s="430">
        <v>0</v>
      </c>
      <c r="X2349" s="430">
        <v>0</v>
      </c>
      <c r="Y2349" s="430">
        <v>0</v>
      </c>
      <c r="Z2349" s="430">
        <v>0</v>
      </c>
      <c r="AA2349" s="430">
        <v>0</v>
      </c>
      <c r="AB2349" s="430">
        <v>0</v>
      </c>
      <c r="AC2349" s="430">
        <v>0</v>
      </c>
      <c r="AD2349" s="430">
        <v>0</v>
      </c>
      <c r="AE2349" s="430">
        <v>0</v>
      </c>
      <c r="AF2349" s="430">
        <v>0</v>
      </c>
      <c r="AG2349" s="430">
        <v>0</v>
      </c>
      <c r="AH2349" s="430">
        <v>0</v>
      </c>
      <c r="AI2349" s="430">
        <v>0</v>
      </c>
      <c r="AJ2349" s="430">
        <v>0</v>
      </c>
      <c r="AK2349" s="430">
        <v>0</v>
      </c>
      <c r="AL2349" s="430">
        <v>0</v>
      </c>
    </row>
    <row r="2350" spans="1:38" x14ac:dyDescent="0.25">
      <c r="A2350" s="430" t="s">
        <v>4308</v>
      </c>
      <c r="B2350" s="430">
        <v>1</v>
      </c>
      <c r="C2350" s="430" t="s">
        <v>4309</v>
      </c>
      <c r="D2350" s="430" t="s">
        <v>4081</v>
      </c>
      <c r="E2350" s="430">
        <v>43</v>
      </c>
      <c r="F2350" s="430">
        <v>0</v>
      </c>
      <c r="G2350" s="430">
        <v>0</v>
      </c>
      <c r="H2350" s="430">
        <v>0</v>
      </c>
      <c r="I2350" s="430">
        <v>0</v>
      </c>
      <c r="J2350" s="430">
        <v>0</v>
      </c>
      <c r="K2350" s="430">
        <v>0</v>
      </c>
      <c r="L2350" s="430">
        <v>0</v>
      </c>
      <c r="M2350" s="430">
        <v>0</v>
      </c>
      <c r="N2350" s="430">
        <v>0</v>
      </c>
      <c r="O2350" s="430">
        <v>0</v>
      </c>
      <c r="P2350" s="430">
        <v>0</v>
      </c>
      <c r="Q2350" s="430">
        <v>8.3122474400000004E-5</v>
      </c>
      <c r="R2350" s="430">
        <v>7.8595246799999995E-5</v>
      </c>
      <c r="S2350" s="430">
        <v>7.9564088799999999E-5</v>
      </c>
      <c r="T2350" s="430">
        <v>2.5452474319999997E-4</v>
      </c>
      <c r="U2350" s="430">
        <v>2.2774410120000001E-4</v>
      </c>
      <c r="V2350" s="430">
        <v>2.4095397479999999E-4</v>
      </c>
      <c r="W2350" s="430">
        <v>2.5720304960000001E-4</v>
      </c>
      <c r="X2350" s="430">
        <v>6.61533824E-5</v>
      </c>
      <c r="Y2350" s="430">
        <v>2.4499391839999997E-4</v>
      </c>
      <c r="Z2350" s="430">
        <v>0</v>
      </c>
      <c r="AA2350" s="430">
        <v>0</v>
      </c>
      <c r="AB2350" s="430">
        <v>4.895478E-5</v>
      </c>
      <c r="AC2350" s="430">
        <v>0</v>
      </c>
      <c r="AD2350" s="430">
        <v>3.7963069200000001E-5</v>
      </c>
      <c r="AE2350" s="430">
        <v>0</v>
      </c>
      <c r="AF2350" s="430">
        <v>1.35296252E-5</v>
      </c>
      <c r="AG2350" s="430">
        <v>1.2566892799999999E-5</v>
      </c>
      <c r="AH2350" s="430">
        <v>1.3236745199999999E-5</v>
      </c>
      <c r="AI2350" s="430">
        <v>1.27036112E-5</v>
      </c>
      <c r="AJ2350" s="430">
        <v>1.3387189199999999E-5</v>
      </c>
      <c r="AK2350" s="430">
        <v>1.26338128E-5</v>
      </c>
      <c r="AL2350" s="430">
        <v>0</v>
      </c>
    </row>
    <row r="2351" spans="1:38" x14ac:dyDescent="0.25">
      <c r="A2351" s="430" t="s">
        <v>4308</v>
      </c>
      <c r="B2351" s="430">
        <v>1</v>
      </c>
      <c r="C2351" s="430" t="s">
        <v>4309</v>
      </c>
      <c r="D2351" s="430" t="s">
        <v>4083</v>
      </c>
      <c r="E2351" s="430">
        <v>43</v>
      </c>
      <c r="F2351" s="430">
        <v>3.4082587462895999</v>
      </c>
      <c r="G2351" s="430">
        <v>3.3936399371419999</v>
      </c>
      <c r="H2351" s="430">
        <v>4.2348976023676004</v>
      </c>
      <c r="I2351" s="430">
        <v>3.7977920963612002</v>
      </c>
      <c r="J2351" s="430">
        <v>2.1789177675747999</v>
      </c>
      <c r="K2351" s="430">
        <v>3.8224894438583998</v>
      </c>
      <c r="L2351" s="430">
        <v>3.4122954823915999</v>
      </c>
      <c r="M2351" s="430">
        <v>2.4765152676516</v>
      </c>
      <c r="N2351" s="430">
        <v>2.7231677765879998</v>
      </c>
      <c r="O2351" s="430">
        <v>1.3953708096972</v>
      </c>
      <c r="P2351" s="430">
        <v>2.2390618730843999</v>
      </c>
      <c r="Q2351" s="430">
        <v>1.7886957869872</v>
      </c>
      <c r="R2351" s="430">
        <v>3.0409410761547999</v>
      </c>
      <c r="S2351" s="430">
        <v>2.1823596129412</v>
      </c>
      <c r="T2351" s="430">
        <v>1.5319829710052</v>
      </c>
      <c r="U2351" s="430">
        <v>1.5077495796188001</v>
      </c>
      <c r="V2351" s="430">
        <v>0.93973614552719997</v>
      </c>
      <c r="W2351" s="430">
        <v>1.5036968739072001</v>
      </c>
      <c r="X2351" s="430">
        <v>0.90870275597920003</v>
      </c>
      <c r="Y2351" s="430">
        <v>1.5365404869920001</v>
      </c>
      <c r="Z2351" s="430">
        <v>1.510286025766</v>
      </c>
      <c r="AA2351" s="430">
        <v>1.95155303357</v>
      </c>
      <c r="AB2351" s="430">
        <v>0.84403356500680005</v>
      </c>
      <c r="AC2351" s="430">
        <v>1.6731657970775999</v>
      </c>
      <c r="AD2351" s="430">
        <v>1.0414270664644001</v>
      </c>
      <c r="AE2351" s="430">
        <v>1.6013688711244001</v>
      </c>
      <c r="AF2351" s="430">
        <v>1.5341624409328001</v>
      </c>
      <c r="AG2351" s="430">
        <v>1.4273722396724</v>
      </c>
      <c r="AH2351" s="430">
        <v>1.5023513440992</v>
      </c>
      <c r="AI2351" s="430">
        <v>1.4429661821232</v>
      </c>
      <c r="AJ2351" s="430">
        <v>1.5192701283508001</v>
      </c>
      <c r="AK2351" s="430">
        <v>1.4352313087027999</v>
      </c>
      <c r="AL2351" s="430">
        <v>0</v>
      </c>
    </row>
    <row r="2352" spans="1:38" x14ac:dyDescent="0.25">
      <c r="A2352" s="430" t="s">
        <v>4308</v>
      </c>
      <c r="B2352" s="430">
        <v>1</v>
      </c>
      <c r="C2352" s="430" t="s">
        <v>4309</v>
      </c>
      <c r="D2352" s="430" t="s">
        <v>4229</v>
      </c>
      <c r="E2352" s="430">
        <v>43</v>
      </c>
      <c r="F2352" s="430">
        <v>0</v>
      </c>
      <c r="G2352" s="430">
        <v>0</v>
      </c>
      <c r="H2352" s="430">
        <v>0</v>
      </c>
      <c r="I2352" s="430">
        <v>0</v>
      </c>
      <c r="J2352" s="430">
        <v>0</v>
      </c>
      <c r="K2352" s="430">
        <v>0</v>
      </c>
      <c r="L2352" s="430">
        <v>0</v>
      </c>
      <c r="M2352" s="430">
        <v>0</v>
      </c>
      <c r="N2352" s="430">
        <v>0</v>
      </c>
      <c r="O2352" s="430">
        <v>0</v>
      </c>
      <c r="P2352" s="430">
        <v>0</v>
      </c>
      <c r="Q2352" s="430">
        <v>0</v>
      </c>
      <c r="R2352" s="430">
        <v>0</v>
      </c>
      <c r="S2352" s="430">
        <v>0</v>
      </c>
      <c r="T2352" s="430">
        <v>0</v>
      </c>
      <c r="U2352" s="430">
        <v>0</v>
      </c>
      <c r="V2352" s="430">
        <v>0</v>
      </c>
      <c r="W2352" s="430">
        <v>0</v>
      </c>
      <c r="X2352" s="430">
        <v>0</v>
      </c>
      <c r="Y2352" s="430">
        <v>0</v>
      </c>
      <c r="Z2352" s="430">
        <v>0</v>
      </c>
      <c r="AA2352" s="430">
        <v>0</v>
      </c>
      <c r="AB2352" s="430">
        <v>0</v>
      </c>
      <c r="AC2352" s="430">
        <v>0</v>
      </c>
      <c r="AD2352" s="430">
        <v>0</v>
      </c>
      <c r="AE2352" s="430">
        <v>0</v>
      </c>
      <c r="AF2352" s="430">
        <v>0</v>
      </c>
      <c r="AG2352" s="430">
        <v>0</v>
      </c>
      <c r="AH2352" s="430">
        <v>0</v>
      </c>
      <c r="AI2352" s="430">
        <v>0</v>
      </c>
      <c r="AJ2352" s="430">
        <v>0</v>
      </c>
      <c r="AK2352" s="430">
        <v>0</v>
      </c>
      <c r="AL2352" s="430">
        <v>0</v>
      </c>
    </row>
    <row r="2353" spans="1:38" x14ac:dyDescent="0.25">
      <c r="A2353" s="430" t="s">
        <v>4308</v>
      </c>
      <c r="B2353" s="430">
        <v>1</v>
      </c>
      <c r="C2353" s="430" t="s">
        <v>4309</v>
      </c>
      <c r="D2353" s="430" t="s">
        <v>4085</v>
      </c>
      <c r="E2353" s="430">
        <v>43</v>
      </c>
      <c r="F2353" s="430">
        <v>0</v>
      </c>
      <c r="G2353" s="430">
        <v>0</v>
      </c>
      <c r="H2353" s="430">
        <v>0</v>
      </c>
      <c r="I2353" s="430">
        <v>0</v>
      </c>
      <c r="J2353" s="430">
        <v>0</v>
      </c>
      <c r="K2353" s="430">
        <v>0</v>
      </c>
      <c r="L2353" s="430">
        <v>0</v>
      </c>
      <c r="M2353" s="430">
        <v>0</v>
      </c>
      <c r="N2353" s="430">
        <v>0</v>
      </c>
      <c r="O2353" s="430">
        <v>0</v>
      </c>
      <c r="P2353" s="430">
        <v>0</v>
      </c>
      <c r="Q2353" s="430">
        <v>0</v>
      </c>
      <c r="R2353" s="430">
        <v>0</v>
      </c>
      <c r="S2353" s="430">
        <v>0</v>
      </c>
      <c r="T2353" s="430">
        <v>0</v>
      </c>
      <c r="U2353" s="430">
        <v>0</v>
      </c>
      <c r="V2353" s="430">
        <v>0</v>
      </c>
      <c r="W2353" s="430">
        <v>0</v>
      </c>
      <c r="X2353" s="430">
        <v>0</v>
      </c>
      <c r="Y2353" s="430">
        <v>0</v>
      </c>
      <c r="Z2353" s="430">
        <v>0</v>
      </c>
      <c r="AA2353" s="430">
        <v>0</v>
      </c>
      <c r="AB2353" s="430">
        <v>0</v>
      </c>
      <c r="AC2353" s="430">
        <v>0</v>
      </c>
      <c r="AD2353" s="430">
        <v>0</v>
      </c>
      <c r="AE2353" s="430">
        <v>0</v>
      </c>
      <c r="AF2353" s="430">
        <v>0</v>
      </c>
      <c r="AG2353" s="430">
        <v>0</v>
      </c>
      <c r="AH2353" s="430">
        <v>0</v>
      </c>
      <c r="AI2353" s="430">
        <v>0</v>
      </c>
      <c r="AJ2353" s="430">
        <v>0</v>
      </c>
      <c r="AK2353" s="430">
        <v>0</v>
      </c>
      <c r="AL2353" s="430">
        <v>0</v>
      </c>
    </row>
    <row r="2354" spans="1:38" x14ac:dyDescent="0.25">
      <c r="A2354" s="430" t="s">
        <v>4308</v>
      </c>
      <c r="B2354" s="430">
        <v>1</v>
      </c>
      <c r="C2354" s="430" t="s">
        <v>4309</v>
      </c>
      <c r="D2354" s="430" t="s">
        <v>4087</v>
      </c>
      <c r="E2354" s="430">
        <v>43</v>
      </c>
      <c r="F2354" s="430">
        <v>0</v>
      </c>
      <c r="G2354" s="430">
        <v>0</v>
      </c>
      <c r="H2354" s="430">
        <v>0</v>
      </c>
      <c r="I2354" s="430">
        <v>0</v>
      </c>
      <c r="J2354" s="430">
        <v>0</v>
      </c>
      <c r="K2354" s="430">
        <v>0</v>
      </c>
      <c r="L2354" s="430">
        <v>0</v>
      </c>
      <c r="M2354" s="430">
        <v>0</v>
      </c>
      <c r="N2354" s="430">
        <v>0</v>
      </c>
      <c r="O2354" s="430">
        <v>0</v>
      </c>
      <c r="P2354" s="430">
        <v>0</v>
      </c>
      <c r="Q2354" s="430">
        <v>0</v>
      </c>
      <c r="R2354" s="430">
        <v>0</v>
      </c>
      <c r="S2354" s="430">
        <v>0</v>
      </c>
      <c r="T2354" s="430">
        <v>0</v>
      </c>
      <c r="U2354" s="430">
        <v>0</v>
      </c>
      <c r="V2354" s="430">
        <v>0</v>
      </c>
      <c r="W2354" s="430">
        <v>0</v>
      </c>
      <c r="X2354" s="430">
        <v>0</v>
      </c>
      <c r="Y2354" s="430">
        <v>0</v>
      </c>
      <c r="Z2354" s="430">
        <v>0</v>
      </c>
      <c r="AA2354" s="430">
        <v>0</v>
      </c>
      <c r="AB2354" s="430">
        <v>0</v>
      </c>
      <c r="AC2354" s="430">
        <v>0</v>
      </c>
      <c r="AD2354" s="430">
        <v>0</v>
      </c>
      <c r="AE2354" s="430">
        <v>0</v>
      </c>
      <c r="AF2354" s="430">
        <v>0</v>
      </c>
      <c r="AG2354" s="430">
        <v>0</v>
      </c>
      <c r="AH2354" s="430">
        <v>0</v>
      </c>
      <c r="AI2354" s="430">
        <v>0</v>
      </c>
      <c r="AJ2354" s="430">
        <v>0</v>
      </c>
      <c r="AK2354" s="430">
        <v>0</v>
      </c>
      <c r="AL2354" s="430">
        <v>0</v>
      </c>
    </row>
    <row r="2355" spans="1:38" x14ac:dyDescent="0.25">
      <c r="A2355" s="430" t="s">
        <v>4308</v>
      </c>
      <c r="B2355" s="430">
        <v>1</v>
      </c>
      <c r="C2355" s="430" t="s">
        <v>4309</v>
      </c>
      <c r="D2355" s="430" t="s">
        <v>4230</v>
      </c>
      <c r="E2355" s="430">
        <v>43</v>
      </c>
      <c r="F2355" s="430">
        <v>0</v>
      </c>
      <c r="G2355" s="430">
        <v>0</v>
      </c>
      <c r="H2355" s="430">
        <v>0</v>
      </c>
      <c r="I2355" s="430">
        <v>0</v>
      </c>
      <c r="J2355" s="430">
        <v>0</v>
      </c>
      <c r="K2355" s="430">
        <v>0</v>
      </c>
      <c r="L2355" s="430">
        <v>0</v>
      </c>
      <c r="M2355" s="430">
        <v>0</v>
      </c>
      <c r="N2355" s="430">
        <v>0</v>
      </c>
      <c r="O2355" s="430">
        <v>0</v>
      </c>
      <c r="P2355" s="430">
        <v>0</v>
      </c>
      <c r="Q2355" s="430">
        <v>0</v>
      </c>
      <c r="R2355" s="430">
        <v>0</v>
      </c>
      <c r="S2355" s="430">
        <v>0</v>
      </c>
      <c r="T2355" s="430">
        <v>0</v>
      </c>
      <c r="U2355" s="430">
        <v>0</v>
      </c>
      <c r="V2355" s="430">
        <v>0</v>
      </c>
      <c r="W2355" s="430">
        <v>0</v>
      </c>
      <c r="X2355" s="430">
        <v>0</v>
      </c>
      <c r="Y2355" s="430">
        <v>0</v>
      </c>
      <c r="Z2355" s="430">
        <v>0</v>
      </c>
      <c r="AA2355" s="430">
        <v>0</v>
      </c>
      <c r="AB2355" s="430">
        <v>0</v>
      </c>
      <c r="AC2355" s="430">
        <v>0</v>
      </c>
      <c r="AD2355" s="430">
        <v>0</v>
      </c>
      <c r="AE2355" s="430">
        <v>0</v>
      </c>
      <c r="AF2355" s="430">
        <v>0</v>
      </c>
      <c r="AG2355" s="430">
        <v>0</v>
      </c>
      <c r="AH2355" s="430">
        <v>0</v>
      </c>
      <c r="AI2355" s="430">
        <v>0</v>
      </c>
      <c r="AJ2355" s="430">
        <v>0</v>
      </c>
      <c r="AK2355" s="430">
        <v>0</v>
      </c>
      <c r="AL2355" s="430">
        <v>0</v>
      </c>
    </row>
    <row r="2356" spans="1:38" x14ac:dyDescent="0.25">
      <c r="A2356" s="430" t="s">
        <v>4308</v>
      </c>
      <c r="B2356" s="430">
        <v>1</v>
      </c>
      <c r="C2356" s="430" t="s">
        <v>4309</v>
      </c>
      <c r="D2356" s="430" t="s">
        <v>4089</v>
      </c>
      <c r="E2356" s="430">
        <v>43</v>
      </c>
      <c r="F2356" s="430">
        <v>0</v>
      </c>
      <c r="G2356" s="430">
        <v>0</v>
      </c>
      <c r="H2356" s="430">
        <v>0</v>
      </c>
      <c r="I2356" s="430">
        <v>0</v>
      </c>
      <c r="J2356" s="430">
        <v>0</v>
      </c>
      <c r="K2356" s="430">
        <v>0</v>
      </c>
      <c r="L2356" s="430">
        <v>0</v>
      </c>
      <c r="M2356" s="430">
        <v>0</v>
      </c>
      <c r="N2356" s="430">
        <v>0</v>
      </c>
      <c r="O2356" s="430">
        <v>0</v>
      </c>
      <c r="P2356" s="430">
        <v>0</v>
      </c>
      <c r="Q2356" s="430">
        <v>0</v>
      </c>
      <c r="R2356" s="430">
        <v>0</v>
      </c>
      <c r="S2356" s="430">
        <v>0</v>
      </c>
      <c r="T2356" s="430">
        <v>0</v>
      </c>
      <c r="U2356" s="430">
        <v>0</v>
      </c>
      <c r="V2356" s="430">
        <v>0</v>
      </c>
      <c r="W2356" s="430">
        <v>0</v>
      </c>
      <c r="X2356" s="430">
        <v>0</v>
      </c>
      <c r="Y2356" s="430">
        <v>0</v>
      </c>
      <c r="Z2356" s="430">
        <v>0</v>
      </c>
      <c r="AA2356" s="430">
        <v>0</v>
      </c>
      <c r="AB2356" s="430">
        <v>0</v>
      </c>
      <c r="AC2356" s="430">
        <v>0</v>
      </c>
      <c r="AD2356" s="430">
        <v>0</v>
      </c>
      <c r="AE2356" s="430">
        <v>0</v>
      </c>
      <c r="AF2356" s="430">
        <v>0</v>
      </c>
      <c r="AG2356" s="430">
        <v>0</v>
      </c>
      <c r="AH2356" s="430">
        <v>0</v>
      </c>
      <c r="AI2356" s="430">
        <v>0</v>
      </c>
      <c r="AJ2356" s="430">
        <v>0</v>
      </c>
      <c r="AK2356" s="430">
        <v>0</v>
      </c>
      <c r="AL2356" s="430">
        <v>0</v>
      </c>
    </row>
    <row r="2357" spans="1:38" x14ac:dyDescent="0.25">
      <c r="A2357" s="430" t="s">
        <v>4308</v>
      </c>
      <c r="B2357" s="430">
        <v>1</v>
      </c>
      <c r="C2357" s="430" t="s">
        <v>4309</v>
      </c>
      <c r="D2357" s="430" t="s">
        <v>4091</v>
      </c>
      <c r="E2357" s="430">
        <v>43</v>
      </c>
      <c r="F2357" s="430">
        <v>0</v>
      </c>
      <c r="G2357" s="430">
        <v>0</v>
      </c>
      <c r="H2357" s="430">
        <v>0</v>
      </c>
      <c r="I2357" s="430">
        <v>0</v>
      </c>
      <c r="J2357" s="430">
        <v>0</v>
      </c>
      <c r="K2357" s="430">
        <v>0</v>
      </c>
      <c r="L2357" s="430">
        <v>0</v>
      </c>
      <c r="M2357" s="430">
        <v>0</v>
      </c>
      <c r="N2357" s="430">
        <v>0</v>
      </c>
      <c r="O2357" s="430">
        <v>0</v>
      </c>
      <c r="P2357" s="430">
        <v>0</v>
      </c>
      <c r="Q2357" s="430">
        <v>0</v>
      </c>
      <c r="R2357" s="430">
        <v>0</v>
      </c>
      <c r="S2357" s="430">
        <v>0</v>
      </c>
      <c r="T2357" s="430">
        <v>0</v>
      </c>
      <c r="U2357" s="430">
        <v>0</v>
      </c>
      <c r="V2357" s="430">
        <v>0</v>
      </c>
      <c r="W2357" s="430">
        <v>0</v>
      </c>
      <c r="X2357" s="430">
        <v>0</v>
      </c>
      <c r="Y2357" s="430">
        <v>0</v>
      </c>
      <c r="Z2357" s="430">
        <v>0</v>
      </c>
      <c r="AA2357" s="430">
        <v>0</v>
      </c>
      <c r="AB2357" s="430">
        <v>0</v>
      </c>
      <c r="AC2357" s="430">
        <v>0</v>
      </c>
      <c r="AD2357" s="430">
        <v>0</v>
      </c>
      <c r="AE2357" s="430">
        <v>0</v>
      </c>
      <c r="AF2357" s="430">
        <v>0</v>
      </c>
      <c r="AG2357" s="430">
        <v>0</v>
      </c>
      <c r="AH2357" s="430">
        <v>0</v>
      </c>
      <c r="AI2357" s="430">
        <v>0</v>
      </c>
      <c r="AJ2357" s="430">
        <v>0</v>
      </c>
      <c r="AK2357" s="430">
        <v>0</v>
      </c>
      <c r="AL2357" s="430">
        <v>0</v>
      </c>
    </row>
    <row r="2358" spans="1:38" x14ac:dyDescent="0.25">
      <c r="A2358" s="430" t="s">
        <v>4308</v>
      </c>
      <c r="B2358" s="430">
        <v>1</v>
      </c>
      <c r="C2358" s="430" t="s">
        <v>4309</v>
      </c>
      <c r="D2358" s="430" t="s">
        <v>4093</v>
      </c>
      <c r="E2358" s="430">
        <v>43</v>
      </c>
      <c r="F2358" s="430">
        <v>0</v>
      </c>
      <c r="G2358" s="430">
        <v>0</v>
      </c>
      <c r="H2358" s="430">
        <v>0</v>
      </c>
      <c r="I2358" s="430">
        <v>0</v>
      </c>
      <c r="J2358" s="430">
        <v>0</v>
      </c>
      <c r="K2358" s="430">
        <v>0</v>
      </c>
      <c r="L2358" s="430">
        <v>0</v>
      </c>
      <c r="M2358" s="430">
        <v>0</v>
      </c>
      <c r="N2358" s="430">
        <v>0</v>
      </c>
      <c r="O2358" s="430">
        <v>0</v>
      </c>
      <c r="P2358" s="430">
        <v>0</v>
      </c>
      <c r="Q2358" s="430">
        <v>0</v>
      </c>
      <c r="R2358" s="430">
        <v>0</v>
      </c>
      <c r="S2358" s="430">
        <v>0</v>
      </c>
      <c r="T2358" s="430">
        <v>0</v>
      </c>
      <c r="U2358" s="430">
        <v>0</v>
      </c>
      <c r="V2358" s="430">
        <v>0</v>
      </c>
      <c r="W2358" s="430">
        <v>0</v>
      </c>
      <c r="X2358" s="430">
        <v>0</v>
      </c>
      <c r="Y2358" s="430">
        <v>0</v>
      </c>
      <c r="Z2358" s="430">
        <v>0</v>
      </c>
      <c r="AA2358" s="430">
        <v>0</v>
      </c>
      <c r="AB2358" s="430">
        <v>0</v>
      </c>
      <c r="AC2358" s="430">
        <v>0</v>
      </c>
      <c r="AD2358" s="430">
        <v>0</v>
      </c>
      <c r="AE2358" s="430">
        <v>0</v>
      </c>
      <c r="AF2358" s="430">
        <v>0</v>
      </c>
      <c r="AG2358" s="430">
        <v>0</v>
      </c>
      <c r="AH2358" s="430">
        <v>0</v>
      </c>
      <c r="AI2358" s="430">
        <v>0</v>
      </c>
      <c r="AJ2358" s="430">
        <v>0</v>
      </c>
      <c r="AK2358" s="430">
        <v>0</v>
      </c>
      <c r="AL2358" s="430">
        <v>0</v>
      </c>
    </row>
    <row r="2359" spans="1:38" x14ac:dyDescent="0.25">
      <c r="A2359" s="430" t="s">
        <v>4308</v>
      </c>
      <c r="B2359" s="430">
        <v>1</v>
      </c>
      <c r="C2359" s="430" t="s">
        <v>4309</v>
      </c>
      <c r="D2359" s="430" t="s">
        <v>4095</v>
      </c>
      <c r="E2359" s="430">
        <v>43</v>
      </c>
      <c r="F2359" s="430">
        <v>0</v>
      </c>
      <c r="G2359" s="430">
        <v>0</v>
      </c>
      <c r="H2359" s="430">
        <v>0</v>
      </c>
      <c r="I2359" s="430">
        <v>0</v>
      </c>
      <c r="J2359" s="430">
        <v>0</v>
      </c>
      <c r="K2359" s="430">
        <v>0</v>
      </c>
      <c r="L2359" s="430">
        <v>0</v>
      </c>
      <c r="M2359" s="430">
        <v>0</v>
      </c>
      <c r="N2359" s="430">
        <v>0</v>
      </c>
      <c r="O2359" s="430">
        <v>0</v>
      </c>
      <c r="P2359" s="430">
        <v>0</v>
      </c>
      <c r="Q2359" s="430">
        <v>0</v>
      </c>
      <c r="R2359" s="430">
        <v>0</v>
      </c>
      <c r="S2359" s="430">
        <v>0</v>
      </c>
      <c r="T2359" s="430">
        <v>0</v>
      </c>
      <c r="U2359" s="430">
        <v>0</v>
      </c>
      <c r="V2359" s="430">
        <v>0</v>
      </c>
      <c r="W2359" s="430">
        <v>0</v>
      </c>
      <c r="X2359" s="430">
        <v>0</v>
      </c>
      <c r="Y2359" s="430">
        <v>0</v>
      </c>
      <c r="Z2359" s="430">
        <v>0</v>
      </c>
      <c r="AA2359" s="430">
        <v>0</v>
      </c>
      <c r="AB2359" s="430">
        <v>0</v>
      </c>
      <c r="AC2359" s="430">
        <v>0</v>
      </c>
      <c r="AD2359" s="430">
        <v>0</v>
      </c>
      <c r="AE2359" s="430">
        <v>0</v>
      </c>
      <c r="AF2359" s="430">
        <v>0</v>
      </c>
      <c r="AG2359" s="430">
        <v>0</v>
      </c>
      <c r="AH2359" s="430">
        <v>0</v>
      </c>
      <c r="AI2359" s="430">
        <v>0</v>
      </c>
      <c r="AJ2359" s="430">
        <v>0</v>
      </c>
      <c r="AK2359" s="430">
        <v>0</v>
      </c>
      <c r="AL2359" s="430">
        <v>0</v>
      </c>
    </row>
    <row r="2360" spans="1:38" x14ac:dyDescent="0.25">
      <c r="A2360" s="430" t="s">
        <v>4308</v>
      </c>
      <c r="B2360" s="430">
        <v>1</v>
      </c>
      <c r="C2360" s="430" t="s">
        <v>4309</v>
      </c>
      <c r="D2360" s="430" t="s">
        <v>4097</v>
      </c>
      <c r="E2360" s="430">
        <v>43</v>
      </c>
      <c r="F2360" s="430">
        <v>0</v>
      </c>
      <c r="G2360" s="430">
        <v>0</v>
      </c>
      <c r="H2360" s="430">
        <v>0</v>
      </c>
      <c r="I2360" s="430">
        <v>0</v>
      </c>
      <c r="J2360" s="430">
        <v>0</v>
      </c>
      <c r="K2360" s="430">
        <v>0</v>
      </c>
      <c r="L2360" s="430">
        <v>0</v>
      </c>
      <c r="M2360" s="430">
        <v>0</v>
      </c>
      <c r="N2360" s="430">
        <v>0</v>
      </c>
      <c r="O2360" s="430">
        <v>0</v>
      </c>
      <c r="P2360" s="430">
        <v>0</v>
      </c>
      <c r="Q2360" s="430">
        <v>0</v>
      </c>
      <c r="R2360" s="430">
        <v>0</v>
      </c>
      <c r="S2360" s="430">
        <v>0</v>
      </c>
      <c r="T2360" s="430">
        <v>0</v>
      </c>
      <c r="U2360" s="430">
        <v>0</v>
      </c>
      <c r="V2360" s="430">
        <v>0</v>
      </c>
      <c r="W2360" s="430">
        <v>0</v>
      </c>
      <c r="X2360" s="430">
        <v>0</v>
      </c>
      <c r="Y2360" s="430">
        <v>0</v>
      </c>
      <c r="Z2360" s="430">
        <v>0</v>
      </c>
      <c r="AA2360" s="430">
        <v>0</v>
      </c>
      <c r="AB2360" s="430">
        <v>0</v>
      </c>
      <c r="AC2360" s="430">
        <v>0</v>
      </c>
      <c r="AD2360" s="430">
        <v>0</v>
      </c>
      <c r="AE2360" s="430">
        <v>0</v>
      </c>
      <c r="AF2360" s="430">
        <v>0</v>
      </c>
      <c r="AG2360" s="430">
        <v>0</v>
      </c>
      <c r="AH2360" s="430">
        <v>0</v>
      </c>
      <c r="AI2360" s="430">
        <v>0</v>
      </c>
      <c r="AJ2360" s="430">
        <v>0</v>
      </c>
      <c r="AK2360" s="430">
        <v>0</v>
      </c>
      <c r="AL2360" s="430">
        <v>0</v>
      </c>
    </row>
    <row r="2361" spans="1:38" x14ac:dyDescent="0.25">
      <c r="A2361" s="430" t="s">
        <v>4310</v>
      </c>
      <c r="B2361" s="430">
        <v>1</v>
      </c>
      <c r="C2361" s="430" t="s">
        <v>4311</v>
      </c>
      <c r="D2361" s="430" t="s">
        <v>4001</v>
      </c>
      <c r="E2361" s="430">
        <v>44</v>
      </c>
      <c r="F2361" s="430">
        <v>7.3166405219599995E-2</v>
      </c>
      <c r="G2361" s="430">
        <v>7.3658676699999995E-2</v>
      </c>
      <c r="H2361" s="430">
        <v>7.5313910050400001E-2</v>
      </c>
      <c r="I2361" s="430">
        <v>7.6194586806799997E-2</v>
      </c>
      <c r="J2361" s="430">
        <v>7.2743502403600002E-2</v>
      </c>
      <c r="K2361" s="430">
        <v>7.3367976799599999E-2</v>
      </c>
      <c r="L2361" s="430">
        <v>7.2053574513200006E-2</v>
      </c>
      <c r="M2361" s="430">
        <v>6.7250376087999997E-2</v>
      </c>
      <c r="N2361" s="430">
        <v>6.2532266610799997E-2</v>
      </c>
      <c r="O2361" s="430">
        <v>6.8013255592799998E-2</v>
      </c>
      <c r="P2361" s="430">
        <v>6.7532785146400001E-2</v>
      </c>
      <c r="Q2361" s="430">
        <v>7.4791289213199996E-2</v>
      </c>
      <c r="R2361" s="430">
        <v>7.2648195911200003E-2</v>
      </c>
      <c r="S2361" s="430">
        <v>7.4558971060000007E-2</v>
      </c>
      <c r="T2361" s="430">
        <v>7.5844863738000007E-2</v>
      </c>
      <c r="U2361" s="430">
        <v>5.9267216386E-2</v>
      </c>
      <c r="V2361" s="430">
        <v>6.1214094051599999E-2</v>
      </c>
      <c r="W2361" s="430">
        <v>5.9142200619600002E-2</v>
      </c>
      <c r="X2361" s="430">
        <v>5.0262333130800002E-2</v>
      </c>
      <c r="Y2361" s="430">
        <v>5.8181886487199998E-2</v>
      </c>
      <c r="Z2361" s="430">
        <v>6.2643819316400007E-2</v>
      </c>
      <c r="AA2361" s="430">
        <v>6.2521670013599998E-2</v>
      </c>
      <c r="AB2361" s="430">
        <v>5.7961402634799999E-2</v>
      </c>
      <c r="AC2361" s="430">
        <v>5.98783683148E-2</v>
      </c>
      <c r="AD2361" s="430">
        <v>5.82270823876E-2</v>
      </c>
      <c r="AE2361" s="430">
        <v>8.9991969916800002E-2</v>
      </c>
      <c r="AF2361" s="430">
        <v>9.3005186845199997E-2</v>
      </c>
      <c r="AG2361" s="430">
        <v>8.4236849914000003E-2</v>
      </c>
      <c r="AH2361" s="430">
        <v>8.7362737408800004E-2</v>
      </c>
      <c r="AI2361" s="430">
        <v>8.3128755668000001E-2</v>
      </c>
      <c r="AJ2361" s="430">
        <v>9.2397603978399995E-2</v>
      </c>
      <c r="AK2361" s="430">
        <v>9.4230419385200007E-2</v>
      </c>
      <c r="AL2361" s="430">
        <v>0</v>
      </c>
    </row>
    <row r="2362" spans="1:38" x14ac:dyDescent="0.25">
      <c r="A2362" s="430" t="s">
        <v>4310</v>
      </c>
      <c r="B2362" s="430">
        <v>1</v>
      </c>
      <c r="C2362" s="430" t="s">
        <v>4311</v>
      </c>
      <c r="D2362" s="430" t="s">
        <v>4003</v>
      </c>
      <c r="E2362" s="430">
        <v>44</v>
      </c>
      <c r="F2362" s="430">
        <v>0.39995762303280002</v>
      </c>
      <c r="G2362" s="430">
        <v>0.40049202969160003</v>
      </c>
      <c r="H2362" s="430">
        <v>0.42535463695199999</v>
      </c>
      <c r="I2362" s="430">
        <v>0.41352599876559998</v>
      </c>
      <c r="J2362" s="430">
        <v>0.43624082137440001</v>
      </c>
      <c r="K2362" s="430">
        <v>0.4455159099048</v>
      </c>
      <c r="L2362" s="430">
        <v>0.43953710864279999</v>
      </c>
      <c r="M2362" s="430">
        <v>0.36990230090240001</v>
      </c>
      <c r="N2362" s="430">
        <v>0.37028589652600002</v>
      </c>
      <c r="O2362" s="430">
        <v>0.36634405030720002</v>
      </c>
      <c r="P2362" s="430">
        <v>0.3736611170768</v>
      </c>
      <c r="Q2362" s="430">
        <v>0.32083896052319999</v>
      </c>
      <c r="R2362" s="430">
        <v>0.32233236748439997</v>
      </c>
      <c r="S2362" s="430">
        <v>0.3104775867956</v>
      </c>
      <c r="T2362" s="430">
        <v>0.33251484493920003</v>
      </c>
      <c r="U2362" s="430">
        <v>0.30600522775759997</v>
      </c>
      <c r="V2362" s="430">
        <v>0.31877433745639999</v>
      </c>
      <c r="W2362" s="430">
        <v>0.31386852245840002</v>
      </c>
      <c r="X2362" s="430">
        <v>0.29845982951959998</v>
      </c>
      <c r="Y2362" s="430">
        <v>0.2803725053276</v>
      </c>
      <c r="Z2362" s="430">
        <v>0.30542731316440003</v>
      </c>
      <c r="AA2362" s="430">
        <v>0.32192028978760001</v>
      </c>
      <c r="AB2362" s="430">
        <v>0.31500729191679999</v>
      </c>
      <c r="AC2362" s="430">
        <v>0.33052710473719998</v>
      </c>
      <c r="AD2362" s="430">
        <v>0.32770018100120002</v>
      </c>
      <c r="AE2362" s="430">
        <v>0.27872143856199999</v>
      </c>
      <c r="AF2362" s="430">
        <v>0.27169877669199999</v>
      </c>
      <c r="AG2362" s="430">
        <v>0.26617322799479998</v>
      </c>
      <c r="AH2362" s="430">
        <v>0.2761326647772</v>
      </c>
      <c r="AI2362" s="430">
        <v>0.27218820275080002</v>
      </c>
      <c r="AJ2362" s="430">
        <v>0.25634589349600001</v>
      </c>
      <c r="AK2362" s="430">
        <v>0.26513999095360002</v>
      </c>
      <c r="AL2362" s="430">
        <v>0</v>
      </c>
    </row>
    <row r="2363" spans="1:38" x14ac:dyDescent="0.25">
      <c r="A2363" s="430" t="s">
        <v>4310</v>
      </c>
      <c r="B2363" s="430">
        <v>1</v>
      </c>
      <c r="C2363" s="430" t="s">
        <v>4311</v>
      </c>
      <c r="D2363" s="430" t="s">
        <v>4004</v>
      </c>
      <c r="E2363" s="430">
        <v>44</v>
      </c>
      <c r="F2363" s="430">
        <v>0.16853076530639999</v>
      </c>
      <c r="G2363" s="430">
        <v>0.17028118629479999</v>
      </c>
      <c r="H2363" s="430">
        <v>0.17710852787039999</v>
      </c>
      <c r="I2363" s="430">
        <v>0.1985524990092</v>
      </c>
      <c r="J2363" s="430">
        <v>0.19524351047880001</v>
      </c>
      <c r="K2363" s="430">
        <v>0.1997291565164</v>
      </c>
      <c r="L2363" s="430">
        <v>0.20527611807080001</v>
      </c>
      <c r="M2363" s="430">
        <v>0.18152267215039999</v>
      </c>
      <c r="N2363" s="430">
        <v>0.1723661170868</v>
      </c>
      <c r="O2363" s="430">
        <v>0.16921672577040001</v>
      </c>
      <c r="P2363" s="430">
        <v>0.16915695714119999</v>
      </c>
      <c r="Q2363" s="430">
        <v>0.1558447031512</v>
      </c>
      <c r="R2363" s="430">
        <v>0.15859294541999999</v>
      </c>
      <c r="S2363" s="430">
        <v>0.16142472074959999</v>
      </c>
      <c r="T2363" s="430">
        <v>0.1585841206152</v>
      </c>
      <c r="U2363" s="430">
        <v>0.18700900540839999</v>
      </c>
      <c r="V2363" s="430">
        <v>0.186194751022</v>
      </c>
      <c r="W2363" s="430">
        <v>0.1886091671688</v>
      </c>
      <c r="X2363" s="430">
        <v>0.18382720011600001</v>
      </c>
      <c r="Y2363" s="430">
        <v>0.21218201030039999</v>
      </c>
      <c r="Z2363" s="430">
        <v>0.2219874270768</v>
      </c>
      <c r="AA2363" s="430">
        <v>0.22100371377</v>
      </c>
      <c r="AB2363" s="430">
        <v>0.20605756978799999</v>
      </c>
      <c r="AC2363" s="430">
        <v>0.2254349269284</v>
      </c>
      <c r="AD2363" s="430">
        <v>0.22172886192239999</v>
      </c>
      <c r="AE2363" s="430">
        <v>0.18109813857240001</v>
      </c>
      <c r="AF2363" s="430">
        <v>0.1680555534616</v>
      </c>
      <c r="AG2363" s="430">
        <v>0.16001802648720001</v>
      </c>
      <c r="AH2363" s="430">
        <v>0.18776646925679999</v>
      </c>
      <c r="AI2363" s="430">
        <v>0.1860889008804</v>
      </c>
      <c r="AJ2363" s="430">
        <v>0.15416695479359999</v>
      </c>
      <c r="AK2363" s="430">
        <v>0.15606817560319999</v>
      </c>
      <c r="AL2363" s="430">
        <v>0</v>
      </c>
    </row>
    <row r="2364" spans="1:38" x14ac:dyDescent="0.25">
      <c r="A2364" s="430" t="s">
        <v>4310</v>
      </c>
      <c r="B2364" s="430">
        <v>1</v>
      </c>
      <c r="C2364" s="430" t="s">
        <v>4311</v>
      </c>
      <c r="D2364" s="430" t="s">
        <v>4225</v>
      </c>
      <c r="E2364" s="430">
        <v>44</v>
      </c>
      <c r="F2364" s="430">
        <v>1.1302647860000001E-3</v>
      </c>
      <c r="G2364" s="430">
        <v>1.1315059308000001E-3</v>
      </c>
      <c r="H2364" s="430">
        <v>1.1569338256E-3</v>
      </c>
      <c r="I2364" s="430">
        <v>1.1273324384000001E-3</v>
      </c>
      <c r="J2364" s="430">
        <v>1.0981106388000001E-3</v>
      </c>
      <c r="K2364" s="430">
        <v>1.0699215660000001E-3</v>
      </c>
      <c r="L2364" s="430">
        <v>1.0712542987999999E-3</v>
      </c>
      <c r="M2364" s="430">
        <v>1.1002914104E-3</v>
      </c>
      <c r="N2364" s="430">
        <v>1.0993904039999999E-3</v>
      </c>
      <c r="O2364" s="430">
        <v>1.1006149055999999E-3</v>
      </c>
      <c r="P2364" s="430">
        <v>1.0797747855999999E-3</v>
      </c>
      <c r="Q2364" s="430">
        <v>1.0777884068E-3</v>
      </c>
      <c r="R2364" s="430">
        <v>1.0990939932000001E-3</v>
      </c>
      <c r="S2364" s="430">
        <v>1.0960944932000001E-3</v>
      </c>
      <c r="T2364" s="430">
        <v>1.0933450331999999E-3</v>
      </c>
      <c r="U2364" s="430">
        <v>1.1578378616E-3</v>
      </c>
      <c r="V2364" s="430">
        <v>1.1725041216E-3</v>
      </c>
      <c r="W2364" s="430">
        <v>1.1704723800000001E-3</v>
      </c>
      <c r="X2364" s="430">
        <v>1.170769894E-3</v>
      </c>
      <c r="Y2364" s="430">
        <v>1.1729127872E-3</v>
      </c>
      <c r="Z2364" s="430">
        <v>1.1704109088000001E-3</v>
      </c>
      <c r="AA2364" s="430">
        <v>6.9527556000000001E-4</v>
      </c>
      <c r="AB2364" s="430">
        <v>6.9274121559999996E-4</v>
      </c>
      <c r="AC2364" s="430">
        <v>6.9551828360000004E-4</v>
      </c>
      <c r="AD2364" s="430">
        <v>6.9805856119999998E-4</v>
      </c>
      <c r="AE2364" s="430">
        <v>6.9540339119999995E-4</v>
      </c>
      <c r="AF2364" s="430">
        <v>6.9655934320000002E-4</v>
      </c>
      <c r="AG2364" s="430">
        <v>6.9885971680000002E-4</v>
      </c>
      <c r="AH2364" s="430">
        <v>6.9942100480000001E-4</v>
      </c>
      <c r="AI2364" s="430">
        <v>6.9505749880000001E-4</v>
      </c>
      <c r="AJ2364" s="430">
        <v>6.5828481320000004E-4</v>
      </c>
      <c r="AK2364" s="430">
        <v>7.651788844E-4</v>
      </c>
      <c r="AL2364" s="430">
        <v>0</v>
      </c>
    </row>
    <row r="2365" spans="1:38" x14ac:dyDescent="0.25">
      <c r="A2365" s="430" t="s">
        <v>4310</v>
      </c>
      <c r="B2365" s="430">
        <v>1</v>
      </c>
      <c r="C2365" s="430" t="s">
        <v>4311</v>
      </c>
      <c r="D2365" s="430" t="s">
        <v>4006</v>
      </c>
      <c r="E2365" s="430">
        <v>44</v>
      </c>
      <c r="F2365" s="430">
        <v>0.2064872902764</v>
      </c>
      <c r="G2365" s="430">
        <v>0.20528664987039999</v>
      </c>
      <c r="H2365" s="430">
        <v>0.20522603106599999</v>
      </c>
      <c r="I2365" s="430">
        <v>0.20743167408320001</v>
      </c>
      <c r="J2365" s="430">
        <v>0.20482123722760001</v>
      </c>
      <c r="K2365" s="430">
        <v>0.2028253892728</v>
      </c>
      <c r="L2365" s="430">
        <v>0.205892618582</v>
      </c>
      <c r="M2365" s="430">
        <v>0.2184982235016</v>
      </c>
      <c r="N2365" s="430">
        <v>0.20821857108360001</v>
      </c>
      <c r="O2365" s="430">
        <v>0.2014334508284</v>
      </c>
      <c r="P2365" s="430">
        <v>0.20851151011040001</v>
      </c>
      <c r="Q2365" s="430">
        <v>0.17429698899480001</v>
      </c>
      <c r="R2365" s="430">
        <v>0.17141689302919999</v>
      </c>
      <c r="S2365" s="430">
        <v>0.17809042306440001</v>
      </c>
      <c r="T2365" s="430">
        <v>0.1848949439848</v>
      </c>
      <c r="U2365" s="430">
        <v>0.19917827193599999</v>
      </c>
      <c r="V2365" s="430">
        <v>0.19871528542319999</v>
      </c>
      <c r="W2365" s="430">
        <v>0.20832318952760001</v>
      </c>
      <c r="X2365" s="430">
        <v>0.21550465216840001</v>
      </c>
      <c r="Y2365" s="430">
        <v>0.15015241151680001</v>
      </c>
      <c r="Z2365" s="430">
        <v>0.14051963175320001</v>
      </c>
      <c r="AA2365" s="430">
        <v>0.135308313588</v>
      </c>
      <c r="AB2365" s="430">
        <v>0.1308181492436</v>
      </c>
      <c r="AC2365" s="430">
        <v>0.13969544807119999</v>
      </c>
      <c r="AD2365" s="430">
        <v>0.1377962576284</v>
      </c>
      <c r="AE2365" s="430">
        <v>0.15068807672519999</v>
      </c>
      <c r="AF2365" s="430">
        <v>0.14232622801040001</v>
      </c>
      <c r="AG2365" s="430">
        <v>0.13655128297159999</v>
      </c>
      <c r="AH2365" s="430">
        <v>0.15156178650759999</v>
      </c>
      <c r="AI2365" s="430">
        <v>0.1715129251892</v>
      </c>
      <c r="AJ2365" s="430">
        <v>0.15420452699680001</v>
      </c>
      <c r="AK2365" s="430">
        <v>0.1533883154888</v>
      </c>
      <c r="AL2365" s="430">
        <v>0</v>
      </c>
    </row>
    <row r="2366" spans="1:38" x14ac:dyDescent="0.25">
      <c r="A2366" s="430" t="s">
        <v>4310</v>
      </c>
      <c r="B2366" s="430">
        <v>1</v>
      </c>
      <c r="C2366" s="430" t="s">
        <v>4311</v>
      </c>
      <c r="D2366" s="430" t="s">
        <v>4008</v>
      </c>
      <c r="E2366" s="430">
        <v>44</v>
      </c>
      <c r="F2366" s="430">
        <v>1.8753016689119999</v>
      </c>
      <c r="G2366" s="430">
        <v>1.8287796739576001</v>
      </c>
      <c r="H2366" s="430">
        <v>1.8150488554940001</v>
      </c>
      <c r="I2366" s="430">
        <v>1.6270678697812</v>
      </c>
      <c r="J2366" s="430">
        <v>1.6220684186392</v>
      </c>
      <c r="K2366" s="430">
        <v>1.6164913362752</v>
      </c>
      <c r="L2366" s="430">
        <v>1.5993483958620001</v>
      </c>
      <c r="M2366" s="430">
        <v>1.348471284118</v>
      </c>
      <c r="N2366" s="430">
        <v>1.2771617005560001</v>
      </c>
      <c r="O2366" s="430">
        <v>1.2499134295928001</v>
      </c>
      <c r="P2366" s="430">
        <v>1.2633847613603999</v>
      </c>
      <c r="Q2366" s="430">
        <v>1.2360171934319999</v>
      </c>
      <c r="R2366" s="430">
        <v>1.2214897219559999</v>
      </c>
      <c r="S2366" s="430">
        <v>1.2008560500159999</v>
      </c>
      <c r="T2366" s="430">
        <v>1.1987462187596001</v>
      </c>
      <c r="U2366" s="430">
        <v>1.0492484106608</v>
      </c>
      <c r="V2366" s="430">
        <v>1.0253532113524</v>
      </c>
      <c r="W2366" s="430">
        <v>1.039797559346</v>
      </c>
      <c r="X2366" s="430">
        <v>1.0481697952124001</v>
      </c>
      <c r="Y2366" s="430">
        <v>1.1117822139732001</v>
      </c>
      <c r="Z2366" s="430">
        <v>1.1199862048256</v>
      </c>
      <c r="AA2366" s="430">
        <v>1.0786089368880001</v>
      </c>
      <c r="AB2366" s="430">
        <v>1.0140674324676</v>
      </c>
      <c r="AC2366" s="430">
        <v>1.0739788595983999</v>
      </c>
      <c r="AD2366" s="430">
        <v>1.025560969594</v>
      </c>
      <c r="AE2366" s="430">
        <v>0.87564062969040002</v>
      </c>
      <c r="AF2366" s="430">
        <v>0.83165629014160003</v>
      </c>
      <c r="AG2366" s="430">
        <v>0.81802167468560005</v>
      </c>
      <c r="AH2366" s="430">
        <v>0.8409129008756</v>
      </c>
      <c r="AI2366" s="430">
        <v>0.90482811631240001</v>
      </c>
      <c r="AJ2366" s="430">
        <v>0.80335554762679995</v>
      </c>
      <c r="AK2366" s="430">
        <v>0.83453426141120002</v>
      </c>
      <c r="AL2366" s="430">
        <v>0</v>
      </c>
    </row>
    <row r="2367" spans="1:38" x14ac:dyDescent="0.25">
      <c r="A2367" s="430" t="s">
        <v>4310</v>
      </c>
      <c r="B2367" s="430">
        <v>1</v>
      </c>
      <c r="C2367" s="430" t="s">
        <v>4311</v>
      </c>
      <c r="D2367" s="430" t="s">
        <v>481</v>
      </c>
      <c r="E2367" s="430">
        <v>44</v>
      </c>
      <c r="F2367" s="430">
        <v>0.18796567108199999</v>
      </c>
      <c r="G2367" s="430">
        <v>0.19492387983039999</v>
      </c>
      <c r="H2367" s="430">
        <v>0.2025138902276</v>
      </c>
      <c r="I2367" s="430">
        <v>0.20667544075639999</v>
      </c>
      <c r="J2367" s="430">
        <v>0.2019172562148</v>
      </c>
      <c r="K2367" s="430">
        <v>0.20005039411</v>
      </c>
      <c r="L2367" s="430">
        <v>0.20415184656999999</v>
      </c>
      <c r="M2367" s="430">
        <v>0.21353779885480001</v>
      </c>
      <c r="N2367" s="430">
        <v>0.19981899486640001</v>
      </c>
      <c r="O2367" s="430">
        <v>0.2022832162316</v>
      </c>
      <c r="P2367" s="430">
        <v>0.20594438204759999</v>
      </c>
      <c r="Q2367" s="430">
        <v>0.1813199672004</v>
      </c>
      <c r="R2367" s="430">
        <v>0.17546723547080001</v>
      </c>
      <c r="S2367" s="430">
        <v>0.17578482731600001</v>
      </c>
      <c r="T2367" s="430">
        <v>0.1734442961132</v>
      </c>
      <c r="U2367" s="430">
        <v>0.18669023317559999</v>
      </c>
      <c r="V2367" s="430">
        <v>0.17695592868240001</v>
      </c>
      <c r="W2367" s="430">
        <v>0.17708429271119999</v>
      </c>
      <c r="X2367" s="430">
        <v>0.18179889478799999</v>
      </c>
      <c r="Y2367" s="430">
        <v>0.19441501035040001</v>
      </c>
      <c r="Z2367" s="430">
        <v>0.19993940618120001</v>
      </c>
      <c r="AA2367" s="430">
        <v>0.1936548895428</v>
      </c>
      <c r="AB2367" s="430">
        <v>0.17400961903920001</v>
      </c>
      <c r="AC2367" s="430">
        <v>0.19844676585439999</v>
      </c>
      <c r="AD2367" s="430">
        <v>0.19965211206360001</v>
      </c>
      <c r="AE2367" s="430">
        <v>0.21067177043919999</v>
      </c>
      <c r="AF2367" s="430">
        <v>0.20095011289920001</v>
      </c>
      <c r="AG2367" s="430">
        <v>0.2001578026952</v>
      </c>
      <c r="AH2367" s="430">
        <v>0.20700809580919999</v>
      </c>
      <c r="AI2367" s="430">
        <v>0.23122250315080001</v>
      </c>
      <c r="AJ2367" s="430">
        <v>0.2007722856692</v>
      </c>
      <c r="AK2367" s="430">
        <v>0.202575589118</v>
      </c>
      <c r="AL2367" s="430">
        <v>0</v>
      </c>
    </row>
    <row r="2368" spans="1:38" x14ac:dyDescent="0.25">
      <c r="A2368" s="430" t="s">
        <v>4310</v>
      </c>
      <c r="B2368" s="430">
        <v>1</v>
      </c>
      <c r="C2368" s="430" t="s">
        <v>4311</v>
      </c>
      <c r="D2368" s="430" t="s">
        <v>4011</v>
      </c>
      <c r="E2368" s="430">
        <v>44</v>
      </c>
      <c r="F2368" s="430">
        <v>0.21147284241440001</v>
      </c>
      <c r="G2368" s="430">
        <v>0.21343021342999999</v>
      </c>
      <c r="H2368" s="430">
        <v>0.22058167227879999</v>
      </c>
      <c r="I2368" s="430">
        <v>0.2210901459564</v>
      </c>
      <c r="J2368" s="430">
        <v>0.212000981738</v>
      </c>
      <c r="K2368" s="430">
        <v>0.20826504149639999</v>
      </c>
      <c r="L2368" s="430">
        <v>0.2154542860568</v>
      </c>
      <c r="M2368" s="430">
        <v>0.18783694979560001</v>
      </c>
      <c r="N2368" s="430">
        <v>0.16872444967559999</v>
      </c>
      <c r="O2368" s="430">
        <v>0.16874470497079999</v>
      </c>
      <c r="P2368" s="430">
        <v>0.17592744362759999</v>
      </c>
      <c r="Q2368" s="430">
        <v>0.15741111909880001</v>
      </c>
      <c r="R2368" s="430">
        <v>0.1531691144648</v>
      </c>
      <c r="S2368" s="430">
        <v>0.16336427946439999</v>
      </c>
      <c r="T2368" s="430">
        <v>0.16237002636680001</v>
      </c>
      <c r="U2368" s="430">
        <v>0.11648461793080001</v>
      </c>
      <c r="V2368" s="430">
        <v>0.1083964491456</v>
      </c>
      <c r="W2368" s="430">
        <v>0.1080637354216</v>
      </c>
      <c r="X2368" s="430">
        <v>0.102434731322</v>
      </c>
      <c r="Y2368" s="430">
        <v>0.1335545808268</v>
      </c>
      <c r="Z2368" s="430">
        <v>0.13857925733400001</v>
      </c>
      <c r="AA2368" s="430">
        <v>0.1378447041776</v>
      </c>
      <c r="AB2368" s="430">
        <v>0.1233016149456</v>
      </c>
      <c r="AC2368" s="430">
        <v>0.13794131758399999</v>
      </c>
      <c r="AD2368" s="430">
        <v>0.1380828117872</v>
      </c>
      <c r="AE2368" s="430">
        <v>0.1450381071188</v>
      </c>
      <c r="AF2368" s="430">
        <v>0.1174319507676</v>
      </c>
      <c r="AG2368" s="430">
        <v>0.1171504649532</v>
      </c>
      <c r="AH2368" s="430">
        <v>0.12974503945480001</v>
      </c>
      <c r="AI2368" s="430">
        <v>0.13338122362880001</v>
      </c>
      <c r="AJ2368" s="430">
        <v>0.1173543126056</v>
      </c>
      <c r="AK2368" s="430">
        <v>0.1303839523308</v>
      </c>
      <c r="AL2368" s="430">
        <v>0</v>
      </c>
    </row>
    <row r="2369" spans="1:38" x14ac:dyDescent="0.25">
      <c r="A2369" s="430" t="s">
        <v>4310</v>
      </c>
      <c r="B2369" s="430">
        <v>1</v>
      </c>
      <c r="C2369" s="430" t="s">
        <v>4311</v>
      </c>
      <c r="D2369" s="430" t="s">
        <v>4013</v>
      </c>
      <c r="E2369" s="430">
        <v>44</v>
      </c>
      <c r="F2369" s="430">
        <v>3.05467719816E-2</v>
      </c>
      <c r="G2369" s="430">
        <v>3.0280716737600001E-2</v>
      </c>
      <c r="H2369" s="430">
        <v>3.0411074349600001E-2</v>
      </c>
      <c r="I2369" s="430">
        <v>3.4126465968000001E-2</v>
      </c>
      <c r="J2369" s="430">
        <v>3.3140011198000002E-2</v>
      </c>
      <c r="K2369" s="430">
        <v>3.12225688768E-2</v>
      </c>
      <c r="L2369" s="430">
        <v>3.1569509686400002E-2</v>
      </c>
      <c r="M2369" s="430">
        <v>2.7131728985199999E-2</v>
      </c>
      <c r="N2369" s="430">
        <v>2.3553903634799998E-2</v>
      </c>
      <c r="O2369" s="430">
        <v>2.28836517084E-2</v>
      </c>
      <c r="P2369" s="430">
        <v>2.40107522284E-2</v>
      </c>
      <c r="Q2369" s="430">
        <v>2.15820933748E-2</v>
      </c>
      <c r="R2369" s="430">
        <v>2.0334798640800001E-2</v>
      </c>
      <c r="S2369" s="430">
        <v>2.2133336710799999E-2</v>
      </c>
      <c r="T2369" s="430">
        <v>2.1546740255600001E-2</v>
      </c>
      <c r="U2369" s="430">
        <v>1.3864847295600001E-2</v>
      </c>
      <c r="V2369" s="430">
        <v>1.19109954908E-2</v>
      </c>
      <c r="W2369" s="430">
        <v>1.14760091656E-2</v>
      </c>
      <c r="X2369" s="430">
        <v>1.06728632472E-2</v>
      </c>
      <c r="Y2369" s="430">
        <v>1.06598090032E-2</v>
      </c>
      <c r="Z2369" s="430">
        <v>1.04736996112E-2</v>
      </c>
      <c r="AA2369" s="430">
        <v>1.0055106907999999E-2</v>
      </c>
      <c r="AB2369" s="430">
        <v>8.9890511395999996E-3</v>
      </c>
      <c r="AC2369" s="430">
        <v>9.7388331488000007E-3</v>
      </c>
      <c r="AD2369" s="430">
        <v>1.01750493124E-2</v>
      </c>
      <c r="AE2369" s="430">
        <v>9.0789604527999994E-3</v>
      </c>
      <c r="AF2369" s="430">
        <v>8.1120264736000008E-3</v>
      </c>
      <c r="AG2369" s="430">
        <v>7.8561458024000008E-3</v>
      </c>
      <c r="AH2369" s="430">
        <v>7.7553122275999999E-3</v>
      </c>
      <c r="AI2369" s="430">
        <v>7.2427945212000001E-3</v>
      </c>
      <c r="AJ2369" s="430">
        <v>6.1441136763999999E-3</v>
      </c>
      <c r="AK2369" s="430">
        <v>6.3467556264000004E-3</v>
      </c>
      <c r="AL2369" s="430">
        <v>0</v>
      </c>
    </row>
    <row r="2370" spans="1:38" x14ac:dyDescent="0.25">
      <c r="A2370" s="430" t="s">
        <v>4310</v>
      </c>
      <c r="B2370" s="430">
        <v>1</v>
      </c>
      <c r="C2370" s="430" t="s">
        <v>4311</v>
      </c>
      <c r="D2370" s="430" t="s">
        <v>4014</v>
      </c>
      <c r="E2370" s="430">
        <v>44</v>
      </c>
      <c r="F2370" s="430">
        <v>4.5852059366400001E-2</v>
      </c>
      <c r="G2370" s="430">
        <v>4.6726953714E-2</v>
      </c>
      <c r="H2370" s="430">
        <v>4.5390239014400001E-2</v>
      </c>
      <c r="I2370" s="430">
        <v>5.42961876772E-2</v>
      </c>
      <c r="J2370" s="430">
        <v>5.2828896523199997E-2</v>
      </c>
      <c r="K2370" s="430">
        <v>5.1171617078399997E-2</v>
      </c>
      <c r="L2370" s="430">
        <v>5.7125853128400003E-2</v>
      </c>
      <c r="M2370" s="430">
        <v>5.2002209587999997E-2</v>
      </c>
      <c r="N2370" s="430">
        <v>4.7795798036000002E-2</v>
      </c>
      <c r="O2370" s="430">
        <v>4.8676015239600003E-2</v>
      </c>
      <c r="P2370" s="430">
        <v>4.5447340301999997E-2</v>
      </c>
      <c r="Q2370" s="430">
        <v>4.0932443568799999E-2</v>
      </c>
      <c r="R2370" s="430">
        <v>3.9146468225200001E-2</v>
      </c>
      <c r="S2370" s="430">
        <v>3.9568804570399997E-2</v>
      </c>
      <c r="T2370" s="430">
        <v>3.7750158476800001E-2</v>
      </c>
      <c r="U2370" s="430">
        <v>3.3067977557999999E-2</v>
      </c>
      <c r="V2370" s="430">
        <v>3.0793216431600001E-2</v>
      </c>
      <c r="W2370" s="430">
        <v>3.31677539424E-2</v>
      </c>
      <c r="X2370" s="430">
        <v>3.1419392715200001E-2</v>
      </c>
      <c r="Y2370" s="430">
        <v>3.5582502415600001E-2</v>
      </c>
      <c r="Z2370" s="430">
        <v>3.3984124958000003E-2</v>
      </c>
      <c r="AA2370" s="430">
        <v>3.4338248741999998E-2</v>
      </c>
      <c r="AB2370" s="430">
        <v>3.3876322407200003E-2</v>
      </c>
      <c r="AC2370" s="430">
        <v>3.5544837958000002E-2</v>
      </c>
      <c r="AD2370" s="430">
        <v>3.6926119440000002E-2</v>
      </c>
      <c r="AE2370" s="430">
        <v>3.07021086932E-2</v>
      </c>
      <c r="AF2370" s="430">
        <v>2.97301031468E-2</v>
      </c>
      <c r="AG2370" s="430">
        <v>4.5817793237999997E-2</v>
      </c>
      <c r="AH2370" s="430">
        <v>2.6113502209200001E-2</v>
      </c>
      <c r="AI2370" s="430">
        <v>2.5888877313600001E-2</v>
      </c>
      <c r="AJ2370" s="430">
        <v>2.34557043672E-2</v>
      </c>
      <c r="AK2370" s="430">
        <v>2.28099863488E-2</v>
      </c>
      <c r="AL2370" s="430">
        <v>0</v>
      </c>
    </row>
    <row r="2371" spans="1:38" x14ac:dyDescent="0.25">
      <c r="A2371" s="430" t="s">
        <v>4310</v>
      </c>
      <c r="B2371" s="430">
        <v>1</v>
      </c>
      <c r="C2371" s="430" t="s">
        <v>4311</v>
      </c>
      <c r="D2371" s="430" t="s">
        <v>4016</v>
      </c>
      <c r="E2371" s="430">
        <v>44</v>
      </c>
      <c r="F2371" s="430">
        <v>0.73903017060880005</v>
      </c>
      <c r="G2371" s="430">
        <v>0.73897390991199996</v>
      </c>
      <c r="H2371" s="430">
        <v>0.76812666561679999</v>
      </c>
      <c r="I2371" s="430">
        <v>0.60965812706959999</v>
      </c>
      <c r="J2371" s="430">
        <v>0.59399784458839999</v>
      </c>
      <c r="K2371" s="430">
        <v>0.59630014860080005</v>
      </c>
      <c r="L2371" s="430">
        <v>0.59593464768600002</v>
      </c>
      <c r="M2371" s="430">
        <v>0.56041025282479995</v>
      </c>
      <c r="N2371" s="430">
        <v>0.53402617894920001</v>
      </c>
      <c r="O2371" s="430">
        <v>0.49921865442960001</v>
      </c>
      <c r="P2371" s="430">
        <v>0.50409780557079997</v>
      </c>
      <c r="Q2371" s="430">
        <v>0.48616089277000002</v>
      </c>
      <c r="R2371" s="430">
        <v>0.51306102970919998</v>
      </c>
      <c r="S2371" s="430">
        <v>0.49964677253400003</v>
      </c>
      <c r="T2371" s="430">
        <v>0.52920774784640001</v>
      </c>
      <c r="U2371" s="430">
        <v>0.48959334241719998</v>
      </c>
      <c r="V2371" s="430">
        <v>0.4923416959636</v>
      </c>
      <c r="W2371" s="430">
        <v>0.50896581771280003</v>
      </c>
      <c r="X2371" s="430">
        <v>0.47652552213560001</v>
      </c>
      <c r="Y2371" s="430">
        <v>0.58547119258040003</v>
      </c>
      <c r="Z2371" s="430">
        <v>0.61923424235119995</v>
      </c>
      <c r="AA2371" s="430">
        <v>0.60797825385360005</v>
      </c>
      <c r="AB2371" s="430">
        <v>0.57129555899920004</v>
      </c>
      <c r="AC2371" s="430">
        <v>0.59952235465920001</v>
      </c>
      <c r="AD2371" s="430">
        <v>0.60338987254559995</v>
      </c>
      <c r="AE2371" s="430">
        <v>0.49947800713160001</v>
      </c>
      <c r="AF2371" s="430">
        <v>0.47956014337000002</v>
      </c>
      <c r="AG2371" s="430">
        <v>0.47207826586480001</v>
      </c>
      <c r="AH2371" s="430">
        <v>0.50137353731080003</v>
      </c>
      <c r="AI2371" s="430">
        <v>0.48885812242959997</v>
      </c>
      <c r="AJ2371" s="430">
        <v>0.42886464246080003</v>
      </c>
      <c r="AK2371" s="430">
        <v>0.42507009697039999</v>
      </c>
      <c r="AL2371" s="430">
        <v>0</v>
      </c>
    </row>
    <row r="2372" spans="1:38" x14ac:dyDescent="0.25">
      <c r="A2372" s="430" t="s">
        <v>4310</v>
      </c>
      <c r="B2372" s="430">
        <v>1</v>
      </c>
      <c r="C2372" s="430" t="s">
        <v>4311</v>
      </c>
      <c r="D2372" s="430" t="s">
        <v>4018</v>
      </c>
      <c r="E2372" s="430">
        <v>44</v>
      </c>
      <c r="F2372" s="430">
        <v>0.52325501131959995</v>
      </c>
      <c r="G2372" s="430">
        <v>0.52097545766840003</v>
      </c>
      <c r="H2372" s="430">
        <v>0.53985343021959997</v>
      </c>
      <c r="I2372" s="430">
        <v>0.57752062413359995</v>
      </c>
      <c r="J2372" s="430">
        <v>0.57307466604919999</v>
      </c>
      <c r="K2372" s="430">
        <v>0.58320986940999997</v>
      </c>
      <c r="L2372" s="430">
        <v>0.58800506575440004</v>
      </c>
      <c r="M2372" s="430">
        <v>0.56798053368839996</v>
      </c>
      <c r="N2372" s="430">
        <v>0.53503954047320001</v>
      </c>
      <c r="O2372" s="430">
        <v>0.52077917508680005</v>
      </c>
      <c r="P2372" s="430">
        <v>0.52781365656599999</v>
      </c>
      <c r="Q2372" s="430">
        <v>0.45910210834319998</v>
      </c>
      <c r="R2372" s="430">
        <v>0.52194645509439996</v>
      </c>
      <c r="S2372" s="430">
        <v>0.45967176163160001</v>
      </c>
      <c r="T2372" s="430">
        <v>0.4734829935248</v>
      </c>
      <c r="U2372" s="430">
        <v>0.42674804217919998</v>
      </c>
      <c r="V2372" s="430">
        <v>0.4290763722532</v>
      </c>
      <c r="W2372" s="430">
        <v>0.40597557572319998</v>
      </c>
      <c r="X2372" s="430">
        <v>0.38127888546720001</v>
      </c>
      <c r="Y2372" s="430">
        <v>0.42443542821120001</v>
      </c>
      <c r="Z2372" s="430">
        <v>0.4552318699124</v>
      </c>
      <c r="AA2372" s="430">
        <v>0.4607824595444</v>
      </c>
      <c r="AB2372" s="430">
        <v>0.41808234864479998</v>
      </c>
      <c r="AC2372" s="430">
        <v>0.44323731621399998</v>
      </c>
      <c r="AD2372" s="430">
        <v>0.44728111826439998</v>
      </c>
      <c r="AE2372" s="430">
        <v>0.36140737803520001</v>
      </c>
      <c r="AF2372" s="430">
        <v>0.35581595756000001</v>
      </c>
      <c r="AG2372" s="430">
        <v>0.33203559231640001</v>
      </c>
      <c r="AH2372" s="430">
        <v>0.3493978250252</v>
      </c>
      <c r="AI2372" s="430">
        <v>0.34859776292319999</v>
      </c>
      <c r="AJ2372" s="430">
        <v>0.32446307156199999</v>
      </c>
      <c r="AK2372" s="430">
        <v>0.32610838981279999</v>
      </c>
      <c r="AL2372" s="430">
        <v>0</v>
      </c>
    </row>
    <row r="2373" spans="1:38" x14ac:dyDescent="0.25">
      <c r="A2373" s="430" t="s">
        <v>4310</v>
      </c>
      <c r="B2373" s="430">
        <v>1</v>
      </c>
      <c r="C2373" s="430" t="s">
        <v>4311</v>
      </c>
      <c r="D2373" s="430" t="s">
        <v>4226</v>
      </c>
      <c r="E2373" s="430">
        <v>44</v>
      </c>
      <c r="F2373" s="430">
        <v>3.6139190612000001E-3</v>
      </c>
      <c r="G2373" s="430">
        <v>4.0384511831999996E-3</v>
      </c>
      <c r="H2373" s="430">
        <v>4.8225853815999998E-3</v>
      </c>
      <c r="I2373" s="430">
        <v>6.4608423572000001E-3</v>
      </c>
      <c r="J2373" s="430">
        <v>9.4503908827999993E-3</v>
      </c>
      <c r="K2373" s="430">
        <v>7.0355207356000002E-3</v>
      </c>
      <c r="L2373" s="430">
        <v>6.2516822703999999E-3</v>
      </c>
      <c r="M2373" s="430">
        <v>7.1025867276000004E-3</v>
      </c>
      <c r="N2373" s="430">
        <v>5.8974081348E-3</v>
      </c>
      <c r="O2373" s="430">
        <v>6.5862344799999997E-3</v>
      </c>
      <c r="P2373" s="430">
        <v>6.5453373048000004E-3</v>
      </c>
      <c r="Q2373" s="430">
        <v>9.2888783736000003E-3</v>
      </c>
      <c r="R2373" s="430">
        <v>6.4445683791999999E-3</v>
      </c>
      <c r="S2373" s="430">
        <v>5.2923845183999998E-3</v>
      </c>
      <c r="T2373" s="430">
        <v>6.0109649600000002E-3</v>
      </c>
      <c r="U2373" s="430">
        <v>7.2603944055999996E-3</v>
      </c>
      <c r="V2373" s="430">
        <v>7.8073775808E-3</v>
      </c>
      <c r="W2373" s="430">
        <v>5.6648214923999997E-3</v>
      </c>
      <c r="X2373" s="430">
        <v>3.5519888935999998E-3</v>
      </c>
      <c r="Y2373" s="430">
        <v>5.6779331307999998E-3</v>
      </c>
      <c r="Z2373" s="430">
        <v>5.0311462487999999E-3</v>
      </c>
      <c r="AA2373" s="430">
        <v>4.4585105403999997E-3</v>
      </c>
      <c r="AB2373" s="430">
        <v>4.2000846579999997E-3</v>
      </c>
      <c r="AC2373" s="430">
        <v>3.5411239612E-3</v>
      </c>
      <c r="AD2373" s="430">
        <v>3.5189666036E-3</v>
      </c>
      <c r="AE2373" s="430">
        <v>3.5643668815999998E-3</v>
      </c>
      <c r="AF2373" s="430">
        <v>3.1455955999999999E-3</v>
      </c>
      <c r="AG2373" s="430">
        <v>3.5802096792000001E-3</v>
      </c>
      <c r="AH2373" s="430">
        <v>3.5817432532000001E-3</v>
      </c>
      <c r="AI2373" s="430">
        <v>3.5594776504E-3</v>
      </c>
      <c r="AJ2373" s="430">
        <v>3.3716074503999998E-3</v>
      </c>
      <c r="AK2373" s="430">
        <v>3.56644015E-3</v>
      </c>
      <c r="AL2373" s="430">
        <v>0</v>
      </c>
    </row>
    <row r="2374" spans="1:38" x14ac:dyDescent="0.25">
      <c r="A2374" s="430" t="s">
        <v>4310</v>
      </c>
      <c r="B2374" s="430">
        <v>1</v>
      </c>
      <c r="C2374" s="430" t="s">
        <v>4311</v>
      </c>
      <c r="D2374" s="430" t="s">
        <v>4020</v>
      </c>
      <c r="E2374" s="430">
        <v>44</v>
      </c>
      <c r="F2374" s="430">
        <v>4.3889378901200003E-2</v>
      </c>
      <c r="G2374" s="430">
        <v>4.1005134265199999E-2</v>
      </c>
      <c r="H2374" s="430">
        <v>4.6729464933200002E-2</v>
      </c>
      <c r="I2374" s="430">
        <v>4.1240896678800001E-2</v>
      </c>
      <c r="J2374" s="430">
        <v>4.3512860610800001E-2</v>
      </c>
      <c r="K2374" s="430">
        <v>4.2152390014E-2</v>
      </c>
      <c r="L2374" s="430">
        <v>3.35261149748E-2</v>
      </c>
      <c r="M2374" s="430">
        <v>3.1371261588799999E-2</v>
      </c>
      <c r="N2374" s="430">
        <v>3.2434237889200003E-2</v>
      </c>
      <c r="O2374" s="430">
        <v>3.3402133371600001E-2</v>
      </c>
      <c r="P2374" s="430">
        <v>3.30013617444E-2</v>
      </c>
      <c r="Q2374" s="430">
        <v>3.5616695976399999E-2</v>
      </c>
      <c r="R2374" s="430">
        <v>2.8134430951199999E-2</v>
      </c>
      <c r="S2374" s="430">
        <v>2.6064480652E-2</v>
      </c>
      <c r="T2374" s="430">
        <v>2.78621741888E-2</v>
      </c>
      <c r="U2374" s="430">
        <v>2.7040301498000002E-2</v>
      </c>
      <c r="V2374" s="430">
        <v>3.1089049479599999E-2</v>
      </c>
      <c r="W2374" s="430">
        <v>3.9047778890400002E-2</v>
      </c>
      <c r="X2374" s="430">
        <v>2.6502188804000001E-2</v>
      </c>
      <c r="Y2374" s="430">
        <v>2.81281893172E-2</v>
      </c>
      <c r="Z2374" s="430">
        <v>2.5925903575599998E-2</v>
      </c>
      <c r="AA2374" s="430">
        <v>2.6337278696399999E-2</v>
      </c>
      <c r="AB2374" s="430">
        <v>2.5442598137600001E-2</v>
      </c>
      <c r="AC2374" s="430">
        <v>2.6327710320799998E-2</v>
      </c>
      <c r="AD2374" s="430">
        <v>2.7078715809600001E-2</v>
      </c>
      <c r="AE2374" s="430">
        <v>2.23963698392E-2</v>
      </c>
      <c r="AF2374" s="430">
        <v>2.0620987472400001E-2</v>
      </c>
      <c r="AG2374" s="430">
        <v>2.1806349207999998E-2</v>
      </c>
      <c r="AH2374" s="430">
        <v>2.14610152792E-2</v>
      </c>
      <c r="AI2374" s="430">
        <v>2.3686024387200001E-2</v>
      </c>
      <c r="AJ2374" s="430">
        <v>1.7420102610400001E-2</v>
      </c>
      <c r="AK2374" s="430">
        <v>1.7405705466799998E-2</v>
      </c>
      <c r="AL2374" s="430">
        <v>0</v>
      </c>
    </row>
    <row r="2375" spans="1:38" x14ac:dyDescent="0.25">
      <c r="A2375" s="430" t="s">
        <v>4310</v>
      </c>
      <c r="B2375" s="430">
        <v>1</v>
      </c>
      <c r="C2375" s="430" t="s">
        <v>4311</v>
      </c>
      <c r="D2375" s="430" t="s">
        <v>4022</v>
      </c>
      <c r="E2375" s="430">
        <v>44</v>
      </c>
      <c r="F2375" s="430">
        <v>0.19314754280079999</v>
      </c>
      <c r="G2375" s="430">
        <v>0.19806944307079999</v>
      </c>
      <c r="H2375" s="430">
        <v>0.19256023587919999</v>
      </c>
      <c r="I2375" s="430">
        <v>0.18418791868119999</v>
      </c>
      <c r="J2375" s="430">
        <v>0.1815411648876</v>
      </c>
      <c r="K2375" s="430">
        <v>0.17953662726719999</v>
      </c>
      <c r="L2375" s="430">
        <v>0.19230032811360001</v>
      </c>
      <c r="M2375" s="430">
        <v>0.18096110775679999</v>
      </c>
      <c r="N2375" s="430">
        <v>0.1652604431436</v>
      </c>
      <c r="O2375" s="430">
        <v>0.16818142037200001</v>
      </c>
      <c r="P2375" s="430">
        <v>0.16498035487359999</v>
      </c>
      <c r="Q2375" s="430">
        <v>0.15929289892039999</v>
      </c>
      <c r="R2375" s="430">
        <v>0.16040388673959999</v>
      </c>
      <c r="S2375" s="430">
        <v>0.15925730099720001</v>
      </c>
      <c r="T2375" s="430">
        <v>0.15268756649439999</v>
      </c>
      <c r="U2375" s="430">
        <v>0.1435492118452</v>
      </c>
      <c r="V2375" s="430">
        <v>0.1422326709608</v>
      </c>
      <c r="W2375" s="430">
        <v>0.1476381128432</v>
      </c>
      <c r="X2375" s="430">
        <v>0.14805027545560001</v>
      </c>
      <c r="Y2375" s="430">
        <v>0.150304195818</v>
      </c>
      <c r="Z2375" s="430">
        <v>0.157946267738</v>
      </c>
      <c r="AA2375" s="430">
        <v>0.15496935994399999</v>
      </c>
      <c r="AB2375" s="430">
        <v>0.1391313268156</v>
      </c>
      <c r="AC2375" s="430">
        <v>0.15635363867759999</v>
      </c>
      <c r="AD2375" s="430">
        <v>0.1507863199192</v>
      </c>
      <c r="AE2375" s="430">
        <v>0.13585413312239999</v>
      </c>
      <c r="AF2375" s="430">
        <v>0.1217760912816</v>
      </c>
      <c r="AG2375" s="430">
        <v>0.1209661675068</v>
      </c>
      <c r="AH2375" s="430">
        <v>0.13476053846079999</v>
      </c>
      <c r="AI2375" s="430">
        <v>0.14402911357520001</v>
      </c>
      <c r="AJ2375" s="430">
        <v>0.1256714743424</v>
      </c>
      <c r="AK2375" s="430">
        <v>0.1265342920576</v>
      </c>
      <c r="AL2375" s="430">
        <v>0</v>
      </c>
    </row>
    <row r="2376" spans="1:38" x14ac:dyDescent="0.25">
      <c r="A2376" s="430" t="s">
        <v>4310</v>
      </c>
      <c r="B2376" s="430">
        <v>1</v>
      </c>
      <c r="C2376" s="430" t="s">
        <v>4311</v>
      </c>
      <c r="D2376" s="430" t="s">
        <v>4024</v>
      </c>
      <c r="E2376" s="430">
        <v>44</v>
      </c>
      <c r="F2376" s="430">
        <v>7.7183557264800001E-2</v>
      </c>
      <c r="G2376" s="430">
        <v>8.0185968262400001E-2</v>
      </c>
      <c r="H2376" s="430">
        <v>7.92590051652E-2</v>
      </c>
      <c r="I2376" s="430">
        <v>8.1184590230800005E-2</v>
      </c>
      <c r="J2376" s="430">
        <v>7.8450852208399993E-2</v>
      </c>
      <c r="K2376" s="430">
        <v>8.0120957341600005E-2</v>
      </c>
      <c r="L2376" s="430">
        <v>8.1901239081200006E-2</v>
      </c>
      <c r="M2376" s="430">
        <v>8.4566135567199996E-2</v>
      </c>
      <c r="N2376" s="430">
        <v>8.19923146784E-2</v>
      </c>
      <c r="O2376" s="430">
        <v>8.1640298868800004E-2</v>
      </c>
      <c r="P2376" s="430">
        <v>8.1852143346399994E-2</v>
      </c>
      <c r="Q2376" s="430">
        <v>7.3700341467200003E-2</v>
      </c>
      <c r="R2376" s="430">
        <v>6.6502678844000004E-2</v>
      </c>
      <c r="S2376" s="430">
        <v>6.4537980007199999E-2</v>
      </c>
      <c r="T2376" s="430">
        <v>6.9394279553200003E-2</v>
      </c>
      <c r="U2376" s="430">
        <v>0.13039317683560001</v>
      </c>
      <c r="V2376" s="430">
        <v>0.1197733851328</v>
      </c>
      <c r="W2376" s="430">
        <v>0.12525347298520001</v>
      </c>
      <c r="X2376" s="430">
        <v>0.1303476586216</v>
      </c>
      <c r="Y2376" s="430">
        <v>8.2221622683200005E-2</v>
      </c>
      <c r="Z2376" s="430">
        <v>8.7037480118399999E-2</v>
      </c>
      <c r="AA2376" s="430">
        <v>8.3267321899999996E-2</v>
      </c>
      <c r="AB2376" s="430">
        <v>7.48820826292E-2</v>
      </c>
      <c r="AC2376" s="430">
        <v>8.6428317581199995E-2</v>
      </c>
      <c r="AD2376" s="430">
        <v>8.5624409236799995E-2</v>
      </c>
      <c r="AE2376" s="430">
        <v>0.15748930751119999</v>
      </c>
      <c r="AF2376" s="430">
        <v>0.15156950515279999</v>
      </c>
      <c r="AG2376" s="430">
        <v>0.16626593942000001</v>
      </c>
      <c r="AH2376" s="430">
        <v>0.17847243321039999</v>
      </c>
      <c r="AI2376" s="430">
        <v>0.1935787500584</v>
      </c>
      <c r="AJ2376" s="430">
        <v>0.16243885727720001</v>
      </c>
      <c r="AK2376" s="430">
        <v>0.17778355179479999</v>
      </c>
      <c r="AL2376" s="430">
        <v>0</v>
      </c>
    </row>
    <row r="2377" spans="1:38" x14ac:dyDescent="0.25">
      <c r="A2377" s="430" t="s">
        <v>4310</v>
      </c>
      <c r="B2377" s="430">
        <v>1</v>
      </c>
      <c r="C2377" s="430" t="s">
        <v>4311</v>
      </c>
      <c r="D2377" s="430" t="s">
        <v>4026</v>
      </c>
      <c r="E2377" s="430">
        <v>44</v>
      </c>
      <c r="F2377" s="430">
        <v>0.69878636021039997</v>
      </c>
      <c r="G2377" s="430">
        <v>0.71145719030400001</v>
      </c>
      <c r="H2377" s="430">
        <v>0.72201187014599999</v>
      </c>
      <c r="I2377" s="430">
        <v>0.58998846000920002</v>
      </c>
      <c r="J2377" s="430">
        <v>0.57265044543279997</v>
      </c>
      <c r="K2377" s="430">
        <v>0.56925839448240001</v>
      </c>
      <c r="L2377" s="430">
        <v>0.58032936960879999</v>
      </c>
      <c r="M2377" s="430">
        <v>0.51717487565239995</v>
      </c>
      <c r="N2377" s="430">
        <v>0.47621563830399999</v>
      </c>
      <c r="O2377" s="430">
        <v>0.45874936151520002</v>
      </c>
      <c r="P2377" s="430">
        <v>0.45928243244520001</v>
      </c>
      <c r="Q2377" s="430">
        <v>0.47619487632079999</v>
      </c>
      <c r="R2377" s="430">
        <v>0.47665170912799998</v>
      </c>
      <c r="S2377" s="430">
        <v>0.48361572589399998</v>
      </c>
      <c r="T2377" s="430">
        <v>0.46660092405359999</v>
      </c>
      <c r="U2377" s="430">
        <v>0.36333494011919998</v>
      </c>
      <c r="V2377" s="430">
        <v>0.345282886718</v>
      </c>
      <c r="W2377" s="430">
        <v>0.339881635884</v>
      </c>
      <c r="X2377" s="430">
        <v>0.34240048031839998</v>
      </c>
      <c r="Y2377" s="430">
        <v>0.3885106512448</v>
      </c>
      <c r="Z2377" s="430">
        <v>0.40796673387679999</v>
      </c>
      <c r="AA2377" s="430">
        <v>0.39966586835279999</v>
      </c>
      <c r="AB2377" s="430">
        <v>0.36685478660319998</v>
      </c>
      <c r="AC2377" s="430">
        <v>0.413937852286</v>
      </c>
      <c r="AD2377" s="430">
        <v>0.41464672941440001</v>
      </c>
      <c r="AE2377" s="430">
        <v>0.3002471896592</v>
      </c>
      <c r="AF2377" s="430">
        <v>0.29119212454359999</v>
      </c>
      <c r="AG2377" s="430">
        <v>0.28178876835759997</v>
      </c>
      <c r="AH2377" s="430">
        <v>0.30321862864159999</v>
      </c>
      <c r="AI2377" s="430">
        <v>0.30984934192800001</v>
      </c>
      <c r="AJ2377" s="430">
        <v>0.27979794399199998</v>
      </c>
      <c r="AK2377" s="430">
        <v>0.27414632875279998</v>
      </c>
      <c r="AL2377" s="430">
        <v>0</v>
      </c>
    </row>
    <row r="2378" spans="1:38" x14ac:dyDescent="0.25">
      <c r="A2378" s="430" t="s">
        <v>4310</v>
      </c>
      <c r="B2378" s="430">
        <v>1</v>
      </c>
      <c r="C2378" s="430" t="s">
        <v>4311</v>
      </c>
      <c r="D2378" s="430" t="s">
        <v>4028</v>
      </c>
      <c r="E2378" s="430">
        <v>44</v>
      </c>
      <c r="F2378" s="430">
        <v>0.43650008244920002</v>
      </c>
      <c r="G2378" s="430">
        <v>0.42965726979000002</v>
      </c>
      <c r="H2378" s="430">
        <v>0.437775270898</v>
      </c>
      <c r="I2378" s="430">
        <v>0.37449316278919997</v>
      </c>
      <c r="J2378" s="430">
        <v>0.36644115625599999</v>
      </c>
      <c r="K2378" s="430">
        <v>0.36324381572640002</v>
      </c>
      <c r="L2378" s="430">
        <v>0.3669043828604</v>
      </c>
      <c r="M2378" s="430">
        <v>0.3381893596144</v>
      </c>
      <c r="N2378" s="430">
        <v>0.30829940821399998</v>
      </c>
      <c r="O2378" s="430">
        <v>0.29744000960520001</v>
      </c>
      <c r="P2378" s="430">
        <v>0.29377500264840001</v>
      </c>
      <c r="Q2378" s="430">
        <v>0.30932254993640002</v>
      </c>
      <c r="R2378" s="430">
        <v>0.30888790779839997</v>
      </c>
      <c r="S2378" s="430">
        <v>0.31326346584120002</v>
      </c>
      <c r="T2378" s="430">
        <v>0.3069005740304</v>
      </c>
      <c r="U2378" s="430">
        <v>0.32651312474479999</v>
      </c>
      <c r="V2378" s="430">
        <v>0.30161111325520001</v>
      </c>
      <c r="W2378" s="430">
        <v>0.34284091326799998</v>
      </c>
      <c r="X2378" s="430">
        <v>0.34884903399360001</v>
      </c>
      <c r="Y2378" s="430">
        <v>0.32317320884799999</v>
      </c>
      <c r="Z2378" s="430">
        <v>0.30584623871760003</v>
      </c>
      <c r="AA2378" s="430">
        <v>0.29248588867679998</v>
      </c>
      <c r="AB2378" s="430">
        <v>0.25668296203480001</v>
      </c>
      <c r="AC2378" s="430">
        <v>0.28939484170239999</v>
      </c>
      <c r="AD2378" s="430">
        <v>0.28647927106120002</v>
      </c>
      <c r="AE2378" s="430">
        <v>0.26488834319080001</v>
      </c>
      <c r="AF2378" s="430">
        <v>0.27069341548199999</v>
      </c>
      <c r="AG2378" s="430">
        <v>0.24417115230479999</v>
      </c>
      <c r="AH2378" s="430">
        <v>0.27819597858360001</v>
      </c>
      <c r="AI2378" s="430">
        <v>0.27815878172879999</v>
      </c>
      <c r="AJ2378" s="430">
        <v>0.25242672576800002</v>
      </c>
      <c r="AK2378" s="430">
        <v>0.26694434611880002</v>
      </c>
      <c r="AL2378" s="430">
        <v>0</v>
      </c>
    </row>
    <row r="2379" spans="1:38" x14ac:dyDescent="0.25">
      <c r="A2379" s="430" t="s">
        <v>4310</v>
      </c>
      <c r="B2379" s="430">
        <v>1</v>
      </c>
      <c r="C2379" s="430" t="s">
        <v>4311</v>
      </c>
      <c r="D2379" s="430" t="s">
        <v>4030</v>
      </c>
      <c r="E2379" s="430">
        <v>44</v>
      </c>
      <c r="F2379" s="430">
        <v>0.1694778345064</v>
      </c>
      <c r="G2379" s="430">
        <v>0.17081018604439999</v>
      </c>
      <c r="H2379" s="430">
        <v>0.17195587791479999</v>
      </c>
      <c r="I2379" s="430">
        <v>0.16763524162839999</v>
      </c>
      <c r="J2379" s="430">
        <v>0.16332313651640001</v>
      </c>
      <c r="K2379" s="430">
        <v>0.16402897126839999</v>
      </c>
      <c r="L2379" s="430">
        <v>0.1673558425784</v>
      </c>
      <c r="M2379" s="430">
        <v>0.14867333321680001</v>
      </c>
      <c r="N2379" s="430">
        <v>0.13964440107519999</v>
      </c>
      <c r="O2379" s="430">
        <v>0.1331459860892</v>
      </c>
      <c r="P2379" s="430">
        <v>0.13328099980720001</v>
      </c>
      <c r="Q2379" s="430">
        <v>0.12781310911320001</v>
      </c>
      <c r="R2379" s="430">
        <v>0.12682380446399999</v>
      </c>
      <c r="S2379" s="430">
        <v>0.12772012748039999</v>
      </c>
      <c r="T2379" s="430">
        <v>0.1247161346956</v>
      </c>
      <c r="U2379" s="430">
        <v>0.11460239435400001</v>
      </c>
      <c r="V2379" s="430">
        <v>0.10976168287</v>
      </c>
      <c r="W2379" s="430">
        <v>0.11161334936639999</v>
      </c>
      <c r="X2379" s="430">
        <v>0.11679951421320001</v>
      </c>
      <c r="Y2379" s="430">
        <v>0.1149482340748</v>
      </c>
      <c r="Z2379" s="430">
        <v>0.1141453376084</v>
      </c>
      <c r="AA2379" s="430">
        <v>0.11037692293320001</v>
      </c>
      <c r="AB2379" s="430">
        <v>9.8754763984800001E-2</v>
      </c>
      <c r="AC2379" s="430">
        <v>0.1128758667148</v>
      </c>
      <c r="AD2379" s="430">
        <v>0.11496483168799999</v>
      </c>
      <c r="AE2379" s="430">
        <v>0.1008781525388</v>
      </c>
      <c r="AF2379" s="430">
        <v>9.4165204207199996E-2</v>
      </c>
      <c r="AG2379" s="430">
        <v>9.0479332280400004E-2</v>
      </c>
      <c r="AH2379" s="430">
        <v>0.1051100721552</v>
      </c>
      <c r="AI2379" s="430">
        <v>0.103385420208</v>
      </c>
      <c r="AJ2379" s="430">
        <v>9.3648680129199996E-2</v>
      </c>
      <c r="AK2379" s="430">
        <v>8.8249905951199997E-2</v>
      </c>
      <c r="AL2379" s="430">
        <v>0</v>
      </c>
    </row>
    <row r="2380" spans="1:38" x14ac:dyDescent="0.25">
      <c r="A2380" s="430" t="s">
        <v>4310</v>
      </c>
      <c r="B2380" s="430">
        <v>1</v>
      </c>
      <c r="C2380" s="430" t="s">
        <v>4311</v>
      </c>
      <c r="D2380" s="430" t="s">
        <v>4032</v>
      </c>
      <c r="E2380" s="430">
        <v>44</v>
      </c>
      <c r="F2380" s="430">
        <v>0.29318533795599999</v>
      </c>
      <c r="G2380" s="430">
        <v>0.30040884852720001</v>
      </c>
      <c r="H2380" s="430">
        <v>0.31046151981039999</v>
      </c>
      <c r="I2380" s="430">
        <v>0.29152703713560002</v>
      </c>
      <c r="J2380" s="430">
        <v>0.28082222524439998</v>
      </c>
      <c r="K2380" s="430">
        <v>0.27776349088320001</v>
      </c>
      <c r="L2380" s="430">
        <v>0.28262314000200001</v>
      </c>
      <c r="M2380" s="430">
        <v>0.2363607294972</v>
      </c>
      <c r="N2380" s="430">
        <v>0.21362469649079999</v>
      </c>
      <c r="O2380" s="430">
        <v>0.21545145435800001</v>
      </c>
      <c r="P2380" s="430">
        <v>0.2083492784016</v>
      </c>
      <c r="Q2380" s="430">
        <v>0.1998696208404</v>
      </c>
      <c r="R2380" s="430">
        <v>0.20204343218359999</v>
      </c>
      <c r="S2380" s="430">
        <v>0.2019507496972</v>
      </c>
      <c r="T2380" s="430">
        <v>0.2027022523316</v>
      </c>
      <c r="U2380" s="430">
        <v>0.2449669397</v>
      </c>
      <c r="V2380" s="430">
        <v>0.22908355596560001</v>
      </c>
      <c r="W2380" s="430">
        <v>0.22395803444279999</v>
      </c>
      <c r="X2380" s="430">
        <v>0.22349012135519999</v>
      </c>
      <c r="Y2380" s="430">
        <v>0.2387218742776</v>
      </c>
      <c r="Z2380" s="430">
        <v>0.25347053872559999</v>
      </c>
      <c r="AA2380" s="430">
        <v>0.24978543942520001</v>
      </c>
      <c r="AB2380" s="430">
        <v>0.2201666877256</v>
      </c>
      <c r="AC2380" s="430">
        <v>0.2505402523036</v>
      </c>
      <c r="AD2380" s="430">
        <v>0.2537370332644</v>
      </c>
      <c r="AE2380" s="430">
        <v>0.18709055913520001</v>
      </c>
      <c r="AF2380" s="430">
        <v>0.17577154660239999</v>
      </c>
      <c r="AG2380" s="430">
        <v>0.17485679001000001</v>
      </c>
      <c r="AH2380" s="430">
        <v>0.19346181128680001</v>
      </c>
      <c r="AI2380" s="430">
        <v>0.20035304200519999</v>
      </c>
      <c r="AJ2380" s="430">
        <v>0.16768419848880001</v>
      </c>
      <c r="AK2380" s="430">
        <v>0.16972333239679999</v>
      </c>
      <c r="AL2380" s="430">
        <v>0</v>
      </c>
    </row>
    <row r="2381" spans="1:38" x14ac:dyDescent="0.25">
      <c r="A2381" s="430" t="s">
        <v>4310</v>
      </c>
      <c r="B2381" s="430">
        <v>1</v>
      </c>
      <c r="C2381" s="430" t="s">
        <v>4311</v>
      </c>
      <c r="D2381" s="430" t="s">
        <v>4034</v>
      </c>
      <c r="E2381" s="430">
        <v>44</v>
      </c>
      <c r="F2381" s="430">
        <v>0.40004273634080001</v>
      </c>
      <c r="G2381" s="430">
        <v>0.39702121584720002</v>
      </c>
      <c r="H2381" s="430">
        <v>0.41496049050400002</v>
      </c>
      <c r="I2381" s="430">
        <v>0.4474561696248</v>
      </c>
      <c r="J2381" s="430">
        <v>0.44902076299080002</v>
      </c>
      <c r="K2381" s="430">
        <v>0.44624564486040003</v>
      </c>
      <c r="L2381" s="430">
        <v>0.46636782018959999</v>
      </c>
      <c r="M2381" s="430">
        <v>0.4203846090444</v>
      </c>
      <c r="N2381" s="430">
        <v>0.40792404738679999</v>
      </c>
      <c r="O2381" s="430">
        <v>0.41025955446000001</v>
      </c>
      <c r="P2381" s="430">
        <v>0.42668632229999998</v>
      </c>
      <c r="Q2381" s="430">
        <v>0.34862366161559999</v>
      </c>
      <c r="R2381" s="430">
        <v>0.3506294161188</v>
      </c>
      <c r="S2381" s="430">
        <v>0.3576956783288</v>
      </c>
      <c r="T2381" s="430">
        <v>0.37929055459959998</v>
      </c>
      <c r="U2381" s="430">
        <v>0.32361570723439997</v>
      </c>
      <c r="V2381" s="430">
        <v>0.31874442055960001</v>
      </c>
      <c r="W2381" s="430">
        <v>0.34278029854320002</v>
      </c>
      <c r="X2381" s="430">
        <v>0.27295015032600001</v>
      </c>
      <c r="Y2381" s="430">
        <v>0.2751936431832</v>
      </c>
      <c r="Z2381" s="430">
        <v>0.29319793014959999</v>
      </c>
      <c r="AA2381" s="430">
        <v>0.3034597648208</v>
      </c>
      <c r="AB2381" s="430">
        <v>0.29794081798319999</v>
      </c>
      <c r="AC2381" s="430">
        <v>0.29976972546640002</v>
      </c>
      <c r="AD2381" s="430">
        <v>0.29416613035040001</v>
      </c>
      <c r="AE2381" s="430">
        <v>0.26118269945599998</v>
      </c>
      <c r="AF2381" s="430">
        <v>0.2676318190784</v>
      </c>
      <c r="AG2381" s="430">
        <v>0.27982997570079998</v>
      </c>
      <c r="AH2381" s="430">
        <v>0.24263992205320001</v>
      </c>
      <c r="AI2381" s="430">
        <v>0.23238452427680001</v>
      </c>
      <c r="AJ2381" s="430">
        <v>0.23228038815800001</v>
      </c>
      <c r="AK2381" s="430">
        <v>0.22712303552400001</v>
      </c>
      <c r="AL2381" s="430">
        <v>0</v>
      </c>
    </row>
    <row r="2382" spans="1:38" x14ac:dyDescent="0.25">
      <c r="A2382" s="430" t="s">
        <v>4310</v>
      </c>
      <c r="B2382" s="430">
        <v>1</v>
      </c>
      <c r="C2382" s="430" t="s">
        <v>4311</v>
      </c>
      <c r="D2382" s="430" t="s">
        <v>4036</v>
      </c>
      <c r="E2382" s="430">
        <v>44</v>
      </c>
      <c r="F2382" s="430">
        <v>0.39977841341480003</v>
      </c>
      <c r="G2382" s="430">
        <v>0.3984630045816</v>
      </c>
      <c r="H2382" s="430">
        <v>0.4076450610372</v>
      </c>
      <c r="I2382" s="430">
        <v>0.40341817124000001</v>
      </c>
      <c r="J2382" s="430">
        <v>0.39412160780720001</v>
      </c>
      <c r="K2382" s="430">
        <v>0.38699536282680003</v>
      </c>
      <c r="L2382" s="430">
        <v>0.40001690620640001</v>
      </c>
      <c r="M2382" s="430">
        <v>0.34725018047439998</v>
      </c>
      <c r="N2382" s="430">
        <v>0.3110382713116</v>
      </c>
      <c r="O2382" s="430">
        <v>0.29834541425360001</v>
      </c>
      <c r="P2382" s="430">
        <v>0.3112736773748</v>
      </c>
      <c r="Q2382" s="430">
        <v>0.28066092377399998</v>
      </c>
      <c r="R2382" s="430">
        <v>0.27785193133039998</v>
      </c>
      <c r="S2382" s="430">
        <v>0.28888020290080002</v>
      </c>
      <c r="T2382" s="430">
        <v>0.28255988512919999</v>
      </c>
      <c r="U2382" s="430">
        <v>0.19604817539719999</v>
      </c>
      <c r="V2382" s="430">
        <v>0.17853665094999999</v>
      </c>
      <c r="W2382" s="430">
        <v>0.18227244070279999</v>
      </c>
      <c r="X2382" s="430">
        <v>0.17703207323199999</v>
      </c>
      <c r="Y2382" s="430">
        <v>0.23265651366160001</v>
      </c>
      <c r="Z2382" s="430">
        <v>0.24507602630559999</v>
      </c>
      <c r="AA2382" s="430">
        <v>0.24246377870399999</v>
      </c>
      <c r="AB2382" s="430">
        <v>0.20942519170439999</v>
      </c>
      <c r="AC2382" s="430">
        <v>0.23687081078360001</v>
      </c>
      <c r="AD2382" s="430">
        <v>0.23989091327039999</v>
      </c>
      <c r="AE2382" s="430">
        <v>0.22502197572679999</v>
      </c>
      <c r="AF2382" s="430">
        <v>0.1965340643056</v>
      </c>
      <c r="AG2382" s="430">
        <v>0.19460379420999999</v>
      </c>
      <c r="AH2382" s="430">
        <v>0.19223676582599999</v>
      </c>
      <c r="AI2382" s="430">
        <v>0.21170804811239999</v>
      </c>
      <c r="AJ2382" s="430">
        <v>0.1758314153792</v>
      </c>
      <c r="AK2382" s="430">
        <v>0.18507714494640001</v>
      </c>
      <c r="AL2382" s="430">
        <v>0</v>
      </c>
    </row>
    <row r="2383" spans="1:38" x14ac:dyDescent="0.25">
      <c r="A2383" s="430" t="s">
        <v>4310</v>
      </c>
      <c r="B2383" s="430">
        <v>1</v>
      </c>
      <c r="C2383" s="430" t="s">
        <v>4311</v>
      </c>
      <c r="D2383" s="430" t="s">
        <v>4038</v>
      </c>
      <c r="E2383" s="430">
        <v>44</v>
      </c>
      <c r="F2383" s="430">
        <v>0.25441689259560002</v>
      </c>
      <c r="G2383" s="430">
        <v>0.25173272054559998</v>
      </c>
      <c r="H2383" s="430">
        <v>0.2564732356312</v>
      </c>
      <c r="I2383" s="430">
        <v>0.29094218494039997</v>
      </c>
      <c r="J2383" s="430">
        <v>0.28412458754960002</v>
      </c>
      <c r="K2383" s="430">
        <v>0.29015143833759999</v>
      </c>
      <c r="L2383" s="430">
        <v>0.28793943222520002</v>
      </c>
      <c r="M2383" s="430">
        <v>0.25562735265480002</v>
      </c>
      <c r="N2383" s="430">
        <v>0.2428268354708</v>
      </c>
      <c r="O2383" s="430">
        <v>0.23046444876280001</v>
      </c>
      <c r="P2383" s="430">
        <v>0.2330467414688</v>
      </c>
      <c r="Q2383" s="430">
        <v>0.2035147313864</v>
      </c>
      <c r="R2383" s="430">
        <v>0.19727218710079999</v>
      </c>
      <c r="S2383" s="430">
        <v>0.2035261720688</v>
      </c>
      <c r="T2383" s="430">
        <v>0.20595623792519999</v>
      </c>
      <c r="U2383" s="430">
        <v>0.18614554145600001</v>
      </c>
      <c r="V2383" s="430">
        <v>0.1730014398336</v>
      </c>
      <c r="W2383" s="430">
        <v>0.175723848972</v>
      </c>
      <c r="X2383" s="430">
        <v>0.1739139753036</v>
      </c>
      <c r="Y2383" s="430">
        <v>0.21410606658</v>
      </c>
      <c r="Z2383" s="430">
        <v>0.21611982197679999</v>
      </c>
      <c r="AA2383" s="430">
        <v>0.20533650213720001</v>
      </c>
      <c r="AB2383" s="430">
        <v>0.18573592970239999</v>
      </c>
      <c r="AC2383" s="430">
        <v>0.20925045217999999</v>
      </c>
      <c r="AD2383" s="430">
        <v>0.21288606500560001</v>
      </c>
      <c r="AE2383" s="430">
        <v>0.15211101213280001</v>
      </c>
      <c r="AF2383" s="430">
        <v>0.1384332563348</v>
      </c>
      <c r="AG2383" s="430">
        <v>0.13076619666600001</v>
      </c>
      <c r="AH2383" s="430">
        <v>0.14884757381479999</v>
      </c>
      <c r="AI2383" s="430">
        <v>0.14001957514159999</v>
      </c>
      <c r="AJ2383" s="430">
        <v>0.1244682613496</v>
      </c>
      <c r="AK2383" s="430">
        <v>0.1220263102296</v>
      </c>
      <c r="AL2383" s="430">
        <v>0</v>
      </c>
    </row>
    <row r="2384" spans="1:38" x14ac:dyDescent="0.25">
      <c r="A2384" s="430" t="s">
        <v>4310</v>
      </c>
      <c r="B2384" s="430">
        <v>1</v>
      </c>
      <c r="C2384" s="430" t="s">
        <v>4311</v>
      </c>
      <c r="D2384" s="430" t="s">
        <v>4040</v>
      </c>
      <c r="E2384" s="430">
        <v>44</v>
      </c>
      <c r="F2384" s="430">
        <v>0.16529755849880001</v>
      </c>
      <c r="G2384" s="430">
        <v>0.17442663201319999</v>
      </c>
      <c r="H2384" s="430">
        <v>0.17674362226080001</v>
      </c>
      <c r="I2384" s="430">
        <v>0.17147179826280001</v>
      </c>
      <c r="J2384" s="430">
        <v>0.17186363830160001</v>
      </c>
      <c r="K2384" s="430">
        <v>0.17937275166719999</v>
      </c>
      <c r="L2384" s="430">
        <v>0.17909874592399999</v>
      </c>
      <c r="M2384" s="430">
        <v>0.16744697796120001</v>
      </c>
      <c r="N2384" s="430">
        <v>0.1434002632552</v>
      </c>
      <c r="O2384" s="430">
        <v>0.148834680862</v>
      </c>
      <c r="P2384" s="430">
        <v>0.15758316749279999</v>
      </c>
      <c r="Q2384" s="430">
        <v>0.14453295567480001</v>
      </c>
      <c r="R2384" s="430">
        <v>0.13985488085520001</v>
      </c>
      <c r="S2384" s="430">
        <v>0.1320179111216</v>
      </c>
      <c r="T2384" s="430">
        <v>0.13507066164760001</v>
      </c>
      <c r="U2384" s="430">
        <v>0.16203264233520001</v>
      </c>
      <c r="V2384" s="430">
        <v>0.14642459942040001</v>
      </c>
      <c r="W2384" s="430">
        <v>0.1535547298488</v>
      </c>
      <c r="X2384" s="430">
        <v>0.1736965847792</v>
      </c>
      <c r="Y2384" s="430">
        <v>0.21418506881800001</v>
      </c>
      <c r="Z2384" s="430">
        <v>0.22619432311279999</v>
      </c>
      <c r="AA2384" s="430">
        <v>0.22691356971919999</v>
      </c>
      <c r="AB2384" s="430">
        <v>0.20047586537439999</v>
      </c>
      <c r="AC2384" s="430">
        <v>0.2331154647332</v>
      </c>
      <c r="AD2384" s="430">
        <v>0.23033344069119999</v>
      </c>
      <c r="AE2384" s="430">
        <v>0.30265162682719998</v>
      </c>
      <c r="AF2384" s="430">
        <v>0.229080410314</v>
      </c>
      <c r="AG2384" s="430">
        <v>0.22556475236679999</v>
      </c>
      <c r="AH2384" s="430">
        <v>0.25523527790880002</v>
      </c>
      <c r="AI2384" s="430">
        <v>0.27029910708639998</v>
      </c>
      <c r="AJ2384" s="430">
        <v>0.2205123269972</v>
      </c>
      <c r="AK2384" s="430">
        <v>0.21532853834519999</v>
      </c>
      <c r="AL2384" s="430">
        <v>0</v>
      </c>
    </row>
    <row r="2385" spans="1:38" x14ac:dyDescent="0.25">
      <c r="A2385" s="430" t="s">
        <v>4310</v>
      </c>
      <c r="B2385" s="430">
        <v>1</v>
      </c>
      <c r="C2385" s="430" t="s">
        <v>4311</v>
      </c>
      <c r="D2385" s="430" t="s">
        <v>4042</v>
      </c>
      <c r="E2385" s="430">
        <v>44</v>
      </c>
      <c r="F2385" s="430">
        <v>0.66583564354439995</v>
      </c>
      <c r="G2385" s="430">
        <v>0.67128374223679999</v>
      </c>
      <c r="H2385" s="430">
        <v>0.67952591265439999</v>
      </c>
      <c r="I2385" s="430">
        <v>0.56183923348840004</v>
      </c>
      <c r="J2385" s="430">
        <v>0.54892787197360005</v>
      </c>
      <c r="K2385" s="430">
        <v>0.54698802138960001</v>
      </c>
      <c r="L2385" s="430">
        <v>0.5692724158968</v>
      </c>
      <c r="M2385" s="430">
        <v>0.49765151546039998</v>
      </c>
      <c r="N2385" s="430">
        <v>0.45199391225520003</v>
      </c>
      <c r="O2385" s="430">
        <v>0.4463984430388</v>
      </c>
      <c r="P2385" s="430">
        <v>0.446853569176</v>
      </c>
      <c r="Q2385" s="430">
        <v>0.45228249576719998</v>
      </c>
      <c r="R2385" s="430">
        <v>0.44761626544880001</v>
      </c>
      <c r="S2385" s="430">
        <v>0.45013045807239999</v>
      </c>
      <c r="T2385" s="430">
        <v>0.44928335158839999</v>
      </c>
      <c r="U2385" s="430">
        <v>0.5364860303208</v>
      </c>
      <c r="V2385" s="430">
        <v>0.48440332733800001</v>
      </c>
      <c r="W2385" s="430">
        <v>0.50466457557879996</v>
      </c>
      <c r="X2385" s="430">
        <v>0.51702464984800001</v>
      </c>
      <c r="Y2385" s="430">
        <v>0.40274182585559998</v>
      </c>
      <c r="Z2385" s="430">
        <v>0.42063045212439998</v>
      </c>
      <c r="AA2385" s="430">
        <v>0.41908836034519997</v>
      </c>
      <c r="AB2385" s="430">
        <v>0.38119793604199997</v>
      </c>
      <c r="AC2385" s="430">
        <v>0.4310946750488</v>
      </c>
      <c r="AD2385" s="430">
        <v>0.43621955452599998</v>
      </c>
      <c r="AE2385" s="430">
        <v>0.58728439132160004</v>
      </c>
      <c r="AF2385" s="430">
        <v>0.52448380966520003</v>
      </c>
      <c r="AG2385" s="430">
        <v>0.51786762834800004</v>
      </c>
      <c r="AH2385" s="430">
        <v>0.57889710094439994</v>
      </c>
      <c r="AI2385" s="430">
        <v>0.59224920102879997</v>
      </c>
      <c r="AJ2385" s="430">
        <v>0.51604831939920004</v>
      </c>
      <c r="AK2385" s="430">
        <v>0.4976481018824</v>
      </c>
      <c r="AL2385" s="430">
        <v>0</v>
      </c>
    </row>
    <row r="2386" spans="1:38" x14ac:dyDescent="0.25">
      <c r="A2386" s="430" t="s">
        <v>4310</v>
      </c>
      <c r="B2386" s="430">
        <v>1</v>
      </c>
      <c r="C2386" s="430" t="s">
        <v>4311</v>
      </c>
      <c r="D2386" s="430" t="s">
        <v>4044</v>
      </c>
      <c r="E2386" s="430">
        <v>44</v>
      </c>
      <c r="F2386" s="430">
        <v>0.31074568478519998</v>
      </c>
      <c r="G2386" s="430">
        <v>0.30959466617519998</v>
      </c>
      <c r="H2386" s="430">
        <v>0.31544078791680003</v>
      </c>
      <c r="I2386" s="430">
        <v>0.30685151244160003</v>
      </c>
      <c r="J2386" s="430">
        <v>0.30681116286519999</v>
      </c>
      <c r="K2386" s="430">
        <v>0.30916839825480003</v>
      </c>
      <c r="L2386" s="430">
        <v>0.31178715020320003</v>
      </c>
      <c r="M2386" s="430">
        <v>0.29166666029760002</v>
      </c>
      <c r="N2386" s="430">
        <v>0.2713982341224</v>
      </c>
      <c r="O2386" s="430">
        <v>0.25612609587879998</v>
      </c>
      <c r="P2386" s="430">
        <v>0.26315172345839999</v>
      </c>
      <c r="Q2386" s="430">
        <v>0.25957005288480001</v>
      </c>
      <c r="R2386" s="430">
        <v>0.25246159955800002</v>
      </c>
      <c r="S2386" s="430">
        <v>0.2492701192632</v>
      </c>
      <c r="T2386" s="430">
        <v>0.25252573153919999</v>
      </c>
      <c r="U2386" s="430">
        <v>0.26779427493840002</v>
      </c>
      <c r="V2386" s="430">
        <v>0.25251146056360002</v>
      </c>
      <c r="W2386" s="430">
        <v>0.25796998802400001</v>
      </c>
      <c r="X2386" s="430">
        <v>0.2663565110444</v>
      </c>
      <c r="Y2386" s="430">
        <v>0.27640490494960002</v>
      </c>
      <c r="Z2386" s="430">
        <v>0.28831925053680002</v>
      </c>
      <c r="AA2386" s="430">
        <v>0.28389399825360001</v>
      </c>
      <c r="AB2386" s="430">
        <v>0.25471299439040002</v>
      </c>
      <c r="AC2386" s="430">
        <v>0.29682365814360001</v>
      </c>
      <c r="AD2386" s="430">
        <v>0.31908007747279998</v>
      </c>
      <c r="AE2386" s="430">
        <v>0.3225188455104</v>
      </c>
      <c r="AF2386" s="430">
        <v>0.30538178381480002</v>
      </c>
      <c r="AG2386" s="430">
        <v>0.29267533498839998</v>
      </c>
      <c r="AH2386" s="430">
        <v>0.34069754294240001</v>
      </c>
      <c r="AI2386" s="430">
        <v>0.36463927213280001</v>
      </c>
      <c r="AJ2386" s="430">
        <v>0.2977329353964</v>
      </c>
      <c r="AK2386" s="430">
        <v>0.29120235831399999</v>
      </c>
      <c r="AL2386" s="430">
        <v>0</v>
      </c>
    </row>
    <row r="2387" spans="1:38" x14ac:dyDescent="0.25">
      <c r="A2387" s="430" t="s">
        <v>4310</v>
      </c>
      <c r="B2387" s="430">
        <v>1</v>
      </c>
      <c r="C2387" s="430" t="s">
        <v>4311</v>
      </c>
      <c r="D2387" s="430" t="s">
        <v>4046</v>
      </c>
      <c r="E2387" s="430">
        <v>44</v>
      </c>
      <c r="F2387" s="430">
        <v>0.33417809061280002</v>
      </c>
      <c r="G2387" s="430">
        <v>0.33464806452279999</v>
      </c>
      <c r="H2387" s="430">
        <v>0.33826386502439998</v>
      </c>
      <c r="I2387" s="430">
        <v>0.33797887149040001</v>
      </c>
      <c r="J2387" s="430">
        <v>0.3324954483816</v>
      </c>
      <c r="K2387" s="430">
        <v>0.33306030167759998</v>
      </c>
      <c r="L2387" s="430">
        <v>0.34014817774</v>
      </c>
      <c r="M2387" s="430">
        <v>0.31574997771800001</v>
      </c>
      <c r="N2387" s="430">
        <v>0.278862667944</v>
      </c>
      <c r="O2387" s="430">
        <v>0.27449115188040002</v>
      </c>
      <c r="P2387" s="430">
        <v>0.26678989897560001</v>
      </c>
      <c r="Q2387" s="430">
        <v>0.27836908363040003</v>
      </c>
      <c r="R2387" s="430">
        <v>0.26741961424080002</v>
      </c>
      <c r="S2387" s="430">
        <v>0.26872539065680001</v>
      </c>
      <c r="T2387" s="430">
        <v>0.26392225893319998</v>
      </c>
      <c r="U2387" s="430">
        <v>0.33343522762479999</v>
      </c>
      <c r="V2387" s="430">
        <v>0.30972596680199999</v>
      </c>
      <c r="W2387" s="430">
        <v>0.30930841544960003</v>
      </c>
      <c r="X2387" s="430">
        <v>0.32028504393759999</v>
      </c>
      <c r="Y2387" s="430">
        <v>0.36303878438519999</v>
      </c>
      <c r="Z2387" s="430">
        <v>0.38457374017439999</v>
      </c>
      <c r="AA2387" s="430">
        <v>0.36784742494360001</v>
      </c>
      <c r="AB2387" s="430">
        <v>0.32293926298480002</v>
      </c>
      <c r="AC2387" s="430">
        <v>0.38581602655679997</v>
      </c>
      <c r="AD2387" s="430">
        <v>0.39495664242720002</v>
      </c>
      <c r="AE2387" s="430">
        <v>0.2873428404028</v>
      </c>
      <c r="AF2387" s="430">
        <v>0.26734152032559999</v>
      </c>
      <c r="AG2387" s="430">
        <v>0.25645388557600002</v>
      </c>
      <c r="AH2387" s="430">
        <v>0.30801776636680001</v>
      </c>
      <c r="AI2387" s="430">
        <v>0.3017187572924</v>
      </c>
      <c r="AJ2387" s="430">
        <v>0.26682571707120001</v>
      </c>
      <c r="AK2387" s="430">
        <v>0.25953789602159999</v>
      </c>
      <c r="AL2387" s="430">
        <v>0</v>
      </c>
    </row>
    <row r="2388" spans="1:38" x14ac:dyDescent="0.25">
      <c r="A2388" s="430" t="s">
        <v>4310</v>
      </c>
      <c r="B2388" s="430">
        <v>1</v>
      </c>
      <c r="C2388" s="430" t="s">
        <v>4311</v>
      </c>
      <c r="D2388" s="430" t="s">
        <v>4227</v>
      </c>
      <c r="E2388" s="430">
        <v>44</v>
      </c>
      <c r="F2388" s="430">
        <v>2.5092981116000002E-3</v>
      </c>
      <c r="G2388" s="430">
        <v>2.3572252340000001E-3</v>
      </c>
      <c r="H2388" s="430">
        <v>2.7152171200000002E-3</v>
      </c>
      <c r="I2388" s="430">
        <v>2.5052898975999999E-3</v>
      </c>
      <c r="J2388" s="430">
        <v>1.9353475736E-3</v>
      </c>
      <c r="K2388" s="430">
        <v>1.6004316299999999E-3</v>
      </c>
      <c r="L2388" s="430">
        <v>1.2588410911999999E-3</v>
      </c>
      <c r="M2388" s="430">
        <v>1.1933759964E-3</v>
      </c>
      <c r="N2388" s="430">
        <v>1.217957706E-3</v>
      </c>
      <c r="O2388" s="430">
        <v>2.02539036E-3</v>
      </c>
      <c r="P2388" s="430">
        <v>3.2729807095999998E-3</v>
      </c>
      <c r="Q2388" s="430">
        <v>9.6138035028000002E-3</v>
      </c>
      <c r="R2388" s="430">
        <v>6.6378611403999999E-3</v>
      </c>
      <c r="S2388" s="430">
        <v>8.3606904023999992E-3</v>
      </c>
      <c r="T2388" s="430">
        <v>9.3330477324000006E-3</v>
      </c>
      <c r="U2388" s="430">
        <v>8.2436950428000002E-3</v>
      </c>
      <c r="V2388" s="430">
        <v>1.0028068946E-2</v>
      </c>
      <c r="W2388" s="430">
        <v>5.3194182999999999E-3</v>
      </c>
      <c r="X2388" s="430">
        <v>7.0169731071999999E-3</v>
      </c>
      <c r="Y2388" s="430">
        <v>3.3575524108000001E-3</v>
      </c>
      <c r="Z2388" s="430">
        <v>1.6276553132E-3</v>
      </c>
      <c r="AA2388" s="430">
        <v>1.3976084976000001E-3</v>
      </c>
      <c r="AB2388" s="430">
        <v>7.1798048279999996E-4</v>
      </c>
      <c r="AC2388" s="430">
        <v>6.3319235839999998E-4</v>
      </c>
      <c r="AD2388" s="430">
        <v>1.5672009164000001E-3</v>
      </c>
      <c r="AE2388" s="430">
        <v>1.3771457252000001E-3</v>
      </c>
      <c r="AF2388" s="430">
        <v>1.38052817E-3</v>
      </c>
      <c r="AG2388" s="430">
        <v>1.3853873740000001E-3</v>
      </c>
      <c r="AH2388" s="430">
        <v>1.3859063316E-3</v>
      </c>
      <c r="AI2388" s="430">
        <v>1.3772655736000001E-3</v>
      </c>
      <c r="AJ2388" s="430">
        <v>1.3276756584000001E-3</v>
      </c>
      <c r="AK2388" s="430">
        <v>1.3661379787999999E-3</v>
      </c>
      <c r="AL2388" s="430">
        <v>0</v>
      </c>
    </row>
    <row r="2389" spans="1:38" x14ac:dyDescent="0.25">
      <c r="A2389" s="430" t="s">
        <v>4310</v>
      </c>
      <c r="B2389" s="430">
        <v>1</v>
      </c>
      <c r="C2389" s="430" t="s">
        <v>4311</v>
      </c>
      <c r="D2389" s="430" t="s">
        <v>4048</v>
      </c>
      <c r="E2389" s="430">
        <v>44</v>
      </c>
      <c r="F2389" s="430">
        <v>0.24822465377360001</v>
      </c>
      <c r="G2389" s="430">
        <v>0.26141617970160003</v>
      </c>
      <c r="H2389" s="430">
        <v>0.26307640705919999</v>
      </c>
      <c r="I2389" s="430">
        <v>0.24550457902039999</v>
      </c>
      <c r="J2389" s="430">
        <v>0.24838754793439999</v>
      </c>
      <c r="K2389" s="430">
        <v>0.24429964144880001</v>
      </c>
      <c r="L2389" s="430">
        <v>0.2373944400212</v>
      </c>
      <c r="M2389" s="430">
        <v>0.20637335635279999</v>
      </c>
      <c r="N2389" s="430">
        <v>0.18154705835279999</v>
      </c>
      <c r="O2389" s="430">
        <v>0.18386595956400001</v>
      </c>
      <c r="P2389" s="430">
        <v>0.19452495509439999</v>
      </c>
      <c r="Q2389" s="430">
        <v>0.17398186562119999</v>
      </c>
      <c r="R2389" s="430">
        <v>0.162822869664</v>
      </c>
      <c r="S2389" s="430">
        <v>0.15590420842079999</v>
      </c>
      <c r="T2389" s="430">
        <v>0.17095922828599999</v>
      </c>
      <c r="U2389" s="430">
        <v>0.177438104214</v>
      </c>
      <c r="V2389" s="430">
        <v>0.17322253018</v>
      </c>
      <c r="W2389" s="430">
        <v>0.1732838297148</v>
      </c>
      <c r="X2389" s="430">
        <v>0.15819217893080001</v>
      </c>
      <c r="Y2389" s="430">
        <v>0.1567428032464</v>
      </c>
      <c r="Z2389" s="430">
        <v>0.17458717874919999</v>
      </c>
      <c r="AA2389" s="430">
        <v>0.1723884395212</v>
      </c>
      <c r="AB2389" s="430">
        <v>0.17738006650839999</v>
      </c>
      <c r="AC2389" s="430">
        <v>0.17356877937000001</v>
      </c>
      <c r="AD2389" s="430">
        <v>0.1728902816788</v>
      </c>
      <c r="AE2389" s="430">
        <v>0.13589673258000001</v>
      </c>
      <c r="AF2389" s="430">
        <v>0.1346050206004</v>
      </c>
      <c r="AG2389" s="430">
        <v>0.1232408365328</v>
      </c>
      <c r="AH2389" s="430">
        <v>0.13087799357919999</v>
      </c>
      <c r="AI2389" s="430">
        <v>0.13090071672440001</v>
      </c>
      <c r="AJ2389" s="430">
        <v>0.12797957857440001</v>
      </c>
      <c r="AK2389" s="430">
        <v>0.1244173122696</v>
      </c>
      <c r="AL2389" s="430">
        <v>0</v>
      </c>
    </row>
    <row r="2390" spans="1:38" x14ac:dyDescent="0.25">
      <c r="A2390" s="430" t="s">
        <v>4310</v>
      </c>
      <c r="B2390" s="430">
        <v>1</v>
      </c>
      <c r="C2390" s="430" t="s">
        <v>4311</v>
      </c>
      <c r="D2390" s="430" t="s">
        <v>4050</v>
      </c>
      <c r="E2390" s="430">
        <v>44</v>
      </c>
      <c r="F2390" s="430">
        <v>6.8840757731200006E-2</v>
      </c>
      <c r="G2390" s="430">
        <v>7.3426875129999999E-2</v>
      </c>
      <c r="H2390" s="430">
        <v>6.6072743685199997E-2</v>
      </c>
      <c r="I2390" s="430">
        <v>6.4654494408000002E-2</v>
      </c>
      <c r="J2390" s="430">
        <v>6.5760102987600003E-2</v>
      </c>
      <c r="K2390" s="430">
        <v>7.2692430389599993E-2</v>
      </c>
      <c r="L2390" s="430">
        <v>7.0355097041600007E-2</v>
      </c>
      <c r="M2390" s="430">
        <v>7.1956741682000003E-2</v>
      </c>
      <c r="N2390" s="430">
        <v>6.4428640662400005E-2</v>
      </c>
      <c r="O2390" s="430">
        <v>6.4936486781599995E-2</v>
      </c>
      <c r="P2390" s="430">
        <v>6.5848229714400006E-2</v>
      </c>
      <c r="Q2390" s="430">
        <v>5.3690370927199998E-2</v>
      </c>
      <c r="R2390" s="430">
        <v>5.1972170527199997E-2</v>
      </c>
      <c r="S2390" s="430">
        <v>5.30300451156E-2</v>
      </c>
      <c r="T2390" s="430">
        <v>5.5858188038800001E-2</v>
      </c>
      <c r="U2390" s="430">
        <v>0.1011692051608</v>
      </c>
      <c r="V2390" s="430">
        <v>9.6257093867199994E-2</v>
      </c>
      <c r="W2390" s="430">
        <v>0.1004207167628</v>
      </c>
      <c r="X2390" s="430">
        <v>0.103510898036</v>
      </c>
      <c r="Y2390" s="430">
        <v>6.9053545836799998E-2</v>
      </c>
      <c r="Z2390" s="430">
        <v>6.7394441973600006E-2</v>
      </c>
      <c r="AA2390" s="430">
        <v>6.0388200143600003E-2</v>
      </c>
      <c r="AB2390" s="430">
        <v>5.4077047281600003E-2</v>
      </c>
      <c r="AC2390" s="430">
        <v>6.3069979392E-2</v>
      </c>
      <c r="AD2390" s="430">
        <v>6.28136474784E-2</v>
      </c>
      <c r="AE2390" s="430">
        <v>0.12869145846480001</v>
      </c>
      <c r="AF2390" s="430">
        <v>0.13390071944759999</v>
      </c>
      <c r="AG2390" s="430">
        <v>0.1327503871456</v>
      </c>
      <c r="AH2390" s="430">
        <v>0.16318603725200001</v>
      </c>
      <c r="AI2390" s="430">
        <v>0.1602247862376</v>
      </c>
      <c r="AJ2390" s="430">
        <v>0.1391866930608</v>
      </c>
      <c r="AK2390" s="430">
        <v>0.1511357717912</v>
      </c>
      <c r="AL2390" s="430">
        <v>0</v>
      </c>
    </row>
    <row r="2391" spans="1:38" x14ac:dyDescent="0.25">
      <c r="A2391" s="430" t="s">
        <v>4310</v>
      </c>
      <c r="B2391" s="430">
        <v>1</v>
      </c>
      <c r="C2391" s="430" t="s">
        <v>4311</v>
      </c>
      <c r="D2391" s="430" t="s">
        <v>4052</v>
      </c>
      <c r="E2391" s="430">
        <v>44</v>
      </c>
      <c r="F2391" s="430">
        <v>0.42823766167839999</v>
      </c>
      <c r="G2391" s="430">
        <v>0.40802208104280002</v>
      </c>
      <c r="H2391" s="430">
        <v>0.43992046042560001</v>
      </c>
      <c r="I2391" s="430">
        <v>0.49347099684399998</v>
      </c>
      <c r="J2391" s="430">
        <v>0.48333583548039999</v>
      </c>
      <c r="K2391" s="430">
        <v>0.48958014398439997</v>
      </c>
      <c r="L2391" s="430">
        <v>0.49896173402319999</v>
      </c>
      <c r="M2391" s="430">
        <v>0.4606818261192</v>
      </c>
      <c r="N2391" s="430">
        <v>0.43690938273360003</v>
      </c>
      <c r="O2391" s="430">
        <v>0.40996938406759997</v>
      </c>
      <c r="P2391" s="430">
        <v>0.4160697743972</v>
      </c>
      <c r="Q2391" s="430">
        <v>0.37428830945519997</v>
      </c>
      <c r="R2391" s="430">
        <v>0.3565279319056</v>
      </c>
      <c r="S2391" s="430">
        <v>0.37420998741560002</v>
      </c>
      <c r="T2391" s="430">
        <v>0.35476592108720001</v>
      </c>
      <c r="U2391" s="430">
        <v>0.39011159785080002</v>
      </c>
      <c r="V2391" s="430">
        <v>0.36862415989000002</v>
      </c>
      <c r="W2391" s="430">
        <v>0.3615019916844</v>
      </c>
      <c r="X2391" s="430">
        <v>0.3923209062836</v>
      </c>
      <c r="Y2391" s="430">
        <v>0.37168203396240002</v>
      </c>
      <c r="Z2391" s="430">
        <v>0.39410337400840001</v>
      </c>
      <c r="AA2391" s="430">
        <v>0.3829195652072</v>
      </c>
      <c r="AB2391" s="430">
        <v>0.35063204174599999</v>
      </c>
      <c r="AC2391" s="430">
        <v>0.3939206367236</v>
      </c>
      <c r="AD2391" s="430">
        <v>0.3913878650948</v>
      </c>
      <c r="AE2391" s="430">
        <v>0.31521721168279998</v>
      </c>
      <c r="AF2391" s="430">
        <v>0.29741596879120002</v>
      </c>
      <c r="AG2391" s="430">
        <v>0.27999049959720002</v>
      </c>
      <c r="AH2391" s="430">
        <v>0.30433001850160002</v>
      </c>
      <c r="AI2391" s="430">
        <v>0.29029723319520001</v>
      </c>
      <c r="AJ2391" s="430">
        <v>0.27040659926839999</v>
      </c>
      <c r="AK2391" s="430">
        <v>0.28230051569999998</v>
      </c>
      <c r="AL2391" s="430">
        <v>0</v>
      </c>
    </row>
    <row r="2392" spans="1:38" x14ac:dyDescent="0.25">
      <c r="A2392" s="430" t="s">
        <v>4310</v>
      </c>
      <c r="B2392" s="430">
        <v>1</v>
      </c>
      <c r="C2392" s="430" t="s">
        <v>4311</v>
      </c>
      <c r="D2392" s="430" t="s">
        <v>4054</v>
      </c>
      <c r="E2392" s="430">
        <v>44</v>
      </c>
      <c r="F2392" s="430">
        <v>7.9842792052799996E-2</v>
      </c>
      <c r="G2392" s="430">
        <v>7.98037752288E-2</v>
      </c>
      <c r="H2392" s="430">
        <v>8.2291246506000004E-2</v>
      </c>
      <c r="I2392" s="430">
        <v>7.9815382276000005E-2</v>
      </c>
      <c r="J2392" s="430">
        <v>7.9668311855999999E-2</v>
      </c>
      <c r="K2392" s="430">
        <v>8.0050486227599998E-2</v>
      </c>
      <c r="L2392" s="430">
        <v>7.8819444863599999E-2</v>
      </c>
      <c r="M2392" s="430">
        <v>7.3465253884400006E-2</v>
      </c>
      <c r="N2392" s="430">
        <v>7.1759619943200001E-2</v>
      </c>
      <c r="O2392" s="430">
        <v>7.0207971892799995E-2</v>
      </c>
      <c r="P2392" s="430">
        <v>6.7514573509599995E-2</v>
      </c>
      <c r="Q2392" s="430">
        <v>6.7618256577199998E-2</v>
      </c>
      <c r="R2392" s="430">
        <v>6.5405114129599998E-2</v>
      </c>
      <c r="S2392" s="430">
        <v>6.7356501629199997E-2</v>
      </c>
      <c r="T2392" s="430">
        <v>6.5491560259999998E-2</v>
      </c>
      <c r="U2392" s="430">
        <v>5.8853196648399997E-2</v>
      </c>
      <c r="V2392" s="430">
        <v>5.5888432997599997E-2</v>
      </c>
      <c r="W2392" s="430">
        <v>5.9370371804800003E-2</v>
      </c>
      <c r="X2392" s="430">
        <v>5.5058179405599997E-2</v>
      </c>
      <c r="Y2392" s="430">
        <v>5.2617813799599997E-2</v>
      </c>
      <c r="Z2392" s="430">
        <v>5.4514687628799997E-2</v>
      </c>
      <c r="AA2392" s="430">
        <v>5.7129626251600001E-2</v>
      </c>
      <c r="AB2392" s="430">
        <v>5.62626215732E-2</v>
      </c>
      <c r="AC2392" s="430">
        <v>5.8263783678800002E-2</v>
      </c>
      <c r="AD2392" s="430">
        <v>5.9484488837199999E-2</v>
      </c>
      <c r="AE2392" s="430">
        <v>6.0722464236000001E-2</v>
      </c>
      <c r="AF2392" s="430">
        <v>6.04294467E-2</v>
      </c>
      <c r="AG2392" s="430">
        <v>6.0779232575600001E-2</v>
      </c>
      <c r="AH2392" s="430">
        <v>6.2244004029200002E-2</v>
      </c>
      <c r="AI2392" s="430">
        <v>5.9847700211599998E-2</v>
      </c>
      <c r="AJ2392" s="430">
        <v>5.9061310812000001E-2</v>
      </c>
      <c r="AK2392" s="430">
        <v>5.9468866464E-2</v>
      </c>
      <c r="AL2392" s="430">
        <v>0</v>
      </c>
    </row>
    <row r="2393" spans="1:38" x14ac:dyDescent="0.25">
      <c r="A2393" s="430" t="s">
        <v>4310</v>
      </c>
      <c r="B2393" s="430">
        <v>1</v>
      </c>
      <c r="C2393" s="430" t="s">
        <v>4311</v>
      </c>
      <c r="D2393" s="430" t="s">
        <v>517</v>
      </c>
      <c r="E2393" s="430">
        <v>44</v>
      </c>
      <c r="F2393" s="430">
        <v>0.1057777093408</v>
      </c>
      <c r="G2393" s="430">
        <v>0.1080123489032</v>
      </c>
      <c r="H2393" s="430">
        <v>0.1089063659824</v>
      </c>
      <c r="I2393" s="430">
        <v>0.1040074736288</v>
      </c>
      <c r="J2393" s="430">
        <v>0.10476373799079999</v>
      </c>
      <c r="K2393" s="430">
        <v>0.10321311535079999</v>
      </c>
      <c r="L2393" s="430">
        <v>0.10539961725160001</v>
      </c>
      <c r="M2393" s="430">
        <v>0.1007915776532</v>
      </c>
      <c r="N2393" s="430">
        <v>9.8922005996799997E-2</v>
      </c>
      <c r="O2393" s="430">
        <v>8.9435716879600002E-2</v>
      </c>
      <c r="P2393" s="430">
        <v>8.8997814365600003E-2</v>
      </c>
      <c r="Q2393" s="430">
        <v>8.8350222623599997E-2</v>
      </c>
      <c r="R2393" s="430">
        <v>8.7049364144399996E-2</v>
      </c>
      <c r="S2393" s="430">
        <v>8.7439727519199997E-2</v>
      </c>
      <c r="T2393" s="430">
        <v>8.60295078972E-2</v>
      </c>
      <c r="U2393" s="430">
        <v>7.71762382188E-2</v>
      </c>
      <c r="V2393" s="430">
        <v>7.4231955168000005E-2</v>
      </c>
      <c r="W2393" s="430">
        <v>7.1405156099200007E-2</v>
      </c>
      <c r="X2393" s="430">
        <v>7.4827915548400001E-2</v>
      </c>
      <c r="Y2393" s="430">
        <v>7.2350000343599993E-2</v>
      </c>
      <c r="Z2393" s="430">
        <v>8.0766158947600003E-2</v>
      </c>
      <c r="AA2393" s="430">
        <v>8.0664115977199996E-2</v>
      </c>
      <c r="AB2393" s="430">
        <v>7.5849805701600007E-2</v>
      </c>
      <c r="AC2393" s="430">
        <v>8.2481036260000001E-2</v>
      </c>
      <c r="AD2393" s="430">
        <v>8.1053120372000007E-2</v>
      </c>
      <c r="AE2393" s="430">
        <v>7.6208065124799995E-2</v>
      </c>
      <c r="AF2393" s="430">
        <v>7.2541055949600003E-2</v>
      </c>
      <c r="AG2393" s="430">
        <v>6.86563895304E-2</v>
      </c>
      <c r="AH2393" s="430">
        <v>8.0599195149199998E-2</v>
      </c>
      <c r="AI2393" s="430">
        <v>8.2809942854800006E-2</v>
      </c>
      <c r="AJ2393" s="430">
        <v>7.1568970463200002E-2</v>
      </c>
      <c r="AK2393" s="430">
        <v>7.2679295001600003E-2</v>
      </c>
      <c r="AL2393" s="430">
        <v>0</v>
      </c>
    </row>
    <row r="2394" spans="1:38" x14ac:dyDescent="0.25">
      <c r="A2394" s="430" t="s">
        <v>4310</v>
      </c>
      <c r="B2394" s="430">
        <v>1</v>
      </c>
      <c r="C2394" s="430" t="s">
        <v>4311</v>
      </c>
      <c r="D2394" s="430" t="s">
        <v>4057</v>
      </c>
      <c r="E2394" s="430">
        <v>44</v>
      </c>
      <c r="F2394" s="430">
        <v>8.3218574151999999E-2</v>
      </c>
      <c r="G2394" s="430">
        <v>8.2507209906799994E-2</v>
      </c>
      <c r="H2394" s="430">
        <v>8.4767557335999999E-2</v>
      </c>
      <c r="I2394" s="430">
        <v>8.71953229084E-2</v>
      </c>
      <c r="J2394" s="430">
        <v>8.3468082345200006E-2</v>
      </c>
      <c r="K2394" s="430">
        <v>8.3785549089199995E-2</v>
      </c>
      <c r="L2394" s="430">
        <v>8.7505239049200004E-2</v>
      </c>
      <c r="M2394" s="430">
        <v>7.6299851605600003E-2</v>
      </c>
      <c r="N2394" s="430">
        <v>6.9780737720399999E-2</v>
      </c>
      <c r="O2394" s="430">
        <v>7.07743624308E-2</v>
      </c>
      <c r="P2394" s="430">
        <v>7.2345146274800001E-2</v>
      </c>
      <c r="Q2394" s="430">
        <v>6.3387979592000002E-2</v>
      </c>
      <c r="R2394" s="430">
        <v>5.9979067139600002E-2</v>
      </c>
      <c r="S2394" s="430">
        <v>6.7058311347999999E-2</v>
      </c>
      <c r="T2394" s="430">
        <v>7.2714336301599999E-2</v>
      </c>
      <c r="U2394" s="430">
        <v>7.7906715499200002E-2</v>
      </c>
      <c r="V2394" s="430">
        <v>6.6863399372000004E-2</v>
      </c>
      <c r="W2394" s="430">
        <v>6.6119165369599997E-2</v>
      </c>
      <c r="X2394" s="430">
        <v>6.7772572120399999E-2</v>
      </c>
      <c r="Y2394" s="430">
        <v>0.1079543627456</v>
      </c>
      <c r="Z2394" s="430">
        <v>0.11170149859679999</v>
      </c>
      <c r="AA2394" s="430">
        <v>0.1104631569804</v>
      </c>
      <c r="AB2394" s="430">
        <v>9.4822566778799994E-2</v>
      </c>
      <c r="AC2394" s="430">
        <v>0.1126595325268</v>
      </c>
      <c r="AD2394" s="430">
        <v>0.1158443828164</v>
      </c>
      <c r="AE2394" s="430">
        <v>0.1595198627652</v>
      </c>
      <c r="AF2394" s="430">
        <v>0.12530816639039999</v>
      </c>
      <c r="AG2394" s="430">
        <v>0.13472152231160001</v>
      </c>
      <c r="AH2394" s="430">
        <v>0.14625190175399999</v>
      </c>
      <c r="AI2394" s="430">
        <v>0.1539281440228</v>
      </c>
      <c r="AJ2394" s="430">
        <v>0.1277323820024</v>
      </c>
      <c r="AK2394" s="430">
        <v>0.12867414776159999</v>
      </c>
      <c r="AL2394" s="430">
        <v>0</v>
      </c>
    </row>
    <row r="2395" spans="1:38" x14ac:dyDescent="0.25">
      <c r="A2395" s="430" t="s">
        <v>4310</v>
      </c>
      <c r="B2395" s="430">
        <v>1</v>
      </c>
      <c r="C2395" s="430" t="s">
        <v>4311</v>
      </c>
      <c r="D2395" s="430" t="s">
        <v>4059</v>
      </c>
      <c r="E2395" s="430">
        <v>44</v>
      </c>
      <c r="F2395" s="430">
        <v>0.4481243150468</v>
      </c>
      <c r="G2395" s="430">
        <v>0.45781990569559999</v>
      </c>
      <c r="H2395" s="430">
        <v>0.466190198768</v>
      </c>
      <c r="I2395" s="430">
        <v>0.43534107884119999</v>
      </c>
      <c r="J2395" s="430">
        <v>0.43277888850000001</v>
      </c>
      <c r="K2395" s="430">
        <v>0.42663092143280001</v>
      </c>
      <c r="L2395" s="430">
        <v>0.42945652449560001</v>
      </c>
      <c r="M2395" s="430">
        <v>0.370541196648</v>
      </c>
      <c r="N2395" s="430">
        <v>0.34506683298919999</v>
      </c>
      <c r="O2395" s="430">
        <v>0.33093050097240001</v>
      </c>
      <c r="P2395" s="430">
        <v>0.34551413403640002</v>
      </c>
      <c r="Q2395" s="430">
        <v>0.33923974039760002</v>
      </c>
      <c r="R2395" s="430">
        <v>0.34596646140280002</v>
      </c>
      <c r="S2395" s="430">
        <v>0.35568134210000002</v>
      </c>
      <c r="T2395" s="430">
        <v>0.34009788935640001</v>
      </c>
      <c r="U2395" s="430">
        <v>0.27729400219919997</v>
      </c>
      <c r="V2395" s="430">
        <v>0.25440595713399999</v>
      </c>
      <c r="W2395" s="430">
        <v>0.27652848375599998</v>
      </c>
      <c r="X2395" s="430">
        <v>0.29617719117559999</v>
      </c>
      <c r="Y2395" s="430">
        <v>0.32432006455239998</v>
      </c>
      <c r="Z2395" s="430">
        <v>0.31195477396440002</v>
      </c>
      <c r="AA2395" s="430">
        <v>0.30671526786879999</v>
      </c>
      <c r="AB2395" s="430">
        <v>0.28062370785680002</v>
      </c>
      <c r="AC2395" s="430">
        <v>0.30612604582000003</v>
      </c>
      <c r="AD2395" s="430">
        <v>0.29911963798359997</v>
      </c>
      <c r="AE2395" s="430">
        <v>0.2212530709844</v>
      </c>
      <c r="AF2395" s="430">
        <v>0.20559002326799999</v>
      </c>
      <c r="AG2395" s="430">
        <v>0.18743322142999999</v>
      </c>
      <c r="AH2395" s="430">
        <v>0.22274434745640001</v>
      </c>
      <c r="AI2395" s="430">
        <v>0.18509107501079999</v>
      </c>
      <c r="AJ2395" s="430">
        <v>0.19175877169399999</v>
      </c>
      <c r="AK2395" s="430">
        <v>0.19470336989600001</v>
      </c>
      <c r="AL2395" s="430">
        <v>0</v>
      </c>
    </row>
    <row r="2396" spans="1:38" x14ac:dyDescent="0.25">
      <c r="A2396" s="430" t="s">
        <v>4310</v>
      </c>
      <c r="B2396" s="430">
        <v>1</v>
      </c>
      <c r="C2396" s="430" t="s">
        <v>4311</v>
      </c>
      <c r="D2396" s="430" t="s">
        <v>4061</v>
      </c>
      <c r="E2396" s="430">
        <v>44</v>
      </c>
      <c r="F2396" s="430">
        <v>0.10034728390680001</v>
      </c>
      <c r="G2396" s="430">
        <v>0.1009155100744</v>
      </c>
      <c r="H2396" s="430">
        <v>0.10660272406</v>
      </c>
      <c r="I2396" s="430">
        <v>0.1111772431784</v>
      </c>
      <c r="J2396" s="430">
        <v>0.1117730201252</v>
      </c>
      <c r="K2396" s="430">
        <v>0.1114694322056</v>
      </c>
      <c r="L2396" s="430">
        <v>0.11358749488519999</v>
      </c>
      <c r="M2396" s="430">
        <v>0.1174548175108</v>
      </c>
      <c r="N2396" s="430">
        <v>0.1045467133368</v>
      </c>
      <c r="O2396" s="430">
        <v>0.1009980862744</v>
      </c>
      <c r="P2396" s="430">
        <v>0.1024979869592</v>
      </c>
      <c r="Q2396" s="430">
        <v>8.7567298845599995E-2</v>
      </c>
      <c r="R2396" s="430">
        <v>8.2263732723200006E-2</v>
      </c>
      <c r="S2396" s="430">
        <v>8.3090848282400001E-2</v>
      </c>
      <c r="T2396" s="430">
        <v>8.1802454820799994E-2</v>
      </c>
      <c r="U2396" s="430">
        <v>0.1429019126976</v>
      </c>
      <c r="V2396" s="430">
        <v>0.13595118243000001</v>
      </c>
      <c r="W2396" s="430">
        <v>0.14153066494280001</v>
      </c>
      <c r="X2396" s="430">
        <v>0.1498660089444</v>
      </c>
      <c r="Y2396" s="430">
        <v>0.1198918967624</v>
      </c>
      <c r="Z2396" s="430">
        <v>0.1185196746328</v>
      </c>
      <c r="AA2396" s="430">
        <v>0.1160045032412</v>
      </c>
      <c r="AB2396" s="430">
        <v>0.1045194084508</v>
      </c>
      <c r="AC2396" s="430">
        <v>0.1205768270952</v>
      </c>
      <c r="AD2396" s="430">
        <v>0.1197906974908</v>
      </c>
      <c r="AE2396" s="430">
        <v>0.132882455496</v>
      </c>
      <c r="AF2396" s="430">
        <v>0.13599650396640001</v>
      </c>
      <c r="AG2396" s="430">
        <v>0.1231993155456</v>
      </c>
      <c r="AH2396" s="430">
        <v>0.1522517960824</v>
      </c>
      <c r="AI2396" s="430">
        <v>0.17320135688800001</v>
      </c>
      <c r="AJ2396" s="430">
        <v>0.1376589113592</v>
      </c>
      <c r="AK2396" s="430">
        <v>0.14757385656720001</v>
      </c>
      <c r="AL2396" s="430">
        <v>0</v>
      </c>
    </row>
    <row r="2397" spans="1:38" x14ac:dyDescent="0.25">
      <c r="A2397" s="430" t="s">
        <v>4310</v>
      </c>
      <c r="B2397" s="430">
        <v>1</v>
      </c>
      <c r="C2397" s="430" t="s">
        <v>4311</v>
      </c>
      <c r="D2397" s="430" t="s">
        <v>4063</v>
      </c>
      <c r="E2397" s="430">
        <v>44</v>
      </c>
      <c r="F2397" s="430">
        <v>6.9014062930399994E-2</v>
      </c>
      <c r="G2397" s="430">
        <v>7.1102433516799998E-2</v>
      </c>
      <c r="H2397" s="430">
        <v>7.2170498008000003E-2</v>
      </c>
      <c r="I2397" s="430">
        <v>7.6693374368799999E-2</v>
      </c>
      <c r="J2397" s="430">
        <v>7.9180021664799996E-2</v>
      </c>
      <c r="K2397" s="430">
        <v>8.0244575160399997E-2</v>
      </c>
      <c r="L2397" s="430">
        <v>8.1812207562399999E-2</v>
      </c>
      <c r="M2397" s="430">
        <v>9.3117268865599997E-2</v>
      </c>
      <c r="N2397" s="430">
        <v>9.5072180646799995E-2</v>
      </c>
      <c r="O2397" s="430">
        <v>8.6159228500800003E-2</v>
      </c>
      <c r="P2397" s="430">
        <v>8.7977700955199994E-2</v>
      </c>
      <c r="Q2397" s="430">
        <v>7.7384306750800005E-2</v>
      </c>
      <c r="R2397" s="430">
        <v>7.5686090578000007E-2</v>
      </c>
      <c r="S2397" s="430">
        <v>7.8962394845599998E-2</v>
      </c>
      <c r="T2397" s="430">
        <v>8.2867980596800006E-2</v>
      </c>
      <c r="U2397" s="430">
        <v>8.2654017969599994E-2</v>
      </c>
      <c r="V2397" s="430">
        <v>8.1162942397599996E-2</v>
      </c>
      <c r="W2397" s="430">
        <v>7.7898318078000003E-2</v>
      </c>
      <c r="X2397" s="430">
        <v>8.0575404237999998E-2</v>
      </c>
      <c r="Y2397" s="430">
        <v>7.6558910150800005E-2</v>
      </c>
      <c r="Z2397" s="430">
        <v>7.6168618973999999E-2</v>
      </c>
      <c r="AA2397" s="430">
        <v>7.3120372726799998E-2</v>
      </c>
      <c r="AB2397" s="430">
        <v>7.2640825479600005E-2</v>
      </c>
      <c r="AC2397" s="430">
        <v>7.8934006183199998E-2</v>
      </c>
      <c r="AD2397" s="430">
        <v>7.8133782655600004E-2</v>
      </c>
      <c r="AE2397" s="430">
        <v>7.7936502027999996E-2</v>
      </c>
      <c r="AF2397" s="430">
        <v>7.7361356108400003E-2</v>
      </c>
      <c r="AG2397" s="430">
        <v>7.64829313752E-2</v>
      </c>
      <c r="AH2397" s="430">
        <v>8.4852069528800006E-2</v>
      </c>
      <c r="AI2397" s="430">
        <v>8.54376577124E-2</v>
      </c>
      <c r="AJ2397" s="430">
        <v>7.5218470079200003E-2</v>
      </c>
      <c r="AK2397" s="430">
        <v>7.6012821147199996E-2</v>
      </c>
      <c r="AL2397" s="430">
        <v>0</v>
      </c>
    </row>
    <row r="2398" spans="1:38" x14ac:dyDescent="0.25">
      <c r="A2398" s="430" t="s">
        <v>4310</v>
      </c>
      <c r="B2398" s="430">
        <v>1</v>
      </c>
      <c r="C2398" s="430" t="s">
        <v>4311</v>
      </c>
      <c r="D2398" s="430" t="s">
        <v>4065</v>
      </c>
      <c r="E2398" s="430">
        <v>44</v>
      </c>
      <c r="F2398" s="430">
        <v>0.91879739618800005</v>
      </c>
      <c r="G2398" s="430">
        <v>0.92482862097079999</v>
      </c>
      <c r="H2398" s="430">
        <v>0.94447463624640005</v>
      </c>
      <c r="I2398" s="430">
        <v>1.0675813286319999</v>
      </c>
      <c r="J2398" s="430">
        <v>1.0277254490664001</v>
      </c>
      <c r="K2398" s="430">
        <v>1.0144725830315999</v>
      </c>
      <c r="L2398" s="430">
        <v>1.0666571093416</v>
      </c>
      <c r="M2398" s="430">
        <v>1.3462783385520001</v>
      </c>
      <c r="N2398" s="430">
        <v>1.2175916733651999</v>
      </c>
      <c r="O2398" s="430">
        <v>1.2336407416452</v>
      </c>
      <c r="P2398" s="430">
        <v>1.3014227562028</v>
      </c>
      <c r="Q2398" s="430">
        <v>1.0058267519691999</v>
      </c>
      <c r="R2398" s="430">
        <v>0.9984767685732</v>
      </c>
      <c r="S2398" s="430">
        <v>1.0399412322152</v>
      </c>
      <c r="T2398" s="430">
        <v>1.0499982233188001</v>
      </c>
      <c r="U2398" s="430">
        <v>0.9271140978372</v>
      </c>
      <c r="V2398" s="430">
        <v>0.84948890859839998</v>
      </c>
      <c r="W2398" s="430">
        <v>0.8969859029292</v>
      </c>
      <c r="X2398" s="430">
        <v>0.92884806428959998</v>
      </c>
      <c r="Y2398" s="430">
        <v>0.59002948169199998</v>
      </c>
      <c r="Z2398" s="430">
        <v>0.6076453481056</v>
      </c>
      <c r="AA2398" s="430">
        <v>0.563282139392</v>
      </c>
      <c r="AB2398" s="430">
        <v>0.53144636497120001</v>
      </c>
      <c r="AC2398" s="430">
        <v>0.58621043548480001</v>
      </c>
      <c r="AD2398" s="430">
        <v>0.60842424836200004</v>
      </c>
      <c r="AE2398" s="430">
        <v>0.72416075932760005</v>
      </c>
      <c r="AF2398" s="430">
        <v>0.62718093382560003</v>
      </c>
      <c r="AG2398" s="430">
        <v>0.59851288002519998</v>
      </c>
      <c r="AH2398" s="430">
        <v>0.66658531616600003</v>
      </c>
      <c r="AI2398" s="430">
        <v>0.66074366365000003</v>
      </c>
      <c r="AJ2398" s="430">
        <v>0.57035473701359996</v>
      </c>
      <c r="AK2398" s="430">
        <v>0.60745374490920001</v>
      </c>
      <c r="AL2398" s="430">
        <v>0</v>
      </c>
    </row>
    <row r="2399" spans="1:38" x14ac:dyDescent="0.25">
      <c r="A2399" s="430" t="s">
        <v>4310</v>
      </c>
      <c r="B2399" s="430">
        <v>1</v>
      </c>
      <c r="C2399" s="430" t="s">
        <v>4311</v>
      </c>
      <c r="D2399" s="430" t="s">
        <v>4067</v>
      </c>
      <c r="E2399" s="430">
        <v>44</v>
      </c>
      <c r="F2399" s="430">
        <v>0.74601603027840002</v>
      </c>
      <c r="G2399" s="430">
        <v>0.74821376639799997</v>
      </c>
      <c r="H2399" s="430">
        <v>0.76133703908640005</v>
      </c>
      <c r="I2399" s="430">
        <v>0.61783036712320005</v>
      </c>
      <c r="J2399" s="430">
        <v>0.61585315672719998</v>
      </c>
      <c r="K2399" s="430">
        <v>0.60858280012599997</v>
      </c>
      <c r="L2399" s="430">
        <v>0.63065788945599999</v>
      </c>
      <c r="M2399" s="430">
        <v>0.56032570449800001</v>
      </c>
      <c r="N2399" s="430">
        <v>0.52292424878120003</v>
      </c>
      <c r="O2399" s="430">
        <v>0.50266759230519997</v>
      </c>
      <c r="P2399" s="430">
        <v>0.48580675466399997</v>
      </c>
      <c r="Q2399" s="430">
        <v>0.48345811972359998</v>
      </c>
      <c r="R2399" s="430">
        <v>0.47576293767240002</v>
      </c>
      <c r="S2399" s="430">
        <v>0.48273579214279999</v>
      </c>
      <c r="T2399" s="430">
        <v>0.47767110187720002</v>
      </c>
      <c r="U2399" s="430">
        <v>0.49861870185399998</v>
      </c>
      <c r="V2399" s="430">
        <v>0.46218476324719998</v>
      </c>
      <c r="W2399" s="430">
        <v>0.48617628113599998</v>
      </c>
      <c r="X2399" s="430">
        <v>0.48654528465199998</v>
      </c>
      <c r="Y2399" s="430">
        <v>0.45418395680559998</v>
      </c>
      <c r="Z2399" s="430">
        <v>0.46448186077440001</v>
      </c>
      <c r="AA2399" s="430">
        <v>0.45741528220639999</v>
      </c>
      <c r="AB2399" s="430">
        <v>0.4114623047864</v>
      </c>
      <c r="AC2399" s="430">
        <v>0.46446556263799998</v>
      </c>
      <c r="AD2399" s="430">
        <v>0.46733306100880001</v>
      </c>
      <c r="AE2399" s="430">
        <v>0.43792162883000002</v>
      </c>
      <c r="AF2399" s="430">
        <v>0.4051607766052</v>
      </c>
      <c r="AG2399" s="430">
        <v>0.3892964664288</v>
      </c>
      <c r="AH2399" s="430">
        <v>0.39944051888440002</v>
      </c>
      <c r="AI2399" s="430">
        <v>0.43135941423680002</v>
      </c>
      <c r="AJ2399" s="430">
        <v>0.3971879613632</v>
      </c>
      <c r="AK2399" s="430">
        <v>0.41871749417960002</v>
      </c>
      <c r="AL2399" s="430">
        <v>0</v>
      </c>
    </row>
    <row r="2400" spans="1:38" x14ac:dyDescent="0.25">
      <c r="A2400" s="430" t="s">
        <v>4310</v>
      </c>
      <c r="B2400" s="430">
        <v>1</v>
      </c>
      <c r="C2400" s="430" t="s">
        <v>4311</v>
      </c>
      <c r="D2400" s="430" t="s">
        <v>4069</v>
      </c>
      <c r="E2400" s="430">
        <v>44</v>
      </c>
      <c r="F2400" s="430">
        <v>0.2032065151704</v>
      </c>
      <c r="G2400" s="430">
        <v>0.20497461210519999</v>
      </c>
      <c r="H2400" s="430">
        <v>0.20583963499399999</v>
      </c>
      <c r="I2400" s="430">
        <v>0.22506649356799999</v>
      </c>
      <c r="J2400" s="430">
        <v>0.2188483839024</v>
      </c>
      <c r="K2400" s="430">
        <v>0.22462209947799999</v>
      </c>
      <c r="L2400" s="430">
        <v>0.22813132787480001</v>
      </c>
      <c r="M2400" s="430">
        <v>0.20183640302</v>
      </c>
      <c r="N2400" s="430">
        <v>0.19586249596479999</v>
      </c>
      <c r="O2400" s="430">
        <v>0.17638924980039999</v>
      </c>
      <c r="P2400" s="430">
        <v>0.18115610512159999</v>
      </c>
      <c r="Q2400" s="430">
        <v>0.17816364533519999</v>
      </c>
      <c r="R2400" s="430">
        <v>0.17739673405440001</v>
      </c>
      <c r="S2400" s="430">
        <v>0.1742617694244</v>
      </c>
      <c r="T2400" s="430">
        <v>0.1710407483036</v>
      </c>
      <c r="U2400" s="430">
        <v>0.17553146574600001</v>
      </c>
      <c r="V2400" s="430">
        <v>0.18021056455080001</v>
      </c>
      <c r="W2400" s="430">
        <v>0.1766309677888</v>
      </c>
      <c r="X2400" s="430">
        <v>0.16704739892959999</v>
      </c>
      <c r="Y2400" s="430">
        <v>0.18342458584519999</v>
      </c>
      <c r="Z2400" s="430">
        <v>0.19152282510480001</v>
      </c>
      <c r="AA2400" s="430">
        <v>0.18444590330880001</v>
      </c>
      <c r="AB2400" s="430">
        <v>0.17673826683239999</v>
      </c>
      <c r="AC2400" s="430">
        <v>0.1812141872884</v>
      </c>
      <c r="AD2400" s="430">
        <v>0.17785904304559999</v>
      </c>
      <c r="AE2400" s="430">
        <v>0.1617803988024</v>
      </c>
      <c r="AF2400" s="430">
        <v>0.1521320240272</v>
      </c>
      <c r="AG2400" s="430">
        <v>0.1468586471268</v>
      </c>
      <c r="AH2400" s="430">
        <v>0.1695433502084</v>
      </c>
      <c r="AI2400" s="430">
        <v>0.16872423900639999</v>
      </c>
      <c r="AJ2400" s="430">
        <v>0.1543351247144</v>
      </c>
      <c r="AK2400" s="430">
        <v>0.15107420445040001</v>
      </c>
      <c r="AL2400" s="430">
        <v>0</v>
      </c>
    </row>
    <row r="2401" spans="1:38" x14ac:dyDescent="0.25">
      <c r="A2401" s="430" t="s">
        <v>4310</v>
      </c>
      <c r="B2401" s="430">
        <v>1</v>
      </c>
      <c r="C2401" s="430" t="s">
        <v>4311</v>
      </c>
      <c r="D2401" s="430" t="s">
        <v>4071</v>
      </c>
      <c r="E2401" s="430">
        <v>44</v>
      </c>
      <c r="F2401" s="430">
        <v>0.21957468964480001</v>
      </c>
      <c r="G2401" s="430">
        <v>0.22313135662719999</v>
      </c>
      <c r="H2401" s="430">
        <v>0.21967534038799999</v>
      </c>
      <c r="I2401" s="430">
        <v>0.23608978141840001</v>
      </c>
      <c r="J2401" s="430">
        <v>0.2246817433868</v>
      </c>
      <c r="K2401" s="430">
        <v>0.22009406966680001</v>
      </c>
      <c r="L2401" s="430">
        <v>0.2279807609856</v>
      </c>
      <c r="M2401" s="430">
        <v>0.22178831594080001</v>
      </c>
      <c r="N2401" s="430">
        <v>0.20774176286080001</v>
      </c>
      <c r="O2401" s="430">
        <v>0.19598484116119999</v>
      </c>
      <c r="P2401" s="430">
        <v>0.1939594673128</v>
      </c>
      <c r="Q2401" s="430">
        <v>0.24324766252919999</v>
      </c>
      <c r="R2401" s="430">
        <v>0.2366368489324</v>
      </c>
      <c r="S2401" s="430">
        <v>0.2387662116616</v>
      </c>
      <c r="T2401" s="430">
        <v>0.2451022593404</v>
      </c>
      <c r="U2401" s="430">
        <v>0.1910701223872</v>
      </c>
      <c r="V2401" s="430">
        <v>0.17977911420279999</v>
      </c>
      <c r="W2401" s="430">
        <v>0.19252232714680001</v>
      </c>
      <c r="X2401" s="430">
        <v>0.19583801697600001</v>
      </c>
      <c r="Y2401" s="430">
        <v>0.2367988225064</v>
      </c>
      <c r="Z2401" s="430">
        <v>0.24983962769359999</v>
      </c>
      <c r="AA2401" s="430">
        <v>0.24373371720600001</v>
      </c>
      <c r="AB2401" s="430">
        <v>0.21895148203039999</v>
      </c>
      <c r="AC2401" s="430">
        <v>0.25887464574160002</v>
      </c>
      <c r="AD2401" s="430">
        <v>0.25261406869160002</v>
      </c>
      <c r="AE2401" s="430">
        <v>0.28042758405759999</v>
      </c>
      <c r="AF2401" s="430">
        <v>0.28093036378960001</v>
      </c>
      <c r="AG2401" s="430">
        <v>0.29993530224280002</v>
      </c>
      <c r="AH2401" s="430">
        <v>0.3112794811056</v>
      </c>
      <c r="AI2401" s="430">
        <v>0.34040309627799997</v>
      </c>
      <c r="AJ2401" s="430">
        <v>0.29260656557159997</v>
      </c>
      <c r="AK2401" s="430">
        <v>0.30849252035840002</v>
      </c>
      <c r="AL2401" s="430">
        <v>0</v>
      </c>
    </row>
    <row r="2402" spans="1:38" x14ac:dyDescent="0.25">
      <c r="A2402" s="430" t="s">
        <v>4310</v>
      </c>
      <c r="B2402" s="430">
        <v>1</v>
      </c>
      <c r="C2402" s="430" t="s">
        <v>4311</v>
      </c>
      <c r="D2402" s="430" t="s">
        <v>4073</v>
      </c>
      <c r="E2402" s="430">
        <v>44</v>
      </c>
      <c r="F2402" s="430">
        <v>0.75852716010959997</v>
      </c>
      <c r="G2402" s="430">
        <v>0.76179268395999999</v>
      </c>
      <c r="H2402" s="430">
        <v>0.78993588647120005</v>
      </c>
      <c r="I2402" s="430">
        <v>0.73911353692960002</v>
      </c>
      <c r="J2402" s="430">
        <v>0.71552843229280005</v>
      </c>
      <c r="K2402" s="430">
        <v>0.70342116769679996</v>
      </c>
      <c r="L2402" s="430">
        <v>0.70350619059840003</v>
      </c>
      <c r="M2402" s="430">
        <v>0.60913762367080004</v>
      </c>
      <c r="N2402" s="430">
        <v>0.558621869652</v>
      </c>
      <c r="O2402" s="430">
        <v>0.53782896657279999</v>
      </c>
      <c r="P2402" s="430">
        <v>0.5380855954964</v>
      </c>
      <c r="Q2402" s="430">
        <v>0.51011050338359998</v>
      </c>
      <c r="R2402" s="430">
        <v>0.48929719579719999</v>
      </c>
      <c r="S2402" s="430">
        <v>0.50513750467039997</v>
      </c>
      <c r="T2402" s="430">
        <v>0.49921642383760001</v>
      </c>
      <c r="U2402" s="430">
        <v>0.49435029951440002</v>
      </c>
      <c r="V2402" s="430">
        <v>0.4621754809168</v>
      </c>
      <c r="W2402" s="430">
        <v>0.46513132262520002</v>
      </c>
      <c r="X2402" s="430">
        <v>0.46218684396359999</v>
      </c>
      <c r="Y2402" s="430">
        <v>0.49895061451479999</v>
      </c>
      <c r="Z2402" s="430">
        <v>0.53431280699719996</v>
      </c>
      <c r="AA2402" s="430">
        <v>0.51287943390599999</v>
      </c>
      <c r="AB2402" s="430">
        <v>0.4847722391148</v>
      </c>
      <c r="AC2402" s="430">
        <v>0.55124185368</v>
      </c>
      <c r="AD2402" s="430">
        <v>0.55612892920199997</v>
      </c>
      <c r="AE2402" s="430">
        <v>0.6103594711368</v>
      </c>
      <c r="AF2402" s="430">
        <v>0.54482230514319996</v>
      </c>
      <c r="AG2402" s="430">
        <v>0.53541668058759995</v>
      </c>
      <c r="AH2402" s="430">
        <v>0.60644518035920003</v>
      </c>
      <c r="AI2402" s="430">
        <v>0.59595147597160003</v>
      </c>
      <c r="AJ2402" s="430">
        <v>0.548850415722</v>
      </c>
      <c r="AK2402" s="430">
        <v>0.57217481791400004</v>
      </c>
      <c r="AL2402" s="430">
        <v>0</v>
      </c>
    </row>
    <row r="2403" spans="1:38" x14ac:dyDescent="0.25">
      <c r="A2403" s="430" t="s">
        <v>4310</v>
      </c>
      <c r="B2403" s="430">
        <v>1</v>
      </c>
      <c r="C2403" s="430" t="s">
        <v>4311</v>
      </c>
      <c r="D2403" s="430" t="s">
        <v>4228</v>
      </c>
      <c r="E2403" s="430">
        <v>44</v>
      </c>
      <c r="F2403" s="430">
        <v>2.6493580181600002E-2</v>
      </c>
      <c r="G2403" s="430">
        <v>2.3873704615600001E-2</v>
      </c>
      <c r="H2403" s="430">
        <v>2.8171336289599998E-2</v>
      </c>
      <c r="I2403" s="430">
        <v>2.8307276664799999E-2</v>
      </c>
      <c r="J2403" s="430">
        <v>2.8900292176E-2</v>
      </c>
      <c r="K2403" s="430">
        <v>2.4842364444800001E-2</v>
      </c>
      <c r="L2403" s="430">
        <v>2.2178763507600001E-2</v>
      </c>
      <c r="M2403" s="430">
        <v>2.1841835707999999E-2</v>
      </c>
      <c r="N2403" s="430">
        <v>2.1732629769199999E-2</v>
      </c>
      <c r="O2403" s="430">
        <v>1.38793549356E-2</v>
      </c>
      <c r="P2403" s="430">
        <v>4.0869087240800003E-2</v>
      </c>
      <c r="Q2403" s="430">
        <v>5.75481165392E-2</v>
      </c>
      <c r="R2403" s="430">
        <v>5.0508231566800003E-2</v>
      </c>
      <c r="S2403" s="430">
        <v>5.51775963424E-2</v>
      </c>
      <c r="T2403" s="430">
        <v>5.9124800904399998E-2</v>
      </c>
      <c r="U2403" s="430">
        <v>5.7166607699599997E-2</v>
      </c>
      <c r="V2403" s="430">
        <v>5.3106957464400001E-2</v>
      </c>
      <c r="W2403" s="430">
        <v>4.9022828489599997E-2</v>
      </c>
      <c r="X2403" s="430">
        <v>4.5691990929200003E-2</v>
      </c>
      <c r="Y2403" s="430">
        <v>4.5425146667600003E-2</v>
      </c>
      <c r="Z2403" s="430">
        <v>3.86345741208E-2</v>
      </c>
      <c r="AA2403" s="430">
        <v>4.1903906393999997E-2</v>
      </c>
      <c r="AB2403" s="430">
        <v>4.1381819357199999E-2</v>
      </c>
      <c r="AC2403" s="430">
        <v>3.4706178110799998E-2</v>
      </c>
      <c r="AD2403" s="430">
        <v>3.1702621913200002E-2</v>
      </c>
      <c r="AE2403" s="430">
        <v>3.2479148693600003E-2</v>
      </c>
      <c r="AF2403" s="430">
        <v>2.89139385584E-2</v>
      </c>
      <c r="AG2403" s="430">
        <v>3.09307722248E-2</v>
      </c>
      <c r="AH2403" s="430">
        <v>2.9375718906800002E-2</v>
      </c>
      <c r="AI2403" s="430">
        <v>2.4762184599600001E-2</v>
      </c>
      <c r="AJ2403" s="430">
        <v>2.4648357818E-2</v>
      </c>
      <c r="AK2403" s="430">
        <v>2.36535917268E-2</v>
      </c>
      <c r="AL2403" s="430">
        <v>0</v>
      </c>
    </row>
    <row r="2404" spans="1:38" x14ac:dyDescent="0.25">
      <c r="A2404" s="430" t="s">
        <v>4310</v>
      </c>
      <c r="B2404" s="430">
        <v>1</v>
      </c>
      <c r="C2404" s="430" t="s">
        <v>4311</v>
      </c>
      <c r="D2404" s="430" t="s">
        <v>4075</v>
      </c>
      <c r="E2404" s="430">
        <v>44</v>
      </c>
      <c r="F2404" s="430">
        <v>6.1391193533600001E-2</v>
      </c>
      <c r="G2404" s="430">
        <v>6.2482505596E-2</v>
      </c>
      <c r="H2404" s="430">
        <v>6.5900727832800002E-2</v>
      </c>
      <c r="I2404" s="430">
        <v>6.44862926176E-2</v>
      </c>
      <c r="J2404" s="430">
        <v>6.3519223468399999E-2</v>
      </c>
      <c r="K2404" s="430">
        <v>6.09499876468E-2</v>
      </c>
      <c r="L2404" s="430">
        <v>6.3696090065999994E-2</v>
      </c>
      <c r="M2404" s="430">
        <v>5.3892338508400001E-2</v>
      </c>
      <c r="N2404" s="430">
        <v>5.1017904070000002E-2</v>
      </c>
      <c r="O2404" s="430">
        <v>4.8721736439599997E-2</v>
      </c>
      <c r="P2404" s="430">
        <v>4.9994487804800002E-2</v>
      </c>
      <c r="Q2404" s="430">
        <v>4.5883197021200001E-2</v>
      </c>
      <c r="R2404" s="430">
        <v>4.5310137975199997E-2</v>
      </c>
      <c r="S2404" s="430">
        <v>4.76259470652E-2</v>
      </c>
      <c r="T2404" s="430">
        <v>4.6914173815600001E-2</v>
      </c>
      <c r="U2404" s="430">
        <v>3.1869879019999998E-2</v>
      </c>
      <c r="V2404" s="430">
        <v>2.9301220555599999E-2</v>
      </c>
      <c r="W2404" s="430">
        <v>3.189629947E-2</v>
      </c>
      <c r="X2404" s="430">
        <v>3.0611692874E-2</v>
      </c>
      <c r="Y2404" s="430">
        <v>3.97336219336E-2</v>
      </c>
      <c r="Z2404" s="430">
        <v>3.7950941263199998E-2</v>
      </c>
      <c r="AA2404" s="430">
        <v>3.7303254898000002E-2</v>
      </c>
      <c r="AB2404" s="430">
        <v>3.3502585328800003E-2</v>
      </c>
      <c r="AC2404" s="430">
        <v>3.6461335542799997E-2</v>
      </c>
      <c r="AD2404" s="430">
        <v>3.73863986972E-2</v>
      </c>
      <c r="AE2404" s="430">
        <v>3.8814466056800001E-2</v>
      </c>
      <c r="AF2404" s="430">
        <v>3.19508365764E-2</v>
      </c>
      <c r="AG2404" s="430">
        <v>3.1625027134399998E-2</v>
      </c>
      <c r="AH2404" s="430">
        <v>3.2824654514399997E-2</v>
      </c>
      <c r="AI2404" s="430">
        <v>3.57764833496E-2</v>
      </c>
      <c r="AJ2404" s="430">
        <v>3.1180276976799998E-2</v>
      </c>
      <c r="AK2404" s="430">
        <v>3.165931139E-2</v>
      </c>
      <c r="AL2404" s="430">
        <v>0</v>
      </c>
    </row>
    <row r="2405" spans="1:38" x14ac:dyDescent="0.25">
      <c r="A2405" s="430" t="s">
        <v>4310</v>
      </c>
      <c r="B2405" s="430">
        <v>1</v>
      </c>
      <c r="C2405" s="430" t="s">
        <v>4311</v>
      </c>
      <c r="D2405" s="430" t="s">
        <v>4077</v>
      </c>
      <c r="E2405" s="430">
        <v>44</v>
      </c>
      <c r="F2405" s="430">
        <v>0.25091393670560003</v>
      </c>
      <c r="G2405" s="430">
        <v>0.255973602696</v>
      </c>
      <c r="H2405" s="430">
        <v>0.2560477379376</v>
      </c>
      <c r="I2405" s="430">
        <v>0.28024082476040002</v>
      </c>
      <c r="J2405" s="430">
        <v>0.27070068819639997</v>
      </c>
      <c r="K2405" s="430">
        <v>0.27390617014879998</v>
      </c>
      <c r="L2405" s="430">
        <v>0.28446546500120001</v>
      </c>
      <c r="M2405" s="430">
        <v>0.26927560228519998</v>
      </c>
      <c r="N2405" s="430">
        <v>0.25372262565999998</v>
      </c>
      <c r="O2405" s="430">
        <v>0.24091111100839999</v>
      </c>
      <c r="P2405" s="430">
        <v>0.23228276172359999</v>
      </c>
      <c r="Q2405" s="430">
        <v>0.19961553798760001</v>
      </c>
      <c r="R2405" s="430">
        <v>0.20641351658480001</v>
      </c>
      <c r="S2405" s="430">
        <v>0.20522623265199999</v>
      </c>
      <c r="T2405" s="430">
        <v>0.2130246646808</v>
      </c>
      <c r="U2405" s="430">
        <v>0.19165058158680001</v>
      </c>
      <c r="V2405" s="430">
        <v>0.19190476643519999</v>
      </c>
      <c r="W2405" s="430">
        <v>0.1863361074904</v>
      </c>
      <c r="X2405" s="430">
        <v>0.18787793823400001</v>
      </c>
      <c r="Y2405" s="430">
        <v>0.18214860177639999</v>
      </c>
      <c r="Z2405" s="430">
        <v>0.19246518803400001</v>
      </c>
      <c r="AA2405" s="430">
        <v>0.1993901478324</v>
      </c>
      <c r="AB2405" s="430">
        <v>0.18682991093760001</v>
      </c>
      <c r="AC2405" s="430">
        <v>0.188081287184</v>
      </c>
      <c r="AD2405" s="430">
        <v>0.1914528923272</v>
      </c>
      <c r="AE2405" s="430">
        <v>0.17487054175639999</v>
      </c>
      <c r="AF2405" s="430">
        <v>0.16908504038719999</v>
      </c>
      <c r="AG2405" s="430">
        <v>0.16973254507720001</v>
      </c>
      <c r="AH2405" s="430">
        <v>0.177216871916</v>
      </c>
      <c r="AI2405" s="430">
        <v>0.1661795165744</v>
      </c>
      <c r="AJ2405" s="430">
        <v>0.1589905278164</v>
      </c>
      <c r="AK2405" s="430">
        <v>0.16038120993720001</v>
      </c>
      <c r="AL2405" s="430">
        <v>0</v>
      </c>
    </row>
    <row r="2406" spans="1:38" x14ac:dyDescent="0.25">
      <c r="A2406" s="430" t="s">
        <v>4310</v>
      </c>
      <c r="B2406" s="430">
        <v>1</v>
      </c>
      <c r="C2406" s="430" t="s">
        <v>4311</v>
      </c>
      <c r="D2406" s="430" t="s">
        <v>4079</v>
      </c>
      <c r="E2406" s="430">
        <v>44</v>
      </c>
      <c r="F2406" s="430">
        <v>5.47385134856E-2</v>
      </c>
      <c r="G2406" s="430">
        <v>4.9357208009200002E-2</v>
      </c>
      <c r="H2406" s="430">
        <v>4.9506856792400002E-2</v>
      </c>
      <c r="I2406" s="430">
        <v>4.9002864220800003E-2</v>
      </c>
      <c r="J2406" s="430">
        <v>4.8907785967600002E-2</v>
      </c>
      <c r="K2406" s="430">
        <v>4.79366383804E-2</v>
      </c>
      <c r="L2406" s="430">
        <v>4.8626476830400001E-2</v>
      </c>
      <c r="M2406" s="430">
        <v>4.4707206418000002E-2</v>
      </c>
      <c r="N2406" s="430">
        <v>4.01053050804E-2</v>
      </c>
      <c r="O2406" s="430">
        <v>3.8998781158399998E-2</v>
      </c>
      <c r="P2406" s="430">
        <v>4.1258295724799998E-2</v>
      </c>
      <c r="Q2406" s="430">
        <v>3.9142755038799999E-2</v>
      </c>
      <c r="R2406" s="430">
        <v>3.6565767758800001E-2</v>
      </c>
      <c r="S2406" s="430">
        <v>3.7829620452400001E-2</v>
      </c>
      <c r="T2406" s="430">
        <v>3.6287491511599997E-2</v>
      </c>
      <c r="U2406" s="430">
        <v>3.3319321593600001E-2</v>
      </c>
      <c r="V2406" s="430">
        <v>3.2663812050799997E-2</v>
      </c>
      <c r="W2406" s="430">
        <v>3.3612019299599998E-2</v>
      </c>
      <c r="X2406" s="430">
        <v>3.4672849108800002E-2</v>
      </c>
      <c r="Y2406" s="430">
        <v>3.7567175111200002E-2</v>
      </c>
      <c r="Z2406" s="430">
        <v>3.6550669862E-2</v>
      </c>
      <c r="AA2406" s="430">
        <v>3.6571764980800003E-2</v>
      </c>
      <c r="AB2406" s="430">
        <v>3.3044171445599999E-2</v>
      </c>
      <c r="AC2406" s="430">
        <v>3.8383519736800001E-2</v>
      </c>
      <c r="AD2406" s="430">
        <v>3.7936179148000002E-2</v>
      </c>
      <c r="AE2406" s="430">
        <v>3.8333312589600002E-2</v>
      </c>
      <c r="AF2406" s="430">
        <v>3.4987450355199998E-2</v>
      </c>
      <c r="AG2406" s="430">
        <v>3.3643279165999997E-2</v>
      </c>
      <c r="AH2406" s="430">
        <v>4.3329277672800003E-2</v>
      </c>
      <c r="AI2406" s="430">
        <v>4.07513659392E-2</v>
      </c>
      <c r="AJ2406" s="430">
        <v>3.6853201963200001E-2</v>
      </c>
      <c r="AK2406" s="430">
        <v>3.4679706336800002E-2</v>
      </c>
      <c r="AL2406" s="430">
        <v>0</v>
      </c>
    </row>
    <row r="2407" spans="1:38" x14ac:dyDescent="0.25">
      <c r="A2407" s="430" t="s">
        <v>4310</v>
      </c>
      <c r="B2407" s="430">
        <v>1</v>
      </c>
      <c r="C2407" s="430" t="s">
        <v>4311</v>
      </c>
      <c r="D2407" s="430" t="s">
        <v>4081</v>
      </c>
      <c r="E2407" s="430">
        <v>44</v>
      </c>
      <c r="F2407" s="430">
        <v>0.38682640635240001</v>
      </c>
      <c r="G2407" s="430">
        <v>0.39116564065319998</v>
      </c>
      <c r="H2407" s="430">
        <v>0.40428388716519997</v>
      </c>
      <c r="I2407" s="430">
        <v>0.3752074380796</v>
      </c>
      <c r="J2407" s="430">
        <v>0.36958569285120002</v>
      </c>
      <c r="K2407" s="430">
        <v>0.3747178007468</v>
      </c>
      <c r="L2407" s="430">
        <v>0.37336106961440002</v>
      </c>
      <c r="M2407" s="430">
        <v>0.30844396649360001</v>
      </c>
      <c r="N2407" s="430">
        <v>0.28439358452960001</v>
      </c>
      <c r="O2407" s="430">
        <v>0.27717331510960003</v>
      </c>
      <c r="P2407" s="430">
        <v>0.28252593697439998</v>
      </c>
      <c r="Q2407" s="430">
        <v>0.27641478991559998</v>
      </c>
      <c r="R2407" s="430">
        <v>0.26408767184240001</v>
      </c>
      <c r="S2407" s="430">
        <v>0.25925246140640001</v>
      </c>
      <c r="T2407" s="430">
        <v>0.2632116492628</v>
      </c>
      <c r="U2407" s="430">
        <v>0.2846122348972</v>
      </c>
      <c r="V2407" s="430">
        <v>0.26572214019399998</v>
      </c>
      <c r="W2407" s="430">
        <v>0.281496132274</v>
      </c>
      <c r="X2407" s="430">
        <v>0.29164363639039997</v>
      </c>
      <c r="Y2407" s="430">
        <v>0.23206136225439999</v>
      </c>
      <c r="Z2407" s="430">
        <v>0.23634651175519999</v>
      </c>
      <c r="AA2407" s="430">
        <v>0.22890734383719999</v>
      </c>
      <c r="AB2407" s="430">
        <v>0.2152518659256</v>
      </c>
      <c r="AC2407" s="430">
        <v>0.2303623939344</v>
      </c>
      <c r="AD2407" s="430">
        <v>0.23139832423680001</v>
      </c>
      <c r="AE2407" s="430">
        <v>0.227529205722</v>
      </c>
      <c r="AF2407" s="430">
        <v>0.21654828798680001</v>
      </c>
      <c r="AG2407" s="430">
        <v>0.19346737301639999</v>
      </c>
      <c r="AH2407" s="430">
        <v>0.21359291364319999</v>
      </c>
      <c r="AI2407" s="430">
        <v>0.2141351429644</v>
      </c>
      <c r="AJ2407" s="430">
        <v>0.18819774240680001</v>
      </c>
      <c r="AK2407" s="430">
        <v>0.19732981162159999</v>
      </c>
      <c r="AL2407" s="430">
        <v>0</v>
      </c>
    </row>
    <row r="2408" spans="1:38" x14ac:dyDescent="0.25">
      <c r="A2408" s="430" t="s">
        <v>4310</v>
      </c>
      <c r="B2408" s="430">
        <v>1</v>
      </c>
      <c r="C2408" s="430" t="s">
        <v>4311</v>
      </c>
      <c r="D2408" s="430" t="s">
        <v>4083</v>
      </c>
      <c r="E2408" s="430">
        <v>44</v>
      </c>
      <c r="F2408" s="430">
        <v>1.1102429426228</v>
      </c>
      <c r="G2408" s="430">
        <v>1.1076791702340001</v>
      </c>
      <c r="H2408" s="430">
        <v>1.1380271477288</v>
      </c>
      <c r="I2408" s="430">
        <v>1.0194812003460001</v>
      </c>
      <c r="J2408" s="430">
        <v>1.0236832291111999</v>
      </c>
      <c r="K2408" s="430">
        <v>1.0224812903060001</v>
      </c>
      <c r="L2408" s="430">
        <v>1.0446715094787999</v>
      </c>
      <c r="M2408" s="430">
        <v>1.0517938325524001</v>
      </c>
      <c r="N2408" s="430">
        <v>1.0582967831128001</v>
      </c>
      <c r="O2408" s="430">
        <v>0.94798643320639997</v>
      </c>
      <c r="P2408" s="430">
        <v>0.97731210589880002</v>
      </c>
      <c r="Q2408" s="430">
        <v>0.95247135753839995</v>
      </c>
      <c r="R2408" s="430">
        <v>0.95901013825400006</v>
      </c>
      <c r="S2408" s="430">
        <v>0.97769342716920005</v>
      </c>
      <c r="T2408" s="430">
        <v>0.95336711591239998</v>
      </c>
      <c r="U2408" s="430">
        <v>0.97581431866519996</v>
      </c>
      <c r="V2408" s="430">
        <v>0.95589693895359995</v>
      </c>
      <c r="W2408" s="430">
        <v>0.95986217454400002</v>
      </c>
      <c r="X2408" s="430">
        <v>0.94563673125879999</v>
      </c>
      <c r="Y2408" s="430">
        <v>0.81156972391600002</v>
      </c>
      <c r="Z2408" s="430">
        <v>0.8763387815</v>
      </c>
      <c r="AA2408" s="430">
        <v>0.90768445979680001</v>
      </c>
      <c r="AB2408" s="430">
        <v>0.8388295788208</v>
      </c>
      <c r="AC2408" s="430">
        <v>0.873124598094</v>
      </c>
      <c r="AD2408" s="430">
        <v>0.87405011064560001</v>
      </c>
      <c r="AE2408" s="430">
        <v>0.78032353029120005</v>
      </c>
      <c r="AF2408" s="430">
        <v>0.75731401481399996</v>
      </c>
      <c r="AG2408" s="430">
        <v>0.71582285015080005</v>
      </c>
      <c r="AH2408" s="430">
        <v>0.75457265332680001</v>
      </c>
      <c r="AI2408" s="430">
        <v>0.78796117195040005</v>
      </c>
      <c r="AJ2408" s="430">
        <v>0.72929741402280002</v>
      </c>
      <c r="AK2408" s="430">
        <v>0.73181175311720004</v>
      </c>
      <c r="AL2408" s="430">
        <v>0</v>
      </c>
    </row>
    <row r="2409" spans="1:38" x14ac:dyDescent="0.25">
      <c r="A2409" s="430" t="s">
        <v>4310</v>
      </c>
      <c r="B2409" s="430">
        <v>1</v>
      </c>
      <c r="C2409" s="430" t="s">
        <v>4311</v>
      </c>
      <c r="D2409" s="430" t="s">
        <v>4229</v>
      </c>
      <c r="E2409" s="430">
        <v>44</v>
      </c>
      <c r="F2409" s="430">
        <v>2.1939628788E-3</v>
      </c>
      <c r="G2409" s="430">
        <v>2.1961714767999999E-3</v>
      </c>
      <c r="H2409" s="430">
        <v>2.2136878931999998E-3</v>
      </c>
      <c r="I2409" s="430">
        <v>2.2111693239999998E-3</v>
      </c>
      <c r="J2409" s="430">
        <v>2.2405719196000001E-3</v>
      </c>
      <c r="K2409" s="430">
        <v>2.2728381619999999E-3</v>
      </c>
      <c r="L2409" s="430">
        <v>2.3404201884000002E-3</v>
      </c>
      <c r="M2409" s="430">
        <v>2.3378929924000001E-3</v>
      </c>
      <c r="N2409" s="430">
        <v>2.3359154699999999E-3</v>
      </c>
      <c r="O2409" s="430">
        <v>2.3390680151999998E-3</v>
      </c>
      <c r="P2409" s="430">
        <v>2.328238822E-3</v>
      </c>
      <c r="Q2409" s="430">
        <v>2.3278106572000002E-3</v>
      </c>
      <c r="R2409" s="430">
        <v>2.3711435271999998E-3</v>
      </c>
      <c r="S2409" s="430">
        <v>2.3607681608000001E-3</v>
      </c>
      <c r="T2409" s="430">
        <v>2.3556359119999998E-3</v>
      </c>
      <c r="U2409" s="430">
        <v>2.3540288183999999E-3</v>
      </c>
      <c r="V2409" s="430">
        <v>2.3922893512000002E-3</v>
      </c>
      <c r="W2409" s="430">
        <v>2.3951385275999999E-3</v>
      </c>
      <c r="X2409" s="430">
        <v>2.4014388132000001E-3</v>
      </c>
      <c r="Y2409" s="430">
        <v>2.4068196656000002E-3</v>
      </c>
      <c r="Z2409" s="430">
        <v>2.3435888559999998E-3</v>
      </c>
      <c r="AA2409" s="430">
        <v>2.4200639932000002E-3</v>
      </c>
      <c r="AB2409" s="430">
        <v>2.4117248092E-3</v>
      </c>
      <c r="AC2409" s="430">
        <v>2.4216115560000001E-3</v>
      </c>
      <c r="AD2409" s="430">
        <v>2.4307982804000002E-3</v>
      </c>
      <c r="AE2409" s="430">
        <v>2.4225159475999999E-3</v>
      </c>
      <c r="AF2409" s="430">
        <v>2.4271717847999998E-3</v>
      </c>
      <c r="AG2409" s="430">
        <v>2.4357489715999998E-3</v>
      </c>
      <c r="AH2409" s="430">
        <v>2.4364441079999999E-3</v>
      </c>
      <c r="AI2409" s="430">
        <v>2.4213876148000001E-3</v>
      </c>
      <c r="AJ2409" s="430">
        <v>2.4144081471999999E-3</v>
      </c>
      <c r="AK2409" s="430">
        <v>2.4238755715999998E-3</v>
      </c>
      <c r="AL2409" s="430">
        <v>0</v>
      </c>
    </row>
    <row r="2410" spans="1:38" x14ac:dyDescent="0.25">
      <c r="A2410" s="430" t="s">
        <v>4310</v>
      </c>
      <c r="B2410" s="430">
        <v>1</v>
      </c>
      <c r="C2410" s="430" t="s">
        <v>4311</v>
      </c>
      <c r="D2410" s="430" t="s">
        <v>4085</v>
      </c>
      <c r="E2410" s="430">
        <v>44</v>
      </c>
      <c r="F2410" s="430">
        <v>0.1076171049604</v>
      </c>
      <c r="G2410" s="430">
        <v>0.1099481210632</v>
      </c>
      <c r="H2410" s="430">
        <v>0.10833061892239999</v>
      </c>
      <c r="I2410" s="430">
        <v>0.1085931105084</v>
      </c>
      <c r="J2410" s="430">
        <v>0.1087153976972</v>
      </c>
      <c r="K2410" s="430">
        <v>0.107455158146</v>
      </c>
      <c r="L2410" s="430">
        <v>0.10754215339839999</v>
      </c>
      <c r="M2410" s="430">
        <v>0.1147487398008</v>
      </c>
      <c r="N2410" s="430">
        <v>0.1131638873008</v>
      </c>
      <c r="O2410" s="430">
        <v>0.10757525969120001</v>
      </c>
      <c r="P2410" s="430">
        <v>0.10989318089400001</v>
      </c>
      <c r="Q2410" s="430">
        <v>9.6157796047599997E-2</v>
      </c>
      <c r="R2410" s="430">
        <v>9.5333949065599999E-2</v>
      </c>
      <c r="S2410" s="430">
        <v>8.9269484203199995E-2</v>
      </c>
      <c r="T2410" s="430">
        <v>9.5416408110800002E-2</v>
      </c>
      <c r="U2410" s="430">
        <v>8.9371488900400003E-2</v>
      </c>
      <c r="V2410" s="430">
        <v>8.4778779526000006E-2</v>
      </c>
      <c r="W2410" s="430">
        <v>8.8210800798400005E-2</v>
      </c>
      <c r="X2410" s="430">
        <v>8.8456425601599997E-2</v>
      </c>
      <c r="Y2410" s="430">
        <v>7.5311618799199995E-2</v>
      </c>
      <c r="Z2410" s="430">
        <v>7.3412187170000004E-2</v>
      </c>
      <c r="AA2410" s="430">
        <v>7.2857173636799999E-2</v>
      </c>
      <c r="AB2410" s="430">
        <v>6.7414981964400003E-2</v>
      </c>
      <c r="AC2410" s="430">
        <v>7.4123403393200005E-2</v>
      </c>
      <c r="AD2410" s="430">
        <v>7.2146648436800007E-2</v>
      </c>
      <c r="AE2410" s="430">
        <v>8.7472670963999993E-2</v>
      </c>
      <c r="AF2410" s="430">
        <v>8.8679151374799994E-2</v>
      </c>
      <c r="AG2410" s="430">
        <v>8.5941469933199996E-2</v>
      </c>
      <c r="AH2410" s="430">
        <v>9.6069678367599998E-2</v>
      </c>
      <c r="AI2410" s="430">
        <v>9.9617159275199998E-2</v>
      </c>
      <c r="AJ2410" s="430">
        <v>8.7074482474000001E-2</v>
      </c>
      <c r="AK2410" s="430">
        <v>8.4495612387200006E-2</v>
      </c>
      <c r="AL2410" s="430">
        <v>0</v>
      </c>
    </row>
    <row r="2411" spans="1:38" x14ac:dyDescent="0.25">
      <c r="A2411" s="430" t="s">
        <v>4310</v>
      </c>
      <c r="B2411" s="430">
        <v>1</v>
      </c>
      <c r="C2411" s="430" t="s">
        <v>4311</v>
      </c>
      <c r="D2411" s="430" t="s">
        <v>4087</v>
      </c>
      <c r="E2411" s="430">
        <v>44</v>
      </c>
      <c r="F2411" s="430">
        <v>0.41759990410879999</v>
      </c>
      <c r="G2411" s="430">
        <v>0.41824918148719997</v>
      </c>
      <c r="H2411" s="430">
        <v>0.42193493288520001</v>
      </c>
      <c r="I2411" s="430">
        <v>0.47009959648959998</v>
      </c>
      <c r="J2411" s="430">
        <v>0.46105604837600001</v>
      </c>
      <c r="K2411" s="430">
        <v>0.46054510676440003</v>
      </c>
      <c r="L2411" s="430">
        <v>0.46928805673680002</v>
      </c>
      <c r="M2411" s="430">
        <v>0.41524169088079999</v>
      </c>
      <c r="N2411" s="430">
        <v>0.39094512908360002</v>
      </c>
      <c r="O2411" s="430">
        <v>0.37517215505000001</v>
      </c>
      <c r="P2411" s="430">
        <v>0.39157894557880002</v>
      </c>
      <c r="Q2411" s="430">
        <v>0.3223207098832</v>
      </c>
      <c r="R2411" s="430">
        <v>0.29502466899079999</v>
      </c>
      <c r="S2411" s="430">
        <v>0.31635026245760001</v>
      </c>
      <c r="T2411" s="430">
        <v>0.32081787461639999</v>
      </c>
      <c r="U2411" s="430">
        <v>0.38407261726679998</v>
      </c>
      <c r="V2411" s="430">
        <v>0.35137937659719998</v>
      </c>
      <c r="W2411" s="430">
        <v>0.35777391024479999</v>
      </c>
      <c r="X2411" s="430">
        <v>0.35774832026359998</v>
      </c>
      <c r="Y2411" s="430">
        <v>0.33951703435160002</v>
      </c>
      <c r="Z2411" s="430">
        <v>0.35016363616919999</v>
      </c>
      <c r="AA2411" s="430">
        <v>0.33888681065679999</v>
      </c>
      <c r="AB2411" s="430">
        <v>0.31153786728119998</v>
      </c>
      <c r="AC2411" s="430">
        <v>0.35280681878120002</v>
      </c>
      <c r="AD2411" s="430">
        <v>0.35821232764240002</v>
      </c>
      <c r="AE2411" s="430">
        <v>0.31684527016800001</v>
      </c>
      <c r="AF2411" s="430">
        <v>0.30344409484759999</v>
      </c>
      <c r="AG2411" s="430">
        <v>0.28873306852039998</v>
      </c>
      <c r="AH2411" s="430">
        <v>0.31570374091199999</v>
      </c>
      <c r="AI2411" s="430">
        <v>0.30135504859880002</v>
      </c>
      <c r="AJ2411" s="430">
        <v>0.28478425134599999</v>
      </c>
      <c r="AK2411" s="430">
        <v>0.28175412444760001</v>
      </c>
      <c r="AL2411" s="430">
        <v>0</v>
      </c>
    </row>
    <row r="2412" spans="1:38" x14ac:dyDescent="0.25">
      <c r="A2412" s="430" t="s">
        <v>4310</v>
      </c>
      <c r="B2412" s="430">
        <v>1</v>
      </c>
      <c r="C2412" s="430" t="s">
        <v>4311</v>
      </c>
      <c r="D2412" s="430" t="s">
        <v>4230</v>
      </c>
      <c r="E2412" s="430">
        <v>44</v>
      </c>
      <c r="F2412" s="430">
        <v>1.8501683199999999E-3</v>
      </c>
      <c r="G2412" s="430">
        <v>2.6963043995999999E-3</v>
      </c>
      <c r="H2412" s="430">
        <v>2.4748499663999998E-3</v>
      </c>
      <c r="I2412" s="430">
        <v>2.2074119928E-3</v>
      </c>
      <c r="J2412" s="430">
        <v>3.3032740131999998E-3</v>
      </c>
      <c r="K2412" s="430">
        <v>4.0564477772E-3</v>
      </c>
      <c r="L2412" s="430">
        <v>4.2944268584E-3</v>
      </c>
      <c r="M2412" s="430">
        <v>4.3513687784000003E-3</v>
      </c>
      <c r="N2412" s="430">
        <v>4.3793746332000004E-3</v>
      </c>
      <c r="O2412" s="430">
        <v>3.1835118111999999E-3</v>
      </c>
      <c r="P2412" s="430">
        <v>1.53185063752E-2</v>
      </c>
      <c r="Q2412" s="430">
        <v>1.25754525148E-2</v>
      </c>
      <c r="R2412" s="430">
        <v>1.4663339560799999E-2</v>
      </c>
      <c r="S2412" s="430">
        <v>1.7715551593599999E-2</v>
      </c>
      <c r="T2412" s="430">
        <v>1.6722397173999998E-2</v>
      </c>
      <c r="U2412" s="430">
        <v>1.6519934681599999E-2</v>
      </c>
      <c r="V2412" s="430">
        <v>1.5931163163999999E-2</v>
      </c>
      <c r="W2412" s="430">
        <v>1.8125820882400001E-2</v>
      </c>
      <c r="X2412" s="430">
        <v>6.1538348032E-3</v>
      </c>
      <c r="Y2412" s="430">
        <v>9.2199316580000006E-3</v>
      </c>
      <c r="Z2412" s="430">
        <v>1.01178097608E-2</v>
      </c>
      <c r="AA2412" s="430">
        <v>7.2655602739999997E-3</v>
      </c>
      <c r="AB2412" s="430">
        <v>4.9827731436000002E-3</v>
      </c>
      <c r="AC2412" s="430">
        <v>2.6115408256000001E-3</v>
      </c>
      <c r="AD2412" s="430">
        <v>4.6969336651999996E-3</v>
      </c>
      <c r="AE2412" s="430">
        <v>4.8923251636000002E-3</v>
      </c>
      <c r="AF2412" s="430">
        <v>3.9548542096000004E-3</v>
      </c>
      <c r="AG2412" s="430">
        <v>3.9689504064000002E-3</v>
      </c>
      <c r="AH2412" s="430">
        <v>3.9718360108000001E-3</v>
      </c>
      <c r="AI2412" s="430">
        <v>3.9481417360000002E-3</v>
      </c>
      <c r="AJ2412" s="430">
        <v>3.6688997631999999E-3</v>
      </c>
      <c r="AK2412" s="430">
        <v>3.8905193179999999E-3</v>
      </c>
      <c r="AL2412" s="430">
        <v>0</v>
      </c>
    </row>
    <row r="2413" spans="1:38" x14ac:dyDescent="0.25">
      <c r="A2413" s="430" t="s">
        <v>4310</v>
      </c>
      <c r="B2413" s="430">
        <v>1</v>
      </c>
      <c r="C2413" s="430" t="s">
        <v>4311</v>
      </c>
      <c r="D2413" s="430" t="s">
        <v>4089</v>
      </c>
      <c r="E2413" s="430">
        <v>44</v>
      </c>
      <c r="F2413" s="430">
        <v>4.4237714220000002E-2</v>
      </c>
      <c r="G2413" s="430">
        <v>4.5929418723999998E-2</v>
      </c>
      <c r="H2413" s="430">
        <v>4.7071445951599997E-2</v>
      </c>
      <c r="I2413" s="430">
        <v>4.6862762324000003E-2</v>
      </c>
      <c r="J2413" s="430">
        <v>4.5257944788E-2</v>
      </c>
      <c r="K2413" s="430">
        <v>4.4491020907200002E-2</v>
      </c>
      <c r="L2413" s="430">
        <v>4.5321418998800003E-2</v>
      </c>
      <c r="M2413" s="430">
        <v>4.0599080653600003E-2</v>
      </c>
      <c r="N2413" s="430">
        <v>3.7228202807600003E-2</v>
      </c>
      <c r="O2413" s="430">
        <v>3.5752217905600001E-2</v>
      </c>
      <c r="P2413" s="430">
        <v>3.74956180116E-2</v>
      </c>
      <c r="Q2413" s="430">
        <v>3.7904631676799999E-2</v>
      </c>
      <c r="R2413" s="430">
        <v>3.4840085582400003E-2</v>
      </c>
      <c r="S2413" s="430">
        <v>3.4410124109199997E-2</v>
      </c>
      <c r="T2413" s="430">
        <v>3.4786532211199997E-2</v>
      </c>
      <c r="U2413" s="430">
        <v>5.6567866356400001E-2</v>
      </c>
      <c r="V2413" s="430">
        <v>5.2159748986800002E-2</v>
      </c>
      <c r="W2413" s="430">
        <v>5.3108605144000003E-2</v>
      </c>
      <c r="X2413" s="430">
        <v>5.4600131983600003E-2</v>
      </c>
      <c r="Y2413" s="430">
        <v>9.4521671952399994E-2</v>
      </c>
      <c r="Z2413" s="430">
        <v>9.8386156422400006E-2</v>
      </c>
      <c r="AA2413" s="430">
        <v>9.5900719801600004E-2</v>
      </c>
      <c r="AB2413" s="430">
        <v>8.1709210626400006E-2</v>
      </c>
      <c r="AC2413" s="430">
        <v>0.10181296336120001</v>
      </c>
      <c r="AD2413" s="430">
        <v>0.1037128867376</v>
      </c>
      <c r="AE2413" s="430">
        <v>0.15084892996320001</v>
      </c>
      <c r="AF2413" s="430">
        <v>0.1300720957424</v>
      </c>
      <c r="AG2413" s="430">
        <v>0.13032952650759999</v>
      </c>
      <c r="AH2413" s="430">
        <v>0.15760350282319999</v>
      </c>
      <c r="AI2413" s="430">
        <v>0.14812966463400001</v>
      </c>
      <c r="AJ2413" s="430">
        <v>0.12746683414359999</v>
      </c>
      <c r="AK2413" s="430">
        <v>0.13251738683399999</v>
      </c>
      <c r="AL2413" s="430">
        <v>0</v>
      </c>
    </row>
    <row r="2414" spans="1:38" x14ac:dyDescent="0.25">
      <c r="A2414" s="430" t="s">
        <v>4310</v>
      </c>
      <c r="B2414" s="430">
        <v>1</v>
      </c>
      <c r="C2414" s="430" t="s">
        <v>4311</v>
      </c>
      <c r="D2414" s="430" t="s">
        <v>4091</v>
      </c>
      <c r="E2414" s="430">
        <v>44</v>
      </c>
      <c r="F2414" s="430">
        <v>0.40004810002919999</v>
      </c>
      <c r="G2414" s="430">
        <v>0.39386183925200002</v>
      </c>
      <c r="H2414" s="430">
        <v>0.44148842639719998</v>
      </c>
      <c r="I2414" s="430">
        <v>0.44216147489079999</v>
      </c>
      <c r="J2414" s="430">
        <v>0.42599286530079999</v>
      </c>
      <c r="K2414" s="430">
        <v>0.44009918154159999</v>
      </c>
      <c r="L2414" s="430">
        <v>0.42987125978160001</v>
      </c>
      <c r="M2414" s="430">
        <v>0.41891732710239998</v>
      </c>
      <c r="N2414" s="430">
        <v>0.38039782249280002</v>
      </c>
      <c r="O2414" s="430">
        <v>0.36466185474599999</v>
      </c>
      <c r="P2414" s="430">
        <v>0.35472197044480003</v>
      </c>
      <c r="Q2414" s="430">
        <v>0.43413238872639998</v>
      </c>
      <c r="R2414" s="430">
        <v>0.41565898619840003</v>
      </c>
      <c r="S2414" s="430">
        <v>0.43377501317360001</v>
      </c>
      <c r="T2414" s="430">
        <v>0.42769175449840002</v>
      </c>
      <c r="U2414" s="430">
        <v>0.29457000915159998</v>
      </c>
      <c r="V2414" s="430">
        <v>0.29467092296039998</v>
      </c>
      <c r="W2414" s="430">
        <v>0.2864597353044</v>
      </c>
      <c r="X2414" s="430">
        <v>0.27943771332680001</v>
      </c>
      <c r="Y2414" s="430">
        <v>0.33538189257720002</v>
      </c>
      <c r="Z2414" s="430">
        <v>0.35997352574960001</v>
      </c>
      <c r="AA2414" s="430">
        <v>0.360055142258</v>
      </c>
      <c r="AB2414" s="430">
        <v>0.34055699346480001</v>
      </c>
      <c r="AC2414" s="430">
        <v>0.38924628181319998</v>
      </c>
      <c r="AD2414" s="430">
        <v>0.3784905989956</v>
      </c>
      <c r="AE2414" s="430">
        <v>0.4245823165248</v>
      </c>
      <c r="AF2414" s="430">
        <v>0.48149712227960001</v>
      </c>
      <c r="AG2414" s="430">
        <v>0.46171654570999998</v>
      </c>
      <c r="AH2414" s="430">
        <v>0.45740027289599999</v>
      </c>
      <c r="AI2414" s="430">
        <v>0.50711116580040005</v>
      </c>
      <c r="AJ2414" s="430">
        <v>0.4152027178264</v>
      </c>
      <c r="AK2414" s="430">
        <v>0.4200500206644</v>
      </c>
      <c r="AL2414" s="430">
        <v>0</v>
      </c>
    </row>
    <row r="2415" spans="1:38" x14ac:dyDescent="0.25">
      <c r="A2415" s="430" t="s">
        <v>4310</v>
      </c>
      <c r="B2415" s="430">
        <v>1</v>
      </c>
      <c r="C2415" s="430" t="s">
        <v>4311</v>
      </c>
      <c r="D2415" s="430" t="s">
        <v>4093</v>
      </c>
      <c r="E2415" s="430">
        <v>44</v>
      </c>
      <c r="F2415" s="430">
        <v>0.38080240846199997</v>
      </c>
      <c r="G2415" s="430">
        <v>0.38788774591280001</v>
      </c>
      <c r="H2415" s="430">
        <v>0.39278128171799997</v>
      </c>
      <c r="I2415" s="430">
        <v>0.33376926320080003</v>
      </c>
      <c r="J2415" s="430">
        <v>0.334205057704</v>
      </c>
      <c r="K2415" s="430">
        <v>0.3371531772952</v>
      </c>
      <c r="L2415" s="430">
        <v>0.34939333306359999</v>
      </c>
      <c r="M2415" s="430">
        <v>0.32494587904799999</v>
      </c>
      <c r="N2415" s="430">
        <v>0.2992623583208</v>
      </c>
      <c r="O2415" s="430">
        <v>0.29455523009360002</v>
      </c>
      <c r="P2415" s="430">
        <v>0.29451192330280002</v>
      </c>
      <c r="Q2415" s="430">
        <v>0.31484025762279999</v>
      </c>
      <c r="R2415" s="430">
        <v>0.28807952532519998</v>
      </c>
      <c r="S2415" s="430">
        <v>0.29019653051760003</v>
      </c>
      <c r="T2415" s="430">
        <v>0.27532470499240003</v>
      </c>
      <c r="U2415" s="430">
        <v>0.44020041169160001</v>
      </c>
      <c r="V2415" s="430">
        <v>0.39595306262960001</v>
      </c>
      <c r="W2415" s="430">
        <v>0.40661330934560003</v>
      </c>
      <c r="X2415" s="430">
        <v>0.4251802363144</v>
      </c>
      <c r="Y2415" s="430">
        <v>0.34569405004120002</v>
      </c>
      <c r="Z2415" s="430">
        <v>0.37451459975160001</v>
      </c>
      <c r="AA2415" s="430">
        <v>0.36448918506279998</v>
      </c>
      <c r="AB2415" s="430">
        <v>0.32848733908479999</v>
      </c>
      <c r="AC2415" s="430">
        <v>0.38082664495399998</v>
      </c>
      <c r="AD2415" s="430">
        <v>0.3785117779212</v>
      </c>
      <c r="AE2415" s="430">
        <v>0.4387147449944</v>
      </c>
      <c r="AF2415" s="430">
        <v>0.40429711541520003</v>
      </c>
      <c r="AG2415" s="430">
        <v>0.39732035348040001</v>
      </c>
      <c r="AH2415" s="430">
        <v>0.44419867851240002</v>
      </c>
      <c r="AI2415" s="430">
        <v>0.43974415161879998</v>
      </c>
      <c r="AJ2415" s="430">
        <v>0.39115756209879998</v>
      </c>
      <c r="AK2415" s="430">
        <v>0.38912294114680002</v>
      </c>
      <c r="AL2415" s="430">
        <v>0</v>
      </c>
    </row>
    <row r="2416" spans="1:38" x14ac:dyDescent="0.25">
      <c r="A2416" s="430" t="s">
        <v>4310</v>
      </c>
      <c r="B2416" s="430">
        <v>1</v>
      </c>
      <c r="C2416" s="430" t="s">
        <v>4311</v>
      </c>
      <c r="D2416" s="430" t="s">
        <v>4095</v>
      </c>
      <c r="E2416" s="430">
        <v>44</v>
      </c>
      <c r="F2416" s="430">
        <v>0.13619552061920001</v>
      </c>
      <c r="G2416" s="430">
        <v>0.12706942016440001</v>
      </c>
      <c r="H2416" s="430">
        <v>0.12747001831759999</v>
      </c>
      <c r="I2416" s="430">
        <v>0.1397212623912</v>
      </c>
      <c r="J2416" s="430">
        <v>0.13960773907919999</v>
      </c>
      <c r="K2416" s="430">
        <v>0.13259853843880001</v>
      </c>
      <c r="L2416" s="430">
        <v>0.132458288186</v>
      </c>
      <c r="M2416" s="430">
        <v>0.12162310833120001</v>
      </c>
      <c r="N2416" s="430">
        <v>0.11979821975799999</v>
      </c>
      <c r="O2416" s="430">
        <v>0.1159071546192</v>
      </c>
      <c r="P2416" s="430">
        <v>0.116961673696</v>
      </c>
      <c r="Q2416" s="430">
        <v>9.7540540633200001E-2</v>
      </c>
      <c r="R2416" s="430">
        <v>9.6200379354799997E-2</v>
      </c>
      <c r="S2416" s="430">
        <v>9.4079401093999995E-2</v>
      </c>
      <c r="T2416" s="430">
        <v>9.2947672941200002E-2</v>
      </c>
      <c r="U2416" s="430">
        <v>0.1529681586636</v>
      </c>
      <c r="V2416" s="430">
        <v>0.14107444275120001</v>
      </c>
      <c r="W2416" s="430">
        <v>0.14730871004919999</v>
      </c>
      <c r="X2416" s="430">
        <v>0.1518354733476</v>
      </c>
      <c r="Y2416" s="430">
        <v>0.2132173960588</v>
      </c>
      <c r="Z2416" s="430">
        <v>0.22547067029199999</v>
      </c>
      <c r="AA2416" s="430">
        <v>0.21885112962719999</v>
      </c>
      <c r="AB2416" s="430">
        <v>0.1896963792892</v>
      </c>
      <c r="AC2416" s="430">
        <v>0.23204854868999999</v>
      </c>
      <c r="AD2416" s="430">
        <v>0.2346935823456</v>
      </c>
      <c r="AE2416" s="430">
        <v>0.13584582534039999</v>
      </c>
      <c r="AF2416" s="430">
        <v>0.12587789922680001</v>
      </c>
      <c r="AG2416" s="430">
        <v>0.12089496707400001</v>
      </c>
      <c r="AH2416" s="430">
        <v>0.13261147224639999</v>
      </c>
      <c r="AI2416" s="430">
        <v>0.130591122872</v>
      </c>
      <c r="AJ2416" s="430">
        <v>0.1156849449588</v>
      </c>
      <c r="AK2416" s="430">
        <v>0.12906253284399999</v>
      </c>
      <c r="AL2416" s="430">
        <v>0</v>
      </c>
    </row>
    <row r="2417" spans="1:38" x14ac:dyDescent="0.25">
      <c r="A2417" s="430" t="s">
        <v>4310</v>
      </c>
      <c r="B2417" s="430">
        <v>1</v>
      </c>
      <c r="C2417" s="430" t="s">
        <v>4311</v>
      </c>
      <c r="D2417" s="430" t="s">
        <v>4097</v>
      </c>
      <c r="E2417" s="430">
        <v>44</v>
      </c>
      <c r="F2417" s="430">
        <v>6.5325203115200001E-2</v>
      </c>
      <c r="G2417" s="430">
        <v>6.5486795631599995E-2</v>
      </c>
      <c r="H2417" s="430">
        <v>6.5292348816800003E-2</v>
      </c>
      <c r="I2417" s="430">
        <v>6.7180643569200005E-2</v>
      </c>
      <c r="J2417" s="430">
        <v>6.8232823834000006E-2</v>
      </c>
      <c r="K2417" s="430">
        <v>6.6280779910800003E-2</v>
      </c>
      <c r="L2417" s="430">
        <v>7.2478045180800005E-2</v>
      </c>
      <c r="M2417" s="430">
        <v>6.6455050726399997E-2</v>
      </c>
      <c r="N2417" s="430">
        <v>6.4983952199600001E-2</v>
      </c>
      <c r="O2417" s="430">
        <v>6.2724719484000005E-2</v>
      </c>
      <c r="P2417" s="430">
        <v>6.4647010581999995E-2</v>
      </c>
      <c r="Q2417" s="430">
        <v>5.68925446936E-2</v>
      </c>
      <c r="R2417" s="430">
        <v>5.5414544869599999E-2</v>
      </c>
      <c r="S2417" s="430">
        <v>5.4760844997599999E-2</v>
      </c>
      <c r="T2417" s="430">
        <v>5.4654775672E-2</v>
      </c>
      <c r="U2417" s="430">
        <v>6.4212029069999996E-2</v>
      </c>
      <c r="V2417" s="430">
        <v>6.3754763212000007E-2</v>
      </c>
      <c r="W2417" s="430">
        <v>6.3326816652400003E-2</v>
      </c>
      <c r="X2417" s="430">
        <v>6.4403153771599997E-2</v>
      </c>
      <c r="Y2417" s="430">
        <v>5.3020466077599998E-2</v>
      </c>
      <c r="Z2417" s="430">
        <v>5.2164244252400002E-2</v>
      </c>
      <c r="AA2417" s="430">
        <v>5.2831786223999998E-2</v>
      </c>
      <c r="AB2417" s="430">
        <v>4.9326266723999999E-2</v>
      </c>
      <c r="AC2417" s="430">
        <v>5.3036103895599998E-2</v>
      </c>
      <c r="AD2417" s="430">
        <v>5.0836155381200003E-2</v>
      </c>
      <c r="AE2417" s="430">
        <v>7.6216040210800001E-2</v>
      </c>
      <c r="AF2417" s="430">
        <v>7.17974371212E-2</v>
      </c>
      <c r="AG2417" s="430">
        <v>7.8022997138799996E-2</v>
      </c>
      <c r="AH2417" s="430">
        <v>7.7116844795200007E-2</v>
      </c>
      <c r="AI2417" s="430">
        <v>7.7031397394000001E-2</v>
      </c>
      <c r="AJ2417" s="430">
        <v>7.1087358916000001E-2</v>
      </c>
      <c r="AK2417" s="430">
        <v>7.1151719808400002E-2</v>
      </c>
      <c r="AL2417" s="430">
        <v>0</v>
      </c>
    </row>
    <row r="2418" spans="1:38" x14ac:dyDescent="0.25">
      <c r="A2418" s="430" t="s">
        <v>4310</v>
      </c>
      <c r="B2418" s="430">
        <v>-1</v>
      </c>
      <c r="C2418" s="430" t="s">
        <v>4312</v>
      </c>
      <c r="D2418" s="430" t="s">
        <v>4001</v>
      </c>
      <c r="E2418" s="430">
        <v>45</v>
      </c>
      <c r="F2418" s="430">
        <v>2.1152071343200001E-2</v>
      </c>
      <c r="G2418" s="430">
        <v>2.1439781185199999E-2</v>
      </c>
      <c r="H2418" s="430">
        <v>2.03380716644E-2</v>
      </c>
      <c r="I2418" s="430">
        <v>1.9083649913999998E-2</v>
      </c>
      <c r="J2418" s="430">
        <v>1.76176400428E-2</v>
      </c>
      <c r="K2418" s="430">
        <v>1.9244661505999999E-2</v>
      </c>
      <c r="L2418" s="430">
        <v>1.6876707254399999E-2</v>
      </c>
      <c r="M2418" s="430">
        <v>1.9487119061200001E-2</v>
      </c>
      <c r="N2418" s="430">
        <v>1.8049273687199999E-2</v>
      </c>
      <c r="O2418" s="430">
        <v>2.0694271774399999E-2</v>
      </c>
      <c r="P2418" s="430">
        <v>2.0273545700799998E-2</v>
      </c>
      <c r="Q2418" s="430">
        <v>1.76645894292E-2</v>
      </c>
      <c r="R2418" s="430">
        <v>1.7151507856E-2</v>
      </c>
      <c r="S2418" s="430">
        <v>1.76746032848E-2</v>
      </c>
      <c r="T2418" s="430">
        <v>1.80257390124E-2</v>
      </c>
      <c r="U2418" s="430">
        <v>1.8959245068400001E-2</v>
      </c>
      <c r="V2418" s="430">
        <v>1.8523889372800001E-2</v>
      </c>
      <c r="W2418" s="430">
        <v>1.82220800944E-2</v>
      </c>
      <c r="X2418" s="430">
        <v>1.55885812516E-2</v>
      </c>
      <c r="Y2418" s="430">
        <v>1.3638982263199999E-2</v>
      </c>
      <c r="Z2418" s="430">
        <v>1.54943187364E-2</v>
      </c>
      <c r="AA2418" s="430">
        <v>1.506828078E-2</v>
      </c>
      <c r="AB2418" s="430">
        <v>1.45816962116E-2</v>
      </c>
      <c r="AC2418" s="430">
        <v>1.34777831832E-2</v>
      </c>
      <c r="AD2418" s="430">
        <v>1.24482734264E-2</v>
      </c>
      <c r="AE2418" s="430">
        <v>1.1478115479599999E-2</v>
      </c>
      <c r="AF2418" s="430">
        <v>1.1025655415599999E-2</v>
      </c>
      <c r="AG2418" s="430">
        <v>1.0812237489200001E-2</v>
      </c>
      <c r="AH2418" s="430">
        <v>1.09552567684E-2</v>
      </c>
      <c r="AI2418" s="430">
        <v>1.09407351088E-2</v>
      </c>
      <c r="AJ2418" s="430">
        <v>1.0986060027599999E-2</v>
      </c>
      <c r="AK2418" s="430">
        <v>1.0979675657999999E-2</v>
      </c>
      <c r="AL2418" s="430">
        <v>0</v>
      </c>
    </row>
    <row r="2419" spans="1:38" x14ac:dyDescent="0.25">
      <c r="A2419" s="430" t="s">
        <v>4310</v>
      </c>
      <c r="B2419" s="430">
        <v>-1</v>
      </c>
      <c r="C2419" s="430" t="s">
        <v>4312</v>
      </c>
      <c r="D2419" s="430" t="s">
        <v>4003</v>
      </c>
      <c r="E2419" s="430">
        <v>45</v>
      </c>
      <c r="F2419" s="430">
        <v>0.1352738209312</v>
      </c>
      <c r="G2419" s="430">
        <v>0.1333982854428</v>
      </c>
      <c r="H2419" s="430">
        <v>0.13757700787880001</v>
      </c>
      <c r="I2419" s="430">
        <v>0.13850553611999999</v>
      </c>
      <c r="J2419" s="430">
        <v>0.13652651719280001</v>
      </c>
      <c r="K2419" s="430">
        <v>0.13729338439319999</v>
      </c>
      <c r="L2419" s="430">
        <v>0.13323639077560001</v>
      </c>
      <c r="M2419" s="430">
        <v>0.12953285386720001</v>
      </c>
      <c r="N2419" s="430">
        <v>0.1172252214644</v>
      </c>
      <c r="O2419" s="430">
        <v>0.1046088081556</v>
      </c>
      <c r="P2419" s="430">
        <v>0.103892415382</v>
      </c>
      <c r="Q2419" s="430">
        <v>9.3144442568800001E-2</v>
      </c>
      <c r="R2419" s="430">
        <v>9.3626038419200003E-2</v>
      </c>
      <c r="S2419" s="430">
        <v>8.6005305301999999E-2</v>
      </c>
      <c r="T2419" s="430">
        <v>8.1137592715200005E-2</v>
      </c>
      <c r="U2419" s="430">
        <v>7.3537564998800001E-2</v>
      </c>
      <c r="V2419" s="430">
        <v>7.3922262377599995E-2</v>
      </c>
      <c r="W2419" s="430">
        <v>7.0629290984000004E-2</v>
      </c>
      <c r="X2419" s="430">
        <v>6.4845857327999995E-2</v>
      </c>
      <c r="Y2419" s="430">
        <v>5.9471325779600001E-2</v>
      </c>
      <c r="Z2419" s="430">
        <v>5.9882564274400002E-2</v>
      </c>
      <c r="AA2419" s="430">
        <v>6.2390314814800001E-2</v>
      </c>
      <c r="AB2419" s="430">
        <v>5.9583279114799999E-2</v>
      </c>
      <c r="AC2419" s="430">
        <v>5.2587023605199998E-2</v>
      </c>
      <c r="AD2419" s="430">
        <v>5.2338122365200003E-2</v>
      </c>
      <c r="AE2419" s="430">
        <v>5.4907504162E-2</v>
      </c>
      <c r="AF2419" s="430">
        <v>5.4438614277600002E-2</v>
      </c>
      <c r="AG2419" s="430">
        <v>5.22945815896E-2</v>
      </c>
      <c r="AH2419" s="430">
        <v>5.01155308864E-2</v>
      </c>
      <c r="AI2419" s="430">
        <v>5.0047488251599999E-2</v>
      </c>
      <c r="AJ2419" s="430">
        <v>4.6838705026400002E-2</v>
      </c>
      <c r="AK2419" s="430">
        <v>4.7155949607200001E-2</v>
      </c>
      <c r="AL2419" s="430">
        <v>0</v>
      </c>
    </row>
    <row r="2420" spans="1:38" x14ac:dyDescent="0.25">
      <c r="A2420" s="430" t="s">
        <v>4310</v>
      </c>
      <c r="B2420" s="430">
        <v>-1</v>
      </c>
      <c r="C2420" s="430" t="s">
        <v>4312</v>
      </c>
      <c r="D2420" s="430" t="s">
        <v>4004</v>
      </c>
      <c r="E2420" s="430">
        <v>45</v>
      </c>
      <c r="F2420" s="430">
        <v>6.5109395738799994E-2</v>
      </c>
      <c r="G2420" s="430">
        <v>6.5313856229999995E-2</v>
      </c>
      <c r="H2420" s="430">
        <v>6.6547778659600001E-2</v>
      </c>
      <c r="I2420" s="430">
        <v>6.7966359722800004E-2</v>
      </c>
      <c r="J2420" s="430">
        <v>6.9708945474E-2</v>
      </c>
      <c r="K2420" s="430">
        <v>7.2408352419200003E-2</v>
      </c>
      <c r="L2420" s="430">
        <v>7.1571749320400002E-2</v>
      </c>
      <c r="M2420" s="430">
        <v>6.8481976225599997E-2</v>
      </c>
      <c r="N2420" s="430">
        <v>6.5750503893200002E-2</v>
      </c>
      <c r="O2420" s="430">
        <v>6.0327567837600002E-2</v>
      </c>
      <c r="P2420" s="430">
        <v>5.5845571852000002E-2</v>
      </c>
      <c r="Q2420" s="430">
        <v>5.5955456919600001E-2</v>
      </c>
      <c r="R2420" s="430">
        <v>5.3292548666E-2</v>
      </c>
      <c r="S2420" s="430">
        <v>5.3448437448E-2</v>
      </c>
      <c r="T2420" s="430">
        <v>5.1755957063999998E-2</v>
      </c>
      <c r="U2420" s="430">
        <v>4.8853283427200002E-2</v>
      </c>
      <c r="V2420" s="430">
        <v>4.8473630522800001E-2</v>
      </c>
      <c r="W2420" s="430">
        <v>4.4707014937200001E-2</v>
      </c>
      <c r="X2420" s="430">
        <v>4.2356574346799999E-2</v>
      </c>
      <c r="Y2420" s="430">
        <v>3.6631037769200001E-2</v>
      </c>
      <c r="Z2420" s="430">
        <v>3.4141393599600001E-2</v>
      </c>
      <c r="AA2420" s="430">
        <v>3.3667450070799999E-2</v>
      </c>
      <c r="AB2420" s="430">
        <v>3.2847903855199999E-2</v>
      </c>
      <c r="AC2420" s="430">
        <v>3.1879199847600001E-2</v>
      </c>
      <c r="AD2420" s="430">
        <v>2.8970410750400001E-2</v>
      </c>
      <c r="AE2420" s="430">
        <v>3.2611139839599998E-2</v>
      </c>
      <c r="AF2420" s="430">
        <v>3.1139842966399999E-2</v>
      </c>
      <c r="AG2420" s="430">
        <v>2.9552049844800001E-2</v>
      </c>
      <c r="AH2420" s="430">
        <v>3.0280723687200001E-2</v>
      </c>
      <c r="AI2420" s="430">
        <v>3.0003381276399999E-2</v>
      </c>
      <c r="AJ2420" s="430">
        <v>2.83476368924E-2</v>
      </c>
      <c r="AK2420" s="430">
        <v>2.8472313805599999E-2</v>
      </c>
      <c r="AL2420" s="430">
        <v>0</v>
      </c>
    </row>
    <row r="2421" spans="1:38" x14ac:dyDescent="0.25">
      <c r="A2421" s="430" t="s">
        <v>4310</v>
      </c>
      <c r="B2421" s="430">
        <v>-1</v>
      </c>
      <c r="C2421" s="430" t="s">
        <v>4312</v>
      </c>
      <c r="D2421" s="430" t="s">
        <v>4006</v>
      </c>
      <c r="E2421" s="430">
        <v>45</v>
      </c>
      <c r="F2421" s="430">
        <v>0.1068839310336</v>
      </c>
      <c r="G2421" s="430">
        <v>0.1011223956652</v>
      </c>
      <c r="H2421" s="430">
        <v>9.7666598478399994E-2</v>
      </c>
      <c r="I2421" s="430">
        <v>0.1025909105032</v>
      </c>
      <c r="J2421" s="430">
        <v>0.10266406778040001</v>
      </c>
      <c r="K2421" s="430">
        <v>0.1016276129512</v>
      </c>
      <c r="L2421" s="430">
        <v>0.1033405327248</v>
      </c>
      <c r="M2421" s="430">
        <v>0.1010250459428</v>
      </c>
      <c r="N2421" s="430">
        <v>0.1005455384612</v>
      </c>
      <c r="O2421" s="430">
        <v>9.1162700249600007E-2</v>
      </c>
      <c r="P2421" s="430">
        <v>8.8765758239199993E-2</v>
      </c>
      <c r="Q2421" s="430">
        <v>8.76824131176E-2</v>
      </c>
      <c r="R2421" s="430">
        <v>8.1688635546000005E-2</v>
      </c>
      <c r="S2421" s="430">
        <v>8.2695204891599997E-2</v>
      </c>
      <c r="T2421" s="430">
        <v>8.0168945242399994E-2</v>
      </c>
      <c r="U2421" s="430">
        <v>7.5449548963599997E-2</v>
      </c>
      <c r="V2421" s="430">
        <v>7.9806855940000004E-2</v>
      </c>
      <c r="W2421" s="430">
        <v>7.8661562022400003E-2</v>
      </c>
      <c r="X2421" s="430">
        <v>7.5307097096000003E-2</v>
      </c>
      <c r="Y2421" s="430">
        <v>7.2739994093200006E-2</v>
      </c>
      <c r="Z2421" s="430">
        <v>6.2410907157199998E-2</v>
      </c>
      <c r="AA2421" s="430">
        <v>6.2435661206799997E-2</v>
      </c>
      <c r="AB2421" s="430">
        <v>5.9493706288799998E-2</v>
      </c>
      <c r="AC2421" s="430">
        <v>6.1329556002399997E-2</v>
      </c>
      <c r="AD2421" s="430">
        <v>6.2142153301200001E-2</v>
      </c>
      <c r="AE2421" s="430">
        <v>6.1956640541600001E-2</v>
      </c>
      <c r="AF2421" s="430">
        <v>5.9983601397999999E-2</v>
      </c>
      <c r="AG2421" s="430">
        <v>5.7800966677999999E-2</v>
      </c>
      <c r="AH2421" s="430">
        <v>5.5923337243199998E-2</v>
      </c>
      <c r="AI2421" s="430">
        <v>5.7712347075600003E-2</v>
      </c>
      <c r="AJ2421" s="430">
        <v>5.26981262752E-2</v>
      </c>
      <c r="AK2421" s="430">
        <v>5.3096745856000001E-2</v>
      </c>
      <c r="AL2421" s="430">
        <v>0</v>
      </c>
    </row>
    <row r="2422" spans="1:38" x14ac:dyDescent="0.25">
      <c r="A2422" s="430" t="s">
        <v>4310</v>
      </c>
      <c r="B2422" s="430">
        <v>-1</v>
      </c>
      <c r="C2422" s="430" t="s">
        <v>4312</v>
      </c>
      <c r="D2422" s="430" t="s">
        <v>4008</v>
      </c>
      <c r="E2422" s="430">
        <v>45</v>
      </c>
      <c r="F2422" s="430">
        <v>0.97217575027159997</v>
      </c>
      <c r="G2422" s="430">
        <v>0.89691944872039997</v>
      </c>
      <c r="H2422" s="430">
        <v>0.86276506553440002</v>
      </c>
      <c r="I2422" s="430">
        <v>0.85701138506200003</v>
      </c>
      <c r="J2422" s="430">
        <v>0.87874986008879996</v>
      </c>
      <c r="K2422" s="430">
        <v>0.88661412124039995</v>
      </c>
      <c r="L2422" s="430">
        <v>0.85658496640360005</v>
      </c>
      <c r="M2422" s="430">
        <v>0.77774184716479999</v>
      </c>
      <c r="N2422" s="430">
        <v>0.73459258935159999</v>
      </c>
      <c r="O2422" s="430">
        <v>0.70418822225919997</v>
      </c>
      <c r="P2422" s="430">
        <v>0.69031725279440004</v>
      </c>
      <c r="Q2422" s="430">
        <v>0.65513441571480002</v>
      </c>
      <c r="R2422" s="430">
        <v>0.64936634596120002</v>
      </c>
      <c r="S2422" s="430">
        <v>0.60563006289800003</v>
      </c>
      <c r="T2422" s="430">
        <v>0.57957066461560003</v>
      </c>
      <c r="U2422" s="430">
        <v>0.55614097771960003</v>
      </c>
      <c r="V2422" s="430">
        <v>0.55005957855239995</v>
      </c>
      <c r="W2422" s="430">
        <v>0.53466784857359995</v>
      </c>
      <c r="X2422" s="430">
        <v>0.5184790813272</v>
      </c>
      <c r="Y2422" s="430">
        <v>0.51317981213800001</v>
      </c>
      <c r="Z2422" s="430">
        <v>0.49825925339679999</v>
      </c>
      <c r="AA2422" s="430">
        <v>0.47687123840160001</v>
      </c>
      <c r="AB2422" s="430">
        <v>0.45047699341120001</v>
      </c>
      <c r="AC2422" s="430">
        <v>0.42462246392440001</v>
      </c>
      <c r="AD2422" s="430">
        <v>0.38830456189000001</v>
      </c>
      <c r="AE2422" s="430">
        <v>0.40621387993199998</v>
      </c>
      <c r="AF2422" s="430">
        <v>0.38315860399320001</v>
      </c>
      <c r="AG2422" s="430">
        <v>0.37817303861399998</v>
      </c>
      <c r="AH2422" s="430">
        <v>0.38893273970879999</v>
      </c>
      <c r="AI2422" s="430">
        <v>0.40436411431640001</v>
      </c>
      <c r="AJ2422" s="430">
        <v>0.34096685640079999</v>
      </c>
      <c r="AK2422" s="430">
        <v>0.34204913391879999</v>
      </c>
      <c r="AL2422" s="430">
        <v>0</v>
      </c>
    </row>
    <row r="2423" spans="1:38" x14ac:dyDescent="0.25">
      <c r="A2423" s="430" t="s">
        <v>4310</v>
      </c>
      <c r="B2423" s="430">
        <v>-1</v>
      </c>
      <c r="C2423" s="430" t="s">
        <v>4312</v>
      </c>
      <c r="D2423" s="430" t="s">
        <v>481</v>
      </c>
      <c r="E2423" s="430">
        <v>45</v>
      </c>
      <c r="F2423" s="430">
        <v>8.3062270225200005E-2</v>
      </c>
      <c r="G2423" s="430">
        <v>8.2971587036800007E-2</v>
      </c>
      <c r="H2423" s="430">
        <v>8.8945357323199997E-2</v>
      </c>
      <c r="I2423" s="430">
        <v>9.3903841354399997E-2</v>
      </c>
      <c r="J2423" s="430">
        <v>9.4023862251200005E-2</v>
      </c>
      <c r="K2423" s="430">
        <v>9.1968661204000005E-2</v>
      </c>
      <c r="L2423" s="430">
        <v>9.3306576907599997E-2</v>
      </c>
      <c r="M2423" s="430">
        <v>9.0976902648799998E-2</v>
      </c>
      <c r="N2423" s="430">
        <v>8.9881429248799993E-2</v>
      </c>
      <c r="O2423" s="430">
        <v>8.6005281790399998E-2</v>
      </c>
      <c r="P2423" s="430">
        <v>8.1382459737599999E-2</v>
      </c>
      <c r="Q2423" s="430">
        <v>7.8682455490799996E-2</v>
      </c>
      <c r="R2423" s="430">
        <v>7.3256239308000001E-2</v>
      </c>
      <c r="S2423" s="430">
        <v>6.8627485816400005E-2</v>
      </c>
      <c r="T2423" s="430">
        <v>6.8085309448799994E-2</v>
      </c>
      <c r="U2423" s="430">
        <v>6.5086348009200004E-2</v>
      </c>
      <c r="V2423" s="430">
        <v>6.4895816851599994E-2</v>
      </c>
      <c r="W2423" s="430">
        <v>5.6036596747599997E-2</v>
      </c>
      <c r="X2423" s="430">
        <v>5.27454907224E-2</v>
      </c>
      <c r="Y2423" s="430">
        <v>5.0081982773200001E-2</v>
      </c>
      <c r="Z2423" s="430">
        <v>5.1123987174399997E-2</v>
      </c>
      <c r="AA2423" s="430">
        <v>5.0700449833600003E-2</v>
      </c>
      <c r="AB2423" s="430">
        <v>4.8097780830399998E-2</v>
      </c>
      <c r="AC2423" s="430">
        <v>4.6514638909199997E-2</v>
      </c>
      <c r="AD2423" s="430">
        <v>4.5684499008399999E-2</v>
      </c>
      <c r="AE2423" s="430">
        <v>4.5282950784399999E-2</v>
      </c>
      <c r="AF2423" s="430">
        <v>4.3961123275999998E-2</v>
      </c>
      <c r="AG2423" s="430">
        <v>4.2955431041599997E-2</v>
      </c>
      <c r="AH2423" s="430">
        <v>4.3071095292399997E-2</v>
      </c>
      <c r="AI2423" s="430">
        <v>4.4150572160799997E-2</v>
      </c>
      <c r="AJ2423" s="430">
        <v>3.8715646012399997E-2</v>
      </c>
      <c r="AK2423" s="430">
        <v>3.8960161452799999E-2</v>
      </c>
      <c r="AL2423" s="430">
        <v>0</v>
      </c>
    </row>
    <row r="2424" spans="1:38" x14ac:dyDescent="0.25">
      <c r="A2424" s="430" t="s">
        <v>4310</v>
      </c>
      <c r="B2424" s="430">
        <v>-1</v>
      </c>
      <c r="C2424" s="430" t="s">
        <v>4312</v>
      </c>
      <c r="D2424" s="430" t="s">
        <v>4011</v>
      </c>
      <c r="E2424" s="430">
        <v>45</v>
      </c>
      <c r="F2424" s="430">
        <v>7.8702777084400002E-2</v>
      </c>
      <c r="G2424" s="430">
        <v>7.6182828736000005E-2</v>
      </c>
      <c r="H2424" s="430">
        <v>7.3191411941200005E-2</v>
      </c>
      <c r="I2424" s="430">
        <v>7.2514596111999993E-2</v>
      </c>
      <c r="J2424" s="430">
        <v>7.0392323439200002E-2</v>
      </c>
      <c r="K2424" s="430">
        <v>6.9827691486000001E-2</v>
      </c>
      <c r="L2424" s="430">
        <v>6.75146810268E-2</v>
      </c>
      <c r="M2424" s="430">
        <v>6.4588987976800002E-2</v>
      </c>
      <c r="N2424" s="430">
        <v>6.03620953544E-2</v>
      </c>
      <c r="O2424" s="430">
        <v>5.5517527041199999E-2</v>
      </c>
      <c r="P2424" s="430">
        <v>5.31992529908E-2</v>
      </c>
      <c r="Q2424" s="430">
        <v>5.0179949439199997E-2</v>
      </c>
      <c r="R2424" s="430">
        <v>4.5762316527200003E-2</v>
      </c>
      <c r="S2424" s="430">
        <v>4.3636301407999997E-2</v>
      </c>
      <c r="T2424" s="430">
        <v>4.1623496404000003E-2</v>
      </c>
      <c r="U2424" s="430">
        <v>3.9015632871600002E-2</v>
      </c>
      <c r="V2424" s="430">
        <v>3.72727248824E-2</v>
      </c>
      <c r="W2424" s="430">
        <v>3.51528484524E-2</v>
      </c>
      <c r="X2424" s="430">
        <v>3.2031222736800001E-2</v>
      </c>
      <c r="Y2424" s="430">
        <v>3.1162573052799999E-2</v>
      </c>
      <c r="Z2424" s="430">
        <v>3.1234093926E-2</v>
      </c>
      <c r="AA2424" s="430">
        <v>3.085130216E-2</v>
      </c>
      <c r="AB2424" s="430">
        <v>2.93864435648E-2</v>
      </c>
      <c r="AC2424" s="430">
        <v>2.7579683838E-2</v>
      </c>
      <c r="AD2424" s="430">
        <v>2.5671322065200002E-2</v>
      </c>
      <c r="AE2424" s="430">
        <v>2.1054625160799999E-2</v>
      </c>
      <c r="AF2424" s="430">
        <v>2.0009318963200001E-2</v>
      </c>
      <c r="AG2424" s="430">
        <v>1.9216390438000001E-2</v>
      </c>
      <c r="AH2424" s="430">
        <v>1.832101719E-2</v>
      </c>
      <c r="AI2424" s="430">
        <v>1.83910915328E-2</v>
      </c>
      <c r="AJ2424" s="430">
        <v>1.6898931534799998E-2</v>
      </c>
      <c r="AK2424" s="430">
        <v>1.7065522404E-2</v>
      </c>
      <c r="AL2424" s="430">
        <v>0</v>
      </c>
    </row>
    <row r="2425" spans="1:38" x14ac:dyDescent="0.25">
      <c r="A2425" s="430" t="s">
        <v>4310</v>
      </c>
      <c r="B2425" s="430">
        <v>-1</v>
      </c>
      <c r="C2425" s="430" t="s">
        <v>4312</v>
      </c>
      <c r="D2425" s="430" t="s">
        <v>4013</v>
      </c>
      <c r="E2425" s="430">
        <v>45</v>
      </c>
      <c r="F2425" s="430">
        <v>1.12343506996E-2</v>
      </c>
      <c r="G2425" s="430">
        <v>1.0469924009999999E-2</v>
      </c>
      <c r="H2425" s="430">
        <v>1.0623836417600001E-2</v>
      </c>
      <c r="I2425" s="430">
        <v>9.8257545372000005E-3</v>
      </c>
      <c r="J2425" s="430">
        <v>1.02267638676E-2</v>
      </c>
      <c r="K2425" s="430">
        <v>9.4167485384000008E-3</v>
      </c>
      <c r="L2425" s="430">
        <v>8.6023195692000003E-3</v>
      </c>
      <c r="M2425" s="430">
        <v>8.6293939591999998E-3</v>
      </c>
      <c r="N2425" s="430">
        <v>7.7440644735999997E-3</v>
      </c>
      <c r="O2425" s="430">
        <v>6.9789913032000002E-3</v>
      </c>
      <c r="P2425" s="430">
        <v>6.7066865460000003E-3</v>
      </c>
      <c r="Q2425" s="430">
        <v>7.6922658036000001E-3</v>
      </c>
      <c r="R2425" s="430">
        <v>6.5435133203999999E-3</v>
      </c>
      <c r="S2425" s="430">
        <v>8.3475077811999993E-3</v>
      </c>
      <c r="T2425" s="430">
        <v>7.0648702991999998E-3</v>
      </c>
      <c r="U2425" s="430">
        <v>6.2444058991999998E-3</v>
      </c>
      <c r="V2425" s="430">
        <v>6.4994430676E-3</v>
      </c>
      <c r="W2425" s="430">
        <v>5.1465564444000004E-3</v>
      </c>
      <c r="X2425" s="430">
        <v>5.0363073487999996E-3</v>
      </c>
      <c r="Y2425" s="430">
        <v>4.9727963040000003E-3</v>
      </c>
      <c r="Z2425" s="430">
        <v>4.4678726428000002E-3</v>
      </c>
      <c r="AA2425" s="430">
        <v>4.7684639967999999E-3</v>
      </c>
      <c r="AB2425" s="430">
        <v>4.6070768267999999E-3</v>
      </c>
      <c r="AC2425" s="430">
        <v>4.8781371436000002E-3</v>
      </c>
      <c r="AD2425" s="430">
        <v>5.1033699583999999E-3</v>
      </c>
      <c r="AE2425" s="430">
        <v>4.2180305719999997E-3</v>
      </c>
      <c r="AF2425" s="430">
        <v>3.9757746084000001E-3</v>
      </c>
      <c r="AG2425" s="430">
        <v>3.6819248620000001E-3</v>
      </c>
      <c r="AH2425" s="430">
        <v>3.2445926604E-3</v>
      </c>
      <c r="AI2425" s="430">
        <v>3.1329727323999999E-3</v>
      </c>
      <c r="AJ2425" s="430">
        <v>2.3281215299999999E-3</v>
      </c>
      <c r="AK2425" s="430">
        <v>2.3976524320000001E-3</v>
      </c>
      <c r="AL2425" s="430">
        <v>0</v>
      </c>
    </row>
    <row r="2426" spans="1:38" x14ac:dyDescent="0.25">
      <c r="A2426" s="430" t="s">
        <v>4310</v>
      </c>
      <c r="B2426" s="430">
        <v>-1</v>
      </c>
      <c r="C2426" s="430" t="s">
        <v>4312</v>
      </c>
      <c r="D2426" s="430" t="s">
        <v>4014</v>
      </c>
      <c r="E2426" s="430">
        <v>45</v>
      </c>
      <c r="F2426" s="430">
        <v>2.3057600193600002E-2</v>
      </c>
      <c r="G2426" s="430">
        <v>2.3948947386000001E-2</v>
      </c>
      <c r="H2426" s="430">
        <v>2.2799029738799999E-2</v>
      </c>
      <c r="I2426" s="430">
        <v>2.3543823595599998E-2</v>
      </c>
      <c r="J2426" s="430">
        <v>2.3692669823200001E-2</v>
      </c>
      <c r="K2426" s="430">
        <v>2.3055750323200001E-2</v>
      </c>
      <c r="L2426" s="430">
        <v>2.7372053402399999E-2</v>
      </c>
      <c r="M2426" s="430">
        <v>2.6789344805999999E-2</v>
      </c>
      <c r="N2426" s="430">
        <v>2.51538263704E-2</v>
      </c>
      <c r="O2426" s="430">
        <v>2.5612642619199998E-2</v>
      </c>
      <c r="P2426" s="430">
        <v>2.1130288950399999E-2</v>
      </c>
      <c r="Q2426" s="430">
        <v>2.0723108100800001E-2</v>
      </c>
      <c r="R2426" s="430">
        <v>1.9181586337200001E-2</v>
      </c>
      <c r="S2426" s="430">
        <v>1.86434353588E-2</v>
      </c>
      <c r="T2426" s="430">
        <v>1.6699999836800001E-2</v>
      </c>
      <c r="U2426" s="430">
        <v>1.60644944376E-2</v>
      </c>
      <c r="V2426" s="430">
        <v>1.55911841736E-2</v>
      </c>
      <c r="W2426" s="430">
        <v>1.7159686630799999E-2</v>
      </c>
      <c r="X2426" s="430">
        <v>1.58944574768E-2</v>
      </c>
      <c r="Y2426" s="430">
        <v>1.537271386E-2</v>
      </c>
      <c r="Z2426" s="430">
        <v>1.17891840836E-2</v>
      </c>
      <c r="AA2426" s="430">
        <v>1.08205692392E-2</v>
      </c>
      <c r="AB2426" s="430">
        <v>1.1332425300000001E-2</v>
      </c>
      <c r="AC2426" s="430">
        <v>1.0409191083200001E-2</v>
      </c>
      <c r="AD2426" s="430">
        <v>1.072865969E-2</v>
      </c>
      <c r="AE2426" s="430">
        <v>9.3845012828000004E-3</v>
      </c>
      <c r="AF2426" s="430">
        <v>9.5850538055999995E-3</v>
      </c>
      <c r="AG2426" s="430">
        <v>2.8030095836399999E-2</v>
      </c>
      <c r="AH2426" s="430">
        <v>8.2963202000000003E-3</v>
      </c>
      <c r="AI2426" s="430">
        <v>8.5851809232000004E-3</v>
      </c>
      <c r="AJ2426" s="430">
        <v>7.9343971923999997E-3</v>
      </c>
      <c r="AK2426" s="430">
        <v>7.9738199547999995E-3</v>
      </c>
      <c r="AL2426" s="430">
        <v>0</v>
      </c>
    </row>
    <row r="2427" spans="1:38" x14ac:dyDescent="0.25">
      <c r="A2427" s="430" t="s">
        <v>4310</v>
      </c>
      <c r="B2427" s="430">
        <v>-1</v>
      </c>
      <c r="C2427" s="430" t="s">
        <v>4312</v>
      </c>
      <c r="D2427" s="430" t="s">
        <v>4016</v>
      </c>
      <c r="E2427" s="430">
        <v>45</v>
      </c>
      <c r="F2427" s="430">
        <v>0.37924690144040002</v>
      </c>
      <c r="G2427" s="430">
        <v>0.36854338720640001</v>
      </c>
      <c r="H2427" s="430">
        <v>0.37917041041040001</v>
      </c>
      <c r="I2427" s="430">
        <v>0.37633101318680001</v>
      </c>
      <c r="J2427" s="430">
        <v>0.3681196192324</v>
      </c>
      <c r="K2427" s="430">
        <v>0.36691752807360001</v>
      </c>
      <c r="L2427" s="430">
        <v>0.3598231379288</v>
      </c>
      <c r="M2427" s="430">
        <v>0.35763181753880002</v>
      </c>
      <c r="N2427" s="430">
        <v>0.34797208689600001</v>
      </c>
      <c r="O2427" s="430">
        <v>0.31509304837360003</v>
      </c>
      <c r="P2427" s="430">
        <v>0.31279269516039998</v>
      </c>
      <c r="Q2427" s="430">
        <v>0.30483006164519999</v>
      </c>
      <c r="R2427" s="430">
        <v>0.31642196510960002</v>
      </c>
      <c r="S2427" s="430">
        <v>0.28685243581679998</v>
      </c>
      <c r="T2427" s="430">
        <v>0.30814986780199999</v>
      </c>
      <c r="U2427" s="430">
        <v>0.29185658920879998</v>
      </c>
      <c r="V2427" s="430">
        <v>0.2850675471952</v>
      </c>
      <c r="W2427" s="430">
        <v>0.29928103284520002</v>
      </c>
      <c r="X2427" s="430">
        <v>0.25836033657559998</v>
      </c>
      <c r="Y2427" s="430">
        <v>0.24609409747720001</v>
      </c>
      <c r="Z2427" s="430">
        <v>0.25127765455520001</v>
      </c>
      <c r="AA2427" s="430">
        <v>0.24781549175879999</v>
      </c>
      <c r="AB2427" s="430">
        <v>0.2271653349952</v>
      </c>
      <c r="AC2427" s="430">
        <v>0.2283819706812</v>
      </c>
      <c r="AD2427" s="430">
        <v>0.23476294069760001</v>
      </c>
      <c r="AE2427" s="430">
        <v>0.25401666474520002</v>
      </c>
      <c r="AF2427" s="430">
        <v>0.23807926074800001</v>
      </c>
      <c r="AG2427" s="430">
        <v>0.2336601331932</v>
      </c>
      <c r="AH2427" s="430">
        <v>0.2600319808016</v>
      </c>
      <c r="AI2427" s="430">
        <v>0.2412911200924</v>
      </c>
      <c r="AJ2427" s="430">
        <v>0.1906749803644</v>
      </c>
      <c r="AK2427" s="430">
        <v>0.19139366229480001</v>
      </c>
      <c r="AL2427" s="430">
        <v>0</v>
      </c>
    </row>
    <row r="2428" spans="1:38" x14ac:dyDescent="0.25">
      <c r="A2428" s="430" t="s">
        <v>4310</v>
      </c>
      <c r="B2428" s="430">
        <v>-1</v>
      </c>
      <c r="C2428" s="430" t="s">
        <v>4312</v>
      </c>
      <c r="D2428" s="430" t="s">
        <v>4018</v>
      </c>
      <c r="E2428" s="430">
        <v>45</v>
      </c>
      <c r="F2428" s="430">
        <v>0.22758752140040001</v>
      </c>
      <c r="G2428" s="430">
        <v>0.22326008695480001</v>
      </c>
      <c r="H2428" s="430">
        <v>0.235806592112</v>
      </c>
      <c r="I2428" s="430">
        <v>0.21842986955159999</v>
      </c>
      <c r="J2428" s="430">
        <v>0.2214626214696</v>
      </c>
      <c r="K2428" s="430">
        <v>0.21977026352680001</v>
      </c>
      <c r="L2428" s="430">
        <v>0.2197143366432</v>
      </c>
      <c r="M2428" s="430">
        <v>0.21515641008399999</v>
      </c>
      <c r="N2428" s="430">
        <v>0.20940399421200001</v>
      </c>
      <c r="O2428" s="430">
        <v>0.19424289210760001</v>
      </c>
      <c r="P2428" s="430">
        <v>0.18756640056839999</v>
      </c>
      <c r="Q2428" s="430">
        <v>0.1857264643248</v>
      </c>
      <c r="R2428" s="430">
        <v>0.1771102120144</v>
      </c>
      <c r="S2428" s="430">
        <v>0.1714423918088</v>
      </c>
      <c r="T2428" s="430">
        <v>0.17087073121999999</v>
      </c>
      <c r="U2428" s="430">
        <v>0.16080007593439999</v>
      </c>
      <c r="V2428" s="430">
        <v>0.1679382741064</v>
      </c>
      <c r="W2428" s="430">
        <v>0.14098929818399999</v>
      </c>
      <c r="X2428" s="430">
        <v>0.1380909985364</v>
      </c>
      <c r="Y2428" s="430">
        <v>0.1413069535948</v>
      </c>
      <c r="Z2428" s="430">
        <v>0.13811052484879999</v>
      </c>
      <c r="AA2428" s="430">
        <v>0.1505469750092</v>
      </c>
      <c r="AB2428" s="430">
        <v>0.1249054058168</v>
      </c>
      <c r="AC2428" s="430">
        <v>0.1170712677092</v>
      </c>
      <c r="AD2428" s="430">
        <v>0.10412266718</v>
      </c>
      <c r="AE2428" s="430">
        <v>9.5242392145599999E-2</v>
      </c>
      <c r="AF2428" s="430">
        <v>8.8553643178000005E-2</v>
      </c>
      <c r="AG2428" s="430">
        <v>8.3569380672399995E-2</v>
      </c>
      <c r="AH2428" s="430">
        <v>8.74356197596E-2</v>
      </c>
      <c r="AI2428" s="430">
        <v>8.4316529281599994E-2</v>
      </c>
      <c r="AJ2428" s="430">
        <v>7.0480819387999993E-2</v>
      </c>
      <c r="AK2428" s="430">
        <v>7.1096517970799994E-2</v>
      </c>
      <c r="AL2428" s="430">
        <v>0</v>
      </c>
    </row>
    <row r="2429" spans="1:38" x14ac:dyDescent="0.25">
      <c r="A2429" s="430" t="s">
        <v>4310</v>
      </c>
      <c r="B2429" s="430">
        <v>-1</v>
      </c>
      <c r="C2429" s="430" t="s">
        <v>4312</v>
      </c>
      <c r="D2429" s="430" t="s">
        <v>4020</v>
      </c>
      <c r="E2429" s="430">
        <v>45</v>
      </c>
      <c r="F2429" s="430">
        <v>3.8116776017600003E-2</v>
      </c>
      <c r="G2429" s="430">
        <v>3.6638905326800003E-2</v>
      </c>
      <c r="H2429" s="430">
        <v>3.9904059188000003E-2</v>
      </c>
      <c r="I2429" s="430">
        <v>3.6964800538399997E-2</v>
      </c>
      <c r="J2429" s="430">
        <v>3.83463547544E-2</v>
      </c>
      <c r="K2429" s="430">
        <v>3.6476876867199998E-2</v>
      </c>
      <c r="L2429" s="430">
        <v>2.8143918152E-2</v>
      </c>
      <c r="M2429" s="430">
        <v>2.5548406240000002E-2</v>
      </c>
      <c r="N2429" s="430">
        <v>2.4018671317200001E-2</v>
      </c>
      <c r="O2429" s="430">
        <v>2.8426992104000001E-2</v>
      </c>
      <c r="P2429" s="430">
        <v>2.81427956712E-2</v>
      </c>
      <c r="Q2429" s="430">
        <v>3.1044023942399999E-2</v>
      </c>
      <c r="R2429" s="430">
        <v>2.3303040602800001E-2</v>
      </c>
      <c r="S2429" s="430">
        <v>2.18410754156E-2</v>
      </c>
      <c r="T2429" s="430">
        <v>2.3493071896000001E-2</v>
      </c>
      <c r="U2429" s="430">
        <v>2.0878821157600001E-2</v>
      </c>
      <c r="V2429" s="430">
        <v>2.4766261889599999E-2</v>
      </c>
      <c r="W2429" s="430">
        <v>3.27712276276E-2</v>
      </c>
      <c r="X2429" s="430">
        <v>1.9828548625200001E-2</v>
      </c>
      <c r="Y2429" s="430">
        <v>2.0260834221600001E-2</v>
      </c>
      <c r="Z2429" s="430">
        <v>1.7932825957199999E-2</v>
      </c>
      <c r="AA2429" s="430">
        <v>1.86493560232E-2</v>
      </c>
      <c r="AB2429" s="430">
        <v>1.7904251497999998E-2</v>
      </c>
      <c r="AC2429" s="430">
        <v>1.9022331857199998E-2</v>
      </c>
      <c r="AD2429" s="430">
        <v>1.9946940792799999E-2</v>
      </c>
      <c r="AE2429" s="430">
        <v>1.8300832681600002E-2</v>
      </c>
      <c r="AF2429" s="430">
        <v>1.6912116659200001E-2</v>
      </c>
      <c r="AG2429" s="430">
        <v>1.8136258111999998E-2</v>
      </c>
      <c r="AH2429" s="430">
        <v>1.8201855400400001E-2</v>
      </c>
      <c r="AI2429" s="430">
        <v>2.0306495773200001E-2</v>
      </c>
      <c r="AJ2429" s="430">
        <v>1.45891198572E-2</v>
      </c>
      <c r="AK2429" s="430">
        <v>1.46045521132E-2</v>
      </c>
      <c r="AL2429" s="430">
        <v>0</v>
      </c>
    </row>
    <row r="2430" spans="1:38" x14ac:dyDescent="0.25">
      <c r="A2430" s="430" t="s">
        <v>4310</v>
      </c>
      <c r="B2430" s="430">
        <v>-1</v>
      </c>
      <c r="C2430" s="430" t="s">
        <v>4312</v>
      </c>
      <c r="D2430" s="430" t="s">
        <v>4022</v>
      </c>
      <c r="E2430" s="430">
        <v>45</v>
      </c>
      <c r="F2430" s="430">
        <v>7.6976465201999994E-2</v>
      </c>
      <c r="G2430" s="430">
        <v>7.4693911784800004E-2</v>
      </c>
      <c r="H2430" s="430">
        <v>7.6771497076400005E-2</v>
      </c>
      <c r="I2430" s="430">
        <v>7.6139054028800002E-2</v>
      </c>
      <c r="J2430" s="430">
        <v>7.8862470965600007E-2</v>
      </c>
      <c r="K2430" s="430">
        <v>7.31853872904E-2</v>
      </c>
      <c r="L2430" s="430">
        <v>7.3297621238800001E-2</v>
      </c>
      <c r="M2430" s="430">
        <v>7.1737489375999997E-2</v>
      </c>
      <c r="N2430" s="430">
        <v>6.7938874068800004E-2</v>
      </c>
      <c r="O2430" s="430">
        <v>6.1383169273999998E-2</v>
      </c>
      <c r="P2430" s="430">
        <v>5.8622400284000002E-2</v>
      </c>
      <c r="Q2430" s="430">
        <v>5.6788875925600002E-2</v>
      </c>
      <c r="R2430" s="430">
        <v>5.4992534461199997E-2</v>
      </c>
      <c r="S2430" s="430">
        <v>5.1222889312000003E-2</v>
      </c>
      <c r="T2430" s="430">
        <v>4.8913524741199997E-2</v>
      </c>
      <c r="U2430" s="430">
        <v>4.5964501156000002E-2</v>
      </c>
      <c r="V2430" s="430">
        <v>4.4789624056800002E-2</v>
      </c>
      <c r="W2430" s="430">
        <v>4.0939760175999998E-2</v>
      </c>
      <c r="X2430" s="430">
        <v>4.0490155717200001E-2</v>
      </c>
      <c r="Y2430" s="430">
        <v>3.88966618656E-2</v>
      </c>
      <c r="Z2430" s="430">
        <v>3.9949918091999999E-2</v>
      </c>
      <c r="AA2430" s="430">
        <v>4.0054185835999997E-2</v>
      </c>
      <c r="AB2430" s="430">
        <v>3.8521933864399997E-2</v>
      </c>
      <c r="AC2430" s="430">
        <v>3.5768543619199997E-2</v>
      </c>
      <c r="AD2430" s="430">
        <v>3.3775994744800003E-2</v>
      </c>
      <c r="AE2430" s="430">
        <v>3.2381362834799997E-2</v>
      </c>
      <c r="AF2430" s="430">
        <v>3.1636192134399999E-2</v>
      </c>
      <c r="AG2430" s="430">
        <v>3.0757862702E-2</v>
      </c>
      <c r="AH2430" s="430">
        <v>2.95491874524E-2</v>
      </c>
      <c r="AI2430" s="430">
        <v>3.0091596124799998E-2</v>
      </c>
      <c r="AJ2430" s="430">
        <v>2.82467080364E-2</v>
      </c>
      <c r="AK2430" s="430">
        <v>2.8363128595199998E-2</v>
      </c>
      <c r="AL2430" s="430">
        <v>0</v>
      </c>
    </row>
    <row r="2431" spans="1:38" x14ac:dyDescent="0.25">
      <c r="A2431" s="430" t="s">
        <v>4310</v>
      </c>
      <c r="B2431" s="430">
        <v>-1</v>
      </c>
      <c r="C2431" s="430" t="s">
        <v>4312</v>
      </c>
      <c r="D2431" s="430" t="s">
        <v>4024</v>
      </c>
      <c r="E2431" s="430">
        <v>45</v>
      </c>
      <c r="F2431" s="430">
        <v>3.2129166095600001E-2</v>
      </c>
      <c r="G2431" s="430">
        <v>3.2640002183599998E-2</v>
      </c>
      <c r="H2431" s="430">
        <v>3.2058706086399998E-2</v>
      </c>
      <c r="I2431" s="430">
        <v>3.4478923312400003E-2</v>
      </c>
      <c r="J2431" s="430">
        <v>3.4518488793599998E-2</v>
      </c>
      <c r="K2431" s="430">
        <v>3.4845396208E-2</v>
      </c>
      <c r="L2431" s="430">
        <v>3.4854388186799999E-2</v>
      </c>
      <c r="M2431" s="430">
        <v>3.3375788706399998E-2</v>
      </c>
      <c r="N2431" s="430">
        <v>3.302146869E-2</v>
      </c>
      <c r="O2431" s="430">
        <v>2.9893514372399999E-2</v>
      </c>
      <c r="P2431" s="430">
        <v>2.7086904560799999E-2</v>
      </c>
      <c r="Q2431" s="430">
        <v>2.7748753177600002E-2</v>
      </c>
      <c r="R2431" s="430">
        <v>2.6835232813200001E-2</v>
      </c>
      <c r="S2431" s="430">
        <v>2.4348920873200001E-2</v>
      </c>
      <c r="T2431" s="430">
        <v>2.4248843074399999E-2</v>
      </c>
      <c r="U2431" s="430">
        <v>2.34112071144E-2</v>
      </c>
      <c r="V2431" s="430">
        <v>2.3160469808E-2</v>
      </c>
      <c r="W2431" s="430">
        <v>2.05435939268E-2</v>
      </c>
      <c r="X2431" s="430">
        <v>1.9552383418400002E-2</v>
      </c>
      <c r="Y2431" s="430">
        <v>1.9205881646000001E-2</v>
      </c>
      <c r="Z2431" s="430">
        <v>1.9079024588399999E-2</v>
      </c>
      <c r="AA2431" s="430">
        <v>1.9522790173600001E-2</v>
      </c>
      <c r="AB2431" s="430">
        <v>1.8400541773599999E-2</v>
      </c>
      <c r="AC2431" s="430">
        <v>1.8281996577600001E-2</v>
      </c>
      <c r="AD2431" s="430">
        <v>1.8513098293200001E-2</v>
      </c>
      <c r="AE2431" s="430">
        <v>2.0365369491600002E-2</v>
      </c>
      <c r="AF2431" s="430">
        <v>2.0290636570399999E-2</v>
      </c>
      <c r="AG2431" s="430">
        <v>1.9539334029600001E-2</v>
      </c>
      <c r="AH2431" s="430">
        <v>2.0164446010799999E-2</v>
      </c>
      <c r="AI2431" s="430">
        <v>2.0002990783999999E-2</v>
      </c>
      <c r="AJ2431" s="430">
        <v>1.8407017336399999E-2</v>
      </c>
      <c r="AK2431" s="430">
        <v>1.8468345823199998E-2</v>
      </c>
      <c r="AL2431" s="430">
        <v>0</v>
      </c>
    </row>
    <row r="2432" spans="1:38" x14ac:dyDescent="0.25">
      <c r="A2432" s="430" t="s">
        <v>4310</v>
      </c>
      <c r="B2432" s="430">
        <v>-1</v>
      </c>
      <c r="C2432" s="430" t="s">
        <v>4312</v>
      </c>
      <c r="D2432" s="430" t="s">
        <v>4026</v>
      </c>
      <c r="E2432" s="430">
        <v>45</v>
      </c>
      <c r="F2432" s="430">
        <v>0.2505281702112</v>
      </c>
      <c r="G2432" s="430">
        <v>0.24547554184440001</v>
      </c>
      <c r="H2432" s="430">
        <v>0.24403634533320001</v>
      </c>
      <c r="I2432" s="430">
        <v>0.25414266812199998</v>
      </c>
      <c r="J2432" s="430">
        <v>0.2480901420844</v>
      </c>
      <c r="K2432" s="430">
        <v>0.24479235032560001</v>
      </c>
      <c r="L2432" s="430">
        <v>0.2404581825688</v>
      </c>
      <c r="M2432" s="430">
        <v>0.23204396733839999</v>
      </c>
      <c r="N2432" s="430">
        <v>0.224133969668</v>
      </c>
      <c r="O2432" s="430">
        <v>0.1995842499644</v>
      </c>
      <c r="P2432" s="430">
        <v>0.18799376548960001</v>
      </c>
      <c r="Q2432" s="430">
        <v>0.17469705658160001</v>
      </c>
      <c r="R2432" s="430">
        <v>0.16566947645919999</v>
      </c>
      <c r="S2432" s="430">
        <v>0.16247750709959999</v>
      </c>
      <c r="T2432" s="430">
        <v>0.148283606338</v>
      </c>
      <c r="U2432" s="430">
        <v>0.14589721971440001</v>
      </c>
      <c r="V2432" s="430">
        <v>0.13899295073439999</v>
      </c>
      <c r="W2432" s="430">
        <v>0.1196625783024</v>
      </c>
      <c r="X2432" s="430">
        <v>0.112960347864</v>
      </c>
      <c r="Y2432" s="430">
        <v>0.106288817838</v>
      </c>
      <c r="Z2432" s="430">
        <v>0.1186488578296</v>
      </c>
      <c r="AA2432" s="430">
        <v>0.1149806151648</v>
      </c>
      <c r="AB2432" s="430">
        <v>0.1146607763784</v>
      </c>
      <c r="AC2432" s="430">
        <v>0.1098312359144</v>
      </c>
      <c r="AD2432" s="430">
        <v>0.1057029069348</v>
      </c>
      <c r="AE2432" s="430">
        <v>9.4092606174000004E-2</v>
      </c>
      <c r="AF2432" s="430">
        <v>9.0713354482800004E-2</v>
      </c>
      <c r="AG2432" s="430">
        <v>8.8553338255199995E-2</v>
      </c>
      <c r="AH2432" s="430">
        <v>8.7353254284799994E-2</v>
      </c>
      <c r="AI2432" s="430">
        <v>8.6628516158800004E-2</v>
      </c>
      <c r="AJ2432" s="430">
        <v>7.5370392921599999E-2</v>
      </c>
      <c r="AK2432" s="430">
        <v>7.5830387609199995E-2</v>
      </c>
      <c r="AL2432" s="430">
        <v>0</v>
      </c>
    </row>
    <row r="2433" spans="1:38" x14ac:dyDescent="0.25">
      <c r="A2433" s="430" t="s">
        <v>4310</v>
      </c>
      <c r="B2433" s="430">
        <v>-1</v>
      </c>
      <c r="C2433" s="430" t="s">
        <v>4312</v>
      </c>
      <c r="D2433" s="430" t="s">
        <v>4028</v>
      </c>
      <c r="E2433" s="430">
        <v>45</v>
      </c>
      <c r="F2433" s="430">
        <v>0.1681971531044</v>
      </c>
      <c r="G2433" s="430">
        <v>0.16281966053079999</v>
      </c>
      <c r="H2433" s="430">
        <v>0.16408237294960001</v>
      </c>
      <c r="I2433" s="430">
        <v>0.16982859025159999</v>
      </c>
      <c r="J2433" s="430">
        <v>0.16998273848920001</v>
      </c>
      <c r="K2433" s="430">
        <v>0.16931287863</v>
      </c>
      <c r="L2433" s="430">
        <v>0.16396236268719999</v>
      </c>
      <c r="M2433" s="430">
        <v>0.1602501230624</v>
      </c>
      <c r="N2433" s="430">
        <v>0.1447053004936</v>
      </c>
      <c r="O2433" s="430">
        <v>0.12872986740879999</v>
      </c>
      <c r="P2433" s="430">
        <v>0.1202400390408</v>
      </c>
      <c r="Q2433" s="430">
        <v>0.112494165336</v>
      </c>
      <c r="R2433" s="430">
        <v>0.10672136783279999</v>
      </c>
      <c r="S2433" s="430">
        <v>0.1010440073636</v>
      </c>
      <c r="T2433" s="430">
        <v>9.5253241299999999E-2</v>
      </c>
      <c r="U2433" s="430">
        <v>8.7582616270799996E-2</v>
      </c>
      <c r="V2433" s="430">
        <v>8.30389438004E-2</v>
      </c>
      <c r="W2433" s="430">
        <v>0.1053397055816</v>
      </c>
      <c r="X2433" s="430">
        <v>9.9800595938400002E-2</v>
      </c>
      <c r="Y2433" s="430">
        <v>0.1015561697052</v>
      </c>
      <c r="Z2433" s="430">
        <v>7.4909252059600001E-2</v>
      </c>
      <c r="AA2433" s="430">
        <v>7.6176412922400003E-2</v>
      </c>
      <c r="AB2433" s="430">
        <v>7.3943370712399994E-2</v>
      </c>
      <c r="AC2433" s="430">
        <v>7.2110335499999997E-2</v>
      </c>
      <c r="AD2433" s="430">
        <v>6.6073530952799997E-2</v>
      </c>
      <c r="AE2433" s="430">
        <v>5.9631006568000001E-2</v>
      </c>
      <c r="AF2433" s="430">
        <v>5.8480932708799997E-2</v>
      </c>
      <c r="AG2433" s="430">
        <v>5.3877599258000002E-2</v>
      </c>
      <c r="AH2433" s="430">
        <v>5.0177169378E-2</v>
      </c>
      <c r="AI2433" s="430">
        <v>5.16528346656E-2</v>
      </c>
      <c r="AJ2433" s="430">
        <v>4.7352204855200003E-2</v>
      </c>
      <c r="AK2433" s="430">
        <v>4.7733134609999998E-2</v>
      </c>
      <c r="AL2433" s="430">
        <v>0</v>
      </c>
    </row>
    <row r="2434" spans="1:38" x14ac:dyDescent="0.25">
      <c r="A2434" s="430" t="s">
        <v>4310</v>
      </c>
      <c r="B2434" s="430">
        <v>-1</v>
      </c>
      <c r="C2434" s="430" t="s">
        <v>4312</v>
      </c>
      <c r="D2434" s="430" t="s">
        <v>4030</v>
      </c>
      <c r="E2434" s="430">
        <v>45</v>
      </c>
      <c r="F2434" s="430">
        <v>7.8236067943599996E-2</v>
      </c>
      <c r="G2434" s="430">
        <v>7.5498401017199998E-2</v>
      </c>
      <c r="H2434" s="430">
        <v>7.6190031304799996E-2</v>
      </c>
      <c r="I2434" s="430">
        <v>7.6112257457600002E-2</v>
      </c>
      <c r="J2434" s="430">
        <v>7.53216158996E-2</v>
      </c>
      <c r="K2434" s="430">
        <v>7.6560927825200006E-2</v>
      </c>
      <c r="L2434" s="430">
        <v>7.36101835812E-2</v>
      </c>
      <c r="M2434" s="430">
        <v>7.1728934381999995E-2</v>
      </c>
      <c r="N2434" s="430">
        <v>6.8166752164000005E-2</v>
      </c>
      <c r="O2434" s="430">
        <v>6.0086104307600002E-2</v>
      </c>
      <c r="P2434" s="430">
        <v>5.6013263426399999E-2</v>
      </c>
      <c r="Q2434" s="430">
        <v>5.2553406163999998E-2</v>
      </c>
      <c r="R2434" s="430">
        <v>4.9185608096799997E-2</v>
      </c>
      <c r="S2434" s="430">
        <v>4.7801804240400002E-2</v>
      </c>
      <c r="T2434" s="430">
        <v>4.5326158690399999E-2</v>
      </c>
      <c r="U2434" s="430">
        <v>4.4365876682400003E-2</v>
      </c>
      <c r="V2434" s="430">
        <v>4.3884184668800001E-2</v>
      </c>
      <c r="W2434" s="430">
        <v>3.9662887051200003E-2</v>
      </c>
      <c r="X2434" s="430">
        <v>4.0241691246400001E-2</v>
      </c>
      <c r="Y2434" s="430">
        <v>3.8488977206400002E-2</v>
      </c>
      <c r="Z2434" s="430">
        <v>3.6133695905999998E-2</v>
      </c>
      <c r="AA2434" s="430">
        <v>3.4892451865599999E-2</v>
      </c>
      <c r="AB2434" s="430">
        <v>3.3911899162399999E-2</v>
      </c>
      <c r="AC2434" s="430">
        <v>3.4622267078000001E-2</v>
      </c>
      <c r="AD2434" s="430">
        <v>3.5560894532800001E-2</v>
      </c>
      <c r="AE2434" s="430">
        <v>3.4158048077999999E-2</v>
      </c>
      <c r="AF2434" s="430">
        <v>3.2965666493199999E-2</v>
      </c>
      <c r="AG2434" s="430">
        <v>3.3322254554400001E-2</v>
      </c>
      <c r="AH2434" s="430">
        <v>3.3595545496800001E-2</v>
      </c>
      <c r="AI2434" s="430">
        <v>3.2906619480000003E-2</v>
      </c>
      <c r="AJ2434" s="430">
        <v>3.0531733226400001E-2</v>
      </c>
      <c r="AK2434" s="430">
        <v>3.06093986296E-2</v>
      </c>
      <c r="AL2434" s="430">
        <v>0</v>
      </c>
    </row>
    <row r="2435" spans="1:38" x14ac:dyDescent="0.25">
      <c r="A2435" s="430" t="s">
        <v>4310</v>
      </c>
      <c r="B2435" s="430">
        <v>-1</v>
      </c>
      <c r="C2435" s="430" t="s">
        <v>4312</v>
      </c>
      <c r="D2435" s="430" t="s">
        <v>4032</v>
      </c>
      <c r="E2435" s="430">
        <v>45</v>
      </c>
      <c r="F2435" s="430">
        <v>0.1082554285456</v>
      </c>
      <c r="G2435" s="430">
        <v>0.10871046238360001</v>
      </c>
      <c r="H2435" s="430">
        <v>0.1131753079268</v>
      </c>
      <c r="I2435" s="430">
        <v>0.11366621596400001</v>
      </c>
      <c r="J2435" s="430">
        <v>0.11209763876080001</v>
      </c>
      <c r="K2435" s="430">
        <v>0.1107294212192</v>
      </c>
      <c r="L2435" s="430">
        <v>0.1088954919948</v>
      </c>
      <c r="M2435" s="430">
        <v>0.10754124450160001</v>
      </c>
      <c r="N2435" s="430">
        <v>0.1003066278648</v>
      </c>
      <c r="O2435" s="430">
        <v>9.3927487914400004E-2</v>
      </c>
      <c r="P2435" s="430">
        <v>8.8978105613600006E-2</v>
      </c>
      <c r="Q2435" s="430">
        <v>8.6179158601199998E-2</v>
      </c>
      <c r="R2435" s="430">
        <v>8.0246336449999997E-2</v>
      </c>
      <c r="S2435" s="430">
        <v>7.7315885007200005E-2</v>
      </c>
      <c r="T2435" s="430">
        <v>7.47253933944E-2</v>
      </c>
      <c r="U2435" s="430">
        <v>7.0738687669999994E-2</v>
      </c>
      <c r="V2435" s="430">
        <v>6.9851931800000003E-2</v>
      </c>
      <c r="W2435" s="430">
        <v>5.5673497616800002E-2</v>
      </c>
      <c r="X2435" s="430">
        <v>5.0272906255599999E-2</v>
      </c>
      <c r="Y2435" s="430">
        <v>4.8564828695599999E-2</v>
      </c>
      <c r="Z2435" s="430">
        <v>4.7516963003999997E-2</v>
      </c>
      <c r="AA2435" s="430">
        <v>4.75256262348E-2</v>
      </c>
      <c r="AB2435" s="430">
        <v>4.4917517461599998E-2</v>
      </c>
      <c r="AC2435" s="430">
        <v>4.2166895058400003E-2</v>
      </c>
      <c r="AD2435" s="430">
        <v>4.0164666917199998E-2</v>
      </c>
      <c r="AE2435" s="430">
        <v>3.8454232034400002E-2</v>
      </c>
      <c r="AF2435" s="430">
        <v>3.6633014135200002E-2</v>
      </c>
      <c r="AG2435" s="430">
        <v>3.50794213028E-2</v>
      </c>
      <c r="AH2435" s="430">
        <v>3.4843277744799998E-2</v>
      </c>
      <c r="AI2435" s="430">
        <v>3.4918296699999997E-2</v>
      </c>
      <c r="AJ2435" s="430">
        <v>3.2872873964000002E-2</v>
      </c>
      <c r="AK2435" s="430">
        <v>3.3102027755999998E-2</v>
      </c>
      <c r="AL2435" s="430">
        <v>0</v>
      </c>
    </row>
    <row r="2436" spans="1:38" x14ac:dyDescent="0.25">
      <c r="A2436" s="430" t="s">
        <v>4310</v>
      </c>
      <c r="B2436" s="430">
        <v>-1</v>
      </c>
      <c r="C2436" s="430" t="s">
        <v>4312</v>
      </c>
      <c r="D2436" s="430" t="s">
        <v>4034</v>
      </c>
      <c r="E2436" s="430">
        <v>45</v>
      </c>
      <c r="F2436" s="430">
        <v>0.1907987967508</v>
      </c>
      <c r="G2436" s="430">
        <v>0.18783518116440001</v>
      </c>
      <c r="H2436" s="430">
        <v>0.19768505589560001</v>
      </c>
      <c r="I2436" s="430">
        <v>0.21002198789320001</v>
      </c>
      <c r="J2436" s="430">
        <v>0.20630923101599999</v>
      </c>
      <c r="K2436" s="430">
        <v>0.20105563061080001</v>
      </c>
      <c r="L2436" s="430">
        <v>0.21733687414040001</v>
      </c>
      <c r="M2436" s="430">
        <v>0.20184421259240001</v>
      </c>
      <c r="N2436" s="430">
        <v>0.20424833992640001</v>
      </c>
      <c r="O2436" s="430">
        <v>0.20404979789319999</v>
      </c>
      <c r="P2436" s="430">
        <v>0.20582720377800001</v>
      </c>
      <c r="Q2436" s="430">
        <v>0.14368447531760001</v>
      </c>
      <c r="R2436" s="430">
        <v>0.1353478393036</v>
      </c>
      <c r="S2436" s="430">
        <v>0.13863427148759999</v>
      </c>
      <c r="T2436" s="430">
        <v>0.12734225737800001</v>
      </c>
      <c r="U2436" s="430">
        <v>0.1134933714432</v>
      </c>
      <c r="V2436" s="430">
        <v>0.11809947523640001</v>
      </c>
      <c r="W2436" s="430">
        <v>0.1257851910168</v>
      </c>
      <c r="X2436" s="430">
        <v>0.1074033772644</v>
      </c>
      <c r="Y2436" s="430">
        <v>0.1090506216492</v>
      </c>
      <c r="Z2436" s="430">
        <v>0.1069844327916</v>
      </c>
      <c r="AA2436" s="430">
        <v>0.11609390795799999</v>
      </c>
      <c r="AB2436" s="430">
        <v>0.1103632343016</v>
      </c>
      <c r="AC2436" s="430">
        <v>0.1044039220308</v>
      </c>
      <c r="AD2436" s="430">
        <v>8.2023992273999993E-2</v>
      </c>
      <c r="AE2436" s="430">
        <v>7.04378759868E-2</v>
      </c>
      <c r="AF2436" s="430">
        <v>6.7255241384800005E-2</v>
      </c>
      <c r="AG2436" s="430">
        <v>9.6375219175200005E-2</v>
      </c>
      <c r="AH2436" s="430">
        <v>5.6191652092799999E-2</v>
      </c>
      <c r="AI2436" s="430">
        <v>5.1898554316000003E-2</v>
      </c>
      <c r="AJ2436" s="430">
        <v>5.8938410344799998E-2</v>
      </c>
      <c r="AK2436" s="430">
        <v>5.9061464571199998E-2</v>
      </c>
      <c r="AL2436" s="430">
        <v>0</v>
      </c>
    </row>
    <row r="2437" spans="1:38" x14ac:dyDescent="0.25">
      <c r="A2437" s="430" t="s">
        <v>4310</v>
      </c>
      <c r="B2437" s="430">
        <v>-1</v>
      </c>
      <c r="C2437" s="430" t="s">
        <v>4312</v>
      </c>
      <c r="D2437" s="430" t="s">
        <v>4036</v>
      </c>
      <c r="E2437" s="430">
        <v>45</v>
      </c>
      <c r="F2437" s="430">
        <v>0.1444993231444</v>
      </c>
      <c r="G2437" s="430">
        <v>0.13527888267320001</v>
      </c>
      <c r="H2437" s="430">
        <v>0.131288381826</v>
      </c>
      <c r="I2437" s="430">
        <v>0.12274148550440001</v>
      </c>
      <c r="J2437" s="430">
        <v>0.1232334594316</v>
      </c>
      <c r="K2437" s="430">
        <v>0.1202647669776</v>
      </c>
      <c r="L2437" s="430">
        <v>0.12691727556759999</v>
      </c>
      <c r="M2437" s="430">
        <v>0.119786985668</v>
      </c>
      <c r="N2437" s="430">
        <v>0.1089934481972</v>
      </c>
      <c r="O2437" s="430">
        <v>9.6190990781199998E-2</v>
      </c>
      <c r="P2437" s="430">
        <v>9.2697969996799995E-2</v>
      </c>
      <c r="Q2437" s="430">
        <v>8.7207762753999996E-2</v>
      </c>
      <c r="R2437" s="430">
        <v>7.9939544823599995E-2</v>
      </c>
      <c r="S2437" s="430">
        <v>7.6281350026000005E-2</v>
      </c>
      <c r="T2437" s="430">
        <v>7.2846662747600002E-2</v>
      </c>
      <c r="U2437" s="430">
        <v>7.1062797010799997E-2</v>
      </c>
      <c r="V2437" s="430">
        <v>6.6793180650000006E-2</v>
      </c>
      <c r="W2437" s="430">
        <v>6.3468179740000005E-2</v>
      </c>
      <c r="X2437" s="430">
        <v>5.9359992899199999E-2</v>
      </c>
      <c r="Y2437" s="430">
        <v>5.7403908391199999E-2</v>
      </c>
      <c r="Z2437" s="430">
        <v>5.52240828356E-2</v>
      </c>
      <c r="AA2437" s="430">
        <v>5.5966873591999998E-2</v>
      </c>
      <c r="AB2437" s="430">
        <v>5.1779269583999997E-2</v>
      </c>
      <c r="AC2437" s="430">
        <v>5.1713781151199997E-2</v>
      </c>
      <c r="AD2437" s="430">
        <v>4.9571043351200002E-2</v>
      </c>
      <c r="AE2437" s="430">
        <v>4.1371164660000001E-2</v>
      </c>
      <c r="AF2437" s="430">
        <v>4.12320859636E-2</v>
      </c>
      <c r="AG2437" s="430">
        <v>3.9764859713599998E-2</v>
      </c>
      <c r="AH2437" s="430">
        <v>3.71708766156E-2</v>
      </c>
      <c r="AI2437" s="430">
        <v>4.02138368632E-2</v>
      </c>
      <c r="AJ2437" s="430">
        <v>3.2860069309199998E-2</v>
      </c>
      <c r="AK2437" s="430">
        <v>3.3132127865199999E-2</v>
      </c>
      <c r="AL2437" s="430">
        <v>0</v>
      </c>
    </row>
    <row r="2438" spans="1:38" x14ac:dyDescent="0.25">
      <c r="A2438" s="430" t="s">
        <v>4310</v>
      </c>
      <c r="B2438" s="430">
        <v>-1</v>
      </c>
      <c r="C2438" s="430" t="s">
        <v>4312</v>
      </c>
      <c r="D2438" s="430" t="s">
        <v>4038</v>
      </c>
      <c r="E2438" s="430">
        <v>45</v>
      </c>
      <c r="F2438" s="430">
        <v>0.12656506324559999</v>
      </c>
      <c r="G2438" s="430">
        <v>0.1231391571676</v>
      </c>
      <c r="H2438" s="430">
        <v>0.1213100083384</v>
      </c>
      <c r="I2438" s="430">
        <v>0.1193126697168</v>
      </c>
      <c r="J2438" s="430">
        <v>0.116239712624</v>
      </c>
      <c r="K2438" s="430">
        <v>0.1141364099232</v>
      </c>
      <c r="L2438" s="430">
        <v>0.1118302884552</v>
      </c>
      <c r="M2438" s="430">
        <v>0.1075983344268</v>
      </c>
      <c r="N2438" s="430">
        <v>0.1060802011724</v>
      </c>
      <c r="O2438" s="430">
        <v>9.0884617238799995E-2</v>
      </c>
      <c r="P2438" s="430">
        <v>8.3994019435200004E-2</v>
      </c>
      <c r="Q2438" s="430">
        <v>8.5806574543199995E-2</v>
      </c>
      <c r="R2438" s="430">
        <v>8.1080272599200004E-2</v>
      </c>
      <c r="S2438" s="430">
        <v>7.7256746963199993E-2</v>
      </c>
      <c r="T2438" s="430">
        <v>7.5814123016800003E-2</v>
      </c>
      <c r="U2438" s="430">
        <v>7.1599762847200002E-2</v>
      </c>
      <c r="V2438" s="430">
        <v>6.9693021157199997E-2</v>
      </c>
      <c r="W2438" s="430">
        <v>6.79632968448E-2</v>
      </c>
      <c r="X2438" s="430">
        <v>6.3998705136800005E-2</v>
      </c>
      <c r="Y2438" s="430">
        <v>6.1633801507599999E-2</v>
      </c>
      <c r="Z2438" s="430">
        <v>5.6310140586E-2</v>
      </c>
      <c r="AA2438" s="430">
        <v>5.51921536012E-2</v>
      </c>
      <c r="AB2438" s="430">
        <v>5.0980619555600001E-2</v>
      </c>
      <c r="AC2438" s="430">
        <v>5.2101390093200001E-2</v>
      </c>
      <c r="AD2438" s="430">
        <v>5.1111004260400002E-2</v>
      </c>
      <c r="AE2438" s="430">
        <v>3.9071527213600001E-2</v>
      </c>
      <c r="AF2438" s="430">
        <v>3.77675264596E-2</v>
      </c>
      <c r="AG2438" s="430">
        <v>3.6052964130400003E-2</v>
      </c>
      <c r="AH2438" s="430">
        <v>3.4848592371599998E-2</v>
      </c>
      <c r="AI2438" s="430">
        <v>3.52482764004E-2</v>
      </c>
      <c r="AJ2438" s="430">
        <v>3.2529195742399999E-2</v>
      </c>
      <c r="AK2438" s="430">
        <v>3.2837472945200001E-2</v>
      </c>
      <c r="AL2438" s="430">
        <v>0</v>
      </c>
    </row>
    <row r="2439" spans="1:38" x14ac:dyDescent="0.25">
      <c r="A2439" s="430" t="s">
        <v>4310</v>
      </c>
      <c r="B2439" s="430">
        <v>-1</v>
      </c>
      <c r="C2439" s="430" t="s">
        <v>4312</v>
      </c>
      <c r="D2439" s="430" t="s">
        <v>4040</v>
      </c>
      <c r="E2439" s="430">
        <v>45</v>
      </c>
      <c r="F2439" s="430">
        <v>3.6627239829599999E-2</v>
      </c>
      <c r="G2439" s="430">
        <v>3.4981243609199998E-2</v>
      </c>
      <c r="H2439" s="430">
        <v>3.4294060485999998E-2</v>
      </c>
      <c r="I2439" s="430">
        <v>3.4176527854000001E-2</v>
      </c>
      <c r="J2439" s="430">
        <v>3.3876580920000003E-2</v>
      </c>
      <c r="K2439" s="430">
        <v>3.25503875424E-2</v>
      </c>
      <c r="L2439" s="430">
        <v>3.1674714741600003E-2</v>
      </c>
      <c r="M2439" s="430">
        <v>3.0616624346000001E-2</v>
      </c>
      <c r="N2439" s="430">
        <v>2.97137494472E-2</v>
      </c>
      <c r="O2439" s="430">
        <v>2.5899303724000001E-2</v>
      </c>
      <c r="P2439" s="430">
        <v>2.5936173225200001E-2</v>
      </c>
      <c r="Q2439" s="430">
        <v>2.5467771708399999E-2</v>
      </c>
      <c r="R2439" s="430">
        <v>2.4801798954799999E-2</v>
      </c>
      <c r="S2439" s="430">
        <v>2.0068386937199999E-2</v>
      </c>
      <c r="T2439" s="430">
        <v>1.8752705238399999E-2</v>
      </c>
      <c r="U2439" s="430">
        <v>2.0897154938800001E-2</v>
      </c>
      <c r="V2439" s="430">
        <v>2.0016004817199999E-2</v>
      </c>
      <c r="W2439" s="430">
        <v>1.6792007780799999E-2</v>
      </c>
      <c r="X2439" s="430">
        <v>1.5088781747200001E-2</v>
      </c>
      <c r="Y2439" s="430">
        <v>1.7511094529600001E-2</v>
      </c>
      <c r="Z2439" s="430">
        <v>1.48307338816E-2</v>
      </c>
      <c r="AA2439" s="430">
        <v>1.5504723054799999E-2</v>
      </c>
      <c r="AB2439" s="430">
        <v>1.4335162080399999E-2</v>
      </c>
      <c r="AC2439" s="430">
        <v>1.47854668668E-2</v>
      </c>
      <c r="AD2439" s="430">
        <v>1.2954014897599999E-2</v>
      </c>
      <c r="AE2439" s="430">
        <v>1.3253507565200001E-2</v>
      </c>
      <c r="AF2439" s="430">
        <v>1.28939202308E-2</v>
      </c>
      <c r="AG2439" s="430">
        <v>1.1768422763999999E-2</v>
      </c>
      <c r="AH2439" s="430">
        <v>1.13204134036E-2</v>
      </c>
      <c r="AI2439" s="430">
        <v>1.16887176588E-2</v>
      </c>
      <c r="AJ2439" s="430">
        <v>1.0803283556800001E-2</v>
      </c>
      <c r="AK2439" s="430">
        <v>1.08557049552E-2</v>
      </c>
      <c r="AL2439" s="430">
        <v>0</v>
      </c>
    </row>
    <row r="2440" spans="1:38" x14ac:dyDescent="0.25">
      <c r="A2440" s="430" t="s">
        <v>4310</v>
      </c>
      <c r="B2440" s="430">
        <v>-1</v>
      </c>
      <c r="C2440" s="430" t="s">
        <v>4312</v>
      </c>
      <c r="D2440" s="430" t="s">
        <v>4042</v>
      </c>
      <c r="E2440" s="430">
        <v>45</v>
      </c>
      <c r="F2440" s="430">
        <v>0.2432157698264</v>
      </c>
      <c r="G2440" s="430">
        <v>0.2372678023184</v>
      </c>
      <c r="H2440" s="430">
        <v>0.23450131472319999</v>
      </c>
      <c r="I2440" s="430">
        <v>0.2379353830756</v>
      </c>
      <c r="J2440" s="430">
        <v>0.23263388077159999</v>
      </c>
      <c r="K2440" s="430">
        <v>0.2279366693156</v>
      </c>
      <c r="L2440" s="430">
        <v>0.23137304343439999</v>
      </c>
      <c r="M2440" s="430">
        <v>0.2174714139052</v>
      </c>
      <c r="N2440" s="430">
        <v>0.200806206958</v>
      </c>
      <c r="O2440" s="430">
        <v>0.18744630037560001</v>
      </c>
      <c r="P2440" s="430">
        <v>0.177433698596</v>
      </c>
      <c r="Q2440" s="430">
        <v>0.1617415634828</v>
      </c>
      <c r="R2440" s="430">
        <v>0.15159647806240001</v>
      </c>
      <c r="S2440" s="430">
        <v>0.14294569503480001</v>
      </c>
      <c r="T2440" s="430">
        <v>0.1357108364164</v>
      </c>
      <c r="U2440" s="430">
        <v>0.1263807512632</v>
      </c>
      <c r="V2440" s="430">
        <v>0.1231931651048</v>
      </c>
      <c r="W2440" s="430">
        <v>0.1129362653748</v>
      </c>
      <c r="X2440" s="430">
        <v>0.10483554655839999</v>
      </c>
      <c r="Y2440" s="430">
        <v>8.9031886277600003E-2</v>
      </c>
      <c r="Z2440" s="430">
        <v>9.5467257144000006E-2</v>
      </c>
      <c r="AA2440" s="430">
        <v>9.2005076388399998E-2</v>
      </c>
      <c r="AB2440" s="430">
        <v>8.7593578304399997E-2</v>
      </c>
      <c r="AC2440" s="430">
        <v>8.5627601206000006E-2</v>
      </c>
      <c r="AD2440" s="430">
        <v>7.9847896730000006E-2</v>
      </c>
      <c r="AE2440" s="430">
        <v>8.6640949936799994E-2</v>
      </c>
      <c r="AF2440" s="430">
        <v>8.6116270265199996E-2</v>
      </c>
      <c r="AG2440" s="430">
        <v>8.4162284345999996E-2</v>
      </c>
      <c r="AH2440" s="430">
        <v>8.28216030908E-2</v>
      </c>
      <c r="AI2440" s="430">
        <v>8.4801610415199999E-2</v>
      </c>
      <c r="AJ2440" s="430">
        <v>7.6732297303199998E-2</v>
      </c>
      <c r="AK2440" s="430">
        <v>7.7089638037999994E-2</v>
      </c>
      <c r="AL2440" s="430">
        <v>0</v>
      </c>
    </row>
    <row r="2441" spans="1:38" x14ac:dyDescent="0.25">
      <c r="A2441" s="430" t="s">
        <v>4310</v>
      </c>
      <c r="B2441" s="430">
        <v>-1</v>
      </c>
      <c r="C2441" s="430" t="s">
        <v>4312</v>
      </c>
      <c r="D2441" s="430" t="s">
        <v>4044</v>
      </c>
      <c r="E2441" s="430">
        <v>45</v>
      </c>
      <c r="F2441" s="430">
        <v>0.12577533137399999</v>
      </c>
      <c r="G2441" s="430">
        <v>0.1237871744564</v>
      </c>
      <c r="H2441" s="430">
        <v>0.12624523150399999</v>
      </c>
      <c r="I2441" s="430">
        <v>0.1247834853272</v>
      </c>
      <c r="J2441" s="430">
        <v>0.1249656265732</v>
      </c>
      <c r="K2441" s="430">
        <v>0.12282862592840001</v>
      </c>
      <c r="L2441" s="430">
        <v>0.1169833800212</v>
      </c>
      <c r="M2441" s="430">
        <v>0.1209955279288</v>
      </c>
      <c r="N2441" s="430">
        <v>0.1163136644964</v>
      </c>
      <c r="O2441" s="430">
        <v>0.10111023006</v>
      </c>
      <c r="P2441" s="430">
        <v>9.5562347031200007E-2</v>
      </c>
      <c r="Q2441" s="430">
        <v>9.4052471203599997E-2</v>
      </c>
      <c r="R2441" s="430">
        <v>8.99516212196E-2</v>
      </c>
      <c r="S2441" s="430">
        <v>8.4940425522399998E-2</v>
      </c>
      <c r="T2441" s="430">
        <v>8.1241061053600003E-2</v>
      </c>
      <c r="U2441" s="430">
        <v>7.7124642621600001E-2</v>
      </c>
      <c r="V2441" s="430">
        <v>7.3930427211199995E-2</v>
      </c>
      <c r="W2441" s="430">
        <v>6.8213108650400006E-2</v>
      </c>
      <c r="X2441" s="430">
        <v>6.4787182409600005E-2</v>
      </c>
      <c r="Y2441" s="430">
        <v>6.11335596144E-2</v>
      </c>
      <c r="Z2441" s="430">
        <v>6.6798482500400005E-2</v>
      </c>
      <c r="AA2441" s="430">
        <v>6.6331157096400001E-2</v>
      </c>
      <c r="AB2441" s="430">
        <v>6.4516875953600006E-2</v>
      </c>
      <c r="AC2441" s="430">
        <v>6.4831184899600006E-2</v>
      </c>
      <c r="AD2441" s="430">
        <v>6.2222310922799999E-2</v>
      </c>
      <c r="AE2441" s="430">
        <v>5.8878088614799998E-2</v>
      </c>
      <c r="AF2441" s="430">
        <v>5.8122853933199999E-2</v>
      </c>
      <c r="AG2441" s="430">
        <v>5.6389842852000001E-2</v>
      </c>
      <c r="AH2441" s="430">
        <v>5.55819589416E-2</v>
      </c>
      <c r="AI2441" s="430">
        <v>5.7150005799600001E-2</v>
      </c>
      <c r="AJ2441" s="430">
        <v>5.2023614479200002E-2</v>
      </c>
      <c r="AK2441" s="430">
        <v>5.2213500891999998E-2</v>
      </c>
      <c r="AL2441" s="430">
        <v>0</v>
      </c>
    </row>
    <row r="2442" spans="1:38" x14ac:dyDescent="0.25">
      <c r="A2442" s="430" t="s">
        <v>4310</v>
      </c>
      <c r="B2442" s="430">
        <v>-1</v>
      </c>
      <c r="C2442" s="430" t="s">
        <v>4312</v>
      </c>
      <c r="D2442" s="430" t="s">
        <v>4046</v>
      </c>
      <c r="E2442" s="430">
        <v>45</v>
      </c>
      <c r="F2442" s="430">
        <v>0.14908220061560001</v>
      </c>
      <c r="G2442" s="430">
        <v>0.143488408294</v>
      </c>
      <c r="H2442" s="430">
        <v>0.14419589315600001</v>
      </c>
      <c r="I2442" s="430">
        <v>0.15711100361880001</v>
      </c>
      <c r="J2442" s="430">
        <v>0.16144120628440001</v>
      </c>
      <c r="K2442" s="430">
        <v>0.160564716228</v>
      </c>
      <c r="L2442" s="430">
        <v>0.15876856991800001</v>
      </c>
      <c r="M2442" s="430">
        <v>0.15464411560640001</v>
      </c>
      <c r="N2442" s="430">
        <v>0.1366419243308</v>
      </c>
      <c r="O2442" s="430">
        <v>0.125440138082</v>
      </c>
      <c r="P2442" s="430">
        <v>0.11462846588760001</v>
      </c>
      <c r="Q2442" s="430">
        <v>0.1138734454592</v>
      </c>
      <c r="R2442" s="430">
        <v>0.1067624978952</v>
      </c>
      <c r="S2442" s="430">
        <v>0.1028331892364</v>
      </c>
      <c r="T2442" s="430">
        <v>9.6838560232400006E-2</v>
      </c>
      <c r="U2442" s="430">
        <v>9.1522494378000002E-2</v>
      </c>
      <c r="V2442" s="430">
        <v>8.9360153892799998E-2</v>
      </c>
      <c r="W2442" s="430">
        <v>7.2633912654800001E-2</v>
      </c>
      <c r="X2442" s="430">
        <v>6.6229702949199998E-2</v>
      </c>
      <c r="Y2442" s="430">
        <v>6.4473877162799995E-2</v>
      </c>
      <c r="Z2442" s="430">
        <v>6.8197420054399993E-2</v>
      </c>
      <c r="AA2442" s="430">
        <v>6.5872548669200004E-2</v>
      </c>
      <c r="AB2442" s="430">
        <v>6.2090749719599998E-2</v>
      </c>
      <c r="AC2442" s="430">
        <v>5.8753706715199999E-2</v>
      </c>
      <c r="AD2442" s="430">
        <v>5.6535723451199997E-2</v>
      </c>
      <c r="AE2442" s="430">
        <v>5.7456800063600003E-2</v>
      </c>
      <c r="AF2442" s="430">
        <v>5.6681326259599998E-2</v>
      </c>
      <c r="AG2442" s="430">
        <v>5.4200092839199999E-2</v>
      </c>
      <c r="AH2442" s="430">
        <v>5.3524058537599999E-2</v>
      </c>
      <c r="AI2442" s="430">
        <v>5.3923896451599999E-2</v>
      </c>
      <c r="AJ2442" s="430">
        <v>4.8820088984800003E-2</v>
      </c>
      <c r="AK2442" s="430">
        <v>4.9214069100000001E-2</v>
      </c>
      <c r="AL2442" s="430">
        <v>0</v>
      </c>
    </row>
    <row r="2443" spans="1:38" x14ac:dyDescent="0.25">
      <c r="A2443" s="430" t="s">
        <v>4310</v>
      </c>
      <c r="B2443" s="430">
        <v>-1</v>
      </c>
      <c r="C2443" s="430" t="s">
        <v>4312</v>
      </c>
      <c r="D2443" s="430" t="s">
        <v>4048</v>
      </c>
      <c r="E2443" s="430">
        <v>45</v>
      </c>
      <c r="F2443" s="430">
        <v>8.6590832369999995E-2</v>
      </c>
      <c r="G2443" s="430">
        <v>9.3588855889200004E-2</v>
      </c>
      <c r="H2443" s="430">
        <v>9.0667313046799994E-2</v>
      </c>
      <c r="I2443" s="430">
        <v>8.9479363486799995E-2</v>
      </c>
      <c r="J2443" s="430">
        <v>9.3838106067999999E-2</v>
      </c>
      <c r="K2443" s="430">
        <v>9.0322529597999995E-2</v>
      </c>
      <c r="L2443" s="430">
        <v>8.58779808348E-2</v>
      </c>
      <c r="M2443" s="430">
        <v>8.4428511272000004E-2</v>
      </c>
      <c r="N2443" s="430">
        <v>7.9955851614799997E-2</v>
      </c>
      <c r="O2443" s="430">
        <v>7.9170196330399997E-2</v>
      </c>
      <c r="P2443" s="430">
        <v>7.6537465950399994E-2</v>
      </c>
      <c r="Q2443" s="430">
        <v>7.16671843048E-2</v>
      </c>
      <c r="R2443" s="430">
        <v>6.5888489447199994E-2</v>
      </c>
      <c r="S2443" s="430">
        <v>6.3675801817600006E-2</v>
      </c>
      <c r="T2443" s="430">
        <v>6.4055809053600005E-2</v>
      </c>
      <c r="U2443" s="430">
        <v>5.6009145589599997E-2</v>
      </c>
      <c r="V2443" s="430">
        <v>5.5990968795999997E-2</v>
      </c>
      <c r="W2443" s="430">
        <v>4.6569051793599998E-2</v>
      </c>
      <c r="X2443" s="430">
        <v>4.3272589172399997E-2</v>
      </c>
      <c r="Y2443" s="430">
        <v>4.0535237881600003E-2</v>
      </c>
      <c r="Z2443" s="430">
        <v>3.9960459327599999E-2</v>
      </c>
      <c r="AA2443" s="430">
        <v>4.0086661840400002E-2</v>
      </c>
      <c r="AB2443" s="430">
        <v>3.9319725874800003E-2</v>
      </c>
      <c r="AC2443" s="430">
        <v>3.7136393305200001E-2</v>
      </c>
      <c r="AD2443" s="430">
        <v>3.2531480539599998E-2</v>
      </c>
      <c r="AE2443" s="430">
        <v>3.1972685388000001E-2</v>
      </c>
      <c r="AF2443" s="430">
        <v>2.9904894132399999E-2</v>
      </c>
      <c r="AG2443" s="430">
        <v>2.9176616386400001E-2</v>
      </c>
      <c r="AH2443" s="430">
        <v>2.59960836352E-2</v>
      </c>
      <c r="AI2443" s="430">
        <v>2.6445242899599999E-2</v>
      </c>
      <c r="AJ2443" s="430">
        <v>2.4964437134000001E-2</v>
      </c>
      <c r="AK2443" s="430">
        <v>2.5170162186399999E-2</v>
      </c>
      <c r="AL2443" s="430">
        <v>0</v>
      </c>
    </row>
    <row r="2444" spans="1:38" x14ac:dyDescent="0.25">
      <c r="A2444" s="430" t="s">
        <v>4310</v>
      </c>
      <c r="B2444" s="430">
        <v>-1</v>
      </c>
      <c r="C2444" s="430" t="s">
        <v>4312</v>
      </c>
      <c r="D2444" s="430" t="s">
        <v>4050</v>
      </c>
      <c r="E2444" s="430">
        <v>45</v>
      </c>
      <c r="F2444" s="430">
        <v>3.0698254675200001E-2</v>
      </c>
      <c r="G2444" s="430">
        <v>3.0058147296800002E-2</v>
      </c>
      <c r="H2444" s="430">
        <v>2.9323452953200001E-2</v>
      </c>
      <c r="I2444" s="430">
        <v>2.85817544264E-2</v>
      </c>
      <c r="J2444" s="430">
        <v>2.9183509059599998E-2</v>
      </c>
      <c r="K2444" s="430">
        <v>3.01080643276E-2</v>
      </c>
      <c r="L2444" s="430">
        <v>2.9809897137999999E-2</v>
      </c>
      <c r="M2444" s="430">
        <v>2.8177702131600001E-2</v>
      </c>
      <c r="N2444" s="430">
        <v>2.5601522469599999E-2</v>
      </c>
      <c r="O2444" s="430">
        <v>2.5124949586800002E-2</v>
      </c>
      <c r="P2444" s="430">
        <v>2.4497970347199999E-2</v>
      </c>
      <c r="Q2444" s="430">
        <v>2.2042439227199999E-2</v>
      </c>
      <c r="R2444" s="430">
        <v>2.0967492683200001E-2</v>
      </c>
      <c r="S2444" s="430">
        <v>1.9473227104800001E-2</v>
      </c>
      <c r="T2444" s="430">
        <v>1.9081512909199998E-2</v>
      </c>
      <c r="U2444" s="430">
        <v>1.9036265136E-2</v>
      </c>
      <c r="V2444" s="430">
        <v>1.9897060218000001E-2</v>
      </c>
      <c r="W2444" s="430">
        <v>1.89157809568E-2</v>
      </c>
      <c r="X2444" s="430">
        <v>1.7605049683200001E-2</v>
      </c>
      <c r="Y2444" s="430">
        <v>1.6997524471199999E-2</v>
      </c>
      <c r="Z2444" s="430">
        <v>1.3877067198399999E-2</v>
      </c>
      <c r="AA2444" s="430">
        <v>1.42869056652E-2</v>
      </c>
      <c r="AB2444" s="430">
        <v>1.3241129890800001E-2</v>
      </c>
      <c r="AC2444" s="430">
        <v>1.39653640168E-2</v>
      </c>
      <c r="AD2444" s="430">
        <v>1.28397908072E-2</v>
      </c>
      <c r="AE2444" s="430">
        <v>1.23779645584E-2</v>
      </c>
      <c r="AF2444" s="430">
        <v>1.27486017148E-2</v>
      </c>
      <c r="AG2444" s="430">
        <v>1.2890917143999999E-2</v>
      </c>
      <c r="AH2444" s="430">
        <v>1.2397860328000001E-2</v>
      </c>
      <c r="AI2444" s="430">
        <v>1.26165863768E-2</v>
      </c>
      <c r="AJ2444" s="430">
        <v>1.28996044772E-2</v>
      </c>
      <c r="AK2444" s="430">
        <v>1.29407523588E-2</v>
      </c>
      <c r="AL2444" s="430">
        <v>0</v>
      </c>
    </row>
    <row r="2445" spans="1:38" x14ac:dyDescent="0.25">
      <c r="A2445" s="430" t="s">
        <v>4310</v>
      </c>
      <c r="B2445" s="430">
        <v>-1</v>
      </c>
      <c r="C2445" s="430" t="s">
        <v>4312</v>
      </c>
      <c r="D2445" s="430" t="s">
        <v>4052</v>
      </c>
      <c r="E2445" s="430">
        <v>45</v>
      </c>
      <c r="F2445" s="430">
        <v>0.18806458635439999</v>
      </c>
      <c r="G2445" s="430">
        <v>0.18898871407920001</v>
      </c>
      <c r="H2445" s="430">
        <v>0.187501608756</v>
      </c>
      <c r="I2445" s="430">
        <v>0.18647846164359999</v>
      </c>
      <c r="J2445" s="430">
        <v>0.18555550417040001</v>
      </c>
      <c r="K2445" s="430">
        <v>0.18989520823</v>
      </c>
      <c r="L2445" s="430">
        <v>0.1889991064388</v>
      </c>
      <c r="M2445" s="430">
        <v>0.18442893896279999</v>
      </c>
      <c r="N2445" s="430">
        <v>0.1818322138248</v>
      </c>
      <c r="O2445" s="430">
        <v>0.156122854412</v>
      </c>
      <c r="P2445" s="430">
        <v>0.14645436882439999</v>
      </c>
      <c r="Q2445" s="430">
        <v>0.14703399983439999</v>
      </c>
      <c r="R2445" s="430">
        <v>0.13864433049040001</v>
      </c>
      <c r="S2445" s="430">
        <v>0.13206437675759999</v>
      </c>
      <c r="T2445" s="430">
        <v>0.12409798009839999</v>
      </c>
      <c r="U2445" s="430">
        <v>0.11999531181960001</v>
      </c>
      <c r="V2445" s="430">
        <v>0.11350508669080001</v>
      </c>
      <c r="W2445" s="430">
        <v>0.1102982153336</v>
      </c>
      <c r="X2445" s="430">
        <v>0.1026348363432</v>
      </c>
      <c r="Y2445" s="430">
        <v>0.10112154123680001</v>
      </c>
      <c r="Z2445" s="430">
        <v>0.1032202317104</v>
      </c>
      <c r="AA2445" s="430">
        <v>0.1031977856616</v>
      </c>
      <c r="AB2445" s="430">
        <v>9.6985179227999999E-2</v>
      </c>
      <c r="AC2445" s="430">
        <v>9.3828036352400002E-2</v>
      </c>
      <c r="AD2445" s="430">
        <v>8.9079947586000005E-2</v>
      </c>
      <c r="AE2445" s="430">
        <v>8.1937592052400005E-2</v>
      </c>
      <c r="AF2445" s="430">
        <v>7.9856019947199999E-2</v>
      </c>
      <c r="AG2445" s="430">
        <v>7.6258529603199995E-2</v>
      </c>
      <c r="AH2445" s="430">
        <v>7.42904746024E-2</v>
      </c>
      <c r="AI2445" s="430">
        <v>7.6047875041600002E-2</v>
      </c>
      <c r="AJ2445" s="430">
        <v>6.6653536672799996E-2</v>
      </c>
      <c r="AK2445" s="430">
        <v>6.7253316031999993E-2</v>
      </c>
      <c r="AL2445" s="430">
        <v>0</v>
      </c>
    </row>
    <row r="2446" spans="1:38" x14ac:dyDescent="0.25">
      <c r="A2446" s="430" t="s">
        <v>4310</v>
      </c>
      <c r="B2446" s="430">
        <v>-1</v>
      </c>
      <c r="C2446" s="430" t="s">
        <v>4312</v>
      </c>
      <c r="D2446" s="430" t="s">
        <v>4054</v>
      </c>
      <c r="E2446" s="430">
        <v>45</v>
      </c>
      <c r="F2446" s="430">
        <v>2.3969515035199999E-2</v>
      </c>
      <c r="G2446" s="430">
        <v>2.3273326501600002E-2</v>
      </c>
      <c r="H2446" s="430">
        <v>2.3454009499199999E-2</v>
      </c>
      <c r="I2446" s="430">
        <v>2.3385821244800001E-2</v>
      </c>
      <c r="J2446" s="430">
        <v>2.3707287105600001E-2</v>
      </c>
      <c r="K2446" s="430">
        <v>2.34424354976E-2</v>
      </c>
      <c r="L2446" s="430">
        <v>2.2727814216800001E-2</v>
      </c>
      <c r="M2446" s="430">
        <v>2.1719510192799999E-2</v>
      </c>
      <c r="N2446" s="430">
        <v>2.02411391952E-2</v>
      </c>
      <c r="O2446" s="430">
        <v>1.8767823695600001E-2</v>
      </c>
      <c r="P2446" s="430">
        <v>1.7926100432800001E-2</v>
      </c>
      <c r="Q2446" s="430">
        <v>1.8594889390000001E-2</v>
      </c>
      <c r="R2446" s="430">
        <v>1.6730244397999999E-2</v>
      </c>
      <c r="S2446" s="430">
        <v>1.6936500697199999E-2</v>
      </c>
      <c r="T2446" s="430">
        <v>1.6813115474399998E-2</v>
      </c>
      <c r="U2446" s="430">
        <v>1.60043993984E-2</v>
      </c>
      <c r="V2446" s="430">
        <v>1.5865562733999999E-2</v>
      </c>
      <c r="W2446" s="430">
        <v>1.6755590485199999E-2</v>
      </c>
      <c r="X2446" s="430">
        <v>1.5192202068399999E-2</v>
      </c>
      <c r="Y2446" s="430">
        <v>1.28148735932E-2</v>
      </c>
      <c r="Z2446" s="430">
        <v>1.3159003172E-2</v>
      </c>
      <c r="AA2446" s="430">
        <v>1.4774465537999999E-2</v>
      </c>
      <c r="AB2446" s="430">
        <v>1.5249547423599999E-2</v>
      </c>
      <c r="AC2446" s="430">
        <v>1.5261696447199999E-2</v>
      </c>
      <c r="AD2446" s="430">
        <v>1.55540748888E-2</v>
      </c>
      <c r="AE2446" s="430">
        <v>1.71394685168E-2</v>
      </c>
      <c r="AF2446" s="430">
        <v>1.5922542456799998E-2</v>
      </c>
      <c r="AG2446" s="430">
        <v>1.67199911732E-2</v>
      </c>
      <c r="AH2446" s="430">
        <v>1.6152635685199999E-2</v>
      </c>
      <c r="AI2446" s="430">
        <v>1.62837020108E-2</v>
      </c>
      <c r="AJ2446" s="430">
        <v>1.67452587064E-2</v>
      </c>
      <c r="AK2446" s="430">
        <v>1.6741755321200001E-2</v>
      </c>
      <c r="AL2446" s="430">
        <v>0</v>
      </c>
    </row>
    <row r="2447" spans="1:38" x14ac:dyDescent="0.25">
      <c r="A2447" s="430" t="s">
        <v>4310</v>
      </c>
      <c r="B2447" s="430">
        <v>-1</v>
      </c>
      <c r="C2447" s="430" t="s">
        <v>4312</v>
      </c>
      <c r="D2447" s="430" t="s">
        <v>517</v>
      </c>
      <c r="E2447" s="430">
        <v>45</v>
      </c>
      <c r="F2447" s="430">
        <v>5.1167165347199998E-2</v>
      </c>
      <c r="G2447" s="430">
        <v>4.9571873497999998E-2</v>
      </c>
      <c r="H2447" s="430">
        <v>5.0524213947199997E-2</v>
      </c>
      <c r="I2447" s="430">
        <v>4.9369418537599997E-2</v>
      </c>
      <c r="J2447" s="430">
        <v>5.1546918435599998E-2</v>
      </c>
      <c r="K2447" s="430">
        <v>4.9837578072800003E-2</v>
      </c>
      <c r="L2447" s="430">
        <v>5.0016532157199999E-2</v>
      </c>
      <c r="M2447" s="430">
        <v>5.0880695322799999E-2</v>
      </c>
      <c r="N2447" s="430">
        <v>5.4231074506000003E-2</v>
      </c>
      <c r="O2447" s="430">
        <v>4.5002547419199998E-2</v>
      </c>
      <c r="P2447" s="430">
        <v>4.0844158457199999E-2</v>
      </c>
      <c r="Q2447" s="430">
        <v>3.8773622873999998E-2</v>
      </c>
      <c r="R2447" s="430">
        <v>3.8081435501200002E-2</v>
      </c>
      <c r="S2447" s="430">
        <v>3.7082293676400001E-2</v>
      </c>
      <c r="T2447" s="430">
        <v>3.5579246357200001E-2</v>
      </c>
      <c r="U2447" s="430">
        <v>3.4039939334799998E-2</v>
      </c>
      <c r="V2447" s="430">
        <v>3.2760829877999997E-2</v>
      </c>
      <c r="W2447" s="430">
        <v>2.68499875812E-2</v>
      </c>
      <c r="X2447" s="430">
        <v>2.66114086112E-2</v>
      </c>
      <c r="Y2447" s="430">
        <v>2.50906460644E-2</v>
      </c>
      <c r="Z2447" s="430">
        <v>3.04616551204E-2</v>
      </c>
      <c r="AA2447" s="430">
        <v>2.9027754711200001E-2</v>
      </c>
      <c r="AB2447" s="430">
        <v>3.0268428778000001E-2</v>
      </c>
      <c r="AC2447" s="430">
        <v>2.7448209863199999E-2</v>
      </c>
      <c r="AD2447" s="430">
        <v>2.5891985380799998E-2</v>
      </c>
      <c r="AE2447" s="430">
        <v>2.6926692332399998E-2</v>
      </c>
      <c r="AF2447" s="430">
        <v>2.5642754435200001E-2</v>
      </c>
      <c r="AG2447" s="430">
        <v>2.5535884822000001E-2</v>
      </c>
      <c r="AH2447" s="430">
        <v>2.5594482227999999E-2</v>
      </c>
      <c r="AI2447" s="430">
        <v>2.5661400895199998E-2</v>
      </c>
      <c r="AJ2447" s="430">
        <v>2.4525452478799999E-2</v>
      </c>
      <c r="AK2447" s="430">
        <v>2.4567675851599999E-2</v>
      </c>
      <c r="AL2447" s="430">
        <v>0</v>
      </c>
    </row>
    <row r="2448" spans="1:38" x14ac:dyDescent="0.25">
      <c r="A2448" s="430" t="s">
        <v>4310</v>
      </c>
      <c r="B2448" s="430">
        <v>-1</v>
      </c>
      <c r="C2448" s="430" t="s">
        <v>4312</v>
      </c>
      <c r="D2448" s="430" t="s">
        <v>4057</v>
      </c>
      <c r="E2448" s="430">
        <v>45</v>
      </c>
      <c r="F2448" s="430">
        <v>2.8475186854800001E-2</v>
      </c>
      <c r="G2448" s="430">
        <v>2.8100660134400001E-2</v>
      </c>
      <c r="H2448" s="430">
        <v>2.7044810805599999E-2</v>
      </c>
      <c r="I2448" s="430">
        <v>2.7585234837999999E-2</v>
      </c>
      <c r="J2448" s="430">
        <v>2.7196722666400001E-2</v>
      </c>
      <c r="K2448" s="430">
        <v>2.6501835561600001E-2</v>
      </c>
      <c r="L2448" s="430">
        <v>2.60577445856E-2</v>
      </c>
      <c r="M2448" s="430">
        <v>2.5096925221199998E-2</v>
      </c>
      <c r="N2448" s="430">
        <v>2.4076116366399999E-2</v>
      </c>
      <c r="O2448" s="430">
        <v>2.44280800064E-2</v>
      </c>
      <c r="P2448" s="430">
        <v>2.33176784372E-2</v>
      </c>
      <c r="Q2448" s="430">
        <v>2.1500845525599999E-2</v>
      </c>
      <c r="R2448" s="430">
        <v>2.0279033412400001E-2</v>
      </c>
      <c r="S2448" s="430">
        <v>2.0043227738800001E-2</v>
      </c>
      <c r="T2448" s="430">
        <v>1.8697841276799999E-2</v>
      </c>
      <c r="U2448" s="430">
        <v>1.7675081326E-2</v>
      </c>
      <c r="V2448" s="430">
        <v>1.7084834202799999E-2</v>
      </c>
      <c r="W2448" s="430">
        <v>1.41713097484E-2</v>
      </c>
      <c r="X2448" s="430">
        <v>1.2900668894400001E-2</v>
      </c>
      <c r="Y2448" s="430">
        <v>1.2655472930800001E-2</v>
      </c>
      <c r="Z2448" s="430">
        <v>1.23647565272E-2</v>
      </c>
      <c r="AA2448" s="430">
        <v>1.22325239624E-2</v>
      </c>
      <c r="AB2448" s="430">
        <v>1.1464642865200001E-2</v>
      </c>
      <c r="AC2448" s="430">
        <v>1.1018276695999999E-2</v>
      </c>
      <c r="AD2448" s="430">
        <v>1.0438272110000001E-2</v>
      </c>
      <c r="AE2448" s="430">
        <v>1.08937077144E-2</v>
      </c>
      <c r="AF2448" s="430">
        <v>1.0876842788E-2</v>
      </c>
      <c r="AG2448" s="430">
        <v>1.0490546351600001E-2</v>
      </c>
      <c r="AH2448" s="430">
        <v>1.01083102064E-2</v>
      </c>
      <c r="AI2448" s="430">
        <v>1.02461119824E-2</v>
      </c>
      <c r="AJ2448" s="430">
        <v>9.6522166355999996E-3</v>
      </c>
      <c r="AK2448" s="430">
        <v>9.7020024387999993E-3</v>
      </c>
      <c r="AL2448" s="430">
        <v>0</v>
      </c>
    </row>
    <row r="2449" spans="1:38" x14ac:dyDescent="0.25">
      <c r="A2449" s="430" t="s">
        <v>4310</v>
      </c>
      <c r="B2449" s="430">
        <v>-1</v>
      </c>
      <c r="C2449" s="430" t="s">
        <v>4312</v>
      </c>
      <c r="D2449" s="430" t="s">
        <v>4059</v>
      </c>
      <c r="E2449" s="430">
        <v>45</v>
      </c>
      <c r="F2449" s="430">
        <v>0.2078779922464</v>
      </c>
      <c r="G2449" s="430">
        <v>0.20980514019079999</v>
      </c>
      <c r="H2449" s="430">
        <v>0.20630694121240001</v>
      </c>
      <c r="I2449" s="430">
        <v>0.198745493996</v>
      </c>
      <c r="J2449" s="430">
        <v>0.19722379238519999</v>
      </c>
      <c r="K2449" s="430">
        <v>0.20053693128</v>
      </c>
      <c r="L2449" s="430">
        <v>0.1880110066408</v>
      </c>
      <c r="M2449" s="430">
        <v>0.188021925196</v>
      </c>
      <c r="N2449" s="430">
        <v>0.18357094799400001</v>
      </c>
      <c r="O2449" s="430">
        <v>0.15998063624200001</v>
      </c>
      <c r="P2449" s="430">
        <v>0.17079446138160001</v>
      </c>
      <c r="Q2449" s="430">
        <v>0.17308940599719999</v>
      </c>
      <c r="R2449" s="430">
        <v>0.178936908836</v>
      </c>
      <c r="S2449" s="430">
        <v>0.17291554662200001</v>
      </c>
      <c r="T2449" s="430">
        <v>0.15561233996279999</v>
      </c>
      <c r="U2449" s="430">
        <v>0.16222990345800001</v>
      </c>
      <c r="V2449" s="430">
        <v>0.15171248317120001</v>
      </c>
      <c r="W2449" s="430">
        <v>0.16068222150399999</v>
      </c>
      <c r="X2449" s="430">
        <v>0.18294676034599999</v>
      </c>
      <c r="Y2449" s="430">
        <v>0.12636056740439999</v>
      </c>
      <c r="Z2449" s="430">
        <v>0.1059993027548</v>
      </c>
      <c r="AA2449" s="430">
        <v>0.1051025361652</v>
      </c>
      <c r="AB2449" s="430">
        <v>0.1011738761852</v>
      </c>
      <c r="AC2449" s="430">
        <v>9.6623770076399995E-2</v>
      </c>
      <c r="AD2449" s="430">
        <v>7.6025520743200001E-2</v>
      </c>
      <c r="AE2449" s="430">
        <v>8.2662333067999999E-2</v>
      </c>
      <c r="AF2449" s="430">
        <v>7.5001913940799997E-2</v>
      </c>
      <c r="AG2449" s="430">
        <v>6.8156316605999995E-2</v>
      </c>
      <c r="AH2449" s="430">
        <v>9.0028081928400006E-2</v>
      </c>
      <c r="AI2449" s="430">
        <v>5.6613050020799999E-2</v>
      </c>
      <c r="AJ2449" s="430">
        <v>7.9655847919199996E-2</v>
      </c>
      <c r="AK2449" s="430">
        <v>7.9839424372400006E-2</v>
      </c>
      <c r="AL2449" s="430">
        <v>0</v>
      </c>
    </row>
    <row r="2450" spans="1:38" x14ac:dyDescent="0.25">
      <c r="A2450" s="430" t="s">
        <v>4310</v>
      </c>
      <c r="B2450" s="430">
        <v>-1</v>
      </c>
      <c r="C2450" s="430" t="s">
        <v>4312</v>
      </c>
      <c r="D2450" s="430" t="s">
        <v>4061</v>
      </c>
      <c r="E2450" s="430">
        <v>45</v>
      </c>
      <c r="F2450" s="430">
        <v>5.1504856337199999E-2</v>
      </c>
      <c r="G2450" s="430">
        <v>5.1948401635200002E-2</v>
      </c>
      <c r="H2450" s="430">
        <v>5.5647115112400003E-2</v>
      </c>
      <c r="I2450" s="430">
        <v>6.1104305273200002E-2</v>
      </c>
      <c r="J2450" s="430">
        <v>6.4003034958799998E-2</v>
      </c>
      <c r="K2450" s="430">
        <v>6.3523822983600001E-2</v>
      </c>
      <c r="L2450" s="430">
        <v>6.2629773964800003E-2</v>
      </c>
      <c r="M2450" s="430">
        <v>6.1245432808000003E-2</v>
      </c>
      <c r="N2450" s="430">
        <v>5.2399942170799997E-2</v>
      </c>
      <c r="O2450" s="430">
        <v>4.7316016019999997E-2</v>
      </c>
      <c r="P2450" s="430">
        <v>4.5137586628399999E-2</v>
      </c>
      <c r="Q2450" s="430">
        <v>4.2646781130799997E-2</v>
      </c>
      <c r="R2450" s="430">
        <v>3.8237114969200001E-2</v>
      </c>
      <c r="S2450" s="430">
        <v>3.7141095681199998E-2</v>
      </c>
      <c r="T2450" s="430">
        <v>3.5930805005200003E-2</v>
      </c>
      <c r="U2450" s="430">
        <v>3.2838907147200003E-2</v>
      </c>
      <c r="V2450" s="430">
        <v>3.4215907969600001E-2</v>
      </c>
      <c r="W2450" s="430">
        <v>3.2026134898799997E-2</v>
      </c>
      <c r="X2450" s="430">
        <v>3.0439726150399998E-2</v>
      </c>
      <c r="Y2450" s="430">
        <v>2.8773890936E-2</v>
      </c>
      <c r="Z2450" s="430">
        <v>2.39190192948E-2</v>
      </c>
      <c r="AA2450" s="430">
        <v>2.3585944269999999E-2</v>
      </c>
      <c r="AB2450" s="430">
        <v>2.2934395887200001E-2</v>
      </c>
      <c r="AC2450" s="430">
        <v>2.2291289148799999E-2</v>
      </c>
      <c r="AD2450" s="430">
        <v>2.1574951630400001E-2</v>
      </c>
      <c r="AE2450" s="430">
        <v>2.4565947271600001E-2</v>
      </c>
      <c r="AF2450" s="430">
        <v>2.3442176539599999E-2</v>
      </c>
      <c r="AG2450" s="430">
        <v>2.2689490305999999E-2</v>
      </c>
      <c r="AH2450" s="430">
        <v>2.2784699120400001E-2</v>
      </c>
      <c r="AI2450" s="430">
        <v>2.2487281023199999E-2</v>
      </c>
      <c r="AJ2450" s="430">
        <v>1.8573935100000001E-2</v>
      </c>
      <c r="AK2450" s="430">
        <v>1.8734312346399998E-2</v>
      </c>
      <c r="AL2450" s="430">
        <v>0</v>
      </c>
    </row>
    <row r="2451" spans="1:38" x14ac:dyDescent="0.25">
      <c r="A2451" s="430" t="s">
        <v>4310</v>
      </c>
      <c r="B2451" s="430">
        <v>-1</v>
      </c>
      <c r="C2451" s="430" t="s">
        <v>4312</v>
      </c>
      <c r="D2451" s="430" t="s">
        <v>4063</v>
      </c>
      <c r="E2451" s="430">
        <v>45</v>
      </c>
      <c r="F2451" s="430">
        <v>3.3199785144400001E-2</v>
      </c>
      <c r="G2451" s="430">
        <v>3.3188408293600001E-2</v>
      </c>
      <c r="H2451" s="430">
        <v>3.3197578044400003E-2</v>
      </c>
      <c r="I2451" s="430">
        <v>3.4362546584800001E-2</v>
      </c>
      <c r="J2451" s="430">
        <v>3.7725103785599998E-2</v>
      </c>
      <c r="K2451" s="430">
        <v>3.89036939648E-2</v>
      </c>
      <c r="L2451" s="430">
        <v>3.8330256244000001E-2</v>
      </c>
      <c r="M2451" s="430">
        <v>4.2540460356800001E-2</v>
      </c>
      <c r="N2451" s="430">
        <v>4.6209646151199997E-2</v>
      </c>
      <c r="O2451" s="430">
        <v>3.6334573248399997E-2</v>
      </c>
      <c r="P2451" s="430">
        <v>3.38617389376E-2</v>
      </c>
      <c r="Q2451" s="430">
        <v>3.5341509652400002E-2</v>
      </c>
      <c r="R2451" s="430">
        <v>3.2586876783999998E-2</v>
      </c>
      <c r="S2451" s="430">
        <v>3.2767175383600002E-2</v>
      </c>
      <c r="T2451" s="430">
        <v>3.2003152445600001E-2</v>
      </c>
      <c r="U2451" s="430">
        <v>3.3372340002399997E-2</v>
      </c>
      <c r="V2451" s="430">
        <v>3.3737627484399998E-2</v>
      </c>
      <c r="W2451" s="430">
        <v>2.8628501851599999E-2</v>
      </c>
      <c r="X2451" s="430">
        <v>2.8032068559599999E-2</v>
      </c>
      <c r="Y2451" s="430">
        <v>2.5946458591200001E-2</v>
      </c>
      <c r="Z2451" s="430">
        <v>2.5683240304400001E-2</v>
      </c>
      <c r="AA2451" s="430">
        <v>2.5953651805200002E-2</v>
      </c>
      <c r="AB2451" s="430">
        <v>2.50361160672E-2</v>
      </c>
      <c r="AC2451" s="430">
        <v>2.59999634636E-2</v>
      </c>
      <c r="AD2451" s="430">
        <v>2.6958349521599999E-2</v>
      </c>
      <c r="AE2451" s="430">
        <v>2.28046518336E-2</v>
      </c>
      <c r="AF2451" s="430">
        <v>2.2285806505200002E-2</v>
      </c>
      <c r="AG2451" s="430">
        <v>2.1663089565600001E-2</v>
      </c>
      <c r="AH2451" s="430">
        <v>2.1717347954400001E-2</v>
      </c>
      <c r="AI2451" s="430">
        <v>2.1927842061999998E-2</v>
      </c>
      <c r="AJ2451" s="430">
        <v>1.8428629648799998E-2</v>
      </c>
      <c r="AK2451" s="430">
        <v>1.8566991746799998E-2</v>
      </c>
      <c r="AL2451" s="430">
        <v>0</v>
      </c>
    </row>
    <row r="2452" spans="1:38" x14ac:dyDescent="0.25">
      <c r="A2452" s="430" t="s">
        <v>4310</v>
      </c>
      <c r="B2452" s="430">
        <v>-1</v>
      </c>
      <c r="C2452" s="430" t="s">
        <v>4312</v>
      </c>
      <c r="D2452" s="430" t="s">
        <v>4065</v>
      </c>
      <c r="E2452" s="430">
        <v>45</v>
      </c>
      <c r="F2452" s="430">
        <v>0.319115506248</v>
      </c>
      <c r="G2452" s="430">
        <v>0.31667937766639997</v>
      </c>
      <c r="H2452" s="430">
        <v>0.3128453170696</v>
      </c>
      <c r="I2452" s="430">
        <v>0.31212327207879997</v>
      </c>
      <c r="J2452" s="430">
        <v>0.30591891396080001</v>
      </c>
      <c r="K2452" s="430">
        <v>0.29731752332520001</v>
      </c>
      <c r="L2452" s="430">
        <v>0.31124305612120001</v>
      </c>
      <c r="M2452" s="430">
        <v>0.2989525367584</v>
      </c>
      <c r="N2452" s="430">
        <v>0.28504601972280003</v>
      </c>
      <c r="O2452" s="430">
        <v>0.26430342765960002</v>
      </c>
      <c r="P2452" s="430">
        <v>0.25335941845479998</v>
      </c>
      <c r="Q2452" s="430">
        <v>0.22419885089559999</v>
      </c>
      <c r="R2452" s="430">
        <v>0.21500300969559999</v>
      </c>
      <c r="S2452" s="430">
        <v>0.21347375902720001</v>
      </c>
      <c r="T2452" s="430">
        <v>0.2020159397172</v>
      </c>
      <c r="U2452" s="430">
        <v>0.18635024825759999</v>
      </c>
      <c r="V2452" s="430">
        <v>0.18332015309159999</v>
      </c>
      <c r="W2452" s="430">
        <v>0.17494099585760001</v>
      </c>
      <c r="X2452" s="430">
        <v>0.179366200034</v>
      </c>
      <c r="Y2452" s="430">
        <v>0.18204672680600001</v>
      </c>
      <c r="Z2452" s="430">
        <v>0.18551064381640001</v>
      </c>
      <c r="AA2452" s="430">
        <v>0.1470648107824</v>
      </c>
      <c r="AB2452" s="430">
        <v>0.15355974539360001</v>
      </c>
      <c r="AC2452" s="430">
        <v>0.162384892068</v>
      </c>
      <c r="AD2452" s="430">
        <v>0.17436090389200001</v>
      </c>
      <c r="AE2452" s="430">
        <v>0.1472672857432</v>
      </c>
      <c r="AF2452" s="430">
        <v>0.13253113823320001</v>
      </c>
      <c r="AG2452" s="430">
        <v>0.12134626102480001</v>
      </c>
      <c r="AH2452" s="430">
        <v>0.1178212440076</v>
      </c>
      <c r="AI2452" s="430">
        <v>0.1111421744104</v>
      </c>
      <c r="AJ2452" s="430">
        <v>9.8828464000000005E-2</v>
      </c>
      <c r="AK2452" s="430">
        <v>9.9237165073200004E-2</v>
      </c>
      <c r="AL2452" s="430">
        <v>0</v>
      </c>
    </row>
    <row r="2453" spans="1:38" x14ac:dyDescent="0.25">
      <c r="A2453" s="430" t="s">
        <v>4310</v>
      </c>
      <c r="B2453" s="430">
        <v>-1</v>
      </c>
      <c r="C2453" s="430" t="s">
        <v>4312</v>
      </c>
      <c r="D2453" s="430" t="s">
        <v>4067</v>
      </c>
      <c r="E2453" s="430">
        <v>45</v>
      </c>
      <c r="F2453" s="430">
        <v>0.27086647274679998</v>
      </c>
      <c r="G2453" s="430">
        <v>0.263431026432</v>
      </c>
      <c r="H2453" s="430">
        <v>0.26427269199519998</v>
      </c>
      <c r="I2453" s="430">
        <v>0.261787747648</v>
      </c>
      <c r="J2453" s="430">
        <v>0.25744362335159998</v>
      </c>
      <c r="K2453" s="430">
        <v>0.2559814930232</v>
      </c>
      <c r="L2453" s="430">
        <v>0.25139121271879999</v>
      </c>
      <c r="M2453" s="430">
        <v>0.24018715865199999</v>
      </c>
      <c r="N2453" s="430">
        <v>0.23291013604040001</v>
      </c>
      <c r="O2453" s="430">
        <v>0.20631887683399999</v>
      </c>
      <c r="P2453" s="430">
        <v>0.1804627253744</v>
      </c>
      <c r="Q2453" s="430">
        <v>0.17804520825</v>
      </c>
      <c r="R2453" s="430">
        <v>0.1666157880828</v>
      </c>
      <c r="S2453" s="430">
        <v>0.15844681534079999</v>
      </c>
      <c r="T2453" s="430">
        <v>0.1527759864736</v>
      </c>
      <c r="U2453" s="430">
        <v>0.14177373804160001</v>
      </c>
      <c r="V2453" s="430">
        <v>0.14285952800560001</v>
      </c>
      <c r="W2453" s="430">
        <v>0.13441821192799999</v>
      </c>
      <c r="X2453" s="430">
        <v>0.12322962781919999</v>
      </c>
      <c r="Y2453" s="430">
        <v>0.11683908441800001</v>
      </c>
      <c r="Z2453" s="430">
        <v>0.1081887590196</v>
      </c>
      <c r="AA2453" s="430">
        <v>0.1101375511572</v>
      </c>
      <c r="AB2453" s="430">
        <v>0.1040525482584</v>
      </c>
      <c r="AC2453" s="430">
        <v>9.7589972698400002E-2</v>
      </c>
      <c r="AD2453" s="430">
        <v>8.9443467366400006E-2</v>
      </c>
      <c r="AE2453" s="430">
        <v>8.6366615918800002E-2</v>
      </c>
      <c r="AF2453" s="430">
        <v>8.4241878778400003E-2</v>
      </c>
      <c r="AG2453" s="430">
        <v>7.9632580896400004E-2</v>
      </c>
      <c r="AH2453" s="430">
        <v>4.3439180100400002E-2</v>
      </c>
      <c r="AI2453" s="430">
        <v>7.8058946999600004E-2</v>
      </c>
      <c r="AJ2453" s="430">
        <v>7.3228229309200005E-2</v>
      </c>
      <c r="AK2453" s="430">
        <v>7.3722004140400005E-2</v>
      </c>
      <c r="AL2453" s="430">
        <v>0</v>
      </c>
    </row>
    <row r="2454" spans="1:38" x14ac:dyDescent="0.25">
      <c r="A2454" s="430" t="s">
        <v>4310</v>
      </c>
      <c r="B2454" s="430">
        <v>-1</v>
      </c>
      <c r="C2454" s="430" t="s">
        <v>4312</v>
      </c>
      <c r="D2454" s="430" t="s">
        <v>4069</v>
      </c>
      <c r="E2454" s="430">
        <v>45</v>
      </c>
      <c r="F2454" s="430">
        <v>0.1079707612088</v>
      </c>
      <c r="G2454" s="430">
        <v>0.10768494073400001</v>
      </c>
      <c r="H2454" s="430">
        <v>0.10955640822</v>
      </c>
      <c r="I2454" s="430">
        <v>0.1049341377504</v>
      </c>
      <c r="J2454" s="430">
        <v>0.1062915441728</v>
      </c>
      <c r="K2454" s="430">
        <v>0.1066799047048</v>
      </c>
      <c r="L2454" s="430">
        <v>0.105848389094</v>
      </c>
      <c r="M2454" s="430">
        <v>0.1051988629804</v>
      </c>
      <c r="N2454" s="430">
        <v>0.1085402986192</v>
      </c>
      <c r="O2454" s="430">
        <v>9.1727297801999993E-2</v>
      </c>
      <c r="P2454" s="430">
        <v>9.1151531282000001E-2</v>
      </c>
      <c r="Q2454" s="430">
        <v>8.8223517953200006E-2</v>
      </c>
      <c r="R2454" s="430">
        <v>8.5440656506799995E-2</v>
      </c>
      <c r="S2454" s="430">
        <v>7.70741134464E-2</v>
      </c>
      <c r="T2454" s="430">
        <v>7.15708187292E-2</v>
      </c>
      <c r="U2454" s="430">
        <v>6.9758775441600002E-2</v>
      </c>
      <c r="V2454" s="430">
        <v>7.3867271169999998E-2</v>
      </c>
      <c r="W2454" s="430">
        <v>6.4634955036400002E-2</v>
      </c>
      <c r="X2454" s="430">
        <v>6.3385750889999995E-2</v>
      </c>
      <c r="Y2454" s="430">
        <v>6.2831518598799999E-2</v>
      </c>
      <c r="Z2454" s="430">
        <v>5.7464457251600001E-2</v>
      </c>
      <c r="AA2454" s="430">
        <v>5.4729229878400003E-2</v>
      </c>
      <c r="AB2454" s="430">
        <v>5.1307990636E-2</v>
      </c>
      <c r="AC2454" s="430">
        <v>4.5929646322000001E-2</v>
      </c>
      <c r="AD2454" s="430">
        <v>4.4573868973200002E-2</v>
      </c>
      <c r="AE2454" s="430">
        <v>4.6417603156399999E-2</v>
      </c>
      <c r="AF2454" s="430">
        <v>4.4655521147999998E-2</v>
      </c>
      <c r="AG2454" s="430">
        <v>4.3794946459599998E-2</v>
      </c>
      <c r="AH2454" s="430">
        <v>4.03483073616E-2</v>
      </c>
      <c r="AI2454" s="430">
        <v>3.8366879804399998E-2</v>
      </c>
      <c r="AJ2454" s="430">
        <v>3.6391256355999997E-2</v>
      </c>
      <c r="AK2454" s="430">
        <v>3.6563309434399997E-2</v>
      </c>
      <c r="AL2454" s="430">
        <v>0</v>
      </c>
    </row>
    <row r="2455" spans="1:38" x14ac:dyDescent="0.25">
      <c r="A2455" s="430" t="s">
        <v>4310</v>
      </c>
      <c r="B2455" s="430">
        <v>-1</v>
      </c>
      <c r="C2455" s="430" t="s">
        <v>4312</v>
      </c>
      <c r="D2455" s="430" t="s">
        <v>4071</v>
      </c>
      <c r="E2455" s="430">
        <v>45</v>
      </c>
      <c r="F2455" s="430">
        <v>9.3667367318000003E-2</v>
      </c>
      <c r="G2455" s="430">
        <v>9.4507762543599994E-2</v>
      </c>
      <c r="H2455" s="430">
        <v>9.88169989912E-2</v>
      </c>
      <c r="I2455" s="430">
        <v>9.7441273330799993E-2</v>
      </c>
      <c r="J2455" s="430">
        <v>9.7101268798800003E-2</v>
      </c>
      <c r="K2455" s="430">
        <v>9.3386799755200006E-2</v>
      </c>
      <c r="L2455" s="430">
        <v>9.1913609922399997E-2</v>
      </c>
      <c r="M2455" s="430">
        <v>9.5548641437200002E-2</v>
      </c>
      <c r="N2455" s="430">
        <v>9.3197609850800001E-2</v>
      </c>
      <c r="O2455" s="430">
        <v>8.1157067107199998E-2</v>
      </c>
      <c r="P2455" s="430">
        <v>7.0349831148800002E-2</v>
      </c>
      <c r="Q2455" s="430">
        <v>6.7655538991599998E-2</v>
      </c>
      <c r="R2455" s="430">
        <v>6.2919991234799993E-2</v>
      </c>
      <c r="S2455" s="430">
        <v>6.2344164973999999E-2</v>
      </c>
      <c r="T2455" s="430">
        <v>5.8391900543200002E-2</v>
      </c>
      <c r="U2455" s="430">
        <v>5.4686677598E-2</v>
      </c>
      <c r="V2455" s="430">
        <v>5.30693137548E-2</v>
      </c>
      <c r="W2455" s="430">
        <v>5.4269329912000001E-2</v>
      </c>
      <c r="X2455" s="430">
        <v>4.8773117366399998E-2</v>
      </c>
      <c r="Y2455" s="430">
        <v>4.6015341414000002E-2</v>
      </c>
      <c r="Z2455" s="430">
        <v>4.7643007252399998E-2</v>
      </c>
      <c r="AA2455" s="430">
        <v>5.0212750705600002E-2</v>
      </c>
      <c r="AB2455" s="430">
        <v>4.4004731164799998E-2</v>
      </c>
      <c r="AC2455" s="430">
        <v>4.1117847192799997E-2</v>
      </c>
      <c r="AD2455" s="430">
        <v>3.5061470032399997E-2</v>
      </c>
      <c r="AE2455" s="430">
        <v>3.1144819865599999E-2</v>
      </c>
      <c r="AF2455" s="430">
        <v>2.8156065000000001E-2</v>
      </c>
      <c r="AG2455" s="430">
        <v>2.69549735E-2</v>
      </c>
      <c r="AH2455" s="430">
        <v>2.6431813710400001E-2</v>
      </c>
      <c r="AI2455" s="430">
        <v>2.8063361871999998E-2</v>
      </c>
      <c r="AJ2455" s="430">
        <v>2.67021306916E-2</v>
      </c>
      <c r="AK2455" s="430">
        <v>2.6860869949199999E-2</v>
      </c>
      <c r="AL2455" s="430">
        <v>0</v>
      </c>
    </row>
    <row r="2456" spans="1:38" x14ac:dyDescent="0.25">
      <c r="A2456" s="430" t="s">
        <v>4310</v>
      </c>
      <c r="B2456" s="430">
        <v>-1</v>
      </c>
      <c r="C2456" s="430" t="s">
        <v>4312</v>
      </c>
      <c r="D2456" s="430" t="s">
        <v>4073</v>
      </c>
      <c r="E2456" s="430">
        <v>45</v>
      </c>
      <c r="F2456" s="430">
        <v>0.27654715548039999</v>
      </c>
      <c r="G2456" s="430">
        <v>0.27126653258599998</v>
      </c>
      <c r="H2456" s="430">
        <v>0.27466502772520002</v>
      </c>
      <c r="I2456" s="430">
        <v>0.2657036857076</v>
      </c>
      <c r="J2456" s="430">
        <v>0.26194822792040001</v>
      </c>
      <c r="K2456" s="430">
        <v>0.25354360401999998</v>
      </c>
      <c r="L2456" s="430">
        <v>0.24216172521519999</v>
      </c>
      <c r="M2456" s="430">
        <v>0.24107384209720001</v>
      </c>
      <c r="N2456" s="430">
        <v>0.23715377440999999</v>
      </c>
      <c r="O2456" s="430">
        <v>0.20737202928119999</v>
      </c>
      <c r="P2456" s="430">
        <v>0.18825412785199999</v>
      </c>
      <c r="Q2456" s="430">
        <v>0.17377768253440001</v>
      </c>
      <c r="R2456" s="430">
        <v>0.162442632478</v>
      </c>
      <c r="S2456" s="430">
        <v>0.157732449168</v>
      </c>
      <c r="T2456" s="430">
        <v>0.15087400282640001</v>
      </c>
      <c r="U2456" s="430">
        <v>0.14136278749600001</v>
      </c>
      <c r="V2456" s="430">
        <v>0.1364716241784</v>
      </c>
      <c r="W2456" s="430">
        <v>0.11688674187960001</v>
      </c>
      <c r="X2456" s="430">
        <v>0.1093841663656</v>
      </c>
      <c r="Y2456" s="430">
        <v>0.10003264698</v>
      </c>
      <c r="Z2456" s="430">
        <v>0.10538983804719999</v>
      </c>
      <c r="AA2456" s="430">
        <v>8.5934877806399995E-2</v>
      </c>
      <c r="AB2456" s="430">
        <v>0.1014685405748</v>
      </c>
      <c r="AC2456" s="430">
        <v>9.7354683428800007E-2</v>
      </c>
      <c r="AD2456" s="430">
        <v>9.0160196008400001E-2</v>
      </c>
      <c r="AE2456" s="430">
        <v>7.6341269723600003E-2</v>
      </c>
      <c r="AF2456" s="430">
        <v>7.20335767032E-2</v>
      </c>
      <c r="AG2456" s="430">
        <v>6.7739877318400005E-2</v>
      </c>
      <c r="AH2456" s="430">
        <v>6.5555542105199996E-2</v>
      </c>
      <c r="AI2456" s="430">
        <v>6.8210579578400002E-2</v>
      </c>
      <c r="AJ2456" s="430">
        <v>5.8770331499600002E-2</v>
      </c>
      <c r="AK2456" s="430">
        <v>5.9208646618800001E-2</v>
      </c>
      <c r="AL2456" s="430">
        <v>0</v>
      </c>
    </row>
    <row r="2457" spans="1:38" x14ac:dyDescent="0.25">
      <c r="A2457" s="430" t="s">
        <v>4310</v>
      </c>
      <c r="B2457" s="430">
        <v>-1</v>
      </c>
      <c r="C2457" s="430" t="s">
        <v>4312</v>
      </c>
      <c r="D2457" s="430" t="s">
        <v>4075</v>
      </c>
      <c r="E2457" s="430">
        <v>45</v>
      </c>
      <c r="F2457" s="430">
        <v>2.2281711415600002E-2</v>
      </c>
      <c r="G2457" s="430">
        <v>2.06696504448E-2</v>
      </c>
      <c r="H2457" s="430">
        <v>2.0902730676799999E-2</v>
      </c>
      <c r="I2457" s="430">
        <v>1.9257696435599998E-2</v>
      </c>
      <c r="J2457" s="430">
        <v>1.8234218029999999E-2</v>
      </c>
      <c r="K2457" s="430">
        <v>1.7257331730800001E-2</v>
      </c>
      <c r="L2457" s="430">
        <v>1.6887260098800001E-2</v>
      </c>
      <c r="M2457" s="430">
        <v>1.5796056883600001E-2</v>
      </c>
      <c r="N2457" s="430">
        <v>1.6517001367999998E-2</v>
      </c>
      <c r="O2457" s="430">
        <v>1.45046066368E-2</v>
      </c>
      <c r="P2457" s="430">
        <v>1.38027693608E-2</v>
      </c>
      <c r="Q2457" s="430">
        <v>1.2313946114400001E-2</v>
      </c>
      <c r="R2457" s="430">
        <v>1.17092048052E-2</v>
      </c>
      <c r="S2457" s="430">
        <v>1.1523093103200001E-2</v>
      </c>
      <c r="T2457" s="430">
        <v>1.0750062752800001E-2</v>
      </c>
      <c r="U2457" s="430">
        <v>9.6851177640000004E-3</v>
      </c>
      <c r="V2457" s="430">
        <v>9.7086019772000005E-3</v>
      </c>
      <c r="W2457" s="430">
        <v>1.0484030197199999E-2</v>
      </c>
      <c r="X2457" s="430">
        <v>9.6878753635999994E-3</v>
      </c>
      <c r="Y2457" s="430">
        <v>1.0201799652800001E-2</v>
      </c>
      <c r="Z2457" s="430">
        <v>8.2272202039999996E-3</v>
      </c>
      <c r="AA2457" s="430">
        <v>7.7853293644000003E-3</v>
      </c>
      <c r="AB2457" s="430">
        <v>7.2105860119999997E-3</v>
      </c>
      <c r="AC2457" s="430">
        <v>7.3732184007999999E-3</v>
      </c>
      <c r="AD2457" s="430">
        <v>7.1596862624000003E-3</v>
      </c>
      <c r="AE2457" s="430">
        <v>5.9837610700000004E-3</v>
      </c>
      <c r="AF2457" s="430">
        <v>5.8377806899999997E-3</v>
      </c>
      <c r="AG2457" s="430">
        <v>5.6189873627999999E-3</v>
      </c>
      <c r="AH2457" s="430">
        <v>5.3027536491999996E-3</v>
      </c>
      <c r="AI2457" s="430">
        <v>5.185225626E-3</v>
      </c>
      <c r="AJ2457" s="430">
        <v>4.7289006408000002E-3</v>
      </c>
      <c r="AK2457" s="430">
        <v>4.7692973887999996E-3</v>
      </c>
      <c r="AL2457" s="430">
        <v>0</v>
      </c>
    </row>
    <row r="2458" spans="1:38" x14ac:dyDescent="0.25">
      <c r="A2458" s="430" t="s">
        <v>4310</v>
      </c>
      <c r="B2458" s="430">
        <v>-1</v>
      </c>
      <c r="C2458" s="430" t="s">
        <v>4312</v>
      </c>
      <c r="D2458" s="430" t="s">
        <v>4077</v>
      </c>
      <c r="E2458" s="430">
        <v>45</v>
      </c>
      <c r="F2458" s="430">
        <v>0.1118911394244</v>
      </c>
      <c r="G2458" s="430">
        <v>0.1114531621672</v>
      </c>
      <c r="H2458" s="430">
        <v>0.1084202223804</v>
      </c>
      <c r="I2458" s="430">
        <v>9.8384051197600006E-2</v>
      </c>
      <c r="J2458" s="430">
        <v>9.5625590354000006E-2</v>
      </c>
      <c r="K2458" s="430">
        <v>9.6562519947599998E-2</v>
      </c>
      <c r="L2458" s="430">
        <v>9.59870250136E-2</v>
      </c>
      <c r="M2458" s="430">
        <v>9.4223013667999997E-2</v>
      </c>
      <c r="N2458" s="430">
        <v>8.9847511678399994E-2</v>
      </c>
      <c r="O2458" s="430">
        <v>7.9851491974800001E-2</v>
      </c>
      <c r="P2458" s="430">
        <v>7.5058404545600005E-2</v>
      </c>
      <c r="Q2458" s="430">
        <v>7.61839115156E-2</v>
      </c>
      <c r="R2458" s="430">
        <v>7.2751137989600007E-2</v>
      </c>
      <c r="S2458" s="430">
        <v>7.0604500545599996E-2</v>
      </c>
      <c r="T2458" s="430">
        <v>7.3661314389599997E-2</v>
      </c>
      <c r="U2458" s="430">
        <v>6.6743215162400005E-2</v>
      </c>
      <c r="V2458" s="430">
        <v>6.5698336471600005E-2</v>
      </c>
      <c r="W2458" s="430">
        <v>6.1959231493599998E-2</v>
      </c>
      <c r="X2458" s="430">
        <v>6.0578830443599997E-2</v>
      </c>
      <c r="Y2458" s="430">
        <v>6.0295880825600001E-2</v>
      </c>
      <c r="Z2458" s="430">
        <v>5.55507105076E-2</v>
      </c>
      <c r="AA2458" s="430">
        <v>5.8218192944799997E-2</v>
      </c>
      <c r="AB2458" s="430">
        <v>5.3679051218799997E-2</v>
      </c>
      <c r="AC2458" s="430">
        <v>5.0774543632399999E-2</v>
      </c>
      <c r="AD2458" s="430">
        <v>4.8313285028400002E-2</v>
      </c>
      <c r="AE2458" s="430">
        <v>5.4964280417200001E-2</v>
      </c>
      <c r="AF2458" s="430">
        <v>5.23234905956E-2</v>
      </c>
      <c r="AG2458" s="430">
        <v>5.4104373447600003E-2</v>
      </c>
      <c r="AH2458" s="430">
        <v>5.47945340208E-2</v>
      </c>
      <c r="AI2458" s="430">
        <v>4.5709916918399998E-2</v>
      </c>
      <c r="AJ2458" s="430">
        <v>4.4652357472799997E-2</v>
      </c>
      <c r="AK2458" s="430">
        <v>4.4905953833999999E-2</v>
      </c>
      <c r="AL2458" s="430">
        <v>0</v>
      </c>
    </row>
    <row r="2459" spans="1:38" x14ac:dyDescent="0.25">
      <c r="A2459" s="430" t="s">
        <v>4310</v>
      </c>
      <c r="B2459" s="430">
        <v>-1</v>
      </c>
      <c r="C2459" s="430" t="s">
        <v>4312</v>
      </c>
      <c r="D2459" s="430" t="s">
        <v>4079</v>
      </c>
      <c r="E2459" s="430">
        <v>45</v>
      </c>
      <c r="F2459" s="430">
        <v>2.92012570864E-2</v>
      </c>
      <c r="G2459" s="430">
        <v>2.3344967161599998E-2</v>
      </c>
      <c r="H2459" s="430">
        <v>2.3869543171600002E-2</v>
      </c>
      <c r="I2459" s="430">
        <v>2.4445554058800001E-2</v>
      </c>
      <c r="J2459" s="430">
        <v>2.4502963332399999E-2</v>
      </c>
      <c r="K2459" s="430">
        <v>2.3756522067600001E-2</v>
      </c>
      <c r="L2459" s="430">
        <v>2.3017431861200002E-2</v>
      </c>
      <c r="M2459" s="430">
        <v>2.2069362826E-2</v>
      </c>
      <c r="N2459" s="430">
        <v>1.9860647371599999E-2</v>
      </c>
      <c r="O2459" s="430">
        <v>1.8400458143199998E-2</v>
      </c>
      <c r="P2459" s="430">
        <v>1.79947835396E-2</v>
      </c>
      <c r="Q2459" s="430">
        <v>1.7700896642800001E-2</v>
      </c>
      <c r="R2459" s="430">
        <v>1.55225336616E-2</v>
      </c>
      <c r="S2459" s="430">
        <v>1.5715686504000001E-2</v>
      </c>
      <c r="T2459" s="430">
        <v>1.49891169932E-2</v>
      </c>
      <c r="U2459" s="430">
        <v>1.38781601588E-2</v>
      </c>
      <c r="V2459" s="430">
        <v>1.4448338293200001E-2</v>
      </c>
      <c r="W2459" s="430">
        <v>1.3730603149200001E-2</v>
      </c>
      <c r="X2459" s="430">
        <v>1.31740994308E-2</v>
      </c>
      <c r="Y2459" s="430">
        <v>1.3164568015200001E-2</v>
      </c>
      <c r="Z2459" s="430">
        <v>1.12841405488E-2</v>
      </c>
      <c r="AA2459" s="430">
        <v>1.18849351852E-2</v>
      </c>
      <c r="AB2459" s="430">
        <v>1.1675987234799999E-2</v>
      </c>
      <c r="AC2459" s="430">
        <v>1.1802954987599999E-2</v>
      </c>
      <c r="AD2459" s="430">
        <v>1.1236978754400001E-2</v>
      </c>
      <c r="AE2459" s="430">
        <v>1.1034793005600001E-2</v>
      </c>
      <c r="AF2459" s="430">
        <v>1.05480352544E-2</v>
      </c>
      <c r="AG2459" s="430">
        <v>1.00249451372E-2</v>
      </c>
      <c r="AH2459" s="430">
        <v>1.00041084472E-2</v>
      </c>
      <c r="AI2459" s="430">
        <v>9.8777345996000007E-3</v>
      </c>
      <c r="AJ2459" s="430">
        <v>1.06830007984E-2</v>
      </c>
      <c r="AK2459" s="430">
        <v>1.073111725E-2</v>
      </c>
      <c r="AL2459" s="430">
        <v>0</v>
      </c>
    </row>
    <row r="2460" spans="1:38" x14ac:dyDescent="0.25">
      <c r="A2460" s="430" t="s">
        <v>4310</v>
      </c>
      <c r="B2460" s="430">
        <v>-1</v>
      </c>
      <c r="C2460" s="430" t="s">
        <v>4312</v>
      </c>
      <c r="D2460" s="430" t="s">
        <v>4081</v>
      </c>
      <c r="E2460" s="430">
        <v>45</v>
      </c>
      <c r="F2460" s="430">
        <v>0.13790586203800001</v>
      </c>
      <c r="G2460" s="430">
        <v>0.13398197997239999</v>
      </c>
      <c r="H2460" s="430">
        <v>0.13803828892559999</v>
      </c>
      <c r="I2460" s="430">
        <v>0.14512162971879999</v>
      </c>
      <c r="J2460" s="430">
        <v>0.1475230797124</v>
      </c>
      <c r="K2460" s="430">
        <v>0.14888371990240001</v>
      </c>
      <c r="L2460" s="430">
        <v>0.14644204536079999</v>
      </c>
      <c r="M2460" s="430">
        <v>0.14467531027319999</v>
      </c>
      <c r="N2460" s="430">
        <v>0.1322591174212</v>
      </c>
      <c r="O2460" s="430">
        <v>0.1193204712112</v>
      </c>
      <c r="P2460" s="430">
        <v>0.11310042628359999</v>
      </c>
      <c r="Q2460" s="430">
        <v>0.107040630648</v>
      </c>
      <c r="R2460" s="430">
        <v>9.8461219007199993E-2</v>
      </c>
      <c r="S2460" s="430">
        <v>9.2958315738399994E-2</v>
      </c>
      <c r="T2460" s="430">
        <v>8.8706179343600006E-2</v>
      </c>
      <c r="U2460" s="430">
        <v>8.2487543591600002E-2</v>
      </c>
      <c r="V2460" s="430">
        <v>8.0092173109199999E-2</v>
      </c>
      <c r="W2460" s="430">
        <v>8.7763676921200004E-2</v>
      </c>
      <c r="X2460" s="430">
        <v>8.1453976878400003E-2</v>
      </c>
      <c r="Y2460" s="430">
        <v>8.0067050355599995E-2</v>
      </c>
      <c r="Z2460" s="430">
        <v>6.8051522568399997E-2</v>
      </c>
      <c r="AA2460" s="430">
        <v>6.73665749456E-2</v>
      </c>
      <c r="AB2460" s="430">
        <v>6.3377702317999995E-2</v>
      </c>
      <c r="AC2460" s="430">
        <v>6.0685029157199998E-2</v>
      </c>
      <c r="AD2460" s="430">
        <v>5.6027324864E-2</v>
      </c>
      <c r="AE2460" s="430">
        <v>6.1439892262000001E-2</v>
      </c>
      <c r="AF2460" s="430">
        <v>5.9479024984399997E-2</v>
      </c>
      <c r="AG2460" s="430">
        <v>5.7720848421600003E-2</v>
      </c>
      <c r="AH2460" s="430">
        <v>5.7636138674799997E-2</v>
      </c>
      <c r="AI2460" s="430">
        <v>5.8971962733600003E-2</v>
      </c>
      <c r="AJ2460" s="430">
        <v>5.4956618852800003E-2</v>
      </c>
      <c r="AK2460" s="430">
        <v>5.5316783992399997E-2</v>
      </c>
      <c r="AL2460" s="430">
        <v>0</v>
      </c>
    </row>
    <row r="2461" spans="1:38" x14ac:dyDescent="0.25">
      <c r="A2461" s="430" t="s">
        <v>4310</v>
      </c>
      <c r="B2461" s="430">
        <v>-1</v>
      </c>
      <c r="C2461" s="430" t="s">
        <v>4312</v>
      </c>
      <c r="D2461" s="430" t="s">
        <v>4083</v>
      </c>
      <c r="E2461" s="430">
        <v>45</v>
      </c>
      <c r="F2461" s="430">
        <v>0.62097250806920001</v>
      </c>
      <c r="G2461" s="430">
        <v>0.61224719098479996</v>
      </c>
      <c r="H2461" s="430">
        <v>0.62987355736200001</v>
      </c>
      <c r="I2461" s="430">
        <v>0.58944303355280003</v>
      </c>
      <c r="J2461" s="430">
        <v>0.60379497349919997</v>
      </c>
      <c r="K2461" s="430">
        <v>0.59731071832039995</v>
      </c>
      <c r="L2461" s="430">
        <v>0.59709975293640005</v>
      </c>
      <c r="M2461" s="430">
        <v>0.62142139096240001</v>
      </c>
      <c r="N2461" s="430">
        <v>0.65023596504720005</v>
      </c>
      <c r="O2461" s="430">
        <v>0.55829194652280001</v>
      </c>
      <c r="P2461" s="430">
        <v>0.53613921261599995</v>
      </c>
      <c r="Q2461" s="430">
        <v>0.4989559220268</v>
      </c>
      <c r="R2461" s="430">
        <v>0.47134695760599998</v>
      </c>
      <c r="S2461" s="430">
        <v>0.4747872928288</v>
      </c>
      <c r="T2461" s="430">
        <v>0.45718908138960002</v>
      </c>
      <c r="U2461" s="430">
        <v>0.43123794799960002</v>
      </c>
      <c r="V2461" s="430">
        <v>0.43110564491679998</v>
      </c>
      <c r="W2461" s="430">
        <v>0.41557419062040002</v>
      </c>
      <c r="X2461" s="430">
        <v>0.38543243361840002</v>
      </c>
      <c r="Y2461" s="430">
        <v>0.36320085994360002</v>
      </c>
      <c r="Z2461" s="430">
        <v>0.3915517486608</v>
      </c>
      <c r="AA2461" s="430">
        <v>0.41319356549519998</v>
      </c>
      <c r="AB2461" s="430">
        <v>0.35705353609520002</v>
      </c>
      <c r="AC2461" s="430">
        <v>0.35683041780680003</v>
      </c>
      <c r="AD2461" s="430">
        <v>0.35594881812279999</v>
      </c>
      <c r="AE2461" s="430">
        <v>0.3434828785108</v>
      </c>
      <c r="AF2461" s="430">
        <v>0.34774865307840003</v>
      </c>
      <c r="AG2461" s="430">
        <v>0.32890355476720001</v>
      </c>
      <c r="AH2461" s="430">
        <v>0.31939541130560001</v>
      </c>
      <c r="AI2461" s="430">
        <v>0.33945370534039998</v>
      </c>
      <c r="AJ2461" s="430">
        <v>0.3104410850548</v>
      </c>
      <c r="AK2461" s="430">
        <v>0.31118914257199998</v>
      </c>
      <c r="AL2461" s="430">
        <v>0</v>
      </c>
    </row>
    <row r="2462" spans="1:38" x14ac:dyDescent="0.25">
      <c r="A2462" s="430" t="s">
        <v>4310</v>
      </c>
      <c r="B2462" s="430">
        <v>-1</v>
      </c>
      <c r="C2462" s="430" t="s">
        <v>4312</v>
      </c>
      <c r="D2462" s="430" t="s">
        <v>4085</v>
      </c>
      <c r="E2462" s="430">
        <v>45</v>
      </c>
      <c r="F2462" s="430">
        <v>4.5018662626000003E-2</v>
      </c>
      <c r="G2462" s="430">
        <v>4.5900139994799999E-2</v>
      </c>
      <c r="H2462" s="430">
        <v>4.70821067752E-2</v>
      </c>
      <c r="I2462" s="430">
        <v>4.8326254466000002E-2</v>
      </c>
      <c r="J2462" s="430">
        <v>5.0351724113599998E-2</v>
      </c>
      <c r="K2462" s="430">
        <v>4.9887339042800002E-2</v>
      </c>
      <c r="L2462" s="430">
        <v>5.0187842062399998E-2</v>
      </c>
      <c r="M2462" s="430">
        <v>4.9448234222800001E-2</v>
      </c>
      <c r="N2462" s="430">
        <v>4.7827540824000002E-2</v>
      </c>
      <c r="O2462" s="430">
        <v>4.5004296595999999E-2</v>
      </c>
      <c r="P2462" s="430">
        <v>4.3576730612799999E-2</v>
      </c>
      <c r="Q2462" s="430">
        <v>4.2006979109200003E-2</v>
      </c>
      <c r="R2462" s="430">
        <v>4.0244191803199998E-2</v>
      </c>
      <c r="S2462" s="430">
        <v>3.7761779092799999E-2</v>
      </c>
      <c r="T2462" s="430">
        <v>3.5684097324399998E-2</v>
      </c>
      <c r="U2462" s="430">
        <v>3.40877273604E-2</v>
      </c>
      <c r="V2462" s="430">
        <v>3.4060631401999997E-2</v>
      </c>
      <c r="W2462" s="430">
        <v>3.21778953496E-2</v>
      </c>
      <c r="X2462" s="430">
        <v>3.0283304791600001E-2</v>
      </c>
      <c r="Y2462" s="430">
        <v>2.98976585376E-2</v>
      </c>
      <c r="Z2462" s="430">
        <v>2.7307968612400001E-2</v>
      </c>
      <c r="AA2462" s="430">
        <v>2.7534029963999999E-2</v>
      </c>
      <c r="AB2462" s="430">
        <v>2.5492649870800001E-2</v>
      </c>
      <c r="AC2462" s="430">
        <v>2.5531782877999998E-2</v>
      </c>
      <c r="AD2462" s="430">
        <v>2.4788170022000001E-2</v>
      </c>
      <c r="AE2462" s="430">
        <v>2.3242718405200001E-2</v>
      </c>
      <c r="AF2462" s="430">
        <v>2.3073967462000002E-2</v>
      </c>
      <c r="AG2462" s="430">
        <v>2.2326541526800001E-2</v>
      </c>
      <c r="AH2462" s="430">
        <v>2.2408897134399999E-2</v>
      </c>
      <c r="AI2462" s="430">
        <v>2.25578214008E-2</v>
      </c>
      <c r="AJ2462" s="430">
        <v>2.0256747209999999E-2</v>
      </c>
      <c r="AK2462" s="430">
        <v>2.04237872944E-2</v>
      </c>
      <c r="AL2462" s="430">
        <v>0</v>
      </c>
    </row>
    <row r="2463" spans="1:38" x14ac:dyDescent="0.25">
      <c r="A2463" s="430" t="s">
        <v>4310</v>
      </c>
      <c r="B2463" s="430">
        <v>-1</v>
      </c>
      <c r="C2463" s="430" t="s">
        <v>4312</v>
      </c>
      <c r="D2463" s="430" t="s">
        <v>4087</v>
      </c>
      <c r="E2463" s="430">
        <v>45</v>
      </c>
      <c r="F2463" s="430">
        <v>0.19307819126119999</v>
      </c>
      <c r="G2463" s="430">
        <v>0.18876731186039999</v>
      </c>
      <c r="H2463" s="430">
        <v>0.18679298641639999</v>
      </c>
      <c r="I2463" s="430">
        <v>0.18363277579080001</v>
      </c>
      <c r="J2463" s="430">
        <v>0.18211991777280001</v>
      </c>
      <c r="K2463" s="430">
        <v>0.1806673407336</v>
      </c>
      <c r="L2463" s="430">
        <v>0.17566254533799999</v>
      </c>
      <c r="M2463" s="430">
        <v>0.16576235881519999</v>
      </c>
      <c r="N2463" s="430">
        <v>0.1571813407248</v>
      </c>
      <c r="O2463" s="430">
        <v>0.13902465332280001</v>
      </c>
      <c r="P2463" s="430">
        <v>0.1409371530588</v>
      </c>
      <c r="Q2463" s="430">
        <v>0.126401229556</v>
      </c>
      <c r="R2463" s="430">
        <v>0.1185505951896</v>
      </c>
      <c r="S2463" s="430">
        <v>0.11527819334640001</v>
      </c>
      <c r="T2463" s="430">
        <v>0.1132946454052</v>
      </c>
      <c r="U2463" s="430">
        <v>0.1070423889444</v>
      </c>
      <c r="V2463" s="430">
        <v>0.1029764973692</v>
      </c>
      <c r="W2463" s="430">
        <v>9.4772644290799998E-2</v>
      </c>
      <c r="X2463" s="430">
        <v>8.73604673704E-2</v>
      </c>
      <c r="Y2463" s="430">
        <v>8.2764403318800001E-2</v>
      </c>
      <c r="Z2463" s="430">
        <v>8.4135646660800006E-2</v>
      </c>
      <c r="AA2463" s="430">
        <v>8.4474154489199996E-2</v>
      </c>
      <c r="AB2463" s="430">
        <v>8.0396282094800001E-2</v>
      </c>
      <c r="AC2463" s="430">
        <v>7.8870745298800005E-2</v>
      </c>
      <c r="AD2463" s="430">
        <v>7.8554614188399999E-2</v>
      </c>
      <c r="AE2463" s="430">
        <v>6.3746807406799999E-2</v>
      </c>
      <c r="AF2463" s="430">
        <v>6.2682398682399998E-2</v>
      </c>
      <c r="AG2463" s="430">
        <v>6.1235491657199999E-2</v>
      </c>
      <c r="AH2463" s="430">
        <v>5.7554730492000002E-2</v>
      </c>
      <c r="AI2463" s="430">
        <v>5.7914594623199998E-2</v>
      </c>
      <c r="AJ2463" s="430">
        <v>5.0806864119199997E-2</v>
      </c>
      <c r="AK2463" s="430">
        <v>5.1236512692400003E-2</v>
      </c>
      <c r="AL2463" s="430">
        <v>0</v>
      </c>
    </row>
    <row r="2464" spans="1:38" x14ac:dyDescent="0.25">
      <c r="A2464" s="430" t="s">
        <v>4310</v>
      </c>
      <c r="B2464" s="430">
        <v>-1</v>
      </c>
      <c r="C2464" s="430" t="s">
        <v>4312</v>
      </c>
      <c r="D2464" s="430" t="s">
        <v>4089</v>
      </c>
      <c r="E2464" s="430">
        <v>45</v>
      </c>
      <c r="F2464" s="430">
        <v>1.71733426816E-2</v>
      </c>
      <c r="G2464" s="430">
        <v>1.6744794388000001E-2</v>
      </c>
      <c r="H2464" s="430">
        <v>1.6547604841599999E-2</v>
      </c>
      <c r="I2464" s="430">
        <v>1.5577275725200001E-2</v>
      </c>
      <c r="J2464" s="430">
        <v>1.54642801488E-2</v>
      </c>
      <c r="K2464" s="430">
        <v>1.5054391116800001E-2</v>
      </c>
      <c r="L2464" s="430">
        <v>1.46474149416E-2</v>
      </c>
      <c r="M2464" s="430">
        <v>1.40888609904E-2</v>
      </c>
      <c r="N2464" s="430">
        <v>1.3792886898E-2</v>
      </c>
      <c r="O2464" s="430">
        <v>1.18786629332E-2</v>
      </c>
      <c r="P2464" s="430">
        <v>1.16315402056E-2</v>
      </c>
      <c r="Q2464" s="430">
        <v>1.4831085418800001E-2</v>
      </c>
      <c r="R2464" s="430">
        <v>1.32991621112E-2</v>
      </c>
      <c r="S2464" s="430">
        <v>1.1679589222000001E-2</v>
      </c>
      <c r="T2464" s="430">
        <v>1.0344960035199999E-2</v>
      </c>
      <c r="U2464" s="430">
        <v>9.6001303720000004E-3</v>
      </c>
      <c r="V2464" s="430">
        <v>9.3480616880000002E-3</v>
      </c>
      <c r="W2464" s="430">
        <v>8.1063518787999993E-3</v>
      </c>
      <c r="X2464" s="430">
        <v>7.1636760384000001E-3</v>
      </c>
      <c r="Y2464" s="430">
        <v>7.5838074368000004E-3</v>
      </c>
      <c r="Z2464" s="430">
        <v>6.742085672E-3</v>
      </c>
      <c r="AA2464" s="430">
        <v>6.6221002399999996E-3</v>
      </c>
      <c r="AB2464" s="430">
        <v>6.2307359267999999E-3</v>
      </c>
      <c r="AC2464" s="430">
        <v>5.8803761127999999E-3</v>
      </c>
      <c r="AD2464" s="430">
        <v>5.6669290495999997E-3</v>
      </c>
      <c r="AE2464" s="430">
        <v>5.6061586028E-3</v>
      </c>
      <c r="AF2464" s="430">
        <v>5.5606241068000004E-3</v>
      </c>
      <c r="AG2464" s="430">
        <v>5.3424263451999996E-3</v>
      </c>
      <c r="AH2464" s="430">
        <v>4.9561992059999997E-3</v>
      </c>
      <c r="AI2464" s="430">
        <v>4.9806582224000001E-3</v>
      </c>
      <c r="AJ2464" s="430">
        <v>4.5649733163999999E-3</v>
      </c>
      <c r="AK2464" s="430">
        <v>4.5963656871999999E-3</v>
      </c>
      <c r="AL2464" s="430">
        <v>0</v>
      </c>
    </row>
    <row r="2465" spans="1:38" x14ac:dyDescent="0.25">
      <c r="A2465" s="430" t="s">
        <v>4310</v>
      </c>
      <c r="B2465" s="430">
        <v>-1</v>
      </c>
      <c r="C2465" s="430" t="s">
        <v>4312</v>
      </c>
      <c r="D2465" s="430" t="s">
        <v>4091</v>
      </c>
      <c r="E2465" s="430">
        <v>45</v>
      </c>
      <c r="F2465" s="430">
        <v>0.18733472818479999</v>
      </c>
      <c r="G2465" s="430">
        <v>0.19154410072280001</v>
      </c>
      <c r="H2465" s="430">
        <v>0.21927500315000001</v>
      </c>
      <c r="I2465" s="430">
        <v>0.18951744904119999</v>
      </c>
      <c r="J2465" s="430">
        <v>0.1815099389124</v>
      </c>
      <c r="K2465" s="430">
        <v>0.2000772231388</v>
      </c>
      <c r="L2465" s="430">
        <v>0.1837223338132</v>
      </c>
      <c r="M2465" s="430">
        <v>0.19029029792919999</v>
      </c>
      <c r="N2465" s="430">
        <v>0.16845967230680001</v>
      </c>
      <c r="O2465" s="430">
        <v>0.146363958622</v>
      </c>
      <c r="P2465" s="430">
        <v>0.1293158835556</v>
      </c>
      <c r="Q2465" s="430">
        <v>0.1270966872308</v>
      </c>
      <c r="R2465" s="430">
        <v>0.1131955694408</v>
      </c>
      <c r="S2465" s="430">
        <v>0.1177700958728</v>
      </c>
      <c r="T2465" s="430">
        <v>0.10841424732880001</v>
      </c>
      <c r="U2465" s="430">
        <v>0.1064882535864</v>
      </c>
      <c r="V2465" s="430">
        <v>9.8504552154400002E-2</v>
      </c>
      <c r="W2465" s="430">
        <v>0.1013164080208</v>
      </c>
      <c r="X2465" s="430">
        <v>7.91329403284E-2</v>
      </c>
      <c r="Y2465" s="430">
        <v>8.8200397952800005E-2</v>
      </c>
      <c r="Z2465" s="430">
        <v>8.9561461214400007E-2</v>
      </c>
      <c r="AA2465" s="430">
        <v>0.10032059146199999</v>
      </c>
      <c r="AB2465" s="430">
        <v>0.10590644543079999</v>
      </c>
      <c r="AC2465" s="430">
        <v>0.10920914397960001</v>
      </c>
      <c r="AD2465" s="430">
        <v>9.6969038160400006E-2</v>
      </c>
      <c r="AE2465" s="430">
        <v>0.1097628025172</v>
      </c>
      <c r="AF2465" s="430">
        <v>0.13661915033479999</v>
      </c>
      <c r="AG2465" s="430">
        <v>0.10895087185919999</v>
      </c>
      <c r="AH2465" s="430">
        <v>9.7900835225200003E-2</v>
      </c>
      <c r="AI2465" s="430">
        <v>0.1107474732756</v>
      </c>
      <c r="AJ2465" s="430">
        <v>7.8087604795199994E-2</v>
      </c>
      <c r="AK2465" s="430">
        <v>7.8165206291199996E-2</v>
      </c>
      <c r="AL2465" s="430">
        <v>0</v>
      </c>
    </row>
    <row r="2466" spans="1:38" x14ac:dyDescent="0.25">
      <c r="A2466" s="430" t="s">
        <v>4310</v>
      </c>
      <c r="B2466" s="430">
        <v>-1</v>
      </c>
      <c r="C2466" s="430" t="s">
        <v>4312</v>
      </c>
      <c r="D2466" s="430" t="s">
        <v>4093</v>
      </c>
      <c r="E2466" s="430">
        <v>45</v>
      </c>
      <c r="F2466" s="430">
        <v>0.134736670768</v>
      </c>
      <c r="G2466" s="430">
        <v>0.13223347497080001</v>
      </c>
      <c r="H2466" s="430">
        <v>0.1332013055072</v>
      </c>
      <c r="I2466" s="430">
        <v>0.13451257157240001</v>
      </c>
      <c r="J2466" s="430">
        <v>0.13622004668439999</v>
      </c>
      <c r="K2466" s="430">
        <v>0.13390965850360001</v>
      </c>
      <c r="L2466" s="430">
        <v>0.1299616163216</v>
      </c>
      <c r="M2466" s="430">
        <v>0.1275473244416</v>
      </c>
      <c r="N2466" s="430">
        <v>0.11969464622919999</v>
      </c>
      <c r="O2466" s="430">
        <v>0.1064260341004</v>
      </c>
      <c r="P2466" s="430">
        <v>0.1029913203256</v>
      </c>
      <c r="Q2466" s="430">
        <v>0.10121043569</v>
      </c>
      <c r="R2466" s="430">
        <v>9.3850146462800002E-2</v>
      </c>
      <c r="S2466" s="430">
        <v>8.2979519249199996E-2</v>
      </c>
      <c r="T2466" s="430">
        <v>7.99826977376E-2</v>
      </c>
      <c r="U2466" s="430">
        <v>7.3929661512000006E-2</v>
      </c>
      <c r="V2466" s="430">
        <v>7.12118317148E-2</v>
      </c>
      <c r="W2466" s="430">
        <v>6.439166566E-2</v>
      </c>
      <c r="X2466" s="430">
        <v>5.90642172568E-2</v>
      </c>
      <c r="Y2466" s="430">
        <v>5.6003751050800001E-2</v>
      </c>
      <c r="Z2466" s="430">
        <v>6.0010094981200003E-2</v>
      </c>
      <c r="AA2466" s="430">
        <v>5.69280678764E-2</v>
      </c>
      <c r="AB2466" s="430">
        <v>5.6540807332800001E-2</v>
      </c>
      <c r="AC2466" s="430">
        <v>5.3849427755199998E-2</v>
      </c>
      <c r="AD2466" s="430">
        <v>5.0530157246800003E-2</v>
      </c>
      <c r="AE2466" s="430">
        <v>5.5226072885199998E-2</v>
      </c>
      <c r="AF2466" s="430">
        <v>5.4278216437200003E-2</v>
      </c>
      <c r="AG2466" s="430">
        <v>5.2356653882400003E-2</v>
      </c>
      <c r="AH2466" s="430">
        <v>5.1007247625600001E-2</v>
      </c>
      <c r="AI2466" s="430">
        <v>5.2215135946400003E-2</v>
      </c>
      <c r="AJ2466" s="430">
        <v>4.8110852327999998E-2</v>
      </c>
      <c r="AK2466" s="430">
        <v>4.8349380279200001E-2</v>
      </c>
      <c r="AL2466" s="430">
        <v>0</v>
      </c>
    </row>
    <row r="2467" spans="1:38" x14ac:dyDescent="0.25">
      <c r="A2467" s="430" t="s">
        <v>4310</v>
      </c>
      <c r="B2467" s="430">
        <v>-1</v>
      </c>
      <c r="C2467" s="430" t="s">
        <v>4312</v>
      </c>
      <c r="D2467" s="430" t="s">
        <v>4095</v>
      </c>
      <c r="E2467" s="430">
        <v>45</v>
      </c>
      <c r="F2467" s="430">
        <v>4.7106994846799997E-2</v>
      </c>
      <c r="G2467" s="430">
        <v>4.69119329224E-2</v>
      </c>
      <c r="H2467" s="430">
        <v>4.6164775005999997E-2</v>
      </c>
      <c r="I2467" s="430">
        <v>4.3849652870799997E-2</v>
      </c>
      <c r="J2467" s="430">
        <v>4.3533180611199998E-2</v>
      </c>
      <c r="K2467" s="430">
        <v>4.2553392167999998E-2</v>
      </c>
      <c r="L2467" s="430">
        <v>4.09302672604E-2</v>
      </c>
      <c r="M2467" s="430">
        <v>4.0148031184800002E-2</v>
      </c>
      <c r="N2467" s="430">
        <v>3.9116286915999998E-2</v>
      </c>
      <c r="O2467" s="430">
        <v>3.5052365499200003E-2</v>
      </c>
      <c r="P2467" s="430">
        <v>3.2803166337199999E-2</v>
      </c>
      <c r="Q2467" s="430">
        <v>2.9959201353199998E-2</v>
      </c>
      <c r="R2467" s="430">
        <v>2.7553959806800001E-2</v>
      </c>
      <c r="S2467" s="430">
        <v>2.5900784949199999E-2</v>
      </c>
      <c r="T2467" s="430">
        <v>2.4523974644399999E-2</v>
      </c>
      <c r="U2467" s="430">
        <v>2.3242118401599999E-2</v>
      </c>
      <c r="V2467" s="430">
        <v>2.24474559288E-2</v>
      </c>
      <c r="W2467" s="430">
        <v>2.03944453328E-2</v>
      </c>
      <c r="X2467" s="430">
        <v>1.9305108396000002E-2</v>
      </c>
      <c r="Y2467" s="430">
        <v>1.8089439421200001E-2</v>
      </c>
      <c r="Z2467" s="430">
        <v>1.6498048579600001E-2</v>
      </c>
      <c r="AA2467" s="430">
        <v>1.6103324938399999E-2</v>
      </c>
      <c r="AB2467" s="430">
        <v>1.52483025408E-2</v>
      </c>
      <c r="AC2467" s="430">
        <v>1.44518570532E-2</v>
      </c>
      <c r="AD2467" s="430">
        <v>1.31585777344E-2</v>
      </c>
      <c r="AE2467" s="430">
        <v>1.3008430853599999E-2</v>
      </c>
      <c r="AF2467" s="430">
        <v>1.2259500069600001E-2</v>
      </c>
      <c r="AG2467" s="430">
        <v>1.1948454686000001E-2</v>
      </c>
      <c r="AH2467" s="430">
        <v>1.11989204684E-2</v>
      </c>
      <c r="AI2467" s="430">
        <v>1.1455656629199999E-2</v>
      </c>
      <c r="AJ2467" s="430">
        <v>1.00389048424E-2</v>
      </c>
      <c r="AK2467" s="430">
        <v>1.0116848224E-2</v>
      </c>
      <c r="AL2467" s="430">
        <v>0</v>
      </c>
    </row>
    <row r="2468" spans="1:38" x14ac:dyDescent="0.25">
      <c r="A2468" s="430" t="s">
        <v>4310</v>
      </c>
      <c r="B2468" s="430">
        <v>-1</v>
      </c>
      <c r="C2468" s="430" t="s">
        <v>4312</v>
      </c>
      <c r="D2468" s="430" t="s">
        <v>4097</v>
      </c>
      <c r="E2468" s="430">
        <v>45</v>
      </c>
      <c r="F2468" s="430">
        <v>2.2367263956799999E-2</v>
      </c>
      <c r="G2468" s="430">
        <v>2.1487725288400001E-2</v>
      </c>
      <c r="H2468" s="430">
        <v>2.1785627248000001E-2</v>
      </c>
      <c r="I2468" s="430">
        <v>2.3714020391600001E-2</v>
      </c>
      <c r="J2468" s="430">
        <v>2.3711729759199999E-2</v>
      </c>
      <c r="K2468" s="430">
        <v>2.5223020519200001E-2</v>
      </c>
      <c r="L2468" s="430">
        <v>2.6222017152799999E-2</v>
      </c>
      <c r="M2468" s="430">
        <v>2.5124715338800001E-2</v>
      </c>
      <c r="N2468" s="430">
        <v>2.28191100956E-2</v>
      </c>
      <c r="O2468" s="430">
        <v>2.21295619776E-2</v>
      </c>
      <c r="P2468" s="430">
        <v>2.3061414513199999E-2</v>
      </c>
      <c r="Q2468" s="430">
        <v>2.0585657772399998E-2</v>
      </c>
      <c r="R2468" s="430">
        <v>2.05831256624E-2</v>
      </c>
      <c r="S2468" s="430">
        <v>1.9335719404400001E-2</v>
      </c>
      <c r="T2468" s="430">
        <v>1.9394274488400001E-2</v>
      </c>
      <c r="U2468" s="430">
        <v>1.7666375364400001E-2</v>
      </c>
      <c r="V2468" s="430">
        <v>1.8077239476800001E-2</v>
      </c>
      <c r="W2468" s="430">
        <v>1.3828197796000001E-2</v>
      </c>
      <c r="X2468" s="430">
        <v>1.4029337756E-2</v>
      </c>
      <c r="Y2468" s="430">
        <v>1.39975428264E-2</v>
      </c>
      <c r="Z2468" s="430">
        <v>1.1842171608400001E-2</v>
      </c>
      <c r="AA2468" s="430">
        <v>1.1276188033600001E-2</v>
      </c>
      <c r="AB2468" s="430">
        <v>1.0971030249200001E-2</v>
      </c>
      <c r="AC2468" s="430">
        <v>1.054182052E-2</v>
      </c>
      <c r="AD2468" s="430">
        <v>9.687319166E-3</v>
      </c>
      <c r="AE2468" s="430">
        <v>9.9148587972000008E-3</v>
      </c>
      <c r="AF2468" s="430">
        <v>9.8623596932000002E-3</v>
      </c>
      <c r="AG2468" s="430">
        <v>1.0080610604400001E-2</v>
      </c>
      <c r="AH2468" s="430">
        <v>9.8157687488000002E-3</v>
      </c>
      <c r="AI2468" s="430">
        <v>1.0317788020400001E-2</v>
      </c>
      <c r="AJ2468" s="430">
        <v>9.0381446315999994E-3</v>
      </c>
      <c r="AK2468" s="430">
        <v>9.0788678792000001E-3</v>
      </c>
      <c r="AL2468" s="430">
        <v>0</v>
      </c>
    </row>
    <row r="2469" spans="1:38" x14ac:dyDescent="0.25">
      <c r="A2469" s="430" t="s">
        <v>4313</v>
      </c>
      <c r="B2469" s="430">
        <v>1</v>
      </c>
      <c r="C2469" s="430" t="s">
        <v>4314</v>
      </c>
      <c r="D2469" s="430" t="s">
        <v>4001</v>
      </c>
      <c r="E2469" s="430">
        <v>46</v>
      </c>
      <c r="F2469" s="430">
        <v>2.6636101239999998E-3</v>
      </c>
      <c r="G2469" s="430">
        <v>2.7109273939999999E-3</v>
      </c>
      <c r="H2469" s="430">
        <v>2.7883547439999999E-3</v>
      </c>
      <c r="I2469" s="430">
        <v>2.9042410207999999E-3</v>
      </c>
      <c r="J2469" s="430">
        <v>2.9745313359999998E-3</v>
      </c>
      <c r="K2469" s="430">
        <v>3.0540286419999999E-3</v>
      </c>
      <c r="L2469" s="430">
        <v>3.0962797291999998E-3</v>
      </c>
      <c r="M2469" s="430">
        <v>3.1497363743999999E-3</v>
      </c>
      <c r="N2469" s="430">
        <v>3.179151822E-3</v>
      </c>
      <c r="O2469" s="430">
        <v>3.245722844E-3</v>
      </c>
      <c r="P2469" s="430">
        <v>3.2935226520000001E-3</v>
      </c>
      <c r="Q2469" s="430">
        <v>3.3178885012000001E-3</v>
      </c>
      <c r="R2469" s="430">
        <v>3.3615866003999999E-3</v>
      </c>
      <c r="S2469" s="430">
        <v>3.4742657432000001E-3</v>
      </c>
      <c r="T2469" s="430">
        <v>3.5429790032000001E-3</v>
      </c>
      <c r="U2469" s="430">
        <v>3.6197736288000001E-3</v>
      </c>
      <c r="V2469" s="430">
        <v>3.7125245331999998E-3</v>
      </c>
      <c r="W2469" s="430">
        <v>3.8078350408E-3</v>
      </c>
      <c r="X2469" s="430">
        <v>3.9263546756000004E-3</v>
      </c>
      <c r="Y2469" s="430">
        <v>3.9945145996000001E-3</v>
      </c>
      <c r="Z2469" s="430">
        <v>4.0717028967999997E-3</v>
      </c>
      <c r="AA2469" s="430">
        <v>4.1700425088000001E-3</v>
      </c>
      <c r="AB2469" s="430">
        <v>4.2457627604000001E-3</v>
      </c>
      <c r="AC2469" s="430">
        <v>4.3771971208000004E-3</v>
      </c>
      <c r="AD2469" s="430">
        <v>4.4977351691999996E-3</v>
      </c>
      <c r="AE2469" s="430">
        <v>4.6210540964000003E-3</v>
      </c>
      <c r="AF2469" s="430">
        <v>4.7514167455999998E-3</v>
      </c>
      <c r="AG2469" s="430">
        <v>4.8811851844000002E-3</v>
      </c>
      <c r="AH2469" s="430">
        <v>5.1118104855999999E-3</v>
      </c>
      <c r="AI2469" s="430">
        <v>5.2591877911999999E-3</v>
      </c>
      <c r="AJ2469" s="430">
        <v>5.2049357920000002E-3</v>
      </c>
      <c r="AK2469" s="430">
        <v>5.2049357920000002E-3</v>
      </c>
      <c r="AL2469" s="430">
        <v>0</v>
      </c>
    </row>
    <row r="2470" spans="1:38" x14ac:dyDescent="0.25">
      <c r="A2470" s="430" t="s">
        <v>4313</v>
      </c>
      <c r="B2470" s="430">
        <v>1</v>
      </c>
      <c r="C2470" s="430" t="s">
        <v>4314</v>
      </c>
      <c r="D2470" s="430" t="s">
        <v>4003</v>
      </c>
      <c r="E2470" s="430">
        <v>46</v>
      </c>
      <c r="F2470" s="430">
        <v>8.6498270124E-3</v>
      </c>
      <c r="G2470" s="430">
        <v>9.8354232424000005E-3</v>
      </c>
      <c r="H2470" s="430">
        <v>1.0520094424000001E-2</v>
      </c>
      <c r="I2470" s="430">
        <v>1.13249634484E-2</v>
      </c>
      <c r="J2470" s="430">
        <v>1.18585933844E-2</v>
      </c>
      <c r="K2470" s="430">
        <v>1.2242729842E-2</v>
      </c>
      <c r="L2470" s="430">
        <v>1.2705277401600001E-2</v>
      </c>
      <c r="M2470" s="430">
        <v>1.34747520796E-2</v>
      </c>
      <c r="N2470" s="430">
        <v>1.3750328051599999E-2</v>
      </c>
      <c r="O2470" s="430">
        <v>1.4025611263999999E-2</v>
      </c>
      <c r="P2470" s="430">
        <v>1.4348006890000001E-2</v>
      </c>
      <c r="Q2470" s="430">
        <v>1.4580694324E-2</v>
      </c>
      <c r="R2470" s="430">
        <v>1.47101700704E-2</v>
      </c>
      <c r="S2470" s="430">
        <v>1.49378047168E-2</v>
      </c>
      <c r="T2470" s="430">
        <v>1.51264322692E-2</v>
      </c>
      <c r="U2470" s="430">
        <v>1.52748467732E-2</v>
      </c>
      <c r="V2470" s="430">
        <v>1.5425850924400001E-2</v>
      </c>
      <c r="W2470" s="430">
        <v>1.5666735574000001E-2</v>
      </c>
      <c r="X2470" s="430">
        <v>1.5860079846800001E-2</v>
      </c>
      <c r="Y2470" s="430">
        <v>1.6001293534799999E-2</v>
      </c>
      <c r="Z2470" s="430">
        <v>1.6284291520000001E-2</v>
      </c>
      <c r="AA2470" s="430">
        <v>1.6560730087999999E-2</v>
      </c>
      <c r="AB2470" s="430">
        <v>1.6745933652E-2</v>
      </c>
      <c r="AC2470" s="430">
        <v>1.7015151224400001E-2</v>
      </c>
      <c r="AD2470" s="430">
        <v>1.7281327750400002E-2</v>
      </c>
      <c r="AE2470" s="430">
        <v>1.7606754493999999E-2</v>
      </c>
      <c r="AF2470" s="430">
        <v>1.7862905855199999E-2</v>
      </c>
      <c r="AG2470" s="430">
        <v>1.8057857969200002E-2</v>
      </c>
      <c r="AH2470" s="430">
        <v>1.8219880742E-2</v>
      </c>
      <c r="AI2470" s="430">
        <v>1.84574826576E-2</v>
      </c>
      <c r="AJ2470" s="430">
        <v>1.8335168924799999E-2</v>
      </c>
      <c r="AK2470" s="430">
        <v>1.8335168924799999E-2</v>
      </c>
      <c r="AL2470" s="430">
        <v>0</v>
      </c>
    </row>
    <row r="2471" spans="1:38" x14ac:dyDescent="0.25">
      <c r="A2471" s="430" t="s">
        <v>4313</v>
      </c>
      <c r="B2471" s="430">
        <v>1</v>
      </c>
      <c r="C2471" s="430" t="s">
        <v>4314</v>
      </c>
      <c r="D2471" s="430" t="s">
        <v>4004</v>
      </c>
      <c r="E2471" s="430">
        <v>46</v>
      </c>
      <c r="F2471" s="430">
        <v>4.2519582179200002E-2</v>
      </c>
      <c r="G2471" s="430">
        <v>4.2929392623600002E-2</v>
      </c>
      <c r="H2471" s="430">
        <v>4.3264820622800002E-2</v>
      </c>
      <c r="I2471" s="430">
        <v>4.3447521196800003E-2</v>
      </c>
      <c r="J2471" s="430">
        <v>4.3657561763200001E-2</v>
      </c>
      <c r="K2471" s="430">
        <v>4.3881141595199999E-2</v>
      </c>
      <c r="L2471" s="430">
        <v>4.4123404119200002E-2</v>
      </c>
      <c r="M2471" s="430">
        <v>4.4239902092400002E-2</v>
      </c>
      <c r="N2471" s="430">
        <v>4.4441967365600001E-2</v>
      </c>
      <c r="O2471" s="430">
        <v>4.4545765227600002E-2</v>
      </c>
      <c r="P2471" s="430">
        <v>4.4546028556399997E-2</v>
      </c>
      <c r="Q2471" s="430">
        <v>4.4457418656000003E-2</v>
      </c>
      <c r="R2471" s="430">
        <v>4.4393893317199999E-2</v>
      </c>
      <c r="S2471" s="430">
        <v>4.4344226875200003E-2</v>
      </c>
      <c r="T2471" s="430">
        <v>4.42396380356E-2</v>
      </c>
      <c r="U2471" s="430">
        <v>4.4116072271599999E-2</v>
      </c>
      <c r="V2471" s="430">
        <v>4.4018797023600002E-2</v>
      </c>
      <c r="W2471" s="430">
        <v>4.4110022451599999E-2</v>
      </c>
      <c r="X2471" s="430">
        <v>4.4301997037200003E-2</v>
      </c>
      <c r="Y2471" s="430">
        <v>4.4543292864000002E-2</v>
      </c>
      <c r="Z2471" s="430">
        <v>4.4787345279600002E-2</v>
      </c>
      <c r="AA2471" s="430">
        <v>4.4927492049999997E-2</v>
      </c>
      <c r="AB2471" s="430">
        <v>4.5051725418000003E-2</v>
      </c>
      <c r="AC2471" s="430">
        <v>4.5397495855599997E-2</v>
      </c>
      <c r="AD2471" s="430">
        <v>4.5532424937999999E-2</v>
      </c>
      <c r="AE2471" s="430">
        <v>4.5770475279200001E-2</v>
      </c>
      <c r="AF2471" s="430">
        <v>4.5914098742400003E-2</v>
      </c>
      <c r="AG2471" s="430">
        <v>4.5957448132399999E-2</v>
      </c>
      <c r="AH2471" s="430">
        <v>4.6036331076399997E-2</v>
      </c>
      <c r="AI2471" s="430">
        <v>4.6082697155599997E-2</v>
      </c>
      <c r="AJ2471" s="430">
        <v>4.5697025863999999E-2</v>
      </c>
      <c r="AK2471" s="430">
        <v>4.5697025863999999E-2</v>
      </c>
      <c r="AL2471" s="430">
        <v>0</v>
      </c>
    </row>
    <row r="2472" spans="1:38" x14ac:dyDescent="0.25">
      <c r="A2472" s="430" t="s">
        <v>4313</v>
      </c>
      <c r="B2472" s="430">
        <v>1</v>
      </c>
      <c r="C2472" s="430" t="s">
        <v>4314</v>
      </c>
      <c r="D2472" s="430" t="s">
        <v>4225</v>
      </c>
      <c r="E2472" s="430">
        <v>46</v>
      </c>
      <c r="F2472" s="430">
        <v>0</v>
      </c>
      <c r="G2472" s="430">
        <v>0</v>
      </c>
      <c r="H2472" s="430">
        <v>0</v>
      </c>
      <c r="I2472" s="430">
        <v>0</v>
      </c>
      <c r="J2472" s="430">
        <v>0</v>
      </c>
      <c r="K2472" s="430">
        <v>0</v>
      </c>
      <c r="L2472" s="430">
        <v>0</v>
      </c>
      <c r="M2472" s="430">
        <v>0</v>
      </c>
      <c r="N2472" s="430">
        <v>0</v>
      </c>
      <c r="O2472" s="430">
        <v>0</v>
      </c>
      <c r="P2472" s="430">
        <v>0</v>
      </c>
      <c r="Q2472" s="430">
        <v>0</v>
      </c>
      <c r="R2472" s="430">
        <v>0</v>
      </c>
      <c r="S2472" s="430">
        <v>0</v>
      </c>
      <c r="T2472" s="430">
        <v>0</v>
      </c>
      <c r="U2472" s="430">
        <v>0</v>
      </c>
      <c r="V2472" s="430">
        <v>0</v>
      </c>
      <c r="W2472" s="430">
        <v>0</v>
      </c>
      <c r="X2472" s="430">
        <v>0</v>
      </c>
      <c r="Y2472" s="430">
        <v>0</v>
      </c>
      <c r="Z2472" s="430">
        <v>0</v>
      </c>
      <c r="AA2472" s="430">
        <v>0</v>
      </c>
      <c r="AB2472" s="430">
        <v>0</v>
      </c>
      <c r="AC2472" s="430">
        <v>0</v>
      </c>
      <c r="AD2472" s="430">
        <v>0</v>
      </c>
      <c r="AE2472" s="430">
        <v>0</v>
      </c>
      <c r="AF2472" s="430">
        <v>0</v>
      </c>
      <c r="AG2472" s="430">
        <v>0</v>
      </c>
      <c r="AH2472" s="430">
        <v>0</v>
      </c>
      <c r="AI2472" s="430">
        <v>0</v>
      </c>
      <c r="AJ2472" s="430">
        <v>0</v>
      </c>
      <c r="AK2472" s="430">
        <v>0</v>
      </c>
      <c r="AL2472" s="430">
        <v>0</v>
      </c>
    </row>
    <row r="2473" spans="1:38" x14ac:dyDescent="0.25">
      <c r="A2473" s="430" t="s">
        <v>4313</v>
      </c>
      <c r="B2473" s="430">
        <v>1</v>
      </c>
      <c r="C2473" s="430" t="s">
        <v>4314</v>
      </c>
      <c r="D2473" s="430" t="s">
        <v>4006</v>
      </c>
      <c r="E2473" s="430">
        <v>46</v>
      </c>
      <c r="F2473" s="430">
        <v>1.6569813624000001E-3</v>
      </c>
      <c r="G2473" s="430">
        <v>1.6408772072E-3</v>
      </c>
      <c r="H2473" s="430">
        <v>1.6214668035999999E-3</v>
      </c>
      <c r="I2473" s="430">
        <v>1.6035857432000001E-3</v>
      </c>
      <c r="J2473" s="430">
        <v>1.5856221612E-3</v>
      </c>
      <c r="K2473" s="430">
        <v>1.5691054008000001E-3</v>
      </c>
      <c r="L2473" s="430">
        <v>1.5584997092E-3</v>
      </c>
      <c r="M2473" s="430">
        <v>1.5386767004E-3</v>
      </c>
      <c r="N2473" s="430">
        <v>1.5334869452E-3</v>
      </c>
      <c r="O2473" s="430">
        <v>1.511928292E-3</v>
      </c>
      <c r="P2473" s="430">
        <v>1.4946482096E-3</v>
      </c>
      <c r="Q2473" s="430">
        <v>1.4730276651999999E-3</v>
      </c>
      <c r="R2473" s="430">
        <v>1.455561912E-3</v>
      </c>
      <c r="S2473" s="430">
        <v>1.4407009764E-3</v>
      </c>
      <c r="T2473" s="430">
        <v>1.4202590584E-3</v>
      </c>
      <c r="U2473" s="430">
        <v>1.4050680392E-3</v>
      </c>
      <c r="V2473" s="430">
        <v>1.3857634868E-3</v>
      </c>
      <c r="W2473" s="430">
        <v>1.3663764156E-3</v>
      </c>
      <c r="X2473" s="430">
        <v>1.3443845268E-3</v>
      </c>
      <c r="Y2473" s="430">
        <v>1.3273547083999999E-3</v>
      </c>
      <c r="Z2473" s="430">
        <v>1.3125996267999999E-3</v>
      </c>
      <c r="AA2473" s="430">
        <v>1.3179843628E-3</v>
      </c>
      <c r="AB2473" s="430">
        <v>1.3860659932E-3</v>
      </c>
      <c r="AC2473" s="430">
        <v>1.4220206280000001E-3</v>
      </c>
      <c r="AD2473" s="430">
        <v>1.4512802471999999E-3</v>
      </c>
      <c r="AE2473" s="430">
        <v>1.4383568332000001E-3</v>
      </c>
      <c r="AF2473" s="430">
        <v>1.42932272E-3</v>
      </c>
      <c r="AG2473" s="430">
        <v>1.4088736788000001E-3</v>
      </c>
      <c r="AH2473" s="430">
        <v>1.3934513012E-3</v>
      </c>
      <c r="AI2473" s="430">
        <v>1.367232902E-3</v>
      </c>
      <c r="AJ2473" s="430">
        <v>1.3399596559999999E-3</v>
      </c>
      <c r="AK2473" s="430">
        <v>1.3399596559999999E-3</v>
      </c>
      <c r="AL2473" s="430">
        <v>0</v>
      </c>
    </row>
    <row r="2474" spans="1:38" x14ac:dyDescent="0.25">
      <c r="A2474" s="430" t="s">
        <v>4313</v>
      </c>
      <c r="B2474" s="430">
        <v>1</v>
      </c>
      <c r="C2474" s="430" t="s">
        <v>4314</v>
      </c>
      <c r="D2474" s="430" t="s">
        <v>4008</v>
      </c>
      <c r="E2474" s="430">
        <v>46</v>
      </c>
      <c r="F2474" s="430">
        <v>0.1705308687432</v>
      </c>
      <c r="G2474" s="430">
        <v>0.17446246102320001</v>
      </c>
      <c r="H2474" s="430">
        <v>0.1790918938536</v>
      </c>
      <c r="I2474" s="430">
        <v>0.18177009577719999</v>
      </c>
      <c r="J2474" s="430">
        <v>0.18429830236440001</v>
      </c>
      <c r="K2474" s="430">
        <v>0.18628361254719999</v>
      </c>
      <c r="L2474" s="430">
        <v>0.18833545214120001</v>
      </c>
      <c r="M2474" s="430">
        <v>0.1896528947992</v>
      </c>
      <c r="N2474" s="430">
        <v>0.19085879680279999</v>
      </c>
      <c r="O2474" s="430">
        <v>0.19261830253119999</v>
      </c>
      <c r="P2474" s="430">
        <v>0.1939725900616</v>
      </c>
      <c r="Q2474" s="430">
        <v>0.19497927157799999</v>
      </c>
      <c r="R2474" s="430">
        <v>0.19620662969880001</v>
      </c>
      <c r="S2474" s="430">
        <v>0.1970898694016</v>
      </c>
      <c r="T2474" s="430">
        <v>0.19796093461200001</v>
      </c>
      <c r="U2474" s="430">
        <v>0.19850447429400001</v>
      </c>
      <c r="V2474" s="430">
        <v>0.1987885531296</v>
      </c>
      <c r="W2474" s="430">
        <v>0.19911592230879999</v>
      </c>
      <c r="X2474" s="430">
        <v>0.1995668825836</v>
      </c>
      <c r="Y2474" s="430">
        <v>0.20033861742719999</v>
      </c>
      <c r="Z2474" s="430">
        <v>0.2012897378996</v>
      </c>
      <c r="AA2474" s="430">
        <v>0.20168324398320001</v>
      </c>
      <c r="AB2474" s="430">
        <v>0.20198808985040001</v>
      </c>
      <c r="AC2474" s="430">
        <v>0.2027953649092</v>
      </c>
      <c r="AD2474" s="430">
        <v>0.20345200718359999</v>
      </c>
      <c r="AE2474" s="430">
        <v>0.20415902772719999</v>
      </c>
      <c r="AF2474" s="430">
        <v>0.2066715402024</v>
      </c>
      <c r="AG2474" s="430">
        <v>0.2082498547836</v>
      </c>
      <c r="AH2474" s="430">
        <v>0.2081210142536</v>
      </c>
      <c r="AI2474" s="430">
        <v>0.20965298393199999</v>
      </c>
      <c r="AJ2474" s="430">
        <v>0.20618132703</v>
      </c>
      <c r="AK2474" s="430">
        <v>0.20618132703</v>
      </c>
      <c r="AL2474" s="430">
        <v>0</v>
      </c>
    </row>
    <row r="2475" spans="1:38" x14ac:dyDescent="0.25">
      <c r="A2475" s="430" t="s">
        <v>4313</v>
      </c>
      <c r="B2475" s="430">
        <v>1</v>
      </c>
      <c r="C2475" s="430" t="s">
        <v>4314</v>
      </c>
      <c r="D2475" s="430" t="s">
        <v>481</v>
      </c>
      <c r="E2475" s="430">
        <v>46</v>
      </c>
      <c r="F2475" s="430">
        <v>4.1680803306799998E-2</v>
      </c>
      <c r="G2475" s="430">
        <v>4.1967971323600001E-2</v>
      </c>
      <c r="H2475" s="430">
        <v>4.2124845509600002E-2</v>
      </c>
      <c r="I2475" s="430">
        <v>4.2244507950400002E-2</v>
      </c>
      <c r="J2475" s="430">
        <v>4.2320463351600002E-2</v>
      </c>
      <c r="K2475" s="430">
        <v>4.2574582915199999E-2</v>
      </c>
      <c r="L2475" s="430">
        <v>4.3000772245199999E-2</v>
      </c>
      <c r="M2475" s="430">
        <v>4.3178142498399998E-2</v>
      </c>
      <c r="N2475" s="430">
        <v>4.3096639866E-2</v>
      </c>
      <c r="O2475" s="430">
        <v>4.4811233196799999E-2</v>
      </c>
      <c r="P2475" s="430">
        <v>4.4467580172399997E-2</v>
      </c>
      <c r="Q2475" s="430">
        <v>4.4122591718800001E-2</v>
      </c>
      <c r="R2475" s="430">
        <v>4.4077191023599999E-2</v>
      </c>
      <c r="S2475" s="430">
        <v>4.3930084340800001E-2</v>
      </c>
      <c r="T2475" s="430">
        <v>4.3843196507599998E-2</v>
      </c>
      <c r="U2475" s="430">
        <v>4.3605446320799997E-2</v>
      </c>
      <c r="V2475" s="430">
        <v>4.3182440811999998E-2</v>
      </c>
      <c r="W2475" s="430">
        <v>4.2820450514799997E-2</v>
      </c>
      <c r="X2475" s="430">
        <v>4.24866859648E-2</v>
      </c>
      <c r="Y2475" s="430">
        <v>4.2131860044399998E-2</v>
      </c>
      <c r="Z2475" s="430">
        <v>4.1647515095199997E-2</v>
      </c>
      <c r="AA2475" s="430">
        <v>4.11230108464E-2</v>
      </c>
      <c r="AB2475" s="430">
        <v>4.0655953732800003E-2</v>
      </c>
      <c r="AC2475" s="430">
        <v>4.0379830918000001E-2</v>
      </c>
      <c r="AD2475" s="430">
        <v>4.0818513705200003E-2</v>
      </c>
      <c r="AE2475" s="430">
        <v>4.17654130012E-2</v>
      </c>
      <c r="AF2475" s="430">
        <v>4.29772443492E-2</v>
      </c>
      <c r="AG2475" s="430">
        <v>4.5403840974799999E-2</v>
      </c>
      <c r="AH2475" s="430">
        <v>4.9056544600000002E-2</v>
      </c>
      <c r="AI2475" s="430">
        <v>5.0999540040399999E-2</v>
      </c>
      <c r="AJ2475" s="430">
        <v>4.9338090958799999E-2</v>
      </c>
      <c r="AK2475" s="430">
        <v>4.9338090958799999E-2</v>
      </c>
      <c r="AL2475" s="430">
        <v>0</v>
      </c>
    </row>
    <row r="2476" spans="1:38" x14ac:dyDescent="0.25">
      <c r="A2476" s="430" t="s">
        <v>4313</v>
      </c>
      <c r="B2476" s="430">
        <v>1</v>
      </c>
      <c r="C2476" s="430" t="s">
        <v>4314</v>
      </c>
      <c r="D2476" s="430" t="s">
        <v>4011</v>
      </c>
      <c r="E2476" s="430">
        <v>46</v>
      </c>
      <c r="F2476" s="430">
        <v>0</v>
      </c>
      <c r="G2476" s="430">
        <v>0</v>
      </c>
      <c r="H2476" s="430">
        <v>0</v>
      </c>
      <c r="I2476" s="430">
        <v>0</v>
      </c>
      <c r="J2476" s="430">
        <v>0</v>
      </c>
      <c r="K2476" s="430">
        <v>0</v>
      </c>
      <c r="L2476" s="430">
        <v>0</v>
      </c>
      <c r="M2476" s="430">
        <v>0</v>
      </c>
      <c r="N2476" s="430">
        <v>0</v>
      </c>
      <c r="O2476" s="430">
        <v>0</v>
      </c>
      <c r="P2476" s="430">
        <v>0</v>
      </c>
      <c r="Q2476" s="430">
        <v>0</v>
      </c>
      <c r="R2476" s="430">
        <v>0</v>
      </c>
      <c r="S2476" s="430">
        <v>0</v>
      </c>
      <c r="T2476" s="430">
        <v>0</v>
      </c>
      <c r="U2476" s="430">
        <v>0</v>
      </c>
      <c r="V2476" s="430">
        <v>0</v>
      </c>
      <c r="W2476" s="430">
        <v>0</v>
      </c>
      <c r="X2476" s="430">
        <v>0</v>
      </c>
      <c r="Y2476" s="430">
        <v>0</v>
      </c>
      <c r="Z2476" s="430">
        <v>0</v>
      </c>
      <c r="AA2476" s="430">
        <v>0</v>
      </c>
      <c r="AB2476" s="430">
        <v>0</v>
      </c>
      <c r="AC2476" s="430">
        <v>0</v>
      </c>
      <c r="AD2476" s="430">
        <v>0</v>
      </c>
      <c r="AE2476" s="430">
        <v>0</v>
      </c>
      <c r="AF2476" s="430">
        <v>0</v>
      </c>
      <c r="AG2476" s="430">
        <v>0</v>
      </c>
      <c r="AH2476" s="430">
        <v>0</v>
      </c>
      <c r="AI2476" s="430">
        <v>0</v>
      </c>
      <c r="AJ2476" s="430">
        <v>0</v>
      </c>
      <c r="AK2476" s="430">
        <v>0</v>
      </c>
      <c r="AL2476" s="430">
        <v>0</v>
      </c>
    </row>
    <row r="2477" spans="1:38" x14ac:dyDescent="0.25">
      <c r="A2477" s="430" t="s">
        <v>4313</v>
      </c>
      <c r="B2477" s="430">
        <v>1</v>
      </c>
      <c r="C2477" s="430" t="s">
        <v>4314</v>
      </c>
      <c r="D2477" s="430" t="s">
        <v>4013</v>
      </c>
      <c r="E2477" s="430">
        <v>46</v>
      </c>
      <c r="F2477" s="430">
        <v>0</v>
      </c>
      <c r="G2477" s="430">
        <v>0</v>
      </c>
      <c r="H2477" s="430">
        <v>0</v>
      </c>
      <c r="I2477" s="430">
        <v>0</v>
      </c>
      <c r="J2477" s="430">
        <v>0</v>
      </c>
      <c r="K2477" s="430">
        <v>0</v>
      </c>
      <c r="L2477" s="430">
        <v>0</v>
      </c>
      <c r="M2477" s="430">
        <v>0</v>
      </c>
      <c r="N2477" s="430">
        <v>0</v>
      </c>
      <c r="O2477" s="430">
        <v>0</v>
      </c>
      <c r="P2477" s="430">
        <v>0</v>
      </c>
      <c r="Q2477" s="430">
        <v>0</v>
      </c>
      <c r="R2477" s="430">
        <v>0</v>
      </c>
      <c r="S2477" s="430">
        <v>0</v>
      </c>
      <c r="T2477" s="430">
        <v>0</v>
      </c>
      <c r="U2477" s="430">
        <v>0</v>
      </c>
      <c r="V2477" s="430">
        <v>0</v>
      </c>
      <c r="W2477" s="430">
        <v>0</v>
      </c>
      <c r="X2477" s="430">
        <v>0</v>
      </c>
      <c r="Y2477" s="430">
        <v>0</v>
      </c>
      <c r="Z2477" s="430">
        <v>0</v>
      </c>
      <c r="AA2477" s="430">
        <v>0</v>
      </c>
      <c r="AB2477" s="430">
        <v>0</v>
      </c>
      <c r="AC2477" s="430">
        <v>0</v>
      </c>
      <c r="AD2477" s="430">
        <v>0</v>
      </c>
      <c r="AE2477" s="430">
        <v>0</v>
      </c>
      <c r="AF2477" s="430">
        <v>0</v>
      </c>
      <c r="AG2477" s="430">
        <v>0</v>
      </c>
      <c r="AH2477" s="430">
        <v>0</v>
      </c>
      <c r="AI2477" s="430">
        <v>0</v>
      </c>
      <c r="AJ2477" s="430">
        <v>0</v>
      </c>
      <c r="AK2477" s="430">
        <v>0</v>
      </c>
      <c r="AL2477" s="430">
        <v>0</v>
      </c>
    </row>
    <row r="2478" spans="1:38" x14ac:dyDescent="0.25">
      <c r="A2478" s="430" t="s">
        <v>4313</v>
      </c>
      <c r="B2478" s="430">
        <v>1</v>
      </c>
      <c r="C2478" s="430" t="s">
        <v>4314</v>
      </c>
      <c r="D2478" s="430" t="s">
        <v>4014</v>
      </c>
      <c r="E2478" s="430">
        <v>46</v>
      </c>
      <c r="F2478" s="430">
        <v>0</v>
      </c>
      <c r="G2478" s="430">
        <v>0</v>
      </c>
      <c r="H2478" s="430">
        <v>0</v>
      </c>
      <c r="I2478" s="430">
        <v>0</v>
      </c>
      <c r="J2478" s="430">
        <v>0</v>
      </c>
      <c r="K2478" s="430">
        <v>0</v>
      </c>
      <c r="L2478" s="430">
        <v>0</v>
      </c>
      <c r="M2478" s="430">
        <v>0</v>
      </c>
      <c r="N2478" s="430">
        <v>0</v>
      </c>
      <c r="O2478" s="430">
        <v>0</v>
      </c>
      <c r="P2478" s="430">
        <v>0</v>
      </c>
      <c r="Q2478" s="430">
        <v>0</v>
      </c>
      <c r="R2478" s="430">
        <v>0</v>
      </c>
      <c r="S2478" s="430">
        <v>0</v>
      </c>
      <c r="T2478" s="430">
        <v>0</v>
      </c>
      <c r="U2478" s="430">
        <v>0</v>
      </c>
      <c r="V2478" s="430">
        <v>0</v>
      </c>
      <c r="W2478" s="430">
        <v>0</v>
      </c>
      <c r="X2478" s="430">
        <v>0</v>
      </c>
      <c r="Y2478" s="430">
        <v>0</v>
      </c>
      <c r="Z2478" s="430">
        <v>0</v>
      </c>
      <c r="AA2478" s="430">
        <v>0</v>
      </c>
      <c r="AB2478" s="430">
        <v>0</v>
      </c>
      <c r="AC2478" s="430">
        <v>0</v>
      </c>
      <c r="AD2478" s="430">
        <v>0</v>
      </c>
      <c r="AE2478" s="430">
        <v>0</v>
      </c>
      <c r="AF2478" s="430">
        <v>0</v>
      </c>
      <c r="AG2478" s="430">
        <v>0</v>
      </c>
      <c r="AH2478" s="430">
        <v>0</v>
      </c>
      <c r="AI2478" s="430">
        <v>0</v>
      </c>
      <c r="AJ2478" s="430">
        <v>0</v>
      </c>
      <c r="AK2478" s="430">
        <v>0</v>
      </c>
      <c r="AL2478" s="430">
        <v>0</v>
      </c>
    </row>
    <row r="2479" spans="1:38" x14ac:dyDescent="0.25">
      <c r="A2479" s="430" t="s">
        <v>4313</v>
      </c>
      <c r="B2479" s="430">
        <v>1</v>
      </c>
      <c r="C2479" s="430" t="s">
        <v>4314</v>
      </c>
      <c r="D2479" s="430" t="s">
        <v>4016</v>
      </c>
      <c r="E2479" s="430">
        <v>46</v>
      </c>
      <c r="F2479" s="430">
        <v>1.9789048832000002E-3</v>
      </c>
      <c r="G2479" s="430">
        <v>2.0046232808000001E-3</v>
      </c>
      <c r="H2479" s="430">
        <v>2.0351472175999998E-3</v>
      </c>
      <c r="I2479" s="430">
        <v>2.0704704775999999E-3</v>
      </c>
      <c r="J2479" s="430">
        <v>2.0888779463999999E-3</v>
      </c>
      <c r="K2479" s="430">
        <v>2.1024467072E-3</v>
      </c>
      <c r="L2479" s="430">
        <v>2.1256431364000002E-3</v>
      </c>
      <c r="M2479" s="430">
        <v>2.1343648927999999E-3</v>
      </c>
      <c r="N2479" s="430">
        <v>2.1527101736000002E-3</v>
      </c>
      <c r="O2479" s="430">
        <v>2.163818118E-3</v>
      </c>
      <c r="P2479" s="430">
        <v>2.1893509791999998E-3</v>
      </c>
      <c r="Q2479" s="430">
        <v>2.1884077572E-3</v>
      </c>
      <c r="R2479" s="430">
        <v>2.1898683436000002E-3</v>
      </c>
      <c r="S2479" s="430">
        <v>2.1913268552000002E-3</v>
      </c>
      <c r="T2479" s="430">
        <v>2.2384162416E-3</v>
      </c>
      <c r="U2479" s="430">
        <v>2.2446523092E-3</v>
      </c>
      <c r="V2479" s="430">
        <v>2.2508821579999999E-3</v>
      </c>
      <c r="W2479" s="430">
        <v>2.2523085395999998E-3</v>
      </c>
      <c r="X2479" s="430">
        <v>2.2537328464E-3</v>
      </c>
      <c r="Y2479" s="430">
        <v>2.2599481827999999E-3</v>
      </c>
      <c r="Z2479" s="430">
        <v>2.2589707559999999E-3</v>
      </c>
      <c r="AA2479" s="430">
        <v>2.2699657232E-3</v>
      </c>
      <c r="AB2479" s="430">
        <v>2.2761634392E-3</v>
      </c>
      <c r="AC2479" s="430">
        <v>2.2823549364E-3</v>
      </c>
      <c r="AD2479" s="430">
        <v>2.2861488467999999E-3</v>
      </c>
      <c r="AE2479" s="430">
        <v>2.3066709372000001E-3</v>
      </c>
      <c r="AF2479" s="430">
        <v>2.3080600032E-3</v>
      </c>
      <c r="AG2479" s="430">
        <v>2.3261648144000001E-3</v>
      </c>
      <c r="AH2479" s="430">
        <v>2.3323169239999999E-3</v>
      </c>
      <c r="AI2479" s="430">
        <v>2.3503937464000001E-3</v>
      </c>
      <c r="AJ2479" s="430">
        <v>2.3493727880000001E-3</v>
      </c>
      <c r="AK2479" s="430">
        <v>2.3493727880000001E-3</v>
      </c>
      <c r="AL2479" s="430">
        <v>0</v>
      </c>
    </row>
    <row r="2480" spans="1:38" x14ac:dyDescent="0.25">
      <c r="A2480" s="430" t="s">
        <v>4313</v>
      </c>
      <c r="B2480" s="430">
        <v>1</v>
      </c>
      <c r="C2480" s="430" t="s">
        <v>4314</v>
      </c>
      <c r="D2480" s="430" t="s">
        <v>4018</v>
      </c>
      <c r="E2480" s="430">
        <v>46</v>
      </c>
      <c r="F2480" s="430">
        <v>0</v>
      </c>
      <c r="G2480" s="430">
        <v>0</v>
      </c>
      <c r="H2480" s="430">
        <v>0</v>
      </c>
      <c r="I2480" s="430">
        <v>0</v>
      </c>
      <c r="J2480" s="430">
        <v>0</v>
      </c>
      <c r="K2480" s="430">
        <v>0</v>
      </c>
      <c r="L2480" s="430">
        <v>0</v>
      </c>
      <c r="M2480" s="430">
        <v>0</v>
      </c>
      <c r="N2480" s="430">
        <v>0</v>
      </c>
      <c r="O2480" s="430">
        <v>0</v>
      </c>
      <c r="P2480" s="430">
        <v>0</v>
      </c>
      <c r="Q2480" s="430">
        <v>0</v>
      </c>
      <c r="R2480" s="430">
        <v>0</v>
      </c>
      <c r="S2480" s="430">
        <v>0</v>
      </c>
      <c r="T2480" s="430">
        <v>0</v>
      </c>
      <c r="U2480" s="430">
        <v>0</v>
      </c>
      <c r="V2480" s="430">
        <v>0</v>
      </c>
      <c r="W2480" s="430">
        <v>0</v>
      </c>
      <c r="X2480" s="430">
        <v>0</v>
      </c>
      <c r="Y2480" s="430">
        <v>0</v>
      </c>
      <c r="Z2480" s="430">
        <v>0</v>
      </c>
      <c r="AA2480" s="430">
        <v>0</v>
      </c>
      <c r="AB2480" s="430">
        <v>0</v>
      </c>
      <c r="AC2480" s="430">
        <v>0</v>
      </c>
      <c r="AD2480" s="430">
        <v>0</v>
      </c>
      <c r="AE2480" s="430">
        <v>0</v>
      </c>
      <c r="AF2480" s="430">
        <v>0</v>
      </c>
      <c r="AG2480" s="430">
        <v>0</v>
      </c>
      <c r="AH2480" s="430">
        <v>0</v>
      </c>
      <c r="AI2480" s="430">
        <v>0</v>
      </c>
      <c r="AJ2480" s="430">
        <v>0</v>
      </c>
      <c r="AK2480" s="430">
        <v>0</v>
      </c>
      <c r="AL2480" s="430">
        <v>0</v>
      </c>
    </row>
    <row r="2481" spans="1:38" x14ac:dyDescent="0.25">
      <c r="A2481" s="430" t="s">
        <v>4313</v>
      </c>
      <c r="B2481" s="430">
        <v>1</v>
      </c>
      <c r="C2481" s="430" t="s">
        <v>4314</v>
      </c>
      <c r="D2481" s="430" t="s">
        <v>4226</v>
      </c>
      <c r="E2481" s="430">
        <v>46</v>
      </c>
      <c r="F2481" s="430">
        <v>0</v>
      </c>
      <c r="G2481" s="430">
        <v>0</v>
      </c>
      <c r="H2481" s="430">
        <v>0</v>
      </c>
      <c r="I2481" s="430">
        <v>0</v>
      </c>
      <c r="J2481" s="430">
        <v>0</v>
      </c>
      <c r="K2481" s="430">
        <v>0</v>
      </c>
      <c r="L2481" s="430">
        <v>0</v>
      </c>
      <c r="M2481" s="430">
        <v>0</v>
      </c>
      <c r="N2481" s="430">
        <v>0</v>
      </c>
      <c r="O2481" s="430">
        <v>0</v>
      </c>
      <c r="P2481" s="430">
        <v>0</v>
      </c>
      <c r="Q2481" s="430">
        <v>0</v>
      </c>
      <c r="R2481" s="430">
        <v>0</v>
      </c>
      <c r="S2481" s="430">
        <v>0</v>
      </c>
      <c r="T2481" s="430">
        <v>0</v>
      </c>
      <c r="U2481" s="430">
        <v>0</v>
      </c>
      <c r="V2481" s="430">
        <v>0</v>
      </c>
      <c r="W2481" s="430">
        <v>0</v>
      </c>
      <c r="X2481" s="430">
        <v>0</v>
      </c>
      <c r="Y2481" s="430">
        <v>0</v>
      </c>
      <c r="Z2481" s="430">
        <v>0</v>
      </c>
      <c r="AA2481" s="430">
        <v>0</v>
      </c>
      <c r="AB2481" s="430">
        <v>0</v>
      </c>
      <c r="AC2481" s="430">
        <v>0</v>
      </c>
      <c r="AD2481" s="430">
        <v>0</v>
      </c>
      <c r="AE2481" s="430">
        <v>0</v>
      </c>
      <c r="AF2481" s="430">
        <v>0</v>
      </c>
      <c r="AG2481" s="430">
        <v>0</v>
      </c>
      <c r="AH2481" s="430">
        <v>0</v>
      </c>
      <c r="AI2481" s="430">
        <v>0</v>
      </c>
      <c r="AJ2481" s="430">
        <v>0</v>
      </c>
      <c r="AK2481" s="430">
        <v>0</v>
      </c>
      <c r="AL2481" s="430">
        <v>0</v>
      </c>
    </row>
    <row r="2482" spans="1:38" x14ac:dyDescent="0.25">
      <c r="A2482" s="430" t="s">
        <v>4313</v>
      </c>
      <c r="B2482" s="430">
        <v>1</v>
      </c>
      <c r="C2482" s="430" t="s">
        <v>4314</v>
      </c>
      <c r="D2482" s="430" t="s">
        <v>4020</v>
      </c>
      <c r="E2482" s="430">
        <v>46</v>
      </c>
      <c r="F2482" s="430">
        <v>0</v>
      </c>
      <c r="G2482" s="430">
        <v>0</v>
      </c>
      <c r="H2482" s="430">
        <v>0</v>
      </c>
      <c r="I2482" s="430">
        <v>0</v>
      </c>
      <c r="J2482" s="430">
        <v>0</v>
      </c>
      <c r="K2482" s="430">
        <v>0</v>
      </c>
      <c r="L2482" s="430">
        <v>0</v>
      </c>
      <c r="M2482" s="430">
        <v>0</v>
      </c>
      <c r="N2482" s="430">
        <v>0</v>
      </c>
      <c r="O2482" s="430">
        <v>0</v>
      </c>
      <c r="P2482" s="430">
        <v>0</v>
      </c>
      <c r="Q2482" s="430">
        <v>0</v>
      </c>
      <c r="R2482" s="430">
        <v>0</v>
      </c>
      <c r="S2482" s="430">
        <v>0</v>
      </c>
      <c r="T2482" s="430">
        <v>0</v>
      </c>
      <c r="U2482" s="430">
        <v>0</v>
      </c>
      <c r="V2482" s="430">
        <v>0</v>
      </c>
      <c r="W2482" s="430">
        <v>0</v>
      </c>
      <c r="X2482" s="430">
        <v>0</v>
      </c>
      <c r="Y2482" s="430">
        <v>0</v>
      </c>
      <c r="Z2482" s="430">
        <v>0</v>
      </c>
      <c r="AA2482" s="430">
        <v>0</v>
      </c>
      <c r="AB2482" s="430">
        <v>0</v>
      </c>
      <c r="AC2482" s="430">
        <v>0</v>
      </c>
      <c r="AD2482" s="430">
        <v>0</v>
      </c>
      <c r="AE2482" s="430">
        <v>0</v>
      </c>
      <c r="AF2482" s="430">
        <v>0</v>
      </c>
      <c r="AG2482" s="430">
        <v>0</v>
      </c>
      <c r="AH2482" s="430">
        <v>0</v>
      </c>
      <c r="AI2482" s="430">
        <v>0</v>
      </c>
      <c r="AJ2482" s="430">
        <v>0</v>
      </c>
      <c r="AK2482" s="430">
        <v>0</v>
      </c>
      <c r="AL2482" s="430">
        <v>0</v>
      </c>
    </row>
    <row r="2483" spans="1:38" x14ac:dyDescent="0.25">
      <c r="A2483" s="430" t="s">
        <v>4313</v>
      </c>
      <c r="B2483" s="430">
        <v>1</v>
      </c>
      <c r="C2483" s="430" t="s">
        <v>4314</v>
      </c>
      <c r="D2483" s="430" t="s">
        <v>4022</v>
      </c>
      <c r="E2483" s="430">
        <v>46</v>
      </c>
      <c r="F2483" s="430">
        <v>0</v>
      </c>
      <c r="G2483" s="430">
        <v>0</v>
      </c>
      <c r="H2483" s="430">
        <v>0</v>
      </c>
      <c r="I2483" s="430">
        <v>0</v>
      </c>
      <c r="J2483" s="430">
        <v>0</v>
      </c>
      <c r="K2483" s="430">
        <v>0</v>
      </c>
      <c r="L2483" s="430">
        <v>0</v>
      </c>
      <c r="M2483" s="430">
        <v>0</v>
      </c>
      <c r="N2483" s="430">
        <v>0</v>
      </c>
      <c r="O2483" s="430">
        <v>0</v>
      </c>
      <c r="P2483" s="430">
        <v>0</v>
      </c>
      <c r="Q2483" s="430">
        <v>0</v>
      </c>
      <c r="R2483" s="430">
        <v>0</v>
      </c>
      <c r="S2483" s="430">
        <v>0</v>
      </c>
      <c r="T2483" s="430">
        <v>0</v>
      </c>
      <c r="U2483" s="430">
        <v>0</v>
      </c>
      <c r="V2483" s="430">
        <v>0</v>
      </c>
      <c r="W2483" s="430">
        <v>0</v>
      </c>
      <c r="X2483" s="430">
        <v>0</v>
      </c>
      <c r="Y2483" s="430">
        <v>0</v>
      </c>
      <c r="Z2483" s="430">
        <v>0</v>
      </c>
      <c r="AA2483" s="430">
        <v>0</v>
      </c>
      <c r="AB2483" s="430">
        <v>0</v>
      </c>
      <c r="AC2483" s="430">
        <v>0</v>
      </c>
      <c r="AD2483" s="430">
        <v>0</v>
      </c>
      <c r="AE2483" s="430">
        <v>0</v>
      </c>
      <c r="AF2483" s="430">
        <v>0</v>
      </c>
      <c r="AG2483" s="430">
        <v>0</v>
      </c>
      <c r="AH2483" s="430">
        <v>0</v>
      </c>
      <c r="AI2483" s="430">
        <v>0</v>
      </c>
      <c r="AJ2483" s="430">
        <v>0</v>
      </c>
      <c r="AK2483" s="430">
        <v>0</v>
      </c>
      <c r="AL2483" s="430">
        <v>0</v>
      </c>
    </row>
    <row r="2484" spans="1:38" x14ac:dyDescent="0.25">
      <c r="A2484" s="430" t="s">
        <v>4313</v>
      </c>
      <c r="B2484" s="430">
        <v>1</v>
      </c>
      <c r="C2484" s="430" t="s">
        <v>4314</v>
      </c>
      <c r="D2484" s="430" t="s">
        <v>4024</v>
      </c>
      <c r="E2484" s="430">
        <v>46</v>
      </c>
      <c r="F2484" s="430">
        <v>1.123710364E-4</v>
      </c>
      <c r="G2484" s="430">
        <v>1.100191316E-4</v>
      </c>
      <c r="H2484" s="430">
        <v>1.076672268E-4</v>
      </c>
      <c r="I2484" s="430">
        <v>1.053153192E-4</v>
      </c>
      <c r="J2484" s="430">
        <v>1.029634144E-4</v>
      </c>
      <c r="K2484" s="430">
        <v>1.006115096E-4</v>
      </c>
      <c r="L2484" s="430">
        <v>9.8259602000000002E-5</v>
      </c>
      <c r="M2484" s="430">
        <v>9.5907697200000005E-5</v>
      </c>
      <c r="N2484" s="430">
        <v>9.3555789600000003E-5</v>
      </c>
      <c r="O2484" s="430">
        <v>9.1203884800000005E-5</v>
      </c>
      <c r="P2484" s="430">
        <v>8.8851979999999994E-5</v>
      </c>
      <c r="Q2484" s="430">
        <v>8.6500072400000005E-5</v>
      </c>
      <c r="R2484" s="430">
        <v>8.4148167599999994E-5</v>
      </c>
      <c r="S2484" s="430">
        <v>8.1796262799999997E-5</v>
      </c>
      <c r="T2484" s="430">
        <v>7.9444355199999995E-5</v>
      </c>
      <c r="U2484" s="430">
        <v>7.7092450399999997E-5</v>
      </c>
      <c r="V2484" s="430">
        <v>7.47405456E-5</v>
      </c>
      <c r="W2484" s="430">
        <v>7.2388637999999997E-5</v>
      </c>
      <c r="X2484" s="430">
        <v>7.00367332E-5</v>
      </c>
      <c r="Y2484" s="430">
        <v>6.7684825599999997E-5</v>
      </c>
      <c r="Z2484" s="430">
        <v>6.53329208E-5</v>
      </c>
      <c r="AA2484" s="430">
        <v>6.2981016000000003E-5</v>
      </c>
      <c r="AB2484" s="430">
        <v>6.06291084E-5</v>
      </c>
      <c r="AC2484" s="430">
        <v>5.8277203600000003E-5</v>
      </c>
      <c r="AD2484" s="430">
        <v>5.5925298799999999E-5</v>
      </c>
      <c r="AE2484" s="430">
        <v>5.3573391200000003E-5</v>
      </c>
      <c r="AF2484" s="430">
        <v>5.1221486399999999E-5</v>
      </c>
      <c r="AG2484" s="430">
        <v>4.8869578800000003E-5</v>
      </c>
      <c r="AH2484" s="430">
        <v>4.6517673999999999E-5</v>
      </c>
      <c r="AI2484" s="430">
        <v>4.4165769200000002E-5</v>
      </c>
      <c r="AJ2484" s="430">
        <v>4.1813861599999999E-5</v>
      </c>
      <c r="AK2484" s="430">
        <v>4.1813861599999999E-5</v>
      </c>
      <c r="AL2484" s="430">
        <v>0</v>
      </c>
    </row>
    <row r="2485" spans="1:38" x14ac:dyDescent="0.25">
      <c r="A2485" s="430" t="s">
        <v>4313</v>
      </c>
      <c r="B2485" s="430">
        <v>1</v>
      </c>
      <c r="C2485" s="430" t="s">
        <v>4314</v>
      </c>
      <c r="D2485" s="430" t="s">
        <v>4026</v>
      </c>
      <c r="E2485" s="430">
        <v>46</v>
      </c>
      <c r="F2485" s="430">
        <v>0.2076255649664</v>
      </c>
      <c r="G2485" s="430">
        <v>0.2076255298628</v>
      </c>
      <c r="H2485" s="430">
        <v>0.2076254947592</v>
      </c>
      <c r="I2485" s="430">
        <v>0.2076254596556</v>
      </c>
      <c r="J2485" s="430">
        <v>0.207625424552</v>
      </c>
      <c r="K2485" s="430">
        <v>0.20762538944840001</v>
      </c>
      <c r="L2485" s="430">
        <v>0.20762535434759999</v>
      </c>
      <c r="M2485" s="430">
        <v>0.20762531924399999</v>
      </c>
      <c r="N2485" s="430">
        <v>0.20762528414039999</v>
      </c>
      <c r="O2485" s="430">
        <v>0.20762524903679999</v>
      </c>
      <c r="P2485" s="430">
        <v>0.20762521393319999</v>
      </c>
      <c r="Q2485" s="430">
        <v>0.2076251788324</v>
      </c>
      <c r="R2485" s="430">
        <v>0.2076251437288</v>
      </c>
      <c r="S2485" s="430">
        <v>0.20762510862520001</v>
      </c>
      <c r="T2485" s="430">
        <v>0.20762507352160001</v>
      </c>
      <c r="U2485" s="430">
        <v>0.20762503841800001</v>
      </c>
      <c r="V2485" s="430">
        <v>0.20762500331719999</v>
      </c>
      <c r="W2485" s="430">
        <v>0.20762496821359999</v>
      </c>
      <c r="X2485" s="430">
        <v>0.20762493310999999</v>
      </c>
      <c r="Y2485" s="430">
        <v>0.20762489800639999</v>
      </c>
      <c r="Z2485" s="430">
        <v>0.20762486290279999</v>
      </c>
      <c r="AA2485" s="430">
        <v>0.20762482780200001</v>
      </c>
      <c r="AB2485" s="430">
        <v>0.20762479269840001</v>
      </c>
      <c r="AC2485" s="430">
        <v>0.20762475759480001</v>
      </c>
      <c r="AD2485" s="430">
        <v>0.20762472249120001</v>
      </c>
      <c r="AE2485" s="430">
        <v>0.20762468738760001</v>
      </c>
      <c r="AF2485" s="430">
        <v>0.20762465228400001</v>
      </c>
      <c r="AG2485" s="430">
        <v>0.20762461718319999</v>
      </c>
      <c r="AH2485" s="430">
        <v>0.2076245820796</v>
      </c>
      <c r="AI2485" s="430">
        <v>0.207624546976</v>
      </c>
      <c r="AJ2485" s="430">
        <v>0.2076245118724</v>
      </c>
      <c r="AK2485" s="430">
        <v>0.2076245118724</v>
      </c>
      <c r="AL2485" s="430">
        <v>0</v>
      </c>
    </row>
    <row r="2486" spans="1:38" x14ac:dyDescent="0.25">
      <c r="A2486" s="430" t="s">
        <v>4313</v>
      </c>
      <c r="B2486" s="430">
        <v>1</v>
      </c>
      <c r="C2486" s="430" t="s">
        <v>4314</v>
      </c>
      <c r="D2486" s="430" t="s">
        <v>4028</v>
      </c>
      <c r="E2486" s="430">
        <v>46</v>
      </c>
      <c r="F2486" s="430">
        <v>0.12521764261439999</v>
      </c>
      <c r="G2486" s="430">
        <v>0.12521764261439999</v>
      </c>
      <c r="H2486" s="430">
        <v>0.12521764261439999</v>
      </c>
      <c r="I2486" s="430">
        <v>0.12521764261439999</v>
      </c>
      <c r="J2486" s="430">
        <v>0.12521764261439999</v>
      </c>
      <c r="K2486" s="430">
        <v>0.12521764261439999</v>
      </c>
      <c r="L2486" s="430">
        <v>0.12521764261439999</v>
      </c>
      <c r="M2486" s="430">
        <v>0.12521764261439999</v>
      </c>
      <c r="N2486" s="430">
        <v>0.12521764261439999</v>
      </c>
      <c r="O2486" s="430">
        <v>0.12521764261439999</v>
      </c>
      <c r="P2486" s="430">
        <v>0.12521764261439999</v>
      </c>
      <c r="Q2486" s="430">
        <v>0.12521764261439999</v>
      </c>
      <c r="R2486" s="430">
        <v>0.12521764261439999</v>
      </c>
      <c r="S2486" s="430">
        <v>0.12521764261439999</v>
      </c>
      <c r="T2486" s="430">
        <v>0.12521764261439999</v>
      </c>
      <c r="U2486" s="430">
        <v>0.12521764261439999</v>
      </c>
      <c r="V2486" s="430">
        <v>0.12521764261439999</v>
      </c>
      <c r="W2486" s="430">
        <v>0.12521764261439999</v>
      </c>
      <c r="X2486" s="430">
        <v>0.12521764261439999</v>
      </c>
      <c r="Y2486" s="430">
        <v>0.12521764261439999</v>
      </c>
      <c r="Z2486" s="430">
        <v>0.12521764261439999</v>
      </c>
      <c r="AA2486" s="430">
        <v>0.12521764261439999</v>
      </c>
      <c r="AB2486" s="430">
        <v>0.12521764261439999</v>
      </c>
      <c r="AC2486" s="430">
        <v>0.12521764261439999</v>
      </c>
      <c r="AD2486" s="430">
        <v>0.12521764261439999</v>
      </c>
      <c r="AE2486" s="430">
        <v>0.12521764261439999</v>
      </c>
      <c r="AF2486" s="430">
        <v>0.12521764261439999</v>
      </c>
      <c r="AG2486" s="430">
        <v>0.12521764261439999</v>
      </c>
      <c r="AH2486" s="430">
        <v>0.12521764261439999</v>
      </c>
      <c r="AI2486" s="430">
        <v>0.12521764261439999</v>
      </c>
      <c r="AJ2486" s="430">
        <v>0.12521764261439999</v>
      </c>
      <c r="AK2486" s="430">
        <v>0.12521764261439999</v>
      </c>
      <c r="AL2486" s="430">
        <v>0</v>
      </c>
    </row>
    <row r="2487" spans="1:38" x14ac:dyDescent="0.25">
      <c r="A2487" s="430" t="s">
        <v>4313</v>
      </c>
      <c r="B2487" s="430">
        <v>1</v>
      </c>
      <c r="C2487" s="430" t="s">
        <v>4314</v>
      </c>
      <c r="D2487" s="430" t="s">
        <v>4030</v>
      </c>
      <c r="E2487" s="430">
        <v>46</v>
      </c>
      <c r="F2487" s="430">
        <v>0.40353819064719998</v>
      </c>
      <c r="G2487" s="430">
        <v>0.4068467734324</v>
      </c>
      <c r="H2487" s="430">
        <v>0.4097614187352</v>
      </c>
      <c r="I2487" s="430">
        <v>0.41081990630240001</v>
      </c>
      <c r="J2487" s="430">
        <v>0.411401768246</v>
      </c>
      <c r="K2487" s="430">
        <v>0.41175999790520001</v>
      </c>
      <c r="L2487" s="430">
        <v>0.41186935261079999</v>
      </c>
      <c r="M2487" s="430">
        <v>0.4115341226052</v>
      </c>
      <c r="N2487" s="430">
        <v>0.41155098321959999</v>
      </c>
      <c r="O2487" s="430">
        <v>0.41014365289799998</v>
      </c>
      <c r="P2487" s="430">
        <v>0.40829945552199998</v>
      </c>
      <c r="Q2487" s="430">
        <v>0.40737761528240002</v>
      </c>
      <c r="R2487" s="430">
        <v>0.40743189665919999</v>
      </c>
      <c r="S2487" s="430">
        <v>0.40663678781599999</v>
      </c>
      <c r="T2487" s="430">
        <v>0.40685278611879999</v>
      </c>
      <c r="U2487" s="430">
        <v>0.40760398622159999</v>
      </c>
      <c r="V2487" s="430">
        <v>0.40855182039280002</v>
      </c>
      <c r="W2487" s="430">
        <v>0.41188704326559999</v>
      </c>
      <c r="X2487" s="430">
        <v>0.41471537890999999</v>
      </c>
      <c r="Y2487" s="430">
        <v>0.41809926577720002</v>
      </c>
      <c r="Z2487" s="430">
        <v>0.41843688471759999</v>
      </c>
      <c r="AA2487" s="430">
        <v>0.4205548743452</v>
      </c>
      <c r="AB2487" s="430">
        <v>0.42370668019680002</v>
      </c>
      <c r="AC2487" s="430">
        <v>0.42873229611519997</v>
      </c>
      <c r="AD2487" s="430">
        <v>0.4329665533032</v>
      </c>
      <c r="AE2487" s="430">
        <v>0.43792539220920002</v>
      </c>
      <c r="AF2487" s="430">
        <v>0.43679982699359998</v>
      </c>
      <c r="AG2487" s="430">
        <v>0.43412719318080001</v>
      </c>
      <c r="AH2487" s="430">
        <v>0.43185453731000001</v>
      </c>
      <c r="AI2487" s="430">
        <v>0.429910265372</v>
      </c>
      <c r="AJ2487" s="430">
        <v>0.42591629496639999</v>
      </c>
      <c r="AK2487" s="430">
        <v>0.42591629496639999</v>
      </c>
      <c r="AL2487" s="430">
        <v>0</v>
      </c>
    </row>
    <row r="2488" spans="1:38" x14ac:dyDescent="0.25">
      <c r="A2488" s="430" t="s">
        <v>4313</v>
      </c>
      <c r="B2488" s="430">
        <v>1</v>
      </c>
      <c r="C2488" s="430" t="s">
        <v>4314</v>
      </c>
      <c r="D2488" s="430" t="s">
        <v>4032</v>
      </c>
      <c r="E2488" s="430">
        <v>46</v>
      </c>
      <c r="F2488" s="430">
        <v>0.51320476482800004</v>
      </c>
      <c r="G2488" s="430">
        <v>0.51545242651279999</v>
      </c>
      <c r="H2488" s="430">
        <v>0.51800681785720004</v>
      </c>
      <c r="I2488" s="430">
        <v>0.51879121499519998</v>
      </c>
      <c r="J2488" s="430">
        <v>0.51923931261720002</v>
      </c>
      <c r="K2488" s="430">
        <v>0.51812406061359995</v>
      </c>
      <c r="L2488" s="430">
        <v>0.5163001468492</v>
      </c>
      <c r="M2488" s="430">
        <v>0.51368025112040006</v>
      </c>
      <c r="N2488" s="430">
        <v>0.51289840600040004</v>
      </c>
      <c r="O2488" s="430">
        <v>0.51080353493120001</v>
      </c>
      <c r="P2488" s="430">
        <v>0.50899094322719995</v>
      </c>
      <c r="Q2488" s="430">
        <v>0.50753716075440003</v>
      </c>
      <c r="R2488" s="430">
        <v>0.50641036873839995</v>
      </c>
      <c r="S2488" s="430">
        <v>0.50484105306039995</v>
      </c>
      <c r="T2488" s="430">
        <v>0.50295289600920001</v>
      </c>
      <c r="U2488" s="430">
        <v>0.50103527206039999</v>
      </c>
      <c r="V2488" s="430">
        <v>0.50016043740600002</v>
      </c>
      <c r="W2488" s="430">
        <v>0.50021920431279998</v>
      </c>
      <c r="X2488" s="430">
        <v>0.50061025014560001</v>
      </c>
      <c r="Y2488" s="430">
        <v>0.50198322689480002</v>
      </c>
      <c r="Z2488" s="430">
        <v>0.50125506449199997</v>
      </c>
      <c r="AA2488" s="430">
        <v>0.50070922079640001</v>
      </c>
      <c r="AB2488" s="430">
        <v>0.50107905074079995</v>
      </c>
      <c r="AC2488" s="430">
        <v>0.4994092525912</v>
      </c>
      <c r="AD2488" s="430">
        <v>0.49920242407280002</v>
      </c>
      <c r="AE2488" s="430">
        <v>0.49995291525199997</v>
      </c>
      <c r="AF2488" s="430">
        <v>0.49939007514200001</v>
      </c>
      <c r="AG2488" s="430">
        <v>0.49838423609799998</v>
      </c>
      <c r="AH2488" s="430">
        <v>0.4987937264856</v>
      </c>
      <c r="AI2488" s="430">
        <v>0.50457540853159999</v>
      </c>
      <c r="AJ2488" s="430">
        <v>0.49879575881240001</v>
      </c>
      <c r="AK2488" s="430">
        <v>0.49879575881240001</v>
      </c>
      <c r="AL2488" s="430">
        <v>0</v>
      </c>
    </row>
    <row r="2489" spans="1:38" x14ac:dyDescent="0.25">
      <c r="A2489" s="430" t="s">
        <v>4313</v>
      </c>
      <c r="B2489" s="430">
        <v>1</v>
      </c>
      <c r="C2489" s="430" t="s">
        <v>4314</v>
      </c>
      <c r="D2489" s="430" t="s">
        <v>4034</v>
      </c>
      <c r="E2489" s="430">
        <v>46</v>
      </c>
      <c r="F2489" s="430">
        <v>0.18797977844239999</v>
      </c>
      <c r="G2489" s="430">
        <v>0.18767124855639999</v>
      </c>
      <c r="H2489" s="430">
        <v>0.18723309090920001</v>
      </c>
      <c r="I2489" s="430">
        <v>0.186426388596</v>
      </c>
      <c r="J2489" s="430">
        <v>0.1858058224036</v>
      </c>
      <c r="K2489" s="430">
        <v>0.1848662254572</v>
      </c>
      <c r="L2489" s="430">
        <v>0.18374078488359999</v>
      </c>
      <c r="M2489" s="430">
        <v>0.18238896063080001</v>
      </c>
      <c r="N2489" s="430">
        <v>0.1811740359548</v>
      </c>
      <c r="O2489" s="430">
        <v>0.1796379531548</v>
      </c>
      <c r="P2489" s="430">
        <v>0.17758867162120001</v>
      </c>
      <c r="Q2489" s="430">
        <v>0.2067902991168</v>
      </c>
      <c r="R2489" s="430">
        <v>0.2041855986268</v>
      </c>
      <c r="S2489" s="430">
        <v>0.201573741586</v>
      </c>
      <c r="T2489" s="430">
        <v>0.1989088852576</v>
      </c>
      <c r="U2489" s="430">
        <v>0.1959696594408</v>
      </c>
      <c r="V2489" s="430">
        <v>0.19310039685159999</v>
      </c>
      <c r="W2489" s="430">
        <v>0.19029296488719999</v>
      </c>
      <c r="X2489" s="430">
        <v>0.18736850504960001</v>
      </c>
      <c r="Y2489" s="430">
        <v>0.18430593614720001</v>
      </c>
      <c r="Z2489" s="430">
        <v>0.18122324247999999</v>
      </c>
      <c r="AA2489" s="430">
        <v>0.17830606497199999</v>
      </c>
      <c r="AB2489" s="430">
        <v>0.17532332424880001</v>
      </c>
      <c r="AC2489" s="430">
        <v>0.17251059383039999</v>
      </c>
      <c r="AD2489" s="430">
        <v>0.16930388397999999</v>
      </c>
      <c r="AE2489" s="430">
        <v>0.16637005488039999</v>
      </c>
      <c r="AF2489" s="430">
        <v>0.1637267429084</v>
      </c>
      <c r="AG2489" s="430">
        <v>0.1607661218884</v>
      </c>
      <c r="AH2489" s="430">
        <v>0.15750073480679999</v>
      </c>
      <c r="AI2489" s="430">
        <v>0.15455184318000001</v>
      </c>
      <c r="AJ2489" s="430">
        <v>0.14980233080960001</v>
      </c>
      <c r="AK2489" s="430">
        <v>0.14980233080960001</v>
      </c>
      <c r="AL2489" s="430">
        <v>0</v>
      </c>
    </row>
    <row r="2490" spans="1:38" x14ac:dyDescent="0.25">
      <c r="A2490" s="430" t="s">
        <v>4313</v>
      </c>
      <c r="B2490" s="430">
        <v>1</v>
      </c>
      <c r="C2490" s="430" t="s">
        <v>4314</v>
      </c>
      <c r="D2490" s="430" t="s">
        <v>4036</v>
      </c>
      <c r="E2490" s="430">
        <v>46</v>
      </c>
      <c r="F2490" s="430">
        <v>0</v>
      </c>
      <c r="G2490" s="430">
        <v>0</v>
      </c>
      <c r="H2490" s="430">
        <v>0</v>
      </c>
      <c r="I2490" s="430">
        <v>0</v>
      </c>
      <c r="J2490" s="430">
        <v>0</v>
      </c>
      <c r="K2490" s="430">
        <v>0</v>
      </c>
      <c r="L2490" s="430">
        <v>0</v>
      </c>
      <c r="M2490" s="430">
        <v>0</v>
      </c>
      <c r="N2490" s="430">
        <v>0</v>
      </c>
      <c r="O2490" s="430">
        <v>0</v>
      </c>
      <c r="P2490" s="430">
        <v>0</v>
      </c>
      <c r="Q2490" s="430">
        <v>0</v>
      </c>
      <c r="R2490" s="430">
        <v>0</v>
      </c>
      <c r="S2490" s="430">
        <v>0</v>
      </c>
      <c r="T2490" s="430">
        <v>0</v>
      </c>
      <c r="U2490" s="430">
        <v>0</v>
      </c>
      <c r="V2490" s="430">
        <v>0</v>
      </c>
      <c r="W2490" s="430">
        <v>0</v>
      </c>
      <c r="X2490" s="430">
        <v>0</v>
      </c>
      <c r="Y2490" s="430">
        <v>0</v>
      </c>
      <c r="Z2490" s="430">
        <v>0</v>
      </c>
      <c r="AA2490" s="430">
        <v>0</v>
      </c>
      <c r="AB2490" s="430">
        <v>0</v>
      </c>
      <c r="AC2490" s="430">
        <v>0</v>
      </c>
      <c r="AD2490" s="430">
        <v>0</v>
      </c>
      <c r="AE2490" s="430">
        <v>0</v>
      </c>
      <c r="AF2490" s="430">
        <v>0</v>
      </c>
      <c r="AG2490" s="430">
        <v>0</v>
      </c>
      <c r="AH2490" s="430">
        <v>0</v>
      </c>
      <c r="AI2490" s="430">
        <v>0</v>
      </c>
      <c r="AJ2490" s="430">
        <v>0</v>
      </c>
      <c r="AK2490" s="430">
        <v>0</v>
      </c>
      <c r="AL2490" s="430">
        <v>0</v>
      </c>
    </row>
    <row r="2491" spans="1:38" x14ac:dyDescent="0.25">
      <c r="A2491" s="430" t="s">
        <v>4313</v>
      </c>
      <c r="B2491" s="430">
        <v>1</v>
      </c>
      <c r="C2491" s="430" t="s">
        <v>4314</v>
      </c>
      <c r="D2491" s="430" t="s">
        <v>4038</v>
      </c>
      <c r="E2491" s="430">
        <v>46</v>
      </c>
      <c r="F2491" s="430">
        <v>0</v>
      </c>
      <c r="G2491" s="430">
        <v>0</v>
      </c>
      <c r="H2491" s="430">
        <v>0</v>
      </c>
      <c r="I2491" s="430">
        <v>5.66822844E-5</v>
      </c>
      <c r="J2491" s="430">
        <v>5.82858164E-5</v>
      </c>
      <c r="K2491" s="430">
        <v>6.1797106000000001E-5</v>
      </c>
      <c r="L2491" s="430">
        <v>6.14226732E-5</v>
      </c>
      <c r="M2491" s="430">
        <v>6.2955995200000001E-5</v>
      </c>
      <c r="N2491" s="430">
        <v>6.63619768E-5</v>
      </c>
      <c r="O2491" s="430">
        <v>6.5952440400000005E-5</v>
      </c>
      <c r="P2491" s="430">
        <v>6.5542903999999996E-5</v>
      </c>
      <c r="Q2491" s="430">
        <v>6.5133367600000002E-5</v>
      </c>
      <c r="R2491" s="430">
        <v>6.4723831200000007E-5</v>
      </c>
      <c r="S2491" s="430">
        <v>6.4314297600000003E-5</v>
      </c>
      <c r="T2491" s="430">
        <v>6.5730610400000004E-5</v>
      </c>
      <c r="U2491" s="430">
        <v>6.5309372799999998E-5</v>
      </c>
      <c r="V2491" s="430">
        <v>6.6690584799999997E-5</v>
      </c>
      <c r="W2491" s="430">
        <v>6.6257648799999998E-5</v>
      </c>
      <c r="X2491" s="430">
        <v>6.5824709999999994E-5</v>
      </c>
      <c r="Y2491" s="430">
        <v>6.5391771200000004E-5</v>
      </c>
      <c r="Z2491" s="430">
        <v>6.4958835200000005E-5</v>
      </c>
      <c r="AA2491" s="430">
        <v>6.45258964E-5</v>
      </c>
      <c r="AB2491" s="430">
        <v>6.4092957599999996E-5</v>
      </c>
      <c r="AC2491" s="430">
        <v>6.3660021599999997E-5</v>
      </c>
      <c r="AD2491" s="430">
        <v>6.4935922800000003E-5</v>
      </c>
      <c r="AE2491" s="430">
        <v>6.6188421599999998E-5</v>
      </c>
      <c r="AF2491" s="430">
        <v>7.2473833600000004E-5</v>
      </c>
      <c r="AG2491" s="430">
        <v>7.3644426800000007E-5</v>
      </c>
      <c r="AH2491" s="430">
        <v>7.3129582399999996E-5</v>
      </c>
      <c r="AI2491" s="430">
        <v>7.2614737999999998E-5</v>
      </c>
      <c r="AJ2491" s="430">
        <v>7.2099893600000001E-5</v>
      </c>
      <c r="AK2491" s="430">
        <v>7.2099893600000001E-5</v>
      </c>
      <c r="AL2491" s="430">
        <v>0</v>
      </c>
    </row>
    <row r="2492" spans="1:38" x14ac:dyDescent="0.25">
      <c r="A2492" s="430" t="s">
        <v>4313</v>
      </c>
      <c r="B2492" s="430">
        <v>1</v>
      </c>
      <c r="C2492" s="430" t="s">
        <v>4314</v>
      </c>
      <c r="D2492" s="430" t="s">
        <v>4040</v>
      </c>
      <c r="E2492" s="430">
        <v>46</v>
      </c>
      <c r="F2492" s="430">
        <v>0</v>
      </c>
      <c r="G2492" s="430">
        <v>0</v>
      </c>
      <c r="H2492" s="430">
        <v>0</v>
      </c>
      <c r="I2492" s="430">
        <v>0</v>
      </c>
      <c r="J2492" s="430">
        <v>0</v>
      </c>
      <c r="K2492" s="430">
        <v>0</v>
      </c>
      <c r="L2492" s="430">
        <v>0</v>
      </c>
      <c r="M2492" s="430">
        <v>0</v>
      </c>
      <c r="N2492" s="430">
        <v>0</v>
      </c>
      <c r="O2492" s="430">
        <v>0</v>
      </c>
      <c r="P2492" s="430">
        <v>0</v>
      </c>
      <c r="Q2492" s="430">
        <v>0</v>
      </c>
      <c r="R2492" s="430">
        <v>0</v>
      </c>
      <c r="S2492" s="430">
        <v>0</v>
      </c>
      <c r="T2492" s="430">
        <v>0</v>
      </c>
      <c r="U2492" s="430">
        <v>0</v>
      </c>
      <c r="V2492" s="430">
        <v>0</v>
      </c>
      <c r="W2492" s="430">
        <v>0</v>
      </c>
      <c r="X2492" s="430">
        <v>0</v>
      </c>
      <c r="Y2492" s="430">
        <v>0</v>
      </c>
      <c r="Z2492" s="430">
        <v>0</v>
      </c>
      <c r="AA2492" s="430">
        <v>0</v>
      </c>
      <c r="AB2492" s="430">
        <v>0</v>
      </c>
      <c r="AC2492" s="430">
        <v>0</v>
      </c>
      <c r="AD2492" s="430">
        <v>0</v>
      </c>
      <c r="AE2492" s="430">
        <v>0</v>
      </c>
      <c r="AF2492" s="430">
        <v>0</v>
      </c>
      <c r="AG2492" s="430">
        <v>0</v>
      </c>
      <c r="AH2492" s="430">
        <v>0</v>
      </c>
      <c r="AI2492" s="430">
        <v>0</v>
      </c>
      <c r="AJ2492" s="430">
        <v>0</v>
      </c>
      <c r="AK2492" s="430">
        <v>0</v>
      </c>
      <c r="AL2492" s="430">
        <v>0</v>
      </c>
    </row>
    <row r="2493" spans="1:38" x14ac:dyDescent="0.25">
      <c r="A2493" s="430" t="s">
        <v>4313</v>
      </c>
      <c r="B2493" s="430">
        <v>1</v>
      </c>
      <c r="C2493" s="430" t="s">
        <v>4314</v>
      </c>
      <c r="D2493" s="430" t="s">
        <v>4042</v>
      </c>
      <c r="E2493" s="430">
        <v>46</v>
      </c>
      <c r="F2493" s="430">
        <v>4.0516172628400002E-2</v>
      </c>
      <c r="G2493" s="430">
        <v>4.0464626787200003E-2</v>
      </c>
      <c r="H2493" s="430">
        <v>4.0392116850399999E-2</v>
      </c>
      <c r="I2493" s="430">
        <v>4.0595043148799997E-2</v>
      </c>
      <c r="J2493" s="430">
        <v>4.1126502180400003E-2</v>
      </c>
      <c r="K2493" s="430">
        <v>4.0726709811200003E-2</v>
      </c>
      <c r="L2493" s="430">
        <v>4.0593196873600003E-2</v>
      </c>
      <c r="M2493" s="430">
        <v>4.0501552291199998E-2</v>
      </c>
      <c r="N2493" s="430">
        <v>3.9788224817599999E-2</v>
      </c>
      <c r="O2493" s="430">
        <v>3.8969209148799998E-2</v>
      </c>
      <c r="P2493" s="430">
        <v>3.7894608679199998E-2</v>
      </c>
      <c r="Q2493" s="430">
        <v>3.6813154268799997E-2</v>
      </c>
      <c r="R2493" s="430">
        <v>3.5838920577599999E-2</v>
      </c>
      <c r="S2493" s="430">
        <v>3.48587559292E-2</v>
      </c>
      <c r="T2493" s="430">
        <v>3.3632585274400002E-2</v>
      </c>
      <c r="U2493" s="430">
        <v>3.22859695088E-2</v>
      </c>
      <c r="V2493" s="430">
        <v>3.0939353740400001E-2</v>
      </c>
      <c r="W2493" s="430">
        <v>2.9592737971999999E-2</v>
      </c>
      <c r="X2493" s="430">
        <v>2.82461222064E-2</v>
      </c>
      <c r="Y2493" s="430">
        <v>2.6899506438000001E-2</v>
      </c>
      <c r="Z2493" s="430">
        <v>2.5552890669599999E-2</v>
      </c>
      <c r="AA2493" s="430">
        <v>2.4206274904E-2</v>
      </c>
      <c r="AB2493" s="430">
        <v>2.2862828805600002E-2</v>
      </c>
      <c r="AC2493" s="430">
        <v>2.1519009271199999E-2</v>
      </c>
      <c r="AD2493" s="430">
        <v>2.017388422E-2</v>
      </c>
      <c r="AE2493" s="430">
        <v>1.8844602212799998E-2</v>
      </c>
      <c r="AF2493" s="430">
        <v>1.7505096195999999E-2</v>
      </c>
      <c r="AG2493" s="430">
        <v>1.6161239474799999E-2</v>
      </c>
      <c r="AH2493" s="430">
        <v>1.4821634794400001E-2</v>
      </c>
      <c r="AI2493" s="430">
        <v>1.3481777363599999E-2</v>
      </c>
      <c r="AJ2493" s="430">
        <v>1.2130306907600001E-2</v>
      </c>
      <c r="AK2493" s="430">
        <v>1.2130306907600001E-2</v>
      </c>
      <c r="AL2493" s="430">
        <v>0</v>
      </c>
    </row>
    <row r="2494" spans="1:38" x14ac:dyDescent="0.25">
      <c r="A2494" s="430" t="s">
        <v>4313</v>
      </c>
      <c r="B2494" s="430">
        <v>1</v>
      </c>
      <c r="C2494" s="430" t="s">
        <v>4314</v>
      </c>
      <c r="D2494" s="430" t="s">
        <v>4044</v>
      </c>
      <c r="E2494" s="430">
        <v>46</v>
      </c>
      <c r="F2494" s="430">
        <v>0</v>
      </c>
      <c r="G2494" s="430">
        <v>0</v>
      </c>
      <c r="H2494" s="430">
        <v>0</v>
      </c>
      <c r="I2494" s="430">
        <v>0</v>
      </c>
      <c r="J2494" s="430">
        <v>0</v>
      </c>
      <c r="K2494" s="430">
        <v>0</v>
      </c>
      <c r="L2494" s="430">
        <v>0</v>
      </c>
      <c r="M2494" s="430">
        <v>0</v>
      </c>
      <c r="N2494" s="430">
        <v>0</v>
      </c>
      <c r="O2494" s="430">
        <v>0</v>
      </c>
      <c r="P2494" s="430">
        <v>0</v>
      </c>
      <c r="Q2494" s="430">
        <v>0</v>
      </c>
      <c r="R2494" s="430">
        <v>0</v>
      </c>
      <c r="S2494" s="430">
        <v>0</v>
      </c>
      <c r="T2494" s="430">
        <v>0</v>
      </c>
      <c r="U2494" s="430">
        <v>0</v>
      </c>
      <c r="V2494" s="430">
        <v>0</v>
      </c>
      <c r="W2494" s="430">
        <v>0</v>
      </c>
      <c r="X2494" s="430">
        <v>0</v>
      </c>
      <c r="Y2494" s="430">
        <v>0</v>
      </c>
      <c r="Z2494" s="430">
        <v>0</v>
      </c>
      <c r="AA2494" s="430">
        <v>0</v>
      </c>
      <c r="AB2494" s="430">
        <v>0</v>
      </c>
      <c r="AC2494" s="430">
        <v>0</v>
      </c>
      <c r="AD2494" s="430">
        <v>0</v>
      </c>
      <c r="AE2494" s="430">
        <v>0</v>
      </c>
      <c r="AF2494" s="430">
        <v>0</v>
      </c>
      <c r="AG2494" s="430">
        <v>0</v>
      </c>
      <c r="AH2494" s="430">
        <v>0</v>
      </c>
      <c r="AI2494" s="430">
        <v>0</v>
      </c>
      <c r="AJ2494" s="430">
        <v>0</v>
      </c>
      <c r="AK2494" s="430">
        <v>0</v>
      </c>
      <c r="AL2494" s="430">
        <v>0</v>
      </c>
    </row>
    <row r="2495" spans="1:38" x14ac:dyDescent="0.25">
      <c r="A2495" s="430" t="s">
        <v>4313</v>
      </c>
      <c r="B2495" s="430">
        <v>1</v>
      </c>
      <c r="C2495" s="430" t="s">
        <v>4314</v>
      </c>
      <c r="D2495" s="430" t="s">
        <v>4046</v>
      </c>
      <c r="E2495" s="430">
        <v>46</v>
      </c>
      <c r="F2495" s="430">
        <v>1.1061716148E-2</v>
      </c>
      <c r="G2495" s="430">
        <v>1.1048920397200001E-2</v>
      </c>
      <c r="H2495" s="430">
        <v>1.1041636452E-2</v>
      </c>
      <c r="I2495" s="430">
        <v>1.1015858383600001E-2</v>
      </c>
      <c r="J2495" s="430">
        <v>1.10194357308E-2</v>
      </c>
      <c r="K2495" s="430">
        <v>1.09809350616E-2</v>
      </c>
      <c r="L2495" s="430">
        <v>1.09617954516E-2</v>
      </c>
      <c r="M2495" s="430">
        <v>1.1051350478E-2</v>
      </c>
      <c r="N2495" s="430">
        <v>1.10035600668E-2</v>
      </c>
      <c r="O2495" s="430">
        <v>1.09459809088E-2</v>
      </c>
      <c r="P2495" s="430">
        <v>1.0901774856E-2</v>
      </c>
      <c r="Q2495" s="430">
        <v>1.0887866900400001E-2</v>
      </c>
      <c r="R2495" s="430">
        <v>1.08620479632E-2</v>
      </c>
      <c r="S2495" s="430">
        <v>1.0818860346000001E-2</v>
      </c>
      <c r="T2495" s="430">
        <v>1.0779202979999999E-2</v>
      </c>
      <c r="U2495" s="430">
        <v>1.0746735972E-2</v>
      </c>
      <c r="V2495" s="430">
        <v>1.0708367580400001E-2</v>
      </c>
      <c r="W2495" s="430">
        <v>1.06862857136E-2</v>
      </c>
      <c r="X2495" s="430">
        <v>1.06618976436E-2</v>
      </c>
      <c r="Y2495" s="430">
        <v>1.08699168844E-2</v>
      </c>
      <c r="Z2495" s="430">
        <v>1.0906529037599999E-2</v>
      </c>
      <c r="AA2495" s="430">
        <v>1.0932941227599999E-2</v>
      </c>
      <c r="AB2495" s="430">
        <v>1.0956462848799999E-2</v>
      </c>
      <c r="AC2495" s="430">
        <v>1.09487112196E-2</v>
      </c>
      <c r="AD2495" s="430">
        <v>1.09455407432E-2</v>
      </c>
      <c r="AE2495" s="430">
        <v>1.09643970576E-2</v>
      </c>
      <c r="AF2495" s="430">
        <v>1.0907223135199999E-2</v>
      </c>
      <c r="AG2495" s="430">
        <v>1.08412560536E-2</v>
      </c>
      <c r="AH2495" s="430">
        <v>1.0773545487599999E-2</v>
      </c>
      <c r="AI2495" s="430">
        <v>1.0709256955600001E-2</v>
      </c>
      <c r="AJ2495" s="430">
        <v>1.0641524748399999E-2</v>
      </c>
      <c r="AK2495" s="430">
        <v>1.0641524748399999E-2</v>
      </c>
      <c r="AL2495" s="430">
        <v>0</v>
      </c>
    </row>
    <row r="2496" spans="1:38" x14ac:dyDescent="0.25">
      <c r="A2496" s="430" t="s">
        <v>4313</v>
      </c>
      <c r="B2496" s="430">
        <v>1</v>
      </c>
      <c r="C2496" s="430" t="s">
        <v>4314</v>
      </c>
      <c r="D2496" s="430" t="s">
        <v>4227</v>
      </c>
      <c r="E2496" s="430">
        <v>46</v>
      </c>
      <c r="F2496" s="430">
        <v>0</v>
      </c>
      <c r="G2496" s="430">
        <v>0</v>
      </c>
      <c r="H2496" s="430">
        <v>0</v>
      </c>
      <c r="I2496" s="430">
        <v>0</v>
      </c>
      <c r="J2496" s="430">
        <v>0</v>
      </c>
      <c r="K2496" s="430">
        <v>0</v>
      </c>
      <c r="L2496" s="430">
        <v>0</v>
      </c>
      <c r="M2496" s="430">
        <v>0</v>
      </c>
      <c r="N2496" s="430">
        <v>0</v>
      </c>
      <c r="O2496" s="430">
        <v>0</v>
      </c>
      <c r="P2496" s="430">
        <v>0</v>
      </c>
      <c r="Q2496" s="430">
        <v>0</v>
      </c>
      <c r="R2496" s="430">
        <v>0</v>
      </c>
      <c r="S2496" s="430">
        <v>0</v>
      </c>
      <c r="T2496" s="430">
        <v>0</v>
      </c>
      <c r="U2496" s="430">
        <v>0</v>
      </c>
      <c r="V2496" s="430">
        <v>0</v>
      </c>
      <c r="W2496" s="430">
        <v>0</v>
      </c>
      <c r="X2496" s="430">
        <v>0</v>
      </c>
      <c r="Y2496" s="430">
        <v>0</v>
      </c>
      <c r="Z2496" s="430">
        <v>0</v>
      </c>
      <c r="AA2496" s="430">
        <v>0</v>
      </c>
      <c r="AB2496" s="430">
        <v>0</v>
      </c>
      <c r="AC2496" s="430">
        <v>0</v>
      </c>
      <c r="AD2496" s="430">
        <v>0</v>
      </c>
      <c r="AE2496" s="430">
        <v>0</v>
      </c>
      <c r="AF2496" s="430">
        <v>0</v>
      </c>
      <c r="AG2496" s="430">
        <v>0</v>
      </c>
      <c r="AH2496" s="430">
        <v>0</v>
      </c>
      <c r="AI2496" s="430">
        <v>0</v>
      </c>
      <c r="AJ2496" s="430">
        <v>0</v>
      </c>
      <c r="AK2496" s="430">
        <v>0</v>
      </c>
      <c r="AL2496" s="430">
        <v>0</v>
      </c>
    </row>
    <row r="2497" spans="1:38" x14ac:dyDescent="0.25">
      <c r="A2497" s="430" t="s">
        <v>4313</v>
      </c>
      <c r="B2497" s="430">
        <v>1</v>
      </c>
      <c r="C2497" s="430" t="s">
        <v>4314</v>
      </c>
      <c r="D2497" s="430" t="s">
        <v>4048</v>
      </c>
      <c r="E2497" s="430">
        <v>46</v>
      </c>
      <c r="F2497" s="430">
        <v>3.14830080208E-2</v>
      </c>
      <c r="G2497" s="430">
        <v>3.2022547480000003E-2</v>
      </c>
      <c r="H2497" s="430">
        <v>3.2476150635599998E-2</v>
      </c>
      <c r="I2497" s="430">
        <v>3.28102475484E-2</v>
      </c>
      <c r="J2497" s="430">
        <v>3.3134939112800001E-2</v>
      </c>
      <c r="K2497" s="430">
        <v>3.3486761853999999E-2</v>
      </c>
      <c r="L2497" s="430">
        <v>3.3702403064399998E-2</v>
      </c>
      <c r="M2497" s="430">
        <v>3.3867392101200003E-2</v>
      </c>
      <c r="N2497" s="430">
        <v>3.4028622706400002E-2</v>
      </c>
      <c r="O2497" s="430">
        <v>3.4226235691200001E-2</v>
      </c>
      <c r="P2497" s="430">
        <v>3.42793827208E-2</v>
      </c>
      <c r="Q2497" s="430">
        <v>3.4435638557599998E-2</v>
      </c>
      <c r="R2497" s="430">
        <v>3.45694975724E-2</v>
      </c>
      <c r="S2497" s="430">
        <v>3.4631279874799997E-2</v>
      </c>
      <c r="T2497" s="430">
        <v>3.46820085108E-2</v>
      </c>
      <c r="U2497" s="430">
        <v>3.4742358988400002E-2</v>
      </c>
      <c r="V2497" s="430">
        <v>3.47553879876E-2</v>
      </c>
      <c r="W2497" s="430">
        <v>3.4818467507600002E-2</v>
      </c>
      <c r="X2497" s="430">
        <v>3.5006601260399998E-2</v>
      </c>
      <c r="Y2497" s="430">
        <v>3.5224470268399997E-2</v>
      </c>
      <c r="Z2497" s="430">
        <v>3.5309904159600003E-2</v>
      </c>
      <c r="AA2497" s="430">
        <v>3.54318509048E-2</v>
      </c>
      <c r="AB2497" s="430">
        <v>3.5644758794400003E-2</v>
      </c>
      <c r="AC2497" s="430">
        <v>3.5772087993600002E-2</v>
      </c>
      <c r="AD2497" s="430">
        <v>3.5889662001200001E-2</v>
      </c>
      <c r="AE2497" s="430">
        <v>3.6213890495999997E-2</v>
      </c>
      <c r="AF2497" s="430">
        <v>3.6424862938799998E-2</v>
      </c>
      <c r="AG2497" s="430">
        <v>3.6599660733999999E-2</v>
      </c>
      <c r="AH2497" s="430">
        <v>3.6653713166000003E-2</v>
      </c>
      <c r="AI2497" s="430">
        <v>3.6656043090799999E-2</v>
      </c>
      <c r="AJ2497" s="430">
        <v>3.6227573866399999E-2</v>
      </c>
      <c r="AK2497" s="430">
        <v>3.6227573866399999E-2</v>
      </c>
      <c r="AL2497" s="430">
        <v>0</v>
      </c>
    </row>
    <row r="2498" spans="1:38" x14ac:dyDescent="0.25">
      <c r="A2498" s="430" t="s">
        <v>4313</v>
      </c>
      <c r="B2498" s="430">
        <v>1</v>
      </c>
      <c r="C2498" s="430" t="s">
        <v>4314</v>
      </c>
      <c r="D2498" s="430" t="s">
        <v>4050</v>
      </c>
      <c r="E2498" s="430">
        <v>46</v>
      </c>
      <c r="F2498" s="430">
        <v>3.6461091844800002E-2</v>
      </c>
      <c r="G2498" s="430">
        <v>3.6526853935599998E-2</v>
      </c>
      <c r="H2498" s="430">
        <v>3.6496623125200002E-2</v>
      </c>
      <c r="I2498" s="430">
        <v>3.6504063341200002E-2</v>
      </c>
      <c r="J2498" s="430">
        <v>3.6423059265600001E-2</v>
      </c>
      <c r="K2498" s="430">
        <v>3.6452420995199998E-2</v>
      </c>
      <c r="L2498" s="430">
        <v>3.6378017712399999E-2</v>
      </c>
      <c r="M2498" s="430">
        <v>3.6269425914400001E-2</v>
      </c>
      <c r="N2498" s="430">
        <v>3.6145828787599997E-2</v>
      </c>
      <c r="O2498" s="430">
        <v>3.6029417283999998E-2</v>
      </c>
      <c r="P2498" s="430">
        <v>3.5924647805200001E-2</v>
      </c>
      <c r="Q2498" s="430">
        <v>3.5827592082800001E-2</v>
      </c>
      <c r="R2498" s="430">
        <v>3.5697620985599997E-2</v>
      </c>
      <c r="S2498" s="430">
        <v>3.5772588938799997E-2</v>
      </c>
      <c r="T2498" s="430">
        <v>3.5747213129599997E-2</v>
      </c>
      <c r="U2498" s="430">
        <v>3.5521658062799999E-2</v>
      </c>
      <c r="V2498" s="430">
        <v>3.54016535516E-2</v>
      </c>
      <c r="W2498" s="430">
        <v>3.5268534383600003E-2</v>
      </c>
      <c r="X2498" s="430">
        <v>3.5305773378399997E-2</v>
      </c>
      <c r="Y2498" s="430">
        <v>3.5117802426000003E-2</v>
      </c>
      <c r="Z2498" s="430">
        <v>3.4849498684000002E-2</v>
      </c>
      <c r="AA2498" s="430">
        <v>3.4626516397199998E-2</v>
      </c>
      <c r="AB2498" s="430">
        <v>3.4448594809999997E-2</v>
      </c>
      <c r="AC2498" s="430">
        <v>3.4371146952799997E-2</v>
      </c>
      <c r="AD2498" s="430">
        <v>3.42866935208E-2</v>
      </c>
      <c r="AE2498" s="430">
        <v>3.3920678394400001E-2</v>
      </c>
      <c r="AF2498" s="430">
        <v>3.3686314020800003E-2</v>
      </c>
      <c r="AG2498" s="430">
        <v>3.3298415469200003E-2</v>
      </c>
      <c r="AH2498" s="430">
        <v>3.2852743862400002E-2</v>
      </c>
      <c r="AI2498" s="430">
        <v>3.2543845779199998E-2</v>
      </c>
      <c r="AJ2498" s="430">
        <v>3.1787675866800001E-2</v>
      </c>
      <c r="AK2498" s="430">
        <v>3.1787675866800001E-2</v>
      </c>
      <c r="AL2498" s="430">
        <v>0</v>
      </c>
    </row>
    <row r="2499" spans="1:38" x14ac:dyDescent="0.25">
      <c r="A2499" s="430" t="s">
        <v>4313</v>
      </c>
      <c r="B2499" s="430">
        <v>1</v>
      </c>
      <c r="C2499" s="430" t="s">
        <v>4314</v>
      </c>
      <c r="D2499" s="430" t="s">
        <v>4052</v>
      </c>
      <c r="E2499" s="430">
        <v>46</v>
      </c>
      <c r="F2499" s="430">
        <v>0</v>
      </c>
      <c r="G2499" s="430">
        <v>0</v>
      </c>
      <c r="H2499" s="430">
        <v>0</v>
      </c>
      <c r="I2499" s="430">
        <v>0</v>
      </c>
      <c r="J2499" s="430">
        <v>0</v>
      </c>
      <c r="K2499" s="430">
        <v>0</v>
      </c>
      <c r="L2499" s="430">
        <v>0</v>
      </c>
      <c r="M2499" s="430">
        <v>0</v>
      </c>
      <c r="N2499" s="430">
        <v>0</v>
      </c>
      <c r="O2499" s="430">
        <v>0</v>
      </c>
      <c r="P2499" s="430">
        <v>0</v>
      </c>
      <c r="Q2499" s="430">
        <v>0</v>
      </c>
      <c r="R2499" s="430">
        <v>0</v>
      </c>
      <c r="S2499" s="430">
        <v>0</v>
      </c>
      <c r="T2499" s="430">
        <v>0</v>
      </c>
      <c r="U2499" s="430">
        <v>0</v>
      </c>
      <c r="V2499" s="430">
        <v>0</v>
      </c>
      <c r="W2499" s="430">
        <v>0</v>
      </c>
      <c r="X2499" s="430">
        <v>0</v>
      </c>
      <c r="Y2499" s="430">
        <v>0</v>
      </c>
      <c r="Z2499" s="430">
        <v>0</v>
      </c>
      <c r="AA2499" s="430">
        <v>0</v>
      </c>
      <c r="AB2499" s="430">
        <v>0</v>
      </c>
      <c r="AC2499" s="430">
        <v>0</v>
      </c>
      <c r="AD2499" s="430">
        <v>0</v>
      </c>
      <c r="AE2499" s="430">
        <v>0</v>
      </c>
      <c r="AF2499" s="430">
        <v>0</v>
      </c>
      <c r="AG2499" s="430">
        <v>0</v>
      </c>
      <c r="AH2499" s="430">
        <v>0</v>
      </c>
      <c r="AI2499" s="430">
        <v>0</v>
      </c>
      <c r="AJ2499" s="430">
        <v>0</v>
      </c>
      <c r="AK2499" s="430">
        <v>0</v>
      </c>
      <c r="AL2499" s="430">
        <v>0</v>
      </c>
    </row>
    <row r="2500" spans="1:38" x14ac:dyDescent="0.25">
      <c r="A2500" s="430" t="s">
        <v>4313</v>
      </c>
      <c r="B2500" s="430">
        <v>1</v>
      </c>
      <c r="C2500" s="430" t="s">
        <v>4314</v>
      </c>
      <c r="D2500" s="430" t="s">
        <v>4054</v>
      </c>
      <c r="E2500" s="430">
        <v>46</v>
      </c>
      <c r="F2500" s="430">
        <v>1.3677777811599999E-2</v>
      </c>
      <c r="G2500" s="430">
        <v>1.38426125068E-2</v>
      </c>
      <c r="H2500" s="430">
        <v>1.4064473841600001E-2</v>
      </c>
      <c r="I2500" s="430">
        <v>1.4256837585199999E-2</v>
      </c>
      <c r="J2500" s="430">
        <v>1.4339701734400001E-2</v>
      </c>
      <c r="K2500" s="430">
        <v>1.43899463596E-2</v>
      </c>
      <c r="L2500" s="430">
        <v>1.44660811176E-2</v>
      </c>
      <c r="M2500" s="430">
        <v>1.45240456004E-2</v>
      </c>
      <c r="N2500" s="430">
        <v>1.4850878719600001E-2</v>
      </c>
      <c r="O2500" s="430">
        <v>1.4871340366399999E-2</v>
      </c>
      <c r="P2500" s="430">
        <v>1.4838469813999999E-2</v>
      </c>
      <c r="Q2500" s="430">
        <v>1.4729192581599999E-2</v>
      </c>
      <c r="R2500" s="430">
        <v>1.4600253704400001E-2</v>
      </c>
      <c r="S2500" s="430">
        <v>1.4525689416E-2</v>
      </c>
      <c r="T2500" s="430">
        <v>1.44415470472E-2</v>
      </c>
      <c r="U2500" s="430">
        <v>1.4304027572800001E-2</v>
      </c>
      <c r="V2500" s="430">
        <v>1.41053736348E-2</v>
      </c>
      <c r="W2500" s="430">
        <v>1.39808643632E-2</v>
      </c>
      <c r="X2500" s="430">
        <v>1.3825739443600001E-2</v>
      </c>
      <c r="Y2500" s="430">
        <v>1.3703030121199999E-2</v>
      </c>
      <c r="Z2500" s="430">
        <v>1.35331333396E-2</v>
      </c>
      <c r="AA2500" s="430">
        <v>1.3304380829599999E-2</v>
      </c>
      <c r="AB2500" s="430">
        <v>1.30416328728E-2</v>
      </c>
      <c r="AC2500" s="430">
        <v>1.2918480094800001E-2</v>
      </c>
      <c r="AD2500" s="430">
        <v>1.2709570216000001E-2</v>
      </c>
      <c r="AE2500" s="430">
        <v>1.2673100263600001E-2</v>
      </c>
      <c r="AF2500" s="430">
        <v>1.2600194824000001E-2</v>
      </c>
      <c r="AG2500" s="430">
        <v>1.2427800798E-2</v>
      </c>
      <c r="AH2500" s="430">
        <v>1.22544860256E-2</v>
      </c>
      <c r="AI2500" s="430">
        <v>1.20823060288E-2</v>
      </c>
      <c r="AJ2500" s="430">
        <v>1.15881679928E-2</v>
      </c>
      <c r="AK2500" s="430">
        <v>1.15881679928E-2</v>
      </c>
      <c r="AL2500" s="430">
        <v>0</v>
      </c>
    </row>
    <row r="2501" spans="1:38" x14ac:dyDescent="0.25">
      <c r="A2501" s="430" t="s">
        <v>4313</v>
      </c>
      <c r="B2501" s="430">
        <v>1</v>
      </c>
      <c r="C2501" s="430" t="s">
        <v>4314</v>
      </c>
      <c r="D2501" s="430" t="s">
        <v>517</v>
      </c>
      <c r="E2501" s="430">
        <v>46</v>
      </c>
      <c r="F2501" s="430">
        <v>3.1949153812800002E-2</v>
      </c>
      <c r="G2501" s="430">
        <v>3.2208182831999999E-2</v>
      </c>
      <c r="H2501" s="430">
        <v>3.2496006141199997E-2</v>
      </c>
      <c r="I2501" s="430">
        <v>3.2655429030000002E-2</v>
      </c>
      <c r="J2501" s="430">
        <v>3.2823960425199999E-2</v>
      </c>
      <c r="K2501" s="430">
        <v>3.2973203407200002E-2</v>
      </c>
      <c r="L2501" s="430">
        <v>3.3129470415999999E-2</v>
      </c>
      <c r="M2501" s="430">
        <v>3.3232731733600002E-2</v>
      </c>
      <c r="N2501" s="430">
        <v>3.3375091862000002E-2</v>
      </c>
      <c r="O2501" s="430">
        <v>3.3421534369999999E-2</v>
      </c>
      <c r="P2501" s="430">
        <v>3.3448175482399999E-2</v>
      </c>
      <c r="Q2501" s="430">
        <v>3.3439626040800002E-2</v>
      </c>
      <c r="R2501" s="430">
        <v>3.3462583965999999E-2</v>
      </c>
      <c r="S2501" s="430">
        <v>3.35262340868E-2</v>
      </c>
      <c r="T2501" s="430">
        <v>3.3550907756800002E-2</v>
      </c>
      <c r="U2501" s="430">
        <v>3.36042775012E-2</v>
      </c>
      <c r="V2501" s="430">
        <v>3.3611472218800002E-2</v>
      </c>
      <c r="W2501" s="430">
        <v>3.3586454652800003E-2</v>
      </c>
      <c r="X2501" s="430">
        <v>3.3588225473599999E-2</v>
      </c>
      <c r="Y2501" s="430">
        <v>3.3672689237600001E-2</v>
      </c>
      <c r="Z2501" s="430">
        <v>3.3696521902400002E-2</v>
      </c>
      <c r="AA2501" s="430">
        <v>3.3747989883999997E-2</v>
      </c>
      <c r="AB2501" s="430">
        <v>3.3824772979200002E-2</v>
      </c>
      <c r="AC2501" s="430">
        <v>3.3900684182399998E-2</v>
      </c>
      <c r="AD2501" s="430">
        <v>3.4228111024800001E-2</v>
      </c>
      <c r="AE2501" s="430">
        <v>3.4346316804799999E-2</v>
      </c>
      <c r="AF2501" s="430">
        <v>3.4383454739200001E-2</v>
      </c>
      <c r="AG2501" s="430">
        <v>3.4371385781599997E-2</v>
      </c>
      <c r="AH2501" s="430">
        <v>3.4382468889999997E-2</v>
      </c>
      <c r="AI2501" s="430">
        <v>3.4364671558E-2</v>
      </c>
      <c r="AJ2501" s="430">
        <v>3.4175051374800001E-2</v>
      </c>
      <c r="AK2501" s="430">
        <v>3.4175051374800001E-2</v>
      </c>
      <c r="AL2501" s="430">
        <v>0</v>
      </c>
    </row>
    <row r="2502" spans="1:38" x14ac:dyDescent="0.25">
      <c r="A2502" s="430" t="s">
        <v>4313</v>
      </c>
      <c r="B2502" s="430">
        <v>1</v>
      </c>
      <c r="C2502" s="430" t="s">
        <v>4314</v>
      </c>
      <c r="D2502" s="430" t="s">
        <v>4057</v>
      </c>
      <c r="E2502" s="430">
        <v>46</v>
      </c>
      <c r="F2502" s="430">
        <v>0</v>
      </c>
      <c r="G2502" s="430">
        <v>0</v>
      </c>
      <c r="H2502" s="430">
        <v>0</v>
      </c>
      <c r="I2502" s="430">
        <v>0</v>
      </c>
      <c r="J2502" s="430">
        <v>0</v>
      </c>
      <c r="K2502" s="430">
        <v>0</v>
      </c>
      <c r="L2502" s="430">
        <v>0</v>
      </c>
      <c r="M2502" s="430">
        <v>0</v>
      </c>
      <c r="N2502" s="430">
        <v>0</v>
      </c>
      <c r="O2502" s="430">
        <v>0</v>
      </c>
      <c r="P2502" s="430">
        <v>0</v>
      </c>
      <c r="Q2502" s="430">
        <v>0</v>
      </c>
      <c r="R2502" s="430">
        <v>0</v>
      </c>
      <c r="S2502" s="430">
        <v>0</v>
      </c>
      <c r="T2502" s="430">
        <v>0</v>
      </c>
      <c r="U2502" s="430">
        <v>0</v>
      </c>
      <c r="V2502" s="430">
        <v>0</v>
      </c>
      <c r="W2502" s="430">
        <v>0</v>
      </c>
      <c r="X2502" s="430">
        <v>0</v>
      </c>
      <c r="Y2502" s="430">
        <v>0</v>
      </c>
      <c r="Z2502" s="430">
        <v>0</v>
      </c>
      <c r="AA2502" s="430">
        <v>0</v>
      </c>
      <c r="AB2502" s="430">
        <v>0</v>
      </c>
      <c r="AC2502" s="430">
        <v>0</v>
      </c>
      <c r="AD2502" s="430">
        <v>0</v>
      </c>
      <c r="AE2502" s="430">
        <v>0</v>
      </c>
      <c r="AF2502" s="430">
        <v>0</v>
      </c>
      <c r="AG2502" s="430">
        <v>0</v>
      </c>
      <c r="AH2502" s="430">
        <v>0</v>
      </c>
      <c r="AI2502" s="430">
        <v>0</v>
      </c>
      <c r="AJ2502" s="430">
        <v>0</v>
      </c>
      <c r="AK2502" s="430">
        <v>0</v>
      </c>
      <c r="AL2502" s="430">
        <v>0</v>
      </c>
    </row>
    <row r="2503" spans="1:38" x14ac:dyDescent="0.25">
      <c r="A2503" s="430" t="s">
        <v>4313</v>
      </c>
      <c r="B2503" s="430">
        <v>1</v>
      </c>
      <c r="C2503" s="430" t="s">
        <v>4314</v>
      </c>
      <c r="D2503" s="430" t="s">
        <v>4059</v>
      </c>
      <c r="E2503" s="430">
        <v>46</v>
      </c>
      <c r="F2503" s="430">
        <v>0</v>
      </c>
      <c r="G2503" s="430">
        <v>0</v>
      </c>
      <c r="H2503" s="430">
        <v>0</v>
      </c>
      <c r="I2503" s="430">
        <v>0</v>
      </c>
      <c r="J2503" s="430">
        <v>0</v>
      </c>
      <c r="K2503" s="430">
        <v>0</v>
      </c>
      <c r="L2503" s="430">
        <v>0</v>
      </c>
      <c r="M2503" s="430">
        <v>0</v>
      </c>
      <c r="N2503" s="430">
        <v>0</v>
      </c>
      <c r="O2503" s="430">
        <v>0</v>
      </c>
      <c r="P2503" s="430">
        <v>0</v>
      </c>
      <c r="Q2503" s="430">
        <v>0</v>
      </c>
      <c r="R2503" s="430">
        <v>0</v>
      </c>
      <c r="S2503" s="430">
        <v>0</v>
      </c>
      <c r="T2503" s="430">
        <v>0</v>
      </c>
      <c r="U2503" s="430">
        <v>0</v>
      </c>
      <c r="V2503" s="430">
        <v>0</v>
      </c>
      <c r="W2503" s="430">
        <v>0</v>
      </c>
      <c r="X2503" s="430">
        <v>0</v>
      </c>
      <c r="Y2503" s="430">
        <v>0</v>
      </c>
      <c r="Z2503" s="430">
        <v>0</v>
      </c>
      <c r="AA2503" s="430">
        <v>0</v>
      </c>
      <c r="AB2503" s="430">
        <v>0</v>
      </c>
      <c r="AC2503" s="430">
        <v>0</v>
      </c>
      <c r="AD2503" s="430">
        <v>0</v>
      </c>
      <c r="AE2503" s="430">
        <v>0</v>
      </c>
      <c r="AF2503" s="430">
        <v>0</v>
      </c>
      <c r="AG2503" s="430">
        <v>0</v>
      </c>
      <c r="AH2503" s="430">
        <v>0</v>
      </c>
      <c r="AI2503" s="430">
        <v>0</v>
      </c>
      <c r="AJ2503" s="430">
        <v>0</v>
      </c>
      <c r="AK2503" s="430">
        <v>0</v>
      </c>
      <c r="AL2503" s="430">
        <v>0</v>
      </c>
    </row>
    <row r="2504" spans="1:38" x14ac:dyDescent="0.25">
      <c r="A2504" s="430" t="s">
        <v>4313</v>
      </c>
      <c r="B2504" s="430">
        <v>1</v>
      </c>
      <c r="C2504" s="430" t="s">
        <v>4314</v>
      </c>
      <c r="D2504" s="430" t="s">
        <v>4061</v>
      </c>
      <c r="E2504" s="430">
        <v>46</v>
      </c>
      <c r="F2504" s="430">
        <v>3.8548479356800003E-2</v>
      </c>
      <c r="G2504" s="430">
        <v>3.9462124088800003E-2</v>
      </c>
      <c r="H2504" s="430">
        <v>4.0517099655199999E-2</v>
      </c>
      <c r="I2504" s="430">
        <v>4.1948134149599997E-2</v>
      </c>
      <c r="J2504" s="430">
        <v>4.2792529567199998E-2</v>
      </c>
      <c r="K2504" s="430">
        <v>4.3670879865199998E-2</v>
      </c>
      <c r="L2504" s="430">
        <v>4.4380071923600002E-2</v>
      </c>
      <c r="M2504" s="430">
        <v>4.4926153862800002E-2</v>
      </c>
      <c r="N2504" s="430">
        <v>4.5368137740800001E-2</v>
      </c>
      <c r="O2504" s="430">
        <v>4.5766122172400003E-2</v>
      </c>
      <c r="P2504" s="430">
        <v>4.5990593233199997E-2</v>
      </c>
      <c r="Q2504" s="430">
        <v>4.5985526081600003E-2</v>
      </c>
      <c r="R2504" s="430">
        <v>4.6286518793199997E-2</v>
      </c>
      <c r="S2504" s="430">
        <v>4.6509920715999999E-2</v>
      </c>
      <c r="T2504" s="430">
        <v>4.6640289715599997E-2</v>
      </c>
      <c r="U2504" s="430">
        <v>4.64392858272E-2</v>
      </c>
      <c r="V2504" s="430">
        <v>4.6237103892000003E-2</v>
      </c>
      <c r="W2504" s="430">
        <v>4.6245124013200002E-2</v>
      </c>
      <c r="X2504" s="430">
        <v>4.61791878856E-2</v>
      </c>
      <c r="Y2504" s="430">
        <v>4.6046313182800003E-2</v>
      </c>
      <c r="Z2504" s="430">
        <v>4.61201193516E-2</v>
      </c>
      <c r="AA2504" s="430">
        <v>4.60407028956E-2</v>
      </c>
      <c r="AB2504" s="430">
        <v>4.5923777185999999E-2</v>
      </c>
      <c r="AC2504" s="430">
        <v>4.5798855331599997E-2</v>
      </c>
      <c r="AD2504" s="430">
        <v>4.5513416678800003E-2</v>
      </c>
      <c r="AE2504" s="430">
        <v>4.5352834016000002E-2</v>
      </c>
      <c r="AF2504" s="430">
        <v>4.5270204882000002E-2</v>
      </c>
      <c r="AG2504" s="430">
        <v>4.5218167330000003E-2</v>
      </c>
      <c r="AH2504" s="430">
        <v>4.5078578215999997E-2</v>
      </c>
      <c r="AI2504" s="430">
        <v>4.4960699590799999E-2</v>
      </c>
      <c r="AJ2504" s="430">
        <v>4.3563681649599999E-2</v>
      </c>
      <c r="AK2504" s="430">
        <v>4.3563681649599999E-2</v>
      </c>
      <c r="AL2504" s="430">
        <v>0</v>
      </c>
    </row>
    <row r="2505" spans="1:38" x14ac:dyDescent="0.25">
      <c r="A2505" s="430" t="s">
        <v>4313</v>
      </c>
      <c r="B2505" s="430">
        <v>1</v>
      </c>
      <c r="C2505" s="430" t="s">
        <v>4314</v>
      </c>
      <c r="D2505" s="430" t="s">
        <v>4063</v>
      </c>
      <c r="E2505" s="430">
        <v>46</v>
      </c>
      <c r="F2505" s="430">
        <v>1.1481156428E-3</v>
      </c>
      <c r="G2505" s="430">
        <v>1.2017675376E-3</v>
      </c>
      <c r="H2505" s="430">
        <v>1.2743108223999999E-3</v>
      </c>
      <c r="I2505" s="430">
        <v>1.3230190764E-3</v>
      </c>
      <c r="J2505" s="430">
        <v>1.3882255407999999E-3</v>
      </c>
      <c r="K2505" s="430">
        <v>1.4556860584E-3</v>
      </c>
      <c r="L2505" s="430">
        <v>1.5372193424000001E-3</v>
      </c>
      <c r="M2505" s="430">
        <v>1.5926191819999999E-3</v>
      </c>
      <c r="N2505" s="430">
        <v>1.6243130344000001E-3</v>
      </c>
      <c r="O2505" s="430">
        <v>1.6583093296E-3</v>
      </c>
      <c r="P2505" s="430">
        <v>1.6568918268E-3</v>
      </c>
      <c r="Q2505" s="430">
        <v>1.6696035496E-3</v>
      </c>
      <c r="R2505" s="430">
        <v>1.6964082016000001E-3</v>
      </c>
      <c r="S2505" s="430">
        <v>1.7114102712E-3</v>
      </c>
      <c r="T2505" s="430">
        <v>1.7169888231999999E-3</v>
      </c>
      <c r="U2505" s="430">
        <v>1.7178616672000001E-3</v>
      </c>
      <c r="V2505" s="430">
        <v>1.7187304764000001E-3</v>
      </c>
      <c r="W2505" s="430">
        <v>1.7172524824E-3</v>
      </c>
      <c r="X2505" s="430">
        <v>1.7157744856000001E-3</v>
      </c>
      <c r="Y2505" s="430">
        <v>1.721312712E-3</v>
      </c>
      <c r="Z2505" s="430">
        <v>1.7198286672E-3</v>
      </c>
      <c r="AA2505" s="430">
        <v>1.7183446223999999E-3</v>
      </c>
      <c r="AB2505" s="430">
        <v>1.7168605803999999E-3</v>
      </c>
      <c r="AC2505" s="430">
        <v>1.7223685584E-3</v>
      </c>
      <c r="AD2505" s="430">
        <v>1.7208784656000001E-3</v>
      </c>
      <c r="AE2505" s="430">
        <v>1.7380015072E-3</v>
      </c>
      <c r="AF2505" s="430">
        <v>1.7434691596E-3</v>
      </c>
      <c r="AG2505" s="430">
        <v>1.7466021047999999E-3</v>
      </c>
      <c r="AH2505" s="430">
        <v>1.7497269832E-3</v>
      </c>
      <c r="AI2505" s="430">
        <v>1.7574809504000001E-3</v>
      </c>
      <c r="AJ2505" s="430">
        <v>1.7559525480000001E-3</v>
      </c>
      <c r="AK2505" s="430">
        <v>1.7559525480000001E-3</v>
      </c>
      <c r="AL2505" s="430">
        <v>0</v>
      </c>
    </row>
    <row r="2506" spans="1:38" x14ac:dyDescent="0.25">
      <c r="A2506" s="430" t="s">
        <v>4313</v>
      </c>
      <c r="B2506" s="430">
        <v>1</v>
      </c>
      <c r="C2506" s="430" t="s">
        <v>4314</v>
      </c>
      <c r="D2506" s="430" t="s">
        <v>4065</v>
      </c>
      <c r="E2506" s="430">
        <v>46</v>
      </c>
      <c r="F2506" s="430">
        <v>2.5132524720799999E-2</v>
      </c>
      <c r="G2506" s="430">
        <v>2.5214226080399998E-2</v>
      </c>
      <c r="H2506" s="430">
        <v>2.51943015548E-2</v>
      </c>
      <c r="I2506" s="430">
        <v>2.5160789390799999E-2</v>
      </c>
      <c r="J2506" s="430">
        <v>2.51508317648E-2</v>
      </c>
      <c r="K2506" s="430">
        <v>2.5231345064800001E-2</v>
      </c>
      <c r="L2506" s="430">
        <v>2.51153095788E-2</v>
      </c>
      <c r="M2506" s="430">
        <v>2.50009159904E-2</v>
      </c>
      <c r="N2506" s="430">
        <v>2.48354953952E-2</v>
      </c>
      <c r="O2506" s="430">
        <v>2.46596297304E-2</v>
      </c>
      <c r="P2506" s="430">
        <v>2.45411218024E-2</v>
      </c>
      <c r="Q2506" s="430">
        <v>2.44603857344E-2</v>
      </c>
      <c r="R2506" s="430">
        <v>2.4407072090800001E-2</v>
      </c>
      <c r="S2506" s="430">
        <v>2.4496253857600001E-2</v>
      </c>
      <c r="T2506" s="430">
        <v>2.5215907295599999E-2</v>
      </c>
      <c r="U2506" s="430">
        <v>2.5235967254399999E-2</v>
      </c>
      <c r="V2506" s="430">
        <v>2.5471316595200001E-2</v>
      </c>
      <c r="W2506" s="430">
        <v>2.6317018372400001E-2</v>
      </c>
      <c r="X2506" s="430">
        <v>2.6444502280000001E-2</v>
      </c>
      <c r="Y2506" s="430">
        <v>2.6896733544799999E-2</v>
      </c>
      <c r="Z2506" s="430">
        <v>2.70266103716E-2</v>
      </c>
      <c r="AA2506" s="430">
        <v>2.7533561372800001E-2</v>
      </c>
      <c r="AB2506" s="430">
        <v>2.79996236548E-2</v>
      </c>
      <c r="AC2506" s="430">
        <v>2.88332823548E-2</v>
      </c>
      <c r="AD2506" s="430">
        <v>2.8796632438E-2</v>
      </c>
      <c r="AE2506" s="430">
        <v>2.9011735045999999E-2</v>
      </c>
      <c r="AF2506" s="430">
        <v>2.8982232353200001E-2</v>
      </c>
      <c r="AG2506" s="430">
        <v>2.9378001573199999E-2</v>
      </c>
      <c r="AH2506" s="430">
        <v>2.9677155947599999E-2</v>
      </c>
      <c r="AI2506" s="430">
        <v>3.0023359760799999E-2</v>
      </c>
      <c r="AJ2506" s="430">
        <v>2.93640747204E-2</v>
      </c>
      <c r="AK2506" s="430">
        <v>2.93640747204E-2</v>
      </c>
      <c r="AL2506" s="430">
        <v>0</v>
      </c>
    </row>
    <row r="2507" spans="1:38" x14ac:dyDescent="0.25">
      <c r="A2507" s="430" t="s">
        <v>4313</v>
      </c>
      <c r="B2507" s="430">
        <v>1</v>
      </c>
      <c r="C2507" s="430" t="s">
        <v>4314</v>
      </c>
      <c r="D2507" s="430" t="s">
        <v>4067</v>
      </c>
      <c r="E2507" s="430">
        <v>46</v>
      </c>
      <c r="F2507" s="430">
        <v>0.96755336384000001</v>
      </c>
      <c r="G2507" s="430">
        <v>0.97394163243999998</v>
      </c>
      <c r="H2507" s="430">
        <v>0.98045047836120003</v>
      </c>
      <c r="I2507" s="430">
        <v>0.98469106576959997</v>
      </c>
      <c r="J2507" s="430">
        <v>0.98982671427919999</v>
      </c>
      <c r="K2507" s="430">
        <v>0.99384113991120004</v>
      </c>
      <c r="L2507" s="430">
        <v>1.0001005186172001</v>
      </c>
      <c r="M2507" s="430">
        <v>1.0046812847568001</v>
      </c>
      <c r="N2507" s="430">
        <v>1.0087535073</v>
      </c>
      <c r="O2507" s="430">
        <v>1.0115770503384001</v>
      </c>
      <c r="P2507" s="430">
        <v>1.0135405364028001</v>
      </c>
      <c r="Q2507" s="430">
        <v>1.0150141125712</v>
      </c>
      <c r="R2507" s="430">
        <v>1.0156999099968</v>
      </c>
      <c r="S2507" s="430">
        <v>1.0162356573152</v>
      </c>
      <c r="T2507" s="430">
        <v>1.0166165772336</v>
      </c>
      <c r="U2507" s="430">
        <v>1.0172781220111999</v>
      </c>
      <c r="V2507" s="430">
        <v>1.0186181485507999</v>
      </c>
      <c r="W2507" s="430">
        <v>1.0197850486432001</v>
      </c>
      <c r="X2507" s="430">
        <v>1.0205509925576</v>
      </c>
      <c r="Y2507" s="430">
        <v>1.0208963923368</v>
      </c>
      <c r="Z2507" s="430">
        <v>1.0220114166612</v>
      </c>
      <c r="AA2507" s="430">
        <v>1.0227471751307999</v>
      </c>
      <c r="AB2507" s="430">
        <v>1.0240458680283999</v>
      </c>
      <c r="AC2507" s="430">
        <v>1.0250190007568001</v>
      </c>
      <c r="AD2507" s="430">
        <v>1.0261056977472001</v>
      </c>
      <c r="AE2507" s="430">
        <v>1.028112721594</v>
      </c>
      <c r="AF2507" s="430">
        <v>1.0305782495316</v>
      </c>
      <c r="AG2507" s="430">
        <v>1.0397419127284</v>
      </c>
      <c r="AH2507" s="430">
        <v>1.044743565474</v>
      </c>
      <c r="AI2507" s="430">
        <v>1.0546794038816001</v>
      </c>
      <c r="AJ2507" s="430">
        <v>1.0500652214304</v>
      </c>
      <c r="AK2507" s="430">
        <v>1.0500652214304</v>
      </c>
      <c r="AL2507" s="430">
        <v>0</v>
      </c>
    </row>
    <row r="2508" spans="1:38" x14ac:dyDescent="0.25">
      <c r="A2508" s="430" t="s">
        <v>4313</v>
      </c>
      <c r="B2508" s="430">
        <v>1</v>
      </c>
      <c r="C2508" s="430" t="s">
        <v>4314</v>
      </c>
      <c r="D2508" s="430" t="s">
        <v>4069</v>
      </c>
      <c r="E2508" s="430">
        <v>46</v>
      </c>
      <c r="F2508" s="430">
        <v>0.52026579761519998</v>
      </c>
      <c r="G2508" s="430">
        <v>0.52389698617760005</v>
      </c>
      <c r="H2508" s="430">
        <v>0.526768050564</v>
      </c>
      <c r="I2508" s="430">
        <v>0.53010011856759998</v>
      </c>
      <c r="J2508" s="430">
        <v>0.53150544703760005</v>
      </c>
      <c r="K2508" s="430">
        <v>0.53237885086680004</v>
      </c>
      <c r="L2508" s="430">
        <v>0.53284146636840002</v>
      </c>
      <c r="M2508" s="430">
        <v>0.53288578159319999</v>
      </c>
      <c r="N2508" s="430">
        <v>0.53188678110679999</v>
      </c>
      <c r="O2508" s="430">
        <v>0.53229966411719998</v>
      </c>
      <c r="P2508" s="430">
        <v>0.53093540965079999</v>
      </c>
      <c r="Q2508" s="430">
        <v>0.52920564777919998</v>
      </c>
      <c r="R2508" s="430">
        <v>0.52728761769599997</v>
      </c>
      <c r="S2508" s="430">
        <v>0.52486249847080002</v>
      </c>
      <c r="T2508" s="430">
        <v>0.52174699568880001</v>
      </c>
      <c r="U2508" s="430">
        <v>0.51996191254559998</v>
      </c>
      <c r="V2508" s="430">
        <v>0.52100940797079998</v>
      </c>
      <c r="W2508" s="430">
        <v>0.51843659577080003</v>
      </c>
      <c r="X2508" s="430">
        <v>0.51526093865120004</v>
      </c>
      <c r="Y2508" s="430">
        <v>0.51287664009959999</v>
      </c>
      <c r="Z2508" s="430">
        <v>0.51009107633119999</v>
      </c>
      <c r="AA2508" s="430">
        <v>0.50743946196440004</v>
      </c>
      <c r="AB2508" s="430">
        <v>0.50494614203599997</v>
      </c>
      <c r="AC2508" s="430">
        <v>0.50211248355799998</v>
      </c>
      <c r="AD2508" s="430">
        <v>0.49937968471159999</v>
      </c>
      <c r="AE2508" s="430">
        <v>0.49727270969039999</v>
      </c>
      <c r="AF2508" s="430">
        <v>0.49555481144960001</v>
      </c>
      <c r="AG2508" s="430">
        <v>0.49457401829359998</v>
      </c>
      <c r="AH2508" s="430">
        <v>0.49329195696200001</v>
      </c>
      <c r="AI2508" s="430">
        <v>0.49256126914960002</v>
      </c>
      <c r="AJ2508" s="430">
        <v>0.48560838730599998</v>
      </c>
      <c r="AK2508" s="430">
        <v>0.48560838730599998</v>
      </c>
      <c r="AL2508" s="430">
        <v>0</v>
      </c>
    </row>
    <row r="2509" spans="1:38" x14ac:dyDescent="0.25">
      <c r="A2509" s="430" t="s">
        <v>4313</v>
      </c>
      <c r="B2509" s="430">
        <v>1</v>
      </c>
      <c r="C2509" s="430" t="s">
        <v>4314</v>
      </c>
      <c r="D2509" s="430" t="s">
        <v>4071</v>
      </c>
      <c r="E2509" s="430">
        <v>46</v>
      </c>
      <c r="F2509" s="430">
        <v>3.5909454000000003E-4</v>
      </c>
      <c r="G2509" s="430">
        <v>3.7977952040000001E-4</v>
      </c>
      <c r="H2509" s="430">
        <v>4.2462152880000002E-4</v>
      </c>
      <c r="I2509" s="430">
        <v>4.3058770720000002E-4</v>
      </c>
      <c r="J2509" s="430">
        <v>4.505525052E-4</v>
      </c>
      <c r="K2509" s="430">
        <v>4.7629790320000002E-4</v>
      </c>
      <c r="L2509" s="430">
        <v>4.8981263519999997E-4</v>
      </c>
      <c r="M2509" s="430">
        <v>4.9722217719999997E-4</v>
      </c>
      <c r="N2509" s="430">
        <v>5.0255946439999998E-4</v>
      </c>
      <c r="O2509" s="430">
        <v>5.1565831800000003E-4</v>
      </c>
      <c r="P2509" s="430">
        <v>5.285948752E-4</v>
      </c>
      <c r="Q2509" s="430">
        <v>5.3166718079999996E-4</v>
      </c>
      <c r="R2509" s="430">
        <v>5.3274837840000002E-4</v>
      </c>
      <c r="S2509" s="430">
        <v>5.3186890120000005E-4</v>
      </c>
      <c r="T2509" s="430">
        <v>5.3287909360000003E-4</v>
      </c>
      <c r="U2509" s="430">
        <v>5.3384871400000004E-4</v>
      </c>
      <c r="V2509" s="430">
        <v>5.3477776239999996E-4</v>
      </c>
      <c r="W2509" s="430">
        <v>5.3190717439999995E-4</v>
      </c>
      <c r="X2509" s="430">
        <v>5.2903658640000004E-4</v>
      </c>
      <c r="Y2509" s="430">
        <v>5.2802524319999996E-4</v>
      </c>
      <c r="Z2509" s="430">
        <v>5.2514451080000002E-4</v>
      </c>
      <c r="AA2509" s="430">
        <v>5.2226377839999997E-4</v>
      </c>
      <c r="AB2509" s="430">
        <v>5.2304067479999996E-4</v>
      </c>
      <c r="AC2509" s="430">
        <v>5.310516792E-4</v>
      </c>
      <c r="AD2509" s="430">
        <v>5.4436653879999996E-4</v>
      </c>
      <c r="AE2509" s="430">
        <v>5.4311175240000004E-4</v>
      </c>
      <c r="AF2509" s="430">
        <v>5.4183667999999996E-4</v>
      </c>
      <c r="AG2509" s="430">
        <v>5.4765370520000001E-4</v>
      </c>
      <c r="AH2509" s="430">
        <v>5.4452953240000004E-4</v>
      </c>
      <c r="AI2509" s="430">
        <v>5.4316316879999996E-4</v>
      </c>
      <c r="AJ2509" s="430">
        <v>5.4002885159999995E-4</v>
      </c>
      <c r="AK2509" s="430">
        <v>5.4002885159999995E-4</v>
      </c>
      <c r="AL2509" s="430">
        <v>0</v>
      </c>
    </row>
    <row r="2510" spans="1:38" x14ac:dyDescent="0.25">
      <c r="A2510" s="430" t="s">
        <v>4313</v>
      </c>
      <c r="B2510" s="430">
        <v>1</v>
      </c>
      <c r="C2510" s="430" t="s">
        <v>4314</v>
      </c>
      <c r="D2510" s="430" t="s">
        <v>4073</v>
      </c>
      <c r="E2510" s="430">
        <v>46</v>
      </c>
      <c r="F2510" s="430">
        <v>2.3211817072807999</v>
      </c>
      <c r="G2510" s="430">
        <v>2.3234102757488002</v>
      </c>
      <c r="H2510" s="430">
        <v>2.3365487126911999</v>
      </c>
      <c r="I2510" s="430">
        <v>2.3426011656319998</v>
      </c>
      <c r="J2510" s="430">
        <v>2.3517299226147999</v>
      </c>
      <c r="K2510" s="430">
        <v>2.3546075405664002</v>
      </c>
      <c r="L2510" s="430">
        <v>2.3557924038375999</v>
      </c>
      <c r="M2510" s="430">
        <v>2.3566934538840001</v>
      </c>
      <c r="N2510" s="430">
        <v>2.360960318164</v>
      </c>
      <c r="O2510" s="430">
        <v>2.3658131133503999</v>
      </c>
      <c r="P2510" s="430">
        <v>2.3681394993143998</v>
      </c>
      <c r="Q2510" s="430">
        <v>2.3730230207376</v>
      </c>
      <c r="R2510" s="430">
        <v>2.3744458852632002</v>
      </c>
      <c r="S2510" s="430">
        <v>2.3754238067364</v>
      </c>
      <c r="T2510" s="430">
        <v>2.3759457961176</v>
      </c>
      <c r="U2510" s="430">
        <v>2.3797466503720002</v>
      </c>
      <c r="V2510" s="430">
        <v>2.3827786378844</v>
      </c>
      <c r="W2510" s="430">
        <v>2.3894758155744</v>
      </c>
      <c r="X2510" s="430">
        <v>2.3903573185323999</v>
      </c>
      <c r="Y2510" s="430">
        <v>2.3976957368196001</v>
      </c>
      <c r="Z2510" s="430">
        <v>2.4035948634936002</v>
      </c>
      <c r="AA2510" s="430">
        <v>2.4105767246036001</v>
      </c>
      <c r="AB2510" s="430">
        <v>2.4146090273648002</v>
      </c>
      <c r="AC2510" s="430">
        <v>2.4191357873368</v>
      </c>
      <c r="AD2510" s="430">
        <v>2.4228549871456</v>
      </c>
      <c r="AE2510" s="430">
        <v>2.4306977694244001</v>
      </c>
      <c r="AF2510" s="430">
        <v>2.4400054117628001</v>
      </c>
      <c r="AG2510" s="430">
        <v>2.4451380370983999</v>
      </c>
      <c r="AH2510" s="430">
        <v>2.4564256500727999</v>
      </c>
      <c r="AI2510" s="430">
        <v>2.4658222694112002</v>
      </c>
      <c r="AJ2510" s="430">
        <v>2.4606954137108001</v>
      </c>
      <c r="AK2510" s="430">
        <v>2.4606954137108001</v>
      </c>
      <c r="AL2510" s="430">
        <v>0</v>
      </c>
    </row>
    <row r="2511" spans="1:38" x14ac:dyDescent="0.25">
      <c r="A2511" s="430" t="s">
        <v>4313</v>
      </c>
      <c r="B2511" s="430">
        <v>1</v>
      </c>
      <c r="C2511" s="430" t="s">
        <v>4314</v>
      </c>
      <c r="D2511" s="430" t="s">
        <v>4228</v>
      </c>
      <c r="E2511" s="430">
        <v>46</v>
      </c>
      <c r="F2511" s="430">
        <v>0</v>
      </c>
      <c r="G2511" s="430">
        <v>0</v>
      </c>
      <c r="H2511" s="430">
        <v>0</v>
      </c>
      <c r="I2511" s="430">
        <v>0</v>
      </c>
      <c r="J2511" s="430">
        <v>0</v>
      </c>
      <c r="K2511" s="430">
        <v>0</v>
      </c>
      <c r="L2511" s="430">
        <v>0</v>
      </c>
      <c r="M2511" s="430">
        <v>0</v>
      </c>
      <c r="N2511" s="430">
        <v>0</v>
      </c>
      <c r="O2511" s="430">
        <v>0</v>
      </c>
      <c r="P2511" s="430">
        <v>0</v>
      </c>
      <c r="Q2511" s="430">
        <v>0</v>
      </c>
      <c r="R2511" s="430">
        <v>0</v>
      </c>
      <c r="S2511" s="430">
        <v>0</v>
      </c>
      <c r="T2511" s="430">
        <v>0</v>
      </c>
      <c r="U2511" s="430">
        <v>0</v>
      </c>
      <c r="V2511" s="430">
        <v>0</v>
      </c>
      <c r="W2511" s="430">
        <v>0</v>
      </c>
      <c r="X2511" s="430">
        <v>0</v>
      </c>
      <c r="Y2511" s="430">
        <v>0</v>
      </c>
      <c r="Z2511" s="430">
        <v>0</v>
      </c>
      <c r="AA2511" s="430">
        <v>0</v>
      </c>
      <c r="AB2511" s="430">
        <v>0</v>
      </c>
      <c r="AC2511" s="430">
        <v>0</v>
      </c>
      <c r="AD2511" s="430">
        <v>0</v>
      </c>
      <c r="AE2511" s="430">
        <v>0</v>
      </c>
      <c r="AF2511" s="430">
        <v>0</v>
      </c>
      <c r="AG2511" s="430">
        <v>0</v>
      </c>
      <c r="AH2511" s="430">
        <v>0</v>
      </c>
      <c r="AI2511" s="430">
        <v>0</v>
      </c>
      <c r="AJ2511" s="430">
        <v>0</v>
      </c>
      <c r="AK2511" s="430">
        <v>0</v>
      </c>
      <c r="AL2511" s="430">
        <v>0</v>
      </c>
    </row>
    <row r="2512" spans="1:38" x14ac:dyDescent="0.25">
      <c r="A2512" s="430" t="s">
        <v>4313</v>
      </c>
      <c r="B2512" s="430">
        <v>1</v>
      </c>
      <c r="C2512" s="430" t="s">
        <v>4314</v>
      </c>
      <c r="D2512" s="430" t="s">
        <v>4075</v>
      </c>
      <c r="E2512" s="430">
        <v>46</v>
      </c>
      <c r="F2512" s="430">
        <v>0</v>
      </c>
      <c r="G2512" s="430">
        <v>0</v>
      </c>
      <c r="H2512" s="430">
        <v>0</v>
      </c>
      <c r="I2512" s="430">
        <v>0</v>
      </c>
      <c r="J2512" s="430">
        <v>0</v>
      </c>
      <c r="K2512" s="430">
        <v>0</v>
      </c>
      <c r="L2512" s="430">
        <v>0</v>
      </c>
      <c r="M2512" s="430">
        <v>0</v>
      </c>
      <c r="N2512" s="430">
        <v>0</v>
      </c>
      <c r="O2512" s="430">
        <v>0</v>
      </c>
      <c r="P2512" s="430">
        <v>0</v>
      </c>
      <c r="Q2512" s="430">
        <v>0</v>
      </c>
      <c r="R2512" s="430">
        <v>0</v>
      </c>
      <c r="S2512" s="430">
        <v>0</v>
      </c>
      <c r="T2512" s="430">
        <v>0</v>
      </c>
      <c r="U2512" s="430">
        <v>0</v>
      </c>
      <c r="V2512" s="430">
        <v>0</v>
      </c>
      <c r="W2512" s="430">
        <v>0</v>
      </c>
      <c r="X2512" s="430">
        <v>0</v>
      </c>
      <c r="Y2512" s="430">
        <v>0</v>
      </c>
      <c r="Z2512" s="430">
        <v>0</v>
      </c>
      <c r="AA2512" s="430">
        <v>0</v>
      </c>
      <c r="AB2512" s="430">
        <v>0</v>
      </c>
      <c r="AC2512" s="430">
        <v>0</v>
      </c>
      <c r="AD2512" s="430">
        <v>0</v>
      </c>
      <c r="AE2512" s="430">
        <v>0</v>
      </c>
      <c r="AF2512" s="430">
        <v>0</v>
      </c>
      <c r="AG2512" s="430">
        <v>0</v>
      </c>
      <c r="AH2512" s="430">
        <v>0</v>
      </c>
      <c r="AI2512" s="430">
        <v>0</v>
      </c>
      <c r="AJ2512" s="430">
        <v>0</v>
      </c>
      <c r="AK2512" s="430">
        <v>0</v>
      </c>
      <c r="AL2512" s="430">
        <v>0</v>
      </c>
    </row>
    <row r="2513" spans="1:38" x14ac:dyDescent="0.25">
      <c r="A2513" s="430" t="s">
        <v>4313</v>
      </c>
      <c r="B2513" s="430">
        <v>1</v>
      </c>
      <c r="C2513" s="430" t="s">
        <v>4314</v>
      </c>
      <c r="D2513" s="430" t="s">
        <v>4077</v>
      </c>
      <c r="E2513" s="430">
        <v>46</v>
      </c>
      <c r="F2513" s="430">
        <v>0</v>
      </c>
      <c r="G2513" s="430">
        <v>0</v>
      </c>
      <c r="H2513" s="430">
        <v>0</v>
      </c>
      <c r="I2513" s="430">
        <v>0</v>
      </c>
      <c r="J2513" s="430">
        <v>0</v>
      </c>
      <c r="K2513" s="430">
        <v>0</v>
      </c>
      <c r="L2513" s="430">
        <v>0</v>
      </c>
      <c r="M2513" s="430">
        <v>0</v>
      </c>
      <c r="N2513" s="430">
        <v>0</v>
      </c>
      <c r="O2513" s="430">
        <v>0</v>
      </c>
      <c r="P2513" s="430">
        <v>0</v>
      </c>
      <c r="Q2513" s="430">
        <v>0</v>
      </c>
      <c r="R2513" s="430">
        <v>0</v>
      </c>
      <c r="S2513" s="430">
        <v>0</v>
      </c>
      <c r="T2513" s="430">
        <v>0</v>
      </c>
      <c r="U2513" s="430">
        <v>0</v>
      </c>
      <c r="V2513" s="430">
        <v>0</v>
      </c>
      <c r="W2513" s="430">
        <v>0</v>
      </c>
      <c r="X2513" s="430">
        <v>0</v>
      </c>
      <c r="Y2513" s="430">
        <v>0</v>
      </c>
      <c r="Z2513" s="430">
        <v>0</v>
      </c>
      <c r="AA2513" s="430">
        <v>0</v>
      </c>
      <c r="AB2513" s="430">
        <v>0</v>
      </c>
      <c r="AC2513" s="430">
        <v>0</v>
      </c>
      <c r="AD2513" s="430">
        <v>0</v>
      </c>
      <c r="AE2513" s="430">
        <v>0</v>
      </c>
      <c r="AF2513" s="430">
        <v>0</v>
      </c>
      <c r="AG2513" s="430">
        <v>0</v>
      </c>
      <c r="AH2513" s="430">
        <v>0</v>
      </c>
      <c r="AI2513" s="430">
        <v>0</v>
      </c>
      <c r="AJ2513" s="430">
        <v>0</v>
      </c>
      <c r="AK2513" s="430">
        <v>0</v>
      </c>
      <c r="AL2513" s="430">
        <v>0</v>
      </c>
    </row>
    <row r="2514" spans="1:38" x14ac:dyDescent="0.25">
      <c r="A2514" s="430" t="s">
        <v>4313</v>
      </c>
      <c r="B2514" s="430">
        <v>1</v>
      </c>
      <c r="C2514" s="430" t="s">
        <v>4314</v>
      </c>
      <c r="D2514" s="430" t="s">
        <v>4079</v>
      </c>
      <c r="E2514" s="430">
        <v>46</v>
      </c>
      <c r="F2514" s="430">
        <v>1.6445805992E-3</v>
      </c>
      <c r="G2514" s="430">
        <v>1.6346340836E-3</v>
      </c>
      <c r="H2514" s="430">
        <v>1.621028402E-3</v>
      </c>
      <c r="I2514" s="430">
        <v>1.6088549036E-3</v>
      </c>
      <c r="J2514" s="430">
        <v>1.5859276860000001E-3</v>
      </c>
      <c r="K2514" s="430">
        <v>1.5670068764E-3</v>
      </c>
      <c r="L2514" s="430">
        <v>1.546028078E-3</v>
      </c>
      <c r="M2514" s="430">
        <v>1.5230769427999999E-3</v>
      </c>
      <c r="N2514" s="430">
        <v>1.5091116824000001E-3</v>
      </c>
      <c r="O2514" s="430">
        <v>1.4821873192E-3</v>
      </c>
      <c r="P2514" s="430">
        <v>1.493723588E-3</v>
      </c>
      <c r="Q2514" s="430">
        <v>1.4593358191999999E-3</v>
      </c>
      <c r="R2514" s="430">
        <v>1.4264944427999999E-3</v>
      </c>
      <c r="S2514" s="430">
        <v>1.3959726479999999E-3</v>
      </c>
      <c r="T2514" s="430">
        <v>1.3601858788000001E-3</v>
      </c>
      <c r="U2514" s="430">
        <v>1.324886794E-3</v>
      </c>
      <c r="V2514" s="430">
        <v>1.2994370703999999E-3</v>
      </c>
      <c r="W2514" s="430">
        <v>1.2678635228000001E-3</v>
      </c>
      <c r="X2514" s="430">
        <v>1.2338870544E-3</v>
      </c>
      <c r="Y2514" s="430">
        <v>1.197678972E-3</v>
      </c>
      <c r="Z2514" s="430">
        <v>1.1854731196000001E-3</v>
      </c>
      <c r="AA2514" s="430">
        <v>1.14932909E-3</v>
      </c>
      <c r="AB2514" s="430">
        <v>1.1131302756E-3</v>
      </c>
      <c r="AC2514" s="430">
        <v>1.0886528604E-3</v>
      </c>
      <c r="AD2514" s="430">
        <v>1.0534649160000001E-3</v>
      </c>
      <c r="AE2514" s="430">
        <v>1.0183958148000001E-3</v>
      </c>
      <c r="AF2514" s="430">
        <v>9.9072763440000004E-4</v>
      </c>
      <c r="AG2514" s="430">
        <v>9.5174240559999998E-4</v>
      </c>
      <c r="AH2514" s="430">
        <v>9.0341246519999997E-4</v>
      </c>
      <c r="AI2514" s="430">
        <v>8.6125112080000005E-4</v>
      </c>
      <c r="AJ2514" s="430">
        <v>8.1083000599999999E-4</v>
      </c>
      <c r="AK2514" s="430">
        <v>8.1083000599999999E-4</v>
      </c>
      <c r="AL2514" s="430">
        <v>0</v>
      </c>
    </row>
    <row r="2515" spans="1:38" x14ac:dyDescent="0.25">
      <c r="A2515" s="430" t="s">
        <v>4313</v>
      </c>
      <c r="B2515" s="430">
        <v>1</v>
      </c>
      <c r="C2515" s="430" t="s">
        <v>4314</v>
      </c>
      <c r="D2515" s="430" t="s">
        <v>4081</v>
      </c>
      <c r="E2515" s="430">
        <v>46</v>
      </c>
      <c r="F2515" s="430">
        <v>5.6163709700000002E-2</v>
      </c>
      <c r="G2515" s="430">
        <v>5.7228415938400001E-2</v>
      </c>
      <c r="H2515" s="430">
        <v>5.8405596286799998E-2</v>
      </c>
      <c r="I2515" s="430">
        <v>5.9162859523600002E-2</v>
      </c>
      <c r="J2515" s="430">
        <v>6.0475006012400002E-2</v>
      </c>
      <c r="K2515" s="430">
        <v>6.1689669120799998E-2</v>
      </c>
      <c r="L2515" s="430">
        <v>6.2491915197600001E-2</v>
      </c>
      <c r="M2515" s="430">
        <v>6.3106698550000007E-2</v>
      </c>
      <c r="N2515" s="430">
        <v>6.3998921327600003E-2</v>
      </c>
      <c r="O2515" s="430">
        <v>6.4913636813200004E-2</v>
      </c>
      <c r="P2515" s="430">
        <v>6.6053301398000003E-2</v>
      </c>
      <c r="Q2515" s="430">
        <v>6.7087985518400006E-2</v>
      </c>
      <c r="R2515" s="430">
        <v>6.7770243492000004E-2</v>
      </c>
      <c r="S2515" s="430">
        <v>6.82275488608E-2</v>
      </c>
      <c r="T2515" s="430">
        <v>6.9157248778800001E-2</v>
      </c>
      <c r="U2515" s="430">
        <v>6.9682035964799993E-2</v>
      </c>
      <c r="V2515" s="430">
        <v>7.0394279827199993E-2</v>
      </c>
      <c r="W2515" s="430">
        <v>7.1721383538000005E-2</v>
      </c>
      <c r="X2515" s="430">
        <v>7.2673568321200005E-2</v>
      </c>
      <c r="Y2515" s="430">
        <v>7.3475784569599994E-2</v>
      </c>
      <c r="Z2515" s="430">
        <v>7.4442960821599999E-2</v>
      </c>
      <c r="AA2515" s="430">
        <v>7.55376050268E-2</v>
      </c>
      <c r="AB2515" s="430">
        <v>7.6752218387600005E-2</v>
      </c>
      <c r="AC2515" s="430">
        <v>7.7531929725599996E-2</v>
      </c>
      <c r="AD2515" s="430">
        <v>7.8724042199599997E-2</v>
      </c>
      <c r="AE2515" s="430">
        <v>8.0051119517599995E-2</v>
      </c>
      <c r="AF2515" s="430">
        <v>8.1415684243600003E-2</v>
      </c>
      <c r="AG2515" s="430">
        <v>9.5332249734399993E-2</v>
      </c>
      <c r="AH2515" s="430">
        <v>9.5339615142799997E-2</v>
      </c>
      <c r="AI2515" s="430">
        <v>9.5346980528800002E-2</v>
      </c>
      <c r="AJ2515" s="430">
        <v>9.5346847716399993E-2</v>
      </c>
      <c r="AK2515" s="430">
        <v>9.5346847716399993E-2</v>
      </c>
      <c r="AL2515" s="430">
        <v>0</v>
      </c>
    </row>
    <row r="2516" spans="1:38" x14ac:dyDescent="0.25">
      <c r="A2516" s="430" t="s">
        <v>4313</v>
      </c>
      <c r="B2516" s="430">
        <v>1</v>
      </c>
      <c r="C2516" s="430" t="s">
        <v>4314</v>
      </c>
      <c r="D2516" s="430" t="s">
        <v>4083</v>
      </c>
      <c r="E2516" s="430">
        <v>46</v>
      </c>
      <c r="F2516" s="430">
        <v>1.6232868062179999</v>
      </c>
      <c r="G2516" s="430">
        <v>1.6476051720044</v>
      </c>
      <c r="H2516" s="430">
        <v>1.6723175410060001</v>
      </c>
      <c r="I2516" s="430">
        <v>1.6968960031239999</v>
      </c>
      <c r="J2516" s="430">
        <v>1.7222859077396</v>
      </c>
      <c r="K2516" s="430">
        <v>1.7434480896896001</v>
      </c>
      <c r="L2516" s="430">
        <v>1.7610145121576</v>
      </c>
      <c r="M2516" s="430">
        <v>1.7768715922888001</v>
      </c>
      <c r="N2516" s="430">
        <v>1.7929886453304</v>
      </c>
      <c r="O2516" s="430">
        <v>1.8118511894952001</v>
      </c>
      <c r="P2516" s="430">
        <v>1.8197797527699999</v>
      </c>
      <c r="Q2516" s="430">
        <v>1.8277298821292001</v>
      </c>
      <c r="R2516" s="430">
        <v>1.838017702346</v>
      </c>
      <c r="S2516" s="430">
        <v>1.8479848634967999</v>
      </c>
      <c r="T2516" s="430">
        <v>1.8545465952972</v>
      </c>
      <c r="U2516" s="430">
        <v>1.8600897454551999</v>
      </c>
      <c r="V2516" s="430">
        <v>1.8635529463236</v>
      </c>
      <c r="W2516" s="430">
        <v>1.8671902208008</v>
      </c>
      <c r="X2516" s="430">
        <v>1.8716508175008</v>
      </c>
      <c r="Y2516" s="430">
        <v>1.8785043352572</v>
      </c>
      <c r="Z2516" s="430">
        <v>1.885514440306</v>
      </c>
      <c r="AA2516" s="430">
        <v>1.8908651969564001</v>
      </c>
      <c r="AB2516" s="430">
        <v>1.8961302893567999</v>
      </c>
      <c r="AC2516" s="430">
        <v>1.9042060012136</v>
      </c>
      <c r="AD2516" s="430">
        <v>1.9125918340228001</v>
      </c>
      <c r="AE2516" s="430">
        <v>1.9240786966212</v>
      </c>
      <c r="AF2516" s="430">
        <v>1.9421204743275999</v>
      </c>
      <c r="AG2516" s="430">
        <v>1.957914826658</v>
      </c>
      <c r="AH2516" s="430">
        <v>1.9674568392359999</v>
      </c>
      <c r="AI2516" s="430">
        <v>1.9803484312584001</v>
      </c>
      <c r="AJ2516" s="430">
        <v>1.9613561093308001</v>
      </c>
      <c r="AK2516" s="430">
        <v>1.9613561093308001</v>
      </c>
      <c r="AL2516" s="430">
        <v>0</v>
      </c>
    </row>
    <row r="2517" spans="1:38" x14ac:dyDescent="0.25">
      <c r="A2517" s="430" t="s">
        <v>4313</v>
      </c>
      <c r="B2517" s="430">
        <v>1</v>
      </c>
      <c r="C2517" s="430" t="s">
        <v>4314</v>
      </c>
      <c r="D2517" s="430" t="s">
        <v>4229</v>
      </c>
      <c r="E2517" s="430">
        <v>46</v>
      </c>
      <c r="F2517" s="430">
        <v>0</v>
      </c>
      <c r="G2517" s="430">
        <v>0</v>
      </c>
      <c r="H2517" s="430">
        <v>0</v>
      </c>
      <c r="I2517" s="430">
        <v>0</v>
      </c>
      <c r="J2517" s="430">
        <v>0</v>
      </c>
      <c r="K2517" s="430">
        <v>0</v>
      </c>
      <c r="L2517" s="430">
        <v>0</v>
      </c>
      <c r="M2517" s="430">
        <v>0</v>
      </c>
      <c r="N2517" s="430">
        <v>0</v>
      </c>
      <c r="O2517" s="430">
        <v>0</v>
      </c>
      <c r="P2517" s="430">
        <v>0</v>
      </c>
      <c r="Q2517" s="430">
        <v>0</v>
      </c>
      <c r="R2517" s="430">
        <v>0</v>
      </c>
      <c r="S2517" s="430">
        <v>0</v>
      </c>
      <c r="T2517" s="430">
        <v>0</v>
      </c>
      <c r="U2517" s="430">
        <v>0</v>
      </c>
      <c r="V2517" s="430">
        <v>0</v>
      </c>
      <c r="W2517" s="430">
        <v>0</v>
      </c>
      <c r="X2517" s="430">
        <v>0</v>
      </c>
      <c r="Y2517" s="430">
        <v>0</v>
      </c>
      <c r="Z2517" s="430">
        <v>0</v>
      </c>
      <c r="AA2517" s="430">
        <v>0</v>
      </c>
      <c r="AB2517" s="430">
        <v>0</v>
      </c>
      <c r="AC2517" s="430">
        <v>0</v>
      </c>
      <c r="AD2517" s="430">
        <v>0</v>
      </c>
      <c r="AE2517" s="430">
        <v>0</v>
      </c>
      <c r="AF2517" s="430">
        <v>0</v>
      </c>
      <c r="AG2517" s="430">
        <v>0</v>
      </c>
      <c r="AH2517" s="430">
        <v>0</v>
      </c>
      <c r="AI2517" s="430">
        <v>0</v>
      </c>
      <c r="AJ2517" s="430">
        <v>0</v>
      </c>
      <c r="AK2517" s="430">
        <v>0</v>
      </c>
      <c r="AL2517" s="430">
        <v>0</v>
      </c>
    </row>
    <row r="2518" spans="1:38" x14ac:dyDescent="0.25">
      <c r="A2518" s="430" t="s">
        <v>4313</v>
      </c>
      <c r="B2518" s="430">
        <v>1</v>
      </c>
      <c r="C2518" s="430" t="s">
        <v>4314</v>
      </c>
      <c r="D2518" s="430" t="s">
        <v>4085</v>
      </c>
      <c r="E2518" s="430">
        <v>46</v>
      </c>
      <c r="F2518" s="430">
        <v>1.3662559696800001E-2</v>
      </c>
      <c r="G2518" s="430">
        <v>1.3733236708800001E-2</v>
      </c>
      <c r="H2518" s="430">
        <v>1.3917576005199999E-2</v>
      </c>
      <c r="I2518" s="430">
        <v>1.4253177845200001E-2</v>
      </c>
      <c r="J2518" s="430">
        <v>1.44265151576E-2</v>
      </c>
      <c r="K2518" s="430">
        <v>1.46219270344E-2</v>
      </c>
      <c r="L2518" s="430">
        <v>1.48368692612E-2</v>
      </c>
      <c r="M2518" s="430">
        <v>1.508695671E-2</v>
      </c>
      <c r="N2518" s="430">
        <v>1.53220228812E-2</v>
      </c>
      <c r="O2518" s="430">
        <v>1.538933193E-2</v>
      </c>
      <c r="P2518" s="430">
        <v>1.548195271E-2</v>
      </c>
      <c r="Q2518" s="430">
        <v>1.55374612344E-2</v>
      </c>
      <c r="R2518" s="430">
        <v>1.56192166592E-2</v>
      </c>
      <c r="S2518" s="430">
        <v>1.5669174063199998E-2</v>
      </c>
      <c r="T2518" s="430">
        <v>1.57202077228E-2</v>
      </c>
      <c r="U2518" s="430">
        <v>1.57374692132E-2</v>
      </c>
      <c r="V2518" s="430">
        <v>1.58991143584E-2</v>
      </c>
      <c r="W2518" s="430">
        <v>1.7118180561999999E-2</v>
      </c>
      <c r="X2518" s="430">
        <v>1.8408939127599999E-2</v>
      </c>
      <c r="Y2518" s="430">
        <v>1.9240304764800001E-2</v>
      </c>
      <c r="Z2518" s="430">
        <v>1.9728381946E-2</v>
      </c>
      <c r="AA2518" s="430">
        <v>1.9889004231600001E-2</v>
      </c>
      <c r="AB2518" s="430">
        <v>1.9949704303199998E-2</v>
      </c>
      <c r="AC2518" s="430">
        <v>2.02530480152E-2</v>
      </c>
      <c r="AD2518" s="430">
        <v>2.0658547218399999E-2</v>
      </c>
      <c r="AE2518" s="430">
        <v>2.1109746954800002E-2</v>
      </c>
      <c r="AF2518" s="430">
        <v>2.1322625371599999E-2</v>
      </c>
      <c r="AG2518" s="430">
        <v>2.1562954280000001E-2</v>
      </c>
      <c r="AH2518" s="430">
        <v>2.1877810329200002E-2</v>
      </c>
      <c r="AI2518" s="430">
        <v>2.23242793396E-2</v>
      </c>
      <c r="AJ2518" s="430">
        <v>2.20186826048E-2</v>
      </c>
      <c r="AK2518" s="430">
        <v>2.20186826048E-2</v>
      </c>
      <c r="AL2518" s="430">
        <v>0</v>
      </c>
    </row>
    <row r="2519" spans="1:38" x14ac:dyDescent="0.25">
      <c r="A2519" s="430" t="s">
        <v>4313</v>
      </c>
      <c r="B2519" s="430">
        <v>1</v>
      </c>
      <c r="C2519" s="430" t="s">
        <v>4314</v>
      </c>
      <c r="D2519" s="430" t="s">
        <v>4087</v>
      </c>
      <c r="E2519" s="430">
        <v>46</v>
      </c>
      <c r="F2519" s="430">
        <v>3.7374672831999999E-3</v>
      </c>
      <c r="G2519" s="430">
        <v>3.9411046724000002E-3</v>
      </c>
      <c r="H2519" s="430">
        <v>4.1367922091999996E-3</v>
      </c>
      <c r="I2519" s="430">
        <v>4.8681036291999998E-3</v>
      </c>
      <c r="J2519" s="430">
        <v>5.4135795531999997E-3</v>
      </c>
      <c r="K2519" s="430">
        <v>5.8026659012000003E-3</v>
      </c>
      <c r="L2519" s="430">
        <v>6.0391104480000003E-3</v>
      </c>
      <c r="M2519" s="430">
        <v>6.5258280808000004E-3</v>
      </c>
      <c r="N2519" s="430">
        <v>7.1491340059999997E-3</v>
      </c>
      <c r="O2519" s="430">
        <v>7.8219825599999994E-3</v>
      </c>
      <c r="P2519" s="430">
        <v>8.2798411108000007E-3</v>
      </c>
      <c r="Q2519" s="430">
        <v>8.3448594488000002E-3</v>
      </c>
      <c r="R2519" s="430">
        <v>8.4050534400000008E-3</v>
      </c>
      <c r="S2519" s="430">
        <v>8.5098007904000003E-3</v>
      </c>
      <c r="T2519" s="430">
        <v>8.5725880687999995E-3</v>
      </c>
      <c r="U2519" s="430">
        <v>8.6367175187999998E-3</v>
      </c>
      <c r="V2519" s="430">
        <v>8.6818389643999998E-3</v>
      </c>
      <c r="W2519" s="430">
        <v>8.7628364236000001E-3</v>
      </c>
      <c r="X2519" s="430">
        <v>8.7824570259999995E-3</v>
      </c>
      <c r="Y2519" s="430">
        <v>8.8016830216000007E-3</v>
      </c>
      <c r="Z2519" s="430">
        <v>8.8325287288000005E-3</v>
      </c>
      <c r="AA2519" s="430">
        <v>8.8987951304000008E-3</v>
      </c>
      <c r="AB2519" s="430">
        <v>8.9861619764000002E-3</v>
      </c>
      <c r="AC2519" s="430">
        <v>9.0171736171999993E-3</v>
      </c>
      <c r="AD2519" s="430">
        <v>9.0752928616000001E-3</v>
      </c>
      <c r="AE2519" s="430">
        <v>9.1680587600000002E-3</v>
      </c>
      <c r="AF2519" s="430">
        <v>9.2539675703999999E-3</v>
      </c>
      <c r="AG2519" s="430">
        <v>9.3935148468000003E-3</v>
      </c>
      <c r="AH2519" s="430">
        <v>9.9316817879999998E-3</v>
      </c>
      <c r="AI2519" s="430">
        <v>1.0124956567599999E-2</v>
      </c>
      <c r="AJ2519" s="430">
        <v>1.00852300108E-2</v>
      </c>
      <c r="AK2519" s="430">
        <v>1.00852300108E-2</v>
      </c>
      <c r="AL2519" s="430">
        <v>0</v>
      </c>
    </row>
    <row r="2520" spans="1:38" x14ac:dyDescent="0.25">
      <c r="A2520" s="430" t="s">
        <v>4313</v>
      </c>
      <c r="B2520" s="430">
        <v>1</v>
      </c>
      <c r="C2520" s="430" t="s">
        <v>4314</v>
      </c>
      <c r="D2520" s="430" t="s">
        <v>4230</v>
      </c>
      <c r="E2520" s="430">
        <v>46</v>
      </c>
      <c r="F2520" s="430">
        <v>0</v>
      </c>
      <c r="G2520" s="430">
        <v>0</v>
      </c>
      <c r="H2520" s="430">
        <v>0</v>
      </c>
      <c r="I2520" s="430">
        <v>0</v>
      </c>
      <c r="J2520" s="430">
        <v>0</v>
      </c>
      <c r="K2520" s="430">
        <v>0</v>
      </c>
      <c r="L2520" s="430">
        <v>0</v>
      </c>
      <c r="M2520" s="430">
        <v>0</v>
      </c>
      <c r="N2520" s="430">
        <v>0</v>
      </c>
      <c r="O2520" s="430">
        <v>0</v>
      </c>
      <c r="P2520" s="430">
        <v>0</v>
      </c>
      <c r="Q2520" s="430">
        <v>0</v>
      </c>
      <c r="R2520" s="430">
        <v>0</v>
      </c>
      <c r="S2520" s="430">
        <v>0</v>
      </c>
      <c r="T2520" s="430">
        <v>0</v>
      </c>
      <c r="U2520" s="430">
        <v>0</v>
      </c>
      <c r="V2520" s="430">
        <v>0</v>
      </c>
      <c r="W2520" s="430">
        <v>0</v>
      </c>
      <c r="X2520" s="430">
        <v>0</v>
      </c>
      <c r="Y2520" s="430">
        <v>0</v>
      </c>
      <c r="Z2520" s="430">
        <v>0</v>
      </c>
      <c r="AA2520" s="430">
        <v>0</v>
      </c>
      <c r="AB2520" s="430">
        <v>0</v>
      </c>
      <c r="AC2520" s="430">
        <v>0</v>
      </c>
      <c r="AD2520" s="430">
        <v>0</v>
      </c>
      <c r="AE2520" s="430">
        <v>0</v>
      </c>
      <c r="AF2520" s="430">
        <v>0</v>
      </c>
      <c r="AG2520" s="430">
        <v>0</v>
      </c>
      <c r="AH2520" s="430">
        <v>0</v>
      </c>
      <c r="AI2520" s="430">
        <v>0</v>
      </c>
      <c r="AJ2520" s="430">
        <v>0</v>
      </c>
      <c r="AK2520" s="430">
        <v>0</v>
      </c>
      <c r="AL2520" s="430">
        <v>0</v>
      </c>
    </row>
    <row r="2521" spans="1:38" x14ac:dyDescent="0.25">
      <c r="A2521" s="430" t="s">
        <v>4313</v>
      </c>
      <c r="B2521" s="430">
        <v>1</v>
      </c>
      <c r="C2521" s="430" t="s">
        <v>4314</v>
      </c>
      <c r="D2521" s="430" t="s">
        <v>4089</v>
      </c>
      <c r="E2521" s="430">
        <v>46</v>
      </c>
      <c r="F2521" s="430">
        <v>0</v>
      </c>
      <c r="G2521" s="430">
        <v>0</v>
      </c>
      <c r="H2521" s="430">
        <v>0</v>
      </c>
      <c r="I2521" s="430">
        <v>0</v>
      </c>
      <c r="J2521" s="430">
        <v>0</v>
      </c>
      <c r="K2521" s="430">
        <v>0</v>
      </c>
      <c r="L2521" s="430">
        <v>0</v>
      </c>
      <c r="M2521" s="430">
        <v>0</v>
      </c>
      <c r="N2521" s="430">
        <v>0</v>
      </c>
      <c r="O2521" s="430">
        <v>0</v>
      </c>
      <c r="P2521" s="430">
        <v>0</v>
      </c>
      <c r="Q2521" s="430">
        <v>0</v>
      </c>
      <c r="R2521" s="430">
        <v>0</v>
      </c>
      <c r="S2521" s="430">
        <v>0</v>
      </c>
      <c r="T2521" s="430">
        <v>0</v>
      </c>
      <c r="U2521" s="430">
        <v>0</v>
      </c>
      <c r="V2521" s="430">
        <v>0</v>
      </c>
      <c r="W2521" s="430">
        <v>0</v>
      </c>
      <c r="X2521" s="430">
        <v>0</v>
      </c>
      <c r="Y2521" s="430">
        <v>0</v>
      </c>
      <c r="Z2521" s="430">
        <v>0</v>
      </c>
      <c r="AA2521" s="430">
        <v>0</v>
      </c>
      <c r="AB2521" s="430">
        <v>0</v>
      </c>
      <c r="AC2521" s="430">
        <v>0</v>
      </c>
      <c r="AD2521" s="430">
        <v>0</v>
      </c>
      <c r="AE2521" s="430">
        <v>0</v>
      </c>
      <c r="AF2521" s="430">
        <v>0</v>
      </c>
      <c r="AG2521" s="430">
        <v>0</v>
      </c>
      <c r="AH2521" s="430">
        <v>0</v>
      </c>
      <c r="AI2521" s="430">
        <v>0</v>
      </c>
      <c r="AJ2521" s="430">
        <v>0</v>
      </c>
      <c r="AK2521" s="430">
        <v>0</v>
      </c>
      <c r="AL2521" s="430">
        <v>0</v>
      </c>
    </row>
    <row r="2522" spans="1:38" x14ac:dyDescent="0.25">
      <c r="A2522" s="430" t="s">
        <v>4313</v>
      </c>
      <c r="B2522" s="430">
        <v>1</v>
      </c>
      <c r="C2522" s="430" t="s">
        <v>4314</v>
      </c>
      <c r="D2522" s="430" t="s">
        <v>4091</v>
      </c>
      <c r="E2522" s="430">
        <v>46</v>
      </c>
      <c r="F2522" s="430">
        <v>0</v>
      </c>
      <c r="G2522" s="430">
        <v>0</v>
      </c>
      <c r="H2522" s="430">
        <v>0</v>
      </c>
      <c r="I2522" s="430">
        <v>0</v>
      </c>
      <c r="J2522" s="430">
        <v>0</v>
      </c>
      <c r="K2522" s="430">
        <v>0</v>
      </c>
      <c r="L2522" s="430">
        <v>0</v>
      </c>
      <c r="M2522" s="430">
        <v>0</v>
      </c>
      <c r="N2522" s="430">
        <v>0</v>
      </c>
      <c r="O2522" s="430">
        <v>0</v>
      </c>
      <c r="P2522" s="430">
        <v>0</v>
      </c>
      <c r="Q2522" s="430">
        <v>0</v>
      </c>
      <c r="R2522" s="430">
        <v>0</v>
      </c>
      <c r="S2522" s="430">
        <v>0</v>
      </c>
      <c r="T2522" s="430">
        <v>0</v>
      </c>
      <c r="U2522" s="430">
        <v>0</v>
      </c>
      <c r="V2522" s="430">
        <v>0</v>
      </c>
      <c r="W2522" s="430">
        <v>0</v>
      </c>
      <c r="X2522" s="430">
        <v>0</v>
      </c>
      <c r="Y2522" s="430">
        <v>0</v>
      </c>
      <c r="Z2522" s="430">
        <v>0</v>
      </c>
      <c r="AA2522" s="430">
        <v>0</v>
      </c>
      <c r="AB2522" s="430">
        <v>0</v>
      </c>
      <c r="AC2522" s="430">
        <v>0</v>
      </c>
      <c r="AD2522" s="430">
        <v>0</v>
      </c>
      <c r="AE2522" s="430">
        <v>0</v>
      </c>
      <c r="AF2522" s="430">
        <v>0</v>
      </c>
      <c r="AG2522" s="430">
        <v>0</v>
      </c>
      <c r="AH2522" s="430">
        <v>0</v>
      </c>
      <c r="AI2522" s="430">
        <v>0</v>
      </c>
      <c r="AJ2522" s="430">
        <v>0</v>
      </c>
      <c r="AK2522" s="430">
        <v>0</v>
      </c>
      <c r="AL2522" s="430">
        <v>0</v>
      </c>
    </row>
    <row r="2523" spans="1:38" x14ac:dyDescent="0.25">
      <c r="A2523" s="430" t="s">
        <v>4313</v>
      </c>
      <c r="B2523" s="430">
        <v>1</v>
      </c>
      <c r="C2523" s="430" t="s">
        <v>4314</v>
      </c>
      <c r="D2523" s="430" t="s">
        <v>4093</v>
      </c>
      <c r="E2523" s="430">
        <v>46</v>
      </c>
      <c r="F2523" s="430">
        <v>0</v>
      </c>
      <c r="G2523" s="430">
        <v>0</v>
      </c>
      <c r="H2523" s="430">
        <v>0</v>
      </c>
      <c r="I2523" s="430">
        <v>0</v>
      </c>
      <c r="J2523" s="430">
        <v>0</v>
      </c>
      <c r="K2523" s="430">
        <v>0</v>
      </c>
      <c r="L2523" s="430">
        <v>0</v>
      </c>
      <c r="M2523" s="430">
        <v>0</v>
      </c>
      <c r="N2523" s="430">
        <v>0</v>
      </c>
      <c r="O2523" s="430">
        <v>0</v>
      </c>
      <c r="P2523" s="430">
        <v>0</v>
      </c>
      <c r="Q2523" s="430">
        <v>0</v>
      </c>
      <c r="R2523" s="430">
        <v>0</v>
      </c>
      <c r="S2523" s="430">
        <v>0</v>
      </c>
      <c r="T2523" s="430">
        <v>0</v>
      </c>
      <c r="U2523" s="430">
        <v>0</v>
      </c>
      <c r="V2523" s="430">
        <v>0</v>
      </c>
      <c r="W2523" s="430">
        <v>0</v>
      </c>
      <c r="X2523" s="430">
        <v>0</v>
      </c>
      <c r="Y2523" s="430">
        <v>0</v>
      </c>
      <c r="Z2523" s="430">
        <v>0</v>
      </c>
      <c r="AA2523" s="430">
        <v>0</v>
      </c>
      <c r="AB2523" s="430">
        <v>0</v>
      </c>
      <c r="AC2523" s="430">
        <v>0</v>
      </c>
      <c r="AD2523" s="430">
        <v>0</v>
      </c>
      <c r="AE2523" s="430">
        <v>0</v>
      </c>
      <c r="AF2523" s="430">
        <v>0</v>
      </c>
      <c r="AG2523" s="430">
        <v>0</v>
      </c>
      <c r="AH2523" s="430">
        <v>0</v>
      </c>
      <c r="AI2523" s="430">
        <v>0</v>
      </c>
      <c r="AJ2523" s="430">
        <v>0</v>
      </c>
      <c r="AK2523" s="430">
        <v>0</v>
      </c>
      <c r="AL2523" s="430">
        <v>0</v>
      </c>
    </row>
    <row r="2524" spans="1:38" x14ac:dyDescent="0.25">
      <c r="A2524" s="430" t="s">
        <v>4313</v>
      </c>
      <c r="B2524" s="430">
        <v>1</v>
      </c>
      <c r="C2524" s="430" t="s">
        <v>4314</v>
      </c>
      <c r="D2524" s="430" t="s">
        <v>4095</v>
      </c>
      <c r="E2524" s="430">
        <v>46</v>
      </c>
      <c r="F2524" s="430">
        <v>0.17331546308439999</v>
      </c>
      <c r="G2524" s="430">
        <v>0.172633031242</v>
      </c>
      <c r="H2524" s="430">
        <v>0.17268767099919999</v>
      </c>
      <c r="I2524" s="430">
        <v>0.17265208587479999</v>
      </c>
      <c r="J2524" s="430">
        <v>0.1723981927024</v>
      </c>
      <c r="K2524" s="430">
        <v>0.1730366627836</v>
      </c>
      <c r="L2524" s="430">
        <v>0.172515394548</v>
      </c>
      <c r="M2524" s="430">
        <v>0.172059629154</v>
      </c>
      <c r="N2524" s="430">
        <v>0.17168993206120001</v>
      </c>
      <c r="O2524" s="430">
        <v>0.17132682412440001</v>
      </c>
      <c r="P2524" s="430">
        <v>0.1712957713796</v>
      </c>
      <c r="Q2524" s="430">
        <v>0.17064017900440001</v>
      </c>
      <c r="R2524" s="430">
        <v>0.17010468095039999</v>
      </c>
      <c r="S2524" s="430">
        <v>0.1700420841868</v>
      </c>
      <c r="T2524" s="430">
        <v>0.169026463312</v>
      </c>
      <c r="U2524" s="430">
        <v>0.16852757990039999</v>
      </c>
      <c r="V2524" s="430">
        <v>0.16771374669559999</v>
      </c>
      <c r="W2524" s="430">
        <v>0.16661595725039999</v>
      </c>
      <c r="X2524" s="430">
        <v>0.165972418654</v>
      </c>
      <c r="Y2524" s="430">
        <v>0.1657809229468</v>
      </c>
      <c r="Z2524" s="430">
        <v>0.16464944830600001</v>
      </c>
      <c r="AA2524" s="430">
        <v>0.16349081126840001</v>
      </c>
      <c r="AB2524" s="430">
        <v>0.16248773701720001</v>
      </c>
      <c r="AC2524" s="430">
        <v>0.16164403310440001</v>
      </c>
      <c r="AD2524" s="430">
        <v>0.1608270477464</v>
      </c>
      <c r="AE2524" s="430">
        <v>0.1608504526216</v>
      </c>
      <c r="AF2524" s="430">
        <v>0.15976786297920001</v>
      </c>
      <c r="AG2524" s="430">
        <v>0.15919267613480001</v>
      </c>
      <c r="AH2524" s="430">
        <v>0.15887755424239999</v>
      </c>
      <c r="AI2524" s="430">
        <v>0.16062036656119999</v>
      </c>
      <c r="AJ2524" s="430">
        <v>0.15706655256880001</v>
      </c>
      <c r="AK2524" s="430">
        <v>0.15706655256880001</v>
      </c>
      <c r="AL2524" s="430">
        <v>0</v>
      </c>
    </row>
    <row r="2525" spans="1:38" x14ac:dyDescent="0.25">
      <c r="A2525" s="430" t="s">
        <v>4313</v>
      </c>
      <c r="B2525" s="430">
        <v>1</v>
      </c>
      <c r="C2525" s="430" t="s">
        <v>4314</v>
      </c>
      <c r="D2525" s="430" t="s">
        <v>4097</v>
      </c>
      <c r="E2525" s="430">
        <v>46</v>
      </c>
      <c r="F2525" s="430">
        <v>6.0389652394400001E-2</v>
      </c>
      <c r="G2525" s="430">
        <v>6.0374455086399999E-2</v>
      </c>
      <c r="H2525" s="430">
        <v>6.0409821133200002E-2</v>
      </c>
      <c r="I2525" s="430">
        <v>6.0378098272800003E-2</v>
      </c>
      <c r="J2525" s="430">
        <v>6.0182270243199998E-2</v>
      </c>
      <c r="K2525" s="430">
        <v>5.9878931672000001E-2</v>
      </c>
      <c r="L2525" s="430">
        <v>5.93532480296E-2</v>
      </c>
      <c r="M2525" s="430">
        <v>5.9049931354400002E-2</v>
      </c>
      <c r="N2525" s="430">
        <v>5.8678347347199997E-2</v>
      </c>
      <c r="O2525" s="430">
        <v>5.8191533842400001E-2</v>
      </c>
      <c r="P2525" s="430">
        <v>5.7570777681200003E-2</v>
      </c>
      <c r="Q2525" s="430">
        <v>5.7163726143999997E-2</v>
      </c>
      <c r="R2525" s="430">
        <v>5.6977505496800002E-2</v>
      </c>
      <c r="S2525" s="430">
        <v>5.6811310628800002E-2</v>
      </c>
      <c r="T2525" s="430">
        <v>5.6656179109599997E-2</v>
      </c>
      <c r="U2525" s="430">
        <v>5.6342331018399999E-2</v>
      </c>
      <c r="V2525" s="430">
        <v>5.6041822172000003E-2</v>
      </c>
      <c r="W2525" s="430">
        <v>5.6230128046399999E-2</v>
      </c>
      <c r="X2525" s="430">
        <v>5.6633261148799997E-2</v>
      </c>
      <c r="Y2525" s="430">
        <v>5.7471430455599999E-2</v>
      </c>
      <c r="Z2525" s="430">
        <v>5.9659846052800003E-2</v>
      </c>
      <c r="AA2525" s="430">
        <v>6.0172995719199998E-2</v>
      </c>
      <c r="AB2525" s="430">
        <v>6.07081386604E-2</v>
      </c>
      <c r="AC2525" s="430">
        <v>6.1922574462000002E-2</v>
      </c>
      <c r="AD2525" s="430">
        <v>6.1791568613600002E-2</v>
      </c>
      <c r="AE2525" s="430">
        <v>6.1231560230400002E-2</v>
      </c>
      <c r="AF2525" s="430">
        <v>6.1300855901599997E-2</v>
      </c>
      <c r="AG2525" s="430">
        <v>6.0115842368400001E-2</v>
      </c>
      <c r="AH2525" s="430">
        <v>5.8824866939999998E-2</v>
      </c>
      <c r="AI2525" s="430">
        <v>5.7777524394800002E-2</v>
      </c>
      <c r="AJ2525" s="430">
        <v>5.5348268508400002E-2</v>
      </c>
      <c r="AK2525" s="430">
        <v>5.5348268508400002E-2</v>
      </c>
      <c r="AL2525" s="430">
        <v>0</v>
      </c>
    </row>
    <row r="2526" spans="1:38" x14ac:dyDescent="0.25">
      <c r="A2526" s="430" t="s">
        <v>4315</v>
      </c>
      <c r="B2526" s="430">
        <v>1</v>
      </c>
      <c r="C2526" s="430" t="s">
        <v>4316</v>
      </c>
      <c r="D2526" s="430" t="s">
        <v>4001</v>
      </c>
      <c r="E2526" s="430">
        <v>47</v>
      </c>
      <c r="F2526" s="430">
        <v>0</v>
      </c>
      <c r="G2526" s="430">
        <v>0</v>
      </c>
      <c r="H2526" s="430">
        <v>0</v>
      </c>
      <c r="I2526" s="430">
        <v>0</v>
      </c>
      <c r="J2526" s="430">
        <v>0</v>
      </c>
      <c r="K2526" s="430">
        <v>0</v>
      </c>
      <c r="L2526" s="430">
        <v>0</v>
      </c>
      <c r="M2526" s="430">
        <v>0</v>
      </c>
      <c r="N2526" s="430">
        <v>0</v>
      </c>
      <c r="O2526" s="430">
        <v>0</v>
      </c>
      <c r="P2526" s="430">
        <v>0</v>
      </c>
      <c r="Q2526" s="430">
        <v>0</v>
      </c>
      <c r="R2526" s="430">
        <v>0</v>
      </c>
      <c r="S2526" s="430">
        <v>0</v>
      </c>
      <c r="T2526" s="430">
        <v>0</v>
      </c>
      <c r="U2526" s="430">
        <v>0</v>
      </c>
      <c r="V2526" s="430">
        <v>0</v>
      </c>
      <c r="W2526" s="430">
        <v>0</v>
      </c>
      <c r="X2526" s="430">
        <v>0</v>
      </c>
      <c r="Y2526" s="430">
        <v>0</v>
      </c>
      <c r="Z2526" s="430">
        <v>0</v>
      </c>
      <c r="AA2526" s="430">
        <v>0</v>
      </c>
      <c r="AB2526" s="430">
        <v>0</v>
      </c>
      <c r="AC2526" s="430">
        <v>0</v>
      </c>
      <c r="AD2526" s="430">
        <v>0</v>
      </c>
      <c r="AE2526" s="430">
        <v>0</v>
      </c>
      <c r="AF2526" s="430">
        <v>0</v>
      </c>
      <c r="AG2526" s="430">
        <v>0</v>
      </c>
      <c r="AH2526" s="430">
        <v>0</v>
      </c>
      <c r="AI2526" s="430">
        <v>0</v>
      </c>
      <c r="AJ2526" s="430">
        <v>0</v>
      </c>
      <c r="AK2526" s="430">
        <v>0</v>
      </c>
      <c r="AL2526" s="430">
        <v>0</v>
      </c>
    </row>
    <row r="2527" spans="1:38" x14ac:dyDescent="0.25">
      <c r="A2527" s="430" t="s">
        <v>4315</v>
      </c>
      <c r="B2527" s="430">
        <v>1</v>
      </c>
      <c r="C2527" s="430" t="s">
        <v>4316</v>
      </c>
      <c r="D2527" s="430" t="s">
        <v>4003</v>
      </c>
      <c r="E2527" s="430">
        <v>47</v>
      </c>
      <c r="F2527" s="430">
        <v>0.2598628047064</v>
      </c>
      <c r="G2527" s="430">
        <v>0.1479092850872</v>
      </c>
      <c r="H2527" s="430">
        <v>8.9279471988E-2</v>
      </c>
      <c r="I2527" s="430">
        <v>5.8315889525599997E-2</v>
      </c>
      <c r="J2527" s="430">
        <v>7.6622531896400004E-2</v>
      </c>
      <c r="K2527" s="430">
        <v>6.4674603470399994E-2</v>
      </c>
      <c r="L2527" s="430">
        <v>4.4055323300800003E-2</v>
      </c>
      <c r="M2527" s="430">
        <v>0.10830779873760001</v>
      </c>
      <c r="N2527" s="430">
        <v>0.109956770252</v>
      </c>
      <c r="O2527" s="430">
        <v>0.72625204115240005</v>
      </c>
      <c r="P2527" s="430">
        <v>1.5523589580184001</v>
      </c>
      <c r="Q2527" s="430">
        <v>0.75986428147560003</v>
      </c>
      <c r="R2527" s="430">
        <v>0.33919689624240001</v>
      </c>
      <c r="S2527" s="430">
        <v>0.2477016717112</v>
      </c>
      <c r="T2527" s="430">
        <v>3.0856219478000001E-2</v>
      </c>
      <c r="U2527" s="430">
        <v>2.5672160023999999E-2</v>
      </c>
      <c r="V2527" s="430">
        <v>2.2465353262800001E-2</v>
      </c>
      <c r="W2527" s="430">
        <v>4.7040441890399999E-2</v>
      </c>
      <c r="X2527" s="430">
        <v>5.4675703891200002E-2</v>
      </c>
      <c r="Y2527" s="430">
        <v>5.55627002336E-2</v>
      </c>
      <c r="Z2527" s="430">
        <v>4.3366209989200002E-2</v>
      </c>
      <c r="AA2527" s="430">
        <v>2.47405340252E-2</v>
      </c>
      <c r="AB2527" s="430">
        <v>2.5263178102399999E-2</v>
      </c>
      <c r="AC2527" s="430">
        <v>2.2200967574800001E-2</v>
      </c>
      <c r="AD2527" s="430">
        <v>1.3490889484799999E-2</v>
      </c>
      <c r="AE2527" s="430">
        <v>1.8806153506000001E-2</v>
      </c>
      <c r="AF2527" s="430">
        <v>1.8123318421600001E-2</v>
      </c>
      <c r="AG2527" s="430">
        <v>1.7698531941999999E-2</v>
      </c>
      <c r="AH2527" s="430">
        <v>1.7516327682E-2</v>
      </c>
      <c r="AI2527" s="430">
        <v>1.7071989782400002E-2</v>
      </c>
      <c r="AJ2527" s="430">
        <v>1.6917170233599999E-2</v>
      </c>
      <c r="AK2527" s="430">
        <v>1.6785244898800001E-2</v>
      </c>
      <c r="AL2527" s="430">
        <v>0</v>
      </c>
    </row>
    <row r="2528" spans="1:38" x14ac:dyDescent="0.25">
      <c r="A2528" s="430" t="s">
        <v>4315</v>
      </c>
      <c r="B2528" s="430">
        <v>1</v>
      </c>
      <c r="C2528" s="430" t="s">
        <v>4316</v>
      </c>
      <c r="D2528" s="430" t="s">
        <v>4004</v>
      </c>
      <c r="E2528" s="430">
        <v>47</v>
      </c>
      <c r="F2528" s="430">
        <v>0</v>
      </c>
      <c r="G2528" s="430">
        <v>0</v>
      </c>
      <c r="H2528" s="430">
        <v>0</v>
      </c>
      <c r="I2528" s="430">
        <v>0</v>
      </c>
      <c r="J2528" s="430">
        <v>0</v>
      </c>
      <c r="K2528" s="430">
        <v>0</v>
      </c>
      <c r="L2528" s="430">
        <v>0</v>
      </c>
      <c r="M2528" s="430">
        <v>0</v>
      </c>
      <c r="N2528" s="430">
        <v>0</v>
      </c>
      <c r="O2528" s="430">
        <v>0</v>
      </c>
      <c r="P2528" s="430">
        <v>0</v>
      </c>
      <c r="Q2528" s="430">
        <v>0</v>
      </c>
      <c r="R2528" s="430">
        <v>0</v>
      </c>
      <c r="S2528" s="430">
        <v>0</v>
      </c>
      <c r="T2528" s="430">
        <v>0</v>
      </c>
      <c r="U2528" s="430">
        <v>0</v>
      </c>
      <c r="V2528" s="430">
        <v>0</v>
      </c>
      <c r="W2528" s="430">
        <v>0</v>
      </c>
      <c r="X2528" s="430">
        <v>0</v>
      </c>
      <c r="Y2528" s="430">
        <v>0</v>
      </c>
      <c r="Z2528" s="430">
        <v>0</v>
      </c>
      <c r="AA2528" s="430">
        <v>0</v>
      </c>
      <c r="AB2528" s="430">
        <v>0</v>
      </c>
      <c r="AC2528" s="430">
        <v>0</v>
      </c>
      <c r="AD2528" s="430">
        <v>0</v>
      </c>
      <c r="AE2528" s="430">
        <v>0</v>
      </c>
      <c r="AF2528" s="430">
        <v>0</v>
      </c>
      <c r="AG2528" s="430">
        <v>0</v>
      </c>
      <c r="AH2528" s="430">
        <v>0</v>
      </c>
      <c r="AI2528" s="430">
        <v>0</v>
      </c>
      <c r="AJ2528" s="430">
        <v>0</v>
      </c>
      <c r="AK2528" s="430">
        <v>0</v>
      </c>
      <c r="AL2528" s="430">
        <v>0</v>
      </c>
    </row>
    <row r="2529" spans="1:38" x14ac:dyDescent="0.25">
      <c r="A2529" s="430" t="s">
        <v>4315</v>
      </c>
      <c r="B2529" s="430">
        <v>1</v>
      </c>
      <c r="C2529" s="430" t="s">
        <v>4316</v>
      </c>
      <c r="D2529" s="430" t="s">
        <v>4225</v>
      </c>
      <c r="E2529" s="430">
        <v>47</v>
      </c>
      <c r="F2529" s="430">
        <v>0</v>
      </c>
      <c r="G2529" s="430">
        <v>0</v>
      </c>
      <c r="H2529" s="430">
        <v>0</v>
      </c>
      <c r="I2529" s="430">
        <v>0</v>
      </c>
      <c r="J2529" s="430">
        <v>0</v>
      </c>
      <c r="K2529" s="430">
        <v>0</v>
      </c>
      <c r="L2529" s="430">
        <v>0</v>
      </c>
      <c r="M2529" s="430">
        <v>0</v>
      </c>
      <c r="N2529" s="430">
        <v>0</v>
      </c>
      <c r="O2529" s="430">
        <v>0</v>
      </c>
      <c r="P2529" s="430">
        <v>0</v>
      </c>
      <c r="Q2529" s="430">
        <v>0</v>
      </c>
      <c r="R2529" s="430">
        <v>0</v>
      </c>
      <c r="S2529" s="430">
        <v>0</v>
      </c>
      <c r="T2529" s="430">
        <v>0</v>
      </c>
      <c r="U2529" s="430">
        <v>0</v>
      </c>
      <c r="V2529" s="430">
        <v>0</v>
      </c>
      <c r="W2529" s="430">
        <v>0</v>
      </c>
      <c r="X2529" s="430">
        <v>0</v>
      </c>
      <c r="Y2529" s="430">
        <v>0</v>
      </c>
      <c r="Z2529" s="430">
        <v>0</v>
      </c>
      <c r="AA2529" s="430">
        <v>0</v>
      </c>
      <c r="AB2529" s="430">
        <v>0</v>
      </c>
      <c r="AC2529" s="430">
        <v>0</v>
      </c>
      <c r="AD2529" s="430">
        <v>0</v>
      </c>
      <c r="AE2529" s="430">
        <v>0</v>
      </c>
      <c r="AF2529" s="430">
        <v>0</v>
      </c>
      <c r="AG2529" s="430">
        <v>0</v>
      </c>
      <c r="AH2529" s="430">
        <v>0</v>
      </c>
      <c r="AI2529" s="430">
        <v>0</v>
      </c>
      <c r="AJ2529" s="430">
        <v>0</v>
      </c>
      <c r="AK2529" s="430">
        <v>0</v>
      </c>
      <c r="AL2529" s="430">
        <v>0</v>
      </c>
    </row>
    <row r="2530" spans="1:38" x14ac:dyDescent="0.25">
      <c r="A2530" s="430" t="s">
        <v>4315</v>
      </c>
      <c r="B2530" s="430">
        <v>1</v>
      </c>
      <c r="C2530" s="430" t="s">
        <v>4316</v>
      </c>
      <c r="D2530" s="430" t="s">
        <v>4006</v>
      </c>
      <c r="E2530" s="430">
        <v>47</v>
      </c>
      <c r="F2530" s="430">
        <v>0</v>
      </c>
      <c r="G2530" s="430">
        <v>0</v>
      </c>
      <c r="H2530" s="430">
        <v>0</v>
      </c>
      <c r="I2530" s="430">
        <v>0</v>
      </c>
      <c r="J2530" s="430">
        <v>0</v>
      </c>
      <c r="K2530" s="430">
        <v>0</v>
      </c>
      <c r="L2530" s="430">
        <v>0</v>
      </c>
      <c r="M2530" s="430">
        <v>0</v>
      </c>
      <c r="N2530" s="430">
        <v>0</v>
      </c>
      <c r="O2530" s="430">
        <v>0</v>
      </c>
      <c r="P2530" s="430">
        <v>0</v>
      </c>
      <c r="Q2530" s="430">
        <v>0</v>
      </c>
      <c r="R2530" s="430">
        <v>0</v>
      </c>
      <c r="S2530" s="430">
        <v>0</v>
      </c>
      <c r="T2530" s="430">
        <v>0</v>
      </c>
      <c r="U2530" s="430">
        <v>0</v>
      </c>
      <c r="V2530" s="430">
        <v>0</v>
      </c>
      <c r="W2530" s="430">
        <v>0</v>
      </c>
      <c r="X2530" s="430">
        <v>0</v>
      </c>
      <c r="Y2530" s="430">
        <v>0</v>
      </c>
      <c r="Z2530" s="430">
        <v>0</v>
      </c>
      <c r="AA2530" s="430">
        <v>0</v>
      </c>
      <c r="AB2530" s="430">
        <v>0</v>
      </c>
      <c r="AC2530" s="430">
        <v>0</v>
      </c>
      <c r="AD2530" s="430">
        <v>0</v>
      </c>
      <c r="AE2530" s="430">
        <v>0</v>
      </c>
      <c r="AF2530" s="430">
        <v>0</v>
      </c>
      <c r="AG2530" s="430">
        <v>0</v>
      </c>
      <c r="AH2530" s="430">
        <v>0</v>
      </c>
      <c r="AI2530" s="430">
        <v>0</v>
      </c>
      <c r="AJ2530" s="430">
        <v>0</v>
      </c>
      <c r="AK2530" s="430">
        <v>0</v>
      </c>
      <c r="AL2530" s="430">
        <v>0</v>
      </c>
    </row>
    <row r="2531" spans="1:38" x14ac:dyDescent="0.25">
      <c r="A2531" s="430" t="s">
        <v>4315</v>
      </c>
      <c r="B2531" s="430">
        <v>1</v>
      </c>
      <c r="C2531" s="430" t="s">
        <v>4316</v>
      </c>
      <c r="D2531" s="430" t="s">
        <v>4008</v>
      </c>
      <c r="E2531" s="430">
        <v>47</v>
      </c>
      <c r="F2531" s="430">
        <v>0</v>
      </c>
      <c r="G2531" s="430">
        <v>0</v>
      </c>
      <c r="H2531" s="430">
        <v>0</v>
      </c>
      <c r="I2531" s="430">
        <v>0</v>
      </c>
      <c r="J2531" s="430">
        <v>0</v>
      </c>
      <c r="K2531" s="430">
        <v>0</v>
      </c>
      <c r="L2531" s="430">
        <v>0</v>
      </c>
      <c r="M2531" s="430">
        <v>0</v>
      </c>
      <c r="N2531" s="430">
        <v>0</v>
      </c>
      <c r="O2531" s="430">
        <v>0</v>
      </c>
      <c r="P2531" s="430">
        <v>0</v>
      </c>
      <c r="Q2531" s="430">
        <v>0</v>
      </c>
      <c r="R2531" s="430">
        <v>0</v>
      </c>
      <c r="S2531" s="430">
        <v>0</v>
      </c>
      <c r="T2531" s="430">
        <v>0</v>
      </c>
      <c r="U2531" s="430">
        <v>0</v>
      </c>
      <c r="V2531" s="430">
        <v>0</v>
      </c>
      <c r="W2531" s="430">
        <v>0</v>
      </c>
      <c r="X2531" s="430">
        <v>0</v>
      </c>
      <c r="Y2531" s="430">
        <v>0</v>
      </c>
      <c r="Z2531" s="430">
        <v>0</v>
      </c>
      <c r="AA2531" s="430">
        <v>0</v>
      </c>
      <c r="AB2531" s="430">
        <v>0</v>
      </c>
      <c r="AC2531" s="430">
        <v>0</v>
      </c>
      <c r="AD2531" s="430">
        <v>0</v>
      </c>
      <c r="AE2531" s="430">
        <v>0</v>
      </c>
      <c r="AF2531" s="430">
        <v>0</v>
      </c>
      <c r="AG2531" s="430">
        <v>0</v>
      </c>
      <c r="AH2531" s="430">
        <v>0</v>
      </c>
      <c r="AI2531" s="430">
        <v>0</v>
      </c>
      <c r="AJ2531" s="430">
        <v>0</v>
      </c>
      <c r="AK2531" s="430">
        <v>0</v>
      </c>
      <c r="AL2531" s="430">
        <v>0</v>
      </c>
    </row>
    <row r="2532" spans="1:38" x14ac:dyDescent="0.25">
      <c r="A2532" s="430" t="s">
        <v>4315</v>
      </c>
      <c r="B2532" s="430">
        <v>1</v>
      </c>
      <c r="C2532" s="430" t="s">
        <v>4316</v>
      </c>
      <c r="D2532" s="430" t="s">
        <v>481</v>
      </c>
      <c r="E2532" s="430">
        <v>47</v>
      </c>
      <c r="F2532" s="430">
        <v>0.95599748308400001</v>
      </c>
      <c r="G2532" s="430">
        <v>0.94148236324519996</v>
      </c>
      <c r="H2532" s="430">
        <v>1.0082683283539999</v>
      </c>
      <c r="I2532" s="430">
        <v>1.0723968961468</v>
      </c>
      <c r="J2532" s="430">
        <v>1.0341396213372001</v>
      </c>
      <c r="K2532" s="430">
        <v>1.0153468358852</v>
      </c>
      <c r="L2532" s="430">
        <v>1.1620593048904</v>
      </c>
      <c r="M2532" s="430">
        <v>0.97735536043600002</v>
      </c>
      <c r="N2532" s="430">
        <v>0.98065048353439999</v>
      </c>
      <c r="O2532" s="430">
        <v>0.92921297171359996</v>
      </c>
      <c r="P2532" s="430">
        <v>1.0407257399559999</v>
      </c>
      <c r="Q2532" s="430">
        <v>1.035957621888</v>
      </c>
      <c r="R2532" s="430">
        <v>1.0093503148203999</v>
      </c>
      <c r="S2532" s="430">
        <v>1.0546514026944001</v>
      </c>
      <c r="T2532" s="430">
        <v>1.1809238981596</v>
      </c>
      <c r="U2532" s="430">
        <v>1.136213780296</v>
      </c>
      <c r="V2532" s="430">
        <v>1.1058352345124001</v>
      </c>
      <c r="W2532" s="430">
        <v>1.0746360840096001</v>
      </c>
      <c r="X2532" s="430">
        <v>1.0507007847280001</v>
      </c>
      <c r="Y2532" s="430">
        <v>1.0229543966376</v>
      </c>
      <c r="Z2532" s="430">
        <v>0.98041304352600001</v>
      </c>
      <c r="AA2532" s="430">
        <v>0.96560977019920002</v>
      </c>
      <c r="AB2532" s="430">
        <v>0.93185302909720003</v>
      </c>
      <c r="AC2532" s="430">
        <v>0.95769177392000004</v>
      </c>
      <c r="AD2532" s="430">
        <v>1.1592578238472</v>
      </c>
      <c r="AE2532" s="430">
        <v>1.011234528066</v>
      </c>
      <c r="AF2532" s="430">
        <v>1.1923302075860001</v>
      </c>
      <c r="AG2532" s="430">
        <v>1.0530543781520001</v>
      </c>
      <c r="AH2532" s="430">
        <v>0.96901102371079995</v>
      </c>
      <c r="AI2532" s="430">
        <v>0.88726464029280006</v>
      </c>
      <c r="AJ2532" s="430">
        <v>0.88559110910200001</v>
      </c>
      <c r="AK2532" s="430">
        <v>0.85142489110279995</v>
      </c>
      <c r="AL2532" s="430">
        <v>0</v>
      </c>
    </row>
    <row r="2533" spans="1:38" x14ac:dyDescent="0.25">
      <c r="A2533" s="430" t="s">
        <v>4315</v>
      </c>
      <c r="B2533" s="430">
        <v>1</v>
      </c>
      <c r="C2533" s="430" t="s">
        <v>4316</v>
      </c>
      <c r="D2533" s="430" t="s">
        <v>4011</v>
      </c>
      <c r="E2533" s="430">
        <v>47</v>
      </c>
      <c r="F2533" s="430">
        <v>0</v>
      </c>
      <c r="G2533" s="430">
        <v>0</v>
      </c>
      <c r="H2533" s="430">
        <v>0</v>
      </c>
      <c r="I2533" s="430">
        <v>0</v>
      </c>
      <c r="J2533" s="430">
        <v>0</v>
      </c>
      <c r="K2533" s="430">
        <v>0</v>
      </c>
      <c r="L2533" s="430">
        <v>0</v>
      </c>
      <c r="M2533" s="430">
        <v>0</v>
      </c>
      <c r="N2533" s="430">
        <v>0</v>
      </c>
      <c r="O2533" s="430">
        <v>0</v>
      </c>
      <c r="P2533" s="430">
        <v>0</v>
      </c>
      <c r="Q2533" s="430">
        <v>0</v>
      </c>
      <c r="R2533" s="430">
        <v>0</v>
      </c>
      <c r="S2533" s="430">
        <v>0</v>
      </c>
      <c r="T2533" s="430">
        <v>0</v>
      </c>
      <c r="U2533" s="430">
        <v>0</v>
      </c>
      <c r="V2533" s="430">
        <v>0</v>
      </c>
      <c r="W2533" s="430">
        <v>0</v>
      </c>
      <c r="X2533" s="430">
        <v>0</v>
      </c>
      <c r="Y2533" s="430">
        <v>0</v>
      </c>
      <c r="Z2533" s="430">
        <v>0</v>
      </c>
      <c r="AA2533" s="430">
        <v>0</v>
      </c>
      <c r="AB2533" s="430">
        <v>0</v>
      </c>
      <c r="AC2533" s="430">
        <v>0</v>
      </c>
      <c r="AD2533" s="430">
        <v>0</v>
      </c>
      <c r="AE2533" s="430">
        <v>0</v>
      </c>
      <c r="AF2533" s="430">
        <v>0</v>
      </c>
      <c r="AG2533" s="430">
        <v>0</v>
      </c>
      <c r="AH2533" s="430">
        <v>0</v>
      </c>
      <c r="AI2533" s="430">
        <v>0</v>
      </c>
      <c r="AJ2533" s="430">
        <v>0</v>
      </c>
      <c r="AK2533" s="430">
        <v>0</v>
      </c>
      <c r="AL2533" s="430">
        <v>0</v>
      </c>
    </row>
    <row r="2534" spans="1:38" x14ac:dyDescent="0.25">
      <c r="A2534" s="430" t="s">
        <v>4315</v>
      </c>
      <c r="B2534" s="430">
        <v>1</v>
      </c>
      <c r="C2534" s="430" t="s">
        <v>4316</v>
      </c>
      <c r="D2534" s="430" t="s">
        <v>4013</v>
      </c>
      <c r="E2534" s="430">
        <v>47</v>
      </c>
      <c r="F2534" s="430">
        <v>0</v>
      </c>
      <c r="G2534" s="430">
        <v>0</v>
      </c>
      <c r="H2534" s="430">
        <v>0</v>
      </c>
      <c r="I2534" s="430">
        <v>0</v>
      </c>
      <c r="J2534" s="430">
        <v>0</v>
      </c>
      <c r="K2534" s="430">
        <v>0</v>
      </c>
      <c r="L2534" s="430">
        <v>0</v>
      </c>
      <c r="M2534" s="430">
        <v>0</v>
      </c>
      <c r="N2534" s="430">
        <v>0</v>
      </c>
      <c r="O2534" s="430">
        <v>0</v>
      </c>
      <c r="P2534" s="430">
        <v>0</v>
      </c>
      <c r="Q2534" s="430">
        <v>0</v>
      </c>
      <c r="R2534" s="430">
        <v>0</v>
      </c>
      <c r="S2534" s="430">
        <v>0</v>
      </c>
      <c r="T2534" s="430">
        <v>0</v>
      </c>
      <c r="U2534" s="430">
        <v>0</v>
      </c>
      <c r="V2534" s="430">
        <v>0</v>
      </c>
      <c r="W2534" s="430">
        <v>0</v>
      </c>
      <c r="X2534" s="430">
        <v>0</v>
      </c>
      <c r="Y2534" s="430">
        <v>0</v>
      </c>
      <c r="Z2534" s="430">
        <v>0</v>
      </c>
      <c r="AA2534" s="430">
        <v>0</v>
      </c>
      <c r="AB2534" s="430">
        <v>0</v>
      </c>
      <c r="AC2534" s="430">
        <v>0</v>
      </c>
      <c r="AD2534" s="430">
        <v>0</v>
      </c>
      <c r="AE2534" s="430">
        <v>0</v>
      </c>
      <c r="AF2534" s="430">
        <v>0</v>
      </c>
      <c r="AG2534" s="430">
        <v>0</v>
      </c>
      <c r="AH2534" s="430">
        <v>0</v>
      </c>
      <c r="AI2534" s="430">
        <v>0</v>
      </c>
      <c r="AJ2534" s="430">
        <v>0</v>
      </c>
      <c r="AK2534" s="430">
        <v>0</v>
      </c>
      <c r="AL2534" s="430">
        <v>0</v>
      </c>
    </row>
    <row r="2535" spans="1:38" x14ac:dyDescent="0.25">
      <c r="A2535" s="430" t="s">
        <v>4315</v>
      </c>
      <c r="B2535" s="430">
        <v>1</v>
      </c>
      <c r="C2535" s="430" t="s">
        <v>4316</v>
      </c>
      <c r="D2535" s="430" t="s">
        <v>4014</v>
      </c>
      <c r="E2535" s="430">
        <v>47</v>
      </c>
      <c r="F2535" s="430">
        <v>0</v>
      </c>
      <c r="G2535" s="430">
        <v>0</v>
      </c>
      <c r="H2535" s="430">
        <v>0</v>
      </c>
      <c r="I2535" s="430">
        <v>0</v>
      </c>
      <c r="J2535" s="430">
        <v>0</v>
      </c>
      <c r="K2535" s="430">
        <v>0</v>
      </c>
      <c r="L2535" s="430">
        <v>0</v>
      </c>
      <c r="M2535" s="430">
        <v>0</v>
      </c>
      <c r="N2535" s="430">
        <v>0</v>
      </c>
      <c r="O2535" s="430">
        <v>0</v>
      </c>
      <c r="P2535" s="430">
        <v>0</v>
      </c>
      <c r="Q2535" s="430">
        <v>0</v>
      </c>
      <c r="R2535" s="430">
        <v>0</v>
      </c>
      <c r="S2535" s="430">
        <v>0</v>
      </c>
      <c r="T2535" s="430">
        <v>0</v>
      </c>
      <c r="U2535" s="430">
        <v>0</v>
      </c>
      <c r="V2535" s="430">
        <v>0</v>
      </c>
      <c r="W2535" s="430">
        <v>0</v>
      </c>
      <c r="X2535" s="430">
        <v>0</v>
      </c>
      <c r="Y2535" s="430">
        <v>0</v>
      </c>
      <c r="Z2535" s="430">
        <v>0</v>
      </c>
      <c r="AA2535" s="430">
        <v>0</v>
      </c>
      <c r="AB2535" s="430">
        <v>0</v>
      </c>
      <c r="AC2535" s="430">
        <v>0</v>
      </c>
      <c r="AD2535" s="430">
        <v>0</v>
      </c>
      <c r="AE2535" s="430">
        <v>0</v>
      </c>
      <c r="AF2535" s="430">
        <v>0</v>
      </c>
      <c r="AG2535" s="430">
        <v>0</v>
      </c>
      <c r="AH2535" s="430">
        <v>0</v>
      </c>
      <c r="AI2535" s="430">
        <v>0</v>
      </c>
      <c r="AJ2535" s="430">
        <v>0</v>
      </c>
      <c r="AK2535" s="430">
        <v>0</v>
      </c>
      <c r="AL2535" s="430">
        <v>0</v>
      </c>
    </row>
    <row r="2536" spans="1:38" x14ac:dyDescent="0.25">
      <c r="A2536" s="430" t="s">
        <v>4315</v>
      </c>
      <c r="B2536" s="430">
        <v>1</v>
      </c>
      <c r="C2536" s="430" t="s">
        <v>4316</v>
      </c>
      <c r="D2536" s="430" t="s">
        <v>4016</v>
      </c>
      <c r="E2536" s="430">
        <v>47</v>
      </c>
      <c r="F2536" s="430">
        <v>0</v>
      </c>
      <c r="G2536" s="430">
        <v>0</v>
      </c>
      <c r="H2536" s="430">
        <v>0</v>
      </c>
      <c r="I2536" s="430">
        <v>0</v>
      </c>
      <c r="J2536" s="430">
        <v>0</v>
      </c>
      <c r="K2536" s="430">
        <v>0</v>
      </c>
      <c r="L2536" s="430">
        <v>0</v>
      </c>
      <c r="M2536" s="430">
        <v>0</v>
      </c>
      <c r="N2536" s="430">
        <v>0</v>
      </c>
      <c r="O2536" s="430">
        <v>0</v>
      </c>
      <c r="P2536" s="430">
        <v>0</v>
      </c>
      <c r="Q2536" s="430">
        <v>0</v>
      </c>
      <c r="R2536" s="430">
        <v>0</v>
      </c>
      <c r="S2536" s="430">
        <v>0</v>
      </c>
      <c r="T2536" s="430">
        <v>0</v>
      </c>
      <c r="U2536" s="430">
        <v>0</v>
      </c>
      <c r="V2536" s="430">
        <v>0</v>
      </c>
      <c r="W2536" s="430">
        <v>0</v>
      </c>
      <c r="X2536" s="430">
        <v>0</v>
      </c>
      <c r="Y2536" s="430">
        <v>0</v>
      </c>
      <c r="Z2536" s="430">
        <v>0</v>
      </c>
      <c r="AA2536" s="430">
        <v>0</v>
      </c>
      <c r="AB2536" s="430">
        <v>0</v>
      </c>
      <c r="AC2536" s="430">
        <v>0</v>
      </c>
      <c r="AD2536" s="430">
        <v>0</v>
      </c>
      <c r="AE2536" s="430">
        <v>0</v>
      </c>
      <c r="AF2536" s="430">
        <v>0</v>
      </c>
      <c r="AG2536" s="430">
        <v>0</v>
      </c>
      <c r="AH2536" s="430">
        <v>0</v>
      </c>
      <c r="AI2536" s="430">
        <v>0</v>
      </c>
      <c r="AJ2536" s="430">
        <v>0</v>
      </c>
      <c r="AK2536" s="430">
        <v>0</v>
      </c>
      <c r="AL2536" s="430">
        <v>0</v>
      </c>
    </row>
    <row r="2537" spans="1:38" x14ac:dyDescent="0.25">
      <c r="A2537" s="430" t="s">
        <v>4315</v>
      </c>
      <c r="B2537" s="430">
        <v>1</v>
      </c>
      <c r="C2537" s="430" t="s">
        <v>4316</v>
      </c>
      <c r="D2537" s="430" t="s">
        <v>4018</v>
      </c>
      <c r="E2537" s="430">
        <v>47</v>
      </c>
      <c r="F2537" s="430">
        <v>0</v>
      </c>
      <c r="G2537" s="430">
        <v>0</v>
      </c>
      <c r="H2537" s="430">
        <v>0</v>
      </c>
      <c r="I2537" s="430">
        <v>0</v>
      </c>
      <c r="J2537" s="430">
        <v>0</v>
      </c>
      <c r="K2537" s="430">
        <v>0</v>
      </c>
      <c r="L2537" s="430">
        <v>0</v>
      </c>
      <c r="M2537" s="430">
        <v>0</v>
      </c>
      <c r="N2537" s="430">
        <v>0</v>
      </c>
      <c r="O2537" s="430">
        <v>0</v>
      </c>
      <c r="P2537" s="430">
        <v>0</v>
      </c>
      <c r="Q2537" s="430">
        <v>0</v>
      </c>
      <c r="R2537" s="430">
        <v>0</v>
      </c>
      <c r="S2537" s="430">
        <v>0</v>
      </c>
      <c r="T2537" s="430">
        <v>0</v>
      </c>
      <c r="U2537" s="430">
        <v>0</v>
      </c>
      <c r="V2537" s="430">
        <v>0</v>
      </c>
      <c r="W2537" s="430">
        <v>0</v>
      </c>
      <c r="X2537" s="430">
        <v>0</v>
      </c>
      <c r="Y2537" s="430">
        <v>0</v>
      </c>
      <c r="Z2537" s="430">
        <v>0</v>
      </c>
      <c r="AA2537" s="430">
        <v>0</v>
      </c>
      <c r="AB2537" s="430">
        <v>0</v>
      </c>
      <c r="AC2537" s="430">
        <v>0</v>
      </c>
      <c r="AD2537" s="430">
        <v>0</v>
      </c>
      <c r="AE2537" s="430">
        <v>0</v>
      </c>
      <c r="AF2537" s="430">
        <v>0</v>
      </c>
      <c r="AG2537" s="430">
        <v>0</v>
      </c>
      <c r="AH2537" s="430">
        <v>0</v>
      </c>
      <c r="AI2537" s="430">
        <v>0</v>
      </c>
      <c r="AJ2537" s="430">
        <v>0</v>
      </c>
      <c r="AK2537" s="430">
        <v>0</v>
      </c>
      <c r="AL2537" s="430">
        <v>0</v>
      </c>
    </row>
    <row r="2538" spans="1:38" x14ac:dyDescent="0.25">
      <c r="A2538" s="430" t="s">
        <v>4315</v>
      </c>
      <c r="B2538" s="430">
        <v>1</v>
      </c>
      <c r="C2538" s="430" t="s">
        <v>4316</v>
      </c>
      <c r="D2538" s="430" t="s">
        <v>4226</v>
      </c>
      <c r="E2538" s="430">
        <v>47</v>
      </c>
      <c r="F2538" s="430">
        <v>0</v>
      </c>
      <c r="G2538" s="430">
        <v>0</v>
      </c>
      <c r="H2538" s="430">
        <v>0</v>
      </c>
      <c r="I2538" s="430">
        <v>0</v>
      </c>
      <c r="J2538" s="430">
        <v>0</v>
      </c>
      <c r="K2538" s="430">
        <v>0</v>
      </c>
      <c r="L2538" s="430">
        <v>0</v>
      </c>
      <c r="M2538" s="430">
        <v>0</v>
      </c>
      <c r="N2538" s="430">
        <v>0</v>
      </c>
      <c r="O2538" s="430">
        <v>0</v>
      </c>
      <c r="P2538" s="430">
        <v>0</v>
      </c>
      <c r="Q2538" s="430">
        <v>0</v>
      </c>
      <c r="R2538" s="430">
        <v>0</v>
      </c>
      <c r="S2538" s="430">
        <v>0</v>
      </c>
      <c r="T2538" s="430">
        <v>0</v>
      </c>
      <c r="U2538" s="430">
        <v>0</v>
      </c>
      <c r="V2538" s="430">
        <v>0</v>
      </c>
      <c r="W2538" s="430">
        <v>0</v>
      </c>
      <c r="X2538" s="430">
        <v>0</v>
      </c>
      <c r="Y2538" s="430">
        <v>0</v>
      </c>
      <c r="Z2538" s="430">
        <v>0</v>
      </c>
      <c r="AA2538" s="430">
        <v>0</v>
      </c>
      <c r="AB2538" s="430">
        <v>0</v>
      </c>
      <c r="AC2538" s="430">
        <v>0</v>
      </c>
      <c r="AD2538" s="430">
        <v>0</v>
      </c>
      <c r="AE2538" s="430">
        <v>0</v>
      </c>
      <c r="AF2538" s="430">
        <v>0</v>
      </c>
      <c r="AG2538" s="430">
        <v>0</v>
      </c>
      <c r="AH2538" s="430">
        <v>0</v>
      </c>
      <c r="AI2538" s="430">
        <v>0</v>
      </c>
      <c r="AJ2538" s="430">
        <v>0</v>
      </c>
      <c r="AK2538" s="430">
        <v>0</v>
      </c>
      <c r="AL2538" s="430">
        <v>0</v>
      </c>
    </row>
    <row r="2539" spans="1:38" x14ac:dyDescent="0.25">
      <c r="A2539" s="430" t="s">
        <v>4315</v>
      </c>
      <c r="B2539" s="430">
        <v>1</v>
      </c>
      <c r="C2539" s="430" t="s">
        <v>4316</v>
      </c>
      <c r="D2539" s="430" t="s">
        <v>4020</v>
      </c>
      <c r="E2539" s="430">
        <v>47</v>
      </c>
      <c r="F2539" s="430">
        <v>0</v>
      </c>
      <c r="G2539" s="430">
        <v>0</v>
      </c>
      <c r="H2539" s="430">
        <v>0</v>
      </c>
      <c r="I2539" s="430">
        <v>0</v>
      </c>
      <c r="J2539" s="430">
        <v>0</v>
      </c>
      <c r="K2539" s="430">
        <v>0</v>
      </c>
      <c r="L2539" s="430">
        <v>0</v>
      </c>
      <c r="M2539" s="430">
        <v>0</v>
      </c>
      <c r="N2539" s="430">
        <v>0</v>
      </c>
      <c r="O2539" s="430">
        <v>0</v>
      </c>
      <c r="P2539" s="430">
        <v>0</v>
      </c>
      <c r="Q2539" s="430">
        <v>0</v>
      </c>
      <c r="R2539" s="430">
        <v>0</v>
      </c>
      <c r="S2539" s="430">
        <v>0</v>
      </c>
      <c r="T2539" s="430">
        <v>0</v>
      </c>
      <c r="U2539" s="430">
        <v>0</v>
      </c>
      <c r="V2539" s="430">
        <v>0</v>
      </c>
      <c r="W2539" s="430">
        <v>0</v>
      </c>
      <c r="X2539" s="430">
        <v>0</v>
      </c>
      <c r="Y2539" s="430">
        <v>0</v>
      </c>
      <c r="Z2539" s="430">
        <v>0</v>
      </c>
      <c r="AA2539" s="430">
        <v>0</v>
      </c>
      <c r="AB2539" s="430">
        <v>0</v>
      </c>
      <c r="AC2539" s="430">
        <v>0</v>
      </c>
      <c r="AD2539" s="430">
        <v>0</v>
      </c>
      <c r="AE2539" s="430">
        <v>0</v>
      </c>
      <c r="AF2539" s="430">
        <v>0</v>
      </c>
      <c r="AG2539" s="430">
        <v>0</v>
      </c>
      <c r="AH2539" s="430">
        <v>0</v>
      </c>
      <c r="AI2539" s="430">
        <v>0</v>
      </c>
      <c r="AJ2539" s="430">
        <v>0</v>
      </c>
      <c r="AK2539" s="430">
        <v>0</v>
      </c>
      <c r="AL2539" s="430">
        <v>0</v>
      </c>
    </row>
    <row r="2540" spans="1:38" x14ac:dyDescent="0.25">
      <c r="A2540" s="430" t="s">
        <v>4315</v>
      </c>
      <c r="B2540" s="430">
        <v>1</v>
      </c>
      <c r="C2540" s="430" t="s">
        <v>4316</v>
      </c>
      <c r="D2540" s="430" t="s">
        <v>4022</v>
      </c>
      <c r="E2540" s="430">
        <v>47</v>
      </c>
      <c r="F2540" s="430">
        <v>0</v>
      </c>
      <c r="G2540" s="430">
        <v>0</v>
      </c>
      <c r="H2540" s="430">
        <v>0</v>
      </c>
      <c r="I2540" s="430">
        <v>0</v>
      </c>
      <c r="J2540" s="430">
        <v>0</v>
      </c>
      <c r="K2540" s="430">
        <v>0</v>
      </c>
      <c r="L2540" s="430">
        <v>0</v>
      </c>
      <c r="M2540" s="430">
        <v>0</v>
      </c>
      <c r="N2540" s="430">
        <v>0</v>
      </c>
      <c r="O2540" s="430">
        <v>0</v>
      </c>
      <c r="P2540" s="430">
        <v>0</v>
      </c>
      <c r="Q2540" s="430">
        <v>0</v>
      </c>
      <c r="R2540" s="430">
        <v>0</v>
      </c>
      <c r="S2540" s="430">
        <v>0</v>
      </c>
      <c r="T2540" s="430">
        <v>0</v>
      </c>
      <c r="U2540" s="430">
        <v>0</v>
      </c>
      <c r="V2540" s="430">
        <v>0</v>
      </c>
      <c r="W2540" s="430">
        <v>0</v>
      </c>
      <c r="X2540" s="430">
        <v>0</v>
      </c>
      <c r="Y2540" s="430">
        <v>0</v>
      </c>
      <c r="Z2540" s="430">
        <v>0</v>
      </c>
      <c r="AA2540" s="430">
        <v>0</v>
      </c>
      <c r="AB2540" s="430">
        <v>0</v>
      </c>
      <c r="AC2540" s="430">
        <v>0</v>
      </c>
      <c r="AD2540" s="430">
        <v>0</v>
      </c>
      <c r="AE2540" s="430">
        <v>0</v>
      </c>
      <c r="AF2540" s="430">
        <v>0</v>
      </c>
      <c r="AG2540" s="430">
        <v>0</v>
      </c>
      <c r="AH2540" s="430">
        <v>0</v>
      </c>
      <c r="AI2540" s="430">
        <v>0</v>
      </c>
      <c r="AJ2540" s="430">
        <v>0</v>
      </c>
      <c r="AK2540" s="430">
        <v>0</v>
      </c>
      <c r="AL2540" s="430">
        <v>0</v>
      </c>
    </row>
    <row r="2541" spans="1:38" x14ac:dyDescent="0.25">
      <c r="A2541" s="430" t="s">
        <v>4315</v>
      </c>
      <c r="B2541" s="430">
        <v>1</v>
      </c>
      <c r="C2541" s="430" t="s">
        <v>4316</v>
      </c>
      <c r="D2541" s="430" t="s">
        <v>4024</v>
      </c>
      <c r="E2541" s="430">
        <v>47</v>
      </c>
      <c r="F2541" s="430">
        <v>0</v>
      </c>
      <c r="G2541" s="430">
        <v>0</v>
      </c>
      <c r="H2541" s="430">
        <v>0</v>
      </c>
      <c r="I2541" s="430">
        <v>0</v>
      </c>
      <c r="J2541" s="430">
        <v>0</v>
      </c>
      <c r="K2541" s="430">
        <v>0</v>
      </c>
      <c r="L2541" s="430">
        <v>0</v>
      </c>
      <c r="M2541" s="430">
        <v>0</v>
      </c>
      <c r="N2541" s="430">
        <v>0</v>
      </c>
      <c r="O2541" s="430">
        <v>0</v>
      </c>
      <c r="P2541" s="430">
        <v>0</v>
      </c>
      <c r="Q2541" s="430">
        <v>0</v>
      </c>
      <c r="R2541" s="430">
        <v>0</v>
      </c>
      <c r="S2541" s="430">
        <v>0</v>
      </c>
      <c r="T2541" s="430">
        <v>0</v>
      </c>
      <c r="U2541" s="430">
        <v>0</v>
      </c>
      <c r="V2541" s="430">
        <v>0</v>
      </c>
      <c r="W2541" s="430">
        <v>0</v>
      </c>
      <c r="X2541" s="430">
        <v>0</v>
      </c>
      <c r="Y2541" s="430">
        <v>0</v>
      </c>
      <c r="Z2541" s="430">
        <v>0</v>
      </c>
      <c r="AA2541" s="430">
        <v>0</v>
      </c>
      <c r="AB2541" s="430">
        <v>0</v>
      </c>
      <c r="AC2541" s="430">
        <v>0</v>
      </c>
      <c r="AD2541" s="430">
        <v>0</v>
      </c>
      <c r="AE2541" s="430">
        <v>0</v>
      </c>
      <c r="AF2541" s="430">
        <v>0</v>
      </c>
      <c r="AG2541" s="430">
        <v>0</v>
      </c>
      <c r="AH2541" s="430">
        <v>0</v>
      </c>
      <c r="AI2541" s="430">
        <v>0</v>
      </c>
      <c r="AJ2541" s="430">
        <v>0</v>
      </c>
      <c r="AK2541" s="430">
        <v>0</v>
      </c>
      <c r="AL2541" s="430">
        <v>0</v>
      </c>
    </row>
    <row r="2542" spans="1:38" x14ac:dyDescent="0.25">
      <c r="A2542" s="430" t="s">
        <v>4315</v>
      </c>
      <c r="B2542" s="430">
        <v>1</v>
      </c>
      <c r="C2542" s="430" t="s">
        <v>4316</v>
      </c>
      <c r="D2542" s="430" t="s">
        <v>4026</v>
      </c>
      <c r="E2542" s="430">
        <v>47</v>
      </c>
      <c r="F2542" s="430">
        <v>0.46821157856200002</v>
      </c>
      <c r="G2542" s="430">
        <v>0.45703734631800003</v>
      </c>
      <c r="H2542" s="430">
        <v>0.49378604723280001</v>
      </c>
      <c r="I2542" s="430">
        <v>0.47548755717399999</v>
      </c>
      <c r="J2542" s="430">
        <v>0.56004160069760001</v>
      </c>
      <c r="K2542" s="430">
        <v>0.57921945450040002</v>
      </c>
      <c r="L2542" s="430">
        <v>0.68858172662719996</v>
      </c>
      <c r="M2542" s="430">
        <v>0.83458483587919996</v>
      </c>
      <c r="N2542" s="430">
        <v>0.83919815990919999</v>
      </c>
      <c r="O2542" s="430">
        <v>0.82557869941399997</v>
      </c>
      <c r="P2542" s="430">
        <v>0.77636464780000003</v>
      </c>
      <c r="Q2542" s="430">
        <v>0.75759307962800004</v>
      </c>
      <c r="R2542" s="430">
        <v>0.58509945247600004</v>
      </c>
      <c r="S2542" s="430">
        <v>0.65125200806960004</v>
      </c>
      <c r="T2542" s="430">
        <v>0.61845707514360004</v>
      </c>
      <c r="U2542" s="430">
        <v>0.54443373977999998</v>
      </c>
      <c r="V2542" s="430">
        <v>0.53831402364600001</v>
      </c>
      <c r="W2542" s="430">
        <v>0.48586885533200003</v>
      </c>
      <c r="X2542" s="430">
        <v>0.53062749042239998</v>
      </c>
      <c r="Y2542" s="430">
        <v>0.48526671148200001</v>
      </c>
      <c r="Z2542" s="430">
        <v>0.47527126354119997</v>
      </c>
      <c r="AA2542" s="430">
        <v>0.46097070152559999</v>
      </c>
      <c r="AB2542" s="430">
        <v>0.44629478573120002</v>
      </c>
      <c r="AC2542" s="430">
        <v>0.44718804057479999</v>
      </c>
      <c r="AD2542" s="430">
        <v>0.59215435041279996</v>
      </c>
      <c r="AE2542" s="430">
        <v>0.51840824197680002</v>
      </c>
      <c r="AF2542" s="430">
        <v>0.5023793386248</v>
      </c>
      <c r="AG2542" s="430">
        <v>0.49676179332640003</v>
      </c>
      <c r="AH2542" s="430">
        <v>0.48252531119800002</v>
      </c>
      <c r="AI2542" s="430">
        <v>0.46441764820920001</v>
      </c>
      <c r="AJ2542" s="430">
        <v>0.4507270350016</v>
      </c>
      <c r="AK2542" s="430">
        <v>0.4429622808632</v>
      </c>
      <c r="AL2542" s="430">
        <v>0</v>
      </c>
    </row>
    <row r="2543" spans="1:38" x14ac:dyDescent="0.25">
      <c r="A2543" s="430" t="s">
        <v>4315</v>
      </c>
      <c r="B2543" s="430">
        <v>1</v>
      </c>
      <c r="C2543" s="430" t="s">
        <v>4316</v>
      </c>
      <c r="D2543" s="430" t="s">
        <v>4028</v>
      </c>
      <c r="E2543" s="430">
        <v>47</v>
      </c>
      <c r="F2543" s="430">
        <v>2.42387252016E-2</v>
      </c>
      <c r="G2543" s="430">
        <v>2.3119689406799999E-2</v>
      </c>
      <c r="H2543" s="430">
        <v>2.2184201855200002E-2</v>
      </c>
      <c r="I2543" s="430">
        <v>2.0754238738800002E-2</v>
      </c>
      <c r="J2543" s="430">
        <v>2.1308933822400001E-2</v>
      </c>
      <c r="K2543" s="430">
        <v>2.0427350955199999E-2</v>
      </c>
      <c r="L2543" s="430">
        <v>2.3001261603599998E-2</v>
      </c>
      <c r="M2543" s="430">
        <v>2.2074542131600001E-2</v>
      </c>
      <c r="N2543" s="430">
        <v>3.04806376392E-2</v>
      </c>
      <c r="O2543" s="430">
        <v>3.3107242000000002E-2</v>
      </c>
      <c r="P2543" s="430">
        <v>3.0507833977599999E-2</v>
      </c>
      <c r="Q2543" s="430">
        <v>2.58353666844E-2</v>
      </c>
      <c r="R2543" s="430">
        <v>1.35164753164E-2</v>
      </c>
      <c r="S2543" s="430">
        <v>1.25115494252E-2</v>
      </c>
      <c r="T2543" s="430">
        <v>1.6906307367600001E-2</v>
      </c>
      <c r="U2543" s="430">
        <v>1.33138956748E-2</v>
      </c>
      <c r="V2543" s="430">
        <v>1.63862495888E-2</v>
      </c>
      <c r="W2543" s="430">
        <v>1.6196839567999999E-2</v>
      </c>
      <c r="X2543" s="430">
        <v>1.9499846741199998E-2</v>
      </c>
      <c r="Y2543" s="430">
        <v>1.9767093304000002E-2</v>
      </c>
      <c r="Z2543" s="430">
        <v>1.8859103516400001E-2</v>
      </c>
      <c r="AA2543" s="430">
        <v>1.8198001189200001E-2</v>
      </c>
      <c r="AB2543" s="430">
        <v>1.7464014316E-2</v>
      </c>
      <c r="AC2543" s="430">
        <v>1.9705741935599999E-2</v>
      </c>
      <c r="AD2543" s="430">
        <v>2.7922849295599999E-2</v>
      </c>
      <c r="AE2543" s="430">
        <v>2.54164353996E-2</v>
      </c>
      <c r="AF2543" s="430">
        <v>2.4382147344800001E-2</v>
      </c>
      <c r="AG2543" s="430">
        <v>2.3932361264000002E-2</v>
      </c>
      <c r="AH2543" s="430">
        <v>2.3028254068399999E-2</v>
      </c>
      <c r="AI2543" s="430">
        <v>2.2025826090800001E-2</v>
      </c>
      <c r="AJ2543" s="430">
        <v>3.2436136124000002E-2</v>
      </c>
      <c r="AK2543" s="430">
        <v>4.0681591277600002E-2</v>
      </c>
      <c r="AL2543" s="430">
        <v>0</v>
      </c>
    </row>
    <row r="2544" spans="1:38" x14ac:dyDescent="0.25">
      <c r="A2544" s="430" t="s">
        <v>4315</v>
      </c>
      <c r="B2544" s="430">
        <v>1</v>
      </c>
      <c r="C2544" s="430" t="s">
        <v>4316</v>
      </c>
      <c r="D2544" s="430" t="s">
        <v>4030</v>
      </c>
      <c r="E2544" s="430">
        <v>47</v>
      </c>
      <c r="F2544" s="430">
        <v>0</v>
      </c>
      <c r="G2544" s="430">
        <v>0</v>
      </c>
      <c r="H2544" s="430">
        <v>0</v>
      </c>
      <c r="I2544" s="430">
        <v>0</v>
      </c>
      <c r="J2544" s="430">
        <v>0</v>
      </c>
      <c r="K2544" s="430">
        <v>0</v>
      </c>
      <c r="L2544" s="430">
        <v>0</v>
      </c>
      <c r="M2544" s="430">
        <v>0</v>
      </c>
      <c r="N2544" s="430">
        <v>0</v>
      </c>
      <c r="O2544" s="430">
        <v>0</v>
      </c>
      <c r="P2544" s="430">
        <v>0</v>
      </c>
      <c r="Q2544" s="430">
        <v>0</v>
      </c>
      <c r="R2544" s="430">
        <v>0</v>
      </c>
      <c r="S2544" s="430">
        <v>0</v>
      </c>
      <c r="T2544" s="430">
        <v>0</v>
      </c>
      <c r="U2544" s="430">
        <v>0</v>
      </c>
      <c r="V2544" s="430">
        <v>0</v>
      </c>
      <c r="W2544" s="430">
        <v>0</v>
      </c>
      <c r="X2544" s="430">
        <v>0</v>
      </c>
      <c r="Y2544" s="430">
        <v>0</v>
      </c>
      <c r="Z2544" s="430">
        <v>0</v>
      </c>
      <c r="AA2544" s="430">
        <v>0</v>
      </c>
      <c r="AB2544" s="430">
        <v>0</v>
      </c>
      <c r="AC2544" s="430">
        <v>0</v>
      </c>
      <c r="AD2544" s="430">
        <v>0</v>
      </c>
      <c r="AE2544" s="430">
        <v>0</v>
      </c>
      <c r="AF2544" s="430">
        <v>0</v>
      </c>
      <c r="AG2544" s="430">
        <v>0</v>
      </c>
      <c r="AH2544" s="430">
        <v>0</v>
      </c>
      <c r="AI2544" s="430">
        <v>0</v>
      </c>
      <c r="AJ2544" s="430">
        <v>0</v>
      </c>
      <c r="AK2544" s="430">
        <v>0</v>
      </c>
      <c r="AL2544" s="430">
        <v>0</v>
      </c>
    </row>
    <row r="2545" spans="1:38" x14ac:dyDescent="0.25">
      <c r="A2545" s="430" t="s">
        <v>4315</v>
      </c>
      <c r="B2545" s="430">
        <v>1</v>
      </c>
      <c r="C2545" s="430" t="s">
        <v>4316</v>
      </c>
      <c r="D2545" s="430" t="s">
        <v>4032</v>
      </c>
      <c r="E2545" s="430">
        <v>47</v>
      </c>
      <c r="F2545" s="430">
        <v>0.32727752823639999</v>
      </c>
      <c r="G2545" s="430">
        <v>0.33869690839599997</v>
      </c>
      <c r="H2545" s="430">
        <v>0.64696681479920004</v>
      </c>
      <c r="I2545" s="430">
        <v>0.54115262270160003</v>
      </c>
      <c r="J2545" s="430">
        <v>0.55791795737719996</v>
      </c>
      <c r="K2545" s="430">
        <v>0.5396051610964</v>
      </c>
      <c r="L2545" s="430">
        <v>0.55269997823880002</v>
      </c>
      <c r="M2545" s="430">
        <v>0.54236906970959997</v>
      </c>
      <c r="N2545" s="430">
        <v>0.45513230768320001</v>
      </c>
      <c r="O2545" s="430">
        <v>0.4527367377148</v>
      </c>
      <c r="P2545" s="430">
        <v>0.4214796000296</v>
      </c>
      <c r="Q2545" s="430">
        <v>0.44645545371560003</v>
      </c>
      <c r="R2545" s="430">
        <v>0.42773908200799998</v>
      </c>
      <c r="S2545" s="430">
        <v>0.41114491889799998</v>
      </c>
      <c r="T2545" s="430">
        <v>0.40166961649920002</v>
      </c>
      <c r="U2545" s="430">
        <v>0.41491192764000001</v>
      </c>
      <c r="V2545" s="430">
        <v>0.4780405398216</v>
      </c>
      <c r="W2545" s="430">
        <v>0.45792502125439999</v>
      </c>
      <c r="X2545" s="430">
        <v>0.45518344868080002</v>
      </c>
      <c r="Y2545" s="430">
        <v>0.48611838000039997</v>
      </c>
      <c r="Z2545" s="430">
        <v>0.51079487634559995</v>
      </c>
      <c r="AA2545" s="430">
        <v>0.49022616435240002</v>
      </c>
      <c r="AB2545" s="430">
        <v>0.4783535990492</v>
      </c>
      <c r="AC2545" s="430">
        <v>0.49459304641879998</v>
      </c>
      <c r="AD2545" s="430">
        <v>0.47004500142319999</v>
      </c>
      <c r="AE2545" s="430">
        <v>0.54827799919480003</v>
      </c>
      <c r="AF2545" s="430">
        <v>0.53751749356760004</v>
      </c>
      <c r="AG2545" s="430">
        <v>0.53748666481439999</v>
      </c>
      <c r="AH2545" s="430">
        <v>0.51171186207959996</v>
      </c>
      <c r="AI2545" s="430">
        <v>0.48573591665760002</v>
      </c>
      <c r="AJ2545" s="430">
        <v>0.51555587229160005</v>
      </c>
      <c r="AK2545" s="430">
        <v>0.50427508503679996</v>
      </c>
      <c r="AL2545" s="430">
        <v>0</v>
      </c>
    </row>
    <row r="2546" spans="1:38" x14ac:dyDescent="0.25">
      <c r="A2546" s="430" t="s">
        <v>4315</v>
      </c>
      <c r="B2546" s="430">
        <v>1</v>
      </c>
      <c r="C2546" s="430" t="s">
        <v>4316</v>
      </c>
      <c r="D2546" s="430" t="s">
        <v>4034</v>
      </c>
      <c r="E2546" s="430">
        <v>47</v>
      </c>
      <c r="F2546" s="430">
        <v>0</v>
      </c>
      <c r="G2546" s="430">
        <v>0</v>
      </c>
      <c r="H2546" s="430">
        <v>0</v>
      </c>
      <c r="I2546" s="430">
        <v>0</v>
      </c>
      <c r="J2546" s="430">
        <v>0</v>
      </c>
      <c r="K2546" s="430">
        <v>0</v>
      </c>
      <c r="L2546" s="430">
        <v>0</v>
      </c>
      <c r="M2546" s="430">
        <v>0</v>
      </c>
      <c r="N2546" s="430">
        <v>0</v>
      </c>
      <c r="O2546" s="430">
        <v>0</v>
      </c>
      <c r="P2546" s="430">
        <v>0</v>
      </c>
      <c r="Q2546" s="430">
        <v>0</v>
      </c>
      <c r="R2546" s="430">
        <v>0</v>
      </c>
      <c r="S2546" s="430">
        <v>0</v>
      </c>
      <c r="T2546" s="430">
        <v>0</v>
      </c>
      <c r="U2546" s="430">
        <v>0</v>
      </c>
      <c r="V2546" s="430">
        <v>0</v>
      </c>
      <c r="W2546" s="430">
        <v>0</v>
      </c>
      <c r="X2546" s="430">
        <v>0</v>
      </c>
      <c r="Y2546" s="430">
        <v>0</v>
      </c>
      <c r="Z2546" s="430">
        <v>0</v>
      </c>
      <c r="AA2546" s="430">
        <v>0</v>
      </c>
      <c r="AB2546" s="430">
        <v>0</v>
      </c>
      <c r="AC2546" s="430">
        <v>0</v>
      </c>
      <c r="AD2546" s="430">
        <v>0</v>
      </c>
      <c r="AE2546" s="430">
        <v>0</v>
      </c>
      <c r="AF2546" s="430">
        <v>0</v>
      </c>
      <c r="AG2546" s="430">
        <v>0</v>
      </c>
      <c r="AH2546" s="430">
        <v>0</v>
      </c>
      <c r="AI2546" s="430">
        <v>0</v>
      </c>
      <c r="AJ2546" s="430">
        <v>0</v>
      </c>
      <c r="AK2546" s="430">
        <v>0</v>
      </c>
      <c r="AL2546" s="430">
        <v>0</v>
      </c>
    </row>
    <row r="2547" spans="1:38" x14ac:dyDescent="0.25">
      <c r="A2547" s="430" t="s">
        <v>4315</v>
      </c>
      <c r="B2547" s="430">
        <v>1</v>
      </c>
      <c r="C2547" s="430" t="s">
        <v>4316</v>
      </c>
      <c r="D2547" s="430" t="s">
        <v>4036</v>
      </c>
      <c r="E2547" s="430">
        <v>47</v>
      </c>
      <c r="F2547" s="430">
        <v>0</v>
      </c>
      <c r="G2547" s="430">
        <v>0</v>
      </c>
      <c r="H2547" s="430">
        <v>0</v>
      </c>
      <c r="I2547" s="430">
        <v>0</v>
      </c>
      <c r="J2547" s="430">
        <v>0</v>
      </c>
      <c r="K2547" s="430">
        <v>0</v>
      </c>
      <c r="L2547" s="430">
        <v>0</v>
      </c>
      <c r="M2547" s="430">
        <v>0</v>
      </c>
      <c r="N2547" s="430">
        <v>0</v>
      </c>
      <c r="O2547" s="430">
        <v>0</v>
      </c>
      <c r="P2547" s="430">
        <v>0</v>
      </c>
      <c r="Q2547" s="430">
        <v>0</v>
      </c>
      <c r="R2547" s="430">
        <v>0</v>
      </c>
      <c r="S2547" s="430">
        <v>0</v>
      </c>
      <c r="T2547" s="430">
        <v>0</v>
      </c>
      <c r="U2547" s="430">
        <v>0</v>
      </c>
      <c r="V2547" s="430">
        <v>0</v>
      </c>
      <c r="W2547" s="430">
        <v>0</v>
      </c>
      <c r="X2547" s="430">
        <v>0</v>
      </c>
      <c r="Y2547" s="430">
        <v>0</v>
      </c>
      <c r="Z2547" s="430">
        <v>0</v>
      </c>
      <c r="AA2547" s="430">
        <v>0</v>
      </c>
      <c r="AB2547" s="430">
        <v>0</v>
      </c>
      <c r="AC2547" s="430">
        <v>0</v>
      </c>
      <c r="AD2547" s="430">
        <v>0</v>
      </c>
      <c r="AE2547" s="430">
        <v>0</v>
      </c>
      <c r="AF2547" s="430">
        <v>0</v>
      </c>
      <c r="AG2547" s="430">
        <v>0</v>
      </c>
      <c r="AH2547" s="430">
        <v>0</v>
      </c>
      <c r="AI2547" s="430">
        <v>0</v>
      </c>
      <c r="AJ2547" s="430">
        <v>0</v>
      </c>
      <c r="AK2547" s="430">
        <v>0</v>
      </c>
      <c r="AL2547" s="430">
        <v>0</v>
      </c>
    </row>
    <row r="2548" spans="1:38" x14ac:dyDescent="0.25">
      <c r="A2548" s="430" t="s">
        <v>4315</v>
      </c>
      <c r="B2548" s="430">
        <v>1</v>
      </c>
      <c r="C2548" s="430" t="s">
        <v>4316</v>
      </c>
      <c r="D2548" s="430" t="s">
        <v>4038</v>
      </c>
      <c r="E2548" s="430">
        <v>47</v>
      </c>
      <c r="F2548" s="430">
        <v>4.9294556807999998E-3</v>
      </c>
      <c r="G2548" s="430">
        <v>4.9642450759999996E-3</v>
      </c>
      <c r="H2548" s="430">
        <v>5.0127953847999996E-3</v>
      </c>
      <c r="I2548" s="430">
        <v>4.8915690067999999E-3</v>
      </c>
      <c r="J2548" s="430">
        <v>5.499704056E-3</v>
      </c>
      <c r="K2548" s="430">
        <v>5.9010306179999999E-3</v>
      </c>
      <c r="L2548" s="430">
        <v>5.1267176632000004E-3</v>
      </c>
      <c r="M2548" s="430">
        <v>4.9965902923999996E-3</v>
      </c>
      <c r="N2548" s="430">
        <v>4.3791049428000004E-3</v>
      </c>
      <c r="O2548" s="430">
        <v>3.9315420368000002E-3</v>
      </c>
      <c r="P2548" s="430">
        <v>3.7020738188000002E-3</v>
      </c>
      <c r="Q2548" s="430">
        <v>3.8065573840000001E-3</v>
      </c>
      <c r="R2548" s="430">
        <v>3.8857076859999998E-3</v>
      </c>
      <c r="S2548" s="430">
        <v>3.8345988296000001E-3</v>
      </c>
      <c r="T2548" s="430">
        <v>3.6636566904000001E-3</v>
      </c>
      <c r="U2548" s="430">
        <v>3.4827592856E-3</v>
      </c>
      <c r="V2548" s="430">
        <v>3.3177119976000001E-3</v>
      </c>
      <c r="W2548" s="430">
        <v>3.1689689919999998E-3</v>
      </c>
      <c r="X2548" s="430">
        <v>3.2221936991999999E-3</v>
      </c>
      <c r="Y2548" s="430">
        <v>3.6118853232000002E-3</v>
      </c>
      <c r="Z2548" s="430">
        <v>4.0850724852000003E-3</v>
      </c>
      <c r="AA2548" s="430">
        <v>3.7455446476000001E-3</v>
      </c>
      <c r="AB2548" s="430">
        <v>3.6977348016000002E-3</v>
      </c>
      <c r="AC2548" s="430">
        <v>3.6167566316000002E-3</v>
      </c>
      <c r="AD2548" s="430">
        <v>2.7219301143999999E-3</v>
      </c>
      <c r="AE2548" s="430">
        <v>3.1359271692000001E-3</v>
      </c>
      <c r="AF2548" s="430">
        <v>3.1605882643999999E-3</v>
      </c>
      <c r="AG2548" s="430">
        <v>3.0970778355999999E-3</v>
      </c>
      <c r="AH2548" s="430">
        <v>2.9193942287999998E-3</v>
      </c>
      <c r="AI2548" s="430">
        <v>2.7334037611999999E-3</v>
      </c>
      <c r="AJ2548" s="430">
        <v>2.3551546563999998E-3</v>
      </c>
      <c r="AK2548" s="430">
        <v>2.3265277028000002E-3</v>
      </c>
      <c r="AL2548" s="430">
        <v>0</v>
      </c>
    </row>
    <row r="2549" spans="1:38" x14ac:dyDescent="0.25">
      <c r="A2549" s="430" t="s">
        <v>4315</v>
      </c>
      <c r="B2549" s="430">
        <v>1</v>
      </c>
      <c r="C2549" s="430" t="s">
        <v>4316</v>
      </c>
      <c r="D2549" s="430" t="s">
        <v>4040</v>
      </c>
      <c r="E2549" s="430">
        <v>47</v>
      </c>
      <c r="F2549" s="430">
        <v>0</v>
      </c>
      <c r="G2549" s="430">
        <v>0</v>
      </c>
      <c r="H2549" s="430">
        <v>0</v>
      </c>
      <c r="I2549" s="430">
        <v>0</v>
      </c>
      <c r="J2549" s="430">
        <v>0</v>
      </c>
      <c r="K2549" s="430">
        <v>0</v>
      </c>
      <c r="L2549" s="430">
        <v>0</v>
      </c>
      <c r="M2549" s="430">
        <v>0</v>
      </c>
      <c r="N2549" s="430">
        <v>0</v>
      </c>
      <c r="O2549" s="430">
        <v>0</v>
      </c>
      <c r="P2549" s="430">
        <v>0</v>
      </c>
      <c r="Q2549" s="430">
        <v>0</v>
      </c>
      <c r="R2549" s="430">
        <v>0</v>
      </c>
      <c r="S2549" s="430">
        <v>0</v>
      </c>
      <c r="T2549" s="430">
        <v>0</v>
      </c>
      <c r="U2549" s="430">
        <v>0</v>
      </c>
      <c r="V2549" s="430">
        <v>0</v>
      </c>
      <c r="W2549" s="430">
        <v>0</v>
      </c>
      <c r="X2549" s="430">
        <v>0</v>
      </c>
      <c r="Y2549" s="430">
        <v>0</v>
      </c>
      <c r="Z2549" s="430">
        <v>0</v>
      </c>
      <c r="AA2549" s="430">
        <v>0</v>
      </c>
      <c r="AB2549" s="430">
        <v>0</v>
      </c>
      <c r="AC2549" s="430">
        <v>0</v>
      </c>
      <c r="AD2549" s="430">
        <v>0</v>
      </c>
      <c r="AE2549" s="430">
        <v>0</v>
      </c>
      <c r="AF2549" s="430">
        <v>0</v>
      </c>
      <c r="AG2549" s="430">
        <v>0</v>
      </c>
      <c r="AH2549" s="430">
        <v>0</v>
      </c>
      <c r="AI2549" s="430">
        <v>0</v>
      </c>
      <c r="AJ2549" s="430">
        <v>0</v>
      </c>
      <c r="AK2549" s="430">
        <v>0</v>
      </c>
      <c r="AL2549" s="430">
        <v>0</v>
      </c>
    </row>
    <row r="2550" spans="1:38" x14ac:dyDescent="0.25">
      <c r="A2550" s="430" t="s">
        <v>4315</v>
      </c>
      <c r="B2550" s="430">
        <v>1</v>
      </c>
      <c r="C2550" s="430" t="s">
        <v>4316</v>
      </c>
      <c r="D2550" s="430" t="s">
        <v>4042</v>
      </c>
      <c r="E2550" s="430">
        <v>47</v>
      </c>
      <c r="F2550" s="430">
        <v>0</v>
      </c>
      <c r="G2550" s="430">
        <v>0</v>
      </c>
      <c r="H2550" s="430">
        <v>0</v>
      </c>
      <c r="I2550" s="430">
        <v>0</v>
      </c>
      <c r="J2550" s="430">
        <v>0</v>
      </c>
      <c r="K2550" s="430">
        <v>0</v>
      </c>
      <c r="L2550" s="430">
        <v>0</v>
      </c>
      <c r="M2550" s="430">
        <v>0</v>
      </c>
      <c r="N2550" s="430">
        <v>0</v>
      </c>
      <c r="O2550" s="430">
        <v>0</v>
      </c>
      <c r="P2550" s="430">
        <v>0</v>
      </c>
      <c r="Q2550" s="430">
        <v>0</v>
      </c>
      <c r="R2550" s="430">
        <v>0</v>
      </c>
      <c r="S2550" s="430">
        <v>0</v>
      </c>
      <c r="T2550" s="430">
        <v>0</v>
      </c>
      <c r="U2550" s="430">
        <v>0</v>
      </c>
      <c r="V2550" s="430">
        <v>0</v>
      </c>
      <c r="W2550" s="430">
        <v>0</v>
      </c>
      <c r="X2550" s="430">
        <v>0</v>
      </c>
      <c r="Y2550" s="430">
        <v>0</v>
      </c>
      <c r="Z2550" s="430">
        <v>0</v>
      </c>
      <c r="AA2550" s="430">
        <v>0</v>
      </c>
      <c r="AB2550" s="430">
        <v>0</v>
      </c>
      <c r="AC2550" s="430">
        <v>0</v>
      </c>
      <c r="AD2550" s="430">
        <v>0</v>
      </c>
      <c r="AE2550" s="430">
        <v>0</v>
      </c>
      <c r="AF2550" s="430">
        <v>0</v>
      </c>
      <c r="AG2550" s="430">
        <v>0</v>
      </c>
      <c r="AH2550" s="430">
        <v>0</v>
      </c>
      <c r="AI2550" s="430">
        <v>0</v>
      </c>
      <c r="AJ2550" s="430">
        <v>0</v>
      </c>
      <c r="AK2550" s="430">
        <v>0</v>
      </c>
      <c r="AL2550" s="430">
        <v>0</v>
      </c>
    </row>
    <row r="2551" spans="1:38" x14ac:dyDescent="0.25">
      <c r="A2551" s="430" t="s">
        <v>4315</v>
      </c>
      <c r="B2551" s="430">
        <v>1</v>
      </c>
      <c r="C2551" s="430" t="s">
        <v>4316</v>
      </c>
      <c r="D2551" s="430" t="s">
        <v>4044</v>
      </c>
      <c r="E2551" s="430">
        <v>47</v>
      </c>
      <c r="F2551" s="430">
        <v>0</v>
      </c>
      <c r="G2551" s="430">
        <v>0</v>
      </c>
      <c r="H2551" s="430">
        <v>0</v>
      </c>
      <c r="I2551" s="430">
        <v>0</v>
      </c>
      <c r="J2551" s="430">
        <v>0</v>
      </c>
      <c r="K2551" s="430">
        <v>0</v>
      </c>
      <c r="L2551" s="430">
        <v>0</v>
      </c>
      <c r="M2551" s="430">
        <v>0</v>
      </c>
      <c r="N2551" s="430">
        <v>0</v>
      </c>
      <c r="O2551" s="430">
        <v>0</v>
      </c>
      <c r="P2551" s="430">
        <v>0</v>
      </c>
      <c r="Q2551" s="430">
        <v>0</v>
      </c>
      <c r="R2551" s="430">
        <v>0</v>
      </c>
      <c r="S2551" s="430">
        <v>0</v>
      </c>
      <c r="T2551" s="430">
        <v>0</v>
      </c>
      <c r="U2551" s="430">
        <v>0</v>
      </c>
      <c r="V2551" s="430">
        <v>0</v>
      </c>
      <c r="W2551" s="430">
        <v>0</v>
      </c>
      <c r="X2551" s="430">
        <v>0</v>
      </c>
      <c r="Y2551" s="430">
        <v>0</v>
      </c>
      <c r="Z2551" s="430">
        <v>0</v>
      </c>
      <c r="AA2551" s="430">
        <v>0</v>
      </c>
      <c r="AB2551" s="430">
        <v>0</v>
      </c>
      <c r="AC2551" s="430">
        <v>0</v>
      </c>
      <c r="AD2551" s="430">
        <v>0</v>
      </c>
      <c r="AE2551" s="430">
        <v>0</v>
      </c>
      <c r="AF2551" s="430">
        <v>0</v>
      </c>
      <c r="AG2551" s="430">
        <v>0</v>
      </c>
      <c r="AH2551" s="430">
        <v>0</v>
      </c>
      <c r="AI2551" s="430">
        <v>0</v>
      </c>
      <c r="AJ2551" s="430">
        <v>0</v>
      </c>
      <c r="AK2551" s="430">
        <v>0</v>
      </c>
      <c r="AL2551" s="430">
        <v>0</v>
      </c>
    </row>
    <row r="2552" spans="1:38" x14ac:dyDescent="0.25">
      <c r="A2552" s="430" t="s">
        <v>4315</v>
      </c>
      <c r="B2552" s="430">
        <v>1</v>
      </c>
      <c r="C2552" s="430" t="s">
        <v>4316</v>
      </c>
      <c r="D2552" s="430" t="s">
        <v>4046</v>
      </c>
      <c r="E2552" s="430">
        <v>47</v>
      </c>
      <c r="F2552" s="430">
        <v>0</v>
      </c>
      <c r="G2552" s="430">
        <v>0</v>
      </c>
      <c r="H2552" s="430">
        <v>0</v>
      </c>
      <c r="I2552" s="430">
        <v>0</v>
      </c>
      <c r="J2552" s="430">
        <v>0</v>
      </c>
      <c r="K2552" s="430">
        <v>0</v>
      </c>
      <c r="L2552" s="430">
        <v>0</v>
      </c>
      <c r="M2552" s="430">
        <v>0</v>
      </c>
      <c r="N2552" s="430">
        <v>0</v>
      </c>
      <c r="O2552" s="430">
        <v>0</v>
      </c>
      <c r="P2552" s="430">
        <v>0</v>
      </c>
      <c r="Q2552" s="430">
        <v>0</v>
      </c>
      <c r="R2552" s="430">
        <v>0</v>
      </c>
      <c r="S2552" s="430">
        <v>0</v>
      </c>
      <c r="T2552" s="430">
        <v>0</v>
      </c>
      <c r="U2552" s="430">
        <v>0</v>
      </c>
      <c r="V2552" s="430">
        <v>0</v>
      </c>
      <c r="W2552" s="430">
        <v>0</v>
      </c>
      <c r="X2552" s="430">
        <v>0</v>
      </c>
      <c r="Y2552" s="430">
        <v>0</v>
      </c>
      <c r="Z2552" s="430">
        <v>0</v>
      </c>
      <c r="AA2552" s="430">
        <v>0</v>
      </c>
      <c r="AB2552" s="430">
        <v>0</v>
      </c>
      <c r="AC2552" s="430">
        <v>0</v>
      </c>
      <c r="AD2552" s="430">
        <v>0</v>
      </c>
      <c r="AE2552" s="430">
        <v>0</v>
      </c>
      <c r="AF2552" s="430">
        <v>0</v>
      </c>
      <c r="AG2552" s="430">
        <v>0</v>
      </c>
      <c r="AH2552" s="430">
        <v>0</v>
      </c>
      <c r="AI2552" s="430">
        <v>0</v>
      </c>
      <c r="AJ2552" s="430">
        <v>0</v>
      </c>
      <c r="AK2552" s="430">
        <v>0</v>
      </c>
      <c r="AL2552" s="430">
        <v>0</v>
      </c>
    </row>
    <row r="2553" spans="1:38" x14ac:dyDescent="0.25">
      <c r="A2553" s="430" t="s">
        <v>4315</v>
      </c>
      <c r="B2553" s="430">
        <v>1</v>
      </c>
      <c r="C2553" s="430" t="s">
        <v>4316</v>
      </c>
      <c r="D2553" s="430" t="s">
        <v>4227</v>
      </c>
      <c r="E2553" s="430">
        <v>47</v>
      </c>
      <c r="F2553" s="430">
        <v>0</v>
      </c>
      <c r="G2553" s="430">
        <v>0</v>
      </c>
      <c r="H2553" s="430">
        <v>0</v>
      </c>
      <c r="I2553" s="430">
        <v>0</v>
      </c>
      <c r="J2553" s="430">
        <v>0</v>
      </c>
      <c r="K2553" s="430">
        <v>0</v>
      </c>
      <c r="L2553" s="430">
        <v>0</v>
      </c>
      <c r="M2553" s="430">
        <v>0</v>
      </c>
      <c r="N2553" s="430">
        <v>0</v>
      </c>
      <c r="O2553" s="430">
        <v>0</v>
      </c>
      <c r="P2553" s="430">
        <v>0</v>
      </c>
      <c r="Q2553" s="430">
        <v>0</v>
      </c>
      <c r="R2553" s="430">
        <v>0</v>
      </c>
      <c r="S2553" s="430">
        <v>0</v>
      </c>
      <c r="T2553" s="430">
        <v>0</v>
      </c>
      <c r="U2553" s="430">
        <v>0</v>
      </c>
      <c r="V2553" s="430">
        <v>0</v>
      </c>
      <c r="W2553" s="430">
        <v>0</v>
      </c>
      <c r="X2553" s="430">
        <v>0</v>
      </c>
      <c r="Y2553" s="430">
        <v>0</v>
      </c>
      <c r="Z2553" s="430">
        <v>0</v>
      </c>
      <c r="AA2553" s="430">
        <v>0</v>
      </c>
      <c r="AB2553" s="430">
        <v>0</v>
      </c>
      <c r="AC2553" s="430">
        <v>0</v>
      </c>
      <c r="AD2553" s="430">
        <v>0</v>
      </c>
      <c r="AE2553" s="430">
        <v>0</v>
      </c>
      <c r="AF2553" s="430">
        <v>0</v>
      </c>
      <c r="AG2553" s="430">
        <v>0</v>
      </c>
      <c r="AH2553" s="430">
        <v>0</v>
      </c>
      <c r="AI2553" s="430">
        <v>0</v>
      </c>
      <c r="AJ2553" s="430">
        <v>0</v>
      </c>
      <c r="AK2553" s="430">
        <v>0</v>
      </c>
      <c r="AL2553" s="430">
        <v>0</v>
      </c>
    </row>
    <row r="2554" spans="1:38" x14ac:dyDescent="0.25">
      <c r="A2554" s="430" t="s">
        <v>4315</v>
      </c>
      <c r="B2554" s="430">
        <v>1</v>
      </c>
      <c r="C2554" s="430" t="s">
        <v>4316</v>
      </c>
      <c r="D2554" s="430" t="s">
        <v>4048</v>
      </c>
      <c r="E2554" s="430">
        <v>47</v>
      </c>
      <c r="F2554" s="430">
        <v>0</v>
      </c>
      <c r="G2554" s="430">
        <v>0</v>
      </c>
      <c r="H2554" s="430">
        <v>0</v>
      </c>
      <c r="I2554" s="430">
        <v>0</v>
      </c>
      <c r="J2554" s="430">
        <v>0</v>
      </c>
      <c r="K2554" s="430">
        <v>0</v>
      </c>
      <c r="L2554" s="430">
        <v>0</v>
      </c>
      <c r="M2554" s="430">
        <v>0</v>
      </c>
      <c r="N2554" s="430">
        <v>0</v>
      </c>
      <c r="O2554" s="430">
        <v>0</v>
      </c>
      <c r="P2554" s="430">
        <v>0</v>
      </c>
      <c r="Q2554" s="430">
        <v>0</v>
      </c>
      <c r="R2554" s="430">
        <v>0</v>
      </c>
      <c r="S2554" s="430">
        <v>0</v>
      </c>
      <c r="T2554" s="430">
        <v>0</v>
      </c>
      <c r="U2554" s="430">
        <v>0</v>
      </c>
      <c r="V2554" s="430">
        <v>0</v>
      </c>
      <c r="W2554" s="430">
        <v>0</v>
      </c>
      <c r="X2554" s="430">
        <v>0</v>
      </c>
      <c r="Y2554" s="430">
        <v>0</v>
      </c>
      <c r="Z2554" s="430">
        <v>0</v>
      </c>
      <c r="AA2554" s="430">
        <v>0</v>
      </c>
      <c r="AB2554" s="430">
        <v>0</v>
      </c>
      <c r="AC2554" s="430">
        <v>0</v>
      </c>
      <c r="AD2554" s="430">
        <v>0</v>
      </c>
      <c r="AE2554" s="430">
        <v>0</v>
      </c>
      <c r="AF2554" s="430">
        <v>0</v>
      </c>
      <c r="AG2554" s="430">
        <v>0</v>
      </c>
      <c r="AH2554" s="430">
        <v>0</v>
      </c>
      <c r="AI2554" s="430">
        <v>0</v>
      </c>
      <c r="AJ2554" s="430">
        <v>0</v>
      </c>
      <c r="AK2554" s="430">
        <v>0</v>
      </c>
      <c r="AL2554" s="430">
        <v>0</v>
      </c>
    </row>
    <row r="2555" spans="1:38" x14ac:dyDescent="0.25">
      <c r="A2555" s="430" t="s">
        <v>4315</v>
      </c>
      <c r="B2555" s="430">
        <v>1</v>
      </c>
      <c r="C2555" s="430" t="s">
        <v>4316</v>
      </c>
      <c r="D2555" s="430" t="s">
        <v>4050</v>
      </c>
      <c r="E2555" s="430">
        <v>47</v>
      </c>
      <c r="F2555" s="430">
        <v>0</v>
      </c>
      <c r="G2555" s="430">
        <v>0</v>
      </c>
      <c r="H2555" s="430">
        <v>0</v>
      </c>
      <c r="I2555" s="430">
        <v>0</v>
      </c>
      <c r="J2555" s="430">
        <v>0</v>
      </c>
      <c r="K2555" s="430">
        <v>0</v>
      </c>
      <c r="L2555" s="430">
        <v>0</v>
      </c>
      <c r="M2555" s="430">
        <v>0</v>
      </c>
      <c r="N2555" s="430">
        <v>0</v>
      </c>
      <c r="O2555" s="430">
        <v>0</v>
      </c>
      <c r="P2555" s="430">
        <v>0</v>
      </c>
      <c r="Q2555" s="430">
        <v>0</v>
      </c>
      <c r="R2555" s="430">
        <v>0</v>
      </c>
      <c r="S2555" s="430">
        <v>0</v>
      </c>
      <c r="T2555" s="430">
        <v>0</v>
      </c>
      <c r="U2555" s="430">
        <v>0</v>
      </c>
      <c r="V2555" s="430">
        <v>0</v>
      </c>
      <c r="W2555" s="430">
        <v>0</v>
      </c>
      <c r="X2555" s="430">
        <v>0</v>
      </c>
      <c r="Y2555" s="430">
        <v>0</v>
      </c>
      <c r="Z2555" s="430">
        <v>0</v>
      </c>
      <c r="AA2555" s="430">
        <v>0</v>
      </c>
      <c r="AB2555" s="430">
        <v>0</v>
      </c>
      <c r="AC2555" s="430">
        <v>0</v>
      </c>
      <c r="AD2555" s="430">
        <v>0</v>
      </c>
      <c r="AE2555" s="430">
        <v>0</v>
      </c>
      <c r="AF2555" s="430">
        <v>0</v>
      </c>
      <c r="AG2555" s="430">
        <v>0</v>
      </c>
      <c r="AH2555" s="430">
        <v>0</v>
      </c>
      <c r="AI2555" s="430">
        <v>0</v>
      </c>
      <c r="AJ2555" s="430">
        <v>0</v>
      </c>
      <c r="AK2555" s="430">
        <v>0</v>
      </c>
      <c r="AL2555" s="430">
        <v>0</v>
      </c>
    </row>
    <row r="2556" spans="1:38" x14ac:dyDescent="0.25">
      <c r="A2556" s="430" t="s">
        <v>4315</v>
      </c>
      <c r="B2556" s="430">
        <v>1</v>
      </c>
      <c r="C2556" s="430" t="s">
        <v>4316</v>
      </c>
      <c r="D2556" s="430" t="s">
        <v>4052</v>
      </c>
      <c r="E2556" s="430">
        <v>47</v>
      </c>
      <c r="F2556" s="430">
        <v>0</v>
      </c>
      <c r="G2556" s="430">
        <v>0</v>
      </c>
      <c r="H2556" s="430">
        <v>0</v>
      </c>
      <c r="I2556" s="430">
        <v>0</v>
      </c>
      <c r="J2556" s="430">
        <v>0</v>
      </c>
      <c r="K2556" s="430">
        <v>0</v>
      </c>
      <c r="L2556" s="430">
        <v>0</v>
      </c>
      <c r="M2556" s="430">
        <v>0</v>
      </c>
      <c r="N2556" s="430">
        <v>0</v>
      </c>
      <c r="O2556" s="430">
        <v>0</v>
      </c>
      <c r="P2556" s="430">
        <v>0</v>
      </c>
      <c r="Q2556" s="430">
        <v>0</v>
      </c>
      <c r="R2556" s="430">
        <v>0</v>
      </c>
      <c r="S2556" s="430">
        <v>0</v>
      </c>
      <c r="T2556" s="430">
        <v>0</v>
      </c>
      <c r="U2556" s="430">
        <v>0</v>
      </c>
      <c r="V2556" s="430">
        <v>0</v>
      </c>
      <c r="W2556" s="430">
        <v>0</v>
      </c>
      <c r="X2556" s="430">
        <v>0</v>
      </c>
      <c r="Y2556" s="430">
        <v>0</v>
      </c>
      <c r="Z2556" s="430">
        <v>0</v>
      </c>
      <c r="AA2556" s="430">
        <v>0</v>
      </c>
      <c r="AB2556" s="430">
        <v>0</v>
      </c>
      <c r="AC2556" s="430">
        <v>0</v>
      </c>
      <c r="AD2556" s="430">
        <v>0</v>
      </c>
      <c r="AE2556" s="430">
        <v>0</v>
      </c>
      <c r="AF2556" s="430">
        <v>0</v>
      </c>
      <c r="AG2556" s="430">
        <v>0</v>
      </c>
      <c r="AH2556" s="430">
        <v>0</v>
      </c>
      <c r="AI2556" s="430">
        <v>0</v>
      </c>
      <c r="AJ2556" s="430">
        <v>0</v>
      </c>
      <c r="AK2556" s="430">
        <v>0</v>
      </c>
      <c r="AL2556" s="430">
        <v>0</v>
      </c>
    </row>
    <row r="2557" spans="1:38" x14ac:dyDescent="0.25">
      <c r="A2557" s="430" t="s">
        <v>4315</v>
      </c>
      <c r="B2557" s="430">
        <v>1</v>
      </c>
      <c r="C2557" s="430" t="s">
        <v>4316</v>
      </c>
      <c r="D2557" s="430" t="s">
        <v>4054</v>
      </c>
      <c r="E2557" s="430">
        <v>47</v>
      </c>
      <c r="F2557" s="430">
        <v>0</v>
      </c>
      <c r="G2557" s="430">
        <v>0</v>
      </c>
      <c r="H2557" s="430">
        <v>0</v>
      </c>
      <c r="I2557" s="430">
        <v>0</v>
      </c>
      <c r="J2557" s="430">
        <v>0</v>
      </c>
      <c r="K2557" s="430">
        <v>0</v>
      </c>
      <c r="L2557" s="430">
        <v>0</v>
      </c>
      <c r="M2557" s="430">
        <v>0</v>
      </c>
      <c r="N2557" s="430">
        <v>0</v>
      </c>
      <c r="O2557" s="430">
        <v>0</v>
      </c>
      <c r="P2557" s="430">
        <v>0</v>
      </c>
      <c r="Q2557" s="430">
        <v>0</v>
      </c>
      <c r="R2557" s="430">
        <v>0</v>
      </c>
      <c r="S2557" s="430">
        <v>0</v>
      </c>
      <c r="T2557" s="430">
        <v>0</v>
      </c>
      <c r="U2557" s="430">
        <v>0</v>
      </c>
      <c r="V2557" s="430">
        <v>0</v>
      </c>
      <c r="W2557" s="430">
        <v>0</v>
      </c>
      <c r="X2557" s="430">
        <v>0</v>
      </c>
      <c r="Y2557" s="430">
        <v>0</v>
      </c>
      <c r="Z2557" s="430">
        <v>0</v>
      </c>
      <c r="AA2557" s="430">
        <v>0</v>
      </c>
      <c r="AB2557" s="430">
        <v>0</v>
      </c>
      <c r="AC2557" s="430">
        <v>0</v>
      </c>
      <c r="AD2557" s="430">
        <v>0</v>
      </c>
      <c r="AE2557" s="430">
        <v>0</v>
      </c>
      <c r="AF2557" s="430">
        <v>0</v>
      </c>
      <c r="AG2557" s="430">
        <v>0</v>
      </c>
      <c r="AH2557" s="430">
        <v>0</v>
      </c>
      <c r="AI2557" s="430">
        <v>0</v>
      </c>
      <c r="AJ2557" s="430">
        <v>0</v>
      </c>
      <c r="AK2557" s="430">
        <v>0</v>
      </c>
      <c r="AL2557" s="430">
        <v>0</v>
      </c>
    </row>
    <row r="2558" spans="1:38" x14ac:dyDescent="0.25">
      <c r="A2558" s="430" t="s">
        <v>4315</v>
      </c>
      <c r="B2558" s="430">
        <v>1</v>
      </c>
      <c r="C2558" s="430" t="s">
        <v>4316</v>
      </c>
      <c r="D2558" s="430" t="s">
        <v>517</v>
      </c>
      <c r="E2558" s="430">
        <v>47</v>
      </c>
      <c r="F2558" s="430">
        <v>0</v>
      </c>
      <c r="G2558" s="430">
        <v>0</v>
      </c>
      <c r="H2558" s="430">
        <v>0</v>
      </c>
      <c r="I2558" s="430">
        <v>0</v>
      </c>
      <c r="J2558" s="430">
        <v>0</v>
      </c>
      <c r="K2558" s="430">
        <v>0</v>
      </c>
      <c r="L2558" s="430">
        <v>0</v>
      </c>
      <c r="M2558" s="430">
        <v>0</v>
      </c>
      <c r="N2558" s="430">
        <v>0</v>
      </c>
      <c r="O2558" s="430">
        <v>0</v>
      </c>
      <c r="P2558" s="430">
        <v>0</v>
      </c>
      <c r="Q2558" s="430">
        <v>0</v>
      </c>
      <c r="R2558" s="430">
        <v>0</v>
      </c>
      <c r="S2558" s="430">
        <v>0</v>
      </c>
      <c r="T2558" s="430">
        <v>0</v>
      </c>
      <c r="U2558" s="430">
        <v>0</v>
      </c>
      <c r="V2558" s="430">
        <v>0</v>
      </c>
      <c r="W2558" s="430">
        <v>0</v>
      </c>
      <c r="X2558" s="430">
        <v>0</v>
      </c>
      <c r="Y2558" s="430">
        <v>0</v>
      </c>
      <c r="Z2558" s="430">
        <v>0</v>
      </c>
      <c r="AA2558" s="430">
        <v>0</v>
      </c>
      <c r="AB2558" s="430">
        <v>0</v>
      </c>
      <c r="AC2558" s="430">
        <v>0</v>
      </c>
      <c r="AD2558" s="430">
        <v>0</v>
      </c>
      <c r="AE2558" s="430">
        <v>0</v>
      </c>
      <c r="AF2558" s="430">
        <v>0</v>
      </c>
      <c r="AG2558" s="430">
        <v>0</v>
      </c>
      <c r="AH2558" s="430">
        <v>0</v>
      </c>
      <c r="AI2558" s="430">
        <v>0</v>
      </c>
      <c r="AJ2558" s="430">
        <v>0</v>
      </c>
      <c r="AK2558" s="430">
        <v>0</v>
      </c>
      <c r="AL2558" s="430">
        <v>0</v>
      </c>
    </row>
    <row r="2559" spans="1:38" x14ac:dyDescent="0.25">
      <c r="A2559" s="430" t="s">
        <v>4315</v>
      </c>
      <c r="B2559" s="430">
        <v>1</v>
      </c>
      <c r="C2559" s="430" t="s">
        <v>4316</v>
      </c>
      <c r="D2559" s="430" t="s">
        <v>4057</v>
      </c>
      <c r="E2559" s="430">
        <v>47</v>
      </c>
      <c r="F2559" s="430">
        <v>0</v>
      </c>
      <c r="G2559" s="430">
        <v>0</v>
      </c>
      <c r="H2559" s="430">
        <v>0</v>
      </c>
      <c r="I2559" s="430">
        <v>0</v>
      </c>
      <c r="J2559" s="430">
        <v>0</v>
      </c>
      <c r="K2559" s="430">
        <v>0</v>
      </c>
      <c r="L2559" s="430">
        <v>0</v>
      </c>
      <c r="M2559" s="430">
        <v>0</v>
      </c>
      <c r="N2559" s="430">
        <v>0</v>
      </c>
      <c r="O2559" s="430">
        <v>0</v>
      </c>
      <c r="P2559" s="430">
        <v>0</v>
      </c>
      <c r="Q2559" s="430">
        <v>0</v>
      </c>
      <c r="R2559" s="430">
        <v>0</v>
      </c>
      <c r="S2559" s="430">
        <v>0</v>
      </c>
      <c r="T2559" s="430">
        <v>0</v>
      </c>
      <c r="U2559" s="430">
        <v>0</v>
      </c>
      <c r="V2559" s="430">
        <v>0</v>
      </c>
      <c r="W2559" s="430">
        <v>0</v>
      </c>
      <c r="X2559" s="430">
        <v>0</v>
      </c>
      <c r="Y2559" s="430">
        <v>0</v>
      </c>
      <c r="Z2559" s="430">
        <v>0</v>
      </c>
      <c r="AA2559" s="430">
        <v>0</v>
      </c>
      <c r="AB2559" s="430">
        <v>0</v>
      </c>
      <c r="AC2559" s="430">
        <v>0</v>
      </c>
      <c r="AD2559" s="430">
        <v>0</v>
      </c>
      <c r="AE2559" s="430">
        <v>0</v>
      </c>
      <c r="AF2559" s="430">
        <v>0</v>
      </c>
      <c r="AG2559" s="430">
        <v>0</v>
      </c>
      <c r="AH2559" s="430">
        <v>0</v>
      </c>
      <c r="AI2559" s="430">
        <v>0</v>
      </c>
      <c r="AJ2559" s="430">
        <v>0</v>
      </c>
      <c r="AK2559" s="430">
        <v>0</v>
      </c>
      <c r="AL2559" s="430">
        <v>0</v>
      </c>
    </row>
    <row r="2560" spans="1:38" x14ac:dyDescent="0.25">
      <c r="A2560" s="430" t="s">
        <v>4315</v>
      </c>
      <c r="B2560" s="430">
        <v>1</v>
      </c>
      <c r="C2560" s="430" t="s">
        <v>4316</v>
      </c>
      <c r="D2560" s="430" t="s">
        <v>4059</v>
      </c>
      <c r="E2560" s="430">
        <v>47</v>
      </c>
      <c r="F2560" s="430">
        <v>0</v>
      </c>
      <c r="G2560" s="430">
        <v>0</v>
      </c>
      <c r="H2560" s="430">
        <v>0</v>
      </c>
      <c r="I2560" s="430">
        <v>0</v>
      </c>
      <c r="J2560" s="430">
        <v>0</v>
      </c>
      <c r="K2560" s="430">
        <v>0</v>
      </c>
      <c r="L2560" s="430">
        <v>0</v>
      </c>
      <c r="M2560" s="430">
        <v>0</v>
      </c>
      <c r="N2560" s="430">
        <v>0</v>
      </c>
      <c r="O2560" s="430">
        <v>0</v>
      </c>
      <c r="P2560" s="430">
        <v>0</v>
      </c>
      <c r="Q2560" s="430">
        <v>0</v>
      </c>
      <c r="R2560" s="430">
        <v>0</v>
      </c>
      <c r="S2560" s="430">
        <v>0</v>
      </c>
      <c r="T2560" s="430">
        <v>0</v>
      </c>
      <c r="U2560" s="430">
        <v>0</v>
      </c>
      <c r="V2560" s="430">
        <v>0</v>
      </c>
      <c r="W2560" s="430">
        <v>0</v>
      </c>
      <c r="X2560" s="430">
        <v>0</v>
      </c>
      <c r="Y2560" s="430">
        <v>0</v>
      </c>
      <c r="Z2560" s="430">
        <v>0</v>
      </c>
      <c r="AA2560" s="430">
        <v>0</v>
      </c>
      <c r="AB2560" s="430">
        <v>0</v>
      </c>
      <c r="AC2560" s="430">
        <v>0</v>
      </c>
      <c r="AD2560" s="430">
        <v>0</v>
      </c>
      <c r="AE2560" s="430">
        <v>0</v>
      </c>
      <c r="AF2560" s="430">
        <v>0</v>
      </c>
      <c r="AG2560" s="430">
        <v>0</v>
      </c>
      <c r="AH2560" s="430">
        <v>0</v>
      </c>
      <c r="AI2560" s="430">
        <v>0</v>
      </c>
      <c r="AJ2560" s="430">
        <v>0</v>
      </c>
      <c r="AK2560" s="430">
        <v>0</v>
      </c>
      <c r="AL2560" s="430">
        <v>0</v>
      </c>
    </row>
    <row r="2561" spans="1:38" x14ac:dyDescent="0.25">
      <c r="A2561" s="430" t="s">
        <v>4315</v>
      </c>
      <c r="B2561" s="430">
        <v>1</v>
      </c>
      <c r="C2561" s="430" t="s">
        <v>4316</v>
      </c>
      <c r="D2561" s="430" t="s">
        <v>4061</v>
      </c>
      <c r="E2561" s="430">
        <v>47</v>
      </c>
      <c r="F2561" s="430">
        <v>6.0938921568000001E-3</v>
      </c>
      <c r="G2561" s="430">
        <v>5.4255055232000004E-3</v>
      </c>
      <c r="H2561" s="430">
        <v>5.0048709900000002E-3</v>
      </c>
      <c r="I2561" s="430">
        <v>4.7070292863999998E-3</v>
      </c>
      <c r="J2561" s="430">
        <v>4.4811891488000001E-3</v>
      </c>
      <c r="K2561" s="430">
        <v>4.2998506095999998E-3</v>
      </c>
      <c r="L2561" s="430">
        <v>5.0785762775999999E-3</v>
      </c>
      <c r="M2561" s="430">
        <v>4.6618621840000003E-3</v>
      </c>
      <c r="N2561" s="430">
        <v>2.5758351572800001E-2</v>
      </c>
      <c r="O2561" s="430">
        <v>2.3710989274000002E-2</v>
      </c>
      <c r="P2561" s="430">
        <v>2.500254771E-2</v>
      </c>
      <c r="Q2561" s="430">
        <v>2.3729021934800001E-2</v>
      </c>
      <c r="R2561" s="430">
        <v>2.2718628178400001E-2</v>
      </c>
      <c r="S2561" s="430">
        <v>2.0556305923999998E-2</v>
      </c>
      <c r="T2561" s="430">
        <v>2.3044621070799999E-2</v>
      </c>
      <c r="U2561" s="430">
        <v>2.1753213764800002E-2</v>
      </c>
      <c r="V2561" s="430">
        <v>2.1018318988800001E-2</v>
      </c>
      <c r="W2561" s="430">
        <v>2.0243886101599998E-2</v>
      </c>
      <c r="X2561" s="430">
        <v>1.92143970564E-2</v>
      </c>
      <c r="Y2561" s="430">
        <v>2.0051448099199998E-2</v>
      </c>
      <c r="Z2561" s="430">
        <v>2.1625870212799998E-2</v>
      </c>
      <c r="AA2561" s="430">
        <v>2.2641598758800001E-2</v>
      </c>
      <c r="AB2561" s="430">
        <v>1.77452788744E-2</v>
      </c>
      <c r="AC2561" s="430">
        <v>1.74199145036E-2</v>
      </c>
      <c r="AD2561" s="430">
        <v>1.9044069363200002E-2</v>
      </c>
      <c r="AE2561" s="430">
        <v>1.7241648519200001E-2</v>
      </c>
      <c r="AF2561" s="430">
        <v>1.7709240390800001E-2</v>
      </c>
      <c r="AG2561" s="430">
        <v>1.7069468376799998E-2</v>
      </c>
      <c r="AH2561" s="430">
        <v>1.6606216311999999E-2</v>
      </c>
      <c r="AI2561" s="430">
        <v>1.60728038268E-2</v>
      </c>
      <c r="AJ2561" s="430">
        <v>1.8279464005599998E-2</v>
      </c>
      <c r="AK2561" s="430">
        <v>1.8033162162400002E-2</v>
      </c>
      <c r="AL2561" s="430">
        <v>0</v>
      </c>
    </row>
    <row r="2562" spans="1:38" x14ac:dyDescent="0.25">
      <c r="A2562" s="430" t="s">
        <v>4315</v>
      </c>
      <c r="B2562" s="430">
        <v>1</v>
      </c>
      <c r="C2562" s="430" t="s">
        <v>4316</v>
      </c>
      <c r="D2562" s="430" t="s">
        <v>4063</v>
      </c>
      <c r="E2562" s="430">
        <v>47</v>
      </c>
      <c r="F2562" s="430">
        <v>0</v>
      </c>
      <c r="G2562" s="430">
        <v>0</v>
      </c>
      <c r="H2562" s="430">
        <v>0</v>
      </c>
      <c r="I2562" s="430">
        <v>0</v>
      </c>
      <c r="J2562" s="430">
        <v>0</v>
      </c>
      <c r="K2562" s="430">
        <v>0</v>
      </c>
      <c r="L2562" s="430">
        <v>0</v>
      </c>
      <c r="M2562" s="430">
        <v>0</v>
      </c>
      <c r="N2562" s="430">
        <v>0</v>
      </c>
      <c r="O2562" s="430">
        <v>0</v>
      </c>
      <c r="P2562" s="430">
        <v>0</v>
      </c>
      <c r="Q2562" s="430">
        <v>0</v>
      </c>
      <c r="R2562" s="430">
        <v>0</v>
      </c>
      <c r="S2562" s="430">
        <v>0</v>
      </c>
      <c r="T2562" s="430">
        <v>0</v>
      </c>
      <c r="U2562" s="430">
        <v>0</v>
      </c>
      <c r="V2562" s="430">
        <v>0</v>
      </c>
      <c r="W2562" s="430">
        <v>0</v>
      </c>
      <c r="X2562" s="430">
        <v>0</v>
      </c>
      <c r="Y2562" s="430">
        <v>0</v>
      </c>
      <c r="Z2562" s="430">
        <v>0</v>
      </c>
      <c r="AA2562" s="430">
        <v>0</v>
      </c>
      <c r="AB2562" s="430">
        <v>0</v>
      </c>
      <c r="AC2562" s="430">
        <v>0</v>
      </c>
      <c r="AD2562" s="430">
        <v>0</v>
      </c>
      <c r="AE2562" s="430">
        <v>0</v>
      </c>
      <c r="AF2562" s="430">
        <v>0</v>
      </c>
      <c r="AG2562" s="430">
        <v>0</v>
      </c>
      <c r="AH2562" s="430">
        <v>0</v>
      </c>
      <c r="AI2562" s="430">
        <v>0</v>
      </c>
      <c r="AJ2562" s="430">
        <v>0</v>
      </c>
      <c r="AK2562" s="430">
        <v>0</v>
      </c>
      <c r="AL2562" s="430">
        <v>0</v>
      </c>
    </row>
    <row r="2563" spans="1:38" x14ac:dyDescent="0.25">
      <c r="A2563" s="430" t="s">
        <v>4315</v>
      </c>
      <c r="B2563" s="430">
        <v>1</v>
      </c>
      <c r="C2563" s="430" t="s">
        <v>4316</v>
      </c>
      <c r="D2563" s="430" t="s">
        <v>4065</v>
      </c>
      <c r="E2563" s="430">
        <v>47</v>
      </c>
      <c r="F2563" s="430">
        <v>0</v>
      </c>
      <c r="G2563" s="430">
        <v>0</v>
      </c>
      <c r="H2563" s="430">
        <v>0</v>
      </c>
      <c r="I2563" s="430">
        <v>0</v>
      </c>
      <c r="J2563" s="430">
        <v>0</v>
      </c>
      <c r="K2563" s="430">
        <v>0</v>
      </c>
      <c r="L2563" s="430">
        <v>0</v>
      </c>
      <c r="M2563" s="430">
        <v>0</v>
      </c>
      <c r="N2563" s="430">
        <v>0</v>
      </c>
      <c r="O2563" s="430">
        <v>0</v>
      </c>
      <c r="P2563" s="430">
        <v>0</v>
      </c>
      <c r="Q2563" s="430">
        <v>0</v>
      </c>
      <c r="R2563" s="430">
        <v>0</v>
      </c>
      <c r="S2563" s="430">
        <v>0</v>
      </c>
      <c r="T2563" s="430">
        <v>0</v>
      </c>
      <c r="U2563" s="430">
        <v>0</v>
      </c>
      <c r="V2563" s="430">
        <v>0</v>
      </c>
      <c r="W2563" s="430">
        <v>0</v>
      </c>
      <c r="X2563" s="430">
        <v>0</v>
      </c>
      <c r="Y2563" s="430">
        <v>0</v>
      </c>
      <c r="Z2563" s="430">
        <v>0</v>
      </c>
      <c r="AA2563" s="430">
        <v>0</v>
      </c>
      <c r="AB2563" s="430">
        <v>0</v>
      </c>
      <c r="AC2563" s="430">
        <v>0</v>
      </c>
      <c r="AD2563" s="430">
        <v>0</v>
      </c>
      <c r="AE2563" s="430">
        <v>0</v>
      </c>
      <c r="AF2563" s="430">
        <v>0</v>
      </c>
      <c r="AG2563" s="430">
        <v>0</v>
      </c>
      <c r="AH2563" s="430">
        <v>0</v>
      </c>
      <c r="AI2563" s="430">
        <v>0</v>
      </c>
      <c r="AJ2563" s="430">
        <v>0</v>
      </c>
      <c r="AK2563" s="430">
        <v>0</v>
      </c>
      <c r="AL2563" s="430">
        <v>0</v>
      </c>
    </row>
    <row r="2564" spans="1:38" x14ac:dyDescent="0.25">
      <c r="A2564" s="430" t="s">
        <v>4315</v>
      </c>
      <c r="B2564" s="430">
        <v>1</v>
      </c>
      <c r="C2564" s="430" t="s">
        <v>4316</v>
      </c>
      <c r="D2564" s="430" t="s">
        <v>4067</v>
      </c>
      <c r="E2564" s="430">
        <v>47</v>
      </c>
      <c r="F2564" s="430">
        <v>0.2628714214392</v>
      </c>
      <c r="G2564" s="430">
        <v>0.25541082424200001</v>
      </c>
      <c r="H2564" s="430">
        <v>0.23767005680879999</v>
      </c>
      <c r="I2564" s="430">
        <v>0.27866048988120001</v>
      </c>
      <c r="J2564" s="430">
        <v>0.2998532330416</v>
      </c>
      <c r="K2564" s="430">
        <v>0.32181701044080002</v>
      </c>
      <c r="L2564" s="430">
        <v>0.2455965749664</v>
      </c>
      <c r="M2564" s="430">
        <v>0.2312335447044</v>
      </c>
      <c r="N2564" s="430">
        <v>0.21460848484039999</v>
      </c>
      <c r="O2564" s="430">
        <v>0.2024917008996</v>
      </c>
      <c r="P2564" s="430">
        <v>0.19402458840799999</v>
      </c>
      <c r="Q2564" s="430">
        <v>0.18864524876960001</v>
      </c>
      <c r="R2564" s="430">
        <v>0.18874178108520001</v>
      </c>
      <c r="S2564" s="430">
        <v>0.1822409148952</v>
      </c>
      <c r="T2564" s="430">
        <v>0.17251030362440001</v>
      </c>
      <c r="U2564" s="430">
        <v>0.16457748345359999</v>
      </c>
      <c r="V2564" s="430">
        <v>0.15896357528800001</v>
      </c>
      <c r="W2564" s="430">
        <v>0.15752546415480001</v>
      </c>
      <c r="X2564" s="430">
        <v>0.16127708833320001</v>
      </c>
      <c r="Y2564" s="430">
        <v>0.1572276426084</v>
      </c>
      <c r="Z2564" s="430">
        <v>0.1573271818608</v>
      </c>
      <c r="AA2564" s="430">
        <v>0.1570926359716</v>
      </c>
      <c r="AB2564" s="430">
        <v>0.15043136793440001</v>
      </c>
      <c r="AC2564" s="430">
        <v>0.1482988071236</v>
      </c>
      <c r="AD2564" s="430">
        <v>0.1639266618836</v>
      </c>
      <c r="AE2564" s="430">
        <v>0.14512408001560001</v>
      </c>
      <c r="AF2564" s="430">
        <v>0.1433350401224</v>
      </c>
      <c r="AG2564" s="430">
        <v>0.14134784453159999</v>
      </c>
      <c r="AH2564" s="430">
        <v>0.1392310985828</v>
      </c>
      <c r="AI2564" s="430">
        <v>0.13626836543320001</v>
      </c>
      <c r="AJ2564" s="430">
        <v>0.13177267943000001</v>
      </c>
      <c r="AK2564" s="430">
        <v>0.1740721523688</v>
      </c>
      <c r="AL2564" s="430">
        <v>0</v>
      </c>
    </row>
    <row r="2565" spans="1:38" x14ac:dyDescent="0.25">
      <c r="A2565" s="430" t="s">
        <v>4315</v>
      </c>
      <c r="B2565" s="430">
        <v>1</v>
      </c>
      <c r="C2565" s="430" t="s">
        <v>4316</v>
      </c>
      <c r="D2565" s="430" t="s">
        <v>4069</v>
      </c>
      <c r="E2565" s="430">
        <v>47</v>
      </c>
      <c r="F2565" s="430">
        <v>3.96102990276E-2</v>
      </c>
      <c r="G2565" s="430">
        <v>3.5265785906399998E-2</v>
      </c>
      <c r="H2565" s="430">
        <v>3.25316614336E-2</v>
      </c>
      <c r="I2565" s="430">
        <v>3.0595690353199999E-2</v>
      </c>
      <c r="J2565" s="430">
        <v>2.9127729469999999E-2</v>
      </c>
      <c r="K2565" s="430">
        <v>2.7949028959600001E-2</v>
      </c>
      <c r="L2565" s="430">
        <v>3.8935751458800003E-2</v>
      </c>
      <c r="M2565" s="430">
        <v>3.5740943406000002E-2</v>
      </c>
      <c r="N2565" s="430">
        <v>3.2952493896000003E-2</v>
      </c>
      <c r="O2565" s="430">
        <v>3.1098244833599999E-2</v>
      </c>
      <c r="P2565" s="430">
        <v>2.9936450171600001E-2</v>
      </c>
      <c r="Q2565" s="430">
        <v>2.9054303656000001E-2</v>
      </c>
      <c r="R2565" s="430">
        <v>2.8155411278399999E-2</v>
      </c>
      <c r="S2565" s="430">
        <v>2.74172403232E-2</v>
      </c>
      <c r="T2565" s="430">
        <v>2.6735973177200001E-2</v>
      </c>
      <c r="U2565" s="430">
        <v>2.6162118948E-2</v>
      </c>
      <c r="V2565" s="430">
        <v>2.5598725003600001E-2</v>
      </c>
      <c r="W2565" s="430">
        <v>2.5104228954E-2</v>
      </c>
      <c r="X2565" s="430">
        <v>2.4666364458400002E-2</v>
      </c>
      <c r="Y2565" s="430">
        <v>2.4249912722E-2</v>
      </c>
      <c r="Z2565" s="430">
        <v>5.9553712889999999E-2</v>
      </c>
      <c r="AA2565" s="430">
        <v>7.7476369028799993E-2</v>
      </c>
      <c r="AB2565" s="430">
        <v>2.8102903032400001E-2</v>
      </c>
      <c r="AC2565" s="430">
        <v>2.7755042820399999E-2</v>
      </c>
      <c r="AD2565" s="430">
        <v>3.5624589081200003E-2</v>
      </c>
      <c r="AE2565" s="430">
        <v>3.1896585775599999E-2</v>
      </c>
      <c r="AF2565" s="430">
        <v>4.0400813174400002E-2</v>
      </c>
      <c r="AG2565" s="430">
        <v>3.6225206401999999E-2</v>
      </c>
      <c r="AH2565" s="430">
        <v>3.3821601592800003E-2</v>
      </c>
      <c r="AI2565" s="430">
        <v>3.1654758447199997E-2</v>
      </c>
      <c r="AJ2565" s="430">
        <v>4.44165439536E-2</v>
      </c>
      <c r="AK2565" s="430">
        <v>4.3253932990799999E-2</v>
      </c>
      <c r="AL2565" s="430">
        <v>0</v>
      </c>
    </row>
    <row r="2566" spans="1:38" x14ac:dyDescent="0.25">
      <c r="A2566" s="430" t="s">
        <v>4315</v>
      </c>
      <c r="B2566" s="430">
        <v>1</v>
      </c>
      <c r="C2566" s="430" t="s">
        <v>4316</v>
      </c>
      <c r="D2566" s="430" t="s">
        <v>4071</v>
      </c>
      <c r="E2566" s="430">
        <v>47</v>
      </c>
      <c r="F2566" s="430">
        <v>0</v>
      </c>
      <c r="G2566" s="430">
        <v>0</v>
      </c>
      <c r="H2566" s="430">
        <v>0</v>
      </c>
      <c r="I2566" s="430">
        <v>0</v>
      </c>
      <c r="J2566" s="430">
        <v>0</v>
      </c>
      <c r="K2566" s="430">
        <v>0</v>
      </c>
      <c r="L2566" s="430">
        <v>0</v>
      </c>
      <c r="M2566" s="430">
        <v>0</v>
      </c>
      <c r="N2566" s="430">
        <v>0</v>
      </c>
      <c r="O2566" s="430">
        <v>0</v>
      </c>
      <c r="P2566" s="430">
        <v>0</v>
      </c>
      <c r="Q2566" s="430">
        <v>0</v>
      </c>
      <c r="R2566" s="430">
        <v>0</v>
      </c>
      <c r="S2566" s="430">
        <v>0</v>
      </c>
      <c r="T2566" s="430">
        <v>0</v>
      </c>
      <c r="U2566" s="430">
        <v>0</v>
      </c>
      <c r="V2566" s="430">
        <v>0</v>
      </c>
      <c r="W2566" s="430">
        <v>0</v>
      </c>
      <c r="X2566" s="430">
        <v>0</v>
      </c>
      <c r="Y2566" s="430">
        <v>0</v>
      </c>
      <c r="Z2566" s="430">
        <v>0</v>
      </c>
      <c r="AA2566" s="430">
        <v>0</v>
      </c>
      <c r="AB2566" s="430">
        <v>0</v>
      </c>
      <c r="AC2566" s="430">
        <v>0</v>
      </c>
      <c r="AD2566" s="430">
        <v>0</v>
      </c>
      <c r="AE2566" s="430">
        <v>0</v>
      </c>
      <c r="AF2566" s="430">
        <v>0</v>
      </c>
      <c r="AG2566" s="430">
        <v>0</v>
      </c>
      <c r="AH2566" s="430">
        <v>0</v>
      </c>
      <c r="AI2566" s="430">
        <v>0</v>
      </c>
      <c r="AJ2566" s="430">
        <v>0</v>
      </c>
      <c r="AK2566" s="430">
        <v>0</v>
      </c>
      <c r="AL2566" s="430">
        <v>0</v>
      </c>
    </row>
    <row r="2567" spans="1:38" x14ac:dyDescent="0.25">
      <c r="A2567" s="430" t="s">
        <v>4315</v>
      </c>
      <c r="B2567" s="430">
        <v>1</v>
      </c>
      <c r="C2567" s="430" t="s">
        <v>4316</v>
      </c>
      <c r="D2567" s="430" t="s">
        <v>4073</v>
      </c>
      <c r="E2567" s="430">
        <v>47</v>
      </c>
      <c r="F2567" s="430">
        <v>1.2997469956632</v>
      </c>
      <c r="G2567" s="430">
        <v>1.2273350824392</v>
      </c>
      <c r="H2567" s="430">
        <v>1.2614820194564</v>
      </c>
      <c r="I2567" s="430">
        <v>1.3753319495636001</v>
      </c>
      <c r="J2567" s="430">
        <v>2.3133028668092002</v>
      </c>
      <c r="K2567" s="430">
        <v>2.6874240153851998</v>
      </c>
      <c r="L2567" s="430">
        <v>2.4582056150680001</v>
      </c>
      <c r="M2567" s="430">
        <v>2.268130529854</v>
      </c>
      <c r="N2567" s="430">
        <v>1.906765744646</v>
      </c>
      <c r="O2567" s="430">
        <v>1.6240515666199999</v>
      </c>
      <c r="P2567" s="430">
        <v>1.5082570638492001</v>
      </c>
      <c r="Q2567" s="430">
        <v>1.453420065258</v>
      </c>
      <c r="R2567" s="430">
        <v>1.436245875092</v>
      </c>
      <c r="S2567" s="430">
        <v>1.3754858938323999</v>
      </c>
      <c r="T2567" s="430">
        <v>1.3385062408563999</v>
      </c>
      <c r="U2567" s="430">
        <v>1.2993357293923999</v>
      </c>
      <c r="V2567" s="430">
        <v>1.2933158016296</v>
      </c>
      <c r="W2567" s="430">
        <v>1.2680288896212</v>
      </c>
      <c r="X2567" s="430">
        <v>1.0589402053496</v>
      </c>
      <c r="Y2567" s="430">
        <v>1.04189573243</v>
      </c>
      <c r="Z2567" s="430">
        <v>1.0807848943948</v>
      </c>
      <c r="AA2567" s="430">
        <v>1.1038463664872</v>
      </c>
      <c r="AB2567" s="430">
        <v>1.0277400073108001</v>
      </c>
      <c r="AC2567" s="430">
        <v>1.0177986832943999</v>
      </c>
      <c r="AD2567" s="430">
        <v>1.1289914213256</v>
      </c>
      <c r="AE2567" s="430">
        <v>1.0506022268196</v>
      </c>
      <c r="AF2567" s="430">
        <v>1.3139219557520001</v>
      </c>
      <c r="AG2567" s="430">
        <v>1.2966487114867999</v>
      </c>
      <c r="AH2567" s="430">
        <v>1.2808550166496</v>
      </c>
      <c r="AI2567" s="430">
        <v>1.25153394744</v>
      </c>
      <c r="AJ2567" s="430">
        <v>1.2516746021528</v>
      </c>
      <c r="AK2567" s="430">
        <v>1.237623160102</v>
      </c>
      <c r="AL2567" s="430">
        <v>0</v>
      </c>
    </row>
    <row r="2568" spans="1:38" x14ac:dyDescent="0.25">
      <c r="A2568" s="430" t="s">
        <v>4315</v>
      </c>
      <c r="B2568" s="430">
        <v>1</v>
      </c>
      <c r="C2568" s="430" t="s">
        <v>4316</v>
      </c>
      <c r="D2568" s="430" t="s">
        <v>4228</v>
      </c>
      <c r="E2568" s="430">
        <v>47</v>
      </c>
      <c r="F2568" s="430">
        <v>0</v>
      </c>
      <c r="G2568" s="430">
        <v>0</v>
      </c>
      <c r="H2568" s="430">
        <v>0</v>
      </c>
      <c r="I2568" s="430">
        <v>0</v>
      </c>
      <c r="J2568" s="430">
        <v>0</v>
      </c>
      <c r="K2568" s="430">
        <v>0</v>
      </c>
      <c r="L2568" s="430">
        <v>0</v>
      </c>
      <c r="M2568" s="430">
        <v>0</v>
      </c>
      <c r="N2568" s="430">
        <v>0</v>
      </c>
      <c r="O2568" s="430">
        <v>0</v>
      </c>
      <c r="P2568" s="430">
        <v>0</v>
      </c>
      <c r="Q2568" s="430">
        <v>0</v>
      </c>
      <c r="R2568" s="430">
        <v>0</v>
      </c>
      <c r="S2568" s="430">
        <v>0</v>
      </c>
      <c r="T2568" s="430">
        <v>0</v>
      </c>
      <c r="U2568" s="430">
        <v>0</v>
      </c>
      <c r="V2568" s="430">
        <v>0</v>
      </c>
      <c r="W2568" s="430">
        <v>0</v>
      </c>
      <c r="X2568" s="430">
        <v>0</v>
      </c>
      <c r="Y2568" s="430">
        <v>0</v>
      </c>
      <c r="Z2568" s="430">
        <v>0</v>
      </c>
      <c r="AA2568" s="430">
        <v>0</v>
      </c>
      <c r="AB2568" s="430">
        <v>0</v>
      </c>
      <c r="AC2568" s="430">
        <v>0</v>
      </c>
      <c r="AD2568" s="430">
        <v>0</v>
      </c>
      <c r="AE2568" s="430">
        <v>0</v>
      </c>
      <c r="AF2568" s="430">
        <v>0</v>
      </c>
      <c r="AG2568" s="430">
        <v>0</v>
      </c>
      <c r="AH2568" s="430">
        <v>0</v>
      </c>
      <c r="AI2568" s="430">
        <v>0</v>
      </c>
      <c r="AJ2568" s="430">
        <v>0</v>
      </c>
      <c r="AK2568" s="430">
        <v>0</v>
      </c>
      <c r="AL2568" s="430">
        <v>0</v>
      </c>
    </row>
    <row r="2569" spans="1:38" x14ac:dyDescent="0.25">
      <c r="A2569" s="430" t="s">
        <v>4315</v>
      </c>
      <c r="B2569" s="430">
        <v>1</v>
      </c>
      <c r="C2569" s="430" t="s">
        <v>4316</v>
      </c>
      <c r="D2569" s="430" t="s">
        <v>4075</v>
      </c>
      <c r="E2569" s="430">
        <v>47</v>
      </c>
      <c r="F2569" s="430">
        <v>0</v>
      </c>
      <c r="G2569" s="430">
        <v>0</v>
      </c>
      <c r="H2569" s="430">
        <v>0</v>
      </c>
      <c r="I2569" s="430">
        <v>0</v>
      </c>
      <c r="J2569" s="430">
        <v>0</v>
      </c>
      <c r="K2569" s="430">
        <v>0</v>
      </c>
      <c r="L2569" s="430">
        <v>0</v>
      </c>
      <c r="M2569" s="430">
        <v>0</v>
      </c>
      <c r="N2569" s="430">
        <v>0</v>
      </c>
      <c r="O2569" s="430">
        <v>0</v>
      </c>
      <c r="P2569" s="430">
        <v>0</v>
      </c>
      <c r="Q2569" s="430">
        <v>0</v>
      </c>
      <c r="R2569" s="430">
        <v>0</v>
      </c>
      <c r="S2569" s="430">
        <v>0</v>
      </c>
      <c r="T2569" s="430">
        <v>0</v>
      </c>
      <c r="U2569" s="430">
        <v>0</v>
      </c>
      <c r="V2569" s="430">
        <v>0</v>
      </c>
      <c r="W2569" s="430">
        <v>0</v>
      </c>
      <c r="X2569" s="430">
        <v>0</v>
      </c>
      <c r="Y2569" s="430">
        <v>0</v>
      </c>
      <c r="Z2569" s="430">
        <v>0</v>
      </c>
      <c r="AA2569" s="430">
        <v>0</v>
      </c>
      <c r="AB2569" s="430">
        <v>0</v>
      </c>
      <c r="AC2569" s="430">
        <v>0</v>
      </c>
      <c r="AD2569" s="430">
        <v>0</v>
      </c>
      <c r="AE2569" s="430">
        <v>0</v>
      </c>
      <c r="AF2569" s="430">
        <v>0</v>
      </c>
      <c r="AG2569" s="430">
        <v>0</v>
      </c>
      <c r="AH2569" s="430">
        <v>0</v>
      </c>
      <c r="AI2569" s="430">
        <v>0</v>
      </c>
      <c r="AJ2569" s="430">
        <v>0</v>
      </c>
      <c r="AK2569" s="430">
        <v>0</v>
      </c>
      <c r="AL2569" s="430">
        <v>0</v>
      </c>
    </row>
    <row r="2570" spans="1:38" x14ac:dyDescent="0.25">
      <c r="A2570" s="430" t="s">
        <v>4315</v>
      </c>
      <c r="B2570" s="430">
        <v>1</v>
      </c>
      <c r="C2570" s="430" t="s">
        <v>4316</v>
      </c>
      <c r="D2570" s="430" t="s">
        <v>4077</v>
      </c>
      <c r="E2570" s="430">
        <v>47</v>
      </c>
      <c r="F2570" s="430">
        <v>0</v>
      </c>
      <c r="G2570" s="430">
        <v>0</v>
      </c>
      <c r="H2570" s="430">
        <v>0</v>
      </c>
      <c r="I2570" s="430">
        <v>0</v>
      </c>
      <c r="J2570" s="430">
        <v>0</v>
      </c>
      <c r="K2570" s="430">
        <v>0</v>
      </c>
      <c r="L2570" s="430">
        <v>0</v>
      </c>
      <c r="M2570" s="430">
        <v>0</v>
      </c>
      <c r="N2570" s="430">
        <v>0</v>
      </c>
      <c r="O2570" s="430">
        <v>0</v>
      </c>
      <c r="P2570" s="430">
        <v>0</v>
      </c>
      <c r="Q2570" s="430">
        <v>0</v>
      </c>
      <c r="R2570" s="430">
        <v>0</v>
      </c>
      <c r="S2570" s="430">
        <v>0</v>
      </c>
      <c r="T2570" s="430">
        <v>0</v>
      </c>
      <c r="U2570" s="430">
        <v>0</v>
      </c>
      <c r="V2570" s="430">
        <v>0</v>
      </c>
      <c r="W2570" s="430">
        <v>0</v>
      </c>
      <c r="X2570" s="430">
        <v>0</v>
      </c>
      <c r="Y2570" s="430">
        <v>0</v>
      </c>
      <c r="Z2570" s="430">
        <v>0</v>
      </c>
      <c r="AA2570" s="430">
        <v>0</v>
      </c>
      <c r="AB2570" s="430">
        <v>0</v>
      </c>
      <c r="AC2570" s="430">
        <v>0</v>
      </c>
      <c r="AD2570" s="430">
        <v>0</v>
      </c>
      <c r="AE2570" s="430">
        <v>0</v>
      </c>
      <c r="AF2570" s="430">
        <v>0</v>
      </c>
      <c r="AG2570" s="430">
        <v>0</v>
      </c>
      <c r="AH2570" s="430">
        <v>0</v>
      </c>
      <c r="AI2570" s="430">
        <v>0</v>
      </c>
      <c r="AJ2570" s="430">
        <v>0</v>
      </c>
      <c r="AK2570" s="430">
        <v>0</v>
      </c>
      <c r="AL2570" s="430">
        <v>0</v>
      </c>
    </row>
    <row r="2571" spans="1:38" x14ac:dyDescent="0.25">
      <c r="A2571" s="430" t="s">
        <v>4315</v>
      </c>
      <c r="B2571" s="430">
        <v>1</v>
      </c>
      <c r="C2571" s="430" t="s">
        <v>4316</v>
      </c>
      <c r="D2571" s="430" t="s">
        <v>4079</v>
      </c>
      <c r="E2571" s="430">
        <v>47</v>
      </c>
      <c r="F2571" s="430">
        <v>0</v>
      </c>
      <c r="G2571" s="430">
        <v>0</v>
      </c>
      <c r="H2571" s="430">
        <v>0</v>
      </c>
      <c r="I2571" s="430">
        <v>0</v>
      </c>
      <c r="J2571" s="430">
        <v>0</v>
      </c>
      <c r="K2571" s="430">
        <v>0</v>
      </c>
      <c r="L2571" s="430">
        <v>0</v>
      </c>
      <c r="M2571" s="430">
        <v>0</v>
      </c>
      <c r="N2571" s="430">
        <v>0</v>
      </c>
      <c r="O2571" s="430">
        <v>0</v>
      </c>
      <c r="P2571" s="430">
        <v>0</v>
      </c>
      <c r="Q2571" s="430">
        <v>0</v>
      </c>
      <c r="R2571" s="430">
        <v>0</v>
      </c>
      <c r="S2571" s="430">
        <v>0</v>
      </c>
      <c r="T2571" s="430">
        <v>0</v>
      </c>
      <c r="U2571" s="430">
        <v>0</v>
      </c>
      <c r="V2571" s="430">
        <v>0</v>
      </c>
      <c r="W2571" s="430">
        <v>0</v>
      </c>
      <c r="X2571" s="430">
        <v>0</v>
      </c>
      <c r="Y2571" s="430">
        <v>0</v>
      </c>
      <c r="Z2571" s="430">
        <v>0</v>
      </c>
      <c r="AA2571" s="430">
        <v>0</v>
      </c>
      <c r="AB2571" s="430">
        <v>0</v>
      </c>
      <c r="AC2571" s="430">
        <v>0</v>
      </c>
      <c r="AD2571" s="430">
        <v>0</v>
      </c>
      <c r="AE2571" s="430">
        <v>0</v>
      </c>
      <c r="AF2571" s="430">
        <v>0</v>
      </c>
      <c r="AG2571" s="430">
        <v>0</v>
      </c>
      <c r="AH2571" s="430">
        <v>0</v>
      </c>
      <c r="AI2571" s="430">
        <v>0</v>
      </c>
      <c r="AJ2571" s="430">
        <v>0</v>
      </c>
      <c r="AK2571" s="430">
        <v>0</v>
      </c>
      <c r="AL2571" s="430">
        <v>0</v>
      </c>
    </row>
    <row r="2572" spans="1:38" x14ac:dyDescent="0.25">
      <c r="A2572" s="430" t="s">
        <v>4315</v>
      </c>
      <c r="B2572" s="430">
        <v>1</v>
      </c>
      <c r="C2572" s="430" t="s">
        <v>4316</v>
      </c>
      <c r="D2572" s="430" t="s">
        <v>4081</v>
      </c>
      <c r="E2572" s="430">
        <v>47</v>
      </c>
      <c r="F2572" s="430">
        <v>6.9012379550800002E-2</v>
      </c>
      <c r="G2572" s="430">
        <v>6.9499431077999996E-2</v>
      </c>
      <c r="H2572" s="430">
        <v>7.0179135387199998E-2</v>
      </c>
      <c r="I2572" s="430">
        <v>6.8481966089599999E-2</v>
      </c>
      <c r="J2572" s="430">
        <v>7.9745708828799999E-2</v>
      </c>
      <c r="K2572" s="430">
        <v>8.5564943965199994E-2</v>
      </c>
      <c r="L2572" s="430">
        <v>7.4337406113599999E-2</v>
      </c>
      <c r="M2572" s="430">
        <v>7.2450559241200002E-2</v>
      </c>
      <c r="N2572" s="430">
        <v>6.3497021671999998E-2</v>
      </c>
      <c r="O2572" s="430">
        <v>5.7007359525200002E-2</v>
      </c>
      <c r="P2572" s="430">
        <v>5.3680070365599998E-2</v>
      </c>
      <c r="Q2572" s="430">
        <v>5.5195082076399997E-2</v>
      </c>
      <c r="R2572" s="430">
        <v>5.6342761448400003E-2</v>
      </c>
      <c r="S2572" s="430">
        <v>5.5601683026399999E-2</v>
      </c>
      <c r="T2572" s="430">
        <v>5.3123022019200002E-2</v>
      </c>
      <c r="U2572" s="430">
        <v>5.0500009638399998E-2</v>
      </c>
      <c r="V2572" s="430">
        <v>4.8106823959599997E-2</v>
      </c>
      <c r="W2572" s="430">
        <v>4.5950050383999998E-2</v>
      </c>
      <c r="X2572" s="430">
        <v>4.6721808638400003E-2</v>
      </c>
      <c r="Y2572" s="430">
        <v>5.2372337183600001E-2</v>
      </c>
      <c r="Z2572" s="430">
        <v>5.9233551045199999E-2</v>
      </c>
      <c r="AA2572" s="430">
        <v>5.4310397397199998E-2</v>
      </c>
      <c r="AB2572" s="430">
        <v>5.3617154637200001E-2</v>
      </c>
      <c r="AC2572" s="430">
        <v>5.2442971140000003E-2</v>
      </c>
      <c r="AD2572" s="430">
        <v>3.94679866728E-2</v>
      </c>
      <c r="AE2572" s="430">
        <v>4.5470943966000002E-2</v>
      </c>
      <c r="AF2572" s="430">
        <v>4.5828529835199999E-2</v>
      </c>
      <c r="AG2572" s="430">
        <v>4.4907628628800003E-2</v>
      </c>
      <c r="AH2572" s="430">
        <v>4.2331216328799999E-2</v>
      </c>
      <c r="AI2572" s="430">
        <v>3.9634354527600002E-2</v>
      </c>
      <c r="AJ2572" s="430">
        <v>2.9909221389600001E-2</v>
      </c>
      <c r="AK2572" s="430">
        <v>2.9581174151199999E-2</v>
      </c>
      <c r="AL2572" s="430">
        <v>0</v>
      </c>
    </row>
    <row r="2573" spans="1:38" x14ac:dyDescent="0.25">
      <c r="A2573" s="430" t="s">
        <v>4315</v>
      </c>
      <c r="B2573" s="430">
        <v>1</v>
      </c>
      <c r="C2573" s="430" t="s">
        <v>4316</v>
      </c>
      <c r="D2573" s="430" t="s">
        <v>4083</v>
      </c>
      <c r="E2573" s="430">
        <v>47</v>
      </c>
      <c r="F2573" s="430">
        <v>0</v>
      </c>
      <c r="G2573" s="430">
        <v>0</v>
      </c>
      <c r="H2573" s="430">
        <v>0</v>
      </c>
      <c r="I2573" s="430">
        <v>0</v>
      </c>
      <c r="J2573" s="430">
        <v>0</v>
      </c>
      <c r="K2573" s="430">
        <v>0</v>
      </c>
      <c r="L2573" s="430">
        <v>0</v>
      </c>
      <c r="M2573" s="430">
        <v>0</v>
      </c>
      <c r="N2573" s="430">
        <v>0</v>
      </c>
      <c r="O2573" s="430">
        <v>0</v>
      </c>
      <c r="P2573" s="430">
        <v>0</v>
      </c>
      <c r="Q2573" s="430">
        <v>0</v>
      </c>
      <c r="R2573" s="430">
        <v>0</v>
      </c>
      <c r="S2573" s="430">
        <v>0</v>
      </c>
      <c r="T2573" s="430">
        <v>0</v>
      </c>
      <c r="U2573" s="430">
        <v>0</v>
      </c>
      <c r="V2573" s="430">
        <v>0</v>
      </c>
      <c r="W2573" s="430">
        <v>0</v>
      </c>
      <c r="X2573" s="430">
        <v>0</v>
      </c>
      <c r="Y2573" s="430">
        <v>0</v>
      </c>
      <c r="Z2573" s="430">
        <v>0</v>
      </c>
      <c r="AA2573" s="430">
        <v>0</v>
      </c>
      <c r="AB2573" s="430">
        <v>0</v>
      </c>
      <c r="AC2573" s="430">
        <v>0</v>
      </c>
      <c r="AD2573" s="430">
        <v>0</v>
      </c>
      <c r="AE2573" s="430">
        <v>0</v>
      </c>
      <c r="AF2573" s="430">
        <v>0</v>
      </c>
      <c r="AG2573" s="430">
        <v>0</v>
      </c>
      <c r="AH2573" s="430">
        <v>0</v>
      </c>
      <c r="AI2573" s="430">
        <v>0</v>
      </c>
      <c r="AJ2573" s="430">
        <v>0</v>
      </c>
      <c r="AK2573" s="430">
        <v>0</v>
      </c>
      <c r="AL2573" s="430">
        <v>0</v>
      </c>
    </row>
    <row r="2574" spans="1:38" x14ac:dyDescent="0.25">
      <c r="A2574" s="430" t="s">
        <v>4315</v>
      </c>
      <c r="B2574" s="430">
        <v>1</v>
      </c>
      <c r="C2574" s="430" t="s">
        <v>4316</v>
      </c>
      <c r="D2574" s="430" t="s">
        <v>4229</v>
      </c>
      <c r="E2574" s="430">
        <v>47</v>
      </c>
      <c r="F2574" s="430">
        <v>0</v>
      </c>
      <c r="G2574" s="430">
        <v>0</v>
      </c>
      <c r="H2574" s="430">
        <v>0</v>
      </c>
      <c r="I2574" s="430">
        <v>0</v>
      </c>
      <c r="J2574" s="430">
        <v>0</v>
      </c>
      <c r="K2574" s="430">
        <v>0</v>
      </c>
      <c r="L2574" s="430">
        <v>0</v>
      </c>
      <c r="M2574" s="430">
        <v>0</v>
      </c>
      <c r="N2574" s="430">
        <v>0</v>
      </c>
      <c r="O2574" s="430">
        <v>0</v>
      </c>
      <c r="P2574" s="430">
        <v>0</v>
      </c>
      <c r="Q2574" s="430">
        <v>0</v>
      </c>
      <c r="R2574" s="430">
        <v>0</v>
      </c>
      <c r="S2574" s="430">
        <v>0</v>
      </c>
      <c r="T2574" s="430">
        <v>0</v>
      </c>
      <c r="U2574" s="430">
        <v>0</v>
      </c>
      <c r="V2574" s="430">
        <v>0</v>
      </c>
      <c r="W2574" s="430">
        <v>0</v>
      </c>
      <c r="X2574" s="430">
        <v>0</v>
      </c>
      <c r="Y2574" s="430">
        <v>0</v>
      </c>
      <c r="Z2574" s="430">
        <v>0</v>
      </c>
      <c r="AA2574" s="430">
        <v>0</v>
      </c>
      <c r="AB2574" s="430">
        <v>0</v>
      </c>
      <c r="AC2574" s="430">
        <v>0</v>
      </c>
      <c r="AD2574" s="430">
        <v>0</v>
      </c>
      <c r="AE2574" s="430">
        <v>0</v>
      </c>
      <c r="AF2574" s="430">
        <v>0</v>
      </c>
      <c r="AG2574" s="430">
        <v>0</v>
      </c>
      <c r="AH2574" s="430">
        <v>0</v>
      </c>
      <c r="AI2574" s="430">
        <v>0</v>
      </c>
      <c r="AJ2574" s="430">
        <v>0</v>
      </c>
      <c r="AK2574" s="430">
        <v>0</v>
      </c>
      <c r="AL2574" s="430">
        <v>0</v>
      </c>
    </row>
    <row r="2575" spans="1:38" x14ac:dyDescent="0.25">
      <c r="A2575" s="430" t="s">
        <v>4315</v>
      </c>
      <c r="B2575" s="430">
        <v>1</v>
      </c>
      <c r="C2575" s="430" t="s">
        <v>4316</v>
      </c>
      <c r="D2575" s="430" t="s">
        <v>4085</v>
      </c>
      <c r="E2575" s="430">
        <v>47</v>
      </c>
      <c r="F2575" s="430">
        <v>0.28693196231279999</v>
      </c>
      <c r="G2575" s="430">
        <v>0.30693302672200001</v>
      </c>
      <c r="H2575" s="430">
        <v>0.26667346382879997</v>
      </c>
      <c r="I2575" s="430">
        <v>0.2958623421264</v>
      </c>
      <c r="J2575" s="430">
        <v>0.32812618930839998</v>
      </c>
      <c r="K2575" s="430">
        <v>0.33027056514199998</v>
      </c>
      <c r="L2575" s="430">
        <v>0.32874068142160001</v>
      </c>
      <c r="M2575" s="430">
        <v>0.34357282638559999</v>
      </c>
      <c r="N2575" s="430">
        <v>0.33648194209280002</v>
      </c>
      <c r="O2575" s="430">
        <v>0.39998291478320003</v>
      </c>
      <c r="P2575" s="430">
        <v>0.42470391976319999</v>
      </c>
      <c r="Q2575" s="430">
        <v>0.46109095793600002</v>
      </c>
      <c r="R2575" s="430">
        <v>0.44342085747959997</v>
      </c>
      <c r="S2575" s="430">
        <v>0.44094464518159998</v>
      </c>
      <c r="T2575" s="430">
        <v>0.4873394569624</v>
      </c>
      <c r="U2575" s="430">
        <v>0.45783046613360001</v>
      </c>
      <c r="V2575" s="430">
        <v>0.44070049622759999</v>
      </c>
      <c r="W2575" s="430">
        <v>0.42330698337479999</v>
      </c>
      <c r="X2575" s="430">
        <v>0.40708702744640002</v>
      </c>
      <c r="Y2575" s="430">
        <v>0.40355556484880001</v>
      </c>
      <c r="Z2575" s="430">
        <v>0.44331563073000002</v>
      </c>
      <c r="AA2575" s="430">
        <v>0.43751358545719998</v>
      </c>
      <c r="AB2575" s="430">
        <v>0.4032823738188</v>
      </c>
      <c r="AC2575" s="430">
        <v>0.362346847576</v>
      </c>
      <c r="AD2575" s="430">
        <v>0.42321150984279998</v>
      </c>
      <c r="AE2575" s="430">
        <v>0.37979596686919997</v>
      </c>
      <c r="AF2575" s="430">
        <v>0.40348020212079999</v>
      </c>
      <c r="AG2575" s="430">
        <v>0.37753411995879999</v>
      </c>
      <c r="AH2575" s="430">
        <v>0.36014665657040001</v>
      </c>
      <c r="AI2575" s="430">
        <v>0.34215993045359999</v>
      </c>
      <c r="AJ2575" s="430">
        <v>0.33552811691840001</v>
      </c>
      <c r="AK2575" s="430">
        <v>0.33104307583480003</v>
      </c>
      <c r="AL2575" s="430">
        <v>0</v>
      </c>
    </row>
    <row r="2576" spans="1:38" x14ac:dyDescent="0.25">
      <c r="A2576" s="430" t="s">
        <v>4315</v>
      </c>
      <c r="B2576" s="430">
        <v>1</v>
      </c>
      <c r="C2576" s="430" t="s">
        <v>4316</v>
      </c>
      <c r="D2576" s="430" t="s">
        <v>4087</v>
      </c>
      <c r="E2576" s="430">
        <v>47</v>
      </c>
      <c r="F2576" s="430">
        <v>0.34420237203240001</v>
      </c>
      <c r="G2576" s="430">
        <v>0.32461082957800003</v>
      </c>
      <c r="H2576" s="430">
        <v>0.42930946704520001</v>
      </c>
      <c r="I2576" s="430">
        <v>0.484680875826</v>
      </c>
      <c r="J2576" s="430">
        <v>1.1001207411684</v>
      </c>
      <c r="K2576" s="430">
        <v>0.59312230707239999</v>
      </c>
      <c r="L2576" s="430">
        <v>0.93518667484759999</v>
      </c>
      <c r="M2576" s="430">
        <v>0.83518937282759997</v>
      </c>
      <c r="N2576" s="430">
        <v>0.71182165839400002</v>
      </c>
      <c r="O2576" s="430">
        <v>0.69469282067640004</v>
      </c>
      <c r="P2576" s="430">
        <v>0.65117801586599999</v>
      </c>
      <c r="Q2576" s="430">
        <v>0.65313690274559999</v>
      </c>
      <c r="R2576" s="430">
        <v>0.63497976643359999</v>
      </c>
      <c r="S2576" s="430">
        <v>0.62858931969120002</v>
      </c>
      <c r="T2576" s="430">
        <v>0.60799782175719996</v>
      </c>
      <c r="U2576" s="430">
        <v>0.5806552568012</v>
      </c>
      <c r="V2576" s="430">
        <v>0.59374388202079997</v>
      </c>
      <c r="W2576" s="430">
        <v>0.465472133728</v>
      </c>
      <c r="X2576" s="430">
        <v>0.4847069981796</v>
      </c>
      <c r="Y2576" s="430">
        <v>0.55844286142400001</v>
      </c>
      <c r="Z2576" s="430">
        <v>0.59406674325319997</v>
      </c>
      <c r="AA2576" s="430">
        <v>0.57973668902520004</v>
      </c>
      <c r="AB2576" s="430">
        <v>0.58980704254920002</v>
      </c>
      <c r="AC2576" s="430">
        <v>0.62855054256959997</v>
      </c>
      <c r="AD2576" s="430">
        <v>0.27957527076639999</v>
      </c>
      <c r="AE2576" s="430">
        <v>0.60984414809639997</v>
      </c>
      <c r="AF2576" s="430">
        <v>0.59088085740880003</v>
      </c>
      <c r="AG2576" s="430">
        <v>0.56019449545639999</v>
      </c>
      <c r="AH2576" s="430">
        <v>0.53470818415840005</v>
      </c>
      <c r="AI2576" s="430">
        <v>0.51806400250639995</v>
      </c>
      <c r="AJ2576" s="430">
        <v>0.56659664133520005</v>
      </c>
      <c r="AK2576" s="430">
        <v>0.53891321199520004</v>
      </c>
      <c r="AL2576" s="430">
        <v>0</v>
      </c>
    </row>
    <row r="2577" spans="1:38" x14ac:dyDescent="0.25">
      <c r="A2577" s="430" t="s">
        <v>4315</v>
      </c>
      <c r="B2577" s="430">
        <v>1</v>
      </c>
      <c r="C2577" s="430" t="s">
        <v>4316</v>
      </c>
      <c r="D2577" s="430" t="s">
        <v>4230</v>
      </c>
      <c r="E2577" s="430">
        <v>47</v>
      </c>
      <c r="F2577" s="430">
        <v>0</v>
      </c>
      <c r="G2577" s="430">
        <v>0</v>
      </c>
      <c r="H2577" s="430">
        <v>0</v>
      </c>
      <c r="I2577" s="430">
        <v>0</v>
      </c>
      <c r="J2577" s="430">
        <v>0</v>
      </c>
      <c r="K2577" s="430">
        <v>0</v>
      </c>
      <c r="L2577" s="430">
        <v>0</v>
      </c>
      <c r="M2577" s="430">
        <v>0</v>
      </c>
      <c r="N2577" s="430">
        <v>0</v>
      </c>
      <c r="O2577" s="430">
        <v>0</v>
      </c>
      <c r="P2577" s="430">
        <v>0</v>
      </c>
      <c r="Q2577" s="430">
        <v>0</v>
      </c>
      <c r="R2577" s="430">
        <v>0</v>
      </c>
      <c r="S2577" s="430">
        <v>0</v>
      </c>
      <c r="T2577" s="430">
        <v>0</v>
      </c>
      <c r="U2577" s="430">
        <v>0</v>
      </c>
      <c r="V2577" s="430">
        <v>0</v>
      </c>
      <c r="W2577" s="430">
        <v>0</v>
      </c>
      <c r="X2577" s="430">
        <v>0</v>
      </c>
      <c r="Y2577" s="430">
        <v>0</v>
      </c>
      <c r="Z2577" s="430">
        <v>0</v>
      </c>
      <c r="AA2577" s="430">
        <v>0</v>
      </c>
      <c r="AB2577" s="430">
        <v>0</v>
      </c>
      <c r="AC2577" s="430">
        <v>0</v>
      </c>
      <c r="AD2577" s="430">
        <v>0</v>
      </c>
      <c r="AE2577" s="430">
        <v>0</v>
      </c>
      <c r="AF2577" s="430">
        <v>0</v>
      </c>
      <c r="AG2577" s="430">
        <v>0</v>
      </c>
      <c r="AH2577" s="430">
        <v>0</v>
      </c>
      <c r="AI2577" s="430">
        <v>0</v>
      </c>
      <c r="AJ2577" s="430">
        <v>0</v>
      </c>
      <c r="AK2577" s="430">
        <v>0</v>
      </c>
      <c r="AL2577" s="430">
        <v>0</v>
      </c>
    </row>
    <row r="2578" spans="1:38" x14ac:dyDescent="0.25">
      <c r="A2578" s="430" t="s">
        <v>4315</v>
      </c>
      <c r="B2578" s="430">
        <v>1</v>
      </c>
      <c r="C2578" s="430" t="s">
        <v>4316</v>
      </c>
      <c r="D2578" s="430" t="s">
        <v>4089</v>
      </c>
      <c r="E2578" s="430">
        <v>47</v>
      </c>
      <c r="F2578" s="430">
        <v>0</v>
      </c>
      <c r="G2578" s="430">
        <v>0</v>
      </c>
      <c r="H2578" s="430">
        <v>0</v>
      </c>
      <c r="I2578" s="430">
        <v>0</v>
      </c>
      <c r="J2578" s="430">
        <v>0</v>
      </c>
      <c r="K2578" s="430">
        <v>0</v>
      </c>
      <c r="L2578" s="430">
        <v>0</v>
      </c>
      <c r="M2578" s="430">
        <v>0</v>
      </c>
      <c r="N2578" s="430">
        <v>0</v>
      </c>
      <c r="O2578" s="430">
        <v>0</v>
      </c>
      <c r="P2578" s="430">
        <v>0</v>
      </c>
      <c r="Q2578" s="430">
        <v>0</v>
      </c>
      <c r="R2578" s="430">
        <v>0</v>
      </c>
      <c r="S2578" s="430">
        <v>0</v>
      </c>
      <c r="T2578" s="430">
        <v>0</v>
      </c>
      <c r="U2578" s="430">
        <v>0</v>
      </c>
      <c r="V2578" s="430">
        <v>0</v>
      </c>
      <c r="W2578" s="430">
        <v>0</v>
      </c>
      <c r="X2578" s="430">
        <v>0</v>
      </c>
      <c r="Y2578" s="430">
        <v>0</v>
      </c>
      <c r="Z2578" s="430">
        <v>0</v>
      </c>
      <c r="AA2578" s="430">
        <v>0</v>
      </c>
      <c r="AB2578" s="430">
        <v>0</v>
      </c>
      <c r="AC2578" s="430">
        <v>0</v>
      </c>
      <c r="AD2578" s="430">
        <v>0</v>
      </c>
      <c r="AE2578" s="430">
        <v>0</v>
      </c>
      <c r="AF2578" s="430">
        <v>0</v>
      </c>
      <c r="AG2578" s="430">
        <v>0</v>
      </c>
      <c r="AH2578" s="430">
        <v>0</v>
      </c>
      <c r="AI2578" s="430">
        <v>0</v>
      </c>
      <c r="AJ2578" s="430">
        <v>0</v>
      </c>
      <c r="AK2578" s="430">
        <v>0</v>
      </c>
      <c r="AL2578" s="430">
        <v>0</v>
      </c>
    </row>
    <row r="2579" spans="1:38" x14ac:dyDescent="0.25">
      <c r="A2579" s="430" t="s">
        <v>4315</v>
      </c>
      <c r="B2579" s="430">
        <v>1</v>
      </c>
      <c r="C2579" s="430" t="s">
        <v>4316</v>
      </c>
      <c r="D2579" s="430" t="s">
        <v>4091</v>
      </c>
      <c r="E2579" s="430">
        <v>47</v>
      </c>
      <c r="F2579" s="430">
        <v>0</v>
      </c>
      <c r="G2579" s="430">
        <v>0</v>
      </c>
      <c r="H2579" s="430">
        <v>0</v>
      </c>
      <c r="I2579" s="430">
        <v>0</v>
      </c>
      <c r="J2579" s="430">
        <v>0</v>
      </c>
      <c r="K2579" s="430">
        <v>0</v>
      </c>
      <c r="L2579" s="430">
        <v>0</v>
      </c>
      <c r="M2579" s="430">
        <v>0</v>
      </c>
      <c r="N2579" s="430">
        <v>0</v>
      </c>
      <c r="O2579" s="430">
        <v>0</v>
      </c>
      <c r="P2579" s="430">
        <v>0</v>
      </c>
      <c r="Q2579" s="430">
        <v>0</v>
      </c>
      <c r="R2579" s="430">
        <v>0</v>
      </c>
      <c r="S2579" s="430">
        <v>0</v>
      </c>
      <c r="T2579" s="430">
        <v>0</v>
      </c>
      <c r="U2579" s="430">
        <v>0</v>
      </c>
      <c r="V2579" s="430">
        <v>0</v>
      </c>
      <c r="W2579" s="430">
        <v>0</v>
      </c>
      <c r="X2579" s="430">
        <v>0</v>
      </c>
      <c r="Y2579" s="430">
        <v>0</v>
      </c>
      <c r="Z2579" s="430">
        <v>0</v>
      </c>
      <c r="AA2579" s="430">
        <v>0</v>
      </c>
      <c r="AB2579" s="430">
        <v>0</v>
      </c>
      <c r="AC2579" s="430">
        <v>0</v>
      </c>
      <c r="AD2579" s="430">
        <v>0</v>
      </c>
      <c r="AE2579" s="430">
        <v>0</v>
      </c>
      <c r="AF2579" s="430">
        <v>0</v>
      </c>
      <c r="AG2579" s="430">
        <v>0</v>
      </c>
      <c r="AH2579" s="430">
        <v>0</v>
      </c>
      <c r="AI2579" s="430">
        <v>0</v>
      </c>
      <c r="AJ2579" s="430">
        <v>0</v>
      </c>
      <c r="AK2579" s="430">
        <v>0</v>
      </c>
      <c r="AL2579" s="430">
        <v>0</v>
      </c>
    </row>
    <row r="2580" spans="1:38" x14ac:dyDescent="0.25">
      <c r="A2580" s="430" t="s">
        <v>4315</v>
      </c>
      <c r="B2580" s="430">
        <v>1</v>
      </c>
      <c r="C2580" s="430" t="s">
        <v>4316</v>
      </c>
      <c r="D2580" s="430" t="s">
        <v>4093</v>
      </c>
      <c r="E2580" s="430">
        <v>47</v>
      </c>
      <c r="F2580" s="430">
        <v>0</v>
      </c>
      <c r="G2580" s="430">
        <v>0</v>
      </c>
      <c r="H2580" s="430">
        <v>0</v>
      </c>
      <c r="I2580" s="430">
        <v>0</v>
      </c>
      <c r="J2580" s="430">
        <v>0</v>
      </c>
      <c r="K2580" s="430">
        <v>0</v>
      </c>
      <c r="L2580" s="430">
        <v>0</v>
      </c>
      <c r="M2580" s="430">
        <v>0</v>
      </c>
      <c r="N2580" s="430">
        <v>0</v>
      </c>
      <c r="O2580" s="430">
        <v>0</v>
      </c>
      <c r="P2580" s="430">
        <v>0</v>
      </c>
      <c r="Q2580" s="430">
        <v>0</v>
      </c>
      <c r="R2580" s="430">
        <v>0</v>
      </c>
      <c r="S2580" s="430">
        <v>0</v>
      </c>
      <c r="T2580" s="430">
        <v>0</v>
      </c>
      <c r="U2580" s="430">
        <v>0</v>
      </c>
      <c r="V2580" s="430">
        <v>0</v>
      </c>
      <c r="W2580" s="430">
        <v>0</v>
      </c>
      <c r="X2580" s="430">
        <v>0</v>
      </c>
      <c r="Y2580" s="430">
        <v>0</v>
      </c>
      <c r="Z2580" s="430">
        <v>0</v>
      </c>
      <c r="AA2580" s="430">
        <v>0</v>
      </c>
      <c r="AB2580" s="430">
        <v>0</v>
      </c>
      <c r="AC2580" s="430">
        <v>0</v>
      </c>
      <c r="AD2580" s="430">
        <v>0</v>
      </c>
      <c r="AE2580" s="430">
        <v>0</v>
      </c>
      <c r="AF2580" s="430">
        <v>0</v>
      </c>
      <c r="AG2580" s="430">
        <v>0</v>
      </c>
      <c r="AH2580" s="430">
        <v>0</v>
      </c>
      <c r="AI2580" s="430">
        <v>0</v>
      </c>
      <c r="AJ2580" s="430">
        <v>0</v>
      </c>
      <c r="AK2580" s="430">
        <v>0</v>
      </c>
      <c r="AL2580" s="430">
        <v>0</v>
      </c>
    </row>
    <row r="2581" spans="1:38" x14ac:dyDescent="0.25">
      <c r="A2581" s="430" t="s">
        <v>4315</v>
      </c>
      <c r="B2581" s="430">
        <v>1</v>
      </c>
      <c r="C2581" s="430" t="s">
        <v>4316</v>
      </c>
      <c r="D2581" s="430" t="s">
        <v>4095</v>
      </c>
      <c r="E2581" s="430">
        <v>47</v>
      </c>
      <c r="F2581" s="430">
        <v>3.7082240312599999</v>
      </c>
      <c r="G2581" s="430">
        <v>4.0819540628748001</v>
      </c>
      <c r="H2581" s="430">
        <v>4.3002031617467997</v>
      </c>
      <c r="I2581" s="430">
        <v>4.4664063618999998</v>
      </c>
      <c r="J2581" s="430">
        <v>4.4377341482292003</v>
      </c>
      <c r="K2581" s="430">
        <v>4.7071378026064004</v>
      </c>
      <c r="L2581" s="430">
        <v>4.7331666823280001</v>
      </c>
      <c r="M2581" s="430">
        <v>3.793619130952</v>
      </c>
      <c r="N2581" s="430">
        <v>3.5115796327864</v>
      </c>
      <c r="O2581" s="430">
        <v>3.3049760300900002</v>
      </c>
      <c r="P2581" s="430">
        <v>3.0925711741484001</v>
      </c>
      <c r="Q2581" s="430">
        <v>3.0356095890988</v>
      </c>
      <c r="R2581" s="430">
        <v>3.0227720257896</v>
      </c>
      <c r="S2581" s="430">
        <v>2.9058243976411999</v>
      </c>
      <c r="T2581" s="430">
        <v>2.7651110790772</v>
      </c>
      <c r="U2581" s="430">
        <v>2.6430329685032001</v>
      </c>
      <c r="V2581" s="430">
        <v>2.5564465311336</v>
      </c>
      <c r="W2581" s="430">
        <v>2.6163075244515999</v>
      </c>
      <c r="X2581" s="430">
        <v>2.7626464226228</v>
      </c>
      <c r="Y2581" s="430">
        <v>2.7915646603347999</v>
      </c>
      <c r="Z2581" s="430">
        <v>2.9177288657384</v>
      </c>
      <c r="AA2581" s="430">
        <v>2.8094611910595999</v>
      </c>
      <c r="AB2581" s="430">
        <v>2.786327867022</v>
      </c>
      <c r="AC2581" s="430">
        <v>2.7672056355888</v>
      </c>
      <c r="AD2581" s="430">
        <v>2.7291374513452</v>
      </c>
      <c r="AE2581" s="430">
        <v>2.7658963104835999</v>
      </c>
      <c r="AF2581" s="430">
        <v>2.6710956528704002</v>
      </c>
      <c r="AG2581" s="430">
        <v>2.6015676268007999</v>
      </c>
      <c r="AH2581" s="430">
        <v>2.5151633386936001</v>
      </c>
      <c r="AI2581" s="430">
        <v>2.4179922932703999</v>
      </c>
      <c r="AJ2581" s="430">
        <v>2.2116606246224002</v>
      </c>
      <c r="AK2581" s="430">
        <v>2.1414848417479999</v>
      </c>
      <c r="AL2581" s="430">
        <v>0</v>
      </c>
    </row>
    <row r="2582" spans="1:38" x14ac:dyDescent="0.25">
      <c r="A2582" s="430" t="s">
        <v>4315</v>
      </c>
      <c r="B2582" s="430">
        <v>1</v>
      </c>
      <c r="C2582" s="430" t="s">
        <v>4316</v>
      </c>
      <c r="D2582" s="430" t="s">
        <v>4097</v>
      </c>
      <c r="E2582" s="430">
        <v>47</v>
      </c>
      <c r="F2582" s="430">
        <v>0</v>
      </c>
      <c r="G2582" s="430">
        <v>0</v>
      </c>
      <c r="H2582" s="430">
        <v>0</v>
      </c>
      <c r="I2582" s="430">
        <v>0</v>
      </c>
      <c r="J2582" s="430">
        <v>0</v>
      </c>
      <c r="K2582" s="430">
        <v>0</v>
      </c>
      <c r="L2582" s="430">
        <v>0</v>
      </c>
      <c r="M2582" s="430">
        <v>0</v>
      </c>
      <c r="N2582" s="430">
        <v>0</v>
      </c>
      <c r="O2582" s="430">
        <v>0</v>
      </c>
      <c r="P2582" s="430">
        <v>0</v>
      </c>
      <c r="Q2582" s="430">
        <v>0</v>
      </c>
      <c r="R2582" s="430">
        <v>0</v>
      </c>
      <c r="S2582" s="430">
        <v>0</v>
      </c>
      <c r="T2582" s="430">
        <v>0</v>
      </c>
      <c r="U2582" s="430">
        <v>0</v>
      </c>
      <c r="V2582" s="430">
        <v>0</v>
      </c>
      <c r="W2582" s="430">
        <v>0</v>
      </c>
      <c r="X2582" s="430">
        <v>0</v>
      </c>
      <c r="Y2582" s="430">
        <v>0</v>
      </c>
      <c r="Z2582" s="430">
        <v>0</v>
      </c>
      <c r="AA2582" s="430">
        <v>0</v>
      </c>
      <c r="AB2582" s="430">
        <v>0</v>
      </c>
      <c r="AC2582" s="430">
        <v>0</v>
      </c>
      <c r="AD2582" s="430">
        <v>0</v>
      </c>
      <c r="AE2582" s="430">
        <v>0</v>
      </c>
      <c r="AF2582" s="430">
        <v>0</v>
      </c>
      <c r="AG2582" s="430">
        <v>0</v>
      </c>
      <c r="AH2582" s="430">
        <v>0</v>
      </c>
      <c r="AI2582" s="430">
        <v>0</v>
      </c>
      <c r="AJ2582" s="430">
        <v>0</v>
      </c>
      <c r="AK2582" s="430">
        <v>0</v>
      </c>
      <c r="AL2582" s="430">
        <v>0</v>
      </c>
    </row>
    <row r="2583" spans="1:38" x14ac:dyDescent="0.25">
      <c r="A2583" s="430" t="s">
        <v>4317</v>
      </c>
      <c r="B2583" s="430">
        <v>1</v>
      </c>
      <c r="C2583" s="430" t="s">
        <v>4312</v>
      </c>
      <c r="D2583" s="430" t="s">
        <v>4001</v>
      </c>
      <c r="E2583" s="430">
        <v>48</v>
      </c>
      <c r="F2583" s="430">
        <v>2.1152071343200001E-2</v>
      </c>
      <c r="G2583" s="430">
        <v>2.1439781185199999E-2</v>
      </c>
      <c r="H2583" s="430">
        <v>2.03380716644E-2</v>
      </c>
      <c r="I2583" s="430">
        <v>1.9083649913999998E-2</v>
      </c>
      <c r="J2583" s="430">
        <v>1.76176400428E-2</v>
      </c>
      <c r="K2583" s="430">
        <v>1.9244661505999999E-2</v>
      </c>
      <c r="L2583" s="430">
        <v>1.6876707254399999E-2</v>
      </c>
      <c r="M2583" s="430">
        <v>1.9487119061200001E-2</v>
      </c>
      <c r="N2583" s="430">
        <v>1.8049273687199999E-2</v>
      </c>
      <c r="O2583" s="430">
        <v>2.0694271774399999E-2</v>
      </c>
      <c r="P2583" s="430">
        <v>2.0273545700799998E-2</v>
      </c>
      <c r="Q2583" s="430">
        <v>1.76645894292E-2</v>
      </c>
      <c r="R2583" s="430">
        <v>1.7151507856E-2</v>
      </c>
      <c r="S2583" s="430">
        <v>1.76746032848E-2</v>
      </c>
      <c r="T2583" s="430">
        <v>1.80257390124E-2</v>
      </c>
      <c r="U2583" s="430">
        <v>1.8959245068400001E-2</v>
      </c>
      <c r="V2583" s="430">
        <v>1.8523889372800001E-2</v>
      </c>
      <c r="W2583" s="430">
        <v>1.82220800944E-2</v>
      </c>
      <c r="X2583" s="430">
        <v>1.55885812516E-2</v>
      </c>
      <c r="Y2583" s="430">
        <v>1.3638982263199999E-2</v>
      </c>
      <c r="Z2583" s="430">
        <v>1.54943187364E-2</v>
      </c>
      <c r="AA2583" s="430">
        <v>1.506828078E-2</v>
      </c>
      <c r="AB2583" s="430">
        <v>1.45816962116E-2</v>
      </c>
      <c r="AC2583" s="430">
        <v>1.34777831832E-2</v>
      </c>
      <c r="AD2583" s="430">
        <v>1.24482734264E-2</v>
      </c>
      <c r="AE2583" s="430">
        <v>1.1478115479599999E-2</v>
      </c>
      <c r="AF2583" s="430">
        <v>1.1025655415599999E-2</v>
      </c>
      <c r="AG2583" s="430">
        <v>1.0812237489200001E-2</v>
      </c>
      <c r="AH2583" s="430">
        <v>1.09552567684E-2</v>
      </c>
      <c r="AI2583" s="430">
        <v>1.09407351088E-2</v>
      </c>
      <c r="AJ2583" s="430">
        <v>1.0986060027599999E-2</v>
      </c>
      <c r="AK2583" s="430">
        <v>1.0979675657999999E-2</v>
      </c>
      <c r="AL2583" s="430">
        <v>0</v>
      </c>
    </row>
    <row r="2584" spans="1:38" x14ac:dyDescent="0.25">
      <c r="A2584" s="430" t="s">
        <v>4317</v>
      </c>
      <c r="B2584" s="430">
        <v>1</v>
      </c>
      <c r="C2584" s="430" t="s">
        <v>4312</v>
      </c>
      <c r="D2584" s="430" t="s">
        <v>4003</v>
      </c>
      <c r="E2584" s="430">
        <v>48</v>
      </c>
      <c r="F2584" s="430">
        <v>0.1352738209312</v>
      </c>
      <c r="G2584" s="430">
        <v>0.1333982854428</v>
      </c>
      <c r="H2584" s="430">
        <v>0.13757700787880001</v>
      </c>
      <c r="I2584" s="430">
        <v>0.13850553611999999</v>
      </c>
      <c r="J2584" s="430">
        <v>0.13652651719280001</v>
      </c>
      <c r="K2584" s="430">
        <v>0.13729338439319999</v>
      </c>
      <c r="L2584" s="430">
        <v>0.13323639077560001</v>
      </c>
      <c r="M2584" s="430">
        <v>0.12953285386720001</v>
      </c>
      <c r="N2584" s="430">
        <v>0.1172252214644</v>
      </c>
      <c r="O2584" s="430">
        <v>0.1046088081556</v>
      </c>
      <c r="P2584" s="430">
        <v>0.103892415382</v>
      </c>
      <c r="Q2584" s="430">
        <v>9.3144442568800001E-2</v>
      </c>
      <c r="R2584" s="430">
        <v>9.3626038419200003E-2</v>
      </c>
      <c r="S2584" s="430">
        <v>8.6005305301999999E-2</v>
      </c>
      <c r="T2584" s="430">
        <v>8.1137592715200005E-2</v>
      </c>
      <c r="U2584" s="430">
        <v>7.3537564998800001E-2</v>
      </c>
      <c r="V2584" s="430">
        <v>7.3922262377599995E-2</v>
      </c>
      <c r="W2584" s="430">
        <v>7.0629290984000004E-2</v>
      </c>
      <c r="X2584" s="430">
        <v>6.4845857327999995E-2</v>
      </c>
      <c r="Y2584" s="430">
        <v>5.9471325779600001E-2</v>
      </c>
      <c r="Z2584" s="430">
        <v>5.9882564274400002E-2</v>
      </c>
      <c r="AA2584" s="430">
        <v>6.2390314814800001E-2</v>
      </c>
      <c r="AB2584" s="430">
        <v>5.9583279114799999E-2</v>
      </c>
      <c r="AC2584" s="430">
        <v>5.2587023605199998E-2</v>
      </c>
      <c r="AD2584" s="430">
        <v>5.2338122365200003E-2</v>
      </c>
      <c r="AE2584" s="430">
        <v>5.4907504162E-2</v>
      </c>
      <c r="AF2584" s="430">
        <v>5.4438614277600002E-2</v>
      </c>
      <c r="AG2584" s="430">
        <v>5.22945815896E-2</v>
      </c>
      <c r="AH2584" s="430">
        <v>5.01155308864E-2</v>
      </c>
      <c r="AI2584" s="430">
        <v>5.0047488251599999E-2</v>
      </c>
      <c r="AJ2584" s="430">
        <v>4.6838705026400002E-2</v>
      </c>
      <c r="AK2584" s="430">
        <v>4.7155949607200001E-2</v>
      </c>
      <c r="AL2584" s="430">
        <v>0</v>
      </c>
    </row>
    <row r="2585" spans="1:38" x14ac:dyDescent="0.25">
      <c r="A2585" s="430" t="s">
        <v>4317</v>
      </c>
      <c r="B2585" s="430">
        <v>1</v>
      </c>
      <c r="C2585" s="430" t="s">
        <v>4312</v>
      </c>
      <c r="D2585" s="430" t="s">
        <v>4004</v>
      </c>
      <c r="E2585" s="430">
        <v>48</v>
      </c>
      <c r="F2585" s="430">
        <v>6.5109395738799994E-2</v>
      </c>
      <c r="G2585" s="430">
        <v>6.5313856229999995E-2</v>
      </c>
      <c r="H2585" s="430">
        <v>6.6547778659600001E-2</v>
      </c>
      <c r="I2585" s="430">
        <v>6.7966359722800004E-2</v>
      </c>
      <c r="J2585" s="430">
        <v>6.9708945474E-2</v>
      </c>
      <c r="K2585" s="430">
        <v>7.2408352419200003E-2</v>
      </c>
      <c r="L2585" s="430">
        <v>7.1571749320400002E-2</v>
      </c>
      <c r="M2585" s="430">
        <v>6.8481976225599997E-2</v>
      </c>
      <c r="N2585" s="430">
        <v>6.5750503893200002E-2</v>
      </c>
      <c r="O2585" s="430">
        <v>6.0327567837600002E-2</v>
      </c>
      <c r="P2585" s="430">
        <v>5.5845571852000002E-2</v>
      </c>
      <c r="Q2585" s="430">
        <v>5.5955456919600001E-2</v>
      </c>
      <c r="R2585" s="430">
        <v>5.3292548666E-2</v>
      </c>
      <c r="S2585" s="430">
        <v>5.3448437448E-2</v>
      </c>
      <c r="T2585" s="430">
        <v>5.1755957063999998E-2</v>
      </c>
      <c r="U2585" s="430">
        <v>4.8853283427200002E-2</v>
      </c>
      <c r="V2585" s="430">
        <v>4.8473630522800001E-2</v>
      </c>
      <c r="W2585" s="430">
        <v>4.4707014937200001E-2</v>
      </c>
      <c r="X2585" s="430">
        <v>4.2356574346799999E-2</v>
      </c>
      <c r="Y2585" s="430">
        <v>3.6631037769200001E-2</v>
      </c>
      <c r="Z2585" s="430">
        <v>3.4141393599600001E-2</v>
      </c>
      <c r="AA2585" s="430">
        <v>3.3667450070799999E-2</v>
      </c>
      <c r="AB2585" s="430">
        <v>3.2847903855199999E-2</v>
      </c>
      <c r="AC2585" s="430">
        <v>3.1879199847600001E-2</v>
      </c>
      <c r="AD2585" s="430">
        <v>2.8970410750400001E-2</v>
      </c>
      <c r="AE2585" s="430">
        <v>3.2611139839599998E-2</v>
      </c>
      <c r="AF2585" s="430">
        <v>3.1139842966399999E-2</v>
      </c>
      <c r="AG2585" s="430">
        <v>2.9552049844800001E-2</v>
      </c>
      <c r="AH2585" s="430">
        <v>3.0280723687200001E-2</v>
      </c>
      <c r="AI2585" s="430">
        <v>3.0003381276399999E-2</v>
      </c>
      <c r="AJ2585" s="430">
        <v>2.83476368924E-2</v>
      </c>
      <c r="AK2585" s="430">
        <v>2.8472313805599999E-2</v>
      </c>
      <c r="AL2585" s="430">
        <v>0</v>
      </c>
    </row>
    <row r="2586" spans="1:38" x14ac:dyDescent="0.25">
      <c r="A2586" s="430" t="s">
        <v>4317</v>
      </c>
      <c r="B2586" s="430">
        <v>1</v>
      </c>
      <c r="C2586" s="430" t="s">
        <v>4312</v>
      </c>
      <c r="D2586" s="430" t="s">
        <v>4006</v>
      </c>
      <c r="E2586" s="430">
        <v>48</v>
      </c>
      <c r="F2586" s="430">
        <v>0.1068839310336</v>
      </c>
      <c r="G2586" s="430">
        <v>0.1011223956652</v>
      </c>
      <c r="H2586" s="430">
        <v>9.7666598478399994E-2</v>
      </c>
      <c r="I2586" s="430">
        <v>0.1025909105032</v>
      </c>
      <c r="J2586" s="430">
        <v>0.10266406778040001</v>
      </c>
      <c r="K2586" s="430">
        <v>0.1016276129512</v>
      </c>
      <c r="L2586" s="430">
        <v>0.1033405327248</v>
      </c>
      <c r="M2586" s="430">
        <v>0.1010250459428</v>
      </c>
      <c r="N2586" s="430">
        <v>0.1005455384612</v>
      </c>
      <c r="O2586" s="430">
        <v>9.1162700249600007E-2</v>
      </c>
      <c r="P2586" s="430">
        <v>8.8765758239199993E-2</v>
      </c>
      <c r="Q2586" s="430">
        <v>8.76824131176E-2</v>
      </c>
      <c r="R2586" s="430">
        <v>8.1688635546000005E-2</v>
      </c>
      <c r="S2586" s="430">
        <v>8.2695204891599997E-2</v>
      </c>
      <c r="T2586" s="430">
        <v>8.0168945242399994E-2</v>
      </c>
      <c r="U2586" s="430">
        <v>7.5449548963599997E-2</v>
      </c>
      <c r="V2586" s="430">
        <v>7.9806855940000004E-2</v>
      </c>
      <c r="W2586" s="430">
        <v>7.8661562022400003E-2</v>
      </c>
      <c r="X2586" s="430">
        <v>7.5307097096000003E-2</v>
      </c>
      <c r="Y2586" s="430">
        <v>7.2739994093200006E-2</v>
      </c>
      <c r="Z2586" s="430">
        <v>6.2410907157199998E-2</v>
      </c>
      <c r="AA2586" s="430">
        <v>6.2435661206799997E-2</v>
      </c>
      <c r="AB2586" s="430">
        <v>5.9493706288799998E-2</v>
      </c>
      <c r="AC2586" s="430">
        <v>6.1329556002399997E-2</v>
      </c>
      <c r="AD2586" s="430">
        <v>6.2142153301200001E-2</v>
      </c>
      <c r="AE2586" s="430">
        <v>6.1956640541600001E-2</v>
      </c>
      <c r="AF2586" s="430">
        <v>5.9983601397999999E-2</v>
      </c>
      <c r="AG2586" s="430">
        <v>5.7800966677999999E-2</v>
      </c>
      <c r="AH2586" s="430">
        <v>5.5923337243199998E-2</v>
      </c>
      <c r="AI2586" s="430">
        <v>5.7712347075600003E-2</v>
      </c>
      <c r="AJ2586" s="430">
        <v>5.26981262752E-2</v>
      </c>
      <c r="AK2586" s="430">
        <v>5.3096745856000001E-2</v>
      </c>
      <c r="AL2586" s="430">
        <v>0</v>
      </c>
    </row>
    <row r="2587" spans="1:38" x14ac:dyDescent="0.25">
      <c r="A2587" s="430" t="s">
        <v>4317</v>
      </c>
      <c r="B2587" s="430">
        <v>1</v>
      </c>
      <c r="C2587" s="430" t="s">
        <v>4312</v>
      </c>
      <c r="D2587" s="430" t="s">
        <v>4008</v>
      </c>
      <c r="E2587" s="430">
        <v>48</v>
      </c>
      <c r="F2587" s="430">
        <v>0.97217575027159997</v>
      </c>
      <c r="G2587" s="430">
        <v>0.89691944872039997</v>
      </c>
      <c r="H2587" s="430">
        <v>0.86276506553440002</v>
      </c>
      <c r="I2587" s="430">
        <v>0.85701138506200003</v>
      </c>
      <c r="J2587" s="430">
        <v>0.87874986008879996</v>
      </c>
      <c r="K2587" s="430">
        <v>0.88661412124039995</v>
      </c>
      <c r="L2587" s="430">
        <v>0.85658496640360005</v>
      </c>
      <c r="M2587" s="430">
        <v>0.77774184716479999</v>
      </c>
      <c r="N2587" s="430">
        <v>0.73459258935159999</v>
      </c>
      <c r="O2587" s="430">
        <v>0.70418822225919997</v>
      </c>
      <c r="P2587" s="430">
        <v>0.69031725279440004</v>
      </c>
      <c r="Q2587" s="430">
        <v>0.65513441571480002</v>
      </c>
      <c r="R2587" s="430">
        <v>0.64936634596120002</v>
      </c>
      <c r="S2587" s="430">
        <v>0.60563006289800003</v>
      </c>
      <c r="T2587" s="430">
        <v>0.57957066461560003</v>
      </c>
      <c r="U2587" s="430">
        <v>0.55614097771960003</v>
      </c>
      <c r="V2587" s="430">
        <v>0.55005957855239995</v>
      </c>
      <c r="W2587" s="430">
        <v>0.53466784857359995</v>
      </c>
      <c r="X2587" s="430">
        <v>0.5184790813272</v>
      </c>
      <c r="Y2587" s="430">
        <v>0.51317981213800001</v>
      </c>
      <c r="Z2587" s="430">
        <v>0.49825925339679999</v>
      </c>
      <c r="AA2587" s="430">
        <v>0.47687123840160001</v>
      </c>
      <c r="AB2587" s="430">
        <v>0.45047699341120001</v>
      </c>
      <c r="AC2587" s="430">
        <v>0.42462246392440001</v>
      </c>
      <c r="AD2587" s="430">
        <v>0.38830456189000001</v>
      </c>
      <c r="AE2587" s="430">
        <v>0.40621387993199998</v>
      </c>
      <c r="AF2587" s="430">
        <v>0.38315860399320001</v>
      </c>
      <c r="AG2587" s="430">
        <v>0.37817303861399998</v>
      </c>
      <c r="AH2587" s="430">
        <v>0.38893273970879999</v>
      </c>
      <c r="AI2587" s="430">
        <v>0.40436411431640001</v>
      </c>
      <c r="AJ2587" s="430">
        <v>0.34096685640079999</v>
      </c>
      <c r="AK2587" s="430">
        <v>0.34204913391879999</v>
      </c>
      <c r="AL2587" s="430">
        <v>0</v>
      </c>
    </row>
    <row r="2588" spans="1:38" x14ac:dyDescent="0.25">
      <c r="A2588" s="430" t="s">
        <v>4317</v>
      </c>
      <c r="B2588" s="430">
        <v>1</v>
      </c>
      <c r="C2588" s="430" t="s">
        <v>4312</v>
      </c>
      <c r="D2588" s="430" t="s">
        <v>481</v>
      </c>
      <c r="E2588" s="430">
        <v>48</v>
      </c>
      <c r="F2588" s="430">
        <v>8.3062270225200005E-2</v>
      </c>
      <c r="G2588" s="430">
        <v>8.2971587036800007E-2</v>
      </c>
      <c r="H2588" s="430">
        <v>8.8945357323199997E-2</v>
      </c>
      <c r="I2588" s="430">
        <v>9.3903841354399997E-2</v>
      </c>
      <c r="J2588" s="430">
        <v>9.4023862251200005E-2</v>
      </c>
      <c r="K2588" s="430">
        <v>9.1968661204000005E-2</v>
      </c>
      <c r="L2588" s="430">
        <v>9.3306576907599997E-2</v>
      </c>
      <c r="M2588" s="430">
        <v>9.0976902648799998E-2</v>
      </c>
      <c r="N2588" s="430">
        <v>8.9881429248799993E-2</v>
      </c>
      <c r="O2588" s="430">
        <v>8.6005281790399998E-2</v>
      </c>
      <c r="P2588" s="430">
        <v>8.1382459737599999E-2</v>
      </c>
      <c r="Q2588" s="430">
        <v>7.8682455490799996E-2</v>
      </c>
      <c r="R2588" s="430">
        <v>7.3256239308000001E-2</v>
      </c>
      <c r="S2588" s="430">
        <v>6.8627485816400005E-2</v>
      </c>
      <c r="T2588" s="430">
        <v>6.8085309448799994E-2</v>
      </c>
      <c r="U2588" s="430">
        <v>6.5086348009200004E-2</v>
      </c>
      <c r="V2588" s="430">
        <v>6.4895816851599994E-2</v>
      </c>
      <c r="W2588" s="430">
        <v>5.6036596747599997E-2</v>
      </c>
      <c r="X2588" s="430">
        <v>5.27454907224E-2</v>
      </c>
      <c r="Y2588" s="430">
        <v>5.0081982773200001E-2</v>
      </c>
      <c r="Z2588" s="430">
        <v>5.1123987174399997E-2</v>
      </c>
      <c r="AA2588" s="430">
        <v>5.0700449833600003E-2</v>
      </c>
      <c r="AB2588" s="430">
        <v>4.8097780830399998E-2</v>
      </c>
      <c r="AC2588" s="430">
        <v>4.6514638909199997E-2</v>
      </c>
      <c r="AD2588" s="430">
        <v>4.5684499008399999E-2</v>
      </c>
      <c r="AE2588" s="430">
        <v>4.5282950784399999E-2</v>
      </c>
      <c r="AF2588" s="430">
        <v>4.3961123275999998E-2</v>
      </c>
      <c r="AG2588" s="430">
        <v>4.2955431041599997E-2</v>
      </c>
      <c r="AH2588" s="430">
        <v>4.3071095292399997E-2</v>
      </c>
      <c r="AI2588" s="430">
        <v>4.4150572160799997E-2</v>
      </c>
      <c r="AJ2588" s="430">
        <v>3.8715646012399997E-2</v>
      </c>
      <c r="AK2588" s="430">
        <v>3.8960161452799999E-2</v>
      </c>
      <c r="AL2588" s="430">
        <v>0</v>
      </c>
    </row>
    <row r="2589" spans="1:38" x14ac:dyDescent="0.25">
      <c r="A2589" s="430" t="s">
        <v>4317</v>
      </c>
      <c r="B2589" s="430">
        <v>1</v>
      </c>
      <c r="C2589" s="430" t="s">
        <v>4312</v>
      </c>
      <c r="D2589" s="430" t="s">
        <v>4011</v>
      </c>
      <c r="E2589" s="430">
        <v>48</v>
      </c>
      <c r="F2589" s="430">
        <v>7.8702777084400002E-2</v>
      </c>
      <c r="G2589" s="430">
        <v>7.6182828736000005E-2</v>
      </c>
      <c r="H2589" s="430">
        <v>7.3191411941200005E-2</v>
      </c>
      <c r="I2589" s="430">
        <v>7.2514596111999993E-2</v>
      </c>
      <c r="J2589" s="430">
        <v>7.0392323439200002E-2</v>
      </c>
      <c r="K2589" s="430">
        <v>6.9827691486000001E-2</v>
      </c>
      <c r="L2589" s="430">
        <v>6.75146810268E-2</v>
      </c>
      <c r="M2589" s="430">
        <v>6.4588987976800002E-2</v>
      </c>
      <c r="N2589" s="430">
        <v>6.03620953544E-2</v>
      </c>
      <c r="O2589" s="430">
        <v>5.5517527041199999E-2</v>
      </c>
      <c r="P2589" s="430">
        <v>5.31992529908E-2</v>
      </c>
      <c r="Q2589" s="430">
        <v>5.0179949439199997E-2</v>
      </c>
      <c r="R2589" s="430">
        <v>4.5762316527200003E-2</v>
      </c>
      <c r="S2589" s="430">
        <v>4.3636301407999997E-2</v>
      </c>
      <c r="T2589" s="430">
        <v>4.1623496404000003E-2</v>
      </c>
      <c r="U2589" s="430">
        <v>3.9015632871600002E-2</v>
      </c>
      <c r="V2589" s="430">
        <v>3.72727248824E-2</v>
      </c>
      <c r="W2589" s="430">
        <v>3.51528484524E-2</v>
      </c>
      <c r="X2589" s="430">
        <v>3.2031222736800001E-2</v>
      </c>
      <c r="Y2589" s="430">
        <v>3.1162573052799999E-2</v>
      </c>
      <c r="Z2589" s="430">
        <v>3.1234093926E-2</v>
      </c>
      <c r="AA2589" s="430">
        <v>3.085130216E-2</v>
      </c>
      <c r="AB2589" s="430">
        <v>2.93864435648E-2</v>
      </c>
      <c r="AC2589" s="430">
        <v>2.7579683838E-2</v>
      </c>
      <c r="AD2589" s="430">
        <v>2.5671322065200002E-2</v>
      </c>
      <c r="AE2589" s="430">
        <v>2.1054625160799999E-2</v>
      </c>
      <c r="AF2589" s="430">
        <v>2.0009318963200001E-2</v>
      </c>
      <c r="AG2589" s="430">
        <v>1.9216390438000001E-2</v>
      </c>
      <c r="AH2589" s="430">
        <v>1.832101719E-2</v>
      </c>
      <c r="AI2589" s="430">
        <v>1.83910915328E-2</v>
      </c>
      <c r="AJ2589" s="430">
        <v>1.6898931534799998E-2</v>
      </c>
      <c r="AK2589" s="430">
        <v>1.7065522404E-2</v>
      </c>
      <c r="AL2589" s="430">
        <v>0</v>
      </c>
    </row>
    <row r="2590" spans="1:38" x14ac:dyDescent="0.25">
      <c r="A2590" s="430" t="s">
        <v>4317</v>
      </c>
      <c r="B2590" s="430">
        <v>1</v>
      </c>
      <c r="C2590" s="430" t="s">
        <v>4312</v>
      </c>
      <c r="D2590" s="430" t="s">
        <v>4013</v>
      </c>
      <c r="E2590" s="430">
        <v>48</v>
      </c>
      <c r="F2590" s="430">
        <v>1.12343506996E-2</v>
      </c>
      <c r="G2590" s="430">
        <v>1.0469924009999999E-2</v>
      </c>
      <c r="H2590" s="430">
        <v>1.0623836417600001E-2</v>
      </c>
      <c r="I2590" s="430">
        <v>9.8257545372000005E-3</v>
      </c>
      <c r="J2590" s="430">
        <v>1.02267638676E-2</v>
      </c>
      <c r="K2590" s="430">
        <v>9.4167485384000008E-3</v>
      </c>
      <c r="L2590" s="430">
        <v>8.6023195692000003E-3</v>
      </c>
      <c r="M2590" s="430">
        <v>8.6293939591999998E-3</v>
      </c>
      <c r="N2590" s="430">
        <v>7.7440644735999997E-3</v>
      </c>
      <c r="O2590" s="430">
        <v>6.9789913032000002E-3</v>
      </c>
      <c r="P2590" s="430">
        <v>6.7066865460000003E-3</v>
      </c>
      <c r="Q2590" s="430">
        <v>7.6922658036000001E-3</v>
      </c>
      <c r="R2590" s="430">
        <v>6.5435133203999999E-3</v>
      </c>
      <c r="S2590" s="430">
        <v>8.3475077811999993E-3</v>
      </c>
      <c r="T2590" s="430">
        <v>7.0648702991999998E-3</v>
      </c>
      <c r="U2590" s="430">
        <v>6.2444058991999998E-3</v>
      </c>
      <c r="V2590" s="430">
        <v>6.4994430676E-3</v>
      </c>
      <c r="W2590" s="430">
        <v>5.1465564444000004E-3</v>
      </c>
      <c r="X2590" s="430">
        <v>5.0363073487999996E-3</v>
      </c>
      <c r="Y2590" s="430">
        <v>4.9727963040000003E-3</v>
      </c>
      <c r="Z2590" s="430">
        <v>4.4678726428000002E-3</v>
      </c>
      <c r="AA2590" s="430">
        <v>4.7684639967999999E-3</v>
      </c>
      <c r="AB2590" s="430">
        <v>4.6070768267999999E-3</v>
      </c>
      <c r="AC2590" s="430">
        <v>4.8781371436000002E-3</v>
      </c>
      <c r="AD2590" s="430">
        <v>5.1033699583999999E-3</v>
      </c>
      <c r="AE2590" s="430">
        <v>4.2180305719999997E-3</v>
      </c>
      <c r="AF2590" s="430">
        <v>3.9757746084000001E-3</v>
      </c>
      <c r="AG2590" s="430">
        <v>3.6819248620000001E-3</v>
      </c>
      <c r="AH2590" s="430">
        <v>3.2445926604E-3</v>
      </c>
      <c r="AI2590" s="430">
        <v>3.1329727323999999E-3</v>
      </c>
      <c r="AJ2590" s="430">
        <v>2.3281215299999999E-3</v>
      </c>
      <c r="AK2590" s="430">
        <v>2.3976524320000001E-3</v>
      </c>
      <c r="AL2590" s="430">
        <v>0</v>
      </c>
    </row>
    <row r="2591" spans="1:38" x14ac:dyDescent="0.25">
      <c r="A2591" s="430" t="s">
        <v>4317</v>
      </c>
      <c r="B2591" s="430">
        <v>1</v>
      </c>
      <c r="C2591" s="430" t="s">
        <v>4312</v>
      </c>
      <c r="D2591" s="430" t="s">
        <v>4014</v>
      </c>
      <c r="E2591" s="430">
        <v>48</v>
      </c>
      <c r="F2591" s="430">
        <v>2.3057600193600002E-2</v>
      </c>
      <c r="G2591" s="430">
        <v>2.3948947386000001E-2</v>
      </c>
      <c r="H2591" s="430">
        <v>2.2799029738799999E-2</v>
      </c>
      <c r="I2591" s="430">
        <v>2.3543823595599998E-2</v>
      </c>
      <c r="J2591" s="430">
        <v>2.3692669823200001E-2</v>
      </c>
      <c r="K2591" s="430">
        <v>2.3055750323200001E-2</v>
      </c>
      <c r="L2591" s="430">
        <v>2.7372053402399999E-2</v>
      </c>
      <c r="M2591" s="430">
        <v>2.6789344805999999E-2</v>
      </c>
      <c r="N2591" s="430">
        <v>2.51538263704E-2</v>
      </c>
      <c r="O2591" s="430">
        <v>2.5612642619199998E-2</v>
      </c>
      <c r="P2591" s="430">
        <v>2.1130288950399999E-2</v>
      </c>
      <c r="Q2591" s="430">
        <v>2.0723108100800001E-2</v>
      </c>
      <c r="R2591" s="430">
        <v>1.9181586337200001E-2</v>
      </c>
      <c r="S2591" s="430">
        <v>1.86434353588E-2</v>
      </c>
      <c r="T2591" s="430">
        <v>1.6699999836800001E-2</v>
      </c>
      <c r="U2591" s="430">
        <v>1.60644944376E-2</v>
      </c>
      <c r="V2591" s="430">
        <v>1.55911841736E-2</v>
      </c>
      <c r="W2591" s="430">
        <v>1.7159686630799999E-2</v>
      </c>
      <c r="X2591" s="430">
        <v>1.58944574768E-2</v>
      </c>
      <c r="Y2591" s="430">
        <v>1.537271386E-2</v>
      </c>
      <c r="Z2591" s="430">
        <v>1.17891840836E-2</v>
      </c>
      <c r="AA2591" s="430">
        <v>1.08205692392E-2</v>
      </c>
      <c r="AB2591" s="430">
        <v>1.1332425300000001E-2</v>
      </c>
      <c r="AC2591" s="430">
        <v>1.0409191083200001E-2</v>
      </c>
      <c r="AD2591" s="430">
        <v>1.072865969E-2</v>
      </c>
      <c r="AE2591" s="430">
        <v>9.3845012828000004E-3</v>
      </c>
      <c r="AF2591" s="430">
        <v>9.5850538055999995E-3</v>
      </c>
      <c r="AG2591" s="430">
        <v>2.8030095836399999E-2</v>
      </c>
      <c r="AH2591" s="430">
        <v>8.2963202000000003E-3</v>
      </c>
      <c r="AI2591" s="430">
        <v>8.5851809232000004E-3</v>
      </c>
      <c r="AJ2591" s="430">
        <v>7.9343971923999997E-3</v>
      </c>
      <c r="AK2591" s="430">
        <v>7.9738199547999995E-3</v>
      </c>
      <c r="AL2591" s="430">
        <v>0</v>
      </c>
    </row>
    <row r="2592" spans="1:38" x14ac:dyDescent="0.25">
      <c r="A2592" s="430" t="s">
        <v>4317</v>
      </c>
      <c r="B2592" s="430">
        <v>1</v>
      </c>
      <c r="C2592" s="430" t="s">
        <v>4312</v>
      </c>
      <c r="D2592" s="430" t="s">
        <v>4016</v>
      </c>
      <c r="E2592" s="430">
        <v>48</v>
      </c>
      <c r="F2592" s="430">
        <v>0.37924690144040002</v>
      </c>
      <c r="G2592" s="430">
        <v>0.36854338720640001</v>
      </c>
      <c r="H2592" s="430">
        <v>0.37917041041040001</v>
      </c>
      <c r="I2592" s="430">
        <v>0.37633101318680001</v>
      </c>
      <c r="J2592" s="430">
        <v>0.3681196192324</v>
      </c>
      <c r="K2592" s="430">
        <v>0.36691752807360001</v>
      </c>
      <c r="L2592" s="430">
        <v>0.3598231379288</v>
      </c>
      <c r="M2592" s="430">
        <v>0.35763181753880002</v>
      </c>
      <c r="N2592" s="430">
        <v>0.34797208689600001</v>
      </c>
      <c r="O2592" s="430">
        <v>0.31509304837360003</v>
      </c>
      <c r="P2592" s="430">
        <v>0.31279269516039998</v>
      </c>
      <c r="Q2592" s="430">
        <v>0.30483006164519999</v>
      </c>
      <c r="R2592" s="430">
        <v>0.31642196510960002</v>
      </c>
      <c r="S2592" s="430">
        <v>0.28685243581679998</v>
      </c>
      <c r="T2592" s="430">
        <v>0.30814986780199999</v>
      </c>
      <c r="U2592" s="430">
        <v>0.29185658920879998</v>
      </c>
      <c r="V2592" s="430">
        <v>0.2850675471952</v>
      </c>
      <c r="W2592" s="430">
        <v>0.29928103284520002</v>
      </c>
      <c r="X2592" s="430">
        <v>0.25836033657559998</v>
      </c>
      <c r="Y2592" s="430">
        <v>0.24609409747720001</v>
      </c>
      <c r="Z2592" s="430">
        <v>0.25127765455520001</v>
      </c>
      <c r="AA2592" s="430">
        <v>0.24781549175879999</v>
      </c>
      <c r="AB2592" s="430">
        <v>0.2271653349952</v>
      </c>
      <c r="AC2592" s="430">
        <v>0.2283819706812</v>
      </c>
      <c r="AD2592" s="430">
        <v>0.23476294069760001</v>
      </c>
      <c r="AE2592" s="430">
        <v>0.25401666474520002</v>
      </c>
      <c r="AF2592" s="430">
        <v>0.23807926074800001</v>
      </c>
      <c r="AG2592" s="430">
        <v>0.2336601331932</v>
      </c>
      <c r="AH2592" s="430">
        <v>0.2600319808016</v>
      </c>
      <c r="AI2592" s="430">
        <v>0.2412911200924</v>
      </c>
      <c r="AJ2592" s="430">
        <v>0.1906749803644</v>
      </c>
      <c r="AK2592" s="430">
        <v>0.19139366229480001</v>
      </c>
      <c r="AL2592" s="430">
        <v>0</v>
      </c>
    </row>
    <row r="2593" spans="1:38" x14ac:dyDescent="0.25">
      <c r="A2593" s="430" t="s">
        <v>4317</v>
      </c>
      <c r="B2593" s="430">
        <v>1</v>
      </c>
      <c r="C2593" s="430" t="s">
        <v>4312</v>
      </c>
      <c r="D2593" s="430" t="s">
        <v>4018</v>
      </c>
      <c r="E2593" s="430">
        <v>48</v>
      </c>
      <c r="F2593" s="430">
        <v>0.22758752140040001</v>
      </c>
      <c r="G2593" s="430">
        <v>0.22326008695480001</v>
      </c>
      <c r="H2593" s="430">
        <v>0.235806592112</v>
      </c>
      <c r="I2593" s="430">
        <v>0.21842986955159999</v>
      </c>
      <c r="J2593" s="430">
        <v>0.2214626214696</v>
      </c>
      <c r="K2593" s="430">
        <v>0.21977026352680001</v>
      </c>
      <c r="L2593" s="430">
        <v>0.2197143366432</v>
      </c>
      <c r="M2593" s="430">
        <v>0.21515641008399999</v>
      </c>
      <c r="N2593" s="430">
        <v>0.20940399421200001</v>
      </c>
      <c r="O2593" s="430">
        <v>0.19424289210760001</v>
      </c>
      <c r="P2593" s="430">
        <v>0.18756640056839999</v>
      </c>
      <c r="Q2593" s="430">
        <v>0.1857264643248</v>
      </c>
      <c r="R2593" s="430">
        <v>0.1771102120144</v>
      </c>
      <c r="S2593" s="430">
        <v>0.1714423918088</v>
      </c>
      <c r="T2593" s="430">
        <v>0.17087073121999999</v>
      </c>
      <c r="U2593" s="430">
        <v>0.16080007593439999</v>
      </c>
      <c r="V2593" s="430">
        <v>0.1679382741064</v>
      </c>
      <c r="W2593" s="430">
        <v>0.14098929818399999</v>
      </c>
      <c r="X2593" s="430">
        <v>0.1380909985364</v>
      </c>
      <c r="Y2593" s="430">
        <v>0.1413069535948</v>
      </c>
      <c r="Z2593" s="430">
        <v>0.13811052484879999</v>
      </c>
      <c r="AA2593" s="430">
        <v>0.1505469750092</v>
      </c>
      <c r="AB2593" s="430">
        <v>0.1249054058168</v>
      </c>
      <c r="AC2593" s="430">
        <v>0.1170712677092</v>
      </c>
      <c r="AD2593" s="430">
        <v>0.10412266718</v>
      </c>
      <c r="AE2593" s="430">
        <v>9.5242392145599999E-2</v>
      </c>
      <c r="AF2593" s="430">
        <v>8.8553643178000005E-2</v>
      </c>
      <c r="AG2593" s="430">
        <v>8.3569380672399995E-2</v>
      </c>
      <c r="AH2593" s="430">
        <v>8.74356197596E-2</v>
      </c>
      <c r="AI2593" s="430">
        <v>8.4316529281599994E-2</v>
      </c>
      <c r="AJ2593" s="430">
        <v>7.0480819387999993E-2</v>
      </c>
      <c r="AK2593" s="430">
        <v>7.1096517970799994E-2</v>
      </c>
      <c r="AL2593" s="430">
        <v>0</v>
      </c>
    </row>
    <row r="2594" spans="1:38" x14ac:dyDescent="0.25">
      <c r="A2594" s="430" t="s">
        <v>4317</v>
      </c>
      <c r="B2594" s="430">
        <v>1</v>
      </c>
      <c r="C2594" s="430" t="s">
        <v>4312</v>
      </c>
      <c r="D2594" s="430" t="s">
        <v>4020</v>
      </c>
      <c r="E2594" s="430">
        <v>48</v>
      </c>
      <c r="F2594" s="430">
        <v>3.8116776017600003E-2</v>
      </c>
      <c r="G2594" s="430">
        <v>3.6638905326800003E-2</v>
      </c>
      <c r="H2594" s="430">
        <v>3.9904059188000003E-2</v>
      </c>
      <c r="I2594" s="430">
        <v>3.6964800538399997E-2</v>
      </c>
      <c r="J2594" s="430">
        <v>3.83463547544E-2</v>
      </c>
      <c r="K2594" s="430">
        <v>3.6476876867199998E-2</v>
      </c>
      <c r="L2594" s="430">
        <v>2.8143918152E-2</v>
      </c>
      <c r="M2594" s="430">
        <v>2.5548406240000002E-2</v>
      </c>
      <c r="N2594" s="430">
        <v>2.4018671317200001E-2</v>
      </c>
      <c r="O2594" s="430">
        <v>2.8426992104000001E-2</v>
      </c>
      <c r="P2594" s="430">
        <v>2.81427956712E-2</v>
      </c>
      <c r="Q2594" s="430">
        <v>3.1044023942399999E-2</v>
      </c>
      <c r="R2594" s="430">
        <v>2.3303040602800001E-2</v>
      </c>
      <c r="S2594" s="430">
        <v>2.18410754156E-2</v>
      </c>
      <c r="T2594" s="430">
        <v>2.3493071896000001E-2</v>
      </c>
      <c r="U2594" s="430">
        <v>2.0878821157600001E-2</v>
      </c>
      <c r="V2594" s="430">
        <v>2.4766261889599999E-2</v>
      </c>
      <c r="W2594" s="430">
        <v>3.27712276276E-2</v>
      </c>
      <c r="X2594" s="430">
        <v>1.9828548625200001E-2</v>
      </c>
      <c r="Y2594" s="430">
        <v>2.0260834221600001E-2</v>
      </c>
      <c r="Z2594" s="430">
        <v>1.7932825957199999E-2</v>
      </c>
      <c r="AA2594" s="430">
        <v>1.86493560232E-2</v>
      </c>
      <c r="AB2594" s="430">
        <v>1.7904251497999998E-2</v>
      </c>
      <c r="AC2594" s="430">
        <v>1.9022331857199998E-2</v>
      </c>
      <c r="AD2594" s="430">
        <v>1.9946940792799999E-2</v>
      </c>
      <c r="AE2594" s="430">
        <v>1.8300832681600002E-2</v>
      </c>
      <c r="AF2594" s="430">
        <v>1.6912116659200001E-2</v>
      </c>
      <c r="AG2594" s="430">
        <v>1.8136258111999998E-2</v>
      </c>
      <c r="AH2594" s="430">
        <v>1.8201855400400001E-2</v>
      </c>
      <c r="AI2594" s="430">
        <v>2.0306495773200001E-2</v>
      </c>
      <c r="AJ2594" s="430">
        <v>1.45891198572E-2</v>
      </c>
      <c r="AK2594" s="430">
        <v>1.46045521132E-2</v>
      </c>
      <c r="AL2594" s="430">
        <v>0</v>
      </c>
    </row>
    <row r="2595" spans="1:38" x14ac:dyDescent="0.25">
      <c r="A2595" s="430" t="s">
        <v>4317</v>
      </c>
      <c r="B2595" s="430">
        <v>1</v>
      </c>
      <c r="C2595" s="430" t="s">
        <v>4312</v>
      </c>
      <c r="D2595" s="430" t="s">
        <v>4022</v>
      </c>
      <c r="E2595" s="430">
        <v>48</v>
      </c>
      <c r="F2595" s="430">
        <v>7.6976465201999994E-2</v>
      </c>
      <c r="G2595" s="430">
        <v>7.4693911784800004E-2</v>
      </c>
      <c r="H2595" s="430">
        <v>7.6771497076400005E-2</v>
      </c>
      <c r="I2595" s="430">
        <v>7.6139054028800002E-2</v>
      </c>
      <c r="J2595" s="430">
        <v>7.8862470965600007E-2</v>
      </c>
      <c r="K2595" s="430">
        <v>7.31853872904E-2</v>
      </c>
      <c r="L2595" s="430">
        <v>7.3297621238800001E-2</v>
      </c>
      <c r="M2595" s="430">
        <v>7.1737489375999997E-2</v>
      </c>
      <c r="N2595" s="430">
        <v>6.7938874068800004E-2</v>
      </c>
      <c r="O2595" s="430">
        <v>6.1383169273999998E-2</v>
      </c>
      <c r="P2595" s="430">
        <v>5.8622400284000002E-2</v>
      </c>
      <c r="Q2595" s="430">
        <v>5.6788875925600002E-2</v>
      </c>
      <c r="R2595" s="430">
        <v>5.4992534461199997E-2</v>
      </c>
      <c r="S2595" s="430">
        <v>5.1222889312000003E-2</v>
      </c>
      <c r="T2595" s="430">
        <v>4.8913524741199997E-2</v>
      </c>
      <c r="U2595" s="430">
        <v>4.5964501156000002E-2</v>
      </c>
      <c r="V2595" s="430">
        <v>4.4789624056800002E-2</v>
      </c>
      <c r="W2595" s="430">
        <v>4.0939760175999998E-2</v>
      </c>
      <c r="X2595" s="430">
        <v>4.0490155717200001E-2</v>
      </c>
      <c r="Y2595" s="430">
        <v>3.88966618656E-2</v>
      </c>
      <c r="Z2595" s="430">
        <v>3.9949918091999999E-2</v>
      </c>
      <c r="AA2595" s="430">
        <v>4.0054185835999997E-2</v>
      </c>
      <c r="AB2595" s="430">
        <v>3.8521933864399997E-2</v>
      </c>
      <c r="AC2595" s="430">
        <v>3.5768543619199997E-2</v>
      </c>
      <c r="AD2595" s="430">
        <v>3.3775994744800003E-2</v>
      </c>
      <c r="AE2595" s="430">
        <v>3.2381362834799997E-2</v>
      </c>
      <c r="AF2595" s="430">
        <v>3.1636192134399999E-2</v>
      </c>
      <c r="AG2595" s="430">
        <v>3.0757862702E-2</v>
      </c>
      <c r="AH2595" s="430">
        <v>2.95491874524E-2</v>
      </c>
      <c r="AI2595" s="430">
        <v>3.0091596124799998E-2</v>
      </c>
      <c r="AJ2595" s="430">
        <v>2.82467080364E-2</v>
      </c>
      <c r="AK2595" s="430">
        <v>2.8363128595199998E-2</v>
      </c>
      <c r="AL2595" s="430">
        <v>0</v>
      </c>
    </row>
    <row r="2596" spans="1:38" x14ac:dyDescent="0.25">
      <c r="A2596" s="430" t="s">
        <v>4317</v>
      </c>
      <c r="B2596" s="430">
        <v>1</v>
      </c>
      <c r="C2596" s="430" t="s">
        <v>4312</v>
      </c>
      <c r="D2596" s="430" t="s">
        <v>4024</v>
      </c>
      <c r="E2596" s="430">
        <v>48</v>
      </c>
      <c r="F2596" s="430">
        <v>3.2129166095600001E-2</v>
      </c>
      <c r="G2596" s="430">
        <v>3.2640002183599998E-2</v>
      </c>
      <c r="H2596" s="430">
        <v>3.2058706086399998E-2</v>
      </c>
      <c r="I2596" s="430">
        <v>3.4478923312400003E-2</v>
      </c>
      <c r="J2596" s="430">
        <v>3.4518488793599998E-2</v>
      </c>
      <c r="K2596" s="430">
        <v>3.4845396208E-2</v>
      </c>
      <c r="L2596" s="430">
        <v>3.4854388186799999E-2</v>
      </c>
      <c r="M2596" s="430">
        <v>3.3375788706399998E-2</v>
      </c>
      <c r="N2596" s="430">
        <v>3.302146869E-2</v>
      </c>
      <c r="O2596" s="430">
        <v>2.9893514372399999E-2</v>
      </c>
      <c r="P2596" s="430">
        <v>2.7086904560799999E-2</v>
      </c>
      <c r="Q2596" s="430">
        <v>2.7748753177600002E-2</v>
      </c>
      <c r="R2596" s="430">
        <v>2.6835232813200001E-2</v>
      </c>
      <c r="S2596" s="430">
        <v>2.4348920873200001E-2</v>
      </c>
      <c r="T2596" s="430">
        <v>2.4248843074399999E-2</v>
      </c>
      <c r="U2596" s="430">
        <v>2.34112071144E-2</v>
      </c>
      <c r="V2596" s="430">
        <v>2.3160469808E-2</v>
      </c>
      <c r="W2596" s="430">
        <v>2.05435939268E-2</v>
      </c>
      <c r="X2596" s="430">
        <v>1.9552383418400002E-2</v>
      </c>
      <c r="Y2596" s="430">
        <v>1.9205881646000001E-2</v>
      </c>
      <c r="Z2596" s="430">
        <v>1.9079024588399999E-2</v>
      </c>
      <c r="AA2596" s="430">
        <v>1.9522790173600001E-2</v>
      </c>
      <c r="AB2596" s="430">
        <v>1.8400541773599999E-2</v>
      </c>
      <c r="AC2596" s="430">
        <v>1.8281996577600001E-2</v>
      </c>
      <c r="AD2596" s="430">
        <v>1.8513098293200001E-2</v>
      </c>
      <c r="AE2596" s="430">
        <v>2.0365369491600002E-2</v>
      </c>
      <c r="AF2596" s="430">
        <v>2.0290636570399999E-2</v>
      </c>
      <c r="AG2596" s="430">
        <v>1.9539334029600001E-2</v>
      </c>
      <c r="AH2596" s="430">
        <v>2.0164446010799999E-2</v>
      </c>
      <c r="AI2596" s="430">
        <v>2.0002990783999999E-2</v>
      </c>
      <c r="AJ2596" s="430">
        <v>1.8407017336399999E-2</v>
      </c>
      <c r="AK2596" s="430">
        <v>1.8468345823199998E-2</v>
      </c>
      <c r="AL2596" s="430">
        <v>0</v>
      </c>
    </row>
    <row r="2597" spans="1:38" x14ac:dyDescent="0.25">
      <c r="A2597" s="430" t="s">
        <v>4317</v>
      </c>
      <c r="B2597" s="430">
        <v>1</v>
      </c>
      <c r="C2597" s="430" t="s">
        <v>4312</v>
      </c>
      <c r="D2597" s="430" t="s">
        <v>4026</v>
      </c>
      <c r="E2597" s="430">
        <v>48</v>
      </c>
      <c r="F2597" s="430">
        <v>0.2505281702112</v>
      </c>
      <c r="G2597" s="430">
        <v>0.24547554184440001</v>
      </c>
      <c r="H2597" s="430">
        <v>0.24403634533320001</v>
      </c>
      <c r="I2597" s="430">
        <v>0.25414266812199998</v>
      </c>
      <c r="J2597" s="430">
        <v>0.2480901420844</v>
      </c>
      <c r="K2597" s="430">
        <v>0.24479235032560001</v>
      </c>
      <c r="L2597" s="430">
        <v>0.2404581825688</v>
      </c>
      <c r="M2597" s="430">
        <v>0.23204396733839999</v>
      </c>
      <c r="N2597" s="430">
        <v>0.224133969668</v>
      </c>
      <c r="O2597" s="430">
        <v>0.1995842499644</v>
      </c>
      <c r="P2597" s="430">
        <v>0.18799376548960001</v>
      </c>
      <c r="Q2597" s="430">
        <v>0.17469705658160001</v>
      </c>
      <c r="R2597" s="430">
        <v>0.16566947645919999</v>
      </c>
      <c r="S2597" s="430">
        <v>0.16247750709959999</v>
      </c>
      <c r="T2597" s="430">
        <v>0.148283606338</v>
      </c>
      <c r="U2597" s="430">
        <v>0.14589721971440001</v>
      </c>
      <c r="V2597" s="430">
        <v>0.13899295073439999</v>
      </c>
      <c r="W2597" s="430">
        <v>0.1196625783024</v>
      </c>
      <c r="X2597" s="430">
        <v>0.112960347864</v>
      </c>
      <c r="Y2597" s="430">
        <v>0.106288817838</v>
      </c>
      <c r="Z2597" s="430">
        <v>0.1186488578296</v>
      </c>
      <c r="AA2597" s="430">
        <v>0.1149806151648</v>
      </c>
      <c r="AB2597" s="430">
        <v>0.1146607763784</v>
      </c>
      <c r="AC2597" s="430">
        <v>0.1098312359144</v>
      </c>
      <c r="AD2597" s="430">
        <v>0.1057029069348</v>
      </c>
      <c r="AE2597" s="430">
        <v>9.4092606174000004E-2</v>
      </c>
      <c r="AF2597" s="430">
        <v>9.0713354482800004E-2</v>
      </c>
      <c r="AG2597" s="430">
        <v>8.8553338255199995E-2</v>
      </c>
      <c r="AH2597" s="430">
        <v>8.7353254284799994E-2</v>
      </c>
      <c r="AI2597" s="430">
        <v>8.6628516158800004E-2</v>
      </c>
      <c r="AJ2597" s="430">
        <v>7.5370392921599999E-2</v>
      </c>
      <c r="AK2597" s="430">
        <v>7.5830387609199995E-2</v>
      </c>
      <c r="AL2597" s="430">
        <v>0</v>
      </c>
    </row>
    <row r="2598" spans="1:38" x14ac:dyDescent="0.25">
      <c r="A2598" s="430" t="s">
        <v>4317</v>
      </c>
      <c r="B2598" s="430">
        <v>1</v>
      </c>
      <c r="C2598" s="430" t="s">
        <v>4312</v>
      </c>
      <c r="D2598" s="430" t="s">
        <v>4028</v>
      </c>
      <c r="E2598" s="430">
        <v>48</v>
      </c>
      <c r="F2598" s="430">
        <v>0.1681971531044</v>
      </c>
      <c r="G2598" s="430">
        <v>0.16281966053079999</v>
      </c>
      <c r="H2598" s="430">
        <v>0.16408237294960001</v>
      </c>
      <c r="I2598" s="430">
        <v>0.16982859025159999</v>
      </c>
      <c r="J2598" s="430">
        <v>0.16998273848920001</v>
      </c>
      <c r="K2598" s="430">
        <v>0.16931287863</v>
      </c>
      <c r="L2598" s="430">
        <v>0.16396236268719999</v>
      </c>
      <c r="M2598" s="430">
        <v>0.1602501230624</v>
      </c>
      <c r="N2598" s="430">
        <v>0.1447053004936</v>
      </c>
      <c r="O2598" s="430">
        <v>0.12872986740879999</v>
      </c>
      <c r="P2598" s="430">
        <v>0.1202400390408</v>
      </c>
      <c r="Q2598" s="430">
        <v>0.112494165336</v>
      </c>
      <c r="R2598" s="430">
        <v>0.10672136783279999</v>
      </c>
      <c r="S2598" s="430">
        <v>0.1010440073636</v>
      </c>
      <c r="T2598" s="430">
        <v>9.5253241299999999E-2</v>
      </c>
      <c r="U2598" s="430">
        <v>8.7582616270799996E-2</v>
      </c>
      <c r="V2598" s="430">
        <v>8.30389438004E-2</v>
      </c>
      <c r="W2598" s="430">
        <v>0.1053397055816</v>
      </c>
      <c r="X2598" s="430">
        <v>9.9800595938400002E-2</v>
      </c>
      <c r="Y2598" s="430">
        <v>0.1015561697052</v>
      </c>
      <c r="Z2598" s="430">
        <v>7.4909252059600001E-2</v>
      </c>
      <c r="AA2598" s="430">
        <v>7.6176412922400003E-2</v>
      </c>
      <c r="AB2598" s="430">
        <v>7.3943370712399994E-2</v>
      </c>
      <c r="AC2598" s="430">
        <v>7.2110335499999997E-2</v>
      </c>
      <c r="AD2598" s="430">
        <v>6.6073530952799997E-2</v>
      </c>
      <c r="AE2598" s="430">
        <v>5.9631006568000001E-2</v>
      </c>
      <c r="AF2598" s="430">
        <v>5.8480932708799997E-2</v>
      </c>
      <c r="AG2598" s="430">
        <v>5.3877599258000002E-2</v>
      </c>
      <c r="AH2598" s="430">
        <v>5.0177169378E-2</v>
      </c>
      <c r="AI2598" s="430">
        <v>5.16528346656E-2</v>
      </c>
      <c r="AJ2598" s="430">
        <v>4.7352204855200003E-2</v>
      </c>
      <c r="AK2598" s="430">
        <v>4.7733134609999998E-2</v>
      </c>
      <c r="AL2598" s="430">
        <v>0</v>
      </c>
    </row>
    <row r="2599" spans="1:38" x14ac:dyDescent="0.25">
      <c r="A2599" s="430" t="s">
        <v>4317</v>
      </c>
      <c r="B2599" s="430">
        <v>1</v>
      </c>
      <c r="C2599" s="430" t="s">
        <v>4312</v>
      </c>
      <c r="D2599" s="430" t="s">
        <v>4030</v>
      </c>
      <c r="E2599" s="430">
        <v>48</v>
      </c>
      <c r="F2599" s="430">
        <v>7.8236067943599996E-2</v>
      </c>
      <c r="G2599" s="430">
        <v>7.5498401017199998E-2</v>
      </c>
      <c r="H2599" s="430">
        <v>7.6190031304799996E-2</v>
      </c>
      <c r="I2599" s="430">
        <v>7.6112257457600002E-2</v>
      </c>
      <c r="J2599" s="430">
        <v>7.53216158996E-2</v>
      </c>
      <c r="K2599" s="430">
        <v>7.6560927825200006E-2</v>
      </c>
      <c r="L2599" s="430">
        <v>7.36101835812E-2</v>
      </c>
      <c r="M2599" s="430">
        <v>7.1728934381999995E-2</v>
      </c>
      <c r="N2599" s="430">
        <v>6.8166752164000005E-2</v>
      </c>
      <c r="O2599" s="430">
        <v>6.0086104307600002E-2</v>
      </c>
      <c r="P2599" s="430">
        <v>5.6013263426399999E-2</v>
      </c>
      <c r="Q2599" s="430">
        <v>5.2553406163999998E-2</v>
      </c>
      <c r="R2599" s="430">
        <v>4.9185608096799997E-2</v>
      </c>
      <c r="S2599" s="430">
        <v>4.7801804240400002E-2</v>
      </c>
      <c r="T2599" s="430">
        <v>4.5326158690399999E-2</v>
      </c>
      <c r="U2599" s="430">
        <v>4.4365876682400003E-2</v>
      </c>
      <c r="V2599" s="430">
        <v>4.3884184668800001E-2</v>
      </c>
      <c r="W2599" s="430">
        <v>3.9662887051200003E-2</v>
      </c>
      <c r="X2599" s="430">
        <v>4.0241691246400001E-2</v>
      </c>
      <c r="Y2599" s="430">
        <v>3.8488977206400002E-2</v>
      </c>
      <c r="Z2599" s="430">
        <v>3.6133695905999998E-2</v>
      </c>
      <c r="AA2599" s="430">
        <v>3.4892451865599999E-2</v>
      </c>
      <c r="AB2599" s="430">
        <v>3.3911899162399999E-2</v>
      </c>
      <c r="AC2599" s="430">
        <v>3.4622267078000001E-2</v>
      </c>
      <c r="AD2599" s="430">
        <v>3.5560894532800001E-2</v>
      </c>
      <c r="AE2599" s="430">
        <v>3.4158048077999999E-2</v>
      </c>
      <c r="AF2599" s="430">
        <v>3.2965666493199999E-2</v>
      </c>
      <c r="AG2599" s="430">
        <v>3.3322254554400001E-2</v>
      </c>
      <c r="AH2599" s="430">
        <v>3.3595545496800001E-2</v>
      </c>
      <c r="AI2599" s="430">
        <v>3.2906619480000003E-2</v>
      </c>
      <c r="AJ2599" s="430">
        <v>3.0531733226400001E-2</v>
      </c>
      <c r="AK2599" s="430">
        <v>3.06093986296E-2</v>
      </c>
      <c r="AL2599" s="430">
        <v>0</v>
      </c>
    </row>
    <row r="2600" spans="1:38" x14ac:dyDescent="0.25">
      <c r="A2600" s="430" t="s">
        <v>4317</v>
      </c>
      <c r="B2600" s="430">
        <v>1</v>
      </c>
      <c r="C2600" s="430" t="s">
        <v>4312</v>
      </c>
      <c r="D2600" s="430" t="s">
        <v>4032</v>
      </c>
      <c r="E2600" s="430">
        <v>48</v>
      </c>
      <c r="F2600" s="430">
        <v>0.1082554285456</v>
      </c>
      <c r="G2600" s="430">
        <v>0.10871046238360001</v>
      </c>
      <c r="H2600" s="430">
        <v>0.1131753079268</v>
      </c>
      <c r="I2600" s="430">
        <v>0.11366621596400001</v>
      </c>
      <c r="J2600" s="430">
        <v>0.11209763876080001</v>
      </c>
      <c r="K2600" s="430">
        <v>0.1107294212192</v>
      </c>
      <c r="L2600" s="430">
        <v>0.1088954919948</v>
      </c>
      <c r="M2600" s="430">
        <v>0.10754124450160001</v>
      </c>
      <c r="N2600" s="430">
        <v>0.1003066278648</v>
      </c>
      <c r="O2600" s="430">
        <v>9.3927487914400004E-2</v>
      </c>
      <c r="P2600" s="430">
        <v>8.8978105613600006E-2</v>
      </c>
      <c r="Q2600" s="430">
        <v>8.6179158601199998E-2</v>
      </c>
      <c r="R2600" s="430">
        <v>8.0246336449999997E-2</v>
      </c>
      <c r="S2600" s="430">
        <v>7.7315885007200005E-2</v>
      </c>
      <c r="T2600" s="430">
        <v>7.47253933944E-2</v>
      </c>
      <c r="U2600" s="430">
        <v>7.0738687669999994E-2</v>
      </c>
      <c r="V2600" s="430">
        <v>6.9851931800000003E-2</v>
      </c>
      <c r="W2600" s="430">
        <v>5.5673497616800002E-2</v>
      </c>
      <c r="X2600" s="430">
        <v>5.0272906255599999E-2</v>
      </c>
      <c r="Y2600" s="430">
        <v>4.8564828695599999E-2</v>
      </c>
      <c r="Z2600" s="430">
        <v>4.7516963003999997E-2</v>
      </c>
      <c r="AA2600" s="430">
        <v>4.75256262348E-2</v>
      </c>
      <c r="AB2600" s="430">
        <v>4.4917517461599998E-2</v>
      </c>
      <c r="AC2600" s="430">
        <v>4.2166895058400003E-2</v>
      </c>
      <c r="AD2600" s="430">
        <v>4.0164666917199998E-2</v>
      </c>
      <c r="AE2600" s="430">
        <v>3.8454232034400002E-2</v>
      </c>
      <c r="AF2600" s="430">
        <v>3.6633014135200002E-2</v>
      </c>
      <c r="AG2600" s="430">
        <v>3.50794213028E-2</v>
      </c>
      <c r="AH2600" s="430">
        <v>3.4843277744799998E-2</v>
      </c>
      <c r="AI2600" s="430">
        <v>3.4918296699999997E-2</v>
      </c>
      <c r="AJ2600" s="430">
        <v>3.2872873964000002E-2</v>
      </c>
      <c r="AK2600" s="430">
        <v>3.3102027755999998E-2</v>
      </c>
      <c r="AL2600" s="430">
        <v>0</v>
      </c>
    </row>
    <row r="2601" spans="1:38" x14ac:dyDescent="0.25">
      <c r="A2601" s="430" t="s">
        <v>4317</v>
      </c>
      <c r="B2601" s="430">
        <v>1</v>
      </c>
      <c r="C2601" s="430" t="s">
        <v>4312</v>
      </c>
      <c r="D2601" s="430" t="s">
        <v>4034</v>
      </c>
      <c r="E2601" s="430">
        <v>48</v>
      </c>
      <c r="F2601" s="430">
        <v>0.1907987967508</v>
      </c>
      <c r="G2601" s="430">
        <v>0.18783518116440001</v>
      </c>
      <c r="H2601" s="430">
        <v>0.19768505589560001</v>
      </c>
      <c r="I2601" s="430">
        <v>0.21002198789320001</v>
      </c>
      <c r="J2601" s="430">
        <v>0.20630923101599999</v>
      </c>
      <c r="K2601" s="430">
        <v>0.20105563061080001</v>
      </c>
      <c r="L2601" s="430">
        <v>0.21733687414040001</v>
      </c>
      <c r="M2601" s="430">
        <v>0.20184421259240001</v>
      </c>
      <c r="N2601" s="430">
        <v>0.20424833992640001</v>
      </c>
      <c r="O2601" s="430">
        <v>0.20404979789319999</v>
      </c>
      <c r="P2601" s="430">
        <v>0.20582720377800001</v>
      </c>
      <c r="Q2601" s="430">
        <v>0.14368447531760001</v>
      </c>
      <c r="R2601" s="430">
        <v>0.1353478393036</v>
      </c>
      <c r="S2601" s="430">
        <v>0.13863427148759999</v>
      </c>
      <c r="T2601" s="430">
        <v>0.12734225737800001</v>
      </c>
      <c r="U2601" s="430">
        <v>0.1134933714432</v>
      </c>
      <c r="V2601" s="430">
        <v>0.11809947523640001</v>
      </c>
      <c r="W2601" s="430">
        <v>0.1257851910168</v>
      </c>
      <c r="X2601" s="430">
        <v>0.1074033772644</v>
      </c>
      <c r="Y2601" s="430">
        <v>0.1090506216492</v>
      </c>
      <c r="Z2601" s="430">
        <v>0.1069844327916</v>
      </c>
      <c r="AA2601" s="430">
        <v>0.11609390795799999</v>
      </c>
      <c r="AB2601" s="430">
        <v>0.1103632343016</v>
      </c>
      <c r="AC2601" s="430">
        <v>0.1044039220308</v>
      </c>
      <c r="AD2601" s="430">
        <v>8.2023992273999993E-2</v>
      </c>
      <c r="AE2601" s="430">
        <v>7.04378759868E-2</v>
      </c>
      <c r="AF2601" s="430">
        <v>6.7255241384800005E-2</v>
      </c>
      <c r="AG2601" s="430">
        <v>9.6375219175200005E-2</v>
      </c>
      <c r="AH2601" s="430">
        <v>5.6191652092799999E-2</v>
      </c>
      <c r="AI2601" s="430">
        <v>5.1898554316000003E-2</v>
      </c>
      <c r="AJ2601" s="430">
        <v>5.8938410344799998E-2</v>
      </c>
      <c r="AK2601" s="430">
        <v>5.9061464571199998E-2</v>
      </c>
      <c r="AL2601" s="430">
        <v>0</v>
      </c>
    </row>
    <row r="2602" spans="1:38" x14ac:dyDescent="0.25">
      <c r="A2602" s="430" t="s">
        <v>4317</v>
      </c>
      <c r="B2602" s="430">
        <v>1</v>
      </c>
      <c r="C2602" s="430" t="s">
        <v>4312</v>
      </c>
      <c r="D2602" s="430" t="s">
        <v>4036</v>
      </c>
      <c r="E2602" s="430">
        <v>48</v>
      </c>
      <c r="F2602" s="430">
        <v>0.1444993231444</v>
      </c>
      <c r="G2602" s="430">
        <v>0.13527888267320001</v>
      </c>
      <c r="H2602" s="430">
        <v>0.131288381826</v>
      </c>
      <c r="I2602" s="430">
        <v>0.12274148550440001</v>
      </c>
      <c r="J2602" s="430">
        <v>0.1232334594316</v>
      </c>
      <c r="K2602" s="430">
        <v>0.1202647669776</v>
      </c>
      <c r="L2602" s="430">
        <v>0.12691727556759999</v>
      </c>
      <c r="M2602" s="430">
        <v>0.119786985668</v>
      </c>
      <c r="N2602" s="430">
        <v>0.1089934481972</v>
      </c>
      <c r="O2602" s="430">
        <v>9.6190990781199998E-2</v>
      </c>
      <c r="P2602" s="430">
        <v>9.2697969996799995E-2</v>
      </c>
      <c r="Q2602" s="430">
        <v>8.7207762753999996E-2</v>
      </c>
      <c r="R2602" s="430">
        <v>7.9939544823599995E-2</v>
      </c>
      <c r="S2602" s="430">
        <v>7.6281350026000005E-2</v>
      </c>
      <c r="T2602" s="430">
        <v>7.2846662747600002E-2</v>
      </c>
      <c r="U2602" s="430">
        <v>7.1062797010799997E-2</v>
      </c>
      <c r="V2602" s="430">
        <v>6.6793180650000006E-2</v>
      </c>
      <c r="W2602" s="430">
        <v>6.3468179740000005E-2</v>
      </c>
      <c r="X2602" s="430">
        <v>5.9359992899199999E-2</v>
      </c>
      <c r="Y2602" s="430">
        <v>5.7403908391199999E-2</v>
      </c>
      <c r="Z2602" s="430">
        <v>5.52240828356E-2</v>
      </c>
      <c r="AA2602" s="430">
        <v>5.5966873591999998E-2</v>
      </c>
      <c r="AB2602" s="430">
        <v>5.1779269583999997E-2</v>
      </c>
      <c r="AC2602" s="430">
        <v>5.1713781151199997E-2</v>
      </c>
      <c r="AD2602" s="430">
        <v>4.9571043351200002E-2</v>
      </c>
      <c r="AE2602" s="430">
        <v>4.1371164660000001E-2</v>
      </c>
      <c r="AF2602" s="430">
        <v>4.12320859636E-2</v>
      </c>
      <c r="AG2602" s="430">
        <v>3.9764859713599998E-2</v>
      </c>
      <c r="AH2602" s="430">
        <v>3.71708766156E-2</v>
      </c>
      <c r="AI2602" s="430">
        <v>4.02138368632E-2</v>
      </c>
      <c r="AJ2602" s="430">
        <v>3.2860069309199998E-2</v>
      </c>
      <c r="AK2602" s="430">
        <v>3.3132127865199999E-2</v>
      </c>
      <c r="AL2602" s="430">
        <v>0</v>
      </c>
    </row>
    <row r="2603" spans="1:38" x14ac:dyDescent="0.25">
      <c r="A2603" s="430" t="s">
        <v>4317</v>
      </c>
      <c r="B2603" s="430">
        <v>1</v>
      </c>
      <c r="C2603" s="430" t="s">
        <v>4312</v>
      </c>
      <c r="D2603" s="430" t="s">
        <v>4038</v>
      </c>
      <c r="E2603" s="430">
        <v>48</v>
      </c>
      <c r="F2603" s="430">
        <v>0.12656506324559999</v>
      </c>
      <c r="G2603" s="430">
        <v>0.1231391571676</v>
      </c>
      <c r="H2603" s="430">
        <v>0.1213100083384</v>
      </c>
      <c r="I2603" s="430">
        <v>0.1193126697168</v>
      </c>
      <c r="J2603" s="430">
        <v>0.116239712624</v>
      </c>
      <c r="K2603" s="430">
        <v>0.1141364099232</v>
      </c>
      <c r="L2603" s="430">
        <v>0.1118302884552</v>
      </c>
      <c r="M2603" s="430">
        <v>0.1075983344268</v>
      </c>
      <c r="N2603" s="430">
        <v>0.1060802011724</v>
      </c>
      <c r="O2603" s="430">
        <v>9.0884617238799995E-2</v>
      </c>
      <c r="P2603" s="430">
        <v>8.3994019435200004E-2</v>
      </c>
      <c r="Q2603" s="430">
        <v>8.5806574543199995E-2</v>
      </c>
      <c r="R2603" s="430">
        <v>8.1080272599200004E-2</v>
      </c>
      <c r="S2603" s="430">
        <v>7.7256746963199993E-2</v>
      </c>
      <c r="T2603" s="430">
        <v>7.5814123016800003E-2</v>
      </c>
      <c r="U2603" s="430">
        <v>7.1599762847200002E-2</v>
      </c>
      <c r="V2603" s="430">
        <v>6.9693021157199997E-2</v>
      </c>
      <c r="W2603" s="430">
        <v>6.79632968448E-2</v>
      </c>
      <c r="X2603" s="430">
        <v>6.3998705136800005E-2</v>
      </c>
      <c r="Y2603" s="430">
        <v>6.1633801507599999E-2</v>
      </c>
      <c r="Z2603" s="430">
        <v>5.6310140586E-2</v>
      </c>
      <c r="AA2603" s="430">
        <v>5.51921536012E-2</v>
      </c>
      <c r="AB2603" s="430">
        <v>5.0980619555600001E-2</v>
      </c>
      <c r="AC2603" s="430">
        <v>5.2101390093200001E-2</v>
      </c>
      <c r="AD2603" s="430">
        <v>5.1111004260400002E-2</v>
      </c>
      <c r="AE2603" s="430">
        <v>3.9071527213600001E-2</v>
      </c>
      <c r="AF2603" s="430">
        <v>3.77675264596E-2</v>
      </c>
      <c r="AG2603" s="430">
        <v>3.6052964130400003E-2</v>
      </c>
      <c r="AH2603" s="430">
        <v>3.4848592371599998E-2</v>
      </c>
      <c r="AI2603" s="430">
        <v>3.52482764004E-2</v>
      </c>
      <c r="AJ2603" s="430">
        <v>3.2529195742399999E-2</v>
      </c>
      <c r="AK2603" s="430">
        <v>3.2837472945200001E-2</v>
      </c>
      <c r="AL2603" s="430">
        <v>0</v>
      </c>
    </row>
    <row r="2604" spans="1:38" x14ac:dyDescent="0.25">
      <c r="A2604" s="430" t="s">
        <v>4317</v>
      </c>
      <c r="B2604" s="430">
        <v>1</v>
      </c>
      <c r="C2604" s="430" t="s">
        <v>4312</v>
      </c>
      <c r="D2604" s="430" t="s">
        <v>4040</v>
      </c>
      <c r="E2604" s="430">
        <v>48</v>
      </c>
      <c r="F2604" s="430">
        <v>3.6627239829599999E-2</v>
      </c>
      <c r="G2604" s="430">
        <v>3.4981243609199998E-2</v>
      </c>
      <c r="H2604" s="430">
        <v>3.4294060485999998E-2</v>
      </c>
      <c r="I2604" s="430">
        <v>3.4176527854000001E-2</v>
      </c>
      <c r="J2604" s="430">
        <v>3.3876580920000003E-2</v>
      </c>
      <c r="K2604" s="430">
        <v>3.25503875424E-2</v>
      </c>
      <c r="L2604" s="430">
        <v>3.1674714741600003E-2</v>
      </c>
      <c r="M2604" s="430">
        <v>3.0616624346000001E-2</v>
      </c>
      <c r="N2604" s="430">
        <v>2.97137494472E-2</v>
      </c>
      <c r="O2604" s="430">
        <v>2.5899303724000001E-2</v>
      </c>
      <c r="P2604" s="430">
        <v>2.5936173225200001E-2</v>
      </c>
      <c r="Q2604" s="430">
        <v>2.5467771708399999E-2</v>
      </c>
      <c r="R2604" s="430">
        <v>2.4801798954799999E-2</v>
      </c>
      <c r="S2604" s="430">
        <v>2.0068386937199999E-2</v>
      </c>
      <c r="T2604" s="430">
        <v>1.8752705238399999E-2</v>
      </c>
      <c r="U2604" s="430">
        <v>2.0897154938800001E-2</v>
      </c>
      <c r="V2604" s="430">
        <v>2.0016004817199999E-2</v>
      </c>
      <c r="W2604" s="430">
        <v>1.6792007780799999E-2</v>
      </c>
      <c r="X2604" s="430">
        <v>1.5088781747200001E-2</v>
      </c>
      <c r="Y2604" s="430">
        <v>1.7511094529600001E-2</v>
      </c>
      <c r="Z2604" s="430">
        <v>1.48307338816E-2</v>
      </c>
      <c r="AA2604" s="430">
        <v>1.5504723054799999E-2</v>
      </c>
      <c r="AB2604" s="430">
        <v>1.4335162080399999E-2</v>
      </c>
      <c r="AC2604" s="430">
        <v>1.47854668668E-2</v>
      </c>
      <c r="AD2604" s="430">
        <v>1.2954014897599999E-2</v>
      </c>
      <c r="AE2604" s="430">
        <v>1.3253507565200001E-2</v>
      </c>
      <c r="AF2604" s="430">
        <v>1.28939202308E-2</v>
      </c>
      <c r="AG2604" s="430">
        <v>1.1768422763999999E-2</v>
      </c>
      <c r="AH2604" s="430">
        <v>1.13204134036E-2</v>
      </c>
      <c r="AI2604" s="430">
        <v>1.16887176588E-2</v>
      </c>
      <c r="AJ2604" s="430">
        <v>1.0803283556800001E-2</v>
      </c>
      <c r="AK2604" s="430">
        <v>1.08557049552E-2</v>
      </c>
      <c r="AL2604" s="430">
        <v>0</v>
      </c>
    </row>
    <row r="2605" spans="1:38" x14ac:dyDescent="0.25">
      <c r="A2605" s="430" t="s">
        <v>4317</v>
      </c>
      <c r="B2605" s="430">
        <v>1</v>
      </c>
      <c r="C2605" s="430" t="s">
        <v>4312</v>
      </c>
      <c r="D2605" s="430" t="s">
        <v>4042</v>
      </c>
      <c r="E2605" s="430">
        <v>48</v>
      </c>
      <c r="F2605" s="430">
        <v>0.2432157698264</v>
      </c>
      <c r="G2605" s="430">
        <v>0.2372678023184</v>
      </c>
      <c r="H2605" s="430">
        <v>0.23450131472319999</v>
      </c>
      <c r="I2605" s="430">
        <v>0.2379353830756</v>
      </c>
      <c r="J2605" s="430">
        <v>0.23263388077159999</v>
      </c>
      <c r="K2605" s="430">
        <v>0.2279366693156</v>
      </c>
      <c r="L2605" s="430">
        <v>0.23137304343439999</v>
      </c>
      <c r="M2605" s="430">
        <v>0.2174714139052</v>
      </c>
      <c r="N2605" s="430">
        <v>0.200806206958</v>
      </c>
      <c r="O2605" s="430">
        <v>0.18744630037560001</v>
      </c>
      <c r="P2605" s="430">
        <v>0.177433698596</v>
      </c>
      <c r="Q2605" s="430">
        <v>0.1617415634828</v>
      </c>
      <c r="R2605" s="430">
        <v>0.15159647806240001</v>
      </c>
      <c r="S2605" s="430">
        <v>0.14294569503480001</v>
      </c>
      <c r="T2605" s="430">
        <v>0.1357108364164</v>
      </c>
      <c r="U2605" s="430">
        <v>0.1263807512632</v>
      </c>
      <c r="V2605" s="430">
        <v>0.1231931651048</v>
      </c>
      <c r="W2605" s="430">
        <v>0.1129362653748</v>
      </c>
      <c r="X2605" s="430">
        <v>0.10483554655839999</v>
      </c>
      <c r="Y2605" s="430">
        <v>8.9031886277600003E-2</v>
      </c>
      <c r="Z2605" s="430">
        <v>9.5467257144000006E-2</v>
      </c>
      <c r="AA2605" s="430">
        <v>9.2005076388399998E-2</v>
      </c>
      <c r="AB2605" s="430">
        <v>8.7593578304399997E-2</v>
      </c>
      <c r="AC2605" s="430">
        <v>8.5627601206000006E-2</v>
      </c>
      <c r="AD2605" s="430">
        <v>7.9847896730000006E-2</v>
      </c>
      <c r="AE2605" s="430">
        <v>8.6640949936799994E-2</v>
      </c>
      <c r="AF2605" s="430">
        <v>8.6116270265199996E-2</v>
      </c>
      <c r="AG2605" s="430">
        <v>8.4162284345999996E-2</v>
      </c>
      <c r="AH2605" s="430">
        <v>8.28216030908E-2</v>
      </c>
      <c r="AI2605" s="430">
        <v>8.4801610415199999E-2</v>
      </c>
      <c r="AJ2605" s="430">
        <v>7.6732297303199998E-2</v>
      </c>
      <c r="AK2605" s="430">
        <v>7.7089638037999994E-2</v>
      </c>
      <c r="AL2605" s="430">
        <v>0</v>
      </c>
    </row>
    <row r="2606" spans="1:38" x14ac:dyDescent="0.25">
      <c r="A2606" s="430" t="s">
        <v>4317</v>
      </c>
      <c r="B2606" s="430">
        <v>1</v>
      </c>
      <c r="C2606" s="430" t="s">
        <v>4312</v>
      </c>
      <c r="D2606" s="430" t="s">
        <v>4044</v>
      </c>
      <c r="E2606" s="430">
        <v>48</v>
      </c>
      <c r="F2606" s="430">
        <v>0.12577533137399999</v>
      </c>
      <c r="G2606" s="430">
        <v>0.1237871744564</v>
      </c>
      <c r="H2606" s="430">
        <v>0.12624523150399999</v>
      </c>
      <c r="I2606" s="430">
        <v>0.1247834853272</v>
      </c>
      <c r="J2606" s="430">
        <v>0.1249656265732</v>
      </c>
      <c r="K2606" s="430">
        <v>0.12282862592840001</v>
      </c>
      <c r="L2606" s="430">
        <v>0.1169833800212</v>
      </c>
      <c r="M2606" s="430">
        <v>0.1209955279288</v>
      </c>
      <c r="N2606" s="430">
        <v>0.1163136644964</v>
      </c>
      <c r="O2606" s="430">
        <v>0.10111023006</v>
      </c>
      <c r="P2606" s="430">
        <v>9.5562347031200007E-2</v>
      </c>
      <c r="Q2606" s="430">
        <v>9.4052471203599997E-2</v>
      </c>
      <c r="R2606" s="430">
        <v>8.99516212196E-2</v>
      </c>
      <c r="S2606" s="430">
        <v>8.4940425522399998E-2</v>
      </c>
      <c r="T2606" s="430">
        <v>8.1241061053600003E-2</v>
      </c>
      <c r="U2606" s="430">
        <v>7.7124642621600001E-2</v>
      </c>
      <c r="V2606" s="430">
        <v>7.3930427211199995E-2</v>
      </c>
      <c r="W2606" s="430">
        <v>6.8213108650400006E-2</v>
      </c>
      <c r="X2606" s="430">
        <v>6.4787182409600005E-2</v>
      </c>
      <c r="Y2606" s="430">
        <v>6.11335596144E-2</v>
      </c>
      <c r="Z2606" s="430">
        <v>6.6798482500400005E-2</v>
      </c>
      <c r="AA2606" s="430">
        <v>6.6331157096400001E-2</v>
      </c>
      <c r="AB2606" s="430">
        <v>6.4516875953600006E-2</v>
      </c>
      <c r="AC2606" s="430">
        <v>6.4831184899600006E-2</v>
      </c>
      <c r="AD2606" s="430">
        <v>6.2222310922799999E-2</v>
      </c>
      <c r="AE2606" s="430">
        <v>5.8878088614799998E-2</v>
      </c>
      <c r="AF2606" s="430">
        <v>5.8122853933199999E-2</v>
      </c>
      <c r="AG2606" s="430">
        <v>5.6389842852000001E-2</v>
      </c>
      <c r="AH2606" s="430">
        <v>5.55819589416E-2</v>
      </c>
      <c r="AI2606" s="430">
        <v>5.7150005799600001E-2</v>
      </c>
      <c r="AJ2606" s="430">
        <v>5.2023614479200002E-2</v>
      </c>
      <c r="AK2606" s="430">
        <v>5.2213500891999998E-2</v>
      </c>
      <c r="AL2606" s="430">
        <v>0</v>
      </c>
    </row>
    <row r="2607" spans="1:38" x14ac:dyDescent="0.25">
      <c r="A2607" s="430" t="s">
        <v>4317</v>
      </c>
      <c r="B2607" s="430">
        <v>1</v>
      </c>
      <c r="C2607" s="430" t="s">
        <v>4312</v>
      </c>
      <c r="D2607" s="430" t="s">
        <v>4046</v>
      </c>
      <c r="E2607" s="430">
        <v>48</v>
      </c>
      <c r="F2607" s="430">
        <v>0.14908220061560001</v>
      </c>
      <c r="G2607" s="430">
        <v>0.143488408294</v>
      </c>
      <c r="H2607" s="430">
        <v>0.14419589315600001</v>
      </c>
      <c r="I2607" s="430">
        <v>0.15711100361880001</v>
      </c>
      <c r="J2607" s="430">
        <v>0.16144120628440001</v>
      </c>
      <c r="K2607" s="430">
        <v>0.160564716228</v>
      </c>
      <c r="L2607" s="430">
        <v>0.15876856991800001</v>
      </c>
      <c r="M2607" s="430">
        <v>0.15464411560640001</v>
      </c>
      <c r="N2607" s="430">
        <v>0.1366419243308</v>
      </c>
      <c r="O2607" s="430">
        <v>0.125440138082</v>
      </c>
      <c r="P2607" s="430">
        <v>0.11462846588760001</v>
      </c>
      <c r="Q2607" s="430">
        <v>0.1138734454592</v>
      </c>
      <c r="R2607" s="430">
        <v>0.1067624978952</v>
      </c>
      <c r="S2607" s="430">
        <v>0.1028331892364</v>
      </c>
      <c r="T2607" s="430">
        <v>9.6838560232400006E-2</v>
      </c>
      <c r="U2607" s="430">
        <v>9.1522494378000002E-2</v>
      </c>
      <c r="V2607" s="430">
        <v>8.9360153892799998E-2</v>
      </c>
      <c r="W2607" s="430">
        <v>7.2633912654800001E-2</v>
      </c>
      <c r="X2607" s="430">
        <v>6.6229702949199998E-2</v>
      </c>
      <c r="Y2607" s="430">
        <v>6.4473877162799995E-2</v>
      </c>
      <c r="Z2607" s="430">
        <v>6.8197420054399993E-2</v>
      </c>
      <c r="AA2607" s="430">
        <v>6.5872548669200004E-2</v>
      </c>
      <c r="AB2607" s="430">
        <v>6.2090749719599998E-2</v>
      </c>
      <c r="AC2607" s="430">
        <v>5.8753706715199999E-2</v>
      </c>
      <c r="AD2607" s="430">
        <v>5.6535723451199997E-2</v>
      </c>
      <c r="AE2607" s="430">
        <v>5.7456800063600003E-2</v>
      </c>
      <c r="AF2607" s="430">
        <v>5.6681326259599998E-2</v>
      </c>
      <c r="AG2607" s="430">
        <v>5.4200092839199999E-2</v>
      </c>
      <c r="AH2607" s="430">
        <v>5.3524058537599999E-2</v>
      </c>
      <c r="AI2607" s="430">
        <v>5.3923896451599999E-2</v>
      </c>
      <c r="AJ2607" s="430">
        <v>4.8820088984800003E-2</v>
      </c>
      <c r="AK2607" s="430">
        <v>4.9214069100000001E-2</v>
      </c>
      <c r="AL2607" s="430">
        <v>0</v>
      </c>
    </row>
    <row r="2608" spans="1:38" x14ac:dyDescent="0.25">
      <c r="A2608" s="430" t="s">
        <v>4317</v>
      </c>
      <c r="B2608" s="430">
        <v>1</v>
      </c>
      <c r="C2608" s="430" t="s">
        <v>4312</v>
      </c>
      <c r="D2608" s="430" t="s">
        <v>4048</v>
      </c>
      <c r="E2608" s="430">
        <v>48</v>
      </c>
      <c r="F2608" s="430">
        <v>8.6590832369999995E-2</v>
      </c>
      <c r="G2608" s="430">
        <v>9.3588855889200004E-2</v>
      </c>
      <c r="H2608" s="430">
        <v>9.0667313046799994E-2</v>
      </c>
      <c r="I2608" s="430">
        <v>8.9479363486799995E-2</v>
      </c>
      <c r="J2608" s="430">
        <v>9.3838106067999999E-2</v>
      </c>
      <c r="K2608" s="430">
        <v>9.0322529597999995E-2</v>
      </c>
      <c r="L2608" s="430">
        <v>8.58779808348E-2</v>
      </c>
      <c r="M2608" s="430">
        <v>8.4428511272000004E-2</v>
      </c>
      <c r="N2608" s="430">
        <v>7.9955851614799997E-2</v>
      </c>
      <c r="O2608" s="430">
        <v>7.9170196330399997E-2</v>
      </c>
      <c r="P2608" s="430">
        <v>7.6537465950399994E-2</v>
      </c>
      <c r="Q2608" s="430">
        <v>7.16671843048E-2</v>
      </c>
      <c r="R2608" s="430">
        <v>6.5888489447199994E-2</v>
      </c>
      <c r="S2608" s="430">
        <v>6.3675801817600006E-2</v>
      </c>
      <c r="T2608" s="430">
        <v>6.4055809053600005E-2</v>
      </c>
      <c r="U2608" s="430">
        <v>5.6009145589599997E-2</v>
      </c>
      <c r="V2608" s="430">
        <v>5.5990968795999997E-2</v>
      </c>
      <c r="W2608" s="430">
        <v>4.6569051793599998E-2</v>
      </c>
      <c r="X2608" s="430">
        <v>4.3272589172399997E-2</v>
      </c>
      <c r="Y2608" s="430">
        <v>4.0535237881600003E-2</v>
      </c>
      <c r="Z2608" s="430">
        <v>3.9960459327599999E-2</v>
      </c>
      <c r="AA2608" s="430">
        <v>4.0086661840400002E-2</v>
      </c>
      <c r="AB2608" s="430">
        <v>3.9319725874800003E-2</v>
      </c>
      <c r="AC2608" s="430">
        <v>3.7136393305200001E-2</v>
      </c>
      <c r="AD2608" s="430">
        <v>3.2531480539599998E-2</v>
      </c>
      <c r="AE2608" s="430">
        <v>3.1972685388000001E-2</v>
      </c>
      <c r="AF2608" s="430">
        <v>2.9904894132399999E-2</v>
      </c>
      <c r="AG2608" s="430">
        <v>2.9176616386400001E-2</v>
      </c>
      <c r="AH2608" s="430">
        <v>2.59960836352E-2</v>
      </c>
      <c r="AI2608" s="430">
        <v>2.6445242899599999E-2</v>
      </c>
      <c r="AJ2608" s="430">
        <v>2.4964437134000001E-2</v>
      </c>
      <c r="AK2608" s="430">
        <v>2.5170162186399999E-2</v>
      </c>
      <c r="AL2608" s="430">
        <v>0</v>
      </c>
    </row>
    <row r="2609" spans="1:38" x14ac:dyDescent="0.25">
      <c r="A2609" s="430" t="s">
        <v>4317</v>
      </c>
      <c r="B2609" s="430">
        <v>1</v>
      </c>
      <c r="C2609" s="430" t="s">
        <v>4312</v>
      </c>
      <c r="D2609" s="430" t="s">
        <v>4050</v>
      </c>
      <c r="E2609" s="430">
        <v>48</v>
      </c>
      <c r="F2609" s="430">
        <v>3.0698254675200001E-2</v>
      </c>
      <c r="G2609" s="430">
        <v>3.0058147296800002E-2</v>
      </c>
      <c r="H2609" s="430">
        <v>2.9323452953200001E-2</v>
      </c>
      <c r="I2609" s="430">
        <v>2.85817544264E-2</v>
      </c>
      <c r="J2609" s="430">
        <v>2.9183509059599998E-2</v>
      </c>
      <c r="K2609" s="430">
        <v>3.01080643276E-2</v>
      </c>
      <c r="L2609" s="430">
        <v>2.9809897137999999E-2</v>
      </c>
      <c r="M2609" s="430">
        <v>2.8177702131600001E-2</v>
      </c>
      <c r="N2609" s="430">
        <v>2.5601522469599999E-2</v>
      </c>
      <c r="O2609" s="430">
        <v>2.5124949586800002E-2</v>
      </c>
      <c r="P2609" s="430">
        <v>2.4497970347199999E-2</v>
      </c>
      <c r="Q2609" s="430">
        <v>2.2042439227199999E-2</v>
      </c>
      <c r="R2609" s="430">
        <v>2.0967492683200001E-2</v>
      </c>
      <c r="S2609" s="430">
        <v>1.9473227104800001E-2</v>
      </c>
      <c r="T2609" s="430">
        <v>1.9081512909199998E-2</v>
      </c>
      <c r="U2609" s="430">
        <v>1.9036265136E-2</v>
      </c>
      <c r="V2609" s="430">
        <v>1.9897060218000001E-2</v>
      </c>
      <c r="W2609" s="430">
        <v>1.89157809568E-2</v>
      </c>
      <c r="X2609" s="430">
        <v>1.7605049683200001E-2</v>
      </c>
      <c r="Y2609" s="430">
        <v>1.6997524471199999E-2</v>
      </c>
      <c r="Z2609" s="430">
        <v>1.3877067198399999E-2</v>
      </c>
      <c r="AA2609" s="430">
        <v>1.42869056652E-2</v>
      </c>
      <c r="AB2609" s="430">
        <v>1.3241129890800001E-2</v>
      </c>
      <c r="AC2609" s="430">
        <v>1.39653640168E-2</v>
      </c>
      <c r="AD2609" s="430">
        <v>1.28397908072E-2</v>
      </c>
      <c r="AE2609" s="430">
        <v>1.23779645584E-2</v>
      </c>
      <c r="AF2609" s="430">
        <v>1.27486017148E-2</v>
      </c>
      <c r="AG2609" s="430">
        <v>1.2890917143999999E-2</v>
      </c>
      <c r="AH2609" s="430">
        <v>1.2397860328000001E-2</v>
      </c>
      <c r="AI2609" s="430">
        <v>1.26165863768E-2</v>
      </c>
      <c r="AJ2609" s="430">
        <v>1.28996044772E-2</v>
      </c>
      <c r="AK2609" s="430">
        <v>1.29407523588E-2</v>
      </c>
      <c r="AL2609" s="430">
        <v>0</v>
      </c>
    </row>
    <row r="2610" spans="1:38" x14ac:dyDescent="0.25">
      <c r="A2610" s="430" t="s">
        <v>4317</v>
      </c>
      <c r="B2610" s="430">
        <v>1</v>
      </c>
      <c r="C2610" s="430" t="s">
        <v>4312</v>
      </c>
      <c r="D2610" s="430" t="s">
        <v>4052</v>
      </c>
      <c r="E2610" s="430">
        <v>48</v>
      </c>
      <c r="F2610" s="430">
        <v>0.18806458635439999</v>
      </c>
      <c r="G2610" s="430">
        <v>0.18898871407920001</v>
      </c>
      <c r="H2610" s="430">
        <v>0.187501608756</v>
      </c>
      <c r="I2610" s="430">
        <v>0.18647846164359999</v>
      </c>
      <c r="J2610" s="430">
        <v>0.18555550417040001</v>
      </c>
      <c r="K2610" s="430">
        <v>0.18989520823</v>
      </c>
      <c r="L2610" s="430">
        <v>0.1889991064388</v>
      </c>
      <c r="M2610" s="430">
        <v>0.18442893896279999</v>
      </c>
      <c r="N2610" s="430">
        <v>0.1818322138248</v>
      </c>
      <c r="O2610" s="430">
        <v>0.156122854412</v>
      </c>
      <c r="P2610" s="430">
        <v>0.14645436882439999</v>
      </c>
      <c r="Q2610" s="430">
        <v>0.14703399983439999</v>
      </c>
      <c r="R2610" s="430">
        <v>0.13864433049040001</v>
      </c>
      <c r="S2610" s="430">
        <v>0.13206437675759999</v>
      </c>
      <c r="T2610" s="430">
        <v>0.12409798009839999</v>
      </c>
      <c r="U2610" s="430">
        <v>0.11999531181960001</v>
      </c>
      <c r="V2610" s="430">
        <v>0.11350508669080001</v>
      </c>
      <c r="W2610" s="430">
        <v>0.1102982153336</v>
      </c>
      <c r="X2610" s="430">
        <v>0.1026348363432</v>
      </c>
      <c r="Y2610" s="430">
        <v>0.10112154123680001</v>
      </c>
      <c r="Z2610" s="430">
        <v>0.1032202317104</v>
      </c>
      <c r="AA2610" s="430">
        <v>0.1031977856616</v>
      </c>
      <c r="AB2610" s="430">
        <v>9.6985179227999999E-2</v>
      </c>
      <c r="AC2610" s="430">
        <v>9.3828036352400002E-2</v>
      </c>
      <c r="AD2610" s="430">
        <v>8.9079947586000005E-2</v>
      </c>
      <c r="AE2610" s="430">
        <v>8.1937592052400005E-2</v>
      </c>
      <c r="AF2610" s="430">
        <v>7.9856019947199999E-2</v>
      </c>
      <c r="AG2610" s="430">
        <v>7.6258529603199995E-2</v>
      </c>
      <c r="AH2610" s="430">
        <v>7.42904746024E-2</v>
      </c>
      <c r="AI2610" s="430">
        <v>7.6047875041600002E-2</v>
      </c>
      <c r="AJ2610" s="430">
        <v>6.6653536672799996E-2</v>
      </c>
      <c r="AK2610" s="430">
        <v>6.7253316031999993E-2</v>
      </c>
      <c r="AL2610" s="430">
        <v>0</v>
      </c>
    </row>
    <row r="2611" spans="1:38" x14ac:dyDescent="0.25">
      <c r="A2611" s="430" t="s">
        <v>4317</v>
      </c>
      <c r="B2611" s="430">
        <v>1</v>
      </c>
      <c r="C2611" s="430" t="s">
        <v>4312</v>
      </c>
      <c r="D2611" s="430" t="s">
        <v>4054</v>
      </c>
      <c r="E2611" s="430">
        <v>48</v>
      </c>
      <c r="F2611" s="430">
        <v>2.3969515035199999E-2</v>
      </c>
      <c r="G2611" s="430">
        <v>2.3273326501600002E-2</v>
      </c>
      <c r="H2611" s="430">
        <v>2.3454009499199999E-2</v>
      </c>
      <c r="I2611" s="430">
        <v>2.3385821244800001E-2</v>
      </c>
      <c r="J2611" s="430">
        <v>2.3707287105600001E-2</v>
      </c>
      <c r="K2611" s="430">
        <v>2.34424354976E-2</v>
      </c>
      <c r="L2611" s="430">
        <v>2.2727814216800001E-2</v>
      </c>
      <c r="M2611" s="430">
        <v>2.1719510192799999E-2</v>
      </c>
      <c r="N2611" s="430">
        <v>2.02411391952E-2</v>
      </c>
      <c r="O2611" s="430">
        <v>1.8767823695600001E-2</v>
      </c>
      <c r="P2611" s="430">
        <v>1.7926100432800001E-2</v>
      </c>
      <c r="Q2611" s="430">
        <v>1.8594889390000001E-2</v>
      </c>
      <c r="R2611" s="430">
        <v>1.6730244397999999E-2</v>
      </c>
      <c r="S2611" s="430">
        <v>1.6936500697199999E-2</v>
      </c>
      <c r="T2611" s="430">
        <v>1.6813115474399998E-2</v>
      </c>
      <c r="U2611" s="430">
        <v>1.60043993984E-2</v>
      </c>
      <c r="V2611" s="430">
        <v>1.5865562733999999E-2</v>
      </c>
      <c r="W2611" s="430">
        <v>1.6755590485199999E-2</v>
      </c>
      <c r="X2611" s="430">
        <v>1.5192202068399999E-2</v>
      </c>
      <c r="Y2611" s="430">
        <v>1.28148735932E-2</v>
      </c>
      <c r="Z2611" s="430">
        <v>1.3159003172E-2</v>
      </c>
      <c r="AA2611" s="430">
        <v>1.4774465537999999E-2</v>
      </c>
      <c r="AB2611" s="430">
        <v>1.5249547423599999E-2</v>
      </c>
      <c r="AC2611" s="430">
        <v>1.5261696447199999E-2</v>
      </c>
      <c r="AD2611" s="430">
        <v>1.55540748888E-2</v>
      </c>
      <c r="AE2611" s="430">
        <v>1.71394685168E-2</v>
      </c>
      <c r="AF2611" s="430">
        <v>1.5922542456799998E-2</v>
      </c>
      <c r="AG2611" s="430">
        <v>1.67199911732E-2</v>
      </c>
      <c r="AH2611" s="430">
        <v>1.6152635685199999E-2</v>
      </c>
      <c r="AI2611" s="430">
        <v>1.62837020108E-2</v>
      </c>
      <c r="AJ2611" s="430">
        <v>1.67452587064E-2</v>
      </c>
      <c r="AK2611" s="430">
        <v>1.6741755321200001E-2</v>
      </c>
      <c r="AL2611" s="430">
        <v>0</v>
      </c>
    </row>
    <row r="2612" spans="1:38" x14ac:dyDescent="0.25">
      <c r="A2612" s="430" t="s">
        <v>4317</v>
      </c>
      <c r="B2612" s="430">
        <v>1</v>
      </c>
      <c r="C2612" s="430" t="s">
        <v>4312</v>
      </c>
      <c r="D2612" s="430" t="s">
        <v>517</v>
      </c>
      <c r="E2612" s="430">
        <v>48</v>
      </c>
      <c r="F2612" s="430">
        <v>5.1167165347199998E-2</v>
      </c>
      <c r="G2612" s="430">
        <v>4.9571873497999998E-2</v>
      </c>
      <c r="H2612" s="430">
        <v>5.0524213947199997E-2</v>
      </c>
      <c r="I2612" s="430">
        <v>4.9369418537599997E-2</v>
      </c>
      <c r="J2612" s="430">
        <v>5.1546918435599998E-2</v>
      </c>
      <c r="K2612" s="430">
        <v>4.9837578072800003E-2</v>
      </c>
      <c r="L2612" s="430">
        <v>5.0016532157199999E-2</v>
      </c>
      <c r="M2612" s="430">
        <v>5.0880695322799999E-2</v>
      </c>
      <c r="N2612" s="430">
        <v>5.4231074506000003E-2</v>
      </c>
      <c r="O2612" s="430">
        <v>4.5002547419199998E-2</v>
      </c>
      <c r="P2612" s="430">
        <v>4.0844158457199999E-2</v>
      </c>
      <c r="Q2612" s="430">
        <v>3.8773622873999998E-2</v>
      </c>
      <c r="R2612" s="430">
        <v>3.8081435501200002E-2</v>
      </c>
      <c r="S2612" s="430">
        <v>3.7082293676400001E-2</v>
      </c>
      <c r="T2612" s="430">
        <v>3.5579246357200001E-2</v>
      </c>
      <c r="U2612" s="430">
        <v>3.4039939334799998E-2</v>
      </c>
      <c r="V2612" s="430">
        <v>3.2760829877999997E-2</v>
      </c>
      <c r="W2612" s="430">
        <v>2.68499875812E-2</v>
      </c>
      <c r="X2612" s="430">
        <v>2.66114086112E-2</v>
      </c>
      <c r="Y2612" s="430">
        <v>2.50906460644E-2</v>
      </c>
      <c r="Z2612" s="430">
        <v>3.04616551204E-2</v>
      </c>
      <c r="AA2612" s="430">
        <v>2.9027754711200001E-2</v>
      </c>
      <c r="AB2612" s="430">
        <v>3.0268428778000001E-2</v>
      </c>
      <c r="AC2612" s="430">
        <v>2.7448209863199999E-2</v>
      </c>
      <c r="AD2612" s="430">
        <v>2.5891985380799998E-2</v>
      </c>
      <c r="AE2612" s="430">
        <v>2.6926692332399998E-2</v>
      </c>
      <c r="AF2612" s="430">
        <v>2.5642754435200001E-2</v>
      </c>
      <c r="AG2612" s="430">
        <v>2.5535884822000001E-2</v>
      </c>
      <c r="AH2612" s="430">
        <v>2.5594482227999999E-2</v>
      </c>
      <c r="AI2612" s="430">
        <v>2.5661400895199998E-2</v>
      </c>
      <c r="AJ2612" s="430">
        <v>2.4525452478799999E-2</v>
      </c>
      <c r="AK2612" s="430">
        <v>2.4567675851599999E-2</v>
      </c>
      <c r="AL2612" s="430">
        <v>0</v>
      </c>
    </row>
    <row r="2613" spans="1:38" x14ac:dyDescent="0.25">
      <c r="A2613" s="430" t="s">
        <v>4317</v>
      </c>
      <c r="B2613" s="430">
        <v>1</v>
      </c>
      <c r="C2613" s="430" t="s">
        <v>4312</v>
      </c>
      <c r="D2613" s="430" t="s">
        <v>4057</v>
      </c>
      <c r="E2613" s="430">
        <v>48</v>
      </c>
      <c r="F2613" s="430">
        <v>2.8475186854800001E-2</v>
      </c>
      <c r="G2613" s="430">
        <v>2.8100660134400001E-2</v>
      </c>
      <c r="H2613" s="430">
        <v>2.7044810805599999E-2</v>
      </c>
      <c r="I2613" s="430">
        <v>2.7585234837999999E-2</v>
      </c>
      <c r="J2613" s="430">
        <v>2.7196722666400001E-2</v>
      </c>
      <c r="K2613" s="430">
        <v>2.6501835561600001E-2</v>
      </c>
      <c r="L2613" s="430">
        <v>2.60577445856E-2</v>
      </c>
      <c r="M2613" s="430">
        <v>2.5096925221199998E-2</v>
      </c>
      <c r="N2613" s="430">
        <v>2.4076116366399999E-2</v>
      </c>
      <c r="O2613" s="430">
        <v>2.44280800064E-2</v>
      </c>
      <c r="P2613" s="430">
        <v>2.33176784372E-2</v>
      </c>
      <c r="Q2613" s="430">
        <v>2.1500845525599999E-2</v>
      </c>
      <c r="R2613" s="430">
        <v>2.0279033412400001E-2</v>
      </c>
      <c r="S2613" s="430">
        <v>2.0043227738800001E-2</v>
      </c>
      <c r="T2613" s="430">
        <v>1.8697841276799999E-2</v>
      </c>
      <c r="U2613" s="430">
        <v>1.7675081326E-2</v>
      </c>
      <c r="V2613" s="430">
        <v>1.7084834202799999E-2</v>
      </c>
      <c r="W2613" s="430">
        <v>1.41713097484E-2</v>
      </c>
      <c r="X2613" s="430">
        <v>1.2900668894400001E-2</v>
      </c>
      <c r="Y2613" s="430">
        <v>1.2655472930800001E-2</v>
      </c>
      <c r="Z2613" s="430">
        <v>1.23647565272E-2</v>
      </c>
      <c r="AA2613" s="430">
        <v>1.22325239624E-2</v>
      </c>
      <c r="AB2613" s="430">
        <v>1.1464642865200001E-2</v>
      </c>
      <c r="AC2613" s="430">
        <v>1.1018276695999999E-2</v>
      </c>
      <c r="AD2613" s="430">
        <v>1.0438272110000001E-2</v>
      </c>
      <c r="AE2613" s="430">
        <v>1.08937077144E-2</v>
      </c>
      <c r="AF2613" s="430">
        <v>1.0876842788E-2</v>
      </c>
      <c r="AG2613" s="430">
        <v>1.0490546351600001E-2</v>
      </c>
      <c r="AH2613" s="430">
        <v>1.01083102064E-2</v>
      </c>
      <c r="AI2613" s="430">
        <v>1.02461119824E-2</v>
      </c>
      <c r="AJ2613" s="430">
        <v>9.6522166355999996E-3</v>
      </c>
      <c r="AK2613" s="430">
        <v>9.7020024387999993E-3</v>
      </c>
      <c r="AL2613" s="430">
        <v>0</v>
      </c>
    </row>
    <row r="2614" spans="1:38" x14ac:dyDescent="0.25">
      <c r="A2614" s="430" t="s">
        <v>4317</v>
      </c>
      <c r="B2614" s="430">
        <v>1</v>
      </c>
      <c r="C2614" s="430" t="s">
        <v>4312</v>
      </c>
      <c r="D2614" s="430" t="s">
        <v>4059</v>
      </c>
      <c r="E2614" s="430">
        <v>48</v>
      </c>
      <c r="F2614" s="430">
        <v>0.2078779922464</v>
      </c>
      <c r="G2614" s="430">
        <v>0.20980514019079999</v>
      </c>
      <c r="H2614" s="430">
        <v>0.20630694121240001</v>
      </c>
      <c r="I2614" s="430">
        <v>0.198745493996</v>
      </c>
      <c r="J2614" s="430">
        <v>0.19722379238519999</v>
      </c>
      <c r="K2614" s="430">
        <v>0.20053693128</v>
      </c>
      <c r="L2614" s="430">
        <v>0.1880110066408</v>
      </c>
      <c r="M2614" s="430">
        <v>0.188021925196</v>
      </c>
      <c r="N2614" s="430">
        <v>0.18357094799400001</v>
      </c>
      <c r="O2614" s="430">
        <v>0.15998063624200001</v>
      </c>
      <c r="P2614" s="430">
        <v>0.17079446138160001</v>
      </c>
      <c r="Q2614" s="430">
        <v>0.17308940599719999</v>
      </c>
      <c r="R2614" s="430">
        <v>0.178936908836</v>
      </c>
      <c r="S2614" s="430">
        <v>0.17291554662200001</v>
      </c>
      <c r="T2614" s="430">
        <v>0.15561233996279999</v>
      </c>
      <c r="U2614" s="430">
        <v>0.16222990345800001</v>
      </c>
      <c r="V2614" s="430">
        <v>0.15171248317120001</v>
      </c>
      <c r="W2614" s="430">
        <v>0.16068222150399999</v>
      </c>
      <c r="X2614" s="430">
        <v>0.18294676034599999</v>
      </c>
      <c r="Y2614" s="430">
        <v>0.12636056740439999</v>
      </c>
      <c r="Z2614" s="430">
        <v>0.1059993027548</v>
      </c>
      <c r="AA2614" s="430">
        <v>0.1051025361652</v>
      </c>
      <c r="AB2614" s="430">
        <v>0.1011738761852</v>
      </c>
      <c r="AC2614" s="430">
        <v>9.6623770076399995E-2</v>
      </c>
      <c r="AD2614" s="430">
        <v>7.6025520743200001E-2</v>
      </c>
      <c r="AE2614" s="430">
        <v>8.2662333067999999E-2</v>
      </c>
      <c r="AF2614" s="430">
        <v>7.5001913940799997E-2</v>
      </c>
      <c r="AG2614" s="430">
        <v>6.8156316605999995E-2</v>
      </c>
      <c r="AH2614" s="430">
        <v>9.0028081928400006E-2</v>
      </c>
      <c r="AI2614" s="430">
        <v>5.6613050020799999E-2</v>
      </c>
      <c r="AJ2614" s="430">
        <v>7.9655847919199996E-2</v>
      </c>
      <c r="AK2614" s="430">
        <v>7.9839424372400006E-2</v>
      </c>
      <c r="AL2614" s="430">
        <v>0</v>
      </c>
    </row>
    <row r="2615" spans="1:38" x14ac:dyDescent="0.25">
      <c r="A2615" s="430" t="s">
        <v>4317</v>
      </c>
      <c r="B2615" s="430">
        <v>1</v>
      </c>
      <c r="C2615" s="430" t="s">
        <v>4312</v>
      </c>
      <c r="D2615" s="430" t="s">
        <v>4061</v>
      </c>
      <c r="E2615" s="430">
        <v>48</v>
      </c>
      <c r="F2615" s="430">
        <v>5.1504856337199999E-2</v>
      </c>
      <c r="G2615" s="430">
        <v>5.1948401635200002E-2</v>
      </c>
      <c r="H2615" s="430">
        <v>5.5647115112400003E-2</v>
      </c>
      <c r="I2615" s="430">
        <v>6.1104305273200002E-2</v>
      </c>
      <c r="J2615" s="430">
        <v>6.4003034958799998E-2</v>
      </c>
      <c r="K2615" s="430">
        <v>6.3523822983600001E-2</v>
      </c>
      <c r="L2615" s="430">
        <v>6.2629773964800003E-2</v>
      </c>
      <c r="M2615" s="430">
        <v>6.1245432808000003E-2</v>
      </c>
      <c r="N2615" s="430">
        <v>5.2399942170799997E-2</v>
      </c>
      <c r="O2615" s="430">
        <v>4.7316016019999997E-2</v>
      </c>
      <c r="P2615" s="430">
        <v>4.5137586628399999E-2</v>
      </c>
      <c r="Q2615" s="430">
        <v>4.2646781130799997E-2</v>
      </c>
      <c r="R2615" s="430">
        <v>3.8237114969200001E-2</v>
      </c>
      <c r="S2615" s="430">
        <v>3.7141095681199998E-2</v>
      </c>
      <c r="T2615" s="430">
        <v>3.5930805005200003E-2</v>
      </c>
      <c r="U2615" s="430">
        <v>3.2838907147200003E-2</v>
      </c>
      <c r="V2615" s="430">
        <v>3.4215907969600001E-2</v>
      </c>
      <c r="W2615" s="430">
        <v>3.2026134898799997E-2</v>
      </c>
      <c r="X2615" s="430">
        <v>3.0439726150399998E-2</v>
      </c>
      <c r="Y2615" s="430">
        <v>2.8773890936E-2</v>
      </c>
      <c r="Z2615" s="430">
        <v>2.39190192948E-2</v>
      </c>
      <c r="AA2615" s="430">
        <v>2.3585944269999999E-2</v>
      </c>
      <c r="AB2615" s="430">
        <v>2.2934395887200001E-2</v>
      </c>
      <c r="AC2615" s="430">
        <v>2.2291289148799999E-2</v>
      </c>
      <c r="AD2615" s="430">
        <v>2.1574951630400001E-2</v>
      </c>
      <c r="AE2615" s="430">
        <v>2.4565947271600001E-2</v>
      </c>
      <c r="AF2615" s="430">
        <v>2.3442176539599999E-2</v>
      </c>
      <c r="AG2615" s="430">
        <v>2.2689490305999999E-2</v>
      </c>
      <c r="AH2615" s="430">
        <v>2.2784699120400001E-2</v>
      </c>
      <c r="AI2615" s="430">
        <v>2.2487281023199999E-2</v>
      </c>
      <c r="AJ2615" s="430">
        <v>1.8573935100000001E-2</v>
      </c>
      <c r="AK2615" s="430">
        <v>1.8734312346399998E-2</v>
      </c>
      <c r="AL2615" s="430">
        <v>0</v>
      </c>
    </row>
    <row r="2616" spans="1:38" x14ac:dyDescent="0.25">
      <c r="A2616" s="430" t="s">
        <v>4317</v>
      </c>
      <c r="B2616" s="430">
        <v>1</v>
      </c>
      <c r="C2616" s="430" t="s">
        <v>4312</v>
      </c>
      <c r="D2616" s="430" t="s">
        <v>4063</v>
      </c>
      <c r="E2616" s="430">
        <v>48</v>
      </c>
      <c r="F2616" s="430">
        <v>3.3199785144400001E-2</v>
      </c>
      <c r="G2616" s="430">
        <v>3.3188408293600001E-2</v>
      </c>
      <c r="H2616" s="430">
        <v>3.3197578044400003E-2</v>
      </c>
      <c r="I2616" s="430">
        <v>3.4362546584800001E-2</v>
      </c>
      <c r="J2616" s="430">
        <v>3.7725103785599998E-2</v>
      </c>
      <c r="K2616" s="430">
        <v>3.89036939648E-2</v>
      </c>
      <c r="L2616" s="430">
        <v>3.8330256244000001E-2</v>
      </c>
      <c r="M2616" s="430">
        <v>4.2540460356800001E-2</v>
      </c>
      <c r="N2616" s="430">
        <v>4.6209646151199997E-2</v>
      </c>
      <c r="O2616" s="430">
        <v>3.6334573248399997E-2</v>
      </c>
      <c r="P2616" s="430">
        <v>3.38617389376E-2</v>
      </c>
      <c r="Q2616" s="430">
        <v>3.5341509652400002E-2</v>
      </c>
      <c r="R2616" s="430">
        <v>3.2586876783999998E-2</v>
      </c>
      <c r="S2616" s="430">
        <v>3.2767175383600002E-2</v>
      </c>
      <c r="T2616" s="430">
        <v>3.2003152445600001E-2</v>
      </c>
      <c r="U2616" s="430">
        <v>3.3372340002399997E-2</v>
      </c>
      <c r="V2616" s="430">
        <v>3.3737627484399998E-2</v>
      </c>
      <c r="W2616" s="430">
        <v>2.8628501851599999E-2</v>
      </c>
      <c r="X2616" s="430">
        <v>2.8032068559599999E-2</v>
      </c>
      <c r="Y2616" s="430">
        <v>2.5946458591200001E-2</v>
      </c>
      <c r="Z2616" s="430">
        <v>2.5683240304400001E-2</v>
      </c>
      <c r="AA2616" s="430">
        <v>2.5953651805200002E-2</v>
      </c>
      <c r="AB2616" s="430">
        <v>2.50361160672E-2</v>
      </c>
      <c r="AC2616" s="430">
        <v>2.59999634636E-2</v>
      </c>
      <c r="AD2616" s="430">
        <v>2.6958349521599999E-2</v>
      </c>
      <c r="AE2616" s="430">
        <v>2.28046518336E-2</v>
      </c>
      <c r="AF2616" s="430">
        <v>2.2285806505200002E-2</v>
      </c>
      <c r="AG2616" s="430">
        <v>2.1663089565600001E-2</v>
      </c>
      <c r="AH2616" s="430">
        <v>2.1717347954400001E-2</v>
      </c>
      <c r="AI2616" s="430">
        <v>2.1927842061999998E-2</v>
      </c>
      <c r="AJ2616" s="430">
        <v>1.8428629648799998E-2</v>
      </c>
      <c r="AK2616" s="430">
        <v>1.8566991746799998E-2</v>
      </c>
      <c r="AL2616" s="430">
        <v>0</v>
      </c>
    </row>
    <row r="2617" spans="1:38" x14ac:dyDescent="0.25">
      <c r="A2617" s="430" t="s">
        <v>4317</v>
      </c>
      <c r="B2617" s="430">
        <v>1</v>
      </c>
      <c r="C2617" s="430" t="s">
        <v>4312</v>
      </c>
      <c r="D2617" s="430" t="s">
        <v>4065</v>
      </c>
      <c r="E2617" s="430">
        <v>48</v>
      </c>
      <c r="F2617" s="430">
        <v>0.319115506248</v>
      </c>
      <c r="G2617" s="430">
        <v>0.31667937766639997</v>
      </c>
      <c r="H2617" s="430">
        <v>0.3128453170696</v>
      </c>
      <c r="I2617" s="430">
        <v>0.31212327207879997</v>
      </c>
      <c r="J2617" s="430">
        <v>0.30591891396080001</v>
      </c>
      <c r="K2617" s="430">
        <v>0.29731752332520001</v>
      </c>
      <c r="L2617" s="430">
        <v>0.31124305612120001</v>
      </c>
      <c r="M2617" s="430">
        <v>0.2989525367584</v>
      </c>
      <c r="N2617" s="430">
        <v>0.28504601972280003</v>
      </c>
      <c r="O2617" s="430">
        <v>0.26430342765960002</v>
      </c>
      <c r="P2617" s="430">
        <v>0.25335941845479998</v>
      </c>
      <c r="Q2617" s="430">
        <v>0.22419885089559999</v>
      </c>
      <c r="R2617" s="430">
        <v>0.21500300969559999</v>
      </c>
      <c r="S2617" s="430">
        <v>0.21347375902720001</v>
      </c>
      <c r="T2617" s="430">
        <v>0.2020159397172</v>
      </c>
      <c r="U2617" s="430">
        <v>0.18635024825759999</v>
      </c>
      <c r="V2617" s="430">
        <v>0.18332015309159999</v>
      </c>
      <c r="W2617" s="430">
        <v>0.17494099585760001</v>
      </c>
      <c r="X2617" s="430">
        <v>0.179366200034</v>
      </c>
      <c r="Y2617" s="430">
        <v>0.18204672680600001</v>
      </c>
      <c r="Z2617" s="430">
        <v>0.18551064381640001</v>
      </c>
      <c r="AA2617" s="430">
        <v>0.1470648107824</v>
      </c>
      <c r="AB2617" s="430">
        <v>0.15355974539360001</v>
      </c>
      <c r="AC2617" s="430">
        <v>0.162384892068</v>
      </c>
      <c r="AD2617" s="430">
        <v>0.17436090389200001</v>
      </c>
      <c r="AE2617" s="430">
        <v>0.1472672857432</v>
      </c>
      <c r="AF2617" s="430">
        <v>0.13253113823320001</v>
      </c>
      <c r="AG2617" s="430">
        <v>0.12134626102480001</v>
      </c>
      <c r="AH2617" s="430">
        <v>0.1178212440076</v>
      </c>
      <c r="AI2617" s="430">
        <v>0.1111421744104</v>
      </c>
      <c r="AJ2617" s="430">
        <v>9.8828464000000005E-2</v>
      </c>
      <c r="AK2617" s="430">
        <v>9.9237165073200004E-2</v>
      </c>
      <c r="AL2617" s="430">
        <v>0</v>
      </c>
    </row>
    <row r="2618" spans="1:38" x14ac:dyDescent="0.25">
      <c r="A2618" s="430" t="s">
        <v>4317</v>
      </c>
      <c r="B2618" s="430">
        <v>1</v>
      </c>
      <c r="C2618" s="430" t="s">
        <v>4312</v>
      </c>
      <c r="D2618" s="430" t="s">
        <v>4067</v>
      </c>
      <c r="E2618" s="430">
        <v>48</v>
      </c>
      <c r="F2618" s="430">
        <v>0.27086647274679998</v>
      </c>
      <c r="G2618" s="430">
        <v>0.263431026432</v>
      </c>
      <c r="H2618" s="430">
        <v>0.26427269199519998</v>
      </c>
      <c r="I2618" s="430">
        <v>0.261787747648</v>
      </c>
      <c r="J2618" s="430">
        <v>0.25744362335159998</v>
      </c>
      <c r="K2618" s="430">
        <v>0.2559814930232</v>
      </c>
      <c r="L2618" s="430">
        <v>0.25139121271879999</v>
      </c>
      <c r="M2618" s="430">
        <v>0.24018715865199999</v>
      </c>
      <c r="N2618" s="430">
        <v>0.23291013604040001</v>
      </c>
      <c r="O2618" s="430">
        <v>0.20631887683399999</v>
      </c>
      <c r="P2618" s="430">
        <v>0.1804627253744</v>
      </c>
      <c r="Q2618" s="430">
        <v>0.17804520825</v>
      </c>
      <c r="R2618" s="430">
        <v>0.1666157880828</v>
      </c>
      <c r="S2618" s="430">
        <v>0.15844681534079999</v>
      </c>
      <c r="T2618" s="430">
        <v>0.1527759864736</v>
      </c>
      <c r="U2618" s="430">
        <v>0.14177373804160001</v>
      </c>
      <c r="V2618" s="430">
        <v>0.14285952800560001</v>
      </c>
      <c r="W2618" s="430">
        <v>0.13441821192799999</v>
      </c>
      <c r="X2618" s="430">
        <v>0.12322962781919999</v>
      </c>
      <c r="Y2618" s="430">
        <v>0.11683908441800001</v>
      </c>
      <c r="Z2618" s="430">
        <v>0.1081887590196</v>
      </c>
      <c r="AA2618" s="430">
        <v>0.1101375511572</v>
      </c>
      <c r="AB2618" s="430">
        <v>0.1040525482584</v>
      </c>
      <c r="AC2618" s="430">
        <v>9.7589972698400002E-2</v>
      </c>
      <c r="AD2618" s="430">
        <v>8.9443467366400006E-2</v>
      </c>
      <c r="AE2618" s="430">
        <v>8.6366615918800002E-2</v>
      </c>
      <c r="AF2618" s="430">
        <v>8.4241878778400003E-2</v>
      </c>
      <c r="AG2618" s="430">
        <v>7.9632580896400004E-2</v>
      </c>
      <c r="AH2618" s="430">
        <v>4.3439180100400002E-2</v>
      </c>
      <c r="AI2618" s="430">
        <v>7.8058946999600004E-2</v>
      </c>
      <c r="AJ2618" s="430">
        <v>7.3228229309200005E-2</v>
      </c>
      <c r="AK2618" s="430">
        <v>7.3722004140400005E-2</v>
      </c>
      <c r="AL2618" s="430">
        <v>0</v>
      </c>
    </row>
    <row r="2619" spans="1:38" x14ac:dyDescent="0.25">
      <c r="A2619" s="430" t="s">
        <v>4317</v>
      </c>
      <c r="B2619" s="430">
        <v>1</v>
      </c>
      <c r="C2619" s="430" t="s">
        <v>4312</v>
      </c>
      <c r="D2619" s="430" t="s">
        <v>4069</v>
      </c>
      <c r="E2619" s="430">
        <v>48</v>
      </c>
      <c r="F2619" s="430">
        <v>0.1079707612088</v>
      </c>
      <c r="G2619" s="430">
        <v>0.10768494073400001</v>
      </c>
      <c r="H2619" s="430">
        <v>0.10955640822</v>
      </c>
      <c r="I2619" s="430">
        <v>0.1049341377504</v>
      </c>
      <c r="J2619" s="430">
        <v>0.1062915441728</v>
      </c>
      <c r="K2619" s="430">
        <v>0.1066799047048</v>
      </c>
      <c r="L2619" s="430">
        <v>0.105848389094</v>
      </c>
      <c r="M2619" s="430">
        <v>0.1051988629804</v>
      </c>
      <c r="N2619" s="430">
        <v>0.1085402986192</v>
      </c>
      <c r="O2619" s="430">
        <v>9.1727297801999993E-2</v>
      </c>
      <c r="P2619" s="430">
        <v>9.1151531282000001E-2</v>
      </c>
      <c r="Q2619" s="430">
        <v>8.8223517953200006E-2</v>
      </c>
      <c r="R2619" s="430">
        <v>8.5440656506799995E-2</v>
      </c>
      <c r="S2619" s="430">
        <v>7.70741134464E-2</v>
      </c>
      <c r="T2619" s="430">
        <v>7.15708187292E-2</v>
      </c>
      <c r="U2619" s="430">
        <v>6.9758775441600002E-2</v>
      </c>
      <c r="V2619" s="430">
        <v>7.3867271169999998E-2</v>
      </c>
      <c r="W2619" s="430">
        <v>6.4634955036400002E-2</v>
      </c>
      <c r="X2619" s="430">
        <v>6.3385750889999995E-2</v>
      </c>
      <c r="Y2619" s="430">
        <v>6.2831518598799999E-2</v>
      </c>
      <c r="Z2619" s="430">
        <v>5.7464457251600001E-2</v>
      </c>
      <c r="AA2619" s="430">
        <v>5.4729229878400003E-2</v>
      </c>
      <c r="AB2619" s="430">
        <v>5.1307990636E-2</v>
      </c>
      <c r="AC2619" s="430">
        <v>4.5929646322000001E-2</v>
      </c>
      <c r="AD2619" s="430">
        <v>4.4573868973200002E-2</v>
      </c>
      <c r="AE2619" s="430">
        <v>4.6417603156399999E-2</v>
      </c>
      <c r="AF2619" s="430">
        <v>4.4655521147999998E-2</v>
      </c>
      <c r="AG2619" s="430">
        <v>4.3794946459599998E-2</v>
      </c>
      <c r="AH2619" s="430">
        <v>4.03483073616E-2</v>
      </c>
      <c r="AI2619" s="430">
        <v>3.8366879804399998E-2</v>
      </c>
      <c r="AJ2619" s="430">
        <v>3.6391256355999997E-2</v>
      </c>
      <c r="AK2619" s="430">
        <v>3.6563309434399997E-2</v>
      </c>
      <c r="AL2619" s="430">
        <v>0</v>
      </c>
    </row>
    <row r="2620" spans="1:38" x14ac:dyDescent="0.25">
      <c r="A2620" s="430" t="s">
        <v>4317</v>
      </c>
      <c r="B2620" s="430">
        <v>1</v>
      </c>
      <c r="C2620" s="430" t="s">
        <v>4312</v>
      </c>
      <c r="D2620" s="430" t="s">
        <v>4071</v>
      </c>
      <c r="E2620" s="430">
        <v>48</v>
      </c>
      <c r="F2620" s="430">
        <v>9.3667367318000003E-2</v>
      </c>
      <c r="G2620" s="430">
        <v>9.4507762543599994E-2</v>
      </c>
      <c r="H2620" s="430">
        <v>9.88169989912E-2</v>
      </c>
      <c r="I2620" s="430">
        <v>9.7441273330799993E-2</v>
      </c>
      <c r="J2620" s="430">
        <v>9.7101268798800003E-2</v>
      </c>
      <c r="K2620" s="430">
        <v>9.3386799755200006E-2</v>
      </c>
      <c r="L2620" s="430">
        <v>9.1913609922399997E-2</v>
      </c>
      <c r="M2620" s="430">
        <v>9.5548641437200002E-2</v>
      </c>
      <c r="N2620" s="430">
        <v>9.3197609850800001E-2</v>
      </c>
      <c r="O2620" s="430">
        <v>8.1157067107199998E-2</v>
      </c>
      <c r="P2620" s="430">
        <v>7.0349831148800002E-2</v>
      </c>
      <c r="Q2620" s="430">
        <v>6.7655538991599998E-2</v>
      </c>
      <c r="R2620" s="430">
        <v>6.2919991234799993E-2</v>
      </c>
      <c r="S2620" s="430">
        <v>6.2344164973999999E-2</v>
      </c>
      <c r="T2620" s="430">
        <v>5.8391900543200002E-2</v>
      </c>
      <c r="U2620" s="430">
        <v>5.4686677598E-2</v>
      </c>
      <c r="V2620" s="430">
        <v>5.30693137548E-2</v>
      </c>
      <c r="W2620" s="430">
        <v>5.4269329912000001E-2</v>
      </c>
      <c r="X2620" s="430">
        <v>4.8773117366399998E-2</v>
      </c>
      <c r="Y2620" s="430">
        <v>4.6015341414000002E-2</v>
      </c>
      <c r="Z2620" s="430">
        <v>4.7643007252399998E-2</v>
      </c>
      <c r="AA2620" s="430">
        <v>5.0212750705600002E-2</v>
      </c>
      <c r="AB2620" s="430">
        <v>4.4004731164799998E-2</v>
      </c>
      <c r="AC2620" s="430">
        <v>4.1117847192799997E-2</v>
      </c>
      <c r="AD2620" s="430">
        <v>3.5061470032399997E-2</v>
      </c>
      <c r="AE2620" s="430">
        <v>3.1144819865599999E-2</v>
      </c>
      <c r="AF2620" s="430">
        <v>2.8156065000000001E-2</v>
      </c>
      <c r="AG2620" s="430">
        <v>2.69549735E-2</v>
      </c>
      <c r="AH2620" s="430">
        <v>2.6431813710400001E-2</v>
      </c>
      <c r="AI2620" s="430">
        <v>2.8063361871999998E-2</v>
      </c>
      <c r="AJ2620" s="430">
        <v>2.67021306916E-2</v>
      </c>
      <c r="AK2620" s="430">
        <v>2.6860869949199999E-2</v>
      </c>
      <c r="AL2620" s="430">
        <v>0</v>
      </c>
    </row>
    <row r="2621" spans="1:38" x14ac:dyDescent="0.25">
      <c r="A2621" s="430" t="s">
        <v>4317</v>
      </c>
      <c r="B2621" s="430">
        <v>1</v>
      </c>
      <c r="C2621" s="430" t="s">
        <v>4312</v>
      </c>
      <c r="D2621" s="430" t="s">
        <v>4073</v>
      </c>
      <c r="E2621" s="430">
        <v>48</v>
      </c>
      <c r="F2621" s="430">
        <v>0.27654715548039999</v>
      </c>
      <c r="G2621" s="430">
        <v>0.27126653258599998</v>
      </c>
      <c r="H2621" s="430">
        <v>0.27466502772520002</v>
      </c>
      <c r="I2621" s="430">
        <v>0.2657036857076</v>
      </c>
      <c r="J2621" s="430">
        <v>0.26194822792040001</v>
      </c>
      <c r="K2621" s="430">
        <v>0.25354360401999998</v>
      </c>
      <c r="L2621" s="430">
        <v>0.24216172521519999</v>
      </c>
      <c r="M2621" s="430">
        <v>0.24107384209720001</v>
      </c>
      <c r="N2621" s="430">
        <v>0.23715377440999999</v>
      </c>
      <c r="O2621" s="430">
        <v>0.20737202928119999</v>
      </c>
      <c r="P2621" s="430">
        <v>0.18825412785199999</v>
      </c>
      <c r="Q2621" s="430">
        <v>0.17377768253440001</v>
      </c>
      <c r="R2621" s="430">
        <v>0.162442632478</v>
      </c>
      <c r="S2621" s="430">
        <v>0.157732449168</v>
      </c>
      <c r="T2621" s="430">
        <v>0.15087400282640001</v>
      </c>
      <c r="U2621" s="430">
        <v>0.14136278749600001</v>
      </c>
      <c r="V2621" s="430">
        <v>0.1364716241784</v>
      </c>
      <c r="W2621" s="430">
        <v>0.11688674187960001</v>
      </c>
      <c r="X2621" s="430">
        <v>0.1093841663656</v>
      </c>
      <c r="Y2621" s="430">
        <v>0.10003264698</v>
      </c>
      <c r="Z2621" s="430">
        <v>0.10538983804719999</v>
      </c>
      <c r="AA2621" s="430">
        <v>8.5934877806399995E-2</v>
      </c>
      <c r="AB2621" s="430">
        <v>0.1014685405748</v>
      </c>
      <c r="AC2621" s="430">
        <v>9.7354683428800007E-2</v>
      </c>
      <c r="AD2621" s="430">
        <v>9.0160196008400001E-2</v>
      </c>
      <c r="AE2621" s="430">
        <v>7.6341269723600003E-2</v>
      </c>
      <c r="AF2621" s="430">
        <v>7.20335767032E-2</v>
      </c>
      <c r="AG2621" s="430">
        <v>6.7739877318400005E-2</v>
      </c>
      <c r="AH2621" s="430">
        <v>6.5555542105199996E-2</v>
      </c>
      <c r="AI2621" s="430">
        <v>6.8210579578400002E-2</v>
      </c>
      <c r="AJ2621" s="430">
        <v>5.8770331499600002E-2</v>
      </c>
      <c r="AK2621" s="430">
        <v>5.9208646618800001E-2</v>
      </c>
      <c r="AL2621" s="430">
        <v>0</v>
      </c>
    </row>
    <row r="2622" spans="1:38" x14ac:dyDescent="0.25">
      <c r="A2622" s="430" t="s">
        <v>4317</v>
      </c>
      <c r="B2622" s="430">
        <v>1</v>
      </c>
      <c r="C2622" s="430" t="s">
        <v>4312</v>
      </c>
      <c r="D2622" s="430" t="s">
        <v>4075</v>
      </c>
      <c r="E2622" s="430">
        <v>48</v>
      </c>
      <c r="F2622" s="430">
        <v>2.2281711415600002E-2</v>
      </c>
      <c r="G2622" s="430">
        <v>2.06696504448E-2</v>
      </c>
      <c r="H2622" s="430">
        <v>2.0902730676799999E-2</v>
      </c>
      <c r="I2622" s="430">
        <v>1.9257696435599998E-2</v>
      </c>
      <c r="J2622" s="430">
        <v>1.8234218029999999E-2</v>
      </c>
      <c r="K2622" s="430">
        <v>1.7257331730800001E-2</v>
      </c>
      <c r="L2622" s="430">
        <v>1.6887260098800001E-2</v>
      </c>
      <c r="M2622" s="430">
        <v>1.5796056883600001E-2</v>
      </c>
      <c r="N2622" s="430">
        <v>1.6517001367999998E-2</v>
      </c>
      <c r="O2622" s="430">
        <v>1.45046066368E-2</v>
      </c>
      <c r="P2622" s="430">
        <v>1.38027693608E-2</v>
      </c>
      <c r="Q2622" s="430">
        <v>1.2313946114400001E-2</v>
      </c>
      <c r="R2622" s="430">
        <v>1.17092048052E-2</v>
      </c>
      <c r="S2622" s="430">
        <v>1.1523093103200001E-2</v>
      </c>
      <c r="T2622" s="430">
        <v>1.0750062752800001E-2</v>
      </c>
      <c r="U2622" s="430">
        <v>9.6851177640000004E-3</v>
      </c>
      <c r="V2622" s="430">
        <v>9.7086019772000005E-3</v>
      </c>
      <c r="W2622" s="430">
        <v>1.0484030197199999E-2</v>
      </c>
      <c r="X2622" s="430">
        <v>9.6878753635999994E-3</v>
      </c>
      <c r="Y2622" s="430">
        <v>1.0201799652800001E-2</v>
      </c>
      <c r="Z2622" s="430">
        <v>8.2272202039999996E-3</v>
      </c>
      <c r="AA2622" s="430">
        <v>7.7853293644000003E-3</v>
      </c>
      <c r="AB2622" s="430">
        <v>7.2105860119999997E-3</v>
      </c>
      <c r="AC2622" s="430">
        <v>7.3732184007999999E-3</v>
      </c>
      <c r="AD2622" s="430">
        <v>7.1596862624000003E-3</v>
      </c>
      <c r="AE2622" s="430">
        <v>5.9837610700000004E-3</v>
      </c>
      <c r="AF2622" s="430">
        <v>5.8377806899999997E-3</v>
      </c>
      <c r="AG2622" s="430">
        <v>5.6189873627999999E-3</v>
      </c>
      <c r="AH2622" s="430">
        <v>5.3027536491999996E-3</v>
      </c>
      <c r="AI2622" s="430">
        <v>5.185225626E-3</v>
      </c>
      <c r="AJ2622" s="430">
        <v>4.7289006408000002E-3</v>
      </c>
      <c r="AK2622" s="430">
        <v>4.7692973887999996E-3</v>
      </c>
      <c r="AL2622" s="430">
        <v>0</v>
      </c>
    </row>
    <row r="2623" spans="1:38" x14ac:dyDescent="0.25">
      <c r="A2623" s="430" t="s">
        <v>4317</v>
      </c>
      <c r="B2623" s="430">
        <v>1</v>
      </c>
      <c r="C2623" s="430" t="s">
        <v>4312</v>
      </c>
      <c r="D2623" s="430" t="s">
        <v>4077</v>
      </c>
      <c r="E2623" s="430">
        <v>48</v>
      </c>
      <c r="F2623" s="430">
        <v>0.1118911394244</v>
      </c>
      <c r="G2623" s="430">
        <v>0.1114531621672</v>
      </c>
      <c r="H2623" s="430">
        <v>0.1084202223804</v>
      </c>
      <c r="I2623" s="430">
        <v>9.8384051197600006E-2</v>
      </c>
      <c r="J2623" s="430">
        <v>9.5625590354000006E-2</v>
      </c>
      <c r="K2623" s="430">
        <v>9.6562519947599998E-2</v>
      </c>
      <c r="L2623" s="430">
        <v>9.59870250136E-2</v>
      </c>
      <c r="M2623" s="430">
        <v>9.4223013667999997E-2</v>
      </c>
      <c r="N2623" s="430">
        <v>8.9847511678399994E-2</v>
      </c>
      <c r="O2623" s="430">
        <v>7.9851491974800001E-2</v>
      </c>
      <c r="P2623" s="430">
        <v>7.5058404545600005E-2</v>
      </c>
      <c r="Q2623" s="430">
        <v>7.61839115156E-2</v>
      </c>
      <c r="R2623" s="430">
        <v>7.2751137989600007E-2</v>
      </c>
      <c r="S2623" s="430">
        <v>7.0604500545599996E-2</v>
      </c>
      <c r="T2623" s="430">
        <v>7.3661314389599997E-2</v>
      </c>
      <c r="U2623" s="430">
        <v>6.6743215162400005E-2</v>
      </c>
      <c r="V2623" s="430">
        <v>6.5698336471600005E-2</v>
      </c>
      <c r="W2623" s="430">
        <v>6.1959231493599998E-2</v>
      </c>
      <c r="X2623" s="430">
        <v>6.0578830443599997E-2</v>
      </c>
      <c r="Y2623" s="430">
        <v>6.0295880825600001E-2</v>
      </c>
      <c r="Z2623" s="430">
        <v>5.55507105076E-2</v>
      </c>
      <c r="AA2623" s="430">
        <v>5.8218192944799997E-2</v>
      </c>
      <c r="AB2623" s="430">
        <v>5.3679051218799997E-2</v>
      </c>
      <c r="AC2623" s="430">
        <v>5.0774543632399999E-2</v>
      </c>
      <c r="AD2623" s="430">
        <v>4.8313285028400002E-2</v>
      </c>
      <c r="AE2623" s="430">
        <v>5.4964280417200001E-2</v>
      </c>
      <c r="AF2623" s="430">
        <v>5.23234905956E-2</v>
      </c>
      <c r="AG2623" s="430">
        <v>5.4104373447600003E-2</v>
      </c>
      <c r="AH2623" s="430">
        <v>5.47945340208E-2</v>
      </c>
      <c r="AI2623" s="430">
        <v>4.5709916918399998E-2</v>
      </c>
      <c r="AJ2623" s="430">
        <v>4.4652357472799997E-2</v>
      </c>
      <c r="AK2623" s="430">
        <v>4.4905953833999999E-2</v>
      </c>
      <c r="AL2623" s="430">
        <v>0</v>
      </c>
    </row>
    <row r="2624" spans="1:38" x14ac:dyDescent="0.25">
      <c r="A2624" s="430" t="s">
        <v>4317</v>
      </c>
      <c r="B2624" s="430">
        <v>1</v>
      </c>
      <c r="C2624" s="430" t="s">
        <v>4312</v>
      </c>
      <c r="D2624" s="430" t="s">
        <v>4079</v>
      </c>
      <c r="E2624" s="430">
        <v>48</v>
      </c>
      <c r="F2624" s="430">
        <v>2.92012570864E-2</v>
      </c>
      <c r="G2624" s="430">
        <v>2.3344967161599998E-2</v>
      </c>
      <c r="H2624" s="430">
        <v>2.3869543171600002E-2</v>
      </c>
      <c r="I2624" s="430">
        <v>2.4445554058800001E-2</v>
      </c>
      <c r="J2624" s="430">
        <v>2.4502963332399999E-2</v>
      </c>
      <c r="K2624" s="430">
        <v>2.3756522067600001E-2</v>
      </c>
      <c r="L2624" s="430">
        <v>2.3017431861200002E-2</v>
      </c>
      <c r="M2624" s="430">
        <v>2.2069362826E-2</v>
      </c>
      <c r="N2624" s="430">
        <v>1.9860647371599999E-2</v>
      </c>
      <c r="O2624" s="430">
        <v>1.8400458143199998E-2</v>
      </c>
      <c r="P2624" s="430">
        <v>1.79947835396E-2</v>
      </c>
      <c r="Q2624" s="430">
        <v>1.7700896642800001E-2</v>
      </c>
      <c r="R2624" s="430">
        <v>1.55225336616E-2</v>
      </c>
      <c r="S2624" s="430">
        <v>1.5715686504000001E-2</v>
      </c>
      <c r="T2624" s="430">
        <v>1.49891169932E-2</v>
      </c>
      <c r="U2624" s="430">
        <v>1.38781601588E-2</v>
      </c>
      <c r="V2624" s="430">
        <v>1.4448338293200001E-2</v>
      </c>
      <c r="W2624" s="430">
        <v>1.3730603149200001E-2</v>
      </c>
      <c r="X2624" s="430">
        <v>1.31740994308E-2</v>
      </c>
      <c r="Y2624" s="430">
        <v>1.3164568015200001E-2</v>
      </c>
      <c r="Z2624" s="430">
        <v>1.12841405488E-2</v>
      </c>
      <c r="AA2624" s="430">
        <v>1.18849351852E-2</v>
      </c>
      <c r="AB2624" s="430">
        <v>1.1675987234799999E-2</v>
      </c>
      <c r="AC2624" s="430">
        <v>1.1802954987599999E-2</v>
      </c>
      <c r="AD2624" s="430">
        <v>1.1236978754400001E-2</v>
      </c>
      <c r="AE2624" s="430">
        <v>1.1034793005600001E-2</v>
      </c>
      <c r="AF2624" s="430">
        <v>1.05480352544E-2</v>
      </c>
      <c r="AG2624" s="430">
        <v>1.00249451372E-2</v>
      </c>
      <c r="AH2624" s="430">
        <v>1.00041084472E-2</v>
      </c>
      <c r="AI2624" s="430">
        <v>9.8777345996000007E-3</v>
      </c>
      <c r="AJ2624" s="430">
        <v>1.06830007984E-2</v>
      </c>
      <c r="AK2624" s="430">
        <v>1.073111725E-2</v>
      </c>
      <c r="AL2624" s="430">
        <v>0</v>
      </c>
    </row>
    <row r="2625" spans="1:38" x14ac:dyDescent="0.25">
      <c r="A2625" s="430" t="s">
        <v>4317</v>
      </c>
      <c r="B2625" s="430">
        <v>1</v>
      </c>
      <c r="C2625" s="430" t="s">
        <v>4312</v>
      </c>
      <c r="D2625" s="430" t="s">
        <v>4081</v>
      </c>
      <c r="E2625" s="430">
        <v>48</v>
      </c>
      <c r="F2625" s="430">
        <v>0.13790586203800001</v>
      </c>
      <c r="G2625" s="430">
        <v>0.13398197997239999</v>
      </c>
      <c r="H2625" s="430">
        <v>0.13803828892559999</v>
      </c>
      <c r="I2625" s="430">
        <v>0.14512162971879999</v>
      </c>
      <c r="J2625" s="430">
        <v>0.1475230797124</v>
      </c>
      <c r="K2625" s="430">
        <v>0.14888371990240001</v>
      </c>
      <c r="L2625" s="430">
        <v>0.14644204536079999</v>
      </c>
      <c r="M2625" s="430">
        <v>0.14467531027319999</v>
      </c>
      <c r="N2625" s="430">
        <v>0.1322591174212</v>
      </c>
      <c r="O2625" s="430">
        <v>0.1193204712112</v>
      </c>
      <c r="P2625" s="430">
        <v>0.11310042628359999</v>
      </c>
      <c r="Q2625" s="430">
        <v>0.107040630648</v>
      </c>
      <c r="R2625" s="430">
        <v>9.8461219007199993E-2</v>
      </c>
      <c r="S2625" s="430">
        <v>9.2958315738399994E-2</v>
      </c>
      <c r="T2625" s="430">
        <v>8.8706179343600006E-2</v>
      </c>
      <c r="U2625" s="430">
        <v>8.2487543591600002E-2</v>
      </c>
      <c r="V2625" s="430">
        <v>8.0092173109199999E-2</v>
      </c>
      <c r="W2625" s="430">
        <v>8.7763676921200004E-2</v>
      </c>
      <c r="X2625" s="430">
        <v>8.1453976878400003E-2</v>
      </c>
      <c r="Y2625" s="430">
        <v>8.0067050355599995E-2</v>
      </c>
      <c r="Z2625" s="430">
        <v>6.8051522568399997E-2</v>
      </c>
      <c r="AA2625" s="430">
        <v>6.73665749456E-2</v>
      </c>
      <c r="AB2625" s="430">
        <v>6.3377702317999995E-2</v>
      </c>
      <c r="AC2625" s="430">
        <v>6.0685029157199998E-2</v>
      </c>
      <c r="AD2625" s="430">
        <v>5.6027324864E-2</v>
      </c>
      <c r="AE2625" s="430">
        <v>6.1439892262000001E-2</v>
      </c>
      <c r="AF2625" s="430">
        <v>5.9479024984399997E-2</v>
      </c>
      <c r="AG2625" s="430">
        <v>5.7720848421600003E-2</v>
      </c>
      <c r="AH2625" s="430">
        <v>5.7636138674799997E-2</v>
      </c>
      <c r="AI2625" s="430">
        <v>5.8971962733600003E-2</v>
      </c>
      <c r="AJ2625" s="430">
        <v>5.4956618852800003E-2</v>
      </c>
      <c r="AK2625" s="430">
        <v>5.5316783992399997E-2</v>
      </c>
      <c r="AL2625" s="430">
        <v>0</v>
      </c>
    </row>
    <row r="2626" spans="1:38" x14ac:dyDescent="0.25">
      <c r="A2626" s="430" t="s">
        <v>4317</v>
      </c>
      <c r="B2626" s="430">
        <v>1</v>
      </c>
      <c r="C2626" s="430" t="s">
        <v>4312</v>
      </c>
      <c r="D2626" s="430" t="s">
        <v>4083</v>
      </c>
      <c r="E2626" s="430">
        <v>48</v>
      </c>
      <c r="F2626" s="430">
        <v>0.62097250806920001</v>
      </c>
      <c r="G2626" s="430">
        <v>0.61224719098479996</v>
      </c>
      <c r="H2626" s="430">
        <v>0.62987355736200001</v>
      </c>
      <c r="I2626" s="430">
        <v>0.58944303355280003</v>
      </c>
      <c r="J2626" s="430">
        <v>0.60379497349919997</v>
      </c>
      <c r="K2626" s="430">
        <v>0.59731071832039995</v>
      </c>
      <c r="L2626" s="430">
        <v>0.59709975293640005</v>
      </c>
      <c r="M2626" s="430">
        <v>0.62142139096240001</v>
      </c>
      <c r="N2626" s="430">
        <v>0.65023596504720005</v>
      </c>
      <c r="O2626" s="430">
        <v>0.55829194652280001</v>
      </c>
      <c r="P2626" s="430">
        <v>0.53613921261599995</v>
      </c>
      <c r="Q2626" s="430">
        <v>0.4989559220268</v>
      </c>
      <c r="R2626" s="430">
        <v>0.47134695760599998</v>
      </c>
      <c r="S2626" s="430">
        <v>0.4747872928288</v>
      </c>
      <c r="T2626" s="430">
        <v>0.45718908138960002</v>
      </c>
      <c r="U2626" s="430">
        <v>0.43123794799960002</v>
      </c>
      <c r="V2626" s="430">
        <v>0.43110564491679998</v>
      </c>
      <c r="W2626" s="430">
        <v>0.41557419062040002</v>
      </c>
      <c r="X2626" s="430">
        <v>0.38543243361840002</v>
      </c>
      <c r="Y2626" s="430">
        <v>0.36320085994360002</v>
      </c>
      <c r="Z2626" s="430">
        <v>0.3915517486608</v>
      </c>
      <c r="AA2626" s="430">
        <v>0.41319356549519998</v>
      </c>
      <c r="AB2626" s="430">
        <v>0.35705353609520002</v>
      </c>
      <c r="AC2626" s="430">
        <v>0.35683041780680003</v>
      </c>
      <c r="AD2626" s="430">
        <v>0.35594881812279999</v>
      </c>
      <c r="AE2626" s="430">
        <v>0.3434828785108</v>
      </c>
      <c r="AF2626" s="430">
        <v>0.34774865307840003</v>
      </c>
      <c r="AG2626" s="430">
        <v>0.32890355476720001</v>
      </c>
      <c r="AH2626" s="430">
        <v>0.31939541130560001</v>
      </c>
      <c r="AI2626" s="430">
        <v>0.33945370534039998</v>
      </c>
      <c r="AJ2626" s="430">
        <v>0.3104410850548</v>
      </c>
      <c r="AK2626" s="430">
        <v>0.31118914257199998</v>
      </c>
      <c r="AL2626" s="430">
        <v>0</v>
      </c>
    </row>
    <row r="2627" spans="1:38" x14ac:dyDescent="0.25">
      <c r="A2627" s="430" t="s">
        <v>4317</v>
      </c>
      <c r="B2627" s="430">
        <v>1</v>
      </c>
      <c r="C2627" s="430" t="s">
        <v>4312</v>
      </c>
      <c r="D2627" s="430" t="s">
        <v>4085</v>
      </c>
      <c r="E2627" s="430">
        <v>48</v>
      </c>
      <c r="F2627" s="430">
        <v>4.5018662626000003E-2</v>
      </c>
      <c r="G2627" s="430">
        <v>4.5900139994799999E-2</v>
      </c>
      <c r="H2627" s="430">
        <v>4.70821067752E-2</v>
      </c>
      <c r="I2627" s="430">
        <v>4.8326254466000002E-2</v>
      </c>
      <c r="J2627" s="430">
        <v>5.0351724113599998E-2</v>
      </c>
      <c r="K2627" s="430">
        <v>4.9887339042800002E-2</v>
      </c>
      <c r="L2627" s="430">
        <v>5.0187842062399998E-2</v>
      </c>
      <c r="M2627" s="430">
        <v>4.9448234222800001E-2</v>
      </c>
      <c r="N2627" s="430">
        <v>4.7827540824000002E-2</v>
      </c>
      <c r="O2627" s="430">
        <v>4.5004296595999999E-2</v>
      </c>
      <c r="P2627" s="430">
        <v>4.3576730612799999E-2</v>
      </c>
      <c r="Q2627" s="430">
        <v>4.2006979109200003E-2</v>
      </c>
      <c r="R2627" s="430">
        <v>4.0244191803199998E-2</v>
      </c>
      <c r="S2627" s="430">
        <v>3.7761779092799999E-2</v>
      </c>
      <c r="T2627" s="430">
        <v>3.5684097324399998E-2</v>
      </c>
      <c r="U2627" s="430">
        <v>3.40877273604E-2</v>
      </c>
      <c r="V2627" s="430">
        <v>3.4060631401999997E-2</v>
      </c>
      <c r="W2627" s="430">
        <v>3.21778953496E-2</v>
      </c>
      <c r="X2627" s="430">
        <v>3.0283304791600001E-2</v>
      </c>
      <c r="Y2627" s="430">
        <v>2.98976585376E-2</v>
      </c>
      <c r="Z2627" s="430">
        <v>2.7307968612400001E-2</v>
      </c>
      <c r="AA2627" s="430">
        <v>2.7534029963999999E-2</v>
      </c>
      <c r="AB2627" s="430">
        <v>2.5492649870800001E-2</v>
      </c>
      <c r="AC2627" s="430">
        <v>2.5531782877999998E-2</v>
      </c>
      <c r="AD2627" s="430">
        <v>2.4788170022000001E-2</v>
      </c>
      <c r="AE2627" s="430">
        <v>2.3242718405200001E-2</v>
      </c>
      <c r="AF2627" s="430">
        <v>2.3073967462000002E-2</v>
      </c>
      <c r="AG2627" s="430">
        <v>2.2326541526800001E-2</v>
      </c>
      <c r="AH2627" s="430">
        <v>2.2408897134399999E-2</v>
      </c>
      <c r="AI2627" s="430">
        <v>2.25578214008E-2</v>
      </c>
      <c r="AJ2627" s="430">
        <v>2.0256747209999999E-2</v>
      </c>
      <c r="AK2627" s="430">
        <v>2.04237872944E-2</v>
      </c>
      <c r="AL2627" s="430">
        <v>0</v>
      </c>
    </row>
    <row r="2628" spans="1:38" x14ac:dyDescent="0.25">
      <c r="A2628" s="430" t="s">
        <v>4317</v>
      </c>
      <c r="B2628" s="430">
        <v>1</v>
      </c>
      <c r="C2628" s="430" t="s">
        <v>4312</v>
      </c>
      <c r="D2628" s="430" t="s">
        <v>4087</v>
      </c>
      <c r="E2628" s="430">
        <v>48</v>
      </c>
      <c r="F2628" s="430">
        <v>0.19307819126119999</v>
      </c>
      <c r="G2628" s="430">
        <v>0.18876731186039999</v>
      </c>
      <c r="H2628" s="430">
        <v>0.18679298641639999</v>
      </c>
      <c r="I2628" s="430">
        <v>0.18363277579080001</v>
      </c>
      <c r="J2628" s="430">
        <v>0.18211991777280001</v>
      </c>
      <c r="K2628" s="430">
        <v>0.1806673407336</v>
      </c>
      <c r="L2628" s="430">
        <v>0.17566254533799999</v>
      </c>
      <c r="M2628" s="430">
        <v>0.16576235881519999</v>
      </c>
      <c r="N2628" s="430">
        <v>0.1571813407248</v>
      </c>
      <c r="O2628" s="430">
        <v>0.13902465332280001</v>
      </c>
      <c r="P2628" s="430">
        <v>0.1409371530588</v>
      </c>
      <c r="Q2628" s="430">
        <v>0.126401229556</v>
      </c>
      <c r="R2628" s="430">
        <v>0.1185505951896</v>
      </c>
      <c r="S2628" s="430">
        <v>0.11527819334640001</v>
      </c>
      <c r="T2628" s="430">
        <v>0.1132946454052</v>
      </c>
      <c r="U2628" s="430">
        <v>0.1070423889444</v>
      </c>
      <c r="V2628" s="430">
        <v>0.1029764973692</v>
      </c>
      <c r="W2628" s="430">
        <v>9.4772644290799998E-2</v>
      </c>
      <c r="X2628" s="430">
        <v>8.73604673704E-2</v>
      </c>
      <c r="Y2628" s="430">
        <v>8.2764403318800001E-2</v>
      </c>
      <c r="Z2628" s="430">
        <v>8.4135646660800006E-2</v>
      </c>
      <c r="AA2628" s="430">
        <v>8.4474154489199996E-2</v>
      </c>
      <c r="AB2628" s="430">
        <v>8.0396282094800001E-2</v>
      </c>
      <c r="AC2628" s="430">
        <v>7.8870745298800005E-2</v>
      </c>
      <c r="AD2628" s="430">
        <v>7.8554614188399999E-2</v>
      </c>
      <c r="AE2628" s="430">
        <v>6.3746807406799999E-2</v>
      </c>
      <c r="AF2628" s="430">
        <v>6.2682398682399998E-2</v>
      </c>
      <c r="AG2628" s="430">
        <v>6.1235491657199999E-2</v>
      </c>
      <c r="AH2628" s="430">
        <v>5.7554730492000002E-2</v>
      </c>
      <c r="AI2628" s="430">
        <v>5.7914594623199998E-2</v>
      </c>
      <c r="AJ2628" s="430">
        <v>5.0806864119199997E-2</v>
      </c>
      <c r="AK2628" s="430">
        <v>5.1236512692400003E-2</v>
      </c>
      <c r="AL2628" s="430">
        <v>0</v>
      </c>
    </row>
    <row r="2629" spans="1:38" x14ac:dyDescent="0.25">
      <c r="A2629" s="430" t="s">
        <v>4317</v>
      </c>
      <c r="B2629" s="430">
        <v>1</v>
      </c>
      <c r="C2629" s="430" t="s">
        <v>4312</v>
      </c>
      <c r="D2629" s="430" t="s">
        <v>4089</v>
      </c>
      <c r="E2629" s="430">
        <v>48</v>
      </c>
      <c r="F2629" s="430">
        <v>1.71733426816E-2</v>
      </c>
      <c r="G2629" s="430">
        <v>1.6744794388000001E-2</v>
      </c>
      <c r="H2629" s="430">
        <v>1.6547604841599999E-2</v>
      </c>
      <c r="I2629" s="430">
        <v>1.5577275725200001E-2</v>
      </c>
      <c r="J2629" s="430">
        <v>1.54642801488E-2</v>
      </c>
      <c r="K2629" s="430">
        <v>1.5054391116800001E-2</v>
      </c>
      <c r="L2629" s="430">
        <v>1.46474149416E-2</v>
      </c>
      <c r="M2629" s="430">
        <v>1.40888609904E-2</v>
      </c>
      <c r="N2629" s="430">
        <v>1.3792886898E-2</v>
      </c>
      <c r="O2629" s="430">
        <v>1.18786629332E-2</v>
      </c>
      <c r="P2629" s="430">
        <v>1.16315402056E-2</v>
      </c>
      <c r="Q2629" s="430">
        <v>1.4831085418800001E-2</v>
      </c>
      <c r="R2629" s="430">
        <v>1.32991621112E-2</v>
      </c>
      <c r="S2629" s="430">
        <v>1.1679589222000001E-2</v>
      </c>
      <c r="T2629" s="430">
        <v>1.0344960035199999E-2</v>
      </c>
      <c r="U2629" s="430">
        <v>9.6001303720000004E-3</v>
      </c>
      <c r="V2629" s="430">
        <v>9.3480616880000002E-3</v>
      </c>
      <c r="W2629" s="430">
        <v>8.1063518787999993E-3</v>
      </c>
      <c r="X2629" s="430">
        <v>7.1636760384000001E-3</v>
      </c>
      <c r="Y2629" s="430">
        <v>7.5838074368000004E-3</v>
      </c>
      <c r="Z2629" s="430">
        <v>6.742085672E-3</v>
      </c>
      <c r="AA2629" s="430">
        <v>6.6221002399999996E-3</v>
      </c>
      <c r="AB2629" s="430">
        <v>6.2307359267999999E-3</v>
      </c>
      <c r="AC2629" s="430">
        <v>5.8803761127999999E-3</v>
      </c>
      <c r="AD2629" s="430">
        <v>5.6669290495999997E-3</v>
      </c>
      <c r="AE2629" s="430">
        <v>5.6061586028E-3</v>
      </c>
      <c r="AF2629" s="430">
        <v>5.5606241068000004E-3</v>
      </c>
      <c r="AG2629" s="430">
        <v>5.3424263451999996E-3</v>
      </c>
      <c r="AH2629" s="430">
        <v>4.9561992059999997E-3</v>
      </c>
      <c r="AI2629" s="430">
        <v>4.9806582224000001E-3</v>
      </c>
      <c r="AJ2629" s="430">
        <v>4.5649733163999999E-3</v>
      </c>
      <c r="AK2629" s="430">
        <v>4.5963656871999999E-3</v>
      </c>
      <c r="AL2629" s="430">
        <v>0</v>
      </c>
    </row>
    <row r="2630" spans="1:38" x14ac:dyDescent="0.25">
      <c r="A2630" s="430" t="s">
        <v>4317</v>
      </c>
      <c r="B2630" s="430">
        <v>1</v>
      </c>
      <c r="C2630" s="430" t="s">
        <v>4312</v>
      </c>
      <c r="D2630" s="430" t="s">
        <v>4091</v>
      </c>
      <c r="E2630" s="430">
        <v>48</v>
      </c>
      <c r="F2630" s="430">
        <v>0.18733472818479999</v>
      </c>
      <c r="G2630" s="430">
        <v>0.19154410072280001</v>
      </c>
      <c r="H2630" s="430">
        <v>0.21927500315000001</v>
      </c>
      <c r="I2630" s="430">
        <v>0.18951744904119999</v>
      </c>
      <c r="J2630" s="430">
        <v>0.1815099389124</v>
      </c>
      <c r="K2630" s="430">
        <v>0.2000772231388</v>
      </c>
      <c r="L2630" s="430">
        <v>0.1837223338132</v>
      </c>
      <c r="M2630" s="430">
        <v>0.19029029792919999</v>
      </c>
      <c r="N2630" s="430">
        <v>0.16845967230680001</v>
      </c>
      <c r="O2630" s="430">
        <v>0.146363958622</v>
      </c>
      <c r="P2630" s="430">
        <v>0.1293158835556</v>
      </c>
      <c r="Q2630" s="430">
        <v>0.1270966872308</v>
      </c>
      <c r="R2630" s="430">
        <v>0.1131955694408</v>
      </c>
      <c r="S2630" s="430">
        <v>0.1177700958728</v>
      </c>
      <c r="T2630" s="430">
        <v>0.10841424732880001</v>
      </c>
      <c r="U2630" s="430">
        <v>0.1064882535864</v>
      </c>
      <c r="V2630" s="430">
        <v>9.8504552154400002E-2</v>
      </c>
      <c r="W2630" s="430">
        <v>0.1013164080208</v>
      </c>
      <c r="X2630" s="430">
        <v>7.91329403284E-2</v>
      </c>
      <c r="Y2630" s="430">
        <v>8.8200397952800005E-2</v>
      </c>
      <c r="Z2630" s="430">
        <v>8.9561461214400007E-2</v>
      </c>
      <c r="AA2630" s="430">
        <v>0.10032059146199999</v>
      </c>
      <c r="AB2630" s="430">
        <v>0.10590644543079999</v>
      </c>
      <c r="AC2630" s="430">
        <v>0.10920914397960001</v>
      </c>
      <c r="AD2630" s="430">
        <v>9.6969038160400006E-2</v>
      </c>
      <c r="AE2630" s="430">
        <v>0.1097628025172</v>
      </c>
      <c r="AF2630" s="430">
        <v>0.13661915033479999</v>
      </c>
      <c r="AG2630" s="430">
        <v>0.10895087185919999</v>
      </c>
      <c r="AH2630" s="430">
        <v>9.7900835225200003E-2</v>
      </c>
      <c r="AI2630" s="430">
        <v>0.1107474732756</v>
      </c>
      <c r="AJ2630" s="430">
        <v>7.8087604795199994E-2</v>
      </c>
      <c r="AK2630" s="430">
        <v>7.8165206291199996E-2</v>
      </c>
      <c r="AL2630" s="430">
        <v>0</v>
      </c>
    </row>
    <row r="2631" spans="1:38" x14ac:dyDescent="0.25">
      <c r="A2631" s="430" t="s">
        <v>4317</v>
      </c>
      <c r="B2631" s="430">
        <v>1</v>
      </c>
      <c r="C2631" s="430" t="s">
        <v>4312</v>
      </c>
      <c r="D2631" s="430" t="s">
        <v>4093</v>
      </c>
      <c r="E2631" s="430">
        <v>48</v>
      </c>
      <c r="F2631" s="430">
        <v>0.134736670768</v>
      </c>
      <c r="G2631" s="430">
        <v>0.13223347497080001</v>
      </c>
      <c r="H2631" s="430">
        <v>0.1332013055072</v>
      </c>
      <c r="I2631" s="430">
        <v>0.13451257157240001</v>
      </c>
      <c r="J2631" s="430">
        <v>0.13622004668439999</v>
      </c>
      <c r="K2631" s="430">
        <v>0.13390965850360001</v>
      </c>
      <c r="L2631" s="430">
        <v>0.1299616163216</v>
      </c>
      <c r="M2631" s="430">
        <v>0.1275473244416</v>
      </c>
      <c r="N2631" s="430">
        <v>0.11969464622919999</v>
      </c>
      <c r="O2631" s="430">
        <v>0.1064260341004</v>
      </c>
      <c r="P2631" s="430">
        <v>0.1029913203256</v>
      </c>
      <c r="Q2631" s="430">
        <v>0.10121043569</v>
      </c>
      <c r="R2631" s="430">
        <v>9.3850146462800002E-2</v>
      </c>
      <c r="S2631" s="430">
        <v>8.2979519249199996E-2</v>
      </c>
      <c r="T2631" s="430">
        <v>7.99826977376E-2</v>
      </c>
      <c r="U2631" s="430">
        <v>7.3929661512000006E-2</v>
      </c>
      <c r="V2631" s="430">
        <v>7.12118317148E-2</v>
      </c>
      <c r="W2631" s="430">
        <v>6.439166566E-2</v>
      </c>
      <c r="X2631" s="430">
        <v>5.90642172568E-2</v>
      </c>
      <c r="Y2631" s="430">
        <v>5.6003751050800001E-2</v>
      </c>
      <c r="Z2631" s="430">
        <v>6.0010094981200003E-2</v>
      </c>
      <c r="AA2631" s="430">
        <v>5.69280678764E-2</v>
      </c>
      <c r="AB2631" s="430">
        <v>5.6540807332800001E-2</v>
      </c>
      <c r="AC2631" s="430">
        <v>5.3849427755199998E-2</v>
      </c>
      <c r="AD2631" s="430">
        <v>5.0530157246800003E-2</v>
      </c>
      <c r="AE2631" s="430">
        <v>5.5226072885199998E-2</v>
      </c>
      <c r="AF2631" s="430">
        <v>5.4278216437200003E-2</v>
      </c>
      <c r="AG2631" s="430">
        <v>5.2356653882400003E-2</v>
      </c>
      <c r="AH2631" s="430">
        <v>5.1007247625600001E-2</v>
      </c>
      <c r="AI2631" s="430">
        <v>5.2215135946400003E-2</v>
      </c>
      <c r="AJ2631" s="430">
        <v>4.8110852327999998E-2</v>
      </c>
      <c r="AK2631" s="430">
        <v>4.8349380279200001E-2</v>
      </c>
      <c r="AL2631" s="430">
        <v>0</v>
      </c>
    </row>
    <row r="2632" spans="1:38" x14ac:dyDescent="0.25">
      <c r="A2632" s="430" t="s">
        <v>4317</v>
      </c>
      <c r="B2632" s="430">
        <v>1</v>
      </c>
      <c r="C2632" s="430" t="s">
        <v>4312</v>
      </c>
      <c r="D2632" s="430" t="s">
        <v>4095</v>
      </c>
      <c r="E2632" s="430">
        <v>48</v>
      </c>
      <c r="F2632" s="430">
        <v>4.7106994846799997E-2</v>
      </c>
      <c r="G2632" s="430">
        <v>4.69119329224E-2</v>
      </c>
      <c r="H2632" s="430">
        <v>4.6164775005999997E-2</v>
      </c>
      <c r="I2632" s="430">
        <v>4.3849652870799997E-2</v>
      </c>
      <c r="J2632" s="430">
        <v>4.3533180611199998E-2</v>
      </c>
      <c r="K2632" s="430">
        <v>4.2553392167999998E-2</v>
      </c>
      <c r="L2632" s="430">
        <v>4.09302672604E-2</v>
      </c>
      <c r="M2632" s="430">
        <v>4.0148031184800002E-2</v>
      </c>
      <c r="N2632" s="430">
        <v>3.9116286915999998E-2</v>
      </c>
      <c r="O2632" s="430">
        <v>3.5052365499200003E-2</v>
      </c>
      <c r="P2632" s="430">
        <v>3.2803166337199999E-2</v>
      </c>
      <c r="Q2632" s="430">
        <v>2.9959201353199998E-2</v>
      </c>
      <c r="R2632" s="430">
        <v>2.7553959806800001E-2</v>
      </c>
      <c r="S2632" s="430">
        <v>2.5900784949199999E-2</v>
      </c>
      <c r="T2632" s="430">
        <v>2.4523974644399999E-2</v>
      </c>
      <c r="U2632" s="430">
        <v>2.3242118401599999E-2</v>
      </c>
      <c r="V2632" s="430">
        <v>2.24474559288E-2</v>
      </c>
      <c r="W2632" s="430">
        <v>2.03944453328E-2</v>
      </c>
      <c r="X2632" s="430">
        <v>1.9305108396000002E-2</v>
      </c>
      <c r="Y2632" s="430">
        <v>1.8089439421200001E-2</v>
      </c>
      <c r="Z2632" s="430">
        <v>1.6498048579600001E-2</v>
      </c>
      <c r="AA2632" s="430">
        <v>1.6103324938399999E-2</v>
      </c>
      <c r="AB2632" s="430">
        <v>1.52483025408E-2</v>
      </c>
      <c r="AC2632" s="430">
        <v>1.44518570532E-2</v>
      </c>
      <c r="AD2632" s="430">
        <v>1.31585777344E-2</v>
      </c>
      <c r="AE2632" s="430">
        <v>1.3008430853599999E-2</v>
      </c>
      <c r="AF2632" s="430">
        <v>1.2259500069600001E-2</v>
      </c>
      <c r="AG2632" s="430">
        <v>1.1948454686000001E-2</v>
      </c>
      <c r="AH2632" s="430">
        <v>1.11989204684E-2</v>
      </c>
      <c r="AI2632" s="430">
        <v>1.1455656629199999E-2</v>
      </c>
      <c r="AJ2632" s="430">
        <v>1.00389048424E-2</v>
      </c>
      <c r="AK2632" s="430">
        <v>1.0116848224E-2</v>
      </c>
      <c r="AL2632" s="430">
        <v>0</v>
      </c>
    </row>
    <row r="2633" spans="1:38" x14ac:dyDescent="0.25">
      <c r="A2633" s="430" t="s">
        <v>4317</v>
      </c>
      <c r="B2633" s="430">
        <v>1</v>
      </c>
      <c r="C2633" s="430" t="s">
        <v>4312</v>
      </c>
      <c r="D2633" s="430" t="s">
        <v>4097</v>
      </c>
      <c r="E2633" s="430">
        <v>48</v>
      </c>
      <c r="F2633" s="430">
        <v>2.2367263956799999E-2</v>
      </c>
      <c r="G2633" s="430">
        <v>2.1487725288400001E-2</v>
      </c>
      <c r="H2633" s="430">
        <v>2.1785627248000001E-2</v>
      </c>
      <c r="I2633" s="430">
        <v>2.3714020391600001E-2</v>
      </c>
      <c r="J2633" s="430">
        <v>2.3711729759199999E-2</v>
      </c>
      <c r="K2633" s="430">
        <v>2.5223020519200001E-2</v>
      </c>
      <c r="L2633" s="430">
        <v>2.6222017152799999E-2</v>
      </c>
      <c r="M2633" s="430">
        <v>2.5124715338800001E-2</v>
      </c>
      <c r="N2633" s="430">
        <v>2.28191100956E-2</v>
      </c>
      <c r="O2633" s="430">
        <v>2.21295619776E-2</v>
      </c>
      <c r="P2633" s="430">
        <v>2.3061414513199999E-2</v>
      </c>
      <c r="Q2633" s="430">
        <v>2.0585657772399998E-2</v>
      </c>
      <c r="R2633" s="430">
        <v>2.05831256624E-2</v>
      </c>
      <c r="S2633" s="430">
        <v>1.9335719404400001E-2</v>
      </c>
      <c r="T2633" s="430">
        <v>1.9394274488400001E-2</v>
      </c>
      <c r="U2633" s="430">
        <v>1.7666375364400001E-2</v>
      </c>
      <c r="V2633" s="430">
        <v>1.8077239476800001E-2</v>
      </c>
      <c r="W2633" s="430">
        <v>1.3828197796000001E-2</v>
      </c>
      <c r="X2633" s="430">
        <v>1.4029337756E-2</v>
      </c>
      <c r="Y2633" s="430">
        <v>1.39975428264E-2</v>
      </c>
      <c r="Z2633" s="430">
        <v>1.1842171608400001E-2</v>
      </c>
      <c r="AA2633" s="430">
        <v>1.1276188033600001E-2</v>
      </c>
      <c r="AB2633" s="430">
        <v>1.0971030249200001E-2</v>
      </c>
      <c r="AC2633" s="430">
        <v>1.054182052E-2</v>
      </c>
      <c r="AD2633" s="430">
        <v>9.687319166E-3</v>
      </c>
      <c r="AE2633" s="430">
        <v>9.9148587972000008E-3</v>
      </c>
      <c r="AF2633" s="430">
        <v>9.8623596932000002E-3</v>
      </c>
      <c r="AG2633" s="430">
        <v>1.0080610604400001E-2</v>
      </c>
      <c r="AH2633" s="430">
        <v>9.8157687488000002E-3</v>
      </c>
      <c r="AI2633" s="430">
        <v>1.0317788020400001E-2</v>
      </c>
      <c r="AJ2633" s="430">
        <v>9.0381446315999994E-3</v>
      </c>
      <c r="AK2633" s="430">
        <v>9.0788678792000001E-3</v>
      </c>
      <c r="AL2633" s="430">
        <v>0</v>
      </c>
    </row>
    <row r="2634" spans="1:38" x14ac:dyDescent="0.25">
      <c r="A2634" s="430" t="s">
        <v>4318</v>
      </c>
      <c r="B2634" s="430">
        <v>1</v>
      </c>
      <c r="C2634" s="430" t="s">
        <v>4319</v>
      </c>
      <c r="D2634" s="430" t="s">
        <v>4001</v>
      </c>
      <c r="E2634" s="430">
        <v>49</v>
      </c>
      <c r="F2634" s="430">
        <v>0</v>
      </c>
      <c r="G2634" s="430">
        <v>0</v>
      </c>
      <c r="H2634" s="430">
        <v>0</v>
      </c>
      <c r="I2634" s="430">
        <v>0</v>
      </c>
      <c r="J2634" s="430">
        <v>0</v>
      </c>
      <c r="K2634" s="430">
        <v>0</v>
      </c>
      <c r="L2634" s="430">
        <v>0</v>
      </c>
      <c r="M2634" s="430">
        <v>0</v>
      </c>
      <c r="N2634" s="430">
        <v>0</v>
      </c>
      <c r="O2634" s="430">
        <v>0</v>
      </c>
      <c r="P2634" s="430">
        <v>0</v>
      </c>
      <c r="Q2634" s="430">
        <v>0</v>
      </c>
      <c r="R2634" s="430">
        <v>0</v>
      </c>
      <c r="S2634" s="430">
        <v>0</v>
      </c>
      <c r="T2634" s="430">
        <v>0</v>
      </c>
      <c r="U2634" s="430">
        <v>0</v>
      </c>
      <c r="V2634" s="430">
        <v>0</v>
      </c>
      <c r="W2634" s="430">
        <v>0</v>
      </c>
      <c r="X2634" s="430">
        <v>0</v>
      </c>
      <c r="Y2634" s="430">
        <v>0</v>
      </c>
      <c r="Z2634" s="430">
        <v>0</v>
      </c>
      <c r="AA2634" s="430">
        <v>0</v>
      </c>
      <c r="AB2634" s="430">
        <v>0</v>
      </c>
      <c r="AC2634" s="430">
        <v>0</v>
      </c>
      <c r="AD2634" s="430">
        <v>0</v>
      </c>
      <c r="AE2634" s="430">
        <v>0</v>
      </c>
      <c r="AF2634" s="430">
        <v>0</v>
      </c>
      <c r="AG2634" s="430">
        <v>0</v>
      </c>
      <c r="AH2634" s="430">
        <v>0</v>
      </c>
      <c r="AI2634" s="430">
        <v>0</v>
      </c>
      <c r="AJ2634" s="430">
        <v>0</v>
      </c>
      <c r="AK2634" s="430">
        <v>0</v>
      </c>
      <c r="AL2634" s="430">
        <v>0</v>
      </c>
    </row>
    <row r="2635" spans="1:38" x14ac:dyDescent="0.25">
      <c r="A2635" s="430" t="s">
        <v>4318</v>
      </c>
      <c r="B2635" s="430">
        <v>1</v>
      </c>
      <c r="C2635" s="430" t="s">
        <v>4319</v>
      </c>
      <c r="D2635" s="430" t="s">
        <v>4003</v>
      </c>
      <c r="E2635" s="430">
        <v>49</v>
      </c>
      <c r="F2635" s="430">
        <v>3.4599399351999999E-3</v>
      </c>
      <c r="G2635" s="430">
        <v>3.9542170695999997E-3</v>
      </c>
      <c r="H2635" s="430">
        <v>4.4484942039999999E-3</v>
      </c>
      <c r="I2635" s="430">
        <v>5.6841870372000003E-3</v>
      </c>
      <c r="J2635" s="430">
        <v>6.9857834900000004E-3</v>
      </c>
      <c r="K2635" s="430">
        <v>7.9084341391999994E-3</v>
      </c>
      <c r="L2635" s="430">
        <v>8.9876058804000004E-3</v>
      </c>
      <c r="M2635" s="430">
        <v>9.9432083379999998E-3</v>
      </c>
      <c r="N2635" s="430">
        <v>1.08354856568E-2</v>
      </c>
      <c r="O2635" s="430">
        <v>1.21370821096E-2</v>
      </c>
      <c r="P2635" s="430">
        <v>1.3562247846E-2</v>
      </c>
      <c r="Q2635" s="430">
        <v>1.1713484812399999E-2</v>
      </c>
      <c r="R2635" s="430">
        <v>9.8945580635999997E-3</v>
      </c>
      <c r="S2635" s="430">
        <v>1.08415699924E-2</v>
      </c>
      <c r="T2635" s="430">
        <v>1.1164163869599999E-2</v>
      </c>
      <c r="U2635" s="430">
        <v>1.0997969508400001E-2</v>
      </c>
      <c r="V2635" s="430">
        <v>1.0908838225599999E-2</v>
      </c>
      <c r="W2635" s="430">
        <v>1.32194809824E-2</v>
      </c>
      <c r="X2635" s="430">
        <v>1.53110994848E-2</v>
      </c>
      <c r="Y2635" s="430">
        <v>1.6565444629999999E-2</v>
      </c>
      <c r="Z2635" s="430">
        <v>1.8230602499199999E-2</v>
      </c>
      <c r="AA2635" s="430">
        <v>6.4724201135999996E-3</v>
      </c>
      <c r="AB2635" s="430">
        <v>5.0056801824399998E-2</v>
      </c>
      <c r="AC2635" s="430">
        <v>2.23113038092E-2</v>
      </c>
      <c r="AD2635" s="430">
        <v>1.6018714922000001E-2</v>
      </c>
      <c r="AE2635" s="430">
        <v>9.2968359204000008E-3</v>
      </c>
      <c r="AF2635" s="430">
        <v>2.4879842455999999E-3</v>
      </c>
      <c r="AG2635" s="430">
        <v>2.586225362E-3</v>
      </c>
      <c r="AH2635" s="430">
        <v>2.3307343808000001E-3</v>
      </c>
      <c r="AI2635" s="430">
        <v>2.2871519663999998E-3</v>
      </c>
      <c r="AJ2635" s="430">
        <v>2.2543812171999999E-3</v>
      </c>
      <c r="AK2635" s="430">
        <v>2.2651987512000002E-3</v>
      </c>
      <c r="AL2635" s="430">
        <v>0</v>
      </c>
    </row>
    <row r="2636" spans="1:38" x14ac:dyDescent="0.25">
      <c r="A2636" s="430" t="s">
        <v>4318</v>
      </c>
      <c r="B2636" s="430">
        <v>1</v>
      </c>
      <c r="C2636" s="430" t="s">
        <v>4319</v>
      </c>
      <c r="D2636" s="430" t="s">
        <v>4004</v>
      </c>
      <c r="E2636" s="430">
        <v>49</v>
      </c>
      <c r="F2636" s="430">
        <v>3.0928854376000002E-3</v>
      </c>
      <c r="G2636" s="430">
        <v>3.5347262160000002E-3</v>
      </c>
      <c r="H2636" s="430">
        <v>3.9765669916E-3</v>
      </c>
      <c r="I2636" s="430">
        <v>5.0811689348000001E-3</v>
      </c>
      <c r="J2636" s="430">
        <v>6.2446829787999999E-3</v>
      </c>
      <c r="K2636" s="430">
        <v>7.0694524291999997E-3</v>
      </c>
      <c r="L2636" s="430">
        <v>8.0341381260000001E-3</v>
      </c>
      <c r="M2636" s="430">
        <v>8.8883636268000006E-3</v>
      </c>
      <c r="N2636" s="430">
        <v>9.6859819616000008E-3</v>
      </c>
      <c r="O2636" s="430">
        <v>1.08494960084E-2</v>
      </c>
      <c r="P2636" s="430">
        <v>1.2123470248399999E-2</v>
      </c>
      <c r="Q2636" s="430">
        <v>1.7872937625200001E-2</v>
      </c>
      <c r="R2636" s="430">
        <v>2.3818898916399999E-2</v>
      </c>
      <c r="S2636" s="430">
        <v>1.84824968384E-2</v>
      </c>
      <c r="T2636" s="430">
        <v>1.0534027428400001E-2</v>
      </c>
      <c r="U2636" s="430">
        <v>1.01444668024E-2</v>
      </c>
      <c r="V2636" s="430">
        <v>9.8224130255999999E-3</v>
      </c>
      <c r="W2636" s="430">
        <v>1.28414598704E-2</v>
      </c>
      <c r="X2636" s="430">
        <v>1.5696991094399999E-2</v>
      </c>
      <c r="Y2636" s="430">
        <v>1.4049893866399999E-2</v>
      </c>
      <c r="Z2636" s="430">
        <v>1.2987811116E-2</v>
      </c>
      <c r="AA2636" s="430">
        <v>5.0366104543999998E-3</v>
      </c>
      <c r="AB2636" s="430">
        <v>1.72424776776E-2</v>
      </c>
      <c r="AC2636" s="430">
        <v>1.1961959830799999E-2</v>
      </c>
      <c r="AD2636" s="430">
        <v>9.9985416075999995E-3</v>
      </c>
      <c r="AE2636" s="430">
        <v>7.8502667459999995E-3</v>
      </c>
      <c r="AF2636" s="430">
        <v>5.9486044659999996E-3</v>
      </c>
      <c r="AG2636" s="430">
        <v>7.6343128008E-3</v>
      </c>
      <c r="AH2636" s="430">
        <v>7.8023948324000003E-3</v>
      </c>
      <c r="AI2636" s="430">
        <v>8.6045550024000002E-3</v>
      </c>
      <c r="AJ2636" s="430">
        <v>9.4612564648000001E-3</v>
      </c>
      <c r="AK2636" s="430">
        <v>9.5212010236000004E-3</v>
      </c>
      <c r="AL2636" s="430">
        <v>0</v>
      </c>
    </row>
    <row r="2637" spans="1:38" x14ac:dyDescent="0.25">
      <c r="A2637" s="430" t="s">
        <v>4318</v>
      </c>
      <c r="B2637" s="430">
        <v>1</v>
      </c>
      <c r="C2637" s="430" t="s">
        <v>4319</v>
      </c>
      <c r="D2637" s="430" t="s">
        <v>4225</v>
      </c>
      <c r="E2637" s="430">
        <v>49</v>
      </c>
      <c r="F2637" s="430">
        <v>0</v>
      </c>
      <c r="G2637" s="430">
        <v>0</v>
      </c>
      <c r="H2637" s="430">
        <v>0</v>
      </c>
      <c r="I2637" s="430">
        <v>0</v>
      </c>
      <c r="J2637" s="430">
        <v>0</v>
      </c>
      <c r="K2637" s="430">
        <v>0</v>
      </c>
      <c r="L2637" s="430">
        <v>0</v>
      </c>
      <c r="M2637" s="430">
        <v>0</v>
      </c>
      <c r="N2637" s="430">
        <v>0</v>
      </c>
      <c r="O2637" s="430">
        <v>0</v>
      </c>
      <c r="P2637" s="430">
        <v>0</v>
      </c>
      <c r="Q2637" s="430">
        <v>0</v>
      </c>
      <c r="R2637" s="430">
        <v>0</v>
      </c>
      <c r="S2637" s="430">
        <v>0</v>
      </c>
      <c r="T2637" s="430">
        <v>0</v>
      </c>
      <c r="U2637" s="430">
        <v>0</v>
      </c>
      <c r="V2637" s="430">
        <v>0</v>
      </c>
      <c r="W2637" s="430">
        <v>0</v>
      </c>
      <c r="X2637" s="430">
        <v>0</v>
      </c>
      <c r="Y2637" s="430">
        <v>0</v>
      </c>
      <c r="Z2637" s="430">
        <v>0</v>
      </c>
      <c r="AA2637" s="430">
        <v>0</v>
      </c>
      <c r="AB2637" s="430">
        <v>0</v>
      </c>
      <c r="AC2637" s="430">
        <v>0</v>
      </c>
      <c r="AD2637" s="430">
        <v>0</v>
      </c>
      <c r="AE2637" s="430">
        <v>0</v>
      </c>
      <c r="AF2637" s="430">
        <v>0</v>
      </c>
      <c r="AG2637" s="430">
        <v>0</v>
      </c>
      <c r="AH2637" s="430">
        <v>0</v>
      </c>
      <c r="AI2637" s="430">
        <v>0</v>
      </c>
      <c r="AJ2637" s="430">
        <v>0</v>
      </c>
      <c r="AK2637" s="430">
        <v>0</v>
      </c>
      <c r="AL2637" s="430">
        <v>0</v>
      </c>
    </row>
    <row r="2638" spans="1:38" x14ac:dyDescent="0.25">
      <c r="A2638" s="430" t="s">
        <v>4318</v>
      </c>
      <c r="B2638" s="430">
        <v>1</v>
      </c>
      <c r="C2638" s="430" t="s">
        <v>4319</v>
      </c>
      <c r="D2638" s="430" t="s">
        <v>4006</v>
      </c>
      <c r="E2638" s="430">
        <v>49</v>
      </c>
      <c r="F2638" s="430">
        <v>3.2677210495999998E-3</v>
      </c>
      <c r="G2638" s="430">
        <v>3.7345383432E-3</v>
      </c>
      <c r="H2638" s="430">
        <v>4.2013556368000003E-3</v>
      </c>
      <c r="I2638" s="430">
        <v>5.3683988679999999E-3</v>
      </c>
      <c r="J2638" s="430">
        <v>6.5976844051999998E-3</v>
      </c>
      <c r="K2638" s="430">
        <v>7.4690766864E-3</v>
      </c>
      <c r="L2638" s="430">
        <v>8.4882944412000005E-3</v>
      </c>
      <c r="M2638" s="430">
        <v>9.3908078740000001E-3</v>
      </c>
      <c r="N2638" s="430">
        <v>1.02335142336E-2</v>
      </c>
      <c r="O2638" s="430">
        <v>1.1462799770799999E-2</v>
      </c>
      <c r="P2638" s="430">
        <v>1.2808789632799999E-2</v>
      </c>
      <c r="Q2638" s="430">
        <v>1.53280117928E-2</v>
      </c>
      <c r="R2638" s="430">
        <v>1.7973268866000001E-2</v>
      </c>
      <c r="S2638" s="430">
        <v>1.9262067117999999E-2</v>
      </c>
      <c r="T2638" s="430">
        <v>1.93538052008E-2</v>
      </c>
      <c r="U2638" s="430">
        <v>1.9065696451200001E-2</v>
      </c>
      <c r="V2638" s="430">
        <v>1.8911181567600001E-2</v>
      </c>
      <c r="W2638" s="430">
        <v>2.4496309191200001E-2</v>
      </c>
      <c r="X2638" s="430">
        <v>2.9758451839199999E-2</v>
      </c>
      <c r="Y2638" s="430">
        <v>2.4435843488E-2</v>
      </c>
      <c r="Z2638" s="430">
        <v>2.03452084388E-2</v>
      </c>
      <c r="AA2638" s="430">
        <v>3.6978094691999999E-3</v>
      </c>
      <c r="AB2638" s="430">
        <v>3.63399011388E-2</v>
      </c>
      <c r="AC2638" s="430">
        <v>1.5318839846800001E-2</v>
      </c>
      <c r="AD2638" s="430">
        <v>1.06588101788E-2</v>
      </c>
      <c r="AE2638" s="430">
        <v>5.6931239764000004E-3</v>
      </c>
      <c r="AF2638" s="430">
        <v>5.9711621760000005E-4</v>
      </c>
      <c r="AG2638" s="430">
        <v>6.2069408799999995E-4</v>
      </c>
      <c r="AH2638" s="430">
        <v>5.5937625239999998E-4</v>
      </c>
      <c r="AI2638" s="430">
        <v>5.4891647160000003E-4</v>
      </c>
      <c r="AJ2638" s="430">
        <v>5.4105149279999999E-4</v>
      </c>
      <c r="AK2638" s="430">
        <v>5.4944674120000001E-4</v>
      </c>
      <c r="AL2638" s="430">
        <v>0</v>
      </c>
    </row>
    <row r="2639" spans="1:38" x14ac:dyDescent="0.25">
      <c r="A2639" s="430" t="s">
        <v>4318</v>
      </c>
      <c r="B2639" s="430">
        <v>1</v>
      </c>
      <c r="C2639" s="430" t="s">
        <v>4319</v>
      </c>
      <c r="D2639" s="430" t="s">
        <v>4008</v>
      </c>
      <c r="E2639" s="430">
        <v>49</v>
      </c>
      <c r="F2639" s="430">
        <v>9.2806620762799996E-2</v>
      </c>
      <c r="G2639" s="430">
        <v>0.1060647094444</v>
      </c>
      <c r="H2639" s="430">
        <v>0.1193227981232</v>
      </c>
      <c r="I2639" s="430">
        <v>0.1524680198244</v>
      </c>
      <c r="J2639" s="430">
        <v>0.1873809866824</v>
      </c>
      <c r="K2639" s="430">
        <v>0.21212941888600001</v>
      </c>
      <c r="L2639" s="430">
        <v>0.24107624583840001</v>
      </c>
      <c r="M2639" s="430">
        <v>0.2667085506204</v>
      </c>
      <c r="N2639" s="430">
        <v>0.29064227327519998</v>
      </c>
      <c r="O2639" s="430">
        <v>0.32555524013319997</v>
      </c>
      <c r="P2639" s="430">
        <v>0.36378272916159998</v>
      </c>
      <c r="Q2639" s="430">
        <v>0.36826109833240001</v>
      </c>
      <c r="R2639" s="430">
        <v>0.37478023023000001</v>
      </c>
      <c r="S2639" s="430">
        <v>0.40500100485320001</v>
      </c>
      <c r="T2639" s="430">
        <v>0.41074784973599998</v>
      </c>
      <c r="U2639" s="430">
        <v>0.38314088098999999</v>
      </c>
      <c r="V2639" s="430">
        <v>0.35788840097919999</v>
      </c>
      <c r="W2639" s="430">
        <v>0.58091402698000005</v>
      </c>
      <c r="X2639" s="430">
        <v>0.80203970241360001</v>
      </c>
      <c r="Y2639" s="430">
        <v>0.5960031755356</v>
      </c>
      <c r="Z2639" s="430">
        <v>0.42666644077400001</v>
      </c>
      <c r="AA2639" s="430">
        <v>0.43003148882679998</v>
      </c>
      <c r="AB2639" s="430">
        <v>0.44806565377000002</v>
      </c>
      <c r="AC2639" s="430">
        <v>0.61826904023920004</v>
      </c>
      <c r="AD2639" s="430">
        <v>0.62865962315519996</v>
      </c>
      <c r="AE2639" s="430">
        <v>0.63308932953840003</v>
      </c>
      <c r="AF2639" s="430">
        <v>0.67352726764399995</v>
      </c>
      <c r="AG2639" s="430">
        <v>0.78984713281039998</v>
      </c>
      <c r="AH2639" s="430">
        <v>0.76885580824919997</v>
      </c>
      <c r="AI2639" s="430">
        <v>0.81311079974599998</v>
      </c>
      <c r="AJ2639" s="430">
        <v>0.86206703098040005</v>
      </c>
      <c r="AK2639" s="430">
        <v>0.85788668404040003</v>
      </c>
      <c r="AL2639" s="430">
        <v>0</v>
      </c>
    </row>
    <row r="2640" spans="1:38" x14ac:dyDescent="0.25">
      <c r="A2640" s="430" t="s">
        <v>4318</v>
      </c>
      <c r="B2640" s="430">
        <v>1</v>
      </c>
      <c r="C2640" s="430" t="s">
        <v>4319</v>
      </c>
      <c r="D2640" s="430" t="s">
        <v>481</v>
      </c>
      <c r="E2640" s="430">
        <v>49</v>
      </c>
      <c r="F2640" s="430">
        <v>2.1846094171999999E-3</v>
      </c>
      <c r="G2640" s="430">
        <v>2.4966964792000001E-3</v>
      </c>
      <c r="H2640" s="430">
        <v>2.8087835384E-3</v>
      </c>
      <c r="I2640" s="430">
        <v>3.5890011864000001E-3</v>
      </c>
      <c r="J2640" s="430">
        <v>4.4108304435999997E-3</v>
      </c>
      <c r="K2640" s="430">
        <v>4.9933929556000003E-3</v>
      </c>
      <c r="L2640" s="430">
        <v>5.6747830355999996E-3</v>
      </c>
      <c r="M2640" s="430">
        <v>6.2781513508000002E-3</v>
      </c>
      <c r="N2640" s="430">
        <v>6.841536114E-3</v>
      </c>
      <c r="O2640" s="430">
        <v>7.6633653711999997E-3</v>
      </c>
      <c r="P2640" s="430">
        <v>8.5632163932000006E-3</v>
      </c>
      <c r="Q2640" s="430">
        <v>5.5117342588000004E-3</v>
      </c>
      <c r="R2640" s="430">
        <v>2.4358631388000001E-3</v>
      </c>
      <c r="S2640" s="430">
        <v>1.0140587416400001E-2</v>
      </c>
      <c r="T2640" s="430">
        <v>1.8779469954000001E-2</v>
      </c>
      <c r="U2640" s="430">
        <v>1.38174591576E-2</v>
      </c>
      <c r="V2640" s="430">
        <v>8.8803306787999994E-3</v>
      </c>
      <c r="W2640" s="430">
        <v>1.3245474068399999E-2</v>
      </c>
      <c r="X2640" s="430">
        <v>1.7521509717600001E-2</v>
      </c>
      <c r="Y2640" s="430">
        <v>4.44960032496E-2</v>
      </c>
      <c r="Z2640" s="430">
        <v>7.0513940915599996E-2</v>
      </c>
      <c r="AA2640" s="430">
        <v>1.0000248551999999E-2</v>
      </c>
      <c r="AB2640" s="430">
        <v>2.0014788981600001E-2</v>
      </c>
      <c r="AC2640" s="430">
        <v>0.13690905018839999</v>
      </c>
      <c r="AD2640" s="430">
        <v>9.3630068473200004E-2</v>
      </c>
      <c r="AE2640" s="430">
        <v>4.7566953450799997E-2</v>
      </c>
      <c r="AF2640" s="430">
        <v>0</v>
      </c>
      <c r="AG2640" s="430">
        <v>2.17876429064E-2</v>
      </c>
      <c r="AH2640" s="430">
        <v>3.3485405609599998E-2</v>
      </c>
      <c r="AI2640" s="430">
        <v>4.7096676706799998E-2</v>
      </c>
      <c r="AJ2640" s="430">
        <v>6.1138818647199999E-2</v>
      </c>
      <c r="AK2640" s="430">
        <v>6.1542403356000003E-2</v>
      </c>
      <c r="AL2640" s="430">
        <v>0</v>
      </c>
    </row>
    <row r="2641" spans="1:38" x14ac:dyDescent="0.25">
      <c r="A2641" s="430" t="s">
        <v>4318</v>
      </c>
      <c r="B2641" s="430">
        <v>1</v>
      </c>
      <c r="C2641" s="430" t="s">
        <v>4319</v>
      </c>
      <c r="D2641" s="430" t="s">
        <v>4011</v>
      </c>
      <c r="E2641" s="430">
        <v>49</v>
      </c>
      <c r="F2641" s="430">
        <v>2.4865435000000001E-3</v>
      </c>
      <c r="G2641" s="430">
        <v>2.8417639991999998E-3</v>
      </c>
      <c r="H2641" s="430">
        <v>3.1969845011999998E-3</v>
      </c>
      <c r="I2641" s="430">
        <v>4.0850357491999997E-3</v>
      </c>
      <c r="J2641" s="430">
        <v>5.0204497335999999E-3</v>
      </c>
      <c r="K2641" s="430">
        <v>5.6835280012000004E-3</v>
      </c>
      <c r="L2641" s="430">
        <v>6.4590927604000004E-3</v>
      </c>
      <c r="M2641" s="430">
        <v>7.1458523919999996E-3</v>
      </c>
      <c r="N2641" s="430">
        <v>7.7871023607999999E-3</v>
      </c>
      <c r="O2641" s="430">
        <v>8.7225163424000003E-3</v>
      </c>
      <c r="P2641" s="430">
        <v>9.7467354515999999E-3</v>
      </c>
      <c r="Q2641" s="430">
        <v>1.24160830752E-2</v>
      </c>
      <c r="R2641" s="430">
        <v>1.5198597069600001E-2</v>
      </c>
      <c r="S2641" s="430">
        <v>1.5963016557600001E-2</v>
      </c>
      <c r="T2641" s="430">
        <v>1.5667793853599999E-2</v>
      </c>
      <c r="U2641" s="430">
        <v>1.54345657116E-2</v>
      </c>
      <c r="V2641" s="430">
        <v>1.53094881408E-2</v>
      </c>
      <c r="W2641" s="430">
        <v>1.76804578748E-2</v>
      </c>
      <c r="X2641" s="430">
        <v>1.9712748638800001E-2</v>
      </c>
      <c r="Y2641" s="430">
        <v>3.4970441290400001E-2</v>
      </c>
      <c r="Z2641" s="430">
        <v>4.9994929370400003E-2</v>
      </c>
      <c r="AA2641" s="430">
        <v>1.53950869352E-2</v>
      </c>
      <c r="AB2641" s="430">
        <v>2.0517078173200001E-2</v>
      </c>
      <c r="AC2641" s="430">
        <v>5.1889539836400003E-2</v>
      </c>
      <c r="AD2641" s="430">
        <v>3.9240057443999998E-2</v>
      </c>
      <c r="AE2641" s="430">
        <v>2.5655943874400001E-2</v>
      </c>
      <c r="AF2641" s="430">
        <v>1.2282348892800001E-2</v>
      </c>
      <c r="AG2641" s="430">
        <v>1.27673325444E-2</v>
      </c>
      <c r="AH2641" s="430">
        <v>1.15060587264E-2</v>
      </c>
      <c r="AI2641" s="430">
        <v>1.1290906872E-2</v>
      </c>
      <c r="AJ2641" s="430">
        <v>1.1129128614799999E-2</v>
      </c>
      <c r="AK2641" s="430">
        <v>1.1165612141599999E-2</v>
      </c>
      <c r="AL2641" s="430">
        <v>0</v>
      </c>
    </row>
    <row r="2642" spans="1:38" x14ac:dyDescent="0.25">
      <c r="A2642" s="430" t="s">
        <v>4318</v>
      </c>
      <c r="B2642" s="430">
        <v>1</v>
      </c>
      <c r="C2642" s="430" t="s">
        <v>4319</v>
      </c>
      <c r="D2642" s="430" t="s">
        <v>4013</v>
      </c>
      <c r="E2642" s="430">
        <v>49</v>
      </c>
      <c r="F2642" s="430">
        <v>2.6743497200000001E-4</v>
      </c>
      <c r="G2642" s="430">
        <v>3.0563996679999999E-4</v>
      </c>
      <c r="H2642" s="430">
        <v>3.4384496159999998E-4</v>
      </c>
      <c r="I2642" s="430">
        <v>4.393574528E-4</v>
      </c>
      <c r="J2642" s="430">
        <v>5.39963942E-4</v>
      </c>
      <c r="K2642" s="430">
        <v>6.1127993359999999E-4</v>
      </c>
      <c r="L2642" s="430">
        <v>6.9469417359999998E-4</v>
      </c>
      <c r="M2642" s="430">
        <v>7.6855716559999997E-4</v>
      </c>
      <c r="N2642" s="430">
        <v>8.3752546080000003E-4</v>
      </c>
      <c r="O2642" s="430">
        <v>9.3813195000000003E-4</v>
      </c>
      <c r="P2642" s="430">
        <v>1.0482896872E-3</v>
      </c>
      <c r="Q2642" s="430">
        <v>5.2732859480000003E-4</v>
      </c>
      <c r="R2642" s="430">
        <v>0</v>
      </c>
      <c r="S2642" s="430">
        <v>0</v>
      </c>
      <c r="T2642" s="430">
        <v>0</v>
      </c>
      <c r="U2642" s="430">
        <v>1.927657564E-4</v>
      </c>
      <c r="V2642" s="430">
        <v>3.8984371160000002E-4</v>
      </c>
      <c r="W2642" s="430">
        <v>5.4052308799999998E-4</v>
      </c>
      <c r="X2642" s="430">
        <v>6.85820478E-4</v>
      </c>
      <c r="Y2642" s="430">
        <v>3.2197769519999998E-4</v>
      </c>
      <c r="Z2642" s="430">
        <v>0</v>
      </c>
      <c r="AA2642" s="430">
        <v>3.3062436400000002E-4</v>
      </c>
      <c r="AB2642" s="430">
        <v>1.23197612356E-2</v>
      </c>
      <c r="AC2642" s="430">
        <v>0</v>
      </c>
      <c r="AD2642" s="430">
        <v>0</v>
      </c>
      <c r="AE2642" s="430">
        <v>0</v>
      </c>
      <c r="AF2642" s="430">
        <v>0</v>
      </c>
      <c r="AG2642" s="430">
        <v>0</v>
      </c>
      <c r="AH2642" s="430">
        <v>0</v>
      </c>
      <c r="AI2642" s="430">
        <v>0</v>
      </c>
      <c r="AJ2642" s="430">
        <v>0</v>
      </c>
      <c r="AK2642" s="430">
        <v>0</v>
      </c>
      <c r="AL2642" s="430">
        <v>0</v>
      </c>
    </row>
    <row r="2643" spans="1:38" x14ac:dyDescent="0.25">
      <c r="A2643" s="430" t="s">
        <v>4318</v>
      </c>
      <c r="B2643" s="430">
        <v>1</v>
      </c>
      <c r="C2643" s="430" t="s">
        <v>4319</v>
      </c>
      <c r="D2643" s="430" t="s">
        <v>4014</v>
      </c>
      <c r="E2643" s="430">
        <v>49</v>
      </c>
      <c r="F2643" s="430">
        <v>4.0728674587999997E-3</v>
      </c>
      <c r="G2643" s="430">
        <v>4.6547056668000001E-3</v>
      </c>
      <c r="H2643" s="430">
        <v>5.2365438776000002E-3</v>
      </c>
      <c r="I2643" s="430">
        <v>6.6911393976000003E-3</v>
      </c>
      <c r="J2643" s="430">
        <v>8.2233133472000008E-3</v>
      </c>
      <c r="K2643" s="430">
        <v>9.3094113363999999E-3</v>
      </c>
      <c r="L2643" s="430">
        <v>1.0579758089599999E-2</v>
      </c>
      <c r="M2643" s="430">
        <v>1.17046452936E-2</v>
      </c>
      <c r="N2643" s="430">
        <v>1.2754989324E-2</v>
      </c>
      <c r="O2643" s="430">
        <v>1.4287163273600001E-2</v>
      </c>
      <c r="P2643" s="430">
        <v>1.5964796775200001E-2</v>
      </c>
      <c r="Q2643" s="430">
        <v>9.8735541268000007E-3</v>
      </c>
      <c r="R2643" s="430">
        <v>3.7276139264E-3</v>
      </c>
      <c r="S2643" s="430">
        <v>3.0313540824E-3</v>
      </c>
      <c r="T2643" s="430">
        <v>1.9465313224E-3</v>
      </c>
      <c r="U2643" s="430">
        <v>1.9175544528000001E-3</v>
      </c>
      <c r="V2643" s="430">
        <v>1.9020139404E-3</v>
      </c>
      <c r="W2643" s="430">
        <v>3.6816132360000002E-3</v>
      </c>
      <c r="X2643" s="430">
        <v>5.4724529551999999E-3</v>
      </c>
      <c r="Y2643" s="430">
        <v>4.6259879568000001E-3</v>
      </c>
      <c r="Z2643" s="430">
        <v>3.9986847683999996E-3</v>
      </c>
      <c r="AA2643" s="430">
        <v>1.1055368100000001E-2</v>
      </c>
      <c r="AB2643" s="430">
        <v>5.0206895648000002E-3</v>
      </c>
      <c r="AC2643" s="430">
        <v>3.7337428155999998E-3</v>
      </c>
      <c r="AD2643" s="430">
        <v>1.8916080422399999E-2</v>
      </c>
      <c r="AE2643" s="430">
        <v>3.4548106387200003E-2</v>
      </c>
      <c r="AF2643" s="430">
        <v>5.3541420965200003E-2</v>
      </c>
      <c r="AG2643" s="430">
        <v>3.9170229389199999E-2</v>
      </c>
      <c r="AH2643" s="430">
        <v>2.4821101398800002E-2</v>
      </c>
      <c r="AI2643" s="430">
        <v>1.3584414216799999E-2</v>
      </c>
      <c r="AJ2643" s="430">
        <v>2.2543812171999999E-3</v>
      </c>
      <c r="AK2643" s="430">
        <v>2.28460344E-3</v>
      </c>
      <c r="AL2643" s="430">
        <v>0</v>
      </c>
    </row>
    <row r="2644" spans="1:38" x14ac:dyDescent="0.25">
      <c r="A2644" s="430" t="s">
        <v>4318</v>
      </c>
      <c r="B2644" s="430">
        <v>1</v>
      </c>
      <c r="C2644" s="430" t="s">
        <v>4319</v>
      </c>
      <c r="D2644" s="430" t="s">
        <v>4016</v>
      </c>
      <c r="E2644" s="430">
        <v>49</v>
      </c>
      <c r="F2644" s="430">
        <v>2.32133554716E-2</v>
      </c>
      <c r="G2644" s="430">
        <v>2.6529549110400001E-2</v>
      </c>
      <c r="H2644" s="430">
        <v>2.9845742749199999E-2</v>
      </c>
      <c r="I2644" s="430">
        <v>3.8136226844800003E-2</v>
      </c>
      <c r="J2644" s="430">
        <v>4.6868870092799997E-2</v>
      </c>
      <c r="K2644" s="430">
        <v>5.3059098217999999E-2</v>
      </c>
      <c r="L2644" s="430">
        <v>6.0299454328399997E-2</v>
      </c>
      <c r="M2644" s="430">
        <v>6.6710762031199994E-2</v>
      </c>
      <c r="N2644" s="430">
        <v>7.2697210056799993E-2</v>
      </c>
      <c r="O2644" s="430">
        <v>8.1429853304800001E-2</v>
      </c>
      <c r="P2644" s="430">
        <v>9.09915449632E-2</v>
      </c>
      <c r="Q2644" s="430">
        <v>8.5714063691199993E-2</v>
      </c>
      <c r="R2644" s="430">
        <v>8.08002524168E-2</v>
      </c>
      <c r="S2644" s="430">
        <v>9.4121686848E-2</v>
      </c>
      <c r="T2644" s="430">
        <v>0.1031576682416</v>
      </c>
      <c r="U2644" s="430">
        <v>0.113555490062</v>
      </c>
      <c r="V2644" s="430">
        <v>0.12493233355119999</v>
      </c>
      <c r="W2644" s="430">
        <v>0.103558806946</v>
      </c>
      <c r="X2644" s="430">
        <v>7.7959479836000004E-2</v>
      </c>
      <c r="Y2644" s="430">
        <v>0.12276659731840001</v>
      </c>
      <c r="Z2644" s="430">
        <v>0.16751919025520001</v>
      </c>
      <c r="AA2644" s="430">
        <v>0.27374201744959997</v>
      </c>
      <c r="AB2644" s="430">
        <v>0.11017531926519999</v>
      </c>
      <c r="AC2644" s="430">
        <v>0.1354286442964</v>
      </c>
      <c r="AD2644" s="430">
        <v>0.1213062730656</v>
      </c>
      <c r="AE2644" s="430">
        <v>0.10535143790360001</v>
      </c>
      <c r="AF2644" s="430">
        <v>9.3874286676800006E-2</v>
      </c>
      <c r="AG2644" s="430">
        <v>0.1169451440976</v>
      </c>
      <c r="AH2644" s="430">
        <v>0.117701771628</v>
      </c>
      <c r="AI2644" s="430">
        <v>0.12815459553120001</v>
      </c>
      <c r="AJ2644" s="430">
        <v>0.13939829845759999</v>
      </c>
      <c r="AK2644" s="430">
        <v>0.1410155877508</v>
      </c>
      <c r="AL2644" s="430">
        <v>0</v>
      </c>
    </row>
    <row r="2645" spans="1:38" x14ac:dyDescent="0.25">
      <c r="A2645" s="430" t="s">
        <v>4318</v>
      </c>
      <c r="B2645" s="430">
        <v>1</v>
      </c>
      <c r="C2645" s="430" t="s">
        <v>4319</v>
      </c>
      <c r="D2645" s="430" t="s">
        <v>4285</v>
      </c>
      <c r="E2645" s="430">
        <v>49</v>
      </c>
      <c r="F2645" s="430">
        <v>0</v>
      </c>
      <c r="G2645" s="430">
        <v>0</v>
      </c>
      <c r="H2645" s="430">
        <v>0</v>
      </c>
      <c r="I2645" s="430">
        <v>0</v>
      </c>
      <c r="J2645" s="430">
        <v>0</v>
      </c>
      <c r="K2645" s="430">
        <v>0</v>
      </c>
      <c r="L2645" s="430">
        <v>0</v>
      </c>
      <c r="M2645" s="430">
        <v>0</v>
      </c>
      <c r="N2645" s="430">
        <v>0</v>
      </c>
      <c r="O2645" s="430">
        <v>0</v>
      </c>
      <c r="P2645" s="430">
        <v>0</v>
      </c>
      <c r="Q2645" s="430">
        <v>0</v>
      </c>
      <c r="R2645" s="430">
        <v>0</v>
      </c>
      <c r="S2645" s="430">
        <v>0</v>
      </c>
      <c r="T2645" s="430">
        <v>0</v>
      </c>
      <c r="U2645" s="430">
        <v>0</v>
      </c>
      <c r="V2645" s="430">
        <v>0</v>
      </c>
      <c r="W2645" s="430">
        <v>0</v>
      </c>
      <c r="X2645" s="430">
        <v>0</v>
      </c>
      <c r="Y2645" s="430">
        <v>0</v>
      </c>
      <c r="Z2645" s="430">
        <v>0</v>
      </c>
      <c r="AA2645" s="430">
        <v>0</v>
      </c>
      <c r="AB2645" s="430">
        <v>0</v>
      </c>
      <c r="AC2645" s="430">
        <v>0</v>
      </c>
      <c r="AD2645" s="430">
        <v>0</v>
      </c>
      <c r="AE2645" s="430">
        <v>0</v>
      </c>
      <c r="AF2645" s="430">
        <v>0</v>
      </c>
      <c r="AG2645" s="430">
        <v>0</v>
      </c>
      <c r="AH2645" s="430">
        <v>0</v>
      </c>
      <c r="AI2645" s="430">
        <v>0</v>
      </c>
      <c r="AJ2645" s="430">
        <v>0</v>
      </c>
      <c r="AK2645" s="430">
        <v>0</v>
      </c>
      <c r="AL2645" s="430">
        <v>0</v>
      </c>
    </row>
    <row r="2646" spans="1:38" x14ac:dyDescent="0.25">
      <c r="A2646" s="430" t="s">
        <v>4318</v>
      </c>
      <c r="B2646" s="430">
        <v>1</v>
      </c>
      <c r="C2646" s="430" t="s">
        <v>4319</v>
      </c>
      <c r="D2646" s="430" t="s">
        <v>4018</v>
      </c>
      <c r="E2646" s="430">
        <v>49</v>
      </c>
      <c r="F2646" s="430">
        <v>2.9837426807999999E-3</v>
      </c>
      <c r="G2646" s="430">
        <v>3.4099916368000001E-3</v>
      </c>
      <c r="H2646" s="430">
        <v>3.8362405900000001E-3</v>
      </c>
      <c r="I2646" s="430">
        <v>4.9018629771999996E-3</v>
      </c>
      <c r="J2646" s="430">
        <v>6.0243185575999999E-3</v>
      </c>
      <c r="K2646" s="430">
        <v>6.8199832736000002E-3</v>
      </c>
      <c r="L2646" s="430">
        <v>7.7506268223999997E-3</v>
      </c>
      <c r="M2646" s="430">
        <v>8.5747081363999993E-3</v>
      </c>
      <c r="N2646" s="430">
        <v>9.3441798519999994E-3</v>
      </c>
      <c r="O2646" s="430">
        <v>1.04666354324E-2</v>
      </c>
      <c r="P2646" s="430">
        <v>1.1695653253199999E-2</v>
      </c>
      <c r="Q2646" s="430">
        <v>1.3738794750800001E-2</v>
      </c>
      <c r="R2646" s="430">
        <v>1.5891118544000001E-2</v>
      </c>
      <c r="S2646" s="430">
        <v>1.499926652E-2</v>
      </c>
      <c r="T2646" s="430">
        <v>1.27532618444E-2</v>
      </c>
      <c r="U2646" s="430">
        <v>1.24014929276E-2</v>
      </c>
      <c r="V2646" s="430">
        <v>1.2134134045600001E-2</v>
      </c>
      <c r="W2646" s="430">
        <v>1.7209836853999998E-2</v>
      </c>
      <c r="X2646" s="430">
        <v>2.2131869919599999E-2</v>
      </c>
      <c r="Y2646" s="430">
        <v>2.6251174039999998E-2</v>
      </c>
      <c r="Z2646" s="430">
        <v>3.08354705316E-2</v>
      </c>
      <c r="AA2646" s="430">
        <v>2.2788400879999999E-3</v>
      </c>
      <c r="AB2646" s="430">
        <v>2.06842294456E-2</v>
      </c>
      <c r="AC2646" s="430">
        <v>2.8790813175600002E-2</v>
      </c>
      <c r="AD2646" s="430">
        <v>2.1613790338E-2</v>
      </c>
      <c r="AE2646" s="430">
        <v>1.39130982648E-2</v>
      </c>
      <c r="AF2646" s="430">
        <v>6.2962587968E-3</v>
      </c>
      <c r="AG2646" s="430">
        <v>1.4578665950800001E-2</v>
      </c>
      <c r="AH2646" s="430">
        <v>1.8245437767200001E-2</v>
      </c>
      <c r="AI2646" s="430">
        <v>2.31540504776E-2</v>
      </c>
      <c r="AJ2646" s="430">
        <v>2.8248899588E-2</v>
      </c>
      <c r="AK2646" s="430">
        <v>2.8494182480400001E-2</v>
      </c>
      <c r="AL2646" s="430">
        <v>0</v>
      </c>
    </row>
    <row r="2647" spans="1:38" x14ac:dyDescent="0.25">
      <c r="A2647" s="430" t="s">
        <v>4318</v>
      </c>
      <c r="B2647" s="430">
        <v>1</v>
      </c>
      <c r="C2647" s="430" t="s">
        <v>4319</v>
      </c>
      <c r="D2647" s="430" t="s">
        <v>4226</v>
      </c>
      <c r="E2647" s="430">
        <v>49</v>
      </c>
      <c r="F2647" s="430">
        <v>0</v>
      </c>
      <c r="G2647" s="430">
        <v>0</v>
      </c>
      <c r="H2647" s="430">
        <v>0</v>
      </c>
      <c r="I2647" s="430">
        <v>0</v>
      </c>
      <c r="J2647" s="430">
        <v>0</v>
      </c>
      <c r="K2647" s="430">
        <v>0</v>
      </c>
      <c r="L2647" s="430">
        <v>0</v>
      </c>
      <c r="M2647" s="430">
        <v>0</v>
      </c>
      <c r="N2647" s="430">
        <v>0</v>
      </c>
      <c r="O2647" s="430">
        <v>0</v>
      </c>
      <c r="P2647" s="430">
        <v>0</v>
      </c>
      <c r="Q2647" s="430">
        <v>0</v>
      </c>
      <c r="R2647" s="430">
        <v>0</v>
      </c>
      <c r="S2647" s="430">
        <v>0</v>
      </c>
      <c r="T2647" s="430">
        <v>0</v>
      </c>
      <c r="U2647" s="430">
        <v>0</v>
      </c>
      <c r="V2647" s="430">
        <v>0</v>
      </c>
      <c r="W2647" s="430">
        <v>0</v>
      </c>
      <c r="X2647" s="430">
        <v>0</v>
      </c>
      <c r="Y2647" s="430">
        <v>0</v>
      </c>
      <c r="Z2647" s="430">
        <v>0</v>
      </c>
      <c r="AA2647" s="430">
        <v>0</v>
      </c>
      <c r="AB2647" s="430">
        <v>0</v>
      </c>
      <c r="AC2647" s="430">
        <v>0</v>
      </c>
      <c r="AD2647" s="430">
        <v>0</v>
      </c>
      <c r="AE2647" s="430">
        <v>0</v>
      </c>
      <c r="AF2647" s="430">
        <v>0</v>
      </c>
      <c r="AG2647" s="430">
        <v>0</v>
      </c>
      <c r="AH2647" s="430">
        <v>0</v>
      </c>
      <c r="AI2647" s="430">
        <v>0</v>
      </c>
      <c r="AJ2647" s="430">
        <v>0</v>
      </c>
      <c r="AK2647" s="430">
        <v>0</v>
      </c>
      <c r="AL2647" s="430">
        <v>0</v>
      </c>
    </row>
    <row r="2648" spans="1:38" x14ac:dyDescent="0.25">
      <c r="A2648" s="430" t="s">
        <v>4318</v>
      </c>
      <c r="B2648" s="430">
        <v>1</v>
      </c>
      <c r="C2648" s="430" t="s">
        <v>4319</v>
      </c>
      <c r="D2648" s="430" t="s">
        <v>4020</v>
      </c>
      <c r="E2648" s="430">
        <v>49</v>
      </c>
      <c r="F2648" s="430">
        <v>1.5115424548E-3</v>
      </c>
      <c r="G2648" s="430">
        <v>1.7274770912000001E-3</v>
      </c>
      <c r="H2648" s="430">
        <v>1.9434117275999999E-3</v>
      </c>
      <c r="I2648" s="430">
        <v>2.48324832E-3</v>
      </c>
      <c r="J2648" s="430">
        <v>3.0518761952000001E-3</v>
      </c>
      <c r="K2648" s="430">
        <v>3.4549541824000001E-3</v>
      </c>
      <c r="L2648" s="430">
        <v>3.9264114735999998E-3</v>
      </c>
      <c r="M2648" s="430">
        <v>4.3438851035999997E-3</v>
      </c>
      <c r="N2648" s="430">
        <v>4.7336939076000001E-3</v>
      </c>
      <c r="O2648" s="430">
        <v>5.3023217855999996E-3</v>
      </c>
      <c r="P2648" s="430">
        <v>5.9249333192E-3</v>
      </c>
      <c r="Q2648" s="430">
        <v>6.6186167963999997E-3</v>
      </c>
      <c r="R2648" s="430">
        <v>7.3597796356E-3</v>
      </c>
      <c r="S2648" s="430">
        <v>7.5503268736000001E-3</v>
      </c>
      <c r="T2648" s="430">
        <v>7.2015997704000002E-3</v>
      </c>
      <c r="U2648" s="430">
        <v>7.3531076331999996E-3</v>
      </c>
      <c r="V2648" s="430">
        <v>7.5601135764E-3</v>
      </c>
      <c r="W2648" s="430">
        <v>1.3099945415199999E-2</v>
      </c>
      <c r="X2648" s="430">
        <v>1.8629391034799998E-2</v>
      </c>
      <c r="Y2648" s="430">
        <v>1.0972925082E-2</v>
      </c>
      <c r="Z2648" s="430">
        <v>4.3292714304000003E-3</v>
      </c>
      <c r="AA2648" s="430">
        <v>1.5362479873999999E-2</v>
      </c>
      <c r="AB2648" s="430">
        <v>9.6657531628000001E-3</v>
      </c>
      <c r="AC2648" s="430">
        <v>4.0660374831999998E-3</v>
      </c>
      <c r="AD2648" s="430">
        <v>2.7807027191999998E-3</v>
      </c>
      <c r="AE2648" s="430">
        <v>1.412682474E-3</v>
      </c>
      <c r="AF2648" s="430">
        <v>0</v>
      </c>
      <c r="AG2648" s="430">
        <v>0</v>
      </c>
      <c r="AH2648" s="430">
        <v>0</v>
      </c>
      <c r="AI2648" s="430">
        <v>0</v>
      </c>
      <c r="AJ2648" s="430">
        <v>0</v>
      </c>
      <c r="AK2648" s="430">
        <v>0</v>
      </c>
      <c r="AL2648" s="430">
        <v>0</v>
      </c>
    </row>
    <row r="2649" spans="1:38" x14ac:dyDescent="0.25">
      <c r="A2649" s="430" t="s">
        <v>4318</v>
      </c>
      <c r="B2649" s="430">
        <v>1</v>
      </c>
      <c r="C2649" s="430" t="s">
        <v>4319</v>
      </c>
      <c r="D2649" s="430" t="s">
        <v>4022</v>
      </c>
      <c r="E2649" s="430">
        <v>49</v>
      </c>
      <c r="F2649" s="430">
        <v>3.3533002412000001E-3</v>
      </c>
      <c r="G2649" s="430">
        <v>3.8323431327999999E-3</v>
      </c>
      <c r="H2649" s="430">
        <v>4.3113860243999998E-3</v>
      </c>
      <c r="I2649" s="430">
        <v>5.5089932520000001E-3</v>
      </c>
      <c r="J2649" s="430">
        <v>6.7704728671999998E-3</v>
      </c>
      <c r="K2649" s="430">
        <v>7.6646862655999999E-3</v>
      </c>
      <c r="L2649" s="430">
        <v>8.7105965772000006E-3</v>
      </c>
      <c r="M2649" s="430">
        <v>9.6367461679999992E-3</v>
      </c>
      <c r="N2649" s="430">
        <v>1.05015223796E-2</v>
      </c>
      <c r="O2649" s="430">
        <v>1.17630019948E-2</v>
      </c>
      <c r="P2649" s="430">
        <v>1.3144242330800001E-2</v>
      </c>
      <c r="Q2649" s="430">
        <v>1.8671026667999999E-2</v>
      </c>
      <c r="R2649" s="430">
        <v>2.4394634076399999E-2</v>
      </c>
      <c r="S2649" s="430">
        <v>2.6780547642799999E-2</v>
      </c>
      <c r="T2649" s="430">
        <v>2.7634423045600001E-2</v>
      </c>
      <c r="U2649" s="430">
        <v>2.7223045592399998E-2</v>
      </c>
      <c r="V2649" s="430">
        <v>2.7002420782400002E-2</v>
      </c>
      <c r="W2649" s="430">
        <v>2.8834680461999999E-2</v>
      </c>
      <c r="X2649" s="430">
        <v>2.9985231281600001E-2</v>
      </c>
      <c r="Y2649" s="430">
        <v>2.70276257384E-2</v>
      </c>
      <c r="Z2649" s="430">
        <v>2.5177001080000001E-2</v>
      </c>
      <c r="AA2649" s="430">
        <v>1.41953719348E-2</v>
      </c>
      <c r="AB2649" s="430">
        <v>9.7298671808800002E-2</v>
      </c>
      <c r="AC2649" s="430">
        <v>2.1430765308400001E-2</v>
      </c>
      <c r="AD2649" s="430">
        <v>1.7953546245599999E-2</v>
      </c>
      <c r="AE2649" s="430">
        <v>1.4146439986000001E-2</v>
      </c>
      <c r="AF2649" s="430">
        <v>1.0789558346000001E-2</v>
      </c>
      <c r="AG2649" s="430">
        <v>1.1215597324400001E-2</v>
      </c>
      <c r="AH2649" s="430">
        <v>1.0107618096800001E-2</v>
      </c>
      <c r="AI2649" s="430">
        <v>9.9186156915999999E-3</v>
      </c>
      <c r="AJ2649" s="430">
        <v>9.7764998856000006E-3</v>
      </c>
      <c r="AK2649" s="430">
        <v>9.8075759824000006E-3</v>
      </c>
      <c r="AL2649" s="430">
        <v>0</v>
      </c>
    </row>
    <row r="2650" spans="1:38" x14ac:dyDescent="0.25">
      <c r="A2650" s="430" t="s">
        <v>4318</v>
      </c>
      <c r="B2650" s="430">
        <v>1</v>
      </c>
      <c r="C2650" s="430" t="s">
        <v>4319</v>
      </c>
      <c r="D2650" s="430" t="s">
        <v>4024</v>
      </c>
      <c r="E2650" s="430">
        <v>49</v>
      </c>
      <c r="F2650" s="430">
        <v>2.9798727839999998E-4</v>
      </c>
      <c r="G2650" s="430">
        <v>3.405568908E-4</v>
      </c>
      <c r="H2650" s="430">
        <v>3.8312650320000002E-4</v>
      </c>
      <c r="I2650" s="430">
        <v>4.8955053E-4</v>
      </c>
      <c r="J2650" s="430">
        <v>6.0165050679999998E-4</v>
      </c>
      <c r="K2650" s="430">
        <v>6.8111378160000001E-4</v>
      </c>
      <c r="L2650" s="430">
        <v>7.7405743240000001E-4</v>
      </c>
      <c r="M2650" s="430">
        <v>8.5635868080000002E-4</v>
      </c>
      <c r="N2650" s="430">
        <v>9.3320605279999995E-4</v>
      </c>
      <c r="O2650" s="430">
        <v>1.0453060295999999E-3</v>
      </c>
      <c r="P2650" s="430">
        <v>1.1680484088E-3</v>
      </c>
      <c r="Q2650" s="430">
        <v>1.3657759136E-3</v>
      </c>
      <c r="R2650" s="430">
        <v>1.574262452E-3</v>
      </c>
      <c r="S2650" s="430">
        <v>1.7729825260000001E-3</v>
      </c>
      <c r="T2650" s="430">
        <v>1.8793509895999999E-3</v>
      </c>
      <c r="U2650" s="430">
        <v>1.8513741932000001E-3</v>
      </c>
      <c r="V2650" s="430">
        <v>1.8363700264E-3</v>
      </c>
      <c r="W2650" s="430">
        <v>3.3520907056000001E-3</v>
      </c>
      <c r="X2650" s="430">
        <v>4.8713949816000003E-3</v>
      </c>
      <c r="Y2650" s="430">
        <v>3.3129423376000002E-3</v>
      </c>
      <c r="Z2650" s="430">
        <v>1.9945471839999999E-3</v>
      </c>
      <c r="AA2650" s="430">
        <v>3.2523830919999998E-3</v>
      </c>
      <c r="AB2650" s="430">
        <v>4.4221289868000002E-3</v>
      </c>
      <c r="AC2650" s="430">
        <v>1.8610350836E-3</v>
      </c>
      <c r="AD2650" s="430">
        <v>1.2361102053999999E-2</v>
      </c>
      <c r="AE2650" s="430">
        <v>2.3179515102799999E-2</v>
      </c>
      <c r="AF2650" s="430">
        <v>3.6283103581200002E-2</v>
      </c>
      <c r="AG2650" s="430">
        <v>3.7715786547600001E-2</v>
      </c>
      <c r="AH2650" s="430">
        <v>3.39898763848E-2</v>
      </c>
      <c r="AI2650" s="430">
        <v>3.3354299504399998E-2</v>
      </c>
      <c r="AJ2650" s="430">
        <v>3.2876392771600003E-2</v>
      </c>
      <c r="AK2650" s="430">
        <v>3.3882727410000001E-2</v>
      </c>
      <c r="AL2650" s="430">
        <v>0</v>
      </c>
    </row>
    <row r="2651" spans="1:38" x14ac:dyDescent="0.25">
      <c r="A2651" s="430" t="s">
        <v>4318</v>
      </c>
      <c r="B2651" s="430">
        <v>1</v>
      </c>
      <c r="C2651" s="430" t="s">
        <v>4319</v>
      </c>
      <c r="D2651" s="430" t="s">
        <v>4026</v>
      </c>
      <c r="E2651" s="430">
        <v>49</v>
      </c>
      <c r="F2651" s="430">
        <v>1.4135810253600001E-2</v>
      </c>
      <c r="G2651" s="430">
        <v>1.6155211718800001E-2</v>
      </c>
      <c r="H2651" s="430">
        <v>1.8174613183999998E-2</v>
      </c>
      <c r="I2651" s="430">
        <v>2.3223116848400002E-2</v>
      </c>
      <c r="J2651" s="430">
        <v>2.8540874037200001E-2</v>
      </c>
      <c r="K2651" s="430">
        <v>3.2310423440399999E-2</v>
      </c>
      <c r="L2651" s="430">
        <v>3.6719449969999998E-2</v>
      </c>
      <c r="M2651" s="430">
        <v>4.0623626136799998E-2</v>
      </c>
      <c r="N2651" s="430">
        <v>4.4269083317200003E-2</v>
      </c>
      <c r="O2651" s="430">
        <v>4.9586840508800002E-2</v>
      </c>
      <c r="P2651" s="430">
        <v>5.5409448065999997E-2</v>
      </c>
      <c r="Q2651" s="430">
        <v>7.1785617948800007E-2</v>
      </c>
      <c r="R2651" s="430">
        <v>8.8832687019999995E-2</v>
      </c>
      <c r="S2651" s="430">
        <v>0.1300454165612</v>
      </c>
      <c r="T2651" s="430">
        <v>0.1704148827808</v>
      </c>
      <c r="U2651" s="430">
        <v>0.17464897965760001</v>
      </c>
      <c r="V2651" s="430">
        <v>0.18021086986000001</v>
      </c>
      <c r="W2651" s="430">
        <v>0.1101321543448</v>
      </c>
      <c r="X2651" s="430">
        <v>3.25487375276E-2</v>
      </c>
      <c r="Y2651" s="430">
        <v>5.3019567686400003E-2</v>
      </c>
      <c r="Z2651" s="430">
        <v>7.3369120840399996E-2</v>
      </c>
      <c r="AA2651" s="430">
        <v>2.78944981196E-2</v>
      </c>
      <c r="AB2651" s="430">
        <v>0.16069246374160001</v>
      </c>
      <c r="AC2651" s="430">
        <v>6.6993907058399998E-2</v>
      </c>
      <c r="AD2651" s="430">
        <v>9.1644859381599997E-2</v>
      </c>
      <c r="AE2651" s="430">
        <v>0.11640560274</v>
      </c>
      <c r="AF2651" s="430">
        <v>0.1499596906724</v>
      </c>
      <c r="AG2651" s="430">
        <v>0.1524464268796</v>
      </c>
      <c r="AH2651" s="430">
        <v>0.13520303676600001</v>
      </c>
      <c r="AI2651" s="430">
        <v>0.13043048669560001</v>
      </c>
      <c r="AJ2651" s="430">
        <v>0.12624167186400001</v>
      </c>
      <c r="AK2651" s="430">
        <v>0.1253426020308</v>
      </c>
      <c r="AL2651" s="430">
        <v>0</v>
      </c>
    </row>
    <row r="2652" spans="1:38" x14ac:dyDescent="0.25">
      <c r="A2652" s="430" t="s">
        <v>4318</v>
      </c>
      <c r="B2652" s="430">
        <v>1</v>
      </c>
      <c r="C2652" s="430" t="s">
        <v>4319</v>
      </c>
      <c r="D2652" s="430" t="s">
        <v>4028</v>
      </c>
      <c r="E2652" s="430">
        <v>49</v>
      </c>
      <c r="F2652" s="430">
        <v>1.5878449955199998E-2</v>
      </c>
      <c r="G2652" s="430">
        <v>1.8146799946800001E-2</v>
      </c>
      <c r="H2652" s="430">
        <v>2.04151499412E-2</v>
      </c>
      <c r="I2652" s="430">
        <v>2.60860249244E-2</v>
      </c>
      <c r="J2652" s="430">
        <v>3.2059346575200001E-2</v>
      </c>
      <c r="K2652" s="430">
        <v>3.6293599896399999E-2</v>
      </c>
      <c r="L2652" s="430">
        <v>4.1246164047200003E-2</v>
      </c>
      <c r="M2652" s="430">
        <v>4.5631640700800002E-2</v>
      </c>
      <c r="N2652" s="430">
        <v>4.9726503915199997E-2</v>
      </c>
      <c r="O2652" s="430">
        <v>5.5699825565999998E-2</v>
      </c>
      <c r="P2652" s="430">
        <v>6.2240234714000003E-2</v>
      </c>
      <c r="Q2652" s="430">
        <v>5.9559922928800003E-2</v>
      </c>
      <c r="R2652" s="430">
        <v>5.7149696912000003E-2</v>
      </c>
      <c r="S2652" s="430">
        <v>7.2417343678399998E-2</v>
      </c>
      <c r="T2652" s="430">
        <v>8.5505016304399994E-2</v>
      </c>
      <c r="U2652" s="430">
        <v>8.42321532584E-2</v>
      </c>
      <c r="V2652" s="430">
        <v>8.3549507269200005E-2</v>
      </c>
      <c r="W2652" s="430">
        <v>5.1298295182399999E-2</v>
      </c>
      <c r="X2652" s="430">
        <v>1.557631887E-2</v>
      </c>
      <c r="Y2652" s="430">
        <v>4.1224588873999997E-2</v>
      </c>
      <c r="Z2652" s="430">
        <v>6.5929295580400005E-2</v>
      </c>
      <c r="AA2652" s="430">
        <v>2.04897716912E-2</v>
      </c>
      <c r="AB2652" s="430">
        <v>2.06842294456E-2</v>
      </c>
      <c r="AC2652" s="430">
        <v>8.3439425756399996E-2</v>
      </c>
      <c r="AD2652" s="430">
        <v>7.7806341634000006E-2</v>
      </c>
      <c r="AE2652" s="430">
        <v>7.1142801716000001E-2</v>
      </c>
      <c r="AF2652" s="430">
        <v>6.78759358172E-2</v>
      </c>
      <c r="AG2652" s="430">
        <v>7.1025059811999997E-2</v>
      </c>
      <c r="AH2652" s="430">
        <v>6.4306666930800005E-2</v>
      </c>
      <c r="AI2652" s="430">
        <v>6.34106436292E-2</v>
      </c>
      <c r="AJ2652" s="430">
        <v>6.2818852896800004E-2</v>
      </c>
      <c r="AK2652" s="430">
        <v>6.3120143284800007E-2</v>
      </c>
      <c r="AL2652" s="430">
        <v>0</v>
      </c>
    </row>
    <row r="2653" spans="1:38" x14ac:dyDescent="0.25">
      <c r="A2653" s="430" t="s">
        <v>4318</v>
      </c>
      <c r="B2653" s="430">
        <v>1</v>
      </c>
      <c r="C2653" s="430" t="s">
        <v>4319</v>
      </c>
      <c r="D2653" s="430" t="s">
        <v>4030</v>
      </c>
      <c r="E2653" s="430">
        <v>49</v>
      </c>
      <c r="F2653" s="430">
        <v>9.0259302560000002E-4</v>
      </c>
      <c r="G2653" s="430">
        <v>1.0315348876E-3</v>
      </c>
      <c r="H2653" s="430">
        <v>1.1604767496E-3</v>
      </c>
      <c r="I2653" s="430">
        <v>1.4828314004E-3</v>
      </c>
      <c r="J2653" s="430">
        <v>1.8223783003999999E-3</v>
      </c>
      <c r="K2653" s="430">
        <v>2.0630697752E-3</v>
      </c>
      <c r="L2653" s="430">
        <v>2.3445928380000001E-3</v>
      </c>
      <c r="M2653" s="430">
        <v>2.5938804359999998E-3</v>
      </c>
      <c r="N2653" s="430">
        <v>2.8266484315999998E-3</v>
      </c>
      <c r="O2653" s="430">
        <v>3.1661953344E-3</v>
      </c>
      <c r="P2653" s="430">
        <v>3.5379776991999999E-3</v>
      </c>
      <c r="Q2653" s="430">
        <v>7.0671496784000002E-3</v>
      </c>
      <c r="R2653" s="430">
        <v>1.0696138009199999E-2</v>
      </c>
      <c r="S2653" s="430">
        <v>1.2339615203999999E-2</v>
      </c>
      <c r="T2653" s="430">
        <v>1.3398325152799999E-2</v>
      </c>
      <c r="U2653" s="430">
        <v>1.4181920975600001E-2</v>
      </c>
      <c r="V2653" s="430">
        <v>1.5079992597599999E-2</v>
      </c>
      <c r="W2653" s="430">
        <v>1.9475150248399999E-2</v>
      </c>
      <c r="X2653" s="430">
        <v>2.3610656131999998E-2</v>
      </c>
      <c r="Y2653" s="430">
        <v>1.5752995148799999E-2</v>
      </c>
      <c r="Z2653" s="430">
        <v>9.0758348855999992E-3</v>
      </c>
      <c r="AA2653" s="430">
        <v>4.9921411679999996E-3</v>
      </c>
      <c r="AB2653" s="430">
        <v>1.4550438473200001E-2</v>
      </c>
      <c r="AC2653" s="430">
        <v>8.3533311427999996E-3</v>
      </c>
      <c r="AD2653" s="430">
        <v>7.5580264087999997E-3</v>
      </c>
      <c r="AE2653" s="430">
        <v>6.6521280952E-3</v>
      </c>
      <c r="AF2653" s="430">
        <v>6.0381718992000002E-3</v>
      </c>
      <c r="AG2653" s="430">
        <v>6.2765965415999998E-3</v>
      </c>
      <c r="AH2653" s="430">
        <v>5.6565369587999997E-3</v>
      </c>
      <c r="AI2653" s="430">
        <v>5.5507653460000004E-3</v>
      </c>
      <c r="AJ2653" s="430">
        <v>5.4712329252000003E-3</v>
      </c>
      <c r="AK2653" s="430">
        <v>5.4786204115999998E-3</v>
      </c>
      <c r="AL2653" s="430">
        <v>0</v>
      </c>
    </row>
    <row r="2654" spans="1:38" x14ac:dyDescent="0.25">
      <c r="A2654" s="430" t="s">
        <v>4318</v>
      </c>
      <c r="B2654" s="430">
        <v>1</v>
      </c>
      <c r="C2654" s="430" t="s">
        <v>4319</v>
      </c>
      <c r="D2654" s="430" t="s">
        <v>4032</v>
      </c>
      <c r="E2654" s="430">
        <v>49</v>
      </c>
      <c r="F2654" s="430">
        <v>4.3886078712000003E-3</v>
      </c>
      <c r="G2654" s="430">
        <v>5.0155518532000003E-3</v>
      </c>
      <c r="H2654" s="430">
        <v>5.6424958352000003E-3</v>
      </c>
      <c r="I2654" s="430">
        <v>7.2098557888000004E-3</v>
      </c>
      <c r="J2654" s="430">
        <v>8.8608082751999995E-3</v>
      </c>
      <c r="K2654" s="430">
        <v>1.0031103706400001E-2</v>
      </c>
      <c r="L2654" s="430">
        <v>1.13999314016E-2</v>
      </c>
      <c r="M2654" s="430">
        <v>1.2612023099200001E-2</v>
      </c>
      <c r="N2654" s="430">
        <v>1.37437928236E-2</v>
      </c>
      <c r="O2654" s="430">
        <v>1.5394745307199999E-2</v>
      </c>
      <c r="P2654" s="430">
        <v>1.7202433788400001E-2</v>
      </c>
      <c r="Q2654" s="430">
        <v>1.3220226938799999E-2</v>
      </c>
      <c r="R2654" s="430">
        <v>9.2383025307999998E-3</v>
      </c>
      <c r="S2654" s="430">
        <v>1.6572716400799999E-2</v>
      </c>
      <c r="T2654" s="430">
        <v>2.4263291211600001E-2</v>
      </c>
      <c r="U2654" s="430">
        <v>3.9500715287599998E-2</v>
      </c>
      <c r="V2654" s="430">
        <v>5.5254565214800003E-2</v>
      </c>
      <c r="W2654" s="430">
        <v>4.7755438726799999E-2</v>
      </c>
      <c r="X2654" s="430">
        <v>3.8457491939999998E-2</v>
      </c>
      <c r="Y2654" s="430">
        <v>2.5154298750000002E-2</v>
      </c>
      <c r="Z2654" s="430">
        <v>1.3802109610800001E-2</v>
      </c>
      <c r="AA2654" s="430">
        <v>2.0639539298000002E-2</v>
      </c>
      <c r="AB2654" s="430">
        <v>3.6475953085599998E-2</v>
      </c>
      <c r="AC2654" s="430">
        <v>1.52626619852E-2</v>
      </c>
      <c r="AD2654" s="430">
        <v>3.0476552901200001E-2</v>
      </c>
      <c r="AE2654" s="430">
        <v>4.6023768792399999E-2</v>
      </c>
      <c r="AF2654" s="430">
        <v>6.5569995464399997E-2</v>
      </c>
      <c r="AG2654" s="430">
        <v>6.3053900585199996E-2</v>
      </c>
      <c r="AH2654" s="430">
        <v>5.3579540714E-2</v>
      </c>
      <c r="AI2654" s="430">
        <v>4.9241593699199997E-2</v>
      </c>
      <c r="AJ2654" s="430">
        <v>4.5087624372E-2</v>
      </c>
      <c r="AK2654" s="430">
        <v>4.5222988832000002E-2</v>
      </c>
      <c r="AL2654" s="430">
        <v>0</v>
      </c>
    </row>
    <row r="2655" spans="1:38" x14ac:dyDescent="0.25">
      <c r="A2655" s="430" t="s">
        <v>4318</v>
      </c>
      <c r="B2655" s="430">
        <v>1</v>
      </c>
      <c r="C2655" s="430" t="s">
        <v>4319</v>
      </c>
      <c r="D2655" s="430" t="s">
        <v>4034</v>
      </c>
      <c r="E2655" s="430">
        <v>49</v>
      </c>
      <c r="F2655" s="430">
        <v>1.910053992E-3</v>
      </c>
      <c r="G2655" s="430">
        <v>2.1829188472000001E-3</v>
      </c>
      <c r="H2655" s="430">
        <v>2.4557837024000002E-3</v>
      </c>
      <c r="I2655" s="430">
        <v>3.1379458431999999E-3</v>
      </c>
      <c r="J2655" s="430">
        <v>3.8564899632000001E-3</v>
      </c>
      <c r="K2655" s="430">
        <v>4.3658376944000002E-3</v>
      </c>
      <c r="L2655" s="430">
        <v>4.9615926304000003E-3</v>
      </c>
      <c r="M2655" s="430">
        <v>5.4891313512E-3</v>
      </c>
      <c r="N2655" s="430">
        <v>5.9817115372000004E-3</v>
      </c>
      <c r="O2655" s="430">
        <v>6.7002556571999997E-3</v>
      </c>
      <c r="P2655" s="430">
        <v>7.4870159924000004E-3</v>
      </c>
      <c r="Q2655" s="430">
        <v>7.1683526683999996E-3</v>
      </c>
      <c r="R2655" s="430">
        <v>6.8822647656E-3</v>
      </c>
      <c r="S2655" s="430">
        <v>1.1268516375200001E-2</v>
      </c>
      <c r="T2655" s="430">
        <v>1.5763186154800001E-2</v>
      </c>
      <c r="U2655" s="430">
        <v>1.2471210326400001E-2</v>
      </c>
      <c r="V2655" s="430">
        <v>9.2196507031999993E-3</v>
      </c>
      <c r="W2655" s="430">
        <v>5.2912938287999998E-3</v>
      </c>
      <c r="X2655" s="430">
        <v>9.6667534880000002E-4</v>
      </c>
      <c r="Y2655" s="430">
        <v>3.4226979920000001E-3</v>
      </c>
      <c r="Z2655" s="430">
        <v>5.7718819115999999E-3</v>
      </c>
      <c r="AA2655" s="430">
        <v>3.2954776803199998E-2</v>
      </c>
      <c r="AB2655" s="430">
        <v>1.27535796164E-2</v>
      </c>
      <c r="AC2655" s="430">
        <v>5.3405333100000002E-3</v>
      </c>
      <c r="AD2655" s="430">
        <v>3.6523115075999999E-3</v>
      </c>
      <c r="AE2655" s="430">
        <v>1.8554865364000001E-3</v>
      </c>
      <c r="AF2655" s="430">
        <v>0</v>
      </c>
      <c r="AG2655" s="430">
        <v>0</v>
      </c>
      <c r="AH2655" s="430">
        <v>0</v>
      </c>
      <c r="AI2655" s="430">
        <v>0</v>
      </c>
      <c r="AJ2655" s="430">
        <v>0</v>
      </c>
      <c r="AK2655" s="430">
        <v>0</v>
      </c>
      <c r="AL2655" s="430">
        <v>0</v>
      </c>
    </row>
    <row r="2656" spans="1:38" x14ac:dyDescent="0.25">
      <c r="A2656" s="430" t="s">
        <v>4318</v>
      </c>
      <c r="B2656" s="430">
        <v>1</v>
      </c>
      <c r="C2656" s="430" t="s">
        <v>4319</v>
      </c>
      <c r="D2656" s="430" t="s">
        <v>4036</v>
      </c>
      <c r="E2656" s="430">
        <v>49</v>
      </c>
      <c r="F2656" s="430">
        <v>1.03416434632E-2</v>
      </c>
      <c r="G2656" s="430">
        <v>1.1819021101999999E-2</v>
      </c>
      <c r="H2656" s="430">
        <v>1.32963987408E-2</v>
      </c>
      <c r="I2656" s="430">
        <v>1.69898428336E-2</v>
      </c>
      <c r="J2656" s="430">
        <v>2.0880270614E-2</v>
      </c>
      <c r="K2656" s="430">
        <v>2.3638042203999999E-2</v>
      </c>
      <c r="L2656" s="430">
        <v>2.6863650046800001E-2</v>
      </c>
      <c r="M2656" s="430">
        <v>2.97199134792E-2</v>
      </c>
      <c r="N2656" s="430">
        <v>3.2386900215599999E-2</v>
      </c>
      <c r="O2656" s="430">
        <v>3.62773279932E-2</v>
      </c>
      <c r="P2656" s="430">
        <v>4.0537100184000002E-2</v>
      </c>
      <c r="Q2656" s="430">
        <v>4.2246820490000003E-2</v>
      </c>
      <c r="R2656" s="430">
        <v>4.4211723614799997E-2</v>
      </c>
      <c r="S2656" s="430">
        <v>5.0389687042800002E-2</v>
      </c>
      <c r="T2656" s="430">
        <v>5.4060977644800001E-2</v>
      </c>
      <c r="U2656" s="430">
        <v>5.8227311685199998E-2</v>
      </c>
      <c r="V2656" s="430">
        <v>6.2878017792800001E-2</v>
      </c>
      <c r="W2656" s="430">
        <v>6.9495115793600001E-2</v>
      </c>
      <c r="X2656" s="430">
        <v>7.4609171221200005E-2</v>
      </c>
      <c r="Y2656" s="430">
        <v>5.8605081600800003E-2</v>
      </c>
      <c r="Z2656" s="430">
        <v>4.5838309308400001E-2</v>
      </c>
      <c r="AA2656" s="430">
        <v>3.7154510150799999E-2</v>
      </c>
      <c r="AB2656" s="430">
        <v>5.0122598556799999E-2</v>
      </c>
      <c r="AC2656" s="430">
        <v>5.0390055500400002E-2</v>
      </c>
      <c r="AD2656" s="430">
        <v>5.3893758575999998E-2</v>
      </c>
      <c r="AE2656" s="430">
        <v>5.6996985323600001E-2</v>
      </c>
      <c r="AF2656" s="430">
        <v>6.3587390991600004E-2</v>
      </c>
      <c r="AG2656" s="430">
        <v>5.7129778495999997E-2</v>
      </c>
      <c r="AH2656" s="430">
        <v>4.5784846939999999E-2</v>
      </c>
      <c r="AI2656" s="430">
        <v>3.9068174387199998E-2</v>
      </c>
      <c r="AJ2656" s="430">
        <v>3.2450465012000003E-2</v>
      </c>
      <c r="AK2656" s="430">
        <v>3.2335065028000001E-2</v>
      </c>
      <c r="AL2656" s="430">
        <v>0</v>
      </c>
    </row>
    <row r="2657" spans="1:38" x14ac:dyDescent="0.25">
      <c r="A2657" s="430" t="s">
        <v>4318</v>
      </c>
      <c r="B2657" s="430">
        <v>1</v>
      </c>
      <c r="C2657" s="430" t="s">
        <v>4319</v>
      </c>
      <c r="D2657" s="430" t="s">
        <v>4038</v>
      </c>
      <c r="E2657" s="430">
        <v>49</v>
      </c>
      <c r="F2657" s="430">
        <v>7.7528060876000003E-3</v>
      </c>
      <c r="G2657" s="430">
        <v>8.8603498144000006E-3</v>
      </c>
      <c r="H2657" s="430">
        <v>9.9678935412E-3</v>
      </c>
      <c r="I2657" s="430">
        <v>1.2736752859599999E-2</v>
      </c>
      <c r="J2657" s="430">
        <v>1.5653284673599999E-2</v>
      </c>
      <c r="K2657" s="430">
        <v>1.7720699628800001E-2</v>
      </c>
      <c r="L2657" s="430">
        <v>2.01388367656E-2</v>
      </c>
      <c r="M2657" s="430">
        <v>2.2280087970000001E-2</v>
      </c>
      <c r="N2657" s="430">
        <v>2.4279444366800001E-2</v>
      </c>
      <c r="O2657" s="430">
        <v>2.71959761808E-2</v>
      </c>
      <c r="P2657" s="430">
        <v>3.0389393924400002E-2</v>
      </c>
      <c r="Q2657" s="430">
        <v>3.72769717544E-2</v>
      </c>
      <c r="R2657" s="430">
        <v>4.4484464584000002E-2</v>
      </c>
      <c r="S2657" s="430">
        <v>4.4703739578400001E-2</v>
      </c>
      <c r="T2657" s="430">
        <v>4.1527731394799997E-2</v>
      </c>
      <c r="U2657" s="430">
        <v>4.3973142116400001E-2</v>
      </c>
      <c r="V2657" s="430">
        <v>4.6773740442799999E-2</v>
      </c>
      <c r="W2657" s="430">
        <v>4.77165323824E-2</v>
      </c>
      <c r="X2657" s="430">
        <v>4.7398363068E-2</v>
      </c>
      <c r="Y2657" s="430">
        <v>4.3042267718800001E-2</v>
      </c>
      <c r="Z2657" s="430">
        <v>4.0418179611599998E-2</v>
      </c>
      <c r="AA2657" s="430">
        <v>4.7302277548400003E-2</v>
      </c>
      <c r="AB2657" s="430">
        <v>7.1482495820400005E-2</v>
      </c>
      <c r="AC2657" s="430">
        <v>3.0781554795600002E-2</v>
      </c>
      <c r="AD2657" s="430">
        <v>4.3056453112400001E-2</v>
      </c>
      <c r="AE2657" s="430">
        <v>5.5412267954399998E-2</v>
      </c>
      <c r="AF2657" s="430">
        <v>7.2005581379200004E-2</v>
      </c>
      <c r="AG2657" s="430">
        <v>8.1500789784399993E-2</v>
      </c>
      <c r="AH2657" s="430">
        <v>7.76779809204E-2</v>
      </c>
      <c r="AI2657" s="430">
        <v>8.0572301297599999E-2</v>
      </c>
      <c r="AJ2657" s="430">
        <v>8.3911074794400006E-2</v>
      </c>
      <c r="AK2657" s="430">
        <v>8.3958721635600003E-2</v>
      </c>
      <c r="AL2657" s="430">
        <v>0</v>
      </c>
    </row>
    <row r="2658" spans="1:38" x14ac:dyDescent="0.25">
      <c r="A2658" s="430" t="s">
        <v>4318</v>
      </c>
      <c r="B2658" s="430">
        <v>1</v>
      </c>
      <c r="C2658" s="430" t="s">
        <v>4319</v>
      </c>
      <c r="D2658" s="430" t="s">
        <v>4040</v>
      </c>
      <c r="E2658" s="430">
        <v>49</v>
      </c>
      <c r="F2658" s="430">
        <v>2.2678485535999999E-3</v>
      </c>
      <c r="G2658" s="430">
        <v>2.5918269187999998E-3</v>
      </c>
      <c r="H2658" s="430">
        <v>2.9158052812E-3</v>
      </c>
      <c r="I2658" s="430">
        <v>3.7257511928000002E-3</v>
      </c>
      <c r="J2658" s="430">
        <v>4.578894222E-3</v>
      </c>
      <c r="K2658" s="430">
        <v>5.1836538347999998E-3</v>
      </c>
      <c r="L2658" s="430">
        <v>5.8910065984000004E-3</v>
      </c>
      <c r="M2658" s="430">
        <v>6.5173647699999998E-3</v>
      </c>
      <c r="N2658" s="430">
        <v>7.1022159123999996E-3</v>
      </c>
      <c r="O2658" s="430">
        <v>7.9553589416000003E-3</v>
      </c>
      <c r="P2658" s="430">
        <v>8.8894965599999997E-3</v>
      </c>
      <c r="Q2658" s="430">
        <v>9.9702415932000008E-3</v>
      </c>
      <c r="R2658" s="430">
        <v>1.11231395856E-2</v>
      </c>
      <c r="S2658" s="430">
        <v>1.22155812044E-2</v>
      </c>
      <c r="T2658" s="430">
        <v>1.2610126216800001E-2</v>
      </c>
      <c r="U2658" s="430">
        <v>1.26717566724E-2</v>
      </c>
      <c r="V2658" s="430">
        <v>1.28260092716E-2</v>
      </c>
      <c r="W2658" s="430">
        <v>1.20084054608E-2</v>
      </c>
      <c r="X2658" s="430">
        <v>1.08063923604E-2</v>
      </c>
      <c r="Y2658" s="430">
        <v>8.5412903687999992E-3</v>
      </c>
      <c r="Z2658" s="430">
        <v>6.7421246004000001E-3</v>
      </c>
      <c r="AA2658" s="430">
        <v>2.9514450671999999E-3</v>
      </c>
      <c r="AB2658" s="430">
        <v>2.1221604460000001E-3</v>
      </c>
      <c r="AC2658" s="430">
        <v>5.3680790715999998E-3</v>
      </c>
      <c r="AD2658" s="430">
        <v>3.816831788E-3</v>
      </c>
      <c r="AE2658" s="430">
        <v>2.1611009224000001E-3</v>
      </c>
      <c r="AF2658" s="430">
        <v>4.7669778239999998E-4</v>
      </c>
      <c r="AG2658" s="430">
        <v>3.1453866108E-3</v>
      </c>
      <c r="AH2658" s="430">
        <v>4.5191447336000003E-3</v>
      </c>
      <c r="AI2658" s="430">
        <v>6.1662300587999996E-3</v>
      </c>
      <c r="AJ2658" s="430">
        <v>7.8677904536000008E-3</v>
      </c>
      <c r="AK2658" s="430">
        <v>7.9395657907999993E-3</v>
      </c>
      <c r="AL2658" s="430">
        <v>0</v>
      </c>
    </row>
    <row r="2659" spans="1:38" x14ac:dyDescent="0.25">
      <c r="A2659" s="430" t="s">
        <v>4318</v>
      </c>
      <c r="B2659" s="430">
        <v>1</v>
      </c>
      <c r="C2659" s="430" t="s">
        <v>4319</v>
      </c>
      <c r="D2659" s="430" t="s">
        <v>4286</v>
      </c>
      <c r="E2659" s="430">
        <v>49</v>
      </c>
      <c r="F2659" s="430">
        <v>0</v>
      </c>
      <c r="G2659" s="430">
        <v>0</v>
      </c>
      <c r="H2659" s="430">
        <v>0</v>
      </c>
      <c r="I2659" s="430">
        <v>0</v>
      </c>
      <c r="J2659" s="430">
        <v>0</v>
      </c>
      <c r="K2659" s="430">
        <v>0</v>
      </c>
      <c r="L2659" s="430">
        <v>0</v>
      </c>
      <c r="M2659" s="430">
        <v>0</v>
      </c>
      <c r="N2659" s="430">
        <v>0</v>
      </c>
      <c r="O2659" s="430">
        <v>0</v>
      </c>
      <c r="P2659" s="430">
        <v>0</v>
      </c>
      <c r="Q2659" s="430">
        <v>0</v>
      </c>
      <c r="R2659" s="430">
        <v>0</v>
      </c>
      <c r="S2659" s="430">
        <v>0</v>
      </c>
      <c r="T2659" s="430">
        <v>0</v>
      </c>
      <c r="U2659" s="430">
        <v>0</v>
      </c>
      <c r="V2659" s="430">
        <v>0</v>
      </c>
      <c r="W2659" s="430">
        <v>0</v>
      </c>
      <c r="X2659" s="430">
        <v>0</v>
      </c>
      <c r="Y2659" s="430">
        <v>0</v>
      </c>
      <c r="Z2659" s="430">
        <v>0</v>
      </c>
      <c r="AA2659" s="430">
        <v>0</v>
      </c>
      <c r="AB2659" s="430">
        <v>0</v>
      </c>
      <c r="AC2659" s="430">
        <v>0</v>
      </c>
      <c r="AD2659" s="430">
        <v>0</v>
      </c>
      <c r="AE2659" s="430">
        <v>0</v>
      </c>
      <c r="AF2659" s="430">
        <v>0</v>
      </c>
      <c r="AG2659" s="430">
        <v>0</v>
      </c>
      <c r="AH2659" s="430">
        <v>0</v>
      </c>
      <c r="AI2659" s="430">
        <v>0</v>
      </c>
      <c r="AJ2659" s="430">
        <v>0</v>
      </c>
      <c r="AK2659" s="430">
        <v>0</v>
      </c>
      <c r="AL2659" s="430">
        <v>0</v>
      </c>
    </row>
    <row r="2660" spans="1:38" x14ac:dyDescent="0.25">
      <c r="A2660" s="430" t="s">
        <v>4318</v>
      </c>
      <c r="B2660" s="430">
        <v>1</v>
      </c>
      <c r="C2660" s="430" t="s">
        <v>4319</v>
      </c>
      <c r="D2660" s="430" t="s">
        <v>4042</v>
      </c>
      <c r="E2660" s="430">
        <v>49</v>
      </c>
      <c r="F2660" s="430">
        <v>1.12625557856E-2</v>
      </c>
      <c r="G2660" s="430">
        <v>1.2871492328799999E-2</v>
      </c>
      <c r="H2660" s="430">
        <v>1.44804288692E-2</v>
      </c>
      <c r="I2660" s="430">
        <v>1.85027702216E-2</v>
      </c>
      <c r="J2660" s="430">
        <v>2.2739636444000001E-2</v>
      </c>
      <c r="K2660" s="430">
        <v>2.5742984654799999E-2</v>
      </c>
      <c r="L2660" s="430">
        <v>2.92558294364E-2</v>
      </c>
      <c r="M2660" s="430">
        <v>3.2366440080800002E-2</v>
      </c>
      <c r="N2660" s="430">
        <v>3.5270919140800001E-2</v>
      </c>
      <c r="O2660" s="430">
        <v>3.9507785365999998E-2</v>
      </c>
      <c r="P2660" s="430">
        <v>4.4146885725600001E-2</v>
      </c>
      <c r="Q2660" s="430">
        <v>4.3779393243600001E-2</v>
      </c>
      <c r="R2660" s="430">
        <v>4.3638657859999999E-2</v>
      </c>
      <c r="S2660" s="430">
        <v>4.76898244088E-2</v>
      </c>
      <c r="T2660" s="430">
        <v>4.8968802637999999E-2</v>
      </c>
      <c r="U2660" s="430">
        <v>4.8239832785199999E-2</v>
      </c>
      <c r="V2660" s="430">
        <v>4.7848880788800001E-2</v>
      </c>
      <c r="W2660" s="430">
        <v>3.8449932410399998E-2</v>
      </c>
      <c r="X2660" s="430">
        <v>2.73889618772E-2</v>
      </c>
      <c r="Y2660" s="430">
        <v>1.93092163992E-2</v>
      </c>
      <c r="Z2660" s="430">
        <v>1.2541045034E-2</v>
      </c>
      <c r="AA2660" s="430">
        <v>0.197934349984</v>
      </c>
      <c r="AB2660" s="430">
        <v>6.8585522112800001E-2</v>
      </c>
      <c r="AC2660" s="430">
        <v>2.861536559E-2</v>
      </c>
      <c r="AD2660" s="430">
        <v>9.7241079440400002E-2</v>
      </c>
      <c r="AE2660" s="430">
        <v>0.1677799201288</v>
      </c>
      <c r="AF2660" s="430">
        <v>0.25415476118480002</v>
      </c>
      <c r="AG2660" s="430">
        <v>0.23279785166120001</v>
      </c>
      <c r="AH2660" s="430">
        <v>0.189844098766</v>
      </c>
      <c r="AI2660" s="430">
        <v>0.16578035601400001</v>
      </c>
      <c r="AJ2660" s="430">
        <v>0.14220023997199999</v>
      </c>
      <c r="AK2660" s="430">
        <v>0.14221676016519999</v>
      </c>
      <c r="AL2660" s="430">
        <v>0</v>
      </c>
    </row>
    <row r="2661" spans="1:38" x14ac:dyDescent="0.25">
      <c r="A2661" s="430" t="s">
        <v>4318</v>
      </c>
      <c r="B2661" s="430">
        <v>1</v>
      </c>
      <c r="C2661" s="430" t="s">
        <v>4319</v>
      </c>
      <c r="D2661" s="430" t="s">
        <v>4044</v>
      </c>
      <c r="E2661" s="430">
        <v>49</v>
      </c>
      <c r="F2661" s="430">
        <v>7.9103252843999994E-3</v>
      </c>
      <c r="G2661" s="430">
        <v>9.0403717543999992E-3</v>
      </c>
      <c r="H2661" s="430">
        <v>1.0170418224400001E-2</v>
      </c>
      <c r="I2661" s="430">
        <v>1.2995534398000001E-2</v>
      </c>
      <c r="J2661" s="430">
        <v>1.59713234324E-2</v>
      </c>
      <c r="K2661" s="430">
        <v>1.8080743508799998E-2</v>
      </c>
      <c r="L2661" s="430">
        <v>2.0548011635200002E-2</v>
      </c>
      <c r="M2661" s="430">
        <v>2.2732768141999999E-2</v>
      </c>
      <c r="N2661" s="430">
        <v>2.4772746863199999E-2</v>
      </c>
      <c r="O2661" s="430">
        <v>2.7748535897599999E-2</v>
      </c>
      <c r="P2661" s="430">
        <v>3.1006836551600001E-2</v>
      </c>
      <c r="Q2661" s="430">
        <v>3.5065002330399997E-2</v>
      </c>
      <c r="R2661" s="430">
        <v>3.9381458619999997E-2</v>
      </c>
      <c r="S2661" s="430">
        <v>4.4753054631600002E-2</v>
      </c>
      <c r="T2661" s="430">
        <v>4.7872706417199998E-2</v>
      </c>
      <c r="U2661" s="430">
        <v>4.7039508801600002E-2</v>
      </c>
      <c r="V2661" s="430">
        <v>4.6534066401200003E-2</v>
      </c>
      <c r="W2661" s="430">
        <v>6.5576738583999997E-2</v>
      </c>
      <c r="X2661" s="430">
        <v>8.4014922367599998E-2</v>
      </c>
      <c r="Y2661" s="430">
        <v>5.8519894249600003E-2</v>
      </c>
      <c r="Z2661" s="430">
        <v>3.7087782396000003E-2</v>
      </c>
      <c r="AA2661" s="430">
        <v>1.2542587433600001E-2</v>
      </c>
      <c r="AB2661" s="430">
        <v>1.8981959676400002E-2</v>
      </c>
      <c r="AC2661" s="430">
        <v>2.1878596207999999E-2</v>
      </c>
      <c r="AD2661" s="430">
        <v>2.6612433433600001E-2</v>
      </c>
      <c r="AE2661" s="430">
        <v>3.1275587649599999E-2</v>
      </c>
      <c r="AF2661" s="430">
        <v>3.8120818058400001E-2</v>
      </c>
      <c r="AG2661" s="430">
        <v>3.9893858493999998E-2</v>
      </c>
      <c r="AH2661" s="430">
        <v>3.6123011332799999E-2</v>
      </c>
      <c r="AI2661" s="430">
        <v>3.5622539758399997E-2</v>
      </c>
      <c r="AJ2661" s="430">
        <v>3.529302007E-2</v>
      </c>
      <c r="AK2661" s="430">
        <v>3.5357699658400001E-2</v>
      </c>
      <c r="AL2661" s="430">
        <v>0</v>
      </c>
    </row>
    <row r="2662" spans="1:38" x14ac:dyDescent="0.25">
      <c r="A2662" s="430" t="s">
        <v>4318</v>
      </c>
      <c r="B2662" s="430">
        <v>1</v>
      </c>
      <c r="C2662" s="430" t="s">
        <v>4319</v>
      </c>
      <c r="D2662" s="430" t="s">
        <v>4046</v>
      </c>
      <c r="E2662" s="430">
        <v>49</v>
      </c>
      <c r="F2662" s="430">
        <v>1.3069012154800001E-2</v>
      </c>
      <c r="G2662" s="430">
        <v>1.49360138928E-2</v>
      </c>
      <c r="H2662" s="430">
        <v>1.6803015628E-2</v>
      </c>
      <c r="I2662" s="430">
        <v>2.1470519971599999E-2</v>
      </c>
      <c r="J2662" s="430">
        <v>2.6386957875600001E-2</v>
      </c>
      <c r="K2662" s="430">
        <v>2.9872027785600001E-2</v>
      </c>
      <c r="L2662" s="430">
        <v>3.39483149096E-2</v>
      </c>
      <c r="M2662" s="430">
        <v>3.7557851601200003E-2</v>
      </c>
      <c r="N2662" s="430">
        <v>4.0928194252399998E-2</v>
      </c>
      <c r="O2662" s="430">
        <v>4.5844632159199997E-2</v>
      </c>
      <c r="P2662" s="430">
        <v>5.1227820498400002E-2</v>
      </c>
      <c r="Q2662" s="430">
        <v>4.9649367585999998E-2</v>
      </c>
      <c r="R2662" s="430">
        <v>4.8307612284400003E-2</v>
      </c>
      <c r="S2662" s="430">
        <v>5.5530042296400003E-2</v>
      </c>
      <c r="T2662" s="430">
        <v>6.0082317066799999E-2</v>
      </c>
      <c r="U2662" s="430">
        <v>5.9187906836800003E-2</v>
      </c>
      <c r="V2662" s="430">
        <v>5.8708227930800001E-2</v>
      </c>
      <c r="W2662" s="430">
        <v>4.58363593296E-2</v>
      </c>
      <c r="X2662" s="430">
        <v>3.0877167703199999E-2</v>
      </c>
      <c r="Y2662" s="430">
        <v>5.3659997501599999E-2</v>
      </c>
      <c r="Z2662" s="430">
        <v>7.6139896333199994E-2</v>
      </c>
      <c r="AA2662" s="430">
        <v>1.28822004668E-2</v>
      </c>
      <c r="AB2662" s="430">
        <v>4.0249965506800003E-2</v>
      </c>
      <c r="AC2662" s="430">
        <v>8.0227800987600004E-2</v>
      </c>
      <c r="AD2662" s="430">
        <v>6.4606219700399994E-2</v>
      </c>
      <c r="AE2662" s="430">
        <v>4.7666020163999998E-2</v>
      </c>
      <c r="AF2662" s="430">
        <v>3.18697512616E-2</v>
      </c>
      <c r="AG2662" s="430">
        <v>3.7790444661199997E-2</v>
      </c>
      <c r="AH2662" s="430">
        <v>3.7020913126399997E-2</v>
      </c>
      <c r="AI2662" s="430">
        <v>3.9375283665200003E-2</v>
      </c>
      <c r="AJ2662" s="430">
        <v>4.1960346744400003E-2</v>
      </c>
      <c r="AK2662" s="430">
        <v>4.2129201015999998E-2</v>
      </c>
      <c r="AL2662" s="430">
        <v>0</v>
      </c>
    </row>
    <row r="2663" spans="1:38" x14ac:dyDescent="0.25">
      <c r="A2663" s="430" t="s">
        <v>4318</v>
      </c>
      <c r="B2663" s="430">
        <v>1</v>
      </c>
      <c r="C2663" s="430" t="s">
        <v>4319</v>
      </c>
      <c r="D2663" s="430" t="s">
        <v>4227</v>
      </c>
      <c r="E2663" s="430">
        <v>49</v>
      </c>
      <c r="F2663" s="430">
        <v>0</v>
      </c>
      <c r="G2663" s="430">
        <v>0</v>
      </c>
      <c r="H2663" s="430">
        <v>0</v>
      </c>
      <c r="I2663" s="430">
        <v>0</v>
      </c>
      <c r="J2663" s="430">
        <v>0</v>
      </c>
      <c r="K2663" s="430">
        <v>0</v>
      </c>
      <c r="L2663" s="430">
        <v>0</v>
      </c>
      <c r="M2663" s="430">
        <v>0</v>
      </c>
      <c r="N2663" s="430">
        <v>0</v>
      </c>
      <c r="O2663" s="430">
        <v>0</v>
      </c>
      <c r="P2663" s="430">
        <v>0</v>
      </c>
      <c r="Q2663" s="430">
        <v>0</v>
      </c>
      <c r="R2663" s="430">
        <v>0</v>
      </c>
      <c r="S2663" s="430">
        <v>0</v>
      </c>
      <c r="T2663" s="430">
        <v>0</v>
      </c>
      <c r="U2663" s="430">
        <v>0</v>
      </c>
      <c r="V2663" s="430">
        <v>0</v>
      </c>
      <c r="W2663" s="430">
        <v>0</v>
      </c>
      <c r="X2663" s="430">
        <v>0</v>
      </c>
      <c r="Y2663" s="430">
        <v>0</v>
      </c>
      <c r="Z2663" s="430">
        <v>0</v>
      </c>
      <c r="AA2663" s="430">
        <v>0</v>
      </c>
      <c r="AB2663" s="430">
        <v>0</v>
      </c>
      <c r="AC2663" s="430">
        <v>0</v>
      </c>
      <c r="AD2663" s="430">
        <v>0</v>
      </c>
      <c r="AE2663" s="430">
        <v>0</v>
      </c>
      <c r="AF2663" s="430">
        <v>0</v>
      </c>
      <c r="AG2663" s="430">
        <v>0</v>
      </c>
      <c r="AH2663" s="430">
        <v>0</v>
      </c>
      <c r="AI2663" s="430">
        <v>0</v>
      </c>
      <c r="AJ2663" s="430">
        <v>0</v>
      </c>
      <c r="AK2663" s="430">
        <v>0</v>
      </c>
      <c r="AL2663" s="430">
        <v>0</v>
      </c>
    </row>
    <row r="2664" spans="1:38" x14ac:dyDescent="0.25">
      <c r="A2664" s="430" t="s">
        <v>4318</v>
      </c>
      <c r="B2664" s="430">
        <v>1</v>
      </c>
      <c r="C2664" s="430" t="s">
        <v>4319</v>
      </c>
      <c r="D2664" s="430" t="s">
        <v>4048</v>
      </c>
      <c r="E2664" s="430">
        <v>49</v>
      </c>
      <c r="F2664" s="430">
        <v>2.3534277423999999E-3</v>
      </c>
      <c r="G2664" s="430">
        <v>2.6896317055999999E-3</v>
      </c>
      <c r="H2664" s="430">
        <v>3.0258356716000002E-3</v>
      </c>
      <c r="I2664" s="430">
        <v>3.8663455796000001E-3</v>
      </c>
      <c r="J2664" s="430">
        <v>4.7516826812000002E-3</v>
      </c>
      <c r="K2664" s="430">
        <v>5.3792634139999997E-3</v>
      </c>
      <c r="L2664" s="430">
        <v>6.1133087343999996E-3</v>
      </c>
      <c r="M2664" s="430">
        <v>6.7633030639999998E-3</v>
      </c>
      <c r="N2664" s="430">
        <v>7.3702240611999998E-3</v>
      </c>
      <c r="O2664" s="430">
        <v>8.2555611656000005E-3</v>
      </c>
      <c r="P2664" s="430">
        <v>9.2249492579999995E-3</v>
      </c>
      <c r="Q2664" s="430">
        <v>4.7250790439999999E-3</v>
      </c>
      <c r="R2664" s="430">
        <v>1.7111548439999999E-4</v>
      </c>
      <c r="S2664" s="430">
        <v>5.4197067959999999E-4</v>
      </c>
      <c r="T2664" s="430">
        <v>9.5363994599999996E-4</v>
      </c>
      <c r="U2664" s="430">
        <v>1.8007442656000001E-3</v>
      </c>
      <c r="V2664" s="430">
        <v>2.6736987031999999E-3</v>
      </c>
      <c r="W2664" s="430">
        <v>3.465550424E-3</v>
      </c>
      <c r="X2664" s="430">
        <v>4.2118174700000004E-3</v>
      </c>
      <c r="Y2664" s="430">
        <v>3.9172698992000002E-3</v>
      </c>
      <c r="Z2664" s="430">
        <v>3.771459216E-3</v>
      </c>
      <c r="AA2664" s="430">
        <v>2.9217051920000001E-4</v>
      </c>
      <c r="AB2664" s="430">
        <v>1.0187038428000001E-3</v>
      </c>
      <c r="AC2664" s="430">
        <v>3.4516205584000001E-3</v>
      </c>
      <c r="AD2664" s="430">
        <v>6.5846859932000004E-3</v>
      </c>
      <c r="AE2664" s="430">
        <v>9.7832535639999999E-3</v>
      </c>
      <c r="AF2664" s="430">
        <v>1.3822245275999999E-2</v>
      </c>
      <c r="AG2664" s="430">
        <v>1.3021891503599999E-2</v>
      </c>
      <c r="AH2664" s="430">
        <v>1.0879743498400001E-2</v>
      </c>
      <c r="AI2664" s="430">
        <v>9.796649268E-3</v>
      </c>
      <c r="AJ2664" s="430">
        <v>8.7469991279999996E-3</v>
      </c>
      <c r="AK2664" s="430">
        <v>8.7422208468000001E-3</v>
      </c>
      <c r="AL2664" s="430">
        <v>0</v>
      </c>
    </row>
    <row r="2665" spans="1:38" x14ac:dyDescent="0.25">
      <c r="A2665" s="430" t="s">
        <v>4318</v>
      </c>
      <c r="B2665" s="430">
        <v>1</v>
      </c>
      <c r="C2665" s="430" t="s">
        <v>4319</v>
      </c>
      <c r="D2665" s="430" t="s">
        <v>4050</v>
      </c>
      <c r="E2665" s="430">
        <v>49</v>
      </c>
      <c r="F2665" s="430">
        <v>7.0282234680000004E-4</v>
      </c>
      <c r="G2665" s="430">
        <v>8.0322553920000005E-4</v>
      </c>
      <c r="H2665" s="430">
        <v>9.0362873160000005E-4</v>
      </c>
      <c r="I2665" s="430">
        <v>1.1546367140000001E-3</v>
      </c>
      <c r="J2665" s="430">
        <v>1.4190317876E-3</v>
      </c>
      <c r="K2665" s="430">
        <v>1.6064510784000001E-3</v>
      </c>
      <c r="L2665" s="430">
        <v>1.8256647163999999E-3</v>
      </c>
      <c r="M2665" s="430">
        <v>2.0197775556E-3</v>
      </c>
      <c r="N2665" s="430">
        <v>2.2010270716000002E-3</v>
      </c>
      <c r="O2665" s="430">
        <v>2.4654221452000001E-3</v>
      </c>
      <c r="P2665" s="430">
        <v>2.7549180148000001E-3</v>
      </c>
      <c r="Q2665" s="430">
        <v>3.1753766771999998E-3</v>
      </c>
      <c r="R2665" s="430">
        <v>3.6201582815999999E-3</v>
      </c>
      <c r="S2665" s="430">
        <v>4.0000244256000001E-3</v>
      </c>
      <c r="T2665" s="430">
        <v>4.1562925600000002E-3</v>
      </c>
      <c r="U2665" s="430">
        <v>4.2791533595999999E-3</v>
      </c>
      <c r="V2665" s="430">
        <v>4.4348363808000002E-3</v>
      </c>
      <c r="W2665" s="430">
        <v>3.3789726151999999E-3</v>
      </c>
      <c r="X2665" s="430">
        <v>2.1624332911999999E-3</v>
      </c>
      <c r="Y2665" s="430">
        <v>1.3387010364000001E-3</v>
      </c>
      <c r="Z2665" s="430">
        <v>6.2890119039999998E-4</v>
      </c>
      <c r="AA2665" s="430">
        <v>4.2233453555999998E-3</v>
      </c>
      <c r="AB2665" s="430">
        <v>4.0070739239999997E-3</v>
      </c>
      <c r="AC2665" s="430">
        <v>1.1707950156000001E-3</v>
      </c>
      <c r="AD2665" s="430">
        <v>2.5116529424E-2</v>
      </c>
      <c r="AE2665" s="430">
        <v>4.9819552221599998E-2</v>
      </c>
      <c r="AF2665" s="430">
        <v>7.9565736174400006E-2</v>
      </c>
      <c r="AG2665" s="430">
        <v>7.3066937157200001E-2</v>
      </c>
      <c r="AH2665" s="430">
        <v>5.9720334340799999E-2</v>
      </c>
      <c r="AI2665" s="430">
        <v>5.2303882394400002E-2</v>
      </c>
      <c r="AJ2665" s="430">
        <v>4.5042536747599997E-2</v>
      </c>
      <c r="AK2665" s="430">
        <v>4.5874312304799998E-2</v>
      </c>
      <c r="AL2665" s="430">
        <v>0</v>
      </c>
    </row>
    <row r="2666" spans="1:38" x14ac:dyDescent="0.25">
      <c r="A2666" s="430" t="s">
        <v>4318</v>
      </c>
      <c r="B2666" s="430">
        <v>1</v>
      </c>
      <c r="C2666" s="430" t="s">
        <v>4319</v>
      </c>
      <c r="D2666" s="430" t="s">
        <v>4052</v>
      </c>
      <c r="E2666" s="430">
        <v>49</v>
      </c>
      <c r="F2666" s="430">
        <v>1.17337093468E-2</v>
      </c>
      <c r="G2666" s="430">
        <v>1.34099535388E-2</v>
      </c>
      <c r="H2666" s="430">
        <v>1.5086197730799999E-2</v>
      </c>
      <c r="I2666" s="430">
        <v>1.9276808210799998E-2</v>
      </c>
      <c r="J2666" s="430">
        <v>2.36909179192E-2</v>
      </c>
      <c r="K2666" s="430">
        <v>2.68199070776E-2</v>
      </c>
      <c r="L2666" s="430">
        <v>3.0479706896800001E-2</v>
      </c>
      <c r="M2666" s="430">
        <v>3.3720445670800001E-2</v>
      </c>
      <c r="N2666" s="430">
        <v>3.6746429621999997E-2</v>
      </c>
      <c r="O2666" s="430">
        <v>4.1160539330400002E-2</v>
      </c>
      <c r="P2666" s="430">
        <v>4.5993710084000002E-2</v>
      </c>
      <c r="Q2666" s="430">
        <v>3.1527690012000002E-2</v>
      </c>
      <c r="R2666" s="430">
        <v>1.6974810017199998E-2</v>
      </c>
      <c r="S2666" s="430">
        <v>2.3047917863600002E-2</v>
      </c>
      <c r="T2666" s="430">
        <v>2.8697495229199999E-2</v>
      </c>
      <c r="U2666" s="430">
        <v>3.1521179073999997E-2</v>
      </c>
      <c r="V2666" s="430">
        <v>3.4615676424E-2</v>
      </c>
      <c r="W2666" s="430">
        <v>2.8735151418399999E-2</v>
      </c>
      <c r="X2666" s="430">
        <v>2.1685252932E-2</v>
      </c>
      <c r="Y2666" s="430">
        <v>3.2034394128799999E-2</v>
      </c>
      <c r="Z2666" s="430">
        <v>4.2486486226799999E-2</v>
      </c>
      <c r="AA2666" s="430">
        <v>3.6234147720399998E-2</v>
      </c>
      <c r="AB2666" s="430">
        <v>0.1486368426396</v>
      </c>
      <c r="AC2666" s="430">
        <v>6.2521500179599995E-2</v>
      </c>
      <c r="AD2666" s="430">
        <v>5.2486802544400003E-2</v>
      </c>
      <c r="AE2666" s="430">
        <v>4.1493223464000001E-2</v>
      </c>
      <c r="AF2666" s="430">
        <v>3.1835914675599999E-2</v>
      </c>
      <c r="AG2666" s="430">
        <v>3.2755575669600002E-2</v>
      </c>
      <c r="AH2666" s="430">
        <v>2.9305187080399999E-2</v>
      </c>
      <c r="AI2666" s="430">
        <v>2.8536718291200001E-2</v>
      </c>
      <c r="AJ2666" s="430">
        <v>2.7899921375200001E-2</v>
      </c>
      <c r="AK2666" s="430">
        <v>2.8201153307600001E-2</v>
      </c>
      <c r="AL2666" s="430">
        <v>0</v>
      </c>
    </row>
    <row r="2667" spans="1:38" x14ac:dyDescent="0.25">
      <c r="A2667" s="430" t="s">
        <v>4318</v>
      </c>
      <c r="B2667" s="430">
        <v>1</v>
      </c>
      <c r="C2667" s="430" t="s">
        <v>4319</v>
      </c>
      <c r="D2667" s="430" t="s">
        <v>4054</v>
      </c>
      <c r="E2667" s="430">
        <v>49</v>
      </c>
      <c r="F2667" s="430">
        <v>2.1070532840000001E-4</v>
      </c>
      <c r="G2667" s="430">
        <v>2.4080609E-4</v>
      </c>
      <c r="H2667" s="430">
        <v>2.7090684880000002E-4</v>
      </c>
      <c r="I2667" s="430">
        <v>3.4615875280000002E-4</v>
      </c>
      <c r="J2667" s="430">
        <v>4.2542409E-4</v>
      </c>
      <c r="K2667" s="430">
        <v>4.8161217719999998E-4</v>
      </c>
      <c r="L2667" s="430">
        <v>5.4733217279999999E-4</v>
      </c>
      <c r="M2667" s="430">
        <v>6.05526978E-4</v>
      </c>
      <c r="N2667" s="430">
        <v>6.5986537399999995E-4</v>
      </c>
      <c r="O2667" s="430">
        <v>7.3913071119999999E-4</v>
      </c>
      <c r="P2667" s="430">
        <v>8.2592123880000003E-4</v>
      </c>
      <c r="Q2667" s="430">
        <v>9.2299352039999999E-4</v>
      </c>
      <c r="R2667" s="430">
        <v>1.0266929036E-3</v>
      </c>
      <c r="S2667" s="430">
        <v>1.6710727572E-3</v>
      </c>
      <c r="T2667" s="430">
        <v>2.3301763240000002E-3</v>
      </c>
      <c r="U2667" s="430">
        <v>1.9300886528E-3</v>
      </c>
      <c r="V2667" s="430">
        <v>1.5379114940000001E-3</v>
      </c>
      <c r="W2667" s="430">
        <v>1.228768352E-3</v>
      </c>
      <c r="X2667" s="430">
        <v>8.6595296760000003E-4</v>
      </c>
      <c r="Y2667" s="430">
        <v>1.7279081316E-3</v>
      </c>
      <c r="Z2667" s="430">
        <v>2.5689097448000002E-3</v>
      </c>
      <c r="AA2667" s="430">
        <v>9.5572422651999996E-3</v>
      </c>
      <c r="AB2667" s="430">
        <v>7.7744476096000001E-3</v>
      </c>
      <c r="AC2667" s="430">
        <v>3.3393583467999999E-3</v>
      </c>
      <c r="AD2667" s="430">
        <v>3.2797898728000002E-3</v>
      </c>
      <c r="AE2667" s="430">
        <v>3.1843095704E-3</v>
      </c>
      <c r="AF2667" s="430">
        <v>3.2592593628000001E-3</v>
      </c>
      <c r="AG2667" s="430">
        <v>3.3879552251999999E-3</v>
      </c>
      <c r="AH2667" s="430">
        <v>3.0532620383999999E-3</v>
      </c>
      <c r="AI2667" s="430">
        <v>2.9961690751999998E-3</v>
      </c>
      <c r="AJ2667" s="430">
        <v>2.9532393967999998E-3</v>
      </c>
      <c r="AK2667" s="430">
        <v>2.9432896331999998E-3</v>
      </c>
      <c r="AL2667" s="430">
        <v>0</v>
      </c>
    </row>
    <row r="2668" spans="1:38" x14ac:dyDescent="0.25">
      <c r="A2668" s="430" t="s">
        <v>4318</v>
      </c>
      <c r="B2668" s="430">
        <v>1</v>
      </c>
      <c r="C2668" s="430" t="s">
        <v>4319</v>
      </c>
      <c r="D2668" s="430" t="s">
        <v>517</v>
      </c>
      <c r="E2668" s="430">
        <v>49</v>
      </c>
      <c r="F2668" s="430">
        <v>1.4208819995999999E-3</v>
      </c>
      <c r="G2668" s="430">
        <v>1.6238651436000001E-3</v>
      </c>
      <c r="H2668" s="430">
        <v>1.8268482848E-3</v>
      </c>
      <c r="I2668" s="430">
        <v>2.3343061419999998E-3</v>
      </c>
      <c r="J2668" s="430">
        <v>2.8688284183999999E-3</v>
      </c>
      <c r="K2668" s="430">
        <v>3.2477302872000002E-3</v>
      </c>
      <c r="L2668" s="430">
        <v>3.6909101488E-3</v>
      </c>
      <c r="M2668" s="430">
        <v>4.0833442244000004E-3</v>
      </c>
      <c r="N2668" s="430">
        <v>4.4497727764000001E-3</v>
      </c>
      <c r="O2668" s="430">
        <v>4.9842950528000002E-3</v>
      </c>
      <c r="P2668" s="430">
        <v>5.5695631152000002E-3</v>
      </c>
      <c r="Q2668" s="430">
        <v>5.9218475148000004E-3</v>
      </c>
      <c r="R2668" s="430">
        <v>6.3118855240000002E-3</v>
      </c>
      <c r="S2668" s="430">
        <v>6.8589925152000002E-3</v>
      </c>
      <c r="T2668" s="430">
        <v>6.9994737680000004E-3</v>
      </c>
      <c r="U2668" s="430">
        <v>5.8886860536000001E-3</v>
      </c>
      <c r="V2668" s="430">
        <v>4.8036961672E-3</v>
      </c>
      <c r="W2668" s="430">
        <v>7.6480288331999997E-3</v>
      </c>
      <c r="X2668" s="430">
        <v>1.0461503357199999E-2</v>
      </c>
      <c r="Y2668" s="430">
        <v>8.4969738700000005E-3</v>
      </c>
      <c r="Z2668" s="430">
        <v>6.9707577604000001E-3</v>
      </c>
      <c r="AA2668" s="430">
        <v>4.4351904100000004E-3</v>
      </c>
      <c r="AB2668" s="430">
        <v>1.1391499672E-2</v>
      </c>
      <c r="AC2668" s="430">
        <v>6.4619651852000004E-3</v>
      </c>
      <c r="AD2668" s="430">
        <v>9.6583248244000008E-3</v>
      </c>
      <c r="AE2668" s="430">
        <v>1.2891571207199999E-2</v>
      </c>
      <c r="AF2668" s="430">
        <v>1.7143206645600002E-2</v>
      </c>
      <c r="AG2668" s="430">
        <v>1.8082778672000002E-2</v>
      </c>
      <c r="AH2668" s="430">
        <v>1.6463360883199999E-2</v>
      </c>
      <c r="AI2668" s="430">
        <v>1.63271453548E-2</v>
      </c>
      <c r="AJ2668" s="430">
        <v>1.6270620715999998E-2</v>
      </c>
      <c r="AK2668" s="430">
        <v>1.6318385974799999E-2</v>
      </c>
      <c r="AL2668" s="430">
        <v>0</v>
      </c>
    </row>
    <row r="2669" spans="1:38" x14ac:dyDescent="0.25">
      <c r="A2669" s="430" t="s">
        <v>4318</v>
      </c>
      <c r="B2669" s="430">
        <v>1</v>
      </c>
      <c r="C2669" s="430" t="s">
        <v>4319</v>
      </c>
      <c r="D2669" s="430" t="s">
        <v>4057</v>
      </c>
      <c r="E2669" s="430">
        <v>49</v>
      </c>
      <c r="F2669" s="430">
        <v>7.4975394199999995E-4</v>
      </c>
      <c r="G2669" s="430">
        <v>8.5686164759999999E-4</v>
      </c>
      <c r="H2669" s="430">
        <v>9.6396935320000002E-4</v>
      </c>
      <c r="I2669" s="430">
        <v>1.2317386171999999E-3</v>
      </c>
      <c r="J2669" s="430">
        <v>1.5137889088E-3</v>
      </c>
      <c r="K2669" s="430">
        <v>1.7137232923999999E-3</v>
      </c>
      <c r="L2669" s="430">
        <v>1.9475751176000001E-3</v>
      </c>
      <c r="M2669" s="430">
        <v>2.1546500164E-3</v>
      </c>
      <c r="N2669" s="430">
        <v>2.3480026304000001E-3</v>
      </c>
      <c r="O2669" s="430">
        <v>2.6300529220000001E-3</v>
      </c>
      <c r="P2669" s="430">
        <v>2.9388801428000002E-3</v>
      </c>
      <c r="Q2669" s="430">
        <v>3.9112013472000001E-3</v>
      </c>
      <c r="R2669" s="430">
        <v>4.9214866567999999E-3</v>
      </c>
      <c r="S2669" s="430">
        <v>6.4616895615999996E-3</v>
      </c>
      <c r="T2669" s="430">
        <v>7.8469838831999993E-3</v>
      </c>
      <c r="U2669" s="430">
        <v>7.6469078811999998E-3</v>
      </c>
      <c r="V2669" s="430">
        <v>7.4991348068000003E-3</v>
      </c>
      <c r="W2669" s="430">
        <v>5.3475008327999998E-3</v>
      </c>
      <c r="X2669" s="430">
        <v>2.9110227887999998E-3</v>
      </c>
      <c r="Y2669" s="430">
        <v>8.2463309404000006E-3</v>
      </c>
      <c r="Z2669" s="430">
        <v>1.33750233736E-2</v>
      </c>
      <c r="AA2669" s="430">
        <v>1.3394193932E-3</v>
      </c>
      <c r="AB2669" s="430">
        <v>2.7530103818000001E-2</v>
      </c>
      <c r="AC2669" s="430">
        <v>1.1492021783199999E-2</v>
      </c>
      <c r="AD2669" s="430">
        <v>9.0822131596000003E-3</v>
      </c>
      <c r="AE2669" s="430">
        <v>6.4779929871999998E-3</v>
      </c>
      <c r="AF2669" s="430">
        <v>4.0018397272E-3</v>
      </c>
      <c r="AG2669" s="430">
        <v>4.1290075288E-3</v>
      </c>
      <c r="AH2669" s="430">
        <v>3.7014955964000001E-3</v>
      </c>
      <c r="AI2669" s="430">
        <v>3.6121221387999999E-3</v>
      </c>
      <c r="AJ2669" s="430">
        <v>3.5395288039999999E-3</v>
      </c>
      <c r="AK2669" s="430">
        <v>3.5745546676000002E-3</v>
      </c>
      <c r="AL2669" s="430">
        <v>0</v>
      </c>
    </row>
    <row r="2670" spans="1:38" x14ac:dyDescent="0.25">
      <c r="A2670" s="430" t="s">
        <v>4318</v>
      </c>
      <c r="B2670" s="430">
        <v>1</v>
      </c>
      <c r="C2670" s="430" t="s">
        <v>4319</v>
      </c>
      <c r="D2670" s="430" t="s">
        <v>4059</v>
      </c>
      <c r="E2670" s="430">
        <v>49</v>
      </c>
      <c r="F2670" s="430">
        <v>1.1686908225999999E-2</v>
      </c>
      <c r="G2670" s="430">
        <v>1.33564665444E-2</v>
      </c>
      <c r="H2670" s="430">
        <v>1.5026024862800001E-2</v>
      </c>
      <c r="I2670" s="430">
        <v>1.9199920658799999E-2</v>
      </c>
      <c r="J2670" s="430">
        <v>2.3596424227599999E-2</v>
      </c>
      <c r="K2670" s="430">
        <v>2.67129330888E-2</v>
      </c>
      <c r="L2670" s="430">
        <v>3.0358135416E-2</v>
      </c>
      <c r="M2670" s="430">
        <v>3.3585948166400002E-2</v>
      </c>
      <c r="N2670" s="430">
        <v>3.65998626672E-2</v>
      </c>
      <c r="O2670" s="430">
        <v>4.09963662388E-2</v>
      </c>
      <c r="P2670" s="430">
        <v>4.5810259389999997E-2</v>
      </c>
      <c r="Q2670" s="430">
        <v>5.7005769365999999E-2</v>
      </c>
      <c r="R2670" s="430">
        <v>6.8702182360000003E-2</v>
      </c>
      <c r="S2670" s="430">
        <v>7.1370113819199998E-2</v>
      </c>
      <c r="T2670" s="430">
        <v>6.9133489574800006E-2</v>
      </c>
      <c r="U2670" s="430">
        <v>7.4819493918399996E-2</v>
      </c>
      <c r="V2670" s="430">
        <v>8.1132926184800003E-2</v>
      </c>
      <c r="W2670" s="430">
        <v>7.4452227687600001E-2</v>
      </c>
      <c r="X2670" s="430">
        <v>6.5285717238000002E-2</v>
      </c>
      <c r="Y2670" s="430">
        <v>9.3895484418399996E-2</v>
      </c>
      <c r="Z2670" s="430">
        <v>0.1229575003244</v>
      </c>
      <c r="AA2670" s="430">
        <v>0.19911073545720001</v>
      </c>
      <c r="AB2670" s="430">
        <v>4.0643048191200001E-2</v>
      </c>
      <c r="AC2670" s="430">
        <v>0.11248505613239999</v>
      </c>
      <c r="AD2670" s="430">
        <v>0.1134117185152</v>
      </c>
      <c r="AE2670" s="430">
        <v>0.1132229275212</v>
      </c>
      <c r="AF2670" s="430">
        <v>0.1193849160728</v>
      </c>
      <c r="AG2670" s="430">
        <v>0.1242301413416</v>
      </c>
      <c r="AH2670" s="430">
        <v>0.1120409324244</v>
      </c>
      <c r="AI2670" s="430">
        <v>0.110031589906</v>
      </c>
      <c r="AJ2670" s="430">
        <v>0.108543634766</v>
      </c>
      <c r="AK2670" s="430">
        <v>0.1085904730904</v>
      </c>
      <c r="AL2670" s="430">
        <v>0</v>
      </c>
    </row>
    <row r="2671" spans="1:38" x14ac:dyDescent="0.25">
      <c r="A2671" s="430" t="s">
        <v>4318</v>
      </c>
      <c r="B2671" s="430">
        <v>1</v>
      </c>
      <c r="C2671" s="430" t="s">
        <v>4319</v>
      </c>
      <c r="D2671" s="430" t="s">
        <v>4061</v>
      </c>
      <c r="E2671" s="430">
        <v>49</v>
      </c>
      <c r="F2671" s="430">
        <v>1.0283543228E-3</v>
      </c>
      <c r="G2671" s="430">
        <v>1.1752620824000001E-3</v>
      </c>
      <c r="H2671" s="430">
        <v>1.3221698420000001E-3</v>
      </c>
      <c r="I2671" s="430">
        <v>1.6894392424000001E-3</v>
      </c>
      <c r="J2671" s="430">
        <v>2.0762963452000001E-3</v>
      </c>
      <c r="K2671" s="430">
        <v>2.3505241648000001E-3</v>
      </c>
      <c r="L2671" s="430">
        <v>2.6712727747999999E-3</v>
      </c>
      <c r="M2671" s="430">
        <v>2.9552944428E-3</v>
      </c>
      <c r="N2671" s="430">
        <v>3.2204947796E-3</v>
      </c>
      <c r="O2671" s="430">
        <v>3.6073518823999998E-3</v>
      </c>
      <c r="P2671" s="430">
        <v>4.0309359244000004E-3</v>
      </c>
      <c r="Q2671" s="430">
        <v>3.1738359492000001E-3</v>
      </c>
      <c r="R2671" s="430">
        <v>2.3185463615999998E-3</v>
      </c>
      <c r="S2671" s="430">
        <v>2.9611905232000001E-3</v>
      </c>
      <c r="T2671" s="430">
        <v>3.5187776036000001E-3</v>
      </c>
      <c r="U2671" s="430">
        <v>3.5132148548000001E-3</v>
      </c>
      <c r="V2671" s="430">
        <v>3.5329885891999999E-3</v>
      </c>
      <c r="W2671" s="430">
        <v>5.524139418E-3</v>
      </c>
      <c r="X2671" s="430">
        <v>7.4889766588000003E-3</v>
      </c>
      <c r="Y2671" s="430">
        <v>8.2365782659999994E-3</v>
      </c>
      <c r="Z2671" s="430">
        <v>9.1776271188000001E-3</v>
      </c>
      <c r="AA2671" s="430">
        <v>3.8206481431999999E-3</v>
      </c>
      <c r="AB2671" s="430">
        <v>5.6214013156E-3</v>
      </c>
      <c r="AC2671" s="430">
        <v>8.4562509639999998E-3</v>
      </c>
      <c r="AD2671" s="430">
        <v>6.5437539495999996E-3</v>
      </c>
      <c r="AE2671" s="430">
        <v>4.4837279731999996E-3</v>
      </c>
      <c r="AF2671" s="430">
        <v>2.4889794384E-3</v>
      </c>
      <c r="AG2671" s="430">
        <v>3.4578550719999998E-3</v>
      </c>
      <c r="AH2671" s="430">
        <v>3.6696835588000002E-3</v>
      </c>
      <c r="AI2671" s="430">
        <v>4.1699657439999999E-3</v>
      </c>
      <c r="AJ2671" s="430">
        <v>4.6982807508000003E-3</v>
      </c>
      <c r="AK2671" s="430">
        <v>4.7029513412E-3</v>
      </c>
      <c r="AL2671" s="430">
        <v>0</v>
      </c>
    </row>
    <row r="2672" spans="1:38" x14ac:dyDescent="0.25">
      <c r="A2672" s="430" t="s">
        <v>4318</v>
      </c>
      <c r="B2672" s="430">
        <v>1</v>
      </c>
      <c r="C2672" s="430" t="s">
        <v>4319</v>
      </c>
      <c r="D2672" s="430" t="s">
        <v>4063</v>
      </c>
      <c r="E2672" s="430">
        <v>49</v>
      </c>
      <c r="F2672" s="430">
        <v>1.5706455828E-3</v>
      </c>
      <c r="G2672" s="430">
        <v>1.795023524E-3</v>
      </c>
      <c r="H2672" s="430">
        <v>2.0194014652000001E-3</v>
      </c>
      <c r="I2672" s="430">
        <v>2.5803463168000002E-3</v>
      </c>
      <c r="J2672" s="430">
        <v>3.1712082276000001E-3</v>
      </c>
      <c r="K2672" s="430">
        <v>3.5900470480000001E-3</v>
      </c>
      <c r="L2672" s="430">
        <v>4.0799388867999997E-3</v>
      </c>
      <c r="M2672" s="430">
        <v>4.5137362367999997E-3</v>
      </c>
      <c r="N2672" s="430">
        <v>4.9187870339999998E-3</v>
      </c>
      <c r="O2672" s="430">
        <v>5.5096489448000002E-3</v>
      </c>
      <c r="P2672" s="430">
        <v>6.1566053415999999E-3</v>
      </c>
      <c r="Q2672" s="430">
        <v>7.5953935343999997E-3</v>
      </c>
      <c r="R2672" s="430">
        <v>9.0999898835999998E-3</v>
      </c>
      <c r="S2672" s="430">
        <v>1.1536623008400001E-2</v>
      </c>
      <c r="T2672" s="430">
        <v>1.3626945869599999E-2</v>
      </c>
      <c r="U2672" s="430">
        <v>1.2483921083199999E-2</v>
      </c>
      <c r="V2672" s="430">
        <v>1.14139275712E-2</v>
      </c>
      <c r="W2672" s="430">
        <v>9.6135804351999993E-3</v>
      </c>
      <c r="X2672" s="430">
        <v>7.4326305144E-3</v>
      </c>
      <c r="Y2672" s="430">
        <v>1.0552016574400001E-2</v>
      </c>
      <c r="Z2672" s="430">
        <v>1.37305863492E-2</v>
      </c>
      <c r="AA2672" s="430">
        <v>4.819155082E-3</v>
      </c>
      <c r="AB2672" s="430">
        <v>3.0424676746800002E-2</v>
      </c>
      <c r="AC2672" s="430">
        <v>1.28234308524E-2</v>
      </c>
      <c r="AD2672" s="430">
        <v>9.1499267439999997E-3</v>
      </c>
      <c r="AE2672" s="430">
        <v>5.2278622227999996E-3</v>
      </c>
      <c r="AF2672" s="430">
        <v>1.2439921228E-3</v>
      </c>
      <c r="AG2672" s="430">
        <v>1.2931126823999999E-3</v>
      </c>
      <c r="AH2672" s="430">
        <v>1.1653671904000001E-3</v>
      </c>
      <c r="AI2672" s="430">
        <v>1.1435759831999999E-3</v>
      </c>
      <c r="AJ2672" s="430">
        <v>1.1271906100000001E-3</v>
      </c>
      <c r="AK2672" s="430">
        <v>1.1400613E-3</v>
      </c>
      <c r="AL2672" s="430">
        <v>0</v>
      </c>
    </row>
    <row r="2673" spans="1:38" x14ac:dyDescent="0.25">
      <c r="A2673" s="430" t="s">
        <v>4318</v>
      </c>
      <c r="B2673" s="430">
        <v>1</v>
      </c>
      <c r="C2673" s="430" t="s">
        <v>4319</v>
      </c>
      <c r="D2673" s="430" t="s">
        <v>4065</v>
      </c>
      <c r="E2673" s="430">
        <v>49</v>
      </c>
      <c r="F2673" s="430">
        <v>4.3665444866399998E-2</v>
      </c>
      <c r="G2673" s="430">
        <v>4.99033655624E-2</v>
      </c>
      <c r="H2673" s="430">
        <v>5.6141286258400001E-2</v>
      </c>
      <c r="I2673" s="430">
        <v>7.1736087995599995E-2</v>
      </c>
      <c r="J2673" s="430">
        <v>8.8162612493199996E-2</v>
      </c>
      <c r="K2673" s="430">
        <v>9.9806731124799999E-2</v>
      </c>
      <c r="L2673" s="430">
        <v>0.11342619130919999</v>
      </c>
      <c r="M2673" s="430">
        <v>0.12548617131959999</v>
      </c>
      <c r="N2673" s="430">
        <v>0.13674696972440001</v>
      </c>
      <c r="O2673" s="430">
        <v>0.153173494222</v>
      </c>
      <c r="P2673" s="430">
        <v>0.17115949889359999</v>
      </c>
      <c r="Q2673" s="430">
        <v>0.14855892531760001</v>
      </c>
      <c r="R2673" s="430">
        <v>0.1263516733808</v>
      </c>
      <c r="S2673" s="430">
        <v>0.14551812799719999</v>
      </c>
      <c r="T2673" s="430">
        <v>0.1577407654088</v>
      </c>
      <c r="U2673" s="430">
        <v>0.14933122685319999</v>
      </c>
      <c r="V2673" s="430">
        <v>0.14187493530279999</v>
      </c>
      <c r="W2673" s="430">
        <v>0.1228793916392</v>
      </c>
      <c r="X2673" s="430">
        <v>9.9274411768000004E-2</v>
      </c>
      <c r="Y2673" s="430">
        <v>0.10995782787360001</v>
      </c>
      <c r="Z2673" s="430">
        <v>0.1231624041424</v>
      </c>
      <c r="AA2673" s="430">
        <v>6.4875909747600005E-2</v>
      </c>
      <c r="AB2673" s="430">
        <v>7.6452607125999994E-2</v>
      </c>
      <c r="AC2673" s="430">
        <v>9.0631220576399996E-2</v>
      </c>
      <c r="AD2673" s="430">
        <v>8.8851810840800002E-2</v>
      </c>
      <c r="AE2673" s="430">
        <v>8.6092516509999995E-2</v>
      </c>
      <c r="AF2673" s="430">
        <v>8.7924916676799997E-2</v>
      </c>
      <c r="AG2673" s="430">
        <v>8.7570727215999997E-2</v>
      </c>
      <c r="AH2673" s="430">
        <v>7.6487539410799998E-2</v>
      </c>
      <c r="AI2673" s="430">
        <v>7.2557141252399995E-2</v>
      </c>
      <c r="AJ2673" s="430">
        <v>6.8933162516399998E-2</v>
      </c>
      <c r="AK2673" s="430">
        <v>6.7963713039599999E-2</v>
      </c>
      <c r="AL2673" s="430">
        <v>0</v>
      </c>
    </row>
    <row r="2674" spans="1:38" x14ac:dyDescent="0.25">
      <c r="A2674" s="430" t="s">
        <v>4318</v>
      </c>
      <c r="B2674" s="430">
        <v>1</v>
      </c>
      <c r="C2674" s="430" t="s">
        <v>4319</v>
      </c>
      <c r="D2674" s="430" t="s">
        <v>4067</v>
      </c>
      <c r="E2674" s="430">
        <v>49</v>
      </c>
      <c r="F2674" s="430">
        <v>1.0063410806400001E-2</v>
      </c>
      <c r="G2674" s="430">
        <v>1.1501040921999999E-2</v>
      </c>
      <c r="H2674" s="430">
        <v>1.29386710376E-2</v>
      </c>
      <c r="I2674" s="430">
        <v>1.65327463252E-2</v>
      </c>
      <c r="J2674" s="430">
        <v>2.0318505628399999E-2</v>
      </c>
      <c r="K2674" s="430">
        <v>2.3002081843999999E-2</v>
      </c>
      <c r="L2674" s="430">
        <v>2.6140907595600001E-2</v>
      </c>
      <c r="M2674" s="430">
        <v>2.8920325817599998E-2</v>
      </c>
      <c r="N2674" s="430">
        <v>3.1515559661600002E-2</v>
      </c>
      <c r="O2674" s="430">
        <v>3.5301318964800002E-2</v>
      </c>
      <c r="P2674" s="430">
        <v>3.9446485797600003E-2</v>
      </c>
      <c r="Q2674" s="430">
        <v>5.2054424632000003E-2</v>
      </c>
      <c r="R2674" s="430">
        <v>6.5161768772799999E-2</v>
      </c>
      <c r="S2674" s="430">
        <v>7.4141723191200007E-2</v>
      </c>
      <c r="T2674" s="430">
        <v>7.9408929328400005E-2</v>
      </c>
      <c r="U2674" s="430">
        <v>7.2047898549200004E-2</v>
      </c>
      <c r="V2674" s="430">
        <v>6.5096782052400007E-2</v>
      </c>
      <c r="W2674" s="430">
        <v>6.6474719486000006E-2</v>
      </c>
      <c r="X2674" s="430">
        <v>6.6100092559200005E-2</v>
      </c>
      <c r="Y2674" s="430">
        <v>4.9885066616E-2</v>
      </c>
      <c r="Z2674" s="430">
        <v>3.6651892418400001E-2</v>
      </c>
      <c r="AA2674" s="430">
        <v>6.4146073753999999E-2</v>
      </c>
      <c r="AB2674" s="430">
        <v>7.5008772515599995E-2</v>
      </c>
      <c r="AC2674" s="430">
        <v>3.3420447530400001E-2</v>
      </c>
      <c r="AD2674" s="430">
        <v>2.6332654910799998E-2</v>
      </c>
      <c r="AE2674" s="430">
        <v>1.8676924669199998E-2</v>
      </c>
      <c r="AF2674" s="430">
        <v>1.13770543572E-2</v>
      </c>
      <c r="AG2674" s="430">
        <v>1.36752911456E-2</v>
      </c>
      <c r="AH2674" s="430">
        <v>1.3499708042800001E-2</v>
      </c>
      <c r="AI2674" s="430">
        <v>1.44555295808E-2</v>
      </c>
      <c r="AJ2674" s="430">
        <v>1.54973563948E-2</v>
      </c>
      <c r="AK2674" s="430">
        <v>1.55112275388E-2</v>
      </c>
      <c r="AL2674" s="430">
        <v>0</v>
      </c>
    </row>
    <row r="2675" spans="1:38" x14ac:dyDescent="0.25">
      <c r="A2675" s="430" t="s">
        <v>4318</v>
      </c>
      <c r="B2675" s="430">
        <v>1</v>
      </c>
      <c r="C2675" s="430" t="s">
        <v>4319</v>
      </c>
      <c r="D2675" s="430" t="s">
        <v>4069</v>
      </c>
      <c r="E2675" s="430">
        <v>49</v>
      </c>
      <c r="F2675" s="430">
        <v>1.2659703000000001E-4</v>
      </c>
      <c r="G2675" s="430">
        <v>1.4468231960000001E-4</v>
      </c>
      <c r="H2675" s="430">
        <v>1.6276760920000001E-4</v>
      </c>
      <c r="I2675" s="430">
        <v>2.0798083320000001E-4</v>
      </c>
      <c r="J2675" s="430">
        <v>2.5560543120000003E-4</v>
      </c>
      <c r="K2675" s="430">
        <v>2.8936463920000002E-4</v>
      </c>
      <c r="L2675" s="430">
        <v>3.2885085520000001E-4</v>
      </c>
      <c r="M2675" s="430">
        <v>3.638157488E-4</v>
      </c>
      <c r="N2675" s="430">
        <v>3.9646361440000001E-4</v>
      </c>
      <c r="O2675" s="430">
        <v>4.4408821240000002E-4</v>
      </c>
      <c r="P2675" s="430">
        <v>4.9623413000000004E-4</v>
      </c>
      <c r="Q2675" s="430">
        <v>6.274507904E-4</v>
      </c>
      <c r="R2675" s="430">
        <v>7.6432153279999996E-4</v>
      </c>
      <c r="S2675" s="430">
        <v>1.9307137780000001E-3</v>
      </c>
      <c r="T2675" s="430">
        <v>3.208049684E-3</v>
      </c>
      <c r="U2675" s="430">
        <v>3.1602933291999999E-3</v>
      </c>
      <c r="V2675" s="430">
        <v>3.1346812391999999E-3</v>
      </c>
      <c r="W2675" s="430">
        <v>4.3462740104000001E-3</v>
      </c>
      <c r="X2675" s="430">
        <v>5.5145909168000003E-3</v>
      </c>
      <c r="Y2675" s="430">
        <v>1.36382689212E-2</v>
      </c>
      <c r="Z2675" s="430">
        <v>2.1481337469200001E-2</v>
      </c>
      <c r="AA2675" s="430">
        <v>2.3554599096000002E-3</v>
      </c>
      <c r="AB2675" s="430">
        <v>5.2927455755999997E-2</v>
      </c>
      <c r="AC2675" s="430">
        <v>2.2245628286000001E-2</v>
      </c>
      <c r="AD2675" s="430">
        <v>1.59129727876E-2</v>
      </c>
      <c r="AE2675" s="430">
        <v>9.1504087668000007E-3</v>
      </c>
      <c r="AF2675" s="430">
        <v>2.2889455064000002E-3</v>
      </c>
      <c r="AG2675" s="430">
        <v>2.3793273336000001E-3</v>
      </c>
      <c r="AH2675" s="430">
        <v>2.1442756299999998E-3</v>
      </c>
      <c r="AI2675" s="430">
        <v>2.1041798091999998E-3</v>
      </c>
      <c r="AJ2675" s="430">
        <v>2.0740307224000002E-3</v>
      </c>
      <c r="AK2675" s="430">
        <v>2.0906545828E-3</v>
      </c>
      <c r="AL2675" s="430">
        <v>0</v>
      </c>
    </row>
    <row r="2676" spans="1:38" x14ac:dyDescent="0.25">
      <c r="A2676" s="430" t="s">
        <v>4318</v>
      </c>
      <c r="B2676" s="430">
        <v>1</v>
      </c>
      <c r="C2676" s="430" t="s">
        <v>4319</v>
      </c>
      <c r="D2676" s="430" t="s">
        <v>4071</v>
      </c>
      <c r="E2676" s="430">
        <v>49</v>
      </c>
      <c r="F2676" s="430">
        <v>5.9242194731999997E-3</v>
      </c>
      <c r="G2676" s="430">
        <v>6.7705365420000002E-3</v>
      </c>
      <c r="H2676" s="430">
        <v>7.6168536107999998E-3</v>
      </c>
      <c r="I2676" s="430">
        <v>9.7326462799999999E-3</v>
      </c>
      <c r="J2676" s="430">
        <v>1.1961281225599999E-2</v>
      </c>
      <c r="K2676" s="430">
        <v>1.3541073084E-2</v>
      </c>
      <c r="L2676" s="430">
        <v>1.53888653492E-2</v>
      </c>
      <c r="M2676" s="430">
        <v>1.70250783472E-2</v>
      </c>
      <c r="N2676" s="430">
        <v>1.8552864022000001E-2</v>
      </c>
      <c r="O2676" s="430">
        <v>2.0781498967599999E-2</v>
      </c>
      <c r="P2676" s="430">
        <v>2.3221713180399998E-2</v>
      </c>
      <c r="Q2676" s="430">
        <v>2.8490983737999999E-2</v>
      </c>
      <c r="R2676" s="430">
        <v>3.4004856110400002E-2</v>
      </c>
      <c r="S2676" s="430">
        <v>3.6803675437199999E-2</v>
      </c>
      <c r="T2676" s="430">
        <v>3.7390177621999997E-2</v>
      </c>
      <c r="U2676" s="430">
        <v>3.5362837260800001E-2</v>
      </c>
      <c r="V2676" s="430">
        <v>3.3560690234399997E-2</v>
      </c>
      <c r="W2676" s="430">
        <v>4.0187438544400003E-2</v>
      </c>
      <c r="X2676" s="430">
        <v>4.6123065262400002E-2</v>
      </c>
      <c r="Y2676" s="430">
        <v>4.6716850171600002E-2</v>
      </c>
      <c r="Z2676" s="430">
        <v>4.8726075647200003E-2</v>
      </c>
      <c r="AA2676" s="430">
        <v>2.2856875722799999E-2</v>
      </c>
      <c r="AB2676" s="430">
        <v>1.7032190593600002E-2</v>
      </c>
      <c r="AC2676" s="430">
        <v>7.92783250616E-2</v>
      </c>
      <c r="AD2676" s="430">
        <v>5.8385280198000003E-2</v>
      </c>
      <c r="AE2676" s="430">
        <v>3.6013948667200001E-2</v>
      </c>
      <c r="AF2676" s="430">
        <v>1.36384661728E-2</v>
      </c>
      <c r="AG2676" s="430">
        <v>2.8280421988000001E-2</v>
      </c>
      <c r="AH2676" s="430">
        <v>3.4452002269999997E-2</v>
      </c>
      <c r="AI2676" s="430">
        <v>4.3023847644400003E-2</v>
      </c>
      <c r="AJ2676" s="430">
        <v>5.1933867985999999E-2</v>
      </c>
      <c r="AK2676" s="430">
        <v>5.2083551984799997E-2</v>
      </c>
      <c r="AL2676" s="430">
        <v>0</v>
      </c>
    </row>
    <row r="2677" spans="1:38" x14ac:dyDescent="0.25">
      <c r="A2677" s="430" t="s">
        <v>4318</v>
      </c>
      <c r="B2677" s="430">
        <v>1</v>
      </c>
      <c r="C2677" s="430" t="s">
        <v>4319</v>
      </c>
      <c r="D2677" s="430" t="s">
        <v>4073</v>
      </c>
      <c r="E2677" s="430">
        <v>49</v>
      </c>
      <c r="F2677" s="430">
        <v>1.2818826739599999E-2</v>
      </c>
      <c r="G2677" s="430">
        <v>1.4650087704E-2</v>
      </c>
      <c r="H2677" s="430">
        <v>1.6481348665599999E-2</v>
      </c>
      <c r="I2677" s="430">
        <v>2.10595010752E-2</v>
      </c>
      <c r="J2677" s="430">
        <v>2.5881821610400001E-2</v>
      </c>
      <c r="K2677" s="430">
        <v>2.9300175408E-2</v>
      </c>
      <c r="L2677" s="430">
        <v>3.32984285088E-2</v>
      </c>
      <c r="M2677" s="430">
        <v>3.6838866371999998E-2</v>
      </c>
      <c r="N2677" s="430">
        <v>4.0144689183200001E-2</v>
      </c>
      <c r="O2677" s="430">
        <v>4.4967009718400001E-2</v>
      </c>
      <c r="P2677" s="430">
        <v>5.0247145494000001E-2</v>
      </c>
      <c r="Q2677" s="430">
        <v>5.4027457982400003E-2</v>
      </c>
      <c r="R2677" s="430">
        <v>5.8162187232799999E-2</v>
      </c>
      <c r="S2677" s="430">
        <v>6.54711697304E-2</v>
      </c>
      <c r="T2677" s="430">
        <v>6.9363374640000003E-2</v>
      </c>
      <c r="U2677" s="430">
        <v>7.9203002981200005E-2</v>
      </c>
      <c r="V2677" s="430">
        <v>8.9764639761999998E-2</v>
      </c>
      <c r="W2677" s="430">
        <v>0.121415993468</v>
      </c>
      <c r="X2677" s="430">
        <v>0.15171882015919999</v>
      </c>
      <c r="Y2677" s="430">
        <v>9.6134552561600001E-2</v>
      </c>
      <c r="Z2677" s="430">
        <v>4.8420472920399998E-2</v>
      </c>
      <c r="AA2677" s="430">
        <v>3.8365918715600002E-2</v>
      </c>
      <c r="AB2677" s="430">
        <v>6.5139556915999999E-2</v>
      </c>
      <c r="AC2677" s="430">
        <v>5.9013366392399999E-2</v>
      </c>
      <c r="AD2677" s="430">
        <v>4.1460866420399999E-2</v>
      </c>
      <c r="AE2677" s="430">
        <v>2.2743707411599999E-2</v>
      </c>
      <c r="AF2677" s="430">
        <v>3.6075771564E-3</v>
      </c>
      <c r="AG2677" s="430">
        <v>3.8169750416000001E-3</v>
      </c>
      <c r="AH2677" s="430">
        <v>3.4824575688000002E-3</v>
      </c>
      <c r="AI2677" s="430">
        <v>3.4610872772000002E-3</v>
      </c>
      <c r="AJ2677" s="430">
        <v>3.4567178688E-3</v>
      </c>
      <c r="AK2677" s="430">
        <v>3.4560998192000002E-3</v>
      </c>
      <c r="AL2677" s="430">
        <v>0</v>
      </c>
    </row>
    <row r="2678" spans="1:38" x14ac:dyDescent="0.25">
      <c r="A2678" s="430" t="s">
        <v>4318</v>
      </c>
      <c r="B2678" s="430">
        <v>1</v>
      </c>
      <c r="C2678" s="430" t="s">
        <v>4319</v>
      </c>
      <c r="D2678" s="430" t="s">
        <v>4228</v>
      </c>
      <c r="E2678" s="430">
        <v>49</v>
      </c>
      <c r="F2678" s="430">
        <v>4.3892763600000003E-5</v>
      </c>
      <c r="G2678" s="430">
        <v>5.0163159199999999E-5</v>
      </c>
      <c r="H2678" s="430">
        <v>5.6433554800000002E-5</v>
      </c>
      <c r="I2678" s="430">
        <v>7.2109542400000006E-5</v>
      </c>
      <c r="J2678" s="430">
        <v>8.8621581999999996E-5</v>
      </c>
      <c r="K2678" s="430">
        <v>1.003263184E-4</v>
      </c>
      <c r="L2678" s="430">
        <v>1.140166804E-4</v>
      </c>
      <c r="M2678" s="430">
        <v>1.2613944560000001E-4</v>
      </c>
      <c r="N2678" s="430">
        <v>1.3745886559999999E-4</v>
      </c>
      <c r="O2678" s="430">
        <v>1.5397090519999999E-4</v>
      </c>
      <c r="P2678" s="430">
        <v>1.720505444E-4</v>
      </c>
      <c r="Q2678" s="430">
        <v>1.9761108360000001E-4</v>
      </c>
      <c r="R2678" s="430">
        <v>2.246746292E-4</v>
      </c>
      <c r="S2678" s="430">
        <v>2.435083196E-4</v>
      </c>
      <c r="T2678" s="430">
        <v>2.4777466E-4</v>
      </c>
      <c r="U2678" s="430">
        <v>2.440861836E-4</v>
      </c>
      <c r="V2678" s="430">
        <v>2.4210802840000001E-4</v>
      </c>
      <c r="W2678" s="430">
        <v>3.6974596120000001E-4</v>
      </c>
      <c r="X2678" s="430">
        <v>4.952643276E-4</v>
      </c>
      <c r="Y2678" s="430">
        <v>5.0572722479999999E-4</v>
      </c>
      <c r="Z2678" s="430">
        <v>5.3116065519999997E-4</v>
      </c>
      <c r="AA2678" s="430">
        <v>8.5833405280000003E-4</v>
      </c>
      <c r="AB2678" s="430">
        <v>1.2506094635999999E-3</v>
      </c>
      <c r="AC2678" s="430">
        <v>5.208521332E-4</v>
      </c>
      <c r="AD2678" s="430">
        <v>2.1257106107999998E-3</v>
      </c>
      <c r="AE2678" s="430">
        <v>3.7768190823999999E-3</v>
      </c>
      <c r="AF2678" s="430">
        <v>5.7901422067999997E-3</v>
      </c>
      <c r="AG2678" s="430">
        <v>6.0426533047999997E-3</v>
      </c>
      <c r="AH2678" s="430">
        <v>5.4608851416000003E-3</v>
      </c>
      <c r="AI2678" s="430">
        <v>5.3743768540000002E-3</v>
      </c>
      <c r="AJ2678" s="430">
        <v>5.3135021883999999E-3</v>
      </c>
      <c r="AK2678" s="430">
        <v>5.2939066543999996E-3</v>
      </c>
      <c r="AL2678" s="430">
        <v>0</v>
      </c>
    </row>
    <row r="2679" spans="1:38" x14ac:dyDescent="0.25">
      <c r="A2679" s="430" t="s">
        <v>4318</v>
      </c>
      <c r="B2679" s="430">
        <v>1</v>
      </c>
      <c r="C2679" s="430" t="s">
        <v>4319</v>
      </c>
      <c r="D2679" s="430" t="s">
        <v>4287</v>
      </c>
      <c r="E2679" s="430">
        <v>49</v>
      </c>
      <c r="F2679" s="430">
        <v>0</v>
      </c>
      <c r="G2679" s="430">
        <v>0</v>
      </c>
      <c r="H2679" s="430">
        <v>0</v>
      </c>
      <c r="I2679" s="430">
        <v>0</v>
      </c>
      <c r="J2679" s="430">
        <v>0</v>
      </c>
      <c r="K2679" s="430">
        <v>0</v>
      </c>
      <c r="L2679" s="430">
        <v>0</v>
      </c>
      <c r="M2679" s="430">
        <v>0</v>
      </c>
      <c r="N2679" s="430">
        <v>0</v>
      </c>
      <c r="O2679" s="430">
        <v>0</v>
      </c>
      <c r="P2679" s="430">
        <v>0</v>
      </c>
      <c r="Q2679" s="430">
        <v>0</v>
      </c>
      <c r="R2679" s="430">
        <v>0</v>
      </c>
      <c r="S2679" s="430">
        <v>0</v>
      </c>
      <c r="T2679" s="430">
        <v>0</v>
      </c>
      <c r="U2679" s="430">
        <v>0</v>
      </c>
      <c r="V2679" s="430">
        <v>0</v>
      </c>
      <c r="W2679" s="430">
        <v>0</v>
      </c>
      <c r="X2679" s="430">
        <v>0</v>
      </c>
      <c r="Y2679" s="430">
        <v>0</v>
      </c>
      <c r="Z2679" s="430">
        <v>0</v>
      </c>
      <c r="AA2679" s="430">
        <v>0</v>
      </c>
      <c r="AB2679" s="430">
        <v>0</v>
      </c>
      <c r="AC2679" s="430">
        <v>0</v>
      </c>
      <c r="AD2679" s="430">
        <v>0</v>
      </c>
      <c r="AE2679" s="430">
        <v>0</v>
      </c>
      <c r="AF2679" s="430">
        <v>0</v>
      </c>
      <c r="AG2679" s="430">
        <v>0</v>
      </c>
      <c r="AH2679" s="430">
        <v>0</v>
      </c>
      <c r="AI2679" s="430">
        <v>0</v>
      </c>
      <c r="AJ2679" s="430">
        <v>0</v>
      </c>
      <c r="AK2679" s="430">
        <v>0</v>
      </c>
      <c r="AL2679" s="430">
        <v>0</v>
      </c>
    </row>
    <row r="2680" spans="1:38" x14ac:dyDescent="0.25">
      <c r="A2680" s="430" t="s">
        <v>4318</v>
      </c>
      <c r="B2680" s="430">
        <v>1</v>
      </c>
      <c r="C2680" s="430" t="s">
        <v>4319</v>
      </c>
      <c r="D2680" s="430" t="s">
        <v>4075</v>
      </c>
      <c r="E2680" s="430">
        <v>49</v>
      </c>
      <c r="F2680" s="430">
        <v>1.2523979691999999E-3</v>
      </c>
      <c r="G2680" s="430">
        <v>1.4313119632E-3</v>
      </c>
      <c r="H2680" s="430">
        <v>1.6102259599999999E-3</v>
      </c>
      <c r="I2680" s="430">
        <v>2.0575109492000001E-3</v>
      </c>
      <c r="J2680" s="430">
        <v>2.5286511375999998E-3</v>
      </c>
      <c r="K2680" s="430">
        <v>2.8626239291999998E-3</v>
      </c>
      <c r="L2680" s="430">
        <v>3.2532528196000002E-3</v>
      </c>
      <c r="M2680" s="430">
        <v>3.5991532108000002E-3</v>
      </c>
      <c r="N2680" s="430">
        <v>3.9221317352000004E-3</v>
      </c>
      <c r="O2680" s="430">
        <v>4.3932719236000001E-3</v>
      </c>
      <c r="P2680" s="430">
        <v>4.9091406111999997E-3</v>
      </c>
      <c r="Q2680" s="430">
        <v>3.8217196388000002E-3</v>
      </c>
      <c r="R2680" s="430">
        <v>2.7355034615999998E-3</v>
      </c>
      <c r="S2680" s="430">
        <v>3.0541522452000001E-3</v>
      </c>
      <c r="T2680" s="430">
        <v>3.2084459736E-3</v>
      </c>
      <c r="U2680" s="430">
        <v>3.1327927707999999E-3</v>
      </c>
      <c r="V2680" s="430">
        <v>3.0786626415999999E-3</v>
      </c>
      <c r="W2680" s="430">
        <v>3.2316765179999998E-3</v>
      </c>
      <c r="X2680" s="430">
        <v>3.3049592128E-3</v>
      </c>
      <c r="Y2680" s="430">
        <v>3.9580679096000004E-3</v>
      </c>
      <c r="Z2680" s="430">
        <v>4.6784928680000002E-3</v>
      </c>
      <c r="AA2680" s="430">
        <v>3.6542396883999999E-3</v>
      </c>
      <c r="AB2680" s="430">
        <v>8.4297097583999996E-3</v>
      </c>
      <c r="AC2680" s="430">
        <v>3.0464789208000001E-3</v>
      </c>
      <c r="AD2680" s="430">
        <v>6.9317069919999997E-3</v>
      </c>
      <c r="AE2680" s="430">
        <v>1.0910723689599999E-2</v>
      </c>
      <c r="AF2680" s="430">
        <v>1.5864382744E-2</v>
      </c>
      <c r="AG2680" s="430">
        <v>2.12735913572E-2</v>
      </c>
      <c r="AH2680" s="430">
        <v>2.2212350361599999E-2</v>
      </c>
      <c r="AI2680" s="430">
        <v>2.4922373058800001E-2</v>
      </c>
      <c r="AJ2680" s="430">
        <v>2.7795919256000001E-2</v>
      </c>
      <c r="AK2680" s="430">
        <v>2.7830038048400001E-2</v>
      </c>
      <c r="AL2680" s="430">
        <v>0</v>
      </c>
    </row>
    <row r="2681" spans="1:38" x14ac:dyDescent="0.25">
      <c r="A2681" s="430" t="s">
        <v>4318</v>
      </c>
      <c r="B2681" s="430">
        <v>1</v>
      </c>
      <c r="C2681" s="430" t="s">
        <v>4319</v>
      </c>
      <c r="D2681" s="430" t="s">
        <v>4077</v>
      </c>
      <c r="E2681" s="430">
        <v>49</v>
      </c>
      <c r="F2681" s="430">
        <v>4.6457800255999999E-3</v>
      </c>
      <c r="G2681" s="430">
        <v>5.309462886E-3</v>
      </c>
      <c r="H2681" s="430">
        <v>5.9731457464E-3</v>
      </c>
      <c r="I2681" s="430">
        <v>7.6323528987999999E-3</v>
      </c>
      <c r="J2681" s="430">
        <v>9.3800511E-3</v>
      </c>
      <c r="K2681" s="430">
        <v>1.0618925772E-2</v>
      </c>
      <c r="L2681" s="430">
        <v>1.20679666856E-2</v>
      </c>
      <c r="M2681" s="430">
        <v>1.3351086882000001E-2</v>
      </c>
      <c r="N2681" s="430">
        <v>1.4549178246400001E-2</v>
      </c>
      <c r="O2681" s="430">
        <v>1.6296876444800001E-2</v>
      </c>
      <c r="P2681" s="430">
        <v>1.8210495360400002E-2</v>
      </c>
      <c r="Q2681" s="430">
        <v>2.3521011219999999E-2</v>
      </c>
      <c r="R2681" s="430">
        <v>2.9050378386400001E-2</v>
      </c>
      <c r="S2681" s="430">
        <v>2.55770801076E-2</v>
      </c>
      <c r="T2681" s="430">
        <v>1.93599382368E-2</v>
      </c>
      <c r="U2681" s="430">
        <v>2.34891849752E-2</v>
      </c>
      <c r="V2681" s="430">
        <v>2.7850886795200001E-2</v>
      </c>
      <c r="W2681" s="430">
        <v>2.9113690404400001E-2</v>
      </c>
      <c r="X2681" s="430">
        <v>2.9650852439600001E-2</v>
      </c>
      <c r="Y2681" s="430">
        <v>2.1491131687199998E-2</v>
      </c>
      <c r="Z2681" s="430">
        <v>1.47184930312E-2</v>
      </c>
      <c r="AA2681" s="430">
        <v>9.8333903472000005E-3</v>
      </c>
      <c r="AB2681" s="430">
        <v>1.8729448099600001E-2</v>
      </c>
      <c r="AC2681" s="430">
        <v>1.37566290288E-2</v>
      </c>
      <c r="AD2681" s="430">
        <v>2.3448235876799998E-2</v>
      </c>
      <c r="AE2681" s="430">
        <v>3.3311108535600001E-2</v>
      </c>
      <c r="AF2681" s="430">
        <v>4.5942287750799997E-2</v>
      </c>
      <c r="AG2681" s="430">
        <v>5.6356817218800002E-2</v>
      </c>
      <c r="AH2681" s="430">
        <v>5.62565740772E-2</v>
      </c>
      <c r="AI2681" s="430">
        <v>6.0824701125999997E-2</v>
      </c>
      <c r="AJ2681" s="430">
        <v>6.5762554524799996E-2</v>
      </c>
      <c r="AK2681" s="430">
        <v>6.66505909216E-2</v>
      </c>
      <c r="AL2681" s="430">
        <v>0</v>
      </c>
    </row>
    <row r="2682" spans="1:38" x14ac:dyDescent="0.25">
      <c r="A2682" s="430" t="s">
        <v>4318</v>
      </c>
      <c r="B2682" s="430">
        <v>1</v>
      </c>
      <c r="C2682" s="430" t="s">
        <v>4319</v>
      </c>
      <c r="D2682" s="430" t="s">
        <v>4079</v>
      </c>
      <c r="E2682" s="430">
        <v>49</v>
      </c>
      <c r="F2682" s="430">
        <v>5.1436960399999999E-5</v>
      </c>
      <c r="G2682" s="430">
        <v>5.8785095600000003E-5</v>
      </c>
      <c r="H2682" s="430">
        <v>6.6133233600000006E-5</v>
      </c>
      <c r="I2682" s="430">
        <v>8.4503577199999995E-5</v>
      </c>
      <c r="J2682" s="430">
        <v>1.038536716E-4</v>
      </c>
      <c r="K2682" s="430">
        <v>1.17570194E-4</v>
      </c>
      <c r="L2682" s="430">
        <v>1.3361362560000001E-4</v>
      </c>
      <c r="M2682" s="430">
        <v>1.478200248E-4</v>
      </c>
      <c r="N2682" s="430">
        <v>1.6108500520000001E-4</v>
      </c>
      <c r="O2682" s="430">
        <v>1.8043509959999999E-4</v>
      </c>
      <c r="P2682" s="430">
        <v>2.016222264E-4</v>
      </c>
      <c r="Q2682" s="430">
        <v>2.3247474600000001E-4</v>
      </c>
      <c r="R2682" s="430">
        <v>2.6510921919999997E-4</v>
      </c>
      <c r="S2682" s="430">
        <v>2.9292611040000001E-4</v>
      </c>
      <c r="T2682" s="430">
        <v>3.0436843080000001E-4</v>
      </c>
      <c r="U2682" s="430">
        <v>9.1388512879999999E-4</v>
      </c>
      <c r="V2682" s="430">
        <v>1.5392391252000001E-3</v>
      </c>
      <c r="W2682" s="430">
        <v>1.9360426287999999E-3</v>
      </c>
      <c r="X2682" s="430">
        <v>2.3044826672000002E-3</v>
      </c>
      <c r="Y2682" s="430">
        <v>4.0140410996000004E-3</v>
      </c>
      <c r="Z2682" s="430">
        <v>5.7004773812000002E-3</v>
      </c>
      <c r="AA2682" s="430">
        <v>3.4200872552000001E-3</v>
      </c>
      <c r="AB2682" s="430">
        <v>5.5602669332000003E-3</v>
      </c>
      <c r="AC2682" s="430">
        <v>5.8374849148000001E-3</v>
      </c>
      <c r="AD2682" s="430">
        <v>3.9921693392E-3</v>
      </c>
      <c r="AE2682" s="430">
        <v>2.0281447648000002E-3</v>
      </c>
      <c r="AF2682" s="430">
        <v>0</v>
      </c>
      <c r="AG2682" s="430">
        <v>0</v>
      </c>
      <c r="AH2682" s="430">
        <v>0</v>
      </c>
      <c r="AI2682" s="430">
        <v>0</v>
      </c>
      <c r="AJ2682" s="430">
        <v>0</v>
      </c>
      <c r="AK2682" s="430">
        <v>0</v>
      </c>
      <c r="AL2682" s="430">
        <v>0</v>
      </c>
    </row>
    <row r="2683" spans="1:38" x14ac:dyDescent="0.25">
      <c r="A2683" s="430" t="s">
        <v>4318</v>
      </c>
      <c r="B2683" s="430">
        <v>1</v>
      </c>
      <c r="C2683" s="430" t="s">
        <v>4319</v>
      </c>
      <c r="D2683" s="430" t="s">
        <v>4081</v>
      </c>
      <c r="E2683" s="430">
        <v>49</v>
      </c>
      <c r="F2683" s="430">
        <v>5.9103128560000001E-3</v>
      </c>
      <c r="G2683" s="430">
        <v>6.7546432632000003E-3</v>
      </c>
      <c r="H2683" s="430">
        <v>7.5989736732000003E-3</v>
      </c>
      <c r="I2683" s="430">
        <v>9.7097996911999999E-3</v>
      </c>
      <c r="J2683" s="430">
        <v>1.1933203099999999E-2</v>
      </c>
      <c r="K2683" s="430">
        <v>1.35092865292E-2</v>
      </c>
      <c r="L2683" s="430">
        <v>1.5352741252799999E-2</v>
      </c>
      <c r="M2683" s="430">
        <v>1.6985113373199998E-2</v>
      </c>
      <c r="N2683" s="430">
        <v>1.85093126988E-2</v>
      </c>
      <c r="O2683" s="430">
        <v>2.07327161076E-2</v>
      </c>
      <c r="P2683" s="430">
        <v>2.3167202116800002E-2</v>
      </c>
      <c r="Q2683" s="430">
        <v>2.8085169296800001E-2</v>
      </c>
      <c r="R2683" s="430">
        <v>3.3239388103599998E-2</v>
      </c>
      <c r="S2683" s="430">
        <v>6.1143695085199998E-2</v>
      </c>
      <c r="T2683" s="430">
        <v>9.0550070721599998E-2</v>
      </c>
      <c r="U2683" s="430">
        <v>8.9202104910799995E-2</v>
      </c>
      <c r="V2683" s="430">
        <v>8.8479180742399993E-2</v>
      </c>
      <c r="W2683" s="430">
        <v>5.02238696092E-2</v>
      </c>
      <c r="X2683" s="430">
        <v>8.1457644352000008E-3</v>
      </c>
      <c r="Y2683" s="430">
        <v>3.2887744612800002E-2</v>
      </c>
      <c r="Z2683" s="430">
        <v>5.6503413864799998E-2</v>
      </c>
      <c r="AA2683" s="430">
        <v>4.2164304111999996E-3</v>
      </c>
      <c r="AB2683" s="430">
        <v>3.7971665572399997E-2</v>
      </c>
      <c r="AC2683" s="430">
        <v>4.8752586066799997E-2</v>
      </c>
      <c r="AD2683" s="430">
        <v>4.4444745071999997E-2</v>
      </c>
      <c r="AE2683" s="430">
        <v>3.95021688964E-2</v>
      </c>
      <c r="AF2683" s="430">
        <v>3.6332863266E-2</v>
      </c>
      <c r="AG2683" s="430">
        <v>3.6562442310799997E-2</v>
      </c>
      <c r="AH2683" s="430">
        <v>3.2184422180399998E-2</v>
      </c>
      <c r="AI2683" s="430">
        <v>3.07951378588E-2</v>
      </c>
      <c r="AJ2683" s="430">
        <v>2.9539908566E-2</v>
      </c>
      <c r="AK2683" s="430">
        <v>2.9828500892399998E-2</v>
      </c>
      <c r="AL2683" s="430">
        <v>0</v>
      </c>
    </row>
    <row r="2684" spans="1:38" x14ac:dyDescent="0.25">
      <c r="A2684" s="430" t="s">
        <v>4318</v>
      </c>
      <c r="B2684" s="430">
        <v>1</v>
      </c>
      <c r="C2684" s="430" t="s">
        <v>4319</v>
      </c>
      <c r="D2684" s="430" t="s">
        <v>4083</v>
      </c>
      <c r="E2684" s="430">
        <v>49</v>
      </c>
      <c r="F2684" s="430">
        <v>5.2406724036800002E-2</v>
      </c>
      <c r="G2684" s="430">
        <v>5.9893398899599999E-2</v>
      </c>
      <c r="H2684" s="430">
        <v>6.7380073762400003E-2</v>
      </c>
      <c r="I2684" s="430">
        <v>8.6096760918000004E-2</v>
      </c>
      <c r="J2684" s="430">
        <v>0.1058116713892</v>
      </c>
      <c r="K2684" s="430">
        <v>0.1197867977992</v>
      </c>
      <c r="L2684" s="430">
        <v>0.136132704582</v>
      </c>
      <c r="M2684" s="430">
        <v>0.15060694264839999</v>
      </c>
      <c r="N2684" s="430">
        <v>0.1641220128884</v>
      </c>
      <c r="O2684" s="430">
        <v>0.1838369233596</v>
      </c>
      <c r="P2684" s="430">
        <v>0.20542350254440001</v>
      </c>
      <c r="Q2684" s="430">
        <v>0.16344977846120001</v>
      </c>
      <c r="R2684" s="430">
        <v>0.1216074452516</v>
      </c>
      <c r="S2684" s="430">
        <v>0.1190707531076</v>
      </c>
      <c r="T2684" s="430">
        <v>0.10679572868160001</v>
      </c>
      <c r="U2684" s="430">
        <v>0.1074006647308</v>
      </c>
      <c r="V2684" s="430">
        <v>0.1087918782916</v>
      </c>
      <c r="W2684" s="430">
        <v>9.8807308277999994E-2</v>
      </c>
      <c r="X2684" s="430">
        <v>8.5452641094799997E-2</v>
      </c>
      <c r="Y2684" s="430">
        <v>9.7830073854799998E-2</v>
      </c>
      <c r="Z2684" s="430">
        <v>0.11219992727439999</v>
      </c>
      <c r="AA2684" s="430">
        <v>0.2586944778852</v>
      </c>
      <c r="AB2684" s="430">
        <v>2.8997214302000002E-2</v>
      </c>
      <c r="AC2684" s="430">
        <v>7.6423588794000005E-2</v>
      </c>
      <c r="AD2684" s="430">
        <v>0.12577680714760001</v>
      </c>
      <c r="AE2684" s="430">
        <v>0.17593732250079999</v>
      </c>
      <c r="AF2684" s="430">
        <v>0.24054379042679999</v>
      </c>
      <c r="AG2684" s="430">
        <v>0.18568775197279999</v>
      </c>
      <c r="AH2684" s="430">
        <v>0.1264346158544</v>
      </c>
      <c r="AI2684" s="430">
        <v>8.2017332574799998E-2</v>
      </c>
      <c r="AJ2684" s="430">
        <v>3.7372680965200002E-2</v>
      </c>
      <c r="AK2684" s="430">
        <v>3.7837300922400001E-2</v>
      </c>
      <c r="AL2684" s="430">
        <v>0</v>
      </c>
    </row>
    <row r="2685" spans="1:38" x14ac:dyDescent="0.25">
      <c r="A2685" s="430" t="s">
        <v>4318</v>
      </c>
      <c r="B2685" s="430">
        <v>1</v>
      </c>
      <c r="C2685" s="430" t="s">
        <v>4319</v>
      </c>
      <c r="D2685" s="430" t="s">
        <v>4085</v>
      </c>
      <c r="E2685" s="430">
        <v>49</v>
      </c>
      <c r="F2685" s="430">
        <v>4.066683012E-4</v>
      </c>
      <c r="G2685" s="430">
        <v>4.6476377360000001E-4</v>
      </c>
      <c r="H2685" s="430">
        <v>5.2285924599999997E-4</v>
      </c>
      <c r="I2685" s="430">
        <v>6.6809792559999995E-4</v>
      </c>
      <c r="J2685" s="430">
        <v>8.2108266800000004E-4</v>
      </c>
      <c r="K2685" s="430">
        <v>9.2952754999999995E-4</v>
      </c>
      <c r="L2685" s="430">
        <v>1.0563693279999999E-3</v>
      </c>
      <c r="M2685" s="430">
        <v>1.16868724E-3</v>
      </c>
      <c r="N2685" s="430">
        <v>1.2735621555999999E-3</v>
      </c>
      <c r="O2685" s="430">
        <v>1.426546898E-3</v>
      </c>
      <c r="P2685" s="430">
        <v>1.5940555064000001E-3</v>
      </c>
      <c r="Q2685" s="430">
        <v>1.7973445252E-3</v>
      </c>
      <c r="R2685" s="430">
        <v>2.0137896856000002E-3</v>
      </c>
      <c r="S2685" s="430">
        <v>4.6257490524000003E-3</v>
      </c>
      <c r="T2685" s="430">
        <v>7.4628671095999998E-3</v>
      </c>
      <c r="U2685" s="430">
        <v>7.7475059704E-3</v>
      </c>
      <c r="V2685" s="430">
        <v>8.0925115264000001E-3</v>
      </c>
      <c r="W2685" s="430">
        <v>5.0427805092000001E-3</v>
      </c>
      <c r="X2685" s="430">
        <v>1.659535038E-3</v>
      </c>
      <c r="Y2685" s="430">
        <v>4.4033970651999998E-3</v>
      </c>
      <c r="Z2685" s="430">
        <v>7.0461019411999998E-3</v>
      </c>
      <c r="AA2685" s="430">
        <v>1.64949006432E-2</v>
      </c>
      <c r="AB2685" s="430">
        <v>1.6811878988799999E-2</v>
      </c>
      <c r="AC2685" s="430">
        <v>6.6929787735999996E-3</v>
      </c>
      <c r="AD2685" s="430">
        <v>2.28075816864E-2</v>
      </c>
      <c r="AE2685" s="430">
        <v>3.9371691853199997E-2</v>
      </c>
      <c r="AF2685" s="430">
        <v>5.9652943742000003E-2</v>
      </c>
      <c r="AG2685" s="430">
        <v>6.0782498184799999E-2</v>
      </c>
      <c r="AH2685" s="430">
        <v>5.3998547559599999E-2</v>
      </c>
      <c r="AI2685" s="430">
        <v>5.2187738276799997E-2</v>
      </c>
      <c r="AJ2685" s="430">
        <v>5.06119104008E-2</v>
      </c>
      <c r="AK2685" s="430">
        <v>5.1572372224800003E-2</v>
      </c>
      <c r="AL2685" s="430">
        <v>0</v>
      </c>
    </row>
    <row r="2686" spans="1:38" x14ac:dyDescent="0.25">
      <c r="A2686" s="430" t="s">
        <v>4318</v>
      </c>
      <c r="B2686" s="430">
        <v>1</v>
      </c>
      <c r="C2686" s="430" t="s">
        <v>4319</v>
      </c>
      <c r="D2686" s="430" t="s">
        <v>4087</v>
      </c>
      <c r="E2686" s="430">
        <v>49</v>
      </c>
      <c r="F2686" s="430">
        <v>1.03353253136E-2</v>
      </c>
      <c r="G2686" s="430">
        <v>1.18118003584E-2</v>
      </c>
      <c r="H2686" s="430">
        <v>1.32882754032E-2</v>
      </c>
      <c r="I2686" s="430">
        <v>1.6979463015200001E-2</v>
      </c>
      <c r="J2686" s="430">
        <v>2.0867513965200001E-2</v>
      </c>
      <c r="K2686" s="430">
        <v>2.3623600716799999E-2</v>
      </c>
      <c r="L2686" s="430">
        <v>2.6847237897200001E-2</v>
      </c>
      <c r="M2686" s="430">
        <v>2.9701756316399999E-2</v>
      </c>
      <c r="N2686" s="430">
        <v>3.2367113676800001E-2</v>
      </c>
      <c r="O2686" s="430">
        <v>3.62551646268E-2</v>
      </c>
      <c r="P2686" s="430">
        <v>4.0512334338E-2</v>
      </c>
      <c r="Q2686" s="430">
        <v>4.7116705801199997E-2</v>
      </c>
      <c r="R2686" s="430">
        <v>5.4088423793600002E-2</v>
      </c>
      <c r="S2686" s="430">
        <v>5.3206452782000001E-2</v>
      </c>
      <c r="T2686" s="430">
        <v>4.8028938437199999E-2</v>
      </c>
      <c r="U2686" s="430">
        <v>6.1859577668000001E-2</v>
      </c>
      <c r="V2686" s="430">
        <v>7.6347134578400006E-2</v>
      </c>
      <c r="W2686" s="430">
        <v>8.3163010313600003E-2</v>
      </c>
      <c r="X2686" s="430">
        <v>8.8110122458399998E-2</v>
      </c>
      <c r="Y2686" s="430">
        <v>4.39863841564E-2</v>
      </c>
      <c r="Z2686" s="430">
        <v>5.0948287124000001E-3</v>
      </c>
      <c r="AA2686" s="430">
        <v>2.2254769460000001E-2</v>
      </c>
      <c r="AB2686" s="430">
        <v>1.4026885149200001E-2</v>
      </c>
      <c r="AC2686" s="430">
        <v>4.7654906429199999E-2</v>
      </c>
      <c r="AD2686" s="430">
        <v>5.7850216214000001E-2</v>
      </c>
      <c r="AE2686" s="430">
        <v>6.7887850822399995E-2</v>
      </c>
      <c r="AF2686" s="430">
        <v>8.2654319815199995E-2</v>
      </c>
      <c r="AG2686" s="430">
        <v>9.4275580716800006E-2</v>
      </c>
      <c r="AH2686" s="430">
        <v>9.0274974294399998E-2</v>
      </c>
      <c r="AI2686" s="430">
        <v>9.4048272617600001E-2</v>
      </c>
      <c r="AJ2686" s="430">
        <v>9.8346028029200006E-2</v>
      </c>
      <c r="AK2686" s="430">
        <v>9.8639138004399995E-2</v>
      </c>
      <c r="AL2686" s="430">
        <v>0</v>
      </c>
    </row>
    <row r="2687" spans="1:38" x14ac:dyDescent="0.25">
      <c r="A2687" s="430" t="s">
        <v>4318</v>
      </c>
      <c r="B2687" s="430">
        <v>1</v>
      </c>
      <c r="C2687" s="430" t="s">
        <v>4319</v>
      </c>
      <c r="D2687" s="430" t="s">
        <v>4230</v>
      </c>
      <c r="E2687" s="430">
        <v>49</v>
      </c>
      <c r="F2687" s="430">
        <v>0</v>
      </c>
      <c r="G2687" s="430">
        <v>0</v>
      </c>
      <c r="H2687" s="430">
        <v>0</v>
      </c>
      <c r="I2687" s="430">
        <v>0</v>
      </c>
      <c r="J2687" s="430">
        <v>0</v>
      </c>
      <c r="K2687" s="430">
        <v>0</v>
      </c>
      <c r="L2687" s="430">
        <v>0</v>
      </c>
      <c r="M2687" s="430">
        <v>0</v>
      </c>
      <c r="N2687" s="430">
        <v>0</v>
      </c>
      <c r="O2687" s="430">
        <v>0</v>
      </c>
      <c r="P2687" s="430">
        <v>0</v>
      </c>
      <c r="Q2687" s="430">
        <v>0</v>
      </c>
      <c r="R2687" s="430">
        <v>0</v>
      </c>
      <c r="S2687" s="430">
        <v>0</v>
      </c>
      <c r="T2687" s="430">
        <v>0</v>
      </c>
      <c r="U2687" s="430">
        <v>0</v>
      </c>
      <c r="V2687" s="430">
        <v>0</v>
      </c>
      <c r="W2687" s="430">
        <v>0</v>
      </c>
      <c r="X2687" s="430">
        <v>0</v>
      </c>
      <c r="Y2687" s="430">
        <v>0</v>
      </c>
      <c r="Z2687" s="430">
        <v>0</v>
      </c>
      <c r="AA2687" s="430">
        <v>0</v>
      </c>
      <c r="AB2687" s="430">
        <v>0</v>
      </c>
      <c r="AC2687" s="430">
        <v>0</v>
      </c>
      <c r="AD2687" s="430">
        <v>0</v>
      </c>
      <c r="AE2687" s="430">
        <v>0</v>
      </c>
      <c r="AF2687" s="430">
        <v>0</v>
      </c>
      <c r="AG2687" s="430">
        <v>0</v>
      </c>
      <c r="AH2687" s="430">
        <v>0</v>
      </c>
      <c r="AI2687" s="430">
        <v>0</v>
      </c>
      <c r="AJ2687" s="430">
        <v>0</v>
      </c>
      <c r="AK2687" s="430">
        <v>0</v>
      </c>
      <c r="AL2687" s="430">
        <v>0</v>
      </c>
    </row>
    <row r="2688" spans="1:38" x14ac:dyDescent="0.25">
      <c r="A2688" s="430" t="s">
        <v>4318</v>
      </c>
      <c r="B2688" s="430">
        <v>1</v>
      </c>
      <c r="C2688" s="430" t="s">
        <v>4319</v>
      </c>
      <c r="D2688" s="430" t="s">
        <v>4089</v>
      </c>
      <c r="E2688" s="430">
        <v>49</v>
      </c>
      <c r="F2688" s="430">
        <v>6.3763182840000001E-4</v>
      </c>
      <c r="G2688" s="430">
        <v>7.2872208920000004E-4</v>
      </c>
      <c r="H2688" s="430">
        <v>8.1981235279999999E-4</v>
      </c>
      <c r="I2688" s="430">
        <v>1.0475380048E-3</v>
      </c>
      <c r="J2688" s="430">
        <v>1.2874090264E-3</v>
      </c>
      <c r="K2688" s="430">
        <v>1.4574441811999999E-3</v>
      </c>
      <c r="L2688" s="430">
        <v>1.6563245860000001E-3</v>
      </c>
      <c r="M2688" s="430">
        <v>1.8324324228E-3</v>
      </c>
      <c r="N2688" s="430">
        <v>1.9968700807999999E-3</v>
      </c>
      <c r="O2688" s="430">
        <v>2.2367411023999999E-3</v>
      </c>
      <c r="P2688" s="430">
        <v>2.4993846891999999E-3</v>
      </c>
      <c r="Q2688" s="430">
        <v>2.8015280131999999E-3</v>
      </c>
      <c r="R2688" s="430">
        <v>3.1239184983999999E-3</v>
      </c>
      <c r="S2688" s="430">
        <v>3.4428133992000002E-3</v>
      </c>
      <c r="T2688" s="430">
        <v>3.5674644740000001E-3</v>
      </c>
      <c r="U2688" s="430">
        <v>3.8873342060000001E-3</v>
      </c>
      <c r="V2688" s="430">
        <v>4.2401726751999996E-3</v>
      </c>
      <c r="W2688" s="430">
        <v>4.1350816668000003E-3</v>
      </c>
      <c r="X2688" s="430">
        <v>3.9088393568E-3</v>
      </c>
      <c r="Y2688" s="430">
        <v>4.0831983415999997E-3</v>
      </c>
      <c r="Z2688" s="430">
        <v>4.3705841284000001E-3</v>
      </c>
      <c r="AA2688" s="430">
        <v>2.0469926344000001E-3</v>
      </c>
      <c r="AB2688" s="430">
        <v>3.9802659287999998E-3</v>
      </c>
      <c r="AC2688" s="430">
        <v>2.8935281088000001E-3</v>
      </c>
      <c r="AD2688" s="430">
        <v>3.8949108996000001E-3</v>
      </c>
      <c r="AE2688" s="430">
        <v>4.8990018195999999E-3</v>
      </c>
      <c r="AF2688" s="430">
        <v>6.2697202987999998E-3</v>
      </c>
      <c r="AG2688" s="430">
        <v>7.3876153428000003E-3</v>
      </c>
      <c r="AH2688" s="430">
        <v>7.2110559528000004E-3</v>
      </c>
      <c r="AI2688" s="430">
        <v>7.6449430036E-3</v>
      </c>
      <c r="AJ2688" s="430">
        <v>8.1232869900000008E-3</v>
      </c>
      <c r="AK2688" s="430">
        <v>8.1768012732E-3</v>
      </c>
      <c r="AL2688" s="430">
        <v>0</v>
      </c>
    </row>
    <row r="2689" spans="1:38" x14ac:dyDescent="0.25">
      <c r="A2689" s="430" t="s">
        <v>4318</v>
      </c>
      <c r="B2689" s="430">
        <v>1</v>
      </c>
      <c r="C2689" s="430" t="s">
        <v>4319</v>
      </c>
      <c r="D2689" s="430" t="s">
        <v>4091</v>
      </c>
      <c r="E2689" s="430">
        <v>49</v>
      </c>
      <c r="F2689" s="430">
        <v>8.2744379984000006E-3</v>
      </c>
      <c r="G2689" s="430">
        <v>9.4565005696000005E-3</v>
      </c>
      <c r="H2689" s="430">
        <v>1.06385631408E-2</v>
      </c>
      <c r="I2689" s="430">
        <v>1.3593719568800001E-2</v>
      </c>
      <c r="J2689" s="430">
        <v>1.6706484340000001E-2</v>
      </c>
      <c r="K2689" s="430">
        <v>1.8913001139200001E-2</v>
      </c>
      <c r="L2689" s="430">
        <v>2.1493837752800001E-2</v>
      </c>
      <c r="M2689" s="430">
        <v>2.3779158723600001E-2</v>
      </c>
      <c r="N2689" s="430">
        <v>2.5913037777199999E-2</v>
      </c>
      <c r="O2689" s="430">
        <v>2.9025802548399999E-2</v>
      </c>
      <c r="P2689" s="430">
        <v>3.2434082962400003E-2</v>
      </c>
      <c r="Q2689" s="430">
        <v>4.1349480527599999E-2</v>
      </c>
      <c r="R2689" s="430">
        <v>5.0642209279199997E-2</v>
      </c>
      <c r="S2689" s="430">
        <v>5.99000031812E-2</v>
      </c>
      <c r="T2689" s="430">
        <v>6.6604131106799996E-2</v>
      </c>
      <c r="U2689" s="430">
        <v>5.8280606258000002E-2</v>
      </c>
      <c r="V2689" s="430">
        <v>5.0252812511999999E-2</v>
      </c>
      <c r="W2689" s="430">
        <v>4.9537858355999997E-2</v>
      </c>
      <c r="X2689" s="430">
        <v>4.74061159348E-2</v>
      </c>
      <c r="Y2689" s="430">
        <v>5.9688154847999997E-2</v>
      </c>
      <c r="Z2689" s="430">
        <v>7.2772996539599996E-2</v>
      </c>
      <c r="AA2689" s="430">
        <v>6.5564031189999997E-2</v>
      </c>
      <c r="AB2689" s="430">
        <v>9.2028508401199999E-2</v>
      </c>
      <c r="AC2689" s="430">
        <v>7.2379725989200006E-2</v>
      </c>
      <c r="AD2689" s="430">
        <v>4.9499420902399997E-2</v>
      </c>
      <c r="AE2689" s="430">
        <v>2.5147227683200001E-2</v>
      </c>
      <c r="AF2689" s="430">
        <v>0</v>
      </c>
      <c r="AG2689" s="430">
        <v>4.2469300498800003E-2</v>
      </c>
      <c r="AH2689" s="430">
        <v>6.5271023543599996E-2</v>
      </c>
      <c r="AI2689" s="430">
        <v>9.1802629780400005E-2</v>
      </c>
      <c r="AJ2689" s="430">
        <v>0.1191741058172</v>
      </c>
      <c r="AK2689" s="430">
        <v>0.11969570798360001</v>
      </c>
      <c r="AL2689" s="430">
        <v>0</v>
      </c>
    </row>
    <row r="2690" spans="1:38" x14ac:dyDescent="0.25">
      <c r="A2690" s="430" t="s">
        <v>4318</v>
      </c>
      <c r="B2690" s="430">
        <v>1</v>
      </c>
      <c r="C2690" s="430" t="s">
        <v>4319</v>
      </c>
      <c r="D2690" s="430" t="s">
        <v>4093</v>
      </c>
      <c r="E2690" s="430">
        <v>49</v>
      </c>
      <c r="F2690" s="430">
        <v>4.4648268392000002E-3</v>
      </c>
      <c r="G2690" s="430">
        <v>5.1026592428000004E-3</v>
      </c>
      <c r="H2690" s="430">
        <v>5.7404916491999997E-3</v>
      </c>
      <c r="I2690" s="430">
        <v>7.3350726624000001E-3</v>
      </c>
      <c r="J2690" s="430">
        <v>9.0146979972E-3</v>
      </c>
      <c r="K2690" s="430">
        <v>1.0205318488400001E-2</v>
      </c>
      <c r="L2690" s="430">
        <v>1.15979192392E-2</v>
      </c>
      <c r="M2690" s="430">
        <v>1.28310618912E-2</v>
      </c>
      <c r="N2690" s="430">
        <v>1.3982487579200001E-2</v>
      </c>
      <c r="O2690" s="430">
        <v>1.5662112914E-2</v>
      </c>
      <c r="P2690" s="430">
        <v>1.7501196350400001E-2</v>
      </c>
      <c r="Q2690" s="430">
        <v>2.0463872626399999E-2</v>
      </c>
      <c r="R2690" s="430">
        <v>2.3587756121999998E-2</v>
      </c>
      <c r="S2690" s="430">
        <v>2.86924128484E-2</v>
      </c>
      <c r="T2690" s="430">
        <v>3.2723050326400001E-2</v>
      </c>
      <c r="U2690" s="430">
        <v>3.3626320392000003E-2</v>
      </c>
      <c r="V2690" s="430">
        <v>3.4786571870399997E-2</v>
      </c>
      <c r="W2690" s="430">
        <v>3.14224274756E-2</v>
      </c>
      <c r="X2690" s="430">
        <v>2.6974524150000002E-2</v>
      </c>
      <c r="Y2690" s="430">
        <v>3.6817054469999999E-2</v>
      </c>
      <c r="Z2690" s="430">
        <v>4.6956959109200003E-2</v>
      </c>
      <c r="AA2690" s="430">
        <v>3.0844537712800001E-2</v>
      </c>
      <c r="AB2690" s="430">
        <v>1.63278161956E-2</v>
      </c>
      <c r="AC2690" s="430">
        <v>4.3057623235200002E-2</v>
      </c>
      <c r="AD2690" s="430">
        <v>3.3657565757199998E-2</v>
      </c>
      <c r="AE2690" s="430">
        <v>2.3517176860800001E-2</v>
      </c>
      <c r="AF2690" s="430">
        <v>1.37794519464E-2</v>
      </c>
      <c r="AG2690" s="430">
        <v>1.4570744140400001E-2</v>
      </c>
      <c r="AH2690" s="430">
        <v>1.3288450862400001E-2</v>
      </c>
      <c r="AI2690" s="430">
        <v>1.32015018716E-2</v>
      </c>
      <c r="AJ2690" s="430">
        <v>1.31793207E-2</v>
      </c>
      <c r="AK2690" s="430">
        <v>1.32109861296E-2</v>
      </c>
      <c r="AL2690" s="430">
        <v>0</v>
      </c>
    </row>
    <row r="2691" spans="1:38" x14ac:dyDescent="0.25">
      <c r="A2691" s="430" t="s">
        <v>4318</v>
      </c>
      <c r="B2691" s="430">
        <v>1</v>
      </c>
      <c r="C2691" s="430" t="s">
        <v>4319</v>
      </c>
      <c r="D2691" s="430" t="s">
        <v>4095</v>
      </c>
      <c r="E2691" s="430">
        <v>49</v>
      </c>
      <c r="F2691" s="430">
        <v>1.2536014260000001E-3</v>
      </c>
      <c r="G2691" s="430">
        <v>1.4326873428E-3</v>
      </c>
      <c r="H2691" s="430">
        <v>1.6117732624000001E-3</v>
      </c>
      <c r="I2691" s="430">
        <v>2.0594880571999999E-3</v>
      </c>
      <c r="J2691" s="430">
        <v>2.5310809748000001E-3</v>
      </c>
      <c r="K2691" s="430">
        <v>2.8653746884000002E-3</v>
      </c>
      <c r="L2691" s="430">
        <v>3.2563789412000002E-3</v>
      </c>
      <c r="M2691" s="430">
        <v>3.6026117176000002E-3</v>
      </c>
      <c r="N2691" s="430">
        <v>3.9259005996000003E-3</v>
      </c>
      <c r="O2691" s="430">
        <v>4.3974935172000004E-3</v>
      </c>
      <c r="P2691" s="430">
        <v>4.9138579139999996E-3</v>
      </c>
      <c r="Q2691" s="430">
        <v>3.4892364079999998E-3</v>
      </c>
      <c r="R2691" s="430">
        <v>2.0581085951999999E-3</v>
      </c>
      <c r="S2691" s="430">
        <v>2.1244840567999999E-3</v>
      </c>
      <c r="T2691" s="430">
        <v>2.0419613647999998E-3</v>
      </c>
      <c r="U2691" s="430">
        <v>4.1036494967999996E-3</v>
      </c>
      <c r="V2691" s="430">
        <v>6.2262329528000003E-3</v>
      </c>
      <c r="W2691" s="430">
        <v>8.6327484039999992E-3</v>
      </c>
      <c r="X2691" s="430">
        <v>1.09533075484E-2</v>
      </c>
      <c r="Y2691" s="430">
        <v>8.1699697995999999E-3</v>
      </c>
      <c r="Z2691" s="430">
        <v>5.8861324591999997E-3</v>
      </c>
      <c r="AA2691" s="430">
        <v>4.5957696820000003E-3</v>
      </c>
      <c r="AB2691" s="430">
        <v>1.02942442988E-2</v>
      </c>
      <c r="AC2691" s="430">
        <v>4.2824749827999999E-3</v>
      </c>
      <c r="AD2691" s="430">
        <v>2.9287211127999998E-3</v>
      </c>
      <c r="AE2691" s="430">
        <v>1.4878803688000001E-3</v>
      </c>
      <c r="AF2691" s="430">
        <v>0</v>
      </c>
      <c r="AG2691" s="430">
        <v>0</v>
      </c>
      <c r="AH2691" s="430">
        <v>0</v>
      </c>
      <c r="AI2691" s="430">
        <v>0</v>
      </c>
      <c r="AJ2691" s="430">
        <v>0</v>
      </c>
      <c r="AK2691" s="430">
        <v>0</v>
      </c>
      <c r="AL2691" s="430">
        <v>0</v>
      </c>
    </row>
    <row r="2692" spans="1:38" x14ac:dyDescent="0.25">
      <c r="A2692" s="430" t="s">
        <v>4318</v>
      </c>
      <c r="B2692" s="430">
        <v>1</v>
      </c>
      <c r="C2692" s="430" t="s">
        <v>4319</v>
      </c>
      <c r="D2692" s="430" t="s">
        <v>4097</v>
      </c>
      <c r="E2692" s="430">
        <v>49</v>
      </c>
      <c r="F2692" s="430">
        <v>1.898788304E-4</v>
      </c>
      <c r="G2692" s="430">
        <v>2.1700437640000001E-4</v>
      </c>
      <c r="H2692" s="430">
        <v>2.4412992239999999E-4</v>
      </c>
      <c r="I2692" s="430">
        <v>3.1194379159999998E-4</v>
      </c>
      <c r="J2692" s="430">
        <v>3.8337439840000002E-4</v>
      </c>
      <c r="K2692" s="430">
        <v>4.3400875280000001E-4</v>
      </c>
      <c r="L2692" s="430">
        <v>4.932328632E-4</v>
      </c>
      <c r="M2692" s="430">
        <v>5.4567558920000001E-4</v>
      </c>
      <c r="N2692" s="430">
        <v>5.9464307839999998E-4</v>
      </c>
      <c r="O2692" s="430">
        <v>6.6607368520000003E-4</v>
      </c>
      <c r="P2692" s="430">
        <v>7.4428567919999997E-4</v>
      </c>
      <c r="Q2692" s="430">
        <v>4.7407265640000003E-4</v>
      </c>
      <c r="R2692" s="430">
        <v>2.0162537360000001E-4</v>
      </c>
      <c r="S2692" s="430">
        <v>4.2272379519999999E-4</v>
      </c>
      <c r="T2692" s="430">
        <v>6.604808168E-4</v>
      </c>
      <c r="U2692" s="430">
        <v>9.9894358200000003E-4</v>
      </c>
      <c r="V2692" s="430">
        <v>1.3497568616E-3</v>
      </c>
      <c r="W2692" s="430">
        <v>1.4021373912E-3</v>
      </c>
      <c r="X2692" s="430">
        <v>1.4190339968000001E-3</v>
      </c>
      <c r="Y2692" s="430">
        <v>1.2189956603999999E-3</v>
      </c>
      <c r="Z2692" s="430">
        <v>1.0747002979999999E-3</v>
      </c>
      <c r="AA2692" s="430">
        <v>4.0958405011999998E-3</v>
      </c>
      <c r="AB2692" s="430">
        <v>2.3962170484000001E-3</v>
      </c>
      <c r="AC2692" s="430">
        <v>1.0089087596000001E-3</v>
      </c>
      <c r="AD2692" s="430">
        <v>3.5352480295999999E-3</v>
      </c>
      <c r="AE2692" s="430">
        <v>6.1324690531999997E-3</v>
      </c>
      <c r="AF2692" s="430">
        <v>9.3102284295999999E-3</v>
      </c>
      <c r="AG2692" s="430">
        <v>9.6778542504000007E-3</v>
      </c>
      <c r="AH2692" s="430">
        <v>8.7217873400000003E-3</v>
      </c>
      <c r="AI2692" s="430">
        <v>8.5586985931999995E-3</v>
      </c>
      <c r="AJ2692" s="430">
        <v>8.4360679340000008E-3</v>
      </c>
      <c r="AK2692" s="430">
        <v>8.4736821287999999E-3</v>
      </c>
      <c r="AL2692" s="430">
        <v>0</v>
      </c>
    </row>
    <row r="2693" spans="1:38" x14ac:dyDescent="0.25">
      <c r="A2693" s="430" t="s">
        <v>4320</v>
      </c>
      <c r="B2693" s="430">
        <v>1</v>
      </c>
      <c r="C2693" s="430" t="s">
        <v>4321</v>
      </c>
      <c r="D2693" s="430" t="s">
        <v>4003</v>
      </c>
      <c r="E2693" s="430">
        <v>50</v>
      </c>
      <c r="F2693" s="430">
        <v>4.2929822487999996E-3</v>
      </c>
      <c r="G2693" s="430">
        <v>5.9733495724E-3</v>
      </c>
      <c r="H2693" s="430">
        <v>6.2660266535999997E-3</v>
      </c>
      <c r="I2693" s="430">
        <v>4.9904649676000001E-3</v>
      </c>
      <c r="J2693" s="430">
        <v>5.6011693724000002E-3</v>
      </c>
      <c r="K2693" s="430">
        <v>5.1394094275999998E-3</v>
      </c>
      <c r="L2693" s="430">
        <v>5.8720766915999999E-3</v>
      </c>
      <c r="M2693" s="430">
        <v>5.7568408995999996E-3</v>
      </c>
      <c r="N2693" s="430">
        <v>4.3485022756E-3</v>
      </c>
      <c r="O2693" s="430">
        <v>5.0601426148000001E-3</v>
      </c>
      <c r="P2693" s="430">
        <v>4.0793798303999998E-3</v>
      </c>
      <c r="Q2693" s="430">
        <v>5.9987542355999998E-3</v>
      </c>
      <c r="R2693" s="430">
        <v>4.4353940371999996E-3</v>
      </c>
      <c r="S2693" s="430">
        <v>5.7454433484000001E-3</v>
      </c>
      <c r="T2693" s="430">
        <v>4.5736478732000003E-3</v>
      </c>
      <c r="U2693" s="430">
        <v>4.8130862163999998E-3</v>
      </c>
      <c r="V2693" s="430">
        <v>3.9373137103999997E-3</v>
      </c>
      <c r="W2693" s="430">
        <v>3.6787333519999999E-3</v>
      </c>
      <c r="X2693" s="430">
        <v>5.2903950259999997E-3</v>
      </c>
      <c r="Y2693" s="430">
        <v>5.0251161576000004E-3</v>
      </c>
      <c r="Z2693" s="430">
        <v>4.2726203856000003E-3</v>
      </c>
      <c r="AA2693" s="430">
        <v>5.4048212064000001E-3</v>
      </c>
      <c r="AB2693" s="430">
        <v>5.9009531279999999E-3</v>
      </c>
      <c r="AC2693" s="430">
        <v>6.4298507168000004E-3</v>
      </c>
      <c r="AD2693" s="430">
        <v>6.6153348771999998E-3</v>
      </c>
      <c r="AE2693" s="430">
        <v>6.1660293071999998E-3</v>
      </c>
      <c r="AF2693" s="430">
        <v>6.2817752704E-3</v>
      </c>
      <c r="AG2693" s="430">
        <v>6.1545407728000002E-3</v>
      </c>
      <c r="AH2693" s="430">
        <v>6.2285464556000002E-3</v>
      </c>
      <c r="AI2693" s="430">
        <v>6.1721835112000002E-3</v>
      </c>
      <c r="AJ2693" s="430">
        <v>6.2101523064E-3</v>
      </c>
      <c r="AK2693" s="430">
        <v>6.1833917376000001E-3</v>
      </c>
      <c r="AL2693" s="430">
        <v>0</v>
      </c>
    </row>
    <row r="2694" spans="1:38" x14ac:dyDescent="0.25">
      <c r="A2694" s="430" t="s">
        <v>4320</v>
      </c>
      <c r="B2694" s="430">
        <v>1</v>
      </c>
      <c r="C2694" s="430" t="s">
        <v>4321</v>
      </c>
      <c r="D2694" s="430" t="s">
        <v>4004</v>
      </c>
      <c r="E2694" s="430">
        <v>50</v>
      </c>
      <c r="F2694" s="430">
        <v>0</v>
      </c>
      <c r="G2694" s="430">
        <v>3.5231616002799997E-2</v>
      </c>
      <c r="H2694" s="430">
        <v>0</v>
      </c>
      <c r="I2694" s="430">
        <v>0</v>
      </c>
      <c r="J2694" s="430">
        <v>0</v>
      </c>
      <c r="K2694" s="430">
        <v>0</v>
      </c>
      <c r="L2694" s="430">
        <v>0</v>
      </c>
      <c r="M2694" s="430">
        <v>0</v>
      </c>
      <c r="N2694" s="430">
        <v>1.9257737833599999E-2</v>
      </c>
      <c r="O2694" s="430">
        <v>0</v>
      </c>
      <c r="P2694" s="430">
        <v>0</v>
      </c>
      <c r="Q2694" s="430">
        <v>0</v>
      </c>
      <c r="R2694" s="430">
        <v>0</v>
      </c>
      <c r="S2694" s="430">
        <v>4.3652351895600003E-2</v>
      </c>
      <c r="T2694" s="430">
        <v>2.00907511756E-2</v>
      </c>
      <c r="U2694" s="430">
        <v>6.6579142957599993E-2</v>
      </c>
      <c r="V2694" s="430">
        <v>1.4189060194399999E-2</v>
      </c>
      <c r="W2694" s="430">
        <v>1.1589458322399999E-2</v>
      </c>
      <c r="X2694" s="430">
        <v>4.6780176788799997E-2</v>
      </c>
      <c r="Y2694" s="430">
        <v>0</v>
      </c>
      <c r="Z2694" s="430">
        <v>8.4108966068400001E-2</v>
      </c>
      <c r="AA2694" s="430">
        <v>1.1640253763600001E-2</v>
      </c>
      <c r="AB2694" s="430">
        <v>5.1283470532000001E-3</v>
      </c>
      <c r="AC2694" s="430">
        <v>2.2643096156800002E-2</v>
      </c>
      <c r="AD2694" s="430">
        <v>3.1437287764400003E-2</v>
      </c>
      <c r="AE2694" s="430">
        <v>2.2128566823999999E-2</v>
      </c>
      <c r="AF2694" s="430">
        <v>2.08204965192E-2</v>
      </c>
      <c r="AG2694" s="430">
        <v>2.1408750300000001E-2</v>
      </c>
      <c r="AH2694" s="430">
        <v>2.0804841596E-2</v>
      </c>
      <c r="AI2694" s="430">
        <v>2.12350475288E-2</v>
      </c>
      <c r="AJ2694" s="430">
        <v>2.0883741496800001E-2</v>
      </c>
      <c r="AK2694" s="430">
        <v>2.1156891753199999E-2</v>
      </c>
      <c r="AL2694" s="430">
        <v>0</v>
      </c>
    </row>
    <row r="2695" spans="1:38" x14ac:dyDescent="0.25">
      <c r="A2695" s="430" t="s">
        <v>4320</v>
      </c>
      <c r="B2695" s="430">
        <v>1</v>
      </c>
      <c r="C2695" s="430" t="s">
        <v>4321</v>
      </c>
      <c r="D2695" s="430" t="s">
        <v>4225</v>
      </c>
      <c r="E2695" s="430">
        <v>50</v>
      </c>
      <c r="F2695" s="430">
        <v>0</v>
      </c>
      <c r="G2695" s="430">
        <v>0</v>
      </c>
      <c r="H2695" s="430">
        <v>0</v>
      </c>
      <c r="I2695" s="430">
        <v>0</v>
      </c>
      <c r="J2695" s="430">
        <v>0</v>
      </c>
      <c r="K2695" s="430">
        <v>0</v>
      </c>
      <c r="L2695" s="430">
        <v>0</v>
      </c>
      <c r="M2695" s="430">
        <v>0</v>
      </c>
      <c r="N2695" s="430">
        <v>0</v>
      </c>
      <c r="O2695" s="430">
        <v>0</v>
      </c>
      <c r="P2695" s="430">
        <v>0</v>
      </c>
      <c r="Q2695" s="430">
        <v>0</v>
      </c>
      <c r="R2695" s="430">
        <v>0</v>
      </c>
      <c r="S2695" s="430">
        <v>0</v>
      </c>
      <c r="T2695" s="430">
        <v>0</v>
      </c>
      <c r="U2695" s="430">
        <v>0</v>
      </c>
      <c r="V2695" s="430">
        <v>0</v>
      </c>
      <c r="W2695" s="430">
        <v>0</v>
      </c>
      <c r="X2695" s="430">
        <v>0</v>
      </c>
      <c r="Y2695" s="430">
        <v>0</v>
      </c>
      <c r="Z2695" s="430">
        <v>0</v>
      </c>
      <c r="AA2695" s="430">
        <v>0</v>
      </c>
      <c r="AB2695" s="430">
        <v>0</v>
      </c>
      <c r="AC2695" s="430">
        <v>0</v>
      </c>
      <c r="AD2695" s="430">
        <v>0</v>
      </c>
      <c r="AE2695" s="430">
        <v>0</v>
      </c>
      <c r="AF2695" s="430">
        <v>0</v>
      </c>
      <c r="AG2695" s="430">
        <v>0</v>
      </c>
      <c r="AH2695" s="430">
        <v>0</v>
      </c>
      <c r="AI2695" s="430">
        <v>0</v>
      </c>
      <c r="AJ2695" s="430">
        <v>0</v>
      </c>
      <c r="AK2695" s="430">
        <v>0</v>
      </c>
      <c r="AL2695" s="430">
        <v>0</v>
      </c>
    </row>
    <row r="2696" spans="1:38" x14ac:dyDescent="0.25">
      <c r="A2696" s="430" t="s">
        <v>4320</v>
      </c>
      <c r="B2696" s="430">
        <v>1</v>
      </c>
      <c r="C2696" s="430" t="s">
        <v>4321</v>
      </c>
      <c r="D2696" s="430" t="s">
        <v>4006</v>
      </c>
      <c r="E2696" s="430">
        <v>50</v>
      </c>
      <c r="F2696" s="430">
        <v>4.4767466351999996E-3</v>
      </c>
      <c r="G2696" s="430">
        <v>4.5246403356E-3</v>
      </c>
      <c r="H2696" s="430">
        <v>4.4738758848000002E-3</v>
      </c>
      <c r="I2696" s="430">
        <v>5.1879848691999998E-3</v>
      </c>
      <c r="J2696" s="430">
        <v>4.3535672516000004E-3</v>
      </c>
      <c r="K2696" s="430">
        <v>4.2009405087999998E-3</v>
      </c>
      <c r="L2696" s="430">
        <v>4.813494602E-3</v>
      </c>
      <c r="M2696" s="430">
        <v>5.0445456964000003E-3</v>
      </c>
      <c r="N2696" s="430">
        <v>6.7010458815999997E-3</v>
      </c>
      <c r="O2696" s="430">
        <v>5.2042561060000004E-3</v>
      </c>
      <c r="P2696" s="430">
        <v>5.5361841107999998E-3</v>
      </c>
      <c r="Q2696" s="430">
        <v>4.2129848656E-3</v>
      </c>
      <c r="R2696" s="430">
        <v>4.8783325219999996E-3</v>
      </c>
      <c r="S2696" s="430">
        <v>5.5179303815999997E-3</v>
      </c>
      <c r="T2696" s="430">
        <v>5.4951955155999998E-3</v>
      </c>
      <c r="U2696" s="430">
        <v>5.2871801220000002E-3</v>
      </c>
      <c r="V2696" s="430">
        <v>4.6600458659999998E-3</v>
      </c>
      <c r="W2696" s="430">
        <v>4.4198959728000003E-3</v>
      </c>
      <c r="X2696" s="430">
        <v>4.4590189335999997E-3</v>
      </c>
      <c r="Y2696" s="430">
        <v>4.2491457064000003E-3</v>
      </c>
      <c r="Z2696" s="430">
        <v>3.9036224219999999E-3</v>
      </c>
      <c r="AA2696" s="430">
        <v>4.2602890176E-3</v>
      </c>
      <c r="AB2696" s="430">
        <v>3.4745838875999998E-3</v>
      </c>
      <c r="AC2696" s="430">
        <v>3.3349555959999999E-3</v>
      </c>
      <c r="AD2696" s="430">
        <v>4.5943152136000004E-3</v>
      </c>
      <c r="AE2696" s="430">
        <v>3.8545047968E-3</v>
      </c>
      <c r="AF2696" s="430">
        <v>3.9342970156000003E-3</v>
      </c>
      <c r="AG2696" s="430">
        <v>3.9279790676000001E-3</v>
      </c>
      <c r="AH2696" s="430">
        <v>3.9500895644000002E-3</v>
      </c>
      <c r="AI2696" s="430">
        <v>3.9557723492000003E-3</v>
      </c>
      <c r="AJ2696" s="430">
        <v>3.9663446592000003E-3</v>
      </c>
      <c r="AK2696" s="430">
        <v>3.9733314068E-3</v>
      </c>
      <c r="AL2696" s="430">
        <v>0</v>
      </c>
    </row>
    <row r="2697" spans="1:38" x14ac:dyDescent="0.25">
      <c r="A2697" s="430" t="s">
        <v>4320</v>
      </c>
      <c r="B2697" s="430">
        <v>1</v>
      </c>
      <c r="C2697" s="430" t="s">
        <v>4321</v>
      </c>
      <c r="D2697" s="430" t="s">
        <v>4008</v>
      </c>
      <c r="E2697" s="430">
        <v>50</v>
      </c>
      <c r="F2697" s="430">
        <v>5.1535507262399999E-2</v>
      </c>
      <c r="G2697" s="430">
        <v>0</v>
      </c>
      <c r="H2697" s="430">
        <v>0</v>
      </c>
      <c r="I2697" s="430">
        <v>2.6670576290400001E-2</v>
      </c>
      <c r="J2697" s="430">
        <v>3.9676209700399999E-2</v>
      </c>
      <c r="K2697" s="430">
        <v>2.2681099125999998E-2</v>
      </c>
      <c r="L2697" s="430">
        <v>0.1070252049216</v>
      </c>
      <c r="M2697" s="430">
        <v>3.1780241757599997E-2</v>
      </c>
      <c r="N2697" s="430">
        <v>7.0665239988000001E-3</v>
      </c>
      <c r="O2697" s="430">
        <v>3.1729855219999999E-2</v>
      </c>
      <c r="P2697" s="430">
        <v>7.7273525083999999E-3</v>
      </c>
      <c r="Q2697" s="430">
        <v>2.77616912776E-2</v>
      </c>
      <c r="R2697" s="430">
        <v>0.1149601445188</v>
      </c>
      <c r="S2697" s="430">
        <v>9.4383343247200005E-2</v>
      </c>
      <c r="T2697" s="430">
        <v>2.9722853067599999E-2</v>
      </c>
      <c r="U2697" s="430">
        <v>3.7886214800000001E-5</v>
      </c>
      <c r="V2697" s="430">
        <v>2.96526175736E-2</v>
      </c>
      <c r="W2697" s="430">
        <v>1.7842655474000001E-2</v>
      </c>
      <c r="X2697" s="430">
        <v>9.9474797407999999E-3</v>
      </c>
      <c r="Y2697" s="430">
        <v>2.92737749612E-2</v>
      </c>
      <c r="Z2697" s="430">
        <v>7.5658989840000001E-3</v>
      </c>
      <c r="AA2697" s="430">
        <v>1.48983764132E-2</v>
      </c>
      <c r="AB2697" s="430">
        <v>2.4461629863999999E-2</v>
      </c>
      <c r="AC2697" s="430">
        <v>8.8707719743999994E-3</v>
      </c>
      <c r="AD2697" s="430">
        <v>1.8623194872800002E-2</v>
      </c>
      <c r="AE2697" s="430">
        <v>2.0219390469600002E-2</v>
      </c>
      <c r="AF2697" s="430">
        <v>1.9306125325199999E-2</v>
      </c>
      <c r="AG2697" s="430">
        <v>2.0153156749599999E-2</v>
      </c>
      <c r="AH2697" s="430">
        <v>1.94782655144E-2</v>
      </c>
      <c r="AI2697" s="430">
        <v>2.00550564984E-2</v>
      </c>
      <c r="AJ2697" s="430">
        <v>1.9619124097999999E-2</v>
      </c>
      <c r="AK2697" s="430">
        <v>1.9988083802400001E-2</v>
      </c>
      <c r="AL2697" s="430">
        <v>0</v>
      </c>
    </row>
    <row r="2698" spans="1:38" x14ac:dyDescent="0.25">
      <c r="A2698" s="430" t="s">
        <v>4320</v>
      </c>
      <c r="B2698" s="430">
        <v>1</v>
      </c>
      <c r="C2698" s="430" t="s">
        <v>4321</v>
      </c>
      <c r="D2698" s="430" t="s">
        <v>481</v>
      </c>
      <c r="E2698" s="430">
        <v>50</v>
      </c>
      <c r="F2698" s="430">
        <v>8.3362228096000007E-3</v>
      </c>
      <c r="G2698" s="430">
        <v>6.8504175348000004E-3</v>
      </c>
      <c r="H2698" s="430">
        <v>7.9148468363999993E-3</v>
      </c>
      <c r="I2698" s="430">
        <v>1.1001906176800001E-2</v>
      </c>
      <c r="J2698" s="430">
        <v>7.7823965856000004E-3</v>
      </c>
      <c r="K2698" s="430">
        <v>8.9173858759999999E-3</v>
      </c>
      <c r="L2698" s="430">
        <v>7.7896753144000002E-3</v>
      </c>
      <c r="M2698" s="430">
        <v>8.2672995944000002E-3</v>
      </c>
      <c r="N2698" s="430">
        <v>1.0669803569599999E-2</v>
      </c>
      <c r="O2698" s="430">
        <v>1.1214626444E-2</v>
      </c>
      <c r="P2698" s="430">
        <v>7.0614989956000003E-3</v>
      </c>
      <c r="Q2698" s="430">
        <v>8.2021591763999993E-3</v>
      </c>
      <c r="R2698" s="430">
        <v>5.9144400671999999E-3</v>
      </c>
      <c r="S2698" s="430">
        <v>8.1478995639999996E-3</v>
      </c>
      <c r="T2698" s="430">
        <v>6.4015627340000001E-3</v>
      </c>
      <c r="U2698" s="430">
        <v>6.6645627412000004E-3</v>
      </c>
      <c r="V2698" s="430">
        <v>6.3003244611999996E-3</v>
      </c>
      <c r="W2698" s="430">
        <v>9.7517797915999994E-3</v>
      </c>
      <c r="X2698" s="430">
        <v>7.1285915204000001E-3</v>
      </c>
      <c r="Y2698" s="430">
        <v>9.7350336523999992E-3</v>
      </c>
      <c r="Z2698" s="430">
        <v>9.7301225336E-3</v>
      </c>
      <c r="AA2698" s="430">
        <v>8.9267516463999996E-3</v>
      </c>
      <c r="AB2698" s="430">
        <v>7.1614863180000004E-3</v>
      </c>
      <c r="AC2698" s="430">
        <v>7.0903791475999999E-3</v>
      </c>
      <c r="AD2698" s="430">
        <v>1.02917963232E-2</v>
      </c>
      <c r="AE2698" s="430">
        <v>8.6456282304000001E-3</v>
      </c>
      <c r="AF2698" s="430">
        <v>8.6305490767999999E-3</v>
      </c>
      <c r="AG2698" s="430">
        <v>8.6465921331999995E-3</v>
      </c>
      <c r="AH2698" s="430">
        <v>8.6850993852000003E-3</v>
      </c>
      <c r="AI2698" s="430">
        <v>8.7169771612000003E-3</v>
      </c>
      <c r="AJ2698" s="430">
        <v>8.7464486592000006E-3</v>
      </c>
      <c r="AK2698" s="430">
        <v>8.7702967100000001E-3</v>
      </c>
      <c r="AL2698" s="430">
        <v>0</v>
      </c>
    </row>
    <row r="2699" spans="1:38" x14ac:dyDescent="0.25">
      <c r="A2699" s="430" t="s">
        <v>4320</v>
      </c>
      <c r="B2699" s="430">
        <v>1</v>
      </c>
      <c r="C2699" s="430" t="s">
        <v>4321</v>
      </c>
      <c r="D2699" s="430" t="s">
        <v>4011</v>
      </c>
      <c r="E2699" s="430">
        <v>50</v>
      </c>
      <c r="F2699" s="430">
        <v>9.7526435999999994E-6</v>
      </c>
      <c r="G2699" s="430">
        <v>9.575776E-6</v>
      </c>
      <c r="H2699" s="430">
        <v>9.3470243999999992E-6</v>
      </c>
      <c r="I2699" s="430">
        <v>9.1745360000000001E-6</v>
      </c>
      <c r="J2699" s="430">
        <v>1.03743556E-5</v>
      </c>
      <c r="K2699" s="430">
        <v>9.3801427999999996E-6</v>
      </c>
      <c r="L2699" s="430">
        <v>1.00290036E-5</v>
      </c>
      <c r="M2699" s="430">
        <v>9.8389115999999997E-6</v>
      </c>
      <c r="N2699" s="430">
        <v>9.5067307999999999E-6</v>
      </c>
      <c r="O2699" s="430">
        <v>6.7255383999999998E-6</v>
      </c>
      <c r="P2699" s="430">
        <v>9.4943212000000006E-6</v>
      </c>
      <c r="Q2699" s="430">
        <v>7.9828055999999992E-6</v>
      </c>
      <c r="R2699" s="430">
        <v>8.9706147999999996E-6</v>
      </c>
      <c r="S2699" s="430">
        <v>8.5228639999999992E-6</v>
      </c>
      <c r="T2699" s="430">
        <v>8.8112835999999996E-6</v>
      </c>
      <c r="U2699" s="430">
        <v>8.3551999999999992E-6</v>
      </c>
      <c r="V2699" s="430">
        <v>7.9882823999999999E-6</v>
      </c>
      <c r="W2699" s="430">
        <v>7.2842756000000003E-6</v>
      </c>
      <c r="X2699" s="430">
        <v>8.5354443999999998E-6</v>
      </c>
      <c r="Y2699" s="430">
        <v>8.2153092000000003E-6</v>
      </c>
      <c r="Z2699" s="430">
        <v>6.1692372000000004E-6</v>
      </c>
      <c r="AA2699" s="430">
        <v>7.1148252E-6</v>
      </c>
      <c r="AB2699" s="430">
        <v>6.2334747999999998E-6</v>
      </c>
      <c r="AC2699" s="430">
        <v>7.4625684000000001E-6</v>
      </c>
      <c r="AD2699" s="430">
        <v>6.0060531999999996E-6</v>
      </c>
      <c r="AE2699" s="430">
        <v>6.3680764E-6</v>
      </c>
      <c r="AF2699" s="430">
        <v>6.711362E-6</v>
      </c>
      <c r="AG2699" s="430">
        <v>6.5127076E-6</v>
      </c>
      <c r="AH2699" s="430">
        <v>6.6018456000000003E-6</v>
      </c>
      <c r="AI2699" s="430">
        <v>6.5630459999999997E-6</v>
      </c>
      <c r="AJ2699" s="430">
        <v>6.5798600000000001E-6</v>
      </c>
      <c r="AK2699" s="430">
        <v>6.5725771999999999E-6</v>
      </c>
      <c r="AL2699" s="430">
        <v>0</v>
      </c>
    </row>
    <row r="2700" spans="1:38" x14ac:dyDescent="0.25">
      <c r="A2700" s="430" t="s">
        <v>4320</v>
      </c>
      <c r="B2700" s="430">
        <v>1</v>
      </c>
      <c r="C2700" s="430" t="s">
        <v>4321</v>
      </c>
      <c r="D2700" s="430" t="s">
        <v>4014</v>
      </c>
      <c r="E2700" s="430">
        <v>50</v>
      </c>
      <c r="F2700" s="430">
        <v>5.5856844679999995E-4</v>
      </c>
      <c r="G2700" s="430">
        <v>6.8189103920000002E-4</v>
      </c>
      <c r="H2700" s="430">
        <v>7.8938206759999996E-4</v>
      </c>
      <c r="I2700" s="430">
        <v>6.9078351719999999E-4</v>
      </c>
      <c r="J2700" s="430">
        <v>7.0987755999999996E-4</v>
      </c>
      <c r="K2700" s="430">
        <v>5.2095693999999998E-4</v>
      </c>
      <c r="L2700" s="430">
        <v>8.9405619239999996E-4</v>
      </c>
      <c r="M2700" s="430">
        <v>1.0225470696E-3</v>
      </c>
      <c r="N2700" s="430">
        <v>6.8762197279999997E-4</v>
      </c>
      <c r="O2700" s="430">
        <v>6.8839994719999999E-4</v>
      </c>
      <c r="P2700" s="430">
        <v>1.0351958344000001E-3</v>
      </c>
      <c r="Q2700" s="430">
        <v>9.3962984920000002E-4</v>
      </c>
      <c r="R2700" s="430">
        <v>7.3626176960000004E-4</v>
      </c>
      <c r="S2700" s="430">
        <v>6.5745525440000002E-4</v>
      </c>
      <c r="T2700" s="430">
        <v>1.0293424763999999E-3</v>
      </c>
      <c r="U2700" s="430">
        <v>8.5528625839999999E-4</v>
      </c>
      <c r="V2700" s="430">
        <v>9.1435738520000002E-4</v>
      </c>
      <c r="W2700" s="430">
        <v>7.4307636479999995E-4</v>
      </c>
      <c r="X2700" s="430">
        <v>7.8529821160000003E-4</v>
      </c>
      <c r="Y2700" s="430">
        <v>8.3541986919999996E-4</v>
      </c>
      <c r="Z2700" s="430">
        <v>6.5065890959999995E-4</v>
      </c>
      <c r="AA2700" s="430">
        <v>9.8757112160000006E-4</v>
      </c>
      <c r="AB2700" s="430">
        <v>1.1269211099999999E-3</v>
      </c>
      <c r="AC2700" s="430">
        <v>1.2605681396000001E-3</v>
      </c>
      <c r="AD2700" s="430">
        <v>1.2998910316E-3</v>
      </c>
      <c r="AE2700" s="430">
        <v>1.2444376252E-3</v>
      </c>
      <c r="AF2700" s="430">
        <v>1.2255545232E-3</v>
      </c>
      <c r="AG2700" s="430">
        <v>1.2201134176E-3</v>
      </c>
      <c r="AH2700" s="430">
        <v>1.2189831724E-3</v>
      </c>
      <c r="AI2700" s="430">
        <v>1.2191164244000001E-3</v>
      </c>
      <c r="AJ2700" s="430">
        <v>1.219630594E-3</v>
      </c>
      <c r="AK2700" s="430">
        <v>1.2202151583999999E-3</v>
      </c>
      <c r="AL2700" s="430">
        <v>0</v>
      </c>
    </row>
    <row r="2701" spans="1:38" x14ac:dyDescent="0.25">
      <c r="A2701" s="430" t="s">
        <v>4320</v>
      </c>
      <c r="B2701" s="430">
        <v>1</v>
      </c>
      <c r="C2701" s="430" t="s">
        <v>4321</v>
      </c>
      <c r="D2701" s="430" t="s">
        <v>4016</v>
      </c>
      <c r="E2701" s="430">
        <v>50</v>
      </c>
      <c r="F2701" s="430">
        <v>0</v>
      </c>
      <c r="G2701" s="430">
        <v>0</v>
      </c>
      <c r="H2701" s="430">
        <v>0</v>
      </c>
      <c r="I2701" s="430">
        <v>0</v>
      </c>
      <c r="J2701" s="430">
        <v>0</v>
      </c>
      <c r="K2701" s="430">
        <v>0</v>
      </c>
      <c r="L2701" s="430">
        <v>0</v>
      </c>
      <c r="M2701" s="430">
        <v>0</v>
      </c>
      <c r="N2701" s="430">
        <v>0</v>
      </c>
      <c r="O2701" s="430">
        <v>0</v>
      </c>
      <c r="P2701" s="430">
        <v>0</v>
      </c>
      <c r="Q2701" s="430">
        <v>0</v>
      </c>
      <c r="R2701" s="430">
        <v>0</v>
      </c>
      <c r="S2701" s="430">
        <v>0</v>
      </c>
      <c r="T2701" s="430">
        <v>3.7635414880000001E-4</v>
      </c>
      <c r="U2701" s="430">
        <v>2.0361805379999999E-3</v>
      </c>
      <c r="V2701" s="430">
        <v>1.2217857064000001E-3</v>
      </c>
      <c r="W2701" s="430">
        <v>4.3403979920000001E-4</v>
      </c>
      <c r="X2701" s="430">
        <v>2.4475807859999999E-3</v>
      </c>
      <c r="Y2701" s="430">
        <v>0</v>
      </c>
      <c r="Z2701" s="430">
        <v>2.0679198680000001E-4</v>
      </c>
      <c r="AA2701" s="430">
        <v>5.37119268E-5</v>
      </c>
      <c r="AB2701" s="430">
        <v>2.85535572E-4</v>
      </c>
      <c r="AC2701" s="430">
        <v>1.3102094040000001E-4</v>
      </c>
      <c r="AD2701" s="430">
        <v>4.5752189840000002E-4</v>
      </c>
      <c r="AE2701" s="430">
        <v>3.0381064E-4</v>
      </c>
      <c r="AF2701" s="430">
        <v>2.9459368399999998E-4</v>
      </c>
      <c r="AG2701" s="430">
        <v>2.8611004240000003E-4</v>
      </c>
      <c r="AH2701" s="430">
        <v>2.782796352E-4</v>
      </c>
      <c r="AI2701" s="430">
        <v>2.7103455399999998E-4</v>
      </c>
      <c r="AJ2701" s="430">
        <v>2.6431682480000001E-4</v>
      </c>
      <c r="AK2701" s="430">
        <v>2.5807659640000001E-4</v>
      </c>
      <c r="AL2701" s="430">
        <v>0</v>
      </c>
    </row>
    <row r="2702" spans="1:38" x14ac:dyDescent="0.25">
      <c r="A2702" s="430" t="s">
        <v>4320</v>
      </c>
      <c r="B2702" s="430">
        <v>1</v>
      </c>
      <c r="C2702" s="430" t="s">
        <v>4321</v>
      </c>
      <c r="D2702" s="430" t="s">
        <v>4018</v>
      </c>
      <c r="E2702" s="430">
        <v>50</v>
      </c>
      <c r="F2702" s="430">
        <v>8.1026149091999993E-3</v>
      </c>
      <c r="G2702" s="430">
        <v>1.23962577676E-2</v>
      </c>
      <c r="H2702" s="430">
        <v>1.3360781408799999E-2</v>
      </c>
      <c r="I2702" s="430">
        <v>1.1708981522000001E-2</v>
      </c>
      <c r="J2702" s="430">
        <v>1.5460933574800001E-2</v>
      </c>
      <c r="K2702" s="430">
        <v>1.2373003675200001E-2</v>
      </c>
      <c r="L2702" s="430">
        <v>1.34004991344E-2</v>
      </c>
      <c r="M2702" s="430">
        <v>1.3018055892799999E-2</v>
      </c>
      <c r="N2702" s="430">
        <v>1.20772308356E-2</v>
      </c>
      <c r="O2702" s="430">
        <v>1.23474906492E-2</v>
      </c>
      <c r="P2702" s="430">
        <v>1.3421187023999999E-2</v>
      </c>
      <c r="Q2702" s="430">
        <v>1.4967373876000001E-2</v>
      </c>
      <c r="R2702" s="430">
        <v>1.1305631492399999E-2</v>
      </c>
      <c r="S2702" s="430">
        <v>1.4552904349200001E-2</v>
      </c>
      <c r="T2702" s="430">
        <v>1.2828358886000001E-2</v>
      </c>
      <c r="U2702" s="430">
        <v>1.45568008376E-2</v>
      </c>
      <c r="V2702" s="430">
        <v>1.41603931812E-2</v>
      </c>
      <c r="W2702" s="430">
        <v>1.3195149284799999E-2</v>
      </c>
      <c r="X2702" s="430">
        <v>1.5047007894800001E-2</v>
      </c>
      <c r="Y2702" s="430">
        <v>1.4132387444E-2</v>
      </c>
      <c r="Z2702" s="430">
        <v>1.41722853692E-2</v>
      </c>
      <c r="AA2702" s="430">
        <v>1.50889587296E-2</v>
      </c>
      <c r="AB2702" s="430">
        <v>1.81585037256E-2</v>
      </c>
      <c r="AC2702" s="430">
        <v>1.5823923880799999E-2</v>
      </c>
      <c r="AD2702" s="430">
        <v>1.70258341064E-2</v>
      </c>
      <c r="AE2702" s="430">
        <v>1.6620999908800001E-2</v>
      </c>
      <c r="AF2702" s="430">
        <v>1.7291230126799999E-2</v>
      </c>
      <c r="AG2702" s="430">
        <v>1.69437053772E-2</v>
      </c>
      <c r="AH2702" s="430">
        <v>1.7239363985199999E-2</v>
      </c>
      <c r="AI2702" s="430">
        <v>1.70604556108E-2</v>
      </c>
      <c r="AJ2702" s="430">
        <v>1.7202640307999999E-2</v>
      </c>
      <c r="AK2702" s="430">
        <v>1.7115421764000001E-2</v>
      </c>
      <c r="AL2702" s="430">
        <v>0</v>
      </c>
    </row>
    <row r="2703" spans="1:38" x14ac:dyDescent="0.25">
      <c r="A2703" s="430" t="s">
        <v>4320</v>
      </c>
      <c r="B2703" s="430">
        <v>1</v>
      </c>
      <c r="C2703" s="430" t="s">
        <v>4321</v>
      </c>
      <c r="D2703" s="430" t="s">
        <v>4226</v>
      </c>
      <c r="E2703" s="430">
        <v>50</v>
      </c>
      <c r="F2703" s="430">
        <v>0</v>
      </c>
      <c r="G2703" s="430">
        <v>0</v>
      </c>
      <c r="H2703" s="430">
        <v>0</v>
      </c>
      <c r="I2703" s="430">
        <v>0</v>
      </c>
      <c r="J2703" s="430">
        <v>0</v>
      </c>
      <c r="K2703" s="430">
        <v>0</v>
      </c>
      <c r="L2703" s="430">
        <v>0</v>
      </c>
      <c r="M2703" s="430">
        <v>0</v>
      </c>
      <c r="N2703" s="430">
        <v>0</v>
      </c>
      <c r="O2703" s="430">
        <v>0</v>
      </c>
      <c r="P2703" s="430">
        <v>0</v>
      </c>
      <c r="Q2703" s="430">
        <v>0</v>
      </c>
      <c r="R2703" s="430">
        <v>0</v>
      </c>
      <c r="S2703" s="430">
        <v>0</v>
      </c>
      <c r="T2703" s="430">
        <v>0</v>
      </c>
      <c r="U2703" s="430">
        <v>0</v>
      </c>
      <c r="V2703" s="430">
        <v>0</v>
      </c>
      <c r="W2703" s="430">
        <v>0</v>
      </c>
      <c r="X2703" s="430">
        <v>0</v>
      </c>
      <c r="Y2703" s="430">
        <v>0</v>
      </c>
      <c r="Z2703" s="430">
        <v>0</v>
      </c>
      <c r="AA2703" s="430">
        <v>0</v>
      </c>
      <c r="AB2703" s="430">
        <v>0</v>
      </c>
      <c r="AC2703" s="430">
        <v>0</v>
      </c>
      <c r="AD2703" s="430">
        <v>0</v>
      </c>
      <c r="AE2703" s="430">
        <v>0</v>
      </c>
      <c r="AF2703" s="430">
        <v>0</v>
      </c>
      <c r="AG2703" s="430">
        <v>0</v>
      </c>
      <c r="AH2703" s="430">
        <v>0</v>
      </c>
      <c r="AI2703" s="430">
        <v>0</v>
      </c>
      <c r="AJ2703" s="430">
        <v>0</v>
      </c>
      <c r="AK2703" s="430">
        <v>0</v>
      </c>
      <c r="AL2703" s="430">
        <v>0</v>
      </c>
    </row>
    <row r="2704" spans="1:38" x14ac:dyDescent="0.25">
      <c r="A2704" s="430" t="s">
        <v>4320</v>
      </c>
      <c r="B2704" s="430">
        <v>1</v>
      </c>
      <c r="C2704" s="430" t="s">
        <v>4321</v>
      </c>
      <c r="D2704" s="430" t="s">
        <v>4022</v>
      </c>
      <c r="E2704" s="430">
        <v>50</v>
      </c>
      <c r="F2704" s="430">
        <v>0</v>
      </c>
      <c r="G2704" s="430">
        <v>0</v>
      </c>
      <c r="H2704" s="430">
        <v>0</v>
      </c>
      <c r="I2704" s="430">
        <v>0</v>
      </c>
      <c r="J2704" s="430">
        <v>0</v>
      </c>
      <c r="K2704" s="430">
        <v>0</v>
      </c>
      <c r="L2704" s="430">
        <v>0</v>
      </c>
      <c r="M2704" s="430">
        <v>0</v>
      </c>
      <c r="N2704" s="430">
        <v>0</v>
      </c>
      <c r="O2704" s="430">
        <v>0</v>
      </c>
      <c r="P2704" s="430">
        <v>0</v>
      </c>
      <c r="Q2704" s="430">
        <v>0</v>
      </c>
      <c r="R2704" s="430">
        <v>0</v>
      </c>
      <c r="S2704" s="430">
        <v>7.2086785707999998E-3</v>
      </c>
      <c r="T2704" s="430">
        <v>1.7905056713600001E-2</v>
      </c>
      <c r="U2704" s="430">
        <v>1.1257252972E-3</v>
      </c>
      <c r="V2704" s="430">
        <v>9.5479415219999995E-3</v>
      </c>
      <c r="W2704" s="430">
        <v>2.0922986308000002E-2</v>
      </c>
      <c r="X2704" s="430">
        <v>9.5368657496000004E-3</v>
      </c>
      <c r="Y2704" s="430">
        <v>7.9459207100000002E-3</v>
      </c>
      <c r="Z2704" s="430">
        <v>1.7746735496000001E-2</v>
      </c>
      <c r="AA2704" s="430">
        <v>0</v>
      </c>
      <c r="AB2704" s="430">
        <v>2.0018983188400001E-2</v>
      </c>
      <c r="AC2704" s="430">
        <v>0</v>
      </c>
      <c r="AD2704" s="430">
        <v>8.1633122451999999E-3</v>
      </c>
      <c r="AE2704" s="430">
        <v>9.3513758576E-3</v>
      </c>
      <c r="AF2704" s="430">
        <v>9.1426011599999996E-3</v>
      </c>
      <c r="AG2704" s="430">
        <v>9.0500000640000005E-3</v>
      </c>
      <c r="AH2704" s="430">
        <v>9.0286400819999998E-3</v>
      </c>
      <c r="AI2704" s="430">
        <v>9.0171324739999996E-3</v>
      </c>
      <c r="AJ2704" s="430">
        <v>9.0151072367999994E-3</v>
      </c>
      <c r="AK2704" s="430">
        <v>9.0136120395999993E-3</v>
      </c>
      <c r="AL2704" s="430">
        <v>0</v>
      </c>
    </row>
    <row r="2705" spans="1:38" x14ac:dyDescent="0.25">
      <c r="A2705" s="430" t="s">
        <v>4320</v>
      </c>
      <c r="B2705" s="430">
        <v>1</v>
      </c>
      <c r="C2705" s="430" t="s">
        <v>4321</v>
      </c>
      <c r="D2705" s="430" t="s">
        <v>4024</v>
      </c>
      <c r="E2705" s="430">
        <v>50</v>
      </c>
      <c r="F2705" s="430">
        <v>3.7304923823999999E-3</v>
      </c>
      <c r="G2705" s="430">
        <v>3.8874759308000001E-3</v>
      </c>
      <c r="H2705" s="430">
        <v>4.7806979752000002E-3</v>
      </c>
      <c r="I2705" s="430">
        <v>5.2626642879999999E-3</v>
      </c>
      <c r="J2705" s="430">
        <v>3.9519090407999996E-3</v>
      </c>
      <c r="K2705" s="430">
        <v>4.0418282631999999E-3</v>
      </c>
      <c r="L2705" s="430">
        <v>4.8955901428000001E-3</v>
      </c>
      <c r="M2705" s="430">
        <v>5.4889413824000003E-3</v>
      </c>
      <c r="N2705" s="430">
        <v>4.7771747212000002E-3</v>
      </c>
      <c r="O2705" s="430">
        <v>4.4188463704000003E-3</v>
      </c>
      <c r="P2705" s="430">
        <v>4.7305338723999998E-3</v>
      </c>
      <c r="Q2705" s="430">
        <v>3.8352721763999999E-3</v>
      </c>
      <c r="R2705" s="430">
        <v>3.9647820015999997E-3</v>
      </c>
      <c r="S2705" s="430">
        <v>4.2964385744000003E-3</v>
      </c>
      <c r="T2705" s="430">
        <v>4.317616828E-3</v>
      </c>
      <c r="U2705" s="430">
        <v>4.6858887571999998E-3</v>
      </c>
      <c r="V2705" s="430">
        <v>4.3499870903999996E-3</v>
      </c>
      <c r="W2705" s="430">
        <v>3.9410423724000002E-3</v>
      </c>
      <c r="X2705" s="430">
        <v>4.6004724303999999E-3</v>
      </c>
      <c r="Y2705" s="430">
        <v>4.7004168819999997E-3</v>
      </c>
      <c r="Z2705" s="430">
        <v>4.3410088007999996E-3</v>
      </c>
      <c r="AA2705" s="430">
        <v>5.3481970388000004E-3</v>
      </c>
      <c r="AB2705" s="430">
        <v>4.7682573484000004E-3</v>
      </c>
      <c r="AC2705" s="430">
        <v>5.0812815031999999E-3</v>
      </c>
      <c r="AD2705" s="430">
        <v>4.9474384288E-3</v>
      </c>
      <c r="AE2705" s="430">
        <v>4.9999028379999998E-3</v>
      </c>
      <c r="AF2705" s="430">
        <v>4.9449535631999999E-3</v>
      </c>
      <c r="AG2705" s="430">
        <v>4.9175732508000003E-3</v>
      </c>
      <c r="AH2705" s="430">
        <v>4.9203525027999998E-3</v>
      </c>
      <c r="AI2705" s="430">
        <v>4.9224663292000001E-3</v>
      </c>
      <c r="AJ2705" s="430">
        <v>4.9282722664000002E-3</v>
      </c>
      <c r="AK2705" s="430">
        <v>4.9331363983999999E-3</v>
      </c>
      <c r="AL2705" s="430">
        <v>0</v>
      </c>
    </row>
    <row r="2706" spans="1:38" x14ac:dyDescent="0.25">
      <c r="A2706" s="430" t="s">
        <v>4320</v>
      </c>
      <c r="B2706" s="430">
        <v>1</v>
      </c>
      <c r="C2706" s="430" t="s">
        <v>4321</v>
      </c>
      <c r="D2706" s="430" t="s">
        <v>4026</v>
      </c>
      <c r="E2706" s="430">
        <v>50</v>
      </c>
      <c r="F2706" s="430">
        <v>3.6340402509600002E-2</v>
      </c>
      <c r="G2706" s="430">
        <v>3.3530511417200003E-2</v>
      </c>
      <c r="H2706" s="430">
        <v>4.8157492261200002E-2</v>
      </c>
      <c r="I2706" s="430">
        <v>4.2356715477999997E-2</v>
      </c>
      <c r="J2706" s="430">
        <v>4.3860245063599999E-2</v>
      </c>
      <c r="K2706" s="430">
        <v>3.3506474839600002E-2</v>
      </c>
      <c r="L2706" s="430">
        <v>3.8272122016799998E-2</v>
      </c>
      <c r="M2706" s="430">
        <v>4.7184461086000003E-2</v>
      </c>
      <c r="N2706" s="430">
        <v>4.2614339896800003E-2</v>
      </c>
      <c r="O2706" s="430">
        <v>4.1942569874800002E-2</v>
      </c>
      <c r="P2706" s="430">
        <v>4.5148180781199997E-2</v>
      </c>
      <c r="Q2706" s="430">
        <v>4.5181221772399999E-2</v>
      </c>
      <c r="R2706" s="430">
        <v>3.8804710837200003E-2</v>
      </c>
      <c r="S2706" s="430">
        <v>4.5139570548800002E-2</v>
      </c>
      <c r="T2706" s="430">
        <v>4.8771778504400003E-2</v>
      </c>
      <c r="U2706" s="430">
        <v>4.18481633192E-2</v>
      </c>
      <c r="V2706" s="430">
        <v>4.7418942449200002E-2</v>
      </c>
      <c r="W2706" s="430">
        <v>5.4610781321600001E-2</v>
      </c>
      <c r="X2706" s="430">
        <v>5.1129581815199998E-2</v>
      </c>
      <c r="Y2706" s="430">
        <v>4.6391375122399998E-2</v>
      </c>
      <c r="Z2706" s="430">
        <v>4.3838724285999997E-2</v>
      </c>
      <c r="AA2706" s="430">
        <v>4.6517387069999999E-2</v>
      </c>
      <c r="AB2706" s="430">
        <v>3.3540094842800003E-2</v>
      </c>
      <c r="AC2706" s="430">
        <v>4.9080471655599998E-2</v>
      </c>
      <c r="AD2706" s="430">
        <v>5.386223255E-2</v>
      </c>
      <c r="AE2706" s="430">
        <v>4.5462960275599998E-2</v>
      </c>
      <c r="AF2706" s="430">
        <v>4.4252272035999997E-2</v>
      </c>
      <c r="AG2706" s="430">
        <v>4.3834926377199997E-2</v>
      </c>
      <c r="AH2706" s="430">
        <v>4.3700251218400002E-2</v>
      </c>
      <c r="AI2706" s="430">
        <v>4.3652330666000001E-2</v>
      </c>
      <c r="AJ2706" s="430">
        <v>4.3636865887999997E-2</v>
      </c>
      <c r="AK2706" s="430">
        <v>4.3630816695199998E-2</v>
      </c>
      <c r="AL2706" s="430">
        <v>0</v>
      </c>
    </row>
    <row r="2707" spans="1:38" x14ac:dyDescent="0.25">
      <c r="A2707" s="430" t="s">
        <v>4320</v>
      </c>
      <c r="B2707" s="430">
        <v>1</v>
      </c>
      <c r="C2707" s="430" t="s">
        <v>4321</v>
      </c>
      <c r="D2707" s="430" t="s">
        <v>4028</v>
      </c>
      <c r="E2707" s="430">
        <v>50</v>
      </c>
      <c r="F2707" s="430">
        <v>0</v>
      </c>
      <c r="G2707" s="430">
        <v>0</v>
      </c>
      <c r="H2707" s="430">
        <v>0</v>
      </c>
      <c r="I2707" s="430">
        <v>0</v>
      </c>
      <c r="J2707" s="430">
        <v>0</v>
      </c>
      <c r="K2707" s="430">
        <v>0</v>
      </c>
      <c r="L2707" s="430">
        <v>0</v>
      </c>
      <c r="M2707" s="430">
        <v>0</v>
      </c>
      <c r="N2707" s="430">
        <v>0</v>
      </c>
      <c r="O2707" s="430">
        <v>0</v>
      </c>
      <c r="P2707" s="430">
        <v>0</v>
      </c>
      <c r="Q2707" s="430">
        <v>0</v>
      </c>
      <c r="R2707" s="430">
        <v>0</v>
      </c>
      <c r="S2707" s="430">
        <v>0</v>
      </c>
      <c r="T2707" s="430">
        <v>0</v>
      </c>
      <c r="U2707" s="430">
        <v>0</v>
      </c>
      <c r="V2707" s="430">
        <v>0</v>
      </c>
      <c r="W2707" s="430">
        <v>0</v>
      </c>
      <c r="X2707" s="430">
        <v>4.7941243196000004E-3</v>
      </c>
      <c r="Y2707" s="430">
        <v>2.6708926776000002E-3</v>
      </c>
      <c r="Z2707" s="430">
        <v>3.9018258076000002E-3</v>
      </c>
      <c r="AA2707" s="430">
        <v>0</v>
      </c>
      <c r="AB2707" s="430">
        <v>9.1445642036000006E-3</v>
      </c>
      <c r="AC2707" s="430">
        <v>1.5688056165600001E-2</v>
      </c>
      <c r="AD2707" s="430">
        <v>0</v>
      </c>
      <c r="AE2707" s="430">
        <v>8.2288576467999999E-3</v>
      </c>
      <c r="AF2707" s="430">
        <v>7.9556505223999999E-3</v>
      </c>
      <c r="AG2707" s="430">
        <v>7.8634882284000004E-3</v>
      </c>
      <c r="AH2707" s="430">
        <v>7.8323956648000004E-3</v>
      </c>
      <c r="AI2707" s="430">
        <v>7.8219030371999999E-3</v>
      </c>
      <c r="AJ2707" s="430">
        <v>7.8183591471999991E-3</v>
      </c>
      <c r="AK2707" s="430">
        <v>7.8171591904000002E-3</v>
      </c>
      <c r="AL2707" s="430">
        <v>0</v>
      </c>
    </row>
    <row r="2708" spans="1:38" x14ac:dyDescent="0.25">
      <c r="A2708" s="430" t="s">
        <v>4320</v>
      </c>
      <c r="B2708" s="430">
        <v>1</v>
      </c>
      <c r="C2708" s="430" t="s">
        <v>4321</v>
      </c>
      <c r="D2708" s="430" t="s">
        <v>4030</v>
      </c>
      <c r="E2708" s="430">
        <v>50</v>
      </c>
      <c r="F2708" s="430">
        <v>3.3195405669999997E-2</v>
      </c>
      <c r="G2708" s="430">
        <v>2.7850926129599999E-2</v>
      </c>
      <c r="H2708" s="430">
        <v>3.2661085226000003E-2</v>
      </c>
      <c r="I2708" s="430">
        <v>3.7898812391999999E-2</v>
      </c>
      <c r="J2708" s="430">
        <v>3.21139889644E-2</v>
      </c>
      <c r="K2708" s="430">
        <v>2.2503700055199999E-2</v>
      </c>
      <c r="L2708" s="430">
        <v>2.5316799650800002E-2</v>
      </c>
      <c r="M2708" s="430">
        <v>3.9700128417599997E-2</v>
      </c>
      <c r="N2708" s="430">
        <v>4.0512226641600001E-2</v>
      </c>
      <c r="O2708" s="430">
        <v>3.73056172384E-2</v>
      </c>
      <c r="P2708" s="430">
        <v>3.3121972886800001E-2</v>
      </c>
      <c r="Q2708" s="430">
        <v>3.4471391387999997E-2</v>
      </c>
      <c r="R2708" s="430">
        <v>2.744556724E-2</v>
      </c>
      <c r="S2708" s="430">
        <v>3.7885476031200002E-2</v>
      </c>
      <c r="T2708" s="430">
        <v>3.4330902309200002E-2</v>
      </c>
      <c r="U2708" s="430">
        <v>3.6216003989200003E-2</v>
      </c>
      <c r="V2708" s="430">
        <v>2.75135455476E-2</v>
      </c>
      <c r="W2708" s="430">
        <v>3.2655029013599998E-2</v>
      </c>
      <c r="X2708" s="430">
        <v>3.5235035998399999E-2</v>
      </c>
      <c r="Y2708" s="430">
        <v>3.69153844752E-2</v>
      </c>
      <c r="Z2708" s="430">
        <v>3.4102190203200003E-2</v>
      </c>
      <c r="AA2708" s="430">
        <v>2.8247746091599999E-2</v>
      </c>
      <c r="AB2708" s="430">
        <v>3.2901914491600001E-2</v>
      </c>
      <c r="AC2708" s="430">
        <v>3.3253059943599998E-2</v>
      </c>
      <c r="AD2708" s="430">
        <v>2.8359581516000001E-2</v>
      </c>
      <c r="AE2708" s="430">
        <v>3.2196075405200003E-2</v>
      </c>
      <c r="AF2708" s="430">
        <v>3.1611683429200003E-2</v>
      </c>
      <c r="AG2708" s="430">
        <v>3.14152433476E-2</v>
      </c>
      <c r="AH2708" s="430">
        <v>3.1365954692799999E-2</v>
      </c>
      <c r="AI2708" s="430">
        <v>3.1348565777200001E-2</v>
      </c>
      <c r="AJ2708" s="430">
        <v>3.1345983886000003E-2</v>
      </c>
      <c r="AK2708" s="430">
        <v>3.1345265870799999E-2</v>
      </c>
      <c r="AL2708" s="430">
        <v>0</v>
      </c>
    </row>
    <row r="2709" spans="1:38" x14ac:dyDescent="0.25">
      <c r="A2709" s="430" t="s">
        <v>4320</v>
      </c>
      <c r="B2709" s="430">
        <v>1</v>
      </c>
      <c r="C2709" s="430" t="s">
        <v>4321</v>
      </c>
      <c r="D2709" s="430" t="s">
        <v>4032</v>
      </c>
      <c r="E2709" s="430">
        <v>50</v>
      </c>
      <c r="F2709" s="430">
        <v>3.5525763615999999E-3</v>
      </c>
      <c r="G2709" s="430">
        <v>3.6218259979999999E-3</v>
      </c>
      <c r="H2709" s="430">
        <v>5.5545732172000003E-3</v>
      </c>
      <c r="I2709" s="430">
        <v>4.4710078532000002E-3</v>
      </c>
      <c r="J2709" s="430">
        <v>4.2963566296E-3</v>
      </c>
      <c r="K2709" s="430">
        <v>4.0473953212000003E-3</v>
      </c>
      <c r="L2709" s="430">
        <v>4.7703328960000003E-3</v>
      </c>
      <c r="M2709" s="430">
        <v>5.4669105147999997E-3</v>
      </c>
      <c r="N2709" s="430">
        <v>4.6152810843999997E-3</v>
      </c>
      <c r="O2709" s="430">
        <v>4.7994575748000002E-3</v>
      </c>
      <c r="P2709" s="430">
        <v>5.7395646672000001E-3</v>
      </c>
      <c r="Q2709" s="430">
        <v>5.7282157576000001E-3</v>
      </c>
      <c r="R2709" s="430">
        <v>4.2082879972000003E-3</v>
      </c>
      <c r="S2709" s="430">
        <v>5.1281716555999996E-3</v>
      </c>
      <c r="T2709" s="430">
        <v>5.8039467331999998E-3</v>
      </c>
      <c r="U2709" s="430">
        <v>5.9315961375999999E-3</v>
      </c>
      <c r="V2709" s="430">
        <v>5.8266125204000001E-3</v>
      </c>
      <c r="W2709" s="430">
        <v>5.0885297483999996E-3</v>
      </c>
      <c r="X2709" s="430">
        <v>5.9918766935999996E-3</v>
      </c>
      <c r="Y2709" s="430">
        <v>6.5868279736000001E-3</v>
      </c>
      <c r="Z2709" s="430">
        <v>5.8985539451999998E-3</v>
      </c>
      <c r="AA2709" s="430">
        <v>7.1903226724000001E-3</v>
      </c>
      <c r="AB2709" s="430">
        <v>5.4757925207999996E-3</v>
      </c>
      <c r="AC2709" s="430">
        <v>1.0287447206399999E-2</v>
      </c>
      <c r="AD2709" s="430">
        <v>8.7479510047999993E-3</v>
      </c>
      <c r="AE2709" s="430">
        <v>8.2193787928000004E-3</v>
      </c>
      <c r="AF2709" s="430">
        <v>8.0383780120000005E-3</v>
      </c>
      <c r="AG2709" s="430">
        <v>7.9678695796000006E-3</v>
      </c>
      <c r="AH2709" s="430">
        <v>7.9510971987999998E-3</v>
      </c>
      <c r="AI2709" s="430">
        <v>7.9435107667999993E-3</v>
      </c>
      <c r="AJ2709" s="430">
        <v>7.9423839151999999E-3</v>
      </c>
      <c r="AK2709" s="430">
        <v>7.9417607891999996E-3</v>
      </c>
      <c r="AL2709" s="430">
        <v>0</v>
      </c>
    </row>
    <row r="2710" spans="1:38" x14ac:dyDescent="0.25">
      <c r="A2710" s="430" t="s">
        <v>4320</v>
      </c>
      <c r="B2710" s="430">
        <v>1</v>
      </c>
      <c r="C2710" s="430" t="s">
        <v>4321</v>
      </c>
      <c r="D2710" s="430" t="s">
        <v>4034</v>
      </c>
      <c r="E2710" s="430">
        <v>50</v>
      </c>
      <c r="F2710" s="430">
        <v>2.6940749835999998E-2</v>
      </c>
      <c r="G2710" s="430">
        <v>2.91339743352E-2</v>
      </c>
      <c r="H2710" s="430">
        <v>3.3703916545600003E-2</v>
      </c>
      <c r="I2710" s="430">
        <v>2.6307640903600001E-2</v>
      </c>
      <c r="J2710" s="430">
        <v>2.8869067948E-2</v>
      </c>
      <c r="K2710" s="430">
        <v>2.3594873918000001E-2</v>
      </c>
      <c r="L2710" s="430">
        <v>3.1941406708399997E-2</v>
      </c>
      <c r="M2710" s="430">
        <v>3.0316621717199999E-2</v>
      </c>
      <c r="N2710" s="430">
        <v>2.8260746303999999E-2</v>
      </c>
      <c r="O2710" s="430">
        <v>3.4571597723600002E-2</v>
      </c>
      <c r="P2710" s="430">
        <v>3.1081352397200002E-2</v>
      </c>
      <c r="Q2710" s="430">
        <v>3.2677403267599998E-2</v>
      </c>
      <c r="R2710" s="430">
        <v>3.0359524434400001E-2</v>
      </c>
      <c r="S2710" s="430">
        <v>3.14967716056E-2</v>
      </c>
      <c r="T2710" s="430">
        <v>2.80273298508E-2</v>
      </c>
      <c r="U2710" s="430">
        <v>3.3455693759600003E-2</v>
      </c>
      <c r="V2710" s="430">
        <v>2.73002070236E-2</v>
      </c>
      <c r="W2710" s="430">
        <v>3.4944538767600002E-2</v>
      </c>
      <c r="X2710" s="430">
        <v>2.9146903545200002E-2</v>
      </c>
      <c r="Y2710" s="430">
        <v>3.2280521372399999E-2</v>
      </c>
      <c r="Z2710" s="430">
        <v>3.06696286596E-2</v>
      </c>
      <c r="AA2710" s="430">
        <v>2.94906032932E-2</v>
      </c>
      <c r="AB2710" s="430">
        <v>3.2718534662800003E-2</v>
      </c>
      <c r="AC2710" s="430">
        <v>3.5669049637200002E-2</v>
      </c>
      <c r="AD2710" s="430">
        <v>3.7934773057999999E-2</v>
      </c>
      <c r="AE2710" s="430">
        <v>4.1439081384400001E-2</v>
      </c>
      <c r="AF2710" s="430">
        <v>3.8576488664E-2</v>
      </c>
      <c r="AG2710" s="430">
        <v>4.0238601236400003E-2</v>
      </c>
      <c r="AH2710" s="430">
        <v>3.8736004311200001E-2</v>
      </c>
      <c r="AI2710" s="430">
        <v>3.98521075456E-2</v>
      </c>
      <c r="AJ2710" s="430">
        <v>3.8953219354E-2</v>
      </c>
      <c r="AK2710" s="430">
        <v>3.9652836680799997E-2</v>
      </c>
      <c r="AL2710" s="430">
        <v>0</v>
      </c>
    </row>
    <row r="2711" spans="1:38" x14ac:dyDescent="0.25">
      <c r="A2711" s="430" t="s">
        <v>4320</v>
      </c>
      <c r="B2711" s="430">
        <v>1</v>
      </c>
      <c r="C2711" s="430" t="s">
        <v>4321</v>
      </c>
      <c r="D2711" s="430" t="s">
        <v>4036</v>
      </c>
      <c r="E2711" s="430">
        <v>50</v>
      </c>
      <c r="F2711" s="430">
        <v>1.5004936800000001E-5</v>
      </c>
      <c r="G2711" s="430">
        <v>1.1832315599999999E-5</v>
      </c>
      <c r="H2711" s="430">
        <v>1.2642534800000001E-5</v>
      </c>
      <c r="I2711" s="430">
        <v>1.2715264799999999E-5</v>
      </c>
      <c r="J2711" s="430">
        <v>1.43851204E-5</v>
      </c>
      <c r="K2711" s="430">
        <v>1.5746376799999999E-5</v>
      </c>
      <c r="L2711" s="430">
        <v>1.4518294E-5</v>
      </c>
      <c r="M2711" s="430">
        <v>1.21326408E-5</v>
      </c>
      <c r="N2711" s="430">
        <v>1.23036452E-5</v>
      </c>
      <c r="O2711" s="430">
        <v>1.25069812E-5</v>
      </c>
      <c r="P2711" s="430">
        <v>1.439914E-5</v>
      </c>
      <c r="Q2711" s="430">
        <v>1.2333440000000001E-5</v>
      </c>
      <c r="R2711" s="430">
        <v>1.2474856800000001E-5</v>
      </c>
      <c r="S2711" s="430">
        <v>1.1799152400000001E-5</v>
      </c>
      <c r="T2711" s="430">
        <v>1.27212932E-5</v>
      </c>
      <c r="U2711" s="430">
        <v>1.1929545599999999E-5</v>
      </c>
      <c r="V2711" s="430">
        <v>1.1537293599999999E-5</v>
      </c>
      <c r="W2711" s="430">
        <v>1.086645E-5</v>
      </c>
      <c r="X2711" s="430">
        <v>1.1136286E-5</v>
      </c>
      <c r="Y2711" s="430">
        <v>1.0659026E-5</v>
      </c>
      <c r="Z2711" s="430">
        <v>1.05402332E-5</v>
      </c>
      <c r="AA2711" s="430">
        <v>1.2209940400000001E-5</v>
      </c>
      <c r="AB2711" s="430">
        <v>1.3287929199999999E-5</v>
      </c>
      <c r="AC2711" s="430">
        <v>1.1523990800000001E-5</v>
      </c>
      <c r="AD2711" s="430">
        <v>9.5784807999999997E-6</v>
      </c>
      <c r="AE2711" s="430">
        <v>1.1340153999999999E-5</v>
      </c>
      <c r="AF2711" s="430">
        <v>1.20629572E-5</v>
      </c>
      <c r="AG2711" s="430">
        <v>1.1645928E-5</v>
      </c>
      <c r="AH2711" s="430">
        <v>1.1800849199999999E-5</v>
      </c>
      <c r="AI2711" s="430">
        <v>1.17098268E-5</v>
      </c>
      <c r="AJ2711" s="430">
        <v>1.1730468399999999E-5</v>
      </c>
      <c r="AK2711" s="430">
        <v>1.17066068E-5</v>
      </c>
      <c r="AL2711" s="430">
        <v>0</v>
      </c>
    </row>
    <row r="2712" spans="1:38" x14ac:dyDescent="0.25">
      <c r="A2712" s="430" t="s">
        <v>4320</v>
      </c>
      <c r="B2712" s="430">
        <v>1</v>
      </c>
      <c r="C2712" s="430" t="s">
        <v>4321</v>
      </c>
      <c r="D2712" s="430" t="s">
        <v>4038</v>
      </c>
      <c r="E2712" s="430">
        <v>50</v>
      </c>
      <c r="F2712" s="430">
        <v>2.6293266496000001E-3</v>
      </c>
      <c r="G2712" s="430">
        <v>2.7213748688000002E-3</v>
      </c>
      <c r="H2712" s="430">
        <v>3.6061999092E-3</v>
      </c>
      <c r="I2712" s="430">
        <v>2.7609026899999998E-3</v>
      </c>
      <c r="J2712" s="430">
        <v>2.7951405524000001E-3</v>
      </c>
      <c r="K2712" s="430">
        <v>2.859469508E-3</v>
      </c>
      <c r="L2712" s="430">
        <v>3.2730553156000001E-3</v>
      </c>
      <c r="M2712" s="430">
        <v>3.6452392480000001E-3</v>
      </c>
      <c r="N2712" s="430">
        <v>2.7300535164000001E-3</v>
      </c>
      <c r="O2712" s="430">
        <v>2.5856383112000001E-3</v>
      </c>
      <c r="P2712" s="430">
        <v>3.7184867888000002E-3</v>
      </c>
      <c r="Q2712" s="430">
        <v>3.0350139204000002E-3</v>
      </c>
      <c r="R2712" s="430">
        <v>1.8054107147999999E-3</v>
      </c>
      <c r="S2712" s="430">
        <v>2.2683395392E-3</v>
      </c>
      <c r="T2712" s="430">
        <v>3.0892500464000001E-3</v>
      </c>
      <c r="U2712" s="430">
        <v>2.7938364356000001E-3</v>
      </c>
      <c r="V2712" s="430">
        <v>2.9971479607999998E-3</v>
      </c>
      <c r="W2712" s="430">
        <v>2.6013155308000002E-3</v>
      </c>
      <c r="X2712" s="430">
        <v>2.9176664272E-3</v>
      </c>
      <c r="Y2712" s="430">
        <v>3.2216902928000001E-3</v>
      </c>
      <c r="Z2712" s="430">
        <v>2.4165108296E-3</v>
      </c>
      <c r="AA2712" s="430">
        <v>2.8353362352E-3</v>
      </c>
      <c r="AB2712" s="430">
        <v>3.2630343396000002E-3</v>
      </c>
      <c r="AC2712" s="430">
        <v>3.6910198051999998E-3</v>
      </c>
      <c r="AD2712" s="430">
        <v>3.58811733E-3</v>
      </c>
      <c r="AE2712" s="430">
        <v>3.5314663327999998E-3</v>
      </c>
      <c r="AF2712" s="430">
        <v>3.4484962456000001E-3</v>
      </c>
      <c r="AG2712" s="430">
        <v>3.4197884252000002E-3</v>
      </c>
      <c r="AH2712" s="430">
        <v>3.4123018999999998E-3</v>
      </c>
      <c r="AI2712" s="430">
        <v>3.4100540403999998E-3</v>
      </c>
      <c r="AJ2712" s="430">
        <v>3.4101750060000001E-3</v>
      </c>
      <c r="AK2712" s="430">
        <v>3.4107090639999998E-3</v>
      </c>
      <c r="AL2712" s="430">
        <v>0</v>
      </c>
    </row>
    <row r="2713" spans="1:38" x14ac:dyDescent="0.25">
      <c r="A2713" s="430" t="s">
        <v>4320</v>
      </c>
      <c r="B2713" s="430">
        <v>1</v>
      </c>
      <c r="C2713" s="430" t="s">
        <v>4321</v>
      </c>
      <c r="D2713" s="430" t="s">
        <v>4040</v>
      </c>
      <c r="E2713" s="430">
        <v>50</v>
      </c>
      <c r="F2713" s="430">
        <v>4.8269908399999998E-5</v>
      </c>
      <c r="G2713" s="430">
        <v>3.3163197200000003E-5</v>
      </c>
      <c r="H2713" s="430">
        <v>4.12422052E-5</v>
      </c>
      <c r="I2713" s="430">
        <v>3.91822872E-5</v>
      </c>
      <c r="J2713" s="430">
        <v>3.7992457999999998E-5</v>
      </c>
      <c r="K2713" s="430">
        <v>2.8588249199999999E-5</v>
      </c>
      <c r="L2713" s="430">
        <v>2.9011371199999999E-5</v>
      </c>
      <c r="M2713" s="430">
        <v>3.6548089200000003E-5</v>
      </c>
      <c r="N2713" s="430">
        <v>4.9068311599999999E-5</v>
      </c>
      <c r="O2713" s="430">
        <v>2.4507736400000001E-5</v>
      </c>
      <c r="P2713" s="430">
        <v>3.4799598399999999E-5</v>
      </c>
      <c r="Q2713" s="430">
        <v>3.9785001199999999E-5</v>
      </c>
      <c r="R2713" s="430">
        <v>4.4709033600000002E-5</v>
      </c>
      <c r="S2713" s="430">
        <v>3.7095385599999999E-5</v>
      </c>
      <c r="T2713" s="430">
        <v>5.2950136399999998E-5</v>
      </c>
      <c r="U2713" s="430">
        <v>3.24405144E-5</v>
      </c>
      <c r="V2713" s="430">
        <v>3.5924280000000003E-5</v>
      </c>
      <c r="W2713" s="430">
        <v>3.8111847200000002E-5</v>
      </c>
      <c r="X2713" s="430">
        <v>3.4347692400000001E-5</v>
      </c>
      <c r="Y2713" s="430">
        <v>2.1357501199999999E-5</v>
      </c>
      <c r="Z2713" s="430">
        <v>2.8529605999999998E-5</v>
      </c>
      <c r="AA2713" s="430">
        <v>2.6561721200000001E-5</v>
      </c>
      <c r="AB2713" s="430">
        <v>3.2557075600000002E-5</v>
      </c>
      <c r="AC2713" s="430">
        <v>4.3128996400000002E-5</v>
      </c>
      <c r="AD2713" s="430">
        <v>3.1970663199999997E-5</v>
      </c>
      <c r="AE2713" s="430">
        <v>3.7136176E-5</v>
      </c>
      <c r="AF2713" s="430">
        <v>3.78879564E-5</v>
      </c>
      <c r="AG2713" s="430">
        <v>3.8058960799999999E-5</v>
      </c>
      <c r="AH2713" s="430">
        <v>3.8497642399999997E-5</v>
      </c>
      <c r="AI2713" s="430">
        <v>3.8791107599999997E-5</v>
      </c>
      <c r="AJ2713" s="430">
        <v>3.9119696E-5</v>
      </c>
      <c r="AK2713" s="430">
        <v>3.9404775200000001E-5</v>
      </c>
      <c r="AL2713" s="430">
        <v>0</v>
      </c>
    </row>
    <row r="2714" spans="1:38" x14ac:dyDescent="0.25">
      <c r="A2714" s="430" t="s">
        <v>4320</v>
      </c>
      <c r="B2714" s="430">
        <v>1</v>
      </c>
      <c r="C2714" s="430" t="s">
        <v>4321</v>
      </c>
      <c r="D2714" s="430" t="s">
        <v>4042</v>
      </c>
      <c r="E2714" s="430">
        <v>50</v>
      </c>
      <c r="F2714" s="430">
        <v>4.4080741824000002E-3</v>
      </c>
      <c r="G2714" s="430">
        <v>4.2629230587999997E-3</v>
      </c>
      <c r="H2714" s="430">
        <v>4.9360766335999999E-3</v>
      </c>
      <c r="I2714" s="430">
        <v>4.4167573659999997E-3</v>
      </c>
      <c r="J2714" s="430">
        <v>3.8897906600000001E-3</v>
      </c>
      <c r="K2714" s="430">
        <v>4.0546869327999996E-3</v>
      </c>
      <c r="L2714" s="430">
        <v>3.3990058368E-3</v>
      </c>
      <c r="M2714" s="430">
        <v>4.8040754691999997E-3</v>
      </c>
      <c r="N2714" s="430">
        <v>4.4825877684000004E-3</v>
      </c>
      <c r="O2714" s="430">
        <v>4.9698046860000003E-3</v>
      </c>
      <c r="P2714" s="430">
        <v>4.9690838764000003E-3</v>
      </c>
      <c r="Q2714" s="430">
        <v>4.1280676779999999E-3</v>
      </c>
      <c r="R2714" s="430">
        <v>4.6726096171999998E-3</v>
      </c>
      <c r="S2714" s="430">
        <v>4.8822415992000002E-3</v>
      </c>
      <c r="T2714" s="430">
        <v>5.0575701847999999E-3</v>
      </c>
      <c r="U2714" s="430">
        <v>5.2514824879999998E-3</v>
      </c>
      <c r="V2714" s="430">
        <v>6.2383890855999997E-3</v>
      </c>
      <c r="W2714" s="430">
        <v>5.3585448000000001E-3</v>
      </c>
      <c r="X2714" s="430">
        <v>5.5806572864000002E-3</v>
      </c>
      <c r="Y2714" s="430">
        <v>6.1603758523999996E-3</v>
      </c>
      <c r="Z2714" s="430">
        <v>5.9876651632E-3</v>
      </c>
      <c r="AA2714" s="430">
        <v>6.4237737283999998E-3</v>
      </c>
      <c r="AB2714" s="430">
        <v>6.0297319880000004E-3</v>
      </c>
      <c r="AC2714" s="430">
        <v>6.4858505123999996E-3</v>
      </c>
      <c r="AD2714" s="430">
        <v>6.0473502012000002E-3</v>
      </c>
      <c r="AE2714" s="430">
        <v>6.2008371348E-3</v>
      </c>
      <c r="AF2714" s="430">
        <v>6.0621505083999997E-3</v>
      </c>
      <c r="AG2714" s="430">
        <v>6.0092312588E-3</v>
      </c>
      <c r="AH2714" s="430">
        <v>5.9951971380000002E-3</v>
      </c>
      <c r="AI2714" s="430">
        <v>5.9892572543999998E-3</v>
      </c>
      <c r="AJ2714" s="430">
        <v>5.9880299892000003E-3</v>
      </c>
      <c r="AK2714" s="430">
        <v>5.9874672564E-3</v>
      </c>
      <c r="AL2714" s="430">
        <v>0</v>
      </c>
    </row>
    <row r="2715" spans="1:38" x14ac:dyDescent="0.25">
      <c r="A2715" s="430" t="s">
        <v>4320</v>
      </c>
      <c r="B2715" s="430">
        <v>1</v>
      </c>
      <c r="C2715" s="430" t="s">
        <v>4321</v>
      </c>
      <c r="D2715" s="430" t="s">
        <v>4044</v>
      </c>
      <c r="E2715" s="430">
        <v>50</v>
      </c>
      <c r="F2715" s="430">
        <v>9.0697601400000008E-3</v>
      </c>
      <c r="G2715" s="430">
        <v>8.3644862672000008E-3</v>
      </c>
      <c r="H2715" s="430">
        <v>1.0047182073599999E-2</v>
      </c>
      <c r="I2715" s="430">
        <v>6.3327743276000003E-3</v>
      </c>
      <c r="J2715" s="430">
        <v>8.7589634300000007E-3</v>
      </c>
      <c r="K2715" s="430">
        <v>7.6906963279999999E-3</v>
      </c>
      <c r="L2715" s="430">
        <v>9.3795079028000002E-3</v>
      </c>
      <c r="M2715" s="430">
        <v>1.085409773E-2</v>
      </c>
      <c r="N2715" s="430">
        <v>1.0659188226399999E-2</v>
      </c>
      <c r="O2715" s="430">
        <v>1.04815204592E-2</v>
      </c>
      <c r="P2715" s="430">
        <v>1.0835519506000001E-2</v>
      </c>
      <c r="Q2715" s="430">
        <v>9.1258662459999997E-3</v>
      </c>
      <c r="R2715" s="430">
        <v>1.037581307E-2</v>
      </c>
      <c r="S2715" s="430">
        <v>1.0356567155199999E-2</v>
      </c>
      <c r="T2715" s="430">
        <v>1.0569755543200001E-2</v>
      </c>
      <c r="U2715" s="430">
        <v>1.1152792784E-2</v>
      </c>
      <c r="V2715" s="430">
        <v>1.0783026413600001E-2</v>
      </c>
      <c r="W2715" s="430">
        <v>1.10980209424E-2</v>
      </c>
      <c r="X2715" s="430">
        <v>1.11677148296E-2</v>
      </c>
      <c r="Y2715" s="430">
        <v>1.15697275568E-2</v>
      </c>
      <c r="Z2715" s="430">
        <v>1.18323162188E-2</v>
      </c>
      <c r="AA2715" s="430">
        <v>1.05320977664E-2</v>
      </c>
      <c r="AB2715" s="430">
        <v>1.1639260024E-2</v>
      </c>
      <c r="AC2715" s="430">
        <v>1.1098880766399999E-2</v>
      </c>
      <c r="AD2715" s="430">
        <v>1.04113528204E-2</v>
      </c>
      <c r="AE2715" s="430">
        <v>1.1102912758000001E-2</v>
      </c>
      <c r="AF2715" s="430">
        <v>1.0865474463199999E-2</v>
      </c>
      <c r="AG2715" s="430">
        <v>1.07815964928E-2</v>
      </c>
      <c r="AH2715" s="430">
        <v>1.07620503368E-2</v>
      </c>
      <c r="AI2715" s="430">
        <v>1.07571260496E-2</v>
      </c>
      <c r="AJ2715" s="430">
        <v>1.0759224638400001E-2</v>
      </c>
      <c r="AK2715" s="430">
        <v>1.0762060341199999E-2</v>
      </c>
      <c r="AL2715" s="430">
        <v>0</v>
      </c>
    </row>
    <row r="2716" spans="1:38" x14ac:dyDescent="0.25">
      <c r="A2716" s="430" t="s">
        <v>4320</v>
      </c>
      <c r="B2716" s="430">
        <v>1</v>
      </c>
      <c r="C2716" s="430" t="s">
        <v>4321</v>
      </c>
      <c r="D2716" s="430" t="s">
        <v>4046</v>
      </c>
      <c r="E2716" s="430">
        <v>50</v>
      </c>
      <c r="F2716" s="430">
        <v>1.48596582708E-2</v>
      </c>
      <c r="G2716" s="430">
        <v>1.49479870064E-2</v>
      </c>
      <c r="H2716" s="430">
        <v>2.1149540210400001E-2</v>
      </c>
      <c r="I2716" s="430">
        <v>1.67989070732E-2</v>
      </c>
      <c r="J2716" s="430">
        <v>1.8059685307999999E-2</v>
      </c>
      <c r="K2716" s="430">
        <v>1.4052332363999999E-2</v>
      </c>
      <c r="L2716" s="430">
        <v>1.8205581581599999E-2</v>
      </c>
      <c r="M2716" s="430">
        <v>2.0719094891599999E-2</v>
      </c>
      <c r="N2716" s="430">
        <v>1.83519219576E-2</v>
      </c>
      <c r="O2716" s="430">
        <v>1.6425931552800001E-2</v>
      </c>
      <c r="P2716" s="430">
        <v>2.1593418176399998E-2</v>
      </c>
      <c r="Q2716" s="430">
        <v>2.11293519528E-2</v>
      </c>
      <c r="R2716" s="430">
        <v>1.74608936236E-2</v>
      </c>
      <c r="S2716" s="430">
        <v>1.93750865448E-2</v>
      </c>
      <c r="T2716" s="430">
        <v>2.3460416417200002E-2</v>
      </c>
      <c r="U2716" s="430">
        <v>1.91320542756E-2</v>
      </c>
      <c r="V2716" s="430">
        <v>2.0626328203600001E-2</v>
      </c>
      <c r="W2716" s="430">
        <v>2.3668483073199999E-2</v>
      </c>
      <c r="X2716" s="430">
        <v>2.1195888728E-2</v>
      </c>
      <c r="Y2716" s="430">
        <v>2.0985873621999999E-2</v>
      </c>
      <c r="Z2716" s="430">
        <v>1.9584922795200001E-2</v>
      </c>
      <c r="AA2716" s="430">
        <v>1.7207300936000001E-2</v>
      </c>
      <c r="AB2716" s="430">
        <v>1.53533566172E-2</v>
      </c>
      <c r="AC2716" s="430">
        <v>2.1974273627599999E-2</v>
      </c>
      <c r="AD2716" s="430">
        <v>2.55802467984E-2</v>
      </c>
      <c r="AE2716" s="430">
        <v>2.1928863849199998E-2</v>
      </c>
      <c r="AF2716" s="430">
        <v>2.1045876205200001E-2</v>
      </c>
      <c r="AG2716" s="430">
        <v>2.1142435465200001E-2</v>
      </c>
      <c r="AH2716" s="430">
        <v>2.0863368133999999E-2</v>
      </c>
      <c r="AI2716" s="430">
        <v>2.1018564616000001E-2</v>
      </c>
      <c r="AJ2716" s="430">
        <v>2.0874079416400002E-2</v>
      </c>
      <c r="AK2716" s="430">
        <v>2.0980842825600001E-2</v>
      </c>
      <c r="AL2716" s="430">
        <v>0</v>
      </c>
    </row>
    <row r="2717" spans="1:38" x14ac:dyDescent="0.25">
      <c r="A2717" s="430" t="s">
        <v>4320</v>
      </c>
      <c r="B2717" s="430">
        <v>1</v>
      </c>
      <c r="C2717" s="430" t="s">
        <v>4321</v>
      </c>
      <c r="D2717" s="430" t="s">
        <v>4227</v>
      </c>
      <c r="E2717" s="430">
        <v>50</v>
      </c>
      <c r="F2717" s="430">
        <v>0</v>
      </c>
      <c r="G2717" s="430">
        <v>0</v>
      </c>
      <c r="H2717" s="430">
        <v>0</v>
      </c>
      <c r="I2717" s="430">
        <v>0</v>
      </c>
      <c r="J2717" s="430">
        <v>0</v>
      </c>
      <c r="K2717" s="430">
        <v>0</v>
      </c>
      <c r="L2717" s="430">
        <v>0</v>
      </c>
      <c r="M2717" s="430">
        <v>0</v>
      </c>
      <c r="N2717" s="430">
        <v>0</v>
      </c>
      <c r="O2717" s="430">
        <v>0</v>
      </c>
      <c r="P2717" s="430">
        <v>0</v>
      </c>
      <c r="Q2717" s="430">
        <v>0</v>
      </c>
      <c r="R2717" s="430">
        <v>0</v>
      </c>
      <c r="S2717" s="430">
        <v>0</v>
      </c>
      <c r="T2717" s="430">
        <v>0</v>
      </c>
      <c r="U2717" s="430">
        <v>0</v>
      </c>
      <c r="V2717" s="430">
        <v>0</v>
      </c>
      <c r="W2717" s="430">
        <v>0</v>
      </c>
      <c r="X2717" s="430">
        <v>0</v>
      </c>
      <c r="Y2717" s="430">
        <v>0</v>
      </c>
      <c r="Z2717" s="430">
        <v>0</v>
      </c>
      <c r="AA2717" s="430">
        <v>0</v>
      </c>
      <c r="AB2717" s="430">
        <v>0</v>
      </c>
      <c r="AC2717" s="430">
        <v>0</v>
      </c>
      <c r="AD2717" s="430">
        <v>0</v>
      </c>
      <c r="AE2717" s="430">
        <v>0</v>
      </c>
      <c r="AF2717" s="430">
        <v>0</v>
      </c>
      <c r="AG2717" s="430">
        <v>0</v>
      </c>
      <c r="AH2717" s="430">
        <v>0</v>
      </c>
      <c r="AI2717" s="430">
        <v>0</v>
      </c>
      <c r="AJ2717" s="430">
        <v>0</v>
      </c>
      <c r="AK2717" s="430">
        <v>0</v>
      </c>
      <c r="AL2717" s="430">
        <v>0</v>
      </c>
    </row>
    <row r="2718" spans="1:38" x14ac:dyDescent="0.25">
      <c r="A2718" s="430" t="s">
        <v>4320</v>
      </c>
      <c r="B2718" s="430">
        <v>1</v>
      </c>
      <c r="C2718" s="430" t="s">
        <v>4321</v>
      </c>
      <c r="D2718" s="430" t="s">
        <v>4048</v>
      </c>
      <c r="E2718" s="430">
        <v>50</v>
      </c>
      <c r="F2718" s="430">
        <v>1.45613102264E-2</v>
      </c>
      <c r="G2718" s="430">
        <v>1.48741610332E-2</v>
      </c>
      <c r="H2718" s="430">
        <v>1.8296084575999998E-2</v>
      </c>
      <c r="I2718" s="430">
        <v>1.55487500308E-2</v>
      </c>
      <c r="J2718" s="430">
        <v>1.5712059664000001E-2</v>
      </c>
      <c r="K2718" s="430">
        <v>1.40392247828E-2</v>
      </c>
      <c r="L2718" s="430">
        <v>1.43493232288E-2</v>
      </c>
      <c r="M2718" s="430">
        <v>1.6214151200800001E-2</v>
      </c>
      <c r="N2718" s="430">
        <v>1.3173169923199999E-2</v>
      </c>
      <c r="O2718" s="430">
        <v>1.2060633661999999E-2</v>
      </c>
      <c r="P2718" s="430">
        <v>1.33887720148E-2</v>
      </c>
      <c r="Q2718" s="430">
        <v>1.3396860254399999E-2</v>
      </c>
      <c r="R2718" s="430">
        <v>1.66116383916E-2</v>
      </c>
      <c r="S2718" s="430">
        <v>1.6822075734800001E-2</v>
      </c>
      <c r="T2718" s="430">
        <v>1.3251797750799999E-2</v>
      </c>
      <c r="U2718" s="430">
        <v>1.64056916436E-2</v>
      </c>
      <c r="V2718" s="430">
        <v>1.2385223107600001E-2</v>
      </c>
      <c r="W2718" s="430">
        <v>1.5628966458E-2</v>
      </c>
      <c r="X2718" s="430">
        <v>1.47662817652E-2</v>
      </c>
      <c r="Y2718" s="430">
        <v>1.0839271329599999E-2</v>
      </c>
      <c r="Z2718" s="430">
        <v>1.4320633096000001E-2</v>
      </c>
      <c r="AA2718" s="430">
        <v>1.3685392162400001E-2</v>
      </c>
      <c r="AB2718" s="430">
        <v>1.52047017052E-2</v>
      </c>
      <c r="AC2718" s="430">
        <v>1.65700015432E-2</v>
      </c>
      <c r="AD2718" s="430">
        <v>1.6835648169199999E-2</v>
      </c>
      <c r="AE2718" s="430">
        <v>1.7379704328000001E-2</v>
      </c>
      <c r="AF2718" s="430">
        <v>1.65385639748E-2</v>
      </c>
      <c r="AG2718" s="430">
        <v>1.6758130827199999E-2</v>
      </c>
      <c r="AH2718" s="430">
        <v>1.6433580035599998E-2</v>
      </c>
      <c r="AI2718" s="430">
        <v>1.663987087E-2</v>
      </c>
      <c r="AJ2718" s="430">
        <v>1.64594925152E-2</v>
      </c>
      <c r="AK2718" s="430">
        <v>1.65962555668E-2</v>
      </c>
      <c r="AL2718" s="430">
        <v>0</v>
      </c>
    </row>
    <row r="2719" spans="1:38" x14ac:dyDescent="0.25">
      <c r="A2719" s="430" t="s">
        <v>4320</v>
      </c>
      <c r="B2719" s="430">
        <v>1</v>
      </c>
      <c r="C2719" s="430" t="s">
        <v>4321</v>
      </c>
      <c r="D2719" s="430" t="s">
        <v>4050</v>
      </c>
      <c r="E2719" s="430">
        <v>50</v>
      </c>
      <c r="F2719" s="430">
        <v>5.4352690672000003E-3</v>
      </c>
      <c r="G2719" s="430">
        <v>6.9859690851999997E-3</v>
      </c>
      <c r="H2719" s="430">
        <v>6.1096047516000004E-3</v>
      </c>
      <c r="I2719" s="430">
        <v>1.0744185578E-2</v>
      </c>
      <c r="J2719" s="430">
        <v>6.2909170044000004E-3</v>
      </c>
      <c r="K2719" s="430">
        <v>6.9129087048000002E-3</v>
      </c>
      <c r="L2719" s="430">
        <v>6.1596207596000003E-3</v>
      </c>
      <c r="M2719" s="430">
        <v>6.517890694E-3</v>
      </c>
      <c r="N2719" s="430">
        <v>7.2841332928000003E-3</v>
      </c>
      <c r="O2719" s="430">
        <v>5.8551762023999997E-3</v>
      </c>
      <c r="P2719" s="430">
        <v>5.4600560420000003E-3</v>
      </c>
      <c r="Q2719" s="430">
        <v>4.5119192943999997E-3</v>
      </c>
      <c r="R2719" s="430">
        <v>4.5427752019999998E-3</v>
      </c>
      <c r="S2719" s="430">
        <v>5.4670343111999998E-3</v>
      </c>
      <c r="T2719" s="430">
        <v>6.5866088484000003E-3</v>
      </c>
      <c r="U2719" s="430">
        <v>7.0642040055999998E-3</v>
      </c>
      <c r="V2719" s="430">
        <v>5.4059426875999999E-3</v>
      </c>
      <c r="W2719" s="430">
        <v>5.581481248E-3</v>
      </c>
      <c r="X2719" s="430">
        <v>5.8670149272000002E-3</v>
      </c>
      <c r="Y2719" s="430">
        <v>6.2866327215999997E-3</v>
      </c>
      <c r="Z2719" s="430">
        <v>7.9530769472000006E-3</v>
      </c>
      <c r="AA2719" s="430">
        <v>6.7306472464000004E-3</v>
      </c>
      <c r="AB2719" s="430">
        <v>7.2106544076000001E-3</v>
      </c>
      <c r="AC2719" s="430">
        <v>7.7365199016000002E-3</v>
      </c>
      <c r="AD2719" s="430">
        <v>8.5556799467999996E-3</v>
      </c>
      <c r="AE2719" s="430">
        <v>8.0894413740000004E-3</v>
      </c>
      <c r="AF2719" s="430">
        <v>8.0061972311999997E-3</v>
      </c>
      <c r="AG2719" s="430">
        <v>7.9876779584000003E-3</v>
      </c>
      <c r="AH2719" s="430">
        <v>8.0047768751999992E-3</v>
      </c>
      <c r="AI2719" s="430">
        <v>8.0217608408000001E-3</v>
      </c>
      <c r="AJ2719" s="430">
        <v>8.0403422764000008E-3</v>
      </c>
      <c r="AK2719" s="430">
        <v>8.0561030732000001E-3</v>
      </c>
      <c r="AL2719" s="430">
        <v>0</v>
      </c>
    </row>
    <row r="2720" spans="1:38" x14ac:dyDescent="0.25">
      <c r="A2720" s="430" t="s">
        <v>4320</v>
      </c>
      <c r="B2720" s="430">
        <v>1</v>
      </c>
      <c r="C2720" s="430" t="s">
        <v>4321</v>
      </c>
      <c r="D2720" s="430" t="s">
        <v>4052</v>
      </c>
      <c r="E2720" s="430">
        <v>50</v>
      </c>
      <c r="F2720" s="430">
        <v>6.5621173127999996E-3</v>
      </c>
      <c r="G2720" s="430">
        <v>9.1125355832000002E-3</v>
      </c>
      <c r="H2720" s="430">
        <v>1.0244597815200001E-2</v>
      </c>
      <c r="I2720" s="430">
        <v>8.9844501068000009E-3</v>
      </c>
      <c r="J2720" s="430">
        <v>9.9861875175999999E-3</v>
      </c>
      <c r="K2720" s="430">
        <v>8.8893241667999997E-3</v>
      </c>
      <c r="L2720" s="430">
        <v>9.7105293095999991E-3</v>
      </c>
      <c r="M2720" s="430">
        <v>1.0718910062000001E-2</v>
      </c>
      <c r="N2720" s="430">
        <v>8.4012555004000008E-3</v>
      </c>
      <c r="O2720" s="430">
        <v>8.1614855672000001E-3</v>
      </c>
      <c r="P2720" s="430">
        <v>9.9061287696000002E-3</v>
      </c>
      <c r="Q2720" s="430">
        <v>9.7432052395999991E-3</v>
      </c>
      <c r="R2720" s="430">
        <v>6.5075672059999997E-3</v>
      </c>
      <c r="S2720" s="430">
        <v>7.553821128E-3</v>
      </c>
      <c r="T2720" s="430">
        <v>8.0086888756000004E-3</v>
      </c>
      <c r="U2720" s="430">
        <v>7.9800754432000007E-3</v>
      </c>
      <c r="V2720" s="430">
        <v>8.2122744228000002E-3</v>
      </c>
      <c r="W2720" s="430">
        <v>7.4565755795999999E-3</v>
      </c>
      <c r="X2720" s="430">
        <v>1.02620421708E-2</v>
      </c>
      <c r="Y2720" s="430">
        <v>1.0998646708E-2</v>
      </c>
      <c r="Z2720" s="430">
        <v>8.8176405100000004E-3</v>
      </c>
      <c r="AA2720" s="430">
        <v>1.0468186957200001E-2</v>
      </c>
      <c r="AB2720" s="430">
        <v>1.2487161542799999E-2</v>
      </c>
      <c r="AC2720" s="430">
        <v>1.26350499548E-2</v>
      </c>
      <c r="AD2720" s="430">
        <v>1.34661538228E-2</v>
      </c>
      <c r="AE2720" s="430">
        <v>1.2999572124E-2</v>
      </c>
      <c r="AF2720" s="430">
        <v>1.2872524932400001E-2</v>
      </c>
      <c r="AG2720" s="430">
        <v>1.2759388126799999E-2</v>
      </c>
      <c r="AH2720" s="430">
        <v>1.27779931244E-2</v>
      </c>
      <c r="AI2720" s="430">
        <v>1.2748689136399999E-2</v>
      </c>
      <c r="AJ2720" s="430">
        <v>1.27660470336E-2</v>
      </c>
      <c r="AK2720" s="430">
        <v>1.2754595151199999E-2</v>
      </c>
      <c r="AL2720" s="430">
        <v>0</v>
      </c>
    </row>
    <row r="2721" spans="1:38" x14ac:dyDescent="0.25">
      <c r="A2721" s="430" t="s">
        <v>4320</v>
      </c>
      <c r="B2721" s="430">
        <v>1</v>
      </c>
      <c r="C2721" s="430" t="s">
        <v>4321</v>
      </c>
      <c r="D2721" s="430" t="s">
        <v>4054</v>
      </c>
      <c r="E2721" s="430">
        <v>50</v>
      </c>
      <c r="F2721" s="430">
        <v>1.26814794232E-2</v>
      </c>
      <c r="G2721" s="430">
        <v>1.1936779484E-2</v>
      </c>
      <c r="H2721" s="430">
        <v>1.7803285802399999E-2</v>
      </c>
      <c r="I2721" s="430">
        <v>1.57861377352E-2</v>
      </c>
      <c r="J2721" s="430">
        <v>1.3293579972400001E-2</v>
      </c>
      <c r="K2721" s="430">
        <v>1.02923501044E-2</v>
      </c>
      <c r="L2721" s="430">
        <v>1.40135168124E-2</v>
      </c>
      <c r="M2721" s="430">
        <v>1.1822759340000001E-2</v>
      </c>
      <c r="N2721" s="430">
        <v>1.5761714340399999E-2</v>
      </c>
      <c r="O2721" s="430">
        <v>1.41142429428E-2</v>
      </c>
      <c r="P2721" s="430">
        <v>1.9571385548399999E-2</v>
      </c>
      <c r="Q2721" s="430">
        <v>1.8271293132400002E-2</v>
      </c>
      <c r="R2721" s="430">
        <v>1.6957216432800001E-2</v>
      </c>
      <c r="S2721" s="430">
        <v>1.9228399979599999E-2</v>
      </c>
      <c r="T2721" s="430">
        <v>1.7321565161600001E-2</v>
      </c>
      <c r="U2721" s="430">
        <v>1.49117749116E-2</v>
      </c>
      <c r="V2721" s="430">
        <v>1.21000408928E-2</v>
      </c>
      <c r="W2721" s="430">
        <v>1.5181909626799999E-2</v>
      </c>
      <c r="X2721" s="430">
        <v>1.44739887628E-2</v>
      </c>
      <c r="Y2721" s="430">
        <v>1.62693089328E-2</v>
      </c>
      <c r="Z2721" s="430">
        <v>1.58187184568E-2</v>
      </c>
      <c r="AA2721" s="430">
        <v>9.6460181748000001E-3</v>
      </c>
      <c r="AB2721" s="430">
        <v>1.71319512896E-2</v>
      </c>
      <c r="AC2721" s="430">
        <v>1.40450669744E-2</v>
      </c>
      <c r="AD2721" s="430">
        <v>1.7429530633200001E-2</v>
      </c>
      <c r="AE2721" s="430">
        <v>1.6840369632800001E-2</v>
      </c>
      <c r="AF2721" s="430">
        <v>1.6615911426799999E-2</v>
      </c>
      <c r="AG2721" s="430">
        <v>1.658536201E-2</v>
      </c>
      <c r="AH2721" s="430">
        <v>1.66160444016E-2</v>
      </c>
      <c r="AI2721" s="430">
        <v>1.6655713351199999E-2</v>
      </c>
      <c r="AJ2721" s="430">
        <v>1.6694266063999999E-2</v>
      </c>
      <c r="AK2721" s="430">
        <v>1.6727264806000001E-2</v>
      </c>
      <c r="AL2721" s="430">
        <v>0</v>
      </c>
    </row>
    <row r="2722" spans="1:38" x14ac:dyDescent="0.25">
      <c r="A2722" s="430" t="s">
        <v>4320</v>
      </c>
      <c r="B2722" s="430">
        <v>1</v>
      </c>
      <c r="C2722" s="430" t="s">
        <v>4321</v>
      </c>
      <c r="D2722" s="430" t="s">
        <v>517</v>
      </c>
      <c r="E2722" s="430">
        <v>50</v>
      </c>
      <c r="F2722" s="430">
        <v>1.35549458044E-2</v>
      </c>
      <c r="G2722" s="430">
        <v>1.3395279937199999E-2</v>
      </c>
      <c r="H2722" s="430">
        <v>1.49778572384E-2</v>
      </c>
      <c r="I2722" s="430">
        <v>1.4281264093599999E-2</v>
      </c>
      <c r="J2722" s="430">
        <v>1.46472089876E-2</v>
      </c>
      <c r="K2722" s="430">
        <v>1.24760236132E-2</v>
      </c>
      <c r="L2722" s="430">
        <v>1.5915004428399999E-2</v>
      </c>
      <c r="M2722" s="430">
        <v>1.5801185657600001E-2</v>
      </c>
      <c r="N2722" s="430">
        <v>1.6919759046400001E-2</v>
      </c>
      <c r="O2722" s="430">
        <v>1.8280475149999999E-2</v>
      </c>
      <c r="P2722" s="430">
        <v>1.46434717352E-2</v>
      </c>
      <c r="Q2722" s="430">
        <v>1.70930314772E-2</v>
      </c>
      <c r="R2722" s="430">
        <v>1.4716236569999999E-2</v>
      </c>
      <c r="S2722" s="430">
        <v>1.7817847916399999E-2</v>
      </c>
      <c r="T2722" s="430">
        <v>1.86132700992E-2</v>
      </c>
      <c r="U2722" s="430">
        <v>1.90317992172E-2</v>
      </c>
      <c r="V2722" s="430">
        <v>1.8067251728399999E-2</v>
      </c>
      <c r="W2722" s="430">
        <v>2.15376772884E-2</v>
      </c>
      <c r="X2722" s="430">
        <v>1.9531778699999999E-2</v>
      </c>
      <c r="Y2722" s="430">
        <v>2.2026188825200001E-2</v>
      </c>
      <c r="Z2722" s="430">
        <v>2.05346963472E-2</v>
      </c>
      <c r="AA2722" s="430">
        <v>2.0415062838799999E-2</v>
      </c>
      <c r="AB2722" s="430">
        <v>1.8158224305200001E-2</v>
      </c>
      <c r="AC2722" s="430">
        <v>2.1031199176399999E-2</v>
      </c>
      <c r="AD2722" s="430">
        <v>2.1810309889199998E-2</v>
      </c>
      <c r="AE2722" s="430">
        <v>2.0545529997999998E-2</v>
      </c>
      <c r="AF2722" s="430">
        <v>2.0193110828800001E-2</v>
      </c>
      <c r="AG2722" s="430">
        <v>2.0070461023199999E-2</v>
      </c>
      <c r="AH2722" s="430">
        <v>2.0046609055200001E-2</v>
      </c>
      <c r="AI2722" s="430">
        <v>2.0042756680800002E-2</v>
      </c>
      <c r="AJ2722" s="430">
        <v>2.0048929096E-2</v>
      </c>
      <c r="AK2722" s="430">
        <v>2.00552698724E-2</v>
      </c>
      <c r="AL2722" s="430">
        <v>0</v>
      </c>
    </row>
    <row r="2723" spans="1:38" x14ac:dyDescent="0.25">
      <c r="A2723" s="430" t="s">
        <v>4320</v>
      </c>
      <c r="B2723" s="430">
        <v>1</v>
      </c>
      <c r="C2723" s="430" t="s">
        <v>4321</v>
      </c>
      <c r="D2723" s="430" t="s">
        <v>4057</v>
      </c>
      <c r="E2723" s="430">
        <v>50</v>
      </c>
      <c r="F2723" s="430">
        <v>7.0737660000000003E-6</v>
      </c>
      <c r="G2723" s="430">
        <v>5.1887584000000001E-6</v>
      </c>
      <c r="H2723" s="430">
        <v>5.7800567999999999E-6</v>
      </c>
      <c r="I2723" s="430">
        <v>4.2073696000000004E-6</v>
      </c>
      <c r="J2723" s="430">
        <v>5.8716447999999997E-6</v>
      </c>
      <c r="K2723" s="430">
        <v>6.0672500000000002E-6</v>
      </c>
      <c r="L2723" s="430">
        <v>5.2841739999999999E-6</v>
      </c>
      <c r="M2723" s="430">
        <v>4.8231819999999998E-6</v>
      </c>
      <c r="N2723" s="430">
        <v>5.151342E-6</v>
      </c>
      <c r="O2723" s="430">
        <v>5.7679803999999997E-6</v>
      </c>
      <c r="P2723" s="430">
        <v>4.6859007999999998E-6</v>
      </c>
      <c r="Q2723" s="430">
        <v>4.6501251999999997E-6</v>
      </c>
      <c r="R2723" s="430">
        <v>4.6683727999999996E-6</v>
      </c>
      <c r="S2723" s="430">
        <v>5.4804344000000004E-6</v>
      </c>
      <c r="T2723" s="430">
        <v>4.3771895999999997E-6</v>
      </c>
      <c r="U2723" s="430">
        <v>5.2175396000000001E-6</v>
      </c>
      <c r="V2723" s="430">
        <v>4.4622227999999999E-6</v>
      </c>
      <c r="W2723" s="430">
        <v>4.5941279999999997E-6</v>
      </c>
      <c r="X2723" s="430">
        <v>5.2315900000000002E-6</v>
      </c>
      <c r="Y2723" s="430">
        <v>4.3942724000000003E-6</v>
      </c>
      <c r="Z2723" s="430">
        <v>3.8741080000000001E-6</v>
      </c>
      <c r="AA2723" s="430">
        <v>4.7451908000000004E-6</v>
      </c>
      <c r="AB2723" s="430">
        <v>4.1021736000000002E-6</v>
      </c>
      <c r="AC2723" s="430">
        <v>6.1483127999999999E-6</v>
      </c>
      <c r="AD2723" s="430">
        <v>3.1096352E-6</v>
      </c>
      <c r="AE2723" s="430">
        <v>4.3524712E-6</v>
      </c>
      <c r="AF2723" s="430">
        <v>4.5571232000000003E-6</v>
      </c>
      <c r="AG2723" s="430">
        <v>4.4329936000000002E-6</v>
      </c>
      <c r="AH2723" s="430">
        <v>4.4889544000000003E-6</v>
      </c>
      <c r="AI2723" s="430">
        <v>4.4645831999999996E-6</v>
      </c>
      <c r="AJ2723" s="430">
        <v>4.4751475999999996E-6</v>
      </c>
      <c r="AK2723" s="430">
        <v>4.4705723999999999E-6</v>
      </c>
      <c r="AL2723" s="430">
        <v>0</v>
      </c>
    </row>
    <row r="2724" spans="1:38" x14ac:dyDescent="0.25">
      <c r="A2724" s="430" t="s">
        <v>4320</v>
      </c>
      <c r="B2724" s="430">
        <v>1</v>
      </c>
      <c r="C2724" s="430" t="s">
        <v>4321</v>
      </c>
      <c r="D2724" s="430" t="s">
        <v>4059</v>
      </c>
      <c r="E2724" s="430">
        <v>50</v>
      </c>
      <c r="F2724" s="430">
        <v>6.4533679279999995E-4</v>
      </c>
      <c r="G2724" s="430">
        <v>7.4841238640000005E-4</v>
      </c>
      <c r="H2724" s="430">
        <v>7.0789440120000002E-4</v>
      </c>
      <c r="I2724" s="430">
        <v>5.766009452E-4</v>
      </c>
      <c r="J2724" s="430">
        <v>6.2535676560000004E-4</v>
      </c>
      <c r="K2724" s="430">
        <v>5.0825557999999995E-4</v>
      </c>
      <c r="L2724" s="430">
        <v>7.0638904559999999E-4</v>
      </c>
      <c r="M2724" s="430">
        <v>8.0964183720000002E-4</v>
      </c>
      <c r="N2724" s="430">
        <v>6.6843131599999997E-4</v>
      </c>
      <c r="O2724" s="430">
        <v>3.6849553439999999E-4</v>
      </c>
      <c r="P2724" s="430">
        <v>6.1777754359999999E-4</v>
      </c>
      <c r="Q2724" s="430">
        <v>5.3687577159999996E-4</v>
      </c>
      <c r="R2724" s="430">
        <v>4.2317082080000002E-4</v>
      </c>
      <c r="S2724" s="430">
        <v>5.2409158759999998E-4</v>
      </c>
      <c r="T2724" s="430">
        <v>4.1382836599999998E-4</v>
      </c>
      <c r="U2724" s="430">
        <v>3.9825080399999999E-4</v>
      </c>
      <c r="V2724" s="430">
        <v>4.7309329199999998E-4</v>
      </c>
      <c r="W2724" s="430">
        <v>6.868156064E-4</v>
      </c>
      <c r="X2724" s="430">
        <v>5.1767896880000001E-4</v>
      </c>
      <c r="Y2724" s="430">
        <v>4.5518896360000001E-4</v>
      </c>
      <c r="Z2724" s="430">
        <v>4.4121164079999998E-4</v>
      </c>
      <c r="AA2724" s="430">
        <v>4.3929055520000002E-4</v>
      </c>
      <c r="AB2724" s="430">
        <v>5.5457027359999997E-4</v>
      </c>
      <c r="AC2724" s="430">
        <v>5.5288763600000001E-4</v>
      </c>
      <c r="AD2724" s="430">
        <v>5.1453078039999996E-4</v>
      </c>
      <c r="AE2724" s="430">
        <v>5.4132728440000005E-4</v>
      </c>
      <c r="AF2724" s="430">
        <v>5.2608417960000003E-4</v>
      </c>
      <c r="AG2724" s="430">
        <v>5.1861200159999997E-4</v>
      </c>
      <c r="AH2724" s="430">
        <v>5.1566467959999996E-4</v>
      </c>
      <c r="AI2724" s="430">
        <v>5.1348403680000004E-4</v>
      </c>
      <c r="AJ2724" s="430">
        <v>5.1198873599999999E-4</v>
      </c>
      <c r="AK2724" s="430">
        <v>5.1063057920000001E-4</v>
      </c>
      <c r="AL2724" s="430">
        <v>0</v>
      </c>
    </row>
    <row r="2725" spans="1:38" x14ac:dyDescent="0.25">
      <c r="A2725" s="430" t="s">
        <v>4320</v>
      </c>
      <c r="B2725" s="430">
        <v>1</v>
      </c>
      <c r="C2725" s="430" t="s">
        <v>4321</v>
      </c>
      <c r="D2725" s="430" t="s">
        <v>4061</v>
      </c>
      <c r="E2725" s="430">
        <v>50</v>
      </c>
      <c r="F2725" s="430">
        <v>2.8198229304000001E-3</v>
      </c>
      <c r="G2725" s="430">
        <v>2.8758769367999999E-3</v>
      </c>
      <c r="H2725" s="430">
        <v>3.3551050652000001E-3</v>
      </c>
      <c r="I2725" s="430">
        <v>3.0390827292000001E-3</v>
      </c>
      <c r="J2725" s="430">
        <v>2.6166291508000002E-3</v>
      </c>
      <c r="K2725" s="430">
        <v>2.1467514208E-3</v>
      </c>
      <c r="L2725" s="430">
        <v>3.1140268936000002E-3</v>
      </c>
      <c r="M2725" s="430">
        <v>3.3339560128000001E-3</v>
      </c>
      <c r="N2725" s="430">
        <v>3.1115040879999998E-3</v>
      </c>
      <c r="O2725" s="430">
        <v>3.4092013144000001E-3</v>
      </c>
      <c r="P2725" s="430">
        <v>2.6029165847999999E-3</v>
      </c>
      <c r="Q2725" s="430">
        <v>3.1715330975999999E-3</v>
      </c>
      <c r="R2725" s="430">
        <v>2.5460710323999998E-3</v>
      </c>
      <c r="S2725" s="430">
        <v>2.8829834011999999E-3</v>
      </c>
      <c r="T2725" s="430">
        <v>2.5815020616000001E-3</v>
      </c>
      <c r="U2725" s="430">
        <v>2.9313501056000002E-3</v>
      </c>
      <c r="V2725" s="430">
        <v>2.6915534827999998E-3</v>
      </c>
      <c r="W2725" s="430">
        <v>2.5383796004E-3</v>
      </c>
      <c r="X2725" s="430">
        <v>2.5190844643999998E-3</v>
      </c>
      <c r="Y2725" s="430">
        <v>2.1535113992000002E-3</v>
      </c>
      <c r="Z2725" s="430">
        <v>2.289645176E-3</v>
      </c>
      <c r="AA2725" s="430">
        <v>1.9772557980000001E-3</v>
      </c>
      <c r="AB2725" s="430">
        <v>2.1921209604000001E-3</v>
      </c>
      <c r="AC2725" s="430">
        <v>3.0354502304000002E-3</v>
      </c>
      <c r="AD2725" s="430">
        <v>2.0307463203999999E-3</v>
      </c>
      <c r="AE2725" s="430">
        <v>2.4467218468000001E-3</v>
      </c>
      <c r="AF2725" s="430">
        <v>2.4447401159999999E-3</v>
      </c>
      <c r="AG2725" s="430">
        <v>2.4227022372000002E-3</v>
      </c>
      <c r="AH2725" s="430">
        <v>2.4241918260000002E-3</v>
      </c>
      <c r="AI2725" s="430">
        <v>2.4192677823999999E-3</v>
      </c>
      <c r="AJ2725" s="430">
        <v>2.4186895628000001E-3</v>
      </c>
      <c r="AK2725" s="430">
        <v>2.4164800575999998E-3</v>
      </c>
      <c r="AL2725" s="430">
        <v>0</v>
      </c>
    </row>
    <row r="2726" spans="1:38" x14ac:dyDescent="0.25">
      <c r="A2726" s="430" t="s">
        <v>4320</v>
      </c>
      <c r="B2726" s="430">
        <v>1</v>
      </c>
      <c r="C2726" s="430" t="s">
        <v>4321</v>
      </c>
      <c r="D2726" s="430" t="s">
        <v>4063</v>
      </c>
      <c r="E2726" s="430">
        <v>50</v>
      </c>
      <c r="F2726" s="430">
        <v>2.0017035919999999E-4</v>
      </c>
      <c r="G2726" s="430">
        <v>9.2522670799999998E-5</v>
      </c>
      <c r="H2726" s="430">
        <v>8.0273709599999998E-5</v>
      </c>
      <c r="I2726" s="430">
        <v>1.153267836E-4</v>
      </c>
      <c r="J2726" s="430">
        <v>1.2977792800000001E-4</v>
      </c>
      <c r="K2726" s="430">
        <v>1.139498388E-4</v>
      </c>
      <c r="L2726" s="430">
        <v>1.094626008E-4</v>
      </c>
      <c r="M2726" s="430">
        <v>2.8560380800000002E-4</v>
      </c>
      <c r="N2726" s="430">
        <v>1.210976452E-4</v>
      </c>
      <c r="O2726" s="430">
        <v>1.168519072E-4</v>
      </c>
      <c r="P2726" s="430">
        <v>1.120016828E-4</v>
      </c>
      <c r="Q2726" s="430">
        <v>2.9994692560000001E-4</v>
      </c>
      <c r="R2726" s="430">
        <v>1.449527184E-4</v>
      </c>
      <c r="S2726" s="430">
        <v>1.4198925720000001E-4</v>
      </c>
      <c r="T2726" s="430">
        <v>3.5862402799999998E-4</v>
      </c>
      <c r="U2726" s="430">
        <v>5.2296070120000002E-4</v>
      </c>
      <c r="V2726" s="430">
        <v>1.473608696E-4</v>
      </c>
      <c r="W2726" s="430">
        <v>1.6856721E-4</v>
      </c>
      <c r="X2726" s="430">
        <v>1.511322428E-4</v>
      </c>
      <c r="Y2726" s="430">
        <v>3.1754150679999998E-4</v>
      </c>
      <c r="Z2726" s="430">
        <v>1.4572010320000001E-4</v>
      </c>
      <c r="AA2726" s="430">
        <v>1.7336861359999999E-4</v>
      </c>
      <c r="AB2726" s="430">
        <v>1.0844503880000001E-4</v>
      </c>
      <c r="AC2726" s="430">
        <v>2.5922446200000001E-4</v>
      </c>
      <c r="AD2726" s="430">
        <v>9.2615893999999999E-5</v>
      </c>
      <c r="AE2726" s="430">
        <v>1.4046366879999999E-4</v>
      </c>
      <c r="AF2726" s="430">
        <v>1.530668412E-4</v>
      </c>
      <c r="AG2726" s="430">
        <v>1.4642926479999999E-4</v>
      </c>
      <c r="AH2726" s="430">
        <v>1.4897599079999999E-4</v>
      </c>
      <c r="AI2726" s="430">
        <v>1.4776981239999999E-4</v>
      </c>
      <c r="AJ2726" s="430">
        <v>1.4825888E-4</v>
      </c>
      <c r="AK2726" s="430">
        <v>1.4803484360000001E-4</v>
      </c>
      <c r="AL2726" s="430">
        <v>0</v>
      </c>
    </row>
    <row r="2727" spans="1:38" x14ac:dyDescent="0.25">
      <c r="A2727" s="430" t="s">
        <v>4320</v>
      </c>
      <c r="B2727" s="430">
        <v>1</v>
      </c>
      <c r="C2727" s="430" t="s">
        <v>4321</v>
      </c>
      <c r="D2727" s="430" t="s">
        <v>4065</v>
      </c>
      <c r="E2727" s="430">
        <v>50</v>
      </c>
      <c r="F2727" s="430">
        <v>1.1563198303999999E-3</v>
      </c>
      <c r="G2727" s="430">
        <v>1.1153561328E-3</v>
      </c>
      <c r="H2727" s="430">
        <v>1.1873658048E-3</v>
      </c>
      <c r="I2727" s="430">
        <v>1.2813066168E-3</v>
      </c>
      <c r="J2727" s="430">
        <v>1.3314453320000001E-3</v>
      </c>
      <c r="K2727" s="430">
        <v>1.2108042296E-3</v>
      </c>
      <c r="L2727" s="430">
        <v>1.2670181327999999E-3</v>
      </c>
      <c r="M2727" s="430">
        <v>1.3213974256000001E-3</v>
      </c>
      <c r="N2727" s="430">
        <v>1.2304965092000001E-3</v>
      </c>
      <c r="O2727" s="430">
        <v>1.2864625788000001E-3</v>
      </c>
      <c r="P2727" s="430">
        <v>1.1623860947999999E-3</v>
      </c>
      <c r="Q2727" s="430">
        <v>1.1002314400000001E-3</v>
      </c>
      <c r="R2727" s="430">
        <v>1.0739221948000001E-3</v>
      </c>
      <c r="S2727" s="430">
        <v>1.1868340428E-3</v>
      </c>
      <c r="T2727" s="430">
        <v>1.1253747707999999E-3</v>
      </c>
      <c r="U2727" s="430">
        <v>1.0982209055999999E-3</v>
      </c>
      <c r="V2727" s="430">
        <v>1.2961794356E-3</v>
      </c>
      <c r="W2727" s="430">
        <v>1.2337943772E-3</v>
      </c>
      <c r="X2727" s="430">
        <v>1.4503483987999999E-3</v>
      </c>
      <c r="Y2727" s="430">
        <v>1.5656971512E-3</v>
      </c>
      <c r="Z2727" s="430">
        <v>1.7932367936000001E-3</v>
      </c>
      <c r="AA2727" s="430">
        <v>1.6020525191999999E-3</v>
      </c>
      <c r="AB2727" s="430">
        <v>1.5827875559999999E-3</v>
      </c>
      <c r="AC2727" s="430">
        <v>1.6438113971999999E-3</v>
      </c>
      <c r="AD2727" s="430">
        <v>1.5439566324E-3</v>
      </c>
      <c r="AE2727" s="430">
        <v>1.5898417668000001E-3</v>
      </c>
      <c r="AF2727" s="430">
        <v>1.5765848392000001E-3</v>
      </c>
      <c r="AG2727" s="430">
        <v>1.5637035344E-3</v>
      </c>
      <c r="AH2727" s="430">
        <v>1.5636307428E-3</v>
      </c>
      <c r="AI2727" s="430">
        <v>1.5620211460000001E-3</v>
      </c>
      <c r="AJ2727" s="430">
        <v>1.5623834296E-3</v>
      </c>
      <c r="AK2727" s="430">
        <v>1.5622985168000001E-3</v>
      </c>
      <c r="AL2727" s="430">
        <v>0</v>
      </c>
    </row>
    <row r="2728" spans="1:38" x14ac:dyDescent="0.25">
      <c r="A2728" s="430" t="s">
        <v>4320</v>
      </c>
      <c r="B2728" s="430">
        <v>1</v>
      </c>
      <c r="C2728" s="430" t="s">
        <v>4321</v>
      </c>
      <c r="D2728" s="430" t="s">
        <v>4067</v>
      </c>
      <c r="E2728" s="430">
        <v>50</v>
      </c>
      <c r="F2728" s="430">
        <v>1.54564986268E-2</v>
      </c>
      <c r="G2728" s="430">
        <v>1.4331437083599999E-2</v>
      </c>
      <c r="H2728" s="430">
        <v>2.0973691250399999E-2</v>
      </c>
      <c r="I2728" s="430">
        <v>1.8427730840399999E-2</v>
      </c>
      <c r="J2728" s="430">
        <v>1.76508345244E-2</v>
      </c>
      <c r="K2728" s="430">
        <v>1.5675747483200001E-2</v>
      </c>
      <c r="L2728" s="430">
        <v>1.3838521116000001E-2</v>
      </c>
      <c r="M2728" s="430">
        <v>2.1685382949999998E-2</v>
      </c>
      <c r="N2728" s="430">
        <v>1.8786895332800001E-2</v>
      </c>
      <c r="O2728" s="430">
        <v>1.8231910334400001E-2</v>
      </c>
      <c r="P2728" s="430">
        <v>1.8579379078399998E-2</v>
      </c>
      <c r="Q2728" s="430">
        <v>1.7906558328400001E-2</v>
      </c>
      <c r="R2728" s="430">
        <v>1.25441884372E-2</v>
      </c>
      <c r="S2728" s="430">
        <v>1.8037676664E-2</v>
      </c>
      <c r="T2728" s="430">
        <v>1.8607184898399999E-2</v>
      </c>
      <c r="U2728" s="430">
        <v>1.8012602467999999E-2</v>
      </c>
      <c r="V2728" s="430">
        <v>1.9324751703599999E-2</v>
      </c>
      <c r="W2728" s="430">
        <v>1.9385331733599999E-2</v>
      </c>
      <c r="X2728" s="430">
        <v>1.6500887790800001E-2</v>
      </c>
      <c r="Y2728" s="430">
        <v>1.9513038020000002E-2</v>
      </c>
      <c r="Z2728" s="430">
        <v>1.7493186810400001E-2</v>
      </c>
      <c r="AA2728" s="430">
        <v>1.6912828945599999E-2</v>
      </c>
      <c r="AB2728" s="430">
        <v>1.4959301053199999E-2</v>
      </c>
      <c r="AC2728" s="430">
        <v>1.8654532254399999E-2</v>
      </c>
      <c r="AD2728" s="430">
        <v>1.8632402754000001E-2</v>
      </c>
      <c r="AE2728" s="430">
        <v>1.7348361945600001E-2</v>
      </c>
      <c r="AF2728" s="430">
        <v>1.6771188428399999E-2</v>
      </c>
      <c r="AG2728" s="430">
        <v>1.6564129979599999E-2</v>
      </c>
      <c r="AH2728" s="430">
        <v>1.6502000927999999E-2</v>
      </c>
      <c r="AI2728" s="430">
        <v>1.6478346214399999E-2</v>
      </c>
      <c r="AJ2728" s="430">
        <v>1.64717664804E-2</v>
      </c>
      <c r="AK2728" s="430">
        <v>1.6469033100800001E-2</v>
      </c>
      <c r="AL2728" s="430">
        <v>0</v>
      </c>
    </row>
    <row r="2729" spans="1:38" x14ac:dyDescent="0.25">
      <c r="A2729" s="430" t="s">
        <v>4320</v>
      </c>
      <c r="B2729" s="430">
        <v>1</v>
      </c>
      <c r="C2729" s="430" t="s">
        <v>4321</v>
      </c>
      <c r="D2729" s="430" t="s">
        <v>4069</v>
      </c>
      <c r="E2729" s="430">
        <v>50</v>
      </c>
      <c r="F2729" s="430">
        <v>2.2811988757599998E-2</v>
      </c>
      <c r="G2729" s="430">
        <v>1.9201996819600001E-2</v>
      </c>
      <c r="H2729" s="430">
        <v>1.8936337355599998E-2</v>
      </c>
      <c r="I2729" s="430">
        <v>2.0005250036799999E-2</v>
      </c>
      <c r="J2729" s="430">
        <v>1.8309210984399998E-2</v>
      </c>
      <c r="K2729" s="430">
        <v>1.45216239588E-2</v>
      </c>
      <c r="L2729" s="430">
        <v>1.2819720930799999E-2</v>
      </c>
      <c r="M2729" s="430">
        <v>2.0974248022E-2</v>
      </c>
      <c r="N2729" s="430">
        <v>2.3624883937200001E-2</v>
      </c>
      <c r="O2729" s="430">
        <v>2.1162103975600002E-2</v>
      </c>
      <c r="P2729" s="430">
        <v>2.0429963483999999E-2</v>
      </c>
      <c r="Q2729" s="430">
        <v>2.0076361631199999E-2</v>
      </c>
      <c r="R2729" s="430">
        <v>1.7849105884400002E-2</v>
      </c>
      <c r="S2729" s="430">
        <v>2.3380518061599999E-2</v>
      </c>
      <c r="T2729" s="430">
        <v>2.0606600366799999E-2</v>
      </c>
      <c r="U2729" s="430">
        <v>1.9304041008000001E-2</v>
      </c>
      <c r="V2729" s="430">
        <v>1.3993186902799999E-2</v>
      </c>
      <c r="W2729" s="430">
        <v>1.64348036496E-2</v>
      </c>
      <c r="X2729" s="430">
        <v>2.02334439916E-2</v>
      </c>
      <c r="Y2729" s="430">
        <v>1.2580569666E-2</v>
      </c>
      <c r="Z2729" s="430">
        <v>1.6923538707600001E-2</v>
      </c>
      <c r="AA2729" s="430">
        <v>1.29324081404E-2</v>
      </c>
      <c r="AB2729" s="430">
        <v>2.00117204784E-2</v>
      </c>
      <c r="AC2729" s="430">
        <v>1.8223409705199999E-2</v>
      </c>
      <c r="AD2729" s="430">
        <v>1.04999554996E-2</v>
      </c>
      <c r="AE2729" s="430">
        <v>1.6712094176399999E-2</v>
      </c>
      <c r="AF2729" s="430">
        <v>1.64613301356E-2</v>
      </c>
      <c r="AG2729" s="430">
        <v>1.6381839560799999E-2</v>
      </c>
      <c r="AH2729" s="430">
        <v>1.6378552685600001E-2</v>
      </c>
      <c r="AI2729" s="430">
        <v>1.6382253781599999E-2</v>
      </c>
      <c r="AJ2729" s="430">
        <v>1.6393441357999999E-2</v>
      </c>
      <c r="AK2729" s="430">
        <v>1.6401481485200001E-2</v>
      </c>
      <c r="AL2729" s="430">
        <v>0</v>
      </c>
    </row>
    <row r="2730" spans="1:38" x14ac:dyDescent="0.25">
      <c r="A2730" s="430" t="s">
        <v>4320</v>
      </c>
      <c r="B2730" s="430">
        <v>1</v>
      </c>
      <c r="C2730" s="430" t="s">
        <v>4321</v>
      </c>
      <c r="D2730" s="430" t="s">
        <v>4071</v>
      </c>
      <c r="E2730" s="430">
        <v>50</v>
      </c>
      <c r="F2730" s="430">
        <v>3.5673813251999999E-3</v>
      </c>
      <c r="G2730" s="430">
        <v>3.1295863004000002E-3</v>
      </c>
      <c r="H2730" s="430">
        <v>3.3112889208E-3</v>
      </c>
      <c r="I2730" s="430">
        <v>4.1704549515999998E-3</v>
      </c>
      <c r="J2730" s="430">
        <v>3.4848956463999999E-3</v>
      </c>
      <c r="K2730" s="430">
        <v>3.3733970452000002E-3</v>
      </c>
      <c r="L2730" s="430">
        <v>4.0915607319999998E-3</v>
      </c>
      <c r="M2730" s="430">
        <v>3.7298169888000002E-3</v>
      </c>
      <c r="N2730" s="430">
        <v>4.0289607148000003E-3</v>
      </c>
      <c r="O2730" s="430">
        <v>1.9515762784000001E-3</v>
      </c>
      <c r="P2730" s="430">
        <v>3.1948743288000001E-3</v>
      </c>
      <c r="Q2730" s="430">
        <v>2.0759277447999999E-3</v>
      </c>
      <c r="R2730" s="430">
        <v>2.2265177815999999E-3</v>
      </c>
      <c r="S2730" s="430">
        <v>2.9770021400000002E-3</v>
      </c>
      <c r="T2730" s="430">
        <v>2.5940000575999998E-3</v>
      </c>
      <c r="U2730" s="430">
        <v>2.8523310143999999E-3</v>
      </c>
      <c r="V2730" s="430">
        <v>2.3479922311999998E-3</v>
      </c>
      <c r="W2730" s="430">
        <v>2.3771310696E-3</v>
      </c>
      <c r="X2730" s="430">
        <v>2.5923425444E-3</v>
      </c>
      <c r="Y2730" s="430">
        <v>2.4180297316000001E-3</v>
      </c>
      <c r="Z2730" s="430">
        <v>3.2199568044000001E-3</v>
      </c>
      <c r="AA2730" s="430">
        <v>3.3847609824E-3</v>
      </c>
      <c r="AB2730" s="430">
        <v>3.2856224716000001E-3</v>
      </c>
      <c r="AC2730" s="430">
        <v>2.8279680184E-3</v>
      </c>
      <c r="AD2730" s="430">
        <v>2.6121294443999998E-3</v>
      </c>
      <c r="AE2730" s="430">
        <v>2.932874392E-3</v>
      </c>
      <c r="AF2730" s="430">
        <v>2.8978808628000001E-3</v>
      </c>
      <c r="AG2730" s="430">
        <v>2.8714132636000001E-3</v>
      </c>
      <c r="AH2730" s="430">
        <v>2.8682636415999999E-3</v>
      </c>
      <c r="AI2730" s="430">
        <v>2.8633352299999998E-3</v>
      </c>
      <c r="AJ2730" s="430">
        <v>2.8619241000000001E-3</v>
      </c>
      <c r="AK2730" s="430">
        <v>2.8600190639999998E-3</v>
      </c>
      <c r="AL2730" s="430">
        <v>0</v>
      </c>
    </row>
    <row r="2731" spans="1:38" x14ac:dyDescent="0.25">
      <c r="A2731" s="430" t="s">
        <v>4320</v>
      </c>
      <c r="B2731" s="430">
        <v>1</v>
      </c>
      <c r="C2731" s="430" t="s">
        <v>4321</v>
      </c>
      <c r="D2731" s="430" t="s">
        <v>4073</v>
      </c>
      <c r="E2731" s="430">
        <v>50</v>
      </c>
      <c r="F2731" s="430">
        <v>3.9180537704000002E-3</v>
      </c>
      <c r="G2731" s="430">
        <v>2.8809795251999999E-3</v>
      </c>
      <c r="H2731" s="430">
        <v>5.0746289244000004E-3</v>
      </c>
      <c r="I2731" s="430">
        <v>4.0204381811999998E-3</v>
      </c>
      <c r="J2731" s="430">
        <v>3.8316871767999998E-3</v>
      </c>
      <c r="K2731" s="430">
        <v>3.2580500512000002E-3</v>
      </c>
      <c r="L2731" s="430">
        <v>4.2925897364000003E-3</v>
      </c>
      <c r="M2731" s="430">
        <v>4.313870008E-3</v>
      </c>
      <c r="N2731" s="430">
        <v>3.5197634136000001E-3</v>
      </c>
      <c r="O2731" s="430">
        <v>2.6041401680000002E-3</v>
      </c>
      <c r="P2731" s="430">
        <v>3.8710816284000002E-3</v>
      </c>
      <c r="Q2731" s="430">
        <v>3.0172538676000002E-3</v>
      </c>
      <c r="R2731" s="430">
        <v>2.2741108376E-3</v>
      </c>
      <c r="S2731" s="430">
        <v>3.1067914751999998E-3</v>
      </c>
      <c r="T2731" s="430">
        <v>4.3731596831999998E-3</v>
      </c>
      <c r="U2731" s="430">
        <v>4.1095227851999996E-3</v>
      </c>
      <c r="V2731" s="430">
        <v>4.2251697067999996E-3</v>
      </c>
      <c r="W2731" s="430">
        <v>4.3067047211999996E-3</v>
      </c>
      <c r="X2731" s="430">
        <v>4.2494978176000004E-3</v>
      </c>
      <c r="Y2731" s="430">
        <v>4.3355254236000004E-3</v>
      </c>
      <c r="Z2731" s="430">
        <v>4.1452255180000003E-3</v>
      </c>
      <c r="AA2731" s="430">
        <v>4.0548728723999996E-3</v>
      </c>
      <c r="AB2731" s="430">
        <v>4.6329204852000004E-3</v>
      </c>
      <c r="AC2731" s="430">
        <v>5.1382629339999999E-3</v>
      </c>
      <c r="AD2731" s="430">
        <v>4.796556324E-3</v>
      </c>
      <c r="AE2731" s="430">
        <v>4.8658646091999996E-3</v>
      </c>
      <c r="AF2731" s="430">
        <v>4.8038424784000002E-3</v>
      </c>
      <c r="AG2731" s="430">
        <v>4.7696831448000004E-3</v>
      </c>
      <c r="AH2731" s="430">
        <v>4.7675723284000002E-3</v>
      </c>
      <c r="AI2731" s="430">
        <v>4.7653297524000004E-3</v>
      </c>
      <c r="AJ2731" s="430">
        <v>4.7674958967999998E-3</v>
      </c>
      <c r="AK2731" s="430">
        <v>4.7689910884000002E-3</v>
      </c>
      <c r="AL2731" s="430">
        <v>0</v>
      </c>
    </row>
    <row r="2732" spans="1:38" x14ac:dyDescent="0.25">
      <c r="A2732" s="430" t="s">
        <v>4320</v>
      </c>
      <c r="B2732" s="430">
        <v>1</v>
      </c>
      <c r="C2732" s="430" t="s">
        <v>4321</v>
      </c>
      <c r="D2732" s="430" t="s">
        <v>4228</v>
      </c>
      <c r="E2732" s="430">
        <v>50</v>
      </c>
      <c r="F2732" s="430">
        <v>0</v>
      </c>
      <c r="G2732" s="430">
        <v>0</v>
      </c>
      <c r="H2732" s="430">
        <v>0</v>
      </c>
      <c r="I2732" s="430">
        <v>0</v>
      </c>
      <c r="J2732" s="430">
        <v>0</v>
      </c>
      <c r="K2732" s="430">
        <v>0</v>
      </c>
      <c r="L2732" s="430">
        <v>0</v>
      </c>
      <c r="M2732" s="430">
        <v>0</v>
      </c>
      <c r="N2732" s="430">
        <v>0</v>
      </c>
      <c r="O2732" s="430">
        <v>0</v>
      </c>
      <c r="P2732" s="430">
        <v>0</v>
      </c>
      <c r="Q2732" s="430">
        <v>0</v>
      </c>
      <c r="R2732" s="430">
        <v>0</v>
      </c>
      <c r="S2732" s="430">
        <v>0</v>
      </c>
      <c r="T2732" s="430">
        <v>0</v>
      </c>
      <c r="U2732" s="430">
        <v>0</v>
      </c>
      <c r="V2732" s="430">
        <v>0</v>
      </c>
      <c r="W2732" s="430">
        <v>0</v>
      </c>
      <c r="X2732" s="430">
        <v>0</v>
      </c>
      <c r="Y2732" s="430">
        <v>0</v>
      </c>
      <c r="Z2732" s="430">
        <v>0</v>
      </c>
      <c r="AA2732" s="430">
        <v>0</v>
      </c>
      <c r="AB2732" s="430">
        <v>0</v>
      </c>
      <c r="AC2732" s="430">
        <v>0</v>
      </c>
      <c r="AD2732" s="430">
        <v>0</v>
      </c>
      <c r="AE2732" s="430">
        <v>0</v>
      </c>
      <c r="AF2732" s="430">
        <v>0</v>
      </c>
      <c r="AG2732" s="430">
        <v>0</v>
      </c>
      <c r="AH2732" s="430">
        <v>0</v>
      </c>
      <c r="AI2732" s="430">
        <v>0</v>
      </c>
      <c r="AJ2732" s="430">
        <v>0</v>
      </c>
      <c r="AK2732" s="430">
        <v>0</v>
      </c>
      <c r="AL2732" s="430">
        <v>0</v>
      </c>
    </row>
    <row r="2733" spans="1:38" x14ac:dyDescent="0.25">
      <c r="A2733" s="430" t="s">
        <v>4320</v>
      </c>
      <c r="B2733" s="430">
        <v>1</v>
      </c>
      <c r="C2733" s="430" t="s">
        <v>4321</v>
      </c>
      <c r="D2733" s="430" t="s">
        <v>4075</v>
      </c>
      <c r="E2733" s="430">
        <v>50</v>
      </c>
      <c r="F2733" s="430">
        <v>1.3753432E-6</v>
      </c>
      <c r="G2733" s="430">
        <v>1.4318499999999999E-6</v>
      </c>
      <c r="H2733" s="430">
        <v>1.4215544E-6</v>
      </c>
      <c r="I2733" s="430">
        <v>7.985684E-7</v>
      </c>
      <c r="J2733" s="430">
        <v>1.1029844E-6</v>
      </c>
      <c r="K2733" s="430">
        <v>1.1938976000000001E-6</v>
      </c>
      <c r="L2733" s="430">
        <v>1.0437728000000001E-6</v>
      </c>
      <c r="M2733" s="430">
        <v>8.4002800000000004E-7</v>
      </c>
      <c r="N2733" s="430">
        <v>1.0645236E-6</v>
      </c>
      <c r="O2733" s="430">
        <v>7.2978919999999998E-7</v>
      </c>
      <c r="P2733" s="430">
        <v>1.0102232E-6</v>
      </c>
      <c r="Q2733" s="430">
        <v>5.7467760000000004E-7</v>
      </c>
      <c r="R2733" s="430">
        <v>1.0707927999999999E-6</v>
      </c>
      <c r="S2733" s="430">
        <v>7.3061800000000001E-7</v>
      </c>
      <c r="T2733" s="430">
        <v>8.5868999999999997E-7</v>
      </c>
      <c r="U2733" s="430">
        <v>6.8193720000000004E-7</v>
      </c>
      <c r="V2733" s="430">
        <v>9.1203559999999998E-7</v>
      </c>
      <c r="W2733" s="430">
        <v>5.1869160000000003E-7</v>
      </c>
      <c r="X2733" s="430">
        <v>5.1952880000000004E-7</v>
      </c>
      <c r="Y2733" s="430">
        <v>5.9152240000000002E-7</v>
      </c>
      <c r="Z2733" s="430">
        <v>5.7029000000000001E-7</v>
      </c>
      <c r="AA2733" s="430">
        <v>6.4078000000000005E-7</v>
      </c>
      <c r="AB2733" s="430">
        <v>5.0205120000000004E-7</v>
      </c>
      <c r="AC2733" s="430">
        <v>5.9610039999999997E-7</v>
      </c>
      <c r="AD2733" s="430">
        <v>8.1764200000000001E-7</v>
      </c>
      <c r="AE2733" s="430">
        <v>5.9961159999999999E-7</v>
      </c>
      <c r="AF2733" s="430">
        <v>6.5757439999999995E-7</v>
      </c>
      <c r="AG2733" s="430">
        <v>6.28362E-7</v>
      </c>
      <c r="AH2733" s="430">
        <v>6.4038520000000004E-7</v>
      </c>
      <c r="AI2733" s="430">
        <v>6.3451360000000002E-7</v>
      </c>
      <c r="AJ2733" s="430">
        <v>6.3653799999999995E-7</v>
      </c>
      <c r="AK2733" s="430">
        <v>6.3525279999999997E-7</v>
      </c>
      <c r="AL2733" s="430">
        <v>0</v>
      </c>
    </row>
    <row r="2734" spans="1:38" x14ac:dyDescent="0.25">
      <c r="A2734" s="430" t="s">
        <v>4320</v>
      </c>
      <c r="B2734" s="430">
        <v>1</v>
      </c>
      <c r="C2734" s="430" t="s">
        <v>4321</v>
      </c>
      <c r="D2734" s="430" t="s">
        <v>4077</v>
      </c>
      <c r="E2734" s="430">
        <v>50</v>
      </c>
      <c r="F2734" s="430">
        <v>3.7490440987999999E-3</v>
      </c>
      <c r="G2734" s="430">
        <v>4.7284012188E-3</v>
      </c>
      <c r="H2734" s="430">
        <v>5.6718431391999998E-3</v>
      </c>
      <c r="I2734" s="430">
        <v>3.7570921107999999E-3</v>
      </c>
      <c r="J2734" s="430">
        <v>4.8519831612000002E-3</v>
      </c>
      <c r="K2734" s="430">
        <v>3.9762880219999996E-3</v>
      </c>
      <c r="L2734" s="430">
        <v>4.7386559528E-3</v>
      </c>
      <c r="M2734" s="430">
        <v>5.6398566111999998E-3</v>
      </c>
      <c r="N2734" s="430">
        <v>2.8315187628000001E-3</v>
      </c>
      <c r="O2734" s="430">
        <v>3.4443298035999998E-3</v>
      </c>
      <c r="P2734" s="430">
        <v>3.7170681436E-3</v>
      </c>
      <c r="Q2734" s="430">
        <v>3.9121504995999999E-3</v>
      </c>
      <c r="R2734" s="430">
        <v>2.4462530148E-3</v>
      </c>
      <c r="S2734" s="430">
        <v>4.7296316871999998E-3</v>
      </c>
      <c r="T2734" s="430">
        <v>4.0716534124000002E-3</v>
      </c>
      <c r="U2734" s="430">
        <v>3.804493756E-3</v>
      </c>
      <c r="V2734" s="430">
        <v>4.6202627099999997E-3</v>
      </c>
      <c r="W2734" s="430">
        <v>2.9951541787999999E-3</v>
      </c>
      <c r="X2734" s="430">
        <v>3.4268953908000001E-3</v>
      </c>
      <c r="Y2734" s="430">
        <v>3.7195955804000002E-3</v>
      </c>
      <c r="Z2734" s="430">
        <v>3.7500572368E-3</v>
      </c>
      <c r="AA2734" s="430">
        <v>5.0875743156000002E-3</v>
      </c>
      <c r="AB2734" s="430">
        <v>6.7090762703999997E-3</v>
      </c>
      <c r="AC2734" s="430">
        <v>6.9447087024000001E-3</v>
      </c>
      <c r="AD2734" s="430">
        <v>6.9079580780000002E-3</v>
      </c>
      <c r="AE2734" s="430">
        <v>6.8502953484E-3</v>
      </c>
      <c r="AF2734" s="430">
        <v>6.8705103852000002E-3</v>
      </c>
      <c r="AG2734" s="430">
        <v>6.7933876528000004E-3</v>
      </c>
      <c r="AH2734" s="430">
        <v>6.8289228308000003E-3</v>
      </c>
      <c r="AI2734" s="430">
        <v>6.7993800896E-3</v>
      </c>
      <c r="AJ2734" s="430">
        <v>6.8193941508000004E-3</v>
      </c>
      <c r="AK2734" s="430">
        <v>6.8059875687999996E-3</v>
      </c>
      <c r="AL2734" s="430">
        <v>0</v>
      </c>
    </row>
    <row r="2735" spans="1:38" x14ac:dyDescent="0.25">
      <c r="A2735" s="430" t="s">
        <v>4320</v>
      </c>
      <c r="B2735" s="430">
        <v>1</v>
      </c>
      <c r="C2735" s="430" t="s">
        <v>4321</v>
      </c>
      <c r="D2735" s="430" t="s">
        <v>4079</v>
      </c>
      <c r="E2735" s="430">
        <v>50</v>
      </c>
      <c r="F2735" s="430">
        <v>9.4951188499999995E-3</v>
      </c>
      <c r="G2735" s="430">
        <v>9.0263971644000008E-3</v>
      </c>
      <c r="H2735" s="430">
        <v>1.1235274119999999E-2</v>
      </c>
      <c r="I2735" s="430">
        <v>1.1060432031600001E-2</v>
      </c>
      <c r="J2735" s="430">
        <v>1.00011807392E-2</v>
      </c>
      <c r="K2735" s="430">
        <v>8.2851697376000004E-3</v>
      </c>
      <c r="L2735" s="430">
        <v>1.2248386564400001E-2</v>
      </c>
      <c r="M2735" s="430">
        <v>1.0969394366E-2</v>
      </c>
      <c r="N2735" s="430">
        <v>1.16101281268E-2</v>
      </c>
      <c r="O2735" s="430">
        <v>1.25101166848E-2</v>
      </c>
      <c r="P2735" s="430">
        <v>1.2469087660400001E-2</v>
      </c>
      <c r="Q2735" s="430">
        <v>1.1927294904E-2</v>
      </c>
      <c r="R2735" s="430">
        <v>9.6063004212000001E-3</v>
      </c>
      <c r="S2735" s="430">
        <v>1.52406878316E-2</v>
      </c>
      <c r="T2735" s="430">
        <v>1.7323030838399998E-2</v>
      </c>
      <c r="U2735" s="430">
        <v>1.29419075772E-2</v>
      </c>
      <c r="V2735" s="430">
        <v>1.0027211378799999E-2</v>
      </c>
      <c r="W2735" s="430">
        <v>1.4435074497200001E-2</v>
      </c>
      <c r="X2735" s="430">
        <v>1.5085344478400001E-2</v>
      </c>
      <c r="Y2735" s="430">
        <v>1.3993867400799999E-2</v>
      </c>
      <c r="Z2735" s="430">
        <v>1.3521730272399999E-2</v>
      </c>
      <c r="AA2735" s="430">
        <v>1.23325733104E-2</v>
      </c>
      <c r="AB2735" s="430">
        <v>1.1307421899200001E-2</v>
      </c>
      <c r="AC2735" s="430">
        <v>1.32986217644E-2</v>
      </c>
      <c r="AD2735" s="430">
        <v>1.5236718252000001E-2</v>
      </c>
      <c r="AE2735" s="430">
        <v>1.35680765052E-2</v>
      </c>
      <c r="AF2735" s="430">
        <v>1.33411110728E-2</v>
      </c>
      <c r="AG2735" s="430">
        <v>1.3272960388799999E-2</v>
      </c>
      <c r="AH2735" s="430">
        <v>1.32718743304E-2</v>
      </c>
      <c r="AI2735" s="430">
        <v>1.32817450472E-2</v>
      </c>
      <c r="AJ2735" s="430">
        <v>1.3296471389600001E-2</v>
      </c>
      <c r="AK2735" s="430">
        <v>1.3309413362E-2</v>
      </c>
      <c r="AL2735" s="430">
        <v>0</v>
      </c>
    </row>
    <row r="2736" spans="1:38" x14ac:dyDescent="0.25">
      <c r="A2736" s="430" t="s">
        <v>4320</v>
      </c>
      <c r="B2736" s="430">
        <v>1</v>
      </c>
      <c r="C2736" s="430" t="s">
        <v>4321</v>
      </c>
      <c r="D2736" s="430" t="s">
        <v>4081</v>
      </c>
      <c r="E2736" s="430">
        <v>50</v>
      </c>
      <c r="F2736" s="430">
        <v>4.3928461947999996E-3</v>
      </c>
      <c r="G2736" s="430">
        <v>4.6586137695999999E-3</v>
      </c>
      <c r="H2736" s="430">
        <v>5.9437841427999998E-3</v>
      </c>
      <c r="I2736" s="430">
        <v>4.4077688256000001E-3</v>
      </c>
      <c r="J2736" s="430">
        <v>5.1699726932000001E-3</v>
      </c>
      <c r="K2736" s="430">
        <v>4.8885087720000001E-3</v>
      </c>
      <c r="L2736" s="430">
        <v>5.1989254380000001E-3</v>
      </c>
      <c r="M2736" s="430">
        <v>5.3408169920000003E-3</v>
      </c>
      <c r="N2736" s="430">
        <v>4.6675950552E-3</v>
      </c>
      <c r="O2736" s="430">
        <v>5.0709569483999998E-3</v>
      </c>
      <c r="P2736" s="430">
        <v>6.1176143476000004E-3</v>
      </c>
      <c r="Q2736" s="430">
        <v>6.7493352947999999E-3</v>
      </c>
      <c r="R2736" s="430">
        <v>6.1646943119999997E-3</v>
      </c>
      <c r="S2736" s="430">
        <v>7.1564833171999997E-3</v>
      </c>
      <c r="T2736" s="430">
        <v>7.1081627931999999E-3</v>
      </c>
      <c r="U2736" s="430">
        <v>6.9940791256000003E-3</v>
      </c>
      <c r="V2736" s="430">
        <v>7.0628177900000002E-3</v>
      </c>
      <c r="W2736" s="430">
        <v>5.3456240292000003E-3</v>
      </c>
      <c r="X2736" s="430">
        <v>7.4969378204000001E-3</v>
      </c>
      <c r="Y2736" s="430">
        <v>7.5160583792000003E-3</v>
      </c>
      <c r="Z2736" s="430">
        <v>6.7742005156000004E-3</v>
      </c>
      <c r="AA2736" s="430">
        <v>8.6415061823999998E-3</v>
      </c>
      <c r="AB2736" s="430">
        <v>7.9675933680000005E-3</v>
      </c>
      <c r="AC2736" s="430">
        <v>1.1965399177199999E-2</v>
      </c>
      <c r="AD2736" s="430">
        <v>1.0516749031599999E-2</v>
      </c>
      <c r="AE2736" s="430">
        <v>1.0231585098E-2</v>
      </c>
      <c r="AF2736" s="430">
        <v>1.0006119057200001E-2</v>
      </c>
      <c r="AG2736" s="430">
        <v>9.9222231471999996E-3</v>
      </c>
      <c r="AH2736" s="430">
        <v>9.9001139271999994E-3</v>
      </c>
      <c r="AI2736" s="430">
        <v>9.8908527619999999E-3</v>
      </c>
      <c r="AJ2736" s="430">
        <v>9.8889353612000002E-3</v>
      </c>
      <c r="AK2736" s="430">
        <v>9.8880107255999994E-3</v>
      </c>
      <c r="AL2736" s="430">
        <v>0</v>
      </c>
    </row>
    <row r="2737" spans="1:38" x14ac:dyDescent="0.25">
      <c r="A2737" s="430" t="s">
        <v>4320</v>
      </c>
      <c r="B2737" s="430">
        <v>1</v>
      </c>
      <c r="C2737" s="430" t="s">
        <v>4321</v>
      </c>
      <c r="D2737" s="430" t="s">
        <v>4083</v>
      </c>
      <c r="E2737" s="430">
        <v>50</v>
      </c>
      <c r="F2737" s="430">
        <v>5.66270307456E-2</v>
      </c>
      <c r="G2737" s="430">
        <v>6.1008704559600002E-2</v>
      </c>
      <c r="H2737" s="430">
        <v>6.9597726380000002E-2</v>
      </c>
      <c r="I2737" s="430">
        <v>7.2769284128800002E-2</v>
      </c>
      <c r="J2737" s="430">
        <v>5.37822420436E-2</v>
      </c>
      <c r="K2737" s="430">
        <v>5.44161234176E-2</v>
      </c>
      <c r="L2737" s="430">
        <v>5.2945064359600003E-2</v>
      </c>
      <c r="M2737" s="430">
        <v>6.0220651817200002E-2</v>
      </c>
      <c r="N2737" s="430">
        <v>5.8028219292399999E-2</v>
      </c>
      <c r="O2737" s="430">
        <v>5.5207610497200001E-2</v>
      </c>
      <c r="P2737" s="430">
        <v>5.1538015550000003E-2</v>
      </c>
      <c r="Q2737" s="430">
        <v>5.1549611847999999E-2</v>
      </c>
      <c r="R2737" s="430">
        <v>5.33668969708E-2</v>
      </c>
      <c r="S2737" s="430">
        <v>4.7489092473199997E-2</v>
      </c>
      <c r="T2737" s="430">
        <v>4.8434159575200003E-2</v>
      </c>
      <c r="U2737" s="430">
        <v>4.8823253889200002E-2</v>
      </c>
      <c r="V2737" s="430">
        <v>4.0670730491999998E-2</v>
      </c>
      <c r="W2737" s="430">
        <v>5.3709900932800002E-2</v>
      </c>
      <c r="X2737" s="430">
        <v>4.20800636704E-2</v>
      </c>
      <c r="Y2737" s="430">
        <v>4.2088953272800003E-2</v>
      </c>
      <c r="Z2737" s="430">
        <v>5.1095251426799999E-2</v>
      </c>
      <c r="AA2737" s="430">
        <v>3.9089119336399997E-2</v>
      </c>
      <c r="AB2737" s="430">
        <v>4.49168365968E-2</v>
      </c>
      <c r="AC2737" s="430">
        <v>4.62689450468E-2</v>
      </c>
      <c r="AD2737" s="430">
        <v>4.55114886296E-2</v>
      </c>
      <c r="AE2737" s="430">
        <v>4.8553189582799999E-2</v>
      </c>
      <c r="AF2737" s="430">
        <v>4.7977879675600001E-2</v>
      </c>
      <c r="AG2737" s="430">
        <v>4.8436767918000001E-2</v>
      </c>
      <c r="AH2737" s="430">
        <v>4.8099383878000002E-2</v>
      </c>
      <c r="AI2737" s="430">
        <v>4.83938476196E-2</v>
      </c>
      <c r="AJ2737" s="430">
        <v>4.8179803201600001E-2</v>
      </c>
      <c r="AK2737" s="430">
        <v>4.8363669043199997E-2</v>
      </c>
      <c r="AL2737" s="430">
        <v>0</v>
      </c>
    </row>
    <row r="2738" spans="1:38" x14ac:dyDescent="0.25">
      <c r="A2738" s="430" t="s">
        <v>4320</v>
      </c>
      <c r="B2738" s="430">
        <v>1</v>
      </c>
      <c r="C2738" s="430" t="s">
        <v>4321</v>
      </c>
      <c r="D2738" s="430" t="s">
        <v>4229</v>
      </c>
      <c r="E2738" s="430">
        <v>50</v>
      </c>
      <c r="F2738" s="430">
        <v>0</v>
      </c>
      <c r="G2738" s="430">
        <v>0</v>
      </c>
      <c r="H2738" s="430">
        <v>0</v>
      </c>
      <c r="I2738" s="430">
        <v>0</v>
      </c>
      <c r="J2738" s="430">
        <v>0</v>
      </c>
      <c r="K2738" s="430">
        <v>0</v>
      </c>
      <c r="L2738" s="430">
        <v>0</v>
      </c>
      <c r="M2738" s="430">
        <v>0</v>
      </c>
      <c r="N2738" s="430">
        <v>0</v>
      </c>
      <c r="O2738" s="430">
        <v>0</v>
      </c>
      <c r="P2738" s="430">
        <v>0</v>
      </c>
      <c r="Q2738" s="430">
        <v>0</v>
      </c>
      <c r="R2738" s="430">
        <v>0</v>
      </c>
      <c r="S2738" s="430">
        <v>0</v>
      </c>
      <c r="T2738" s="430">
        <v>0</v>
      </c>
      <c r="U2738" s="430">
        <v>0</v>
      </c>
      <c r="V2738" s="430">
        <v>0</v>
      </c>
      <c r="W2738" s="430">
        <v>0</v>
      </c>
      <c r="X2738" s="430">
        <v>0</v>
      </c>
      <c r="Y2738" s="430">
        <v>0</v>
      </c>
      <c r="Z2738" s="430">
        <v>0</v>
      </c>
      <c r="AA2738" s="430">
        <v>0</v>
      </c>
      <c r="AB2738" s="430">
        <v>0</v>
      </c>
      <c r="AC2738" s="430">
        <v>0</v>
      </c>
      <c r="AD2738" s="430">
        <v>0</v>
      </c>
      <c r="AE2738" s="430">
        <v>0</v>
      </c>
      <c r="AF2738" s="430">
        <v>0</v>
      </c>
      <c r="AG2738" s="430">
        <v>0</v>
      </c>
      <c r="AH2738" s="430">
        <v>0</v>
      </c>
      <c r="AI2738" s="430">
        <v>0</v>
      </c>
      <c r="AJ2738" s="430">
        <v>0</v>
      </c>
      <c r="AK2738" s="430">
        <v>0</v>
      </c>
      <c r="AL2738" s="430">
        <v>0</v>
      </c>
    </row>
    <row r="2739" spans="1:38" x14ac:dyDescent="0.25">
      <c r="A2739" s="430" t="s">
        <v>4320</v>
      </c>
      <c r="B2739" s="430">
        <v>1</v>
      </c>
      <c r="C2739" s="430" t="s">
        <v>4321</v>
      </c>
      <c r="D2739" s="430" t="s">
        <v>4085</v>
      </c>
      <c r="E2739" s="430">
        <v>50</v>
      </c>
      <c r="F2739" s="430">
        <v>7.8251310759999996E-4</v>
      </c>
      <c r="G2739" s="430">
        <v>7.0009283960000002E-4</v>
      </c>
      <c r="H2739" s="430">
        <v>8.5813813120000002E-4</v>
      </c>
      <c r="I2739" s="430">
        <v>8.5755780879999996E-4</v>
      </c>
      <c r="J2739" s="430">
        <v>6.3611406599999997E-4</v>
      </c>
      <c r="K2739" s="430">
        <v>7.498965936E-4</v>
      </c>
      <c r="L2739" s="430">
        <v>7.3865268959999995E-4</v>
      </c>
      <c r="M2739" s="430">
        <v>7.6120392880000003E-4</v>
      </c>
      <c r="N2739" s="430">
        <v>8.6974685280000001E-4</v>
      </c>
      <c r="O2739" s="430">
        <v>5.9642931879999995E-4</v>
      </c>
      <c r="P2739" s="430">
        <v>6.1980503479999998E-4</v>
      </c>
      <c r="Q2739" s="430">
        <v>7.87322522E-4</v>
      </c>
      <c r="R2739" s="430">
        <v>4.9528717840000003E-4</v>
      </c>
      <c r="S2739" s="430">
        <v>5.1980585159999996E-4</v>
      </c>
      <c r="T2739" s="430">
        <v>5.5769652679999999E-4</v>
      </c>
      <c r="U2739" s="430">
        <v>6.3363492080000005E-4</v>
      </c>
      <c r="V2739" s="430">
        <v>4.6223891279999999E-4</v>
      </c>
      <c r="W2739" s="430">
        <v>6.1175000599999997E-4</v>
      </c>
      <c r="X2739" s="430">
        <v>6.8493130439999995E-4</v>
      </c>
      <c r="Y2739" s="430">
        <v>5.8104073440000002E-4</v>
      </c>
      <c r="Z2739" s="430">
        <v>6.7061464960000003E-4</v>
      </c>
      <c r="AA2739" s="430">
        <v>5.9914788920000005E-4</v>
      </c>
      <c r="AB2739" s="430">
        <v>6.631352952E-4</v>
      </c>
      <c r="AC2739" s="430">
        <v>9.5369672719999995E-4</v>
      </c>
      <c r="AD2739" s="430">
        <v>7.4456586959999996E-4</v>
      </c>
      <c r="AE2739" s="430">
        <v>7.7814799440000003E-4</v>
      </c>
      <c r="AF2739" s="430">
        <v>7.8863269240000001E-4</v>
      </c>
      <c r="AG2739" s="430">
        <v>7.7854259279999997E-4</v>
      </c>
      <c r="AH2739" s="430">
        <v>7.8242101280000004E-4</v>
      </c>
      <c r="AI2739" s="430">
        <v>7.816212348E-4</v>
      </c>
      <c r="AJ2739" s="430">
        <v>7.8317599919999997E-4</v>
      </c>
      <c r="AK2739" s="430">
        <v>7.8372895440000003E-4</v>
      </c>
      <c r="AL2739" s="430">
        <v>0</v>
      </c>
    </row>
    <row r="2740" spans="1:38" x14ac:dyDescent="0.25">
      <c r="A2740" s="430" t="s">
        <v>4320</v>
      </c>
      <c r="B2740" s="430">
        <v>1</v>
      </c>
      <c r="C2740" s="430" t="s">
        <v>4321</v>
      </c>
      <c r="D2740" s="430" t="s">
        <v>4087</v>
      </c>
      <c r="E2740" s="430">
        <v>50</v>
      </c>
      <c r="F2740" s="430">
        <v>4.4521294495999996E-3</v>
      </c>
      <c r="G2740" s="430">
        <v>4.9594336819999999E-3</v>
      </c>
      <c r="H2740" s="430">
        <v>6.2301621396E-3</v>
      </c>
      <c r="I2740" s="430">
        <v>5.2332543675999996E-3</v>
      </c>
      <c r="J2740" s="430">
        <v>5.5631469572000004E-3</v>
      </c>
      <c r="K2740" s="430">
        <v>4.988685338E-3</v>
      </c>
      <c r="L2740" s="430">
        <v>5.4503941380000002E-3</v>
      </c>
      <c r="M2740" s="430">
        <v>7.1375632243999999E-3</v>
      </c>
      <c r="N2740" s="430">
        <v>4.6380865552000002E-3</v>
      </c>
      <c r="O2740" s="430">
        <v>5.3975461959999997E-3</v>
      </c>
      <c r="P2740" s="430">
        <v>6.4194840276E-3</v>
      </c>
      <c r="Q2740" s="430">
        <v>6.7154347931999998E-3</v>
      </c>
      <c r="R2740" s="430">
        <v>4.6504259703999996E-3</v>
      </c>
      <c r="S2740" s="430">
        <v>5.1905249536000004E-3</v>
      </c>
      <c r="T2740" s="430">
        <v>6.3066956428E-3</v>
      </c>
      <c r="U2740" s="430">
        <v>7.0087266452E-3</v>
      </c>
      <c r="V2740" s="430">
        <v>6.0387535908000001E-3</v>
      </c>
      <c r="W2740" s="430">
        <v>5.1790943064000004E-3</v>
      </c>
      <c r="X2740" s="430">
        <v>6.4561991648000002E-3</v>
      </c>
      <c r="Y2740" s="430">
        <v>5.5105974728000004E-3</v>
      </c>
      <c r="Z2740" s="430">
        <v>3.8795823499999998E-3</v>
      </c>
      <c r="AA2740" s="430">
        <v>5.4122840379999997E-3</v>
      </c>
      <c r="AB2740" s="430">
        <v>5.9544147711999996E-3</v>
      </c>
      <c r="AC2740" s="430">
        <v>6.1717606832000001E-3</v>
      </c>
      <c r="AD2740" s="430">
        <v>6.8691501815999999E-3</v>
      </c>
      <c r="AE2740" s="430">
        <v>6.3648452447999998E-3</v>
      </c>
      <c r="AF2740" s="430">
        <v>6.2954490339999997E-3</v>
      </c>
      <c r="AG2740" s="430">
        <v>6.2367416356000002E-3</v>
      </c>
      <c r="AH2740" s="430">
        <v>6.2442401392000003E-3</v>
      </c>
      <c r="AI2740" s="430">
        <v>6.2323657508000004E-3</v>
      </c>
      <c r="AJ2740" s="430">
        <v>6.2404146783999999E-3</v>
      </c>
      <c r="AK2740" s="430">
        <v>6.2372086056E-3</v>
      </c>
      <c r="AL2740" s="430">
        <v>0</v>
      </c>
    </row>
    <row r="2741" spans="1:38" x14ac:dyDescent="0.25">
      <c r="A2741" s="430" t="s">
        <v>4320</v>
      </c>
      <c r="B2741" s="430">
        <v>1</v>
      </c>
      <c r="C2741" s="430" t="s">
        <v>4321</v>
      </c>
      <c r="D2741" s="430" t="s">
        <v>4230</v>
      </c>
      <c r="E2741" s="430">
        <v>50</v>
      </c>
      <c r="F2741" s="430">
        <v>0</v>
      </c>
      <c r="G2741" s="430">
        <v>0</v>
      </c>
      <c r="H2741" s="430">
        <v>0</v>
      </c>
      <c r="I2741" s="430">
        <v>0</v>
      </c>
      <c r="J2741" s="430">
        <v>0</v>
      </c>
      <c r="K2741" s="430">
        <v>0</v>
      </c>
      <c r="L2741" s="430">
        <v>0</v>
      </c>
      <c r="M2741" s="430">
        <v>0</v>
      </c>
      <c r="N2741" s="430">
        <v>0</v>
      </c>
      <c r="O2741" s="430">
        <v>0</v>
      </c>
      <c r="P2741" s="430">
        <v>0</v>
      </c>
      <c r="Q2741" s="430">
        <v>0</v>
      </c>
      <c r="R2741" s="430">
        <v>0</v>
      </c>
      <c r="S2741" s="430">
        <v>0</v>
      </c>
      <c r="T2741" s="430">
        <v>0</v>
      </c>
      <c r="U2741" s="430">
        <v>0</v>
      </c>
      <c r="V2741" s="430">
        <v>0</v>
      </c>
      <c r="W2741" s="430">
        <v>0</v>
      </c>
      <c r="X2741" s="430">
        <v>0</v>
      </c>
      <c r="Y2741" s="430">
        <v>0</v>
      </c>
      <c r="Z2741" s="430">
        <v>0</v>
      </c>
      <c r="AA2741" s="430">
        <v>0</v>
      </c>
      <c r="AB2741" s="430">
        <v>0</v>
      </c>
      <c r="AC2741" s="430">
        <v>0</v>
      </c>
      <c r="AD2741" s="430">
        <v>0</v>
      </c>
      <c r="AE2741" s="430">
        <v>0</v>
      </c>
      <c r="AF2741" s="430">
        <v>0</v>
      </c>
      <c r="AG2741" s="430">
        <v>0</v>
      </c>
      <c r="AH2741" s="430">
        <v>0</v>
      </c>
      <c r="AI2741" s="430">
        <v>0</v>
      </c>
      <c r="AJ2741" s="430">
        <v>0</v>
      </c>
      <c r="AK2741" s="430">
        <v>0</v>
      </c>
      <c r="AL2741" s="430">
        <v>0</v>
      </c>
    </row>
    <row r="2742" spans="1:38" x14ac:dyDescent="0.25">
      <c r="A2742" s="430" t="s">
        <v>4320</v>
      </c>
      <c r="B2742" s="430">
        <v>1</v>
      </c>
      <c r="C2742" s="430" t="s">
        <v>4321</v>
      </c>
      <c r="D2742" s="430" t="s">
        <v>4089</v>
      </c>
      <c r="E2742" s="430">
        <v>50</v>
      </c>
      <c r="F2742" s="430">
        <v>2.80279216E-5</v>
      </c>
      <c r="G2742" s="430">
        <v>2.7314901600000001E-5</v>
      </c>
      <c r="H2742" s="430">
        <v>2.8794368399999999E-5</v>
      </c>
      <c r="I2742" s="430">
        <v>2.3765271600000001E-5</v>
      </c>
      <c r="J2742" s="430">
        <v>2.4504485600000001E-5</v>
      </c>
      <c r="K2742" s="430">
        <v>2.3868348000000001E-5</v>
      </c>
      <c r="L2742" s="430">
        <v>2.6021898E-5</v>
      </c>
      <c r="M2742" s="430">
        <v>2.4317778799999999E-5</v>
      </c>
      <c r="N2742" s="430">
        <v>2.2954713600000001E-5</v>
      </c>
      <c r="O2742" s="430">
        <v>2.0667623200000001E-5</v>
      </c>
      <c r="P2742" s="430">
        <v>2.23343008E-5</v>
      </c>
      <c r="Q2742" s="430">
        <v>2.2520178800000001E-5</v>
      </c>
      <c r="R2742" s="430">
        <v>2.35117008E-5</v>
      </c>
      <c r="S2742" s="430">
        <v>2.3704234399999999E-5</v>
      </c>
      <c r="T2742" s="430">
        <v>1.98702644E-5</v>
      </c>
      <c r="U2742" s="430">
        <v>1.7403408399999998E-5</v>
      </c>
      <c r="V2742" s="430">
        <v>1.7060357999999999E-5</v>
      </c>
      <c r="W2742" s="430">
        <v>2.5202766399999999E-5</v>
      </c>
      <c r="X2742" s="430">
        <v>1.8389246399999999E-5</v>
      </c>
      <c r="Y2742" s="430">
        <v>1.8801045200000001E-5</v>
      </c>
      <c r="Z2742" s="430">
        <v>1.8755970799999999E-5</v>
      </c>
      <c r="AA2742" s="430">
        <v>2.0141520000000002E-5</v>
      </c>
      <c r="AB2742" s="430">
        <v>2.02496784E-5</v>
      </c>
      <c r="AC2742" s="430">
        <v>1.66305048E-5</v>
      </c>
      <c r="AD2742" s="430">
        <v>1.6062017999999999E-5</v>
      </c>
      <c r="AE2742" s="430">
        <v>1.6269327200000001E-5</v>
      </c>
      <c r="AF2742" s="430">
        <v>1.7884137600000001E-5</v>
      </c>
      <c r="AG2742" s="430">
        <v>1.70899624E-5</v>
      </c>
      <c r="AH2742" s="430">
        <v>1.7439794399999999E-5</v>
      </c>
      <c r="AI2742" s="430">
        <v>1.7287922400000001E-5</v>
      </c>
      <c r="AJ2742" s="430">
        <v>1.73537168E-5</v>
      </c>
      <c r="AK2742" s="430">
        <v>1.7325221199999999E-5</v>
      </c>
      <c r="AL2742" s="430">
        <v>0</v>
      </c>
    </row>
    <row r="2743" spans="1:38" x14ac:dyDescent="0.25">
      <c r="A2743" s="430" t="s">
        <v>4320</v>
      </c>
      <c r="B2743" s="430">
        <v>1</v>
      </c>
      <c r="C2743" s="430" t="s">
        <v>4321</v>
      </c>
      <c r="D2743" s="430" t="s">
        <v>4091</v>
      </c>
      <c r="E2743" s="430">
        <v>50</v>
      </c>
      <c r="F2743" s="430">
        <v>1.8379712010799999E-2</v>
      </c>
      <c r="G2743" s="430">
        <v>9.9281649039999996E-3</v>
      </c>
      <c r="H2743" s="430">
        <v>0</v>
      </c>
      <c r="I2743" s="430">
        <v>5.4004525371999998E-3</v>
      </c>
      <c r="J2743" s="430">
        <v>0</v>
      </c>
      <c r="K2743" s="430">
        <v>0</v>
      </c>
      <c r="L2743" s="430">
        <v>0</v>
      </c>
      <c r="M2743" s="430">
        <v>0</v>
      </c>
      <c r="N2743" s="430">
        <v>0</v>
      </c>
      <c r="O2743" s="430">
        <v>1.1773734341599999E-2</v>
      </c>
      <c r="P2743" s="430">
        <v>0</v>
      </c>
      <c r="Q2743" s="430">
        <v>0</v>
      </c>
      <c r="R2743" s="430">
        <v>0</v>
      </c>
      <c r="S2743" s="430">
        <v>6.5835662367999996E-3</v>
      </c>
      <c r="T2743" s="430">
        <v>3.8130737540000002E-3</v>
      </c>
      <c r="U2743" s="430">
        <v>2.0369712686400001E-2</v>
      </c>
      <c r="V2743" s="430">
        <v>6.0410093296E-3</v>
      </c>
      <c r="W2743" s="430">
        <v>0</v>
      </c>
      <c r="X2743" s="430">
        <v>3.1875678239999998E-3</v>
      </c>
      <c r="Y2743" s="430">
        <v>5.6649187588E-3</v>
      </c>
      <c r="Z2743" s="430">
        <v>4.6156495027999999E-3</v>
      </c>
      <c r="AA2743" s="430">
        <v>5.9127657203999996E-3</v>
      </c>
      <c r="AB2743" s="430">
        <v>3.1147429152000002E-3</v>
      </c>
      <c r="AC2743" s="430">
        <v>1.749465578E-3</v>
      </c>
      <c r="AD2743" s="430">
        <v>2.3171049075999999E-3</v>
      </c>
      <c r="AE2743" s="430">
        <v>2.3812367264000002E-3</v>
      </c>
      <c r="AF2743" s="430">
        <v>2.3907717764000001E-3</v>
      </c>
      <c r="AG2743" s="430">
        <v>2.3538496744000001E-3</v>
      </c>
      <c r="AH2743" s="430">
        <v>2.3601403195999998E-3</v>
      </c>
      <c r="AI2743" s="430">
        <v>2.3544803436E-3</v>
      </c>
      <c r="AJ2743" s="430">
        <v>2.3560474196000001E-3</v>
      </c>
      <c r="AK2743" s="430">
        <v>2.3551021424000002E-3</v>
      </c>
      <c r="AL2743" s="430">
        <v>0</v>
      </c>
    </row>
    <row r="2744" spans="1:38" x14ac:dyDescent="0.25">
      <c r="A2744" s="430" t="s">
        <v>4320</v>
      </c>
      <c r="B2744" s="430">
        <v>1</v>
      </c>
      <c r="C2744" s="430" t="s">
        <v>4321</v>
      </c>
      <c r="D2744" s="430" t="s">
        <v>4093</v>
      </c>
      <c r="E2744" s="430">
        <v>50</v>
      </c>
      <c r="F2744" s="430">
        <v>5.2279867892000001E-3</v>
      </c>
      <c r="G2744" s="430">
        <v>5.150899544E-3</v>
      </c>
      <c r="H2744" s="430">
        <v>4.7301572191999998E-3</v>
      </c>
      <c r="I2744" s="430">
        <v>4.1233791283999998E-3</v>
      </c>
      <c r="J2744" s="430">
        <v>5.8976123191999998E-3</v>
      </c>
      <c r="K2744" s="430">
        <v>4.9762171395999998E-3</v>
      </c>
      <c r="L2744" s="430">
        <v>5.1428347348000001E-3</v>
      </c>
      <c r="M2744" s="430">
        <v>6.5801498559999996E-3</v>
      </c>
      <c r="N2744" s="430">
        <v>5.9684808343999996E-3</v>
      </c>
      <c r="O2744" s="430">
        <v>6.6223673487999998E-3</v>
      </c>
      <c r="P2744" s="430">
        <v>5.7455077175999998E-3</v>
      </c>
      <c r="Q2744" s="430">
        <v>5.3121979959999998E-3</v>
      </c>
      <c r="R2744" s="430">
        <v>6.0363244312000002E-3</v>
      </c>
      <c r="S2744" s="430">
        <v>5.5746251260000001E-3</v>
      </c>
      <c r="T2744" s="430">
        <v>5.4576533927999998E-3</v>
      </c>
      <c r="U2744" s="430">
        <v>6.5275500779999997E-3</v>
      </c>
      <c r="V2744" s="430">
        <v>6.5519680324000002E-3</v>
      </c>
      <c r="W2744" s="430">
        <v>7.4764060251999997E-3</v>
      </c>
      <c r="X2744" s="430">
        <v>6.6951263792000004E-3</v>
      </c>
      <c r="Y2744" s="430">
        <v>7.2330125952E-3</v>
      </c>
      <c r="Z2744" s="430">
        <v>7.7765344804E-3</v>
      </c>
      <c r="AA2744" s="430">
        <v>7.9607039260000002E-3</v>
      </c>
      <c r="AB2744" s="430">
        <v>6.7491185216000003E-3</v>
      </c>
      <c r="AC2744" s="430">
        <v>7.4504319595999997E-3</v>
      </c>
      <c r="AD2744" s="430">
        <v>8.0586145471999993E-3</v>
      </c>
      <c r="AE2744" s="430">
        <v>7.4194812048000002E-3</v>
      </c>
      <c r="AF2744" s="430">
        <v>7.3344242944E-3</v>
      </c>
      <c r="AG2744" s="430">
        <v>7.2783213608E-3</v>
      </c>
      <c r="AH2744" s="430">
        <v>7.2741764675999998E-3</v>
      </c>
      <c r="AI2744" s="430">
        <v>7.2685171859999996E-3</v>
      </c>
      <c r="AJ2744" s="430">
        <v>7.2703239112000004E-3</v>
      </c>
      <c r="AK2744" s="430">
        <v>7.2710119748000002E-3</v>
      </c>
      <c r="AL2744" s="430">
        <v>0</v>
      </c>
    </row>
    <row r="2745" spans="1:38" x14ac:dyDescent="0.25">
      <c r="A2745" s="430" t="s">
        <v>4320</v>
      </c>
      <c r="B2745" s="430">
        <v>1</v>
      </c>
      <c r="C2745" s="430" t="s">
        <v>4321</v>
      </c>
      <c r="D2745" s="430" t="s">
        <v>4095</v>
      </c>
      <c r="E2745" s="430">
        <v>50</v>
      </c>
      <c r="F2745" s="430">
        <v>2.6906018720000002E-4</v>
      </c>
      <c r="G2745" s="430">
        <v>2.1625581599999999E-4</v>
      </c>
      <c r="H2745" s="430">
        <v>2.7976806480000001E-4</v>
      </c>
      <c r="I2745" s="430">
        <v>2.4273505200000001E-4</v>
      </c>
      <c r="J2745" s="430">
        <v>2.6420669799999999E-4</v>
      </c>
      <c r="K2745" s="430">
        <v>2.0463072840000001E-4</v>
      </c>
      <c r="L2745" s="430">
        <v>2.1939809920000001E-4</v>
      </c>
      <c r="M2745" s="430">
        <v>2.4348046519999999E-4</v>
      </c>
      <c r="N2745" s="430">
        <v>2.5478214439999999E-4</v>
      </c>
      <c r="O2745" s="430">
        <v>2.059139516E-4</v>
      </c>
      <c r="P2745" s="430">
        <v>2.8326060279999999E-4</v>
      </c>
      <c r="Q2745" s="430">
        <v>2.5998075879999998E-4</v>
      </c>
      <c r="R2745" s="430">
        <v>1.9841254440000001E-4</v>
      </c>
      <c r="S2745" s="430">
        <v>1.663866764E-4</v>
      </c>
      <c r="T2745" s="430">
        <v>2.0208156360000001E-4</v>
      </c>
      <c r="U2745" s="430">
        <v>1.6665827920000001E-4</v>
      </c>
      <c r="V2745" s="430">
        <v>2.162056204E-4</v>
      </c>
      <c r="W2745" s="430">
        <v>1.781626112E-4</v>
      </c>
      <c r="X2745" s="430">
        <v>2.233920276E-4</v>
      </c>
      <c r="Y2745" s="430">
        <v>1.987075608E-4</v>
      </c>
      <c r="Z2745" s="430">
        <v>1.9078851679999999E-4</v>
      </c>
      <c r="AA2745" s="430">
        <v>2.437844948E-4</v>
      </c>
      <c r="AB2745" s="430">
        <v>2.1233749040000001E-4</v>
      </c>
      <c r="AC2745" s="430">
        <v>2.843398628E-4</v>
      </c>
      <c r="AD2745" s="430">
        <v>2.161528572E-4</v>
      </c>
      <c r="AE2745" s="430">
        <v>2.3571162160000001E-4</v>
      </c>
      <c r="AF2745" s="430">
        <v>2.3488785039999999E-4</v>
      </c>
      <c r="AG2745" s="430">
        <v>2.319288188E-4</v>
      </c>
      <c r="AH2745" s="430">
        <v>2.3221204160000001E-4</v>
      </c>
      <c r="AI2745" s="430">
        <v>2.31746606E-4</v>
      </c>
      <c r="AJ2745" s="430">
        <v>2.31833238E-4</v>
      </c>
      <c r="AK2745" s="430">
        <v>2.317568652E-4</v>
      </c>
      <c r="AL2745" s="430">
        <v>0</v>
      </c>
    </row>
    <row r="2746" spans="1:38" x14ac:dyDescent="0.25">
      <c r="A2746" s="430" t="s">
        <v>4320</v>
      </c>
      <c r="B2746" s="430">
        <v>1</v>
      </c>
      <c r="C2746" s="430" t="s">
        <v>4321</v>
      </c>
      <c r="D2746" s="430" t="s">
        <v>4097</v>
      </c>
      <c r="E2746" s="430">
        <v>50</v>
      </c>
      <c r="F2746" s="430">
        <v>4.8727738639999999E-4</v>
      </c>
      <c r="G2746" s="430">
        <v>5.3808475559999997E-4</v>
      </c>
      <c r="H2746" s="430">
        <v>4.4456785799999997E-4</v>
      </c>
      <c r="I2746" s="430">
        <v>6.1295481520000003E-4</v>
      </c>
      <c r="J2746" s="430">
        <v>3.8669472520000002E-4</v>
      </c>
      <c r="K2746" s="430">
        <v>6.8660174520000002E-4</v>
      </c>
      <c r="L2746" s="430">
        <v>3.9521538840000002E-4</v>
      </c>
      <c r="M2746" s="430">
        <v>6.6444605360000005E-4</v>
      </c>
      <c r="N2746" s="430">
        <v>4.755132396E-4</v>
      </c>
      <c r="O2746" s="430">
        <v>5.4508447280000004E-4</v>
      </c>
      <c r="P2746" s="430">
        <v>4.4891569800000001E-4</v>
      </c>
      <c r="Q2746" s="430">
        <v>4.7008936800000003E-4</v>
      </c>
      <c r="R2746" s="430">
        <v>3.6205839039999999E-4</v>
      </c>
      <c r="S2746" s="430">
        <v>5.0857530640000003E-4</v>
      </c>
      <c r="T2746" s="430">
        <v>4.119868004E-4</v>
      </c>
      <c r="U2746" s="430">
        <v>5.2090741079999995E-4</v>
      </c>
      <c r="V2746" s="430">
        <v>3.7203083679999998E-4</v>
      </c>
      <c r="W2746" s="430">
        <v>4.137577416E-4</v>
      </c>
      <c r="X2746" s="430">
        <v>4.283702836E-4</v>
      </c>
      <c r="Y2746" s="430">
        <v>5.1886907239999999E-4</v>
      </c>
      <c r="Z2746" s="430">
        <v>4.18745446E-4</v>
      </c>
      <c r="AA2746" s="430">
        <v>5.1651742519999997E-4</v>
      </c>
      <c r="AB2746" s="430">
        <v>4.6687987079999999E-4</v>
      </c>
      <c r="AC2746" s="430">
        <v>4.6726689800000003E-4</v>
      </c>
      <c r="AD2746" s="430">
        <v>6.7631427920000005E-4</v>
      </c>
      <c r="AE2746" s="430">
        <v>5.3510155440000004E-4</v>
      </c>
      <c r="AF2746" s="430">
        <v>5.4118414280000002E-4</v>
      </c>
      <c r="AG2746" s="430">
        <v>5.3792183200000005E-4</v>
      </c>
      <c r="AH2746" s="430">
        <v>5.4133870840000005E-4</v>
      </c>
      <c r="AI2746" s="430">
        <v>5.424346984E-4</v>
      </c>
      <c r="AJ2746" s="430">
        <v>5.4454324119999995E-4</v>
      </c>
      <c r="AK2746" s="430">
        <v>5.4605907160000001E-4</v>
      </c>
      <c r="AL2746" s="430">
        <v>0</v>
      </c>
    </row>
    <row r="2747" spans="1:38" x14ac:dyDescent="0.25">
      <c r="A2747" s="430" t="s">
        <v>4322</v>
      </c>
      <c r="B2747" s="430">
        <v>1</v>
      </c>
      <c r="C2747" s="430" t="s">
        <v>4323</v>
      </c>
      <c r="D2747" s="430" t="s">
        <v>4001</v>
      </c>
      <c r="E2747" s="430">
        <v>51</v>
      </c>
      <c r="F2747" s="430">
        <v>0</v>
      </c>
      <c r="G2747" s="430">
        <v>0</v>
      </c>
      <c r="H2747" s="430">
        <v>0</v>
      </c>
      <c r="I2747" s="430">
        <v>0</v>
      </c>
      <c r="J2747" s="430">
        <v>0</v>
      </c>
      <c r="K2747" s="430">
        <v>0</v>
      </c>
      <c r="L2747" s="430">
        <v>0</v>
      </c>
      <c r="M2747" s="430">
        <v>0</v>
      </c>
      <c r="N2747" s="430">
        <v>0</v>
      </c>
      <c r="O2747" s="430">
        <v>0</v>
      </c>
      <c r="P2747" s="430">
        <v>0</v>
      </c>
      <c r="Q2747" s="430">
        <v>0</v>
      </c>
      <c r="R2747" s="430">
        <v>0</v>
      </c>
      <c r="S2747" s="430">
        <v>0</v>
      </c>
      <c r="T2747" s="430">
        <v>0</v>
      </c>
      <c r="U2747" s="430">
        <v>0</v>
      </c>
      <c r="V2747" s="430">
        <v>0</v>
      </c>
      <c r="W2747" s="430">
        <v>0</v>
      </c>
      <c r="X2747" s="430">
        <v>0</v>
      </c>
      <c r="Y2747" s="430">
        <v>0</v>
      </c>
      <c r="Z2747" s="430">
        <v>0</v>
      </c>
      <c r="AA2747" s="430">
        <v>0</v>
      </c>
      <c r="AB2747" s="430">
        <v>0</v>
      </c>
      <c r="AC2747" s="430">
        <v>0</v>
      </c>
      <c r="AD2747" s="430">
        <v>0</v>
      </c>
      <c r="AE2747" s="430">
        <v>0</v>
      </c>
      <c r="AF2747" s="430">
        <v>0</v>
      </c>
      <c r="AG2747" s="430">
        <v>0</v>
      </c>
      <c r="AH2747" s="430">
        <v>0</v>
      </c>
      <c r="AI2747" s="430">
        <v>0</v>
      </c>
      <c r="AJ2747" s="430">
        <v>0</v>
      </c>
      <c r="AK2747" s="430">
        <v>0</v>
      </c>
      <c r="AL2747" s="430">
        <v>0</v>
      </c>
    </row>
    <row r="2748" spans="1:38" x14ac:dyDescent="0.25">
      <c r="A2748" s="430" t="s">
        <v>4322</v>
      </c>
      <c r="B2748" s="430">
        <v>1</v>
      </c>
      <c r="C2748" s="430" t="s">
        <v>4323</v>
      </c>
      <c r="D2748" s="430" t="s">
        <v>4003</v>
      </c>
      <c r="E2748" s="430">
        <v>51</v>
      </c>
      <c r="F2748" s="430">
        <v>0</v>
      </c>
      <c r="G2748" s="430">
        <v>0</v>
      </c>
      <c r="H2748" s="430">
        <v>0</v>
      </c>
      <c r="I2748" s="430">
        <v>0</v>
      </c>
      <c r="J2748" s="430">
        <v>0</v>
      </c>
      <c r="K2748" s="430">
        <v>0</v>
      </c>
      <c r="L2748" s="430">
        <v>0</v>
      </c>
      <c r="M2748" s="430">
        <v>0</v>
      </c>
      <c r="N2748" s="430">
        <v>0</v>
      </c>
      <c r="O2748" s="430">
        <v>0</v>
      </c>
      <c r="P2748" s="430">
        <v>0</v>
      </c>
      <c r="Q2748" s="430">
        <v>0</v>
      </c>
      <c r="R2748" s="430">
        <v>0</v>
      </c>
      <c r="S2748" s="430">
        <v>0</v>
      </c>
      <c r="T2748" s="430">
        <v>0</v>
      </c>
      <c r="U2748" s="430">
        <v>0</v>
      </c>
      <c r="V2748" s="430">
        <v>0</v>
      </c>
      <c r="W2748" s="430">
        <v>0</v>
      </c>
      <c r="X2748" s="430">
        <v>0</v>
      </c>
      <c r="Y2748" s="430">
        <v>0</v>
      </c>
      <c r="Z2748" s="430">
        <v>0</v>
      </c>
      <c r="AA2748" s="430">
        <v>0</v>
      </c>
      <c r="AB2748" s="430">
        <v>0</v>
      </c>
      <c r="AC2748" s="430">
        <v>0</v>
      </c>
      <c r="AD2748" s="430">
        <v>0</v>
      </c>
      <c r="AE2748" s="430">
        <v>0</v>
      </c>
      <c r="AF2748" s="430">
        <v>0</v>
      </c>
      <c r="AG2748" s="430">
        <v>0</v>
      </c>
      <c r="AH2748" s="430">
        <v>0</v>
      </c>
      <c r="AI2748" s="430">
        <v>0</v>
      </c>
      <c r="AJ2748" s="430">
        <v>0</v>
      </c>
      <c r="AK2748" s="430">
        <v>0</v>
      </c>
      <c r="AL2748" s="430">
        <v>0</v>
      </c>
    </row>
    <row r="2749" spans="1:38" x14ac:dyDescent="0.25">
      <c r="A2749" s="430" t="s">
        <v>4322</v>
      </c>
      <c r="B2749" s="430">
        <v>1</v>
      </c>
      <c r="C2749" s="430" t="s">
        <v>4323</v>
      </c>
      <c r="D2749" s="430" t="s">
        <v>4004</v>
      </c>
      <c r="E2749" s="430">
        <v>51</v>
      </c>
      <c r="F2749" s="430">
        <v>0</v>
      </c>
      <c r="G2749" s="430">
        <v>0</v>
      </c>
      <c r="H2749" s="430">
        <v>0</v>
      </c>
      <c r="I2749" s="430">
        <v>0</v>
      </c>
      <c r="J2749" s="430">
        <v>0</v>
      </c>
      <c r="K2749" s="430">
        <v>0</v>
      </c>
      <c r="L2749" s="430">
        <v>0</v>
      </c>
      <c r="M2749" s="430">
        <v>0</v>
      </c>
      <c r="N2749" s="430">
        <v>0</v>
      </c>
      <c r="O2749" s="430">
        <v>0</v>
      </c>
      <c r="P2749" s="430">
        <v>0</v>
      </c>
      <c r="Q2749" s="430">
        <v>0</v>
      </c>
      <c r="R2749" s="430">
        <v>0</v>
      </c>
      <c r="S2749" s="430">
        <v>0</v>
      </c>
      <c r="T2749" s="430">
        <v>0</v>
      </c>
      <c r="U2749" s="430">
        <v>0</v>
      </c>
      <c r="V2749" s="430">
        <v>0</v>
      </c>
      <c r="W2749" s="430">
        <v>0</v>
      </c>
      <c r="X2749" s="430">
        <v>0</v>
      </c>
      <c r="Y2749" s="430">
        <v>0</v>
      </c>
      <c r="Z2749" s="430">
        <v>0</v>
      </c>
      <c r="AA2749" s="430">
        <v>0</v>
      </c>
      <c r="AB2749" s="430">
        <v>0</v>
      </c>
      <c r="AC2749" s="430">
        <v>0</v>
      </c>
      <c r="AD2749" s="430">
        <v>0</v>
      </c>
      <c r="AE2749" s="430">
        <v>0</v>
      </c>
      <c r="AF2749" s="430">
        <v>0</v>
      </c>
      <c r="AG2749" s="430">
        <v>0</v>
      </c>
      <c r="AH2749" s="430">
        <v>0</v>
      </c>
      <c r="AI2749" s="430">
        <v>0</v>
      </c>
      <c r="AJ2749" s="430">
        <v>0</v>
      </c>
      <c r="AK2749" s="430">
        <v>0</v>
      </c>
      <c r="AL2749" s="430">
        <v>0</v>
      </c>
    </row>
    <row r="2750" spans="1:38" x14ac:dyDescent="0.25">
      <c r="A2750" s="430" t="s">
        <v>4322</v>
      </c>
      <c r="B2750" s="430">
        <v>1</v>
      </c>
      <c r="C2750" s="430" t="s">
        <v>4323</v>
      </c>
      <c r="D2750" s="430" t="s">
        <v>4225</v>
      </c>
      <c r="E2750" s="430">
        <v>51</v>
      </c>
      <c r="F2750" s="430">
        <v>0</v>
      </c>
      <c r="G2750" s="430">
        <v>0</v>
      </c>
      <c r="H2750" s="430">
        <v>0</v>
      </c>
      <c r="I2750" s="430">
        <v>0</v>
      </c>
      <c r="J2750" s="430">
        <v>0</v>
      </c>
      <c r="K2750" s="430">
        <v>0</v>
      </c>
      <c r="L2750" s="430">
        <v>0</v>
      </c>
      <c r="M2750" s="430">
        <v>0</v>
      </c>
      <c r="N2750" s="430">
        <v>0</v>
      </c>
      <c r="O2750" s="430">
        <v>0</v>
      </c>
      <c r="P2750" s="430">
        <v>0</v>
      </c>
      <c r="Q2750" s="430">
        <v>0</v>
      </c>
      <c r="R2750" s="430">
        <v>0</v>
      </c>
      <c r="S2750" s="430">
        <v>0</v>
      </c>
      <c r="T2750" s="430">
        <v>0</v>
      </c>
      <c r="U2750" s="430">
        <v>0</v>
      </c>
      <c r="V2750" s="430">
        <v>0</v>
      </c>
      <c r="W2750" s="430">
        <v>0</v>
      </c>
      <c r="X2750" s="430">
        <v>0</v>
      </c>
      <c r="Y2750" s="430">
        <v>0</v>
      </c>
      <c r="Z2750" s="430">
        <v>0</v>
      </c>
      <c r="AA2750" s="430">
        <v>0</v>
      </c>
      <c r="AB2750" s="430">
        <v>0</v>
      </c>
      <c r="AC2750" s="430">
        <v>0</v>
      </c>
      <c r="AD2750" s="430">
        <v>0</v>
      </c>
      <c r="AE2750" s="430">
        <v>0</v>
      </c>
      <c r="AF2750" s="430">
        <v>0</v>
      </c>
      <c r="AG2750" s="430">
        <v>0</v>
      </c>
      <c r="AH2750" s="430">
        <v>0</v>
      </c>
      <c r="AI2750" s="430">
        <v>0</v>
      </c>
      <c r="AJ2750" s="430">
        <v>0</v>
      </c>
      <c r="AK2750" s="430">
        <v>0</v>
      </c>
      <c r="AL2750" s="430">
        <v>0</v>
      </c>
    </row>
    <row r="2751" spans="1:38" x14ac:dyDescent="0.25">
      <c r="A2751" s="430" t="s">
        <v>4322</v>
      </c>
      <c r="B2751" s="430">
        <v>1</v>
      </c>
      <c r="C2751" s="430" t="s">
        <v>4323</v>
      </c>
      <c r="D2751" s="430" t="s">
        <v>4006</v>
      </c>
      <c r="E2751" s="430">
        <v>51</v>
      </c>
      <c r="F2751" s="430">
        <v>0</v>
      </c>
      <c r="G2751" s="430">
        <v>0</v>
      </c>
      <c r="H2751" s="430">
        <v>0</v>
      </c>
      <c r="I2751" s="430">
        <v>0</v>
      </c>
      <c r="J2751" s="430">
        <v>0</v>
      </c>
      <c r="K2751" s="430">
        <v>0</v>
      </c>
      <c r="L2751" s="430">
        <v>0</v>
      </c>
      <c r="M2751" s="430">
        <v>0</v>
      </c>
      <c r="N2751" s="430">
        <v>0</v>
      </c>
      <c r="O2751" s="430">
        <v>0</v>
      </c>
      <c r="P2751" s="430">
        <v>0</v>
      </c>
      <c r="Q2751" s="430">
        <v>0</v>
      </c>
      <c r="R2751" s="430">
        <v>0</v>
      </c>
      <c r="S2751" s="430">
        <v>0</v>
      </c>
      <c r="T2751" s="430">
        <v>0</v>
      </c>
      <c r="U2751" s="430">
        <v>0</v>
      </c>
      <c r="V2751" s="430">
        <v>0</v>
      </c>
      <c r="W2751" s="430">
        <v>0</v>
      </c>
      <c r="X2751" s="430">
        <v>0</v>
      </c>
      <c r="Y2751" s="430">
        <v>0</v>
      </c>
      <c r="Z2751" s="430">
        <v>0</v>
      </c>
      <c r="AA2751" s="430">
        <v>0</v>
      </c>
      <c r="AB2751" s="430">
        <v>0</v>
      </c>
      <c r="AC2751" s="430">
        <v>0</v>
      </c>
      <c r="AD2751" s="430">
        <v>0</v>
      </c>
      <c r="AE2751" s="430">
        <v>0</v>
      </c>
      <c r="AF2751" s="430">
        <v>0</v>
      </c>
      <c r="AG2751" s="430">
        <v>0</v>
      </c>
      <c r="AH2751" s="430">
        <v>0</v>
      </c>
      <c r="AI2751" s="430">
        <v>0</v>
      </c>
      <c r="AJ2751" s="430">
        <v>0</v>
      </c>
      <c r="AK2751" s="430">
        <v>0</v>
      </c>
      <c r="AL2751" s="430">
        <v>0</v>
      </c>
    </row>
    <row r="2752" spans="1:38" x14ac:dyDescent="0.25">
      <c r="A2752" s="430" t="s">
        <v>4322</v>
      </c>
      <c r="B2752" s="430">
        <v>1</v>
      </c>
      <c r="C2752" s="430" t="s">
        <v>4323</v>
      </c>
      <c r="D2752" s="430" t="s">
        <v>4008</v>
      </c>
      <c r="E2752" s="430">
        <v>51</v>
      </c>
      <c r="F2752" s="430">
        <v>0</v>
      </c>
      <c r="G2752" s="430">
        <v>0</v>
      </c>
      <c r="H2752" s="430">
        <v>0</v>
      </c>
      <c r="I2752" s="430">
        <v>0</v>
      </c>
      <c r="J2752" s="430">
        <v>0</v>
      </c>
      <c r="K2752" s="430">
        <v>0</v>
      </c>
      <c r="L2752" s="430">
        <v>0</v>
      </c>
      <c r="M2752" s="430">
        <v>0</v>
      </c>
      <c r="N2752" s="430">
        <v>0</v>
      </c>
      <c r="O2752" s="430">
        <v>0</v>
      </c>
      <c r="P2752" s="430">
        <v>0</v>
      </c>
      <c r="Q2752" s="430">
        <v>0</v>
      </c>
      <c r="R2752" s="430">
        <v>0</v>
      </c>
      <c r="S2752" s="430">
        <v>0</v>
      </c>
      <c r="T2752" s="430">
        <v>0</v>
      </c>
      <c r="U2752" s="430">
        <v>0</v>
      </c>
      <c r="V2752" s="430">
        <v>0</v>
      </c>
      <c r="W2752" s="430">
        <v>0</v>
      </c>
      <c r="X2752" s="430">
        <v>0</v>
      </c>
      <c r="Y2752" s="430">
        <v>0</v>
      </c>
      <c r="Z2752" s="430">
        <v>0</v>
      </c>
      <c r="AA2752" s="430">
        <v>0</v>
      </c>
      <c r="AB2752" s="430">
        <v>0</v>
      </c>
      <c r="AC2752" s="430">
        <v>0</v>
      </c>
      <c r="AD2752" s="430">
        <v>0</v>
      </c>
      <c r="AE2752" s="430">
        <v>0</v>
      </c>
      <c r="AF2752" s="430">
        <v>0</v>
      </c>
      <c r="AG2752" s="430">
        <v>0</v>
      </c>
      <c r="AH2752" s="430">
        <v>0</v>
      </c>
      <c r="AI2752" s="430">
        <v>0</v>
      </c>
      <c r="AJ2752" s="430">
        <v>0</v>
      </c>
      <c r="AK2752" s="430">
        <v>0</v>
      </c>
      <c r="AL2752" s="430">
        <v>0</v>
      </c>
    </row>
    <row r="2753" spans="1:38" x14ac:dyDescent="0.25">
      <c r="A2753" s="430" t="s">
        <v>4322</v>
      </c>
      <c r="B2753" s="430">
        <v>1</v>
      </c>
      <c r="C2753" s="430" t="s">
        <v>4323</v>
      </c>
      <c r="D2753" s="430" t="s">
        <v>481</v>
      </c>
      <c r="E2753" s="430">
        <v>51</v>
      </c>
      <c r="F2753" s="430">
        <v>0</v>
      </c>
      <c r="G2753" s="430">
        <v>0</v>
      </c>
      <c r="H2753" s="430">
        <v>0</v>
      </c>
      <c r="I2753" s="430">
        <v>4.6921406727999998E-3</v>
      </c>
      <c r="J2753" s="430">
        <v>4.8300000000000001E-3</v>
      </c>
      <c r="K2753" s="430">
        <v>4.0522222215999999E-3</v>
      </c>
      <c r="L2753" s="430">
        <v>3.8434468071999999E-3</v>
      </c>
      <c r="M2753" s="430">
        <v>4.0830364707999996E-3</v>
      </c>
      <c r="N2753" s="430">
        <v>3.9042334576E-3</v>
      </c>
      <c r="O2753" s="430">
        <v>0</v>
      </c>
      <c r="P2753" s="430">
        <v>0</v>
      </c>
      <c r="Q2753" s="430">
        <v>0</v>
      </c>
      <c r="R2753" s="430">
        <v>0</v>
      </c>
      <c r="S2753" s="430">
        <v>0</v>
      </c>
      <c r="T2753" s="430">
        <v>0</v>
      </c>
      <c r="U2753" s="430">
        <v>0</v>
      </c>
      <c r="V2753" s="430">
        <v>0</v>
      </c>
      <c r="W2753" s="430">
        <v>0</v>
      </c>
      <c r="X2753" s="430">
        <v>0</v>
      </c>
      <c r="Y2753" s="430">
        <v>0</v>
      </c>
      <c r="Z2753" s="430">
        <v>0</v>
      </c>
      <c r="AA2753" s="430">
        <v>0</v>
      </c>
      <c r="AB2753" s="430">
        <v>0</v>
      </c>
      <c r="AC2753" s="430">
        <v>0</v>
      </c>
      <c r="AD2753" s="430">
        <v>0</v>
      </c>
      <c r="AE2753" s="430">
        <v>0</v>
      </c>
      <c r="AF2753" s="430">
        <v>0</v>
      </c>
      <c r="AG2753" s="430">
        <v>0</v>
      </c>
      <c r="AH2753" s="430">
        <v>0</v>
      </c>
      <c r="AI2753" s="430">
        <v>0</v>
      </c>
      <c r="AJ2753" s="430">
        <v>0</v>
      </c>
      <c r="AK2753" s="430">
        <v>0</v>
      </c>
      <c r="AL2753" s="430">
        <v>0</v>
      </c>
    </row>
    <row r="2754" spans="1:38" x14ac:dyDescent="0.25">
      <c r="A2754" s="430" t="s">
        <v>4322</v>
      </c>
      <c r="B2754" s="430">
        <v>1</v>
      </c>
      <c r="C2754" s="430" t="s">
        <v>4323</v>
      </c>
      <c r="D2754" s="430" t="s">
        <v>4011</v>
      </c>
      <c r="E2754" s="430">
        <v>51</v>
      </c>
      <c r="F2754" s="430">
        <v>0</v>
      </c>
      <c r="G2754" s="430">
        <v>0</v>
      </c>
      <c r="H2754" s="430">
        <v>0</v>
      </c>
      <c r="I2754" s="430">
        <v>0</v>
      </c>
      <c r="J2754" s="430">
        <v>0</v>
      </c>
      <c r="K2754" s="430">
        <v>0</v>
      </c>
      <c r="L2754" s="430">
        <v>0</v>
      </c>
      <c r="M2754" s="430">
        <v>0</v>
      </c>
      <c r="N2754" s="430">
        <v>0</v>
      </c>
      <c r="O2754" s="430">
        <v>0</v>
      </c>
      <c r="P2754" s="430">
        <v>0</v>
      </c>
      <c r="Q2754" s="430">
        <v>0</v>
      </c>
      <c r="R2754" s="430">
        <v>0</v>
      </c>
      <c r="S2754" s="430">
        <v>0</v>
      </c>
      <c r="T2754" s="430">
        <v>0</v>
      </c>
      <c r="U2754" s="430">
        <v>0</v>
      </c>
      <c r="V2754" s="430">
        <v>0</v>
      </c>
      <c r="W2754" s="430">
        <v>0</v>
      </c>
      <c r="X2754" s="430">
        <v>0</v>
      </c>
      <c r="Y2754" s="430">
        <v>0</v>
      </c>
      <c r="Z2754" s="430">
        <v>0</v>
      </c>
      <c r="AA2754" s="430">
        <v>0</v>
      </c>
      <c r="AB2754" s="430">
        <v>0</v>
      </c>
      <c r="AC2754" s="430">
        <v>0</v>
      </c>
      <c r="AD2754" s="430">
        <v>0</v>
      </c>
      <c r="AE2754" s="430">
        <v>0</v>
      </c>
      <c r="AF2754" s="430">
        <v>0</v>
      </c>
      <c r="AG2754" s="430">
        <v>0</v>
      </c>
      <c r="AH2754" s="430">
        <v>0</v>
      </c>
      <c r="AI2754" s="430">
        <v>0</v>
      </c>
      <c r="AJ2754" s="430">
        <v>0</v>
      </c>
      <c r="AK2754" s="430">
        <v>0</v>
      </c>
      <c r="AL2754" s="430">
        <v>0</v>
      </c>
    </row>
    <row r="2755" spans="1:38" x14ac:dyDescent="0.25">
      <c r="A2755" s="430" t="s">
        <v>4322</v>
      </c>
      <c r="B2755" s="430">
        <v>1</v>
      </c>
      <c r="C2755" s="430" t="s">
        <v>4323</v>
      </c>
      <c r="D2755" s="430" t="s">
        <v>4013</v>
      </c>
      <c r="E2755" s="430">
        <v>51</v>
      </c>
      <c r="F2755" s="430">
        <v>0</v>
      </c>
      <c r="G2755" s="430">
        <v>0</v>
      </c>
      <c r="H2755" s="430">
        <v>0</v>
      </c>
      <c r="I2755" s="430">
        <v>0</v>
      </c>
      <c r="J2755" s="430">
        <v>0</v>
      </c>
      <c r="K2755" s="430">
        <v>0</v>
      </c>
      <c r="L2755" s="430">
        <v>0</v>
      </c>
      <c r="M2755" s="430">
        <v>0</v>
      </c>
      <c r="N2755" s="430">
        <v>0</v>
      </c>
      <c r="O2755" s="430">
        <v>0</v>
      </c>
      <c r="P2755" s="430">
        <v>0</v>
      </c>
      <c r="Q2755" s="430">
        <v>0</v>
      </c>
      <c r="R2755" s="430">
        <v>0</v>
      </c>
      <c r="S2755" s="430">
        <v>0</v>
      </c>
      <c r="T2755" s="430">
        <v>0</v>
      </c>
      <c r="U2755" s="430">
        <v>0</v>
      </c>
      <c r="V2755" s="430">
        <v>0</v>
      </c>
      <c r="W2755" s="430">
        <v>0</v>
      </c>
      <c r="X2755" s="430">
        <v>0</v>
      </c>
      <c r="Y2755" s="430">
        <v>0</v>
      </c>
      <c r="Z2755" s="430">
        <v>0</v>
      </c>
      <c r="AA2755" s="430">
        <v>0</v>
      </c>
      <c r="AB2755" s="430">
        <v>0</v>
      </c>
      <c r="AC2755" s="430">
        <v>0</v>
      </c>
      <c r="AD2755" s="430">
        <v>0</v>
      </c>
      <c r="AE2755" s="430">
        <v>0</v>
      </c>
      <c r="AF2755" s="430">
        <v>0</v>
      </c>
      <c r="AG2755" s="430">
        <v>0</v>
      </c>
      <c r="AH2755" s="430">
        <v>0</v>
      </c>
      <c r="AI2755" s="430">
        <v>0</v>
      </c>
      <c r="AJ2755" s="430">
        <v>0</v>
      </c>
      <c r="AK2755" s="430">
        <v>0</v>
      </c>
      <c r="AL2755" s="430">
        <v>0</v>
      </c>
    </row>
    <row r="2756" spans="1:38" x14ac:dyDescent="0.25">
      <c r="A2756" s="430" t="s">
        <v>4322</v>
      </c>
      <c r="B2756" s="430">
        <v>1</v>
      </c>
      <c r="C2756" s="430" t="s">
        <v>4323</v>
      </c>
      <c r="D2756" s="430" t="s">
        <v>4014</v>
      </c>
      <c r="E2756" s="430">
        <v>51</v>
      </c>
      <c r="F2756" s="430">
        <v>0</v>
      </c>
      <c r="G2756" s="430">
        <v>0</v>
      </c>
      <c r="H2756" s="430">
        <v>7.3097319596E-3</v>
      </c>
      <c r="I2756" s="430">
        <v>1.9143933944800001E-2</v>
      </c>
      <c r="J2756" s="430">
        <v>1.9706399999999999E-2</v>
      </c>
      <c r="K2756" s="430">
        <v>1.6533066667599999E-2</v>
      </c>
      <c r="L2756" s="430">
        <v>1.56812629792E-2</v>
      </c>
      <c r="M2756" s="430">
        <v>0</v>
      </c>
      <c r="N2756" s="430">
        <v>1.09318536796E-2</v>
      </c>
      <c r="O2756" s="430">
        <v>1.2799660678000001E-2</v>
      </c>
      <c r="P2756" s="430">
        <v>1.20845523204E-2</v>
      </c>
      <c r="Q2756" s="430">
        <v>1.04844444432E-2</v>
      </c>
      <c r="R2756" s="430">
        <v>1.20133586048E-2</v>
      </c>
      <c r="S2756" s="430">
        <v>1.1888847641999999E-2</v>
      </c>
      <c r="T2756" s="430">
        <v>0</v>
      </c>
      <c r="U2756" s="430">
        <v>0</v>
      </c>
      <c r="V2756" s="430">
        <v>0</v>
      </c>
      <c r="W2756" s="430">
        <v>0</v>
      </c>
      <c r="X2756" s="430">
        <v>0</v>
      </c>
      <c r="Y2756" s="430">
        <v>0</v>
      </c>
      <c r="Z2756" s="430">
        <v>0</v>
      </c>
      <c r="AA2756" s="430">
        <v>0</v>
      </c>
      <c r="AB2756" s="430">
        <v>0</v>
      </c>
      <c r="AC2756" s="430">
        <v>0</v>
      </c>
      <c r="AD2756" s="430">
        <v>0</v>
      </c>
      <c r="AE2756" s="430">
        <v>0</v>
      </c>
      <c r="AF2756" s="430">
        <v>0</v>
      </c>
      <c r="AG2756" s="430">
        <v>0</v>
      </c>
      <c r="AH2756" s="430">
        <v>0</v>
      </c>
      <c r="AI2756" s="430">
        <v>0</v>
      </c>
      <c r="AJ2756" s="430">
        <v>0</v>
      </c>
      <c r="AK2756" s="430">
        <v>0</v>
      </c>
      <c r="AL2756" s="430">
        <v>0</v>
      </c>
    </row>
    <row r="2757" spans="1:38" x14ac:dyDescent="0.25">
      <c r="A2757" s="430" t="s">
        <v>4322</v>
      </c>
      <c r="B2757" s="430">
        <v>1</v>
      </c>
      <c r="C2757" s="430" t="s">
        <v>4323</v>
      </c>
      <c r="D2757" s="430" t="s">
        <v>4016</v>
      </c>
      <c r="E2757" s="430">
        <v>51</v>
      </c>
      <c r="F2757" s="430">
        <v>0</v>
      </c>
      <c r="G2757" s="430">
        <v>0</v>
      </c>
      <c r="H2757" s="430">
        <v>0</v>
      </c>
      <c r="I2757" s="430">
        <v>0</v>
      </c>
      <c r="J2757" s="430">
        <v>0</v>
      </c>
      <c r="K2757" s="430">
        <v>0</v>
      </c>
      <c r="L2757" s="430">
        <v>0</v>
      </c>
      <c r="M2757" s="430">
        <v>0</v>
      </c>
      <c r="N2757" s="430">
        <v>0</v>
      </c>
      <c r="O2757" s="430">
        <v>0</v>
      </c>
      <c r="P2757" s="430">
        <v>0</v>
      </c>
      <c r="Q2757" s="430">
        <v>0</v>
      </c>
      <c r="R2757" s="430">
        <v>0</v>
      </c>
      <c r="S2757" s="430">
        <v>0</v>
      </c>
      <c r="T2757" s="430">
        <v>0</v>
      </c>
      <c r="U2757" s="430">
        <v>0</v>
      </c>
      <c r="V2757" s="430">
        <v>0</v>
      </c>
      <c r="W2757" s="430">
        <v>0</v>
      </c>
      <c r="X2757" s="430">
        <v>0</v>
      </c>
      <c r="Y2757" s="430">
        <v>0</v>
      </c>
      <c r="Z2757" s="430">
        <v>0</v>
      </c>
      <c r="AA2757" s="430">
        <v>0</v>
      </c>
      <c r="AB2757" s="430">
        <v>0</v>
      </c>
      <c r="AC2757" s="430">
        <v>0</v>
      </c>
      <c r="AD2757" s="430">
        <v>0</v>
      </c>
      <c r="AE2757" s="430">
        <v>0</v>
      </c>
      <c r="AF2757" s="430">
        <v>0</v>
      </c>
      <c r="AG2757" s="430">
        <v>0</v>
      </c>
      <c r="AH2757" s="430">
        <v>0</v>
      </c>
      <c r="AI2757" s="430">
        <v>0</v>
      </c>
      <c r="AJ2757" s="430">
        <v>0</v>
      </c>
      <c r="AK2757" s="430">
        <v>0</v>
      </c>
      <c r="AL2757" s="430">
        <v>0</v>
      </c>
    </row>
    <row r="2758" spans="1:38" x14ac:dyDescent="0.25">
      <c r="A2758" s="430" t="s">
        <v>4322</v>
      </c>
      <c r="B2758" s="430">
        <v>1</v>
      </c>
      <c r="C2758" s="430" t="s">
        <v>4323</v>
      </c>
      <c r="D2758" s="430" t="s">
        <v>4018</v>
      </c>
      <c r="E2758" s="430">
        <v>51</v>
      </c>
      <c r="F2758" s="430">
        <v>0</v>
      </c>
      <c r="G2758" s="430">
        <v>0</v>
      </c>
      <c r="H2758" s="430">
        <v>0</v>
      </c>
      <c r="I2758" s="430">
        <v>0</v>
      </c>
      <c r="J2758" s="430">
        <v>0</v>
      </c>
      <c r="K2758" s="430">
        <v>0</v>
      </c>
      <c r="L2758" s="430">
        <v>0</v>
      </c>
      <c r="M2758" s="430">
        <v>0</v>
      </c>
      <c r="N2758" s="430">
        <v>0</v>
      </c>
      <c r="O2758" s="430">
        <v>0</v>
      </c>
      <c r="P2758" s="430">
        <v>0</v>
      </c>
      <c r="Q2758" s="430">
        <v>0</v>
      </c>
      <c r="R2758" s="430">
        <v>0</v>
      </c>
      <c r="S2758" s="430">
        <v>0</v>
      </c>
      <c r="T2758" s="430">
        <v>0</v>
      </c>
      <c r="U2758" s="430">
        <v>0</v>
      </c>
      <c r="V2758" s="430">
        <v>0</v>
      </c>
      <c r="W2758" s="430">
        <v>0</v>
      </c>
      <c r="X2758" s="430">
        <v>0</v>
      </c>
      <c r="Y2758" s="430">
        <v>0</v>
      </c>
      <c r="Z2758" s="430">
        <v>0</v>
      </c>
      <c r="AA2758" s="430">
        <v>0</v>
      </c>
      <c r="AB2758" s="430">
        <v>0</v>
      </c>
      <c r="AC2758" s="430">
        <v>0</v>
      </c>
      <c r="AD2758" s="430">
        <v>0</v>
      </c>
      <c r="AE2758" s="430">
        <v>0</v>
      </c>
      <c r="AF2758" s="430">
        <v>0</v>
      </c>
      <c r="AG2758" s="430">
        <v>0</v>
      </c>
      <c r="AH2758" s="430">
        <v>0</v>
      </c>
      <c r="AI2758" s="430">
        <v>0</v>
      </c>
      <c r="AJ2758" s="430">
        <v>0</v>
      </c>
      <c r="AK2758" s="430">
        <v>0</v>
      </c>
      <c r="AL2758" s="430">
        <v>0</v>
      </c>
    </row>
    <row r="2759" spans="1:38" x14ac:dyDescent="0.25">
      <c r="A2759" s="430" t="s">
        <v>4322</v>
      </c>
      <c r="B2759" s="430">
        <v>1</v>
      </c>
      <c r="C2759" s="430" t="s">
        <v>4323</v>
      </c>
      <c r="D2759" s="430" t="s">
        <v>4226</v>
      </c>
      <c r="E2759" s="430">
        <v>51</v>
      </c>
      <c r="F2759" s="430">
        <v>0</v>
      </c>
      <c r="G2759" s="430">
        <v>0</v>
      </c>
      <c r="H2759" s="430">
        <v>0</v>
      </c>
      <c r="I2759" s="430">
        <v>0</v>
      </c>
      <c r="J2759" s="430">
        <v>0</v>
      </c>
      <c r="K2759" s="430">
        <v>0</v>
      </c>
      <c r="L2759" s="430">
        <v>0</v>
      </c>
      <c r="M2759" s="430">
        <v>0</v>
      </c>
      <c r="N2759" s="430">
        <v>0</v>
      </c>
      <c r="O2759" s="430">
        <v>0</v>
      </c>
      <c r="P2759" s="430">
        <v>0</v>
      </c>
      <c r="Q2759" s="430">
        <v>0</v>
      </c>
      <c r="R2759" s="430">
        <v>0</v>
      </c>
      <c r="S2759" s="430">
        <v>0</v>
      </c>
      <c r="T2759" s="430">
        <v>0</v>
      </c>
      <c r="U2759" s="430">
        <v>0</v>
      </c>
      <c r="V2759" s="430">
        <v>0</v>
      </c>
      <c r="W2759" s="430">
        <v>0</v>
      </c>
      <c r="X2759" s="430">
        <v>0</v>
      </c>
      <c r="Y2759" s="430">
        <v>0</v>
      </c>
      <c r="Z2759" s="430">
        <v>0</v>
      </c>
      <c r="AA2759" s="430">
        <v>0</v>
      </c>
      <c r="AB2759" s="430">
        <v>0</v>
      </c>
      <c r="AC2759" s="430">
        <v>0</v>
      </c>
      <c r="AD2759" s="430">
        <v>0</v>
      </c>
      <c r="AE2759" s="430">
        <v>0</v>
      </c>
      <c r="AF2759" s="430">
        <v>0</v>
      </c>
      <c r="AG2759" s="430">
        <v>0</v>
      </c>
      <c r="AH2759" s="430">
        <v>0</v>
      </c>
      <c r="AI2759" s="430">
        <v>0</v>
      </c>
      <c r="AJ2759" s="430">
        <v>0</v>
      </c>
      <c r="AK2759" s="430">
        <v>0</v>
      </c>
      <c r="AL2759" s="430">
        <v>0</v>
      </c>
    </row>
    <row r="2760" spans="1:38" x14ac:dyDescent="0.25">
      <c r="A2760" s="430" t="s">
        <v>4322</v>
      </c>
      <c r="B2760" s="430">
        <v>1</v>
      </c>
      <c r="C2760" s="430" t="s">
        <v>4323</v>
      </c>
      <c r="D2760" s="430" t="s">
        <v>4020</v>
      </c>
      <c r="E2760" s="430">
        <v>51</v>
      </c>
      <c r="F2760" s="430">
        <v>0</v>
      </c>
      <c r="G2760" s="430">
        <v>0</v>
      </c>
      <c r="H2760" s="430">
        <v>0</v>
      </c>
      <c r="I2760" s="430">
        <v>0</v>
      </c>
      <c r="J2760" s="430">
        <v>0</v>
      </c>
      <c r="K2760" s="430">
        <v>0</v>
      </c>
      <c r="L2760" s="430">
        <v>0</v>
      </c>
      <c r="M2760" s="430">
        <v>0</v>
      </c>
      <c r="N2760" s="430">
        <v>0</v>
      </c>
      <c r="O2760" s="430">
        <v>0</v>
      </c>
      <c r="P2760" s="430">
        <v>0</v>
      </c>
      <c r="Q2760" s="430">
        <v>0</v>
      </c>
      <c r="R2760" s="430">
        <v>0</v>
      </c>
      <c r="S2760" s="430">
        <v>0</v>
      </c>
      <c r="T2760" s="430">
        <v>0</v>
      </c>
      <c r="U2760" s="430">
        <v>0</v>
      </c>
      <c r="V2760" s="430">
        <v>0</v>
      </c>
      <c r="W2760" s="430">
        <v>0</v>
      </c>
      <c r="X2760" s="430">
        <v>0</v>
      </c>
      <c r="Y2760" s="430">
        <v>0</v>
      </c>
      <c r="Z2760" s="430">
        <v>0</v>
      </c>
      <c r="AA2760" s="430">
        <v>0</v>
      </c>
      <c r="AB2760" s="430">
        <v>0</v>
      </c>
      <c r="AC2760" s="430">
        <v>0</v>
      </c>
      <c r="AD2760" s="430">
        <v>0</v>
      </c>
      <c r="AE2760" s="430">
        <v>0</v>
      </c>
      <c r="AF2760" s="430">
        <v>0</v>
      </c>
      <c r="AG2760" s="430">
        <v>0</v>
      </c>
      <c r="AH2760" s="430">
        <v>0</v>
      </c>
      <c r="AI2760" s="430">
        <v>0</v>
      </c>
      <c r="AJ2760" s="430">
        <v>0</v>
      </c>
      <c r="AK2760" s="430">
        <v>0</v>
      </c>
      <c r="AL2760" s="430">
        <v>0</v>
      </c>
    </row>
    <row r="2761" spans="1:38" x14ac:dyDescent="0.25">
      <c r="A2761" s="430" t="s">
        <v>4322</v>
      </c>
      <c r="B2761" s="430">
        <v>1</v>
      </c>
      <c r="C2761" s="430" t="s">
        <v>4323</v>
      </c>
      <c r="D2761" s="430" t="s">
        <v>4022</v>
      </c>
      <c r="E2761" s="430">
        <v>51</v>
      </c>
      <c r="F2761" s="430">
        <v>0</v>
      </c>
      <c r="G2761" s="430">
        <v>0</v>
      </c>
      <c r="H2761" s="430">
        <v>0</v>
      </c>
      <c r="I2761" s="430">
        <v>0</v>
      </c>
      <c r="J2761" s="430">
        <v>0</v>
      </c>
      <c r="K2761" s="430">
        <v>0</v>
      </c>
      <c r="L2761" s="430">
        <v>0</v>
      </c>
      <c r="M2761" s="430">
        <v>0</v>
      </c>
      <c r="N2761" s="430">
        <v>0</v>
      </c>
      <c r="O2761" s="430">
        <v>0</v>
      </c>
      <c r="P2761" s="430">
        <v>0</v>
      </c>
      <c r="Q2761" s="430">
        <v>0</v>
      </c>
      <c r="R2761" s="430">
        <v>0</v>
      </c>
      <c r="S2761" s="430">
        <v>0</v>
      </c>
      <c r="T2761" s="430">
        <v>0</v>
      </c>
      <c r="U2761" s="430">
        <v>0</v>
      </c>
      <c r="V2761" s="430">
        <v>0</v>
      </c>
      <c r="W2761" s="430">
        <v>0</v>
      </c>
      <c r="X2761" s="430">
        <v>0</v>
      </c>
      <c r="Y2761" s="430">
        <v>0</v>
      </c>
      <c r="Z2761" s="430">
        <v>0</v>
      </c>
      <c r="AA2761" s="430">
        <v>0</v>
      </c>
      <c r="AB2761" s="430">
        <v>0</v>
      </c>
      <c r="AC2761" s="430">
        <v>0</v>
      </c>
      <c r="AD2761" s="430">
        <v>0</v>
      </c>
      <c r="AE2761" s="430">
        <v>0</v>
      </c>
      <c r="AF2761" s="430">
        <v>0</v>
      </c>
      <c r="AG2761" s="430">
        <v>0</v>
      </c>
      <c r="AH2761" s="430">
        <v>0</v>
      </c>
      <c r="AI2761" s="430">
        <v>0</v>
      </c>
      <c r="AJ2761" s="430">
        <v>0</v>
      </c>
      <c r="AK2761" s="430">
        <v>0</v>
      </c>
      <c r="AL2761" s="430">
        <v>0</v>
      </c>
    </row>
    <row r="2762" spans="1:38" x14ac:dyDescent="0.25">
      <c r="A2762" s="430" t="s">
        <v>4322</v>
      </c>
      <c r="B2762" s="430">
        <v>1</v>
      </c>
      <c r="C2762" s="430" t="s">
        <v>4323</v>
      </c>
      <c r="D2762" s="430" t="s">
        <v>4024</v>
      </c>
      <c r="E2762" s="430">
        <v>51</v>
      </c>
      <c r="F2762" s="430">
        <v>0</v>
      </c>
      <c r="G2762" s="430">
        <v>0</v>
      </c>
      <c r="H2762" s="430">
        <v>0</v>
      </c>
      <c r="I2762" s="430">
        <v>0</v>
      </c>
      <c r="J2762" s="430">
        <v>0</v>
      </c>
      <c r="K2762" s="430">
        <v>0</v>
      </c>
      <c r="L2762" s="430">
        <v>0</v>
      </c>
      <c r="M2762" s="430">
        <v>0</v>
      </c>
      <c r="N2762" s="430">
        <v>0</v>
      </c>
      <c r="O2762" s="430">
        <v>0</v>
      </c>
      <c r="P2762" s="430">
        <v>0</v>
      </c>
      <c r="Q2762" s="430">
        <v>0</v>
      </c>
      <c r="R2762" s="430">
        <v>0</v>
      </c>
      <c r="S2762" s="430">
        <v>0</v>
      </c>
      <c r="T2762" s="430">
        <v>0</v>
      </c>
      <c r="U2762" s="430">
        <v>0</v>
      </c>
      <c r="V2762" s="430">
        <v>0</v>
      </c>
      <c r="W2762" s="430">
        <v>0</v>
      </c>
      <c r="X2762" s="430">
        <v>0</v>
      </c>
      <c r="Y2762" s="430">
        <v>0</v>
      </c>
      <c r="Z2762" s="430">
        <v>0</v>
      </c>
      <c r="AA2762" s="430">
        <v>0</v>
      </c>
      <c r="AB2762" s="430">
        <v>0</v>
      </c>
      <c r="AC2762" s="430">
        <v>0</v>
      </c>
      <c r="AD2762" s="430">
        <v>0</v>
      </c>
      <c r="AE2762" s="430">
        <v>0</v>
      </c>
      <c r="AF2762" s="430">
        <v>0</v>
      </c>
      <c r="AG2762" s="430">
        <v>0</v>
      </c>
      <c r="AH2762" s="430">
        <v>0</v>
      </c>
      <c r="AI2762" s="430">
        <v>0</v>
      </c>
      <c r="AJ2762" s="430">
        <v>0</v>
      </c>
      <c r="AK2762" s="430">
        <v>0</v>
      </c>
      <c r="AL2762" s="430">
        <v>0</v>
      </c>
    </row>
    <row r="2763" spans="1:38" x14ac:dyDescent="0.25">
      <c r="A2763" s="430" t="s">
        <v>4322</v>
      </c>
      <c r="B2763" s="430">
        <v>1</v>
      </c>
      <c r="C2763" s="430" t="s">
        <v>4323</v>
      </c>
      <c r="D2763" s="430" t="s">
        <v>4026</v>
      </c>
      <c r="E2763" s="430">
        <v>51</v>
      </c>
      <c r="F2763" s="430">
        <v>0</v>
      </c>
      <c r="G2763" s="430">
        <v>0</v>
      </c>
      <c r="H2763" s="430">
        <v>0</v>
      </c>
      <c r="I2763" s="430">
        <v>0</v>
      </c>
      <c r="J2763" s="430">
        <v>0</v>
      </c>
      <c r="K2763" s="430">
        <v>0</v>
      </c>
      <c r="L2763" s="430">
        <v>0</v>
      </c>
      <c r="M2763" s="430">
        <v>0</v>
      </c>
      <c r="N2763" s="430">
        <v>0</v>
      </c>
      <c r="O2763" s="430">
        <v>0</v>
      </c>
      <c r="P2763" s="430">
        <v>0</v>
      </c>
      <c r="Q2763" s="430">
        <v>0</v>
      </c>
      <c r="R2763" s="430">
        <v>0</v>
      </c>
      <c r="S2763" s="430">
        <v>0</v>
      </c>
      <c r="T2763" s="430">
        <v>0</v>
      </c>
      <c r="U2763" s="430">
        <v>0</v>
      </c>
      <c r="V2763" s="430">
        <v>0</v>
      </c>
      <c r="W2763" s="430">
        <v>0</v>
      </c>
      <c r="X2763" s="430">
        <v>0</v>
      </c>
      <c r="Y2763" s="430">
        <v>0</v>
      </c>
      <c r="Z2763" s="430">
        <v>0</v>
      </c>
      <c r="AA2763" s="430">
        <v>0</v>
      </c>
      <c r="AB2763" s="430">
        <v>0</v>
      </c>
      <c r="AC2763" s="430">
        <v>0</v>
      </c>
      <c r="AD2763" s="430">
        <v>0</v>
      </c>
      <c r="AE2763" s="430">
        <v>0</v>
      </c>
      <c r="AF2763" s="430">
        <v>0</v>
      </c>
      <c r="AG2763" s="430">
        <v>0</v>
      </c>
      <c r="AH2763" s="430">
        <v>0</v>
      </c>
      <c r="AI2763" s="430">
        <v>0</v>
      </c>
      <c r="AJ2763" s="430">
        <v>0</v>
      </c>
      <c r="AK2763" s="430">
        <v>0</v>
      </c>
      <c r="AL2763" s="430">
        <v>0</v>
      </c>
    </row>
    <row r="2764" spans="1:38" x14ac:dyDescent="0.25">
      <c r="A2764" s="430" t="s">
        <v>4322</v>
      </c>
      <c r="B2764" s="430">
        <v>1</v>
      </c>
      <c r="C2764" s="430" t="s">
        <v>4323</v>
      </c>
      <c r="D2764" s="430" t="s">
        <v>4028</v>
      </c>
      <c r="E2764" s="430">
        <v>51</v>
      </c>
      <c r="F2764" s="430">
        <v>0</v>
      </c>
      <c r="G2764" s="430">
        <v>0</v>
      </c>
      <c r="H2764" s="430">
        <v>0</v>
      </c>
      <c r="I2764" s="430">
        <v>0</v>
      </c>
      <c r="J2764" s="430">
        <v>0</v>
      </c>
      <c r="K2764" s="430">
        <v>0</v>
      </c>
      <c r="L2764" s="430">
        <v>0</v>
      </c>
      <c r="M2764" s="430">
        <v>0</v>
      </c>
      <c r="N2764" s="430">
        <v>0</v>
      </c>
      <c r="O2764" s="430">
        <v>0</v>
      </c>
      <c r="P2764" s="430">
        <v>0</v>
      </c>
      <c r="Q2764" s="430">
        <v>0</v>
      </c>
      <c r="R2764" s="430">
        <v>0</v>
      </c>
      <c r="S2764" s="430">
        <v>0</v>
      </c>
      <c r="T2764" s="430">
        <v>0</v>
      </c>
      <c r="U2764" s="430">
        <v>0</v>
      </c>
      <c r="V2764" s="430">
        <v>0</v>
      </c>
      <c r="W2764" s="430">
        <v>0</v>
      </c>
      <c r="X2764" s="430">
        <v>0</v>
      </c>
      <c r="Y2764" s="430">
        <v>0</v>
      </c>
      <c r="Z2764" s="430">
        <v>0</v>
      </c>
      <c r="AA2764" s="430">
        <v>0</v>
      </c>
      <c r="AB2764" s="430">
        <v>0</v>
      </c>
      <c r="AC2764" s="430">
        <v>0</v>
      </c>
      <c r="AD2764" s="430">
        <v>0</v>
      </c>
      <c r="AE2764" s="430">
        <v>0</v>
      </c>
      <c r="AF2764" s="430">
        <v>0</v>
      </c>
      <c r="AG2764" s="430">
        <v>0</v>
      </c>
      <c r="AH2764" s="430">
        <v>0</v>
      </c>
      <c r="AI2764" s="430">
        <v>0</v>
      </c>
      <c r="AJ2764" s="430">
        <v>0</v>
      </c>
      <c r="AK2764" s="430">
        <v>0</v>
      </c>
      <c r="AL2764" s="430">
        <v>0</v>
      </c>
    </row>
    <row r="2765" spans="1:38" x14ac:dyDescent="0.25">
      <c r="A2765" s="430" t="s">
        <v>4322</v>
      </c>
      <c r="B2765" s="430">
        <v>1</v>
      </c>
      <c r="C2765" s="430" t="s">
        <v>4323</v>
      </c>
      <c r="D2765" s="430" t="s">
        <v>4030</v>
      </c>
      <c r="E2765" s="430">
        <v>51</v>
      </c>
      <c r="F2765" s="430">
        <v>0</v>
      </c>
      <c r="G2765" s="430">
        <v>0</v>
      </c>
      <c r="H2765" s="430">
        <v>0</v>
      </c>
      <c r="I2765" s="430">
        <v>0</v>
      </c>
      <c r="J2765" s="430">
        <v>0</v>
      </c>
      <c r="K2765" s="430">
        <v>0</v>
      </c>
      <c r="L2765" s="430">
        <v>0</v>
      </c>
      <c r="M2765" s="430">
        <v>0</v>
      </c>
      <c r="N2765" s="430">
        <v>0</v>
      </c>
      <c r="O2765" s="430">
        <v>0</v>
      </c>
      <c r="P2765" s="430">
        <v>0</v>
      </c>
      <c r="Q2765" s="430">
        <v>0</v>
      </c>
      <c r="R2765" s="430">
        <v>0</v>
      </c>
      <c r="S2765" s="430">
        <v>0</v>
      </c>
      <c r="T2765" s="430">
        <v>0</v>
      </c>
      <c r="U2765" s="430">
        <v>0</v>
      </c>
      <c r="V2765" s="430">
        <v>0</v>
      </c>
      <c r="W2765" s="430">
        <v>0</v>
      </c>
      <c r="X2765" s="430">
        <v>0</v>
      </c>
      <c r="Y2765" s="430">
        <v>0</v>
      </c>
      <c r="Z2765" s="430">
        <v>0</v>
      </c>
      <c r="AA2765" s="430">
        <v>0</v>
      </c>
      <c r="AB2765" s="430">
        <v>0</v>
      </c>
      <c r="AC2765" s="430">
        <v>0</v>
      </c>
      <c r="AD2765" s="430">
        <v>0</v>
      </c>
      <c r="AE2765" s="430">
        <v>0</v>
      </c>
      <c r="AF2765" s="430">
        <v>0</v>
      </c>
      <c r="AG2765" s="430">
        <v>0</v>
      </c>
      <c r="AH2765" s="430">
        <v>0</v>
      </c>
      <c r="AI2765" s="430">
        <v>0</v>
      </c>
      <c r="AJ2765" s="430">
        <v>0</v>
      </c>
      <c r="AK2765" s="430">
        <v>0</v>
      </c>
      <c r="AL2765" s="430">
        <v>0</v>
      </c>
    </row>
    <row r="2766" spans="1:38" x14ac:dyDescent="0.25">
      <c r="A2766" s="430" t="s">
        <v>4322</v>
      </c>
      <c r="B2766" s="430">
        <v>1</v>
      </c>
      <c r="C2766" s="430" t="s">
        <v>4323</v>
      </c>
      <c r="D2766" s="430" t="s">
        <v>4032</v>
      </c>
      <c r="E2766" s="430">
        <v>51</v>
      </c>
      <c r="F2766" s="430">
        <v>0</v>
      </c>
      <c r="G2766" s="430">
        <v>0</v>
      </c>
      <c r="H2766" s="430">
        <v>0</v>
      </c>
      <c r="I2766" s="430">
        <v>0</v>
      </c>
      <c r="J2766" s="430">
        <v>0</v>
      </c>
      <c r="K2766" s="430">
        <v>0</v>
      </c>
      <c r="L2766" s="430">
        <v>0</v>
      </c>
      <c r="M2766" s="430">
        <v>0</v>
      </c>
      <c r="N2766" s="430">
        <v>0</v>
      </c>
      <c r="O2766" s="430">
        <v>0</v>
      </c>
      <c r="P2766" s="430">
        <v>0</v>
      </c>
      <c r="Q2766" s="430">
        <v>0</v>
      </c>
      <c r="R2766" s="430">
        <v>0</v>
      </c>
      <c r="S2766" s="430">
        <v>0</v>
      </c>
      <c r="T2766" s="430">
        <v>0</v>
      </c>
      <c r="U2766" s="430">
        <v>0</v>
      </c>
      <c r="V2766" s="430">
        <v>0</v>
      </c>
      <c r="W2766" s="430">
        <v>0</v>
      </c>
      <c r="X2766" s="430">
        <v>0</v>
      </c>
      <c r="Y2766" s="430">
        <v>0</v>
      </c>
      <c r="Z2766" s="430">
        <v>0</v>
      </c>
      <c r="AA2766" s="430">
        <v>0</v>
      </c>
      <c r="AB2766" s="430">
        <v>0</v>
      </c>
      <c r="AC2766" s="430">
        <v>0</v>
      </c>
      <c r="AD2766" s="430">
        <v>0</v>
      </c>
      <c r="AE2766" s="430">
        <v>0</v>
      </c>
      <c r="AF2766" s="430">
        <v>0</v>
      </c>
      <c r="AG2766" s="430">
        <v>0</v>
      </c>
      <c r="AH2766" s="430">
        <v>0</v>
      </c>
      <c r="AI2766" s="430">
        <v>0</v>
      </c>
      <c r="AJ2766" s="430">
        <v>0</v>
      </c>
      <c r="AK2766" s="430">
        <v>0</v>
      </c>
      <c r="AL2766" s="430">
        <v>0</v>
      </c>
    </row>
    <row r="2767" spans="1:38" x14ac:dyDescent="0.25">
      <c r="A2767" s="430" t="s">
        <v>4322</v>
      </c>
      <c r="B2767" s="430">
        <v>1</v>
      </c>
      <c r="C2767" s="430" t="s">
        <v>4323</v>
      </c>
      <c r="D2767" s="430" t="s">
        <v>4034</v>
      </c>
      <c r="E2767" s="430">
        <v>51</v>
      </c>
      <c r="F2767" s="430">
        <v>9.5339594005600006E-2</v>
      </c>
      <c r="G2767" s="430">
        <v>0.10037215769000001</v>
      </c>
      <c r="H2767" s="430">
        <v>8.1960066243999999E-2</v>
      </c>
      <c r="I2767" s="430">
        <v>9.90043657204E-2</v>
      </c>
      <c r="J2767" s="430">
        <v>0.1020422926348</v>
      </c>
      <c r="K2767" s="430">
        <v>0.13359093748</v>
      </c>
      <c r="L2767" s="430">
        <v>0.12783183699719999</v>
      </c>
      <c r="M2767" s="430">
        <v>0.1413688860948</v>
      </c>
      <c r="N2767" s="430">
        <v>0.1359054118884</v>
      </c>
      <c r="O2767" s="430">
        <v>8.0515852129999996E-2</v>
      </c>
      <c r="P2767" s="430">
        <v>6.3217260929200006E-2</v>
      </c>
      <c r="Q2767" s="430">
        <v>5.4223379504000002E-3</v>
      </c>
      <c r="R2767" s="430">
        <v>6.0427268355999998E-3</v>
      </c>
      <c r="S2767" s="430">
        <v>6.0729599027999999E-3</v>
      </c>
      <c r="T2767" s="430">
        <v>6.3626590972000003E-3</v>
      </c>
      <c r="U2767" s="430">
        <v>4.7387430719999998E-3</v>
      </c>
      <c r="V2767" s="430">
        <v>9.8124444039999993E-4</v>
      </c>
      <c r="W2767" s="430">
        <v>9.9759426199999991E-4</v>
      </c>
      <c r="X2767" s="430">
        <v>8.1512061120000002E-4</v>
      </c>
      <c r="Y2767" s="430">
        <v>7.1417904879999996E-4</v>
      </c>
      <c r="Z2767" s="430">
        <v>9.083728948E-4</v>
      </c>
      <c r="AA2767" s="430">
        <v>8.2558440440000001E-4</v>
      </c>
      <c r="AB2767" s="430">
        <v>9.5470424000000003E-4</v>
      </c>
      <c r="AC2767" s="430">
        <v>8.308753992E-4</v>
      </c>
      <c r="AD2767" s="430">
        <v>8.4633354680000003E-4</v>
      </c>
      <c r="AE2767" s="430">
        <v>5.4354479611599997E-2</v>
      </c>
      <c r="AF2767" s="430">
        <v>9.3738466306799995E-2</v>
      </c>
      <c r="AG2767" s="430">
        <v>9.47888729116E-2</v>
      </c>
      <c r="AH2767" s="430">
        <v>9.9634372252800002E-2</v>
      </c>
      <c r="AI2767" s="430">
        <v>9.6762056526800005E-2</v>
      </c>
      <c r="AJ2767" s="430">
        <v>8.7492184522399999E-2</v>
      </c>
      <c r="AK2767" s="430">
        <v>0.12528451041120001</v>
      </c>
      <c r="AL2767" s="430">
        <v>0</v>
      </c>
    </row>
    <row r="2768" spans="1:38" x14ac:dyDescent="0.25">
      <c r="A2768" s="430" t="s">
        <v>4322</v>
      </c>
      <c r="B2768" s="430">
        <v>1</v>
      </c>
      <c r="C2768" s="430" t="s">
        <v>4323</v>
      </c>
      <c r="D2768" s="430" t="s">
        <v>4036</v>
      </c>
      <c r="E2768" s="430">
        <v>51</v>
      </c>
      <c r="F2768" s="430">
        <v>0</v>
      </c>
      <c r="G2768" s="430">
        <v>0</v>
      </c>
      <c r="H2768" s="430">
        <v>0</v>
      </c>
      <c r="I2768" s="430">
        <v>0</v>
      </c>
      <c r="J2768" s="430">
        <v>0</v>
      </c>
      <c r="K2768" s="430">
        <v>0</v>
      </c>
      <c r="L2768" s="430">
        <v>0</v>
      </c>
      <c r="M2768" s="430">
        <v>0</v>
      </c>
      <c r="N2768" s="430">
        <v>0</v>
      </c>
      <c r="O2768" s="430">
        <v>0</v>
      </c>
      <c r="P2768" s="430">
        <v>0</v>
      </c>
      <c r="Q2768" s="430">
        <v>0</v>
      </c>
      <c r="R2768" s="430">
        <v>0</v>
      </c>
      <c r="S2768" s="430">
        <v>0</v>
      </c>
      <c r="T2768" s="430">
        <v>0</v>
      </c>
      <c r="U2768" s="430">
        <v>0</v>
      </c>
      <c r="V2768" s="430">
        <v>0</v>
      </c>
      <c r="W2768" s="430">
        <v>0</v>
      </c>
      <c r="X2768" s="430">
        <v>0</v>
      </c>
      <c r="Y2768" s="430">
        <v>0</v>
      </c>
      <c r="Z2768" s="430">
        <v>0</v>
      </c>
      <c r="AA2768" s="430">
        <v>0</v>
      </c>
      <c r="AB2768" s="430">
        <v>0</v>
      </c>
      <c r="AC2768" s="430">
        <v>0</v>
      </c>
      <c r="AD2768" s="430">
        <v>0</v>
      </c>
      <c r="AE2768" s="430">
        <v>0</v>
      </c>
      <c r="AF2768" s="430">
        <v>0</v>
      </c>
      <c r="AG2768" s="430">
        <v>0</v>
      </c>
      <c r="AH2768" s="430">
        <v>0</v>
      </c>
      <c r="AI2768" s="430">
        <v>0</v>
      </c>
      <c r="AJ2768" s="430">
        <v>0</v>
      </c>
      <c r="AK2768" s="430">
        <v>0</v>
      </c>
      <c r="AL2768" s="430">
        <v>0</v>
      </c>
    </row>
    <row r="2769" spans="1:38" x14ac:dyDescent="0.25">
      <c r="A2769" s="430" t="s">
        <v>4322</v>
      </c>
      <c r="B2769" s="430">
        <v>1</v>
      </c>
      <c r="C2769" s="430" t="s">
        <v>4323</v>
      </c>
      <c r="D2769" s="430" t="s">
        <v>4038</v>
      </c>
      <c r="E2769" s="430">
        <v>51</v>
      </c>
      <c r="F2769" s="430">
        <v>0</v>
      </c>
      <c r="G2769" s="430">
        <v>0</v>
      </c>
      <c r="H2769" s="430">
        <v>0</v>
      </c>
      <c r="I2769" s="430">
        <v>0</v>
      </c>
      <c r="J2769" s="430">
        <v>0</v>
      </c>
      <c r="K2769" s="430">
        <v>0</v>
      </c>
      <c r="L2769" s="430">
        <v>0</v>
      </c>
      <c r="M2769" s="430">
        <v>0</v>
      </c>
      <c r="N2769" s="430">
        <v>0</v>
      </c>
      <c r="O2769" s="430">
        <v>0</v>
      </c>
      <c r="P2769" s="430">
        <v>0</v>
      </c>
      <c r="Q2769" s="430">
        <v>0</v>
      </c>
      <c r="R2769" s="430">
        <v>0</v>
      </c>
      <c r="S2769" s="430">
        <v>0</v>
      </c>
      <c r="T2769" s="430">
        <v>0</v>
      </c>
      <c r="U2769" s="430">
        <v>0</v>
      </c>
      <c r="V2769" s="430">
        <v>0</v>
      </c>
      <c r="W2769" s="430">
        <v>0</v>
      </c>
      <c r="X2769" s="430">
        <v>0</v>
      </c>
      <c r="Y2769" s="430">
        <v>0</v>
      </c>
      <c r="Z2769" s="430">
        <v>0</v>
      </c>
      <c r="AA2769" s="430">
        <v>0</v>
      </c>
      <c r="AB2769" s="430">
        <v>0</v>
      </c>
      <c r="AC2769" s="430">
        <v>0</v>
      </c>
      <c r="AD2769" s="430">
        <v>0</v>
      </c>
      <c r="AE2769" s="430">
        <v>0</v>
      </c>
      <c r="AF2769" s="430">
        <v>0</v>
      </c>
      <c r="AG2769" s="430">
        <v>0</v>
      </c>
      <c r="AH2769" s="430">
        <v>0</v>
      </c>
      <c r="AI2769" s="430">
        <v>0</v>
      </c>
      <c r="AJ2769" s="430">
        <v>0</v>
      </c>
      <c r="AK2769" s="430">
        <v>0</v>
      </c>
      <c r="AL2769" s="430">
        <v>0</v>
      </c>
    </row>
    <row r="2770" spans="1:38" x14ac:dyDescent="0.25">
      <c r="A2770" s="430" t="s">
        <v>4322</v>
      </c>
      <c r="B2770" s="430">
        <v>1</v>
      </c>
      <c r="C2770" s="430" t="s">
        <v>4323</v>
      </c>
      <c r="D2770" s="430" t="s">
        <v>4040</v>
      </c>
      <c r="E2770" s="430">
        <v>51</v>
      </c>
      <c r="F2770" s="430">
        <v>0</v>
      </c>
      <c r="G2770" s="430">
        <v>0</v>
      </c>
      <c r="H2770" s="430">
        <v>0</v>
      </c>
      <c r="I2770" s="430">
        <v>0</v>
      </c>
      <c r="J2770" s="430">
        <v>0</v>
      </c>
      <c r="K2770" s="430">
        <v>0</v>
      </c>
      <c r="L2770" s="430">
        <v>0</v>
      </c>
      <c r="M2770" s="430">
        <v>0</v>
      </c>
      <c r="N2770" s="430">
        <v>0</v>
      </c>
      <c r="O2770" s="430">
        <v>0</v>
      </c>
      <c r="P2770" s="430">
        <v>0</v>
      </c>
      <c r="Q2770" s="430">
        <v>0</v>
      </c>
      <c r="R2770" s="430">
        <v>0</v>
      </c>
      <c r="S2770" s="430">
        <v>0</v>
      </c>
      <c r="T2770" s="430">
        <v>0</v>
      </c>
      <c r="U2770" s="430">
        <v>0</v>
      </c>
      <c r="V2770" s="430">
        <v>0</v>
      </c>
      <c r="W2770" s="430">
        <v>0</v>
      </c>
      <c r="X2770" s="430">
        <v>0</v>
      </c>
      <c r="Y2770" s="430">
        <v>0</v>
      </c>
      <c r="Z2770" s="430">
        <v>0</v>
      </c>
      <c r="AA2770" s="430">
        <v>0</v>
      </c>
      <c r="AB2770" s="430">
        <v>0</v>
      </c>
      <c r="AC2770" s="430">
        <v>0</v>
      </c>
      <c r="AD2770" s="430">
        <v>0</v>
      </c>
      <c r="AE2770" s="430">
        <v>0</v>
      </c>
      <c r="AF2770" s="430">
        <v>0</v>
      </c>
      <c r="AG2770" s="430">
        <v>0</v>
      </c>
      <c r="AH2770" s="430">
        <v>0</v>
      </c>
      <c r="AI2770" s="430">
        <v>0</v>
      </c>
      <c r="AJ2770" s="430">
        <v>0</v>
      </c>
      <c r="AK2770" s="430">
        <v>0</v>
      </c>
      <c r="AL2770" s="430">
        <v>0</v>
      </c>
    </row>
    <row r="2771" spans="1:38" x14ac:dyDescent="0.25">
      <c r="A2771" s="430" t="s">
        <v>4322</v>
      </c>
      <c r="B2771" s="430">
        <v>1</v>
      </c>
      <c r="C2771" s="430" t="s">
        <v>4323</v>
      </c>
      <c r="D2771" s="430" t="s">
        <v>4042</v>
      </c>
      <c r="E2771" s="430">
        <v>51</v>
      </c>
      <c r="F2771" s="430">
        <v>0</v>
      </c>
      <c r="G2771" s="430">
        <v>0</v>
      </c>
      <c r="H2771" s="430">
        <v>0</v>
      </c>
      <c r="I2771" s="430">
        <v>0</v>
      </c>
      <c r="J2771" s="430">
        <v>0</v>
      </c>
      <c r="K2771" s="430">
        <v>0</v>
      </c>
      <c r="L2771" s="430">
        <v>0</v>
      </c>
      <c r="M2771" s="430">
        <v>0</v>
      </c>
      <c r="N2771" s="430">
        <v>0</v>
      </c>
      <c r="O2771" s="430">
        <v>0</v>
      </c>
      <c r="P2771" s="430">
        <v>0</v>
      </c>
      <c r="Q2771" s="430">
        <v>0</v>
      </c>
      <c r="R2771" s="430">
        <v>0</v>
      </c>
      <c r="S2771" s="430">
        <v>0</v>
      </c>
      <c r="T2771" s="430">
        <v>0</v>
      </c>
      <c r="U2771" s="430">
        <v>0</v>
      </c>
      <c r="V2771" s="430">
        <v>0</v>
      </c>
      <c r="W2771" s="430">
        <v>0</v>
      </c>
      <c r="X2771" s="430">
        <v>0</v>
      </c>
      <c r="Y2771" s="430">
        <v>0</v>
      </c>
      <c r="Z2771" s="430">
        <v>0</v>
      </c>
      <c r="AA2771" s="430">
        <v>0</v>
      </c>
      <c r="AB2771" s="430">
        <v>0</v>
      </c>
      <c r="AC2771" s="430">
        <v>0</v>
      </c>
      <c r="AD2771" s="430">
        <v>0</v>
      </c>
      <c r="AE2771" s="430">
        <v>0</v>
      </c>
      <c r="AF2771" s="430">
        <v>0</v>
      </c>
      <c r="AG2771" s="430">
        <v>0</v>
      </c>
      <c r="AH2771" s="430">
        <v>0</v>
      </c>
      <c r="AI2771" s="430">
        <v>0</v>
      </c>
      <c r="AJ2771" s="430">
        <v>0</v>
      </c>
      <c r="AK2771" s="430">
        <v>0</v>
      </c>
      <c r="AL2771" s="430">
        <v>0</v>
      </c>
    </row>
    <row r="2772" spans="1:38" x14ac:dyDescent="0.25">
      <c r="A2772" s="430" t="s">
        <v>4322</v>
      </c>
      <c r="B2772" s="430">
        <v>1</v>
      </c>
      <c r="C2772" s="430" t="s">
        <v>4323</v>
      </c>
      <c r="D2772" s="430" t="s">
        <v>4044</v>
      </c>
      <c r="E2772" s="430">
        <v>51</v>
      </c>
      <c r="F2772" s="430">
        <v>0</v>
      </c>
      <c r="G2772" s="430">
        <v>0</v>
      </c>
      <c r="H2772" s="430">
        <v>0</v>
      </c>
      <c r="I2772" s="430">
        <v>0</v>
      </c>
      <c r="J2772" s="430">
        <v>0</v>
      </c>
      <c r="K2772" s="430">
        <v>0</v>
      </c>
      <c r="L2772" s="430">
        <v>0</v>
      </c>
      <c r="M2772" s="430">
        <v>0</v>
      </c>
      <c r="N2772" s="430">
        <v>0</v>
      </c>
      <c r="O2772" s="430">
        <v>0</v>
      </c>
      <c r="P2772" s="430">
        <v>0</v>
      </c>
      <c r="Q2772" s="430">
        <v>0</v>
      </c>
      <c r="R2772" s="430">
        <v>0</v>
      </c>
      <c r="S2772" s="430">
        <v>0</v>
      </c>
      <c r="T2772" s="430">
        <v>0</v>
      </c>
      <c r="U2772" s="430">
        <v>0</v>
      </c>
      <c r="V2772" s="430">
        <v>0</v>
      </c>
      <c r="W2772" s="430">
        <v>0</v>
      </c>
      <c r="X2772" s="430">
        <v>0</v>
      </c>
      <c r="Y2772" s="430">
        <v>0</v>
      </c>
      <c r="Z2772" s="430">
        <v>0</v>
      </c>
      <c r="AA2772" s="430">
        <v>0</v>
      </c>
      <c r="AB2772" s="430">
        <v>0</v>
      </c>
      <c r="AC2772" s="430">
        <v>0</v>
      </c>
      <c r="AD2772" s="430">
        <v>0</v>
      </c>
      <c r="AE2772" s="430">
        <v>0</v>
      </c>
      <c r="AF2772" s="430">
        <v>0</v>
      </c>
      <c r="AG2772" s="430">
        <v>0</v>
      </c>
      <c r="AH2772" s="430">
        <v>0</v>
      </c>
      <c r="AI2772" s="430">
        <v>0</v>
      </c>
      <c r="AJ2772" s="430">
        <v>0</v>
      </c>
      <c r="AK2772" s="430">
        <v>0</v>
      </c>
      <c r="AL2772" s="430">
        <v>0</v>
      </c>
    </row>
    <row r="2773" spans="1:38" x14ac:dyDescent="0.25">
      <c r="A2773" s="430" t="s">
        <v>4322</v>
      </c>
      <c r="B2773" s="430">
        <v>1</v>
      </c>
      <c r="C2773" s="430" t="s">
        <v>4323</v>
      </c>
      <c r="D2773" s="430" t="s">
        <v>4046</v>
      </c>
      <c r="E2773" s="430">
        <v>51</v>
      </c>
      <c r="F2773" s="430">
        <v>0</v>
      </c>
      <c r="G2773" s="430">
        <v>0</v>
      </c>
      <c r="H2773" s="430">
        <v>0</v>
      </c>
      <c r="I2773" s="430">
        <v>0</v>
      </c>
      <c r="J2773" s="430">
        <v>0</v>
      </c>
      <c r="K2773" s="430">
        <v>0</v>
      </c>
      <c r="L2773" s="430">
        <v>0</v>
      </c>
      <c r="M2773" s="430">
        <v>0</v>
      </c>
      <c r="N2773" s="430">
        <v>0</v>
      </c>
      <c r="O2773" s="430">
        <v>0</v>
      </c>
      <c r="P2773" s="430">
        <v>0</v>
      </c>
      <c r="Q2773" s="430">
        <v>0</v>
      </c>
      <c r="R2773" s="430">
        <v>0</v>
      </c>
      <c r="S2773" s="430">
        <v>0</v>
      </c>
      <c r="T2773" s="430">
        <v>0</v>
      </c>
      <c r="U2773" s="430">
        <v>0</v>
      </c>
      <c r="V2773" s="430">
        <v>0</v>
      </c>
      <c r="W2773" s="430">
        <v>0</v>
      </c>
      <c r="X2773" s="430">
        <v>0</v>
      </c>
      <c r="Y2773" s="430">
        <v>0</v>
      </c>
      <c r="Z2773" s="430">
        <v>0</v>
      </c>
      <c r="AA2773" s="430">
        <v>0</v>
      </c>
      <c r="AB2773" s="430">
        <v>0</v>
      </c>
      <c r="AC2773" s="430">
        <v>0</v>
      </c>
      <c r="AD2773" s="430">
        <v>0</v>
      </c>
      <c r="AE2773" s="430">
        <v>0</v>
      </c>
      <c r="AF2773" s="430">
        <v>0</v>
      </c>
      <c r="AG2773" s="430">
        <v>0</v>
      </c>
      <c r="AH2773" s="430">
        <v>0</v>
      </c>
      <c r="AI2773" s="430">
        <v>0</v>
      </c>
      <c r="AJ2773" s="430">
        <v>0</v>
      </c>
      <c r="AK2773" s="430">
        <v>0</v>
      </c>
      <c r="AL2773" s="430">
        <v>0</v>
      </c>
    </row>
    <row r="2774" spans="1:38" x14ac:dyDescent="0.25">
      <c r="A2774" s="430" t="s">
        <v>4322</v>
      </c>
      <c r="B2774" s="430">
        <v>1</v>
      </c>
      <c r="C2774" s="430" t="s">
        <v>4323</v>
      </c>
      <c r="D2774" s="430" t="s">
        <v>4227</v>
      </c>
      <c r="E2774" s="430">
        <v>51</v>
      </c>
      <c r="F2774" s="430">
        <v>0</v>
      </c>
      <c r="G2774" s="430">
        <v>0</v>
      </c>
      <c r="H2774" s="430">
        <v>0</v>
      </c>
      <c r="I2774" s="430">
        <v>0</v>
      </c>
      <c r="J2774" s="430">
        <v>0</v>
      </c>
      <c r="K2774" s="430">
        <v>0</v>
      </c>
      <c r="L2774" s="430">
        <v>0</v>
      </c>
      <c r="M2774" s="430">
        <v>0</v>
      </c>
      <c r="N2774" s="430">
        <v>0</v>
      </c>
      <c r="O2774" s="430">
        <v>0</v>
      </c>
      <c r="P2774" s="430">
        <v>0</v>
      </c>
      <c r="Q2774" s="430">
        <v>0</v>
      </c>
      <c r="R2774" s="430">
        <v>0</v>
      </c>
      <c r="S2774" s="430">
        <v>0</v>
      </c>
      <c r="T2774" s="430">
        <v>0</v>
      </c>
      <c r="U2774" s="430">
        <v>0</v>
      </c>
      <c r="V2774" s="430">
        <v>0</v>
      </c>
      <c r="W2774" s="430">
        <v>0</v>
      </c>
      <c r="X2774" s="430">
        <v>0</v>
      </c>
      <c r="Y2774" s="430">
        <v>0</v>
      </c>
      <c r="Z2774" s="430">
        <v>0</v>
      </c>
      <c r="AA2774" s="430">
        <v>0</v>
      </c>
      <c r="AB2774" s="430">
        <v>0</v>
      </c>
      <c r="AC2774" s="430">
        <v>0</v>
      </c>
      <c r="AD2774" s="430">
        <v>0</v>
      </c>
      <c r="AE2774" s="430">
        <v>0</v>
      </c>
      <c r="AF2774" s="430">
        <v>0</v>
      </c>
      <c r="AG2774" s="430">
        <v>0</v>
      </c>
      <c r="AH2774" s="430">
        <v>0</v>
      </c>
      <c r="AI2774" s="430">
        <v>0</v>
      </c>
      <c r="AJ2774" s="430">
        <v>0</v>
      </c>
      <c r="AK2774" s="430">
        <v>0</v>
      </c>
      <c r="AL2774" s="430">
        <v>0</v>
      </c>
    </row>
    <row r="2775" spans="1:38" x14ac:dyDescent="0.25">
      <c r="A2775" s="430" t="s">
        <v>4322</v>
      </c>
      <c r="B2775" s="430">
        <v>1</v>
      </c>
      <c r="C2775" s="430" t="s">
        <v>4323</v>
      </c>
      <c r="D2775" s="430" t="s">
        <v>4048</v>
      </c>
      <c r="E2775" s="430">
        <v>51</v>
      </c>
      <c r="F2775" s="430">
        <v>0</v>
      </c>
      <c r="G2775" s="430">
        <v>0</v>
      </c>
      <c r="H2775" s="430">
        <v>0</v>
      </c>
      <c r="I2775" s="430">
        <v>0</v>
      </c>
      <c r="J2775" s="430">
        <v>0</v>
      </c>
      <c r="K2775" s="430">
        <v>0</v>
      </c>
      <c r="L2775" s="430">
        <v>0</v>
      </c>
      <c r="M2775" s="430">
        <v>0</v>
      </c>
      <c r="N2775" s="430">
        <v>0</v>
      </c>
      <c r="O2775" s="430">
        <v>0</v>
      </c>
      <c r="P2775" s="430">
        <v>0</v>
      </c>
      <c r="Q2775" s="430">
        <v>0</v>
      </c>
      <c r="R2775" s="430">
        <v>0</v>
      </c>
      <c r="S2775" s="430">
        <v>0</v>
      </c>
      <c r="T2775" s="430">
        <v>0</v>
      </c>
      <c r="U2775" s="430">
        <v>0</v>
      </c>
      <c r="V2775" s="430">
        <v>0</v>
      </c>
      <c r="W2775" s="430">
        <v>0</v>
      </c>
      <c r="X2775" s="430">
        <v>0</v>
      </c>
      <c r="Y2775" s="430">
        <v>0</v>
      </c>
      <c r="Z2775" s="430">
        <v>0</v>
      </c>
      <c r="AA2775" s="430">
        <v>0</v>
      </c>
      <c r="AB2775" s="430">
        <v>0</v>
      </c>
      <c r="AC2775" s="430">
        <v>0</v>
      </c>
      <c r="AD2775" s="430">
        <v>0</v>
      </c>
      <c r="AE2775" s="430">
        <v>0</v>
      </c>
      <c r="AF2775" s="430">
        <v>0</v>
      </c>
      <c r="AG2775" s="430">
        <v>0</v>
      </c>
      <c r="AH2775" s="430">
        <v>0</v>
      </c>
      <c r="AI2775" s="430">
        <v>0</v>
      </c>
      <c r="AJ2775" s="430">
        <v>0</v>
      </c>
      <c r="AK2775" s="430">
        <v>0</v>
      </c>
      <c r="AL2775" s="430">
        <v>0</v>
      </c>
    </row>
    <row r="2776" spans="1:38" x14ac:dyDescent="0.25">
      <c r="A2776" s="430" t="s">
        <v>4322</v>
      </c>
      <c r="B2776" s="430">
        <v>1</v>
      </c>
      <c r="C2776" s="430" t="s">
        <v>4323</v>
      </c>
      <c r="D2776" s="430" t="s">
        <v>4050</v>
      </c>
      <c r="E2776" s="430">
        <v>51</v>
      </c>
      <c r="F2776" s="430">
        <v>0</v>
      </c>
      <c r="G2776" s="430">
        <v>0</v>
      </c>
      <c r="H2776" s="430">
        <v>0</v>
      </c>
      <c r="I2776" s="430">
        <v>0</v>
      </c>
      <c r="J2776" s="430">
        <v>0</v>
      </c>
      <c r="K2776" s="430">
        <v>0</v>
      </c>
      <c r="L2776" s="430">
        <v>0</v>
      </c>
      <c r="M2776" s="430">
        <v>0</v>
      </c>
      <c r="N2776" s="430">
        <v>0</v>
      </c>
      <c r="O2776" s="430">
        <v>0</v>
      </c>
      <c r="P2776" s="430">
        <v>0</v>
      </c>
      <c r="Q2776" s="430">
        <v>0</v>
      </c>
      <c r="R2776" s="430">
        <v>0</v>
      </c>
      <c r="S2776" s="430">
        <v>0</v>
      </c>
      <c r="T2776" s="430">
        <v>0</v>
      </c>
      <c r="U2776" s="430">
        <v>0</v>
      </c>
      <c r="V2776" s="430">
        <v>0</v>
      </c>
      <c r="W2776" s="430">
        <v>0</v>
      </c>
      <c r="X2776" s="430">
        <v>0</v>
      </c>
      <c r="Y2776" s="430">
        <v>0</v>
      </c>
      <c r="Z2776" s="430">
        <v>0</v>
      </c>
      <c r="AA2776" s="430">
        <v>0</v>
      </c>
      <c r="AB2776" s="430">
        <v>0</v>
      </c>
      <c r="AC2776" s="430">
        <v>0</v>
      </c>
      <c r="AD2776" s="430">
        <v>0</v>
      </c>
      <c r="AE2776" s="430">
        <v>0</v>
      </c>
      <c r="AF2776" s="430">
        <v>0</v>
      </c>
      <c r="AG2776" s="430">
        <v>0</v>
      </c>
      <c r="AH2776" s="430">
        <v>0</v>
      </c>
      <c r="AI2776" s="430">
        <v>0</v>
      </c>
      <c r="AJ2776" s="430">
        <v>0</v>
      </c>
      <c r="AK2776" s="430">
        <v>0</v>
      </c>
      <c r="AL2776" s="430">
        <v>0</v>
      </c>
    </row>
    <row r="2777" spans="1:38" x14ac:dyDescent="0.25">
      <c r="A2777" s="430" t="s">
        <v>4322</v>
      </c>
      <c r="B2777" s="430">
        <v>1</v>
      </c>
      <c r="C2777" s="430" t="s">
        <v>4323</v>
      </c>
      <c r="D2777" s="430" t="s">
        <v>4052</v>
      </c>
      <c r="E2777" s="430">
        <v>51</v>
      </c>
      <c r="F2777" s="430">
        <v>0</v>
      </c>
      <c r="G2777" s="430">
        <v>0</v>
      </c>
      <c r="H2777" s="430">
        <v>0</v>
      </c>
      <c r="I2777" s="430">
        <v>0</v>
      </c>
      <c r="J2777" s="430">
        <v>0</v>
      </c>
      <c r="K2777" s="430">
        <v>0</v>
      </c>
      <c r="L2777" s="430">
        <v>0</v>
      </c>
      <c r="M2777" s="430">
        <v>0</v>
      </c>
      <c r="N2777" s="430">
        <v>0</v>
      </c>
      <c r="O2777" s="430">
        <v>0</v>
      </c>
      <c r="P2777" s="430">
        <v>0</v>
      </c>
      <c r="Q2777" s="430">
        <v>0</v>
      </c>
      <c r="R2777" s="430">
        <v>0</v>
      </c>
      <c r="S2777" s="430">
        <v>0</v>
      </c>
      <c r="T2777" s="430">
        <v>0</v>
      </c>
      <c r="U2777" s="430">
        <v>0</v>
      </c>
      <c r="V2777" s="430">
        <v>0</v>
      </c>
      <c r="W2777" s="430">
        <v>0</v>
      </c>
      <c r="X2777" s="430">
        <v>0</v>
      </c>
      <c r="Y2777" s="430">
        <v>0</v>
      </c>
      <c r="Z2777" s="430">
        <v>0</v>
      </c>
      <c r="AA2777" s="430">
        <v>0</v>
      </c>
      <c r="AB2777" s="430">
        <v>0</v>
      </c>
      <c r="AC2777" s="430">
        <v>0</v>
      </c>
      <c r="AD2777" s="430">
        <v>0</v>
      </c>
      <c r="AE2777" s="430">
        <v>0</v>
      </c>
      <c r="AF2777" s="430">
        <v>0</v>
      </c>
      <c r="AG2777" s="430">
        <v>0</v>
      </c>
      <c r="AH2777" s="430">
        <v>0</v>
      </c>
      <c r="AI2777" s="430">
        <v>0</v>
      </c>
      <c r="AJ2777" s="430">
        <v>0</v>
      </c>
      <c r="AK2777" s="430">
        <v>0</v>
      </c>
      <c r="AL2777" s="430">
        <v>0</v>
      </c>
    </row>
    <row r="2778" spans="1:38" x14ac:dyDescent="0.25">
      <c r="A2778" s="430" t="s">
        <v>4322</v>
      </c>
      <c r="B2778" s="430">
        <v>1</v>
      </c>
      <c r="C2778" s="430" t="s">
        <v>4323</v>
      </c>
      <c r="D2778" s="430" t="s">
        <v>4054</v>
      </c>
      <c r="E2778" s="430">
        <v>51</v>
      </c>
      <c r="F2778" s="430">
        <v>0</v>
      </c>
      <c r="G2778" s="430">
        <v>0</v>
      </c>
      <c r="H2778" s="430">
        <v>0</v>
      </c>
      <c r="I2778" s="430">
        <v>0</v>
      </c>
      <c r="J2778" s="430">
        <v>0</v>
      </c>
      <c r="K2778" s="430">
        <v>0</v>
      </c>
      <c r="L2778" s="430">
        <v>0</v>
      </c>
      <c r="M2778" s="430">
        <v>0</v>
      </c>
      <c r="N2778" s="430">
        <v>0</v>
      </c>
      <c r="O2778" s="430">
        <v>0</v>
      </c>
      <c r="P2778" s="430">
        <v>0</v>
      </c>
      <c r="Q2778" s="430">
        <v>0</v>
      </c>
      <c r="R2778" s="430">
        <v>0</v>
      </c>
      <c r="S2778" s="430">
        <v>0</v>
      </c>
      <c r="T2778" s="430">
        <v>0</v>
      </c>
      <c r="U2778" s="430">
        <v>0</v>
      </c>
      <c r="V2778" s="430">
        <v>0</v>
      </c>
      <c r="W2778" s="430">
        <v>0</v>
      </c>
      <c r="X2778" s="430">
        <v>0</v>
      </c>
      <c r="Y2778" s="430">
        <v>0</v>
      </c>
      <c r="Z2778" s="430">
        <v>0</v>
      </c>
      <c r="AA2778" s="430">
        <v>0</v>
      </c>
      <c r="AB2778" s="430">
        <v>0</v>
      </c>
      <c r="AC2778" s="430">
        <v>0</v>
      </c>
      <c r="AD2778" s="430">
        <v>0</v>
      </c>
      <c r="AE2778" s="430">
        <v>0</v>
      </c>
      <c r="AF2778" s="430">
        <v>0</v>
      </c>
      <c r="AG2778" s="430">
        <v>0</v>
      </c>
      <c r="AH2778" s="430">
        <v>0</v>
      </c>
      <c r="AI2778" s="430">
        <v>0</v>
      </c>
      <c r="AJ2778" s="430">
        <v>0</v>
      </c>
      <c r="AK2778" s="430">
        <v>0</v>
      </c>
      <c r="AL2778" s="430">
        <v>0</v>
      </c>
    </row>
    <row r="2779" spans="1:38" x14ac:dyDescent="0.25">
      <c r="A2779" s="430" t="s">
        <v>4322</v>
      </c>
      <c r="B2779" s="430">
        <v>1</v>
      </c>
      <c r="C2779" s="430" t="s">
        <v>4323</v>
      </c>
      <c r="D2779" s="430" t="s">
        <v>517</v>
      </c>
      <c r="E2779" s="430">
        <v>51</v>
      </c>
      <c r="F2779" s="430">
        <v>0</v>
      </c>
      <c r="G2779" s="430">
        <v>0</v>
      </c>
      <c r="H2779" s="430">
        <v>0</v>
      </c>
      <c r="I2779" s="430">
        <v>0</v>
      </c>
      <c r="J2779" s="430">
        <v>0</v>
      </c>
      <c r="K2779" s="430">
        <v>0</v>
      </c>
      <c r="L2779" s="430">
        <v>0</v>
      </c>
      <c r="M2779" s="430">
        <v>0</v>
      </c>
      <c r="N2779" s="430">
        <v>0</v>
      </c>
      <c r="O2779" s="430">
        <v>0</v>
      </c>
      <c r="P2779" s="430">
        <v>0</v>
      </c>
      <c r="Q2779" s="430">
        <v>0</v>
      </c>
      <c r="R2779" s="430">
        <v>0</v>
      </c>
      <c r="S2779" s="430">
        <v>0</v>
      </c>
      <c r="T2779" s="430">
        <v>0</v>
      </c>
      <c r="U2779" s="430">
        <v>0</v>
      </c>
      <c r="V2779" s="430">
        <v>0</v>
      </c>
      <c r="W2779" s="430">
        <v>0</v>
      </c>
      <c r="X2779" s="430">
        <v>0</v>
      </c>
      <c r="Y2779" s="430">
        <v>0</v>
      </c>
      <c r="Z2779" s="430">
        <v>0</v>
      </c>
      <c r="AA2779" s="430">
        <v>0</v>
      </c>
      <c r="AB2779" s="430">
        <v>0</v>
      </c>
      <c r="AC2779" s="430">
        <v>0</v>
      </c>
      <c r="AD2779" s="430">
        <v>0</v>
      </c>
      <c r="AE2779" s="430">
        <v>0</v>
      </c>
      <c r="AF2779" s="430">
        <v>0</v>
      </c>
      <c r="AG2779" s="430">
        <v>0</v>
      </c>
      <c r="AH2779" s="430">
        <v>0</v>
      </c>
      <c r="AI2779" s="430">
        <v>0</v>
      </c>
      <c r="AJ2779" s="430">
        <v>0</v>
      </c>
      <c r="AK2779" s="430">
        <v>0</v>
      </c>
      <c r="AL2779" s="430">
        <v>0</v>
      </c>
    </row>
    <row r="2780" spans="1:38" x14ac:dyDescent="0.25">
      <c r="A2780" s="430" t="s">
        <v>4322</v>
      </c>
      <c r="B2780" s="430">
        <v>1</v>
      </c>
      <c r="C2780" s="430" t="s">
        <v>4323</v>
      </c>
      <c r="D2780" s="430" t="s">
        <v>4057</v>
      </c>
      <c r="E2780" s="430">
        <v>51</v>
      </c>
      <c r="F2780" s="430">
        <v>0</v>
      </c>
      <c r="G2780" s="430">
        <v>0</v>
      </c>
      <c r="H2780" s="430">
        <v>0</v>
      </c>
      <c r="I2780" s="430">
        <v>0</v>
      </c>
      <c r="J2780" s="430">
        <v>0</v>
      </c>
      <c r="K2780" s="430">
        <v>0</v>
      </c>
      <c r="L2780" s="430">
        <v>0</v>
      </c>
      <c r="M2780" s="430">
        <v>0</v>
      </c>
      <c r="N2780" s="430">
        <v>0</v>
      </c>
      <c r="O2780" s="430">
        <v>0</v>
      </c>
      <c r="P2780" s="430">
        <v>0</v>
      </c>
      <c r="Q2780" s="430">
        <v>0</v>
      </c>
      <c r="R2780" s="430">
        <v>0</v>
      </c>
      <c r="S2780" s="430">
        <v>0</v>
      </c>
      <c r="T2780" s="430">
        <v>0</v>
      </c>
      <c r="U2780" s="430">
        <v>0</v>
      </c>
      <c r="V2780" s="430">
        <v>0</v>
      </c>
      <c r="W2780" s="430">
        <v>0</v>
      </c>
      <c r="X2780" s="430">
        <v>0</v>
      </c>
      <c r="Y2780" s="430">
        <v>0</v>
      </c>
      <c r="Z2780" s="430">
        <v>0</v>
      </c>
      <c r="AA2780" s="430">
        <v>0</v>
      </c>
      <c r="AB2780" s="430">
        <v>0</v>
      </c>
      <c r="AC2780" s="430">
        <v>0</v>
      </c>
      <c r="AD2780" s="430">
        <v>0</v>
      </c>
      <c r="AE2780" s="430">
        <v>0</v>
      </c>
      <c r="AF2780" s="430">
        <v>0</v>
      </c>
      <c r="AG2780" s="430">
        <v>0</v>
      </c>
      <c r="AH2780" s="430">
        <v>0</v>
      </c>
      <c r="AI2780" s="430">
        <v>0</v>
      </c>
      <c r="AJ2780" s="430">
        <v>0</v>
      </c>
      <c r="AK2780" s="430">
        <v>0</v>
      </c>
      <c r="AL2780" s="430">
        <v>0</v>
      </c>
    </row>
    <row r="2781" spans="1:38" x14ac:dyDescent="0.25">
      <c r="A2781" s="430" t="s">
        <v>4322</v>
      </c>
      <c r="B2781" s="430">
        <v>1</v>
      </c>
      <c r="C2781" s="430" t="s">
        <v>4323</v>
      </c>
      <c r="D2781" s="430" t="s">
        <v>4059</v>
      </c>
      <c r="E2781" s="430">
        <v>51</v>
      </c>
      <c r="F2781" s="430">
        <v>0</v>
      </c>
      <c r="G2781" s="430">
        <v>0</v>
      </c>
      <c r="H2781" s="430">
        <v>0</v>
      </c>
      <c r="I2781" s="430">
        <v>0</v>
      </c>
      <c r="J2781" s="430">
        <v>0</v>
      </c>
      <c r="K2781" s="430">
        <v>0</v>
      </c>
      <c r="L2781" s="430">
        <v>0</v>
      </c>
      <c r="M2781" s="430">
        <v>0</v>
      </c>
      <c r="N2781" s="430">
        <v>0</v>
      </c>
      <c r="O2781" s="430">
        <v>0</v>
      </c>
      <c r="P2781" s="430">
        <v>0</v>
      </c>
      <c r="Q2781" s="430">
        <v>0</v>
      </c>
      <c r="R2781" s="430">
        <v>0</v>
      </c>
      <c r="S2781" s="430">
        <v>0</v>
      </c>
      <c r="T2781" s="430">
        <v>0</v>
      </c>
      <c r="U2781" s="430">
        <v>0</v>
      </c>
      <c r="V2781" s="430">
        <v>0</v>
      </c>
      <c r="W2781" s="430">
        <v>0</v>
      </c>
      <c r="X2781" s="430">
        <v>0</v>
      </c>
      <c r="Y2781" s="430">
        <v>0</v>
      </c>
      <c r="Z2781" s="430">
        <v>0</v>
      </c>
      <c r="AA2781" s="430">
        <v>0</v>
      </c>
      <c r="AB2781" s="430">
        <v>0</v>
      </c>
      <c r="AC2781" s="430">
        <v>0</v>
      </c>
      <c r="AD2781" s="430">
        <v>0</v>
      </c>
      <c r="AE2781" s="430">
        <v>0</v>
      </c>
      <c r="AF2781" s="430">
        <v>0</v>
      </c>
      <c r="AG2781" s="430">
        <v>0</v>
      </c>
      <c r="AH2781" s="430">
        <v>0</v>
      </c>
      <c r="AI2781" s="430">
        <v>0</v>
      </c>
      <c r="AJ2781" s="430">
        <v>0</v>
      </c>
      <c r="AK2781" s="430">
        <v>0</v>
      </c>
      <c r="AL2781" s="430">
        <v>0</v>
      </c>
    </row>
    <row r="2782" spans="1:38" x14ac:dyDescent="0.25">
      <c r="A2782" s="430" t="s">
        <v>4322</v>
      </c>
      <c r="B2782" s="430">
        <v>1</v>
      </c>
      <c r="C2782" s="430" t="s">
        <v>4323</v>
      </c>
      <c r="D2782" s="430" t="s">
        <v>4061</v>
      </c>
      <c r="E2782" s="430">
        <v>51</v>
      </c>
      <c r="F2782" s="430">
        <v>0</v>
      </c>
      <c r="G2782" s="430">
        <v>0</v>
      </c>
      <c r="H2782" s="430">
        <v>0</v>
      </c>
      <c r="I2782" s="430">
        <v>0</v>
      </c>
      <c r="J2782" s="430">
        <v>0</v>
      </c>
      <c r="K2782" s="430">
        <v>0</v>
      </c>
      <c r="L2782" s="430">
        <v>0</v>
      </c>
      <c r="M2782" s="430">
        <v>0</v>
      </c>
      <c r="N2782" s="430">
        <v>0</v>
      </c>
      <c r="O2782" s="430">
        <v>0</v>
      </c>
      <c r="P2782" s="430">
        <v>0</v>
      </c>
      <c r="Q2782" s="430">
        <v>0</v>
      </c>
      <c r="R2782" s="430">
        <v>0</v>
      </c>
      <c r="S2782" s="430">
        <v>0</v>
      </c>
      <c r="T2782" s="430">
        <v>0</v>
      </c>
      <c r="U2782" s="430">
        <v>0</v>
      </c>
      <c r="V2782" s="430">
        <v>0</v>
      </c>
      <c r="W2782" s="430">
        <v>0</v>
      </c>
      <c r="X2782" s="430">
        <v>0</v>
      </c>
      <c r="Y2782" s="430">
        <v>0</v>
      </c>
      <c r="Z2782" s="430">
        <v>0</v>
      </c>
      <c r="AA2782" s="430">
        <v>0</v>
      </c>
      <c r="AB2782" s="430">
        <v>0</v>
      </c>
      <c r="AC2782" s="430">
        <v>0</v>
      </c>
      <c r="AD2782" s="430">
        <v>0</v>
      </c>
      <c r="AE2782" s="430">
        <v>0</v>
      </c>
      <c r="AF2782" s="430">
        <v>0</v>
      </c>
      <c r="AG2782" s="430">
        <v>0</v>
      </c>
      <c r="AH2782" s="430">
        <v>0</v>
      </c>
      <c r="AI2782" s="430">
        <v>0</v>
      </c>
      <c r="AJ2782" s="430">
        <v>0</v>
      </c>
      <c r="AK2782" s="430">
        <v>0</v>
      </c>
      <c r="AL2782" s="430">
        <v>0</v>
      </c>
    </row>
    <row r="2783" spans="1:38" x14ac:dyDescent="0.25">
      <c r="A2783" s="430" t="s">
        <v>4322</v>
      </c>
      <c r="B2783" s="430">
        <v>1</v>
      </c>
      <c r="C2783" s="430" t="s">
        <v>4323</v>
      </c>
      <c r="D2783" s="430" t="s">
        <v>4063</v>
      </c>
      <c r="E2783" s="430">
        <v>51</v>
      </c>
      <c r="F2783" s="430">
        <v>0</v>
      </c>
      <c r="G2783" s="430">
        <v>0</v>
      </c>
      <c r="H2783" s="430">
        <v>0</v>
      </c>
      <c r="I2783" s="430">
        <v>0</v>
      </c>
      <c r="J2783" s="430">
        <v>0</v>
      </c>
      <c r="K2783" s="430">
        <v>0</v>
      </c>
      <c r="L2783" s="430">
        <v>0</v>
      </c>
      <c r="M2783" s="430">
        <v>0</v>
      </c>
      <c r="N2783" s="430">
        <v>0</v>
      </c>
      <c r="O2783" s="430">
        <v>0</v>
      </c>
      <c r="P2783" s="430">
        <v>0</v>
      </c>
      <c r="Q2783" s="430">
        <v>0</v>
      </c>
      <c r="R2783" s="430">
        <v>0</v>
      </c>
      <c r="S2783" s="430">
        <v>0</v>
      </c>
      <c r="T2783" s="430">
        <v>0</v>
      </c>
      <c r="U2783" s="430">
        <v>0</v>
      </c>
      <c r="V2783" s="430">
        <v>0</v>
      </c>
      <c r="W2783" s="430">
        <v>0</v>
      </c>
      <c r="X2783" s="430">
        <v>0</v>
      </c>
      <c r="Y2783" s="430">
        <v>0</v>
      </c>
      <c r="Z2783" s="430">
        <v>0</v>
      </c>
      <c r="AA2783" s="430">
        <v>0</v>
      </c>
      <c r="AB2783" s="430">
        <v>0</v>
      </c>
      <c r="AC2783" s="430">
        <v>0</v>
      </c>
      <c r="AD2783" s="430">
        <v>0</v>
      </c>
      <c r="AE2783" s="430">
        <v>0</v>
      </c>
      <c r="AF2783" s="430">
        <v>0</v>
      </c>
      <c r="AG2783" s="430">
        <v>0</v>
      </c>
      <c r="AH2783" s="430">
        <v>0</v>
      </c>
      <c r="AI2783" s="430">
        <v>0</v>
      </c>
      <c r="AJ2783" s="430">
        <v>0</v>
      </c>
      <c r="AK2783" s="430">
        <v>0</v>
      </c>
      <c r="AL2783" s="430">
        <v>0</v>
      </c>
    </row>
    <row r="2784" spans="1:38" x14ac:dyDescent="0.25">
      <c r="A2784" s="430" t="s">
        <v>4322</v>
      </c>
      <c r="B2784" s="430">
        <v>1</v>
      </c>
      <c r="C2784" s="430" t="s">
        <v>4323</v>
      </c>
      <c r="D2784" s="430" t="s">
        <v>4065</v>
      </c>
      <c r="E2784" s="430">
        <v>51</v>
      </c>
      <c r="F2784" s="430">
        <v>0</v>
      </c>
      <c r="G2784" s="430">
        <v>0</v>
      </c>
      <c r="H2784" s="430">
        <v>0</v>
      </c>
      <c r="I2784" s="430">
        <v>0</v>
      </c>
      <c r="J2784" s="430">
        <v>0</v>
      </c>
      <c r="K2784" s="430">
        <v>0</v>
      </c>
      <c r="L2784" s="430">
        <v>0</v>
      </c>
      <c r="M2784" s="430">
        <v>0</v>
      </c>
      <c r="N2784" s="430">
        <v>0</v>
      </c>
      <c r="O2784" s="430">
        <v>0</v>
      </c>
      <c r="P2784" s="430">
        <v>0</v>
      </c>
      <c r="Q2784" s="430">
        <v>0</v>
      </c>
      <c r="R2784" s="430">
        <v>0</v>
      </c>
      <c r="S2784" s="430">
        <v>0</v>
      </c>
      <c r="T2784" s="430">
        <v>0</v>
      </c>
      <c r="U2784" s="430">
        <v>0</v>
      </c>
      <c r="V2784" s="430">
        <v>0</v>
      </c>
      <c r="W2784" s="430">
        <v>0</v>
      </c>
      <c r="X2784" s="430">
        <v>0</v>
      </c>
      <c r="Y2784" s="430">
        <v>0</v>
      </c>
      <c r="Z2784" s="430">
        <v>0</v>
      </c>
      <c r="AA2784" s="430">
        <v>0</v>
      </c>
      <c r="AB2784" s="430">
        <v>0</v>
      </c>
      <c r="AC2784" s="430">
        <v>0</v>
      </c>
      <c r="AD2784" s="430">
        <v>0</v>
      </c>
      <c r="AE2784" s="430">
        <v>0</v>
      </c>
      <c r="AF2784" s="430">
        <v>0</v>
      </c>
      <c r="AG2784" s="430">
        <v>0</v>
      </c>
      <c r="AH2784" s="430">
        <v>0</v>
      </c>
      <c r="AI2784" s="430">
        <v>0</v>
      </c>
      <c r="AJ2784" s="430">
        <v>0</v>
      </c>
      <c r="AK2784" s="430">
        <v>0</v>
      </c>
      <c r="AL2784" s="430">
        <v>0</v>
      </c>
    </row>
    <row r="2785" spans="1:38" x14ac:dyDescent="0.25">
      <c r="A2785" s="430" t="s">
        <v>4322</v>
      </c>
      <c r="B2785" s="430">
        <v>1</v>
      </c>
      <c r="C2785" s="430" t="s">
        <v>4323</v>
      </c>
      <c r="D2785" s="430" t="s">
        <v>4067</v>
      </c>
      <c r="E2785" s="430">
        <v>51</v>
      </c>
      <c r="F2785" s="430">
        <v>7.686124964E-4</v>
      </c>
      <c r="G2785" s="430">
        <v>7.5291495999999999E-4</v>
      </c>
      <c r="H2785" s="430">
        <v>8.0432130799999995E-4</v>
      </c>
      <c r="I2785" s="430">
        <v>7.1341983720000005E-4</v>
      </c>
      <c r="J2785" s="430">
        <v>8.7453486120000004E-4</v>
      </c>
      <c r="K2785" s="430">
        <v>9.121492632E-4</v>
      </c>
      <c r="L2785" s="430">
        <v>9.2146415200000003E-4</v>
      </c>
      <c r="M2785" s="430">
        <v>8.6060234399999995E-4</v>
      </c>
      <c r="N2785" s="430">
        <v>7.800829008E-4</v>
      </c>
      <c r="O2785" s="430">
        <v>7.800829008E-4</v>
      </c>
      <c r="P2785" s="430">
        <v>8.5450777160000005E-4</v>
      </c>
      <c r="Q2785" s="430">
        <v>7.4320369199999995E-4</v>
      </c>
      <c r="R2785" s="430">
        <v>7.1531566399999995E-4</v>
      </c>
      <c r="S2785" s="430">
        <v>7.8219158639999996E-4</v>
      </c>
      <c r="T2785" s="430">
        <v>8.0541778240000004E-4</v>
      </c>
      <c r="U2785" s="430">
        <v>8.1125333239999995E-4</v>
      </c>
      <c r="V2785" s="430">
        <v>8.5678703880000002E-4</v>
      </c>
      <c r="W2785" s="430">
        <v>8.8078443880000004E-4</v>
      </c>
      <c r="X2785" s="430">
        <v>7.1816793999999995E-4</v>
      </c>
      <c r="Y2785" s="430">
        <v>6.2923264319999996E-4</v>
      </c>
      <c r="Z2785" s="430">
        <v>8.0032854159999998E-4</v>
      </c>
      <c r="AA2785" s="430">
        <v>6.9101778479999999E-4</v>
      </c>
      <c r="AB2785" s="430">
        <v>7.990916556E-4</v>
      </c>
      <c r="AC2785" s="430">
        <v>6.577763584E-4</v>
      </c>
      <c r="AD2785" s="430">
        <v>6.7001405800000001E-4</v>
      </c>
      <c r="AE2785" s="430">
        <v>6.4247923320000005E-4</v>
      </c>
      <c r="AF2785" s="430">
        <v>5.8435016080000002E-4</v>
      </c>
      <c r="AG2785" s="430">
        <v>6.3636038199999998E-4</v>
      </c>
      <c r="AH2785" s="430">
        <v>7.6485622919999997E-4</v>
      </c>
      <c r="AI2785" s="430">
        <v>6.0576613440000001E-4</v>
      </c>
      <c r="AJ2785" s="430">
        <v>1.6055424027999999E-3</v>
      </c>
      <c r="AK2785" s="430">
        <v>4.1698739824E-3</v>
      </c>
      <c r="AL2785" s="430">
        <v>0</v>
      </c>
    </row>
    <row r="2786" spans="1:38" x14ac:dyDescent="0.25">
      <c r="A2786" s="430" t="s">
        <v>4322</v>
      </c>
      <c r="B2786" s="430">
        <v>1</v>
      </c>
      <c r="C2786" s="430" t="s">
        <v>4323</v>
      </c>
      <c r="D2786" s="430" t="s">
        <v>4069</v>
      </c>
      <c r="E2786" s="430">
        <v>51</v>
      </c>
      <c r="F2786" s="430">
        <v>0</v>
      </c>
      <c r="G2786" s="430">
        <v>0</v>
      </c>
      <c r="H2786" s="430">
        <v>0</v>
      </c>
      <c r="I2786" s="430">
        <v>0</v>
      </c>
      <c r="J2786" s="430">
        <v>0</v>
      </c>
      <c r="K2786" s="430">
        <v>6.4835555568000004E-3</v>
      </c>
      <c r="L2786" s="430">
        <v>6.1495148932000001E-3</v>
      </c>
      <c r="M2786" s="430">
        <v>6.5328583543999997E-3</v>
      </c>
      <c r="N2786" s="430">
        <v>6.2467735315999999E-3</v>
      </c>
      <c r="O2786" s="430">
        <v>7.3140918172000004E-3</v>
      </c>
      <c r="P2786" s="430">
        <v>6.9054584676000001E-3</v>
      </c>
      <c r="Q2786" s="430">
        <v>5.9911111119999999E-3</v>
      </c>
      <c r="R2786" s="430">
        <v>6.8647763464000002E-3</v>
      </c>
      <c r="S2786" s="430">
        <v>6.7936272235999996E-3</v>
      </c>
      <c r="T2786" s="430">
        <v>7.2394041719999998E-3</v>
      </c>
      <c r="U2786" s="430">
        <v>5.0651685391999999E-3</v>
      </c>
      <c r="V2786" s="430">
        <v>6.1973735208000003E-3</v>
      </c>
      <c r="W2786" s="430">
        <v>6.6548977403999999E-3</v>
      </c>
      <c r="X2786" s="430">
        <v>6.1973735208000003E-3</v>
      </c>
      <c r="Y2786" s="430">
        <v>6.446932184E-3</v>
      </c>
      <c r="Z2786" s="430">
        <v>0</v>
      </c>
      <c r="AA2786" s="430">
        <v>0</v>
      </c>
      <c r="AB2786" s="430">
        <v>0</v>
      </c>
      <c r="AC2786" s="430">
        <v>0</v>
      </c>
      <c r="AD2786" s="430">
        <v>0</v>
      </c>
      <c r="AE2786" s="430">
        <v>0</v>
      </c>
      <c r="AF2786" s="430">
        <v>0</v>
      </c>
      <c r="AG2786" s="430">
        <v>0</v>
      </c>
      <c r="AH2786" s="430">
        <v>0</v>
      </c>
      <c r="AI2786" s="430">
        <v>0</v>
      </c>
      <c r="AJ2786" s="430">
        <v>0</v>
      </c>
      <c r="AK2786" s="430">
        <v>0</v>
      </c>
      <c r="AL2786" s="430">
        <v>0</v>
      </c>
    </row>
    <row r="2787" spans="1:38" x14ac:dyDescent="0.25">
      <c r="A2787" s="430" t="s">
        <v>4322</v>
      </c>
      <c r="B2787" s="430">
        <v>1</v>
      </c>
      <c r="C2787" s="430" t="s">
        <v>4323</v>
      </c>
      <c r="D2787" s="430" t="s">
        <v>4071</v>
      </c>
      <c r="E2787" s="430">
        <v>51</v>
      </c>
      <c r="F2787" s="430">
        <v>0</v>
      </c>
      <c r="G2787" s="430">
        <v>0</v>
      </c>
      <c r="H2787" s="430">
        <v>0</v>
      </c>
      <c r="I2787" s="430">
        <v>0</v>
      </c>
      <c r="J2787" s="430">
        <v>0</v>
      </c>
      <c r="K2787" s="430">
        <v>0</v>
      </c>
      <c r="L2787" s="430">
        <v>0</v>
      </c>
      <c r="M2787" s="430">
        <v>0</v>
      </c>
      <c r="N2787" s="430">
        <v>0</v>
      </c>
      <c r="O2787" s="430">
        <v>0</v>
      </c>
      <c r="P2787" s="430">
        <v>0</v>
      </c>
      <c r="Q2787" s="430">
        <v>0</v>
      </c>
      <c r="R2787" s="430">
        <v>0</v>
      </c>
      <c r="S2787" s="430">
        <v>0</v>
      </c>
      <c r="T2787" s="430">
        <v>0</v>
      </c>
      <c r="U2787" s="430">
        <v>0</v>
      </c>
      <c r="V2787" s="430">
        <v>0</v>
      </c>
      <c r="W2787" s="430">
        <v>0</v>
      </c>
      <c r="X2787" s="430">
        <v>0</v>
      </c>
      <c r="Y2787" s="430">
        <v>0</v>
      </c>
      <c r="Z2787" s="430">
        <v>0</v>
      </c>
      <c r="AA2787" s="430">
        <v>0</v>
      </c>
      <c r="AB2787" s="430">
        <v>0</v>
      </c>
      <c r="AC2787" s="430">
        <v>0</v>
      </c>
      <c r="AD2787" s="430">
        <v>0</v>
      </c>
      <c r="AE2787" s="430">
        <v>0</v>
      </c>
      <c r="AF2787" s="430">
        <v>0</v>
      </c>
      <c r="AG2787" s="430">
        <v>0</v>
      </c>
      <c r="AH2787" s="430">
        <v>0</v>
      </c>
      <c r="AI2787" s="430">
        <v>0</v>
      </c>
      <c r="AJ2787" s="430">
        <v>0</v>
      </c>
      <c r="AK2787" s="430">
        <v>0</v>
      </c>
      <c r="AL2787" s="430">
        <v>0</v>
      </c>
    </row>
    <row r="2788" spans="1:38" x14ac:dyDescent="0.25">
      <c r="A2788" s="430" t="s">
        <v>4322</v>
      </c>
      <c r="B2788" s="430">
        <v>1</v>
      </c>
      <c r="C2788" s="430" t="s">
        <v>4323</v>
      </c>
      <c r="D2788" s="430" t="s">
        <v>4073</v>
      </c>
      <c r="E2788" s="430">
        <v>51</v>
      </c>
      <c r="F2788" s="430">
        <v>0</v>
      </c>
      <c r="G2788" s="430">
        <v>0</v>
      </c>
      <c r="H2788" s="430">
        <v>0</v>
      </c>
      <c r="I2788" s="430">
        <v>0</v>
      </c>
      <c r="J2788" s="430">
        <v>0</v>
      </c>
      <c r="K2788" s="430">
        <v>0</v>
      </c>
      <c r="L2788" s="430">
        <v>0</v>
      </c>
      <c r="M2788" s="430">
        <v>0</v>
      </c>
      <c r="N2788" s="430">
        <v>0</v>
      </c>
      <c r="O2788" s="430">
        <v>0</v>
      </c>
      <c r="P2788" s="430">
        <v>0</v>
      </c>
      <c r="Q2788" s="430">
        <v>0</v>
      </c>
      <c r="R2788" s="430">
        <v>0</v>
      </c>
      <c r="S2788" s="430">
        <v>0</v>
      </c>
      <c r="T2788" s="430">
        <v>0</v>
      </c>
      <c r="U2788" s="430">
        <v>0</v>
      </c>
      <c r="V2788" s="430">
        <v>0</v>
      </c>
      <c r="W2788" s="430">
        <v>0</v>
      </c>
      <c r="X2788" s="430">
        <v>0</v>
      </c>
      <c r="Y2788" s="430">
        <v>0</v>
      </c>
      <c r="Z2788" s="430">
        <v>0</v>
      </c>
      <c r="AA2788" s="430">
        <v>0</v>
      </c>
      <c r="AB2788" s="430">
        <v>0</v>
      </c>
      <c r="AC2788" s="430">
        <v>0</v>
      </c>
      <c r="AD2788" s="430">
        <v>0</v>
      </c>
      <c r="AE2788" s="430">
        <v>0</v>
      </c>
      <c r="AF2788" s="430">
        <v>0</v>
      </c>
      <c r="AG2788" s="430">
        <v>0</v>
      </c>
      <c r="AH2788" s="430">
        <v>0</v>
      </c>
      <c r="AI2788" s="430">
        <v>0</v>
      </c>
      <c r="AJ2788" s="430">
        <v>0</v>
      </c>
      <c r="AK2788" s="430">
        <v>0</v>
      </c>
      <c r="AL2788" s="430">
        <v>0</v>
      </c>
    </row>
    <row r="2789" spans="1:38" x14ac:dyDescent="0.25">
      <c r="A2789" s="430" t="s">
        <v>4322</v>
      </c>
      <c r="B2789" s="430">
        <v>1</v>
      </c>
      <c r="C2789" s="430" t="s">
        <v>4323</v>
      </c>
      <c r="D2789" s="430" t="s">
        <v>4228</v>
      </c>
      <c r="E2789" s="430">
        <v>51</v>
      </c>
      <c r="F2789" s="430">
        <v>0</v>
      </c>
      <c r="G2789" s="430">
        <v>0</v>
      </c>
      <c r="H2789" s="430">
        <v>0</v>
      </c>
      <c r="I2789" s="430">
        <v>0</v>
      </c>
      <c r="J2789" s="430">
        <v>0</v>
      </c>
      <c r="K2789" s="430">
        <v>0</v>
      </c>
      <c r="L2789" s="430">
        <v>0</v>
      </c>
      <c r="M2789" s="430">
        <v>0</v>
      </c>
      <c r="N2789" s="430">
        <v>0</v>
      </c>
      <c r="O2789" s="430">
        <v>0</v>
      </c>
      <c r="P2789" s="430">
        <v>0</v>
      </c>
      <c r="Q2789" s="430">
        <v>0</v>
      </c>
      <c r="R2789" s="430">
        <v>0</v>
      </c>
      <c r="S2789" s="430">
        <v>0</v>
      </c>
      <c r="T2789" s="430">
        <v>0</v>
      </c>
      <c r="U2789" s="430">
        <v>0</v>
      </c>
      <c r="V2789" s="430">
        <v>0</v>
      </c>
      <c r="W2789" s="430">
        <v>0</v>
      </c>
      <c r="X2789" s="430">
        <v>0</v>
      </c>
      <c r="Y2789" s="430">
        <v>0</v>
      </c>
      <c r="Z2789" s="430">
        <v>0</v>
      </c>
      <c r="AA2789" s="430">
        <v>0</v>
      </c>
      <c r="AB2789" s="430">
        <v>0</v>
      </c>
      <c r="AC2789" s="430">
        <v>0</v>
      </c>
      <c r="AD2789" s="430">
        <v>0</v>
      </c>
      <c r="AE2789" s="430">
        <v>0</v>
      </c>
      <c r="AF2789" s="430">
        <v>0</v>
      </c>
      <c r="AG2789" s="430">
        <v>0</v>
      </c>
      <c r="AH2789" s="430">
        <v>0</v>
      </c>
      <c r="AI2789" s="430">
        <v>0</v>
      </c>
      <c r="AJ2789" s="430">
        <v>0</v>
      </c>
      <c r="AK2789" s="430">
        <v>0</v>
      </c>
      <c r="AL2789" s="430">
        <v>0</v>
      </c>
    </row>
    <row r="2790" spans="1:38" x14ac:dyDescent="0.25">
      <c r="A2790" s="430" t="s">
        <v>4322</v>
      </c>
      <c r="B2790" s="430">
        <v>1</v>
      </c>
      <c r="C2790" s="430" t="s">
        <v>4323</v>
      </c>
      <c r="D2790" s="430" t="s">
        <v>4075</v>
      </c>
      <c r="E2790" s="430">
        <v>51</v>
      </c>
      <c r="F2790" s="430">
        <v>0</v>
      </c>
      <c r="G2790" s="430">
        <v>0</v>
      </c>
      <c r="H2790" s="430">
        <v>0</v>
      </c>
      <c r="I2790" s="430">
        <v>0</v>
      </c>
      <c r="J2790" s="430">
        <v>0</v>
      </c>
      <c r="K2790" s="430">
        <v>0</v>
      </c>
      <c r="L2790" s="430">
        <v>0</v>
      </c>
      <c r="M2790" s="430">
        <v>0</v>
      </c>
      <c r="N2790" s="430">
        <v>0</v>
      </c>
      <c r="O2790" s="430">
        <v>0</v>
      </c>
      <c r="P2790" s="430">
        <v>0</v>
      </c>
      <c r="Q2790" s="430">
        <v>0</v>
      </c>
      <c r="R2790" s="430">
        <v>0</v>
      </c>
      <c r="S2790" s="430">
        <v>0</v>
      </c>
      <c r="T2790" s="430">
        <v>0</v>
      </c>
      <c r="U2790" s="430">
        <v>0</v>
      </c>
      <c r="V2790" s="430">
        <v>0</v>
      </c>
      <c r="W2790" s="430">
        <v>0</v>
      </c>
      <c r="X2790" s="430">
        <v>0</v>
      </c>
      <c r="Y2790" s="430">
        <v>0</v>
      </c>
      <c r="Z2790" s="430">
        <v>0</v>
      </c>
      <c r="AA2790" s="430">
        <v>0</v>
      </c>
      <c r="AB2790" s="430">
        <v>0</v>
      </c>
      <c r="AC2790" s="430">
        <v>0</v>
      </c>
      <c r="AD2790" s="430">
        <v>0</v>
      </c>
      <c r="AE2790" s="430">
        <v>0</v>
      </c>
      <c r="AF2790" s="430">
        <v>0</v>
      </c>
      <c r="AG2790" s="430">
        <v>0</v>
      </c>
      <c r="AH2790" s="430">
        <v>0</v>
      </c>
      <c r="AI2790" s="430">
        <v>0</v>
      </c>
      <c r="AJ2790" s="430">
        <v>0</v>
      </c>
      <c r="AK2790" s="430">
        <v>0</v>
      </c>
      <c r="AL2790" s="430">
        <v>0</v>
      </c>
    </row>
    <row r="2791" spans="1:38" x14ac:dyDescent="0.25">
      <c r="A2791" s="430" t="s">
        <v>4322</v>
      </c>
      <c r="B2791" s="430">
        <v>1</v>
      </c>
      <c r="C2791" s="430" t="s">
        <v>4323</v>
      </c>
      <c r="D2791" s="430" t="s">
        <v>4077</v>
      </c>
      <c r="E2791" s="430">
        <v>51</v>
      </c>
      <c r="F2791" s="430">
        <v>0</v>
      </c>
      <c r="G2791" s="430">
        <v>0</v>
      </c>
      <c r="H2791" s="430">
        <v>0</v>
      </c>
      <c r="I2791" s="430">
        <v>0</v>
      </c>
      <c r="J2791" s="430">
        <v>0</v>
      </c>
      <c r="K2791" s="430">
        <v>0</v>
      </c>
      <c r="L2791" s="430">
        <v>0</v>
      </c>
      <c r="M2791" s="430">
        <v>0</v>
      </c>
      <c r="N2791" s="430">
        <v>0</v>
      </c>
      <c r="O2791" s="430">
        <v>0</v>
      </c>
      <c r="P2791" s="430">
        <v>0</v>
      </c>
      <c r="Q2791" s="430">
        <v>0</v>
      </c>
      <c r="R2791" s="430">
        <v>0</v>
      </c>
      <c r="S2791" s="430">
        <v>0</v>
      </c>
      <c r="T2791" s="430">
        <v>0</v>
      </c>
      <c r="U2791" s="430">
        <v>0</v>
      </c>
      <c r="V2791" s="430">
        <v>0</v>
      </c>
      <c r="W2791" s="430">
        <v>0</v>
      </c>
      <c r="X2791" s="430">
        <v>0</v>
      </c>
      <c r="Y2791" s="430">
        <v>0</v>
      </c>
      <c r="Z2791" s="430">
        <v>0</v>
      </c>
      <c r="AA2791" s="430">
        <v>0</v>
      </c>
      <c r="AB2791" s="430">
        <v>0</v>
      </c>
      <c r="AC2791" s="430">
        <v>0</v>
      </c>
      <c r="AD2791" s="430">
        <v>0</v>
      </c>
      <c r="AE2791" s="430">
        <v>0</v>
      </c>
      <c r="AF2791" s="430">
        <v>0</v>
      </c>
      <c r="AG2791" s="430">
        <v>0</v>
      </c>
      <c r="AH2791" s="430">
        <v>0</v>
      </c>
      <c r="AI2791" s="430">
        <v>0</v>
      </c>
      <c r="AJ2791" s="430">
        <v>0</v>
      </c>
      <c r="AK2791" s="430">
        <v>0</v>
      </c>
      <c r="AL2791" s="430">
        <v>0</v>
      </c>
    </row>
    <row r="2792" spans="1:38" x14ac:dyDescent="0.25">
      <c r="A2792" s="430" t="s">
        <v>4322</v>
      </c>
      <c r="B2792" s="430">
        <v>1</v>
      </c>
      <c r="C2792" s="430" t="s">
        <v>4323</v>
      </c>
      <c r="D2792" s="430" t="s">
        <v>4079</v>
      </c>
      <c r="E2792" s="430">
        <v>51</v>
      </c>
      <c r="F2792" s="430">
        <v>0</v>
      </c>
      <c r="G2792" s="430">
        <v>0</v>
      </c>
      <c r="H2792" s="430">
        <v>0</v>
      </c>
      <c r="I2792" s="430">
        <v>0</v>
      </c>
      <c r="J2792" s="430">
        <v>0</v>
      </c>
      <c r="K2792" s="430">
        <v>0</v>
      </c>
      <c r="L2792" s="430">
        <v>0</v>
      </c>
      <c r="M2792" s="430">
        <v>0</v>
      </c>
      <c r="N2792" s="430">
        <v>0</v>
      </c>
      <c r="O2792" s="430">
        <v>0</v>
      </c>
      <c r="P2792" s="430">
        <v>0</v>
      </c>
      <c r="Q2792" s="430">
        <v>0</v>
      </c>
      <c r="R2792" s="430">
        <v>0</v>
      </c>
      <c r="S2792" s="430">
        <v>0</v>
      </c>
      <c r="T2792" s="430">
        <v>0</v>
      </c>
      <c r="U2792" s="430">
        <v>0</v>
      </c>
      <c r="V2792" s="430">
        <v>0</v>
      </c>
      <c r="W2792" s="430">
        <v>0</v>
      </c>
      <c r="X2792" s="430">
        <v>0</v>
      </c>
      <c r="Y2792" s="430">
        <v>0</v>
      </c>
      <c r="Z2792" s="430">
        <v>0</v>
      </c>
      <c r="AA2792" s="430">
        <v>0</v>
      </c>
      <c r="AB2792" s="430">
        <v>0</v>
      </c>
      <c r="AC2792" s="430">
        <v>0</v>
      </c>
      <c r="AD2792" s="430">
        <v>0</v>
      </c>
      <c r="AE2792" s="430">
        <v>0</v>
      </c>
      <c r="AF2792" s="430">
        <v>0</v>
      </c>
      <c r="AG2792" s="430">
        <v>0</v>
      </c>
      <c r="AH2792" s="430">
        <v>0</v>
      </c>
      <c r="AI2792" s="430">
        <v>0</v>
      </c>
      <c r="AJ2792" s="430">
        <v>0</v>
      </c>
      <c r="AK2792" s="430">
        <v>0</v>
      </c>
      <c r="AL2792" s="430">
        <v>0</v>
      </c>
    </row>
    <row r="2793" spans="1:38" x14ac:dyDescent="0.25">
      <c r="A2793" s="430" t="s">
        <v>4322</v>
      </c>
      <c r="B2793" s="430">
        <v>1</v>
      </c>
      <c r="C2793" s="430" t="s">
        <v>4323</v>
      </c>
      <c r="D2793" s="430" t="s">
        <v>4081</v>
      </c>
      <c r="E2793" s="430">
        <v>51</v>
      </c>
      <c r="F2793" s="430">
        <v>1.0409482759199999E-2</v>
      </c>
      <c r="G2793" s="430">
        <v>1.09646551728E-2</v>
      </c>
      <c r="H2793" s="430">
        <v>8.9341168392E-3</v>
      </c>
      <c r="I2793" s="430">
        <v>1.03227094796E-2</v>
      </c>
      <c r="J2793" s="430">
        <v>1.0626E-2</v>
      </c>
      <c r="K2793" s="430">
        <v>8.9148888891999994E-3</v>
      </c>
      <c r="L2793" s="430">
        <v>8.4555829792000003E-3</v>
      </c>
      <c r="M2793" s="430">
        <v>8.9826802379999997E-3</v>
      </c>
      <c r="N2793" s="430">
        <v>8.5893136056000002E-3</v>
      </c>
      <c r="O2793" s="430">
        <v>1.2799660678000001E-2</v>
      </c>
      <c r="P2793" s="430">
        <v>1.20845523204E-2</v>
      </c>
      <c r="Q2793" s="430">
        <v>1.04844444432E-2</v>
      </c>
      <c r="R2793" s="430">
        <v>1.20133586048E-2</v>
      </c>
      <c r="S2793" s="430">
        <v>1.1888847641999999E-2</v>
      </c>
      <c r="T2793" s="430">
        <v>1.2668957299600001E-2</v>
      </c>
      <c r="U2793" s="430">
        <v>8.8640449436E-3</v>
      </c>
      <c r="V2793" s="430">
        <v>1.0845403660000001E-2</v>
      </c>
      <c r="W2793" s="430">
        <v>1.16460710436E-2</v>
      </c>
      <c r="X2793" s="430">
        <v>1.0845403660000001E-2</v>
      </c>
      <c r="Y2793" s="430">
        <v>1.12821313248E-2</v>
      </c>
      <c r="Z2793" s="430">
        <v>1.28595165384E-2</v>
      </c>
      <c r="AA2793" s="430">
        <v>1.2331043256000001E-2</v>
      </c>
      <c r="AB2793" s="430">
        <v>9.0875791552000006E-3</v>
      </c>
      <c r="AC2793" s="430">
        <v>1.12795580464E-2</v>
      </c>
      <c r="AD2793" s="430">
        <v>1.26941768296E-2</v>
      </c>
      <c r="AE2793" s="430">
        <v>1.1511729283599999E-2</v>
      </c>
      <c r="AF2793" s="430">
        <v>9.9975365279999992E-3</v>
      </c>
      <c r="AG2793" s="430">
        <v>1.0103392796E-2</v>
      </c>
      <c r="AH2793" s="430">
        <v>1.06068355932E-2</v>
      </c>
      <c r="AI2793" s="430">
        <v>1.0319664412400001E-2</v>
      </c>
      <c r="AJ2793" s="430">
        <v>9.3347854264000003E-3</v>
      </c>
      <c r="AK2793" s="430">
        <v>1.04626790016E-2</v>
      </c>
      <c r="AL2793" s="430">
        <v>0</v>
      </c>
    </row>
    <row r="2794" spans="1:38" x14ac:dyDescent="0.25">
      <c r="A2794" s="430" t="s">
        <v>4322</v>
      </c>
      <c r="B2794" s="430">
        <v>1</v>
      </c>
      <c r="C2794" s="430" t="s">
        <v>4323</v>
      </c>
      <c r="D2794" s="430" t="s">
        <v>4083</v>
      </c>
      <c r="E2794" s="430">
        <v>51</v>
      </c>
      <c r="F2794" s="430">
        <v>0.14110087074159999</v>
      </c>
      <c r="G2794" s="430">
        <v>0.14834331217999999</v>
      </c>
      <c r="H2794" s="430">
        <v>0.14380608364639999</v>
      </c>
      <c r="I2794" s="430">
        <v>0.1738451240484</v>
      </c>
      <c r="J2794" s="430">
        <v>0.179810372504</v>
      </c>
      <c r="K2794" s="430">
        <v>0.16815606881360001</v>
      </c>
      <c r="L2794" s="430">
        <v>0.20211490651239999</v>
      </c>
      <c r="M2794" s="430">
        <v>0.2265723785696</v>
      </c>
      <c r="N2794" s="430">
        <v>0.21667352814240001</v>
      </c>
      <c r="O2794" s="430">
        <v>0.25460409211439999</v>
      </c>
      <c r="P2794" s="430">
        <v>0.22824512018840001</v>
      </c>
      <c r="Q2794" s="430">
        <v>0.18678703613639999</v>
      </c>
      <c r="R2794" s="430">
        <v>0.1905039593184</v>
      </c>
      <c r="S2794" s="430">
        <v>0.189762726006</v>
      </c>
      <c r="T2794" s="430">
        <v>0.16323956164879999</v>
      </c>
      <c r="U2794" s="430">
        <v>6.60887901128E-2</v>
      </c>
      <c r="V2794" s="430">
        <v>3.6027191342799997E-2</v>
      </c>
      <c r="W2794" s="430">
        <v>3.8346252515199998E-2</v>
      </c>
      <c r="X2794" s="430">
        <v>3.5046734270799997E-2</v>
      </c>
      <c r="Y2794" s="430">
        <v>3.60035247992E-2</v>
      </c>
      <c r="Z2794" s="430">
        <v>3.8290182025200001E-2</v>
      </c>
      <c r="AA2794" s="430">
        <v>3.6549554554800003E-2</v>
      </c>
      <c r="AB2794" s="430">
        <v>5.9385424949200002E-2</v>
      </c>
      <c r="AC2794" s="430">
        <v>7.2183790196000006E-2</v>
      </c>
      <c r="AD2794" s="430">
        <v>0.12687027556559999</v>
      </c>
      <c r="AE2794" s="430">
        <v>0.1361693118716</v>
      </c>
      <c r="AF2794" s="430">
        <v>0.1741928470072</v>
      </c>
      <c r="AG2794" s="430">
        <v>0.1763109739076</v>
      </c>
      <c r="AH2794" s="430">
        <v>0.23017393592480001</v>
      </c>
      <c r="AI2794" s="430">
        <v>0.2663141129264</v>
      </c>
      <c r="AJ2794" s="430">
        <v>0.24073148764560001</v>
      </c>
      <c r="AK2794" s="430">
        <v>0.26944293660759999</v>
      </c>
      <c r="AL2794" s="430">
        <v>0</v>
      </c>
    </row>
    <row r="2795" spans="1:38" x14ac:dyDescent="0.25">
      <c r="A2795" s="430" t="s">
        <v>4322</v>
      </c>
      <c r="B2795" s="430">
        <v>1</v>
      </c>
      <c r="C2795" s="430" t="s">
        <v>4323</v>
      </c>
      <c r="D2795" s="430" t="s">
        <v>4229</v>
      </c>
      <c r="E2795" s="430">
        <v>51</v>
      </c>
      <c r="F2795" s="430">
        <v>0</v>
      </c>
      <c r="G2795" s="430">
        <v>0</v>
      </c>
      <c r="H2795" s="430">
        <v>0</v>
      </c>
      <c r="I2795" s="430">
        <v>0</v>
      </c>
      <c r="J2795" s="430">
        <v>0</v>
      </c>
      <c r="K2795" s="430">
        <v>0</v>
      </c>
      <c r="L2795" s="430">
        <v>0</v>
      </c>
      <c r="M2795" s="430">
        <v>0</v>
      </c>
      <c r="N2795" s="430">
        <v>0</v>
      </c>
      <c r="O2795" s="430">
        <v>0</v>
      </c>
      <c r="P2795" s="430">
        <v>0</v>
      </c>
      <c r="Q2795" s="430">
        <v>0</v>
      </c>
      <c r="R2795" s="430">
        <v>0</v>
      </c>
      <c r="S2795" s="430">
        <v>0</v>
      </c>
      <c r="T2795" s="430">
        <v>0</v>
      </c>
      <c r="U2795" s="430">
        <v>0</v>
      </c>
      <c r="V2795" s="430">
        <v>0</v>
      </c>
      <c r="W2795" s="430">
        <v>0</v>
      </c>
      <c r="X2795" s="430">
        <v>0</v>
      </c>
      <c r="Y2795" s="430">
        <v>0</v>
      </c>
      <c r="Z2795" s="430">
        <v>0</v>
      </c>
      <c r="AA2795" s="430">
        <v>0</v>
      </c>
      <c r="AB2795" s="430">
        <v>0</v>
      </c>
      <c r="AC2795" s="430">
        <v>0</v>
      </c>
      <c r="AD2795" s="430">
        <v>0</v>
      </c>
      <c r="AE2795" s="430">
        <v>0</v>
      </c>
      <c r="AF2795" s="430">
        <v>0</v>
      </c>
      <c r="AG2795" s="430">
        <v>0</v>
      </c>
      <c r="AH2795" s="430">
        <v>0</v>
      </c>
      <c r="AI2795" s="430">
        <v>0</v>
      </c>
      <c r="AJ2795" s="430">
        <v>0</v>
      </c>
      <c r="AK2795" s="430">
        <v>0</v>
      </c>
      <c r="AL2795" s="430">
        <v>0</v>
      </c>
    </row>
    <row r="2796" spans="1:38" x14ac:dyDescent="0.25">
      <c r="A2796" s="430" t="s">
        <v>4322</v>
      </c>
      <c r="B2796" s="430">
        <v>1</v>
      </c>
      <c r="C2796" s="430" t="s">
        <v>4323</v>
      </c>
      <c r="D2796" s="430" t="s">
        <v>4085</v>
      </c>
      <c r="E2796" s="430">
        <v>51</v>
      </c>
      <c r="F2796" s="430">
        <v>0</v>
      </c>
      <c r="G2796" s="430">
        <v>0</v>
      </c>
      <c r="H2796" s="430">
        <v>0</v>
      </c>
      <c r="I2796" s="430">
        <v>0</v>
      </c>
      <c r="J2796" s="430">
        <v>0</v>
      </c>
      <c r="K2796" s="430">
        <v>0</v>
      </c>
      <c r="L2796" s="430">
        <v>0</v>
      </c>
      <c r="M2796" s="430">
        <v>0</v>
      </c>
      <c r="N2796" s="430">
        <v>0</v>
      </c>
      <c r="O2796" s="430">
        <v>0</v>
      </c>
      <c r="P2796" s="430">
        <v>0</v>
      </c>
      <c r="Q2796" s="430">
        <v>0</v>
      </c>
      <c r="R2796" s="430">
        <v>0</v>
      </c>
      <c r="S2796" s="430">
        <v>0</v>
      </c>
      <c r="T2796" s="430">
        <v>0</v>
      </c>
      <c r="U2796" s="430">
        <v>0</v>
      </c>
      <c r="V2796" s="430">
        <v>0</v>
      </c>
      <c r="W2796" s="430">
        <v>0</v>
      </c>
      <c r="X2796" s="430">
        <v>0</v>
      </c>
      <c r="Y2796" s="430">
        <v>0</v>
      </c>
      <c r="Z2796" s="430">
        <v>0</v>
      </c>
      <c r="AA2796" s="430">
        <v>0</v>
      </c>
      <c r="AB2796" s="430">
        <v>0</v>
      </c>
      <c r="AC2796" s="430">
        <v>0</v>
      </c>
      <c r="AD2796" s="430">
        <v>0</v>
      </c>
      <c r="AE2796" s="430">
        <v>0</v>
      </c>
      <c r="AF2796" s="430">
        <v>0</v>
      </c>
      <c r="AG2796" s="430">
        <v>0</v>
      </c>
      <c r="AH2796" s="430">
        <v>0</v>
      </c>
      <c r="AI2796" s="430">
        <v>0</v>
      </c>
      <c r="AJ2796" s="430">
        <v>0</v>
      </c>
      <c r="AK2796" s="430">
        <v>0</v>
      </c>
      <c r="AL2796" s="430">
        <v>0</v>
      </c>
    </row>
    <row r="2797" spans="1:38" x14ac:dyDescent="0.25">
      <c r="A2797" s="430" t="s">
        <v>4322</v>
      </c>
      <c r="B2797" s="430">
        <v>1</v>
      </c>
      <c r="C2797" s="430" t="s">
        <v>4323</v>
      </c>
      <c r="D2797" s="430" t="s">
        <v>4087</v>
      </c>
      <c r="E2797" s="430">
        <v>51</v>
      </c>
      <c r="F2797" s="430">
        <v>0</v>
      </c>
      <c r="G2797" s="430">
        <v>0</v>
      </c>
      <c r="H2797" s="430">
        <v>0</v>
      </c>
      <c r="I2797" s="430">
        <v>0</v>
      </c>
      <c r="J2797" s="430">
        <v>0</v>
      </c>
      <c r="K2797" s="430">
        <v>0</v>
      </c>
      <c r="L2797" s="430">
        <v>0</v>
      </c>
      <c r="M2797" s="430">
        <v>0</v>
      </c>
      <c r="N2797" s="430">
        <v>0</v>
      </c>
      <c r="O2797" s="430">
        <v>0</v>
      </c>
      <c r="P2797" s="430">
        <v>0</v>
      </c>
      <c r="Q2797" s="430">
        <v>0</v>
      </c>
      <c r="R2797" s="430">
        <v>0</v>
      </c>
      <c r="S2797" s="430">
        <v>0</v>
      </c>
      <c r="T2797" s="430">
        <v>0</v>
      </c>
      <c r="U2797" s="430">
        <v>0</v>
      </c>
      <c r="V2797" s="430">
        <v>0</v>
      </c>
      <c r="W2797" s="430">
        <v>0</v>
      </c>
      <c r="X2797" s="430">
        <v>0</v>
      </c>
      <c r="Y2797" s="430">
        <v>0</v>
      </c>
      <c r="Z2797" s="430">
        <v>0</v>
      </c>
      <c r="AA2797" s="430">
        <v>0</v>
      </c>
      <c r="AB2797" s="430">
        <v>0</v>
      </c>
      <c r="AC2797" s="430">
        <v>0</v>
      </c>
      <c r="AD2797" s="430">
        <v>0</v>
      </c>
      <c r="AE2797" s="430">
        <v>0</v>
      </c>
      <c r="AF2797" s="430">
        <v>0</v>
      </c>
      <c r="AG2797" s="430">
        <v>0</v>
      </c>
      <c r="AH2797" s="430">
        <v>0</v>
      </c>
      <c r="AI2797" s="430">
        <v>0</v>
      </c>
      <c r="AJ2797" s="430">
        <v>0</v>
      </c>
      <c r="AK2797" s="430">
        <v>0</v>
      </c>
      <c r="AL2797" s="430">
        <v>0</v>
      </c>
    </row>
    <row r="2798" spans="1:38" x14ac:dyDescent="0.25">
      <c r="A2798" s="430" t="s">
        <v>4322</v>
      </c>
      <c r="B2798" s="430">
        <v>1</v>
      </c>
      <c r="C2798" s="430" t="s">
        <v>4323</v>
      </c>
      <c r="D2798" s="430" t="s">
        <v>4230</v>
      </c>
      <c r="E2798" s="430">
        <v>51</v>
      </c>
      <c r="F2798" s="430">
        <v>0</v>
      </c>
      <c r="G2798" s="430">
        <v>0</v>
      </c>
      <c r="H2798" s="430">
        <v>0</v>
      </c>
      <c r="I2798" s="430">
        <v>0</v>
      </c>
      <c r="J2798" s="430">
        <v>0</v>
      </c>
      <c r="K2798" s="430">
        <v>0</v>
      </c>
      <c r="L2798" s="430">
        <v>0</v>
      </c>
      <c r="M2798" s="430">
        <v>0</v>
      </c>
      <c r="N2798" s="430">
        <v>0</v>
      </c>
      <c r="O2798" s="430">
        <v>0</v>
      </c>
      <c r="P2798" s="430">
        <v>0</v>
      </c>
      <c r="Q2798" s="430">
        <v>0</v>
      </c>
      <c r="R2798" s="430">
        <v>0</v>
      </c>
      <c r="S2798" s="430">
        <v>0</v>
      </c>
      <c r="T2798" s="430">
        <v>0</v>
      </c>
      <c r="U2798" s="430">
        <v>0</v>
      </c>
      <c r="V2798" s="430">
        <v>0</v>
      </c>
      <c r="W2798" s="430">
        <v>0</v>
      </c>
      <c r="X2798" s="430">
        <v>0</v>
      </c>
      <c r="Y2798" s="430">
        <v>0</v>
      </c>
      <c r="Z2798" s="430">
        <v>0</v>
      </c>
      <c r="AA2798" s="430">
        <v>0</v>
      </c>
      <c r="AB2798" s="430">
        <v>0</v>
      </c>
      <c r="AC2798" s="430">
        <v>0</v>
      </c>
      <c r="AD2798" s="430">
        <v>0</v>
      </c>
      <c r="AE2798" s="430">
        <v>0</v>
      </c>
      <c r="AF2798" s="430">
        <v>0</v>
      </c>
      <c r="AG2798" s="430">
        <v>0</v>
      </c>
      <c r="AH2798" s="430">
        <v>0</v>
      </c>
      <c r="AI2798" s="430">
        <v>0</v>
      </c>
      <c r="AJ2798" s="430">
        <v>0</v>
      </c>
      <c r="AK2798" s="430">
        <v>0</v>
      </c>
      <c r="AL2798" s="430">
        <v>0</v>
      </c>
    </row>
    <row r="2799" spans="1:38" x14ac:dyDescent="0.25">
      <c r="A2799" s="430" t="s">
        <v>4322</v>
      </c>
      <c r="B2799" s="430">
        <v>1</v>
      </c>
      <c r="C2799" s="430" t="s">
        <v>4323</v>
      </c>
      <c r="D2799" s="430" t="s">
        <v>4089</v>
      </c>
      <c r="E2799" s="430">
        <v>51</v>
      </c>
      <c r="F2799" s="430">
        <v>0</v>
      </c>
      <c r="G2799" s="430">
        <v>0</v>
      </c>
      <c r="H2799" s="430">
        <v>0</v>
      </c>
      <c r="I2799" s="430">
        <v>0</v>
      </c>
      <c r="J2799" s="430">
        <v>0</v>
      </c>
      <c r="K2799" s="430">
        <v>0</v>
      </c>
      <c r="L2799" s="430">
        <v>0</v>
      </c>
      <c r="M2799" s="430">
        <v>0</v>
      </c>
      <c r="N2799" s="430">
        <v>0</v>
      </c>
      <c r="O2799" s="430">
        <v>0</v>
      </c>
      <c r="P2799" s="430">
        <v>0</v>
      </c>
      <c r="Q2799" s="430">
        <v>0</v>
      </c>
      <c r="R2799" s="430">
        <v>0</v>
      </c>
      <c r="S2799" s="430">
        <v>0</v>
      </c>
      <c r="T2799" s="430">
        <v>0</v>
      </c>
      <c r="U2799" s="430">
        <v>0</v>
      </c>
      <c r="V2799" s="430">
        <v>0</v>
      </c>
      <c r="W2799" s="430">
        <v>0</v>
      </c>
      <c r="X2799" s="430">
        <v>0</v>
      </c>
      <c r="Y2799" s="430">
        <v>0</v>
      </c>
      <c r="Z2799" s="430">
        <v>0</v>
      </c>
      <c r="AA2799" s="430">
        <v>0</v>
      </c>
      <c r="AB2799" s="430">
        <v>0</v>
      </c>
      <c r="AC2799" s="430">
        <v>0</v>
      </c>
      <c r="AD2799" s="430">
        <v>0</v>
      </c>
      <c r="AE2799" s="430">
        <v>0</v>
      </c>
      <c r="AF2799" s="430">
        <v>0</v>
      </c>
      <c r="AG2799" s="430">
        <v>0</v>
      </c>
      <c r="AH2799" s="430">
        <v>0</v>
      </c>
      <c r="AI2799" s="430">
        <v>0</v>
      </c>
      <c r="AJ2799" s="430">
        <v>0</v>
      </c>
      <c r="AK2799" s="430">
        <v>0</v>
      </c>
      <c r="AL2799" s="430">
        <v>0</v>
      </c>
    </row>
    <row r="2800" spans="1:38" x14ac:dyDescent="0.25">
      <c r="A2800" s="430" t="s">
        <v>4322</v>
      </c>
      <c r="B2800" s="430">
        <v>1</v>
      </c>
      <c r="C2800" s="430" t="s">
        <v>4323</v>
      </c>
      <c r="D2800" s="430" t="s">
        <v>4091</v>
      </c>
      <c r="E2800" s="430">
        <v>51</v>
      </c>
      <c r="F2800" s="430">
        <v>0</v>
      </c>
      <c r="G2800" s="430">
        <v>0</v>
      </c>
      <c r="H2800" s="430">
        <v>0</v>
      </c>
      <c r="I2800" s="430">
        <v>0</v>
      </c>
      <c r="J2800" s="430">
        <v>0</v>
      </c>
      <c r="K2800" s="430">
        <v>0</v>
      </c>
      <c r="L2800" s="430">
        <v>0</v>
      </c>
      <c r="M2800" s="430">
        <v>0</v>
      </c>
      <c r="N2800" s="430">
        <v>0</v>
      </c>
      <c r="O2800" s="430">
        <v>0</v>
      </c>
      <c r="P2800" s="430">
        <v>0</v>
      </c>
      <c r="Q2800" s="430">
        <v>0</v>
      </c>
      <c r="R2800" s="430">
        <v>0</v>
      </c>
      <c r="S2800" s="430">
        <v>0</v>
      </c>
      <c r="T2800" s="430">
        <v>0</v>
      </c>
      <c r="U2800" s="430">
        <v>0</v>
      </c>
      <c r="V2800" s="430">
        <v>0</v>
      </c>
      <c r="W2800" s="430">
        <v>0</v>
      </c>
      <c r="X2800" s="430">
        <v>0</v>
      </c>
      <c r="Y2800" s="430">
        <v>0</v>
      </c>
      <c r="Z2800" s="430">
        <v>0</v>
      </c>
      <c r="AA2800" s="430">
        <v>0</v>
      </c>
      <c r="AB2800" s="430">
        <v>0</v>
      </c>
      <c r="AC2800" s="430">
        <v>0</v>
      </c>
      <c r="AD2800" s="430">
        <v>0</v>
      </c>
      <c r="AE2800" s="430">
        <v>0</v>
      </c>
      <c r="AF2800" s="430">
        <v>0</v>
      </c>
      <c r="AG2800" s="430">
        <v>0</v>
      </c>
      <c r="AH2800" s="430">
        <v>0</v>
      </c>
      <c r="AI2800" s="430">
        <v>0</v>
      </c>
      <c r="AJ2800" s="430">
        <v>0</v>
      </c>
      <c r="AK2800" s="430">
        <v>0</v>
      </c>
      <c r="AL2800" s="430">
        <v>0</v>
      </c>
    </row>
    <row r="2801" spans="1:38" x14ac:dyDescent="0.25">
      <c r="A2801" s="430" t="s">
        <v>4322</v>
      </c>
      <c r="B2801" s="430">
        <v>1</v>
      </c>
      <c r="C2801" s="430" t="s">
        <v>4323</v>
      </c>
      <c r="D2801" s="430" t="s">
        <v>4093</v>
      </c>
      <c r="E2801" s="430">
        <v>51</v>
      </c>
      <c r="F2801" s="430">
        <v>0</v>
      </c>
      <c r="G2801" s="430">
        <v>0</v>
      </c>
      <c r="H2801" s="430">
        <v>0</v>
      </c>
      <c r="I2801" s="430">
        <v>0</v>
      </c>
      <c r="J2801" s="430">
        <v>0</v>
      </c>
      <c r="K2801" s="430">
        <v>0</v>
      </c>
      <c r="L2801" s="430">
        <v>0</v>
      </c>
      <c r="M2801" s="430">
        <v>0</v>
      </c>
      <c r="N2801" s="430">
        <v>0</v>
      </c>
      <c r="O2801" s="430">
        <v>0</v>
      </c>
      <c r="P2801" s="430">
        <v>0</v>
      </c>
      <c r="Q2801" s="430">
        <v>0</v>
      </c>
      <c r="R2801" s="430">
        <v>0</v>
      </c>
      <c r="S2801" s="430">
        <v>0</v>
      </c>
      <c r="T2801" s="430">
        <v>0</v>
      </c>
      <c r="U2801" s="430">
        <v>0</v>
      </c>
      <c r="V2801" s="430">
        <v>0</v>
      </c>
      <c r="W2801" s="430">
        <v>0</v>
      </c>
      <c r="X2801" s="430">
        <v>0</v>
      </c>
      <c r="Y2801" s="430">
        <v>0</v>
      </c>
      <c r="Z2801" s="430">
        <v>0</v>
      </c>
      <c r="AA2801" s="430">
        <v>0</v>
      </c>
      <c r="AB2801" s="430">
        <v>0</v>
      </c>
      <c r="AC2801" s="430">
        <v>0</v>
      </c>
      <c r="AD2801" s="430">
        <v>0</v>
      </c>
      <c r="AE2801" s="430">
        <v>0</v>
      </c>
      <c r="AF2801" s="430">
        <v>0</v>
      </c>
      <c r="AG2801" s="430">
        <v>0</v>
      </c>
      <c r="AH2801" s="430">
        <v>0</v>
      </c>
      <c r="AI2801" s="430">
        <v>0</v>
      </c>
      <c r="AJ2801" s="430">
        <v>0</v>
      </c>
      <c r="AK2801" s="430">
        <v>0</v>
      </c>
      <c r="AL2801" s="430">
        <v>0</v>
      </c>
    </row>
    <row r="2802" spans="1:38" x14ac:dyDescent="0.25">
      <c r="A2802" s="430" t="s">
        <v>4322</v>
      </c>
      <c r="B2802" s="430">
        <v>1</v>
      </c>
      <c r="C2802" s="430" t="s">
        <v>4323</v>
      </c>
      <c r="D2802" s="430" t="s">
        <v>4095</v>
      </c>
      <c r="E2802" s="430">
        <v>51</v>
      </c>
      <c r="F2802" s="430">
        <v>0</v>
      </c>
      <c r="G2802" s="430">
        <v>0</v>
      </c>
      <c r="H2802" s="430">
        <v>0</v>
      </c>
      <c r="I2802" s="430">
        <v>0</v>
      </c>
      <c r="J2802" s="430">
        <v>0</v>
      </c>
      <c r="K2802" s="430">
        <v>0</v>
      </c>
      <c r="L2802" s="430">
        <v>0</v>
      </c>
      <c r="M2802" s="430">
        <v>0</v>
      </c>
      <c r="N2802" s="430">
        <v>0</v>
      </c>
      <c r="O2802" s="430">
        <v>0</v>
      </c>
      <c r="P2802" s="430">
        <v>0</v>
      </c>
      <c r="Q2802" s="430">
        <v>0</v>
      </c>
      <c r="R2802" s="430">
        <v>0</v>
      </c>
      <c r="S2802" s="430">
        <v>0</v>
      </c>
      <c r="T2802" s="430">
        <v>0</v>
      </c>
      <c r="U2802" s="430">
        <v>0</v>
      </c>
      <c r="V2802" s="430">
        <v>0</v>
      </c>
      <c r="W2802" s="430">
        <v>0</v>
      </c>
      <c r="X2802" s="430">
        <v>0</v>
      </c>
      <c r="Y2802" s="430">
        <v>0</v>
      </c>
      <c r="Z2802" s="430">
        <v>0</v>
      </c>
      <c r="AA2802" s="430">
        <v>0</v>
      </c>
      <c r="AB2802" s="430">
        <v>0</v>
      </c>
      <c r="AC2802" s="430">
        <v>0</v>
      </c>
      <c r="AD2802" s="430">
        <v>0</v>
      </c>
      <c r="AE2802" s="430">
        <v>0</v>
      </c>
      <c r="AF2802" s="430">
        <v>0</v>
      </c>
      <c r="AG2802" s="430">
        <v>0</v>
      </c>
      <c r="AH2802" s="430">
        <v>0</v>
      </c>
      <c r="AI2802" s="430">
        <v>0</v>
      </c>
      <c r="AJ2802" s="430">
        <v>0</v>
      </c>
      <c r="AK2802" s="430">
        <v>0</v>
      </c>
      <c r="AL2802" s="430">
        <v>0</v>
      </c>
    </row>
    <row r="2803" spans="1:38" x14ac:dyDescent="0.25">
      <c r="A2803" s="430" t="s">
        <v>4322</v>
      </c>
      <c r="B2803" s="430">
        <v>1</v>
      </c>
      <c r="C2803" s="430" t="s">
        <v>4323</v>
      </c>
      <c r="D2803" s="430" t="s">
        <v>4097</v>
      </c>
      <c r="E2803" s="430">
        <v>51</v>
      </c>
      <c r="F2803" s="430">
        <v>0</v>
      </c>
      <c r="G2803" s="430">
        <v>0</v>
      </c>
      <c r="H2803" s="430">
        <v>0</v>
      </c>
      <c r="I2803" s="430">
        <v>4.8798262995999996E-3</v>
      </c>
      <c r="J2803" s="430">
        <v>5.0232000000000002E-3</v>
      </c>
      <c r="K2803" s="430">
        <v>4.2143111108000003E-3</v>
      </c>
      <c r="L2803" s="430">
        <v>3.9971846796000004E-3</v>
      </c>
      <c r="M2803" s="430">
        <v>4.2463579312E-3</v>
      </c>
      <c r="N2803" s="430">
        <v>4.0604027939999997E-3</v>
      </c>
      <c r="O2803" s="430">
        <v>4.7541596816000004E-3</v>
      </c>
      <c r="P2803" s="430">
        <v>4.4885480052000003E-3</v>
      </c>
      <c r="Q2803" s="430">
        <v>3.8942222227999999E-3</v>
      </c>
      <c r="R2803" s="430">
        <v>4.4621046259999998E-3</v>
      </c>
      <c r="S2803" s="430">
        <v>0</v>
      </c>
      <c r="T2803" s="430">
        <v>0</v>
      </c>
      <c r="U2803" s="430">
        <v>0</v>
      </c>
      <c r="V2803" s="430">
        <v>0</v>
      </c>
      <c r="W2803" s="430">
        <v>0</v>
      </c>
      <c r="X2803" s="430">
        <v>0</v>
      </c>
      <c r="Y2803" s="430">
        <v>0</v>
      </c>
      <c r="Z2803" s="430">
        <v>0</v>
      </c>
      <c r="AA2803" s="430">
        <v>0</v>
      </c>
      <c r="AB2803" s="430">
        <v>0</v>
      </c>
      <c r="AC2803" s="430">
        <v>0</v>
      </c>
      <c r="AD2803" s="430">
        <v>0</v>
      </c>
      <c r="AE2803" s="430">
        <v>0</v>
      </c>
      <c r="AF2803" s="430">
        <v>0</v>
      </c>
      <c r="AG2803" s="430">
        <v>0</v>
      </c>
      <c r="AH2803" s="430">
        <v>0</v>
      </c>
      <c r="AI2803" s="430">
        <v>0</v>
      </c>
      <c r="AJ2803" s="430">
        <v>0</v>
      </c>
      <c r="AK2803" s="430">
        <v>0</v>
      </c>
      <c r="AL2803" s="430">
        <v>0</v>
      </c>
    </row>
    <row r="2804" spans="1:38" x14ac:dyDescent="0.25">
      <c r="A2804" s="430" t="s">
        <v>4324</v>
      </c>
      <c r="B2804" s="430">
        <v>1</v>
      </c>
      <c r="C2804" s="430" t="s">
        <v>4325</v>
      </c>
      <c r="D2804" s="430" t="s">
        <v>4001</v>
      </c>
      <c r="E2804" s="430">
        <v>52</v>
      </c>
      <c r="F2804" s="430">
        <v>0</v>
      </c>
      <c r="G2804" s="430">
        <v>0</v>
      </c>
      <c r="H2804" s="430">
        <v>0</v>
      </c>
      <c r="I2804" s="430">
        <v>0</v>
      </c>
      <c r="J2804" s="430">
        <v>0</v>
      </c>
      <c r="K2804" s="430">
        <v>0</v>
      </c>
      <c r="L2804" s="430">
        <v>0</v>
      </c>
      <c r="M2804" s="430">
        <v>0</v>
      </c>
      <c r="N2804" s="430">
        <v>0</v>
      </c>
      <c r="O2804" s="430">
        <v>0</v>
      </c>
      <c r="P2804" s="430">
        <v>0</v>
      </c>
      <c r="Q2804" s="430">
        <v>0</v>
      </c>
      <c r="R2804" s="430">
        <v>0</v>
      </c>
      <c r="S2804" s="430">
        <v>0</v>
      </c>
      <c r="T2804" s="430">
        <v>0</v>
      </c>
      <c r="U2804" s="430">
        <v>0</v>
      </c>
      <c r="V2804" s="430">
        <v>0</v>
      </c>
      <c r="W2804" s="430">
        <v>0</v>
      </c>
      <c r="X2804" s="430">
        <v>0</v>
      </c>
      <c r="Y2804" s="430">
        <v>0</v>
      </c>
      <c r="Z2804" s="430">
        <v>0</v>
      </c>
      <c r="AA2804" s="430">
        <v>0</v>
      </c>
      <c r="AB2804" s="430">
        <v>0</v>
      </c>
      <c r="AC2804" s="430">
        <v>0</v>
      </c>
      <c r="AD2804" s="430">
        <v>0</v>
      </c>
      <c r="AE2804" s="430">
        <v>0</v>
      </c>
      <c r="AF2804" s="430">
        <v>0</v>
      </c>
      <c r="AG2804" s="430">
        <v>0</v>
      </c>
      <c r="AH2804" s="430">
        <v>0</v>
      </c>
      <c r="AI2804" s="430">
        <v>0</v>
      </c>
      <c r="AJ2804" s="430">
        <v>0</v>
      </c>
      <c r="AK2804" s="430">
        <v>0</v>
      </c>
      <c r="AL2804" s="430">
        <v>0</v>
      </c>
    </row>
    <row r="2805" spans="1:38" x14ac:dyDescent="0.25">
      <c r="A2805" s="430" t="s">
        <v>4324</v>
      </c>
      <c r="B2805" s="430">
        <v>1</v>
      </c>
      <c r="C2805" s="430" t="s">
        <v>4325</v>
      </c>
      <c r="D2805" s="430" t="s">
        <v>4003</v>
      </c>
      <c r="E2805" s="430">
        <v>52</v>
      </c>
      <c r="F2805" s="430">
        <v>0</v>
      </c>
      <c r="G2805" s="430">
        <v>0</v>
      </c>
      <c r="H2805" s="430">
        <v>0</v>
      </c>
      <c r="I2805" s="430">
        <v>0</v>
      </c>
      <c r="J2805" s="430">
        <v>0</v>
      </c>
      <c r="K2805" s="430">
        <v>0</v>
      </c>
      <c r="L2805" s="430">
        <v>0</v>
      </c>
      <c r="M2805" s="430">
        <v>0</v>
      </c>
      <c r="N2805" s="430">
        <v>1.2099733323999999E-3</v>
      </c>
      <c r="O2805" s="430">
        <v>1.2099733323999999E-3</v>
      </c>
      <c r="P2805" s="430">
        <v>1.2099733323999999E-3</v>
      </c>
      <c r="Q2805" s="430">
        <v>1.2099733323999999E-3</v>
      </c>
      <c r="R2805" s="430">
        <v>1.2099733323999999E-3</v>
      </c>
      <c r="S2805" s="430">
        <v>1.2099733323999999E-3</v>
      </c>
      <c r="T2805" s="430">
        <v>1.2099733323999999E-3</v>
      </c>
      <c r="U2805" s="430">
        <v>1.2099733323999999E-3</v>
      </c>
      <c r="V2805" s="430">
        <v>1.2099733323999999E-3</v>
      </c>
      <c r="W2805" s="430">
        <v>1.2099733323999999E-3</v>
      </c>
      <c r="X2805" s="430">
        <v>1.2099733323999999E-3</v>
      </c>
      <c r="Y2805" s="430">
        <v>1.2099733323999999E-3</v>
      </c>
      <c r="Z2805" s="430">
        <v>1.2823999999999999E-3</v>
      </c>
      <c r="AA2805" s="430">
        <v>1.036E-3</v>
      </c>
      <c r="AB2805" s="430">
        <v>1.31152E-3</v>
      </c>
      <c r="AC2805" s="430">
        <v>1.3117999999999999E-3</v>
      </c>
      <c r="AD2805" s="430">
        <v>1.13316E-3</v>
      </c>
      <c r="AE2805" s="430">
        <v>1.26812E-3</v>
      </c>
      <c r="AF2805" s="430">
        <v>1.0743599999999999E-3</v>
      </c>
      <c r="AG2805" s="430">
        <v>1.29444E-3</v>
      </c>
      <c r="AH2805" s="430">
        <v>1.23284E-3</v>
      </c>
      <c r="AI2805" s="430">
        <v>8.6939999999999999E-4</v>
      </c>
      <c r="AJ2805" s="430">
        <v>1.1790800000000001E-3</v>
      </c>
      <c r="AK2805" s="430">
        <v>1.2194E-3</v>
      </c>
      <c r="AL2805" s="430">
        <v>0</v>
      </c>
    </row>
    <row r="2806" spans="1:38" x14ac:dyDescent="0.25">
      <c r="A2806" s="430" t="s">
        <v>4324</v>
      </c>
      <c r="B2806" s="430">
        <v>1</v>
      </c>
      <c r="C2806" s="430" t="s">
        <v>4325</v>
      </c>
      <c r="D2806" s="430" t="s">
        <v>4004</v>
      </c>
      <c r="E2806" s="430">
        <v>52</v>
      </c>
      <c r="F2806" s="430">
        <v>2.3143826216E-3</v>
      </c>
      <c r="G2806" s="430">
        <v>1.9076718892E-3</v>
      </c>
      <c r="H2806" s="430">
        <v>1.9651498216000001E-3</v>
      </c>
      <c r="I2806" s="430">
        <v>1.8495205568000001E-3</v>
      </c>
      <c r="J2806" s="430">
        <v>1.7098133332000001E-3</v>
      </c>
      <c r="K2806" s="430">
        <v>1.6990133328000001E-3</v>
      </c>
      <c r="L2806" s="430">
        <v>1.8066133344E-3</v>
      </c>
      <c r="M2806" s="430">
        <v>1.8802133336E-3</v>
      </c>
      <c r="N2806" s="430">
        <v>1.6689600004000001E-3</v>
      </c>
      <c r="O2806" s="430">
        <v>1.6217600000000001E-3</v>
      </c>
      <c r="P2806" s="430">
        <v>1.29696E-3</v>
      </c>
      <c r="Q2806" s="430">
        <v>7.7935999959999997E-4</v>
      </c>
      <c r="R2806" s="430">
        <v>6.5855999999999998E-4</v>
      </c>
      <c r="S2806" s="430">
        <v>5.4695999959999996E-4</v>
      </c>
      <c r="T2806" s="430">
        <v>6.6695999999999997E-4</v>
      </c>
      <c r="U2806" s="430">
        <v>6.4455999999999997E-4</v>
      </c>
      <c r="V2806" s="430">
        <v>8.1895999920000005E-4</v>
      </c>
      <c r="W2806" s="430">
        <v>8.905600004E-4</v>
      </c>
      <c r="X2806" s="430">
        <v>9.5615999920000002E-4</v>
      </c>
      <c r="Y2806" s="430">
        <v>7.2330800080000002E-4</v>
      </c>
      <c r="Z2806" s="430">
        <v>9.6712000000000002E-4</v>
      </c>
      <c r="AA2806" s="430">
        <v>1.1019196327999999E-3</v>
      </c>
      <c r="AB2806" s="430">
        <v>1.1617082567999999E-3</v>
      </c>
      <c r="AC2806" s="430">
        <v>1.1268099079999999E-3</v>
      </c>
      <c r="AD2806" s="430">
        <v>1.135080366E-3</v>
      </c>
      <c r="AE2806" s="430">
        <v>1.1497816512000001E-3</v>
      </c>
      <c r="AF2806" s="430">
        <v>0</v>
      </c>
      <c r="AG2806" s="430">
        <v>0</v>
      </c>
      <c r="AH2806" s="430">
        <v>0</v>
      </c>
      <c r="AI2806" s="430">
        <v>0</v>
      </c>
      <c r="AJ2806" s="430">
        <v>0</v>
      </c>
      <c r="AK2806" s="430">
        <v>0</v>
      </c>
      <c r="AL2806" s="430">
        <v>0</v>
      </c>
    </row>
    <row r="2807" spans="1:38" x14ac:dyDescent="0.25">
      <c r="A2807" s="430" t="s">
        <v>4324</v>
      </c>
      <c r="B2807" s="430">
        <v>1</v>
      </c>
      <c r="C2807" s="430" t="s">
        <v>4325</v>
      </c>
      <c r="D2807" s="430" t="s">
        <v>4225</v>
      </c>
      <c r="E2807" s="430">
        <v>52</v>
      </c>
      <c r="F2807" s="430">
        <v>0</v>
      </c>
      <c r="G2807" s="430">
        <v>0</v>
      </c>
      <c r="H2807" s="430">
        <v>0</v>
      </c>
      <c r="I2807" s="430">
        <v>0</v>
      </c>
      <c r="J2807" s="430">
        <v>0</v>
      </c>
      <c r="K2807" s="430">
        <v>0</v>
      </c>
      <c r="L2807" s="430">
        <v>0</v>
      </c>
      <c r="M2807" s="430">
        <v>0</v>
      </c>
      <c r="N2807" s="430">
        <v>0</v>
      </c>
      <c r="O2807" s="430">
        <v>0</v>
      </c>
      <c r="P2807" s="430">
        <v>0</v>
      </c>
      <c r="Q2807" s="430">
        <v>0</v>
      </c>
      <c r="R2807" s="430">
        <v>0</v>
      </c>
      <c r="S2807" s="430">
        <v>0</v>
      </c>
      <c r="T2807" s="430">
        <v>0</v>
      </c>
      <c r="U2807" s="430">
        <v>0</v>
      </c>
      <c r="V2807" s="430">
        <v>0</v>
      </c>
      <c r="W2807" s="430">
        <v>0</v>
      </c>
      <c r="X2807" s="430">
        <v>0</v>
      </c>
      <c r="Y2807" s="430">
        <v>0</v>
      </c>
      <c r="Z2807" s="430">
        <v>0</v>
      </c>
      <c r="AA2807" s="430">
        <v>0</v>
      </c>
      <c r="AB2807" s="430">
        <v>0</v>
      </c>
      <c r="AC2807" s="430">
        <v>0</v>
      </c>
      <c r="AD2807" s="430">
        <v>0</v>
      </c>
      <c r="AE2807" s="430">
        <v>0</v>
      </c>
      <c r="AF2807" s="430">
        <v>0</v>
      </c>
      <c r="AG2807" s="430">
        <v>0</v>
      </c>
      <c r="AH2807" s="430">
        <v>0</v>
      </c>
      <c r="AI2807" s="430">
        <v>0</v>
      </c>
      <c r="AJ2807" s="430">
        <v>0</v>
      </c>
      <c r="AK2807" s="430">
        <v>0</v>
      </c>
      <c r="AL2807" s="430">
        <v>0</v>
      </c>
    </row>
    <row r="2808" spans="1:38" x14ac:dyDescent="0.25">
      <c r="A2808" s="430" t="s">
        <v>4324</v>
      </c>
      <c r="B2808" s="430">
        <v>1</v>
      </c>
      <c r="C2808" s="430" t="s">
        <v>4325</v>
      </c>
      <c r="D2808" s="430" t="s">
        <v>4006</v>
      </c>
      <c r="E2808" s="430">
        <v>52</v>
      </c>
      <c r="F2808" s="430">
        <v>0</v>
      </c>
      <c r="G2808" s="430">
        <v>0</v>
      </c>
      <c r="H2808" s="430">
        <v>0</v>
      </c>
      <c r="I2808" s="430">
        <v>0</v>
      </c>
      <c r="J2808" s="430">
        <v>0</v>
      </c>
      <c r="K2808" s="430">
        <v>0</v>
      </c>
      <c r="L2808" s="430">
        <v>0</v>
      </c>
      <c r="M2808" s="430">
        <v>0</v>
      </c>
      <c r="N2808" s="430">
        <v>0</v>
      </c>
      <c r="O2808" s="430">
        <v>0</v>
      </c>
      <c r="P2808" s="430">
        <v>0</v>
      </c>
      <c r="Q2808" s="430">
        <v>0</v>
      </c>
      <c r="R2808" s="430">
        <v>0</v>
      </c>
      <c r="S2808" s="430">
        <v>0</v>
      </c>
      <c r="T2808" s="430">
        <v>0</v>
      </c>
      <c r="U2808" s="430">
        <v>0</v>
      </c>
      <c r="V2808" s="430">
        <v>0</v>
      </c>
      <c r="W2808" s="430">
        <v>0</v>
      </c>
      <c r="X2808" s="430">
        <v>0</v>
      </c>
      <c r="Y2808" s="430">
        <v>0</v>
      </c>
      <c r="Z2808" s="430">
        <v>0</v>
      </c>
      <c r="AA2808" s="430">
        <v>0</v>
      </c>
      <c r="AB2808" s="430">
        <v>0</v>
      </c>
      <c r="AC2808" s="430">
        <v>0</v>
      </c>
      <c r="AD2808" s="430">
        <v>0</v>
      </c>
      <c r="AE2808" s="430">
        <v>0</v>
      </c>
      <c r="AF2808" s="430">
        <v>0</v>
      </c>
      <c r="AG2808" s="430">
        <v>0</v>
      </c>
      <c r="AH2808" s="430">
        <v>0</v>
      </c>
      <c r="AI2808" s="430">
        <v>0</v>
      </c>
      <c r="AJ2808" s="430">
        <v>0</v>
      </c>
      <c r="AK2808" s="430">
        <v>0</v>
      </c>
      <c r="AL2808" s="430">
        <v>0</v>
      </c>
    </row>
    <row r="2809" spans="1:38" x14ac:dyDescent="0.25">
      <c r="A2809" s="430" t="s">
        <v>4324</v>
      </c>
      <c r="B2809" s="430">
        <v>1</v>
      </c>
      <c r="C2809" s="430" t="s">
        <v>4325</v>
      </c>
      <c r="D2809" s="430" t="s">
        <v>4008</v>
      </c>
      <c r="E2809" s="430">
        <v>52</v>
      </c>
      <c r="F2809" s="430">
        <v>0</v>
      </c>
      <c r="G2809" s="430">
        <v>0</v>
      </c>
      <c r="H2809" s="430">
        <v>0</v>
      </c>
      <c r="I2809" s="430">
        <v>0</v>
      </c>
      <c r="J2809" s="430">
        <v>0</v>
      </c>
      <c r="K2809" s="430">
        <v>0</v>
      </c>
      <c r="L2809" s="430">
        <v>0</v>
      </c>
      <c r="M2809" s="430">
        <v>0</v>
      </c>
      <c r="N2809" s="430">
        <v>0</v>
      </c>
      <c r="O2809" s="430">
        <v>0</v>
      </c>
      <c r="P2809" s="430">
        <v>0</v>
      </c>
      <c r="Q2809" s="430">
        <v>0</v>
      </c>
      <c r="R2809" s="430">
        <v>0</v>
      </c>
      <c r="S2809" s="430">
        <v>0</v>
      </c>
      <c r="T2809" s="430">
        <v>0</v>
      </c>
      <c r="U2809" s="430">
        <v>0</v>
      </c>
      <c r="V2809" s="430">
        <v>0</v>
      </c>
      <c r="W2809" s="430">
        <v>0</v>
      </c>
      <c r="X2809" s="430">
        <v>0</v>
      </c>
      <c r="Y2809" s="430">
        <v>0</v>
      </c>
      <c r="Z2809" s="430">
        <v>0</v>
      </c>
      <c r="AA2809" s="430">
        <v>0</v>
      </c>
      <c r="AB2809" s="430">
        <v>0</v>
      </c>
      <c r="AC2809" s="430">
        <v>0</v>
      </c>
      <c r="AD2809" s="430">
        <v>0</v>
      </c>
      <c r="AE2809" s="430">
        <v>0</v>
      </c>
      <c r="AF2809" s="430">
        <v>0</v>
      </c>
      <c r="AG2809" s="430">
        <v>0</v>
      </c>
      <c r="AH2809" s="430">
        <v>0</v>
      </c>
      <c r="AI2809" s="430">
        <v>0</v>
      </c>
      <c r="AJ2809" s="430">
        <v>0</v>
      </c>
      <c r="AK2809" s="430">
        <v>0</v>
      </c>
      <c r="AL2809" s="430">
        <v>0</v>
      </c>
    </row>
    <row r="2810" spans="1:38" x14ac:dyDescent="0.25">
      <c r="A2810" s="430" t="s">
        <v>4324</v>
      </c>
      <c r="B2810" s="430">
        <v>1</v>
      </c>
      <c r="C2810" s="430" t="s">
        <v>4325</v>
      </c>
      <c r="D2810" s="430" t="s">
        <v>481</v>
      </c>
      <c r="E2810" s="430">
        <v>52</v>
      </c>
      <c r="F2810" s="430">
        <v>0</v>
      </c>
      <c r="G2810" s="430">
        <v>0</v>
      </c>
      <c r="H2810" s="430">
        <v>0</v>
      </c>
      <c r="I2810" s="430">
        <v>0</v>
      </c>
      <c r="J2810" s="430">
        <v>0</v>
      </c>
      <c r="K2810" s="430">
        <v>0</v>
      </c>
      <c r="L2810" s="430">
        <v>0</v>
      </c>
      <c r="M2810" s="430">
        <v>0</v>
      </c>
      <c r="N2810" s="430">
        <v>0</v>
      </c>
      <c r="O2810" s="430">
        <v>0</v>
      </c>
      <c r="P2810" s="430">
        <v>0</v>
      </c>
      <c r="Q2810" s="430">
        <v>0</v>
      </c>
      <c r="R2810" s="430">
        <v>0</v>
      </c>
      <c r="S2810" s="430">
        <v>0</v>
      </c>
      <c r="T2810" s="430">
        <v>0</v>
      </c>
      <c r="U2810" s="430">
        <v>0</v>
      </c>
      <c r="V2810" s="430">
        <v>0</v>
      </c>
      <c r="W2810" s="430">
        <v>0</v>
      </c>
      <c r="X2810" s="430">
        <v>0</v>
      </c>
      <c r="Y2810" s="430">
        <v>0</v>
      </c>
      <c r="Z2810" s="430">
        <v>0</v>
      </c>
      <c r="AA2810" s="430">
        <v>0</v>
      </c>
      <c r="AB2810" s="430">
        <v>0</v>
      </c>
      <c r="AC2810" s="430">
        <v>0</v>
      </c>
      <c r="AD2810" s="430">
        <v>0</v>
      </c>
      <c r="AE2810" s="430">
        <v>0</v>
      </c>
      <c r="AF2810" s="430">
        <v>0</v>
      </c>
      <c r="AG2810" s="430">
        <v>0</v>
      </c>
      <c r="AH2810" s="430">
        <v>0</v>
      </c>
      <c r="AI2810" s="430">
        <v>0</v>
      </c>
      <c r="AJ2810" s="430">
        <v>0</v>
      </c>
      <c r="AK2810" s="430">
        <v>0</v>
      </c>
      <c r="AL2810" s="430">
        <v>0</v>
      </c>
    </row>
    <row r="2811" spans="1:38" x14ac:dyDescent="0.25">
      <c r="A2811" s="430" t="s">
        <v>4324</v>
      </c>
      <c r="B2811" s="430">
        <v>1</v>
      </c>
      <c r="C2811" s="430" t="s">
        <v>4325</v>
      </c>
      <c r="D2811" s="430" t="s">
        <v>4011</v>
      </c>
      <c r="E2811" s="430">
        <v>52</v>
      </c>
      <c r="F2811" s="430">
        <v>0</v>
      </c>
      <c r="G2811" s="430">
        <v>0</v>
      </c>
      <c r="H2811" s="430">
        <v>0</v>
      </c>
      <c r="I2811" s="430">
        <v>0</v>
      </c>
      <c r="J2811" s="430">
        <v>0</v>
      </c>
      <c r="K2811" s="430">
        <v>0</v>
      </c>
      <c r="L2811" s="430">
        <v>0</v>
      </c>
      <c r="M2811" s="430">
        <v>0</v>
      </c>
      <c r="N2811" s="430">
        <v>0</v>
      </c>
      <c r="O2811" s="430">
        <v>0</v>
      </c>
      <c r="P2811" s="430">
        <v>0</v>
      </c>
      <c r="Q2811" s="430">
        <v>0</v>
      </c>
      <c r="R2811" s="430">
        <v>0</v>
      </c>
      <c r="S2811" s="430">
        <v>0</v>
      </c>
      <c r="T2811" s="430">
        <v>0</v>
      </c>
      <c r="U2811" s="430">
        <v>0</v>
      </c>
      <c r="V2811" s="430">
        <v>0</v>
      </c>
      <c r="W2811" s="430">
        <v>0</v>
      </c>
      <c r="X2811" s="430">
        <v>0</v>
      </c>
      <c r="Y2811" s="430">
        <v>0</v>
      </c>
      <c r="Z2811" s="430">
        <v>0</v>
      </c>
      <c r="AA2811" s="430">
        <v>0</v>
      </c>
      <c r="AB2811" s="430">
        <v>0</v>
      </c>
      <c r="AC2811" s="430">
        <v>0</v>
      </c>
      <c r="AD2811" s="430">
        <v>0</v>
      </c>
      <c r="AE2811" s="430">
        <v>0</v>
      </c>
      <c r="AF2811" s="430">
        <v>0</v>
      </c>
      <c r="AG2811" s="430">
        <v>0</v>
      </c>
      <c r="AH2811" s="430">
        <v>0</v>
      </c>
      <c r="AI2811" s="430">
        <v>0</v>
      </c>
      <c r="AJ2811" s="430">
        <v>0</v>
      </c>
      <c r="AK2811" s="430">
        <v>0</v>
      </c>
      <c r="AL2811" s="430">
        <v>0</v>
      </c>
    </row>
    <row r="2812" spans="1:38" x14ac:dyDescent="0.25">
      <c r="A2812" s="430" t="s">
        <v>4324</v>
      </c>
      <c r="B2812" s="430">
        <v>1</v>
      </c>
      <c r="C2812" s="430" t="s">
        <v>4325</v>
      </c>
      <c r="D2812" s="430" t="s">
        <v>4013</v>
      </c>
      <c r="E2812" s="430">
        <v>52</v>
      </c>
      <c r="F2812" s="430">
        <v>0</v>
      </c>
      <c r="G2812" s="430">
        <v>0</v>
      </c>
      <c r="H2812" s="430">
        <v>0</v>
      </c>
      <c r="I2812" s="430">
        <v>0</v>
      </c>
      <c r="J2812" s="430">
        <v>0</v>
      </c>
      <c r="K2812" s="430">
        <v>0</v>
      </c>
      <c r="L2812" s="430">
        <v>0</v>
      </c>
      <c r="M2812" s="430">
        <v>0</v>
      </c>
      <c r="N2812" s="430">
        <v>0</v>
      </c>
      <c r="O2812" s="430">
        <v>0</v>
      </c>
      <c r="P2812" s="430">
        <v>0</v>
      </c>
      <c r="Q2812" s="430">
        <v>0</v>
      </c>
      <c r="R2812" s="430">
        <v>0</v>
      </c>
      <c r="S2812" s="430">
        <v>0</v>
      </c>
      <c r="T2812" s="430">
        <v>0</v>
      </c>
      <c r="U2812" s="430">
        <v>0</v>
      </c>
      <c r="V2812" s="430">
        <v>0</v>
      </c>
      <c r="W2812" s="430">
        <v>0</v>
      </c>
      <c r="X2812" s="430">
        <v>0</v>
      </c>
      <c r="Y2812" s="430">
        <v>0</v>
      </c>
      <c r="Z2812" s="430">
        <v>0</v>
      </c>
      <c r="AA2812" s="430">
        <v>0</v>
      </c>
      <c r="AB2812" s="430">
        <v>0</v>
      </c>
      <c r="AC2812" s="430">
        <v>0</v>
      </c>
      <c r="AD2812" s="430">
        <v>0</v>
      </c>
      <c r="AE2812" s="430">
        <v>0</v>
      </c>
      <c r="AF2812" s="430">
        <v>0</v>
      </c>
      <c r="AG2812" s="430">
        <v>0</v>
      </c>
      <c r="AH2812" s="430">
        <v>0</v>
      </c>
      <c r="AI2812" s="430">
        <v>0</v>
      </c>
      <c r="AJ2812" s="430">
        <v>0</v>
      </c>
      <c r="AK2812" s="430">
        <v>0</v>
      </c>
      <c r="AL2812" s="430">
        <v>0</v>
      </c>
    </row>
    <row r="2813" spans="1:38" x14ac:dyDescent="0.25">
      <c r="A2813" s="430" t="s">
        <v>4324</v>
      </c>
      <c r="B2813" s="430">
        <v>1</v>
      </c>
      <c r="C2813" s="430" t="s">
        <v>4325</v>
      </c>
      <c r="D2813" s="430" t="s">
        <v>4014</v>
      </c>
      <c r="E2813" s="430">
        <v>52</v>
      </c>
      <c r="F2813" s="430">
        <v>0</v>
      </c>
      <c r="G2813" s="430">
        <v>0</v>
      </c>
      <c r="H2813" s="430">
        <v>0</v>
      </c>
      <c r="I2813" s="430">
        <v>0</v>
      </c>
      <c r="J2813" s="430">
        <v>0</v>
      </c>
      <c r="K2813" s="430">
        <v>0</v>
      </c>
      <c r="L2813" s="430">
        <v>0</v>
      </c>
      <c r="M2813" s="430">
        <v>0</v>
      </c>
      <c r="N2813" s="430">
        <v>0</v>
      </c>
      <c r="O2813" s="430">
        <v>0</v>
      </c>
      <c r="P2813" s="430">
        <v>0</v>
      </c>
      <c r="Q2813" s="430">
        <v>0</v>
      </c>
      <c r="R2813" s="430">
        <v>0</v>
      </c>
      <c r="S2813" s="430">
        <v>0</v>
      </c>
      <c r="T2813" s="430">
        <v>0</v>
      </c>
      <c r="U2813" s="430">
        <v>0</v>
      </c>
      <c r="V2813" s="430">
        <v>0</v>
      </c>
      <c r="W2813" s="430">
        <v>0</v>
      </c>
      <c r="X2813" s="430">
        <v>0</v>
      </c>
      <c r="Y2813" s="430">
        <v>0</v>
      </c>
      <c r="Z2813" s="430">
        <v>0</v>
      </c>
      <c r="AA2813" s="430">
        <v>0</v>
      </c>
      <c r="AB2813" s="430">
        <v>0</v>
      </c>
      <c r="AC2813" s="430">
        <v>0</v>
      </c>
      <c r="AD2813" s="430">
        <v>0</v>
      </c>
      <c r="AE2813" s="430">
        <v>0</v>
      </c>
      <c r="AF2813" s="430">
        <v>0</v>
      </c>
      <c r="AG2813" s="430">
        <v>0</v>
      </c>
      <c r="AH2813" s="430">
        <v>0</v>
      </c>
      <c r="AI2813" s="430">
        <v>0</v>
      </c>
      <c r="AJ2813" s="430">
        <v>0</v>
      </c>
      <c r="AK2813" s="430">
        <v>0</v>
      </c>
      <c r="AL2813" s="430">
        <v>0</v>
      </c>
    </row>
    <row r="2814" spans="1:38" x14ac:dyDescent="0.25">
      <c r="A2814" s="430" t="s">
        <v>4324</v>
      </c>
      <c r="B2814" s="430">
        <v>1</v>
      </c>
      <c r="C2814" s="430" t="s">
        <v>4325</v>
      </c>
      <c r="D2814" s="430" t="s">
        <v>4016</v>
      </c>
      <c r="E2814" s="430">
        <v>52</v>
      </c>
      <c r="F2814" s="430">
        <v>0</v>
      </c>
      <c r="G2814" s="430">
        <v>0</v>
      </c>
      <c r="H2814" s="430">
        <v>0</v>
      </c>
      <c r="I2814" s="430">
        <v>0</v>
      </c>
      <c r="J2814" s="430">
        <v>0</v>
      </c>
      <c r="K2814" s="430">
        <v>0</v>
      </c>
      <c r="L2814" s="430">
        <v>0</v>
      </c>
      <c r="M2814" s="430">
        <v>0</v>
      </c>
      <c r="N2814" s="430">
        <v>0</v>
      </c>
      <c r="O2814" s="430">
        <v>0</v>
      </c>
      <c r="P2814" s="430">
        <v>0</v>
      </c>
      <c r="Q2814" s="430">
        <v>0</v>
      </c>
      <c r="R2814" s="430">
        <v>0</v>
      </c>
      <c r="S2814" s="430">
        <v>0</v>
      </c>
      <c r="T2814" s="430">
        <v>0</v>
      </c>
      <c r="U2814" s="430">
        <v>0</v>
      </c>
      <c r="V2814" s="430">
        <v>0</v>
      </c>
      <c r="W2814" s="430">
        <v>0</v>
      </c>
      <c r="X2814" s="430">
        <v>0</v>
      </c>
      <c r="Y2814" s="430">
        <v>0</v>
      </c>
      <c r="Z2814" s="430">
        <v>0</v>
      </c>
      <c r="AA2814" s="430">
        <v>0</v>
      </c>
      <c r="AB2814" s="430">
        <v>0</v>
      </c>
      <c r="AC2814" s="430">
        <v>0</v>
      </c>
      <c r="AD2814" s="430">
        <v>0</v>
      </c>
      <c r="AE2814" s="430">
        <v>0</v>
      </c>
      <c r="AF2814" s="430">
        <v>0</v>
      </c>
      <c r="AG2814" s="430">
        <v>0</v>
      </c>
      <c r="AH2814" s="430">
        <v>0</v>
      </c>
      <c r="AI2814" s="430">
        <v>0</v>
      </c>
      <c r="AJ2814" s="430">
        <v>0</v>
      </c>
      <c r="AK2814" s="430">
        <v>0</v>
      </c>
      <c r="AL2814" s="430">
        <v>0</v>
      </c>
    </row>
    <row r="2815" spans="1:38" x14ac:dyDescent="0.25">
      <c r="A2815" s="430" t="s">
        <v>4324</v>
      </c>
      <c r="B2815" s="430">
        <v>1</v>
      </c>
      <c r="C2815" s="430" t="s">
        <v>4325</v>
      </c>
      <c r="D2815" s="430" t="s">
        <v>4018</v>
      </c>
      <c r="E2815" s="430">
        <v>52</v>
      </c>
      <c r="F2815" s="430">
        <v>0</v>
      </c>
      <c r="G2815" s="430">
        <v>0</v>
      </c>
      <c r="H2815" s="430">
        <v>0</v>
      </c>
      <c r="I2815" s="430">
        <v>0</v>
      </c>
      <c r="J2815" s="430">
        <v>0</v>
      </c>
      <c r="K2815" s="430">
        <v>0</v>
      </c>
      <c r="L2815" s="430">
        <v>0</v>
      </c>
      <c r="M2815" s="430">
        <v>0</v>
      </c>
      <c r="N2815" s="430">
        <v>0</v>
      </c>
      <c r="O2815" s="430">
        <v>0</v>
      </c>
      <c r="P2815" s="430">
        <v>0</v>
      </c>
      <c r="Q2815" s="430">
        <v>0</v>
      </c>
      <c r="R2815" s="430">
        <v>0</v>
      </c>
      <c r="S2815" s="430">
        <v>0</v>
      </c>
      <c r="T2815" s="430">
        <v>0</v>
      </c>
      <c r="U2815" s="430">
        <v>0</v>
      </c>
      <c r="V2815" s="430">
        <v>0</v>
      </c>
      <c r="W2815" s="430">
        <v>0</v>
      </c>
      <c r="X2815" s="430">
        <v>0</v>
      </c>
      <c r="Y2815" s="430">
        <v>0</v>
      </c>
      <c r="Z2815" s="430">
        <v>0</v>
      </c>
      <c r="AA2815" s="430">
        <v>0</v>
      </c>
      <c r="AB2815" s="430">
        <v>0</v>
      </c>
      <c r="AC2815" s="430">
        <v>0</v>
      </c>
      <c r="AD2815" s="430">
        <v>0</v>
      </c>
      <c r="AE2815" s="430">
        <v>0</v>
      </c>
      <c r="AF2815" s="430">
        <v>0</v>
      </c>
      <c r="AG2815" s="430">
        <v>0</v>
      </c>
      <c r="AH2815" s="430">
        <v>0</v>
      </c>
      <c r="AI2815" s="430">
        <v>0</v>
      </c>
      <c r="AJ2815" s="430">
        <v>0</v>
      </c>
      <c r="AK2815" s="430">
        <v>0</v>
      </c>
      <c r="AL2815" s="430">
        <v>0</v>
      </c>
    </row>
    <row r="2816" spans="1:38" x14ac:dyDescent="0.25">
      <c r="A2816" s="430" t="s">
        <v>4324</v>
      </c>
      <c r="B2816" s="430">
        <v>1</v>
      </c>
      <c r="C2816" s="430" t="s">
        <v>4325</v>
      </c>
      <c r="D2816" s="430" t="s">
        <v>4226</v>
      </c>
      <c r="E2816" s="430">
        <v>52</v>
      </c>
      <c r="F2816" s="430">
        <v>0</v>
      </c>
      <c r="G2816" s="430">
        <v>0</v>
      </c>
      <c r="H2816" s="430">
        <v>0</v>
      </c>
      <c r="I2816" s="430">
        <v>0</v>
      </c>
      <c r="J2816" s="430">
        <v>0</v>
      </c>
      <c r="K2816" s="430">
        <v>0</v>
      </c>
      <c r="L2816" s="430">
        <v>0</v>
      </c>
      <c r="M2816" s="430">
        <v>0</v>
      </c>
      <c r="N2816" s="430">
        <v>0</v>
      </c>
      <c r="O2816" s="430">
        <v>0</v>
      </c>
      <c r="P2816" s="430">
        <v>0</v>
      </c>
      <c r="Q2816" s="430">
        <v>0</v>
      </c>
      <c r="R2816" s="430">
        <v>0</v>
      </c>
      <c r="S2816" s="430">
        <v>0</v>
      </c>
      <c r="T2816" s="430">
        <v>0</v>
      </c>
      <c r="U2816" s="430">
        <v>0</v>
      </c>
      <c r="V2816" s="430">
        <v>0</v>
      </c>
      <c r="W2816" s="430">
        <v>0</v>
      </c>
      <c r="X2816" s="430">
        <v>0</v>
      </c>
      <c r="Y2816" s="430">
        <v>0</v>
      </c>
      <c r="Z2816" s="430">
        <v>0</v>
      </c>
      <c r="AA2816" s="430">
        <v>0</v>
      </c>
      <c r="AB2816" s="430">
        <v>0</v>
      </c>
      <c r="AC2816" s="430">
        <v>0</v>
      </c>
      <c r="AD2816" s="430">
        <v>0</v>
      </c>
      <c r="AE2816" s="430">
        <v>0</v>
      </c>
      <c r="AF2816" s="430">
        <v>0</v>
      </c>
      <c r="AG2816" s="430">
        <v>0</v>
      </c>
      <c r="AH2816" s="430">
        <v>0</v>
      </c>
      <c r="AI2816" s="430">
        <v>0</v>
      </c>
      <c r="AJ2816" s="430">
        <v>0</v>
      </c>
      <c r="AK2816" s="430">
        <v>0</v>
      </c>
      <c r="AL2816" s="430">
        <v>0</v>
      </c>
    </row>
    <row r="2817" spans="1:38" x14ac:dyDescent="0.25">
      <c r="A2817" s="430" t="s">
        <v>4324</v>
      </c>
      <c r="B2817" s="430">
        <v>1</v>
      </c>
      <c r="C2817" s="430" t="s">
        <v>4325</v>
      </c>
      <c r="D2817" s="430" t="s">
        <v>4020</v>
      </c>
      <c r="E2817" s="430">
        <v>52</v>
      </c>
      <c r="F2817" s="430">
        <v>0</v>
      </c>
      <c r="G2817" s="430">
        <v>0</v>
      </c>
      <c r="H2817" s="430">
        <v>0</v>
      </c>
      <c r="I2817" s="430">
        <v>0</v>
      </c>
      <c r="J2817" s="430">
        <v>0</v>
      </c>
      <c r="K2817" s="430">
        <v>0</v>
      </c>
      <c r="L2817" s="430">
        <v>0</v>
      </c>
      <c r="M2817" s="430">
        <v>0</v>
      </c>
      <c r="N2817" s="430">
        <v>0</v>
      </c>
      <c r="O2817" s="430">
        <v>0</v>
      </c>
      <c r="P2817" s="430">
        <v>0</v>
      </c>
      <c r="Q2817" s="430">
        <v>0</v>
      </c>
      <c r="R2817" s="430">
        <v>0</v>
      </c>
      <c r="S2817" s="430">
        <v>0</v>
      </c>
      <c r="T2817" s="430">
        <v>0</v>
      </c>
      <c r="U2817" s="430">
        <v>0</v>
      </c>
      <c r="V2817" s="430">
        <v>0</v>
      </c>
      <c r="W2817" s="430">
        <v>0</v>
      </c>
      <c r="X2817" s="430">
        <v>0</v>
      </c>
      <c r="Y2817" s="430">
        <v>0</v>
      </c>
      <c r="Z2817" s="430">
        <v>0</v>
      </c>
      <c r="AA2817" s="430">
        <v>0</v>
      </c>
      <c r="AB2817" s="430">
        <v>0</v>
      </c>
      <c r="AC2817" s="430">
        <v>0</v>
      </c>
      <c r="AD2817" s="430">
        <v>0</v>
      </c>
      <c r="AE2817" s="430">
        <v>0</v>
      </c>
      <c r="AF2817" s="430">
        <v>0</v>
      </c>
      <c r="AG2817" s="430">
        <v>0</v>
      </c>
      <c r="AH2817" s="430">
        <v>0</v>
      </c>
      <c r="AI2817" s="430">
        <v>0</v>
      </c>
      <c r="AJ2817" s="430">
        <v>0</v>
      </c>
      <c r="AK2817" s="430">
        <v>0</v>
      </c>
      <c r="AL2817" s="430">
        <v>0</v>
      </c>
    </row>
    <row r="2818" spans="1:38" x14ac:dyDescent="0.25">
      <c r="A2818" s="430" t="s">
        <v>4324</v>
      </c>
      <c r="B2818" s="430">
        <v>1</v>
      </c>
      <c r="C2818" s="430" t="s">
        <v>4325</v>
      </c>
      <c r="D2818" s="430" t="s">
        <v>4022</v>
      </c>
      <c r="E2818" s="430">
        <v>52</v>
      </c>
      <c r="F2818" s="430">
        <v>0</v>
      </c>
      <c r="G2818" s="430">
        <v>0</v>
      </c>
      <c r="H2818" s="430">
        <v>0</v>
      </c>
      <c r="I2818" s="430">
        <v>0</v>
      </c>
      <c r="J2818" s="430">
        <v>0</v>
      </c>
      <c r="K2818" s="430">
        <v>0</v>
      </c>
      <c r="L2818" s="430">
        <v>0</v>
      </c>
      <c r="M2818" s="430">
        <v>0</v>
      </c>
      <c r="N2818" s="430">
        <v>0</v>
      </c>
      <c r="O2818" s="430">
        <v>0</v>
      </c>
      <c r="P2818" s="430">
        <v>0</v>
      </c>
      <c r="Q2818" s="430">
        <v>0</v>
      </c>
      <c r="R2818" s="430">
        <v>0</v>
      </c>
      <c r="S2818" s="430">
        <v>0</v>
      </c>
      <c r="T2818" s="430">
        <v>0</v>
      </c>
      <c r="U2818" s="430">
        <v>0</v>
      </c>
      <c r="V2818" s="430">
        <v>0</v>
      </c>
      <c r="W2818" s="430">
        <v>0</v>
      </c>
      <c r="X2818" s="430">
        <v>0</v>
      </c>
      <c r="Y2818" s="430">
        <v>0</v>
      </c>
      <c r="Z2818" s="430">
        <v>0</v>
      </c>
      <c r="AA2818" s="430">
        <v>0</v>
      </c>
      <c r="AB2818" s="430">
        <v>0</v>
      </c>
      <c r="AC2818" s="430">
        <v>0</v>
      </c>
      <c r="AD2818" s="430">
        <v>0</v>
      </c>
      <c r="AE2818" s="430">
        <v>0</v>
      </c>
      <c r="AF2818" s="430">
        <v>0</v>
      </c>
      <c r="AG2818" s="430">
        <v>0</v>
      </c>
      <c r="AH2818" s="430">
        <v>0</v>
      </c>
      <c r="AI2818" s="430">
        <v>0</v>
      </c>
      <c r="AJ2818" s="430">
        <v>0</v>
      </c>
      <c r="AK2818" s="430">
        <v>0</v>
      </c>
      <c r="AL2818" s="430">
        <v>0</v>
      </c>
    </row>
    <row r="2819" spans="1:38" x14ac:dyDescent="0.25">
      <c r="A2819" s="430" t="s">
        <v>4324</v>
      </c>
      <c r="B2819" s="430">
        <v>1</v>
      </c>
      <c r="C2819" s="430" t="s">
        <v>4325</v>
      </c>
      <c r="D2819" s="430" t="s">
        <v>4024</v>
      </c>
      <c r="E2819" s="430">
        <v>52</v>
      </c>
      <c r="F2819" s="430">
        <v>0</v>
      </c>
      <c r="G2819" s="430">
        <v>0</v>
      </c>
      <c r="H2819" s="430">
        <v>0</v>
      </c>
      <c r="I2819" s="430">
        <v>0</v>
      </c>
      <c r="J2819" s="430">
        <v>0</v>
      </c>
      <c r="K2819" s="430">
        <v>0</v>
      </c>
      <c r="L2819" s="430">
        <v>0</v>
      </c>
      <c r="M2819" s="430">
        <v>0</v>
      </c>
      <c r="N2819" s="430">
        <v>0</v>
      </c>
      <c r="O2819" s="430">
        <v>0</v>
      </c>
      <c r="P2819" s="430">
        <v>0</v>
      </c>
      <c r="Q2819" s="430">
        <v>0</v>
      </c>
      <c r="R2819" s="430">
        <v>0</v>
      </c>
      <c r="S2819" s="430">
        <v>0</v>
      </c>
      <c r="T2819" s="430">
        <v>0</v>
      </c>
      <c r="U2819" s="430">
        <v>0</v>
      </c>
      <c r="V2819" s="430">
        <v>0</v>
      </c>
      <c r="W2819" s="430">
        <v>0</v>
      </c>
      <c r="X2819" s="430">
        <v>0</v>
      </c>
      <c r="Y2819" s="430">
        <v>0</v>
      </c>
      <c r="Z2819" s="430">
        <v>0</v>
      </c>
      <c r="AA2819" s="430">
        <v>0</v>
      </c>
      <c r="AB2819" s="430">
        <v>0</v>
      </c>
      <c r="AC2819" s="430">
        <v>0</v>
      </c>
      <c r="AD2819" s="430">
        <v>0</v>
      </c>
      <c r="AE2819" s="430">
        <v>0</v>
      </c>
      <c r="AF2819" s="430">
        <v>0</v>
      </c>
      <c r="AG2819" s="430">
        <v>0</v>
      </c>
      <c r="AH2819" s="430">
        <v>0</v>
      </c>
      <c r="AI2819" s="430">
        <v>0</v>
      </c>
      <c r="AJ2819" s="430">
        <v>0</v>
      </c>
      <c r="AK2819" s="430">
        <v>0</v>
      </c>
      <c r="AL2819" s="430">
        <v>0</v>
      </c>
    </row>
    <row r="2820" spans="1:38" x14ac:dyDescent="0.25">
      <c r="A2820" s="430" t="s">
        <v>4324</v>
      </c>
      <c r="B2820" s="430">
        <v>1</v>
      </c>
      <c r="C2820" s="430" t="s">
        <v>4325</v>
      </c>
      <c r="D2820" s="430" t="s">
        <v>4026</v>
      </c>
      <c r="E2820" s="430">
        <v>52</v>
      </c>
      <c r="F2820" s="430">
        <v>0</v>
      </c>
      <c r="G2820" s="430">
        <v>0</v>
      </c>
      <c r="H2820" s="430">
        <v>0</v>
      </c>
      <c r="I2820" s="430">
        <v>0</v>
      </c>
      <c r="J2820" s="430">
        <v>0</v>
      </c>
      <c r="K2820" s="430">
        <v>0</v>
      </c>
      <c r="L2820" s="430">
        <v>0</v>
      </c>
      <c r="M2820" s="430">
        <v>0</v>
      </c>
      <c r="N2820" s="430">
        <v>0</v>
      </c>
      <c r="O2820" s="430">
        <v>0</v>
      </c>
      <c r="P2820" s="430">
        <v>0</v>
      </c>
      <c r="Q2820" s="430">
        <v>0</v>
      </c>
      <c r="R2820" s="430">
        <v>0</v>
      </c>
      <c r="S2820" s="430">
        <v>0</v>
      </c>
      <c r="T2820" s="430">
        <v>0</v>
      </c>
      <c r="U2820" s="430">
        <v>0</v>
      </c>
      <c r="V2820" s="430">
        <v>0</v>
      </c>
      <c r="W2820" s="430">
        <v>0</v>
      </c>
      <c r="X2820" s="430">
        <v>0</v>
      </c>
      <c r="Y2820" s="430">
        <v>0</v>
      </c>
      <c r="Z2820" s="430">
        <v>0</v>
      </c>
      <c r="AA2820" s="430">
        <v>0</v>
      </c>
      <c r="AB2820" s="430">
        <v>0</v>
      </c>
      <c r="AC2820" s="430">
        <v>0</v>
      </c>
      <c r="AD2820" s="430">
        <v>0</v>
      </c>
      <c r="AE2820" s="430">
        <v>0</v>
      </c>
      <c r="AF2820" s="430">
        <v>0</v>
      </c>
      <c r="AG2820" s="430">
        <v>0</v>
      </c>
      <c r="AH2820" s="430">
        <v>0</v>
      </c>
      <c r="AI2820" s="430">
        <v>0</v>
      </c>
      <c r="AJ2820" s="430">
        <v>0</v>
      </c>
      <c r="AK2820" s="430">
        <v>0</v>
      </c>
      <c r="AL2820" s="430">
        <v>0</v>
      </c>
    </row>
    <row r="2821" spans="1:38" x14ac:dyDescent="0.25">
      <c r="A2821" s="430" t="s">
        <v>4324</v>
      </c>
      <c r="B2821" s="430">
        <v>1</v>
      </c>
      <c r="C2821" s="430" t="s">
        <v>4325</v>
      </c>
      <c r="D2821" s="430" t="s">
        <v>4028</v>
      </c>
      <c r="E2821" s="430">
        <v>52</v>
      </c>
      <c r="F2821" s="430">
        <v>0</v>
      </c>
      <c r="G2821" s="430">
        <v>0</v>
      </c>
      <c r="H2821" s="430">
        <v>0</v>
      </c>
      <c r="I2821" s="430">
        <v>0</v>
      </c>
      <c r="J2821" s="430">
        <v>0</v>
      </c>
      <c r="K2821" s="430">
        <v>0</v>
      </c>
      <c r="L2821" s="430">
        <v>0</v>
      </c>
      <c r="M2821" s="430">
        <v>0</v>
      </c>
      <c r="N2821" s="430">
        <v>0</v>
      </c>
      <c r="O2821" s="430">
        <v>0</v>
      </c>
      <c r="P2821" s="430">
        <v>0</v>
      </c>
      <c r="Q2821" s="430">
        <v>0</v>
      </c>
      <c r="R2821" s="430">
        <v>0</v>
      </c>
      <c r="S2821" s="430">
        <v>0</v>
      </c>
      <c r="T2821" s="430">
        <v>0</v>
      </c>
      <c r="U2821" s="430">
        <v>0</v>
      </c>
      <c r="V2821" s="430">
        <v>0</v>
      </c>
      <c r="W2821" s="430">
        <v>0</v>
      </c>
      <c r="X2821" s="430">
        <v>0</v>
      </c>
      <c r="Y2821" s="430">
        <v>0</v>
      </c>
      <c r="Z2821" s="430">
        <v>0</v>
      </c>
      <c r="AA2821" s="430">
        <v>0</v>
      </c>
      <c r="AB2821" s="430">
        <v>0</v>
      </c>
      <c r="AC2821" s="430">
        <v>0</v>
      </c>
      <c r="AD2821" s="430">
        <v>0</v>
      </c>
      <c r="AE2821" s="430">
        <v>0</v>
      </c>
      <c r="AF2821" s="430">
        <v>0</v>
      </c>
      <c r="AG2821" s="430">
        <v>0</v>
      </c>
      <c r="AH2821" s="430">
        <v>0</v>
      </c>
      <c r="AI2821" s="430">
        <v>0</v>
      </c>
      <c r="AJ2821" s="430">
        <v>0</v>
      </c>
      <c r="AK2821" s="430">
        <v>0</v>
      </c>
      <c r="AL2821" s="430">
        <v>0</v>
      </c>
    </row>
    <row r="2822" spans="1:38" x14ac:dyDescent="0.25">
      <c r="A2822" s="430" t="s">
        <v>4324</v>
      </c>
      <c r="B2822" s="430">
        <v>1</v>
      </c>
      <c r="C2822" s="430" t="s">
        <v>4325</v>
      </c>
      <c r="D2822" s="430" t="s">
        <v>4030</v>
      </c>
      <c r="E2822" s="430">
        <v>52</v>
      </c>
      <c r="F2822" s="430">
        <v>0</v>
      </c>
      <c r="G2822" s="430">
        <v>0</v>
      </c>
      <c r="H2822" s="430">
        <v>0</v>
      </c>
      <c r="I2822" s="430">
        <v>0</v>
      </c>
      <c r="J2822" s="430">
        <v>0</v>
      </c>
      <c r="K2822" s="430">
        <v>0</v>
      </c>
      <c r="L2822" s="430">
        <v>0</v>
      </c>
      <c r="M2822" s="430">
        <v>0</v>
      </c>
      <c r="N2822" s="430">
        <v>0</v>
      </c>
      <c r="O2822" s="430">
        <v>0</v>
      </c>
      <c r="P2822" s="430">
        <v>0</v>
      </c>
      <c r="Q2822" s="430">
        <v>0</v>
      </c>
      <c r="R2822" s="430">
        <v>0</v>
      </c>
      <c r="S2822" s="430">
        <v>0</v>
      </c>
      <c r="T2822" s="430">
        <v>0</v>
      </c>
      <c r="U2822" s="430">
        <v>0</v>
      </c>
      <c r="V2822" s="430">
        <v>0</v>
      </c>
      <c r="W2822" s="430">
        <v>0</v>
      </c>
      <c r="X2822" s="430">
        <v>0</v>
      </c>
      <c r="Y2822" s="430">
        <v>0</v>
      </c>
      <c r="Z2822" s="430">
        <v>0</v>
      </c>
      <c r="AA2822" s="430">
        <v>0</v>
      </c>
      <c r="AB2822" s="430">
        <v>0</v>
      </c>
      <c r="AC2822" s="430">
        <v>0</v>
      </c>
      <c r="AD2822" s="430">
        <v>0</v>
      </c>
      <c r="AE2822" s="430">
        <v>0</v>
      </c>
      <c r="AF2822" s="430">
        <v>0</v>
      </c>
      <c r="AG2822" s="430">
        <v>0</v>
      </c>
      <c r="AH2822" s="430">
        <v>0</v>
      </c>
      <c r="AI2822" s="430">
        <v>0</v>
      </c>
      <c r="AJ2822" s="430">
        <v>0</v>
      </c>
      <c r="AK2822" s="430">
        <v>0</v>
      </c>
      <c r="AL2822" s="430">
        <v>0</v>
      </c>
    </row>
    <row r="2823" spans="1:38" x14ac:dyDescent="0.25">
      <c r="A2823" s="430" t="s">
        <v>4324</v>
      </c>
      <c r="B2823" s="430">
        <v>1</v>
      </c>
      <c r="C2823" s="430" t="s">
        <v>4325</v>
      </c>
      <c r="D2823" s="430" t="s">
        <v>4032</v>
      </c>
      <c r="E2823" s="430">
        <v>52</v>
      </c>
      <c r="F2823" s="430">
        <v>2.3100933323999999E-3</v>
      </c>
      <c r="G2823" s="430">
        <v>2.3100933323999999E-3</v>
      </c>
      <c r="H2823" s="430">
        <v>2.3100933323999999E-3</v>
      </c>
      <c r="I2823" s="430">
        <v>2.3100933323999999E-3</v>
      </c>
      <c r="J2823" s="430">
        <v>2.3100933323999999E-3</v>
      </c>
      <c r="K2823" s="430">
        <v>2.3100933323999999E-3</v>
      </c>
      <c r="L2823" s="430">
        <v>2.3100933323999999E-3</v>
      </c>
      <c r="M2823" s="430">
        <v>2.3100933323999999E-3</v>
      </c>
      <c r="N2823" s="430">
        <v>2.3100933323999999E-3</v>
      </c>
      <c r="O2823" s="430">
        <v>2.3100933323999999E-3</v>
      </c>
      <c r="P2823" s="430">
        <v>2.3100933323999999E-3</v>
      </c>
      <c r="Q2823" s="430">
        <v>2.3100933323999999E-3</v>
      </c>
      <c r="R2823" s="430">
        <v>2.3100933323999999E-3</v>
      </c>
      <c r="S2823" s="430">
        <v>2.3100933323999999E-3</v>
      </c>
      <c r="T2823" s="430">
        <v>2.3100933323999999E-3</v>
      </c>
      <c r="U2823" s="430">
        <v>2.3100933323999999E-3</v>
      </c>
      <c r="V2823" s="430">
        <v>2.3100933323999999E-3</v>
      </c>
      <c r="W2823" s="430">
        <v>2.3100933323999999E-3</v>
      </c>
      <c r="X2823" s="430">
        <v>2.3100933323999999E-3</v>
      </c>
      <c r="Y2823" s="430">
        <v>2.3100933323999999E-3</v>
      </c>
      <c r="Z2823" s="430">
        <v>2.2988000000000001E-3</v>
      </c>
      <c r="AA2823" s="430">
        <v>2.09888E-3</v>
      </c>
      <c r="AB2823" s="430">
        <v>2.5325999999999999E-3</v>
      </c>
      <c r="AC2823" s="430">
        <v>2.0518400000000001E-3</v>
      </c>
      <c r="AD2823" s="430">
        <v>2.1887600000000001E-3</v>
      </c>
      <c r="AE2823" s="430">
        <v>1.83876E-3</v>
      </c>
      <c r="AF2823" s="430">
        <v>1.3622E-3</v>
      </c>
      <c r="AG2823" s="430">
        <v>2.6012000000000001E-3</v>
      </c>
      <c r="AH2823" s="430">
        <v>2.0932799999999999E-3</v>
      </c>
      <c r="AI2823" s="430">
        <v>2.0266400000000001E-3</v>
      </c>
      <c r="AJ2823" s="430">
        <v>9.4163999999999999E-4</v>
      </c>
      <c r="AK2823" s="430">
        <v>1.3829199999999999E-3</v>
      </c>
      <c r="AL2823" s="430">
        <v>0</v>
      </c>
    </row>
    <row r="2824" spans="1:38" x14ac:dyDescent="0.25">
      <c r="A2824" s="430" t="s">
        <v>4324</v>
      </c>
      <c r="B2824" s="430">
        <v>1</v>
      </c>
      <c r="C2824" s="430" t="s">
        <v>4325</v>
      </c>
      <c r="D2824" s="430" t="s">
        <v>4034</v>
      </c>
      <c r="E2824" s="430">
        <v>52</v>
      </c>
      <c r="F2824" s="430">
        <v>0</v>
      </c>
      <c r="G2824" s="430">
        <v>0</v>
      </c>
      <c r="H2824" s="430">
        <v>0</v>
      </c>
      <c r="I2824" s="430">
        <v>0</v>
      </c>
      <c r="J2824" s="430">
        <v>0</v>
      </c>
      <c r="K2824" s="430">
        <v>0</v>
      </c>
      <c r="L2824" s="430">
        <v>0</v>
      </c>
      <c r="M2824" s="430">
        <v>0</v>
      </c>
      <c r="N2824" s="430">
        <v>0</v>
      </c>
      <c r="O2824" s="430">
        <v>0</v>
      </c>
      <c r="P2824" s="430">
        <v>0</v>
      </c>
      <c r="Q2824" s="430">
        <v>0</v>
      </c>
      <c r="R2824" s="430">
        <v>0</v>
      </c>
      <c r="S2824" s="430">
        <v>0</v>
      </c>
      <c r="T2824" s="430">
        <v>0</v>
      </c>
      <c r="U2824" s="430">
        <v>0</v>
      </c>
      <c r="V2824" s="430">
        <v>0</v>
      </c>
      <c r="W2824" s="430">
        <v>0</v>
      </c>
      <c r="X2824" s="430">
        <v>0</v>
      </c>
      <c r="Y2824" s="430">
        <v>0</v>
      </c>
      <c r="Z2824" s="430">
        <v>0</v>
      </c>
      <c r="AA2824" s="430">
        <v>0</v>
      </c>
      <c r="AB2824" s="430">
        <v>0</v>
      </c>
      <c r="AC2824" s="430">
        <v>0</v>
      </c>
      <c r="AD2824" s="430">
        <v>0</v>
      </c>
      <c r="AE2824" s="430">
        <v>0</v>
      </c>
      <c r="AF2824" s="430">
        <v>0</v>
      </c>
      <c r="AG2824" s="430">
        <v>0</v>
      </c>
      <c r="AH2824" s="430">
        <v>0</v>
      </c>
      <c r="AI2824" s="430">
        <v>0</v>
      </c>
      <c r="AJ2824" s="430">
        <v>0</v>
      </c>
      <c r="AK2824" s="430">
        <v>0</v>
      </c>
      <c r="AL2824" s="430">
        <v>0</v>
      </c>
    </row>
    <row r="2825" spans="1:38" x14ac:dyDescent="0.25">
      <c r="A2825" s="430" t="s">
        <v>4324</v>
      </c>
      <c r="B2825" s="430">
        <v>1</v>
      </c>
      <c r="C2825" s="430" t="s">
        <v>4325</v>
      </c>
      <c r="D2825" s="430" t="s">
        <v>4036</v>
      </c>
      <c r="E2825" s="430">
        <v>52</v>
      </c>
      <c r="F2825" s="430">
        <v>0</v>
      </c>
      <c r="G2825" s="430">
        <v>0</v>
      </c>
      <c r="H2825" s="430">
        <v>0</v>
      </c>
      <c r="I2825" s="430">
        <v>0</v>
      </c>
      <c r="J2825" s="430">
        <v>0</v>
      </c>
      <c r="K2825" s="430">
        <v>0</v>
      </c>
      <c r="L2825" s="430">
        <v>0</v>
      </c>
      <c r="M2825" s="430">
        <v>0</v>
      </c>
      <c r="N2825" s="430">
        <v>0</v>
      </c>
      <c r="O2825" s="430">
        <v>0</v>
      </c>
      <c r="P2825" s="430">
        <v>0</v>
      </c>
      <c r="Q2825" s="430">
        <v>0</v>
      </c>
      <c r="R2825" s="430">
        <v>0</v>
      </c>
      <c r="S2825" s="430">
        <v>0</v>
      </c>
      <c r="T2825" s="430">
        <v>0</v>
      </c>
      <c r="U2825" s="430">
        <v>0</v>
      </c>
      <c r="V2825" s="430">
        <v>0</v>
      </c>
      <c r="W2825" s="430">
        <v>0</v>
      </c>
      <c r="X2825" s="430">
        <v>0</v>
      </c>
      <c r="Y2825" s="430">
        <v>0</v>
      </c>
      <c r="Z2825" s="430">
        <v>0</v>
      </c>
      <c r="AA2825" s="430">
        <v>0</v>
      </c>
      <c r="AB2825" s="430">
        <v>0</v>
      </c>
      <c r="AC2825" s="430">
        <v>0</v>
      </c>
      <c r="AD2825" s="430">
        <v>0</v>
      </c>
      <c r="AE2825" s="430">
        <v>0</v>
      </c>
      <c r="AF2825" s="430">
        <v>0</v>
      </c>
      <c r="AG2825" s="430">
        <v>0</v>
      </c>
      <c r="AH2825" s="430">
        <v>0</v>
      </c>
      <c r="AI2825" s="430">
        <v>0</v>
      </c>
      <c r="AJ2825" s="430">
        <v>0</v>
      </c>
      <c r="AK2825" s="430">
        <v>0</v>
      </c>
      <c r="AL2825" s="430">
        <v>0</v>
      </c>
    </row>
    <row r="2826" spans="1:38" x14ac:dyDescent="0.25">
      <c r="A2826" s="430" t="s">
        <v>4324</v>
      </c>
      <c r="B2826" s="430">
        <v>1</v>
      </c>
      <c r="C2826" s="430" t="s">
        <v>4325</v>
      </c>
      <c r="D2826" s="430" t="s">
        <v>4038</v>
      </c>
      <c r="E2826" s="430">
        <v>52</v>
      </c>
      <c r="F2826" s="430">
        <v>0</v>
      </c>
      <c r="G2826" s="430">
        <v>0</v>
      </c>
      <c r="H2826" s="430">
        <v>0</v>
      </c>
      <c r="I2826" s="430">
        <v>0</v>
      </c>
      <c r="J2826" s="430">
        <v>0</v>
      </c>
      <c r="K2826" s="430">
        <v>0</v>
      </c>
      <c r="L2826" s="430">
        <v>0</v>
      </c>
      <c r="M2826" s="430">
        <v>0</v>
      </c>
      <c r="N2826" s="430">
        <v>0</v>
      </c>
      <c r="O2826" s="430">
        <v>0</v>
      </c>
      <c r="P2826" s="430">
        <v>0</v>
      </c>
      <c r="Q2826" s="430">
        <v>0</v>
      </c>
      <c r="R2826" s="430">
        <v>0</v>
      </c>
      <c r="S2826" s="430">
        <v>0</v>
      </c>
      <c r="T2826" s="430">
        <v>0</v>
      </c>
      <c r="U2826" s="430">
        <v>0</v>
      </c>
      <c r="V2826" s="430">
        <v>0</v>
      </c>
      <c r="W2826" s="430">
        <v>0</v>
      </c>
      <c r="X2826" s="430">
        <v>0</v>
      </c>
      <c r="Y2826" s="430">
        <v>0</v>
      </c>
      <c r="Z2826" s="430">
        <v>0</v>
      </c>
      <c r="AA2826" s="430">
        <v>0</v>
      </c>
      <c r="AB2826" s="430">
        <v>0</v>
      </c>
      <c r="AC2826" s="430">
        <v>0</v>
      </c>
      <c r="AD2826" s="430">
        <v>0</v>
      </c>
      <c r="AE2826" s="430">
        <v>0</v>
      </c>
      <c r="AF2826" s="430">
        <v>0</v>
      </c>
      <c r="AG2826" s="430">
        <v>0</v>
      </c>
      <c r="AH2826" s="430">
        <v>0</v>
      </c>
      <c r="AI2826" s="430">
        <v>0</v>
      </c>
      <c r="AJ2826" s="430">
        <v>0</v>
      </c>
      <c r="AK2826" s="430">
        <v>0</v>
      </c>
      <c r="AL2826" s="430">
        <v>0</v>
      </c>
    </row>
    <row r="2827" spans="1:38" x14ac:dyDescent="0.25">
      <c r="A2827" s="430" t="s">
        <v>4324</v>
      </c>
      <c r="B2827" s="430">
        <v>1</v>
      </c>
      <c r="C2827" s="430" t="s">
        <v>4325</v>
      </c>
      <c r="D2827" s="430" t="s">
        <v>4040</v>
      </c>
      <c r="E2827" s="430">
        <v>52</v>
      </c>
      <c r="F2827" s="430">
        <v>0</v>
      </c>
      <c r="G2827" s="430">
        <v>0</v>
      </c>
      <c r="H2827" s="430">
        <v>0</v>
      </c>
      <c r="I2827" s="430">
        <v>0</v>
      </c>
      <c r="J2827" s="430">
        <v>0</v>
      </c>
      <c r="K2827" s="430">
        <v>0</v>
      </c>
      <c r="L2827" s="430">
        <v>0</v>
      </c>
      <c r="M2827" s="430">
        <v>0</v>
      </c>
      <c r="N2827" s="430">
        <v>0</v>
      </c>
      <c r="O2827" s="430">
        <v>0</v>
      </c>
      <c r="P2827" s="430">
        <v>0</v>
      </c>
      <c r="Q2827" s="430">
        <v>0</v>
      </c>
      <c r="R2827" s="430">
        <v>0</v>
      </c>
      <c r="S2827" s="430">
        <v>0</v>
      </c>
      <c r="T2827" s="430">
        <v>0</v>
      </c>
      <c r="U2827" s="430">
        <v>0</v>
      </c>
      <c r="V2827" s="430">
        <v>0</v>
      </c>
      <c r="W2827" s="430">
        <v>0</v>
      </c>
      <c r="X2827" s="430">
        <v>0</v>
      </c>
      <c r="Y2827" s="430">
        <v>0</v>
      </c>
      <c r="Z2827" s="430">
        <v>0</v>
      </c>
      <c r="AA2827" s="430">
        <v>0</v>
      </c>
      <c r="AB2827" s="430">
        <v>0</v>
      </c>
      <c r="AC2827" s="430">
        <v>0</v>
      </c>
      <c r="AD2827" s="430">
        <v>0</v>
      </c>
      <c r="AE2827" s="430">
        <v>0</v>
      </c>
      <c r="AF2827" s="430">
        <v>0</v>
      </c>
      <c r="AG2827" s="430">
        <v>0</v>
      </c>
      <c r="AH2827" s="430">
        <v>0</v>
      </c>
      <c r="AI2827" s="430">
        <v>0</v>
      </c>
      <c r="AJ2827" s="430">
        <v>0</v>
      </c>
      <c r="AK2827" s="430">
        <v>0</v>
      </c>
      <c r="AL2827" s="430">
        <v>0</v>
      </c>
    </row>
    <row r="2828" spans="1:38" x14ac:dyDescent="0.25">
      <c r="A2828" s="430" t="s">
        <v>4324</v>
      </c>
      <c r="B2828" s="430">
        <v>1</v>
      </c>
      <c r="C2828" s="430" t="s">
        <v>4325</v>
      </c>
      <c r="D2828" s="430" t="s">
        <v>4042</v>
      </c>
      <c r="E2828" s="430">
        <v>52</v>
      </c>
      <c r="F2828" s="430">
        <v>2.3143826216E-3</v>
      </c>
      <c r="G2828" s="430">
        <v>1.9076718892E-3</v>
      </c>
      <c r="H2828" s="430">
        <v>1.9651498216000001E-3</v>
      </c>
      <c r="I2828" s="430">
        <v>1.8495205568000001E-3</v>
      </c>
      <c r="J2828" s="430">
        <v>1.7098133332000001E-3</v>
      </c>
      <c r="K2828" s="430">
        <v>1.6990133328000001E-3</v>
      </c>
      <c r="L2828" s="430">
        <v>1.8066133344E-3</v>
      </c>
      <c r="M2828" s="430">
        <v>1.8802133336E-3</v>
      </c>
      <c r="N2828" s="430">
        <v>1.6689600004000001E-3</v>
      </c>
      <c r="O2828" s="430">
        <v>1.6217600000000001E-3</v>
      </c>
      <c r="P2828" s="430">
        <v>1.29696E-3</v>
      </c>
      <c r="Q2828" s="430">
        <v>7.7935999959999997E-4</v>
      </c>
      <c r="R2828" s="430">
        <v>6.5855999999999998E-4</v>
      </c>
      <c r="S2828" s="430">
        <v>5.4695999959999996E-4</v>
      </c>
      <c r="T2828" s="430">
        <v>6.6695999999999997E-4</v>
      </c>
      <c r="U2828" s="430">
        <v>6.4455999999999997E-4</v>
      </c>
      <c r="V2828" s="430">
        <v>8.1895999920000005E-4</v>
      </c>
      <c r="W2828" s="430">
        <v>8.905600004E-4</v>
      </c>
      <c r="X2828" s="430">
        <v>9.5615999920000002E-4</v>
      </c>
      <c r="Y2828" s="430">
        <v>7.2330800080000002E-4</v>
      </c>
      <c r="Z2828" s="430">
        <v>9.6712000000000002E-4</v>
      </c>
      <c r="AA2828" s="430">
        <v>1.1019196327999999E-3</v>
      </c>
      <c r="AB2828" s="430">
        <v>1.1617082567999999E-3</v>
      </c>
      <c r="AC2828" s="430">
        <v>1.1268099079999999E-3</v>
      </c>
      <c r="AD2828" s="430">
        <v>1.135080366E-3</v>
      </c>
      <c r="AE2828" s="430">
        <v>1.1497816512000001E-3</v>
      </c>
      <c r="AF2828" s="430">
        <v>1.4104353508E-3</v>
      </c>
      <c r="AG2828" s="430">
        <v>4.7215920360000002E-4</v>
      </c>
      <c r="AH2828" s="430">
        <v>1.0952127227999999E-3</v>
      </c>
      <c r="AI2828" s="430">
        <v>6.3987406839999999E-4</v>
      </c>
      <c r="AJ2828" s="430">
        <v>4.6623853079999999E-4</v>
      </c>
      <c r="AK2828" s="430">
        <v>8.06646176E-4</v>
      </c>
      <c r="AL2828" s="430">
        <v>0</v>
      </c>
    </row>
    <row r="2829" spans="1:38" x14ac:dyDescent="0.25">
      <c r="A2829" s="430" t="s">
        <v>4324</v>
      </c>
      <c r="B2829" s="430">
        <v>1</v>
      </c>
      <c r="C2829" s="430" t="s">
        <v>4325</v>
      </c>
      <c r="D2829" s="430" t="s">
        <v>4044</v>
      </c>
      <c r="E2829" s="430">
        <v>52</v>
      </c>
      <c r="F2829" s="430">
        <v>0</v>
      </c>
      <c r="G2829" s="430">
        <v>0</v>
      </c>
      <c r="H2829" s="430">
        <v>0</v>
      </c>
      <c r="I2829" s="430">
        <v>0</v>
      </c>
      <c r="J2829" s="430">
        <v>0</v>
      </c>
      <c r="K2829" s="430">
        <v>0</v>
      </c>
      <c r="L2829" s="430">
        <v>0</v>
      </c>
      <c r="M2829" s="430">
        <v>0</v>
      </c>
      <c r="N2829" s="430">
        <v>0</v>
      </c>
      <c r="O2829" s="430">
        <v>0</v>
      </c>
      <c r="P2829" s="430">
        <v>0</v>
      </c>
      <c r="Q2829" s="430">
        <v>0</v>
      </c>
      <c r="R2829" s="430">
        <v>0</v>
      </c>
      <c r="S2829" s="430">
        <v>0</v>
      </c>
      <c r="T2829" s="430">
        <v>0</v>
      </c>
      <c r="U2829" s="430">
        <v>0</v>
      </c>
      <c r="V2829" s="430">
        <v>0</v>
      </c>
      <c r="W2829" s="430">
        <v>0</v>
      </c>
      <c r="X2829" s="430">
        <v>0</v>
      </c>
      <c r="Y2829" s="430">
        <v>0</v>
      </c>
      <c r="Z2829" s="430">
        <v>0</v>
      </c>
      <c r="AA2829" s="430">
        <v>0</v>
      </c>
      <c r="AB2829" s="430">
        <v>0</v>
      </c>
      <c r="AC2829" s="430">
        <v>0</v>
      </c>
      <c r="AD2829" s="430">
        <v>0</v>
      </c>
      <c r="AE2829" s="430">
        <v>0</v>
      </c>
      <c r="AF2829" s="430">
        <v>0</v>
      </c>
      <c r="AG2829" s="430">
        <v>0</v>
      </c>
      <c r="AH2829" s="430">
        <v>0</v>
      </c>
      <c r="AI2829" s="430">
        <v>0</v>
      </c>
      <c r="AJ2829" s="430">
        <v>0</v>
      </c>
      <c r="AK2829" s="430">
        <v>0</v>
      </c>
      <c r="AL2829" s="430">
        <v>0</v>
      </c>
    </row>
    <row r="2830" spans="1:38" x14ac:dyDescent="0.25">
      <c r="A2830" s="430" t="s">
        <v>4324</v>
      </c>
      <c r="B2830" s="430">
        <v>1</v>
      </c>
      <c r="C2830" s="430" t="s">
        <v>4325</v>
      </c>
      <c r="D2830" s="430" t="s">
        <v>4046</v>
      </c>
      <c r="E2830" s="430">
        <v>52</v>
      </c>
      <c r="F2830" s="430">
        <v>0</v>
      </c>
      <c r="G2830" s="430">
        <v>0</v>
      </c>
      <c r="H2830" s="430">
        <v>0</v>
      </c>
      <c r="I2830" s="430">
        <v>0</v>
      </c>
      <c r="J2830" s="430">
        <v>0</v>
      </c>
      <c r="K2830" s="430">
        <v>0</v>
      </c>
      <c r="L2830" s="430">
        <v>0</v>
      </c>
      <c r="M2830" s="430">
        <v>0</v>
      </c>
      <c r="N2830" s="430">
        <v>0</v>
      </c>
      <c r="O2830" s="430">
        <v>0</v>
      </c>
      <c r="P2830" s="430">
        <v>0</v>
      </c>
      <c r="Q2830" s="430">
        <v>0</v>
      </c>
      <c r="R2830" s="430">
        <v>0</v>
      </c>
      <c r="S2830" s="430">
        <v>0</v>
      </c>
      <c r="T2830" s="430">
        <v>0</v>
      </c>
      <c r="U2830" s="430">
        <v>0</v>
      </c>
      <c r="V2830" s="430">
        <v>0</v>
      </c>
      <c r="W2830" s="430">
        <v>0</v>
      </c>
      <c r="X2830" s="430">
        <v>0</v>
      </c>
      <c r="Y2830" s="430">
        <v>0</v>
      </c>
      <c r="Z2830" s="430">
        <v>0</v>
      </c>
      <c r="AA2830" s="430">
        <v>0</v>
      </c>
      <c r="AB2830" s="430">
        <v>0</v>
      </c>
      <c r="AC2830" s="430">
        <v>0</v>
      </c>
      <c r="AD2830" s="430">
        <v>0</v>
      </c>
      <c r="AE2830" s="430">
        <v>0</v>
      </c>
      <c r="AF2830" s="430">
        <v>0</v>
      </c>
      <c r="AG2830" s="430">
        <v>0</v>
      </c>
      <c r="AH2830" s="430">
        <v>0</v>
      </c>
      <c r="AI2830" s="430">
        <v>0</v>
      </c>
      <c r="AJ2830" s="430">
        <v>0</v>
      </c>
      <c r="AK2830" s="430">
        <v>0</v>
      </c>
      <c r="AL2830" s="430">
        <v>0</v>
      </c>
    </row>
    <row r="2831" spans="1:38" x14ac:dyDescent="0.25">
      <c r="A2831" s="430" t="s">
        <v>4324</v>
      </c>
      <c r="B2831" s="430">
        <v>1</v>
      </c>
      <c r="C2831" s="430" t="s">
        <v>4325</v>
      </c>
      <c r="D2831" s="430" t="s">
        <v>4227</v>
      </c>
      <c r="E2831" s="430">
        <v>52</v>
      </c>
      <c r="F2831" s="430">
        <v>0</v>
      </c>
      <c r="G2831" s="430">
        <v>0</v>
      </c>
      <c r="H2831" s="430">
        <v>0</v>
      </c>
      <c r="I2831" s="430">
        <v>0</v>
      </c>
      <c r="J2831" s="430">
        <v>0</v>
      </c>
      <c r="K2831" s="430">
        <v>0</v>
      </c>
      <c r="L2831" s="430">
        <v>0</v>
      </c>
      <c r="M2831" s="430">
        <v>0</v>
      </c>
      <c r="N2831" s="430">
        <v>0</v>
      </c>
      <c r="O2831" s="430">
        <v>0</v>
      </c>
      <c r="P2831" s="430">
        <v>0</v>
      </c>
      <c r="Q2831" s="430">
        <v>0</v>
      </c>
      <c r="R2831" s="430">
        <v>0</v>
      </c>
      <c r="S2831" s="430">
        <v>0</v>
      </c>
      <c r="T2831" s="430">
        <v>0</v>
      </c>
      <c r="U2831" s="430">
        <v>0</v>
      </c>
      <c r="V2831" s="430">
        <v>0</v>
      </c>
      <c r="W2831" s="430">
        <v>0</v>
      </c>
      <c r="X2831" s="430">
        <v>0</v>
      </c>
      <c r="Y2831" s="430">
        <v>0</v>
      </c>
      <c r="Z2831" s="430">
        <v>0</v>
      </c>
      <c r="AA2831" s="430">
        <v>0</v>
      </c>
      <c r="AB2831" s="430">
        <v>0</v>
      </c>
      <c r="AC2831" s="430">
        <v>0</v>
      </c>
      <c r="AD2831" s="430">
        <v>0</v>
      </c>
      <c r="AE2831" s="430">
        <v>0</v>
      </c>
      <c r="AF2831" s="430">
        <v>0</v>
      </c>
      <c r="AG2831" s="430">
        <v>0</v>
      </c>
      <c r="AH2831" s="430">
        <v>0</v>
      </c>
      <c r="AI2831" s="430">
        <v>0</v>
      </c>
      <c r="AJ2831" s="430">
        <v>0</v>
      </c>
      <c r="AK2831" s="430">
        <v>0</v>
      </c>
      <c r="AL2831" s="430">
        <v>0</v>
      </c>
    </row>
    <row r="2832" spans="1:38" x14ac:dyDescent="0.25">
      <c r="A2832" s="430" t="s">
        <v>4324</v>
      </c>
      <c r="B2832" s="430">
        <v>1</v>
      </c>
      <c r="C2832" s="430" t="s">
        <v>4325</v>
      </c>
      <c r="D2832" s="430" t="s">
        <v>4048</v>
      </c>
      <c r="E2832" s="430">
        <v>52</v>
      </c>
      <c r="F2832" s="430">
        <v>0</v>
      </c>
      <c r="G2832" s="430">
        <v>0</v>
      </c>
      <c r="H2832" s="430">
        <v>0</v>
      </c>
      <c r="I2832" s="430">
        <v>0</v>
      </c>
      <c r="J2832" s="430">
        <v>0</v>
      </c>
      <c r="K2832" s="430">
        <v>0</v>
      </c>
      <c r="L2832" s="430">
        <v>0</v>
      </c>
      <c r="M2832" s="430">
        <v>0</v>
      </c>
      <c r="N2832" s="430">
        <v>0</v>
      </c>
      <c r="O2832" s="430">
        <v>0</v>
      </c>
      <c r="P2832" s="430">
        <v>0</v>
      </c>
      <c r="Q2832" s="430">
        <v>0</v>
      </c>
      <c r="R2832" s="430">
        <v>0</v>
      </c>
      <c r="S2832" s="430">
        <v>0</v>
      </c>
      <c r="T2832" s="430">
        <v>0</v>
      </c>
      <c r="U2832" s="430">
        <v>0</v>
      </c>
      <c r="V2832" s="430">
        <v>0</v>
      </c>
      <c r="W2832" s="430">
        <v>0</v>
      </c>
      <c r="X2832" s="430">
        <v>0</v>
      </c>
      <c r="Y2832" s="430">
        <v>0</v>
      </c>
      <c r="Z2832" s="430">
        <v>0</v>
      </c>
      <c r="AA2832" s="430">
        <v>0</v>
      </c>
      <c r="AB2832" s="430">
        <v>0</v>
      </c>
      <c r="AC2832" s="430">
        <v>0</v>
      </c>
      <c r="AD2832" s="430">
        <v>0</v>
      </c>
      <c r="AE2832" s="430">
        <v>0</v>
      </c>
      <c r="AF2832" s="430">
        <v>0</v>
      </c>
      <c r="AG2832" s="430">
        <v>0</v>
      </c>
      <c r="AH2832" s="430">
        <v>0</v>
      </c>
      <c r="AI2832" s="430">
        <v>0</v>
      </c>
      <c r="AJ2832" s="430">
        <v>0</v>
      </c>
      <c r="AK2832" s="430">
        <v>0</v>
      </c>
      <c r="AL2832" s="430">
        <v>0</v>
      </c>
    </row>
    <row r="2833" spans="1:38" x14ac:dyDescent="0.25">
      <c r="A2833" s="430" t="s">
        <v>4324</v>
      </c>
      <c r="B2833" s="430">
        <v>1</v>
      </c>
      <c r="C2833" s="430" t="s">
        <v>4325</v>
      </c>
      <c r="D2833" s="430" t="s">
        <v>4050</v>
      </c>
      <c r="E2833" s="430">
        <v>52</v>
      </c>
      <c r="F2833" s="430">
        <v>0</v>
      </c>
      <c r="G2833" s="430">
        <v>0</v>
      </c>
      <c r="H2833" s="430">
        <v>0</v>
      </c>
      <c r="I2833" s="430">
        <v>0</v>
      </c>
      <c r="J2833" s="430">
        <v>0</v>
      </c>
      <c r="K2833" s="430">
        <v>0</v>
      </c>
      <c r="L2833" s="430">
        <v>0</v>
      </c>
      <c r="M2833" s="430">
        <v>0</v>
      </c>
      <c r="N2833" s="430">
        <v>0</v>
      </c>
      <c r="O2833" s="430">
        <v>0</v>
      </c>
      <c r="P2833" s="430">
        <v>0</v>
      </c>
      <c r="Q2833" s="430">
        <v>0</v>
      </c>
      <c r="R2833" s="430">
        <v>0</v>
      </c>
      <c r="S2833" s="430">
        <v>0</v>
      </c>
      <c r="T2833" s="430">
        <v>0</v>
      </c>
      <c r="U2833" s="430">
        <v>0</v>
      </c>
      <c r="V2833" s="430">
        <v>0</v>
      </c>
      <c r="W2833" s="430">
        <v>0</v>
      </c>
      <c r="X2833" s="430">
        <v>0</v>
      </c>
      <c r="Y2833" s="430">
        <v>0</v>
      </c>
      <c r="Z2833" s="430">
        <v>0</v>
      </c>
      <c r="AA2833" s="430">
        <v>0</v>
      </c>
      <c r="AB2833" s="430">
        <v>0</v>
      </c>
      <c r="AC2833" s="430">
        <v>0</v>
      </c>
      <c r="AD2833" s="430">
        <v>0</v>
      </c>
      <c r="AE2833" s="430">
        <v>0</v>
      </c>
      <c r="AF2833" s="430">
        <v>0</v>
      </c>
      <c r="AG2833" s="430">
        <v>0</v>
      </c>
      <c r="AH2833" s="430">
        <v>0</v>
      </c>
      <c r="AI2833" s="430">
        <v>0</v>
      </c>
      <c r="AJ2833" s="430">
        <v>0</v>
      </c>
      <c r="AK2833" s="430">
        <v>0</v>
      </c>
      <c r="AL2833" s="430">
        <v>0</v>
      </c>
    </row>
    <row r="2834" spans="1:38" x14ac:dyDescent="0.25">
      <c r="A2834" s="430" t="s">
        <v>4324</v>
      </c>
      <c r="B2834" s="430">
        <v>1</v>
      </c>
      <c r="C2834" s="430" t="s">
        <v>4325</v>
      </c>
      <c r="D2834" s="430" t="s">
        <v>4052</v>
      </c>
      <c r="E2834" s="430">
        <v>52</v>
      </c>
      <c r="F2834" s="430">
        <v>0</v>
      </c>
      <c r="G2834" s="430">
        <v>0</v>
      </c>
      <c r="H2834" s="430">
        <v>0</v>
      </c>
      <c r="I2834" s="430">
        <v>0</v>
      </c>
      <c r="J2834" s="430">
        <v>0</v>
      </c>
      <c r="K2834" s="430">
        <v>0</v>
      </c>
      <c r="L2834" s="430">
        <v>0</v>
      </c>
      <c r="M2834" s="430">
        <v>0</v>
      </c>
      <c r="N2834" s="430">
        <v>0</v>
      </c>
      <c r="O2834" s="430">
        <v>0</v>
      </c>
      <c r="P2834" s="430">
        <v>0</v>
      </c>
      <c r="Q2834" s="430">
        <v>0</v>
      </c>
      <c r="R2834" s="430">
        <v>0</v>
      </c>
      <c r="S2834" s="430">
        <v>0</v>
      </c>
      <c r="T2834" s="430">
        <v>0</v>
      </c>
      <c r="U2834" s="430">
        <v>0</v>
      </c>
      <c r="V2834" s="430">
        <v>0</v>
      </c>
      <c r="W2834" s="430">
        <v>0</v>
      </c>
      <c r="X2834" s="430">
        <v>0</v>
      </c>
      <c r="Y2834" s="430">
        <v>0</v>
      </c>
      <c r="Z2834" s="430">
        <v>0</v>
      </c>
      <c r="AA2834" s="430">
        <v>0</v>
      </c>
      <c r="AB2834" s="430">
        <v>0</v>
      </c>
      <c r="AC2834" s="430">
        <v>0</v>
      </c>
      <c r="AD2834" s="430">
        <v>0</v>
      </c>
      <c r="AE2834" s="430">
        <v>0</v>
      </c>
      <c r="AF2834" s="430">
        <v>0</v>
      </c>
      <c r="AG2834" s="430">
        <v>0</v>
      </c>
      <c r="AH2834" s="430">
        <v>0</v>
      </c>
      <c r="AI2834" s="430">
        <v>0</v>
      </c>
      <c r="AJ2834" s="430">
        <v>0</v>
      </c>
      <c r="AK2834" s="430">
        <v>0</v>
      </c>
      <c r="AL2834" s="430">
        <v>0</v>
      </c>
    </row>
    <row r="2835" spans="1:38" x14ac:dyDescent="0.25">
      <c r="A2835" s="430" t="s">
        <v>4324</v>
      </c>
      <c r="B2835" s="430">
        <v>1</v>
      </c>
      <c r="C2835" s="430" t="s">
        <v>4325</v>
      </c>
      <c r="D2835" s="430" t="s">
        <v>4054</v>
      </c>
      <c r="E2835" s="430">
        <v>52</v>
      </c>
      <c r="F2835" s="430">
        <v>0</v>
      </c>
      <c r="G2835" s="430">
        <v>0</v>
      </c>
      <c r="H2835" s="430">
        <v>0</v>
      </c>
      <c r="I2835" s="430">
        <v>0</v>
      </c>
      <c r="J2835" s="430">
        <v>0</v>
      </c>
      <c r="K2835" s="430">
        <v>0</v>
      </c>
      <c r="L2835" s="430">
        <v>0</v>
      </c>
      <c r="M2835" s="430">
        <v>0</v>
      </c>
      <c r="N2835" s="430">
        <v>0</v>
      </c>
      <c r="O2835" s="430">
        <v>0</v>
      </c>
      <c r="P2835" s="430">
        <v>0</v>
      </c>
      <c r="Q2835" s="430">
        <v>0</v>
      </c>
      <c r="R2835" s="430">
        <v>0</v>
      </c>
      <c r="S2835" s="430">
        <v>0</v>
      </c>
      <c r="T2835" s="430">
        <v>0</v>
      </c>
      <c r="U2835" s="430">
        <v>0</v>
      </c>
      <c r="V2835" s="430">
        <v>0</v>
      </c>
      <c r="W2835" s="430">
        <v>0</v>
      </c>
      <c r="X2835" s="430">
        <v>0</v>
      </c>
      <c r="Y2835" s="430">
        <v>0</v>
      </c>
      <c r="Z2835" s="430">
        <v>0</v>
      </c>
      <c r="AA2835" s="430">
        <v>0</v>
      </c>
      <c r="AB2835" s="430">
        <v>0</v>
      </c>
      <c r="AC2835" s="430">
        <v>0</v>
      </c>
      <c r="AD2835" s="430">
        <v>0</v>
      </c>
      <c r="AE2835" s="430">
        <v>0</v>
      </c>
      <c r="AF2835" s="430">
        <v>0</v>
      </c>
      <c r="AG2835" s="430">
        <v>0</v>
      </c>
      <c r="AH2835" s="430">
        <v>0</v>
      </c>
      <c r="AI2835" s="430">
        <v>0</v>
      </c>
      <c r="AJ2835" s="430">
        <v>0</v>
      </c>
      <c r="AK2835" s="430">
        <v>0</v>
      </c>
      <c r="AL2835" s="430">
        <v>0</v>
      </c>
    </row>
    <row r="2836" spans="1:38" x14ac:dyDescent="0.25">
      <c r="A2836" s="430" t="s">
        <v>4324</v>
      </c>
      <c r="B2836" s="430">
        <v>1</v>
      </c>
      <c r="C2836" s="430" t="s">
        <v>4325</v>
      </c>
      <c r="D2836" s="430" t="s">
        <v>517</v>
      </c>
      <c r="E2836" s="430">
        <v>52</v>
      </c>
      <c r="F2836" s="430">
        <v>0</v>
      </c>
      <c r="G2836" s="430">
        <v>0</v>
      </c>
      <c r="H2836" s="430">
        <v>0</v>
      </c>
      <c r="I2836" s="430">
        <v>0</v>
      </c>
      <c r="J2836" s="430">
        <v>0</v>
      </c>
      <c r="K2836" s="430">
        <v>0</v>
      </c>
      <c r="L2836" s="430">
        <v>0</v>
      </c>
      <c r="M2836" s="430">
        <v>0</v>
      </c>
      <c r="N2836" s="430">
        <v>0</v>
      </c>
      <c r="O2836" s="430">
        <v>0</v>
      </c>
      <c r="P2836" s="430">
        <v>0</v>
      </c>
      <c r="Q2836" s="430">
        <v>0</v>
      </c>
      <c r="R2836" s="430">
        <v>0</v>
      </c>
      <c r="S2836" s="430">
        <v>0</v>
      </c>
      <c r="T2836" s="430">
        <v>0</v>
      </c>
      <c r="U2836" s="430">
        <v>0</v>
      </c>
      <c r="V2836" s="430">
        <v>0</v>
      </c>
      <c r="W2836" s="430">
        <v>0</v>
      </c>
      <c r="X2836" s="430">
        <v>0</v>
      </c>
      <c r="Y2836" s="430">
        <v>0</v>
      </c>
      <c r="Z2836" s="430">
        <v>0</v>
      </c>
      <c r="AA2836" s="430">
        <v>0</v>
      </c>
      <c r="AB2836" s="430">
        <v>0</v>
      </c>
      <c r="AC2836" s="430">
        <v>0</v>
      </c>
      <c r="AD2836" s="430">
        <v>0</v>
      </c>
      <c r="AE2836" s="430">
        <v>0</v>
      </c>
      <c r="AF2836" s="430">
        <v>0</v>
      </c>
      <c r="AG2836" s="430">
        <v>0</v>
      </c>
      <c r="AH2836" s="430">
        <v>0</v>
      </c>
      <c r="AI2836" s="430">
        <v>0</v>
      </c>
      <c r="AJ2836" s="430">
        <v>0</v>
      </c>
      <c r="AK2836" s="430">
        <v>0</v>
      </c>
      <c r="AL2836" s="430">
        <v>0</v>
      </c>
    </row>
    <row r="2837" spans="1:38" x14ac:dyDescent="0.25">
      <c r="A2837" s="430" t="s">
        <v>4324</v>
      </c>
      <c r="B2837" s="430">
        <v>1</v>
      </c>
      <c r="C2837" s="430" t="s">
        <v>4325</v>
      </c>
      <c r="D2837" s="430" t="s">
        <v>4057</v>
      </c>
      <c r="E2837" s="430">
        <v>52</v>
      </c>
      <c r="F2837" s="430">
        <v>0</v>
      </c>
      <c r="G2837" s="430">
        <v>0</v>
      </c>
      <c r="H2837" s="430">
        <v>0</v>
      </c>
      <c r="I2837" s="430">
        <v>0</v>
      </c>
      <c r="J2837" s="430">
        <v>0</v>
      </c>
      <c r="K2837" s="430">
        <v>0</v>
      </c>
      <c r="L2837" s="430">
        <v>0</v>
      </c>
      <c r="M2837" s="430">
        <v>0</v>
      </c>
      <c r="N2837" s="430">
        <v>0</v>
      </c>
      <c r="O2837" s="430">
        <v>0</v>
      </c>
      <c r="P2837" s="430">
        <v>0</v>
      </c>
      <c r="Q2837" s="430">
        <v>0</v>
      </c>
      <c r="R2837" s="430">
        <v>0</v>
      </c>
      <c r="S2837" s="430">
        <v>0</v>
      </c>
      <c r="T2837" s="430">
        <v>0</v>
      </c>
      <c r="U2837" s="430">
        <v>0</v>
      </c>
      <c r="V2837" s="430">
        <v>0</v>
      </c>
      <c r="W2837" s="430">
        <v>0</v>
      </c>
      <c r="X2837" s="430">
        <v>0</v>
      </c>
      <c r="Y2837" s="430">
        <v>0</v>
      </c>
      <c r="Z2837" s="430">
        <v>0</v>
      </c>
      <c r="AA2837" s="430">
        <v>0</v>
      </c>
      <c r="AB2837" s="430">
        <v>0</v>
      </c>
      <c r="AC2837" s="430">
        <v>0</v>
      </c>
      <c r="AD2837" s="430">
        <v>0</v>
      </c>
      <c r="AE2837" s="430">
        <v>0</v>
      </c>
      <c r="AF2837" s="430">
        <v>0</v>
      </c>
      <c r="AG2837" s="430">
        <v>0</v>
      </c>
      <c r="AH2837" s="430">
        <v>0</v>
      </c>
      <c r="AI2837" s="430">
        <v>0</v>
      </c>
      <c r="AJ2837" s="430">
        <v>0</v>
      </c>
      <c r="AK2837" s="430">
        <v>0</v>
      </c>
      <c r="AL2837" s="430">
        <v>0</v>
      </c>
    </row>
    <row r="2838" spans="1:38" x14ac:dyDescent="0.25">
      <c r="A2838" s="430" t="s">
        <v>4324</v>
      </c>
      <c r="B2838" s="430">
        <v>1</v>
      </c>
      <c r="C2838" s="430" t="s">
        <v>4325</v>
      </c>
      <c r="D2838" s="430" t="s">
        <v>4059</v>
      </c>
      <c r="E2838" s="430">
        <v>52</v>
      </c>
      <c r="F2838" s="430">
        <v>0</v>
      </c>
      <c r="G2838" s="430">
        <v>0</v>
      </c>
      <c r="H2838" s="430">
        <v>0</v>
      </c>
      <c r="I2838" s="430">
        <v>0</v>
      </c>
      <c r="J2838" s="430">
        <v>0</v>
      </c>
      <c r="K2838" s="430">
        <v>0</v>
      </c>
      <c r="L2838" s="430">
        <v>0</v>
      </c>
      <c r="M2838" s="430">
        <v>0</v>
      </c>
      <c r="N2838" s="430">
        <v>0</v>
      </c>
      <c r="O2838" s="430">
        <v>0</v>
      </c>
      <c r="P2838" s="430">
        <v>0</v>
      </c>
      <c r="Q2838" s="430">
        <v>0</v>
      </c>
      <c r="R2838" s="430">
        <v>0</v>
      </c>
      <c r="S2838" s="430">
        <v>0</v>
      </c>
      <c r="T2838" s="430">
        <v>0</v>
      </c>
      <c r="U2838" s="430">
        <v>0</v>
      </c>
      <c r="V2838" s="430">
        <v>0</v>
      </c>
      <c r="W2838" s="430">
        <v>0</v>
      </c>
      <c r="X2838" s="430">
        <v>0</v>
      </c>
      <c r="Y2838" s="430">
        <v>0</v>
      </c>
      <c r="Z2838" s="430">
        <v>0</v>
      </c>
      <c r="AA2838" s="430">
        <v>0</v>
      </c>
      <c r="AB2838" s="430">
        <v>0</v>
      </c>
      <c r="AC2838" s="430">
        <v>0</v>
      </c>
      <c r="AD2838" s="430">
        <v>0</v>
      </c>
      <c r="AE2838" s="430">
        <v>0</v>
      </c>
      <c r="AF2838" s="430">
        <v>0</v>
      </c>
      <c r="AG2838" s="430">
        <v>0</v>
      </c>
      <c r="AH2838" s="430">
        <v>0</v>
      </c>
      <c r="AI2838" s="430">
        <v>0</v>
      </c>
      <c r="AJ2838" s="430">
        <v>0</v>
      </c>
      <c r="AK2838" s="430">
        <v>0</v>
      </c>
      <c r="AL2838" s="430">
        <v>0</v>
      </c>
    </row>
    <row r="2839" spans="1:38" x14ac:dyDescent="0.25">
      <c r="A2839" s="430" t="s">
        <v>4324</v>
      </c>
      <c r="B2839" s="430">
        <v>1</v>
      </c>
      <c r="C2839" s="430" t="s">
        <v>4325</v>
      </c>
      <c r="D2839" s="430" t="s">
        <v>4061</v>
      </c>
      <c r="E2839" s="430">
        <v>52</v>
      </c>
      <c r="F2839" s="430">
        <v>0</v>
      </c>
      <c r="G2839" s="430">
        <v>0</v>
      </c>
      <c r="H2839" s="430">
        <v>0</v>
      </c>
      <c r="I2839" s="430">
        <v>0</v>
      </c>
      <c r="J2839" s="430">
        <v>0</v>
      </c>
      <c r="K2839" s="430">
        <v>0</v>
      </c>
      <c r="L2839" s="430">
        <v>0</v>
      </c>
      <c r="M2839" s="430">
        <v>0</v>
      </c>
      <c r="N2839" s="430">
        <v>0</v>
      </c>
      <c r="O2839" s="430">
        <v>0</v>
      </c>
      <c r="P2839" s="430">
        <v>0</v>
      </c>
      <c r="Q2839" s="430">
        <v>0</v>
      </c>
      <c r="R2839" s="430">
        <v>0</v>
      </c>
      <c r="S2839" s="430">
        <v>0</v>
      </c>
      <c r="T2839" s="430">
        <v>0</v>
      </c>
      <c r="U2839" s="430">
        <v>0</v>
      </c>
      <c r="V2839" s="430">
        <v>0</v>
      </c>
      <c r="W2839" s="430">
        <v>0</v>
      </c>
      <c r="X2839" s="430">
        <v>0</v>
      </c>
      <c r="Y2839" s="430">
        <v>0</v>
      </c>
      <c r="Z2839" s="430">
        <v>0</v>
      </c>
      <c r="AA2839" s="430">
        <v>0</v>
      </c>
      <c r="AB2839" s="430">
        <v>0</v>
      </c>
      <c r="AC2839" s="430">
        <v>0</v>
      </c>
      <c r="AD2839" s="430">
        <v>0</v>
      </c>
      <c r="AE2839" s="430">
        <v>0</v>
      </c>
      <c r="AF2839" s="430">
        <v>0</v>
      </c>
      <c r="AG2839" s="430">
        <v>0</v>
      </c>
      <c r="AH2839" s="430">
        <v>0</v>
      </c>
      <c r="AI2839" s="430">
        <v>0</v>
      </c>
      <c r="AJ2839" s="430">
        <v>0</v>
      </c>
      <c r="AK2839" s="430">
        <v>0</v>
      </c>
      <c r="AL2839" s="430">
        <v>0</v>
      </c>
    </row>
    <row r="2840" spans="1:38" x14ac:dyDescent="0.25">
      <c r="A2840" s="430" t="s">
        <v>4324</v>
      </c>
      <c r="B2840" s="430">
        <v>1</v>
      </c>
      <c r="C2840" s="430" t="s">
        <v>4325</v>
      </c>
      <c r="D2840" s="430" t="s">
        <v>4063</v>
      </c>
      <c r="E2840" s="430">
        <v>52</v>
      </c>
      <c r="F2840" s="430">
        <v>0</v>
      </c>
      <c r="G2840" s="430">
        <v>0</v>
      </c>
      <c r="H2840" s="430">
        <v>0</v>
      </c>
      <c r="I2840" s="430">
        <v>0</v>
      </c>
      <c r="J2840" s="430">
        <v>0</v>
      </c>
      <c r="K2840" s="430">
        <v>0</v>
      </c>
      <c r="L2840" s="430">
        <v>0</v>
      </c>
      <c r="M2840" s="430">
        <v>0</v>
      </c>
      <c r="N2840" s="430">
        <v>0</v>
      </c>
      <c r="O2840" s="430">
        <v>0</v>
      </c>
      <c r="P2840" s="430">
        <v>0</v>
      </c>
      <c r="Q2840" s="430">
        <v>0</v>
      </c>
      <c r="R2840" s="430">
        <v>0</v>
      </c>
      <c r="S2840" s="430">
        <v>0</v>
      </c>
      <c r="T2840" s="430">
        <v>0</v>
      </c>
      <c r="U2840" s="430">
        <v>0</v>
      </c>
      <c r="V2840" s="430">
        <v>0</v>
      </c>
      <c r="W2840" s="430">
        <v>0</v>
      </c>
      <c r="X2840" s="430">
        <v>0</v>
      </c>
      <c r="Y2840" s="430">
        <v>0</v>
      </c>
      <c r="Z2840" s="430">
        <v>0</v>
      </c>
      <c r="AA2840" s="430">
        <v>0</v>
      </c>
      <c r="AB2840" s="430">
        <v>0</v>
      </c>
      <c r="AC2840" s="430">
        <v>0</v>
      </c>
      <c r="AD2840" s="430">
        <v>0</v>
      </c>
      <c r="AE2840" s="430">
        <v>0</v>
      </c>
      <c r="AF2840" s="430">
        <v>0</v>
      </c>
      <c r="AG2840" s="430">
        <v>0</v>
      </c>
      <c r="AH2840" s="430">
        <v>0</v>
      </c>
      <c r="AI2840" s="430">
        <v>0</v>
      </c>
      <c r="AJ2840" s="430">
        <v>0</v>
      </c>
      <c r="AK2840" s="430">
        <v>0</v>
      </c>
      <c r="AL2840" s="430">
        <v>0</v>
      </c>
    </row>
    <row r="2841" spans="1:38" x14ac:dyDescent="0.25">
      <c r="A2841" s="430" t="s">
        <v>4324</v>
      </c>
      <c r="B2841" s="430">
        <v>1</v>
      </c>
      <c r="C2841" s="430" t="s">
        <v>4325</v>
      </c>
      <c r="D2841" s="430" t="s">
        <v>4065</v>
      </c>
      <c r="E2841" s="430">
        <v>52</v>
      </c>
      <c r="F2841" s="430">
        <v>0</v>
      </c>
      <c r="G2841" s="430">
        <v>0</v>
      </c>
      <c r="H2841" s="430">
        <v>0</v>
      </c>
      <c r="I2841" s="430">
        <v>0</v>
      </c>
      <c r="J2841" s="430">
        <v>0</v>
      </c>
      <c r="K2841" s="430">
        <v>0</v>
      </c>
      <c r="L2841" s="430">
        <v>0</v>
      </c>
      <c r="M2841" s="430">
        <v>0</v>
      </c>
      <c r="N2841" s="430">
        <v>0</v>
      </c>
      <c r="O2841" s="430">
        <v>0</v>
      </c>
      <c r="P2841" s="430">
        <v>0</v>
      </c>
      <c r="Q2841" s="430">
        <v>0</v>
      </c>
      <c r="R2841" s="430">
        <v>0</v>
      </c>
      <c r="S2841" s="430">
        <v>0</v>
      </c>
      <c r="T2841" s="430">
        <v>0</v>
      </c>
      <c r="U2841" s="430">
        <v>0</v>
      </c>
      <c r="V2841" s="430">
        <v>0</v>
      </c>
      <c r="W2841" s="430">
        <v>0</v>
      </c>
      <c r="X2841" s="430">
        <v>0</v>
      </c>
      <c r="Y2841" s="430">
        <v>0</v>
      </c>
      <c r="Z2841" s="430">
        <v>0</v>
      </c>
      <c r="AA2841" s="430">
        <v>0</v>
      </c>
      <c r="AB2841" s="430">
        <v>0</v>
      </c>
      <c r="AC2841" s="430">
        <v>0</v>
      </c>
      <c r="AD2841" s="430">
        <v>0</v>
      </c>
      <c r="AE2841" s="430">
        <v>0</v>
      </c>
      <c r="AF2841" s="430">
        <v>0</v>
      </c>
      <c r="AG2841" s="430">
        <v>0</v>
      </c>
      <c r="AH2841" s="430">
        <v>0</v>
      </c>
      <c r="AI2841" s="430">
        <v>0</v>
      </c>
      <c r="AJ2841" s="430">
        <v>0</v>
      </c>
      <c r="AK2841" s="430">
        <v>0</v>
      </c>
      <c r="AL2841" s="430">
        <v>0</v>
      </c>
    </row>
    <row r="2842" spans="1:38" x14ac:dyDescent="0.25">
      <c r="A2842" s="430" t="s">
        <v>4324</v>
      </c>
      <c r="B2842" s="430">
        <v>1</v>
      </c>
      <c r="C2842" s="430" t="s">
        <v>4325</v>
      </c>
      <c r="D2842" s="430" t="s">
        <v>4067</v>
      </c>
      <c r="E2842" s="430">
        <v>52</v>
      </c>
      <c r="F2842" s="430">
        <v>7.4243785784000003E-3</v>
      </c>
      <c r="G2842" s="430">
        <v>6.6109571108E-3</v>
      </c>
      <c r="H2842" s="430">
        <v>6.7259129783999996E-3</v>
      </c>
      <c r="I2842" s="430">
        <v>6.4946544432E-3</v>
      </c>
      <c r="J2842" s="430">
        <v>6.2152399988000002E-3</v>
      </c>
      <c r="K2842" s="430">
        <v>6.1936400008000001E-3</v>
      </c>
      <c r="L2842" s="430">
        <v>6.4088400012E-3</v>
      </c>
      <c r="M2842" s="430">
        <v>6.5560399995999996E-3</v>
      </c>
      <c r="N2842" s="430">
        <v>6.1335333331999997E-3</v>
      </c>
      <c r="O2842" s="430">
        <v>6.0391333324000002E-3</v>
      </c>
      <c r="P2842" s="430">
        <v>5.3895333324000001E-3</v>
      </c>
      <c r="Q2842" s="430">
        <v>4.3543333344E-3</v>
      </c>
      <c r="R2842" s="430">
        <v>4.1127333324000002E-3</v>
      </c>
      <c r="S2842" s="430">
        <v>3.8895333344E-3</v>
      </c>
      <c r="T2842" s="430">
        <v>4.1295333324000002E-3</v>
      </c>
      <c r="U2842" s="430">
        <v>4.0847333324E-3</v>
      </c>
      <c r="V2842" s="430">
        <v>4.4335333336E-3</v>
      </c>
      <c r="W2842" s="430">
        <v>4.5767333332000001E-3</v>
      </c>
      <c r="X2842" s="430">
        <v>4.7079333336000001E-3</v>
      </c>
      <c r="Y2842" s="430">
        <v>4.2422293339999997E-3</v>
      </c>
      <c r="Z2842" s="430">
        <v>4.62E-3</v>
      </c>
      <c r="AA2842" s="430">
        <v>4.9604392656E-3</v>
      </c>
      <c r="AB2842" s="430">
        <v>5.2678965136000004E-3</v>
      </c>
      <c r="AC2842" s="430">
        <v>4.9959398159999998E-3</v>
      </c>
      <c r="AD2842" s="430">
        <v>5.5318807347999998E-3</v>
      </c>
      <c r="AE2842" s="430">
        <v>4.8738833023999999E-3</v>
      </c>
      <c r="AF2842" s="430">
        <v>4.9519507044000002E-3</v>
      </c>
      <c r="AG2842" s="430">
        <v>8.73587841E-3</v>
      </c>
      <c r="AH2842" s="430">
        <v>7.1789054428E-3</v>
      </c>
      <c r="AI2842" s="430">
        <v>5.466588134E-3</v>
      </c>
      <c r="AJ2842" s="430">
        <v>4.7961970644000004E-3</v>
      </c>
      <c r="AK2842" s="430">
        <v>4.2702123547999999E-3</v>
      </c>
      <c r="AL2842" s="430">
        <v>0</v>
      </c>
    </row>
    <row r="2843" spans="1:38" x14ac:dyDescent="0.25">
      <c r="A2843" s="430" t="s">
        <v>4324</v>
      </c>
      <c r="B2843" s="430">
        <v>1</v>
      </c>
      <c r="C2843" s="430" t="s">
        <v>4325</v>
      </c>
      <c r="D2843" s="430" t="s">
        <v>4069</v>
      </c>
      <c r="E2843" s="430">
        <v>52</v>
      </c>
      <c r="F2843" s="430">
        <v>0</v>
      </c>
      <c r="G2843" s="430">
        <v>0</v>
      </c>
      <c r="H2843" s="430">
        <v>0</v>
      </c>
      <c r="I2843" s="430">
        <v>0</v>
      </c>
      <c r="J2843" s="430">
        <v>0</v>
      </c>
      <c r="K2843" s="430">
        <v>0</v>
      </c>
      <c r="L2843" s="430">
        <v>0</v>
      </c>
      <c r="M2843" s="430">
        <v>0</v>
      </c>
      <c r="N2843" s="430">
        <v>0</v>
      </c>
      <c r="O2843" s="430">
        <v>0</v>
      </c>
      <c r="P2843" s="430">
        <v>0</v>
      </c>
      <c r="Q2843" s="430">
        <v>0</v>
      </c>
      <c r="R2843" s="430">
        <v>0</v>
      </c>
      <c r="S2843" s="430">
        <v>0</v>
      </c>
      <c r="T2843" s="430">
        <v>0</v>
      </c>
      <c r="U2843" s="430">
        <v>0</v>
      </c>
      <c r="V2843" s="430">
        <v>0</v>
      </c>
      <c r="W2843" s="430">
        <v>0</v>
      </c>
      <c r="X2843" s="430">
        <v>0</v>
      </c>
      <c r="Y2843" s="430">
        <v>0</v>
      </c>
      <c r="Z2843" s="430">
        <v>0</v>
      </c>
      <c r="AA2843" s="430">
        <v>0</v>
      </c>
      <c r="AB2843" s="430">
        <v>0</v>
      </c>
      <c r="AC2843" s="430">
        <v>0</v>
      </c>
      <c r="AD2843" s="430">
        <v>0</v>
      </c>
      <c r="AE2843" s="430">
        <v>0</v>
      </c>
      <c r="AF2843" s="430">
        <v>0</v>
      </c>
      <c r="AG2843" s="430">
        <v>0</v>
      </c>
      <c r="AH2843" s="430">
        <v>0</v>
      </c>
      <c r="AI2843" s="430">
        <v>0</v>
      </c>
      <c r="AJ2843" s="430">
        <v>0</v>
      </c>
      <c r="AK2843" s="430">
        <v>0</v>
      </c>
      <c r="AL2843" s="430">
        <v>0</v>
      </c>
    </row>
    <row r="2844" spans="1:38" x14ac:dyDescent="0.25">
      <c r="A2844" s="430" t="s">
        <v>4324</v>
      </c>
      <c r="B2844" s="430">
        <v>1</v>
      </c>
      <c r="C2844" s="430" t="s">
        <v>4325</v>
      </c>
      <c r="D2844" s="430" t="s">
        <v>4071</v>
      </c>
      <c r="E2844" s="430">
        <v>52</v>
      </c>
      <c r="F2844" s="430">
        <v>0</v>
      </c>
      <c r="G2844" s="430">
        <v>0</v>
      </c>
      <c r="H2844" s="430">
        <v>0</v>
      </c>
      <c r="I2844" s="430">
        <v>0</v>
      </c>
      <c r="J2844" s="430">
        <v>0</v>
      </c>
      <c r="K2844" s="430">
        <v>0</v>
      </c>
      <c r="L2844" s="430">
        <v>0</v>
      </c>
      <c r="M2844" s="430">
        <v>0</v>
      </c>
      <c r="N2844" s="430">
        <v>0</v>
      </c>
      <c r="O2844" s="430">
        <v>0</v>
      </c>
      <c r="P2844" s="430">
        <v>0</v>
      </c>
      <c r="Q2844" s="430">
        <v>0</v>
      </c>
      <c r="R2844" s="430">
        <v>0</v>
      </c>
      <c r="S2844" s="430">
        <v>0</v>
      </c>
      <c r="T2844" s="430">
        <v>0</v>
      </c>
      <c r="U2844" s="430">
        <v>0</v>
      </c>
      <c r="V2844" s="430">
        <v>0</v>
      </c>
      <c r="W2844" s="430">
        <v>0</v>
      </c>
      <c r="X2844" s="430">
        <v>0</v>
      </c>
      <c r="Y2844" s="430">
        <v>0</v>
      </c>
      <c r="Z2844" s="430">
        <v>0</v>
      </c>
      <c r="AA2844" s="430">
        <v>0</v>
      </c>
      <c r="AB2844" s="430">
        <v>0</v>
      </c>
      <c r="AC2844" s="430">
        <v>0</v>
      </c>
      <c r="AD2844" s="430">
        <v>0</v>
      </c>
      <c r="AE2844" s="430">
        <v>0</v>
      </c>
      <c r="AF2844" s="430">
        <v>0</v>
      </c>
      <c r="AG2844" s="430">
        <v>0</v>
      </c>
      <c r="AH2844" s="430">
        <v>0</v>
      </c>
      <c r="AI2844" s="430">
        <v>0</v>
      </c>
      <c r="AJ2844" s="430">
        <v>0</v>
      </c>
      <c r="AK2844" s="430">
        <v>0</v>
      </c>
      <c r="AL2844" s="430">
        <v>0</v>
      </c>
    </row>
    <row r="2845" spans="1:38" x14ac:dyDescent="0.25">
      <c r="A2845" s="430" t="s">
        <v>4324</v>
      </c>
      <c r="B2845" s="430">
        <v>1</v>
      </c>
      <c r="C2845" s="430" t="s">
        <v>4325</v>
      </c>
      <c r="D2845" s="430" t="s">
        <v>4073</v>
      </c>
      <c r="E2845" s="430">
        <v>52</v>
      </c>
      <c r="F2845" s="430">
        <v>4.6287652432E-3</v>
      </c>
      <c r="G2845" s="430">
        <v>3.8153437784E-3</v>
      </c>
      <c r="H2845" s="430">
        <v>3.9302996432000002E-3</v>
      </c>
      <c r="I2845" s="430">
        <v>3.6990411108E-3</v>
      </c>
      <c r="J2845" s="430">
        <v>5.1294399996000004E-3</v>
      </c>
      <c r="K2845" s="430">
        <v>5.0970400011999999E-3</v>
      </c>
      <c r="L2845" s="430">
        <v>5.4198400003999999E-3</v>
      </c>
      <c r="M2845" s="430">
        <v>5.6406400008000004E-3</v>
      </c>
      <c r="N2845" s="430">
        <v>5.0068800012000002E-3</v>
      </c>
      <c r="O2845" s="430">
        <v>4.8652799999999996E-3</v>
      </c>
      <c r="P2845" s="430">
        <v>3.8908800000000002E-3</v>
      </c>
      <c r="Q2845" s="430">
        <v>2.3380799988E-3</v>
      </c>
      <c r="R2845" s="430">
        <v>1.9756800000000001E-3</v>
      </c>
      <c r="S2845" s="430">
        <v>1.6408799988E-3</v>
      </c>
      <c r="T2845" s="430">
        <v>2.00088E-3</v>
      </c>
      <c r="U2845" s="430">
        <v>1.9336799999999999E-3</v>
      </c>
      <c r="V2845" s="430">
        <v>2.4568800004000002E-3</v>
      </c>
      <c r="W2845" s="430">
        <v>2.6716800011999998E-3</v>
      </c>
      <c r="X2845" s="430">
        <v>2.8684800004E-3</v>
      </c>
      <c r="Y2845" s="430">
        <v>2.1699239995999998E-3</v>
      </c>
      <c r="Z2845" s="430">
        <v>2.90136E-3</v>
      </c>
      <c r="AA2845" s="430">
        <v>3.3057588984E-3</v>
      </c>
      <c r="AB2845" s="430">
        <v>3.4851247703999999E-3</v>
      </c>
      <c r="AC2845" s="430">
        <v>3.380429724E-3</v>
      </c>
      <c r="AD2845" s="430">
        <v>3.4052411008000001E-3</v>
      </c>
      <c r="AE2845" s="430">
        <v>3.4493449536000002E-3</v>
      </c>
      <c r="AF2845" s="430">
        <v>4.2313060551999997E-3</v>
      </c>
      <c r="AG2845" s="430">
        <v>1.4164776136E-3</v>
      </c>
      <c r="AH2845" s="430">
        <v>3.2856381655999999E-3</v>
      </c>
      <c r="AI2845" s="430">
        <v>1.9196222023999999E-3</v>
      </c>
      <c r="AJ2845" s="430">
        <v>1.3987155952E-3</v>
      </c>
      <c r="AK2845" s="430">
        <v>2.4199385307999998E-3</v>
      </c>
      <c r="AL2845" s="430">
        <v>0</v>
      </c>
    </row>
    <row r="2846" spans="1:38" x14ac:dyDescent="0.25">
      <c r="A2846" s="430" t="s">
        <v>4324</v>
      </c>
      <c r="B2846" s="430">
        <v>1</v>
      </c>
      <c r="C2846" s="430" t="s">
        <v>4325</v>
      </c>
      <c r="D2846" s="430" t="s">
        <v>4228</v>
      </c>
      <c r="E2846" s="430">
        <v>52</v>
      </c>
      <c r="F2846" s="430">
        <v>0</v>
      </c>
      <c r="G2846" s="430">
        <v>0</v>
      </c>
      <c r="H2846" s="430">
        <v>0</v>
      </c>
      <c r="I2846" s="430">
        <v>0</v>
      </c>
      <c r="J2846" s="430">
        <v>0</v>
      </c>
      <c r="K2846" s="430">
        <v>0</v>
      </c>
      <c r="L2846" s="430">
        <v>0</v>
      </c>
      <c r="M2846" s="430">
        <v>0</v>
      </c>
      <c r="N2846" s="430">
        <v>0</v>
      </c>
      <c r="O2846" s="430">
        <v>0</v>
      </c>
      <c r="P2846" s="430">
        <v>0</v>
      </c>
      <c r="Q2846" s="430">
        <v>0</v>
      </c>
      <c r="R2846" s="430">
        <v>0</v>
      </c>
      <c r="S2846" s="430">
        <v>0</v>
      </c>
      <c r="T2846" s="430">
        <v>0</v>
      </c>
      <c r="U2846" s="430">
        <v>0</v>
      </c>
      <c r="V2846" s="430">
        <v>0</v>
      </c>
      <c r="W2846" s="430">
        <v>0</v>
      </c>
      <c r="X2846" s="430">
        <v>0</v>
      </c>
      <c r="Y2846" s="430">
        <v>0</v>
      </c>
      <c r="Z2846" s="430">
        <v>0</v>
      </c>
      <c r="AA2846" s="430">
        <v>0</v>
      </c>
      <c r="AB2846" s="430">
        <v>0</v>
      </c>
      <c r="AC2846" s="430">
        <v>0</v>
      </c>
      <c r="AD2846" s="430">
        <v>0</v>
      </c>
      <c r="AE2846" s="430">
        <v>0</v>
      </c>
      <c r="AF2846" s="430">
        <v>0</v>
      </c>
      <c r="AG2846" s="430">
        <v>0</v>
      </c>
      <c r="AH2846" s="430">
        <v>0</v>
      </c>
      <c r="AI2846" s="430">
        <v>0</v>
      </c>
      <c r="AJ2846" s="430">
        <v>0</v>
      </c>
      <c r="AK2846" s="430">
        <v>0</v>
      </c>
      <c r="AL2846" s="430">
        <v>0</v>
      </c>
    </row>
    <row r="2847" spans="1:38" x14ac:dyDescent="0.25">
      <c r="A2847" s="430" t="s">
        <v>4324</v>
      </c>
      <c r="B2847" s="430">
        <v>1</v>
      </c>
      <c r="C2847" s="430" t="s">
        <v>4325</v>
      </c>
      <c r="D2847" s="430" t="s">
        <v>4075</v>
      </c>
      <c r="E2847" s="430">
        <v>52</v>
      </c>
      <c r="F2847" s="430">
        <v>0</v>
      </c>
      <c r="G2847" s="430">
        <v>0</v>
      </c>
      <c r="H2847" s="430">
        <v>0</v>
      </c>
      <c r="I2847" s="430">
        <v>0</v>
      </c>
      <c r="J2847" s="430">
        <v>0</v>
      </c>
      <c r="K2847" s="430">
        <v>0</v>
      </c>
      <c r="L2847" s="430">
        <v>0</v>
      </c>
      <c r="M2847" s="430">
        <v>0</v>
      </c>
      <c r="N2847" s="430">
        <v>0</v>
      </c>
      <c r="O2847" s="430">
        <v>0</v>
      </c>
      <c r="P2847" s="430">
        <v>0</v>
      </c>
      <c r="Q2847" s="430">
        <v>0</v>
      </c>
      <c r="R2847" s="430">
        <v>0</v>
      </c>
      <c r="S2847" s="430">
        <v>0</v>
      </c>
      <c r="T2847" s="430">
        <v>0</v>
      </c>
      <c r="U2847" s="430">
        <v>0</v>
      </c>
      <c r="V2847" s="430">
        <v>0</v>
      </c>
      <c r="W2847" s="430">
        <v>0</v>
      </c>
      <c r="X2847" s="430">
        <v>0</v>
      </c>
      <c r="Y2847" s="430">
        <v>0</v>
      </c>
      <c r="Z2847" s="430">
        <v>0</v>
      </c>
      <c r="AA2847" s="430">
        <v>0</v>
      </c>
      <c r="AB2847" s="430">
        <v>0</v>
      </c>
      <c r="AC2847" s="430">
        <v>0</v>
      </c>
      <c r="AD2847" s="430">
        <v>0</v>
      </c>
      <c r="AE2847" s="430">
        <v>0</v>
      </c>
      <c r="AF2847" s="430">
        <v>0</v>
      </c>
      <c r="AG2847" s="430">
        <v>0</v>
      </c>
      <c r="AH2847" s="430">
        <v>0</v>
      </c>
      <c r="AI2847" s="430">
        <v>0</v>
      </c>
      <c r="AJ2847" s="430">
        <v>0</v>
      </c>
      <c r="AK2847" s="430">
        <v>0</v>
      </c>
      <c r="AL2847" s="430">
        <v>0</v>
      </c>
    </row>
    <row r="2848" spans="1:38" x14ac:dyDescent="0.25">
      <c r="A2848" s="430" t="s">
        <v>4324</v>
      </c>
      <c r="B2848" s="430">
        <v>1</v>
      </c>
      <c r="C2848" s="430" t="s">
        <v>4325</v>
      </c>
      <c r="D2848" s="430" t="s">
        <v>4077</v>
      </c>
      <c r="E2848" s="430">
        <v>52</v>
      </c>
      <c r="F2848" s="430">
        <v>0</v>
      </c>
      <c r="G2848" s="430">
        <v>0</v>
      </c>
      <c r="H2848" s="430">
        <v>0</v>
      </c>
      <c r="I2848" s="430">
        <v>0</v>
      </c>
      <c r="J2848" s="430">
        <v>0</v>
      </c>
      <c r="K2848" s="430">
        <v>0</v>
      </c>
      <c r="L2848" s="430">
        <v>0</v>
      </c>
      <c r="M2848" s="430">
        <v>0</v>
      </c>
      <c r="N2848" s="430">
        <v>0</v>
      </c>
      <c r="O2848" s="430">
        <v>0</v>
      </c>
      <c r="P2848" s="430">
        <v>0</v>
      </c>
      <c r="Q2848" s="430">
        <v>0</v>
      </c>
      <c r="R2848" s="430">
        <v>0</v>
      </c>
      <c r="S2848" s="430">
        <v>0</v>
      </c>
      <c r="T2848" s="430">
        <v>0</v>
      </c>
      <c r="U2848" s="430">
        <v>0</v>
      </c>
      <c r="V2848" s="430">
        <v>0</v>
      </c>
      <c r="W2848" s="430">
        <v>0</v>
      </c>
      <c r="X2848" s="430">
        <v>0</v>
      </c>
      <c r="Y2848" s="430">
        <v>0</v>
      </c>
      <c r="Z2848" s="430">
        <v>0</v>
      </c>
      <c r="AA2848" s="430">
        <v>0</v>
      </c>
      <c r="AB2848" s="430">
        <v>0</v>
      </c>
      <c r="AC2848" s="430">
        <v>0</v>
      </c>
      <c r="AD2848" s="430">
        <v>0</v>
      </c>
      <c r="AE2848" s="430">
        <v>0</v>
      </c>
      <c r="AF2848" s="430">
        <v>0</v>
      </c>
      <c r="AG2848" s="430">
        <v>0</v>
      </c>
      <c r="AH2848" s="430">
        <v>0</v>
      </c>
      <c r="AI2848" s="430">
        <v>0</v>
      </c>
      <c r="AJ2848" s="430">
        <v>0</v>
      </c>
      <c r="AK2848" s="430">
        <v>0</v>
      </c>
      <c r="AL2848" s="430">
        <v>0</v>
      </c>
    </row>
    <row r="2849" spans="1:38" x14ac:dyDescent="0.25">
      <c r="A2849" s="430" t="s">
        <v>4324</v>
      </c>
      <c r="B2849" s="430">
        <v>1</v>
      </c>
      <c r="C2849" s="430" t="s">
        <v>4325</v>
      </c>
      <c r="D2849" s="430" t="s">
        <v>4079</v>
      </c>
      <c r="E2849" s="430">
        <v>52</v>
      </c>
      <c r="F2849" s="430">
        <v>0</v>
      </c>
      <c r="G2849" s="430">
        <v>0</v>
      </c>
      <c r="H2849" s="430">
        <v>0</v>
      </c>
      <c r="I2849" s="430">
        <v>0</v>
      </c>
      <c r="J2849" s="430">
        <v>0</v>
      </c>
      <c r="K2849" s="430">
        <v>0</v>
      </c>
      <c r="L2849" s="430">
        <v>0</v>
      </c>
      <c r="M2849" s="430">
        <v>0</v>
      </c>
      <c r="N2849" s="430">
        <v>0</v>
      </c>
      <c r="O2849" s="430">
        <v>0</v>
      </c>
      <c r="P2849" s="430">
        <v>0</v>
      </c>
      <c r="Q2849" s="430">
        <v>0</v>
      </c>
      <c r="R2849" s="430">
        <v>0</v>
      </c>
      <c r="S2849" s="430">
        <v>0</v>
      </c>
      <c r="T2849" s="430">
        <v>0</v>
      </c>
      <c r="U2849" s="430">
        <v>0</v>
      </c>
      <c r="V2849" s="430">
        <v>0</v>
      </c>
      <c r="W2849" s="430">
        <v>0</v>
      </c>
      <c r="X2849" s="430">
        <v>0</v>
      </c>
      <c r="Y2849" s="430">
        <v>0</v>
      </c>
      <c r="Z2849" s="430">
        <v>0</v>
      </c>
      <c r="AA2849" s="430">
        <v>0</v>
      </c>
      <c r="AB2849" s="430">
        <v>0</v>
      </c>
      <c r="AC2849" s="430">
        <v>0</v>
      </c>
      <c r="AD2849" s="430">
        <v>0</v>
      </c>
      <c r="AE2849" s="430">
        <v>0</v>
      </c>
      <c r="AF2849" s="430">
        <v>0</v>
      </c>
      <c r="AG2849" s="430">
        <v>0</v>
      </c>
      <c r="AH2849" s="430">
        <v>0</v>
      </c>
      <c r="AI2849" s="430">
        <v>0</v>
      </c>
      <c r="AJ2849" s="430">
        <v>0</v>
      </c>
      <c r="AK2849" s="430">
        <v>0</v>
      </c>
      <c r="AL2849" s="430">
        <v>0</v>
      </c>
    </row>
    <row r="2850" spans="1:38" x14ac:dyDescent="0.25">
      <c r="A2850" s="430" t="s">
        <v>4324</v>
      </c>
      <c r="B2850" s="430">
        <v>1</v>
      </c>
      <c r="C2850" s="430" t="s">
        <v>4325</v>
      </c>
      <c r="D2850" s="430" t="s">
        <v>4081</v>
      </c>
      <c r="E2850" s="430">
        <v>52</v>
      </c>
      <c r="F2850" s="430">
        <v>0</v>
      </c>
      <c r="G2850" s="430">
        <v>0</v>
      </c>
      <c r="H2850" s="430">
        <v>0</v>
      </c>
      <c r="I2850" s="430">
        <v>0</v>
      </c>
      <c r="J2850" s="430">
        <v>0</v>
      </c>
      <c r="K2850" s="430">
        <v>0</v>
      </c>
      <c r="L2850" s="430">
        <v>0</v>
      </c>
      <c r="M2850" s="430">
        <v>0</v>
      </c>
      <c r="N2850" s="430">
        <v>0</v>
      </c>
      <c r="O2850" s="430">
        <v>0</v>
      </c>
      <c r="P2850" s="430">
        <v>0</v>
      </c>
      <c r="Q2850" s="430">
        <v>0</v>
      </c>
      <c r="R2850" s="430">
        <v>0</v>
      </c>
      <c r="S2850" s="430">
        <v>0</v>
      </c>
      <c r="T2850" s="430">
        <v>0</v>
      </c>
      <c r="U2850" s="430">
        <v>0</v>
      </c>
      <c r="V2850" s="430">
        <v>0</v>
      </c>
      <c r="W2850" s="430">
        <v>0</v>
      </c>
      <c r="X2850" s="430">
        <v>0</v>
      </c>
      <c r="Y2850" s="430">
        <v>0</v>
      </c>
      <c r="Z2850" s="430">
        <v>0</v>
      </c>
      <c r="AA2850" s="430">
        <v>0</v>
      </c>
      <c r="AB2850" s="430">
        <v>0</v>
      </c>
      <c r="AC2850" s="430">
        <v>0</v>
      </c>
      <c r="AD2850" s="430">
        <v>0</v>
      </c>
      <c r="AE2850" s="430">
        <v>0</v>
      </c>
      <c r="AF2850" s="430">
        <v>0</v>
      </c>
      <c r="AG2850" s="430">
        <v>0</v>
      </c>
      <c r="AH2850" s="430">
        <v>0</v>
      </c>
      <c r="AI2850" s="430">
        <v>0</v>
      </c>
      <c r="AJ2850" s="430">
        <v>0</v>
      </c>
      <c r="AK2850" s="430">
        <v>0</v>
      </c>
      <c r="AL2850" s="430">
        <v>0</v>
      </c>
    </row>
    <row r="2851" spans="1:38" x14ac:dyDescent="0.25">
      <c r="A2851" s="430" t="s">
        <v>4324</v>
      </c>
      <c r="B2851" s="430">
        <v>1</v>
      </c>
      <c r="C2851" s="430" t="s">
        <v>4325</v>
      </c>
      <c r="D2851" s="430" t="s">
        <v>4083</v>
      </c>
      <c r="E2851" s="430">
        <v>52</v>
      </c>
      <c r="F2851" s="430">
        <v>0</v>
      </c>
      <c r="G2851" s="430">
        <v>0</v>
      </c>
      <c r="H2851" s="430">
        <v>0</v>
      </c>
      <c r="I2851" s="430">
        <v>0</v>
      </c>
      <c r="J2851" s="430">
        <v>0</v>
      </c>
      <c r="K2851" s="430">
        <v>0</v>
      </c>
      <c r="L2851" s="430">
        <v>0</v>
      </c>
      <c r="M2851" s="430">
        <v>0</v>
      </c>
      <c r="N2851" s="430">
        <v>0</v>
      </c>
      <c r="O2851" s="430">
        <v>0</v>
      </c>
      <c r="P2851" s="430">
        <v>0</v>
      </c>
      <c r="Q2851" s="430">
        <v>0</v>
      </c>
      <c r="R2851" s="430">
        <v>0</v>
      </c>
      <c r="S2851" s="430">
        <v>0</v>
      </c>
      <c r="T2851" s="430">
        <v>0</v>
      </c>
      <c r="U2851" s="430">
        <v>0</v>
      </c>
      <c r="V2851" s="430">
        <v>0</v>
      </c>
      <c r="W2851" s="430">
        <v>0</v>
      </c>
      <c r="X2851" s="430">
        <v>0</v>
      </c>
      <c r="Y2851" s="430">
        <v>0</v>
      </c>
      <c r="Z2851" s="430">
        <v>0</v>
      </c>
      <c r="AA2851" s="430">
        <v>0</v>
      </c>
      <c r="AB2851" s="430">
        <v>0</v>
      </c>
      <c r="AC2851" s="430">
        <v>0</v>
      </c>
      <c r="AD2851" s="430">
        <v>0</v>
      </c>
      <c r="AE2851" s="430">
        <v>0</v>
      </c>
      <c r="AF2851" s="430">
        <v>0</v>
      </c>
      <c r="AG2851" s="430">
        <v>0</v>
      </c>
      <c r="AH2851" s="430">
        <v>0</v>
      </c>
      <c r="AI2851" s="430">
        <v>0</v>
      </c>
      <c r="AJ2851" s="430">
        <v>0</v>
      </c>
      <c r="AK2851" s="430">
        <v>0</v>
      </c>
      <c r="AL2851" s="430">
        <v>0</v>
      </c>
    </row>
    <row r="2852" spans="1:38" x14ac:dyDescent="0.25">
      <c r="A2852" s="430" t="s">
        <v>4324</v>
      </c>
      <c r="B2852" s="430">
        <v>1</v>
      </c>
      <c r="C2852" s="430" t="s">
        <v>4325</v>
      </c>
      <c r="D2852" s="430" t="s">
        <v>4229</v>
      </c>
      <c r="E2852" s="430">
        <v>52</v>
      </c>
      <c r="F2852" s="430">
        <v>0</v>
      </c>
      <c r="G2852" s="430">
        <v>0</v>
      </c>
      <c r="H2852" s="430">
        <v>0</v>
      </c>
      <c r="I2852" s="430">
        <v>0</v>
      </c>
      <c r="J2852" s="430">
        <v>0</v>
      </c>
      <c r="K2852" s="430">
        <v>0</v>
      </c>
      <c r="L2852" s="430">
        <v>0</v>
      </c>
      <c r="M2852" s="430">
        <v>0</v>
      </c>
      <c r="N2852" s="430">
        <v>0</v>
      </c>
      <c r="O2852" s="430">
        <v>0</v>
      </c>
      <c r="P2852" s="430">
        <v>0</v>
      </c>
      <c r="Q2852" s="430">
        <v>0</v>
      </c>
      <c r="R2852" s="430">
        <v>0</v>
      </c>
      <c r="S2852" s="430">
        <v>0</v>
      </c>
      <c r="T2852" s="430">
        <v>0</v>
      </c>
      <c r="U2852" s="430">
        <v>0</v>
      </c>
      <c r="V2852" s="430">
        <v>0</v>
      </c>
      <c r="W2852" s="430">
        <v>0</v>
      </c>
      <c r="X2852" s="430">
        <v>0</v>
      </c>
      <c r="Y2852" s="430">
        <v>0</v>
      </c>
      <c r="Z2852" s="430">
        <v>0</v>
      </c>
      <c r="AA2852" s="430">
        <v>0</v>
      </c>
      <c r="AB2852" s="430">
        <v>0</v>
      </c>
      <c r="AC2852" s="430">
        <v>0</v>
      </c>
      <c r="AD2852" s="430">
        <v>0</v>
      </c>
      <c r="AE2852" s="430">
        <v>0</v>
      </c>
      <c r="AF2852" s="430">
        <v>0</v>
      </c>
      <c r="AG2852" s="430">
        <v>0</v>
      </c>
      <c r="AH2852" s="430">
        <v>0</v>
      </c>
      <c r="AI2852" s="430">
        <v>0</v>
      </c>
      <c r="AJ2852" s="430">
        <v>0</v>
      </c>
      <c r="AK2852" s="430">
        <v>0</v>
      </c>
      <c r="AL2852" s="430">
        <v>0</v>
      </c>
    </row>
    <row r="2853" spans="1:38" x14ac:dyDescent="0.25">
      <c r="A2853" s="430" t="s">
        <v>4324</v>
      </c>
      <c r="B2853" s="430">
        <v>1</v>
      </c>
      <c r="C2853" s="430" t="s">
        <v>4325</v>
      </c>
      <c r="D2853" s="430" t="s">
        <v>4085</v>
      </c>
      <c r="E2853" s="430">
        <v>52</v>
      </c>
      <c r="F2853" s="430">
        <v>0</v>
      </c>
      <c r="G2853" s="430">
        <v>0</v>
      </c>
      <c r="H2853" s="430">
        <v>0</v>
      </c>
      <c r="I2853" s="430">
        <v>0</v>
      </c>
      <c r="J2853" s="430">
        <v>0</v>
      </c>
      <c r="K2853" s="430">
        <v>0</v>
      </c>
      <c r="L2853" s="430">
        <v>0</v>
      </c>
      <c r="M2853" s="430">
        <v>0</v>
      </c>
      <c r="N2853" s="430">
        <v>0</v>
      </c>
      <c r="O2853" s="430">
        <v>0</v>
      </c>
      <c r="P2853" s="430">
        <v>0</v>
      </c>
      <c r="Q2853" s="430">
        <v>0</v>
      </c>
      <c r="R2853" s="430">
        <v>0</v>
      </c>
      <c r="S2853" s="430">
        <v>0</v>
      </c>
      <c r="T2853" s="430">
        <v>0</v>
      </c>
      <c r="U2853" s="430">
        <v>0</v>
      </c>
      <c r="V2853" s="430">
        <v>0</v>
      </c>
      <c r="W2853" s="430">
        <v>0</v>
      </c>
      <c r="X2853" s="430">
        <v>0</v>
      </c>
      <c r="Y2853" s="430">
        <v>0</v>
      </c>
      <c r="Z2853" s="430">
        <v>0</v>
      </c>
      <c r="AA2853" s="430">
        <v>0</v>
      </c>
      <c r="AB2853" s="430">
        <v>0</v>
      </c>
      <c r="AC2853" s="430">
        <v>0</v>
      </c>
      <c r="AD2853" s="430">
        <v>0</v>
      </c>
      <c r="AE2853" s="430">
        <v>0</v>
      </c>
      <c r="AF2853" s="430">
        <v>0</v>
      </c>
      <c r="AG2853" s="430">
        <v>0</v>
      </c>
      <c r="AH2853" s="430">
        <v>0</v>
      </c>
      <c r="AI2853" s="430">
        <v>0</v>
      </c>
      <c r="AJ2853" s="430">
        <v>0</v>
      </c>
      <c r="AK2853" s="430">
        <v>0</v>
      </c>
      <c r="AL2853" s="430">
        <v>0</v>
      </c>
    </row>
    <row r="2854" spans="1:38" x14ac:dyDescent="0.25">
      <c r="A2854" s="430" t="s">
        <v>4324</v>
      </c>
      <c r="B2854" s="430">
        <v>1</v>
      </c>
      <c r="C2854" s="430" t="s">
        <v>4325</v>
      </c>
      <c r="D2854" s="430" t="s">
        <v>4087</v>
      </c>
      <c r="E2854" s="430">
        <v>52</v>
      </c>
      <c r="F2854" s="430">
        <v>0</v>
      </c>
      <c r="G2854" s="430">
        <v>0</v>
      </c>
      <c r="H2854" s="430">
        <v>0</v>
      </c>
      <c r="I2854" s="430">
        <v>0</v>
      </c>
      <c r="J2854" s="430">
        <v>0</v>
      </c>
      <c r="K2854" s="430">
        <v>0</v>
      </c>
      <c r="L2854" s="430">
        <v>0</v>
      </c>
      <c r="M2854" s="430">
        <v>0</v>
      </c>
      <c r="N2854" s="430">
        <v>0</v>
      </c>
      <c r="O2854" s="430">
        <v>0</v>
      </c>
      <c r="P2854" s="430">
        <v>0</v>
      </c>
      <c r="Q2854" s="430">
        <v>0</v>
      </c>
      <c r="R2854" s="430">
        <v>0</v>
      </c>
      <c r="S2854" s="430">
        <v>0</v>
      </c>
      <c r="T2854" s="430">
        <v>0</v>
      </c>
      <c r="U2854" s="430">
        <v>0</v>
      </c>
      <c r="V2854" s="430">
        <v>0</v>
      </c>
      <c r="W2854" s="430">
        <v>0</v>
      </c>
      <c r="X2854" s="430">
        <v>0</v>
      </c>
      <c r="Y2854" s="430">
        <v>0</v>
      </c>
      <c r="Z2854" s="430">
        <v>0</v>
      </c>
      <c r="AA2854" s="430">
        <v>0</v>
      </c>
      <c r="AB2854" s="430">
        <v>0</v>
      </c>
      <c r="AC2854" s="430">
        <v>0</v>
      </c>
      <c r="AD2854" s="430">
        <v>0</v>
      </c>
      <c r="AE2854" s="430">
        <v>0</v>
      </c>
      <c r="AF2854" s="430">
        <v>0</v>
      </c>
      <c r="AG2854" s="430">
        <v>0</v>
      </c>
      <c r="AH2854" s="430">
        <v>0</v>
      </c>
      <c r="AI2854" s="430">
        <v>0</v>
      </c>
      <c r="AJ2854" s="430">
        <v>0</v>
      </c>
      <c r="AK2854" s="430">
        <v>0</v>
      </c>
      <c r="AL2854" s="430">
        <v>0</v>
      </c>
    </row>
    <row r="2855" spans="1:38" x14ac:dyDescent="0.25">
      <c r="A2855" s="430" t="s">
        <v>4324</v>
      </c>
      <c r="B2855" s="430">
        <v>1</v>
      </c>
      <c r="C2855" s="430" t="s">
        <v>4325</v>
      </c>
      <c r="D2855" s="430" t="s">
        <v>4230</v>
      </c>
      <c r="E2855" s="430">
        <v>52</v>
      </c>
      <c r="F2855" s="430">
        <v>0</v>
      </c>
      <c r="G2855" s="430">
        <v>0</v>
      </c>
      <c r="H2855" s="430">
        <v>0</v>
      </c>
      <c r="I2855" s="430">
        <v>0</v>
      </c>
      <c r="J2855" s="430">
        <v>0</v>
      </c>
      <c r="K2855" s="430">
        <v>0</v>
      </c>
      <c r="L2855" s="430">
        <v>0</v>
      </c>
      <c r="M2855" s="430">
        <v>0</v>
      </c>
      <c r="N2855" s="430">
        <v>0</v>
      </c>
      <c r="O2855" s="430">
        <v>0</v>
      </c>
      <c r="P2855" s="430">
        <v>0</v>
      </c>
      <c r="Q2855" s="430">
        <v>0</v>
      </c>
      <c r="R2855" s="430">
        <v>0</v>
      </c>
      <c r="S2855" s="430">
        <v>0</v>
      </c>
      <c r="T2855" s="430">
        <v>0</v>
      </c>
      <c r="U2855" s="430">
        <v>0</v>
      </c>
      <c r="V2855" s="430">
        <v>0</v>
      </c>
      <c r="W2855" s="430">
        <v>0</v>
      </c>
      <c r="X2855" s="430">
        <v>0</v>
      </c>
      <c r="Y2855" s="430">
        <v>0</v>
      </c>
      <c r="Z2855" s="430">
        <v>0</v>
      </c>
      <c r="AA2855" s="430">
        <v>0</v>
      </c>
      <c r="AB2855" s="430">
        <v>0</v>
      </c>
      <c r="AC2855" s="430">
        <v>0</v>
      </c>
      <c r="AD2855" s="430">
        <v>0</v>
      </c>
      <c r="AE2855" s="430">
        <v>0</v>
      </c>
      <c r="AF2855" s="430">
        <v>0</v>
      </c>
      <c r="AG2855" s="430">
        <v>0</v>
      </c>
      <c r="AH2855" s="430">
        <v>0</v>
      </c>
      <c r="AI2855" s="430">
        <v>0</v>
      </c>
      <c r="AJ2855" s="430">
        <v>0</v>
      </c>
      <c r="AK2855" s="430">
        <v>0</v>
      </c>
      <c r="AL2855" s="430">
        <v>0</v>
      </c>
    </row>
    <row r="2856" spans="1:38" x14ac:dyDescent="0.25">
      <c r="A2856" s="430" t="s">
        <v>4324</v>
      </c>
      <c r="B2856" s="430">
        <v>1</v>
      </c>
      <c r="C2856" s="430" t="s">
        <v>4325</v>
      </c>
      <c r="D2856" s="430" t="s">
        <v>4089</v>
      </c>
      <c r="E2856" s="430">
        <v>52</v>
      </c>
      <c r="F2856" s="430">
        <v>0</v>
      </c>
      <c r="G2856" s="430">
        <v>0</v>
      </c>
      <c r="H2856" s="430">
        <v>0</v>
      </c>
      <c r="I2856" s="430">
        <v>0</v>
      </c>
      <c r="J2856" s="430">
        <v>0</v>
      </c>
      <c r="K2856" s="430">
        <v>0</v>
      </c>
      <c r="L2856" s="430">
        <v>0</v>
      </c>
      <c r="M2856" s="430">
        <v>0</v>
      </c>
      <c r="N2856" s="430">
        <v>0</v>
      </c>
      <c r="O2856" s="430">
        <v>0</v>
      </c>
      <c r="P2856" s="430">
        <v>0</v>
      </c>
      <c r="Q2856" s="430">
        <v>0</v>
      </c>
      <c r="R2856" s="430">
        <v>0</v>
      </c>
      <c r="S2856" s="430">
        <v>0</v>
      </c>
      <c r="T2856" s="430">
        <v>0</v>
      </c>
      <c r="U2856" s="430">
        <v>0</v>
      </c>
      <c r="V2856" s="430">
        <v>0</v>
      </c>
      <c r="W2856" s="430">
        <v>0</v>
      </c>
      <c r="X2856" s="430">
        <v>0</v>
      </c>
      <c r="Y2856" s="430">
        <v>0</v>
      </c>
      <c r="Z2856" s="430">
        <v>0</v>
      </c>
      <c r="AA2856" s="430">
        <v>0</v>
      </c>
      <c r="AB2856" s="430">
        <v>0</v>
      </c>
      <c r="AC2856" s="430">
        <v>0</v>
      </c>
      <c r="AD2856" s="430">
        <v>0</v>
      </c>
      <c r="AE2856" s="430">
        <v>0</v>
      </c>
      <c r="AF2856" s="430">
        <v>0</v>
      </c>
      <c r="AG2856" s="430">
        <v>0</v>
      </c>
      <c r="AH2856" s="430">
        <v>0</v>
      </c>
      <c r="AI2856" s="430">
        <v>0</v>
      </c>
      <c r="AJ2856" s="430">
        <v>0</v>
      </c>
      <c r="AK2856" s="430">
        <v>0</v>
      </c>
      <c r="AL2856" s="430">
        <v>0</v>
      </c>
    </row>
    <row r="2857" spans="1:38" x14ac:dyDescent="0.25">
      <c r="A2857" s="430" t="s">
        <v>4324</v>
      </c>
      <c r="B2857" s="430">
        <v>1</v>
      </c>
      <c r="C2857" s="430" t="s">
        <v>4325</v>
      </c>
      <c r="D2857" s="430" t="s">
        <v>4091</v>
      </c>
      <c r="E2857" s="430">
        <v>52</v>
      </c>
      <c r="F2857" s="430">
        <v>0</v>
      </c>
      <c r="G2857" s="430">
        <v>0</v>
      </c>
      <c r="H2857" s="430">
        <v>0</v>
      </c>
      <c r="I2857" s="430">
        <v>0</v>
      </c>
      <c r="J2857" s="430">
        <v>0</v>
      </c>
      <c r="K2857" s="430">
        <v>0</v>
      </c>
      <c r="L2857" s="430">
        <v>0</v>
      </c>
      <c r="M2857" s="430">
        <v>0</v>
      </c>
      <c r="N2857" s="430">
        <v>0</v>
      </c>
      <c r="O2857" s="430">
        <v>0</v>
      </c>
      <c r="P2857" s="430">
        <v>0</v>
      </c>
      <c r="Q2857" s="430">
        <v>0</v>
      </c>
      <c r="R2857" s="430">
        <v>0</v>
      </c>
      <c r="S2857" s="430">
        <v>0</v>
      </c>
      <c r="T2857" s="430">
        <v>0</v>
      </c>
      <c r="U2857" s="430">
        <v>0</v>
      </c>
      <c r="V2857" s="430">
        <v>0</v>
      </c>
      <c r="W2857" s="430">
        <v>0</v>
      </c>
      <c r="X2857" s="430">
        <v>0</v>
      </c>
      <c r="Y2857" s="430">
        <v>0</v>
      </c>
      <c r="Z2857" s="430">
        <v>0</v>
      </c>
      <c r="AA2857" s="430">
        <v>0</v>
      </c>
      <c r="AB2857" s="430">
        <v>0</v>
      </c>
      <c r="AC2857" s="430">
        <v>0</v>
      </c>
      <c r="AD2857" s="430">
        <v>0</v>
      </c>
      <c r="AE2857" s="430">
        <v>0</v>
      </c>
      <c r="AF2857" s="430">
        <v>0</v>
      </c>
      <c r="AG2857" s="430">
        <v>0</v>
      </c>
      <c r="AH2857" s="430">
        <v>0</v>
      </c>
      <c r="AI2857" s="430">
        <v>0</v>
      </c>
      <c r="AJ2857" s="430">
        <v>0</v>
      </c>
      <c r="AK2857" s="430">
        <v>0</v>
      </c>
      <c r="AL2857" s="430">
        <v>0</v>
      </c>
    </row>
    <row r="2858" spans="1:38" x14ac:dyDescent="0.25">
      <c r="A2858" s="430" t="s">
        <v>4324</v>
      </c>
      <c r="B2858" s="430">
        <v>1</v>
      </c>
      <c r="C2858" s="430" t="s">
        <v>4325</v>
      </c>
      <c r="D2858" s="430" t="s">
        <v>4093</v>
      </c>
      <c r="E2858" s="430">
        <v>52</v>
      </c>
      <c r="F2858" s="430">
        <v>0</v>
      </c>
      <c r="G2858" s="430">
        <v>0</v>
      </c>
      <c r="H2858" s="430">
        <v>0</v>
      </c>
      <c r="I2858" s="430">
        <v>0</v>
      </c>
      <c r="J2858" s="430">
        <v>0</v>
      </c>
      <c r="K2858" s="430">
        <v>0</v>
      </c>
      <c r="L2858" s="430">
        <v>0</v>
      </c>
      <c r="M2858" s="430">
        <v>0</v>
      </c>
      <c r="N2858" s="430">
        <v>0</v>
      </c>
      <c r="O2858" s="430">
        <v>0</v>
      </c>
      <c r="P2858" s="430">
        <v>0</v>
      </c>
      <c r="Q2858" s="430">
        <v>0</v>
      </c>
      <c r="R2858" s="430">
        <v>0</v>
      </c>
      <c r="S2858" s="430">
        <v>0</v>
      </c>
      <c r="T2858" s="430">
        <v>0</v>
      </c>
      <c r="U2858" s="430">
        <v>0</v>
      </c>
      <c r="V2858" s="430">
        <v>0</v>
      </c>
      <c r="W2858" s="430">
        <v>0</v>
      </c>
      <c r="X2858" s="430">
        <v>0</v>
      </c>
      <c r="Y2858" s="430">
        <v>0</v>
      </c>
      <c r="Z2858" s="430">
        <v>0</v>
      </c>
      <c r="AA2858" s="430">
        <v>0</v>
      </c>
      <c r="AB2858" s="430">
        <v>0</v>
      </c>
      <c r="AC2858" s="430">
        <v>0</v>
      </c>
      <c r="AD2858" s="430">
        <v>0</v>
      </c>
      <c r="AE2858" s="430">
        <v>0</v>
      </c>
      <c r="AF2858" s="430">
        <v>0</v>
      </c>
      <c r="AG2858" s="430">
        <v>0</v>
      </c>
      <c r="AH2858" s="430">
        <v>0</v>
      </c>
      <c r="AI2858" s="430">
        <v>0</v>
      </c>
      <c r="AJ2858" s="430">
        <v>0</v>
      </c>
      <c r="AK2858" s="430">
        <v>0</v>
      </c>
      <c r="AL2858" s="430">
        <v>0</v>
      </c>
    </row>
    <row r="2859" spans="1:38" x14ac:dyDescent="0.25">
      <c r="A2859" s="430" t="s">
        <v>4324</v>
      </c>
      <c r="B2859" s="430">
        <v>1</v>
      </c>
      <c r="C2859" s="430" t="s">
        <v>4325</v>
      </c>
      <c r="D2859" s="430" t="s">
        <v>4095</v>
      </c>
      <c r="E2859" s="430">
        <v>52</v>
      </c>
      <c r="F2859" s="430">
        <v>0</v>
      </c>
      <c r="G2859" s="430">
        <v>0</v>
      </c>
      <c r="H2859" s="430">
        <v>0</v>
      </c>
      <c r="I2859" s="430">
        <v>0</v>
      </c>
      <c r="J2859" s="430">
        <v>0</v>
      </c>
      <c r="K2859" s="430">
        <v>0</v>
      </c>
      <c r="L2859" s="430">
        <v>0</v>
      </c>
      <c r="M2859" s="430">
        <v>0</v>
      </c>
      <c r="N2859" s="430">
        <v>0</v>
      </c>
      <c r="O2859" s="430">
        <v>0</v>
      </c>
      <c r="P2859" s="430">
        <v>0</v>
      </c>
      <c r="Q2859" s="430">
        <v>0</v>
      </c>
      <c r="R2859" s="430">
        <v>0</v>
      </c>
      <c r="S2859" s="430">
        <v>0</v>
      </c>
      <c r="T2859" s="430">
        <v>0</v>
      </c>
      <c r="U2859" s="430">
        <v>0</v>
      </c>
      <c r="V2859" s="430">
        <v>0</v>
      </c>
      <c r="W2859" s="430">
        <v>0</v>
      </c>
      <c r="X2859" s="430">
        <v>0</v>
      </c>
      <c r="Y2859" s="430">
        <v>0</v>
      </c>
      <c r="Z2859" s="430">
        <v>0</v>
      </c>
      <c r="AA2859" s="430">
        <v>0</v>
      </c>
      <c r="AB2859" s="430">
        <v>0</v>
      </c>
      <c r="AC2859" s="430">
        <v>0</v>
      </c>
      <c r="AD2859" s="430">
        <v>1.1986799999999999E-3</v>
      </c>
      <c r="AE2859" s="430">
        <v>1.6394000000000001E-3</v>
      </c>
      <c r="AF2859" s="430">
        <v>1.0530800000000001E-3</v>
      </c>
      <c r="AG2859" s="430">
        <v>9.6851999999999995E-4</v>
      </c>
      <c r="AH2859" s="430">
        <v>1.2905200000000001E-3</v>
      </c>
      <c r="AI2859" s="430">
        <v>1.60636E-3</v>
      </c>
      <c r="AJ2859" s="430">
        <v>2.0123599999999999E-3</v>
      </c>
      <c r="AK2859" s="430">
        <v>2.19016E-3</v>
      </c>
      <c r="AL2859" s="430">
        <v>0</v>
      </c>
    </row>
    <row r="2860" spans="1:38" x14ac:dyDescent="0.25">
      <c r="A2860" s="430" t="s">
        <v>4324</v>
      </c>
      <c r="B2860" s="430">
        <v>1</v>
      </c>
      <c r="C2860" s="430" t="s">
        <v>4325</v>
      </c>
      <c r="D2860" s="430" t="s">
        <v>4097</v>
      </c>
      <c r="E2860" s="430">
        <v>52</v>
      </c>
      <c r="F2860" s="430">
        <v>0</v>
      </c>
      <c r="G2860" s="430">
        <v>0</v>
      </c>
      <c r="H2860" s="430">
        <v>0</v>
      </c>
      <c r="I2860" s="430">
        <v>0</v>
      </c>
      <c r="J2860" s="430">
        <v>0</v>
      </c>
      <c r="K2860" s="430">
        <v>0</v>
      </c>
      <c r="L2860" s="430">
        <v>0</v>
      </c>
      <c r="M2860" s="430">
        <v>0</v>
      </c>
      <c r="N2860" s="430">
        <v>0</v>
      </c>
      <c r="O2860" s="430">
        <v>0</v>
      </c>
      <c r="P2860" s="430">
        <v>0</v>
      </c>
      <c r="Q2860" s="430">
        <v>0</v>
      </c>
      <c r="R2860" s="430">
        <v>0</v>
      </c>
      <c r="S2860" s="430">
        <v>0</v>
      </c>
      <c r="T2860" s="430">
        <v>0</v>
      </c>
      <c r="U2860" s="430">
        <v>0</v>
      </c>
      <c r="V2860" s="430">
        <v>0</v>
      </c>
      <c r="W2860" s="430">
        <v>0</v>
      </c>
      <c r="X2860" s="430">
        <v>0</v>
      </c>
      <c r="Y2860" s="430">
        <v>0</v>
      </c>
      <c r="Z2860" s="430">
        <v>0</v>
      </c>
      <c r="AA2860" s="430">
        <v>0</v>
      </c>
      <c r="AB2860" s="430">
        <v>0</v>
      </c>
      <c r="AC2860" s="430">
        <v>0</v>
      </c>
      <c r="AD2860" s="430">
        <v>0</v>
      </c>
      <c r="AE2860" s="430">
        <v>0</v>
      </c>
      <c r="AF2860" s="430">
        <v>0</v>
      </c>
      <c r="AG2860" s="430">
        <v>0</v>
      </c>
      <c r="AH2860" s="430">
        <v>0</v>
      </c>
      <c r="AI2860" s="430">
        <v>0</v>
      </c>
      <c r="AJ2860" s="430">
        <v>0</v>
      </c>
      <c r="AK2860" s="430">
        <v>0</v>
      </c>
      <c r="AL2860" s="430">
        <v>0</v>
      </c>
    </row>
    <row r="2861" spans="1:38" x14ac:dyDescent="0.25">
      <c r="A2861" s="430" t="s">
        <v>4326</v>
      </c>
      <c r="B2861" s="430">
        <v>1</v>
      </c>
      <c r="C2861" s="430" t="s">
        <v>4327</v>
      </c>
      <c r="D2861" s="430" t="s">
        <v>4001</v>
      </c>
      <c r="E2861" s="430">
        <v>53</v>
      </c>
      <c r="F2861" s="430">
        <v>0</v>
      </c>
      <c r="G2861" s="430">
        <v>0</v>
      </c>
      <c r="H2861" s="430">
        <v>0</v>
      </c>
      <c r="I2861" s="430">
        <v>0</v>
      </c>
      <c r="J2861" s="430">
        <v>0</v>
      </c>
      <c r="K2861" s="430">
        <v>0</v>
      </c>
      <c r="L2861" s="430">
        <v>0</v>
      </c>
      <c r="M2861" s="430">
        <v>0</v>
      </c>
      <c r="N2861" s="430">
        <v>0</v>
      </c>
      <c r="O2861" s="430">
        <v>0</v>
      </c>
      <c r="P2861" s="430">
        <v>0</v>
      </c>
      <c r="Q2861" s="430">
        <v>0</v>
      </c>
      <c r="R2861" s="430">
        <v>0</v>
      </c>
      <c r="S2861" s="430">
        <v>0</v>
      </c>
      <c r="T2861" s="430">
        <v>0</v>
      </c>
      <c r="U2861" s="430">
        <v>0</v>
      </c>
      <c r="V2861" s="430">
        <v>0</v>
      </c>
      <c r="W2861" s="430">
        <v>0</v>
      </c>
      <c r="X2861" s="430">
        <v>0</v>
      </c>
      <c r="Y2861" s="430">
        <v>0</v>
      </c>
      <c r="Z2861" s="430">
        <v>0</v>
      </c>
      <c r="AA2861" s="430">
        <v>0</v>
      </c>
      <c r="AB2861" s="430">
        <v>0</v>
      </c>
      <c r="AC2861" s="430">
        <v>0</v>
      </c>
      <c r="AD2861" s="430">
        <v>0</v>
      </c>
      <c r="AE2861" s="430">
        <v>0</v>
      </c>
      <c r="AF2861" s="430">
        <v>0</v>
      </c>
      <c r="AG2861" s="430">
        <v>0</v>
      </c>
      <c r="AH2861" s="430">
        <v>0</v>
      </c>
      <c r="AI2861" s="430">
        <v>0</v>
      </c>
      <c r="AJ2861" s="430">
        <v>0</v>
      </c>
      <c r="AK2861" s="430">
        <v>0</v>
      </c>
      <c r="AL2861" s="430">
        <v>0</v>
      </c>
    </row>
    <row r="2862" spans="1:38" x14ac:dyDescent="0.25">
      <c r="A2862" s="430" t="s">
        <v>4326</v>
      </c>
      <c r="B2862" s="430">
        <v>1</v>
      </c>
      <c r="C2862" s="430" t="s">
        <v>4327</v>
      </c>
      <c r="D2862" s="430" t="s">
        <v>4003</v>
      </c>
      <c r="E2862" s="430">
        <v>53</v>
      </c>
      <c r="F2862" s="430">
        <v>0</v>
      </c>
      <c r="G2862" s="430">
        <v>0</v>
      </c>
      <c r="H2862" s="430">
        <v>0</v>
      </c>
      <c r="I2862" s="430">
        <v>0</v>
      </c>
      <c r="J2862" s="430">
        <v>0</v>
      </c>
      <c r="K2862" s="430">
        <v>0</v>
      </c>
      <c r="L2862" s="430">
        <v>0</v>
      </c>
      <c r="M2862" s="430">
        <v>0</v>
      </c>
      <c r="N2862" s="430">
        <v>0</v>
      </c>
      <c r="O2862" s="430">
        <v>0</v>
      </c>
      <c r="P2862" s="430">
        <v>0</v>
      </c>
      <c r="Q2862" s="430">
        <v>0</v>
      </c>
      <c r="R2862" s="430">
        <v>0</v>
      </c>
      <c r="S2862" s="430">
        <v>0</v>
      </c>
      <c r="T2862" s="430">
        <v>0</v>
      </c>
      <c r="U2862" s="430">
        <v>0</v>
      </c>
      <c r="V2862" s="430">
        <v>0</v>
      </c>
      <c r="W2862" s="430">
        <v>0</v>
      </c>
      <c r="X2862" s="430">
        <v>0</v>
      </c>
      <c r="Y2862" s="430">
        <v>0</v>
      </c>
      <c r="Z2862" s="430">
        <v>0</v>
      </c>
      <c r="AA2862" s="430">
        <v>0</v>
      </c>
      <c r="AB2862" s="430">
        <v>0</v>
      </c>
      <c r="AC2862" s="430">
        <v>0</v>
      </c>
      <c r="AD2862" s="430">
        <v>0</v>
      </c>
      <c r="AE2862" s="430">
        <v>0</v>
      </c>
      <c r="AF2862" s="430">
        <v>0</v>
      </c>
      <c r="AG2862" s="430">
        <v>0</v>
      </c>
      <c r="AH2862" s="430">
        <v>0</v>
      </c>
      <c r="AI2862" s="430">
        <v>0</v>
      </c>
      <c r="AJ2862" s="430">
        <v>0</v>
      </c>
      <c r="AK2862" s="430">
        <v>0</v>
      </c>
      <c r="AL2862" s="430">
        <v>0</v>
      </c>
    </row>
    <row r="2863" spans="1:38" x14ac:dyDescent="0.25">
      <c r="A2863" s="430" t="s">
        <v>4326</v>
      </c>
      <c r="B2863" s="430">
        <v>1</v>
      </c>
      <c r="C2863" s="430" t="s">
        <v>4327</v>
      </c>
      <c r="D2863" s="430" t="s">
        <v>4004</v>
      </c>
      <c r="E2863" s="430">
        <v>53</v>
      </c>
      <c r="F2863" s="430">
        <v>0</v>
      </c>
      <c r="G2863" s="430">
        <v>0</v>
      </c>
      <c r="H2863" s="430">
        <v>0</v>
      </c>
      <c r="I2863" s="430">
        <v>0</v>
      </c>
      <c r="J2863" s="430">
        <v>0</v>
      </c>
      <c r="K2863" s="430">
        <v>0</v>
      </c>
      <c r="L2863" s="430">
        <v>0</v>
      </c>
      <c r="M2863" s="430">
        <v>0</v>
      </c>
      <c r="N2863" s="430">
        <v>0</v>
      </c>
      <c r="O2863" s="430">
        <v>0</v>
      </c>
      <c r="P2863" s="430">
        <v>0</v>
      </c>
      <c r="Q2863" s="430">
        <v>0</v>
      </c>
      <c r="R2863" s="430">
        <v>0</v>
      </c>
      <c r="S2863" s="430">
        <v>0</v>
      </c>
      <c r="T2863" s="430">
        <v>0</v>
      </c>
      <c r="U2863" s="430">
        <v>0</v>
      </c>
      <c r="V2863" s="430">
        <v>0</v>
      </c>
      <c r="W2863" s="430">
        <v>0</v>
      </c>
      <c r="X2863" s="430">
        <v>0</v>
      </c>
      <c r="Y2863" s="430">
        <v>0</v>
      </c>
      <c r="Z2863" s="430">
        <v>0</v>
      </c>
      <c r="AA2863" s="430">
        <v>0</v>
      </c>
      <c r="AB2863" s="430">
        <v>0</v>
      </c>
      <c r="AC2863" s="430">
        <v>0</v>
      </c>
      <c r="AD2863" s="430">
        <v>0</v>
      </c>
      <c r="AE2863" s="430">
        <v>0</v>
      </c>
      <c r="AF2863" s="430">
        <v>0</v>
      </c>
      <c r="AG2863" s="430">
        <v>0</v>
      </c>
      <c r="AH2863" s="430">
        <v>0</v>
      </c>
      <c r="AI2863" s="430">
        <v>0</v>
      </c>
      <c r="AJ2863" s="430">
        <v>0</v>
      </c>
      <c r="AK2863" s="430">
        <v>0</v>
      </c>
      <c r="AL2863" s="430">
        <v>0</v>
      </c>
    </row>
    <row r="2864" spans="1:38" x14ac:dyDescent="0.25">
      <c r="A2864" s="430" t="s">
        <v>4326</v>
      </c>
      <c r="B2864" s="430">
        <v>1</v>
      </c>
      <c r="C2864" s="430" t="s">
        <v>4327</v>
      </c>
      <c r="D2864" s="430" t="s">
        <v>4225</v>
      </c>
      <c r="E2864" s="430">
        <v>53</v>
      </c>
      <c r="F2864" s="430">
        <v>0</v>
      </c>
      <c r="G2864" s="430">
        <v>0</v>
      </c>
      <c r="H2864" s="430">
        <v>0</v>
      </c>
      <c r="I2864" s="430">
        <v>0</v>
      </c>
      <c r="J2864" s="430">
        <v>0</v>
      </c>
      <c r="K2864" s="430">
        <v>0</v>
      </c>
      <c r="L2864" s="430">
        <v>0</v>
      </c>
      <c r="M2864" s="430">
        <v>0</v>
      </c>
      <c r="N2864" s="430">
        <v>0</v>
      </c>
      <c r="O2864" s="430">
        <v>0</v>
      </c>
      <c r="P2864" s="430">
        <v>0</v>
      </c>
      <c r="Q2864" s="430">
        <v>0</v>
      </c>
      <c r="R2864" s="430">
        <v>0</v>
      </c>
      <c r="S2864" s="430">
        <v>0</v>
      </c>
      <c r="T2864" s="430">
        <v>0</v>
      </c>
      <c r="U2864" s="430">
        <v>0</v>
      </c>
      <c r="V2864" s="430">
        <v>0</v>
      </c>
      <c r="W2864" s="430">
        <v>0</v>
      </c>
      <c r="X2864" s="430">
        <v>0</v>
      </c>
      <c r="Y2864" s="430">
        <v>0</v>
      </c>
      <c r="Z2864" s="430">
        <v>0</v>
      </c>
      <c r="AA2864" s="430">
        <v>0</v>
      </c>
      <c r="AB2864" s="430">
        <v>0</v>
      </c>
      <c r="AC2864" s="430">
        <v>0</v>
      </c>
      <c r="AD2864" s="430">
        <v>0</v>
      </c>
      <c r="AE2864" s="430">
        <v>0</v>
      </c>
      <c r="AF2864" s="430">
        <v>0</v>
      </c>
      <c r="AG2864" s="430">
        <v>0</v>
      </c>
      <c r="AH2864" s="430">
        <v>0</v>
      </c>
      <c r="AI2864" s="430">
        <v>0</v>
      </c>
      <c r="AJ2864" s="430">
        <v>0</v>
      </c>
      <c r="AK2864" s="430">
        <v>0</v>
      </c>
      <c r="AL2864" s="430">
        <v>0</v>
      </c>
    </row>
    <row r="2865" spans="1:38" x14ac:dyDescent="0.25">
      <c r="A2865" s="430" t="s">
        <v>4326</v>
      </c>
      <c r="B2865" s="430">
        <v>1</v>
      </c>
      <c r="C2865" s="430" t="s">
        <v>4327</v>
      </c>
      <c r="D2865" s="430" t="s">
        <v>4006</v>
      </c>
      <c r="E2865" s="430">
        <v>53</v>
      </c>
      <c r="F2865" s="430">
        <v>0</v>
      </c>
      <c r="G2865" s="430">
        <v>0</v>
      </c>
      <c r="H2865" s="430">
        <v>0</v>
      </c>
      <c r="I2865" s="430">
        <v>0</v>
      </c>
      <c r="J2865" s="430">
        <v>0</v>
      </c>
      <c r="K2865" s="430">
        <v>0</v>
      </c>
      <c r="L2865" s="430">
        <v>0</v>
      </c>
      <c r="M2865" s="430">
        <v>0</v>
      </c>
      <c r="N2865" s="430">
        <v>0</v>
      </c>
      <c r="O2865" s="430">
        <v>0</v>
      </c>
      <c r="P2865" s="430">
        <v>0</v>
      </c>
      <c r="Q2865" s="430">
        <v>0</v>
      </c>
      <c r="R2865" s="430">
        <v>0</v>
      </c>
      <c r="S2865" s="430">
        <v>0</v>
      </c>
      <c r="T2865" s="430">
        <v>0</v>
      </c>
      <c r="U2865" s="430">
        <v>0</v>
      </c>
      <c r="V2865" s="430">
        <v>0</v>
      </c>
      <c r="W2865" s="430">
        <v>0</v>
      </c>
      <c r="X2865" s="430">
        <v>0</v>
      </c>
      <c r="Y2865" s="430">
        <v>0</v>
      </c>
      <c r="Z2865" s="430">
        <v>0</v>
      </c>
      <c r="AA2865" s="430">
        <v>0</v>
      </c>
      <c r="AB2865" s="430">
        <v>0</v>
      </c>
      <c r="AC2865" s="430">
        <v>0</v>
      </c>
      <c r="AD2865" s="430">
        <v>0</v>
      </c>
      <c r="AE2865" s="430">
        <v>0</v>
      </c>
      <c r="AF2865" s="430">
        <v>0</v>
      </c>
      <c r="AG2865" s="430">
        <v>0</v>
      </c>
      <c r="AH2865" s="430">
        <v>0</v>
      </c>
      <c r="AI2865" s="430">
        <v>0</v>
      </c>
      <c r="AJ2865" s="430">
        <v>0</v>
      </c>
      <c r="AK2865" s="430">
        <v>0</v>
      </c>
      <c r="AL2865" s="430">
        <v>0</v>
      </c>
    </row>
    <row r="2866" spans="1:38" x14ac:dyDescent="0.25">
      <c r="A2866" s="430" t="s">
        <v>4326</v>
      </c>
      <c r="B2866" s="430">
        <v>1</v>
      </c>
      <c r="C2866" s="430" t="s">
        <v>4327</v>
      </c>
      <c r="D2866" s="430" t="s">
        <v>4008</v>
      </c>
      <c r="E2866" s="430">
        <v>53</v>
      </c>
      <c r="F2866" s="430">
        <v>0</v>
      </c>
      <c r="G2866" s="430">
        <v>0</v>
      </c>
      <c r="H2866" s="430">
        <v>0</v>
      </c>
      <c r="I2866" s="430">
        <v>0</v>
      </c>
      <c r="J2866" s="430">
        <v>0</v>
      </c>
      <c r="K2866" s="430">
        <v>0</v>
      </c>
      <c r="L2866" s="430">
        <v>0</v>
      </c>
      <c r="M2866" s="430">
        <v>0</v>
      </c>
      <c r="N2866" s="430">
        <v>0</v>
      </c>
      <c r="O2866" s="430">
        <v>0</v>
      </c>
      <c r="P2866" s="430">
        <v>0</v>
      </c>
      <c r="Q2866" s="430">
        <v>0</v>
      </c>
      <c r="R2866" s="430">
        <v>0</v>
      </c>
      <c r="S2866" s="430">
        <v>0</v>
      </c>
      <c r="T2866" s="430">
        <v>0</v>
      </c>
      <c r="U2866" s="430">
        <v>0</v>
      </c>
      <c r="V2866" s="430">
        <v>0</v>
      </c>
      <c r="W2866" s="430">
        <v>0</v>
      </c>
      <c r="X2866" s="430">
        <v>0</v>
      </c>
      <c r="Y2866" s="430">
        <v>0</v>
      </c>
      <c r="Z2866" s="430">
        <v>0</v>
      </c>
      <c r="AA2866" s="430">
        <v>0</v>
      </c>
      <c r="AB2866" s="430">
        <v>0</v>
      </c>
      <c r="AC2866" s="430">
        <v>0</v>
      </c>
      <c r="AD2866" s="430">
        <v>0</v>
      </c>
      <c r="AE2866" s="430">
        <v>0</v>
      </c>
      <c r="AF2866" s="430">
        <v>0</v>
      </c>
      <c r="AG2866" s="430">
        <v>0</v>
      </c>
      <c r="AH2866" s="430">
        <v>0</v>
      </c>
      <c r="AI2866" s="430">
        <v>0</v>
      </c>
      <c r="AJ2866" s="430">
        <v>0</v>
      </c>
      <c r="AK2866" s="430">
        <v>0</v>
      </c>
      <c r="AL2866" s="430">
        <v>0</v>
      </c>
    </row>
    <row r="2867" spans="1:38" x14ac:dyDescent="0.25">
      <c r="A2867" s="430" t="s">
        <v>4326</v>
      </c>
      <c r="B2867" s="430">
        <v>1</v>
      </c>
      <c r="C2867" s="430" t="s">
        <v>4327</v>
      </c>
      <c r="D2867" s="430" t="s">
        <v>481</v>
      </c>
      <c r="E2867" s="430">
        <v>53</v>
      </c>
      <c r="F2867" s="430">
        <v>0</v>
      </c>
      <c r="G2867" s="430">
        <v>0</v>
      </c>
      <c r="H2867" s="430">
        <v>0</v>
      </c>
      <c r="I2867" s="430">
        <v>0</v>
      </c>
      <c r="J2867" s="430">
        <v>0</v>
      </c>
      <c r="K2867" s="430">
        <v>0</v>
      </c>
      <c r="L2867" s="430">
        <v>0</v>
      </c>
      <c r="M2867" s="430">
        <v>0</v>
      </c>
      <c r="N2867" s="430">
        <v>0</v>
      </c>
      <c r="O2867" s="430">
        <v>0</v>
      </c>
      <c r="P2867" s="430">
        <v>0</v>
      </c>
      <c r="Q2867" s="430">
        <v>0</v>
      </c>
      <c r="R2867" s="430">
        <v>0</v>
      </c>
      <c r="S2867" s="430">
        <v>0</v>
      </c>
      <c r="T2867" s="430">
        <v>0</v>
      </c>
      <c r="U2867" s="430">
        <v>0</v>
      </c>
      <c r="V2867" s="430">
        <v>0</v>
      </c>
      <c r="W2867" s="430">
        <v>0</v>
      </c>
      <c r="X2867" s="430">
        <v>0</v>
      </c>
      <c r="Y2867" s="430">
        <v>0</v>
      </c>
      <c r="Z2867" s="430">
        <v>0</v>
      </c>
      <c r="AA2867" s="430">
        <v>0</v>
      </c>
      <c r="AB2867" s="430">
        <v>0</v>
      </c>
      <c r="AC2867" s="430">
        <v>0</v>
      </c>
      <c r="AD2867" s="430">
        <v>0</v>
      </c>
      <c r="AE2867" s="430">
        <v>0</v>
      </c>
      <c r="AF2867" s="430">
        <v>0</v>
      </c>
      <c r="AG2867" s="430">
        <v>0</v>
      </c>
      <c r="AH2867" s="430">
        <v>0</v>
      </c>
      <c r="AI2867" s="430">
        <v>0</v>
      </c>
      <c r="AJ2867" s="430">
        <v>0</v>
      </c>
      <c r="AK2867" s="430">
        <v>0</v>
      </c>
      <c r="AL2867" s="430">
        <v>0</v>
      </c>
    </row>
    <row r="2868" spans="1:38" x14ac:dyDescent="0.25">
      <c r="A2868" s="430" t="s">
        <v>4326</v>
      </c>
      <c r="B2868" s="430">
        <v>1</v>
      </c>
      <c r="C2868" s="430" t="s">
        <v>4327</v>
      </c>
      <c r="D2868" s="430" t="s">
        <v>4011</v>
      </c>
      <c r="E2868" s="430">
        <v>53</v>
      </c>
      <c r="F2868" s="430">
        <v>0</v>
      </c>
      <c r="G2868" s="430">
        <v>0</v>
      </c>
      <c r="H2868" s="430">
        <v>0</v>
      </c>
      <c r="I2868" s="430">
        <v>0</v>
      </c>
      <c r="J2868" s="430">
        <v>0</v>
      </c>
      <c r="K2868" s="430">
        <v>0</v>
      </c>
      <c r="L2868" s="430">
        <v>0</v>
      </c>
      <c r="M2868" s="430">
        <v>0</v>
      </c>
      <c r="N2868" s="430">
        <v>0</v>
      </c>
      <c r="O2868" s="430">
        <v>0</v>
      </c>
      <c r="P2868" s="430">
        <v>0</v>
      </c>
      <c r="Q2868" s="430">
        <v>0</v>
      </c>
      <c r="R2868" s="430">
        <v>0</v>
      </c>
      <c r="S2868" s="430">
        <v>0</v>
      </c>
      <c r="T2868" s="430">
        <v>0</v>
      </c>
      <c r="U2868" s="430">
        <v>0</v>
      </c>
      <c r="V2868" s="430">
        <v>0</v>
      </c>
      <c r="W2868" s="430">
        <v>0</v>
      </c>
      <c r="X2868" s="430">
        <v>0</v>
      </c>
      <c r="Y2868" s="430">
        <v>0</v>
      </c>
      <c r="Z2868" s="430">
        <v>0</v>
      </c>
      <c r="AA2868" s="430">
        <v>0</v>
      </c>
      <c r="AB2868" s="430">
        <v>0</v>
      </c>
      <c r="AC2868" s="430">
        <v>0</v>
      </c>
      <c r="AD2868" s="430">
        <v>0</v>
      </c>
      <c r="AE2868" s="430">
        <v>0</v>
      </c>
      <c r="AF2868" s="430">
        <v>0</v>
      </c>
      <c r="AG2868" s="430">
        <v>0</v>
      </c>
      <c r="AH2868" s="430">
        <v>0</v>
      </c>
      <c r="AI2868" s="430">
        <v>0</v>
      </c>
      <c r="AJ2868" s="430">
        <v>0</v>
      </c>
      <c r="AK2868" s="430">
        <v>0</v>
      </c>
      <c r="AL2868" s="430">
        <v>0</v>
      </c>
    </row>
    <row r="2869" spans="1:38" x14ac:dyDescent="0.25">
      <c r="A2869" s="430" t="s">
        <v>4326</v>
      </c>
      <c r="B2869" s="430">
        <v>1</v>
      </c>
      <c r="C2869" s="430" t="s">
        <v>4327</v>
      </c>
      <c r="D2869" s="430" t="s">
        <v>4013</v>
      </c>
      <c r="E2869" s="430">
        <v>53</v>
      </c>
      <c r="F2869" s="430">
        <v>0</v>
      </c>
      <c r="G2869" s="430">
        <v>0</v>
      </c>
      <c r="H2869" s="430">
        <v>0</v>
      </c>
      <c r="I2869" s="430">
        <v>0</v>
      </c>
      <c r="J2869" s="430">
        <v>0</v>
      </c>
      <c r="K2869" s="430">
        <v>0</v>
      </c>
      <c r="L2869" s="430">
        <v>0</v>
      </c>
      <c r="M2869" s="430">
        <v>0</v>
      </c>
      <c r="N2869" s="430">
        <v>0</v>
      </c>
      <c r="O2869" s="430">
        <v>0</v>
      </c>
      <c r="P2869" s="430">
        <v>0</v>
      </c>
      <c r="Q2869" s="430">
        <v>0</v>
      </c>
      <c r="R2869" s="430">
        <v>0</v>
      </c>
      <c r="S2869" s="430">
        <v>0</v>
      </c>
      <c r="T2869" s="430">
        <v>0</v>
      </c>
      <c r="U2869" s="430">
        <v>0</v>
      </c>
      <c r="V2869" s="430">
        <v>0</v>
      </c>
      <c r="W2869" s="430">
        <v>0</v>
      </c>
      <c r="X2869" s="430">
        <v>0</v>
      </c>
      <c r="Y2869" s="430">
        <v>0</v>
      </c>
      <c r="Z2869" s="430">
        <v>0</v>
      </c>
      <c r="AA2869" s="430">
        <v>0</v>
      </c>
      <c r="AB2869" s="430">
        <v>0</v>
      </c>
      <c r="AC2869" s="430">
        <v>0</v>
      </c>
      <c r="AD2869" s="430">
        <v>0</v>
      </c>
      <c r="AE2869" s="430">
        <v>0</v>
      </c>
      <c r="AF2869" s="430">
        <v>0</v>
      </c>
      <c r="AG2869" s="430">
        <v>0</v>
      </c>
      <c r="AH2869" s="430">
        <v>0</v>
      </c>
      <c r="AI2869" s="430">
        <v>0</v>
      </c>
      <c r="AJ2869" s="430">
        <v>0</v>
      </c>
      <c r="AK2869" s="430">
        <v>0</v>
      </c>
      <c r="AL2869" s="430">
        <v>0</v>
      </c>
    </row>
    <row r="2870" spans="1:38" x14ac:dyDescent="0.25">
      <c r="A2870" s="430" t="s">
        <v>4326</v>
      </c>
      <c r="B2870" s="430">
        <v>1</v>
      </c>
      <c r="C2870" s="430" t="s">
        <v>4327</v>
      </c>
      <c r="D2870" s="430" t="s">
        <v>4014</v>
      </c>
      <c r="E2870" s="430">
        <v>53</v>
      </c>
      <c r="F2870" s="430">
        <v>0</v>
      </c>
      <c r="G2870" s="430">
        <v>0</v>
      </c>
      <c r="H2870" s="430">
        <v>0</v>
      </c>
      <c r="I2870" s="430">
        <v>0</v>
      </c>
      <c r="J2870" s="430">
        <v>0</v>
      </c>
      <c r="K2870" s="430">
        <v>0</v>
      </c>
      <c r="L2870" s="430">
        <v>0</v>
      </c>
      <c r="M2870" s="430">
        <v>0</v>
      </c>
      <c r="N2870" s="430">
        <v>0</v>
      </c>
      <c r="O2870" s="430">
        <v>0</v>
      </c>
      <c r="P2870" s="430">
        <v>0</v>
      </c>
      <c r="Q2870" s="430">
        <v>0</v>
      </c>
      <c r="R2870" s="430">
        <v>0</v>
      </c>
      <c r="S2870" s="430">
        <v>0</v>
      </c>
      <c r="T2870" s="430">
        <v>0</v>
      </c>
      <c r="U2870" s="430">
        <v>0</v>
      </c>
      <c r="V2870" s="430">
        <v>0</v>
      </c>
      <c r="W2870" s="430">
        <v>0</v>
      </c>
      <c r="X2870" s="430">
        <v>0</v>
      </c>
      <c r="Y2870" s="430">
        <v>0</v>
      </c>
      <c r="Z2870" s="430">
        <v>0</v>
      </c>
      <c r="AA2870" s="430">
        <v>0</v>
      </c>
      <c r="AB2870" s="430">
        <v>0</v>
      </c>
      <c r="AC2870" s="430">
        <v>0</v>
      </c>
      <c r="AD2870" s="430">
        <v>0</v>
      </c>
      <c r="AE2870" s="430">
        <v>0</v>
      </c>
      <c r="AF2870" s="430">
        <v>0</v>
      </c>
      <c r="AG2870" s="430">
        <v>0</v>
      </c>
      <c r="AH2870" s="430">
        <v>0</v>
      </c>
      <c r="AI2870" s="430">
        <v>0</v>
      </c>
      <c r="AJ2870" s="430">
        <v>0</v>
      </c>
      <c r="AK2870" s="430">
        <v>0</v>
      </c>
      <c r="AL2870" s="430">
        <v>0</v>
      </c>
    </row>
    <row r="2871" spans="1:38" x14ac:dyDescent="0.25">
      <c r="A2871" s="430" t="s">
        <v>4326</v>
      </c>
      <c r="B2871" s="430">
        <v>1</v>
      </c>
      <c r="C2871" s="430" t="s">
        <v>4327</v>
      </c>
      <c r="D2871" s="430" t="s">
        <v>4016</v>
      </c>
      <c r="E2871" s="430">
        <v>53</v>
      </c>
      <c r="F2871" s="430">
        <v>0</v>
      </c>
      <c r="G2871" s="430">
        <v>0</v>
      </c>
      <c r="H2871" s="430">
        <v>0</v>
      </c>
      <c r="I2871" s="430">
        <v>0</v>
      </c>
      <c r="J2871" s="430">
        <v>0</v>
      </c>
      <c r="K2871" s="430">
        <v>0</v>
      </c>
      <c r="L2871" s="430">
        <v>0</v>
      </c>
      <c r="M2871" s="430">
        <v>0</v>
      </c>
      <c r="N2871" s="430">
        <v>0</v>
      </c>
      <c r="O2871" s="430">
        <v>0</v>
      </c>
      <c r="P2871" s="430">
        <v>0</v>
      </c>
      <c r="Q2871" s="430">
        <v>0</v>
      </c>
      <c r="R2871" s="430">
        <v>0</v>
      </c>
      <c r="S2871" s="430">
        <v>0</v>
      </c>
      <c r="T2871" s="430">
        <v>0</v>
      </c>
      <c r="U2871" s="430">
        <v>0</v>
      </c>
      <c r="V2871" s="430">
        <v>0</v>
      </c>
      <c r="W2871" s="430">
        <v>0</v>
      </c>
      <c r="X2871" s="430">
        <v>0</v>
      </c>
      <c r="Y2871" s="430">
        <v>0</v>
      </c>
      <c r="Z2871" s="430">
        <v>0</v>
      </c>
      <c r="AA2871" s="430">
        <v>0</v>
      </c>
      <c r="AB2871" s="430">
        <v>0</v>
      </c>
      <c r="AC2871" s="430">
        <v>0</v>
      </c>
      <c r="AD2871" s="430">
        <v>0</v>
      </c>
      <c r="AE2871" s="430">
        <v>0</v>
      </c>
      <c r="AF2871" s="430">
        <v>0</v>
      </c>
      <c r="AG2871" s="430">
        <v>0</v>
      </c>
      <c r="AH2871" s="430">
        <v>0</v>
      </c>
      <c r="AI2871" s="430">
        <v>0</v>
      </c>
      <c r="AJ2871" s="430">
        <v>0</v>
      </c>
      <c r="AK2871" s="430">
        <v>0</v>
      </c>
      <c r="AL2871" s="430">
        <v>0</v>
      </c>
    </row>
    <row r="2872" spans="1:38" x14ac:dyDescent="0.25">
      <c r="A2872" s="430" t="s">
        <v>4326</v>
      </c>
      <c r="B2872" s="430">
        <v>1</v>
      </c>
      <c r="C2872" s="430" t="s">
        <v>4327</v>
      </c>
      <c r="D2872" s="430" t="s">
        <v>4018</v>
      </c>
      <c r="E2872" s="430">
        <v>53</v>
      </c>
      <c r="F2872" s="430">
        <v>0</v>
      </c>
      <c r="G2872" s="430">
        <v>0</v>
      </c>
      <c r="H2872" s="430">
        <v>0</v>
      </c>
      <c r="I2872" s="430">
        <v>0</v>
      </c>
      <c r="J2872" s="430">
        <v>0</v>
      </c>
      <c r="K2872" s="430">
        <v>0</v>
      </c>
      <c r="L2872" s="430">
        <v>0</v>
      </c>
      <c r="M2872" s="430">
        <v>0</v>
      </c>
      <c r="N2872" s="430">
        <v>0</v>
      </c>
      <c r="O2872" s="430">
        <v>0</v>
      </c>
      <c r="P2872" s="430">
        <v>0</v>
      </c>
      <c r="Q2872" s="430">
        <v>0</v>
      </c>
      <c r="R2872" s="430">
        <v>0</v>
      </c>
      <c r="S2872" s="430">
        <v>0</v>
      </c>
      <c r="T2872" s="430">
        <v>0</v>
      </c>
      <c r="U2872" s="430">
        <v>0</v>
      </c>
      <c r="V2872" s="430">
        <v>0</v>
      </c>
      <c r="W2872" s="430">
        <v>0</v>
      </c>
      <c r="X2872" s="430">
        <v>0</v>
      </c>
      <c r="Y2872" s="430">
        <v>0</v>
      </c>
      <c r="Z2872" s="430">
        <v>0</v>
      </c>
      <c r="AA2872" s="430">
        <v>0</v>
      </c>
      <c r="AB2872" s="430">
        <v>0</v>
      </c>
      <c r="AC2872" s="430">
        <v>0</v>
      </c>
      <c r="AD2872" s="430">
        <v>0</v>
      </c>
      <c r="AE2872" s="430">
        <v>0</v>
      </c>
      <c r="AF2872" s="430">
        <v>0</v>
      </c>
      <c r="AG2872" s="430">
        <v>0</v>
      </c>
      <c r="AH2872" s="430">
        <v>0</v>
      </c>
      <c r="AI2872" s="430">
        <v>0</v>
      </c>
      <c r="AJ2872" s="430">
        <v>0</v>
      </c>
      <c r="AK2872" s="430">
        <v>0</v>
      </c>
      <c r="AL2872" s="430">
        <v>0</v>
      </c>
    </row>
    <row r="2873" spans="1:38" x14ac:dyDescent="0.25">
      <c r="A2873" s="430" t="s">
        <v>4326</v>
      </c>
      <c r="B2873" s="430">
        <v>1</v>
      </c>
      <c r="C2873" s="430" t="s">
        <v>4327</v>
      </c>
      <c r="D2873" s="430" t="s">
        <v>4226</v>
      </c>
      <c r="E2873" s="430">
        <v>53</v>
      </c>
      <c r="F2873" s="430">
        <v>0</v>
      </c>
      <c r="G2873" s="430">
        <v>0</v>
      </c>
      <c r="H2873" s="430">
        <v>0</v>
      </c>
      <c r="I2873" s="430">
        <v>0</v>
      </c>
      <c r="J2873" s="430">
        <v>0</v>
      </c>
      <c r="K2873" s="430">
        <v>0</v>
      </c>
      <c r="L2873" s="430">
        <v>0</v>
      </c>
      <c r="M2873" s="430">
        <v>0</v>
      </c>
      <c r="N2873" s="430">
        <v>0</v>
      </c>
      <c r="O2873" s="430">
        <v>0</v>
      </c>
      <c r="P2873" s="430">
        <v>0</v>
      </c>
      <c r="Q2873" s="430">
        <v>0</v>
      </c>
      <c r="R2873" s="430">
        <v>0</v>
      </c>
      <c r="S2873" s="430">
        <v>0</v>
      </c>
      <c r="T2873" s="430">
        <v>0</v>
      </c>
      <c r="U2873" s="430">
        <v>0</v>
      </c>
      <c r="V2873" s="430">
        <v>0</v>
      </c>
      <c r="W2873" s="430">
        <v>0</v>
      </c>
      <c r="X2873" s="430">
        <v>0</v>
      </c>
      <c r="Y2873" s="430">
        <v>0</v>
      </c>
      <c r="Z2873" s="430">
        <v>0</v>
      </c>
      <c r="AA2873" s="430">
        <v>0</v>
      </c>
      <c r="AB2873" s="430">
        <v>0</v>
      </c>
      <c r="AC2873" s="430">
        <v>0</v>
      </c>
      <c r="AD2873" s="430">
        <v>0</v>
      </c>
      <c r="AE2873" s="430">
        <v>0</v>
      </c>
      <c r="AF2873" s="430">
        <v>0</v>
      </c>
      <c r="AG2873" s="430">
        <v>0</v>
      </c>
      <c r="AH2873" s="430">
        <v>0</v>
      </c>
      <c r="AI2873" s="430">
        <v>0</v>
      </c>
      <c r="AJ2873" s="430">
        <v>0</v>
      </c>
      <c r="AK2873" s="430">
        <v>0</v>
      </c>
      <c r="AL2873" s="430">
        <v>0</v>
      </c>
    </row>
    <row r="2874" spans="1:38" x14ac:dyDescent="0.25">
      <c r="A2874" s="430" t="s">
        <v>4326</v>
      </c>
      <c r="B2874" s="430">
        <v>1</v>
      </c>
      <c r="C2874" s="430" t="s">
        <v>4327</v>
      </c>
      <c r="D2874" s="430" t="s">
        <v>4020</v>
      </c>
      <c r="E2874" s="430">
        <v>53</v>
      </c>
      <c r="F2874" s="430">
        <v>0</v>
      </c>
      <c r="G2874" s="430">
        <v>0</v>
      </c>
      <c r="H2874" s="430">
        <v>0</v>
      </c>
      <c r="I2874" s="430">
        <v>0</v>
      </c>
      <c r="J2874" s="430">
        <v>0</v>
      </c>
      <c r="K2874" s="430">
        <v>0</v>
      </c>
      <c r="L2874" s="430">
        <v>0</v>
      </c>
      <c r="M2874" s="430">
        <v>0</v>
      </c>
      <c r="N2874" s="430">
        <v>0</v>
      </c>
      <c r="O2874" s="430">
        <v>0</v>
      </c>
      <c r="P2874" s="430">
        <v>0</v>
      </c>
      <c r="Q2874" s="430">
        <v>0</v>
      </c>
      <c r="R2874" s="430">
        <v>0</v>
      </c>
      <c r="S2874" s="430">
        <v>0</v>
      </c>
      <c r="T2874" s="430">
        <v>0</v>
      </c>
      <c r="U2874" s="430">
        <v>0</v>
      </c>
      <c r="V2874" s="430">
        <v>0</v>
      </c>
      <c r="W2874" s="430">
        <v>0</v>
      </c>
      <c r="X2874" s="430">
        <v>0</v>
      </c>
      <c r="Y2874" s="430">
        <v>0</v>
      </c>
      <c r="Z2874" s="430">
        <v>0</v>
      </c>
      <c r="AA2874" s="430">
        <v>0</v>
      </c>
      <c r="AB2874" s="430">
        <v>0</v>
      </c>
      <c r="AC2874" s="430">
        <v>0</v>
      </c>
      <c r="AD2874" s="430">
        <v>0</v>
      </c>
      <c r="AE2874" s="430">
        <v>0</v>
      </c>
      <c r="AF2874" s="430">
        <v>0</v>
      </c>
      <c r="AG2874" s="430">
        <v>0</v>
      </c>
      <c r="AH2874" s="430">
        <v>0</v>
      </c>
      <c r="AI2874" s="430">
        <v>0</v>
      </c>
      <c r="AJ2874" s="430">
        <v>0</v>
      </c>
      <c r="AK2874" s="430">
        <v>0</v>
      </c>
      <c r="AL2874" s="430">
        <v>0</v>
      </c>
    </row>
    <row r="2875" spans="1:38" x14ac:dyDescent="0.25">
      <c r="A2875" s="430" t="s">
        <v>4326</v>
      </c>
      <c r="B2875" s="430">
        <v>1</v>
      </c>
      <c r="C2875" s="430" t="s">
        <v>4327</v>
      </c>
      <c r="D2875" s="430" t="s">
        <v>4022</v>
      </c>
      <c r="E2875" s="430">
        <v>53</v>
      </c>
      <c r="F2875" s="430">
        <v>0</v>
      </c>
      <c r="G2875" s="430">
        <v>0</v>
      </c>
      <c r="H2875" s="430">
        <v>0</v>
      </c>
      <c r="I2875" s="430">
        <v>0</v>
      </c>
      <c r="J2875" s="430">
        <v>0</v>
      </c>
      <c r="K2875" s="430">
        <v>0</v>
      </c>
      <c r="L2875" s="430">
        <v>0</v>
      </c>
      <c r="M2875" s="430">
        <v>0</v>
      </c>
      <c r="N2875" s="430">
        <v>0</v>
      </c>
      <c r="O2875" s="430">
        <v>0</v>
      </c>
      <c r="P2875" s="430">
        <v>0</v>
      </c>
      <c r="Q2875" s="430">
        <v>0</v>
      </c>
      <c r="R2875" s="430">
        <v>0</v>
      </c>
      <c r="S2875" s="430">
        <v>0</v>
      </c>
      <c r="T2875" s="430">
        <v>0</v>
      </c>
      <c r="U2875" s="430">
        <v>0</v>
      </c>
      <c r="V2875" s="430">
        <v>0</v>
      </c>
      <c r="W2875" s="430">
        <v>0</v>
      </c>
      <c r="X2875" s="430">
        <v>0</v>
      </c>
      <c r="Y2875" s="430">
        <v>0</v>
      </c>
      <c r="Z2875" s="430">
        <v>0</v>
      </c>
      <c r="AA2875" s="430">
        <v>0</v>
      </c>
      <c r="AB2875" s="430">
        <v>0</v>
      </c>
      <c r="AC2875" s="430">
        <v>0</v>
      </c>
      <c r="AD2875" s="430">
        <v>0</v>
      </c>
      <c r="AE2875" s="430">
        <v>0</v>
      </c>
      <c r="AF2875" s="430">
        <v>0</v>
      </c>
      <c r="AG2875" s="430">
        <v>0</v>
      </c>
      <c r="AH2875" s="430">
        <v>0</v>
      </c>
      <c r="AI2875" s="430">
        <v>0</v>
      </c>
      <c r="AJ2875" s="430">
        <v>0</v>
      </c>
      <c r="AK2875" s="430">
        <v>0</v>
      </c>
      <c r="AL2875" s="430">
        <v>0</v>
      </c>
    </row>
    <row r="2876" spans="1:38" x14ac:dyDescent="0.25">
      <c r="A2876" s="430" t="s">
        <v>4326</v>
      </c>
      <c r="B2876" s="430">
        <v>1</v>
      </c>
      <c r="C2876" s="430" t="s">
        <v>4327</v>
      </c>
      <c r="D2876" s="430" t="s">
        <v>4024</v>
      </c>
      <c r="E2876" s="430">
        <v>53</v>
      </c>
      <c r="F2876" s="430">
        <v>0</v>
      </c>
      <c r="G2876" s="430">
        <v>0</v>
      </c>
      <c r="H2876" s="430">
        <v>0</v>
      </c>
      <c r="I2876" s="430">
        <v>0</v>
      </c>
      <c r="J2876" s="430">
        <v>0</v>
      </c>
      <c r="K2876" s="430">
        <v>0</v>
      </c>
      <c r="L2876" s="430">
        <v>0</v>
      </c>
      <c r="M2876" s="430">
        <v>0</v>
      </c>
      <c r="N2876" s="430">
        <v>0</v>
      </c>
      <c r="O2876" s="430">
        <v>0</v>
      </c>
      <c r="P2876" s="430">
        <v>0</v>
      </c>
      <c r="Q2876" s="430">
        <v>0</v>
      </c>
      <c r="R2876" s="430">
        <v>0</v>
      </c>
      <c r="S2876" s="430">
        <v>0</v>
      </c>
      <c r="T2876" s="430">
        <v>0</v>
      </c>
      <c r="U2876" s="430">
        <v>0</v>
      </c>
      <c r="V2876" s="430">
        <v>0</v>
      </c>
      <c r="W2876" s="430">
        <v>0</v>
      </c>
      <c r="X2876" s="430">
        <v>0</v>
      </c>
      <c r="Y2876" s="430">
        <v>0</v>
      </c>
      <c r="Z2876" s="430">
        <v>0</v>
      </c>
      <c r="AA2876" s="430">
        <v>0</v>
      </c>
      <c r="AB2876" s="430">
        <v>0</v>
      </c>
      <c r="AC2876" s="430">
        <v>0</v>
      </c>
      <c r="AD2876" s="430">
        <v>0</v>
      </c>
      <c r="AE2876" s="430">
        <v>0</v>
      </c>
      <c r="AF2876" s="430">
        <v>0</v>
      </c>
      <c r="AG2876" s="430">
        <v>0</v>
      </c>
      <c r="AH2876" s="430">
        <v>0</v>
      </c>
      <c r="AI2876" s="430">
        <v>0</v>
      </c>
      <c r="AJ2876" s="430">
        <v>0</v>
      </c>
      <c r="AK2876" s="430">
        <v>0</v>
      </c>
      <c r="AL2876" s="430">
        <v>0</v>
      </c>
    </row>
    <row r="2877" spans="1:38" x14ac:dyDescent="0.25">
      <c r="A2877" s="430" t="s">
        <v>4326</v>
      </c>
      <c r="B2877" s="430">
        <v>1</v>
      </c>
      <c r="C2877" s="430" t="s">
        <v>4327</v>
      </c>
      <c r="D2877" s="430" t="s">
        <v>4026</v>
      </c>
      <c r="E2877" s="430">
        <v>53</v>
      </c>
      <c r="F2877" s="430">
        <v>2.1111999999999999E-2</v>
      </c>
      <c r="G2877" s="430">
        <v>1.26672E-2</v>
      </c>
      <c r="H2877" s="430">
        <v>7.3080000000000003E-3</v>
      </c>
      <c r="I2877" s="430">
        <v>5.6839999999999998E-3</v>
      </c>
      <c r="J2877" s="430">
        <v>7.3080000000000003E-3</v>
      </c>
      <c r="K2877" s="430">
        <v>5.8463999999999999E-3</v>
      </c>
      <c r="L2877" s="430">
        <v>6.8208000000000001E-3</v>
      </c>
      <c r="M2877" s="430">
        <v>6.0087999999999999E-3</v>
      </c>
      <c r="N2877" s="430">
        <v>6.1711999999999999E-3</v>
      </c>
      <c r="O2877" s="430">
        <v>5.3591999999999997E-3</v>
      </c>
      <c r="P2877" s="430">
        <v>5.1967999999999997E-3</v>
      </c>
      <c r="Q2877" s="430">
        <v>5.1967999999999997E-3</v>
      </c>
      <c r="R2877" s="430">
        <v>4.8719999999999996E-3</v>
      </c>
      <c r="S2877" s="430">
        <v>5.6839999999999998E-3</v>
      </c>
      <c r="T2877" s="430">
        <v>5.6839999999999998E-3</v>
      </c>
      <c r="U2877" s="430">
        <v>5.6839999999999998E-3</v>
      </c>
      <c r="V2877" s="430">
        <v>5.6839999999999998E-3</v>
      </c>
      <c r="W2877" s="430">
        <v>5.6839999999999998E-3</v>
      </c>
      <c r="X2877" s="430">
        <v>5.6839999999999998E-3</v>
      </c>
      <c r="Y2877" s="430">
        <v>5.6839999999999998E-3</v>
      </c>
      <c r="Z2877" s="430">
        <v>5.6839999999999998E-3</v>
      </c>
      <c r="AA2877" s="430">
        <v>5.6839999999999998E-3</v>
      </c>
      <c r="AB2877" s="430">
        <v>5.6839999999999998E-3</v>
      </c>
      <c r="AC2877" s="430">
        <v>5.6839999999999998E-3</v>
      </c>
      <c r="AD2877" s="430">
        <v>5.6839999999999998E-3</v>
      </c>
      <c r="AE2877" s="430">
        <v>5.6839999999999998E-3</v>
      </c>
      <c r="AF2877" s="430">
        <v>5.6839999999999998E-3</v>
      </c>
      <c r="AG2877" s="430">
        <v>5.6839999999999998E-3</v>
      </c>
      <c r="AH2877" s="430">
        <v>5.6839999999999998E-3</v>
      </c>
      <c r="AI2877" s="430">
        <v>5.6839999999999998E-3</v>
      </c>
      <c r="AJ2877" s="430">
        <v>5.6839999999999998E-3</v>
      </c>
      <c r="AK2877" s="430">
        <v>5.6839999999999998E-3</v>
      </c>
      <c r="AL2877" s="430">
        <v>0</v>
      </c>
    </row>
    <row r="2878" spans="1:38" x14ac:dyDescent="0.25">
      <c r="A2878" s="430" t="s">
        <v>4326</v>
      </c>
      <c r="B2878" s="430">
        <v>1</v>
      </c>
      <c r="C2878" s="430" t="s">
        <v>4327</v>
      </c>
      <c r="D2878" s="430" t="s">
        <v>4028</v>
      </c>
      <c r="E2878" s="430">
        <v>53</v>
      </c>
      <c r="F2878" s="430">
        <v>0</v>
      </c>
      <c r="G2878" s="430">
        <v>0</v>
      </c>
      <c r="H2878" s="430">
        <v>0</v>
      </c>
      <c r="I2878" s="430">
        <v>0</v>
      </c>
      <c r="J2878" s="430">
        <v>0</v>
      </c>
      <c r="K2878" s="430">
        <v>0</v>
      </c>
      <c r="L2878" s="430">
        <v>0</v>
      </c>
      <c r="M2878" s="430">
        <v>0</v>
      </c>
      <c r="N2878" s="430">
        <v>0</v>
      </c>
      <c r="O2878" s="430">
        <v>0</v>
      </c>
      <c r="P2878" s="430">
        <v>0</v>
      </c>
      <c r="Q2878" s="430">
        <v>0</v>
      </c>
      <c r="R2878" s="430">
        <v>0</v>
      </c>
      <c r="S2878" s="430">
        <v>0</v>
      </c>
      <c r="T2878" s="430">
        <v>0</v>
      </c>
      <c r="U2878" s="430">
        <v>0</v>
      </c>
      <c r="V2878" s="430">
        <v>0</v>
      </c>
      <c r="W2878" s="430">
        <v>0</v>
      </c>
      <c r="X2878" s="430">
        <v>0</v>
      </c>
      <c r="Y2878" s="430">
        <v>0</v>
      </c>
      <c r="Z2878" s="430">
        <v>0</v>
      </c>
      <c r="AA2878" s="430">
        <v>0</v>
      </c>
      <c r="AB2878" s="430">
        <v>0</v>
      </c>
      <c r="AC2878" s="430">
        <v>0</v>
      </c>
      <c r="AD2878" s="430">
        <v>0</v>
      </c>
      <c r="AE2878" s="430">
        <v>0</v>
      </c>
      <c r="AF2878" s="430">
        <v>0</v>
      </c>
      <c r="AG2878" s="430">
        <v>0</v>
      </c>
      <c r="AH2878" s="430">
        <v>0</v>
      </c>
      <c r="AI2878" s="430">
        <v>0</v>
      </c>
      <c r="AJ2878" s="430">
        <v>0</v>
      </c>
      <c r="AK2878" s="430">
        <v>0</v>
      </c>
      <c r="AL2878" s="430">
        <v>0</v>
      </c>
    </row>
    <row r="2879" spans="1:38" x14ac:dyDescent="0.25">
      <c r="A2879" s="430" t="s">
        <v>4326</v>
      </c>
      <c r="B2879" s="430">
        <v>1</v>
      </c>
      <c r="C2879" s="430" t="s">
        <v>4327</v>
      </c>
      <c r="D2879" s="430" t="s">
        <v>4030</v>
      </c>
      <c r="E2879" s="430">
        <v>53</v>
      </c>
      <c r="F2879" s="430">
        <v>0</v>
      </c>
      <c r="G2879" s="430">
        <v>0</v>
      </c>
      <c r="H2879" s="430">
        <v>0</v>
      </c>
      <c r="I2879" s="430">
        <v>0</v>
      </c>
      <c r="J2879" s="430">
        <v>0</v>
      </c>
      <c r="K2879" s="430">
        <v>0</v>
      </c>
      <c r="L2879" s="430">
        <v>0</v>
      </c>
      <c r="M2879" s="430">
        <v>0</v>
      </c>
      <c r="N2879" s="430">
        <v>0</v>
      </c>
      <c r="O2879" s="430">
        <v>0</v>
      </c>
      <c r="P2879" s="430">
        <v>0</v>
      </c>
      <c r="Q2879" s="430">
        <v>0</v>
      </c>
      <c r="R2879" s="430">
        <v>0</v>
      </c>
      <c r="S2879" s="430">
        <v>0</v>
      </c>
      <c r="T2879" s="430">
        <v>0</v>
      </c>
      <c r="U2879" s="430">
        <v>0</v>
      </c>
      <c r="V2879" s="430">
        <v>0</v>
      </c>
      <c r="W2879" s="430">
        <v>0</v>
      </c>
      <c r="X2879" s="430">
        <v>0</v>
      </c>
      <c r="Y2879" s="430">
        <v>0</v>
      </c>
      <c r="Z2879" s="430">
        <v>0</v>
      </c>
      <c r="AA2879" s="430">
        <v>0</v>
      </c>
      <c r="AB2879" s="430">
        <v>0</v>
      </c>
      <c r="AC2879" s="430">
        <v>0</v>
      </c>
      <c r="AD2879" s="430">
        <v>0</v>
      </c>
      <c r="AE2879" s="430">
        <v>0</v>
      </c>
      <c r="AF2879" s="430">
        <v>0</v>
      </c>
      <c r="AG2879" s="430">
        <v>0</v>
      </c>
      <c r="AH2879" s="430">
        <v>0</v>
      </c>
      <c r="AI2879" s="430">
        <v>0</v>
      </c>
      <c r="AJ2879" s="430">
        <v>0</v>
      </c>
      <c r="AK2879" s="430">
        <v>0</v>
      </c>
      <c r="AL2879" s="430">
        <v>0</v>
      </c>
    </row>
    <row r="2880" spans="1:38" x14ac:dyDescent="0.25">
      <c r="A2880" s="430" t="s">
        <v>4326</v>
      </c>
      <c r="B2880" s="430">
        <v>1</v>
      </c>
      <c r="C2880" s="430" t="s">
        <v>4327</v>
      </c>
      <c r="D2880" s="430" t="s">
        <v>4032</v>
      </c>
      <c r="E2880" s="430">
        <v>53</v>
      </c>
      <c r="F2880" s="430">
        <v>0</v>
      </c>
      <c r="G2880" s="430">
        <v>0</v>
      </c>
      <c r="H2880" s="430">
        <v>7.3080000000000003E-3</v>
      </c>
      <c r="I2880" s="430">
        <v>5.6839999999999998E-3</v>
      </c>
      <c r="J2880" s="430">
        <v>7.3080000000000003E-3</v>
      </c>
      <c r="K2880" s="430">
        <v>5.8463999999999999E-3</v>
      </c>
      <c r="L2880" s="430">
        <v>6.8208000000000001E-3</v>
      </c>
      <c r="M2880" s="430">
        <v>6.0087999999999999E-3</v>
      </c>
      <c r="N2880" s="430">
        <v>6.1711999999999999E-3</v>
      </c>
      <c r="O2880" s="430">
        <v>5.3591999999999997E-3</v>
      </c>
      <c r="P2880" s="430">
        <v>5.1967999999999997E-3</v>
      </c>
      <c r="Q2880" s="430">
        <v>5.1967999999999997E-3</v>
      </c>
      <c r="R2880" s="430">
        <v>4.8719999999999996E-3</v>
      </c>
      <c r="S2880" s="430">
        <v>5.6839999999999998E-3</v>
      </c>
      <c r="T2880" s="430">
        <v>5.6839999999999998E-3</v>
      </c>
      <c r="U2880" s="430">
        <v>5.6839999999999998E-3</v>
      </c>
      <c r="V2880" s="430">
        <v>5.6839999999999998E-3</v>
      </c>
      <c r="W2880" s="430">
        <v>5.6839999999999998E-3</v>
      </c>
      <c r="X2880" s="430">
        <v>5.6839999999999998E-3</v>
      </c>
      <c r="Y2880" s="430">
        <v>5.6839999999999998E-3</v>
      </c>
      <c r="Z2880" s="430">
        <v>5.6839999999999998E-3</v>
      </c>
      <c r="AA2880" s="430">
        <v>5.6839999999999998E-3</v>
      </c>
      <c r="AB2880" s="430">
        <v>5.6839999999999998E-3</v>
      </c>
      <c r="AC2880" s="430">
        <v>5.6839999999999998E-3</v>
      </c>
      <c r="AD2880" s="430">
        <v>5.6839999999999998E-3</v>
      </c>
      <c r="AE2880" s="430">
        <v>5.6839999999999998E-3</v>
      </c>
      <c r="AF2880" s="430">
        <v>5.6839999999999998E-3</v>
      </c>
      <c r="AG2880" s="430">
        <v>5.6839999999999998E-3</v>
      </c>
      <c r="AH2880" s="430">
        <v>5.6839999999999998E-3</v>
      </c>
      <c r="AI2880" s="430">
        <v>5.6839999999999998E-3</v>
      </c>
      <c r="AJ2880" s="430">
        <v>5.6839999999999998E-3</v>
      </c>
      <c r="AK2880" s="430">
        <v>5.6839999999999998E-3</v>
      </c>
      <c r="AL2880" s="430">
        <v>0</v>
      </c>
    </row>
    <row r="2881" spans="1:38" x14ac:dyDescent="0.25">
      <c r="A2881" s="430" t="s">
        <v>4326</v>
      </c>
      <c r="B2881" s="430">
        <v>1</v>
      </c>
      <c r="C2881" s="430" t="s">
        <v>4327</v>
      </c>
      <c r="D2881" s="430" t="s">
        <v>4034</v>
      </c>
      <c r="E2881" s="430">
        <v>53</v>
      </c>
      <c r="F2881" s="430">
        <v>0</v>
      </c>
      <c r="G2881" s="430">
        <v>0</v>
      </c>
      <c r="H2881" s="430">
        <v>0</v>
      </c>
      <c r="I2881" s="430">
        <v>0</v>
      </c>
      <c r="J2881" s="430">
        <v>0</v>
      </c>
      <c r="K2881" s="430">
        <v>0</v>
      </c>
      <c r="L2881" s="430">
        <v>0</v>
      </c>
      <c r="M2881" s="430">
        <v>0</v>
      </c>
      <c r="N2881" s="430">
        <v>0</v>
      </c>
      <c r="O2881" s="430">
        <v>0</v>
      </c>
      <c r="P2881" s="430">
        <v>0</v>
      </c>
      <c r="Q2881" s="430">
        <v>0</v>
      </c>
      <c r="R2881" s="430">
        <v>0</v>
      </c>
      <c r="S2881" s="430">
        <v>0</v>
      </c>
      <c r="T2881" s="430">
        <v>0</v>
      </c>
      <c r="U2881" s="430">
        <v>0</v>
      </c>
      <c r="V2881" s="430">
        <v>0</v>
      </c>
      <c r="W2881" s="430">
        <v>0</v>
      </c>
      <c r="X2881" s="430">
        <v>0</v>
      </c>
      <c r="Y2881" s="430">
        <v>0</v>
      </c>
      <c r="Z2881" s="430">
        <v>0</v>
      </c>
      <c r="AA2881" s="430">
        <v>0</v>
      </c>
      <c r="AB2881" s="430">
        <v>0</v>
      </c>
      <c r="AC2881" s="430">
        <v>0</v>
      </c>
      <c r="AD2881" s="430">
        <v>0</v>
      </c>
      <c r="AE2881" s="430">
        <v>0</v>
      </c>
      <c r="AF2881" s="430">
        <v>0</v>
      </c>
      <c r="AG2881" s="430">
        <v>0</v>
      </c>
      <c r="AH2881" s="430">
        <v>0</v>
      </c>
      <c r="AI2881" s="430">
        <v>0</v>
      </c>
      <c r="AJ2881" s="430">
        <v>0</v>
      </c>
      <c r="AK2881" s="430">
        <v>0</v>
      </c>
      <c r="AL2881" s="430">
        <v>0</v>
      </c>
    </row>
    <row r="2882" spans="1:38" x14ac:dyDescent="0.25">
      <c r="A2882" s="430" t="s">
        <v>4326</v>
      </c>
      <c r="B2882" s="430">
        <v>1</v>
      </c>
      <c r="C2882" s="430" t="s">
        <v>4327</v>
      </c>
      <c r="D2882" s="430" t="s">
        <v>4036</v>
      </c>
      <c r="E2882" s="430">
        <v>53</v>
      </c>
      <c r="F2882" s="430">
        <v>0</v>
      </c>
      <c r="G2882" s="430">
        <v>0</v>
      </c>
      <c r="H2882" s="430">
        <v>0</v>
      </c>
      <c r="I2882" s="430">
        <v>0</v>
      </c>
      <c r="J2882" s="430">
        <v>0</v>
      </c>
      <c r="K2882" s="430">
        <v>0</v>
      </c>
      <c r="L2882" s="430">
        <v>0</v>
      </c>
      <c r="M2882" s="430">
        <v>0</v>
      </c>
      <c r="N2882" s="430">
        <v>0</v>
      </c>
      <c r="O2882" s="430">
        <v>0</v>
      </c>
      <c r="P2882" s="430">
        <v>0</v>
      </c>
      <c r="Q2882" s="430">
        <v>0</v>
      </c>
      <c r="R2882" s="430">
        <v>0</v>
      </c>
      <c r="S2882" s="430">
        <v>0</v>
      </c>
      <c r="T2882" s="430">
        <v>0</v>
      </c>
      <c r="U2882" s="430">
        <v>0</v>
      </c>
      <c r="V2882" s="430">
        <v>0</v>
      </c>
      <c r="W2882" s="430">
        <v>0</v>
      </c>
      <c r="X2882" s="430">
        <v>0</v>
      </c>
      <c r="Y2882" s="430">
        <v>0</v>
      </c>
      <c r="Z2882" s="430">
        <v>0</v>
      </c>
      <c r="AA2882" s="430">
        <v>0</v>
      </c>
      <c r="AB2882" s="430">
        <v>0</v>
      </c>
      <c r="AC2882" s="430">
        <v>0</v>
      </c>
      <c r="AD2882" s="430">
        <v>0</v>
      </c>
      <c r="AE2882" s="430">
        <v>0</v>
      </c>
      <c r="AF2882" s="430">
        <v>0</v>
      </c>
      <c r="AG2882" s="430">
        <v>0</v>
      </c>
      <c r="AH2882" s="430">
        <v>0</v>
      </c>
      <c r="AI2882" s="430">
        <v>0</v>
      </c>
      <c r="AJ2882" s="430">
        <v>0</v>
      </c>
      <c r="AK2882" s="430">
        <v>0</v>
      </c>
      <c r="AL2882" s="430">
        <v>0</v>
      </c>
    </row>
    <row r="2883" spans="1:38" x14ac:dyDescent="0.25">
      <c r="A2883" s="430" t="s">
        <v>4326</v>
      </c>
      <c r="B2883" s="430">
        <v>1</v>
      </c>
      <c r="C2883" s="430" t="s">
        <v>4327</v>
      </c>
      <c r="D2883" s="430" t="s">
        <v>4038</v>
      </c>
      <c r="E2883" s="430">
        <v>53</v>
      </c>
      <c r="F2883" s="430">
        <v>0</v>
      </c>
      <c r="G2883" s="430">
        <v>0</v>
      </c>
      <c r="H2883" s="430">
        <v>0</v>
      </c>
      <c r="I2883" s="430">
        <v>0</v>
      </c>
      <c r="J2883" s="430">
        <v>0</v>
      </c>
      <c r="K2883" s="430">
        <v>0</v>
      </c>
      <c r="L2883" s="430">
        <v>0</v>
      </c>
      <c r="M2883" s="430">
        <v>0</v>
      </c>
      <c r="N2883" s="430">
        <v>0</v>
      </c>
      <c r="O2883" s="430">
        <v>0</v>
      </c>
      <c r="P2883" s="430">
        <v>0</v>
      </c>
      <c r="Q2883" s="430">
        <v>0</v>
      </c>
      <c r="R2883" s="430">
        <v>0</v>
      </c>
      <c r="S2883" s="430">
        <v>0</v>
      </c>
      <c r="T2883" s="430">
        <v>0</v>
      </c>
      <c r="U2883" s="430">
        <v>0</v>
      </c>
      <c r="V2883" s="430">
        <v>0</v>
      </c>
      <c r="W2883" s="430">
        <v>0</v>
      </c>
      <c r="X2883" s="430">
        <v>0</v>
      </c>
      <c r="Y2883" s="430">
        <v>0</v>
      </c>
      <c r="Z2883" s="430">
        <v>0</v>
      </c>
      <c r="AA2883" s="430">
        <v>0</v>
      </c>
      <c r="AB2883" s="430">
        <v>0</v>
      </c>
      <c r="AC2883" s="430">
        <v>0</v>
      </c>
      <c r="AD2883" s="430">
        <v>0</v>
      </c>
      <c r="AE2883" s="430">
        <v>0</v>
      </c>
      <c r="AF2883" s="430">
        <v>0</v>
      </c>
      <c r="AG2883" s="430">
        <v>0</v>
      </c>
      <c r="AH2883" s="430">
        <v>0</v>
      </c>
      <c r="AI2883" s="430">
        <v>0</v>
      </c>
      <c r="AJ2883" s="430">
        <v>0</v>
      </c>
      <c r="AK2883" s="430">
        <v>0</v>
      </c>
      <c r="AL2883" s="430">
        <v>0</v>
      </c>
    </row>
    <row r="2884" spans="1:38" x14ac:dyDescent="0.25">
      <c r="A2884" s="430" t="s">
        <v>4326</v>
      </c>
      <c r="B2884" s="430">
        <v>1</v>
      </c>
      <c r="C2884" s="430" t="s">
        <v>4327</v>
      </c>
      <c r="D2884" s="430" t="s">
        <v>4040</v>
      </c>
      <c r="E2884" s="430">
        <v>53</v>
      </c>
      <c r="F2884" s="430">
        <v>0</v>
      </c>
      <c r="G2884" s="430">
        <v>0</v>
      </c>
      <c r="H2884" s="430">
        <v>0</v>
      </c>
      <c r="I2884" s="430">
        <v>0</v>
      </c>
      <c r="J2884" s="430">
        <v>0</v>
      </c>
      <c r="K2884" s="430">
        <v>0</v>
      </c>
      <c r="L2884" s="430">
        <v>0</v>
      </c>
      <c r="M2884" s="430">
        <v>0</v>
      </c>
      <c r="N2884" s="430">
        <v>0</v>
      </c>
      <c r="O2884" s="430">
        <v>0</v>
      </c>
      <c r="P2884" s="430">
        <v>0</v>
      </c>
      <c r="Q2884" s="430">
        <v>0</v>
      </c>
      <c r="R2884" s="430">
        <v>0</v>
      </c>
      <c r="S2884" s="430">
        <v>0</v>
      </c>
      <c r="T2884" s="430">
        <v>0</v>
      </c>
      <c r="U2884" s="430">
        <v>0</v>
      </c>
      <c r="V2884" s="430">
        <v>0</v>
      </c>
      <c r="W2884" s="430">
        <v>0</v>
      </c>
      <c r="X2884" s="430">
        <v>0</v>
      </c>
      <c r="Y2884" s="430">
        <v>0</v>
      </c>
      <c r="Z2884" s="430">
        <v>0</v>
      </c>
      <c r="AA2884" s="430">
        <v>0</v>
      </c>
      <c r="AB2884" s="430">
        <v>0</v>
      </c>
      <c r="AC2884" s="430">
        <v>0</v>
      </c>
      <c r="AD2884" s="430">
        <v>0</v>
      </c>
      <c r="AE2884" s="430">
        <v>0</v>
      </c>
      <c r="AF2884" s="430">
        <v>0</v>
      </c>
      <c r="AG2884" s="430">
        <v>0</v>
      </c>
      <c r="AH2884" s="430">
        <v>0</v>
      </c>
      <c r="AI2884" s="430">
        <v>0</v>
      </c>
      <c r="AJ2884" s="430">
        <v>0</v>
      </c>
      <c r="AK2884" s="430">
        <v>0</v>
      </c>
      <c r="AL2884" s="430">
        <v>0</v>
      </c>
    </row>
    <row r="2885" spans="1:38" x14ac:dyDescent="0.25">
      <c r="A2885" s="430" t="s">
        <v>4326</v>
      </c>
      <c r="B2885" s="430">
        <v>1</v>
      </c>
      <c r="C2885" s="430" t="s">
        <v>4327</v>
      </c>
      <c r="D2885" s="430" t="s">
        <v>4042</v>
      </c>
      <c r="E2885" s="430">
        <v>53</v>
      </c>
      <c r="F2885" s="430">
        <v>0</v>
      </c>
      <c r="G2885" s="430">
        <v>0</v>
      </c>
      <c r="H2885" s="430">
        <v>0</v>
      </c>
      <c r="I2885" s="430">
        <v>0</v>
      </c>
      <c r="J2885" s="430">
        <v>0</v>
      </c>
      <c r="K2885" s="430">
        <v>0</v>
      </c>
      <c r="L2885" s="430">
        <v>0</v>
      </c>
      <c r="M2885" s="430">
        <v>0</v>
      </c>
      <c r="N2885" s="430">
        <v>0</v>
      </c>
      <c r="O2885" s="430">
        <v>0</v>
      </c>
      <c r="P2885" s="430">
        <v>0</v>
      </c>
      <c r="Q2885" s="430">
        <v>0</v>
      </c>
      <c r="R2885" s="430">
        <v>0</v>
      </c>
      <c r="S2885" s="430">
        <v>0</v>
      </c>
      <c r="T2885" s="430">
        <v>0</v>
      </c>
      <c r="U2885" s="430">
        <v>0</v>
      </c>
      <c r="V2885" s="430">
        <v>0</v>
      </c>
      <c r="W2885" s="430">
        <v>0</v>
      </c>
      <c r="X2885" s="430">
        <v>0</v>
      </c>
      <c r="Y2885" s="430">
        <v>0</v>
      </c>
      <c r="Z2885" s="430">
        <v>0</v>
      </c>
      <c r="AA2885" s="430">
        <v>0</v>
      </c>
      <c r="AB2885" s="430">
        <v>0</v>
      </c>
      <c r="AC2885" s="430">
        <v>0</v>
      </c>
      <c r="AD2885" s="430">
        <v>0</v>
      </c>
      <c r="AE2885" s="430">
        <v>0</v>
      </c>
      <c r="AF2885" s="430">
        <v>0</v>
      </c>
      <c r="AG2885" s="430">
        <v>0</v>
      </c>
      <c r="AH2885" s="430">
        <v>0</v>
      </c>
      <c r="AI2885" s="430">
        <v>0</v>
      </c>
      <c r="AJ2885" s="430">
        <v>0</v>
      </c>
      <c r="AK2885" s="430">
        <v>0</v>
      </c>
      <c r="AL2885" s="430">
        <v>0</v>
      </c>
    </row>
    <row r="2886" spans="1:38" x14ac:dyDescent="0.25">
      <c r="A2886" s="430" t="s">
        <v>4326</v>
      </c>
      <c r="B2886" s="430">
        <v>1</v>
      </c>
      <c r="C2886" s="430" t="s">
        <v>4327</v>
      </c>
      <c r="D2886" s="430" t="s">
        <v>4044</v>
      </c>
      <c r="E2886" s="430">
        <v>53</v>
      </c>
      <c r="F2886" s="430">
        <v>0</v>
      </c>
      <c r="G2886" s="430">
        <v>0</v>
      </c>
      <c r="H2886" s="430">
        <v>0</v>
      </c>
      <c r="I2886" s="430">
        <v>0</v>
      </c>
      <c r="J2886" s="430">
        <v>0</v>
      </c>
      <c r="K2886" s="430">
        <v>0</v>
      </c>
      <c r="L2886" s="430">
        <v>0</v>
      </c>
      <c r="M2886" s="430">
        <v>0</v>
      </c>
      <c r="N2886" s="430">
        <v>0</v>
      </c>
      <c r="O2886" s="430">
        <v>0</v>
      </c>
      <c r="P2886" s="430">
        <v>0</v>
      </c>
      <c r="Q2886" s="430">
        <v>0</v>
      </c>
      <c r="R2886" s="430">
        <v>0</v>
      </c>
      <c r="S2886" s="430">
        <v>0</v>
      </c>
      <c r="T2886" s="430">
        <v>0</v>
      </c>
      <c r="U2886" s="430">
        <v>0</v>
      </c>
      <c r="V2886" s="430">
        <v>0</v>
      </c>
      <c r="W2886" s="430">
        <v>0</v>
      </c>
      <c r="X2886" s="430">
        <v>0</v>
      </c>
      <c r="Y2886" s="430">
        <v>0</v>
      </c>
      <c r="Z2886" s="430">
        <v>0</v>
      </c>
      <c r="AA2886" s="430">
        <v>0</v>
      </c>
      <c r="AB2886" s="430">
        <v>0</v>
      </c>
      <c r="AC2886" s="430">
        <v>0</v>
      </c>
      <c r="AD2886" s="430">
        <v>0</v>
      </c>
      <c r="AE2886" s="430">
        <v>0</v>
      </c>
      <c r="AF2886" s="430">
        <v>0</v>
      </c>
      <c r="AG2886" s="430">
        <v>0</v>
      </c>
      <c r="AH2886" s="430">
        <v>0</v>
      </c>
      <c r="AI2886" s="430">
        <v>0</v>
      </c>
      <c r="AJ2886" s="430">
        <v>0</v>
      </c>
      <c r="AK2886" s="430">
        <v>0</v>
      </c>
      <c r="AL2886" s="430">
        <v>0</v>
      </c>
    </row>
    <row r="2887" spans="1:38" x14ac:dyDescent="0.25">
      <c r="A2887" s="430" t="s">
        <v>4326</v>
      </c>
      <c r="B2887" s="430">
        <v>1</v>
      </c>
      <c r="C2887" s="430" t="s">
        <v>4327</v>
      </c>
      <c r="D2887" s="430" t="s">
        <v>4046</v>
      </c>
      <c r="E2887" s="430">
        <v>53</v>
      </c>
      <c r="F2887" s="430">
        <v>0</v>
      </c>
      <c r="G2887" s="430">
        <v>0</v>
      </c>
      <c r="H2887" s="430">
        <v>0</v>
      </c>
      <c r="I2887" s="430">
        <v>0</v>
      </c>
      <c r="J2887" s="430">
        <v>0</v>
      </c>
      <c r="K2887" s="430">
        <v>0</v>
      </c>
      <c r="L2887" s="430">
        <v>0</v>
      </c>
      <c r="M2887" s="430">
        <v>0</v>
      </c>
      <c r="N2887" s="430">
        <v>0</v>
      </c>
      <c r="O2887" s="430">
        <v>0</v>
      </c>
      <c r="P2887" s="430">
        <v>0</v>
      </c>
      <c r="Q2887" s="430">
        <v>0</v>
      </c>
      <c r="R2887" s="430">
        <v>0</v>
      </c>
      <c r="S2887" s="430">
        <v>0</v>
      </c>
      <c r="T2887" s="430">
        <v>0</v>
      </c>
      <c r="U2887" s="430">
        <v>0</v>
      </c>
      <c r="V2887" s="430">
        <v>0</v>
      </c>
      <c r="W2887" s="430">
        <v>0</v>
      </c>
      <c r="X2887" s="430">
        <v>0</v>
      </c>
      <c r="Y2887" s="430">
        <v>0</v>
      </c>
      <c r="Z2887" s="430">
        <v>0</v>
      </c>
      <c r="AA2887" s="430">
        <v>0</v>
      </c>
      <c r="AB2887" s="430">
        <v>0</v>
      </c>
      <c r="AC2887" s="430">
        <v>0</v>
      </c>
      <c r="AD2887" s="430">
        <v>0</v>
      </c>
      <c r="AE2887" s="430">
        <v>0</v>
      </c>
      <c r="AF2887" s="430">
        <v>0</v>
      </c>
      <c r="AG2887" s="430">
        <v>0</v>
      </c>
      <c r="AH2887" s="430">
        <v>0</v>
      </c>
      <c r="AI2887" s="430">
        <v>0</v>
      </c>
      <c r="AJ2887" s="430">
        <v>0</v>
      </c>
      <c r="AK2887" s="430">
        <v>0</v>
      </c>
      <c r="AL2887" s="430">
        <v>0</v>
      </c>
    </row>
    <row r="2888" spans="1:38" x14ac:dyDescent="0.25">
      <c r="A2888" s="430" t="s">
        <v>4326</v>
      </c>
      <c r="B2888" s="430">
        <v>1</v>
      </c>
      <c r="C2888" s="430" t="s">
        <v>4327</v>
      </c>
      <c r="D2888" s="430" t="s">
        <v>4227</v>
      </c>
      <c r="E2888" s="430">
        <v>53</v>
      </c>
      <c r="F2888" s="430">
        <v>0</v>
      </c>
      <c r="G2888" s="430">
        <v>0</v>
      </c>
      <c r="H2888" s="430">
        <v>0</v>
      </c>
      <c r="I2888" s="430">
        <v>0</v>
      </c>
      <c r="J2888" s="430">
        <v>0</v>
      </c>
      <c r="K2888" s="430">
        <v>0</v>
      </c>
      <c r="L2888" s="430">
        <v>0</v>
      </c>
      <c r="M2888" s="430">
        <v>0</v>
      </c>
      <c r="N2888" s="430">
        <v>0</v>
      </c>
      <c r="O2888" s="430">
        <v>0</v>
      </c>
      <c r="P2888" s="430">
        <v>0</v>
      </c>
      <c r="Q2888" s="430">
        <v>0</v>
      </c>
      <c r="R2888" s="430">
        <v>0</v>
      </c>
      <c r="S2888" s="430">
        <v>0</v>
      </c>
      <c r="T2888" s="430">
        <v>0</v>
      </c>
      <c r="U2888" s="430">
        <v>0</v>
      </c>
      <c r="V2888" s="430">
        <v>0</v>
      </c>
      <c r="W2888" s="430">
        <v>0</v>
      </c>
      <c r="X2888" s="430">
        <v>0</v>
      </c>
      <c r="Y2888" s="430">
        <v>0</v>
      </c>
      <c r="Z2888" s="430">
        <v>0</v>
      </c>
      <c r="AA2888" s="430">
        <v>0</v>
      </c>
      <c r="AB2888" s="430">
        <v>0</v>
      </c>
      <c r="AC2888" s="430">
        <v>0</v>
      </c>
      <c r="AD2888" s="430">
        <v>0</v>
      </c>
      <c r="AE2888" s="430">
        <v>0</v>
      </c>
      <c r="AF2888" s="430">
        <v>0</v>
      </c>
      <c r="AG2888" s="430">
        <v>0</v>
      </c>
      <c r="AH2888" s="430">
        <v>0</v>
      </c>
      <c r="AI2888" s="430">
        <v>0</v>
      </c>
      <c r="AJ2888" s="430">
        <v>0</v>
      </c>
      <c r="AK2888" s="430">
        <v>0</v>
      </c>
      <c r="AL2888" s="430">
        <v>0</v>
      </c>
    </row>
    <row r="2889" spans="1:38" x14ac:dyDescent="0.25">
      <c r="A2889" s="430" t="s">
        <v>4326</v>
      </c>
      <c r="B2889" s="430">
        <v>1</v>
      </c>
      <c r="C2889" s="430" t="s">
        <v>4327</v>
      </c>
      <c r="D2889" s="430" t="s">
        <v>4048</v>
      </c>
      <c r="E2889" s="430">
        <v>53</v>
      </c>
      <c r="F2889" s="430">
        <v>0</v>
      </c>
      <c r="G2889" s="430">
        <v>0</v>
      </c>
      <c r="H2889" s="430">
        <v>0</v>
      </c>
      <c r="I2889" s="430">
        <v>0</v>
      </c>
      <c r="J2889" s="430">
        <v>0</v>
      </c>
      <c r="K2889" s="430">
        <v>0</v>
      </c>
      <c r="L2889" s="430">
        <v>0</v>
      </c>
      <c r="M2889" s="430">
        <v>0</v>
      </c>
      <c r="N2889" s="430">
        <v>0</v>
      </c>
      <c r="O2889" s="430">
        <v>0</v>
      </c>
      <c r="P2889" s="430">
        <v>0</v>
      </c>
      <c r="Q2889" s="430">
        <v>0</v>
      </c>
      <c r="R2889" s="430">
        <v>0</v>
      </c>
      <c r="S2889" s="430">
        <v>0</v>
      </c>
      <c r="T2889" s="430">
        <v>0</v>
      </c>
      <c r="U2889" s="430">
        <v>0</v>
      </c>
      <c r="V2889" s="430">
        <v>0</v>
      </c>
      <c r="W2889" s="430">
        <v>0</v>
      </c>
      <c r="X2889" s="430">
        <v>0</v>
      </c>
      <c r="Y2889" s="430">
        <v>0</v>
      </c>
      <c r="Z2889" s="430">
        <v>0</v>
      </c>
      <c r="AA2889" s="430">
        <v>0</v>
      </c>
      <c r="AB2889" s="430">
        <v>0</v>
      </c>
      <c r="AC2889" s="430">
        <v>0</v>
      </c>
      <c r="AD2889" s="430">
        <v>0</v>
      </c>
      <c r="AE2889" s="430">
        <v>0</v>
      </c>
      <c r="AF2889" s="430">
        <v>0</v>
      </c>
      <c r="AG2889" s="430">
        <v>0</v>
      </c>
      <c r="AH2889" s="430">
        <v>0</v>
      </c>
      <c r="AI2889" s="430">
        <v>0</v>
      </c>
      <c r="AJ2889" s="430">
        <v>0</v>
      </c>
      <c r="AK2889" s="430">
        <v>0</v>
      </c>
      <c r="AL2889" s="430">
        <v>0</v>
      </c>
    </row>
    <row r="2890" spans="1:38" x14ac:dyDescent="0.25">
      <c r="A2890" s="430" t="s">
        <v>4326</v>
      </c>
      <c r="B2890" s="430">
        <v>1</v>
      </c>
      <c r="C2890" s="430" t="s">
        <v>4327</v>
      </c>
      <c r="D2890" s="430" t="s">
        <v>4050</v>
      </c>
      <c r="E2890" s="430">
        <v>53</v>
      </c>
      <c r="F2890" s="430">
        <v>0</v>
      </c>
      <c r="G2890" s="430">
        <v>0</v>
      </c>
      <c r="H2890" s="430">
        <v>0</v>
      </c>
      <c r="I2890" s="430">
        <v>0</v>
      </c>
      <c r="J2890" s="430">
        <v>0</v>
      </c>
      <c r="K2890" s="430">
        <v>0</v>
      </c>
      <c r="L2890" s="430">
        <v>0</v>
      </c>
      <c r="M2890" s="430">
        <v>0</v>
      </c>
      <c r="N2890" s="430">
        <v>0</v>
      </c>
      <c r="O2890" s="430">
        <v>0</v>
      </c>
      <c r="P2890" s="430">
        <v>0</v>
      </c>
      <c r="Q2890" s="430">
        <v>0</v>
      </c>
      <c r="R2890" s="430">
        <v>0</v>
      </c>
      <c r="S2890" s="430">
        <v>0</v>
      </c>
      <c r="T2890" s="430">
        <v>0</v>
      </c>
      <c r="U2890" s="430">
        <v>0</v>
      </c>
      <c r="V2890" s="430">
        <v>0</v>
      </c>
      <c r="W2890" s="430">
        <v>0</v>
      </c>
      <c r="X2890" s="430">
        <v>0</v>
      </c>
      <c r="Y2890" s="430">
        <v>0</v>
      </c>
      <c r="Z2890" s="430">
        <v>0</v>
      </c>
      <c r="AA2890" s="430">
        <v>0</v>
      </c>
      <c r="AB2890" s="430">
        <v>0</v>
      </c>
      <c r="AC2890" s="430">
        <v>0</v>
      </c>
      <c r="AD2890" s="430">
        <v>0</v>
      </c>
      <c r="AE2890" s="430">
        <v>0</v>
      </c>
      <c r="AF2890" s="430">
        <v>0</v>
      </c>
      <c r="AG2890" s="430">
        <v>0</v>
      </c>
      <c r="AH2890" s="430">
        <v>0</v>
      </c>
      <c r="AI2890" s="430">
        <v>0</v>
      </c>
      <c r="AJ2890" s="430">
        <v>0</v>
      </c>
      <c r="AK2890" s="430">
        <v>0</v>
      </c>
      <c r="AL2890" s="430">
        <v>0</v>
      </c>
    </row>
    <row r="2891" spans="1:38" x14ac:dyDescent="0.25">
      <c r="A2891" s="430" t="s">
        <v>4326</v>
      </c>
      <c r="B2891" s="430">
        <v>1</v>
      </c>
      <c r="C2891" s="430" t="s">
        <v>4327</v>
      </c>
      <c r="D2891" s="430" t="s">
        <v>4052</v>
      </c>
      <c r="E2891" s="430">
        <v>53</v>
      </c>
      <c r="F2891" s="430">
        <v>0</v>
      </c>
      <c r="G2891" s="430">
        <v>0</v>
      </c>
      <c r="H2891" s="430">
        <v>0</v>
      </c>
      <c r="I2891" s="430">
        <v>0</v>
      </c>
      <c r="J2891" s="430">
        <v>0</v>
      </c>
      <c r="K2891" s="430">
        <v>0</v>
      </c>
      <c r="L2891" s="430">
        <v>0</v>
      </c>
      <c r="M2891" s="430">
        <v>0</v>
      </c>
      <c r="N2891" s="430">
        <v>0</v>
      </c>
      <c r="O2891" s="430">
        <v>0</v>
      </c>
      <c r="P2891" s="430">
        <v>0</v>
      </c>
      <c r="Q2891" s="430">
        <v>0</v>
      </c>
      <c r="R2891" s="430">
        <v>0</v>
      </c>
      <c r="S2891" s="430">
        <v>0</v>
      </c>
      <c r="T2891" s="430">
        <v>0</v>
      </c>
      <c r="U2891" s="430">
        <v>0</v>
      </c>
      <c r="V2891" s="430">
        <v>0</v>
      </c>
      <c r="W2891" s="430">
        <v>0</v>
      </c>
      <c r="X2891" s="430">
        <v>0</v>
      </c>
      <c r="Y2891" s="430">
        <v>0</v>
      </c>
      <c r="Z2891" s="430">
        <v>0</v>
      </c>
      <c r="AA2891" s="430">
        <v>0</v>
      </c>
      <c r="AB2891" s="430">
        <v>0</v>
      </c>
      <c r="AC2891" s="430">
        <v>0</v>
      </c>
      <c r="AD2891" s="430">
        <v>0</v>
      </c>
      <c r="AE2891" s="430">
        <v>0</v>
      </c>
      <c r="AF2891" s="430">
        <v>0</v>
      </c>
      <c r="AG2891" s="430">
        <v>0</v>
      </c>
      <c r="AH2891" s="430">
        <v>0</v>
      </c>
      <c r="AI2891" s="430">
        <v>0</v>
      </c>
      <c r="AJ2891" s="430">
        <v>0</v>
      </c>
      <c r="AK2891" s="430">
        <v>0</v>
      </c>
      <c r="AL2891" s="430">
        <v>0</v>
      </c>
    </row>
    <row r="2892" spans="1:38" x14ac:dyDescent="0.25">
      <c r="A2892" s="430" t="s">
        <v>4326</v>
      </c>
      <c r="B2892" s="430">
        <v>1</v>
      </c>
      <c r="C2892" s="430" t="s">
        <v>4327</v>
      </c>
      <c r="D2892" s="430" t="s">
        <v>4054</v>
      </c>
      <c r="E2892" s="430">
        <v>53</v>
      </c>
      <c r="F2892" s="430">
        <v>0</v>
      </c>
      <c r="G2892" s="430">
        <v>0</v>
      </c>
      <c r="H2892" s="430">
        <v>0</v>
      </c>
      <c r="I2892" s="430">
        <v>0</v>
      </c>
      <c r="J2892" s="430">
        <v>0</v>
      </c>
      <c r="K2892" s="430">
        <v>0</v>
      </c>
      <c r="L2892" s="430">
        <v>0</v>
      </c>
      <c r="M2892" s="430">
        <v>0</v>
      </c>
      <c r="N2892" s="430">
        <v>0</v>
      </c>
      <c r="O2892" s="430">
        <v>0</v>
      </c>
      <c r="P2892" s="430">
        <v>0</v>
      </c>
      <c r="Q2892" s="430">
        <v>0</v>
      </c>
      <c r="R2892" s="430">
        <v>0</v>
      </c>
      <c r="S2892" s="430">
        <v>0</v>
      </c>
      <c r="T2892" s="430">
        <v>0</v>
      </c>
      <c r="U2892" s="430">
        <v>0</v>
      </c>
      <c r="V2892" s="430">
        <v>0</v>
      </c>
      <c r="W2892" s="430">
        <v>0</v>
      </c>
      <c r="X2892" s="430">
        <v>0</v>
      </c>
      <c r="Y2892" s="430">
        <v>0</v>
      </c>
      <c r="Z2892" s="430">
        <v>0</v>
      </c>
      <c r="AA2892" s="430">
        <v>0</v>
      </c>
      <c r="AB2892" s="430">
        <v>0</v>
      </c>
      <c r="AC2892" s="430">
        <v>0</v>
      </c>
      <c r="AD2892" s="430">
        <v>0</v>
      </c>
      <c r="AE2892" s="430">
        <v>0</v>
      </c>
      <c r="AF2892" s="430">
        <v>0</v>
      </c>
      <c r="AG2892" s="430">
        <v>0</v>
      </c>
      <c r="AH2892" s="430">
        <v>0</v>
      </c>
      <c r="AI2892" s="430">
        <v>0</v>
      </c>
      <c r="AJ2892" s="430">
        <v>0</v>
      </c>
      <c r="AK2892" s="430">
        <v>0</v>
      </c>
      <c r="AL2892" s="430">
        <v>0</v>
      </c>
    </row>
    <row r="2893" spans="1:38" x14ac:dyDescent="0.25">
      <c r="A2893" s="430" t="s">
        <v>4326</v>
      </c>
      <c r="B2893" s="430">
        <v>1</v>
      </c>
      <c r="C2893" s="430" t="s">
        <v>4327</v>
      </c>
      <c r="D2893" s="430" t="s">
        <v>517</v>
      </c>
      <c r="E2893" s="430">
        <v>53</v>
      </c>
      <c r="F2893" s="430">
        <v>0</v>
      </c>
      <c r="G2893" s="430">
        <v>0</v>
      </c>
      <c r="H2893" s="430">
        <v>0</v>
      </c>
      <c r="I2893" s="430">
        <v>0</v>
      </c>
      <c r="J2893" s="430">
        <v>0</v>
      </c>
      <c r="K2893" s="430">
        <v>0</v>
      </c>
      <c r="L2893" s="430">
        <v>0</v>
      </c>
      <c r="M2893" s="430">
        <v>0</v>
      </c>
      <c r="N2893" s="430">
        <v>0</v>
      </c>
      <c r="O2893" s="430">
        <v>0</v>
      </c>
      <c r="P2893" s="430">
        <v>0</v>
      </c>
      <c r="Q2893" s="430">
        <v>0</v>
      </c>
      <c r="R2893" s="430">
        <v>0</v>
      </c>
      <c r="S2893" s="430">
        <v>0</v>
      </c>
      <c r="T2893" s="430">
        <v>0</v>
      </c>
      <c r="U2893" s="430">
        <v>0</v>
      </c>
      <c r="V2893" s="430">
        <v>0</v>
      </c>
      <c r="W2893" s="430">
        <v>0</v>
      </c>
      <c r="X2893" s="430">
        <v>0</v>
      </c>
      <c r="Y2893" s="430">
        <v>0</v>
      </c>
      <c r="Z2893" s="430">
        <v>0</v>
      </c>
      <c r="AA2893" s="430">
        <v>0</v>
      </c>
      <c r="AB2893" s="430">
        <v>0</v>
      </c>
      <c r="AC2893" s="430">
        <v>0</v>
      </c>
      <c r="AD2893" s="430">
        <v>0</v>
      </c>
      <c r="AE2893" s="430">
        <v>0</v>
      </c>
      <c r="AF2893" s="430">
        <v>0</v>
      </c>
      <c r="AG2893" s="430">
        <v>0</v>
      </c>
      <c r="AH2893" s="430">
        <v>0</v>
      </c>
      <c r="AI2893" s="430">
        <v>0</v>
      </c>
      <c r="AJ2893" s="430">
        <v>0</v>
      </c>
      <c r="AK2893" s="430">
        <v>0</v>
      </c>
      <c r="AL2893" s="430">
        <v>0</v>
      </c>
    </row>
    <row r="2894" spans="1:38" x14ac:dyDescent="0.25">
      <c r="A2894" s="430" t="s">
        <v>4326</v>
      </c>
      <c r="B2894" s="430">
        <v>1</v>
      </c>
      <c r="C2894" s="430" t="s">
        <v>4327</v>
      </c>
      <c r="D2894" s="430" t="s">
        <v>4057</v>
      </c>
      <c r="E2894" s="430">
        <v>53</v>
      </c>
      <c r="F2894" s="430">
        <v>0</v>
      </c>
      <c r="G2894" s="430">
        <v>0</v>
      </c>
      <c r="H2894" s="430">
        <v>0</v>
      </c>
      <c r="I2894" s="430">
        <v>0</v>
      </c>
      <c r="J2894" s="430">
        <v>0</v>
      </c>
      <c r="K2894" s="430">
        <v>0</v>
      </c>
      <c r="L2894" s="430">
        <v>0</v>
      </c>
      <c r="M2894" s="430">
        <v>0</v>
      </c>
      <c r="N2894" s="430">
        <v>0</v>
      </c>
      <c r="O2894" s="430">
        <v>0</v>
      </c>
      <c r="P2894" s="430">
        <v>0</v>
      </c>
      <c r="Q2894" s="430">
        <v>0</v>
      </c>
      <c r="R2894" s="430">
        <v>0</v>
      </c>
      <c r="S2894" s="430">
        <v>0</v>
      </c>
      <c r="T2894" s="430">
        <v>0</v>
      </c>
      <c r="U2894" s="430">
        <v>0</v>
      </c>
      <c r="V2894" s="430">
        <v>0</v>
      </c>
      <c r="W2894" s="430">
        <v>0</v>
      </c>
      <c r="X2894" s="430">
        <v>0</v>
      </c>
      <c r="Y2894" s="430">
        <v>0</v>
      </c>
      <c r="Z2894" s="430">
        <v>0</v>
      </c>
      <c r="AA2894" s="430">
        <v>0</v>
      </c>
      <c r="AB2894" s="430">
        <v>0</v>
      </c>
      <c r="AC2894" s="430">
        <v>0</v>
      </c>
      <c r="AD2894" s="430">
        <v>0</v>
      </c>
      <c r="AE2894" s="430">
        <v>0</v>
      </c>
      <c r="AF2894" s="430">
        <v>0</v>
      </c>
      <c r="AG2894" s="430">
        <v>0</v>
      </c>
      <c r="AH2894" s="430">
        <v>0</v>
      </c>
      <c r="AI2894" s="430">
        <v>0</v>
      </c>
      <c r="AJ2894" s="430">
        <v>0</v>
      </c>
      <c r="AK2894" s="430">
        <v>0</v>
      </c>
      <c r="AL2894" s="430">
        <v>0</v>
      </c>
    </row>
    <row r="2895" spans="1:38" x14ac:dyDescent="0.25">
      <c r="A2895" s="430" t="s">
        <v>4326</v>
      </c>
      <c r="B2895" s="430">
        <v>1</v>
      </c>
      <c r="C2895" s="430" t="s">
        <v>4327</v>
      </c>
      <c r="D2895" s="430" t="s">
        <v>4059</v>
      </c>
      <c r="E2895" s="430">
        <v>53</v>
      </c>
      <c r="F2895" s="430">
        <v>0</v>
      </c>
      <c r="G2895" s="430">
        <v>0</v>
      </c>
      <c r="H2895" s="430">
        <v>0</v>
      </c>
      <c r="I2895" s="430">
        <v>0</v>
      </c>
      <c r="J2895" s="430">
        <v>0</v>
      </c>
      <c r="K2895" s="430">
        <v>0</v>
      </c>
      <c r="L2895" s="430">
        <v>0</v>
      </c>
      <c r="M2895" s="430">
        <v>0</v>
      </c>
      <c r="N2895" s="430">
        <v>0</v>
      </c>
      <c r="O2895" s="430">
        <v>0</v>
      </c>
      <c r="P2895" s="430">
        <v>0</v>
      </c>
      <c r="Q2895" s="430">
        <v>0</v>
      </c>
      <c r="R2895" s="430">
        <v>0</v>
      </c>
      <c r="S2895" s="430">
        <v>0</v>
      </c>
      <c r="T2895" s="430">
        <v>0</v>
      </c>
      <c r="U2895" s="430">
        <v>0</v>
      </c>
      <c r="V2895" s="430">
        <v>0</v>
      </c>
      <c r="W2895" s="430">
        <v>0</v>
      </c>
      <c r="X2895" s="430">
        <v>0</v>
      </c>
      <c r="Y2895" s="430">
        <v>0</v>
      </c>
      <c r="Z2895" s="430">
        <v>0</v>
      </c>
      <c r="AA2895" s="430">
        <v>0</v>
      </c>
      <c r="AB2895" s="430">
        <v>0</v>
      </c>
      <c r="AC2895" s="430">
        <v>0</v>
      </c>
      <c r="AD2895" s="430">
        <v>0</v>
      </c>
      <c r="AE2895" s="430">
        <v>0</v>
      </c>
      <c r="AF2895" s="430">
        <v>0</v>
      </c>
      <c r="AG2895" s="430">
        <v>0</v>
      </c>
      <c r="AH2895" s="430">
        <v>0</v>
      </c>
      <c r="AI2895" s="430">
        <v>0</v>
      </c>
      <c r="AJ2895" s="430">
        <v>0</v>
      </c>
      <c r="AK2895" s="430">
        <v>0</v>
      </c>
      <c r="AL2895" s="430">
        <v>0</v>
      </c>
    </row>
    <row r="2896" spans="1:38" x14ac:dyDescent="0.25">
      <c r="A2896" s="430" t="s">
        <v>4326</v>
      </c>
      <c r="B2896" s="430">
        <v>1</v>
      </c>
      <c r="C2896" s="430" t="s">
        <v>4327</v>
      </c>
      <c r="D2896" s="430" t="s">
        <v>4061</v>
      </c>
      <c r="E2896" s="430">
        <v>53</v>
      </c>
      <c r="F2896" s="430">
        <v>0</v>
      </c>
      <c r="G2896" s="430">
        <v>0</v>
      </c>
      <c r="H2896" s="430">
        <v>0</v>
      </c>
      <c r="I2896" s="430">
        <v>0</v>
      </c>
      <c r="J2896" s="430">
        <v>0</v>
      </c>
      <c r="K2896" s="430">
        <v>0</v>
      </c>
      <c r="L2896" s="430">
        <v>0</v>
      </c>
      <c r="M2896" s="430">
        <v>0</v>
      </c>
      <c r="N2896" s="430">
        <v>0</v>
      </c>
      <c r="O2896" s="430">
        <v>0</v>
      </c>
      <c r="P2896" s="430">
        <v>0</v>
      </c>
      <c r="Q2896" s="430">
        <v>0</v>
      </c>
      <c r="R2896" s="430">
        <v>0</v>
      </c>
      <c r="S2896" s="430">
        <v>0</v>
      </c>
      <c r="T2896" s="430">
        <v>0</v>
      </c>
      <c r="U2896" s="430">
        <v>0</v>
      </c>
      <c r="V2896" s="430">
        <v>0</v>
      </c>
      <c r="W2896" s="430">
        <v>0</v>
      </c>
      <c r="X2896" s="430">
        <v>0</v>
      </c>
      <c r="Y2896" s="430">
        <v>0</v>
      </c>
      <c r="Z2896" s="430">
        <v>0</v>
      </c>
      <c r="AA2896" s="430">
        <v>0</v>
      </c>
      <c r="AB2896" s="430">
        <v>0</v>
      </c>
      <c r="AC2896" s="430">
        <v>0</v>
      </c>
      <c r="AD2896" s="430">
        <v>0</v>
      </c>
      <c r="AE2896" s="430">
        <v>0</v>
      </c>
      <c r="AF2896" s="430">
        <v>0</v>
      </c>
      <c r="AG2896" s="430">
        <v>0</v>
      </c>
      <c r="AH2896" s="430">
        <v>0</v>
      </c>
      <c r="AI2896" s="430">
        <v>0</v>
      </c>
      <c r="AJ2896" s="430">
        <v>0</v>
      </c>
      <c r="AK2896" s="430">
        <v>0</v>
      </c>
      <c r="AL2896" s="430">
        <v>0</v>
      </c>
    </row>
    <row r="2897" spans="1:38" x14ac:dyDescent="0.25">
      <c r="A2897" s="430" t="s">
        <v>4326</v>
      </c>
      <c r="B2897" s="430">
        <v>1</v>
      </c>
      <c r="C2897" s="430" t="s">
        <v>4327</v>
      </c>
      <c r="D2897" s="430" t="s">
        <v>4063</v>
      </c>
      <c r="E2897" s="430">
        <v>53</v>
      </c>
      <c r="F2897" s="430">
        <v>0</v>
      </c>
      <c r="G2897" s="430">
        <v>0</v>
      </c>
      <c r="H2897" s="430">
        <v>0</v>
      </c>
      <c r="I2897" s="430">
        <v>0</v>
      </c>
      <c r="J2897" s="430">
        <v>0</v>
      </c>
      <c r="K2897" s="430">
        <v>0</v>
      </c>
      <c r="L2897" s="430">
        <v>0</v>
      </c>
      <c r="M2897" s="430">
        <v>0</v>
      </c>
      <c r="N2897" s="430">
        <v>0</v>
      </c>
      <c r="O2897" s="430">
        <v>0</v>
      </c>
      <c r="P2897" s="430">
        <v>0</v>
      </c>
      <c r="Q2897" s="430">
        <v>0</v>
      </c>
      <c r="R2897" s="430">
        <v>0</v>
      </c>
      <c r="S2897" s="430">
        <v>0</v>
      </c>
      <c r="T2897" s="430">
        <v>0</v>
      </c>
      <c r="U2897" s="430">
        <v>0</v>
      </c>
      <c r="V2897" s="430">
        <v>0</v>
      </c>
      <c r="W2897" s="430">
        <v>0</v>
      </c>
      <c r="X2897" s="430">
        <v>0</v>
      </c>
      <c r="Y2897" s="430">
        <v>0</v>
      </c>
      <c r="Z2897" s="430">
        <v>0</v>
      </c>
      <c r="AA2897" s="430">
        <v>0</v>
      </c>
      <c r="AB2897" s="430">
        <v>0</v>
      </c>
      <c r="AC2897" s="430">
        <v>0</v>
      </c>
      <c r="AD2897" s="430">
        <v>0</v>
      </c>
      <c r="AE2897" s="430">
        <v>0</v>
      </c>
      <c r="AF2897" s="430">
        <v>0</v>
      </c>
      <c r="AG2897" s="430">
        <v>0</v>
      </c>
      <c r="AH2897" s="430">
        <v>0</v>
      </c>
      <c r="AI2897" s="430">
        <v>0</v>
      </c>
      <c r="AJ2897" s="430">
        <v>0</v>
      </c>
      <c r="AK2897" s="430">
        <v>0</v>
      </c>
      <c r="AL2897" s="430">
        <v>0</v>
      </c>
    </row>
    <row r="2898" spans="1:38" x14ac:dyDescent="0.25">
      <c r="A2898" s="430" t="s">
        <v>4326</v>
      </c>
      <c r="B2898" s="430">
        <v>1</v>
      </c>
      <c r="C2898" s="430" t="s">
        <v>4327</v>
      </c>
      <c r="D2898" s="430" t="s">
        <v>4065</v>
      </c>
      <c r="E2898" s="430">
        <v>53</v>
      </c>
      <c r="F2898" s="430">
        <v>0</v>
      </c>
      <c r="G2898" s="430">
        <v>0</v>
      </c>
      <c r="H2898" s="430">
        <v>0</v>
      </c>
      <c r="I2898" s="430">
        <v>0</v>
      </c>
      <c r="J2898" s="430">
        <v>0</v>
      </c>
      <c r="K2898" s="430">
        <v>0</v>
      </c>
      <c r="L2898" s="430">
        <v>0</v>
      </c>
      <c r="M2898" s="430">
        <v>0</v>
      </c>
      <c r="N2898" s="430">
        <v>0</v>
      </c>
      <c r="O2898" s="430">
        <v>0</v>
      </c>
      <c r="P2898" s="430">
        <v>0</v>
      </c>
      <c r="Q2898" s="430">
        <v>0</v>
      </c>
      <c r="R2898" s="430">
        <v>0</v>
      </c>
      <c r="S2898" s="430">
        <v>0</v>
      </c>
      <c r="T2898" s="430">
        <v>0</v>
      </c>
      <c r="U2898" s="430">
        <v>0</v>
      </c>
      <c r="V2898" s="430">
        <v>0</v>
      </c>
      <c r="W2898" s="430">
        <v>0</v>
      </c>
      <c r="X2898" s="430">
        <v>0</v>
      </c>
      <c r="Y2898" s="430">
        <v>0</v>
      </c>
      <c r="Z2898" s="430">
        <v>0</v>
      </c>
      <c r="AA2898" s="430">
        <v>0</v>
      </c>
      <c r="AB2898" s="430">
        <v>0</v>
      </c>
      <c r="AC2898" s="430">
        <v>0</v>
      </c>
      <c r="AD2898" s="430">
        <v>0</v>
      </c>
      <c r="AE2898" s="430">
        <v>0</v>
      </c>
      <c r="AF2898" s="430">
        <v>0</v>
      </c>
      <c r="AG2898" s="430">
        <v>0</v>
      </c>
      <c r="AH2898" s="430">
        <v>0</v>
      </c>
      <c r="AI2898" s="430">
        <v>0</v>
      </c>
      <c r="AJ2898" s="430">
        <v>0</v>
      </c>
      <c r="AK2898" s="430">
        <v>0</v>
      </c>
      <c r="AL2898" s="430">
        <v>0</v>
      </c>
    </row>
    <row r="2899" spans="1:38" x14ac:dyDescent="0.25">
      <c r="A2899" s="430" t="s">
        <v>4326</v>
      </c>
      <c r="B2899" s="430">
        <v>1</v>
      </c>
      <c r="C2899" s="430" t="s">
        <v>4327</v>
      </c>
      <c r="D2899" s="430" t="s">
        <v>4067</v>
      </c>
      <c r="E2899" s="430">
        <v>53</v>
      </c>
      <c r="F2899" s="430">
        <v>0</v>
      </c>
      <c r="G2899" s="430">
        <v>0</v>
      </c>
      <c r="H2899" s="430">
        <v>0</v>
      </c>
      <c r="I2899" s="430">
        <v>0</v>
      </c>
      <c r="J2899" s="430">
        <v>0</v>
      </c>
      <c r="K2899" s="430">
        <v>0</v>
      </c>
      <c r="L2899" s="430">
        <v>0</v>
      </c>
      <c r="M2899" s="430">
        <v>0</v>
      </c>
      <c r="N2899" s="430">
        <v>0</v>
      </c>
      <c r="O2899" s="430">
        <v>0</v>
      </c>
      <c r="P2899" s="430">
        <v>0</v>
      </c>
      <c r="Q2899" s="430">
        <v>0</v>
      </c>
      <c r="R2899" s="430">
        <v>0</v>
      </c>
      <c r="S2899" s="430">
        <v>0</v>
      </c>
      <c r="T2899" s="430">
        <v>0</v>
      </c>
      <c r="U2899" s="430">
        <v>0</v>
      </c>
      <c r="V2899" s="430">
        <v>0</v>
      </c>
      <c r="W2899" s="430">
        <v>0</v>
      </c>
      <c r="X2899" s="430">
        <v>0</v>
      </c>
      <c r="Y2899" s="430">
        <v>0</v>
      </c>
      <c r="Z2899" s="430">
        <v>0</v>
      </c>
      <c r="AA2899" s="430">
        <v>0</v>
      </c>
      <c r="AB2899" s="430">
        <v>0</v>
      </c>
      <c r="AC2899" s="430">
        <v>0</v>
      </c>
      <c r="AD2899" s="430">
        <v>0</v>
      </c>
      <c r="AE2899" s="430">
        <v>0</v>
      </c>
      <c r="AF2899" s="430">
        <v>0</v>
      </c>
      <c r="AG2899" s="430">
        <v>0</v>
      </c>
      <c r="AH2899" s="430">
        <v>0</v>
      </c>
      <c r="AI2899" s="430">
        <v>0</v>
      </c>
      <c r="AJ2899" s="430">
        <v>0</v>
      </c>
      <c r="AK2899" s="430">
        <v>0</v>
      </c>
      <c r="AL2899" s="430">
        <v>0</v>
      </c>
    </row>
    <row r="2900" spans="1:38" x14ac:dyDescent="0.25">
      <c r="A2900" s="430" t="s">
        <v>4326</v>
      </c>
      <c r="B2900" s="430">
        <v>1</v>
      </c>
      <c r="C2900" s="430" t="s">
        <v>4327</v>
      </c>
      <c r="D2900" s="430" t="s">
        <v>4069</v>
      </c>
      <c r="E2900" s="430">
        <v>53</v>
      </c>
      <c r="F2900" s="430">
        <v>0</v>
      </c>
      <c r="G2900" s="430">
        <v>0</v>
      </c>
      <c r="H2900" s="430">
        <v>0</v>
      </c>
      <c r="I2900" s="430">
        <v>0</v>
      </c>
      <c r="J2900" s="430">
        <v>0</v>
      </c>
      <c r="K2900" s="430">
        <v>0</v>
      </c>
      <c r="L2900" s="430">
        <v>0</v>
      </c>
      <c r="M2900" s="430">
        <v>0</v>
      </c>
      <c r="N2900" s="430">
        <v>0</v>
      </c>
      <c r="O2900" s="430">
        <v>0</v>
      </c>
      <c r="P2900" s="430">
        <v>0</v>
      </c>
      <c r="Q2900" s="430">
        <v>0</v>
      </c>
      <c r="R2900" s="430">
        <v>0</v>
      </c>
      <c r="S2900" s="430">
        <v>0</v>
      </c>
      <c r="T2900" s="430">
        <v>0</v>
      </c>
      <c r="U2900" s="430">
        <v>0</v>
      </c>
      <c r="V2900" s="430">
        <v>0</v>
      </c>
      <c r="W2900" s="430">
        <v>0</v>
      </c>
      <c r="X2900" s="430">
        <v>0</v>
      </c>
      <c r="Y2900" s="430">
        <v>0</v>
      </c>
      <c r="Z2900" s="430">
        <v>0</v>
      </c>
      <c r="AA2900" s="430">
        <v>0</v>
      </c>
      <c r="AB2900" s="430">
        <v>0</v>
      </c>
      <c r="AC2900" s="430">
        <v>0</v>
      </c>
      <c r="AD2900" s="430">
        <v>0</v>
      </c>
      <c r="AE2900" s="430">
        <v>0</v>
      </c>
      <c r="AF2900" s="430">
        <v>0</v>
      </c>
      <c r="AG2900" s="430">
        <v>0</v>
      </c>
      <c r="AH2900" s="430">
        <v>0</v>
      </c>
      <c r="AI2900" s="430">
        <v>0</v>
      </c>
      <c r="AJ2900" s="430">
        <v>0</v>
      </c>
      <c r="AK2900" s="430">
        <v>0</v>
      </c>
      <c r="AL2900" s="430">
        <v>0</v>
      </c>
    </row>
    <row r="2901" spans="1:38" x14ac:dyDescent="0.25">
      <c r="A2901" s="430" t="s">
        <v>4326</v>
      </c>
      <c r="B2901" s="430">
        <v>1</v>
      </c>
      <c r="C2901" s="430" t="s">
        <v>4327</v>
      </c>
      <c r="D2901" s="430" t="s">
        <v>4071</v>
      </c>
      <c r="E2901" s="430">
        <v>53</v>
      </c>
      <c r="F2901" s="430">
        <v>0</v>
      </c>
      <c r="G2901" s="430">
        <v>0</v>
      </c>
      <c r="H2901" s="430">
        <v>0</v>
      </c>
      <c r="I2901" s="430">
        <v>0</v>
      </c>
      <c r="J2901" s="430">
        <v>0</v>
      </c>
      <c r="K2901" s="430">
        <v>0</v>
      </c>
      <c r="L2901" s="430">
        <v>0</v>
      </c>
      <c r="M2901" s="430">
        <v>0</v>
      </c>
      <c r="N2901" s="430">
        <v>0</v>
      </c>
      <c r="O2901" s="430">
        <v>0</v>
      </c>
      <c r="P2901" s="430">
        <v>0</v>
      </c>
      <c r="Q2901" s="430">
        <v>0</v>
      </c>
      <c r="R2901" s="430">
        <v>0</v>
      </c>
      <c r="S2901" s="430">
        <v>0</v>
      </c>
      <c r="T2901" s="430">
        <v>0</v>
      </c>
      <c r="U2901" s="430">
        <v>0</v>
      </c>
      <c r="V2901" s="430">
        <v>0</v>
      </c>
      <c r="W2901" s="430">
        <v>0</v>
      </c>
      <c r="X2901" s="430">
        <v>0</v>
      </c>
      <c r="Y2901" s="430">
        <v>0</v>
      </c>
      <c r="Z2901" s="430">
        <v>0</v>
      </c>
      <c r="AA2901" s="430">
        <v>0</v>
      </c>
      <c r="AB2901" s="430">
        <v>0</v>
      </c>
      <c r="AC2901" s="430">
        <v>0</v>
      </c>
      <c r="AD2901" s="430">
        <v>0</v>
      </c>
      <c r="AE2901" s="430">
        <v>0</v>
      </c>
      <c r="AF2901" s="430">
        <v>0</v>
      </c>
      <c r="AG2901" s="430">
        <v>0</v>
      </c>
      <c r="AH2901" s="430">
        <v>0</v>
      </c>
      <c r="AI2901" s="430">
        <v>0</v>
      </c>
      <c r="AJ2901" s="430">
        <v>0</v>
      </c>
      <c r="AK2901" s="430">
        <v>0</v>
      </c>
      <c r="AL2901" s="430">
        <v>0</v>
      </c>
    </row>
    <row r="2902" spans="1:38" x14ac:dyDescent="0.25">
      <c r="A2902" s="430" t="s">
        <v>4326</v>
      </c>
      <c r="B2902" s="430">
        <v>1</v>
      </c>
      <c r="C2902" s="430" t="s">
        <v>4327</v>
      </c>
      <c r="D2902" s="430" t="s">
        <v>4073</v>
      </c>
      <c r="E2902" s="430">
        <v>53</v>
      </c>
      <c r="F2902" s="430">
        <v>0</v>
      </c>
      <c r="G2902" s="430">
        <v>0</v>
      </c>
      <c r="H2902" s="430">
        <v>0</v>
      </c>
      <c r="I2902" s="430">
        <v>0</v>
      </c>
      <c r="J2902" s="430">
        <v>0</v>
      </c>
      <c r="K2902" s="430">
        <v>0</v>
      </c>
      <c r="L2902" s="430">
        <v>0</v>
      </c>
      <c r="M2902" s="430">
        <v>0</v>
      </c>
      <c r="N2902" s="430">
        <v>0</v>
      </c>
      <c r="O2902" s="430">
        <v>0</v>
      </c>
      <c r="P2902" s="430">
        <v>0</v>
      </c>
      <c r="Q2902" s="430">
        <v>0</v>
      </c>
      <c r="R2902" s="430">
        <v>0</v>
      </c>
      <c r="S2902" s="430">
        <v>0</v>
      </c>
      <c r="T2902" s="430">
        <v>0</v>
      </c>
      <c r="U2902" s="430">
        <v>0</v>
      </c>
      <c r="V2902" s="430">
        <v>0</v>
      </c>
      <c r="W2902" s="430">
        <v>0</v>
      </c>
      <c r="X2902" s="430">
        <v>0</v>
      </c>
      <c r="Y2902" s="430">
        <v>0</v>
      </c>
      <c r="Z2902" s="430">
        <v>0</v>
      </c>
      <c r="AA2902" s="430">
        <v>0</v>
      </c>
      <c r="AB2902" s="430">
        <v>0</v>
      </c>
      <c r="AC2902" s="430">
        <v>0</v>
      </c>
      <c r="AD2902" s="430">
        <v>0</v>
      </c>
      <c r="AE2902" s="430">
        <v>0</v>
      </c>
      <c r="AF2902" s="430">
        <v>0</v>
      </c>
      <c r="AG2902" s="430">
        <v>0</v>
      </c>
      <c r="AH2902" s="430">
        <v>0</v>
      </c>
      <c r="AI2902" s="430">
        <v>0</v>
      </c>
      <c r="AJ2902" s="430">
        <v>0</v>
      </c>
      <c r="AK2902" s="430">
        <v>0</v>
      </c>
      <c r="AL2902" s="430">
        <v>0</v>
      </c>
    </row>
    <row r="2903" spans="1:38" x14ac:dyDescent="0.25">
      <c r="A2903" s="430" t="s">
        <v>4326</v>
      </c>
      <c r="B2903" s="430">
        <v>1</v>
      </c>
      <c r="C2903" s="430" t="s">
        <v>4327</v>
      </c>
      <c r="D2903" s="430" t="s">
        <v>4228</v>
      </c>
      <c r="E2903" s="430">
        <v>53</v>
      </c>
      <c r="F2903" s="430">
        <v>0</v>
      </c>
      <c r="G2903" s="430">
        <v>0</v>
      </c>
      <c r="H2903" s="430">
        <v>0</v>
      </c>
      <c r="I2903" s="430">
        <v>0</v>
      </c>
      <c r="J2903" s="430">
        <v>0</v>
      </c>
      <c r="K2903" s="430">
        <v>0</v>
      </c>
      <c r="L2903" s="430">
        <v>0</v>
      </c>
      <c r="M2903" s="430">
        <v>0</v>
      </c>
      <c r="N2903" s="430">
        <v>0</v>
      </c>
      <c r="O2903" s="430">
        <v>0</v>
      </c>
      <c r="P2903" s="430">
        <v>0</v>
      </c>
      <c r="Q2903" s="430">
        <v>0</v>
      </c>
      <c r="R2903" s="430">
        <v>0</v>
      </c>
      <c r="S2903" s="430">
        <v>0</v>
      </c>
      <c r="T2903" s="430">
        <v>0</v>
      </c>
      <c r="U2903" s="430">
        <v>0</v>
      </c>
      <c r="V2903" s="430">
        <v>0</v>
      </c>
      <c r="W2903" s="430">
        <v>0</v>
      </c>
      <c r="X2903" s="430">
        <v>0</v>
      </c>
      <c r="Y2903" s="430">
        <v>0</v>
      </c>
      <c r="Z2903" s="430">
        <v>0</v>
      </c>
      <c r="AA2903" s="430">
        <v>0</v>
      </c>
      <c r="AB2903" s="430">
        <v>0</v>
      </c>
      <c r="AC2903" s="430">
        <v>0</v>
      </c>
      <c r="AD2903" s="430">
        <v>0</v>
      </c>
      <c r="AE2903" s="430">
        <v>0</v>
      </c>
      <c r="AF2903" s="430">
        <v>0</v>
      </c>
      <c r="AG2903" s="430">
        <v>0</v>
      </c>
      <c r="AH2903" s="430">
        <v>0</v>
      </c>
      <c r="AI2903" s="430">
        <v>0</v>
      </c>
      <c r="AJ2903" s="430">
        <v>0</v>
      </c>
      <c r="AK2903" s="430">
        <v>0</v>
      </c>
      <c r="AL2903" s="430">
        <v>0</v>
      </c>
    </row>
    <row r="2904" spans="1:38" x14ac:dyDescent="0.25">
      <c r="A2904" s="430" t="s">
        <v>4326</v>
      </c>
      <c r="B2904" s="430">
        <v>1</v>
      </c>
      <c r="C2904" s="430" t="s">
        <v>4327</v>
      </c>
      <c r="D2904" s="430" t="s">
        <v>4075</v>
      </c>
      <c r="E2904" s="430">
        <v>53</v>
      </c>
      <c r="F2904" s="430">
        <v>0</v>
      </c>
      <c r="G2904" s="430">
        <v>0</v>
      </c>
      <c r="H2904" s="430">
        <v>0</v>
      </c>
      <c r="I2904" s="430">
        <v>0</v>
      </c>
      <c r="J2904" s="430">
        <v>0</v>
      </c>
      <c r="K2904" s="430">
        <v>0</v>
      </c>
      <c r="L2904" s="430">
        <v>0</v>
      </c>
      <c r="M2904" s="430">
        <v>0</v>
      </c>
      <c r="N2904" s="430">
        <v>0</v>
      </c>
      <c r="O2904" s="430">
        <v>0</v>
      </c>
      <c r="P2904" s="430">
        <v>0</v>
      </c>
      <c r="Q2904" s="430">
        <v>0</v>
      </c>
      <c r="R2904" s="430">
        <v>0</v>
      </c>
      <c r="S2904" s="430">
        <v>0</v>
      </c>
      <c r="T2904" s="430">
        <v>0</v>
      </c>
      <c r="U2904" s="430">
        <v>0</v>
      </c>
      <c r="V2904" s="430">
        <v>0</v>
      </c>
      <c r="W2904" s="430">
        <v>0</v>
      </c>
      <c r="X2904" s="430">
        <v>0</v>
      </c>
      <c r="Y2904" s="430">
        <v>0</v>
      </c>
      <c r="Z2904" s="430">
        <v>0</v>
      </c>
      <c r="AA2904" s="430">
        <v>0</v>
      </c>
      <c r="AB2904" s="430">
        <v>0</v>
      </c>
      <c r="AC2904" s="430">
        <v>0</v>
      </c>
      <c r="AD2904" s="430">
        <v>0</v>
      </c>
      <c r="AE2904" s="430">
        <v>0</v>
      </c>
      <c r="AF2904" s="430">
        <v>0</v>
      </c>
      <c r="AG2904" s="430">
        <v>0</v>
      </c>
      <c r="AH2904" s="430">
        <v>0</v>
      </c>
      <c r="AI2904" s="430">
        <v>0</v>
      </c>
      <c r="AJ2904" s="430">
        <v>0</v>
      </c>
      <c r="AK2904" s="430">
        <v>0</v>
      </c>
      <c r="AL2904" s="430">
        <v>0</v>
      </c>
    </row>
    <row r="2905" spans="1:38" x14ac:dyDescent="0.25">
      <c r="A2905" s="430" t="s">
        <v>4326</v>
      </c>
      <c r="B2905" s="430">
        <v>1</v>
      </c>
      <c r="C2905" s="430" t="s">
        <v>4327</v>
      </c>
      <c r="D2905" s="430" t="s">
        <v>4077</v>
      </c>
      <c r="E2905" s="430">
        <v>53</v>
      </c>
      <c r="F2905" s="430">
        <v>0</v>
      </c>
      <c r="G2905" s="430">
        <v>0</v>
      </c>
      <c r="H2905" s="430">
        <v>0</v>
      </c>
      <c r="I2905" s="430">
        <v>0</v>
      </c>
      <c r="J2905" s="430">
        <v>0</v>
      </c>
      <c r="K2905" s="430">
        <v>0</v>
      </c>
      <c r="L2905" s="430">
        <v>0</v>
      </c>
      <c r="M2905" s="430">
        <v>0</v>
      </c>
      <c r="N2905" s="430">
        <v>0</v>
      </c>
      <c r="O2905" s="430">
        <v>0</v>
      </c>
      <c r="P2905" s="430">
        <v>0</v>
      </c>
      <c r="Q2905" s="430">
        <v>0</v>
      </c>
      <c r="R2905" s="430">
        <v>0</v>
      </c>
      <c r="S2905" s="430">
        <v>0</v>
      </c>
      <c r="T2905" s="430">
        <v>0</v>
      </c>
      <c r="U2905" s="430">
        <v>0</v>
      </c>
      <c r="V2905" s="430">
        <v>0</v>
      </c>
      <c r="W2905" s="430">
        <v>0</v>
      </c>
      <c r="X2905" s="430">
        <v>0</v>
      </c>
      <c r="Y2905" s="430">
        <v>0</v>
      </c>
      <c r="Z2905" s="430">
        <v>0</v>
      </c>
      <c r="AA2905" s="430">
        <v>0</v>
      </c>
      <c r="AB2905" s="430">
        <v>0</v>
      </c>
      <c r="AC2905" s="430">
        <v>0</v>
      </c>
      <c r="AD2905" s="430">
        <v>0</v>
      </c>
      <c r="AE2905" s="430">
        <v>0</v>
      </c>
      <c r="AF2905" s="430">
        <v>0</v>
      </c>
      <c r="AG2905" s="430">
        <v>0</v>
      </c>
      <c r="AH2905" s="430">
        <v>0</v>
      </c>
      <c r="AI2905" s="430">
        <v>0</v>
      </c>
      <c r="AJ2905" s="430">
        <v>0</v>
      </c>
      <c r="AK2905" s="430">
        <v>0</v>
      </c>
      <c r="AL2905" s="430">
        <v>0</v>
      </c>
    </row>
    <row r="2906" spans="1:38" x14ac:dyDescent="0.25">
      <c r="A2906" s="430" t="s">
        <v>4326</v>
      </c>
      <c r="B2906" s="430">
        <v>1</v>
      </c>
      <c r="C2906" s="430" t="s">
        <v>4327</v>
      </c>
      <c r="D2906" s="430" t="s">
        <v>4079</v>
      </c>
      <c r="E2906" s="430">
        <v>53</v>
      </c>
      <c r="F2906" s="430">
        <v>0</v>
      </c>
      <c r="G2906" s="430">
        <v>0</v>
      </c>
      <c r="H2906" s="430">
        <v>0</v>
      </c>
      <c r="I2906" s="430">
        <v>0</v>
      </c>
      <c r="J2906" s="430">
        <v>0</v>
      </c>
      <c r="K2906" s="430">
        <v>0</v>
      </c>
      <c r="L2906" s="430">
        <v>0</v>
      </c>
      <c r="M2906" s="430">
        <v>0</v>
      </c>
      <c r="N2906" s="430">
        <v>0</v>
      </c>
      <c r="O2906" s="430">
        <v>0</v>
      </c>
      <c r="P2906" s="430">
        <v>0</v>
      </c>
      <c r="Q2906" s="430">
        <v>0</v>
      </c>
      <c r="R2906" s="430">
        <v>0</v>
      </c>
      <c r="S2906" s="430">
        <v>0</v>
      </c>
      <c r="T2906" s="430">
        <v>0</v>
      </c>
      <c r="U2906" s="430">
        <v>0</v>
      </c>
      <c r="V2906" s="430">
        <v>0</v>
      </c>
      <c r="W2906" s="430">
        <v>0</v>
      </c>
      <c r="X2906" s="430">
        <v>0</v>
      </c>
      <c r="Y2906" s="430">
        <v>0</v>
      </c>
      <c r="Z2906" s="430">
        <v>0</v>
      </c>
      <c r="AA2906" s="430">
        <v>0</v>
      </c>
      <c r="AB2906" s="430">
        <v>0</v>
      </c>
      <c r="AC2906" s="430">
        <v>0</v>
      </c>
      <c r="AD2906" s="430">
        <v>0</v>
      </c>
      <c r="AE2906" s="430">
        <v>0</v>
      </c>
      <c r="AF2906" s="430">
        <v>0</v>
      </c>
      <c r="AG2906" s="430">
        <v>0</v>
      </c>
      <c r="AH2906" s="430">
        <v>0</v>
      </c>
      <c r="AI2906" s="430">
        <v>0</v>
      </c>
      <c r="AJ2906" s="430">
        <v>0</v>
      </c>
      <c r="AK2906" s="430">
        <v>0</v>
      </c>
      <c r="AL2906" s="430">
        <v>0</v>
      </c>
    </row>
    <row r="2907" spans="1:38" x14ac:dyDescent="0.25">
      <c r="A2907" s="430" t="s">
        <v>4326</v>
      </c>
      <c r="B2907" s="430">
        <v>1</v>
      </c>
      <c r="C2907" s="430" t="s">
        <v>4327</v>
      </c>
      <c r="D2907" s="430" t="s">
        <v>4081</v>
      </c>
      <c r="E2907" s="430">
        <v>53</v>
      </c>
      <c r="F2907" s="430">
        <v>0</v>
      </c>
      <c r="G2907" s="430">
        <v>0</v>
      </c>
      <c r="H2907" s="430">
        <v>0</v>
      </c>
      <c r="I2907" s="430">
        <v>0</v>
      </c>
      <c r="J2907" s="430">
        <v>0</v>
      </c>
      <c r="K2907" s="430">
        <v>0</v>
      </c>
      <c r="L2907" s="430">
        <v>0</v>
      </c>
      <c r="M2907" s="430">
        <v>0</v>
      </c>
      <c r="N2907" s="430">
        <v>0</v>
      </c>
      <c r="O2907" s="430">
        <v>0</v>
      </c>
      <c r="P2907" s="430">
        <v>0</v>
      </c>
      <c r="Q2907" s="430">
        <v>0</v>
      </c>
      <c r="R2907" s="430">
        <v>0</v>
      </c>
      <c r="S2907" s="430">
        <v>0</v>
      </c>
      <c r="T2907" s="430">
        <v>0</v>
      </c>
      <c r="U2907" s="430">
        <v>0</v>
      </c>
      <c r="V2907" s="430">
        <v>0</v>
      </c>
      <c r="W2907" s="430">
        <v>0</v>
      </c>
      <c r="X2907" s="430">
        <v>0</v>
      </c>
      <c r="Y2907" s="430">
        <v>0</v>
      </c>
      <c r="Z2907" s="430">
        <v>0</v>
      </c>
      <c r="AA2907" s="430">
        <v>0</v>
      </c>
      <c r="AB2907" s="430">
        <v>0</v>
      </c>
      <c r="AC2907" s="430">
        <v>0</v>
      </c>
      <c r="AD2907" s="430">
        <v>0</v>
      </c>
      <c r="AE2907" s="430">
        <v>0</v>
      </c>
      <c r="AF2907" s="430">
        <v>0</v>
      </c>
      <c r="AG2907" s="430">
        <v>0</v>
      </c>
      <c r="AH2907" s="430">
        <v>0</v>
      </c>
      <c r="AI2907" s="430">
        <v>0</v>
      </c>
      <c r="AJ2907" s="430">
        <v>0</v>
      </c>
      <c r="AK2907" s="430">
        <v>0</v>
      </c>
      <c r="AL2907" s="430">
        <v>0</v>
      </c>
    </row>
    <row r="2908" spans="1:38" x14ac:dyDescent="0.25">
      <c r="A2908" s="430" t="s">
        <v>4326</v>
      </c>
      <c r="B2908" s="430">
        <v>1</v>
      </c>
      <c r="C2908" s="430" t="s">
        <v>4327</v>
      </c>
      <c r="D2908" s="430" t="s">
        <v>4083</v>
      </c>
      <c r="E2908" s="430">
        <v>53</v>
      </c>
      <c r="F2908" s="430">
        <v>0</v>
      </c>
      <c r="G2908" s="430">
        <v>0</v>
      </c>
      <c r="H2908" s="430">
        <v>0</v>
      </c>
      <c r="I2908" s="430">
        <v>0</v>
      </c>
      <c r="J2908" s="430">
        <v>0</v>
      </c>
      <c r="K2908" s="430">
        <v>0</v>
      </c>
      <c r="L2908" s="430">
        <v>0</v>
      </c>
      <c r="M2908" s="430">
        <v>0</v>
      </c>
      <c r="N2908" s="430">
        <v>0</v>
      </c>
      <c r="O2908" s="430">
        <v>0</v>
      </c>
      <c r="P2908" s="430">
        <v>0</v>
      </c>
      <c r="Q2908" s="430">
        <v>0</v>
      </c>
      <c r="R2908" s="430">
        <v>0</v>
      </c>
      <c r="S2908" s="430">
        <v>0</v>
      </c>
      <c r="T2908" s="430">
        <v>0</v>
      </c>
      <c r="U2908" s="430">
        <v>0</v>
      </c>
      <c r="V2908" s="430">
        <v>0</v>
      </c>
      <c r="W2908" s="430">
        <v>0</v>
      </c>
      <c r="X2908" s="430">
        <v>0</v>
      </c>
      <c r="Y2908" s="430">
        <v>0</v>
      </c>
      <c r="Z2908" s="430">
        <v>0</v>
      </c>
      <c r="AA2908" s="430">
        <v>0</v>
      </c>
      <c r="AB2908" s="430">
        <v>0</v>
      </c>
      <c r="AC2908" s="430">
        <v>0</v>
      </c>
      <c r="AD2908" s="430">
        <v>0</v>
      </c>
      <c r="AE2908" s="430">
        <v>0</v>
      </c>
      <c r="AF2908" s="430">
        <v>0</v>
      </c>
      <c r="AG2908" s="430">
        <v>0</v>
      </c>
      <c r="AH2908" s="430">
        <v>0</v>
      </c>
      <c r="AI2908" s="430">
        <v>0</v>
      </c>
      <c r="AJ2908" s="430">
        <v>0</v>
      </c>
      <c r="AK2908" s="430">
        <v>0</v>
      </c>
      <c r="AL2908" s="430">
        <v>0</v>
      </c>
    </row>
    <row r="2909" spans="1:38" x14ac:dyDescent="0.25">
      <c r="A2909" s="430" t="s">
        <v>4326</v>
      </c>
      <c r="B2909" s="430">
        <v>1</v>
      </c>
      <c r="C2909" s="430" t="s">
        <v>4327</v>
      </c>
      <c r="D2909" s="430" t="s">
        <v>4229</v>
      </c>
      <c r="E2909" s="430">
        <v>53</v>
      </c>
      <c r="F2909" s="430">
        <v>0</v>
      </c>
      <c r="G2909" s="430">
        <v>0</v>
      </c>
      <c r="H2909" s="430">
        <v>0</v>
      </c>
      <c r="I2909" s="430">
        <v>0</v>
      </c>
      <c r="J2909" s="430">
        <v>0</v>
      </c>
      <c r="K2909" s="430">
        <v>0</v>
      </c>
      <c r="L2909" s="430">
        <v>0</v>
      </c>
      <c r="M2909" s="430">
        <v>0</v>
      </c>
      <c r="N2909" s="430">
        <v>0</v>
      </c>
      <c r="O2909" s="430">
        <v>0</v>
      </c>
      <c r="P2909" s="430">
        <v>0</v>
      </c>
      <c r="Q2909" s="430">
        <v>0</v>
      </c>
      <c r="R2909" s="430">
        <v>0</v>
      </c>
      <c r="S2909" s="430">
        <v>0</v>
      </c>
      <c r="T2909" s="430">
        <v>0</v>
      </c>
      <c r="U2909" s="430">
        <v>0</v>
      </c>
      <c r="V2909" s="430">
        <v>0</v>
      </c>
      <c r="W2909" s="430">
        <v>0</v>
      </c>
      <c r="X2909" s="430">
        <v>0</v>
      </c>
      <c r="Y2909" s="430">
        <v>0</v>
      </c>
      <c r="Z2909" s="430">
        <v>0</v>
      </c>
      <c r="AA2909" s="430">
        <v>0</v>
      </c>
      <c r="AB2909" s="430">
        <v>0</v>
      </c>
      <c r="AC2909" s="430">
        <v>0</v>
      </c>
      <c r="AD2909" s="430">
        <v>0</v>
      </c>
      <c r="AE2909" s="430">
        <v>0</v>
      </c>
      <c r="AF2909" s="430">
        <v>0</v>
      </c>
      <c r="AG2909" s="430">
        <v>0</v>
      </c>
      <c r="AH2909" s="430">
        <v>0</v>
      </c>
      <c r="AI2909" s="430">
        <v>0</v>
      </c>
      <c r="AJ2909" s="430">
        <v>0</v>
      </c>
      <c r="AK2909" s="430">
        <v>0</v>
      </c>
      <c r="AL2909" s="430">
        <v>0</v>
      </c>
    </row>
    <row r="2910" spans="1:38" x14ac:dyDescent="0.25">
      <c r="A2910" s="430" t="s">
        <v>4326</v>
      </c>
      <c r="B2910" s="430">
        <v>1</v>
      </c>
      <c r="C2910" s="430" t="s">
        <v>4327</v>
      </c>
      <c r="D2910" s="430" t="s">
        <v>4085</v>
      </c>
      <c r="E2910" s="430">
        <v>53</v>
      </c>
      <c r="F2910" s="430">
        <v>0</v>
      </c>
      <c r="G2910" s="430">
        <v>0</v>
      </c>
      <c r="H2910" s="430">
        <v>0</v>
      </c>
      <c r="I2910" s="430">
        <v>0</v>
      </c>
      <c r="J2910" s="430">
        <v>0</v>
      </c>
      <c r="K2910" s="430">
        <v>0</v>
      </c>
      <c r="L2910" s="430">
        <v>0</v>
      </c>
      <c r="M2910" s="430">
        <v>0</v>
      </c>
      <c r="N2910" s="430">
        <v>0</v>
      </c>
      <c r="O2910" s="430">
        <v>0</v>
      </c>
      <c r="P2910" s="430">
        <v>0</v>
      </c>
      <c r="Q2910" s="430">
        <v>0</v>
      </c>
      <c r="R2910" s="430">
        <v>0</v>
      </c>
      <c r="S2910" s="430">
        <v>0</v>
      </c>
      <c r="T2910" s="430">
        <v>0</v>
      </c>
      <c r="U2910" s="430">
        <v>0</v>
      </c>
      <c r="V2910" s="430">
        <v>0</v>
      </c>
      <c r="W2910" s="430">
        <v>0</v>
      </c>
      <c r="X2910" s="430">
        <v>0</v>
      </c>
      <c r="Y2910" s="430">
        <v>0</v>
      </c>
      <c r="Z2910" s="430">
        <v>0</v>
      </c>
      <c r="AA2910" s="430">
        <v>0</v>
      </c>
      <c r="AB2910" s="430">
        <v>0</v>
      </c>
      <c r="AC2910" s="430">
        <v>0</v>
      </c>
      <c r="AD2910" s="430">
        <v>0</v>
      </c>
      <c r="AE2910" s="430">
        <v>0</v>
      </c>
      <c r="AF2910" s="430">
        <v>0</v>
      </c>
      <c r="AG2910" s="430">
        <v>0</v>
      </c>
      <c r="AH2910" s="430">
        <v>0</v>
      </c>
      <c r="AI2910" s="430">
        <v>0</v>
      </c>
      <c r="AJ2910" s="430">
        <v>0</v>
      </c>
      <c r="AK2910" s="430">
        <v>0</v>
      </c>
      <c r="AL2910" s="430">
        <v>0</v>
      </c>
    </row>
    <row r="2911" spans="1:38" x14ac:dyDescent="0.25">
      <c r="A2911" s="430" t="s">
        <v>4326</v>
      </c>
      <c r="B2911" s="430">
        <v>1</v>
      </c>
      <c r="C2911" s="430" t="s">
        <v>4327</v>
      </c>
      <c r="D2911" s="430" t="s">
        <v>4087</v>
      </c>
      <c r="E2911" s="430">
        <v>53</v>
      </c>
      <c r="F2911" s="430">
        <v>0</v>
      </c>
      <c r="G2911" s="430">
        <v>0</v>
      </c>
      <c r="H2911" s="430">
        <v>0</v>
      </c>
      <c r="I2911" s="430">
        <v>0</v>
      </c>
      <c r="J2911" s="430">
        <v>0</v>
      </c>
      <c r="K2911" s="430">
        <v>0</v>
      </c>
      <c r="L2911" s="430">
        <v>0</v>
      </c>
      <c r="M2911" s="430">
        <v>0</v>
      </c>
      <c r="N2911" s="430">
        <v>0</v>
      </c>
      <c r="O2911" s="430">
        <v>0</v>
      </c>
      <c r="P2911" s="430">
        <v>0</v>
      </c>
      <c r="Q2911" s="430">
        <v>0</v>
      </c>
      <c r="R2911" s="430">
        <v>0</v>
      </c>
      <c r="S2911" s="430">
        <v>0</v>
      </c>
      <c r="T2911" s="430">
        <v>0</v>
      </c>
      <c r="U2911" s="430">
        <v>0</v>
      </c>
      <c r="V2911" s="430">
        <v>0</v>
      </c>
      <c r="W2911" s="430">
        <v>0</v>
      </c>
      <c r="X2911" s="430">
        <v>0</v>
      </c>
      <c r="Y2911" s="430">
        <v>0</v>
      </c>
      <c r="Z2911" s="430">
        <v>0</v>
      </c>
      <c r="AA2911" s="430">
        <v>0</v>
      </c>
      <c r="AB2911" s="430">
        <v>0</v>
      </c>
      <c r="AC2911" s="430">
        <v>0</v>
      </c>
      <c r="AD2911" s="430">
        <v>0</v>
      </c>
      <c r="AE2911" s="430">
        <v>0</v>
      </c>
      <c r="AF2911" s="430">
        <v>0</v>
      </c>
      <c r="AG2911" s="430">
        <v>0</v>
      </c>
      <c r="AH2911" s="430">
        <v>0</v>
      </c>
      <c r="AI2911" s="430">
        <v>0</v>
      </c>
      <c r="AJ2911" s="430">
        <v>0</v>
      </c>
      <c r="AK2911" s="430">
        <v>0</v>
      </c>
      <c r="AL2911" s="430">
        <v>0</v>
      </c>
    </row>
    <row r="2912" spans="1:38" x14ac:dyDescent="0.25">
      <c r="A2912" s="430" t="s">
        <v>4326</v>
      </c>
      <c r="B2912" s="430">
        <v>1</v>
      </c>
      <c r="C2912" s="430" t="s">
        <v>4327</v>
      </c>
      <c r="D2912" s="430" t="s">
        <v>4230</v>
      </c>
      <c r="E2912" s="430">
        <v>53</v>
      </c>
      <c r="F2912" s="430">
        <v>0</v>
      </c>
      <c r="G2912" s="430">
        <v>0</v>
      </c>
      <c r="H2912" s="430">
        <v>0</v>
      </c>
      <c r="I2912" s="430">
        <v>0</v>
      </c>
      <c r="J2912" s="430">
        <v>0</v>
      </c>
      <c r="K2912" s="430">
        <v>0</v>
      </c>
      <c r="L2912" s="430">
        <v>0</v>
      </c>
      <c r="M2912" s="430">
        <v>0</v>
      </c>
      <c r="N2912" s="430">
        <v>0</v>
      </c>
      <c r="O2912" s="430">
        <v>0</v>
      </c>
      <c r="P2912" s="430">
        <v>0</v>
      </c>
      <c r="Q2912" s="430">
        <v>0</v>
      </c>
      <c r="R2912" s="430">
        <v>0</v>
      </c>
      <c r="S2912" s="430">
        <v>0</v>
      </c>
      <c r="T2912" s="430">
        <v>0</v>
      </c>
      <c r="U2912" s="430">
        <v>0</v>
      </c>
      <c r="V2912" s="430">
        <v>0</v>
      </c>
      <c r="W2912" s="430">
        <v>0</v>
      </c>
      <c r="X2912" s="430">
        <v>0</v>
      </c>
      <c r="Y2912" s="430">
        <v>0</v>
      </c>
      <c r="Z2912" s="430">
        <v>0</v>
      </c>
      <c r="AA2912" s="430">
        <v>0</v>
      </c>
      <c r="AB2912" s="430">
        <v>0</v>
      </c>
      <c r="AC2912" s="430">
        <v>0</v>
      </c>
      <c r="AD2912" s="430">
        <v>0</v>
      </c>
      <c r="AE2912" s="430">
        <v>0</v>
      </c>
      <c r="AF2912" s="430">
        <v>0</v>
      </c>
      <c r="AG2912" s="430">
        <v>0</v>
      </c>
      <c r="AH2912" s="430">
        <v>0</v>
      </c>
      <c r="AI2912" s="430">
        <v>0</v>
      </c>
      <c r="AJ2912" s="430">
        <v>0</v>
      </c>
      <c r="AK2912" s="430">
        <v>0</v>
      </c>
      <c r="AL2912" s="430">
        <v>0</v>
      </c>
    </row>
    <row r="2913" spans="1:38" x14ac:dyDescent="0.25">
      <c r="A2913" s="430" t="s">
        <v>4326</v>
      </c>
      <c r="B2913" s="430">
        <v>1</v>
      </c>
      <c r="C2913" s="430" t="s">
        <v>4327</v>
      </c>
      <c r="D2913" s="430" t="s">
        <v>4089</v>
      </c>
      <c r="E2913" s="430">
        <v>53</v>
      </c>
      <c r="F2913" s="430">
        <v>0</v>
      </c>
      <c r="G2913" s="430">
        <v>0</v>
      </c>
      <c r="H2913" s="430">
        <v>0</v>
      </c>
      <c r="I2913" s="430">
        <v>0</v>
      </c>
      <c r="J2913" s="430">
        <v>0</v>
      </c>
      <c r="K2913" s="430">
        <v>0</v>
      </c>
      <c r="L2913" s="430">
        <v>0</v>
      </c>
      <c r="M2913" s="430">
        <v>0</v>
      </c>
      <c r="N2913" s="430">
        <v>0</v>
      </c>
      <c r="O2913" s="430">
        <v>0</v>
      </c>
      <c r="P2913" s="430">
        <v>0</v>
      </c>
      <c r="Q2913" s="430">
        <v>0</v>
      </c>
      <c r="R2913" s="430">
        <v>0</v>
      </c>
      <c r="S2913" s="430">
        <v>0</v>
      </c>
      <c r="T2913" s="430">
        <v>0</v>
      </c>
      <c r="U2913" s="430">
        <v>0</v>
      </c>
      <c r="V2913" s="430">
        <v>0</v>
      </c>
      <c r="W2913" s="430">
        <v>0</v>
      </c>
      <c r="X2913" s="430">
        <v>0</v>
      </c>
      <c r="Y2913" s="430">
        <v>0</v>
      </c>
      <c r="Z2913" s="430">
        <v>0</v>
      </c>
      <c r="AA2913" s="430">
        <v>0</v>
      </c>
      <c r="AB2913" s="430">
        <v>0</v>
      </c>
      <c r="AC2913" s="430">
        <v>0</v>
      </c>
      <c r="AD2913" s="430">
        <v>0</v>
      </c>
      <c r="AE2913" s="430">
        <v>0</v>
      </c>
      <c r="AF2913" s="430">
        <v>0</v>
      </c>
      <c r="AG2913" s="430">
        <v>0</v>
      </c>
      <c r="AH2913" s="430">
        <v>0</v>
      </c>
      <c r="AI2913" s="430">
        <v>0</v>
      </c>
      <c r="AJ2913" s="430">
        <v>0</v>
      </c>
      <c r="AK2913" s="430">
        <v>0</v>
      </c>
      <c r="AL2913" s="430">
        <v>0</v>
      </c>
    </row>
    <row r="2914" spans="1:38" x14ac:dyDescent="0.25">
      <c r="A2914" s="430" t="s">
        <v>4326</v>
      </c>
      <c r="B2914" s="430">
        <v>1</v>
      </c>
      <c r="C2914" s="430" t="s">
        <v>4327</v>
      </c>
      <c r="D2914" s="430" t="s">
        <v>4091</v>
      </c>
      <c r="E2914" s="430">
        <v>53</v>
      </c>
      <c r="F2914" s="430">
        <v>0</v>
      </c>
      <c r="G2914" s="430">
        <v>0</v>
      </c>
      <c r="H2914" s="430">
        <v>0</v>
      </c>
      <c r="I2914" s="430">
        <v>0</v>
      </c>
      <c r="J2914" s="430">
        <v>0</v>
      </c>
      <c r="K2914" s="430">
        <v>0</v>
      </c>
      <c r="L2914" s="430">
        <v>0</v>
      </c>
      <c r="M2914" s="430">
        <v>0</v>
      </c>
      <c r="N2914" s="430">
        <v>0</v>
      </c>
      <c r="O2914" s="430">
        <v>0</v>
      </c>
      <c r="P2914" s="430">
        <v>0</v>
      </c>
      <c r="Q2914" s="430">
        <v>0</v>
      </c>
      <c r="R2914" s="430">
        <v>0</v>
      </c>
      <c r="S2914" s="430">
        <v>0</v>
      </c>
      <c r="T2914" s="430">
        <v>0</v>
      </c>
      <c r="U2914" s="430">
        <v>0</v>
      </c>
      <c r="V2914" s="430">
        <v>0</v>
      </c>
      <c r="W2914" s="430">
        <v>0</v>
      </c>
      <c r="X2914" s="430">
        <v>0</v>
      </c>
      <c r="Y2914" s="430">
        <v>0</v>
      </c>
      <c r="Z2914" s="430">
        <v>0</v>
      </c>
      <c r="AA2914" s="430">
        <v>0</v>
      </c>
      <c r="AB2914" s="430">
        <v>0</v>
      </c>
      <c r="AC2914" s="430">
        <v>0</v>
      </c>
      <c r="AD2914" s="430">
        <v>0</v>
      </c>
      <c r="AE2914" s="430">
        <v>0</v>
      </c>
      <c r="AF2914" s="430">
        <v>0</v>
      </c>
      <c r="AG2914" s="430">
        <v>0</v>
      </c>
      <c r="AH2914" s="430">
        <v>0</v>
      </c>
      <c r="AI2914" s="430">
        <v>0</v>
      </c>
      <c r="AJ2914" s="430">
        <v>0</v>
      </c>
      <c r="AK2914" s="430">
        <v>0</v>
      </c>
      <c r="AL2914" s="430">
        <v>0</v>
      </c>
    </row>
    <row r="2915" spans="1:38" x14ac:dyDescent="0.25">
      <c r="A2915" s="430" t="s">
        <v>4326</v>
      </c>
      <c r="B2915" s="430">
        <v>1</v>
      </c>
      <c r="C2915" s="430" t="s">
        <v>4327</v>
      </c>
      <c r="D2915" s="430" t="s">
        <v>4093</v>
      </c>
      <c r="E2915" s="430">
        <v>53</v>
      </c>
      <c r="F2915" s="430">
        <v>0</v>
      </c>
      <c r="G2915" s="430">
        <v>0</v>
      </c>
      <c r="H2915" s="430">
        <v>0</v>
      </c>
      <c r="I2915" s="430">
        <v>0</v>
      </c>
      <c r="J2915" s="430">
        <v>0</v>
      </c>
      <c r="K2915" s="430">
        <v>0</v>
      </c>
      <c r="L2915" s="430">
        <v>0</v>
      </c>
      <c r="M2915" s="430">
        <v>0</v>
      </c>
      <c r="N2915" s="430">
        <v>0</v>
      </c>
      <c r="O2915" s="430">
        <v>0</v>
      </c>
      <c r="P2915" s="430">
        <v>0</v>
      </c>
      <c r="Q2915" s="430">
        <v>0</v>
      </c>
      <c r="R2915" s="430">
        <v>0</v>
      </c>
      <c r="S2915" s="430">
        <v>0</v>
      </c>
      <c r="T2915" s="430">
        <v>0</v>
      </c>
      <c r="U2915" s="430">
        <v>0</v>
      </c>
      <c r="V2915" s="430">
        <v>0</v>
      </c>
      <c r="W2915" s="430">
        <v>0</v>
      </c>
      <c r="X2915" s="430">
        <v>0</v>
      </c>
      <c r="Y2915" s="430">
        <v>0</v>
      </c>
      <c r="Z2915" s="430">
        <v>0</v>
      </c>
      <c r="AA2915" s="430">
        <v>0</v>
      </c>
      <c r="AB2915" s="430">
        <v>0</v>
      </c>
      <c r="AC2915" s="430">
        <v>0</v>
      </c>
      <c r="AD2915" s="430">
        <v>0</v>
      </c>
      <c r="AE2915" s="430">
        <v>0</v>
      </c>
      <c r="AF2915" s="430">
        <v>0</v>
      </c>
      <c r="AG2915" s="430">
        <v>0</v>
      </c>
      <c r="AH2915" s="430">
        <v>0</v>
      </c>
      <c r="AI2915" s="430">
        <v>0</v>
      </c>
      <c r="AJ2915" s="430">
        <v>0</v>
      </c>
      <c r="AK2915" s="430">
        <v>0</v>
      </c>
      <c r="AL2915" s="430">
        <v>0</v>
      </c>
    </row>
    <row r="2916" spans="1:38" x14ac:dyDescent="0.25">
      <c r="A2916" s="430" t="s">
        <v>4326</v>
      </c>
      <c r="B2916" s="430">
        <v>1</v>
      </c>
      <c r="C2916" s="430" t="s">
        <v>4327</v>
      </c>
      <c r="D2916" s="430" t="s">
        <v>4095</v>
      </c>
      <c r="E2916" s="430">
        <v>53</v>
      </c>
      <c r="F2916" s="430">
        <v>0</v>
      </c>
      <c r="G2916" s="430">
        <v>0</v>
      </c>
      <c r="H2916" s="430">
        <v>0</v>
      </c>
      <c r="I2916" s="430">
        <v>0</v>
      </c>
      <c r="J2916" s="430">
        <v>0</v>
      </c>
      <c r="K2916" s="430">
        <v>0</v>
      </c>
      <c r="L2916" s="430">
        <v>0</v>
      </c>
      <c r="M2916" s="430">
        <v>0</v>
      </c>
      <c r="N2916" s="430">
        <v>0</v>
      </c>
      <c r="O2916" s="430">
        <v>0</v>
      </c>
      <c r="P2916" s="430">
        <v>0</v>
      </c>
      <c r="Q2916" s="430">
        <v>0</v>
      </c>
      <c r="R2916" s="430">
        <v>0</v>
      </c>
      <c r="S2916" s="430">
        <v>0</v>
      </c>
      <c r="T2916" s="430">
        <v>0</v>
      </c>
      <c r="U2916" s="430">
        <v>0</v>
      </c>
      <c r="V2916" s="430">
        <v>0</v>
      </c>
      <c r="W2916" s="430">
        <v>0</v>
      </c>
      <c r="X2916" s="430">
        <v>0</v>
      </c>
      <c r="Y2916" s="430">
        <v>0</v>
      </c>
      <c r="Z2916" s="430">
        <v>0</v>
      </c>
      <c r="AA2916" s="430">
        <v>0</v>
      </c>
      <c r="AB2916" s="430">
        <v>0</v>
      </c>
      <c r="AC2916" s="430">
        <v>0</v>
      </c>
      <c r="AD2916" s="430">
        <v>0</v>
      </c>
      <c r="AE2916" s="430">
        <v>0</v>
      </c>
      <c r="AF2916" s="430">
        <v>0</v>
      </c>
      <c r="AG2916" s="430">
        <v>0</v>
      </c>
      <c r="AH2916" s="430">
        <v>0</v>
      </c>
      <c r="AI2916" s="430">
        <v>0</v>
      </c>
      <c r="AJ2916" s="430">
        <v>0</v>
      </c>
      <c r="AK2916" s="430">
        <v>0</v>
      </c>
      <c r="AL2916" s="430">
        <v>0</v>
      </c>
    </row>
    <row r="2917" spans="1:38" x14ac:dyDescent="0.25">
      <c r="A2917" s="430" t="s">
        <v>4326</v>
      </c>
      <c r="B2917" s="430">
        <v>1</v>
      </c>
      <c r="C2917" s="430" t="s">
        <v>4327</v>
      </c>
      <c r="D2917" s="430" t="s">
        <v>4097</v>
      </c>
      <c r="E2917" s="430">
        <v>53</v>
      </c>
      <c r="F2917" s="430">
        <v>0</v>
      </c>
      <c r="G2917" s="430">
        <v>0</v>
      </c>
      <c r="H2917" s="430">
        <v>0</v>
      </c>
      <c r="I2917" s="430">
        <v>0</v>
      </c>
      <c r="J2917" s="430">
        <v>0</v>
      </c>
      <c r="K2917" s="430">
        <v>0</v>
      </c>
      <c r="L2917" s="430">
        <v>0</v>
      </c>
      <c r="M2917" s="430">
        <v>0</v>
      </c>
      <c r="N2917" s="430">
        <v>0</v>
      </c>
      <c r="O2917" s="430">
        <v>0</v>
      </c>
      <c r="P2917" s="430">
        <v>0</v>
      </c>
      <c r="Q2917" s="430">
        <v>0</v>
      </c>
      <c r="R2917" s="430">
        <v>0</v>
      </c>
      <c r="S2917" s="430">
        <v>0</v>
      </c>
      <c r="T2917" s="430">
        <v>0</v>
      </c>
      <c r="U2917" s="430">
        <v>0</v>
      </c>
      <c r="V2917" s="430">
        <v>0</v>
      </c>
      <c r="W2917" s="430">
        <v>0</v>
      </c>
      <c r="X2917" s="430">
        <v>0</v>
      </c>
      <c r="Y2917" s="430">
        <v>0</v>
      </c>
      <c r="Z2917" s="430">
        <v>0</v>
      </c>
      <c r="AA2917" s="430">
        <v>0</v>
      </c>
      <c r="AB2917" s="430">
        <v>0</v>
      </c>
      <c r="AC2917" s="430">
        <v>0</v>
      </c>
      <c r="AD2917" s="430">
        <v>0</v>
      </c>
      <c r="AE2917" s="430">
        <v>0</v>
      </c>
      <c r="AF2917" s="430">
        <v>0</v>
      </c>
      <c r="AG2917" s="430">
        <v>0</v>
      </c>
      <c r="AH2917" s="430">
        <v>0</v>
      </c>
      <c r="AI2917" s="430">
        <v>0</v>
      </c>
      <c r="AJ2917" s="430">
        <v>0</v>
      </c>
      <c r="AK2917" s="430">
        <v>0</v>
      </c>
      <c r="AL2917" s="430">
        <v>0</v>
      </c>
    </row>
    <row r="2918" spans="1:38" x14ac:dyDescent="0.25">
      <c r="A2918" s="430" t="s">
        <v>4328</v>
      </c>
      <c r="B2918" s="430">
        <v>1</v>
      </c>
      <c r="C2918" s="430" t="s">
        <v>4329</v>
      </c>
      <c r="D2918" s="430" t="s">
        <v>4001</v>
      </c>
      <c r="E2918" s="430">
        <v>54</v>
      </c>
      <c r="F2918" s="430">
        <v>0</v>
      </c>
      <c r="G2918" s="430">
        <v>0</v>
      </c>
      <c r="H2918" s="430">
        <v>0</v>
      </c>
      <c r="I2918" s="430">
        <v>0</v>
      </c>
      <c r="J2918" s="430">
        <v>0</v>
      </c>
      <c r="K2918" s="430">
        <v>0</v>
      </c>
      <c r="L2918" s="430">
        <v>0</v>
      </c>
      <c r="M2918" s="430">
        <v>0</v>
      </c>
      <c r="N2918" s="430">
        <v>0</v>
      </c>
      <c r="O2918" s="430">
        <v>0</v>
      </c>
      <c r="P2918" s="430">
        <v>0</v>
      </c>
      <c r="Q2918" s="430">
        <v>0</v>
      </c>
      <c r="R2918" s="430">
        <v>0</v>
      </c>
      <c r="S2918" s="430">
        <v>0</v>
      </c>
      <c r="T2918" s="430">
        <v>0</v>
      </c>
      <c r="U2918" s="430">
        <v>0</v>
      </c>
      <c r="V2918" s="430">
        <v>0</v>
      </c>
      <c r="W2918" s="430">
        <v>0</v>
      </c>
      <c r="X2918" s="430">
        <v>0</v>
      </c>
      <c r="Y2918" s="430">
        <v>0</v>
      </c>
      <c r="Z2918" s="430">
        <v>0</v>
      </c>
      <c r="AA2918" s="430">
        <v>0</v>
      </c>
      <c r="AB2918" s="430">
        <v>0</v>
      </c>
      <c r="AC2918" s="430">
        <v>0</v>
      </c>
      <c r="AD2918" s="430">
        <v>0</v>
      </c>
      <c r="AE2918" s="430">
        <v>0</v>
      </c>
      <c r="AF2918" s="430">
        <v>0</v>
      </c>
      <c r="AG2918" s="430">
        <v>0</v>
      </c>
      <c r="AH2918" s="430">
        <v>0</v>
      </c>
      <c r="AI2918" s="430">
        <v>0</v>
      </c>
      <c r="AJ2918" s="430">
        <v>0</v>
      </c>
      <c r="AK2918" s="430">
        <v>0</v>
      </c>
      <c r="AL2918" s="430">
        <v>0</v>
      </c>
    </row>
    <row r="2919" spans="1:38" x14ac:dyDescent="0.25">
      <c r="A2919" s="430" t="s">
        <v>4328</v>
      </c>
      <c r="B2919" s="430">
        <v>1</v>
      </c>
      <c r="C2919" s="430" t="s">
        <v>4329</v>
      </c>
      <c r="D2919" s="430" t="s">
        <v>4003</v>
      </c>
      <c r="E2919" s="430">
        <v>54</v>
      </c>
      <c r="F2919" s="430">
        <v>1.2956132952E-3</v>
      </c>
      <c r="G2919" s="430">
        <v>1.1192053124E-3</v>
      </c>
      <c r="H2919" s="430">
        <v>1.2120718568E-3</v>
      </c>
      <c r="I2919" s="430">
        <v>1.3194548107999999E-3</v>
      </c>
      <c r="J2919" s="430">
        <v>1.2860959159999999E-3</v>
      </c>
      <c r="K2919" s="430">
        <v>1.3126292144E-3</v>
      </c>
      <c r="L2919" s="430">
        <v>1.2302413984E-3</v>
      </c>
      <c r="M2919" s="430">
        <v>1.2015931256E-3</v>
      </c>
      <c r="N2919" s="430">
        <v>1.2836023228000001E-3</v>
      </c>
      <c r="O2919" s="430">
        <v>1.3660606035999999E-3</v>
      </c>
      <c r="P2919" s="430">
        <v>1.4289763936E-3</v>
      </c>
      <c r="Q2919" s="430">
        <v>1.3012005328000001E-3</v>
      </c>
      <c r="R2919" s="430">
        <v>1.6388489964000001E-3</v>
      </c>
      <c r="S2919" s="430">
        <v>1.5740291980000001E-3</v>
      </c>
      <c r="T2919" s="430">
        <v>1.2386877075999999E-3</v>
      </c>
      <c r="U2919" s="430">
        <v>1.3133652252000001E-3</v>
      </c>
      <c r="V2919" s="430">
        <v>1.0929261504000001E-3</v>
      </c>
      <c r="W2919" s="430">
        <v>1.0052500359999999E-3</v>
      </c>
      <c r="X2919" s="430">
        <v>9.5528295520000005E-4</v>
      </c>
      <c r="Y2919" s="430">
        <v>5.8795068360000002E-4</v>
      </c>
      <c r="Z2919" s="430">
        <v>0</v>
      </c>
      <c r="AA2919" s="430">
        <v>0</v>
      </c>
      <c r="AB2919" s="430">
        <v>0</v>
      </c>
      <c r="AC2919" s="430">
        <v>0</v>
      </c>
      <c r="AD2919" s="430">
        <v>0</v>
      </c>
      <c r="AE2919" s="430">
        <v>0</v>
      </c>
      <c r="AF2919" s="430">
        <v>0</v>
      </c>
      <c r="AG2919" s="430">
        <v>0</v>
      </c>
      <c r="AH2919" s="430">
        <v>0</v>
      </c>
      <c r="AI2919" s="430">
        <v>0</v>
      </c>
      <c r="AJ2919" s="430">
        <v>0</v>
      </c>
      <c r="AK2919" s="430">
        <v>0</v>
      </c>
      <c r="AL2919" s="430">
        <v>0</v>
      </c>
    </row>
    <row r="2920" spans="1:38" x14ac:dyDescent="0.25">
      <c r="A2920" s="430" t="s">
        <v>4328</v>
      </c>
      <c r="B2920" s="430">
        <v>1</v>
      </c>
      <c r="C2920" s="430" t="s">
        <v>4329</v>
      </c>
      <c r="D2920" s="430" t="s">
        <v>4004</v>
      </c>
      <c r="E2920" s="430">
        <v>54</v>
      </c>
      <c r="F2920" s="430">
        <v>2.5306779400000002E-4</v>
      </c>
      <c r="G2920" s="430">
        <v>2.186106132E-4</v>
      </c>
      <c r="H2920" s="430">
        <v>2.3674992600000001E-4</v>
      </c>
      <c r="I2920" s="430">
        <v>2.5772467560000002E-4</v>
      </c>
      <c r="J2920" s="430">
        <v>2.512087956E-4</v>
      </c>
      <c r="K2920" s="430">
        <v>2.5639145560000002E-4</v>
      </c>
      <c r="L2920" s="430">
        <v>2.4029892040000001E-4</v>
      </c>
      <c r="M2920" s="430">
        <v>2.3470315120000001E-4</v>
      </c>
      <c r="N2920" s="430">
        <v>2.5767633359999998E-4</v>
      </c>
      <c r="O2920" s="430">
        <v>2.8187429200000002E-4</v>
      </c>
      <c r="P2920" s="430">
        <v>3.0312092160000002E-4</v>
      </c>
      <c r="Q2920" s="430">
        <v>2.8379809919999998E-4</v>
      </c>
      <c r="R2920" s="430">
        <v>3.675808864E-4</v>
      </c>
      <c r="S2920" s="430">
        <v>4.0003483240000001E-4</v>
      </c>
      <c r="T2920" s="430">
        <v>3.5249804520000002E-4</v>
      </c>
      <c r="U2920" s="430">
        <v>4.1448357719999998E-4</v>
      </c>
      <c r="V2920" s="430">
        <v>3.7947469280000002E-4</v>
      </c>
      <c r="W2920" s="430">
        <v>3.8144640240000001E-4</v>
      </c>
      <c r="X2920" s="430">
        <v>3.6248618000000001E-4</v>
      </c>
      <c r="Y2920" s="430">
        <v>2.23100388E-4</v>
      </c>
      <c r="Z2920" s="430">
        <v>0</v>
      </c>
      <c r="AA2920" s="430">
        <v>0</v>
      </c>
      <c r="AB2920" s="430">
        <v>0</v>
      </c>
      <c r="AC2920" s="430">
        <v>0</v>
      </c>
      <c r="AD2920" s="430">
        <v>0</v>
      </c>
      <c r="AE2920" s="430">
        <v>0</v>
      </c>
      <c r="AF2920" s="430">
        <v>0</v>
      </c>
      <c r="AG2920" s="430">
        <v>0</v>
      </c>
      <c r="AH2920" s="430">
        <v>0</v>
      </c>
      <c r="AI2920" s="430">
        <v>0</v>
      </c>
      <c r="AJ2920" s="430">
        <v>0</v>
      </c>
      <c r="AK2920" s="430">
        <v>0</v>
      </c>
      <c r="AL2920" s="430">
        <v>0</v>
      </c>
    </row>
    <row r="2921" spans="1:38" x14ac:dyDescent="0.25">
      <c r="A2921" s="430" t="s">
        <v>4328</v>
      </c>
      <c r="B2921" s="430">
        <v>1</v>
      </c>
      <c r="C2921" s="430" t="s">
        <v>4329</v>
      </c>
      <c r="D2921" s="430" t="s">
        <v>4225</v>
      </c>
      <c r="E2921" s="430">
        <v>54</v>
      </c>
      <c r="F2921" s="430">
        <v>0</v>
      </c>
      <c r="G2921" s="430">
        <v>0</v>
      </c>
      <c r="H2921" s="430">
        <v>0</v>
      </c>
      <c r="I2921" s="430">
        <v>0</v>
      </c>
      <c r="J2921" s="430">
        <v>0</v>
      </c>
      <c r="K2921" s="430">
        <v>0</v>
      </c>
      <c r="L2921" s="430">
        <v>0</v>
      </c>
      <c r="M2921" s="430">
        <v>0</v>
      </c>
      <c r="N2921" s="430">
        <v>0</v>
      </c>
      <c r="O2921" s="430">
        <v>0</v>
      </c>
      <c r="P2921" s="430">
        <v>0</v>
      </c>
      <c r="Q2921" s="430">
        <v>0</v>
      </c>
      <c r="R2921" s="430">
        <v>0</v>
      </c>
      <c r="S2921" s="430">
        <v>0</v>
      </c>
      <c r="T2921" s="430">
        <v>0</v>
      </c>
      <c r="U2921" s="430">
        <v>0</v>
      </c>
      <c r="V2921" s="430">
        <v>0</v>
      </c>
      <c r="W2921" s="430">
        <v>0</v>
      </c>
      <c r="X2921" s="430">
        <v>0</v>
      </c>
      <c r="Y2921" s="430">
        <v>0</v>
      </c>
      <c r="Z2921" s="430">
        <v>0</v>
      </c>
      <c r="AA2921" s="430">
        <v>0</v>
      </c>
      <c r="AB2921" s="430">
        <v>0</v>
      </c>
      <c r="AC2921" s="430">
        <v>0</v>
      </c>
      <c r="AD2921" s="430">
        <v>0</v>
      </c>
      <c r="AE2921" s="430">
        <v>0</v>
      </c>
      <c r="AF2921" s="430">
        <v>0</v>
      </c>
      <c r="AG2921" s="430">
        <v>0</v>
      </c>
      <c r="AH2921" s="430">
        <v>0</v>
      </c>
      <c r="AI2921" s="430">
        <v>0</v>
      </c>
      <c r="AJ2921" s="430">
        <v>0</v>
      </c>
      <c r="AK2921" s="430">
        <v>0</v>
      </c>
      <c r="AL2921" s="430">
        <v>0</v>
      </c>
    </row>
    <row r="2922" spans="1:38" x14ac:dyDescent="0.25">
      <c r="A2922" s="430" t="s">
        <v>4328</v>
      </c>
      <c r="B2922" s="430">
        <v>1</v>
      </c>
      <c r="C2922" s="430" t="s">
        <v>4329</v>
      </c>
      <c r="D2922" s="430" t="s">
        <v>4006</v>
      </c>
      <c r="E2922" s="430">
        <v>54</v>
      </c>
      <c r="F2922" s="430">
        <v>6.4485469999999996E-5</v>
      </c>
      <c r="G2922" s="430">
        <v>5.5705263599999999E-5</v>
      </c>
      <c r="H2922" s="430">
        <v>6.0327433600000001E-5</v>
      </c>
      <c r="I2922" s="430">
        <v>6.5672112800000003E-5</v>
      </c>
      <c r="J2922" s="430">
        <v>6.4011768800000001E-5</v>
      </c>
      <c r="K2922" s="430">
        <v>6.5332388799999998E-5</v>
      </c>
      <c r="L2922" s="430">
        <v>6.1231769199999997E-5</v>
      </c>
      <c r="M2922" s="430">
        <v>5.9805883199999999E-5</v>
      </c>
      <c r="N2922" s="430">
        <v>4.7978540399999997E-5</v>
      </c>
      <c r="O2922" s="430">
        <v>3.8937740800000001E-5</v>
      </c>
      <c r="P2922" s="430">
        <v>3.8289193600000003E-5</v>
      </c>
      <c r="Q2922" s="430">
        <v>2.4849893600000001E-5</v>
      </c>
      <c r="R2922" s="430">
        <v>1.64257408E-5</v>
      </c>
      <c r="S2922" s="430">
        <v>1.8353523999999999E-5</v>
      </c>
      <c r="T2922" s="430">
        <v>1.7736300400000001E-5</v>
      </c>
      <c r="U2922" s="430">
        <v>1.7855622399999999E-5</v>
      </c>
      <c r="V2922" s="430">
        <v>1.78218152E-5</v>
      </c>
      <c r="W2922" s="430">
        <v>1.93051936E-5</v>
      </c>
      <c r="X2922" s="430">
        <v>1.8807782000000001E-5</v>
      </c>
      <c r="Y2922" s="430">
        <v>1.1967250399999999E-5</v>
      </c>
      <c r="Z2922" s="430">
        <v>0</v>
      </c>
      <c r="AA2922" s="430">
        <v>0</v>
      </c>
      <c r="AB2922" s="430">
        <v>0</v>
      </c>
      <c r="AC2922" s="430">
        <v>0</v>
      </c>
      <c r="AD2922" s="430">
        <v>0</v>
      </c>
      <c r="AE2922" s="430">
        <v>0</v>
      </c>
      <c r="AF2922" s="430">
        <v>0</v>
      </c>
      <c r="AG2922" s="430">
        <v>0</v>
      </c>
      <c r="AH2922" s="430">
        <v>0</v>
      </c>
      <c r="AI2922" s="430">
        <v>0</v>
      </c>
      <c r="AJ2922" s="430">
        <v>0</v>
      </c>
      <c r="AK2922" s="430">
        <v>0</v>
      </c>
      <c r="AL2922" s="430">
        <v>0</v>
      </c>
    </row>
    <row r="2923" spans="1:38" x14ac:dyDescent="0.25">
      <c r="A2923" s="430" t="s">
        <v>4328</v>
      </c>
      <c r="B2923" s="430">
        <v>1</v>
      </c>
      <c r="C2923" s="430" t="s">
        <v>4329</v>
      </c>
      <c r="D2923" s="430" t="s">
        <v>4008</v>
      </c>
      <c r="E2923" s="430">
        <v>54</v>
      </c>
      <c r="F2923" s="430">
        <v>8.3725829039999996E-4</v>
      </c>
      <c r="G2923" s="430">
        <v>7.2325896159999999E-4</v>
      </c>
      <c r="H2923" s="430">
        <v>7.8327168639999998E-4</v>
      </c>
      <c r="I2923" s="430">
        <v>8.5266528480000005E-4</v>
      </c>
      <c r="J2923" s="430">
        <v>8.3110791959999997E-4</v>
      </c>
      <c r="K2923" s="430">
        <v>8.4825441120000005E-4</v>
      </c>
      <c r="L2923" s="430">
        <v>7.9501330720000004E-4</v>
      </c>
      <c r="M2923" s="430">
        <v>7.765000656E-4</v>
      </c>
      <c r="N2923" s="430">
        <v>7.5114325720000003E-4</v>
      </c>
      <c r="O2923" s="430">
        <v>7.3812295200000001E-4</v>
      </c>
      <c r="P2923" s="430">
        <v>8.8589754399999996E-4</v>
      </c>
      <c r="Q2923" s="430">
        <v>7.1078862960000002E-4</v>
      </c>
      <c r="R2923" s="430">
        <v>5.9225104679999998E-4</v>
      </c>
      <c r="S2923" s="430">
        <v>5.3410784000000003E-4</v>
      </c>
      <c r="T2923" s="430">
        <v>4.3073268000000002E-4</v>
      </c>
      <c r="U2923" s="430">
        <v>3.705668708E-4</v>
      </c>
      <c r="V2923" s="430">
        <v>3.2172823200000002E-4</v>
      </c>
      <c r="W2923" s="430">
        <v>3.0733869040000002E-4</v>
      </c>
      <c r="X2923" s="430">
        <v>2.9941987319999998E-4</v>
      </c>
      <c r="Y2923" s="430">
        <v>1.9051863879999999E-4</v>
      </c>
      <c r="Z2923" s="430">
        <v>0</v>
      </c>
      <c r="AA2923" s="430">
        <v>0</v>
      </c>
      <c r="AB2923" s="430">
        <v>0</v>
      </c>
      <c r="AC2923" s="430">
        <v>0</v>
      </c>
      <c r="AD2923" s="430">
        <v>0</v>
      </c>
      <c r="AE2923" s="430">
        <v>0</v>
      </c>
      <c r="AF2923" s="430">
        <v>0</v>
      </c>
      <c r="AG2923" s="430">
        <v>0</v>
      </c>
      <c r="AH2923" s="430">
        <v>0</v>
      </c>
      <c r="AI2923" s="430">
        <v>0</v>
      </c>
      <c r="AJ2923" s="430">
        <v>2.6010605600000001E-5</v>
      </c>
      <c r="AK2923" s="430">
        <v>0</v>
      </c>
      <c r="AL2923" s="430">
        <v>0</v>
      </c>
    </row>
    <row r="2924" spans="1:38" x14ac:dyDescent="0.25">
      <c r="A2924" s="430" t="s">
        <v>4328</v>
      </c>
      <c r="B2924" s="430">
        <v>1</v>
      </c>
      <c r="C2924" s="430" t="s">
        <v>4329</v>
      </c>
      <c r="D2924" s="430" t="s">
        <v>481</v>
      </c>
      <c r="E2924" s="430">
        <v>54</v>
      </c>
      <c r="F2924" s="430">
        <v>2.8601719999999999E-5</v>
      </c>
      <c r="G2924" s="430">
        <v>2.4707367999999999E-5</v>
      </c>
      <c r="H2924" s="430">
        <v>2.6757474800000001E-5</v>
      </c>
      <c r="I2924" s="430">
        <v>2.91280388E-5</v>
      </c>
      <c r="J2924" s="430">
        <v>2.83916136E-5</v>
      </c>
      <c r="K2924" s="430">
        <v>2.8977359599999999E-5</v>
      </c>
      <c r="L2924" s="430">
        <v>2.71585804E-5</v>
      </c>
      <c r="M2924" s="430">
        <v>2.6526147199999998E-5</v>
      </c>
      <c r="N2924" s="430">
        <v>2.5093963999999999E-5</v>
      </c>
      <c r="O2924" s="430">
        <v>2.4188466400000001E-5</v>
      </c>
      <c r="P2924" s="430">
        <v>2.8547092000000001E-5</v>
      </c>
      <c r="Q2924" s="430">
        <v>2.2567893599999998E-5</v>
      </c>
      <c r="R2924" s="430">
        <v>1.85589544E-5</v>
      </c>
      <c r="S2924" s="430">
        <v>1.73246556E-5</v>
      </c>
      <c r="T2924" s="430">
        <v>1.44587296E-5</v>
      </c>
      <c r="U2924" s="430">
        <v>1.2870160799999999E-5</v>
      </c>
      <c r="V2924" s="430">
        <v>1.1558973999999999E-5</v>
      </c>
      <c r="W2924" s="430">
        <v>1.14205476E-5</v>
      </c>
      <c r="X2924" s="430">
        <v>1.11262872E-5</v>
      </c>
      <c r="Y2924" s="430">
        <v>7.0795732000000001E-6</v>
      </c>
      <c r="Z2924" s="430">
        <v>0</v>
      </c>
      <c r="AA2924" s="430">
        <v>0</v>
      </c>
      <c r="AB2924" s="430">
        <v>0</v>
      </c>
      <c r="AC2924" s="430">
        <v>0</v>
      </c>
      <c r="AD2924" s="430">
        <v>0</v>
      </c>
      <c r="AE2924" s="430">
        <v>0</v>
      </c>
      <c r="AF2924" s="430">
        <v>0</v>
      </c>
      <c r="AG2924" s="430">
        <v>0</v>
      </c>
      <c r="AH2924" s="430">
        <v>0</v>
      </c>
      <c r="AI2924" s="430">
        <v>0</v>
      </c>
      <c r="AJ2924" s="430">
        <v>0</v>
      </c>
      <c r="AK2924" s="430">
        <v>0</v>
      </c>
      <c r="AL2924" s="430">
        <v>0</v>
      </c>
    </row>
    <row r="2925" spans="1:38" x14ac:dyDescent="0.25">
      <c r="A2925" s="430" t="s">
        <v>4328</v>
      </c>
      <c r="B2925" s="430">
        <v>1</v>
      </c>
      <c r="C2925" s="430" t="s">
        <v>4329</v>
      </c>
      <c r="D2925" s="430" t="s">
        <v>4011</v>
      </c>
      <c r="E2925" s="430">
        <v>54</v>
      </c>
      <c r="F2925" s="430">
        <v>3.1364817680000002E-4</v>
      </c>
      <c r="G2925" s="430">
        <v>2.709425012E-4</v>
      </c>
      <c r="H2925" s="430">
        <v>2.9342407359999998E-4</v>
      </c>
      <c r="I2925" s="430">
        <v>3.1941984480000001E-4</v>
      </c>
      <c r="J2925" s="430">
        <v>3.1134416600000001E-4</v>
      </c>
      <c r="K2925" s="430">
        <v>3.1776747240000003E-4</v>
      </c>
      <c r="L2925" s="430">
        <v>2.9782264119999999E-4</v>
      </c>
      <c r="M2925" s="430">
        <v>2.9088733239999998E-4</v>
      </c>
      <c r="N2925" s="430">
        <v>2.6534157719999997E-4</v>
      </c>
      <c r="O2925" s="430">
        <v>2.3676044559999999E-4</v>
      </c>
      <c r="P2925" s="430">
        <v>2.5252025400000002E-4</v>
      </c>
      <c r="Q2925" s="430">
        <v>2.3087045239999999E-4</v>
      </c>
      <c r="R2925" s="430">
        <v>2.421419252E-4</v>
      </c>
      <c r="S2925" s="430">
        <v>1.969027088E-4</v>
      </c>
      <c r="T2925" s="430">
        <v>2.130307452E-4</v>
      </c>
      <c r="U2925" s="430">
        <v>1.957980024E-4</v>
      </c>
      <c r="V2925" s="430">
        <v>1.552373732E-4</v>
      </c>
      <c r="W2925" s="430">
        <v>1.4472911320000001E-4</v>
      </c>
      <c r="X2925" s="430">
        <v>1.401523844E-4</v>
      </c>
      <c r="Y2925" s="430">
        <v>7.4494641200000005E-5</v>
      </c>
      <c r="Z2925" s="430">
        <v>0</v>
      </c>
      <c r="AA2925" s="430">
        <v>0</v>
      </c>
      <c r="AB2925" s="430">
        <v>0</v>
      </c>
      <c r="AC2925" s="430">
        <v>0</v>
      </c>
      <c r="AD2925" s="430">
        <v>0</v>
      </c>
      <c r="AE2925" s="430">
        <v>0</v>
      </c>
      <c r="AF2925" s="430">
        <v>0</v>
      </c>
      <c r="AG2925" s="430">
        <v>0</v>
      </c>
      <c r="AH2925" s="430">
        <v>0</v>
      </c>
      <c r="AI2925" s="430">
        <v>0</v>
      </c>
      <c r="AJ2925" s="430">
        <v>0</v>
      </c>
      <c r="AK2925" s="430">
        <v>0</v>
      </c>
      <c r="AL2925" s="430">
        <v>0</v>
      </c>
    </row>
    <row r="2926" spans="1:38" x14ac:dyDescent="0.25">
      <c r="A2926" s="430" t="s">
        <v>4328</v>
      </c>
      <c r="B2926" s="430">
        <v>1</v>
      </c>
      <c r="C2926" s="430" t="s">
        <v>4329</v>
      </c>
      <c r="D2926" s="430" t="s">
        <v>4013</v>
      </c>
      <c r="E2926" s="430">
        <v>54</v>
      </c>
      <c r="F2926" s="430">
        <v>0</v>
      </c>
      <c r="G2926" s="430">
        <v>0</v>
      </c>
      <c r="H2926" s="430">
        <v>0</v>
      </c>
      <c r="I2926" s="430">
        <v>0</v>
      </c>
      <c r="J2926" s="430">
        <v>0</v>
      </c>
      <c r="K2926" s="430">
        <v>0</v>
      </c>
      <c r="L2926" s="430">
        <v>0</v>
      </c>
      <c r="M2926" s="430">
        <v>0</v>
      </c>
      <c r="N2926" s="430">
        <v>0</v>
      </c>
      <c r="O2926" s="430">
        <v>0</v>
      </c>
      <c r="P2926" s="430">
        <v>0</v>
      </c>
      <c r="Q2926" s="430">
        <v>0</v>
      </c>
      <c r="R2926" s="430">
        <v>0</v>
      </c>
      <c r="S2926" s="430">
        <v>0</v>
      </c>
      <c r="T2926" s="430">
        <v>0</v>
      </c>
      <c r="U2926" s="430">
        <v>0</v>
      </c>
      <c r="V2926" s="430">
        <v>0</v>
      </c>
      <c r="W2926" s="430">
        <v>0</v>
      </c>
      <c r="X2926" s="430">
        <v>0</v>
      </c>
      <c r="Y2926" s="430">
        <v>0</v>
      </c>
      <c r="Z2926" s="430">
        <v>0</v>
      </c>
      <c r="AA2926" s="430">
        <v>0</v>
      </c>
      <c r="AB2926" s="430">
        <v>0</v>
      </c>
      <c r="AC2926" s="430">
        <v>0</v>
      </c>
      <c r="AD2926" s="430">
        <v>0</v>
      </c>
      <c r="AE2926" s="430">
        <v>0</v>
      </c>
      <c r="AF2926" s="430">
        <v>0</v>
      </c>
      <c r="AG2926" s="430">
        <v>0</v>
      </c>
      <c r="AH2926" s="430">
        <v>0</v>
      </c>
      <c r="AI2926" s="430">
        <v>0</v>
      </c>
      <c r="AJ2926" s="430">
        <v>0</v>
      </c>
      <c r="AK2926" s="430">
        <v>0</v>
      </c>
      <c r="AL2926" s="430">
        <v>0</v>
      </c>
    </row>
    <row r="2927" spans="1:38" x14ac:dyDescent="0.25">
      <c r="A2927" s="430" t="s">
        <v>4328</v>
      </c>
      <c r="B2927" s="430">
        <v>1</v>
      </c>
      <c r="C2927" s="430" t="s">
        <v>4329</v>
      </c>
      <c r="D2927" s="430" t="s">
        <v>4014</v>
      </c>
      <c r="E2927" s="430">
        <v>54</v>
      </c>
      <c r="F2927" s="430">
        <v>0</v>
      </c>
      <c r="G2927" s="430">
        <v>0</v>
      </c>
      <c r="H2927" s="430">
        <v>0</v>
      </c>
      <c r="I2927" s="430">
        <v>0</v>
      </c>
      <c r="J2927" s="430">
        <v>0</v>
      </c>
      <c r="K2927" s="430">
        <v>0</v>
      </c>
      <c r="L2927" s="430">
        <v>0</v>
      </c>
      <c r="M2927" s="430">
        <v>0</v>
      </c>
      <c r="N2927" s="430">
        <v>0</v>
      </c>
      <c r="O2927" s="430">
        <v>0</v>
      </c>
      <c r="P2927" s="430">
        <v>0</v>
      </c>
      <c r="Q2927" s="430">
        <v>0</v>
      </c>
      <c r="R2927" s="430">
        <v>0</v>
      </c>
      <c r="S2927" s="430">
        <v>0</v>
      </c>
      <c r="T2927" s="430">
        <v>0</v>
      </c>
      <c r="U2927" s="430">
        <v>0</v>
      </c>
      <c r="V2927" s="430">
        <v>0</v>
      </c>
      <c r="W2927" s="430">
        <v>0</v>
      </c>
      <c r="X2927" s="430">
        <v>0</v>
      </c>
      <c r="Y2927" s="430">
        <v>0</v>
      </c>
      <c r="Z2927" s="430">
        <v>0</v>
      </c>
      <c r="AA2927" s="430">
        <v>0</v>
      </c>
      <c r="AB2927" s="430">
        <v>0</v>
      </c>
      <c r="AC2927" s="430">
        <v>0</v>
      </c>
      <c r="AD2927" s="430">
        <v>0</v>
      </c>
      <c r="AE2927" s="430">
        <v>0</v>
      </c>
      <c r="AF2927" s="430">
        <v>0</v>
      </c>
      <c r="AG2927" s="430">
        <v>0</v>
      </c>
      <c r="AH2927" s="430">
        <v>0</v>
      </c>
      <c r="AI2927" s="430">
        <v>0</v>
      </c>
      <c r="AJ2927" s="430">
        <v>0</v>
      </c>
      <c r="AK2927" s="430">
        <v>0</v>
      </c>
      <c r="AL2927" s="430">
        <v>0</v>
      </c>
    </row>
    <row r="2928" spans="1:38" x14ac:dyDescent="0.25">
      <c r="A2928" s="430" t="s">
        <v>4328</v>
      </c>
      <c r="B2928" s="430">
        <v>1</v>
      </c>
      <c r="C2928" s="430" t="s">
        <v>4329</v>
      </c>
      <c r="D2928" s="430" t="s">
        <v>4016</v>
      </c>
      <c r="E2928" s="430">
        <v>54</v>
      </c>
      <c r="F2928" s="430">
        <v>2.296280728E-4</v>
      </c>
      <c r="G2928" s="430">
        <v>1.9836239640000001E-4</v>
      </c>
      <c r="H2928" s="430">
        <v>2.1482160279999999E-4</v>
      </c>
      <c r="I2928" s="430">
        <v>2.3385362560000001E-4</v>
      </c>
      <c r="J2928" s="430">
        <v>2.2794126039999999E-4</v>
      </c>
      <c r="K2928" s="430">
        <v>2.3264388840000001E-4</v>
      </c>
      <c r="L2928" s="430">
        <v>2.1804188279999999E-4</v>
      </c>
      <c r="M2928" s="430">
        <v>2.129644048E-4</v>
      </c>
      <c r="N2928" s="430">
        <v>2.1676728359999999E-4</v>
      </c>
      <c r="O2928" s="430">
        <v>2.261105028E-4</v>
      </c>
      <c r="P2928" s="430">
        <v>2.552308528E-4</v>
      </c>
      <c r="Q2928" s="430">
        <v>2.8911003520000001E-4</v>
      </c>
      <c r="R2928" s="430">
        <v>3.3086842040000003E-4</v>
      </c>
      <c r="S2928" s="430">
        <v>3.075794148E-4</v>
      </c>
      <c r="T2928" s="430">
        <v>2.138941336E-4</v>
      </c>
      <c r="U2928" s="430">
        <v>1.795264016E-4</v>
      </c>
      <c r="V2928" s="430">
        <v>1.32149976E-4</v>
      </c>
      <c r="W2928" s="430">
        <v>1.171611336E-4</v>
      </c>
      <c r="X2928" s="430">
        <v>1.012432652E-4</v>
      </c>
      <c r="Y2928" s="430">
        <v>6.0568054400000001E-5</v>
      </c>
      <c r="Z2928" s="430">
        <v>0</v>
      </c>
      <c r="AA2928" s="430">
        <v>0</v>
      </c>
      <c r="AB2928" s="430">
        <v>0</v>
      </c>
      <c r="AC2928" s="430">
        <v>0</v>
      </c>
      <c r="AD2928" s="430">
        <v>0</v>
      </c>
      <c r="AE2928" s="430">
        <v>0</v>
      </c>
      <c r="AF2928" s="430">
        <v>0</v>
      </c>
      <c r="AG2928" s="430">
        <v>0</v>
      </c>
      <c r="AH2928" s="430">
        <v>0</v>
      </c>
      <c r="AI2928" s="430">
        <v>0</v>
      </c>
      <c r="AJ2928" s="430">
        <v>0</v>
      </c>
      <c r="AK2928" s="430">
        <v>0</v>
      </c>
      <c r="AL2928" s="430">
        <v>0</v>
      </c>
    </row>
    <row r="2929" spans="1:38" x14ac:dyDescent="0.25">
      <c r="A2929" s="430" t="s">
        <v>4328</v>
      </c>
      <c r="B2929" s="430">
        <v>1</v>
      </c>
      <c r="C2929" s="430" t="s">
        <v>4329</v>
      </c>
      <c r="D2929" s="430" t="s">
        <v>4018</v>
      </c>
      <c r="E2929" s="430">
        <v>54</v>
      </c>
      <c r="F2929" s="430">
        <v>2.1020116879999999E-4</v>
      </c>
      <c r="G2929" s="430">
        <v>1.8158061879999999E-4</v>
      </c>
      <c r="H2929" s="430">
        <v>1.9664734879999999E-4</v>
      </c>
      <c r="I2929" s="430">
        <v>2.140692316E-4</v>
      </c>
      <c r="J2929" s="430">
        <v>2.0865706119999999E-4</v>
      </c>
      <c r="K2929" s="430">
        <v>2.1296184279999999E-4</v>
      </c>
      <c r="L2929" s="430">
        <v>1.9959518599999999E-4</v>
      </c>
      <c r="M2929" s="430">
        <v>1.9494727280000001E-4</v>
      </c>
      <c r="N2929" s="430">
        <v>2.09793822E-4</v>
      </c>
      <c r="O2929" s="430">
        <v>2.323269088E-4</v>
      </c>
      <c r="P2929" s="430">
        <v>2.7973160880000002E-4</v>
      </c>
      <c r="Q2929" s="430">
        <v>3.3983615959999998E-4</v>
      </c>
      <c r="R2929" s="430">
        <v>4.1978487879999998E-4</v>
      </c>
      <c r="S2929" s="430">
        <v>4.4299564120000001E-4</v>
      </c>
      <c r="T2929" s="430">
        <v>3.5036779120000002E-4</v>
      </c>
      <c r="U2929" s="430">
        <v>3.3546276120000003E-4</v>
      </c>
      <c r="V2929" s="430">
        <v>2.8290861760000001E-4</v>
      </c>
      <c r="W2929" s="430">
        <v>2.8904885240000001E-4</v>
      </c>
      <c r="X2929" s="430">
        <v>2.4977779120000001E-4</v>
      </c>
      <c r="Y2929" s="430">
        <v>1.4942776520000001E-4</v>
      </c>
      <c r="Z2929" s="430">
        <v>0</v>
      </c>
      <c r="AA2929" s="430">
        <v>0</v>
      </c>
      <c r="AB2929" s="430">
        <v>0</v>
      </c>
      <c r="AC2929" s="430">
        <v>0</v>
      </c>
      <c r="AD2929" s="430">
        <v>0</v>
      </c>
      <c r="AE2929" s="430">
        <v>0</v>
      </c>
      <c r="AF2929" s="430">
        <v>0</v>
      </c>
      <c r="AG2929" s="430">
        <v>0</v>
      </c>
      <c r="AH2929" s="430">
        <v>0</v>
      </c>
      <c r="AI2929" s="430">
        <v>0</v>
      </c>
      <c r="AJ2929" s="430">
        <v>0</v>
      </c>
      <c r="AK2929" s="430">
        <v>0</v>
      </c>
      <c r="AL2929" s="430">
        <v>0</v>
      </c>
    </row>
    <row r="2930" spans="1:38" x14ac:dyDescent="0.25">
      <c r="A2930" s="430" t="s">
        <v>4328</v>
      </c>
      <c r="B2930" s="430">
        <v>1</v>
      </c>
      <c r="C2930" s="430" t="s">
        <v>4329</v>
      </c>
      <c r="D2930" s="430" t="s">
        <v>4226</v>
      </c>
      <c r="E2930" s="430">
        <v>54</v>
      </c>
      <c r="F2930" s="430">
        <v>0</v>
      </c>
      <c r="G2930" s="430">
        <v>0</v>
      </c>
      <c r="H2930" s="430">
        <v>0</v>
      </c>
      <c r="I2930" s="430">
        <v>0</v>
      </c>
      <c r="J2930" s="430">
        <v>0</v>
      </c>
      <c r="K2930" s="430">
        <v>0</v>
      </c>
      <c r="L2930" s="430">
        <v>0</v>
      </c>
      <c r="M2930" s="430">
        <v>0</v>
      </c>
      <c r="N2930" s="430">
        <v>0</v>
      </c>
      <c r="O2930" s="430">
        <v>0</v>
      </c>
      <c r="P2930" s="430">
        <v>0</v>
      </c>
      <c r="Q2930" s="430">
        <v>0</v>
      </c>
      <c r="R2930" s="430">
        <v>0</v>
      </c>
      <c r="S2930" s="430">
        <v>0</v>
      </c>
      <c r="T2930" s="430">
        <v>0</v>
      </c>
      <c r="U2930" s="430">
        <v>0</v>
      </c>
      <c r="V2930" s="430">
        <v>0</v>
      </c>
      <c r="W2930" s="430">
        <v>0</v>
      </c>
      <c r="X2930" s="430">
        <v>0</v>
      </c>
      <c r="Y2930" s="430">
        <v>0</v>
      </c>
      <c r="Z2930" s="430">
        <v>0</v>
      </c>
      <c r="AA2930" s="430">
        <v>0</v>
      </c>
      <c r="AB2930" s="430">
        <v>0</v>
      </c>
      <c r="AC2930" s="430">
        <v>0</v>
      </c>
      <c r="AD2930" s="430">
        <v>0</v>
      </c>
      <c r="AE2930" s="430">
        <v>0</v>
      </c>
      <c r="AF2930" s="430">
        <v>0</v>
      </c>
      <c r="AG2930" s="430">
        <v>0</v>
      </c>
      <c r="AH2930" s="430">
        <v>0</v>
      </c>
      <c r="AI2930" s="430">
        <v>0</v>
      </c>
      <c r="AJ2930" s="430">
        <v>0</v>
      </c>
      <c r="AK2930" s="430">
        <v>0</v>
      </c>
      <c r="AL2930" s="430">
        <v>0</v>
      </c>
    </row>
    <row r="2931" spans="1:38" x14ac:dyDescent="0.25">
      <c r="A2931" s="430" t="s">
        <v>4328</v>
      </c>
      <c r="B2931" s="430">
        <v>1</v>
      </c>
      <c r="C2931" s="430" t="s">
        <v>4329</v>
      </c>
      <c r="D2931" s="430" t="s">
        <v>4020</v>
      </c>
      <c r="E2931" s="430">
        <v>54</v>
      </c>
      <c r="F2931" s="430">
        <v>0</v>
      </c>
      <c r="G2931" s="430">
        <v>0</v>
      </c>
      <c r="H2931" s="430">
        <v>0</v>
      </c>
      <c r="I2931" s="430">
        <v>0</v>
      </c>
      <c r="J2931" s="430">
        <v>0</v>
      </c>
      <c r="K2931" s="430">
        <v>0</v>
      </c>
      <c r="L2931" s="430">
        <v>0</v>
      </c>
      <c r="M2931" s="430">
        <v>0</v>
      </c>
      <c r="N2931" s="430">
        <v>0</v>
      </c>
      <c r="O2931" s="430">
        <v>0</v>
      </c>
      <c r="P2931" s="430">
        <v>0</v>
      </c>
      <c r="Q2931" s="430">
        <v>0</v>
      </c>
      <c r="R2931" s="430">
        <v>0</v>
      </c>
      <c r="S2931" s="430">
        <v>0</v>
      </c>
      <c r="T2931" s="430">
        <v>0</v>
      </c>
      <c r="U2931" s="430">
        <v>0</v>
      </c>
      <c r="V2931" s="430">
        <v>0</v>
      </c>
      <c r="W2931" s="430">
        <v>0</v>
      </c>
      <c r="X2931" s="430">
        <v>0</v>
      </c>
      <c r="Y2931" s="430">
        <v>0</v>
      </c>
      <c r="Z2931" s="430">
        <v>0</v>
      </c>
      <c r="AA2931" s="430">
        <v>0</v>
      </c>
      <c r="AB2931" s="430">
        <v>0</v>
      </c>
      <c r="AC2931" s="430">
        <v>0</v>
      </c>
      <c r="AD2931" s="430">
        <v>0</v>
      </c>
      <c r="AE2931" s="430">
        <v>0</v>
      </c>
      <c r="AF2931" s="430">
        <v>0</v>
      </c>
      <c r="AG2931" s="430">
        <v>0</v>
      </c>
      <c r="AH2931" s="430">
        <v>0</v>
      </c>
      <c r="AI2931" s="430">
        <v>0</v>
      </c>
      <c r="AJ2931" s="430">
        <v>0</v>
      </c>
      <c r="AK2931" s="430">
        <v>0</v>
      </c>
      <c r="AL2931" s="430">
        <v>0</v>
      </c>
    </row>
    <row r="2932" spans="1:38" x14ac:dyDescent="0.25">
      <c r="A2932" s="430" t="s">
        <v>4328</v>
      </c>
      <c r="B2932" s="430">
        <v>1</v>
      </c>
      <c r="C2932" s="430" t="s">
        <v>4329</v>
      </c>
      <c r="D2932" s="430" t="s">
        <v>4022</v>
      </c>
      <c r="E2932" s="430">
        <v>54</v>
      </c>
      <c r="F2932" s="430">
        <v>9.4005318400000002E-5</v>
      </c>
      <c r="G2932" s="430">
        <v>8.1205751199999997E-5</v>
      </c>
      <c r="H2932" s="430">
        <v>8.7943833600000003E-5</v>
      </c>
      <c r="I2932" s="430">
        <v>9.5735177999999998E-5</v>
      </c>
      <c r="J2932" s="430">
        <v>9.33147712E-5</v>
      </c>
      <c r="K2932" s="430">
        <v>9.5239936399999994E-5</v>
      </c>
      <c r="L2932" s="430">
        <v>8.9262154799999994E-5</v>
      </c>
      <c r="M2932" s="430">
        <v>8.7183532799999997E-5</v>
      </c>
      <c r="N2932" s="430">
        <v>7.7282184000000006E-5</v>
      </c>
      <c r="O2932" s="430">
        <v>6.5953428799999994E-5</v>
      </c>
      <c r="P2932" s="430">
        <v>4.8021475600000002E-5</v>
      </c>
      <c r="Q2932" s="430">
        <v>2.38937244E-5</v>
      </c>
      <c r="R2932" s="430">
        <v>1.1275852E-5</v>
      </c>
      <c r="S2932" s="430">
        <v>3.2687018000000003E-5</v>
      </c>
      <c r="T2932" s="430">
        <v>4.4078064800000002E-5</v>
      </c>
      <c r="U2932" s="430">
        <v>5.5721461600000001E-5</v>
      </c>
      <c r="V2932" s="430">
        <v>6.1144493200000001E-5</v>
      </c>
      <c r="W2932" s="430">
        <v>7.2002853999999995E-5</v>
      </c>
      <c r="X2932" s="430">
        <v>6.3522731999999995E-5</v>
      </c>
      <c r="Y2932" s="430">
        <v>3.6187124400000003E-5</v>
      </c>
      <c r="Z2932" s="430">
        <v>0</v>
      </c>
      <c r="AA2932" s="430">
        <v>0</v>
      </c>
      <c r="AB2932" s="430">
        <v>0</v>
      </c>
      <c r="AC2932" s="430">
        <v>0</v>
      </c>
      <c r="AD2932" s="430">
        <v>0</v>
      </c>
      <c r="AE2932" s="430">
        <v>0</v>
      </c>
      <c r="AF2932" s="430">
        <v>0</v>
      </c>
      <c r="AG2932" s="430">
        <v>0</v>
      </c>
      <c r="AH2932" s="430">
        <v>0</v>
      </c>
      <c r="AI2932" s="430">
        <v>0</v>
      </c>
      <c r="AJ2932" s="430">
        <v>0</v>
      </c>
      <c r="AK2932" s="430">
        <v>0</v>
      </c>
      <c r="AL2932" s="430">
        <v>0</v>
      </c>
    </row>
    <row r="2933" spans="1:38" x14ac:dyDescent="0.25">
      <c r="A2933" s="430" t="s">
        <v>4328</v>
      </c>
      <c r="B2933" s="430">
        <v>1</v>
      </c>
      <c r="C2933" s="430" t="s">
        <v>4329</v>
      </c>
      <c r="D2933" s="430" t="s">
        <v>4024</v>
      </c>
      <c r="E2933" s="430">
        <v>54</v>
      </c>
      <c r="F2933" s="430">
        <v>0</v>
      </c>
      <c r="G2933" s="430">
        <v>0</v>
      </c>
      <c r="H2933" s="430">
        <v>0</v>
      </c>
      <c r="I2933" s="430">
        <v>0</v>
      </c>
      <c r="J2933" s="430">
        <v>0</v>
      </c>
      <c r="K2933" s="430">
        <v>0</v>
      </c>
      <c r="L2933" s="430">
        <v>0</v>
      </c>
      <c r="M2933" s="430">
        <v>0</v>
      </c>
      <c r="N2933" s="430">
        <v>0</v>
      </c>
      <c r="O2933" s="430">
        <v>0</v>
      </c>
      <c r="P2933" s="430">
        <v>0</v>
      </c>
      <c r="Q2933" s="430">
        <v>0</v>
      </c>
      <c r="R2933" s="430">
        <v>0</v>
      </c>
      <c r="S2933" s="430">
        <v>0</v>
      </c>
      <c r="T2933" s="430">
        <v>0</v>
      </c>
      <c r="U2933" s="430">
        <v>0</v>
      </c>
      <c r="V2933" s="430">
        <v>0</v>
      </c>
      <c r="W2933" s="430">
        <v>0</v>
      </c>
      <c r="X2933" s="430">
        <v>0</v>
      </c>
      <c r="Y2933" s="430">
        <v>0</v>
      </c>
      <c r="Z2933" s="430">
        <v>0</v>
      </c>
      <c r="AA2933" s="430">
        <v>0</v>
      </c>
      <c r="AB2933" s="430">
        <v>0</v>
      </c>
      <c r="AC2933" s="430">
        <v>0</v>
      </c>
      <c r="AD2933" s="430">
        <v>0</v>
      </c>
      <c r="AE2933" s="430">
        <v>0</v>
      </c>
      <c r="AF2933" s="430">
        <v>0</v>
      </c>
      <c r="AG2933" s="430">
        <v>0</v>
      </c>
      <c r="AH2933" s="430">
        <v>0</v>
      </c>
      <c r="AI2933" s="430">
        <v>0</v>
      </c>
      <c r="AJ2933" s="430">
        <v>0</v>
      </c>
      <c r="AK2933" s="430">
        <v>0</v>
      </c>
      <c r="AL2933" s="430">
        <v>0</v>
      </c>
    </row>
    <row r="2934" spans="1:38" x14ac:dyDescent="0.25">
      <c r="A2934" s="430" t="s">
        <v>4328</v>
      </c>
      <c r="B2934" s="430">
        <v>1</v>
      </c>
      <c r="C2934" s="430" t="s">
        <v>4329</v>
      </c>
      <c r="D2934" s="430" t="s">
        <v>4026</v>
      </c>
      <c r="E2934" s="430">
        <v>54</v>
      </c>
      <c r="F2934" s="430">
        <v>1.7444980476E-3</v>
      </c>
      <c r="G2934" s="430">
        <v>1.5069708612E-3</v>
      </c>
      <c r="H2934" s="430">
        <v>1.6320124212E-3</v>
      </c>
      <c r="I2934" s="430">
        <v>1.7765998152E-3</v>
      </c>
      <c r="J2934" s="430">
        <v>1.7316832315999999E-3</v>
      </c>
      <c r="K2934" s="430">
        <v>1.7674093919999999E-3</v>
      </c>
      <c r="L2934" s="430">
        <v>1.6564770740000001E-3</v>
      </c>
      <c r="M2934" s="430">
        <v>1.6179031764E-3</v>
      </c>
      <c r="N2934" s="430">
        <v>1.4254848188000001E-3</v>
      </c>
      <c r="O2934" s="430">
        <v>1.3744393992E-3</v>
      </c>
      <c r="P2934" s="430">
        <v>1.2174178800000001E-3</v>
      </c>
      <c r="Q2934" s="430">
        <v>9.3415710919999998E-4</v>
      </c>
      <c r="R2934" s="430">
        <v>1.1371486727999999E-3</v>
      </c>
      <c r="S2934" s="430">
        <v>1.2068385196E-3</v>
      </c>
      <c r="T2934" s="430">
        <v>6.2116871319999999E-4</v>
      </c>
      <c r="U2934" s="430">
        <v>7.0155854719999996E-4</v>
      </c>
      <c r="V2934" s="430">
        <v>5.5692453040000005E-4</v>
      </c>
      <c r="W2934" s="430">
        <v>5.2457599039999997E-4</v>
      </c>
      <c r="X2934" s="430">
        <v>4.8979837760000004E-4</v>
      </c>
      <c r="Y2934" s="430">
        <v>2.346654744E-4</v>
      </c>
      <c r="Z2934" s="430">
        <v>0</v>
      </c>
      <c r="AA2934" s="430">
        <v>0</v>
      </c>
      <c r="AB2934" s="430">
        <v>0</v>
      </c>
      <c r="AC2934" s="430">
        <v>0</v>
      </c>
      <c r="AD2934" s="430">
        <v>0</v>
      </c>
      <c r="AE2934" s="430">
        <v>0</v>
      </c>
      <c r="AF2934" s="430">
        <v>0</v>
      </c>
      <c r="AG2934" s="430">
        <v>0</v>
      </c>
      <c r="AH2934" s="430">
        <v>0</v>
      </c>
      <c r="AI2934" s="430">
        <v>0</v>
      </c>
      <c r="AJ2934" s="430">
        <v>0</v>
      </c>
      <c r="AK2934" s="430">
        <v>0</v>
      </c>
      <c r="AL2934" s="430">
        <v>0</v>
      </c>
    </row>
    <row r="2935" spans="1:38" x14ac:dyDescent="0.25">
      <c r="A2935" s="430" t="s">
        <v>4328</v>
      </c>
      <c r="B2935" s="430">
        <v>1</v>
      </c>
      <c r="C2935" s="430" t="s">
        <v>4329</v>
      </c>
      <c r="D2935" s="430" t="s">
        <v>4028</v>
      </c>
      <c r="E2935" s="430">
        <v>54</v>
      </c>
      <c r="F2935" s="430">
        <v>5.5626155675999999E-3</v>
      </c>
      <c r="G2935" s="430">
        <v>4.8052215204000001E-3</v>
      </c>
      <c r="H2935" s="430">
        <v>5.2039368612000004E-3</v>
      </c>
      <c r="I2935" s="430">
        <v>5.6649772704E-3</v>
      </c>
      <c r="J2935" s="430">
        <v>5.5217534372000001E-3</v>
      </c>
      <c r="K2935" s="430">
        <v>5.6356721064000003E-3</v>
      </c>
      <c r="L2935" s="430">
        <v>5.2819463843999997E-3</v>
      </c>
      <c r="M2935" s="430">
        <v>5.1589472423999999E-3</v>
      </c>
      <c r="N2935" s="430">
        <v>4.5935059072000003E-3</v>
      </c>
      <c r="O2935" s="430">
        <v>5.0850689875999999E-3</v>
      </c>
      <c r="P2935" s="430">
        <v>4.7524661239999998E-3</v>
      </c>
      <c r="Q2935" s="430">
        <v>4.1733818783999998E-3</v>
      </c>
      <c r="R2935" s="430">
        <v>3.4474611808000002E-3</v>
      </c>
      <c r="S2935" s="430">
        <v>3.7665189939999999E-3</v>
      </c>
      <c r="T2935" s="430">
        <v>3.8463973211999999E-3</v>
      </c>
      <c r="U2935" s="430">
        <v>3.8005570372E-3</v>
      </c>
      <c r="V2935" s="430">
        <v>3.3243253259999999E-3</v>
      </c>
      <c r="W2935" s="430">
        <v>3.1998021747999999E-3</v>
      </c>
      <c r="X2935" s="430">
        <v>3.1761597923999998E-3</v>
      </c>
      <c r="Y2935" s="430">
        <v>2.0527933747999999E-3</v>
      </c>
      <c r="Z2935" s="430">
        <v>3.6280574260000001E-3</v>
      </c>
      <c r="AA2935" s="430">
        <v>3.8286367699999998E-3</v>
      </c>
      <c r="AB2935" s="430">
        <v>4.0770015104000003E-3</v>
      </c>
      <c r="AC2935" s="430">
        <v>3.8920999124000002E-3</v>
      </c>
      <c r="AD2935" s="430">
        <v>3.8373696508E-3</v>
      </c>
      <c r="AE2935" s="430">
        <v>3.9729501112E-3</v>
      </c>
      <c r="AF2935" s="430">
        <v>2.8649077044E-3</v>
      </c>
      <c r="AG2935" s="430">
        <v>2.2179902584000002E-3</v>
      </c>
      <c r="AH2935" s="430">
        <v>2.2400078652000002E-3</v>
      </c>
      <c r="AI2935" s="430">
        <v>2.1659543108000002E-3</v>
      </c>
      <c r="AJ2935" s="430">
        <v>1.0902923724E-3</v>
      </c>
      <c r="AK2935" s="430">
        <v>7.3835634320000001E-4</v>
      </c>
      <c r="AL2935" s="430">
        <v>0</v>
      </c>
    </row>
    <row r="2936" spans="1:38" x14ac:dyDescent="0.25">
      <c r="A2936" s="430" t="s">
        <v>4328</v>
      </c>
      <c r="B2936" s="430">
        <v>1</v>
      </c>
      <c r="C2936" s="430" t="s">
        <v>4329</v>
      </c>
      <c r="D2936" s="430" t="s">
        <v>4030</v>
      </c>
      <c r="E2936" s="430">
        <v>54</v>
      </c>
      <c r="F2936" s="430">
        <v>0</v>
      </c>
      <c r="G2936" s="430">
        <v>0</v>
      </c>
      <c r="H2936" s="430">
        <v>0</v>
      </c>
      <c r="I2936" s="430">
        <v>0</v>
      </c>
      <c r="J2936" s="430">
        <v>0</v>
      </c>
      <c r="K2936" s="430">
        <v>0</v>
      </c>
      <c r="L2936" s="430">
        <v>0</v>
      </c>
      <c r="M2936" s="430">
        <v>0</v>
      </c>
      <c r="N2936" s="430">
        <v>0</v>
      </c>
      <c r="O2936" s="430">
        <v>0</v>
      </c>
      <c r="P2936" s="430">
        <v>0</v>
      </c>
      <c r="Q2936" s="430">
        <v>0</v>
      </c>
      <c r="R2936" s="430">
        <v>0</v>
      </c>
      <c r="S2936" s="430">
        <v>0</v>
      </c>
      <c r="T2936" s="430">
        <v>0</v>
      </c>
      <c r="U2936" s="430">
        <v>0</v>
      </c>
      <c r="V2936" s="430">
        <v>0</v>
      </c>
      <c r="W2936" s="430">
        <v>0</v>
      </c>
      <c r="X2936" s="430">
        <v>0</v>
      </c>
      <c r="Y2936" s="430">
        <v>0</v>
      </c>
      <c r="Z2936" s="430">
        <v>0</v>
      </c>
      <c r="AA2936" s="430">
        <v>0</v>
      </c>
      <c r="AB2936" s="430">
        <v>0</v>
      </c>
      <c r="AC2936" s="430">
        <v>0</v>
      </c>
      <c r="AD2936" s="430">
        <v>0</v>
      </c>
      <c r="AE2936" s="430">
        <v>0</v>
      </c>
      <c r="AF2936" s="430">
        <v>0</v>
      </c>
      <c r="AG2936" s="430">
        <v>0</v>
      </c>
      <c r="AH2936" s="430">
        <v>0</v>
      </c>
      <c r="AI2936" s="430">
        <v>0</v>
      </c>
      <c r="AJ2936" s="430">
        <v>0</v>
      </c>
      <c r="AK2936" s="430">
        <v>0</v>
      </c>
      <c r="AL2936" s="430">
        <v>0</v>
      </c>
    </row>
    <row r="2937" spans="1:38" x14ac:dyDescent="0.25">
      <c r="A2937" s="430" t="s">
        <v>4328</v>
      </c>
      <c r="B2937" s="430">
        <v>1</v>
      </c>
      <c r="C2937" s="430" t="s">
        <v>4329</v>
      </c>
      <c r="D2937" s="430" t="s">
        <v>4032</v>
      </c>
      <c r="E2937" s="430">
        <v>54</v>
      </c>
      <c r="F2937" s="430">
        <v>7.1357868960000002E-4</v>
      </c>
      <c r="G2937" s="430">
        <v>6.1641931400000004E-4</v>
      </c>
      <c r="H2937" s="430">
        <v>6.6756697559999995E-4</v>
      </c>
      <c r="I2937" s="430">
        <v>7.2670976560000003E-4</v>
      </c>
      <c r="J2937" s="430">
        <v>7.0833684879999996E-4</v>
      </c>
      <c r="K2937" s="430">
        <v>7.2295046599999996E-4</v>
      </c>
      <c r="L2937" s="430">
        <v>6.7757412520000001E-4</v>
      </c>
      <c r="M2937" s="430">
        <v>6.6179565479999999E-4</v>
      </c>
      <c r="N2937" s="430">
        <v>6.0513984720000002E-4</v>
      </c>
      <c r="O2937" s="430">
        <v>5.32083552E-4</v>
      </c>
      <c r="P2937" s="430">
        <v>4.3558699520000001E-4</v>
      </c>
      <c r="Q2937" s="430">
        <v>2.8270641000000002E-4</v>
      </c>
      <c r="R2937" s="430">
        <v>2.076038216E-4</v>
      </c>
      <c r="S2937" s="430">
        <v>2.4201702E-4</v>
      </c>
      <c r="T2937" s="430">
        <v>2.246419952E-4</v>
      </c>
      <c r="U2937" s="430">
        <v>2.7513295600000001E-4</v>
      </c>
      <c r="V2937" s="430">
        <v>2.6030065040000001E-4</v>
      </c>
      <c r="W2937" s="430">
        <v>2.6881967280000001E-4</v>
      </c>
      <c r="X2937" s="430">
        <v>2.5545768920000003E-4</v>
      </c>
      <c r="Y2937" s="430">
        <v>1.572272604E-4</v>
      </c>
      <c r="Z2937" s="430">
        <v>0</v>
      </c>
      <c r="AA2937" s="430">
        <v>0</v>
      </c>
      <c r="AB2937" s="430">
        <v>0</v>
      </c>
      <c r="AC2937" s="430">
        <v>0</v>
      </c>
      <c r="AD2937" s="430">
        <v>0</v>
      </c>
      <c r="AE2937" s="430">
        <v>0</v>
      </c>
      <c r="AF2937" s="430">
        <v>0</v>
      </c>
      <c r="AG2937" s="430">
        <v>0</v>
      </c>
      <c r="AH2937" s="430">
        <v>0</v>
      </c>
      <c r="AI2937" s="430">
        <v>0</v>
      </c>
      <c r="AJ2937" s="430">
        <v>0</v>
      </c>
      <c r="AK2937" s="430">
        <v>0</v>
      </c>
      <c r="AL2937" s="430">
        <v>0</v>
      </c>
    </row>
    <row r="2938" spans="1:38" x14ac:dyDescent="0.25">
      <c r="A2938" s="430" t="s">
        <v>4328</v>
      </c>
      <c r="B2938" s="430">
        <v>1</v>
      </c>
      <c r="C2938" s="430" t="s">
        <v>4329</v>
      </c>
      <c r="D2938" s="430" t="s">
        <v>4034</v>
      </c>
      <c r="E2938" s="430">
        <v>54</v>
      </c>
      <c r="F2938" s="430">
        <v>6.1158776000000002E-5</v>
      </c>
      <c r="G2938" s="430">
        <v>5.2831525600000002E-5</v>
      </c>
      <c r="H2938" s="430">
        <v>5.7215242000000002E-5</v>
      </c>
      <c r="I2938" s="430">
        <v>6.2284202400000001E-5</v>
      </c>
      <c r="J2938" s="430">
        <v>6.0709510399999999E-5</v>
      </c>
      <c r="K2938" s="430">
        <v>6.1962003600000005E-5</v>
      </c>
      <c r="L2938" s="430">
        <v>5.8072926800000002E-5</v>
      </c>
      <c r="M2938" s="430">
        <v>5.6720599600000001E-5</v>
      </c>
      <c r="N2938" s="430">
        <v>7.2963637600000005E-5</v>
      </c>
      <c r="O2938" s="430">
        <v>9.4186397200000005E-5</v>
      </c>
      <c r="P2938" s="430">
        <v>1.2974556E-4</v>
      </c>
      <c r="Q2938" s="430">
        <v>1.777530356E-4</v>
      </c>
      <c r="R2938" s="430">
        <v>2.4478595120000003E-4</v>
      </c>
      <c r="S2938" s="430">
        <v>1.949849972E-4</v>
      </c>
      <c r="T2938" s="430">
        <v>1.0947797560000001E-4</v>
      </c>
      <c r="U2938" s="430">
        <v>6.6334296000000002E-5</v>
      </c>
      <c r="V2938" s="430">
        <v>2.66202608E-5</v>
      </c>
      <c r="W2938" s="430">
        <v>0</v>
      </c>
      <c r="X2938" s="430">
        <v>0</v>
      </c>
      <c r="Y2938" s="430">
        <v>0</v>
      </c>
      <c r="Z2938" s="430">
        <v>0</v>
      </c>
      <c r="AA2938" s="430">
        <v>0</v>
      </c>
      <c r="AB2938" s="430">
        <v>0</v>
      </c>
      <c r="AC2938" s="430">
        <v>0</v>
      </c>
      <c r="AD2938" s="430">
        <v>0</v>
      </c>
      <c r="AE2938" s="430">
        <v>0</v>
      </c>
      <c r="AF2938" s="430">
        <v>0</v>
      </c>
      <c r="AG2938" s="430">
        <v>0</v>
      </c>
      <c r="AH2938" s="430">
        <v>0</v>
      </c>
      <c r="AI2938" s="430">
        <v>0</v>
      </c>
      <c r="AJ2938" s="430">
        <v>0</v>
      </c>
      <c r="AK2938" s="430">
        <v>0</v>
      </c>
      <c r="AL2938" s="430">
        <v>0</v>
      </c>
    </row>
    <row r="2939" spans="1:38" x14ac:dyDescent="0.25">
      <c r="A2939" s="430" t="s">
        <v>4328</v>
      </c>
      <c r="B2939" s="430">
        <v>1</v>
      </c>
      <c r="C2939" s="430" t="s">
        <v>4329</v>
      </c>
      <c r="D2939" s="430" t="s">
        <v>4036</v>
      </c>
      <c r="E2939" s="430">
        <v>54</v>
      </c>
      <c r="F2939" s="430">
        <v>0</v>
      </c>
      <c r="G2939" s="430">
        <v>0</v>
      </c>
      <c r="H2939" s="430">
        <v>0</v>
      </c>
      <c r="I2939" s="430">
        <v>0</v>
      </c>
      <c r="J2939" s="430">
        <v>0</v>
      </c>
      <c r="K2939" s="430">
        <v>0</v>
      </c>
      <c r="L2939" s="430">
        <v>0</v>
      </c>
      <c r="M2939" s="430">
        <v>0</v>
      </c>
      <c r="N2939" s="430">
        <v>0</v>
      </c>
      <c r="O2939" s="430">
        <v>0</v>
      </c>
      <c r="P2939" s="430">
        <v>0</v>
      </c>
      <c r="Q2939" s="430">
        <v>0</v>
      </c>
      <c r="R2939" s="430">
        <v>0</v>
      </c>
      <c r="S2939" s="430">
        <v>0</v>
      </c>
      <c r="T2939" s="430">
        <v>0</v>
      </c>
      <c r="U2939" s="430">
        <v>0</v>
      </c>
      <c r="V2939" s="430">
        <v>0</v>
      </c>
      <c r="W2939" s="430">
        <v>0</v>
      </c>
      <c r="X2939" s="430">
        <v>0</v>
      </c>
      <c r="Y2939" s="430">
        <v>0</v>
      </c>
      <c r="Z2939" s="430">
        <v>0</v>
      </c>
      <c r="AA2939" s="430">
        <v>0</v>
      </c>
      <c r="AB2939" s="430">
        <v>0</v>
      </c>
      <c r="AC2939" s="430">
        <v>0</v>
      </c>
      <c r="AD2939" s="430">
        <v>0</v>
      </c>
      <c r="AE2939" s="430">
        <v>0</v>
      </c>
      <c r="AF2939" s="430">
        <v>0</v>
      </c>
      <c r="AG2939" s="430">
        <v>0</v>
      </c>
      <c r="AH2939" s="430">
        <v>0</v>
      </c>
      <c r="AI2939" s="430">
        <v>0</v>
      </c>
      <c r="AJ2939" s="430">
        <v>0</v>
      </c>
      <c r="AK2939" s="430">
        <v>0</v>
      </c>
      <c r="AL2939" s="430">
        <v>0</v>
      </c>
    </row>
    <row r="2940" spans="1:38" x14ac:dyDescent="0.25">
      <c r="A2940" s="430" t="s">
        <v>4328</v>
      </c>
      <c r="B2940" s="430">
        <v>1</v>
      </c>
      <c r="C2940" s="430" t="s">
        <v>4329</v>
      </c>
      <c r="D2940" s="430" t="s">
        <v>4038</v>
      </c>
      <c r="E2940" s="430">
        <v>54</v>
      </c>
      <c r="F2940" s="430">
        <v>4.2015830919999998E-4</v>
      </c>
      <c r="G2940" s="430">
        <v>3.6295043679999999E-4</v>
      </c>
      <c r="H2940" s="430">
        <v>3.9306640519999998E-4</v>
      </c>
      <c r="I2940" s="430">
        <v>4.2788994359999998E-4</v>
      </c>
      <c r="J2940" s="430">
        <v>4.1707188879999999E-4</v>
      </c>
      <c r="K2940" s="430">
        <v>4.2567645119999999E-4</v>
      </c>
      <c r="L2940" s="430">
        <v>3.9895866079999999E-4</v>
      </c>
      <c r="M2940" s="430">
        <v>3.8966822719999999E-4</v>
      </c>
      <c r="N2940" s="430">
        <v>3.5544752600000001E-4</v>
      </c>
      <c r="O2940" s="430">
        <v>3.1716067599999999E-4</v>
      </c>
      <c r="P2940" s="430">
        <v>3.3827227559999999E-4</v>
      </c>
      <c r="Q2940" s="430">
        <v>3.0927053360000001E-4</v>
      </c>
      <c r="R2940" s="430">
        <v>3.2436962319999998E-4</v>
      </c>
      <c r="S2940" s="430">
        <v>2.6376786239999997E-4</v>
      </c>
      <c r="T2940" s="430">
        <v>2.8537273519999999E-4</v>
      </c>
      <c r="U2940" s="430">
        <v>2.6228801200000001E-4</v>
      </c>
      <c r="V2940" s="430">
        <v>2.0795361440000001E-4</v>
      </c>
      <c r="W2940" s="430">
        <v>1.938769112E-4</v>
      </c>
      <c r="X2940" s="430">
        <v>1.8774599480000001E-4</v>
      </c>
      <c r="Y2940" s="430">
        <v>9.9791885200000005E-5</v>
      </c>
      <c r="Z2940" s="430">
        <v>0</v>
      </c>
      <c r="AA2940" s="430">
        <v>1.0204282227999999E-3</v>
      </c>
      <c r="AB2940" s="430">
        <v>0</v>
      </c>
      <c r="AC2940" s="430">
        <v>0</v>
      </c>
      <c r="AD2940" s="430">
        <v>0</v>
      </c>
      <c r="AE2940" s="430">
        <v>0</v>
      </c>
      <c r="AF2940" s="430">
        <v>0</v>
      </c>
      <c r="AG2940" s="430">
        <v>0</v>
      </c>
      <c r="AH2940" s="430">
        <v>0</v>
      </c>
      <c r="AI2940" s="430">
        <v>0</v>
      </c>
      <c r="AJ2940" s="430">
        <v>0</v>
      </c>
      <c r="AK2940" s="430">
        <v>0</v>
      </c>
      <c r="AL2940" s="430">
        <v>0</v>
      </c>
    </row>
    <row r="2941" spans="1:38" x14ac:dyDescent="0.25">
      <c r="A2941" s="430" t="s">
        <v>4328</v>
      </c>
      <c r="B2941" s="430">
        <v>1</v>
      </c>
      <c r="C2941" s="430" t="s">
        <v>4329</v>
      </c>
      <c r="D2941" s="430" t="s">
        <v>4040</v>
      </c>
      <c r="E2941" s="430">
        <v>54</v>
      </c>
      <c r="F2941" s="430">
        <v>0</v>
      </c>
      <c r="G2941" s="430">
        <v>0</v>
      </c>
      <c r="H2941" s="430">
        <v>0</v>
      </c>
      <c r="I2941" s="430">
        <v>0</v>
      </c>
      <c r="J2941" s="430">
        <v>0</v>
      </c>
      <c r="K2941" s="430">
        <v>0</v>
      </c>
      <c r="L2941" s="430">
        <v>0</v>
      </c>
      <c r="M2941" s="430">
        <v>0</v>
      </c>
      <c r="N2941" s="430">
        <v>0</v>
      </c>
      <c r="O2941" s="430">
        <v>0</v>
      </c>
      <c r="P2941" s="430">
        <v>0</v>
      </c>
      <c r="Q2941" s="430">
        <v>0</v>
      </c>
      <c r="R2941" s="430">
        <v>0</v>
      </c>
      <c r="S2941" s="430">
        <v>0</v>
      </c>
      <c r="T2941" s="430">
        <v>0</v>
      </c>
      <c r="U2941" s="430">
        <v>0</v>
      </c>
      <c r="V2941" s="430">
        <v>0</v>
      </c>
      <c r="W2941" s="430">
        <v>0</v>
      </c>
      <c r="X2941" s="430">
        <v>0</v>
      </c>
      <c r="Y2941" s="430">
        <v>0</v>
      </c>
      <c r="Z2941" s="430">
        <v>0</v>
      </c>
      <c r="AA2941" s="430">
        <v>0</v>
      </c>
      <c r="AB2941" s="430">
        <v>0</v>
      </c>
      <c r="AC2941" s="430">
        <v>0</v>
      </c>
      <c r="AD2941" s="430">
        <v>0</v>
      </c>
      <c r="AE2941" s="430">
        <v>0</v>
      </c>
      <c r="AF2941" s="430">
        <v>0</v>
      </c>
      <c r="AG2941" s="430">
        <v>0</v>
      </c>
      <c r="AH2941" s="430">
        <v>0</v>
      </c>
      <c r="AI2941" s="430">
        <v>0</v>
      </c>
      <c r="AJ2941" s="430">
        <v>0</v>
      </c>
      <c r="AK2941" s="430">
        <v>0</v>
      </c>
      <c r="AL2941" s="430">
        <v>0</v>
      </c>
    </row>
    <row r="2942" spans="1:38" x14ac:dyDescent="0.25">
      <c r="A2942" s="430" t="s">
        <v>4328</v>
      </c>
      <c r="B2942" s="430">
        <v>1</v>
      </c>
      <c r="C2942" s="430" t="s">
        <v>4329</v>
      </c>
      <c r="D2942" s="430" t="s">
        <v>4042</v>
      </c>
      <c r="E2942" s="430">
        <v>54</v>
      </c>
      <c r="F2942" s="430">
        <v>1.6094059575999999E-3</v>
      </c>
      <c r="G2942" s="430">
        <v>1.3902726236000001E-3</v>
      </c>
      <c r="H2942" s="430">
        <v>1.5056310976E-3</v>
      </c>
      <c r="I2942" s="430">
        <v>1.6390217956E-3</v>
      </c>
      <c r="J2942" s="430">
        <v>1.5975835036000001E-3</v>
      </c>
      <c r="K2942" s="430">
        <v>1.6305430680000001E-3</v>
      </c>
      <c r="L2942" s="430">
        <v>1.528201234E-3</v>
      </c>
      <c r="M2942" s="430">
        <v>1.4926144576E-3</v>
      </c>
      <c r="N2942" s="430">
        <v>1.3708207744000001E-3</v>
      </c>
      <c r="O2942" s="430">
        <v>1.3020900507999999E-3</v>
      </c>
      <c r="P2942" s="430">
        <v>1.318514484E-3</v>
      </c>
      <c r="Q2942" s="430">
        <v>1.2131840616E-3</v>
      </c>
      <c r="R2942" s="430">
        <v>1.1822968696000001E-3</v>
      </c>
      <c r="S2942" s="430">
        <v>1.1266962420000001E-3</v>
      </c>
      <c r="T2942" s="430">
        <v>9.0729816239999998E-4</v>
      </c>
      <c r="U2942" s="430">
        <v>1.0252129384E-3</v>
      </c>
      <c r="V2942" s="430">
        <v>8.4361783240000001E-4</v>
      </c>
      <c r="W2942" s="430">
        <v>7.2604089320000003E-4</v>
      </c>
      <c r="X2942" s="430">
        <v>6.4816816679999999E-4</v>
      </c>
      <c r="Y2942" s="430">
        <v>3.18609942E-4</v>
      </c>
      <c r="Z2942" s="430">
        <v>2.4684144659999998E-3</v>
      </c>
      <c r="AA2942" s="430">
        <v>2.4928601319999999E-3</v>
      </c>
      <c r="AB2942" s="430">
        <v>2.2751515583999998E-3</v>
      </c>
      <c r="AC2942" s="430">
        <v>2.138926048E-3</v>
      </c>
      <c r="AD2942" s="430">
        <v>2.0603486120000002E-3</v>
      </c>
      <c r="AE2942" s="430">
        <v>2.2248418444E-3</v>
      </c>
      <c r="AF2942" s="430">
        <v>2.0960188928E-3</v>
      </c>
      <c r="AG2942" s="430">
        <v>1.4798448363999999E-3</v>
      </c>
      <c r="AH2942" s="430">
        <v>1.5063044416E-3</v>
      </c>
      <c r="AI2942" s="430">
        <v>1.4565067608E-3</v>
      </c>
      <c r="AJ2942" s="430">
        <v>1.2012894432000001E-3</v>
      </c>
      <c r="AK2942" s="430">
        <v>1.3644525439999999E-3</v>
      </c>
      <c r="AL2942" s="430">
        <v>0</v>
      </c>
    </row>
    <row r="2943" spans="1:38" x14ac:dyDescent="0.25">
      <c r="A2943" s="430" t="s">
        <v>4328</v>
      </c>
      <c r="B2943" s="430">
        <v>1</v>
      </c>
      <c r="C2943" s="430" t="s">
        <v>4329</v>
      </c>
      <c r="D2943" s="430" t="s">
        <v>4044</v>
      </c>
      <c r="E2943" s="430">
        <v>54</v>
      </c>
      <c r="F2943" s="430">
        <v>5.06459268E-5</v>
      </c>
      <c r="G2943" s="430">
        <v>4.3750084000000003E-5</v>
      </c>
      <c r="H2943" s="430">
        <v>4.7380267199999997E-5</v>
      </c>
      <c r="I2943" s="430">
        <v>5.1577901199999999E-5</v>
      </c>
      <c r="J2943" s="430">
        <v>5.0273890799999999E-5</v>
      </c>
      <c r="K2943" s="430">
        <v>5.1311086399999999E-5</v>
      </c>
      <c r="L2943" s="430">
        <v>4.8090520799999997E-5</v>
      </c>
      <c r="M2943" s="430">
        <v>4.6970649599999997E-5</v>
      </c>
      <c r="N2943" s="430">
        <v>4.8745356800000002E-5</v>
      </c>
      <c r="O2943" s="430">
        <v>5.0848347199999997E-5</v>
      </c>
      <c r="P2943" s="430">
        <v>4.8543549599999997E-5</v>
      </c>
      <c r="Q2943" s="430">
        <v>3.62058312E-5</v>
      </c>
      <c r="R2943" s="430">
        <v>3.6750926799999998E-5</v>
      </c>
      <c r="S2943" s="430">
        <v>3.8112905600000002E-5</v>
      </c>
      <c r="T2943" s="430">
        <v>3.2318669599999998E-5</v>
      </c>
      <c r="U2943" s="430">
        <v>3.0437456000000001E-5</v>
      </c>
      <c r="V2943" s="430">
        <v>2.70245808E-5</v>
      </c>
      <c r="W2943" s="430">
        <v>2.7035859200000001E-5</v>
      </c>
      <c r="X2943" s="430">
        <v>2.3851716000000001E-5</v>
      </c>
      <c r="Y2943" s="430">
        <v>1.35876552E-5</v>
      </c>
      <c r="Z2943" s="430">
        <v>3.8418646616E-3</v>
      </c>
      <c r="AA2943" s="430">
        <v>3.9569080935999996E-3</v>
      </c>
      <c r="AB2943" s="430">
        <v>4.6537153600000004E-3</v>
      </c>
      <c r="AC2943" s="430">
        <v>4.5611089272000003E-3</v>
      </c>
      <c r="AD2943" s="430">
        <v>4.5721059663999999E-3</v>
      </c>
      <c r="AE2943" s="430">
        <v>3.3876682728E-3</v>
      </c>
      <c r="AF2943" s="430">
        <v>2.9994251223999999E-3</v>
      </c>
      <c r="AG2943" s="430">
        <v>3.4293118384E-3</v>
      </c>
      <c r="AH2943" s="430">
        <v>3.8970757784000001E-3</v>
      </c>
      <c r="AI2943" s="430">
        <v>3.7682403724000001E-3</v>
      </c>
      <c r="AJ2943" s="430">
        <v>3.4599474728000002E-3</v>
      </c>
      <c r="AK2943" s="430">
        <v>3.5474366676000002E-3</v>
      </c>
      <c r="AL2943" s="430">
        <v>0</v>
      </c>
    </row>
    <row r="2944" spans="1:38" x14ac:dyDescent="0.25">
      <c r="A2944" s="430" t="s">
        <v>4328</v>
      </c>
      <c r="B2944" s="430">
        <v>1</v>
      </c>
      <c r="C2944" s="430" t="s">
        <v>4329</v>
      </c>
      <c r="D2944" s="430" t="s">
        <v>4046</v>
      </c>
      <c r="E2944" s="430">
        <v>54</v>
      </c>
      <c r="F2944" s="430">
        <v>7.7093357600000002E-5</v>
      </c>
      <c r="G2944" s="430">
        <v>6.6596487999999999E-5</v>
      </c>
      <c r="H2944" s="430">
        <v>7.2122360799999996E-5</v>
      </c>
      <c r="I2944" s="430">
        <v>7.8512008399999998E-5</v>
      </c>
      <c r="J2944" s="430">
        <v>7.6527040799999997E-5</v>
      </c>
      <c r="K2944" s="430">
        <v>7.8105862799999996E-5</v>
      </c>
      <c r="L2944" s="430">
        <v>7.3203508E-5</v>
      </c>
      <c r="M2944" s="430">
        <v>7.1498840000000003E-5</v>
      </c>
      <c r="N2944" s="430">
        <v>8.0570168000000002E-5</v>
      </c>
      <c r="O2944" s="430">
        <v>9.1124412400000004E-5</v>
      </c>
      <c r="P2944" s="430">
        <v>9.4207260000000006E-5</v>
      </c>
      <c r="Q2944" s="430">
        <v>7.6019244000000006E-5</v>
      </c>
      <c r="R2944" s="430">
        <v>8.3428458399999994E-5</v>
      </c>
      <c r="S2944" s="430">
        <v>7.0933872800000005E-5</v>
      </c>
      <c r="T2944" s="430">
        <v>4.8003186000000003E-5</v>
      </c>
      <c r="U2944" s="430">
        <v>3.4659486399999997E-5</v>
      </c>
      <c r="V2944" s="430">
        <v>2.2108147600000001E-5</v>
      </c>
      <c r="W2944" s="430">
        <v>1.4074550000000001E-5</v>
      </c>
      <c r="X2944" s="430">
        <v>1.2416922E-5</v>
      </c>
      <c r="Y2944" s="430">
        <v>7.0735727999999999E-6</v>
      </c>
      <c r="Z2944" s="430">
        <v>0</v>
      </c>
      <c r="AA2944" s="430">
        <v>0</v>
      </c>
      <c r="AB2944" s="430">
        <v>0</v>
      </c>
      <c r="AC2944" s="430">
        <v>0</v>
      </c>
      <c r="AD2944" s="430">
        <v>0</v>
      </c>
      <c r="AE2944" s="430">
        <v>0</v>
      </c>
      <c r="AF2944" s="430">
        <v>0</v>
      </c>
      <c r="AG2944" s="430">
        <v>0</v>
      </c>
      <c r="AH2944" s="430">
        <v>0</v>
      </c>
      <c r="AI2944" s="430">
        <v>0</v>
      </c>
      <c r="AJ2944" s="430">
        <v>0</v>
      </c>
      <c r="AK2944" s="430">
        <v>0</v>
      </c>
      <c r="AL2944" s="430">
        <v>0</v>
      </c>
    </row>
    <row r="2945" spans="1:38" x14ac:dyDescent="0.25">
      <c r="A2945" s="430" t="s">
        <v>4328</v>
      </c>
      <c r="B2945" s="430">
        <v>1</v>
      </c>
      <c r="C2945" s="430" t="s">
        <v>4329</v>
      </c>
      <c r="D2945" s="430" t="s">
        <v>4227</v>
      </c>
      <c r="E2945" s="430">
        <v>54</v>
      </c>
      <c r="F2945" s="430">
        <v>0</v>
      </c>
      <c r="G2945" s="430">
        <v>0</v>
      </c>
      <c r="H2945" s="430">
        <v>0</v>
      </c>
      <c r="I2945" s="430">
        <v>0</v>
      </c>
      <c r="J2945" s="430">
        <v>0</v>
      </c>
      <c r="K2945" s="430">
        <v>0</v>
      </c>
      <c r="L2945" s="430">
        <v>0</v>
      </c>
      <c r="M2945" s="430">
        <v>0</v>
      </c>
      <c r="N2945" s="430">
        <v>0</v>
      </c>
      <c r="O2945" s="430">
        <v>0</v>
      </c>
      <c r="P2945" s="430">
        <v>0</v>
      </c>
      <c r="Q2945" s="430">
        <v>0</v>
      </c>
      <c r="R2945" s="430">
        <v>0</v>
      </c>
      <c r="S2945" s="430">
        <v>0</v>
      </c>
      <c r="T2945" s="430">
        <v>0</v>
      </c>
      <c r="U2945" s="430">
        <v>0</v>
      </c>
      <c r="V2945" s="430">
        <v>0</v>
      </c>
      <c r="W2945" s="430">
        <v>0</v>
      </c>
      <c r="X2945" s="430">
        <v>0</v>
      </c>
      <c r="Y2945" s="430">
        <v>0</v>
      </c>
      <c r="Z2945" s="430">
        <v>0</v>
      </c>
      <c r="AA2945" s="430">
        <v>0</v>
      </c>
      <c r="AB2945" s="430">
        <v>0</v>
      </c>
      <c r="AC2945" s="430">
        <v>0</v>
      </c>
      <c r="AD2945" s="430">
        <v>0</v>
      </c>
      <c r="AE2945" s="430">
        <v>0</v>
      </c>
      <c r="AF2945" s="430">
        <v>0</v>
      </c>
      <c r="AG2945" s="430">
        <v>0</v>
      </c>
      <c r="AH2945" s="430">
        <v>0</v>
      </c>
      <c r="AI2945" s="430">
        <v>0</v>
      </c>
      <c r="AJ2945" s="430">
        <v>0</v>
      </c>
      <c r="AK2945" s="430">
        <v>0</v>
      </c>
      <c r="AL2945" s="430">
        <v>0</v>
      </c>
    </row>
    <row r="2946" spans="1:38" x14ac:dyDescent="0.25">
      <c r="A2946" s="430" t="s">
        <v>4328</v>
      </c>
      <c r="B2946" s="430">
        <v>1</v>
      </c>
      <c r="C2946" s="430" t="s">
        <v>4329</v>
      </c>
      <c r="D2946" s="430" t="s">
        <v>4048</v>
      </c>
      <c r="E2946" s="430">
        <v>54</v>
      </c>
      <c r="F2946" s="430">
        <v>8.6132594800000006E-5</v>
      </c>
      <c r="G2946" s="430">
        <v>7.4404960000000001E-5</v>
      </c>
      <c r="H2946" s="430">
        <v>8.0578744400000002E-5</v>
      </c>
      <c r="I2946" s="430">
        <v>8.7717582399999999E-5</v>
      </c>
      <c r="J2946" s="430">
        <v>8.5499875999999999E-5</v>
      </c>
      <c r="K2946" s="430">
        <v>8.7263814400000001E-5</v>
      </c>
      <c r="L2946" s="430">
        <v>8.1786658800000006E-5</v>
      </c>
      <c r="M2946" s="430">
        <v>7.9882115599999996E-5</v>
      </c>
      <c r="N2946" s="430">
        <v>6.9372220399999994E-5</v>
      </c>
      <c r="O2946" s="430">
        <v>5.6282463999999997E-5</v>
      </c>
      <c r="P2946" s="430">
        <v>3.9906283199999998E-5</v>
      </c>
      <c r="Q2946" s="430">
        <v>1.8478056800000001E-5</v>
      </c>
      <c r="R2946" s="430">
        <v>0</v>
      </c>
      <c r="S2946" s="430">
        <v>3.9765655999999997E-5</v>
      </c>
      <c r="T2946" s="430">
        <v>6.3186838400000007E-5</v>
      </c>
      <c r="U2946" s="430">
        <v>1.014660724E-4</v>
      </c>
      <c r="V2946" s="430">
        <v>1.1368018480000001E-4</v>
      </c>
      <c r="W2946" s="430">
        <v>1.319894912E-4</v>
      </c>
      <c r="X2946" s="430">
        <v>1.254288056E-4</v>
      </c>
      <c r="Y2946" s="430">
        <v>7.7198018799999997E-5</v>
      </c>
      <c r="Z2946" s="430">
        <v>0</v>
      </c>
      <c r="AA2946" s="430">
        <v>0</v>
      </c>
      <c r="AB2946" s="430">
        <v>0</v>
      </c>
      <c r="AC2946" s="430">
        <v>0</v>
      </c>
      <c r="AD2946" s="430">
        <v>0</v>
      </c>
      <c r="AE2946" s="430">
        <v>0</v>
      </c>
      <c r="AF2946" s="430">
        <v>0</v>
      </c>
      <c r="AG2946" s="430">
        <v>0</v>
      </c>
      <c r="AH2946" s="430">
        <v>0</v>
      </c>
      <c r="AI2946" s="430">
        <v>0</v>
      </c>
      <c r="AJ2946" s="430">
        <v>0</v>
      </c>
      <c r="AK2946" s="430">
        <v>0</v>
      </c>
      <c r="AL2946" s="430">
        <v>0</v>
      </c>
    </row>
    <row r="2947" spans="1:38" x14ac:dyDescent="0.25">
      <c r="A2947" s="430" t="s">
        <v>4328</v>
      </c>
      <c r="B2947" s="430">
        <v>1</v>
      </c>
      <c r="C2947" s="430" t="s">
        <v>4329</v>
      </c>
      <c r="D2947" s="430" t="s">
        <v>4050</v>
      </c>
      <c r="E2947" s="430">
        <v>54</v>
      </c>
      <c r="F2947" s="430">
        <v>0</v>
      </c>
      <c r="G2947" s="430">
        <v>0</v>
      </c>
      <c r="H2947" s="430">
        <v>0</v>
      </c>
      <c r="I2947" s="430">
        <v>0</v>
      </c>
      <c r="J2947" s="430">
        <v>0</v>
      </c>
      <c r="K2947" s="430">
        <v>0</v>
      </c>
      <c r="L2947" s="430">
        <v>0</v>
      </c>
      <c r="M2947" s="430">
        <v>0</v>
      </c>
      <c r="N2947" s="430">
        <v>0</v>
      </c>
      <c r="O2947" s="430">
        <v>0</v>
      </c>
      <c r="P2947" s="430">
        <v>0</v>
      </c>
      <c r="Q2947" s="430">
        <v>0</v>
      </c>
      <c r="R2947" s="430">
        <v>0</v>
      </c>
      <c r="S2947" s="430">
        <v>0</v>
      </c>
      <c r="T2947" s="430">
        <v>0</v>
      </c>
      <c r="U2947" s="430">
        <v>0</v>
      </c>
      <c r="V2947" s="430">
        <v>0</v>
      </c>
      <c r="W2947" s="430">
        <v>0</v>
      </c>
      <c r="X2947" s="430">
        <v>0</v>
      </c>
      <c r="Y2947" s="430">
        <v>0</v>
      </c>
      <c r="Z2947" s="430">
        <v>0</v>
      </c>
      <c r="AA2947" s="430">
        <v>0</v>
      </c>
      <c r="AB2947" s="430">
        <v>0</v>
      </c>
      <c r="AC2947" s="430">
        <v>0</v>
      </c>
      <c r="AD2947" s="430">
        <v>0</v>
      </c>
      <c r="AE2947" s="430">
        <v>0</v>
      </c>
      <c r="AF2947" s="430">
        <v>0</v>
      </c>
      <c r="AG2947" s="430">
        <v>0</v>
      </c>
      <c r="AH2947" s="430">
        <v>0</v>
      </c>
      <c r="AI2947" s="430">
        <v>0</v>
      </c>
      <c r="AJ2947" s="430">
        <v>0</v>
      </c>
      <c r="AK2947" s="430">
        <v>0</v>
      </c>
      <c r="AL2947" s="430">
        <v>0</v>
      </c>
    </row>
    <row r="2948" spans="1:38" x14ac:dyDescent="0.25">
      <c r="A2948" s="430" t="s">
        <v>4328</v>
      </c>
      <c r="B2948" s="430">
        <v>1</v>
      </c>
      <c r="C2948" s="430" t="s">
        <v>4329</v>
      </c>
      <c r="D2948" s="430" t="s">
        <v>4052</v>
      </c>
      <c r="E2948" s="430">
        <v>54</v>
      </c>
      <c r="F2948" s="430">
        <v>2.4658806759999998E-4</v>
      </c>
      <c r="G2948" s="430">
        <v>2.130131556E-4</v>
      </c>
      <c r="H2948" s="430">
        <v>2.3068801559999999E-4</v>
      </c>
      <c r="I2948" s="430">
        <v>2.5112571400000001E-4</v>
      </c>
      <c r="J2948" s="430">
        <v>2.4477666919999998E-4</v>
      </c>
      <c r="K2948" s="430">
        <v>2.498266288E-4</v>
      </c>
      <c r="L2948" s="430">
        <v>2.3414613879999999E-4</v>
      </c>
      <c r="M2948" s="430">
        <v>2.286936456E-4</v>
      </c>
      <c r="N2948" s="430">
        <v>2.6404833279999998E-4</v>
      </c>
      <c r="O2948" s="430">
        <v>3.1254727839999998E-4</v>
      </c>
      <c r="P2948" s="430">
        <v>4.0090471119999998E-4</v>
      </c>
      <c r="Q2948" s="430">
        <v>5.1732921799999996E-4</v>
      </c>
      <c r="R2948" s="430">
        <v>6.7696954079999997E-4</v>
      </c>
      <c r="S2948" s="430">
        <v>6.5017398320000002E-4</v>
      </c>
      <c r="T2948" s="430">
        <v>4.6886025760000001E-4</v>
      </c>
      <c r="U2948" s="430">
        <v>4.098866912E-4</v>
      </c>
      <c r="V2948" s="430">
        <v>3.1593871679999998E-4</v>
      </c>
      <c r="W2948" s="430">
        <v>2.95215228E-4</v>
      </c>
      <c r="X2948" s="430">
        <v>2.5510638159999998E-4</v>
      </c>
      <c r="Y2948" s="430">
        <v>1.5261555960000001E-4</v>
      </c>
      <c r="Z2948" s="430">
        <v>0</v>
      </c>
      <c r="AA2948" s="430">
        <v>0</v>
      </c>
      <c r="AB2948" s="430">
        <v>0</v>
      </c>
      <c r="AC2948" s="430">
        <v>0</v>
      </c>
      <c r="AD2948" s="430">
        <v>0</v>
      </c>
      <c r="AE2948" s="430">
        <v>0</v>
      </c>
      <c r="AF2948" s="430">
        <v>0</v>
      </c>
      <c r="AG2948" s="430">
        <v>0</v>
      </c>
      <c r="AH2948" s="430">
        <v>0</v>
      </c>
      <c r="AI2948" s="430">
        <v>0</v>
      </c>
      <c r="AJ2948" s="430">
        <v>0</v>
      </c>
      <c r="AK2948" s="430">
        <v>0</v>
      </c>
      <c r="AL2948" s="430">
        <v>0</v>
      </c>
    </row>
    <row r="2949" spans="1:38" x14ac:dyDescent="0.25">
      <c r="A2949" s="430" t="s">
        <v>4328</v>
      </c>
      <c r="B2949" s="430">
        <v>1</v>
      </c>
      <c r="C2949" s="430" t="s">
        <v>4329</v>
      </c>
      <c r="D2949" s="430" t="s">
        <v>4054</v>
      </c>
      <c r="E2949" s="430">
        <v>54</v>
      </c>
      <c r="F2949" s="430">
        <v>0</v>
      </c>
      <c r="G2949" s="430">
        <v>0</v>
      </c>
      <c r="H2949" s="430">
        <v>0</v>
      </c>
      <c r="I2949" s="430">
        <v>0</v>
      </c>
      <c r="J2949" s="430">
        <v>0</v>
      </c>
      <c r="K2949" s="430">
        <v>0</v>
      </c>
      <c r="L2949" s="430">
        <v>0</v>
      </c>
      <c r="M2949" s="430">
        <v>0</v>
      </c>
      <c r="N2949" s="430">
        <v>0</v>
      </c>
      <c r="O2949" s="430">
        <v>0</v>
      </c>
      <c r="P2949" s="430">
        <v>0</v>
      </c>
      <c r="Q2949" s="430">
        <v>0</v>
      </c>
      <c r="R2949" s="430">
        <v>0</v>
      </c>
      <c r="S2949" s="430">
        <v>0</v>
      </c>
      <c r="T2949" s="430">
        <v>0</v>
      </c>
      <c r="U2949" s="430">
        <v>0</v>
      </c>
      <c r="V2949" s="430">
        <v>0</v>
      </c>
      <c r="W2949" s="430">
        <v>0</v>
      </c>
      <c r="X2949" s="430">
        <v>0</v>
      </c>
      <c r="Y2949" s="430">
        <v>0</v>
      </c>
      <c r="Z2949" s="430">
        <v>0</v>
      </c>
      <c r="AA2949" s="430">
        <v>0</v>
      </c>
      <c r="AB2949" s="430">
        <v>0</v>
      </c>
      <c r="AC2949" s="430">
        <v>0</v>
      </c>
      <c r="AD2949" s="430">
        <v>0</v>
      </c>
      <c r="AE2949" s="430">
        <v>0</v>
      </c>
      <c r="AF2949" s="430">
        <v>0</v>
      </c>
      <c r="AG2949" s="430">
        <v>0</v>
      </c>
      <c r="AH2949" s="430">
        <v>0</v>
      </c>
      <c r="AI2949" s="430">
        <v>0</v>
      </c>
      <c r="AJ2949" s="430">
        <v>0</v>
      </c>
      <c r="AK2949" s="430">
        <v>0</v>
      </c>
      <c r="AL2949" s="430">
        <v>0</v>
      </c>
    </row>
    <row r="2950" spans="1:38" x14ac:dyDescent="0.25">
      <c r="A2950" s="430" t="s">
        <v>4328</v>
      </c>
      <c r="B2950" s="430">
        <v>1</v>
      </c>
      <c r="C2950" s="430" t="s">
        <v>4329</v>
      </c>
      <c r="D2950" s="430" t="s">
        <v>517</v>
      </c>
      <c r="E2950" s="430">
        <v>54</v>
      </c>
      <c r="F2950" s="430">
        <v>0</v>
      </c>
      <c r="G2950" s="430">
        <v>0</v>
      </c>
      <c r="H2950" s="430">
        <v>0</v>
      </c>
      <c r="I2950" s="430">
        <v>0</v>
      </c>
      <c r="J2950" s="430">
        <v>0</v>
      </c>
      <c r="K2950" s="430">
        <v>0</v>
      </c>
      <c r="L2950" s="430">
        <v>0</v>
      </c>
      <c r="M2950" s="430">
        <v>0</v>
      </c>
      <c r="N2950" s="430">
        <v>0</v>
      </c>
      <c r="O2950" s="430">
        <v>0</v>
      </c>
      <c r="P2950" s="430">
        <v>0</v>
      </c>
      <c r="Q2950" s="430">
        <v>0</v>
      </c>
      <c r="R2950" s="430">
        <v>0</v>
      </c>
      <c r="S2950" s="430">
        <v>0</v>
      </c>
      <c r="T2950" s="430">
        <v>0</v>
      </c>
      <c r="U2950" s="430">
        <v>0</v>
      </c>
      <c r="V2950" s="430">
        <v>0</v>
      </c>
      <c r="W2950" s="430">
        <v>0</v>
      </c>
      <c r="X2950" s="430">
        <v>0</v>
      </c>
      <c r="Y2950" s="430">
        <v>0</v>
      </c>
      <c r="Z2950" s="430">
        <v>0</v>
      </c>
      <c r="AA2950" s="430">
        <v>0</v>
      </c>
      <c r="AB2950" s="430">
        <v>0</v>
      </c>
      <c r="AC2950" s="430">
        <v>0</v>
      </c>
      <c r="AD2950" s="430">
        <v>0</v>
      </c>
      <c r="AE2950" s="430">
        <v>0</v>
      </c>
      <c r="AF2950" s="430">
        <v>0</v>
      </c>
      <c r="AG2950" s="430">
        <v>0</v>
      </c>
      <c r="AH2950" s="430">
        <v>0</v>
      </c>
      <c r="AI2950" s="430">
        <v>0</v>
      </c>
      <c r="AJ2950" s="430">
        <v>0</v>
      </c>
      <c r="AK2950" s="430">
        <v>0</v>
      </c>
      <c r="AL2950" s="430">
        <v>0</v>
      </c>
    </row>
    <row r="2951" spans="1:38" x14ac:dyDescent="0.25">
      <c r="A2951" s="430" t="s">
        <v>4328</v>
      </c>
      <c r="B2951" s="430">
        <v>1</v>
      </c>
      <c r="C2951" s="430" t="s">
        <v>4329</v>
      </c>
      <c r="D2951" s="430" t="s">
        <v>4057</v>
      </c>
      <c r="E2951" s="430">
        <v>54</v>
      </c>
      <c r="F2951" s="430">
        <v>0</v>
      </c>
      <c r="G2951" s="430">
        <v>0</v>
      </c>
      <c r="H2951" s="430">
        <v>0</v>
      </c>
      <c r="I2951" s="430">
        <v>0</v>
      </c>
      <c r="J2951" s="430">
        <v>0</v>
      </c>
      <c r="K2951" s="430">
        <v>0</v>
      </c>
      <c r="L2951" s="430">
        <v>0</v>
      </c>
      <c r="M2951" s="430">
        <v>0</v>
      </c>
      <c r="N2951" s="430">
        <v>0</v>
      </c>
      <c r="O2951" s="430">
        <v>0</v>
      </c>
      <c r="P2951" s="430">
        <v>0</v>
      </c>
      <c r="Q2951" s="430">
        <v>0</v>
      </c>
      <c r="R2951" s="430">
        <v>0</v>
      </c>
      <c r="S2951" s="430">
        <v>0</v>
      </c>
      <c r="T2951" s="430">
        <v>0</v>
      </c>
      <c r="U2951" s="430">
        <v>0</v>
      </c>
      <c r="V2951" s="430">
        <v>0</v>
      </c>
      <c r="W2951" s="430">
        <v>0</v>
      </c>
      <c r="X2951" s="430">
        <v>0</v>
      </c>
      <c r="Y2951" s="430">
        <v>0</v>
      </c>
      <c r="Z2951" s="430">
        <v>0</v>
      </c>
      <c r="AA2951" s="430">
        <v>0</v>
      </c>
      <c r="AB2951" s="430">
        <v>0</v>
      </c>
      <c r="AC2951" s="430">
        <v>0</v>
      </c>
      <c r="AD2951" s="430">
        <v>0</v>
      </c>
      <c r="AE2951" s="430">
        <v>0</v>
      </c>
      <c r="AF2951" s="430">
        <v>0</v>
      </c>
      <c r="AG2951" s="430">
        <v>0</v>
      </c>
      <c r="AH2951" s="430">
        <v>0</v>
      </c>
      <c r="AI2951" s="430">
        <v>0</v>
      </c>
      <c r="AJ2951" s="430">
        <v>0</v>
      </c>
      <c r="AK2951" s="430">
        <v>0</v>
      </c>
      <c r="AL2951" s="430">
        <v>0</v>
      </c>
    </row>
    <row r="2952" spans="1:38" x14ac:dyDescent="0.25">
      <c r="A2952" s="430" t="s">
        <v>4328</v>
      </c>
      <c r="B2952" s="430">
        <v>1</v>
      </c>
      <c r="C2952" s="430" t="s">
        <v>4329</v>
      </c>
      <c r="D2952" s="430" t="s">
        <v>4059</v>
      </c>
      <c r="E2952" s="430">
        <v>54</v>
      </c>
      <c r="F2952" s="430">
        <v>2.4201118479999999E-4</v>
      </c>
      <c r="G2952" s="430">
        <v>2.09059452E-4</v>
      </c>
      <c r="H2952" s="430">
        <v>2.2640624999999999E-4</v>
      </c>
      <c r="I2952" s="430">
        <v>2.4646460719999997E-4</v>
      </c>
      <c r="J2952" s="430">
        <v>2.402334088E-4</v>
      </c>
      <c r="K2952" s="430">
        <v>2.4518963560000003E-4</v>
      </c>
      <c r="L2952" s="430">
        <v>2.298001888E-4</v>
      </c>
      <c r="M2952" s="430">
        <v>2.2444889880000001E-4</v>
      </c>
      <c r="N2952" s="430">
        <v>2.047377752E-4</v>
      </c>
      <c r="O2952" s="430">
        <v>1.8268454959999999E-4</v>
      </c>
      <c r="P2952" s="430">
        <v>1.9484482920000001E-4</v>
      </c>
      <c r="Q2952" s="430">
        <v>1.7813982759999999E-4</v>
      </c>
      <c r="R2952" s="430">
        <v>1.8683690200000001E-4</v>
      </c>
      <c r="S2952" s="430">
        <v>1.5193029039999999E-4</v>
      </c>
      <c r="T2952" s="430">
        <v>1.6437469439999999E-4</v>
      </c>
      <c r="U2952" s="430">
        <v>1.510778948E-4</v>
      </c>
      <c r="V2952" s="430">
        <v>1.19781284E-4</v>
      </c>
      <c r="W2952" s="430">
        <v>1.1167310000000001E-4</v>
      </c>
      <c r="X2952" s="430">
        <v>1.081416924E-4</v>
      </c>
      <c r="Y2952" s="430">
        <v>5.7480124799999997E-5</v>
      </c>
      <c r="Z2952" s="430">
        <v>0</v>
      </c>
      <c r="AA2952" s="430">
        <v>0</v>
      </c>
      <c r="AB2952" s="430">
        <v>0</v>
      </c>
      <c r="AC2952" s="430">
        <v>0</v>
      </c>
      <c r="AD2952" s="430">
        <v>0</v>
      </c>
      <c r="AE2952" s="430">
        <v>0</v>
      </c>
      <c r="AF2952" s="430">
        <v>0</v>
      </c>
      <c r="AG2952" s="430">
        <v>0</v>
      </c>
      <c r="AH2952" s="430">
        <v>0</v>
      </c>
      <c r="AI2952" s="430">
        <v>0</v>
      </c>
      <c r="AJ2952" s="430">
        <v>0</v>
      </c>
      <c r="AK2952" s="430">
        <v>0</v>
      </c>
      <c r="AL2952" s="430">
        <v>0</v>
      </c>
    </row>
    <row r="2953" spans="1:38" x14ac:dyDescent="0.25">
      <c r="A2953" s="430" t="s">
        <v>4328</v>
      </c>
      <c r="B2953" s="430">
        <v>1</v>
      </c>
      <c r="C2953" s="430" t="s">
        <v>4329</v>
      </c>
      <c r="D2953" s="430" t="s">
        <v>4061</v>
      </c>
      <c r="E2953" s="430">
        <v>54</v>
      </c>
      <c r="F2953" s="430">
        <v>0</v>
      </c>
      <c r="G2953" s="430">
        <v>0</v>
      </c>
      <c r="H2953" s="430">
        <v>0</v>
      </c>
      <c r="I2953" s="430">
        <v>0</v>
      </c>
      <c r="J2953" s="430">
        <v>0</v>
      </c>
      <c r="K2953" s="430">
        <v>0</v>
      </c>
      <c r="L2953" s="430">
        <v>0</v>
      </c>
      <c r="M2953" s="430">
        <v>0</v>
      </c>
      <c r="N2953" s="430">
        <v>0</v>
      </c>
      <c r="O2953" s="430">
        <v>0</v>
      </c>
      <c r="P2953" s="430">
        <v>0</v>
      </c>
      <c r="Q2953" s="430">
        <v>0</v>
      </c>
      <c r="R2953" s="430">
        <v>0</v>
      </c>
      <c r="S2953" s="430">
        <v>0</v>
      </c>
      <c r="T2953" s="430">
        <v>0</v>
      </c>
      <c r="U2953" s="430">
        <v>0</v>
      </c>
      <c r="V2953" s="430">
        <v>0</v>
      </c>
      <c r="W2953" s="430">
        <v>0</v>
      </c>
      <c r="X2953" s="430">
        <v>0</v>
      </c>
      <c r="Y2953" s="430">
        <v>0</v>
      </c>
      <c r="Z2953" s="430">
        <v>0</v>
      </c>
      <c r="AA2953" s="430">
        <v>0</v>
      </c>
      <c r="AB2953" s="430">
        <v>0</v>
      </c>
      <c r="AC2953" s="430">
        <v>0</v>
      </c>
      <c r="AD2953" s="430">
        <v>0</v>
      </c>
      <c r="AE2953" s="430">
        <v>0</v>
      </c>
      <c r="AF2953" s="430">
        <v>0</v>
      </c>
      <c r="AG2953" s="430">
        <v>0</v>
      </c>
      <c r="AH2953" s="430">
        <v>0</v>
      </c>
      <c r="AI2953" s="430">
        <v>0</v>
      </c>
      <c r="AJ2953" s="430">
        <v>0</v>
      </c>
      <c r="AK2953" s="430">
        <v>0</v>
      </c>
      <c r="AL2953" s="430">
        <v>0</v>
      </c>
    </row>
    <row r="2954" spans="1:38" x14ac:dyDescent="0.25">
      <c r="A2954" s="430" t="s">
        <v>4328</v>
      </c>
      <c r="B2954" s="430">
        <v>1</v>
      </c>
      <c r="C2954" s="430" t="s">
        <v>4329</v>
      </c>
      <c r="D2954" s="430" t="s">
        <v>4063</v>
      </c>
      <c r="E2954" s="430">
        <v>54</v>
      </c>
      <c r="F2954" s="430">
        <v>0</v>
      </c>
      <c r="G2954" s="430">
        <v>0</v>
      </c>
      <c r="H2954" s="430">
        <v>0</v>
      </c>
      <c r="I2954" s="430">
        <v>0</v>
      </c>
      <c r="J2954" s="430">
        <v>0</v>
      </c>
      <c r="K2954" s="430">
        <v>0</v>
      </c>
      <c r="L2954" s="430">
        <v>0</v>
      </c>
      <c r="M2954" s="430">
        <v>0</v>
      </c>
      <c r="N2954" s="430">
        <v>0</v>
      </c>
      <c r="O2954" s="430">
        <v>0</v>
      </c>
      <c r="P2954" s="430">
        <v>0</v>
      </c>
      <c r="Q2954" s="430">
        <v>0</v>
      </c>
      <c r="R2954" s="430">
        <v>0</v>
      </c>
      <c r="S2954" s="430">
        <v>0</v>
      </c>
      <c r="T2954" s="430">
        <v>0</v>
      </c>
      <c r="U2954" s="430">
        <v>0</v>
      </c>
      <c r="V2954" s="430">
        <v>0</v>
      </c>
      <c r="W2954" s="430">
        <v>0</v>
      </c>
      <c r="X2954" s="430">
        <v>0</v>
      </c>
      <c r="Y2954" s="430">
        <v>0</v>
      </c>
      <c r="Z2954" s="430">
        <v>0</v>
      </c>
      <c r="AA2954" s="430">
        <v>0</v>
      </c>
      <c r="AB2954" s="430">
        <v>0</v>
      </c>
      <c r="AC2954" s="430">
        <v>0</v>
      </c>
      <c r="AD2954" s="430">
        <v>0</v>
      </c>
      <c r="AE2954" s="430">
        <v>0</v>
      </c>
      <c r="AF2954" s="430">
        <v>0</v>
      </c>
      <c r="AG2954" s="430">
        <v>0</v>
      </c>
      <c r="AH2954" s="430">
        <v>0</v>
      </c>
      <c r="AI2954" s="430">
        <v>0</v>
      </c>
      <c r="AJ2954" s="430">
        <v>0</v>
      </c>
      <c r="AK2954" s="430">
        <v>0</v>
      </c>
      <c r="AL2954" s="430">
        <v>0</v>
      </c>
    </row>
    <row r="2955" spans="1:38" x14ac:dyDescent="0.25">
      <c r="A2955" s="430" t="s">
        <v>4328</v>
      </c>
      <c r="B2955" s="430">
        <v>1</v>
      </c>
      <c r="C2955" s="430" t="s">
        <v>4329</v>
      </c>
      <c r="D2955" s="430" t="s">
        <v>4065</v>
      </c>
      <c r="E2955" s="430">
        <v>54</v>
      </c>
      <c r="F2955" s="430">
        <v>3.205807892E-4</v>
      </c>
      <c r="G2955" s="430">
        <v>2.7693118319999999E-4</v>
      </c>
      <c r="H2955" s="430">
        <v>2.9990966879999998E-4</v>
      </c>
      <c r="I2955" s="430">
        <v>3.2648002799999997E-4</v>
      </c>
      <c r="J2955" s="430">
        <v>3.1822585200000001E-4</v>
      </c>
      <c r="K2955" s="430">
        <v>3.2479113239999998E-4</v>
      </c>
      <c r="L2955" s="430">
        <v>3.0440545800000001E-4</v>
      </c>
      <c r="M2955" s="430">
        <v>2.9731685760000002E-4</v>
      </c>
      <c r="N2955" s="430">
        <v>2.712064628E-4</v>
      </c>
      <c r="O2955" s="430">
        <v>2.4199359519999999E-4</v>
      </c>
      <c r="P2955" s="430">
        <v>2.58101746E-4</v>
      </c>
      <c r="Q2955" s="430">
        <v>2.3597341599999999E-4</v>
      </c>
      <c r="R2955" s="430">
        <v>2.4749402160000001E-4</v>
      </c>
      <c r="S2955" s="430">
        <v>2.0125488039999999E-4</v>
      </c>
      <c r="T2955" s="430">
        <v>2.1773939599999999E-4</v>
      </c>
      <c r="U2955" s="430">
        <v>2.001257524E-4</v>
      </c>
      <c r="V2955" s="430">
        <v>1.58668608E-4</v>
      </c>
      <c r="W2955" s="430">
        <v>1.4792808239999999E-4</v>
      </c>
      <c r="X2955" s="430">
        <v>1.432501952E-4</v>
      </c>
      <c r="Y2955" s="430">
        <v>7.6141206399999998E-5</v>
      </c>
      <c r="Z2955" s="430">
        <v>0</v>
      </c>
      <c r="AA2955" s="430">
        <v>0</v>
      </c>
      <c r="AB2955" s="430">
        <v>0</v>
      </c>
      <c r="AC2955" s="430">
        <v>0</v>
      </c>
      <c r="AD2955" s="430">
        <v>0</v>
      </c>
      <c r="AE2955" s="430">
        <v>0</v>
      </c>
      <c r="AF2955" s="430">
        <v>0</v>
      </c>
      <c r="AG2955" s="430">
        <v>0</v>
      </c>
      <c r="AH2955" s="430">
        <v>0</v>
      </c>
      <c r="AI2955" s="430">
        <v>0</v>
      </c>
      <c r="AJ2955" s="430">
        <v>0</v>
      </c>
      <c r="AK2955" s="430">
        <v>0</v>
      </c>
      <c r="AL2955" s="430">
        <v>0</v>
      </c>
    </row>
    <row r="2956" spans="1:38" x14ac:dyDescent="0.25">
      <c r="A2956" s="430" t="s">
        <v>4328</v>
      </c>
      <c r="B2956" s="430">
        <v>1</v>
      </c>
      <c r="C2956" s="430" t="s">
        <v>4329</v>
      </c>
      <c r="D2956" s="430" t="s">
        <v>4067</v>
      </c>
      <c r="E2956" s="430">
        <v>54</v>
      </c>
      <c r="F2956" s="430">
        <v>3.4936316099999998E-3</v>
      </c>
      <c r="G2956" s="430">
        <v>3.0179460724000001E-3</v>
      </c>
      <c r="H2956" s="430">
        <v>3.2683614572000001E-3</v>
      </c>
      <c r="I2956" s="430">
        <v>3.5579204472000001E-3</v>
      </c>
      <c r="J2956" s="430">
        <v>3.4679679216000001E-3</v>
      </c>
      <c r="K2956" s="430">
        <v>3.5395151764000001E-3</v>
      </c>
      <c r="L2956" s="430">
        <v>3.3173557704E-3</v>
      </c>
      <c r="M2956" s="430">
        <v>3.2401054756E-3</v>
      </c>
      <c r="N2956" s="430">
        <v>3.2142457704E-3</v>
      </c>
      <c r="O2956" s="430">
        <v>3.4686061508E-3</v>
      </c>
      <c r="P2956" s="430">
        <v>3.3815517512000002E-3</v>
      </c>
      <c r="Q2956" s="430">
        <v>2.8218506931999999E-3</v>
      </c>
      <c r="R2956" s="430">
        <v>2.5238186764E-3</v>
      </c>
      <c r="S2956" s="430">
        <v>2.200972382E-3</v>
      </c>
      <c r="T2956" s="430">
        <v>2.2280040468000001E-3</v>
      </c>
      <c r="U2956" s="430">
        <v>2.5253034071999999E-3</v>
      </c>
      <c r="V2956" s="430">
        <v>2.0078661568000001E-3</v>
      </c>
      <c r="W2956" s="430">
        <v>1.9980665152E-3</v>
      </c>
      <c r="X2956" s="430">
        <v>1.8241533323999999E-3</v>
      </c>
      <c r="Y2956" s="430">
        <v>7.3465343560000001E-4</v>
      </c>
      <c r="Z2956" s="430">
        <v>0</v>
      </c>
      <c r="AA2956" s="430">
        <v>0</v>
      </c>
      <c r="AB2956" s="430">
        <v>0</v>
      </c>
      <c r="AC2956" s="430">
        <v>0</v>
      </c>
      <c r="AD2956" s="430">
        <v>0</v>
      </c>
      <c r="AE2956" s="430">
        <v>0</v>
      </c>
      <c r="AF2956" s="430">
        <v>0</v>
      </c>
      <c r="AG2956" s="430">
        <v>0</v>
      </c>
      <c r="AH2956" s="430">
        <v>0</v>
      </c>
      <c r="AI2956" s="430">
        <v>0</v>
      </c>
      <c r="AJ2956" s="430">
        <v>0</v>
      </c>
      <c r="AK2956" s="430">
        <v>1.0204440316000001E-3</v>
      </c>
      <c r="AL2956" s="430">
        <v>0</v>
      </c>
    </row>
    <row r="2957" spans="1:38" x14ac:dyDescent="0.25">
      <c r="A2957" s="430" t="s">
        <v>4328</v>
      </c>
      <c r="B2957" s="430">
        <v>1</v>
      </c>
      <c r="C2957" s="430" t="s">
        <v>4329</v>
      </c>
      <c r="D2957" s="430" t="s">
        <v>4069</v>
      </c>
      <c r="E2957" s="430">
        <v>54</v>
      </c>
      <c r="F2957" s="430">
        <v>5.478396E-5</v>
      </c>
      <c r="G2957" s="430">
        <v>4.7324692800000002E-5</v>
      </c>
      <c r="H2957" s="430">
        <v>5.1251480000000001E-5</v>
      </c>
      <c r="I2957" s="430">
        <v>5.5792080400000002E-5</v>
      </c>
      <c r="J2957" s="430">
        <v>5.4381527199999998E-5</v>
      </c>
      <c r="K2957" s="430">
        <v>5.5503464800000003E-5</v>
      </c>
      <c r="L2957" s="430">
        <v>5.2019763600000001E-5</v>
      </c>
      <c r="M2957" s="430">
        <v>5.0808394000000003E-5</v>
      </c>
      <c r="N2957" s="430">
        <v>5.7452116400000002E-5</v>
      </c>
      <c r="O2957" s="430">
        <v>6.5180105200000007E-5</v>
      </c>
      <c r="P2957" s="430">
        <v>6.75751608E-5</v>
      </c>
      <c r="Q2957" s="430">
        <v>5.46687904E-5</v>
      </c>
      <c r="R2957" s="430">
        <v>6.0137879199999998E-5</v>
      </c>
      <c r="S2957" s="430">
        <v>7.1685275199999998E-5</v>
      </c>
      <c r="T2957" s="430">
        <v>6.8049304399999996E-5</v>
      </c>
      <c r="U2957" s="430">
        <v>7.0395547600000005E-5</v>
      </c>
      <c r="V2957" s="430">
        <v>6.7682882399999999E-5</v>
      </c>
      <c r="W2957" s="430">
        <v>7.2519717200000006E-5</v>
      </c>
      <c r="X2957" s="430">
        <v>6.3978720400000006E-5</v>
      </c>
      <c r="Y2957" s="430">
        <v>3.6446888799999998E-5</v>
      </c>
      <c r="Z2957" s="430">
        <v>0</v>
      </c>
      <c r="AA2957" s="430">
        <v>0</v>
      </c>
      <c r="AB2957" s="430">
        <v>0</v>
      </c>
      <c r="AC2957" s="430">
        <v>0</v>
      </c>
      <c r="AD2957" s="430">
        <v>0</v>
      </c>
      <c r="AE2957" s="430">
        <v>0</v>
      </c>
      <c r="AF2957" s="430">
        <v>0</v>
      </c>
      <c r="AG2957" s="430">
        <v>0</v>
      </c>
      <c r="AH2957" s="430">
        <v>0</v>
      </c>
      <c r="AI2957" s="430">
        <v>0</v>
      </c>
      <c r="AJ2957" s="430">
        <v>0</v>
      </c>
      <c r="AK2957" s="430">
        <v>0</v>
      </c>
      <c r="AL2957" s="430">
        <v>0</v>
      </c>
    </row>
    <row r="2958" spans="1:38" x14ac:dyDescent="0.25">
      <c r="A2958" s="430" t="s">
        <v>4328</v>
      </c>
      <c r="B2958" s="430">
        <v>1</v>
      </c>
      <c r="C2958" s="430" t="s">
        <v>4329</v>
      </c>
      <c r="D2958" s="430" t="s">
        <v>4071</v>
      </c>
      <c r="E2958" s="430">
        <v>54</v>
      </c>
      <c r="F2958" s="430">
        <v>3.470809804E-4</v>
      </c>
      <c r="G2958" s="430">
        <v>2.9982316279999999E-4</v>
      </c>
      <c r="H2958" s="430">
        <v>3.2470112079999999E-4</v>
      </c>
      <c r="I2958" s="430">
        <v>3.5346786720000001E-4</v>
      </c>
      <c r="J2958" s="430">
        <v>3.4453137599999999E-4</v>
      </c>
      <c r="K2958" s="430">
        <v>3.5163936359999999E-4</v>
      </c>
      <c r="L2958" s="430">
        <v>3.2956854840000003E-4</v>
      </c>
      <c r="M2958" s="430">
        <v>3.2189398079999999E-4</v>
      </c>
      <c r="N2958" s="430">
        <v>2.5474004360000001E-4</v>
      </c>
      <c r="O2958" s="430">
        <v>2.032342284E-4</v>
      </c>
      <c r="P2958" s="430">
        <v>1.9548493720000001E-4</v>
      </c>
      <c r="Q2958" s="430">
        <v>1.2316724560000001E-4</v>
      </c>
      <c r="R2958" s="430">
        <v>7.8075597600000003E-5</v>
      </c>
      <c r="S2958" s="430">
        <v>8.7388403199999996E-5</v>
      </c>
      <c r="T2958" s="430">
        <v>8.4549653999999995E-5</v>
      </c>
      <c r="U2958" s="430">
        <v>8.5192357600000007E-5</v>
      </c>
      <c r="V2958" s="430">
        <v>8.5087466800000001E-5</v>
      </c>
      <c r="W2958" s="430">
        <v>9.2217862799999999E-5</v>
      </c>
      <c r="X2958" s="430">
        <v>8.9841799600000005E-5</v>
      </c>
      <c r="Y2958" s="430">
        <v>5.7165668E-5</v>
      </c>
      <c r="Z2958" s="430">
        <v>0</v>
      </c>
      <c r="AA2958" s="430">
        <v>0</v>
      </c>
      <c r="AB2958" s="430">
        <v>0</v>
      </c>
      <c r="AC2958" s="430">
        <v>0</v>
      </c>
      <c r="AD2958" s="430">
        <v>0</v>
      </c>
      <c r="AE2958" s="430">
        <v>0</v>
      </c>
      <c r="AF2958" s="430">
        <v>0</v>
      </c>
      <c r="AG2958" s="430">
        <v>0</v>
      </c>
      <c r="AH2958" s="430">
        <v>0</v>
      </c>
      <c r="AI2958" s="430">
        <v>0</v>
      </c>
      <c r="AJ2958" s="430">
        <v>0</v>
      </c>
      <c r="AK2958" s="430">
        <v>0</v>
      </c>
      <c r="AL2958" s="430">
        <v>0</v>
      </c>
    </row>
    <row r="2959" spans="1:38" x14ac:dyDescent="0.25">
      <c r="A2959" s="430" t="s">
        <v>4328</v>
      </c>
      <c r="B2959" s="430">
        <v>1</v>
      </c>
      <c r="C2959" s="430" t="s">
        <v>4329</v>
      </c>
      <c r="D2959" s="430" t="s">
        <v>4073</v>
      </c>
      <c r="E2959" s="430">
        <v>54</v>
      </c>
      <c r="F2959" s="430">
        <v>1.8001242056000001E-3</v>
      </c>
      <c r="G2959" s="430">
        <v>1.5550230752000001E-3</v>
      </c>
      <c r="H2959" s="430">
        <v>1.6840517904E-3</v>
      </c>
      <c r="I2959" s="430">
        <v>1.8332495888E-3</v>
      </c>
      <c r="J2959" s="430">
        <v>1.7869007660000001E-3</v>
      </c>
      <c r="K2959" s="430">
        <v>1.8237661120000001E-3</v>
      </c>
      <c r="L2959" s="430">
        <v>1.7092965372000001E-3</v>
      </c>
      <c r="M2959" s="430">
        <v>1.6694926500000001E-3</v>
      </c>
      <c r="N2959" s="430">
        <v>1.5486227679999999E-3</v>
      </c>
      <c r="O2959" s="430">
        <v>1.6489704868000001E-3</v>
      </c>
      <c r="P2959" s="430">
        <v>1.4675671667999999E-3</v>
      </c>
      <c r="Q2959" s="430">
        <v>1.0332071904E-3</v>
      </c>
      <c r="R2959" s="430">
        <v>1.0978594003999999E-3</v>
      </c>
      <c r="S2959" s="430">
        <v>1.02336815E-3</v>
      </c>
      <c r="T2959" s="430">
        <v>9.7255823000000005E-4</v>
      </c>
      <c r="U2959" s="430">
        <v>9.9985540199999993E-4</v>
      </c>
      <c r="V2959" s="430">
        <v>8.6324568680000002E-4</v>
      </c>
      <c r="W2959" s="430">
        <v>8.402620856E-4</v>
      </c>
      <c r="X2959" s="430">
        <v>7.8938019720000004E-4</v>
      </c>
      <c r="Y2959" s="430">
        <v>6.3599360160000002E-4</v>
      </c>
      <c r="Z2959" s="430">
        <v>3.50936544E-5</v>
      </c>
      <c r="AA2959" s="430">
        <v>3.4125014000000001E-5</v>
      </c>
      <c r="AB2959" s="430">
        <v>4.0211015600000002E-5</v>
      </c>
      <c r="AC2959" s="430">
        <v>3.7964735199999998E-5</v>
      </c>
      <c r="AD2959" s="430">
        <v>3.9563431600000003E-5</v>
      </c>
      <c r="AE2959" s="430">
        <v>5.5519718799999998E-5</v>
      </c>
      <c r="AF2959" s="430">
        <v>4.8805514799999997E-5</v>
      </c>
      <c r="AG2959" s="430">
        <v>4.7167164799999999E-5</v>
      </c>
      <c r="AH2959" s="430">
        <v>6.1265514799999996E-5</v>
      </c>
      <c r="AI2959" s="430">
        <v>5.9240109600000003E-5</v>
      </c>
      <c r="AJ2959" s="430">
        <v>6.3803776400000003E-4</v>
      </c>
      <c r="AK2959" s="430">
        <v>5.5178491199999998E-4</v>
      </c>
      <c r="AL2959" s="430">
        <v>0</v>
      </c>
    </row>
    <row r="2960" spans="1:38" x14ac:dyDescent="0.25">
      <c r="A2960" s="430" t="s">
        <v>4328</v>
      </c>
      <c r="B2960" s="430">
        <v>1</v>
      </c>
      <c r="C2960" s="430" t="s">
        <v>4329</v>
      </c>
      <c r="D2960" s="430" t="s">
        <v>4228</v>
      </c>
      <c r="E2960" s="430">
        <v>54</v>
      </c>
      <c r="F2960" s="430">
        <v>0</v>
      </c>
      <c r="G2960" s="430">
        <v>0</v>
      </c>
      <c r="H2960" s="430">
        <v>0</v>
      </c>
      <c r="I2960" s="430">
        <v>0</v>
      </c>
      <c r="J2960" s="430">
        <v>0</v>
      </c>
      <c r="K2960" s="430">
        <v>0</v>
      </c>
      <c r="L2960" s="430">
        <v>0</v>
      </c>
      <c r="M2960" s="430">
        <v>0</v>
      </c>
      <c r="N2960" s="430">
        <v>0</v>
      </c>
      <c r="O2960" s="430">
        <v>0</v>
      </c>
      <c r="P2960" s="430">
        <v>0</v>
      </c>
      <c r="Q2960" s="430">
        <v>0</v>
      </c>
      <c r="R2960" s="430">
        <v>0</v>
      </c>
      <c r="S2960" s="430">
        <v>0</v>
      </c>
      <c r="T2960" s="430">
        <v>0</v>
      </c>
      <c r="U2960" s="430">
        <v>0</v>
      </c>
      <c r="V2960" s="430">
        <v>0</v>
      </c>
      <c r="W2960" s="430">
        <v>0</v>
      </c>
      <c r="X2960" s="430">
        <v>0</v>
      </c>
      <c r="Y2960" s="430">
        <v>0</v>
      </c>
      <c r="Z2960" s="430">
        <v>0</v>
      </c>
      <c r="AA2960" s="430">
        <v>0</v>
      </c>
      <c r="AB2960" s="430">
        <v>0</v>
      </c>
      <c r="AC2960" s="430">
        <v>0</v>
      </c>
      <c r="AD2960" s="430">
        <v>0</v>
      </c>
      <c r="AE2960" s="430">
        <v>0</v>
      </c>
      <c r="AF2960" s="430">
        <v>0</v>
      </c>
      <c r="AG2960" s="430">
        <v>0</v>
      </c>
      <c r="AH2960" s="430">
        <v>0</v>
      </c>
      <c r="AI2960" s="430">
        <v>0</v>
      </c>
      <c r="AJ2960" s="430">
        <v>0</v>
      </c>
      <c r="AK2960" s="430">
        <v>0</v>
      </c>
      <c r="AL2960" s="430">
        <v>0</v>
      </c>
    </row>
    <row r="2961" spans="1:38" x14ac:dyDescent="0.25">
      <c r="A2961" s="430" t="s">
        <v>4328</v>
      </c>
      <c r="B2961" s="430">
        <v>1</v>
      </c>
      <c r="C2961" s="430" t="s">
        <v>4329</v>
      </c>
      <c r="D2961" s="430" t="s">
        <v>4075</v>
      </c>
      <c r="E2961" s="430">
        <v>54</v>
      </c>
      <c r="F2961" s="430">
        <v>0</v>
      </c>
      <c r="G2961" s="430">
        <v>0</v>
      </c>
      <c r="H2961" s="430">
        <v>0</v>
      </c>
      <c r="I2961" s="430">
        <v>0</v>
      </c>
      <c r="J2961" s="430">
        <v>0</v>
      </c>
      <c r="K2961" s="430">
        <v>0</v>
      </c>
      <c r="L2961" s="430">
        <v>0</v>
      </c>
      <c r="M2961" s="430">
        <v>0</v>
      </c>
      <c r="N2961" s="430">
        <v>0</v>
      </c>
      <c r="O2961" s="430">
        <v>0</v>
      </c>
      <c r="P2961" s="430">
        <v>0</v>
      </c>
      <c r="Q2961" s="430">
        <v>0</v>
      </c>
      <c r="R2961" s="430">
        <v>0</v>
      </c>
      <c r="S2961" s="430">
        <v>0</v>
      </c>
      <c r="T2961" s="430">
        <v>0</v>
      </c>
      <c r="U2961" s="430">
        <v>0</v>
      </c>
      <c r="V2961" s="430">
        <v>0</v>
      </c>
      <c r="W2961" s="430">
        <v>0</v>
      </c>
      <c r="X2961" s="430">
        <v>0</v>
      </c>
      <c r="Y2961" s="430">
        <v>0</v>
      </c>
      <c r="Z2961" s="430">
        <v>0</v>
      </c>
      <c r="AA2961" s="430">
        <v>0</v>
      </c>
      <c r="AB2961" s="430">
        <v>0</v>
      </c>
      <c r="AC2961" s="430">
        <v>0</v>
      </c>
      <c r="AD2961" s="430">
        <v>0</v>
      </c>
      <c r="AE2961" s="430">
        <v>0</v>
      </c>
      <c r="AF2961" s="430">
        <v>0</v>
      </c>
      <c r="AG2961" s="430">
        <v>0</v>
      </c>
      <c r="AH2961" s="430">
        <v>0</v>
      </c>
      <c r="AI2961" s="430">
        <v>0</v>
      </c>
      <c r="AJ2961" s="430">
        <v>0</v>
      </c>
      <c r="AK2961" s="430">
        <v>0</v>
      </c>
      <c r="AL2961" s="430">
        <v>0</v>
      </c>
    </row>
    <row r="2962" spans="1:38" x14ac:dyDescent="0.25">
      <c r="A2962" s="430" t="s">
        <v>4328</v>
      </c>
      <c r="B2962" s="430">
        <v>1</v>
      </c>
      <c r="C2962" s="430" t="s">
        <v>4329</v>
      </c>
      <c r="D2962" s="430" t="s">
        <v>4077</v>
      </c>
      <c r="E2962" s="430">
        <v>54</v>
      </c>
      <c r="F2962" s="430">
        <v>3.966583404E-4</v>
      </c>
      <c r="G2962" s="430">
        <v>3.426501736E-4</v>
      </c>
      <c r="H2962" s="430">
        <v>3.7108172079999998E-4</v>
      </c>
      <c r="I2962" s="430">
        <v>4.0395753720000001E-4</v>
      </c>
      <c r="J2962" s="430">
        <v>3.9374454840000002E-4</v>
      </c>
      <c r="K2962" s="430">
        <v>4.018678468E-4</v>
      </c>
      <c r="L2962" s="430">
        <v>3.7664441359999999E-4</v>
      </c>
      <c r="M2962" s="430">
        <v>3.6787360680000001E-4</v>
      </c>
      <c r="N2962" s="430">
        <v>3.4023169319999998E-4</v>
      </c>
      <c r="O2962" s="430">
        <v>3.1428897360000002E-4</v>
      </c>
      <c r="P2962" s="430">
        <v>3.0213782759999999E-4</v>
      </c>
      <c r="Q2962" s="430">
        <v>2.7309194359999999E-4</v>
      </c>
      <c r="R2962" s="430">
        <v>2.19634282E-4</v>
      </c>
      <c r="S2962" s="430">
        <v>3.3866893480000003E-4</v>
      </c>
      <c r="T2962" s="430">
        <v>3.4335676760000001E-4</v>
      </c>
      <c r="U2962" s="430">
        <v>3.9370283959999999E-4</v>
      </c>
      <c r="V2962" s="430">
        <v>3.8151099E-4</v>
      </c>
      <c r="W2962" s="430">
        <v>4.3569296960000001E-4</v>
      </c>
      <c r="X2962" s="430">
        <v>3.7649838799999998E-4</v>
      </c>
      <c r="Y2962" s="430">
        <v>2.2523745440000001E-4</v>
      </c>
      <c r="Z2962" s="430">
        <v>0</v>
      </c>
      <c r="AA2962" s="430">
        <v>7.2765560000000002E-7</v>
      </c>
      <c r="AB2962" s="430">
        <v>1.3304087999999999E-6</v>
      </c>
      <c r="AC2962" s="430">
        <v>1.2320252E-6</v>
      </c>
      <c r="AD2962" s="430">
        <v>1.0323712E-6</v>
      </c>
      <c r="AE2962" s="430">
        <v>1.7214288E-6</v>
      </c>
      <c r="AF2962" s="430">
        <v>1.4929096E-6</v>
      </c>
      <c r="AG2962" s="430">
        <v>1.0965108E-6</v>
      </c>
      <c r="AH2962" s="430">
        <v>1.3064632E-6</v>
      </c>
      <c r="AI2962" s="430">
        <v>1.2632732E-6</v>
      </c>
      <c r="AJ2962" s="430">
        <v>0</v>
      </c>
      <c r="AK2962" s="430">
        <v>0</v>
      </c>
      <c r="AL2962" s="430">
        <v>0</v>
      </c>
    </row>
    <row r="2963" spans="1:38" x14ac:dyDescent="0.25">
      <c r="A2963" s="430" t="s">
        <v>4328</v>
      </c>
      <c r="B2963" s="430">
        <v>1</v>
      </c>
      <c r="C2963" s="430" t="s">
        <v>4329</v>
      </c>
      <c r="D2963" s="430" t="s">
        <v>4079</v>
      </c>
      <c r="E2963" s="430">
        <v>54</v>
      </c>
      <c r="F2963" s="430">
        <v>0</v>
      </c>
      <c r="G2963" s="430">
        <v>0</v>
      </c>
      <c r="H2963" s="430">
        <v>0</v>
      </c>
      <c r="I2963" s="430">
        <v>0</v>
      </c>
      <c r="J2963" s="430">
        <v>0</v>
      </c>
      <c r="K2963" s="430">
        <v>0</v>
      </c>
      <c r="L2963" s="430">
        <v>0</v>
      </c>
      <c r="M2963" s="430">
        <v>0</v>
      </c>
      <c r="N2963" s="430">
        <v>0</v>
      </c>
      <c r="O2963" s="430">
        <v>0</v>
      </c>
      <c r="P2963" s="430">
        <v>0</v>
      </c>
      <c r="Q2963" s="430">
        <v>0</v>
      </c>
      <c r="R2963" s="430">
        <v>0</v>
      </c>
      <c r="S2963" s="430">
        <v>0</v>
      </c>
      <c r="T2963" s="430">
        <v>0</v>
      </c>
      <c r="U2963" s="430">
        <v>0</v>
      </c>
      <c r="V2963" s="430">
        <v>0</v>
      </c>
      <c r="W2963" s="430">
        <v>0</v>
      </c>
      <c r="X2963" s="430">
        <v>0</v>
      </c>
      <c r="Y2963" s="430">
        <v>0</v>
      </c>
      <c r="Z2963" s="430">
        <v>0</v>
      </c>
      <c r="AA2963" s="430">
        <v>0</v>
      </c>
      <c r="AB2963" s="430">
        <v>0</v>
      </c>
      <c r="AC2963" s="430">
        <v>0</v>
      </c>
      <c r="AD2963" s="430">
        <v>0</v>
      </c>
      <c r="AE2963" s="430">
        <v>0</v>
      </c>
      <c r="AF2963" s="430">
        <v>0</v>
      </c>
      <c r="AG2963" s="430">
        <v>0</v>
      </c>
      <c r="AH2963" s="430">
        <v>0</v>
      </c>
      <c r="AI2963" s="430">
        <v>0</v>
      </c>
      <c r="AJ2963" s="430">
        <v>0</v>
      </c>
      <c r="AK2963" s="430">
        <v>0</v>
      </c>
      <c r="AL2963" s="430">
        <v>0</v>
      </c>
    </row>
    <row r="2964" spans="1:38" x14ac:dyDescent="0.25">
      <c r="A2964" s="430" t="s">
        <v>4328</v>
      </c>
      <c r="B2964" s="430">
        <v>1</v>
      </c>
      <c r="C2964" s="430" t="s">
        <v>4329</v>
      </c>
      <c r="D2964" s="430" t="s">
        <v>4081</v>
      </c>
      <c r="E2964" s="430">
        <v>54</v>
      </c>
      <c r="F2964" s="430">
        <v>8.3201100640000001E-4</v>
      </c>
      <c r="G2964" s="430">
        <v>7.1872613679999997E-4</v>
      </c>
      <c r="H2964" s="430">
        <v>7.7836274879999998E-4</v>
      </c>
      <c r="I2964" s="430">
        <v>8.4732144000000003E-4</v>
      </c>
      <c r="J2964" s="430">
        <v>8.2589918040000001E-4</v>
      </c>
      <c r="K2964" s="430">
        <v>8.4293821079999996E-4</v>
      </c>
      <c r="L2964" s="430">
        <v>7.900307828E-4</v>
      </c>
      <c r="M2964" s="430">
        <v>7.7163356480000004E-4</v>
      </c>
      <c r="N2964" s="430">
        <v>7.8171690799999996E-4</v>
      </c>
      <c r="O2964" s="430">
        <v>7.8512679840000001E-4</v>
      </c>
      <c r="P2964" s="430">
        <v>7.7068569760000002E-4</v>
      </c>
      <c r="Q2964" s="430">
        <v>6.5412850159999995E-4</v>
      </c>
      <c r="R2964" s="430">
        <v>7.6178390680000003E-4</v>
      </c>
      <c r="S2964" s="430">
        <v>8.1459377440000003E-4</v>
      </c>
      <c r="T2964" s="430">
        <v>7.0756745079999996E-4</v>
      </c>
      <c r="U2964" s="430">
        <v>8.2211940159999995E-4</v>
      </c>
      <c r="V2964" s="430">
        <v>7.4512821320000004E-4</v>
      </c>
      <c r="W2964" s="430">
        <v>7.4256190399999995E-4</v>
      </c>
      <c r="X2964" s="430">
        <v>7.0565203239999997E-4</v>
      </c>
      <c r="Y2964" s="430">
        <v>4.3430963800000002E-4</v>
      </c>
      <c r="Z2964" s="430">
        <v>0</v>
      </c>
      <c r="AA2964" s="430">
        <v>0</v>
      </c>
      <c r="AB2964" s="430">
        <v>0</v>
      </c>
      <c r="AC2964" s="430">
        <v>0</v>
      </c>
      <c r="AD2964" s="430">
        <v>0</v>
      </c>
      <c r="AE2964" s="430">
        <v>0</v>
      </c>
      <c r="AF2964" s="430">
        <v>0</v>
      </c>
      <c r="AG2964" s="430">
        <v>0</v>
      </c>
      <c r="AH2964" s="430">
        <v>0</v>
      </c>
      <c r="AI2964" s="430">
        <v>0</v>
      </c>
      <c r="AJ2964" s="430">
        <v>0</v>
      </c>
      <c r="AK2964" s="430">
        <v>0</v>
      </c>
      <c r="AL2964" s="430">
        <v>0</v>
      </c>
    </row>
    <row r="2965" spans="1:38" x14ac:dyDescent="0.25">
      <c r="A2965" s="430" t="s">
        <v>4328</v>
      </c>
      <c r="B2965" s="430">
        <v>1</v>
      </c>
      <c r="C2965" s="430" t="s">
        <v>4329</v>
      </c>
      <c r="D2965" s="430" t="s">
        <v>4083</v>
      </c>
      <c r="E2965" s="430">
        <v>54</v>
      </c>
      <c r="F2965" s="430">
        <v>1.0970714048E-3</v>
      </c>
      <c r="G2965" s="430">
        <v>9.4769646719999997E-4</v>
      </c>
      <c r="H2965" s="430">
        <v>1.0263319920000001E-3</v>
      </c>
      <c r="I2965" s="430">
        <v>1.1172594047999999E-3</v>
      </c>
      <c r="J2965" s="430">
        <v>1.0890124839999999E-3</v>
      </c>
      <c r="K2965" s="430">
        <v>1.1114797763999999E-3</v>
      </c>
      <c r="L2965" s="430">
        <v>1.0417172023999999E-3</v>
      </c>
      <c r="M2965" s="430">
        <v>1.0174590384E-3</v>
      </c>
      <c r="N2965" s="430">
        <v>8.9706572759999995E-4</v>
      </c>
      <c r="O2965" s="430">
        <v>7.73444266E-4</v>
      </c>
      <c r="P2965" s="430">
        <v>7.7507395559999999E-4</v>
      </c>
      <c r="Q2965" s="430">
        <v>7.1183274119999995E-4</v>
      </c>
      <c r="R2965" s="430">
        <v>7.1427204799999998E-4</v>
      </c>
      <c r="S2965" s="430">
        <v>6.9053408200000002E-4</v>
      </c>
      <c r="T2965" s="430">
        <v>6.1313453600000001E-4</v>
      </c>
      <c r="U2965" s="430">
        <v>5.9428847800000004E-4</v>
      </c>
      <c r="V2965" s="430">
        <v>5.2703953959999997E-4</v>
      </c>
      <c r="W2965" s="430">
        <v>5.6825972000000005E-4</v>
      </c>
      <c r="X2965" s="430">
        <v>4.579516088E-4</v>
      </c>
      <c r="Y2965" s="430">
        <v>2.5016120079999999E-4</v>
      </c>
      <c r="Z2965" s="430">
        <v>0</v>
      </c>
      <c r="AA2965" s="430">
        <v>0</v>
      </c>
      <c r="AB2965" s="430">
        <v>0</v>
      </c>
      <c r="AC2965" s="430">
        <v>0</v>
      </c>
      <c r="AD2965" s="430">
        <v>0</v>
      </c>
      <c r="AE2965" s="430">
        <v>0</v>
      </c>
      <c r="AF2965" s="430">
        <v>2.7357366680000003E-4</v>
      </c>
      <c r="AG2965" s="430">
        <v>1.0341324924E-3</v>
      </c>
      <c r="AH2965" s="430">
        <v>1.168596926E-3</v>
      </c>
      <c r="AI2965" s="430">
        <v>1.129963688E-3</v>
      </c>
      <c r="AJ2965" s="430">
        <v>9.2851218320000003E-4</v>
      </c>
      <c r="AK2965" s="430">
        <v>9.7367315640000003E-4</v>
      </c>
      <c r="AL2965" s="430">
        <v>0</v>
      </c>
    </row>
    <row r="2966" spans="1:38" x14ac:dyDescent="0.25">
      <c r="A2966" s="430" t="s">
        <v>4328</v>
      </c>
      <c r="B2966" s="430">
        <v>1</v>
      </c>
      <c r="C2966" s="430" t="s">
        <v>4329</v>
      </c>
      <c r="D2966" s="430" t="s">
        <v>4229</v>
      </c>
      <c r="E2966" s="430">
        <v>54</v>
      </c>
      <c r="F2966" s="430">
        <v>0</v>
      </c>
      <c r="G2966" s="430">
        <v>0</v>
      </c>
      <c r="H2966" s="430">
        <v>0</v>
      </c>
      <c r="I2966" s="430">
        <v>0</v>
      </c>
      <c r="J2966" s="430">
        <v>0</v>
      </c>
      <c r="K2966" s="430">
        <v>0</v>
      </c>
      <c r="L2966" s="430">
        <v>0</v>
      </c>
      <c r="M2966" s="430">
        <v>0</v>
      </c>
      <c r="N2966" s="430">
        <v>0</v>
      </c>
      <c r="O2966" s="430">
        <v>0</v>
      </c>
      <c r="P2966" s="430">
        <v>0</v>
      </c>
      <c r="Q2966" s="430">
        <v>0</v>
      </c>
      <c r="R2966" s="430">
        <v>0</v>
      </c>
      <c r="S2966" s="430">
        <v>0</v>
      </c>
      <c r="T2966" s="430">
        <v>0</v>
      </c>
      <c r="U2966" s="430">
        <v>0</v>
      </c>
      <c r="V2966" s="430">
        <v>0</v>
      </c>
      <c r="W2966" s="430">
        <v>0</v>
      </c>
      <c r="X2966" s="430">
        <v>0</v>
      </c>
      <c r="Y2966" s="430">
        <v>0</v>
      </c>
      <c r="Z2966" s="430">
        <v>0</v>
      </c>
      <c r="AA2966" s="430">
        <v>0</v>
      </c>
      <c r="AB2966" s="430">
        <v>0</v>
      </c>
      <c r="AC2966" s="430">
        <v>0</v>
      </c>
      <c r="AD2966" s="430">
        <v>0</v>
      </c>
      <c r="AE2966" s="430">
        <v>0</v>
      </c>
      <c r="AF2966" s="430">
        <v>0</v>
      </c>
      <c r="AG2966" s="430">
        <v>0</v>
      </c>
      <c r="AH2966" s="430">
        <v>0</v>
      </c>
      <c r="AI2966" s="430">
        <v>0</v>
      </c>
      <c r="AJ2966" s="430">
        <v>0</v>
      </c>
      <c r="AK2966" s="430">
        <v>0</v>
      </c>
      <c r="AL2966" s="430">
        <v>0</v>
      </c>
    </row>
    <row r="2967" spans="1:38" x14ac:dyDescent="0.25">
      <c r="A2967" s="430" t="s">
        <v>4328</v>
      </c>
      <c r="B2967" s="430">
        <v>1</v>
      </c>
      <c r="C2967" s="430" t="s">
        <v>4329</v>
      </c>
      <c r="D2967" s="430" t="s">
        <v>4085</v>
      </c>
      <c r="E2967" s="430">
        <v>54</v>
      </c>
      <c r="F2967" s="430">
        <v>8.90513652E-5</v>
      </c>
      <c r="G2967" s="430">
        <v>7.6926318000000005E-5</v>
      </c>
      <c r="H2967" s="430">
        <v>8.3309312799999998E-5</v>
      </c>
      <c r="I2967" s="430">
        <v>9.0690062400000003E-5</v>
      </c>
      <c r="J2967" s="430">
        <v>8.8397206800000004E-5</v>
      </c>
      <c r="K2967" s="430">
        <v>9.0220919600000004E-5</v>
      </c>
      <c r="L2967" s="430">
        <v>8.4558157599999998E-5</v>
      </c>
      <c r="M2967" s="430">
        <v>8.2589077200000005E-5</v>
      </c>
      <c r="N2967" s="430">
        <v>5.8582661200000001E-5</v>
      </c>
      <c r="O2967" s="430">
        <v>3.9851397599999997E-5</v>
      </c>
      <c r="P2967" s="430">
        <v>2.9607116E-5</v>
      </c>
      <c r="Q2967" s="430">
        <v>1.1085034800000001E-5</v>
      </c>
      <c r="R2967" s="430">
        <v>0</v>
      </c>
      <c r="S2967" s="430">
        <v>0</v>
      </c>
      <c r="T2967" s="430">
        <v>0</v>
      </c>
      <c r="U2967" s="430">
        <v>0</v>
      </c>
      <c r="V2967" s="430">
        <v>0</v>
      </c>
      <c r="W2967" s="430">
        <v>0</v>
      </c>
      <c r="X2967" s="430">
        <v>0</v>
      </c>
      <c r="Y2967" s="430">
        <v>0</v>
      </c>
      <c r="Z2967" s="430">
        <v>0</v>
      </c>
      <c r="AA2967" s="430">
        <v>0</v>
      </c>
      <c r="AB2967" s="430">
        <v>0</v>
      </c>
      <c r="AC2967" s="430">
        <v>0</v>
      </c>
      <c r="AD2967" s="430">
        <v>0</v>
      </c>
      <c r="AE2967" s="430">
        <v>0</v>
      </c>
      <c r="AF2967" s="430">
        <v>0</v>
      </c>
      <c r="AG2967" s="430">
        <v>0</v>
      </c>
      <c r="AH2967" s="430">
        <v>0</v>
      </c>
      <c r="AI2967" s="430">
        <v>0</v>
      </c>
      <c r="AJ2967" s="430">
        <v>0</v>
      </c>
      <c r="AK2967" s="430">
        <v>0</v>
      </c>
      <c r="AL2967" s="430">
        <v>0</v>
      </c>
    </row>
    <row r="2968" spans="1:38" x14ac:dyDescent="0.25">
      <c r="A2968" s="430" t="s">
        <v>4328</v>
      </c>
      <c r="B2968" s="430">
        <v>1</v>
      </c>
      <c r="C2968" s="430" t="s">
        <v>4329</v>
      </c>
      <c r="D2968" s="430" t="s">
        <v>4087</v>
      </c>
      <c r="E2968" s="430">
        <v>54</v>
      </c>
      <c r="F2968" s="430">
        <v>3.6284113599999998E-4</v>
      </c>
      <c r="G2968" s="430">
        <v>3.134374488E-4</v>
      </c>
      <c r="H2968" s="430">
        <v>3.3944505559999999E-4</v>
      </c>
      <c r="I2968" s="430">
        <v>3.6951803559999999E-4</v>
      </c>
      <c r="J2968" s="430">
        <v>3.6017576000000001E-4</v>
      </c>
      <c r="K2968" s="430">
        <v>3.676065036E-4</v>
      </c>
      <c r="L2968" s="430">
        <v>3.4453350120000002E-4</v>
      </c>
      <c r="M2968" s="430">
        <v>3.3651045119999999E-4</v>
      </c>
      <c r="N2968" s="430">
        <v>2.9927003120000002E-4</v>
      </c>
      <c r="O2968" s="430">
        <v>2.6083334200000002E-4</v>
      </c>
      <c r="P2968" s="430">
        <v>2.278936016E-4</v>
      </c>
      <c r="Q2968" s="430">
        <v>1.7072293840000001E-4</v>
      </c>
      <c r="R2968" s="430">
        <v>7.7934746399999997E-5</v>
      </c>
      <c r="S2968" s="430">
        <v>1.5534299200000001E-4</v>
      </c>
      <c r="T2968" s="430">
        <v>1.7449476799999999E-4</v>
      </c>
      <c r="U2968" s="430">
        <v>2.114907368E-4</v>
      </c>
      <c r="V2968" s="430">
        <v>2.1220033520000001E-4</v>
      </c>
      <c r="W2968" s="430">
        <v>2.4819661440000001E-4</v>
      </c>
      <c r="X2968" s="430">
        <v>2.144758616E-4</v>
      </c>
      <c r="Y2968" s="430">
        <v>1.28308642E-4</v>
      </c>
      <c r="Z2968" s="430">
        <v>0</v>
      </c>
      <c r="AA2968" s="430">
        <v>0</v>
      </c>
      <c r="AB2968" s="430">
        <v>0</v>
      </c>
      <c r="AC2968" s="430">
        <v>0</v>
      </c>
      <c r="AD2968" s="430">
        <v>0</v>
      </c>
      <c r="AE2968" s="430">
        <v>0</v>
      </c>
      <c r="AF2968" s="430">
        <v>0</v>
      </c>
      <c r="AG2968" s="430">
        <v>0</v>
      </c>
      <c r="AH2968" s="430">
        <v>0</v>
      </c>
      <c r="AI2968" s="430">
        <v>0</v>
      </c>
      <c r="AJ2968" s="430">
        <v>0</v>
      </c>
      <c r="AK2968" s="430">
        <v>0</v>
      </c>
      <c r="AL2968" s="430">
        <v>0</v>
      </c>
    </row>
    <row r="2969" spans="1:38" x14ac:dyDescent="0.25">
      <c r="A2969" s="430" t="s">
        <v>4328</v>
      </c>
      <c r="B2969" s="430">
        <v>1</v>
      </c>
      <c r="C2969" s="430" t="s">
        <v>4329</v>
      </c>
      <c r="D2969" s="430" t="s">
        <v>4230</v>
      </c>
      <c r="E2969" s="430">
        <v>54</v>
      </c>
      <c r="F2969" s="430">
        <v>0</v>
      </c>
      <c r="G2969" s="430">
        <v>0</v>
      </c>
      <c r="H2969" s="430">
        <v>0</v>
      </c>
      <c r="I2969" s="430">
        <v>0</v>
      </c>
      <c r="J2969" s="430">
        <v>0</v>
      </c>
      <c r="K2969" s="430">
        <v>0</v>
      </c>
      <c r="L2969" s="430">
        <v>0</v>
      </c>
      <c r="M2969" s="430">
        <v>0</v>
      </c>
      <c r="N2969" s="430">
        <v>0</v>
      </c>
      <c r="O2969" s="430">
        <v>0</v>
      </c>
      <c r="P2969" s="430">
        <v>0</v>
      </c>
      <c r="Q2969" s="430">
        <v>0</v>
      </c>
      <c r="R2969" s="430">
        <v>0</v>
      </c>
      <c r="S2969" s="430">
        <v>0</v>
      </c>
      <c r="T2969" s="430">
        <v>0</v>
      </c>
      <c r="U2969" s="430">
        <v>0</v>
      </c>
      <c r="V2969" s="430">
        <v>0</v>
      </c>
      <c r="W2969" s="430">
        <v>0</v>
      </c>
      <c r="X2969" s="430">
        <v>0</v>
      </c>
      <c r="Y2969" s="430">
        <v>0</v>
      </c>
      <c r="Z2969" s="430">
        <v>0</v>
      </c>
      <c r="AA2969" s="430">
        <v>0</v>
      </c>
      <c r="AB2969" s="430">
        <v>0</v>
      </c>
      <c r="AC2969" s="430">
        <v>0</v>
      </c>
      <c r="AD2969" s="430">
        <v>0</v>
      </c>
      <c r="AE2969" s="430">
        <v>0</v>
      </c>
      <c r="AF2969" s="430">
        <v>0</v>
      </c>
      <c r="AG2969" s="430">
        <v>0</v>
      </c>
      <c r="AH2969" s="430">
        <v>0</v>
      </c>
      <c r="AI2969" s="430">
        <v>0</v>
      </c>
      <c r="AJ2969" s="430">
        <v>0</v>
      </c>
      <c r="AK2969" s="430">
        <v>0</v>
      </c>
      <c r="AL2969" s="430">
        <v>0</v>
      </c>
    </row>
    <row r="2970" spans="1:38" x14ac:dyDescent="0.25">
      <c r="A2970" s="430" t="s">
        <v>4328</v>
      </c>
      <c r="B2970" s="430">
        <v>1</v>
      </c>
      <c r="C2970" s="430" t="s">
        <v>4329</v>
      </c>
      <c r="D2970" s="430" t="s">
        <v>4089</v>
      </c>
      <c r="E2970" s="430">
        <v>54</v>
      </c>
      <c r="F2970" s="430">
        <v>0</v>
      </c>
      <c r="G2970" s="430">
        <v>0</v>
      </c>
      <c r="H2970" s="430">
        <v>0</v>
      </c>
      <c r="I2970" s="430">
        <v>0</v>
      </c>
      <c r="J2970" s="430">
        <v>0</v>
      </c>
      <c r="K2970" s="430">
        <v>0</v>
      </c>
      <c r="L2970" s="430">
        <v>0</v>
      </c>
      <c r="M2970" s="430">
        <v>0</v>
      </c>
      <c r="N2970" s="430">
        <v>0</v>
      </c>
      <c r="O2970" s="430">
        <v>0</v>
      </c>
      <c r="P2970" s="430">
        <v>0</v>
      </c>
      <c r="Q2970" s="430">
        <v>0</v>
      </c>
      <c r="R2970" s="430">
        <v>0</v>
      </c>
      <c r="S2970" s="430">
        <v>0</v>
      </c>
      <c r="T2970" s="430">
        <v>0</v>
      </c>
      <c r="U2970" s="430">
        <v>0</v>
      </c>
      <c r="V2970" s="430">
        <v>0</v>
      </c>
      <c r="W2970" s="430">
        <v>0</v>
      </c>
      <c r="X2970" s="430">
        <v>0</v>
      </c>
      <c r="Y2970" s="430">
        <v>0</v>
      </c>
      <c r="Z2970" s="430">
        <v>0</v>
      </c>
      <c r="AA2970" s="430">
        <v>0</v>
      </c>
      <c r="AB2970" s="430">
        <v>0</v>
      </c>
      <c r="AC2970" s="430">
        <v>0</v>
      </c>
      <c r="AD2970" s="430">
        <v>0</v>
      </c>
      <c r="AE2970" s="430">
        <v>0</v>
      </c>
      <c r="AF2970" s="430">
        <v>0</v>
      </c>
      <c r="AG2970" s="430">
        <v>0</v>
      </c>
      <c r="AH2970" s="430">
        <v>0</v>
      </c>
      <c r="AI2970" s="430">
        <v>0</v>
      </c>
      <c r="AJ2970" s="430">
        <v>0</v>
      </c>
      <c r="AK2970" s="430">
        <v>0</v>
      </c>
      <c r="AL2970" s="430">
        <v>0</v>
      </c>
    </row>
    <row r="2971" spans="1:38" x14ac:dyDescent="0.25">
      <c r="A2971" s="430" t="s">
        <v>4328</v>
      </c>
      <c r="B2971" s="430">
        <v>1</v>
      </c>
      <c r="C2971" s="430" t="s">
        <v>4329</v>
      </c>
      <c r="D2971" s="430" t="s">
        <v>4091</v>
      </c>
      <c r="E2971" s="430">
        <v>54</v>
      </c>
      <c r="F2971" s="430">
        <v>1.2019740600000001E-4</v>
      </c>
      <c r="G2971" s="430">
        <v>1.038315796E-4</v>
      </c>
      <c r="H2971" s="430">
        <v>1.1244705080000001E-4</v>
      </c>
      <c r="I2971" s="430">
        <v>1.2240924640000001E-4</v>
      </c>
      <c r="J2971" s="430">
        <v>1.193144568E-4</v>
      </c>
      <c r="K2971" s="430">
        <v>1.21776018E-4</v>
      </c>
      <c r="L2971" s="430">
        <v>1.141326872E-4</v>
      </c>
      <c r="M2971" s="430">
        <v>1.114749132E-4</v>
      </c>
      <c r="N2971" s="430">
        <v>7.9072162400000001E-5</v>
      </c>
      <c r="O2971" s="430">
        <v>5.3789570800000002E-5</v>
      </c>
      <c r="P2971" s="430">
        <v>3.9962316799999998E-5</v>
      </c>
      <c r="Q2971" s="430">
        <v>1.4962068800000001E-5</v>
      </c>
      <c r="R2971" s="430">
        <v>0</v>
      </c>
      <c r="S2971" s="430">
        <v>2.0926687600000002E-5</v>
      </c>
      <c r="T2971" s="430">
        <v>3.4225214799999997E-5</v>
      </c>
      <c r="U2971" s="430">
        <v>4.4793828800000001E-5</v>
      </c>
      <c r="V2971" s="430">
        <v>5.2600391199999997E-5</v>
      </c>
      <c r="W2971" s="430">
        <v>6.3727462399999998E-5</v>
      </c>
      <c r="X2971" s="430">
        <v>6.2085475199999995E-5</v>
      </c>
      <c r="Y2971" s="430">
        <v>3.9504525199999999E-5</v>
      </c>
      <c r="Z2971" s="430">
        <v>0</v>
      </c>
      <c r="AA2971" s="430">
        <v>0</v>
      </c>
      <c r="AB2971" s="430">
        <v>0</v>
      </c>
      <c r="AC2971" s="430">
        <v>0</v>
      </c>
      <c r="AD2971" s="430">
        <v>0</v>
      </c>
      <c r="AE2971" s="430">
        <v>0</v>
      </c>
      <c r="AF2971" s="430">
        <v>0</v>
      </c>
      <c r="AG2971" s="430">
        <v>0</v>
      </c>
      <c r="AH2971" s="430">
        <v>0</v>
      </c>
      <c r="AI2971" s="430">
        <v>0</v>
      </c>
      <c r="AJ2971" s="430">
        <v>0</v>
      </c>
      <c r="AK2971" s="430">
        <v>0</v>
      </c>
      <c r="AL2971" s="430">
        <v>0</v>
      </c>
    </row>
    <row r="2972" spans="1:38" x14ac:dyDescent="0.25">
      <c r="A2972" s="430" t="s">
        <v>4328</v>
      </c>
      <c r="B2972" s="430">
        <v>1</v>
      </c>
      <c r="C2972" s="430" t="s">
        <v>4329</v>
      </c>
      <c r="D2972" s="430" t="s">
        <v>4093</v>
      </c>
      <c r="E2972" s="430">
        <v>54</v>
      </c>
      <c r="F2972" s="430">
        <v>4.2012281360000002E-4</v>
      </c>
      <c r="G2972" s="430">
        <v>3.6291977400000001E-4</v>
      </c>
      <c r="H2972" s="430">
        <v>3.930332E-4</v>
      </c>
      <c r="I2972" s="430">
        <v>4.2785379560000001E-4</v>
      </c>
      <c r="J2972" s="430">
        <v>4.1703665640000002E-4</v>
      </c>
      <c r="K2972" s="430">
        <v>4.256404908E-4</v>
      </c>
      <c r="L2972" s="430">
        <v>3.9892495720000003E-4</v>
      </c>
      <c r="M2972" s="430">
        <v>3.8963530759999999E-4</v>
      </c>
      <c r="N2972" s="430">
        <v>4.3814338399999998E-4</v>
      </c>
      <c r="O2972" s="430">
        <v>4.9458966760000005E-4</v>
      </c>
      <c r="P2972" s="430">
        <v>5.1043111560000005E-4</v>
      </c>
      <c r="Q2972" s="430">
        <v>4.1122875640000001E-4</v>
      </c>
      <c r="R2972" s="430">
        <v>4.5064860119999999E-4</v>
      </c>
      <c r="S2972" s="430">
        <v>4.596416412E-4</v>
      </c>
      <c r="T2972" s="430">
        <v>3.8375628759999998E-4</v>
      </c>
      <c r="U2972" s="430">
        <v>3.5620150440000001E-4</v>
      </c>
      <c r="V2972" s="430">
        <v>3.1197645920000002E-4</v>
      </c>
      <c r="W2972" s="430">
        <v>3.0812927600000001E-4</v>
      </c>
      <c r="X2972" s="430">
        <v>2.7183940559999999E-4</v>
      </c>
      <c r="Y2972" s="430">
        <v>1.5485931439999999E-4</v>
      </c>
      <c r="Z2972" s="430">
        <v>0</v>
      </c>
      <c r="AA2972" s="430">
        <v>0</v>
      </c>
      <c r="AB2972" s="430">
        <v>0</v>
      </c>
      <c r="AC2972" s="430">
        <v>0</v>
      </c>
      <c r="AD2972" s="430">
        <v>0</v>
      </c>
      <c r="AE2972" s="430">
        <v>0</v>
      </c>
      <c r="AF2972" s="430">
        <v>0</v>
      </c>
      <c r="AG2972" s="430">
        <v>0</v>
      </c>
      <c r="AH2972" s="430">
        <v>0</v>
      </c>
      <c r="AI2972" s="430">
        <v>0</v>
      </c>
      <c r="AJ2972" s="430">
        <v>0</v>
      </c>
      <c r="AK2972" s="430">
        <v>0</v>
      </c>
      <c r="AL2972" s="430">
        <v>0</v>
      </c>
    </row>
    <row r="2973" spans="1:38" x14ac:dyDescent="0.25">
      <c r="A2973" s="430" t="s">
        <v>4328</v>
      </c>
      <c r="B2973" s="430">
        <v>1</v>
      </c>
      <c r="C2973" s="430" t="s">
        <v>4329</v>
      </c>
      <c r="D2973" s="430" t="s">
        <v>4095</v>
      </c>
      <c r="E2973" s="430">
        <v>54</v>
      </c>
      <c r="F2973" s="430">
        <v>4.8906462359999997E-4</v>
      </c>
      <c r="G2973" s="430">
        <v>4.2247461199999999E-4</v>
      </c>
      <c r="H2973" s="430">
        <v>4.5752962639999999E-4</v>
      </c>
      <c r="I2973" s="430">
        <v>4.9806425479999999E-4</v>
      </c>
      <c r="J2973" s="430">
        <v>4.8547202760000001E-4</v>
      </c>
      <c r="K2973" s="430">
        <v>4.9548774800000001E-4</v>
      </c>
      <c r="L2973" s="430">
        <v>4.643882152E-4</v>
      </c>
      <c r="M2973" s="430">
        <v>4.5357414200000002E-4</v>
      </c>
      <c r="N2973" s="430">
        <v>3.93166494E-4</v>
      </c>
      <c r="O2973" s="430">
        <v>3.2879682639999999E-4</v>
      </c>
      <c r="P2973" s="430">
        <v>2.6575537519999998E-4</v>
      </c>
      <c r="Q2973" s="430">
        <v>1.62556632E-4</v>
      </c>
      <c r="R2973" s="430">
        <v>0</v>
      </c>
      <c r="S2973" s="430">
        <v>8.9064052000000002E-6</v>
      </c>
      <c r="T2973" s="430">
        <v>1.33351148E-5</v>
      </c>
      <c r="U2973" s="430">
        <v>1.8179865199999999E-5</v>
      </c>
      <c r="V2973" s="430">
        <v>1.9455105599999999E-5</v>
      </c>
      <c r="W2973" s="430">
        <v>2.3702005600000001E-5</v>
      </c>
      <c r="X2973" s="430">
        <v>2.04817788E-5</v>
      </c>
      <c r="Y2973" s="430">
        <v>1.22530772E-5</v>
      </c>
      <c r="Z2973" s="430">
        <v>0</v>
      </c>
      <c r="AA2973" s="430">
        <v>0</v>
      </c>
      <c r="AB2973" s="430">
        <v>0</v>
      </c>
      <c r="AC2973" s="430">
        <v>0</v>
      </c>
      <c r="AD2973" s="430">
        <v>0</v>
      </c>
      <c r="AE2973" s="430">
        <v>0</v>
      </c>
      <c r="AF2973" s="430">
        <v>0</v>
      </c>
      <c r="AG2973" s="430">
        <v>0</v>
      </c>
      <c r="AH2973" s="430">
        <v>0</v>
      </c>
      <c r="AI2973" s="430">
        <v>0</v>
      </c>
      <c r="AJ2973" s="430">
        <v>0</v>
      </c>
      <c r="AK2973" s="430">
        <v>0</v>
      </c>
      <c r="AL2973" s="430">
        <v>0</v>
      </c>
    </row>
    <row r="2974" spans="1:38" x14ac:dyDescent="0.25">
      <c r="A2974" s="430" t="s">
        <v>4328</v>
      </c>
      <c r="B2974" s="430">
        <v>1</v>
      </c>
      <c r="C2974" s="430" t="s">
        <v>4329</v>
      </c>
      <c r="D2974" s="430" t="s">
        <v>4097</v>
      </c>
      <c r="E2974" s="430">
        <v>54</v>
      </c>
      <c r="F2974" s="430">
        <v>0</v>
      </c>
      <c r="G2974" s="430">
        <v>0</v>
      </c>
      <c r="H2974" s="430">
        <v>0</v>
      </c>
      <c r="I2974" s="430">
        <v>0</v>
      </c>
      <c r="J2974" s="430">
        <v>0</v>
      </c>
      <c r="K2974" s="430">
        <v>0</v>
      </c>
      <c r="L2974" s="430">
        <v>0</v>
      </c>
      <c r="M2974" s="430">
        <v>0</v>
      </c>
      <c r="N2974" s="430">
        <v>0</v>
      </c>
      <c r="O2974" s="430">
        <v>0</v>
      </c>
      <c r="P2974" s="430">
        <v>0</v>
      </c>
      <c r="Q2974" s="430">
        <v>0</v>
      </c>
      <c r="R2974" s="430">
        <v>0</v>
      </c>
      <c r="S2974" s="430">
        <v>0</v>
      </c>
      <c r="T2974" s="430">
        <v>0</v>
      </c>
      <c r="U2974" s="430">
        <v>0</v>
      </c>
      <c r="V2974" s="430">
        <v>0</v>
      </c>
      <c r="W2974" s="430">
        <v>0</v>
      </c>
      <c r="X2974" s="430">
        <v>0</v>
      </c>
      <c r="Y2974" s="430">
        <v>0</v>
      </c>
      <c r="Z2974" s="430">
        <v>0</v>
      </c>
      <c r="AA2974" s="430">
        <v>0</v>
      </c>
      <c r="AB2974" s="430">
        <v>0</v>
      </c>
      <c r="AC2974" s="430">
        <v>0</v>
      </c>
      <c r="AD2974" s="430">
        <v>0</v>
      </c>
      <c r="AE2974" s="430">
        <v>0</v>
      </c>
      <c r="AF2974" s="430">
        <v>0</v>
      </c>
      <c r="AG2974" s="430">
        <v>0</v>
      </c>
      <c r="AH2974" s="430">
        <v>0</v>
      </c>
      <c r="AI2974" s="430">
        <v>0</v>
      </c>
      <c r="AJ2974" s="430">
        <v>0</v>
      </c>
      <c r="AK2974" s="430">
        <v>0</v>
      </c>
      <c r="AL2974" s="430">
        <v>0</v>
      </c>
    </row>
    <row r="2975" spans="1:38" x14ac:dyDescent="0.25">
      <c r="A2975" s="430" t="s">
        <v>4330</v>
      </c>
      <c r="B2975" s="430">
        <v>1</v>
      </c>
      <c r="C2975" s="430" t="s">
        <v>4331</v>
      </c>
      <c r="D2975" s="430" t="s">
        <v>4001</v>
      </c>
      <c r="E2975" s="430">
        <v>55</v>
      </c>
      <c r="F2975" s="430">
        <v>0</v>
      </c>
      <c r="G2975" s="430">
        <v>0</v>
      </c>
      <c r="H2975" s="430">
        <v>0</v>
      </c>
      <c r="I2975" s="430">
        <v>0</v>
      </c>
      <c r="J2975" s="430">
        <v>0</v>
      </c>
      <c r="K2975" s="430">
        <v>0</v>
      </c>
      <c r="L2975" s="430">
        <v>0</v>
      </c>
      <c r="M2975" s="430">
        <v>0</v>
      </c>
      <c r="N2975" s="430">
        <v>0</v>
      </c>
      <c r="O2975" s="430">
        <v>0</v>
      </c>
      <c r="P2975" s="430">
        <v>0</v>
      </c>
      <c r="Q2975" s="430">
        <v>0</v>
      </c>
      <c r="R2975" s="430">
        <v>0</v>
      </c>
      <c r="S2975" s="430">
        <v>0</v>
      </c>
      <c r="T2975" s="430">
        <v>0</v>
      </c>
      <c r="U2975" s="430">
        <v>0</v>
      </c>
      <c r="V2975" s="430">
        <v>0</v>
      </c>
      <c r="W2975" s="430">
        <v>0</v>
      </c>
      <c r="X2975" s="430">
        <v>0</v>
      </c>
      <c r="Y2975" s="430">
        <v>0</v>
      </c>
      <c r="Z2975" s="430">
        <v>0</v>
      </c>
      <c r="AA2975" s="430">
        <v>0</v>
      </c>
      <c r="AB2975" s="430">
        <v>0</v>
      </c>
      <c r="AC2975" s="430">
        <v>0</v>
      </c>
      <c r="AD2975" s="430">
        <v>0</v>
      </c>
      <c r="AE2975" s="430">
        <v>0</v>
      </c>
      <c r="AF2975" s="430">
        <v>0</v>
      </c>
      <c r="AG2975" s="430">
        <v>0</v>
      </c>
      <c r="AH2975" s="430">
        <v>0</v>
      </c>
      <c r="AI2975" s="430">
        <v>0</v>
      </c>
      <c r="AJ2975" s="430">
        <v>0</v>
      </c>
      <c r="AK2975" s="430">
        <v>0</v>
      </c>
      <c r="AL2975" s="430">
        <v>0</v>
      </c>
    </row>
    <row r="2976" spans="1:38" x14ac:dyDescent="0.25">
      <c r="A2976" s="430" t="s">
        <v>4330</v>
      </c>
      <c r="B2976" s="430">
        <v>1</v>
      </c>
      <c r="C2976" s="430" t="s">
        <v>4331</v>
      </c>
      <c r="D2976" s="430" t="s">
        <v>4003</v>
      </c>
      <c r="E2976" s="430">
        <v>55</v>
      </c>
      <c r="F2976" s="430">
        <v>0</v>
      </c>
      <c r="G2976" s="430">
        <v>0</v>
      </c>
      <c r="H2976" s="430">
        <v>0</v>
      </c>
      <c r="I2976" s="430">
        <v>0</v>
      </c>
      <c r="J2976" s="430">
        <v>0</v>
      </c>
      <c r="K2976" s="430">
        <v>0</v>
      </c>
      <c r="L2976" s="430">
        <v>0</v>
      </c>
      <c r="M2976" s="430">
        <v>0</v>
      </c>
      <c r="N2976" s="430">
        <v>0</v>
      </c>
      <c r="O2976" s="430">
        <v>0</v>
      </c>
      <c r="P2976" s="430">
        <v>0</v>
      </c>
      <c r="Q2976" s="430">
        <v>0</v>
      </c>
      <c r="R2976" s="430">
        <v>0</v>
      </c>
      <c r="S2976" s="430">
        <v>0</v>
      </c>
      <c r="T2976" s="430">
        <v>0</v>
      </c>
      <c r="U2976" s="430">
        <v>0</v>
      </c>
      <c r="V2976" s="430">
        <v>0</v>
      </c>
      <c r="W2976" s="430">
        <v>0</v>
      </c>
      <c r="X2976" s="430">
        <v>0</v>
      </c>
      <c r="Y2976" s="430">
        <v>0</v>
      </c>
      <c r="Z2976" s="430">
        <v>0</v>
      </c>
      <c r="AA2976" s="430">
        <v>0</v>
      </c>
      <c r="AB2976" s="430">
        <v>0</v>
      </c>
      <c r="AC2976" s="430">
        <v>0</v>
      </c>
      <c r="AD2976" s="430">
        <v>0</v>
      </c>
      <c r="AE2976" s="430">
        <v>0</v>
      </c>
      <c r="AF2976" s="430">
        <v>0</v>
      </c>
      <c r="AG2976" s="430">
        <v>0</v>
      </c>
      <c r="AH2976" s="430">
        <v>0</v>
      </c>
      <c r="AI2976" s="430">
        <v>0</v>
      </c>
      <c r="AJ2976" s="430">
        <v>0</v>
      </c>
      <c r="AK2976" s="430">
        <v>0</v>
      </c>
      <c r="AL2976" s="430">
        <v>0</v>
      </c>
    </row>
    <row r="2977" spans="1:38" x14ac:dyDescent="0.25">
      <c r="A2977" s="430" t="s">
        <v>4330</v>
      </c>
      <c r="B2977" s="430">
        <v>1</v>
      </c>
      <c r="C2977" s="430" t="s">
        <v>4331</v>
      </c>
      <c r="D2977" s="430" t="s">
        <v>4004</v>
      </c>
      <c r="E2977" s="430">
        <v>55</v>
      </c>
      <c r="F2977" s="430">
        <v>0</v>
      </c>
      <c r="G2977" s="430">
        <v>0</v>
      </c>
      <c r="H2977" s="430">
        <v>0</v>
      </c>
      <c r="I2977" s="430">
        <v>0</v>
      </c>
      <c r="J2977" s="430">
        <v>0</v>
      </c>
      <c r="K2977" s="430">
        <v>0</v>
      </c>
      <c r="L2977" s="430">
        <v>0</v>
      </c>
      <c r="M2977" s="430">
        <v>0</v>
      </c>
      <c r="N2977" s="430">
        <v>0</v>
      </c>
      <c r="O2977" s="430">
        <v>0</v>
      </c>
      <c r="P2977" s="430">
        <v>0</v>
      </c>
      <c r="Q2977" s="430">
        <v>0</v>
      </c>
      <c r="R2977" s="430">
        <v>0</v>
      </c>
      <c r="S2977" s="430">
        <v>0</v>
      </c>
      <c r="T2977" s="430">
        <v>0</v>
      </c>
      <c r="U2977" s="430">
        <v>0</v>
      </c>
      <c r="V2977" s="430">
        <v>0</v>
      </c>
      <c r="W2977" s="430">
        <v>0</v>
      </c>
      <c r="X2977" s="430">
        <v>0</v>
      </c>
      <c r="Y2977" s="430">
        <v>0</v>
      </c>
      <c r="Z2977" s="430">
        <v>0</v>
      </c>
      <c r="AA2977" s="430">
        <v>0</v>
      </c>
      <c r="AB2977" s="430">
        <v>0</v>
      </c>
      <c r="AC2977" s="430">
        <v>0</v>
      </c>
      <c r="AD2977" s="430">
        <v>0</v>
      </c>
      <c r="AE2977" s="430">
        <v>0</v>
      </c>
      <c r="AF2977" s="430">
        <v>0</v>
      </c>
      <c r="AG2977" s="430">
        <v>0</v>
      </c>
      <c r="AH2977" s="430">
        <v>0</v>
      </c>
      <c r="AI2977" s="430">
        <v>0</v>
      </c>
      <c r="AJ2977" s="430">
        <v>0</v>
      </c>
      <c r="AK2977" s="430">
        <v>0</v>
      </c>
      <c r="AL2977" s="430">
        <v>0</v>
      </c>
    </row>
    <row r="2978" spans="1:38" x14ac:dyDescent="0.25">
      <c r="A2978" s="430" t="s">
        <v>4330</v>
      </c>
      <c r="B2978" s="430">
        <v>1</v>
      </c>
      <c r="C2978" s="430" t="s">
        <v>4331</v>
      </c>
      <c r="D2978" s="430" t="s">
        <v>4225</v>
      </c>
      <c r="E2978" s="430">
        <v>55</v>
      </c>
      <c r="F2978" s="430">
        <v>0</v>
      </c>
      <c r="G2978" s="430">
        <v>0</v>
      </c>
      <c r="H2978" s="430">
        <v>0</v>
      </c>
      <c r="I2978" s="430">
        <v>0</v>
      </c>
      <c r="J2978" s="430">
        <v>0</v>
      </c>
      <c r="K2978" s="430">
        <v>0</v>
      </c>
      <c r="L2978" s="430">
        <v>0</v>
      </c>
      <c r="M2978" s="430">
        <v>0</v>
      </c>
      <c r="N2978" s="430">
        <v>0</v>
      </c>
      <c r="O2978" s="430">
        <v>0</v>
      </c>
      <c r="P2978" s="430">
        <v>0</v>
      </c>
      <c r="Q2978" s="430">
        <v>0</v>
      </c>
      <c r="R2978" s="430">
        <v>0</v>
      </c>
      <c r="S2978" s="430">
        <v>0</v>
      </c>
      <c r="T2978" s="430">
        <v>0</v>
      </c>
      <c r="U2978" s="430">
        <v>0</v>
      </c>
      <c r="V2978" s="430">
        <v>0</v>
      </c>
      <c r="W2978" s="430">
        <v>0</v>
      </c>
      <c r="X2978" s="430">
        <v>0</v>
      </c>
      <c r="Y2978" s="430">
        <v>0</v>
      </c>
      <c r="Z2978" s="430">
        <v>0</v>
      </c>
      <c r="AA2978" s="430">
        <v>0</v>
      </c>
      <c r="AB2978" s="430">
        <v>0</v>
      </c>
      <c r="AC2978" s="430">
        <v>0</v>
      </c>
      <c r="AD2978" s="430">
        <v>0</v>
      </c>
      <c r="AE2978" s="430">
        <v>0</v>
      </c>
      <c r="AF2978" s="430">
        <v>0</v>
      </c>
      <c r="AG2978" s="430">
        <v>0</v>
      </c>
      <c r="AH2978" s="430">
        <v>0</v>
      </c>
      <c r="AI2978" s="430">
        <v>0</v>
      </c>
      <c r="AJ2978" s="430">
        <v>0</v>
      </c>
      <c r="AK2978" s="430">
        <v>0</v>
      </c>
      <c r="AL2978" s="430">
        <v>0</v>
      </c>
    </row>
    <row r="2979" spans="1:38" x14ac:dyDescent="0.25">
      <c r="A2979" s="430" t="s">
        <v>4330</v>
      </c>
      <c r="B2979" s="430">
        <v>1</v>
      </c>
      <c r="C2979" s="430" t="s">
        <v>4331</v>
      </c>
      <c r="D2979" s="430" t="s">
        <v>4006</v>
      </c>
      <c r="E2979" s="430">
        <v>55</v>
      </c>
      <c r="F2979" s="430">
        <v>5.9034578399999998E-5</v>
      </c>
      <c r="G2979" s="430">
        <v>7.3793221600000004E-5</v>
      </c>
      <c r="H2979" s="430">
        <v>1.0331051080000001E-4</v>
      </c>
      <c r="I2979" s="430">
        <v>1.0331051080000001E-4</v>
      </c>
      <c r="J2979" s="430">
        <v>1.1806915400000001E-4</v>
      </c>
      <c r="K2979" s="430">
        <v>1.4758644320000001E-4</v>
      </c>
      <c r="L2979" s="430">
        <v>1.4758644320000001E-4</v>
      </c>
      <c r="M2979" s="430">
        <v>1.4758644320000001E-4</v>
      </c>
      <c r="N2979" s="430">
        <v>1.4758644320000001E-4</v>
      </c>
      <c r="O2979" s="430">
        <v>1.7710373240000001E-4</v>
      </c>
      <c r="P2979" s="430">
        <v>1.7710373240000001E-4</v>
      </c>
      <c r="Q2979" s="430">
        <v>1.7710373240000001E-4</v>
      </c>
      <c r="R2979" s="430">
        <v>1.7710373240000001E-4</v>
      </c>
      <c r="S2979" s="430">
        <v>1.7710373240000001E-4</v>
      </c>
      <c r="T2979" s="430">
        <v>1.7710373240000001E-4</v>
      </c>
      <c r="U2979" s="430">
        <v>1.7710373240000001E-4</v>
      </c>
      <c r="V2979" s="430">
        <v>1.918623756E-4</v>
      </c>
      <c r="W2979" s="430">
        <v>1.918623756E-4</v>
      </c>
      <c r="X2979" s="430">
        <v>2.3613830800000001E-4</v>
      </c>
      <c r="Y2979" s="430">
        <v>2.6565559720000001E-4</v>
      </c>
      <c r="Z2979" s="430">
        <v>2.804142432E-4</v>
      </c>
      <c r="AA2979" s="430">
        <v>3.8372475400000002E-4</v>
      </c>
      <c r="AB2979" s="430">
        <v>4.1324204039999999E-4</v>
      </c>
      <c r="AC2979" s="430">
        <v>5.6082848359999998E-4</v>
      </c>
      <c r="AD2979" s="430">
        <v>6.1986306199999998E-4</v>
      </c>
      <c r="AE2979" s="430">
        <v>7.4899609960000005E-4</v>
      </c>
      <c r="AF2979" s="430">
        <v>6.8703387760000003E-4</v>
      </c>
      <c r="AG2979" s="430">
        <v>6.2443480959999999E-4</v>
      </c>
      <c r="AH2979" s="430">
        <v>6.2800092320000004E-4</v>
      </c>
      <c r="AI2979" s="430">
        <v>6.209520772E-4</v>
      </c>
      <c r="AJ2979" s="430">
        <v>6.209520772E-4</v>
      </c>
      <c r="AK2979" s="430">
        <v>6.209520772E-4</v>
      </c>
      <c r="AL2979" s="430">
        <v>0</v>
      </c>
    </row>
    <row r="2980" spans="1:38" x14ac:dyDescent="0.25">
      <c r="A2980" s="430" t="s">
        <v>4330</v>
      </c>
      <c r="B2980" s="430">
        <v>1</v>
      </c>
      <c r="C2980" s="430" t="s">
        <v>4331</v>
      </c>
      <c r="D2980" s="430" t="s">
        <v>4008</v>
      </c>
      <c r="E2980" s="430">
        <v>55</v>
      </c>
      <c r="F2980" s="430">
        <v>3.4830400612000001E-3</v>
      </c>
      <c r="G2980" s="430">
        <v>4.3538000772000004E-3</v>
      </c>
      <c r="H2980" s="430">
        <v>6.0953201092000002E-3</v>
      </c>
      <c r="I2980" s="430">
        <v>6.0953201092000002E-3</v>
      </c>
      <c r="J2980" s="430">
        <v>6.9660801252E-3</v>
      </c>
      <c r="K2980" s="430">
        <v>8.7076001572000006E-3</v>
      </c>
      <c r="L2980" s="430">
        <v>8.7076001572000006E-3</v>
      </c>
      <c r="M2980" s="430">
        <v>8.7076001572000006E-3</v>
      </c>
      <c r="N2980" s="430">
        <v>8.7076001572000006E-3</v>
      </c>
      <c r="O2980" s="430">
        <v>1.0449120186400001E-2</v>
      </c>
      <c r="P2980" s="430">
        <v>1.0449120186400001E-2</v>
      </c>
      <c r="Q2980" s="430">
        <v>1.0449120186400001E-2</v>
      </c>
      <c r="R2980" s="430">
        <v>1.0449120186400001E-2</v>
      </c>
      <c r="S2980" s="430">
        <v>1.0449120186400001E-2</v>
      </c>
      <c r="T2980" s="430">
        <v>1.0449120186400001E-2</v>
      </c>
      <c r="U2980" s="430">
        <v>1.0449120186400001E-2</v>
      </c>
      <c r="V2980" s="430">
        <v>1.13198802024E-2</v>
      </c>
      <c r="W2980" s="430">
        <v>1.13198802024E-2</v>
      </c>
      <c r="X2980" s="430">
        <v>1.39321602504E-2</v>
      </c>
      <c r="Y2980" s="430">
        <v>1.5673680279599998E-2</v>
      </c>
      <c r="Z2980" s="430">
        <v>1.65444402956E-2</v>
      </c>
      <c r="AA2980" s="430">
        <v>2.2639760404800001E-2</v>
      </c>
      <c r="AB2980" s="430">
        <v>2.4381280436800001E-2</v>
      </c>
      <c r="AC2980" s="430">
        <v>3.30888805912E-2</v>
      </c>
      <c r="AD2980" s="430">
        <v>3.6571920655199999E-2</v>
      </c>
      <c r="AE2980" s="430">
        <v>4.4190769873600003E-2</v>
      </c>
      <c r="AF2980" s="430">
        <v>4.0534998853999998E-2</v>
      </c>
      <c r="AG2980" s="430">
        <v>3.6841653690800003E-2</v>
      </c>
      <c r="AH2980" s="430">
        <v>3.7052054440800002E-2</v>
      </c>
      <c r="AI2980" s="430">
        <v>3.6636172568800002E-2</v>
      </c>
      <c r="AJ2980" s="430">
        <v>3.6636172568800002E-2</v>
      </c>
      <c r="AK2980" s="430">
        <v>3.6636172568800002E-2</v>
      </c>
      <c r="AL2980" s="430">
        <v>0</v>
      </c>
    </row>
    <row r="2981" spans="1:38" x14ac:dyDescent="0.25">
      <c r="A2981" s="430" t="s">
        <v>4330</v>
      </c>
      <c r="B2981" s="430">
        <v>1</v>
      </c>
      <c r="C2981" s="430" t="s">
        <v>4331</v>
      </c>
      <c r="D2981" s="430" t="s">
        <v>481</v>
      </c>
      <c r="E2981" s="430">
        <v>55</v>
      </c>
      <c r="F2981" s="430">
        <v>5.9034578399999998E-5</v>
      </c>
      <c r="G2981" s="430">
        <v>7.3793221600000004E-5</v>
      </c>
      <c r="H2981" s="430">
        <v>1.0331051080000001E-4</v>
      </c>
      <c r="I2981" s="430">
        <v>1.0331051080000001E-4</v>
      </c>
      <c r="J2981" s="430">
        <v>1.1806915400000001E-4</v>
      </c>
      <c r="K2981" s="430">
        <v>1.4758644320000001E-4</v>
      </c>
      <c r="L2981" s="430">
        <v>1.4758644320000001E-4</v>
      </c>
      <c r="M2981" s="430">
        <v>1.4758644320000001E-4</v>
      </c>
      <c r="N2981" s="430">
        <v>1.4758644320000001E-4</v>
      </c>
      <c r="O2981" s="430">
        <v>1.7710373240000001E-4</v>
      </c>
      <c r="P2981" s="430">
        <v>1.7710373240000001E-4</v>
      </c>
      <c r="Q2981" s="430">
        <v>1.7710373240000001E-4</v>
      </c>
      <c r="R2981" s="430">
        <v>1.7710373240000001E-4</v>
      </c>
      <c r="S2981" s="430">
        <v>1.7710373240000001E-4</v>
      </c>
      <c r="T2981" s="430">
        <v>1.7710373240000001E-4</v>
      </c>
      <c r="U2981" s="430">
        <v>1.7710373240000001E-4</v>
      </c>
      <c r="V2981" s="430">
        <v>1.918623756E-4</v>
      </c>
      <c r="W2981" s="430">
        <v>1.918623756E-4</v>
      </c>
      <c r="X2981" s="430">
        <v>2.3613830800000001E-4</v>
      </c>
      <c r="Y2981" s="430">
        <v>2.6565559720000001E-4</v>
      </c>
      <c r="Z2981" s="430">
        <v>2.804142432E-4</v>
      </c>
      <c r="AA2981" s="430">
        <v>3.8372475400000002E-4</v>
      </c>
      <c r="AB2981" s="430">
        <v>4.1324204039999999E-4</v>
      </c>
      <c r="AC2981" s="430">
        <v>5.6082848359999998E-4</v>
      </c>
      <c r="AD2981" s="430">
        <v>6.1986306199999998E-4</v>
      </c>
      <c r="AE2981" s="430">
        <v>7.4899609960000005E-4</v>
      </c>
      <c r="AF2981" s="430">
        <v>6.8703387760000003E-4</v>
      </c>
      <c r="AG2981" s="430">
        <v>6.2443480959999999E-4</v>
      </c>
      <c r="AH2981" s="430">
        <v>6.2800092320000004E-4</v>
      </c>
      <c r="AI2981" s="430">
        <v>6.209520772E-4</v>
      </c>
      <c r="AJ2981" s="430">
        <v>6.209520772E-4</v>
      </c>
      <c r="AK2981" s="430">
        <v>6.209520772E-4</v>
      </c>
      <c r="AL2981" s="430">
        <v>0</v>
      </c>
    </row>
    <row r="2982" spans="1:38" x14ac:dyDescent="0.25">
      <c r="A2982" s="430" t="s">
        <v>4330</v>
      </c>
      <c r="B2982" s="430">
        <v>1</v>
      </c>
      <c r="C2982" s="430" t="s">
        <v>4331</v>
      </c>
      <c r="D2982" s="430" t="s">
        <v>4011</v>
      </c>
      <c r="E2982" s="430">
        <v>55</v>
      </c>
      <c r="F2982" s="430">
        <v>2.9517288640000002E-4</v>
      </c>
      <c r="G2982" s="430">
        <v>3.6896610799999998E-4</v>
      </c>
      <c r="H2982" s="430">
        <v>5.1655255120000001E-4</v>
      </c>
      <c r="I2982" s="430">
        <v>5.1655255120000001E-4</v>
      </c>
      <c r="J2982" s="430">
        <v>5.9034577280000003E-4</v>
      </c>
      <c r="K2982" s="430">
        <v>7.3793221599999996E-4</v>
      </c>
      <c r="L2982" s="430">
        <v>7.3793221599999996E-4</v>
      </c>
      <c r="M2982" s="430">
        <v>7.3793221599999996E-4</v>
      </c>
      <c r="N2982" s="430">
        <v>7.3793221599999996E-4</v>
      </c>
      <c r="O2982" s="430">
        <v>8.8551865919999999E-4</v>
      </c>
      <c r="P2982" s="430">
        <v>8.8551865919999999E-4</v>
      </c>
      <c r="Q2982" s="430">
        <v>8.8551865919999999E-4</v>
      </c>
      <c r="R2982" s="430">
        <v>8.8551865919999999E-4</v>
      </c>
      <c r="S2982" s="430">
        <v>8.8551865919999999E-4</v>
      </c>
      <c r="T2982" s="430">
        <v>8.8551865919999999E-4</v>
      </c>
      <c r="U2982" s="430">
        <v>8.8551865919999999E-4</v>
      </c>
      <c r="V2982" s="430">
        <v>9.5931188080000001E-4</v>
      </c>
      <c r="W2982" s="430">
        <v>9.5931188080000001E-4</v>
      </c>
      <c r="X2982" s="430">
        <v>1.1806915456000001E-3</v>
      </c>
      <c r="Y2982" s="430">
        <v>1.3282779888000001E-3</v>
      </c>
      <c r="Z2982" s="430">
        <v>1.4020712103999999E-3</v>
      </c>
      <c r="AA2982" s="430">
        <v>1.9186237644000001E-3</v>
      </c>
      <c r="AB2982" s="430">
        <v>2.0662102075999999E-3</v>
      </c>
      <c r="AC2982" s="430">
        <v>2.8041424236E-3</v>
      </c>
      <c r="AD2982" s="430">
        <v>3.0993153100000001E-3</v>
      </c>
      <c r="AE2982" s="430">
        <v>3.7449804979999999E-3</v>
      </c>
      <c r="AF2982" s="430">
        <v>3.4351693935999999E-3</v>
      </c>
      <c r="AG2982" s="430">
        <v>3.1221740423999999E-3</v>
      </c>
      <c r="AH2982" s="430">
        <v>3.1400046132E-3</v>
      </c>
      <c r="AI2982" s="430">
        <v>3.104760386E-3</v>
      </c>
      <c r="AJ2982" s="430">
        <v>3.104760386E-3</v>
      </c>
      <c r="AK2982" s="430">
        <v>3.104760386E-3</v>
      </c>
      <c r="AL2982" s="430">
        <v>0</v>
      </c>
    </row>
    <row r="2983" spans="1:38" x14ac:dyDescent="0.25">
      <c r="A2983" s="430" t="s">
        <v>4330</v>
      </c>
      <c r="B2983" s="430">
        <v>1</v>
      </c>
      <c r="C2983" s="430" t="s">
        <v>4331</v>
      </c>
      <c r="D2983" s="430" t="s">
        <v>4013</v>
      </c>
      <c r="E2983" s="430">
        <v>55</v>
      </c>
      <c r="F2983" s="430">
        <v>0</v>
      </c>
      <c r="G2983" s="430">
        <v>0</v>
      </c>
      <c r="H2983" s="430">
        <v>0</v>
      </c>
      <c r="I2983" s="430">
        <v>0</v>
      </c>
      <c r="J2983" s="430">
        <v>0</v>
      </c>
      <c r="K2983" s="430">
        <v>0</v>
      </c>
      <c r="L2983" s="430">
        <v>0</v>
      </c>
      <c r="M2983" s="430">
        <v>0</v>
      </c>
      <c r="N2983" s="430">
        <v>0</v>
      </c>
      <c r="O2983" s="430">
        <v>0</v>
      </c>
      <c r="P2983" s="430">
        <v>0</v>
      </c>
      <c r="Q2983" s="430">
        <v>0</v>
      </c>
      <c r="R2983" s="430">
        <v>0</v>
      </c>
      <c r="S2983" s="430">
        <v>0</v>
      </c>
      <c r="T2983" s="430">
        <v>0</v>
      </c>
      <c r="U2983" s="430">
        <v>0</v>
      </c>
      <c r="V2983" s="430">
        <v>0</v>
      </c>
      <c r="W2983" s="430">
        <v>0</v>
      </c>
      <c r="X2983" s="430">
        <v>0</v>
      </c>
      <c r="Y2983" s="430">
        <v>0</v>
      </c>
      <c r="Z2983" s="430">
        <v>0</v>
      </c>
      <c r="AA2983" s="430">
        <v>0</v>
      </c>
      <c r="AB2983" s="430">
        <v>0</v>
      </c>
      <c r="AC2983" s="430">
        <v>0</v>
      </c>
      <c r="AD2983" s="430">
        <v>0</v>
      </c>
      <c r="AE2983" s="430">
        <v>0</v>
      </c>
      <c r="AF2983" s="430">
        <v>0</v>
      </c>
      <c r="AG2983" s="430">
        <v>0</v>
      </c>
      <c r="AH2983" s="430">
        <v>0</v>
      </c>
      <c r="AI2983" s="430">
        <v>0</v>
      </c>
      <c r="AJ2983" s="430">
        <v>0</v>
      </c>
      <c r="AK2983" s="430">
        <v>0</v>
      </c>
      <c r="AL2983" s="430">
        <v>0</v>
      </c>
    </row>
    <row r="2984" spans="1:38" x14ac:dyDescent="0.25">
      <c r="A2984" s="430" t="s">
        <v>4330</v>
      </c>
      <c r="B2984" s="430">
        <v>1</v>
      </c>
      <c r="C2984" s="430" t="s">
        <v>4331</v>
      </c>
      <c r="D2984" s="430" t="s">
        <v>4014</v>
      </c>
      <c r="E2984" s="430">
        <v>55</v>
      </c>
      <c r="F2984" s="430">
        <v>0</v>
      </c>
      <c r="G2984" s="430">
        <v>0</v>
      </c>
      <c r="H2984" s="430">
        <v>0</v>
      </c>
      <c r="I2984" s="430">
        <v>0</v>
      </c>
      <c r="J2984" s="430">
        <v>0</v>
      </c>
      <c r="K2984" s="430">
        <v>0</v>
      </c>
      <c r="L2984" s="430">
        <v>0</v>
      </c>
      <c r="M2984" s="430">
        <v>0</v>
      </c>
      <c r="N2984" s="430">
        <v>0</v>
      </c>
      <c r="O2984" s="430">
        <v>0</v>
      </c>
      <c r="P2984" s="430">
        <v>0</v>
      </c>
      <c r="Q2984" s="430">
        <v>0</v>
      </c>
      <c r="R2984" s="430">
        <v>0</v>
      </c>
      <c r="S2984" s="430">
        <v>0</v>
      </c>
      <c r="T2984" s="430">
        <v>0</v>
      </c>
      <c r="U2984" s="430">
        <v>0</v>
      </c>
      <c r="V2984" s="430">
        <v>0</v>
      </c>
      <c r="W2984" s="430">
        <v>0</v>
      </c>
      <c r="X2984" s="430">
        <v>0</v>
      </c>
      <c r="Y2984" s="430">
        <v>0</v>
      </c>
      <c r="Z2984" s="430">
        <v>0</v>
      </c>
      <c r="AA2984" s="430">
        <v>0</v>
      </c>
      <c r="AB2984" s="430">
        <v>0</v>
      </c>
      <c r="AC2984" s="430">
        <v>0</v>
      </c>
      <c r="AD2984" s="430">
        <v>0</v>
      </c>
      <c r="AE2984" s="430">
        <v>0</v>
      </c>
      <c r="AF2984" s="430">
        <v>0</v>
      </c>
      <c r="AG2984" s="430">
        <v>0</v>
      </c>
      <c r="AH2984" s="430">
        <v>0</v>
      </c>
      <c r="AI2984" s="430">
        <v>0</v>
      </c>
      <c r="AJ2984" s="430">
        <v>0</v>
      </c>
      <c r="AK2984" s="430">
        <v>0</v>
      </c>
      <c r="AL2984" s="430">
        <v>0</v>
      </c>
    </row>
    <row r="2985" spans="1:38" x14ac:dyDescent="0.25">
      <c r="A2985" s="430" t="s">
        <v>4330</v>
      </c>
      <c r="B2985" s="430">
        <v>1</v>
      </c>
      <c r="C2985" s="430" t="s">
        <v>4331</v>
      </c>
      <c r="D2985" s="430" t="s">
        <v>4016</v>
      </c>
      <c r="E2985" s="430">
        <v>55</v>
      </c>
      <c r="F2985" s="430">
        <v>5.9034577280000003E-4</v>
      </c>
      <c r="G2985" s="430">
        <v>7.3793221599999996E-4</v>
      </c>
      <c r="H2985" s="430">
        <v>1.0331051024E-3</v>
      </c>
      <c r="I2985" s="430">
        <v>1.0331051024E-3</v>
      </c>
      <c r="J2985" s="430">
        <v>1.1806915456000001E-3</v>
      </c>
      <c r="K2985" s="430">
        <v>1.4758644319999999E-3</v>
      </c>
      <c r="L2985" s="430">
        <v>1.4758644319999999E-3</v>
      </c>
      <c r="M2985" s="430">
        <v>1.4758644319999999E-3</v>
      </c>
      <c r="N2985" s="430">
        <v>1.4758644319999999E-3</v>
      </c>
      <c r="O2985" s="430">
        <v>1.7710373212E-3</v>
      </c>
      <c r="P2985" s="430">
        <v>1.7710373212E-3</v>
      </c>
      <c r="Q2985" s="430">
        <v>1.7710373212E-3</v>
      </c>
      <c r="R2985" s="430">
        <v>1.7710373212E-3</v>
      </c>
      <c r="S2985" s="430">
        <v>1.7710373212E-3</v>
      </c>
      <c r="T2985" s="430">
        <v>1.7710373212E-3</v>
      </c>
      <c r="U2985" s="430">
        <v>1.7710373212E-3</v>
      </c>
      <c r="V2985" s="430">
        <v>1.9186237644000001E-3</v>
      </c>
      <c r="W2985" s="430">
        <v>1.9186237644000001E-3</v>
      </c>
      <c r="X2985" s="430">
        <v>2.3613830939999999E-3</v>
      </c>
      <c r="Y2985" s="430">
        <v>2.6565559804E-3</v>
      </c>
      <c r="Z2985" s="430">
        <v>2.8041424236E-3</v>
      </c>
      <c r="AA2985" s="430">
        <v>3.8372475259999999E-3</v>
      </c>
      <c r="AB2985" s="430">
        <v>4.1324204123999999E-3</v>
      </c>
      <c r="AC2985" s="430">
        <v>5.6082848472000001E-3</v>
      </c>
      <c r="AD2985" s="430">
        <v>6.1986306200000002E-3</v>
      </c>
      <c r="AE2985" s="430">
        <v>7.4899609959999999E-3</v>
      </c>
      <c r="AF2985" s="430">
        <v>6.8703387899999996E-3</v>
      </c>
      <c r="AG2985" s="430">
        <v>6.2443480819999999E-3</v>
      </c>
      <c r="AH2985" s="430">
        <v>6.2800092263999999E-3</v>
      </c>
      <c r="AI2985" s="430">
        <v>6.2095207747999998E-3</v>
      </c>
      <c r="AJ2985" s="430">
        <v>6.2095207747999998E-3</v>
      </c>
      <c r="AK2985" s="430">
        <v>6.2095207747999998E-3</v>
      </c>
      <c r="AL2985" s="430">
        <v>0</v>
      </c>
    </row>
    <row r="2986" spans="1:38" x14ac:dyDescent="0.25">
      <c r="A2986" s="430" t="s">
        <v>4330</v>
      </c>
      <c r="B2986" s="430">
        <v>1</v>
      </c>
      <c r="C2986" s="430" t="s">
        <v>4331</v>
      </c>
      <c r="D2986" s="430" t="s">
        <v>4285</v>
      </c>
      <c r="E2986" s="430">
        <v>55</v>
      </c>
      <c r="F2986" s="430">
        <v>0</v>
      </c>
      <c r="G2986" s="430">
        <v>0</v>
      </c>
      <c r="H2986" s="430">
        <v>0</v>
      </c>
      <c r="I2986" s="430">
        <v>0</v>
      </c>
      <c r="J2986" s="430">
        <v>0</v>
      </c>
      <c r="K2986" s="430">
        <v>0</v>
      </c>
      <c r="L2986" s="430">
        <v>0</v>
      </c>
      <c r="M2986" s="430">
        <v>0</v>
      </c>
      <c r="N2986" s="430">
        <v>0</v>
      </c>
      <c r="O2986" s="430">
        <v>0</v>
      </c>
      <c r="P2986" s="430">
        <v>0</v>
      </c>
      <c r="Q2986" s="430">
        <v>0</v>
      </c>
      <c r="R2986" s="430">
        <v>0</v>
      </c>
      <c r="S2986" s="430">
        <v>0</v>
      </c>
      <c r="T2986" s="430">
        <v>0</v>
      </c>
      <c r="U2986" s="430">
        <v>0</v>
      </c>
      <c r="V2986" s="430">
        <v>0</v>
      </c>
      <c r="W2986" s="430">
        <v>0</v>
      </c>
      <c r="X2986" s="430">
        <v>0</v>
      </c>
      <c r="Y2986" s="430">
        <v>0</v>
      </c>
      <c r="Z2986" s="430">
        <v>0</v>
      </c>
      <c r="AA2986" s="430">
        <v>0</v>
      </c>
      <c r="AB2986" s="430">
        <v>0</v>
      </c>
      <c r="AC2986" s="430">
        <v>0</v>
      </c>
      <c r="AD2986" s="430">
        <v>0</v>
      </c>
      <c r="AE2986" s="430">
        <v>0</v>
      </c>
      <c r="AF2986" s="430">
        <v>0</v>
      </c>
      <c r="AG2986" s="430">
        <v>0</v>
      </c>
      <c r="AH2986" s="430">
        <v>0</v>
      </c>
      <c r="AI2986" s="430">
        <v>0</v>
      </c>
      <c r="AJ2986" s="430">
        <v>0</v>
      </c>
      <c r="AK2986" s="430">
        <v>0</v>
      </c>
      <c r="AL2986" s="430">
        <v>0</v>
      </c>
    </row>
    <row r="2987" spans="1:38" x14ac:dyDescent="0.25">
      <c r="A2987" s="430" t="s">
        <v>4330</v>
      </c>
      <c r="B2987" s="430">
        <v>1</v>
      </c>
      <c r="C2987" s="430" t="s">
        <v>4331</v>
      </c>
      <c r="D2987" s="430" t="s">
        <v>4018</v>
      </c>
      <c r="E2987" s="430">
        <v>55</v>
      </c>
      <c r="F2987" s="430">
        <v>2.9517288640000002E-4</v>
      </c>
      <c r="G2987" s="430">
        <v>3.6896610799999998E-4</v>
      </c>
      <c r="H2987" s="430">
        <v>5.1655255120000001E-4</v>
      </c>
      <c r="I2987" s="430">
        <v>5.1655255120000001E-4</v>
      </c>
      <c r="J2987" s="430">
        <v>5.9034577280000003E-4</v>
      </c>
      <c r="K2987" s="430">
        <v>7.3793221599999996E-4</v>
      </c>
      <c r="L2987" s="430">
        <v>7.3793221599999996E-4</v>
      </c>
      <c r="M2987" s="430">
        <v>7.3793221599999996E-4</v>
      </c>
      <c r="N2987" s="430">
        <v>7.3793221599999996E-4</v>
      </c>
      <c r="O2987" s="430">
        <v>8.8551865919999999E-4</v>
      </c>
      <c r="P2987" s="430">
        <v>8.8551865919999999E-4</v>
      </c>
      <c r="Q2987" s="430">
        <v>8.8551865919999999E-4</v>
      </c>
      <c r="R2987" s="430">
        <v>8.8551865919999999E-4</v>
      </c>
      <c r="S2987" s="430">
        <v>8.8551865919999999E-4</v>
      </c>
      <c r="T2987" s="430">
        <v>8.8551865919999999E-4</v>
      </c>
      <c r="U2987" s="430">
        <v>8.8551865919999999E-4</v>
      </c>
      <c r="V2987" s="430">
        <v>9.5931188080000001E-4</v>
      </c>
      <c r="W2987" s="430">
        <v>9.5931188080000001E-4</v>
      </c>
      <c r="X2987" s="430">
        <v>1.1806915456000001E-3</v>
      </c>
      <c r="Y2987" s="430">
        <v>1.3282779888000001E-3</v>
      </c>
      <c r="Z2987" s="430">
        <v>1.4020712103999999E-3</v>
      </c>
      <c r="AA2987" s="430">
        <v>1.9186237644000001E-3</v>
      </c>
      <c r="AB2987" s="430">
        <v>2.0662102075999999E-3</v>
      </c>
      <c r="AC2987" s="430">
        <v>2.8041424236E-3</v>
      </c>
      <c r="AD2987" s="430">
        <v>3.0993153100000001E-3</v>
      </c>
      <c r="AE2987" s="430">
        <v>3.7449804979999999E-3</v>
      </c>
      <c r="AF2987" s="430">
        <v>3.4351693935999999E-3</v>
      </c>
      <c r="AG2987" s="430">
        <v>3.1221740423999999E-3</v>
      </c>
      <c r="AH2987" s="430">
        <v>3.1400046132E-3</v>
      </c>
      <c r="AI2987" s="430">
        <v>3.104760386E-3</v>
      </c>
      <c r="AJ2987" s="430">
        <v>3.104760386E-3</v>
      </c>
      <c r="AK2987" s="430">
        <v>3.104760386E-3</v>
      </c>
      <c r="AL2987" s="430">
        <v>0</v>
      </c>
    </row>
    <row r="2988" spans="1:38" x14ac:dyDescent="0.25">
      <c r="A2988" s="430" t="s">
        <v>4330</v>
      </c>
      <c r="B2988" s="430">
        <v>1</v>
      </c>
      <c r="C2988" s="430" t="s">
        <v>4331</v>
      </c>
      <c r="D2988" s="430" t="s">
        <v>4226</v>
      </c>
      <c r="E2988" s="430">
        <v>55</v>
      </c>
      <c r="F2988" s="430">
        <v>0</v>
      </c>
      <c r="G2988" s="430">
        <v>0</v>
      </c>
      <c r="H2988" s="430">
        <v>0</v>
      </c>
      <c r="I2988" s="430">
        <v>0</v>
      </c>
      <c r="J2988" s="430">
        <v>0</v>
      </c>
      <c r="K2988" s="430">
        <v>0</v>
      </c>
      <c r="L2988" s="430">
        <v>0</v>
      </c>
      <c r="M2988" s="430">
        <v>0</v>
      </c>
      <c r="N2988" s="430">
        <v>0</v>
      </c>
      <c r="O2988" s="430">
        <v>0</v>
      </c>
      <c r="P2988" s="430">
        <v>0</v>
      </c>
      <c r="Q2988" s="430">
        <v>0</v>
      </c>
      <c r="R2988" s="430">
        <v>0</v>
      </c>
      <c r="S2988" s="430">
        <v>0</v>
      </c>
      <c r="T2988" s="430">
        <v>0</v>
      </c>
      <c r="U2988" s="430">
        <v>0</v>
      </c>
      <c r="V2988" s="430">
        <v>0</v>
      </c>
      <c r="W2988" s="430">
        <v>0</v>
      </c>
      <c r="X2988" s="430">
        <v>0</v>
      </c>
      <c r="Y2988" s="430">
        <v>0</v>
      </c>
      <c r="Z2988" s="430">
        <v>0</v>
      </c>
      <c r="AA2988" s="430">
        <v>0</v>
      </c>
      <c r="AB2988" s="430">
        <v>0</v>
      </c>
      <c r="AC2988" s="430">
        <v>0</v>
      </c>
      <c r="AD2988" s="430">
        <v>0</v>
      </c>
      <c r="AE2988" s="430">
        <v>0</v>
      </c>
      <c r="AF2988" s="430">
        <v>0</v>
      </c>
      <c r="AG2988" s="430">
        <v>0</v>
      </c>
      <c r="AH2988" s="430">
        <v>0</v>
      </c>
      <c r="AI2988" s="430">
        <v>0</v>
      </c>
      <c r="AJ2988" s="430">
        <v>0</v>
      </c>
      <c r="AK2988" s="430">
        <v>0</v>
      </c>
      <c r="AL2988" s="430">
        <v>0</v>
      </c>
    </row>
    <row r="2989" spans="1:38" x14ac:dyDescent="0.25">
      <c r="A2989" s="430" t="s">
        <v>4330</v>
      </c>
      <c r="B2989" s="430">
        <v>1</v>
      </c>
      <c r="C2989" s="430" t="s">
        <v>4331</v>
      </c>
      <c r="D2989" s="430" t="s">
        <v>4020</v>
      </c>
      <c r="E2989" s="430">
        <v>55</v>
      </c>
      <c r="F2989" s="430">
        <v>0</v>
      </c>
      <c r="G2989" s="430">
        <v>0</v>
      </c>
      <c r="H2989" s="430">
        <v>0</v>
      </c>
      <c r="I2989" s="430">
        <v>0</v>
      </c>
      <c r="J2989" s="430">
        <v>0</v>
      </c>
      <c r="K2989" s="430">
        <v>0</v>
      </c>
      <c r="L2989" s="430">
        <v>0</v>
      </c>
      <c r="M2989" s="430">
        <v>0</v>
      </c>
      <c r="N2989" s="430">
        <v>0</v>
      </c>
      <c r="O2989" s="430">
        <v>0</v>
      </c>
      <c r="P2989" s="430">
        <v>0</v>
      </c>
      <c r="Q2989" s="430">
        <v>0</v>
      </c>
      <c r="R2989" s="430">
        <v>0</v>
      </c>
      <c r="S2989" s="430">
        <v>0</v>
      </c>
      <c r="T2989" s="430">
        <v>0</v>
      </c>
      <c r="U2989" s="430">
        <v>0</v>
      </c>
      <c r="V2989" s="430">
        <v>0</v>
      </c>
      <c r="W2989" s="430">
        <v>0</v>
      </c>
      <c r="X2989" s="430">
        <v>0</v>
      </c>
      <c r="Y2989" s="430">
        <v>0</v>
      </c>
      <c r="Z2989" s="430">
        <v>0</v>
      </c>
      <c r="AA2989" s="430">
        <v>0</v>
      </c>
      <c r="AB2989" s="430">
        <v>0</v>
      </c>
      <c r="AC2989" s="430">
        <v>0</v>
      </c>
      <c r="AD2989" s="430">
        <v>0</v>
      </c>
      <c r="AE2989" s="430">
        <v>0</v>
      </c>
      <c r="AF2989" s="430">
        <v>0</v>
      </c>
      <c r="AG2989" s="430">
        <v>0</v>
      </c>
      <c r="AH2989" s="430">
        <v>0</v>
      </c>
      <c r="AI2989" s="430">
        <v>0</v>
      </c>
      <c r="AJ2989" s="430">
        <v>0</v>
      </c>
      <c r="AK2989" s="430">
        <v>0</v>
      </c>
      <c r="AL2989" s="430">
        <v>0</v>
      </c>
    </row>
    <row r="2990" spans="1:38" x14ac:dyDescent="0.25">
      <c r="A2990" s="430" t="s">
        <v>4330</v>
      </c>
      <c r="B2990" s="430">
        <v>1</v>
      </c>
      <c r="C2990" s="430" t="s">
        <v>4331</v>
      </c>
      <c r="D2990" s="430" t="s">
        <v>4022</v>
      </c>
      <c r="E2990" s="430">
        <v>55</v>
      </c>
      <c r="F2990" s="430">
        <v>1.7710373240000001E-4</v>
      </c>
      <c r="G2990" s="430">
        <v>2.213796648E-4</v>
      </c>
      <c r="H2990" s="430">
        <v>3.0993152959999997E-4</v>
      </c>
      <c r="I2990" s="430">
        <v>3.0993152959999997E-4</v>
      </c>
      <c r="J2990" s="430">
        <v>3.5420746480000002E-4</v>
      </c>
      <c r="K2990" s="430">
        <v>4.427593296E-4</v>
      </c>
      <c r="L2990" s="430">
        <v>4.427593296E-4</v>
      </c>
      <c r="M2990" s="430">
        <v>4.427593296E-4</v>
      </c>
      <c r="N2990" s="430">
        <v>4.427593296E-4</v>
      </c>
      <c r="O2990" s="430">
        <v>5.3131119719999995E-4</v>
      </c>
      <c r="P2990" s="430">
        <v>5.3131119719999995E-4</v>
      </c>
      <c r="Q2990" s="430">
        <v>5.3131119719999995E-4</v>
      </c>
      <c r="R2990" s="430">
        <v>5.3131119719999995E-4</v>
      </c>
      <c r="S2990" s="430">
        <v>5.3131119719999995E-4</v>
      </c>
      <c r="T2990" s="430">
        <v>5.3131119719999995E-4</v>
      </c>
      <c r="U2990" s="430">
        <v>5.3131119719999995E-4</v>
      </c>
      <c r="V2990" s="430">
        <v>5.7558712960000002E-4</v>
      </c>
      <c r="W2990" s="430">
        <v>5.7558712960000002E-4</v>
      </c>
      <c r="X2990" s="430">
        <v>7.0841492680000001E-4</v>
      </c>
      <c r="Y2990" s="430">
        <v>7.9696679439999996E-4</v>
      </c>
      <c r="Z2990" s="430">
        <v>8.4124272680000003E-4</v>
      </c>
      <c r="AA2990" s="430">
        <v>1.1511742592E-3</v>
      </c>
      <c r="AB2990" s="430">
        <v>1.239726124E-3</v>
      </c>
      <c r="AC2990" s="430">
        <v>1.6824854536000001E-3</v>
      </c>
      <c r="AD2990" s="430">
        <v>1.8595891859999999E-3</v>
      </c>
      <c r="AE2990" s="430">
        <v>2.2469882988E-3</v>
      </c>
      <c r="AF2990" s="430">
        <v>2.0611016355999998E-3</v>
      </c>
      <c r="AG2990" s="430">
        <v>1.8733044259999999E-3</v>
      </c>
      <c r="AH2990" s="430">
        <v>1.8840027668000001E-3</v>
      </c>
      <c r="AI2990" s="430">
        <v>1.8628562316E-3</v>
      </c>
      <c r="AJ2990" s="430">
        <v>1.8628562316E-3</v>
      </c>
      <c r="AK2990" s="430">
        <v>1.8628562316E-3</v>
      </c>
      <c r="AL2990" s="430">
        <v>0</v>
      </c>
    </row>
    <row r="2991" spans="1:38" x14ac:dyDescent="0.25">
      <c r="A2991" s="430" t="s">
        <v>4330</v>
      </c>
      <c r="B2991" s="430">
        <v>1</v>
      </c>
      <c r="C2991" s="430" t="s">
        <v>4331</v>
      </c>
      <c r="D2991" s="430" t="s">
        <v>4024</v>
      </c>
      <c r="E2991" s="430">
        <v>55</v>
      </c>
      <c r="F2991" s="430">
        <v>5.9034578399999998E-5</v>
      </c>
      <c r="G2991" s="430">
        <v>7.3793221600000004E-5</v>
      </c>
      <c r="H2991" s="430">
        <v>1.0331051080000001E-4</v>
      </c>
      <c r="I2991" s="430">
        <v>1.0331051080000001E-4</v>
      </c>
      <c r="J2991" s="430">
        <v>1.1806915400000001E-4</v>
      </c>
      <c r="K2991" s="430">
        <v>1.4758644320000001E-4</v>
      </c>
      <c r="L2991" s="430">
        <v>1.4758644320000001E-4</v>
      </c>
      <c r="M2991" s="430">
        <v>1.4758644320000001E-4</v>
      </c>
      <c r="N2991" s="430">
        <v>1.4758644320000001E-4</v>
      </c>
      <c r="O2991" s="430">
        <v>1.7710373240000001E-4</v>
      </c>
      <c r="P2991" s="430">
        <v>1.7710373240000001E-4</v>
      </c>
      <c r="Q2991" s="430">
        <v>1.7710373240000001E-4</v>
      </c>
      <c r="R2991" s="430">
        <v>1.7710373240000001E-4</v>
      </c>
      <c r="S2991" s="430">
        <v>1.7710373240000001E-4</v>
      </c>
      <c r="T2991" s="430">
        <v>1.7710373240000001E-4</v>
      </c>
      <c r="U2991" s="430">
        <v>1.7710373240000001E-4</v>
      </c>
      <c r="V2991" s="430">
        <v>1.918623756E-4</v>
      </c>
      <c r="W2991" s="430">
        <v>1.918623756E-4</v>
      </c>
      <c r="X2991" s="430">
        <v>2.3613830800000001E-4</v>
      </c>
      <c r="Y2991" s="430">
        <v>2.6565559720000001E-4</v>
      </c>
      <c r="Z2991" s="430">
        <v>2.804142432E-4</v>
      </c>
      <c r="AA2991" s="430">
        <v>3.8372475400000002E-4</v>
      </c>
      <c r="AB2991" s="430">
        <v>4.1324204039999999E-4</v>
      </c>
      <c r="AC2991" s="430">
        <v>5.6082848359999998E-4</v>
      </c>
      <c r="AD2991" s="430">
        <v>6.1986306199999998E-4</v>
      </c>
      <c r="AE2991" s="430">
        <v>7.4899609960000005E-4</v>
      </c>
      <c r="AF2991" s="430">
        <v>6.8703387760000003E-4</v>
      </c>
      <c r="AG2991" s="430">
        <v>6.2443480959999999E-4</v>
      </c>
      <c r="AH2991" s="430">
        <v>6.2800092320000004E-4</v>
      </c>
      <c r="AI2991" s="430">
        <v>6.209520772E-4</v>
      </c>
      <c r="AJ2991" s="430">
        <v>6.209520772E-4</v>
      </c>
      <c r="AK2991" s="430">
        <v>6.209520772E-4</v>
      </c>
      <c r="AL2991" s="430">
        <v>0</v>
      </c>
    </row>
    <row r="2992" spans="1:38" x14ac:dyDescent="0.25">
      <c r="A2992" s="430" t="s">
        <v>4330</v>
      </c>
      <c r="B2992" s="430">
        <v>1</v>
      </c>
      <c r="C2992" s="430" t="s">
        <v>4331</v>
      </c>
      <c r="D2992" s="430" t="s">
        <v>4026</v>
      </c>
      <c r="E2992" s="430">
        <v>55</v>
      </c>
      <c r="F2992" s="430">
        <v>0</v>
      </c>
      <c r="G2992" s="430">
        <v>0</v>
      </c>
      <c r="H2992" s="430">
        <v>0</v>
      </c>
      <c r="I2992" s="430">
        <v>0</v>
      </c>
      <c r="J2992" s="430">
        <v>0</v>
      </c>
      <c r="K2992" s="430">
        <v>0</v>
      </c>
      <c r="L2992" s="430">
        <v>0</v>
      </c>
      <c r="M2992" s="430">
        <v>0</v>
      </c>
      <c r="N2992" s="430">
        <v>0</v>
      </c>
      <c r="O2992" s="430">
        <v>0</v>
      </c>
      <c r="P2992" s="430">
        <v>0</v>
      </c>
      <c r="Q2992" s="430">
        <v>0</v>
      </c>
      <c r="R2992" s="430">
        <v>0</v>
      </c>
      <c r="S2992" s="430">
        <v>0</v>
      </c>
      <c r="T2992" s="430">
        <v>0</v>
      </c>
      <c r="U2992" s="430">
        <v>0</v>
      </c>
      <c r="V2992" s="430">
        <v>0</v>
      </c>
      <c r="W2992" s="430">
        <v>0</v>
      </c>
      <c r="X2992" s="430">
        <v>0</v>
      </c>
      <c r="Y2992" s="430">
        <v>0</v>
      </c>
      <c r="Z2992" s="430">
        <v>0</v>
      </c>
      <c r="AA2992" s="430">
        <v>0</v>
      </c>
      <c r="AB2992" s="430">
        <v>0</v>
      </c>
      <c r="AC2992" s="430">
        <v>0</v>
      </c>
      <c r="AD2992" s="430">
        <v>0</v>
      </c>
      <c r="AE2992" s="430">
        <v>0</v>
      </c>
      <c r="AF2992" s="430">
        <v>0</v>
      </c>
      <c r="AG2992" s="430">
        <v>0</v>
      </c>
      <c r="AH2992" s="430">
        <v>0</v>
      </c>
      <c r="AI2992" s="430">
        <v>0</v>
      </c>
      <c r="AJ2992" s="430">
        <v>0</v>
      </c>
      <c r="AK2992" s="430">
        <v>0</v>
      </c>
      <c r="AL2992" s="430">
        <v>0</v>
      </c>
    </row>
    <row r="2993" spans="1:38" x14ac:dyDescent="0.25">
      <c r="A2993" s="430" t="s">
        <v>4330</v>
      </c>
      <c r="B2993" s="430">
        <v>1</v>
      </c>
      <c r="C2993" s="430" t="s">
        <v>4331</v>
      </c>
      <c r="D2993" s="430" t="s">
        <v>4028</v>
      </c>
      <c r="E2993" s="430">
        <v>55</v>
      </c>
      <c r="F2993" s="430">
        <v>2.9517288640000002E-4</v>
      </c>
      <c r="G2993" s="430">
        <v>3.6896610799999998E-4</v>
      </c>
      <c r="H2993" s="430">
        <v>5.1655255120000001E-4</v>
      </c>
      <c r="I2993" s="430">
        <v>5.1655255120000001E-4</v>
      </c>
      <c r="J2993" s="430">
        <v>5.9034577280000003E-4</v>
      </c>
      <c r="K2993" s="430">
        <v>7.3793221599999996E-4</v>
      </c>
      <c r="L2993" s="430">
        <v>7.3793221599999996E-4</v>
      </c>
      <c r="M2993" s="430">
        <v>7.3793221599999996E-4</v>
      </c>
      <c r="N2993" s="430">
        <v>7.3793221599999996E-4</v>
      </c>
      <c r="O2993" s="430">
        <v>8.8551865919999999E-4</v>
      </c>
      <c r="P2993" s="430">
        <v>8.8551865919999999E-4</v>
      </c>
      <c r="Q2993" s="430">
        <v>8.8551865919999999E-4</v>
      </c>
      <c r="R2993" s="430">
        <v>8.8551865919999999E-4</v>
      </c>
      <c r="S2993" s="430">
        <v>8.8551865919999999E-4</v>
      </c>
      <c r="T2993" s="430">
        <v>8.8551865919999999E-4</v>
      </c>
      <c r="U2993" s="430">
        <v>8.8551865919999999E-4</v>
      </c>
      <c r="V2993" s="430">
        <v>9.5931188080000001E-4</v>
      </c>
      <c r="W2993" s="430">
        <v>9.5931188080000001E-4</v>
      </c>
      <c r="X2993" s="430">
        <v>1.1806915456000001E-3</v>
      </c>
      <c r="Y2993" s="430">
        <v>1.3282779888000001E-3</v>
      </c>
      <c r="Z2993" s="430">
        <v>1.4020712103999999E-3</v>
      </c>
      <c r="AA2993" s="430">
        <v>1.9186237644000001E-3</v>
      </c>
      <c r="AB2993" s="430">
        <v>2.0662102075999999E-3</v>
      </c>
      <c r="AC2993" s="430">
        <v>2.8041424236E-3</v>
      </c>
      <c r="AD2993" s="430">
        <v>3.0993153100000001E-3</v>
      </c>
      <c r="AE2993" s="430">
        <v>3.7449804979999999E-3</v>
      </c>
      <c r="AF2993" s="430">
        <v>3.4351693935999999E-3</v>
      </c>
      <c r="AG2993" s="430">
        <v>3.1221740423999999E-3</v>
      </c>
      <c r="AH2993" s="430">
        <v>3.1400046132E-3</v>
      </c>
      <c r="AI2993" s="430">
        <v>3.104760386E-3</v>
      </c>
      <c r="AJ2993" s="430">
        <v>3.104760386E-3</v>
      </c>
      <c r="AK2993" s="430">
        <v>3.104760386E-3</v>
      </c>
      <c r="AL2993" s="430">
        <v>0</v>
      </c>
    </row>
    <row r="2994" spans="1:38" x14ac:dyDescent="0.25">
      <c r="A2994" s="430" t="s">
        <v>4330</v>
      </c>
      <c r="B2994" s="430">
        <v>1</v>
      </c>
      <c r="C2994" s="430" t="s">
        <v>4331</v>
      </c>
      <c r="D2994" s="430" t="s">
        <v>4030</v>
      </c>
      <c r="E2994" s="430">
        <v>55</v>
      </c>
      <c r="F2994" s="430">
        <v>5.9034578399999998E-5</v>
      </c>
      <c r="G2994" s="430">
        <v>7.3793221600000004E-5</v>
      </c>
      <c r="H2994" s="430">
        <v>1.0331051080000001E-4</v>
      </c>
      <c r="I2994" s="430">
        <v>1.0331051080000001E-4</v>
      </c>
      <c r="J2994" s="430">
        <v>1.1806915400000001E-4</v>
      </c>
      <c r="K2994" s="430">
        <v>1.4758644320000001E-4</v>
      </c>
      <c r="L2994" s="430">
        <v>1.4758644320000001E-4</v>
      </c>
      <c r="M2994" s="430">
        <v>1.4758644320000001E-4</v>
      </c>
      <c r="N2994" s="430">
        <v>1.4758644320000001E-4</v>
      </c>
      <c r="O2994" s="430">
        <v>1.7710373240000001E-4</v>
      </c>
      <c r="P2994" s="430">
        <v>1.7710373240000001E-4</v>
      </c>
      <c r="Q2994" s="430">
        <v>1.7710373240000001E-4</v>
      </c>
      <c r="R2994" s="430">
        <v>1.7710373240000001E-4</v>
      </c>
      <c r="S2994" s="430">
        <v>1.7710373240000001E-4</v>
      </c>
      <c r="T2994" s="430">
        <v>1.7710373240000001E-4</v>
      </c>
      <c r="U2994" s="430">
        <v>1.7710373240000001E-4</v>
      </c>
      <c r="V2994" s="430">
        <v>1.918623756E-4</v>
      </c>
      <c r="W2994" s="430">
        <v>1.918623756E-4</v>
      </c>
      <c r="X2994" s="430">
        <v>2.3613830800000001E-4</v>
      </c>
      <c r="Y2994" s="430">
        <v>2.6565559720000001E-4</v>
      </c>
      <c r="Z2994" s="430">
        <v>2.804142432E-4</v>
      </c>
      <c r="AA2994" s="430">
        <v>3.8372475400000002E-4</v>
      </c>
      <c r="AB2994" s="430">
        <v>4.1324204039999999E-4</v>
      </c>
      <c r="AC2994" s="430">
        <v>5.6082848359999998E-4</v>
      </c>
      <c r="AD2994" s="430">
        <v>6.1986306199999998E-4</v>
      </c>
      <c r="AE2994" s="430">
        <v>7.4899609960000005E-4</v>
      </c>
      <c r="AF2994" s="430">
        <v>6.8703387760000003E-4</v>
      </c>
      <c r="AG2994" s="430">
        <v>6.2443480959999999E-4</v>
      </c>
      <c r="AH2994" s="430">
        <v>6.2800092320000004E-4</v>
      </c>
      <c r="AI2994" s="430">
        <v>6.209520772E-4</v>
      </c>
      <c r="AJ2994" s="430">
        <v>6.209520772E-4</v>
      </c>
      <c r="AK2994" s="430">
        <v>6.209520772E-4</v>
      </c>
      <c r="AL2994" s="430">
        <v>0</v>
      </c>
    </row>
    <row r="2995" spans="1:38" x14ac:dyDescent="0.25">
      <c r="A2995" s="430" t="s">
        <v>4330</v>
      </c>
      <c r="B2995" s="430">
        <v>1</v>
      </c>
      <c r="C2995" s="430" t="s">
        <v>4331</v>
      </c>
      <c r="D2995" s="430" t="s">
        <v>4032</v>
      </c>
      <c r="E2995" s="430">
        <v>55</v>
      </c>
      <c r="F2995" s="430">
        <v>0</v>
      </c>
      <c r="G2995" s="430">
        <v>0</v>
      </c>
      <c r="H2995" s="430">
        <v>0</v>
      </c>
      <c r="I2995" s="430">
        <v>0</v>
      </c>
      <c r="J2995" s="430">
        <v>0</v>
      </c>
      <c r="K2995" s="430">
        <v>0</v>
      </c>
      <c r="L2995" s="430">
        <v>0</v>
      </c>
      <c r="M2995" s="430">
        <v>0</v>
      </c>
      <c r="N2995" s="430">
        <v>0</v>
      </c>
      <c r="O2995" s="430">
        <v>0</v>
      </c>
      <c r="P2995" s="430">
        <v>0</v>
      </c>
      <c r="Q2995" s="430">
        <v>0</v>
      </c>
      <c r="R2995" s="430">
        <v>0</v>
      </c>
      <c r="S2995" s="430">
        <v>0</v>
      </c>
      <c r="T2995" s="430">
        <v>0</v>
      </c>
      <c r="U2995" s="430">
        <v>0</v>
      </c>
      <c r="V2995" s="430">
        <v>0</v>
      </c>
      <c r="W2995" s="430">
        <v>0</v>
      </c>
      <c r="X2995" s="430">
        <v>0</v>
      </c>
      <c r="Y2995" s="430">
        <v>0</v>
      </c>
      <c r="Z2995" s="430">
        <v>0</v>
      </c>
      <c r="AA2995" s="430">
        <v>0</v>
      </c>
      <c r="AB2995" s="430">
        <v>0</v>
      </c>
      <c r="AC2995" s="430">
        <v>0</v>
      </c>
      <c r="AD2995" s="430">
        <v>0</v>
      </c>
      <c r="AE2995" s="430">
        <v>0</v>
      </c>
      <c r="AF2995" s="430">
        <v>0</v>
      </c>
      <c r="AG2995" s="430">
        <v>0</v>
      </c>
      <c r="AH2995" s="430">
        <v>0</v>
      </c>
      <c r="AI2995" s="430">
        <v>0</v>
      </c>
      <c r="AJ2995" s="430">
        <v>0</v>
      </c>
      <c r="AK2995" s="430">
        <v>0</v>
      </c>
      <c r="AL2995" s="430">
        <v>0</v>
      </c>
    </row>
    <row r="2996" spans="1:38" x14ac:dyDescent="0.25">
      <c r="A2996" s="430" t="s">
        <v>4330</v>
      </c>
      <c r="B2996" s="430">
        <v>1</v>
      </c>
      <c r="C2996" s="430" t="s">
        <v>4331</v>
      </c>
      <c r="D2996" s="430" t="s">
        <v>4034</v>
      </c>
      <c r="E2996" s="430">
        <v>55</v>
      </c>
      <c r="F2996" s="430">
        <v>0</v>
      </c>
      <c r="G2996" s="430">
        <v>0</v>
      </c>
      <c r="H2996" s="430">
        <v>0</v>
      </c>
      <c r="I2996" s="430">
        <v>0</v>
      </c>
      <c r="J2996" s="430">
        <v>0</v>
      </c>
      <c r="K2996" s="430">
        <v>0</v>
      </c>
      <c r="L2996" s="430">
        <v>0</v>
      </c>
      <c r="M2996" s="430">
        <v>0</v>
      </c>
      <c r="N2996" s="430">
        <v>0</v>
      </c>
      <c r="O2996" s="430">
        <v>0</v>
      </c>
      <c r="P2996" s="430">
        <v>0</v>
      </c>
      <c r="Q2996" s="430">
        <v>0</v>
      </c>
      <c r="R2996" s="430">
        <v>0</v>
      </c>
      <c r="S2996" s="430">
        <v>0</v>
      </c>
      <c r="T2996" s="430">
        <v>0</v>
      </c>
      <c r="U2996" s="430">
        <v>0</v>
      </c>
      <c r="V2996" s="430">
        <v>0</v>
      </c>
      <c r="W2996" s="430">
        <v>0</v>
      </c>
      <c r="X2996" s="430">
        <v>0</v>
      </c>
      <c r="Y2996" s="430">
        <v>0</v>
      </c>
      <c r="Z2996" s="430">
        <v>0</v>
      </c>
      <c r="AA2996" s="430">
        <v>0</v>
      </c>
      <c r="AB2996" s="430">
        <v>0</v>
      </c>
      <c r="AC2996" s="430">
        <v>0</v>
      </c>
      <c r="AD2996" s="430">
        <v>0</v>
      </c>
      <c r="AE2996" s="430">
        <v>0</v>
      </c>
      <c r="AF2996" s="430">
        <v>0</v>
      </c>
      <c r="AG2996" s="430">
        <v>0</v>
      </c>
      <c r="AH2996" s="430">
        <v>0</v>
      </c>
      <c r="AI2996" s="430">
        <v>0</v>
      </c>
      <c r="AJ2996" s="430">
        <v>0</v>
      </c>
      <c r="AK2996" s="430">
        <v>0</v>
      </c>
      <c r="AL2996" s="430">
        <v>0</v>
      </c>
    </row>
    <row r="2997" spans="1:38" x14ac:dyDescent="0.25">
      <c r="A2997" s="430" t="s">
        <v>4330</v>
      </c>
      <c r="B2997" s="430">
        <v>1</v>
      </c>
      <c r="C2997" s="430" t="s">
        <v>4331</v>
      </c>
      <c r="D2997" s="430" t="s">
        <v>4036</v>
      </c>
      <c r="E2997" s="430">
        <v>55</v>
      </c>
      <c r="F2997" s="430">
        <v>1.1806915456000001E-3</v>
      </c>
      <c r="G2997" s="430">
        <v>1.4758644319999999E-3</v>
      </c>
      <c r="H2997" s="430">
        <v>2.0662102075999999E-3</v>
      </c>
      <c r="I2997" s="430">
        <v>2.0662102075999999E-3</v>
      </c>
      <c r="J2997" s="430">
        <v>2.3613830939999999E-3</v>
      </c>
      <c r="K2997" s="430">
        <v>2.9517288668000001E-3</v>
      </c>
      <c r="L2997" s="430">
        <v>2.9517288668000001E-3</v>
      </c>
      <c r="M2997" s="430">
        <v>2.9517288668000001E-3</v>
      </c>
      <c r="N2997" s="430">
        <v>2.9517288668000001E-3</v>
      </c>
      <c r="O2997" s="430">
        <v>3.5420746395999998E-3</v>
      </c>
      <c r="P2997" s="430">
        <v>3.5420746395999998E-3</v>
      </c>
      <c r="Q2997" s="430">
        <v>3.5420746395999998E-3</v>
      </c>
      <c r="R2997" s="430">
        <v>3.5420746395999998E-3</v>
      </c>
      <c r="S2997" s="430">
        <v>3.5420746395999998E-3</v>
      </c>
      <c r="T2997" s="430">
        <v>3.5420746395999998E-3</v>
      </c>
      <c r="U2997" s="430">
        <v>3.5420746395999998E-3</v>
      </c>
      <c r="V2997" s="430">
        <v>3.8372475259999999E-3</v>
      </c>
      <c r="W2997" s="430">
        <v>3.8372475259999999E-3</v>
      </c>
      <c r="X2997" s="430">
        <v>4.7227661852000001E-3</v>
      </c>
      <c r="Y2997" s="430">
        <v>5.3131119608E-3</v>
      </c>
      <c r="Z2997" s="430">
        <v>5.6082848472000001E-3</v>
      </c>
      <c r="AA2997" s="430">
        <v>7.6744950519999997E-3</v>
      </c>
      <c r="AB2997" s="430">
        <v>8.2648408247999999E-3</v>
      </c>
      <c r="AC2997" s="430">
        <v>1.12165696916E-2</v>
      </c>
      <c r="AD2997" s="430">
        <v>1.239726124E-2</v>
      </c>
      <c r="AE2997" s="430">
        <v>1.4979921992E-2</v>
      </c>
      <c r="AF2997" s="430">
        <v>1.3740677577199999E-2</v>
      </c>
      <c r="AG2997" s="430">
        <v>1.24886961668E-2</v>
      </c>
      <c r="AH2997" s="430">
        <v>1.25600184556E-2</v>
      </c>
      <c r="AI2997" s="430">
        <v>1.24190415496E-2</v>
      </c>
      <c r="AJ2997" s="430">
        <v>1.24190415496E-2</v>
      </c>
      <c r="AK2997" s="430">
        <v>1.24190415496E-2</v>
      </c>
      <c r="AL2997" s="430">
        <v>0</v>
      </c>
    </row>
    <row r="2998" spans="1:38" x14ac:dyDescent="0.25">
      <c r="A2998" s="430" t="s">
        <v>4330</v>
      </c>
      <c r="B2998" s="430">
        <v>1</v>
      </c>
      <c r="C2998" s="430" t="s">
        <v>4331</v>
      </c>
      <c r="D2998" s="430" t="s">
        <v>4038</v>
      </c>
      <c r="E2998" s="430">
        <v>55</v>
      </c>
      <c r="F2998" s="430">
        <v>5.9034578399999998E-5</v>
      </c>
      <c r="G2998" s="430">
        <v>7.3793221600000004E-5</v>
      </c>
      <c r="H2998" s="430">
        <v>1.0331051080000001E-4</v>
      </c>
      <c r="I2998" s="430">
        <v>1.0331051080000001E-4</v>
      </c>
      <c r="J2998" s="430">
        <v>1.1806915400000001E-4</v>
      </c>
      <c r="K2998" s="430">
        <v>1.4758644320000001E-4</v>
      </c>
      <c r="L2998" s="430">
        <v>1.4758644320000001E-4</v>
      </c>
      <c r="M2998" s="430">
        <v>1.4758644320000001E-4</v>
      </c>
      <c r="N2998" s="430">
        <v>1.4758644320000001E-4</v>
      </c>
      <c r="O2998" s="430">
        <v>1.7710373240000001E-4</v>
      </c>
      <c r="P2998" s="430">
        <v>1.7710373240000001E-4</v>
      </c>
      <c r="Q2998" s="430">
        <v>1.7710373240000001E-4</v>
      </c>
      <c r="R2998" s="430">
        <v>1.7710373240000001E-4</v>
      </c>
      <c r="S2998" s="430">
        <v>1.7710373240000001E-4</v>
      </c>
      <c r="T2998" s="430">
        <v>1.7710373240000001E-4</v>
      </c>
      <c r="U2998" s="430">
        <v>1.7710373240000001E-4</v>
      </c>
      <c r="V2998" s="430">
        <v>1.918623756E-4</v>
      </c>
      <c r="W2998" s="430">
        <v>1.918623756E-4</v>
      </c>
      <c r="X2998" s="430">
        <v>2.3613830800000001E-4</v>
      </c>
      <c r="Y2998" s="430">
        <v>2.6565559720000001E-4</v>
      </c>
      <c r="Z2998" s="430">
        <v>2.804142432E-4</v>
      </c>
      <c r="AA2998" s="430">
        <v>3.8372475400000002E-4</v>
      </c>
      <c r="AB2998" s="430">
        <v>4.1324204039999999E-4</v>
      </c>
      <c r="AC2998" s="430">
        <v>5.6082848359999998E-4</v>
      </c>
      <c r="AD2998" s="430">
        <v>6.1986306199999998E-4</v>
      </c>
      <c r="AE2998" s="430">
        <v>7.4899609960000005E-4</v>
      </c>
      <c r="AF2998" s="430">
        <v>6.8703387760000003E-4</v>
      </c>
      <c r="AG2998" s="430">
        <v>6.2443480959999999E-4</v>
      </c>
      <c r="AH2998" s="430">
        <v>6.2800092320000004E-4</v>
      </c>
      <c r="AI2998" s="430">
        <v>6.209520772E-4</v>
      </c>
      <c r="AJ2998" s="430">
        <v>6.209520772E-4</v>
      </c>
      <c r="AK2998" s="430">
        <v>6.209520772E-4</v>
      </c>
      <c r="AL2998" s="430">
        <v>0</v>
      </c>
    </row>
    <row r="2999" spans="1:38" x14ac:dyDescent="0.25">
      <c r="A2999" s="430" t="s">
        <v>4330</v>
      </c>
      <c r="B2999" s="430">
        <v>1</v>
      </c>
      <c r="C2999" s="430" t="s">
        <v>4331</v>
      </c>
      <c r="D2999" s="430" t="s">
        <v>4040</v>
      </c>
      <c r="E2999" s="430">
        <v>55</v>
      </c>
      <c r="F2999" s="430">
        <v>1.7710373240000001E-4</v>
      </c>
      <c r="G2999" s="430">
        <v>2.213796648E-4</v>
      </c>
      <c r="H2999" s="430">
        <v>3.0993152959999997E-4</v>
      </c>
      <c r="I2999" s="430">
        <v>3.0993152959999997E-4</v>
      </c>
      <c r="J2999" s="430">
        <v>3.5420746480000002E-4</v>
      </c>
      <c r="K2999" s="430">
        <v>4.427593296E-4</v>
      </c>
      <c r="L2999" s="430">
        <v>4.427593296E-4</v>
      </c>
      <c r="M2999" s="430">
        <v>4.427593296E-4</v>
      </c>
      <c r="N2999" s="430">
        <v>4.427593296E-4</v>
      </c>
      <c r="O2999" s="430">
        <v>5.3131119719999995E-4</v>
      </c>
      <c r="P2999" s="430">
        <v>5.3131119719999995E-4</v>
      </c>
      <c r="Q2999" s="430">
        <v>5.3131119719999995E-4</v>
      </c>
      <c r="R2999" s="430">
        <v>5.3131119719999995E-4</v>
      </c>
      <c r="S2999" s="430">
        <v>5.3131119719999995E-4</v>
      </c>
      <c r="T2999" s="430">
        <v>5.3131119719999995E-4</v>
      </c>
      <c r="U2999" s="430">
        <v>5.3131119719999995E-4</v>
      </c>
      <c r="V2999" s="430">
        <v>5.7558712960000002E-4</v>
      </c>
      <c r="W2999" s="430">
        <v>5.7558712960000002E-4</v>
      </c>
      <c r="X2999" s="430">
        <v>7.0841492680000001E-4</v>
      </c>
      <c r="Y2999" s="430">
        <v>7.9696679439999996E-4</v>
      </c>
      <c r="Z2999" s="430">
        <v>8.4124272680000003E-4</v>
      </c>
      <c r="AA2999" s="430">
        <v>1.1511742592E-3</v>
      </c>
      <c r="AB2999" s="430">
        <v>1.239726124E-3</v>
      </c>
      <c r="AC2999" s="430">
        <v>1.6824854536000001E-3</v>
      </c>
      <c r="AD2999" s="430">
        <v>1.8595891859999999E-3</v>
      </c>
      <c r="AE2999" s="430">
        <v>2.2469882988E-3</v>
      </c>
      <c r="AF2999" s="430">
        <v>2.0611016355999998E-3</v>
      </c>
      <c r="AG2999" s="430">
        <v>1.8733044259999999E-3</v>
      </c>
      <c r="AH2999" s="430">
        <v>1.8840027668000001E-3</v>
      </c>
      <c r="AI2999" s="430">
        <v>1.8628562316E-3</v>
      </c>
      <c r="AJ2999" s="430">
        <v>1.8628562316E-3</v>
      </c>
      <c r="AK2999" s="430">
        <v>1.8628562316E-3</v>
      </c>
      <c r="AL2999" s="430">
        <v>0</v>
      </c>
    </row>
    <row r="3000" spans="1:38" x14ac:dyDescent="0.25">
      <c r="A3000" s="430" t="s">
        <v>4330</v>
      </c>
      <c r="B3000" s="430">
        <v>1</v>
      </c>
      <c r="C3000" s="430" t="s">
        <v>4331</v>
      </c>
      <c r="D3000" s="430" t="s">
        <v>4286</v>
      </c>
      <c r="E3000" s="430">
        <v>55</v>
      </c>
      <c r="F3000" s="430">
        <v>0</v>
      </c>
      <c r="G3000" s="430">
        <v>0</v>
      </c>
      <c r="H3000" s="430">
        <v>0</v>
      </c>
      <c r="I3000" s="430">
        <v>0</v>
      </c>
      <c r="J3000" s="430">
        <v>0</v>
      </c>
      <c r="K3000" s="430">
        <v>0</v>
      </c>
      <c r="L3000" s="430">
        <v>0</v>
      </c>
      <c r="M3000" s="430">
        <v>0</v>
      </c>
      <c r="N3000" s="430">
        <v>0</v>
      </c>
      <c r="O3000" s="430">
        <v>0</v>
      </c>
      <c r="P3000" s="430">
        <v>0</v>
      </c>
      <c r="Q3000" s="430">
        <v>0</v>
      </c>
      <c r="R3000" s="430">
        <v>0</v>
      </c>
      <c r="S3000" s="430">
        <v>0</v>
      </c>
      <c r="T3000" s="430">
        <v>0</v>
      </c>
      <c r="U3000" s="430">
        <v>0</v>
      </c>
      <c r="V3000" s="430">
        <v>0</v>
      </c>
      <c r="W3000" s="430">
        <v>0</v>
      </c>
      <c r="X3000" s="430">
        <v>0</v>
      </c>
      <c r="Y3000" s="430">
        <v>0</v>
      </c>
      <c r="Z3000" s="430">
        <v>0</v>
      </c>
      <c r="AA3000" s="430">
        <v>0</v>
      </c>
      <c r="AB3000" s="430">
        <v>0</v>
      </c>
      <c r="AC3000" s="430">
        <v>0</v>
      </c>
      <c r="AD3000" s="430">
        <v>0</v>
      </c>
      <c r="AE3000" s="430">
        <v>0</v>
      </c>
      <c r="AF3000" s="430">
        <v>0</v>
      </c>
      <c r="AG3000" s="430">
        <v>0</v>
      </c>
      <c r="AH3000" s="430">
        <v>0</v>
      </c>
      <c r="AI3000" s="430">
        <v>0</v>
      </c>
      <c r="AJ3000" s="430">
        <v>0</v>
      </c>
      <c r="AK3000" s="430">
        <v>0</v>
      </c>
      <c r="AL3000" s="430">
        <v>0</v>
      </c>
    </row>
    <row r="3001" spans="1:38" x14ac:dyDescent="0.25">
      <c r="A3001" s="430" t="s">
        <v>4330</v>
      </c>
      <c r="B3001" s="430">
        <v>1</v>
      </c>
      <c r="C3001" s="430" t="s">
        <v>4331</v>
      </c>
      <c r="D3001" s="430" t="s">
        <v>4042</v>
      </c>
      <c r="E3001" s="430">
        <v>55</v>
      </c>
      <c r="F3001" s="430">
        <v>4.1324204039999999E-4</v>
      </c>
      <c r="G3001" s="430">
        <v>5.1655255120000001E-4</v>
      </c>
      <c r="H3001" s="430">
        <v>7.2317357279999995E-4</v>
      </c>
      <c r="I3001" s="430">
        <v>7.2317357279999995E-4</v>
      </c>
      <c r="J3001" s="430">
        <v>8.2648408360000002E-4</v>
      </c>
      <c r="K3001" s="430">
        <v>1.0331051024E-3</v>
      </c>
      <c r="L3001" s="430">
        <v>1.0331051024E-3</v>
      </c>
      <c r="M3001" s="430">
        <v>1.0331051024E-3</v>
      </c>
      <c r="N3001" s="430">
        <v>1.0331051024E-3</v>
      </c>
      <c r="O3001" s="430">
        <v>1.239726124E-3</v>
      </c>
      <c r="P3001" s="430">
        <v>1.239726124E-3</v>
      </c>
      <c r="Q3001" s="430">
        <v>1.239726124E-3</v>
      </c>
      <c r="R3001" s="430">
        <v>1.239726124E-3</v>
      </c>
      <c r="S3001" s="430">
        <v>1.239726124E-3</v>
      </c>
      <c r="T3001" s="430">
        <v>1.239726124E-3</v>
      </c>
      <c r="U3001" s="430">
        <v>1.239726124E-3</v>
      </c>
      <c r="V3001" s="430">
        <v>1.3430366348E-3</v>
      </c>
      <c r="W3001" s="430">
        <v>1.3430366348E-3</v>
      </c>
      <c r="X3001" s="430">
        <v>1.6529681644E-3</v>
      </c>
      <c r="Y3001" s="430">
        <v>1.8595891859999999E-3</v>
      </c>
      <c r="Z3001" s="430">
        <v>1.9628996967999998E-3</v>
      </c>
      <c r="AA3001" s="430">
        <v>2.6860732696000001E-3</v>
      </c>
      <c r="AB3001" s="430">
        <v>2.8926942884E-3</v>
      </c>
      <c r="AC3001" s="430">
        <v>3.9257993935999996E-3</v>
      </c>
      <c r="AD3001" s="430">
        <v>4.3390414340000001E-3</v>
      </c>
      <c r="AE3001" s="430">
        <v>5.2429726972000002E-3</v>
      </c>
      <c r="AF3001" s="430">
        <v>4.8092371516E-3</v>
      </c>
      <c r="AG3001" s="430">
        <v>4.3710436587999996E-3</v>
      </c>
      <c r="AH3001" s="430">
        <v>4.3960064595999996E-3</v>
      </c>
      <c r="AI3001" s="430">
        <v>4.3466645431999998E-3</v>
      </c>
      <c r="AJ3001" s="430">
        <v>4.3466645431999998E-3</v>
      </c>
      <c r="AK3001" s="430">
        <v>4.3466645431999998E-3</v>
      </c>
      <c r="AL3001" s="430">
        <v>0</v>
      </c>
    </row>
    <row r="3002" spans="1:38" x14ac:dyDescent="0.25">
      <c r="A3002" s="430" t="s">
        <v>4330</v>
      </c>
      <c r="B3002" s="430">
        <v>1</v>
      </c>
      <c r="C3002" s="430" t="s">
        <v>4331</v>
      </c>
      <c r="D3002" s="430" t="s">
        <v>4044</v>
      </c>
      <c r="E3002" s="430">
        <v>55</v>
      </c>
      <c r="F3002" s="430">
        <v>4.1324204039999999E-4</v>
      </c>
      <c r="G3002" s="430">
        <v>5.1655255120000001E-4</v>
      </c>
      <c r="H3002" s="430">
        <v>7.2317357279999995E-4</v>
      </c>
      <c r="I3002" s="430">
        <v>7.2317357279999995E-4</v>
      </c>
      <c r="J3002" s="430">
        <v>8.2648408360000002E-4</v>
      </c>
      <c r="K3002" s="430">
        <v>1.0331051024E-3</v>
      </c>
      <c r="L3002" s="430">
        <v>1.0331051024E-3</v>
      </c>
      <c r="M3002" s="430">
        <v>1.0331051024E-3</v>
      </c>
      <c r="N3002" s="430">
        <v>1.0331051024E-3</v>
      </c>
      <c r="O3002" s="430">
        <v>1.239726124E-3</v>
      </c>
      <c r="P3002" s="430">
        <v>1.239726124E-3</v>
      </c>
      <c r="Q3002" s="430">
        <v>1.239726124E-3</v>
      </c>
      <c r="R3002" s="430">
        <v>1.239726124E-3</v>
      </c>
      <c r="S3002" s="430">
        <v>1.239726124E-3</v>
      </c>
      <c r="T3002" s="430">
        <v>1.239726124E-3</v>
      </c>
      <c r="U3002" s="430">
        <v>1.239726124E-3</v>
      </c>
      <c r="V3002" s="430">
        <v>1.3430366348E-3</v>
      </c>
      <c r="W3002" s="430">
        <v>1.3430366348E-3</v>
      </c>
      <c r="X3002" s="430">
        <v>1.6529681644E-3</v>
      </c>
      <c r="Y3002" s="430">
        <v>1.8595891859999999E-3</v>
      </c>
      <c r="Z3002" s="430">
        <v>1.9628996967999998E-3</v>
      </c>
      <c r="AA3002" s="430">
        <v>2.6860732696000001E-3</v>
      </c>
      <c r="AB3002" s="430">
        <v>2.8926942884E-3</v>
      </c>
      <c r="AC3002" s="430">
        <v>3.9257993935999996E-3</v>
      </c>
      <c r="AD3002" s="430">
        <v>4.3390414340000001E-3</v>
      </c>
      <c r="AE3002" s="430">
        <v>5.2429726972000002E-3</v>
      </c>
      <c r="AF3002" s="430">
        <v>4.8092371516E-3</v>
      </c>
      <c r="AG3002" s="430">
        <v>4.3710436587999996E-3</v>
      </c>
      <c r="AH3002" s="430">
        <v>4.3960064595999996E-3</v>
      </c>
      <c r="AI3002" s="430">
        <v>4.3466645431999998E-3</v>
      </c>
      <c r="AJ3002" s="430">
        <v>4.3466645431999998E-3</v>
      </c>
      <c r="AK3002" s="430">
        <v>4.3466645431999998E-3</v>
      </c>
      <c r="AL3002" s="430">
        <v>0</v>
      </c>
    </row>
    <row r="3003" spans="1:38" x14ac:dyDescent="0.25">
      <c r="A3003" s="430" t="s">
        <v>4330</v>
      </c>
      <c r="B3003" s="430">
        <v>1</v>
      </c>
      <c r="C3003" s="430" t="s">
        <v>4331</v>
      </c>
      <c r="D3003" s="430" t="s">
        <v>4046</v>
      </c>
      <c r="E3003" s="430">
        <v>55</v>
      </c>
      <c r="F3003" s="430">
        <v>2.9517288640000002E-4</v>
      </c>
      <c r="G3003" s="430">
        <v>3.6896610799999998E-4</v>
      </c>
      <c r="H3003" s="430">
        <v>5.1655255120000001E-4</v>
      </c>
      <c r="I3003" s="430">
        <v>5.1655255120000001E-4</v>
      </c>
      <c r="J3003" s="430">
        <v>5.9034577280000003E-4</v>
      </c>
      <c r="K3003" s="430">
        <v>7.3793221599999996E-4</v>
      </c>
      <c r="L3003" s="430">
        <v>7.3793221599999996E-4</v>
      </c>
      <c r="M3003" s="430">
        <v>7.3793221599999996E-4</v>
      </c>
      <c r="N3003" s="430">
        <v>7.3793221599999996E-4</v>
      </c>
      <c r="O3003" s="430">
        <v>8.8551865919999999E-4</v>
      </c>
      <c r="P3003" s="430">
        <v>8.8551865919999999E-4</v>
      </c>
      <c r="Q3003" s="430">
        <v>8.8551865919999999E-4</v>
      </c>
      <c r="R3003" s="430">
        <v>8.8551865919999999E-4</v>
      </c>
      <c r="S3003" s="430">
        <v>8.8551865919999999E-4</v>
      </c>
      <c r="T3003" s="430">
        <v>8.8551865919999999E-4</v>
      </c>
      <c r="U3003" s="430">
        <v>8.8551865919999999E-4</v>
      </c>
      <c r="V3003" s="430">
        <v>9.5931188080000001E-4</v>
      </c>
      <c r="W3003" s="430">
        <v>9.5931188080000001E-4</v>
      </c>
      <c r="X3003" s="430">
        <v>1.1806915456000001E-3</v>
      </c>
      <c r="Y3003" s="430">
        <v>1.3282779888000001E-3</v>
      </c>
      <c r="Z3003" s="430">
        <v>1.4020712103999999E-3</v>
      </c>
      <c r="AA3003" s="430">
        <v>1.9186237644000001E-3</v>
      </c>
      <c r="AB3003" s="430">
        <v>2.0662102075999999E-3</v>
      </c>
      <c r="AC3003" s="430">
        <v>2.8041424236E-3</v>
      </c>
      <c r="AD3003" s="430">
        <v>3.0993153100000001E-3</v>
      </c>
      <c r="AE3003" s="430">
        <v>3.7449804979999999E-3</v>
      </c>
      <c r="AF3003" s="430">
        <v>3.4351693935999999E-3</v>
      </c>
      <c r="AG3003" s="430">
        <v>3.1221740423999999E-3</v>
      </c>
      <c r="AH3003" s="430">
        <v>3.1400046132E-3</v>
      </c>
      <c r="AI3003" s="430">
        <v>3.104760386E-3</v>
      </c>
      <c r="AJ3003" s="430">
        <v>3.104760386E-3</v>
      </c>
      <c r="AK3003" s="430">
        <v>3.104760386E-3</v>
      </c>
      <c r="AL3003" s="430">
        <v>0</v>
      </c>
    </row>
    <row r="3004" spans="1:38" x14ac:dyDescent="0.25">
      <c r="A3004" s="430" t="s">
        <v>4330</v>
      </c>
      <c r="B3004" s="430">
        <v>1</v>
      </c>
      <c r="C3004" s="430" t="s">
        <v>4331</v>
      </c>
      <c r="D3004" s="430" t="s">
        <v>4227</v>
      </c>
      <c r="E3004" s="430">
        <v>55</v>
      </c>
      <c r="F3004" s="430">
        <v>0</v>
      </c>
      <c r="G3004" s="430">
        <v>0</v>
      </c>
      <c r="H3004" s="430">
        <v>0</v>
      </c>
      <c r="I3004" s="430">
        <v>0</v>
      </c>
      <c r="J3004" s="430">
        <v>0</v>
      </c>
      <c r="K3004" s="430">
        <v>0</v>
      </c>
      <c r="L3004" s="430">
        <v>0</v>
      </c>
      <c r="M3004" s="430">
        <v>0</v>
      </c>
      <c r="N3004" s="430">
        <v>0</v>
      </c>
      <c r="O3004" s="430">
        <v>0</v>
      </c>
      <c r="P3004" s="430">
        <v>0</v>
      </c>
      <c r="Q3004" s="430">
        <v>0</v>
      </c>
      <c r="R3004" s="430">
        <v>0</v>
      </c>
      <c r="S3004" s="430">
        <v>0</v>
      </c>
      <c r="T3004" s="430">
        <v>0</v>
      </c>
      <c r="U3004" s="430">
        <v>0</v>
      </c>
      <c r="V3004" s="430">
        <v>0</v>
      </c>
      <c r="W3004" s="430">
        <v>0</v>
      </c>
      <c r="X3004" s="430">
        <v>0</v>
      </c>
      <c r="Y3004" s="430">
        <v>0</v>
      </c>
      <c r="Z3004" s="430">
        <v>0</v>
      </c>
      <c r="AA3004" s="430">
        <v>0</v>
      </c>
      <c r="AB3004" s="430">
        <v>0</v>
      </c>
      <c r="AC3004" s="430">
        <v>0</v>
      </c>
      <c r="AD3004" s="430">
        <v>0</v>
      </c>
      <c r="AE3004" s="430">
        <v>0</v>
      </c>
      <c r="AF3004" s="430">
        <v>0</v>
      </c>
      <c r="AG3004" s="430">
        <v>0</v>
      </c>
      <c r="AH3004" s="430">
        <v>0</v>
      </c>
      <c r="AI3004" s="430">
        <v>0</v>
      </c>
      <c r="AJ3004" s="430">
        <v>0</v>
      </c>
      <c r="AK3004" s="430">
        <v>0</v>
      </c>
      <c r="AL3004" s="430">
        <v>0</v>
      </c>
    </row>
    <row r="3005" spans="1:38" x14ac:dyDescent="0.25">
      <c r="A3005" s="430" t="s">
        <v>4330</v>
      </c>
      <c r="B3005" s="430">
        <v>1</v>
      </c>
      <c r="C3005" s="430" t="s">
        <v>4331</v>
      </c>
      <c r="D3005" s="430" t="s">
        <v>4048</v>
      </c>
      <c r="E3005" s="430">
        <v>55</v>
      </c>
      <c r="F3005" s="430">
        <v>0</v>
      </c>
      <c r="G3005" s="430">
        <v>0</v>
      </c>
      <c r="H3005" s="430">
        <v>0</v>
      </c>
      <c r="I3005" s="430">
        <v>0</v>
      </c>
      <c r="J3005" s="430">
        <v>0</v>
      </c>
      <c r="K3005" s="430">
        <v>0</v>
      </c>
      <c r="L3005" s="430">
        <v>0</v>
      </c>
      <c r="M3005" s="430">
        <v>0</v>
      </c>
      <c r="N3005" s="430">
        <v>0</v>
      </c>
      <c r="O3005" s="430">
        <v>0</v>
      </c>
      <c r="P3005" s="430">
        <v>0</v>
      </c>
      <c r="Q3005" s="430">
        <v>0</v>
      </c>
      <c r="R3005" s="430">
        <v>0</v>
      </c>
      <c r="S3005" s="430">
        <v>0</v>
      </c>
      <c r="T3005" s="430">
        <v>0</v>
      </c>
      <c r="U3005" s="430">
        <v>0</v>
      </c>
      <c r="V3005" s="430">
        <v>0</v>
      </c>
      <c r="W3005" s="430">
        <v>0</v>
      </c>
      <c r="X3005" s="430">
        <v>0</v>
      </c>
      <c r="Y3005" s="430">
        <v>0</v>
      </c>
      <c r="Z3005" s="430">
        <v>0</v>
      </c>
      <c r="AA3005" s="430">
        <v>0</v>
      </c>
      <c r="AB3005" s="430">
        <v>0</v>
      </c>
      <c r="AC3005" s="430">
        <v>0</v>
      </c>
      <c r="AD3005" s="430">
        <v>0</v>
      </c>
      <c r="AE3005" s="430">
        <v>0</v>
      </c>
      <c r="AF3005" s="430">
        <v>0</v>
      </c>
      <c r="AG3005" s="430">
        <v>0</v>
      </c>
      <c r="AH3005" s="430">
        <v>0</v>
      </c>
      <c r="AI3005" s="430">
        <v>0</v>
      </c>
      <c r="AJ3005" s="430">
        <v>0</v>
      </c>
      <c r="AK3005" s="430">
        <v>0</v>
      </c>
      <c r="AL3005" s="430">
        <v>0</v>
      </c>
    </row>
    <row r="3006" spans="1:38" x14ac:dyDescent="0.25">
      <c r="A3006" s="430" t="s">
        <v>4330</v>
      </c>
      <c r="B3006" s="430">
        <v>1</v>
      </c>
      <c r="C3006" s="430" t="s">
        <v>4331</v>
      </c>
      <c r="D3006" s="430" t="s">
        <v>4050</v>
      </c>
      <c r="E3006" s="430">
        <v>55</v>
      </c>
      <c r="F3006" s="430">
        <v>0</v>
      </c>
      <c r="G3006" s="430">
        <v>0</v>
      </c>
      <c r="H3006" s="430">
        <v>0</v>
      </c>
      <c r="I3006" s="430">
        <v>0</v>
      </c>
      <c r="J3006" s="430">
        <v>0</v>
      </c>
      <c r="K3006" s="430">
        <v>0</v>
      </c>
      <c r="L3006" s="430">
        <v>0</v>
      </c>
      <c r="M3006" s="430">
        <v>0</v>
      </c>
      <c r="N3006" s="430">
        <v>0</v>
      </c>
      <c r="O3006" s="430">
        <v>0</v>
      </c>
      <c r="P3006" s="430">
        <v>0</v>
      </c>
      <c r="Q3006" s="430">
        <v>0</v>
      </c>
      <c r="R3006" s="430">
        <v>0</v>
      </c>
      <c r="S3006" s="430">
        <v>0</v>
      </c>
      <c r="T3006" s="430">
        <v>0</v>
      </c>
      <c r="U3006" s="430">
        <v>0</v>
      </c>
      <c r="V3006" s="430">
        <v>0</v>
      </c>
      <c r="W3006" s="430">
        <v>0</v>
      </c>
      <c r="X3006" s="430">
        <v>0</v>
      </c>
      <c r="Y3006" s="430">
        <v>0</v>
      </c>
      <c r="Z3006" s="430">
        <v>0</v>
      </c>
      <c r="AA3006" s="430">
        <v>0</v>
      </c>
      <c r="AB3006" s="430">
        <v>0</v>
      </c>
      <c r="AC3006" s="430">
        <v>0</v>
      </c>
      <c r="AD3006" s="430">
        <v>0</v>
      </c>
      <c r="AE3006" s="430">
        <v>0</v>
      </c>
      <c r="AF3006" s="430">
        <v>0</v>
      </c>
      <c r="AG3006" s="430">
        <v>0</v>
      </c>
      <c r="AH3006" s="430">
        <v>0</v>
      </c>
      <c r="AI3006" s="430">
        <v>0</v>
      </c>
      <c r="AJ3006" s="430">
        <v>0</v>
      </c>
      <c r="AK3006" s="430">
        <v>0</v>
      </c>
      <c r="AL3006" s="430">
        <v>0</v>
      </c>
    </row>
    <row r="3007" spans="1:38" x14ac:dyDescent="0.25">
      <c r="A3007" s="430" t="s">
        <v>4330</v>
      </c>
      <c r="B3007" s="430">
        <v>1</v>
      </c>
      <c r="C3007" s="430" t="s">
        <v>4331</v>
      </c>
      <c r="D3007" s="430" t="s">
        <v>4052</v>
      </c>
      <c r="E3007" s="430">
        <v>55</v>
      </c>
      <c r="F3007" s="430">
        <v>4.1324204039999999E-4</v>
      </c>
      <c r="G3007" s="430">
        <v>5.1655255120000001E-4</v>
      </c>
      <c r="H3007" s="430">
        <v>7.2317357279999995E-4</v>
      </c>
      <c r="I3007" s="430">
        <v>7.2317357279999995E-4</v>
      </c>
      <c r="J3007" s="430">
        <v>8.2648408360000002E-4</v>
      </c>
      <c r="K3007" s="430">
        <v>1.0331051024E-3</v>
      </c>
      <c r="L3007" s="430">
        <v>1.0331051024E-3</v>
      </c>
      <c r="M3007" s="430">
        <v>1.0331051024E-3</v>
      </c>
      <c r="N3007" s="430">
        <v>1.0331051024E-3</v>
      </c>
      <c r="O3007" s="430">
        <v>1.239726124E-3</v>
      </c>
      <c r="P3007" s="430">
        <v>1.239726124E-3</v>
      </c>
      <c r="Q3007" s="430">
        <v>1.239726124E-3</v>
      </c>
      <c r="R3007" s="430">
        <v>1.239726124E-3</v>
      </c>
      <c r="S3007" s="430">
        <v>1.239726124E-3</v>
      </c>
      <c r="T3007" s="430">
        <v>1.239726124E-3</v>
      </c>
      <c r="U3007" s="430">
        <v>1.239726124E-3</v>
      </c>
      <c r="V3007" s="430">
        <v>1.3430366348E-3</v>
      </c>
      <c r="W3007" s="430">
        <v>1.3430366348E-3</v>
      </c>
      <c r="X3007" s="430">
        <v>1.6529681644E-3</v>
      </c>
      <c r="Y3007" s="430">
        <v>1.8595891859999999E-3</v>
      </c>
      <c r="Z3007" s="430">
        <v>1.9628996967999998E-3</v>
      </c>
      <c r="AA3007" s="430">
        <v>2.6860732696000001E-3</v>
      </c>
      <c r="AB3007" s="430">
        <v>2.8926942884E-3</v>
      </c>
      <c r="AC3007" s="430">
        <v>3.9257993935999996E-3</v>
      </c>
      <c r="AD3007" s="430">
        <v>4.3390414340000001E-3</v>
      </c>
      <c r="AE3007" s="430">
        <v>5.2429726972000002E-3</v>
      </c>
      <c r="AF3007" s="430">
        <v>4.8092371516E-3</v>
      </c>
      <c r="AG3007" s="430">
        <v>4.3710436587999996E-3</v>
      </c>
      <c r="AH3007" s="430">
        <v>4.3960064595999996E-3</v>
      </c>
      <c r="AI3007" s="430">
        <v>4.3466645431999998E-3</v>
      </c>
      <c r="AJ3007" s="430">
        <v>4.3466645431999998E-3</v>
      </c>
      <c r="AK3007" s="430">
        <v>4.3466645431999998E-3</v>
      </c>
      <c r="AL3007" s="430">
        <v>0</v>
      </c>
    </row>
    <row r="3008" spans="1:38" x14ac:dyDescent="0.25">
      <c r="A3008" s="430" t="s">
        <v>4330</v>
      </c>
      <c r="B3008" s="430">
        <v>1</v>
      </c>
      <c r="C3008" s="430" t="s">
        <v>4331</v>
      </c>
      <c r="D3008" s="430" t="s">
        <v>4054</v>
      </c>
      <c r="E3008" s="430">
        <v>55</v>
      </c>
      <c r="F3008" s="430">
        <v>1.1806915400000001E-4</v>
      </c>
      <c r="G3008" s="430">
        <v>1.4758644320000001E-4</v>
      </c>
      <c r="H3008" s="430">
        <v>2.0662102160000001E-4</v>
      </c>
      <c r="I3008" s="430">
        <v>2.0662102160000001E-4</v>
      </c>
      <c r="J3008" s="430">
        <v>2.3613830800000001E-4</v>
      </c>
      <c r="K3008" s="430">
        <v>2.9517288640000002E-4</v>
      </c>
      <c r="L3008" s="430">
        <v>2.9517288640000002E-4</v>
      </c>
      <c r="M3008" s="430">
        <v>2.9517288640000002E-4</v>
      </c>
      <c r="N3008" s="430">
        <v>2.9517288640000002E-4</v>
      </c>
      <c r="O3008" s="430">
        <v>3.5420746480000002E-4</v>
      </c>
      <c r="P3008" s="430">
        <v>3.5420746480000002E-4</v>
      </c>
      <c r="Q3008" s="430">
        <v>3.5420746480000002E-4</v>
      </c>
      <c r="R3008" s="430">
        <v>3.5420746480000002E-4</v>
      </c>
      <c r="S3008" s="430">
        <v>3.5420746480000002E-4</v>
      </c>
      <c r="T3008" s="430">
        <v>3.5420746480000002E-4</v>
      </c>
      <c r="U3008" s="430">
        <v>3.5420746480000002E-4</v>
      </c>
      <c r="V3008" s="430">
        <v>3.8372475400000002E-4</v>
      </c>
      <c r="W3008" s="430">
        <v>3.8372475400000002E-4</v>
      </c>
      <c r="X3008" s="430">
        <v>4.722766188E-4</v>
      </c>
      <c r="Y3008" s="430">
        <v>5.3131119719999995E-4</v>
      </c>
      <c r="Z3008" s="430">
        <v>5.6082848359999998E-4</v>
      </c>
      <c r="AA3008" s="430">
        <v>7.6744950520000002E-4</v>
      </c>
      <c r="AB3008" s="430">
        <v>8.2648408360000002E-4</v>
      </c>
      <c r="AC3008" s="430">
        <v>1.12165697E-3</v>
      </c>
      <c r="AD3008" s="430">
        <v>1.239726124E-3</v>
      </c>
      <c r="AE3008" s="430">
        <v>1.4979921992000001E-3</v>
      </c>
      <c r="AF3008" s="430">
        <v>1.3740677580000001E-3</v>
      </c>
      <c r="AG3008" s="430">
        <v>1.2488696163999999E-3</v>
      </c>
      <c r="AH3008" s="430">
        <v>1.2560018464000001E-3</v>
      </c>
      <c r="AI3008" s="430">
        <v>1.2419041544E-3</v>
      </c>
      <c r="AJ3008" s="430">
        <v>1.2419041544E-3</v>
      </c>
      <c r="AK3008" s="430">
        <v>1.2419041544E-3</v>
      </c>
      <c r="AL3008" s="430">
        <v>0</v>
      </c>
    </row>
    <row r="3009" spans="1:38" x14ac:dyDescent="0.25">
      <c r="A3009" s="430" t="s">
        <v>4330</v>
      </c>
      <c r="B3009" s="430">
        <v>1</v>
      </c>
      <c r="C3009" s="430" t="s">
        <v>4331</v>
      </c>
      <c r="D3009" s="430" t="s">
        <v>517</v>
      </c>
      <c r="E3009" s="430">
        <v>55</v>
      </c>
      <c r="F3009" s="430">
        <v>0</v>
      </c>
      <c r="G3009" s="430">
        <v>0</v>
      </c>
      <c r="H3009" s="430">
        <v>0</v>
      </c>
      <c r="I3009" s="430">
        <v>0</v>
      </c>
      <c r="J3009" s="430">
        <v>0</v>
      </c>
      <c r="K3009" s="430">
        <v>0</v>
      </c>
      <c r="L3009" s="430">
        <v>0</v>
      </c>
      <c r="M3009" s="430">
        <v>0</v>
      </c>
      <c r="N3009" s="430">
        <v>0</v>
      </c>
      <c r="O3009" s="430">
        <v>0</v>
      </c>
      <c r="P3009" s="430">
        <v>0</v>
      </c>
      <c r="Q3009" s="430">
        <v>0</v>
      </c>
      <c r="R3009" s="430">
        <v>0</v>
      </c>
      <c r="S3009" s="430">
        <v>0</v>
      </c>
      <c r="T3009" s="430">
        <v>0</v>
      </c>
      <c r="U3009" s="430">
        <v>0</v>
      </c>
      <c r="V3009" s="430">
        <v>0</v>
      </c>
      <c r="W3009" s="430">
        <v>0</v>
      </c>
      <c r="X3009" s="430">
        <v>0</v>
      </c>
      <c r="Y3009" s="430">
        <v>0</v>
      </c>
      <c r="Z3009" s="430">
        <v>0</v>
      </c>
      <c r="AA3009" s="430">
        <v>0</v>
      </c>
      <c r="AB3009" s="430">
        <v>0</v>
      </c>
      <c r="AC3009" s="430">
        <v>0</v>
      </c>
      <c r="AD3009" s="430">
        <v>0</v>
      </c>
      <c r="AE3009" s="430">
        <v>0</v>
      </c>
      <c r="AF3009" s="430">
        <v>0</v>
      </c>
      <c r="AG3009" s="430">
        <v>0</v>
      </c>
      <c r="AH3009" s="430">
        <v>0</v>
      </c>
      <c r="AI3009" s="430">
        <v>0</v>
      </c>
      <c r="AJ3009" s="430">
        <v>0</v>
      </c>
      <c r="AK3009" s="430">
        <v>0</v>
      </c>
      <c r="AL3009" s="430">
        <v>0</v>
      </c>
    </row>
    <row r="3010" spans="1:38" x14ac:dyDescent="0.25">
      <c r="A3010" s="430" t="s">
        <v>4330</v>
      </c>
      <c r="B3010" s="430">
        <v>1</v>
      </c>
      <c r="C3010" s="430" t="s">
        <v>4331</v>
      </c>
      <c r="D3010" s="430" t="s">
        <v>4057</v>
      </c>
      <c r="E3010" s="430">
        <v>55</v>
      </c>
      <c r="F3010" s="430">
        <v>3.5420746480000002E-4</v>
      </c>
      <c r="G3010" s="430">
        <v>4.427593296E-4</v>
      </c>
      <c r="H3010" s="430">
        <v>6.1986306199999998E-4</v>
      </c>
      <c r="I3010" s="430">
        <v>6.1986306199999998E-4</v>
      </c>
      <c r="J3010" s="430">
        <v>7.0841492680000001E-4</v>
      </c>
      <c r="K3010" s="430">
        <v>8.8551865919999999E-4</v>
      </c>
      <c r="L3010" s="430">
        <v>8.8551865919999999E-4</v>
      </c>
      <c r="M3010" s="430">
        <v>8.8551865919999999E-4</v>
      </c>
      <c r="N3010" s="430">
        <v>8.8551865919999999E-4</v>
      </c>
      <c r="O3010" s="430">
        <v>1.0626223916000001E-3</v>
      </c>
      <c r="P3010" s="430">
        <v>1.0626223916000001E-3</v>
      </c>
      <c r="Q3010" s="430">
        <v>1.0626223916000001E-3</v>
      </c>
      <c r="R3010" s="430">
        <v>1.0626223916000001E-3</v>
      </c>
      <c r="S3010" s="430">
        <v>1.0626223916000001E-3</v>
      </c>
      <c r="T3010" s="430">
        <v>1.0626223916000001E-3</v>
      </c>
      <c r="U3010" s="430">
        <v>1.0626223916000001E-3</v>
      </c>
      <c r="V3010" s="430">
        <v>1.1511742592E-3</v>
      </c>
      <c r="W3010" s="430">
        <v>1.1511742592E-3</v>
      </c>
      <c r="X3010" s="430">
        <v>1.4168298564000001E-3</v>
      </c>
      <c r="Y3010" s="430">
        <v>1.5939335887999999E-3</v>
      </c>
      <c r="Z3010" s="430">
        <v>1.6824854536000001E-3</v>
      </c>
      <c r="AA3010" s="430">
        <v>2.3023485155999998E-3</v>
      </c>
      <c r="AB3010" s="430">
        <v>2.4794522479999999E-3</v>
      </c>
      <c r="AC3010" s="430">
        <v>3.3649709072000001E-3</v>
      </c>
      <c r="AD3010" s="430">
        <v>3.7191783719999999E-3</v>
      </c>
      <c r="AE3010" s="430">
        <v>4.4939765976000001E-3</v>
      </c>
      <c r="AF3010" s="430">
        <v>4.1222032740000003E-3</v>
      </c>
      <c r="AG3010" s="430">
        <v>3.7466088492E-3</v>
      </c>
      <c r="AH3010" s="430">
        <v>3.7680055364E-3</v>
      </c>
      <c r="AI3010" s="430">
        <v>3.7257124659999998E-3</v>
      </c>
      <c r="AJ3010" s="430">
        <v>3.7257124659999998E-3</v>
      </c>
      <c r="AK3010" s="430">
        <v>3.7257124659999998E-3</v>
      </c>
      <c r="AL3010" s="430">
        <v>0</v>
      </c>
    </row>
    <row r="3011" spans="1:38" x14ac:dyDescent="0.25">
      <c r="A3011" s="430" t="s">
        <v>4330</v>
      </c>
      <c r="B3011" s="430">
        <v>1</v>
      </c>
      <c r="C3011" s="430" t="s">
        <v>4331</v>
      </c>
      <c r="D3011" s="430" t="s">
        <v>4059</v>
      </c>
      <c r="E3011" s="430">
        <v>55</v>
      </c>
      <c r="F3011" s="430">
        <v>6.4938035120000004E-4</v>
      </c>
      <c r="G3011" s="430">
        <v>8.1172543759999998E-4</v>
      </c>
      <c r="H3011" s="430">
        <v>1.1364156132000001E-3</v>
      </c>
      <c r="I3011" s="430">
        <v>1.1364156132000001E-3</v>
      </c>
      <c r="J3011" s="430">
        <v>1.2987607024000001E-3</v>
      </c>
      <c r="K3011" s="430">
        <v>1.6234508752E-3</v>
      </c>
      <c r="L3011" s="430">
        <v>1.6234508752E-3</v>
      </c>
      <c r="M3011" s="430">
        <v>1.6234508752E-3</v>
      </c>
      <c r="N3011" s="430">
        <v>1.6234508752E-3</v>
      </c>
      <c r="O3011" s="430">
        <v>1.9481410508000001E-3</v>
      </c>
      <c r="P3011" s="430">
        <v>1.9481410508000001E-3</v>
      </c>
      <c r="Q3011" s="430">
        <v>1.9481410508000001E-3</v>
      </c>
      <c r="R3011" s="430">
        <v>1.9481410508000001E-3</v>
      </c>
      <c r="S3011" s="430">
        <v>1.9481410508000001E-3</v>
      </c>
      <c r="T3011" s="430">
        <v>1.9481410508000001E-3</v>
      </c>
      <c r="U3011" s="430">
        <v>1.9481410508000001E-3</v>
      </c>
      <c r="V3011" s="430">
        <v>2.1104861399999998E-3</v>
      </c>
      <c r="W3011" s="430">
        <v>2.1104861399999998E-3</v>
      </c>
      <c r="X3011" s="430">
        <v>2.5975214019999999E-3</v>
      </c>
      <c r="Y3011" s="430">
        <v>2.9222115776E-3</v>
      </c>
      <c r="Z3011" s="430">
        <v>3.0845566668000002E-3</v>
      </c>
      <c r="AA3011" s="430">
        <v>4.2209722799999997E-3</v>
      </c>
      <c r="AB3011" s="430">
        <v>4.5456624556000002E-3</v>
      </c>
      <c r="AC3011" s="430">
        <v>6.1691133307999997E-3</v>
      </c>
      <c r="AD3011" s="430">
        <v>6.818493682E-3</v>
      </c>
      <c r="AE3011" s="430">
        <v>8.2389570956E-3</v>
      </c>
      <c r="AF3011" s="430">
        <v>7.5573726676000002E-3</v>
      </c>
      <c r="AG3011" s="430">
        <v>6.8687828915999999E-3</v>
      </c>
      <c r="AH3011" s="430">
        <v>6.9080101495999999E-3</v>
      </c>
      <c r="AI3011" s="430">
        <v>6.8304728519999998E-3</v>
      </c>
      <c r="AJ3011" s="430">
        <v>6.8304728519999998E-3</v>
      </c>
      <c r="AK3011" s="430">
        <v>6.8304728519999998E-3</v>
      </c>
      <c r="AL3011" s="430">
        <v>0</v>
      </c>
    </row>
    <row r="3012" spans="1:38" x14ac:dyDescent="0.25">
      <c r="A3012" s="430" t="s">
        <v>4330</v>
      </c>
      <c r="B3012" s="430">
        <v>1</v>
      </c>
      <c r="C3012" s="430" t="s">
        <v>4331</v>
      </c>
      <c r="D3012" s="430" t="s">
        <v>4061</v>
      </c>
      <c r="E3012" s="430">
        <v>55</v>
      </c>
      <c r="F3012" s="430">
        <v>0</v>
      </c>
      <c r="G3012" s="430">
        <v>0</v>
      </c>
      <c r="H3012" s="430">
        <v>0</v>
      </c>
      <c r="I3012" s="430">
        <v>0</v>
      </c>
      <c r="J3012" s="430">
        <v>0</v>
      </c>
      <c r="K3012" s="430">
        <v>0</v>
      </c>
      <c r="L3012" s="430">
        <v>0</v>
      </c>
      <c r="M3012" s="430">
        <v>0</v>
      </c>
      <c r="N3012" s="430">
        <v>0</v>
      </c>
      <c r="O3012" s="430">
        <v>0</v>
      </c>
      <c r="P3012" s="430">
        <v>0</v>
      </c>
      <c r="Q3012" s="430">
        <v>0</v>
      </c>
      <c r="R3012" s="430">
        <v>0</v>
      </c>
      <c r="S3012" s="430">
        <v>0</v>
      </c>
      <c r="T3012" s="430">
        <v>0</v>
      </c>
      <c r="U3012" s="430">
        <v>0</v>
      </c>
      <c r="V3012" s="430">
        <v>0</v>
      </c>
      <c r="W3012" s="430">
        <v>0</v>
      </c>
      <c r="X3012" s="430">
        <v>0</v>
      </c>
      <c r="Y3012" s="430">
        <v>0</v>
      </c>
      <c r="Z3012" s="430">
        <v>0</v>
      </c>
      <c r="AA3012" s="430">
        <v>0</v>
      </c>
      <c r="AB3012" s="430">
        <v>0</v>
      </c>
      <c r="AC3012" s="430">
        <v>0</v>
      </c>
      <c r="AD3012" s="430">
        <v>0</v>
      </c>
      <c r="AE3012" s="430">
        <v>0</v>
      </c>
      <c r="AF3012" s="430">
        <v>0</v>
      </c>
      <c r="AG3012" s="430">
        <v>0</v>
      </c>
      <c r="AH3012" s="430">
        <v>0</v>
      </c>
      <c r="AI3012" s="430">
        <v>0</v>
      </c>
      <c r="AJ3012" s="430">
        <v>0</v>
      </c>
      <c r="AK3012" s="430">
        <v>0</v>
      </c>
      <c r="AL3012" s="430">
        <v>0</v>
      </c>
    </row>
    <row r="3013" spans="1:38" x14ac:dyDescent="0.25">
      <c r="A3013" s="430" t="s">
        <v>4330</v>
      </c>
      <c r="B3013" s="430">
        <v>1</v>
      </c>
      <c r="C3013" s="430" t="s">
        <v>4331</v>
      </c>
      <c r="D3013" s="430" t="s">
        <v>4063</v>
      </c>
      <c r="E3013" s="430">
        <v>55</v>
      </c>
      <c r="F3013" s="430">
        <v>0</v>
      </c>
      <c r="G3013" s="430">
        <v>0</v>
      </c>
      <c r="H3013" s="430">
        <v>0</v>
      </c>
      <c r="I3013" s="430">
        <v>0</v>
      </c>
      <c r="J3013" s="430">
        <v>0</v>
      </c>
      <c r="K3013" s="430">
        <v>0</v>
      </c>
      <c r="L3013" s="430">
        <v>0</v>
      </c>
      <c r="M3013" s="430">
        <v>0</v>
      </c>
      <c r="N3013" s="430">
        <v>0</v>
      </c>
      <c r="O3013" s="430">
        <v>0</v>
      </c>
      <c r="P3013" s="430">
        <v>0</v>
      </c>
      <c r="Q3013" s="430">
        <v>0</v>
      </c>
      <c r="R3013" s="430">
        <v>0</v>
      </c>
      <c r="S3013" s="430">
        <v>0</v>
      </c>
      <c r="T3013" s="430">
        <v>0</v>
      </c>
      <c r="U3013" s="430">
        <v>0</v>
      </c>
      <c r="V3013" s="430">
        <v>0</v>
      </c>
      <c r="W3013" s="430">
        <v>0</v>
      </c>
      <c r="X3013" s="430">
        <v>0</v>
      </c>
      <c r="Y3013" s="430">
        <v>0</v>
      </c>
      <c r="Z3013" s="430">
        <v>0</v>
      </c>
      <c r="AA3013" s="430">
        <v>0</v>
      </c>
      <c r="AB3013" s="430">
        <v>0</v>
      </c>
      <c r="AC3013" s="430">
        <v>0</v>
      </c>
      <c r="AD3013" s="430">
        <v>0</v>
      </c>
      <c r="AE3013" s="430">
        <v>0</v>
      </c>
      <c r="AF3013" s="430">
        <v>0</v>
      </c>
      <c r="AG3013" s="430">
        <v>0</v>
      </c>
      <c r="AH3013" s="430">
        <v>0</v>
      </c>
      <c r="AI3013" s="430">
        <v>0</v>
      </c>
      <c r="AJ3013" s="430">
        <v>0</v>
      </c>
      <c r="AK3013" s="430">
        <v>0</v>
      </c>
      <c r="AL3013" s="430">
        <v>0</v>
      </c>
    </row>
    <row r="3014" spans="1:38" x14ac:dyDescent="0.25">
      <c r="A3014" s="430" t="s">
        <v>4330</v>
      </c>
      <c r="B3014" s="430">
        <v>1</v>
      </c>
      <c r="C3014" s="430" t="s">
        <v>4331</v>
      </c>
      <c r="D3014" s="430" t="s">
        <v>4065</v>
      </c>
      <c r="E3014" s="430">
        <v>55</v>
      </c>
      <c r="F3014" s="430">
        <v>1.0626223916000001E-3</v>
      </c>
      <c r="G3014" s="430">
        <v>1.3282779888000001E-3</v>
      </c>
      <c r="H3014" s="430">
        <v>1.8595891859999999E-3</v>
      </c>
      <c r="I3014" s="430">
        <v>1.8595891859999999E-3</v>
      </c>
      <c r="J3014" s="430">
        <v>2.1252447832000002E-3</v>
      </c>
      <c r="K3014" s="430">
        <v>2.6565559804E-3</v>
      </c>
      <c r="L3014" s="430">
        <v>2.6565559804E-3</v>
      </c>
      <c r="M3014" s="430">
        <v>2.6565559804E-3</v>
      </c>
      <c r="N3014" s="430">
        <v>2.6565559804E-3</v>
      </c>
      <c r="O3014" s="430">
        <v>3.1878671748E-3</v>
      </c>
      <c r="P3014" s="430">
        <v>3.1878671748E-3</v>
      </c>
      <c r="Q3014" s="430">
        <v>3.1878671748E-3</v>
      </c>
      <c r="R3014" s="430">
        <v>3.1878671748E-3</v>
      </c>
      <c r="S3014" s="430">
        <v>3.1878671748E-3</v>
      </c>
      <c r="T3014" s="430">
        <v>3.1878671748E-3</v>
      </c>
      <c r="U3014" s="430">
        <v>3.1878671748E-3</v>
      </c>
      <c r="V3014" s="430">
        <v>3.4535227747999999E-3</v>
      </c>
      <c r="W3014" s="430">
        <v>3.4535227747999999E-3</v>
      </c>
      <c r="X3014" s="430">
        <v>4.2504895664000003E-3</v>
      </c>
      <c r="Y3014" s="430">
        <v>4.7818007636000002E-3</v>
      </c>
      <c r="Z3014" s="430">
        <v>5.0474563607999998E-3</v>
      </c>
      <c r="AA3014" s="430">
        <v>6.9070455467999999E-3</v>
      </c>
      <c r="AB3014" s="430">
        <v>7.4383567439999998E-3</v>
      </c>
      <c r="AC3014" s="430">
        <v>1.0094912724399999E-2</v>
      </c>
      <c r="AD3014" s="430">
        <v>1.1157535115999999E-2</v>
      </c>
      <c r="AE3014" s="430">
        <v>1.3481929792799999E-2</v>
      </c>
      <c r="AF3014" s="430">
        <v>1.23666098192E-2</v>
      </c>
      <c r="AG3014" s="430">
        <v>1.12398265504E-2</v>
      </c>
      <c r="AH3014" s="430">
        <v>1.13040166092E-2</v>
      </c>
      <c r="AI3014" s="430">
        <v>1.11771373952E-2</v>
      </c>
      <c r="AJ3014" s="430">
        <v>1.11771373952E-2</v>
      </c>
      <c r="AK3014" s="430">
        <v>1.11771373952E-2</v>
      </c>
      <c r="AL3014" s="430">
        <v>0</v>
      </c>
    </row>
    <row r="3015" spans="1:38" x14ac:dyDescent="0.25">
      <c r="A3015" s="430" t="s">
        <v>4330</v>
      </c>
      <c r="B3015" s="430">
        <v>1</v>
      </c>
      <c r="C3015" s="430" t="s">
        <v>4331</v>
      </c>
      <c r="D3015" s="430" t="s">
        <v>4067</v>
      </c>
      <c r="E3015" s="430">
        <v>55</v>
      </c>
      <c r="F3015" s="430">
        <v>2.5975214019999999E-3</v>
      </c>
      <c r="G3015" s="430">
        <v>3.2469017532000002E-3</v>
      </c>
      <c r="H3015" s="430">
        <v>4.5456624556000002E-3</v>
      </c>
      <c r="I3015" s="430">
        <v>4.5456624556000002E-3</v>
      </c>
      <c r="J3015" s="430">
        <v>5.1950428039999998E-3</v>
      </c>
      <c r="K3015" s="430">
        <v>6.4938035064000003E-3</v>
      </c>
      <c r="L3015" s="430">
        <v>6.4938035064000003E-3</v>
      </c>
      <c r="M3015" s="430">
        <v>6.4938035064000003E-3</v>
      </c>
      <c r="N3015" s="430">
        <v>6.4938035064000003E-3</v>
      </c>
      <c r="O3015" s="430">
        <v>7.7925642060000001E-3</v>
      </c>
      <c r="P3015" s="430">
        <v>7.7925642060000001E-3</v>
      </c>
      <c r="Q3015" s="430">
        <v>7.7925642060000001E-3</v>
      </c>
      <c r="R3015" s="430">
        <v>7.7925642060000001E-3</v>
      </c>
      <c r="S3015" s="430">
        <v>7.7925642060000001E-3</v>
      </c>
      <c r="T3015" s="430">
        <v>7.7925642060000001E-3</v>
      </c>
      <c r="U3015" s="430">
        <v>7.7925642060000001E-3</v>
      </c>
      <c r="V3015" s="430">
        <v>8.4419445571999995E-3</v>
      </c>
      <c r="W3015" s="430">
        <v>8.4419445571999995E-3</v>
      </c>
      <c r="X3015" s="430">
        <v>1.0390085610799999E-2</v>
      </c>
      <c r="Y3015" s="430">
        <v>1.16888463104E-2</v>
      </c>
      <c r="Z3015" s="430">
        <v>1.2338226661599999E-2</v>
      </c>
      <c r="AA3015" s="430">
        <v>1.6883889117199999E-2</v>
      </c>
      <c r="AB3015" s="430">
        <v>1.8182649816800001E-2</v>
      </c>
      <c r="AC3015" s="430">
        <v>2.4676453323199999E-2</v>
      </c>
      <c r="AD3015" s="430">
        <v>2.72739747252E-2</v>
      </c>
      <c r="AE3015" s="430">
        <v>3.2955828379599997E-2</v>
      </c>
      <c r="AF3015" s="430">
        <v>3.0229490670400001E-2</v>
      </c>
      <c r="AG3015" s="430">
        <v>2.74751315664E-2</v>
      </c>
      <c r="AH3015" s="430">
        <v>2.76320405984E-2</v>
      </c>
      <c r="AI3015" s="430">
        <v>2.7321891407999999E-2</v>
      </c>
      <c r="AJ3015" s="430">
        <v>2.7321891407999999E-2</v>
      </c>
      <c r="AK3015" s="430">
        <v>2.7321891407999999E-2</v>
      </c>
      <c r="AL3015" s="430">
        <v>0</v>
      </c>
    </row>
    <row r="3016" spans="1:38" x14ac:dyDescent="0.25">
      <c r="A3016" s="430" t="s">
        <v>4330</v>
      </c>
      <c r="B3016" s="430">
        <v>1</v>
      </c>
      <c r="C3016" s="430" t="s">
        <v>4331</v>
      </c>
      <c r="D3016" s="430" t="s">
        <v>4069</v>
      </c>
      <c r="E3016" s="430">
        <v>55</v>
      </c>
      <c r="F3016" s="430">
        <v>0</v>
      </c>
      <c r="G3016" s="430">
        <v>0</v>
      </c>
      <c r="H3016" s="430">
        <v>0</v>
      </c>
      <c r="I3016" s="430">
        <v>0</v>
      </c>
      <c r="J3016" s="430">
        <v>0</v>
      </c>
      <c r="K3016" s="430">
        <v>0</v>
      </c>
      <c r="L3016" s="430">
        <v>0</v>
      </c>
      <c r="M3016" s="430">
        <v>0</v>
      </c>
      <c r="N3016" s="430">
        <v>0</v>
      </c>
      <c r="O3016" s="430">
        <v>0</v>
      </c>
      <c r="P3016" s="430">
        <v>0</v>
      </c>
      <c r="Q3016" s="430">
        <v>0</v>
      </c>
      <c r="R3016" s="430">
        <v>0</v>
      </c>
      <c r="S3016" s="430">
        <v>0</v>
      </c>
      <c r="T3016" s="430">
        <v>0</v>
      </c>
      <c r="U3016" s="430">
        <v>0</v>
      </c>
      <c r="V3016" s="430">
        <v>0</v>
      </c>
      <c r="W3016" s="430">
        <v>0</v>
      </c>
      <c r="X3016" s="430">
        <v>0</v>
      </c>
      <c r="Y3016" s="430">
        <v>0</v>
      </c>
      <c r="Z3016" s="430">
        <v>0</v>
      </c>
      <c r="AA3016" s="430">
        <v>0</v>
      </c>
      <c r="AB3016" s="430">
        <v>0</v>
      </c>
      <c r="AC3016" s="430">
        <v>0</v>
      </c>
      <c r="AD3016" s="430">
        <v>0</v>
      </c>
      <c r="AE3016" s="430">
        <v>0</v>
      </c>
      <c r="AF3016" s="430">
        <v>0</v>
      </c>
      <c r="AG3016" s="430">
        <v>0</v>
      </c>
      <c r="AH3016" s="430">
        <v>0</v>
      </c>
      <c r="AI3016" s="430">
        <v>0</v>
      </c>
      <c r="AJ3016" s="430">
        <v>0</v>
      </c>
      <c r="AK3016" s="430">
        <v>0</v>
      </c>
      <c r="AL3016" s="430">
        <v>0</v>
      </c>
    </row>
    <row r="3017" spans="1:38" x14ac:dyDescent="0.25">
      <c r="A3017" s="430" t="s">
        <v>4330</v>
      </c>
      <c r="B3017" s="430">
        <v>1</v>
      </c>
      <c r="C3017" s="430" t="s">
        <v>4331</v>
      </c>
      <c r="D3017" s="430" t="s">
        <v>4071</v>
      </c>
      <c r="E3017" s="430">
        <v>55</v>
      </c>
      <c r="F3017" s="430">
        <v>4.1324204039999999E-4</v>
      </c>
      <c r="G3017" s="430">
        <v>5.1655255120000001E-4</v>
      </c>
      <c r="H3017" s="430">
        <v>7.2317357279999995E-4</v>
      </c>
      <c r="I3017" s="430">
        <v>7.2317357279999995E-4</v>
      </c>
      <c r="J3017" s="430">
        <v>8.2648408360000002E-4</v>
      </c>
      <c r="K3017" s="430">
        <v>1.0331051024E-3</v>
      </c>
      <c r="L3017" s="430">
        <v>1.0331051024E-3</v>
      </c>
      <c r="M3017" s="430">
        <v>1.0331051024E-3</v>
      </c>
      <c r="N3017" s="430">
        <v>1.0331051024E-3</v>
      </c>
      <c r="O3017" s="430">
        <v>1.239726124E-3</v>
      </c>
      <c r="P3017" s="430">
        <v>1.239726124E-3</v>
      </c>
      <c r="Q3017" s="430">
        <v>1.239726124E-3</v>
      </c>
      <c r="R3017" s="430">
        <v>1.239726124E-3</v>
      </c>
      <c r="S3017" s="430">
        <v>1.239726124E-3</v>
      </c>
      <c r="T3017" s="430">
        <v>1.239726124E-3</v>
      </c>
      <c r="U3017" s="430">
        <v>1.239726124E-3</v>
      </c>
      <c r="V3017" s="430">
        <v>1.3430366348E-3</v>
      </c>
      <c r="W3017" s="430">
        <v>1.3430366348E-3</v>
      </c>
      <c r="X3017" s="430">
        <v>1.6529681644E-3</v>
      </c>
      <c r="Y3017" s="430">
        <v>1.8595891859999999E-3</v>
      </c>
      <c r="Z3017" s="430">
        <v>1.9628996967999998E-3</v>
      </c>
      <c r="AA3017" s="430">
        <v>2.6860732696000001E-3</v>
      </c>
      <c r="AB3017" s="430">
        <v>2.8926942884E-3</v>
      </c>
      <c r="AC3017" s="430">
        <v>3.9257993935999996E-3</v>
      </c>
      <c r="AD3017" s="430">
        <v>4.3390414340000001E-3</v>
      </c>
      <c r="AE3017" s="430">
        <v>5.2429726972000002E-3</v>
      </c>
      <c r="AF3017" s="430">
        <v>4.8092371516E-3</v>
      </c>
      <c r="AG3017" s="430">
        <v>4.3710436587999996E-3</v>
      </c>
      <c r="AH3017" s="430">
        <v>4.3960064595999996E-3</v>
      </c>
      <c r="AI3017" s="430">
        <v>4.3466645431999998E-3</v>
      </c>
      <c r="AJ3017" s="430">
        <v>4.3466645431999998E-3</v>
      </c>
      <c r="AK3017" s="430">
        <v>4.3466645431999998E-3</v>
      </c>
      <c r="AL3017" s="430">
        <v>0</v>
      </c>
    </row>
    <row r="3018" spans="1:38" x14ac:dyDescent="0.25">
      <c r="A3018" s="430" t="s">
        <v>4330</v>
      </c>
      <c r="B3018" s="430">
        <v>1</v>
      </c>
      <c r="C3018" s="430" t="s">
        <v>4331</v>
      </c>
      <c r="D3018" s="430" t="s">
        <v>4073</v>
      </c>
      <c r="E3018" s="430">
        <v>55</v>
      </c>
      <c r="F3018" s="430">
        <v>5.3131119719999995E-4</v>
      </c>
      <c r="G3018" s="430">
        <v>6.6413899440000005E-4</v>
      </c>
      <c r="H3018" s="430">
        <v>9.2979459159999995E-4</v>
      </c>
      <c r="I3018" s="430">
        <v>9.2979459159999995E-4</v>
      </c>
      <c r="J3018" s="430">
        <v>1.0626223916000001E-3</v>
      </c>
      <c r="K3018" s="430">
        <v>1.3282779888000001E-3</v>
      </c>
      <c r="L3018" s="430">
        <v>1.3282779888000001E-3</v>
      </c>
      <c r="M3018" s="430">
        <v>1.3282779888000001E-3</v>
      </c>
      <c r="N3018" s="430">
        <v>1.3282779888000001E-3</v>
      </c>
      <c r="O3018" s="430">
        <v>1.5939335887999999E-3</v>
      </c>
      <c r="P3018" s="430">
        <v>1.5939335887999999E-3</v>
      </c>
      <c r="Q3018" s="430">
        <v>1.5939335887999999E-3</v>
      </c>
      <c r="R3018" s="430">
        <v>1.5939335887999999E-3</v>
      </c>
      <c r="S3018" s="430">
        <v>1.5939335887999999E-3</v>
      </c>
      <c r="T3018" s="430">
        <v>1.5939335887999999E-3</v>
      </c>
      <c r="U3018" s="430">
        <v>1.5939335887999999E-3</v>
      </c>
      <c r="V3018" s="430">
        <v>1.726761386E-3</v>
      </c>
      <c r="W3018" s="430">
        <v>1.726761386E-3</v>
      </c>
      <c r="X3018" s="430">
        <v>2.1252447832000002E-3</v>
      </c>
      <c r="Y3018" s="430">
        <v>2.3909003804000002E-3</v>
      </c>
      <c r="Z3018" s="430">
        <v>2.5237281803999999E-3</v>
      </c>
      <c r="AA3018" s="430">
        <v>3.4535227747999999E-3</v>
      </c>
      <c r="AB3018" s="430">
        <v>3.7191783719999999E-3</v>
      </c>
      <c r="AC3018" s="430">
        <v>5.0474563607999998E-3</v>
      </c>
      <c r="AD3018" s="430">
        <v>5.5787675579999996E-3</v>
      </c>
      <c r="AE3018" s="430">
        <v>6.7409648963999997E-3</v>
      </c>
      <c r="AF3018" s="430">
        <v>6.1833049096000001E-3</v>
      </c>
      <c r="AG3018" s="430">
        <v>5.6199132751999998E-3</v>
      </c>
      <c r="AH3018" s="430">
        <v>5.6520083031999999E-3</v>
      </c>
      <c r="AI3018" s="430">
        <v>5.5885686975999998E-3</v>
      </c>
      <c r="AJ3018" s="430">
        <v>5.5885686975999998E-3</v>
      </c>
      <c r="AK3018" s="430">
        <v>5.5885686975999998E-3</v>
      </c>
      <c r="AL3018" s="430">
        <v>0</v>
      </c>
    </row>
    <row r="3019" spans="1:38" x14ac:dyDescent="0.25">
      <c r="A3019" s="430" t="s">
        <v>4330</v>
      </c>
      <c r="B3019" s="430">
        <v>1</v>
      </c>
      <c r="C3019" s="430" t="s">
        <v>4331</v>
      </c>
      <c r="D3019" s="430" t="s">
        <v>4228</v>
      </c>
      <c r="E3019" s="430">
        <v>55</v>
      </c>
      <c r="F3019" s="430">
        <v>0</v>
      </c>
      <c r="G3019" s="430">
        <v>0</v>
      </c>
      <c r="H3019" s="430">
        <v>0</v>
      </c>
      <c r="I3019" s="430">
        <v>0</v>
      </c>
      <c r="J3019" s="430">
        <v>0</v>
      </c>
      <c r="K3019" s="430">
        <v>0</v>
      </c>
      <c r="L3019" s="430">
        <v>0</v>
      </c>
      <c r="M3019" s="430">
        <v>0</v>
      </c>
      <c r="N3019" s="430">
        <v>0</v>
      </c>
      <c r="O3019" s="430">
        <v>0</v>
      </c>
      <c r="P3019" s="430">
        <v>0</v>
      </c>
      <c r="Q3019" s="430">
        <v>0</v>
      </c>
      <c r="R3019" s="430">
        <v>0</v>
      </c>
      <c r="S3019" s="430">
        <v>0</v>
      </c>
      <c r="T3019" s="430">
        <v>0</v>
      </c>
      <c r="U3019" s="430">
        <v>0</v>
      </c>
      <c r="V3019" s="430">
        <v>0</v>
      </c>
      <c r="W3019" s="430">
        <v>0</v>
      </c>
      <c r="X3019" s="430">
        <v>0</v>
      </c>
      <c r="Y3019" s="430">
        <v>0</v>
      </c>
      <c r="Z3019" s="430">
        <v>0</v>
      </c>
      <c r="AA3019" s="430">
        <v>0</v>
      </c>
      <c r="AB3019" s="430">
        <v>0</v>
      </c>
      <c r="AC3019" s="430">
        <v>0</v>
      </c>
      <c r="AD3019" s="430">
        <v>0</v>
      </c>
      <c r="AE3019" s="430">
        <v>0</v>
      </c>
      <c r="AF3019" s="430">
        <v>0</v>
      </c>
      <c r="AG3019" s="430">
        <v>0</v>
      </c>
      <c r="AH3019" s="430">
        <v>0</v>
      </c>
      <c r="AI3019" s="430">
        <v>0</v>
      </c>
      <c r="AJ3019" s="430">
        <v>0</v>
      </c>
      <c r="AK3019" s="430">
        <v>0</v>
      </c>
      <c r="AL3019" s="430">
        <v>0</v>
      </c>
    </row>
    <row r="3020" spans="1:38" x14ac:dyDescent="0.25">
      <c r="A3020" s="430" t="s">
        <v>4330</v>
      </c>
      <c r="B3020" s="430">
        <v>1</v>
      </c>
      <c r="C3020" s="430" t="s">
        <v>4331</v>
      </c>
      <c r="D3020" s="430" t="s">
        <v>4287</v>
      </c>
      <c r="E3020" s="430">
        <v>55</v>
      </c>
      <c r="F3020" s="430">
        <v>0</v>
      </c>
      <c r="G3020" s="430">
        <v>0</v>
      </c>
      <c r="H3020" s="430">
        <v>0</v>
      </c>
      <c r="I3020" s="430">
        <v>0</v>
      </c>
      <c r="J3020" s="430">
        <v>0</v>
      </c>
      <c r="K3020" s="430">
        <v>0</v>
      </c>
      <c r="L3020" s="430">
        <v>0</v>
      </c>
      <c r="M3020" s="430">
        <v>0</v>
      </c>
      <c r="N3020" s="430">
        <v>0</v>
      </c>
      <c r="O3020" s="430">
        <v>0</v>
      </c>
      <c r="P3020" s="430">
        <v>0</v>
      </c>
      <c r="Q3020" s="430">
        <v>0</v>
      </c>
      <c r="R3020" s="430">
        <v>0</v>
      </c>
      <c r="S3020" s="430">
        <v>0</v>
      </c>
      <c r="T3020" s="430">
        <v>0</v>
      </c>
      <c r="U3020" s="430">
        <v>0</v>
      </c>
      <c r="V3020" s="430">
        <v>0</v>
      </c>
      <c r="W3020" s="430">
        <v>0</v>
      </c>
      <c r="X3020" s="430">
        <v>0</v>
      </c>
      <c r="Y3020" s="430">
        <v>0</v>
      </c>
      <c r="Z3020" s="430">
        <v>0</v>
      </c>
      <c r="AA3020" s="430">
        <v>0</v>
      </c>
      <c r="AB3020" s="430">
        <v>0</v>
      </c>
      <c r="AC3020" s="430">
        <v>0</v>
      </c>
      <c r="AD3020" s="430">
        <v>0</v>
      </c>
      <c r="AE3020" s="430">
        <v>0</v>
      </c>
      <c r="AF3020" s="430">
        <v>0</v>
      </c>
      <c r="AG3020" s="430">
        <v>0</v>
      </c>
      <c r="AH3020" s="430">
        <v>0</v>
      </c>
      <c r="AI3020" s="430">
        <v>0</v>
      </c>
      <c r="AJ3020" s="430">
        <v>0</v>
      </c>
      <c r="AK3020" s="430">
        <v>0</v>
      </c>
      <c r="AL3020" s="430">
        <v>0</v>
      </c>
    </row>
    <row r="3021" spans="1:38" x14ac:dyDescent="0.25">
      <c r="A3021" s="430" t="s">
        <v>4330</v>
      </c>
      <c r="B3021" s="430">
        <v>1</v>
      </c>
      <c r="C3021" s="430" t="s">
        <v>4331</v>
      </c>
      <c r="D3021" s="430" t="s">
        <v>4075</v>
      </c>
      <c r="E3021" s="430">
        <v>55</v>
      </c>
      <c r="F3021" s="430">
        <v>5.9034578399999998E-5</v>
      </c>
      <c r="G3021" s="430">
        <v>7.3793221600000004E-5</v>
      </c>
      <c r="H3021" s="430">
        <v>1.0331051080000001E-4</v>
      </c>
      <c r="I3021" s="430">
        <v>1.0331051080000001E-4</v>
      </c>
      <c r="J3021" s="430">
        <v>1.1806915400000001E-4</v>
      </c>
      <c r="K3021" s="430">
        <v>1.4758644320000001E-4</v>
      </c>
      <c r="L3021" s="430">
        <v>1.4758644320000001E-4</v>
      </c>
      <c r="M3021" s="430">
        <v>1.4758644320000001E-4</v>
      </c>
      <c r="N3021" s="430">
        <v>1.4758644320000001E-4</v>
      </c>
      <c r="O3021" s="430">
        <v>1.7710373240000001E-4</v>
      </c>
      <c r="P3021" s="430">
        <v>1.7710373240000001E-4</v>
      </c>
      <c r="Q3021" s="430">
        <v>1.7710373240000001E-4</v>
      </c>
      <c r="R3021" s="430">
        <v>1.7710373240000001E-4</v>
      </c>
      <c r="S3021" s="430">
        <v>1.7710373240000001E-4</v>
      </c>
      <c r="T3021" s="430">
        <v>1.7710373240000001E-4</v>
      </c>
      <c r="U3021" s="430">
        <v>1.7710373240000001E-4</v>
      </c>
      <c r="V3021" s="430">
        <v>1.918623756E-4</v>
      </c>
      <c r="W3021" s="430">
        <v>1.918623756E-4</v>
      </c>
      <c r="X3021" s="430">
        <v>2.3613830800000001E-4</v>
      </c>
      <c r="Y3021" s="430">
        <v>2.6565559720000001E-4</v>
      </c>
      <c r="Z3021" s="430">
        <v>2.804142432E-4</v>
      </c>
      <c r="AA3021" s="430">
        <v>3.8372475400000002E-4</v>
      </c>
      <c r="AB3021" s="430">
        <v>4.1324204039999999E-4</v>
      </c>
      <c r="AC3021" s="430">
        <v>5.6082848359999998E-4</v>
      </c>
      <c r="AD3021" s="430">
        <v>6.1986306199999998E-4</v>
      </c>
      <c r="AE3021" s="430">
        <v>7.4899609960000005E-4</v>
      </c>
      <c r="AF3021" s="430">
        <v>6.8703387760000003E-4</v>
      </c>
      <c r="AG3021" s="430">
        <v>6.2443480959999999E-4</v>
      </c>
      <c r="AH3021" s="430">
        <v>6.2800092320000004E-4</v>
      </c>
      <c r="AI3021" s="430">
        <v>6.209520772E-4</v>
      </c>
      <c r="AJ3021" s="430">
        <v>6.209520772E-4</v>
      </c>
      <c r="AK3021" s="430">
        <v>6.209520772E-4</v>
      </c>
      <c r="AL3021" s="430">
        <v>0</v>
      </c>
    </row>
    <row r="3022" spans="1:38" x14ac:dyDescent="0.25">
      <c r="A3022" s="430" t="s">
        <v>4330</v>
      </c>
      <c r="B3022" s="430">
        <v>1</v>
      </c>
      <c r="C3022" s="430" t="s">
        <v>4331</v>
      </c>
      <c r="D3022" s="430" t="s">
        <v>4077</v>
      </c>
      <c r="E3022" s="430">
        <v>55</v>
      </c>
      <c r="F3022" s="430">
        <v>0</v>
      </c>
      <c r="G3022" s="430">
        <v>0</v>
      </c>
      <c r="H3022" s="430">
        <v>0</v>
      </c>
      <c r="I3022" s="430">
        <v>0</v>
      </c>
      <c r="J3022" s="430">
        <v>0</v>
      </c>
      <c r="K3022" s="430">
        <v>0</v>
      </c>
      <c r="L3022" s="430">
        <v>0</v>
      </c>
      <c r="M3022" s="430">
        <v>0</v>
      </c>
      <c r="N3022" s="430">
        <v>0</v>
      </c>
      <c r="O3022" s="430">
        <v>0</v>
      </c>
      <c r="P3022" s="430">
        <v>0</v>
      </c>
      <c r="Q3022" s="430">
        <v>0</v>
      </c>
      <c r="R3022" s="430">
        <v>0</v>
      </c>
      <c r="S3022" s="430">
        <v>0</v>
      </c>
      <c r="T3022" s="430">
        <v>0</v>
      </c>
      <c r="U3022" s="430">
        <v>0</v>
      </c>
      <c r="V3022" s="430">
        <v>0</v>
      </c>
      <c r="W3022" s="430">
        <v>0</v>
      </c>
      <c r="X3022" s="430">
        <v>0</v>
      </c>
      <c r="Y3022" s="430">
        <v>0</v>
      </c>
      <c r="Z3022" s="430">
        <v>0</v>
      </c>
      <c r="AA3022" s="430">
        <v>0</v>
      </c>
      <c r="AB3022" s="430">
        <v>0</v>
      </c>
      <c r="AC3022" s="430">
        <v>0</v>
      </c>
      <c r="AD3022" s="430">
        <v>0</v>
      </c>
      <c r="AE3022" s="430">
        <v>0</v>
      </c>
      <c r="AF3022" s="430">
        <v>0</v>
      </c>
      <c r="AG3022" s="430">
        <v>0</v>
      </c>
      <c r="AH3022" s="430">
        <v>0</v>
      </c>
      <c r="AI3022" s="430">
        <v>0</v>
      </c>
      <c r="AJ3022" s="430">
        <v>0</v>
      </c>
      <c r="AK3022" s="430">
        <v>0</v>
      </c>
      <c r="AL3022" s="430">
        <v>0</v>
      </c>
    </row>
    <row r="3023" spans="1:38" x14ac:dyDescent="0.25">
      <c r="A3023" s="430" t="s">
        <v>4330</v>
      </c>
      <c r="B3023" s="430">
        <v>1</v>
      </c>
      <c r="C3023" s="430" t="s">
        <v>4331</v>
      </c>
      <c r="D3023" s="430" t="s">
        <v>4079</v>
      </c>
      <c r="E3023" s="430">
        <v>55</v>
      </c>
      <c r="F3023" s="430">
        <v>0</v>
      </c>
      <c r="G3023" s="430">
        <v>0</v>
      </c>
      <c r="H3023" s="430">
        <v>0</v>
      </c>
      <c r="I3023" s="430">
        <v>0</v>
      </c>
      <c r="J3023" s="430">
        <v>0</v>
      </c>
      <c r="K3023" s="430">
        <v>0</v>
      </c>
      <c r="L3023" s="430">
        <v>0</v>
      </c>
      <c r="M3023" s="430">
        <v>0</v>
      </c>
      <c r="N3023" s="430">
        <v>0</v>
      </c>
      <c r="O3023" s="430">
        <v>0</v>
      </c>
      <c r="P3023" s="430">
        <v>0</v>
      </c>
      <c r="Q3023" s="430">
        <v>0</v>
      </c>
      <c r="R3023" s="430">
        <v>0</v>
      </c>
      <c r="S3023" s="430">
        <v>0</v>
      </c>
      <c r="T3023" s="430">
        <v>0</v>
      </c>
      <c r="U3023" s="430">
        <v>0</v>
      </c>
      <c r="V3023" s="430">
        <v>0</v>
      </c>
      <c r="W3023" s="430">
        <v>0</v>
      </c>
      <c r="X3023" s="430">
        <v>0</v>
      </c>
      <c r="Y3023" s="430">
        <v>0</v>
      </c>
      <c r="Z3023" s="430">
        <v>0</v>
      </c>
      <c r="AA3023" s="430">
        <v>0</v>
      </c>
      <c r="AB3023" s="430">
        <v>0</v>
      </c>
      <c r="AC3023" s="430">
        <v>0</v>
      </c>
      <c r="AD3023" s="430">
        <v>0</v>
      </c>
      <c r="AE3023" s="430">
        <v>0</v>
      </c>
      <c r="AF3023" s="430">
        <v>0</v>
      </c>
      <c r="AG3023" s="430">
        <v>0</v>
      </c>
      <c r="AH3023" s="430">
        <v>0</v>
      </c>
      <c r="AI3023" s="430">
        <v>0</v>
      </c>
      <c r="AJ3023" s="430">
        <v>0</v>
      </c>
      <c r="AK3023" s="430">
        <v>0</v>
      </c>
      <c r="AL3023" s="430">
        <v>0</v>
      </c>
    </row>
    <row r="3024" spans="1:38" x14ac:dyDescent="0.25">
      <c r="A3024" s="430" t="s">
        <v>4330</v>
      </c>
      <c r="B3024" s="430">
        <v>1</v>
      </c>
      <c r="C3024" s="430" t="s">
        <v>4331</v>
      </c>
      <c r="D3024" s="430" t="s">
        <v>4081</v>
      </c>
      <c r="E3024" s="430">
        <v>55</v>
      </c>
      <c r="F3024" s="430">
        <v>2.3613830800000001E-4</v>
      </c>
      <c r="G3024" s="430">
        <v>2.9517288640000002E-4</v>
      </c>
      <c r="H3024" s="430">
        <v>4.1324204039999999E-4</v>
      </c>
      <c r="I3024" s="430">
        <v>4.1324204039999999E-4</v>
      </c>
      <c r="J3024" s="430">
        <v>4.722766188E-4</v>
      </c>
      <c r="K3024" s="430">
        <v>5.9034577280000003E-4</v>
      </c>
      <c r="L3024" s="430">
        <v>5.9034577280000003E-4</v>
      </c>
      <c r="M3024" s="430">
        <v>5.9034577280000003E-4</v>
      </c>
      <c r="N3024" s="430">
        <v>5.9034577280000003E-4</v>
      </c>
      <c r="O3024" s="430">
        <v>7.0841492680000001E-4</v>
      </c>
      <c r="P3024" s="430">
        <v>7.0841492680000001E-4</v>
      </c>
      <c r="Q3024" s="430">
        <v>7.0841492680000001E-4</v>
      </c>
      <c r="R3024" s="430">
        <v>7.0841492680000001E-4</v>
      </c>
      <c r="S3024" s="430">
        <v>7.0841492680000001E-4</v>
      </c>
      <c r="T3024" s="430">
        <v>7.0841492680000001E-4</v>
      </c>
      <c r="U3024" s="430">
        <v>7.0841492680000001E-4</v>
      </c>
      <c r="V3024" s="430">
        <v>7.6744950520000002E-4</v>
      </c>
      <c r="W3024" s="430">
        <v>7.6744950520000002E-4</v>
      </c>
      <c r="X3024" s="430">
        <v>9.445532376E-4</v>
      </c>
      <c r="Y3024" s="430">
        <v>1.0626223916000001E-3</v>
      </c>
      <c r="Z3024" s="430">
        <v>1.12165697E-3</v>
      </c>
      <c r="AA3024" s="430">
        <v>1.5348990104E-3</v>
      </c>
      <c r="AB3024" s="430">
        <v>1.6529681644E-3</v>
      </c>
      <c r="AC3024" s="430">
        <v>2.2433139372000001E-3</v>
      </c>
      <c r="AD3024" s="430">
        <v>2.4794522479999999E-3</v>
      </c>
      <c r="AE3024" s="430">
        <v>2.9959843984000002E-3</v>
      </c>
      <c r="AF3024" s="430">
        <v>2.7481355160000002E-3</v>
      </c>
      <c r="AG3024" s="430">
        <v>2.4977392327999999E-3</v>
      </c>
      <c r="AH3024" s="430">
        <v>2.5120036899999999E-3</v>
      </c>
      <c r="AI3024" s="430">
        <v>2.4838083088E-3</v>
      </c>
      <c r="AJ3024" s="430">
        <v>2.4838083088E-3</v>
      </c>
      <c r="AK3024" s="430">
        <v>2.4838083088E-3</v>
      </c>
      <c r="AL3024" s="430">
        <v>0</v>
      </c>
    </row>
    <row r="3025" spans="1:38" x14ac:dyDescent="0.25">
      <c r="A3025" s="430" t="s">
        <v>4330</v>
      </c>
      <c r="B3025" s="430">
        <v>1</v>
      </c>
      <c r="C3025" s="430" t="s">
        <v>4331</v>
      </c>
      <c r="D3025" s="430" t="s">
        <v>4083</v>
      </c>
      <c r="E3025" s="430">
        <v>55</v>
      </c>
      <c r="F3025" s="430">
        <v>2.9517288640000002E-4</v>
      </c>
      <c r="G3025" s="430">
        <v>3.6896610799999998E-4</v>
      </c>
      <c r="H3025" s="430">
        <v>5.1655255120000001E-4</v>
      </c>
      <c r="I3025" s="430">
        <v>5.1655255120000001E-4</v>
      </c>
      <c r="J3025" s="430">
        <v>5.9034577280000003E-4</v>
      </c>
      <c r="K3025" s="430">
        <v>7.3793221599999996E-4</v>
      </c>
      <c r="L3025" s="430">
        <v>7.3793221599999996E-4</v>
      </c>
      <c r="M3025" s="430">
        <v>7.3793221599999996E-4</v>
      </c>
      <c r="N3025" s="430">
        <v>7.3793221599999996E-4</v>
      </c>
      <c r="O3025" s="430">
        <v>8.8551865919999999E-4</v>
      </c>
      <c r="P3025" s="430">
        <v>8.8551865919999999E-4</v>
      </c>
      <c r="Q3025" s="430">
        <v>8.8551865919999999E-4</v>
      </c>
      <c r="R3025" s="430">
        <v>8.8551865919999999E-4</v>
      </c>
      <c r="S3025" s="430">
        <v>8.8551865919999999E-4</v>
      </c>
      <c r="T3025" s="430">
        <v>8.8551865919999999E-4</v>
      </c>
      <c r="U3025" s="430">
        <v>8.8551865919999999E-4</v>
      </c>
      <c r="V3025" s="430">
        <v>9.5931188080000001E-4</v>
      </c>
      <c r="W3025" s="430">
        <v>9.5931188080000001E-4</v>
      </c>
      <c r="X3025" s="430">
        <v>1.1806915456000001E-3</v>
      </c>
      <c r="Y3025" s="430">
        <v>1.3282779888000001E-3</v>
      </c>
      <c r="Z3025" s="430">
        <v>1.4020712103999999E-3</v>
      </c>
      <c r="AA3025" s="430">
        <v>1.9186237644000001E-3</v>
      </c>
      <c r="AB3025" s="430">
        <v>2.0662102075999999E-3</v>
      </c>
      <c r="AC3025" s="430">
        <v>2.8041424236E-3</v>
      </c>
      <c r="AD3025" s="430">
        <v>3.0993153100000001E-3</v>
      </c>
      <c r="AE3025" s="430">
        <v>3.7449804979999999E-3</v>
      </c>
      <c r="AF3025" s="430">
        <v>3.4351693935999999E-3</v>
      </c>
      <c r="AG3025" s="430">
        <v>3.1221740423999999E-3</v>
      </c>
      <c r="AH3025" s="430">
        <v>3.1400046132E-3</v>
      </c>
      <c r="AI3025" s="430">
        <v>3.104760386E-3</v>
      </c>
      <c r="AJ3025" s="430">
        <v>3.104760386E-3</v>
      </c>
      <c r="AK3025" s="430">
        <v>3.104760386E-3</v>
      </c>
      <c r="AL3025" s="430">
        <v>0</v>
      </c>
    </row>
    <row r="3026" spans="1:38" x14ac:dyDescent="0.25">
      <c r="A3026" s="430" t="s">
        <v>4330</v>
      </c>
      <c r="B3026" s="430">
        <v>1</v>
      </c>
      <c r="C3026" s="430" t="s">
        <v>4331</v>
      </c>
      <c r="D3026" s="430" t="s">
        <v>4085</v>
      </c>
      <c r="E3026" s="430">
        <v>55</v>
      </c>
      <c r="F3026" s="430">
        <v>0</v>
      </c>
      <c r="G3026" s="430">
        <v>0</v>
      </c>
      <c r="H3026" s="430">
        <v>0</v>
      </c>
      <c r="I3026" s="430">
        <v>0</v>
      </c>
      <c r="J3026" s="430">
        <v>0</v>
      </c>
      <c r="K3026" s="430">
        <v>0</v>
      </c>
      <c r="L3026" s="430">
        <v>0</v>
      </c>
      <c r="M3026" s="430">
        <v>0</v>
      </c>
      <c r="N3026" s="430">
        <v>0</v>
      </c>
      <c r="O3026" s="430">
        <v>0</v>
      </c>
      <c r="P3026" s="430">
        <v>0</v>
      </c>
      <c r="Q3026" s="430">
        <v>0</v>
      </c>
      <c r="R3026" s="430">
        <v>0</v>
      </c>
      <c r="S3026" s="430">
        <v>0</v>
      </c>
      <c r="T3026" s="430">
        <v>0</v>
      </c>
      <c r="U3026" s="430">
        <v>0</v>
      </c>
      <c r="V3026" s="430">
        <v>0</v>
      </c>
      <c r="W3026" s="430">
        <v>0</v>
      </c>
      <c r="X3026" s="430">
        <v>0</v>
      </c>
      <c r="Y3026" s="430">
        <v>0</v>
      </c>
      <c r="Z3026" s="430">
        <v>0</v>
      </c>
      <c r="AA3026" s="430">
        <v>0</v>
      </c>
      <c r="AB3026" s="430">
        <v>0</v>
      </c>
      <c r="AC3026" s="430">
        <v>0</v>
      </c>
      <c r="AD3026" s="430">
        <v>0</v>
      </c>
      <c r="AE3026" s="430">
        <v>0</v>
      </c>
      <c r="AF3026" s="430">
        <v>0</v>
      </c>
      <c r="AG3026" s="430">
        <v>0</v>
      </c>
      <c r="AH3026" s="430">
        <v>0</v>
      </c>
      <c r="AI3026" s="430">
        <v>0</v>
      </c>
      <c r="AJ3026" s="430">
        <v>0</v>
      </c>
      <c r="AK3026" s="430">
        <v>0</v>
      </c>
      <c r="AL3026" s="430">
        <v>0</v>
      </c>
    </row>
    <row r="3027" spans="1:38" x14ac:dyDescent="0.25">
      <c r="A3027" s="430" t="s">
        <v>4330</v>
      </c>
      <c r="B3027" s="430">
        <v>1</v>
      </c>
      <c r="C3027" s="430" t="s">
        <v>4331</v>
      </c>
      <c r="D3027" s="430" t="s">
        <v>4087</v>
      </c>
      <c r="E3027" s="430">
        <v>55</v>
      </c>
      <c r="F3027" s="430">
        <v>1.1806915400000001E-4</v>
      </c>
      <c r="G3027" s="430">
        <v>1.4758644320000001E-4</v>
      </c>
      <c r="H3027" s="430">
        <v>2.0662102160000001E-4</v>
      </c>
      <c r="I3027" s="430">
        <v>2.0662102160000001E-4</v>
      </c>
      <c r="J3027" s="430">
        <v>2.3613830800000001E-4</v>
      </c>
      <c r="K3027" s="430">
        <v>2.9517288640000002E-4</v>
      </c>
      <c r="L3027" s="430">
        <v>2.9517288640000002E-4</v>
      </c>
      <c r="M3027" s="430">
        <v>2.9517288640000002E-4</v>
      </c>
      <c r="N3027" s="430">
        <v>2.9517288640000002E-4</v>
      </c>
      <c r="O3027" s="430">
        <v>3.5420746480000002E-4</v>
      </c>
      <c r="P3027" s="430">
        <v>3.5420746480000002E-4</v>
      </c>
      <c r="Q3027" s="430">
        <v>3.5420746480000002E-4</v>
      </c>
      <c r="R3027" s="430">
        <v>3.5420746480000002E-4</v>
      </c>
      <c r="S3027" s="430">
        <v>3.5420746480000002E-4</v>
      </c>
      <c r="T3027" s="430">
        <v>3.5420746480000002E-4</v>
      </c>
      <c r="U3027" s="430">
        <v>3.5420746480000002E-4</v>
      </c>
      <c r="V3027" s="430">
        <v>3.8372475400000002E-4</v>
      </c>
      <c r="W3027" s="430">
        <v>3.8372475400000002E-4</v>
      </c>
      <c r="X3027" s="430">
        <v>4.722766188E-4</v>
      </c>
      <c r="Y3027" s="430">
        <v>5.3131119719999995E-4</v>
      </c>
      <c r="Z3027" s="430">
        <v>5.6082848359999998E-4</v>
      </c>
      <c r="AA3027" s="430">
        <v>7.6744950520000002E-4</v>
      </c>
      <c r="AB3027" s="430">
        <v>8.2648408360000002E-4</v>
      </c>
      <c r="AC3027" s="430">
        <v>1.12165697E-3</v>
      </c>
      <c r="AD3027" s="430">
        <v>1.239726124E-3</v>
      </c>
      <c r="AE3027" s="430">
        <v>1.4979921992000001E-3</v>
      </c>
      <c r="AF3027" s="430">
        <v>1.3740677580000001E-3</v>
      </c>
      <c r="AG3027" s="430">
        <v>1.2488696163999999E-3</v>
      </c>
      <c r="AH3027" s="430">
        <v>1.2560018464000001E-3</v>
      </c>
      <c r="AI3027" s="430">
        <v>1.2419041544E-3</v>
      </c>
      <c r="AJ3027" s="430">
        <v>1.2419041544E-3</v>
      </c>
      <c r="AK3027" s="430">
        <v>1.2419041544E-3</v>
      </c>
      <c r="AL3027" s="430">
        <v>0</v>
      </c>
    </row>
    <row r="3028" spans="1:38" x14ac:dyDescent="0.25">
      <c r="A3028" s="430" t="s">
        <v>4330</v>
      </c>
      <c r="B3028" s="430">
        <v>1</v>
      </c>
      <c r="C3028" s="430" t="s">
        <v>4331</v>
      </c>
      <c r="D3028" s="430" t="s">
        <v>4230</v>
      </c>
      <c r="E3028" s="430">
        <v>55</v>
      </c>
      <c r="F3028" s="430">
        <v>0</v>
      </c>
      <c r="G3028" s="430">
        <v>0</v>
      </c>
      <c r="H3028" s="430">
        <v>0</v>
      </c>
      <c r="I3028" s="430">
        <v>0</v>
      </c>
      <c r="J3028" s="430">
        <v>0</v>
      </c>
      <c r="K3028" s="430">
        <v>0</v>
      </c>
      <c r="L3028" s="430">
        <v>0</v>
      </c>
      <c r="M3028" s="430">
        <v>0</v>
      </c>
      <c r="N3028" s="430">
        <v>0</v>
      </c>
      <c r="O3028" s="430">
        <v>0</v>
      </c>
      <c r="P3028" s="430">
        <v>0</v>
      </c>
      <c r="Q3028" s="430">
        <v>0</v>
      </c>
      <c r="R3028" s="430">
        <v>0</v>
      </c>
      <c r="S3028" s="430">
        <v>0</v>
      </c>
      <c r="T3028" s="430">
        <v>0</v>
      </c>
      <c r="U3028" s="430">
        <v>0</v>
      </c>
      <c r="V3028" s="430">
        <v>0</v>
      </c>
      <c r="W3028" s="430">
        <v>0</v>
      </c>
      <c r="X3028" s="430">
        <v>0</v>
      </c>
      <c r="Y3028" s="430">
        <v>0</v>
      </c>
      <c r="Z3028" s="430">
        <v>0</v>
      </c>
      <c r="AA3028" s="430">
        <v>0</v>
      </c>
      <c r="AB3028" s="430">
        <v>0</v>
      </c>
      <c r="AC3028" s="430">
        <v>0</v>
      </c>
      <c r="AD3028" s="430">
        <v>0</v>
      </c>
      <c r="AE3028" s="430">
        <v>0</v>
      </c>
      <c r="AF3028" s="430">
        <v>0</v>
      </c>
      <c r="AG3028" s="430">
        <v>0</v>
      </c>
      <c r="AH3028" s="430">
        <v>0</v>
      </c>
      <c r="AI3028" s="430">
        <v>0</v>
      </c>
      <c r="AJ3028" s="430">
        <v>0</v>
      </c>
      <c r="AK3028" s="430">
        <v>0</v>
      </c>
      <c r="AL3028" s="430">
        <v>0</v>
      </c>
    </row>
    <row r="3029" spans="1:38" x14ac:dyDescent="0.25">
      <c r="A3029" s="430" t="s">
        <v>4330</v>
      </c>
      <c r="B3029" s="430">
        <v>1</v>
      </c>
      <c r="C3029" s="430" t="s">
        <v>4331</v>
      </c>
      <c r="D3029" s="430" t="s">
        <v>4089</v>
      </c>
      <c r="E3029" s="430">
        <v>55</v>
      </c>
      <c r="F3029" s="430">
        <v>4.1324204039999999E-4</v>
      </c>
      <c r="G3029" s="430">
        <v>5.1655255120000001E-4</v>
      </c>
      <c r="H3029" s="430">
        <v>7.2317357279999995E-4</v>
      </c>
      <c r="I3029" s="430">
        <v>7.2317357279999995E-4</v>
      </c>
      <c r="J3029" s="430">
        <v>8.2648408360000002E-4</v>
      </c>
      <c r="K3029" s="430">
        <v>1.0331051024E-3</v>
      </c>
      <c r="L3029" s="430">
        <v>1.0331051024E-3</v>
      </c>
      <c r="M3029" s="430">
        <v>1.0331051024E-3</v>
      </c>
      <c r="N3029" s="430">
        <v>1.0331051024E-3</v>
      </c>
      <c r="O3029" s="430">
        <v>1.239726124E-3</v>
      </c>
      <c r="P3029" s="430">
        <v>1.239726124E-3</v>
      </c>
      <c r="Q3029" s="430">
        <v>1.239726124E-3</v>
      </c>
      <c r="R3029" s="430">
        <v>1.239726124E-3</v>
      </c>
      <c r="S3029" s="430">
        <v>1.239726124E-3</v>
      </c>
      <c r="T3029" s="430">
        <v>1.239726124E-3</v>
      </c>
      <c r="U3029" s="430">
        <v>1.239726124E-3</v>
      </c>
      <c r="V3029" s="430">
        <v>1.3430366348E-3</v>
      </c>
      <c r="W3029" s="430">
        <v>1.3430366348E-3</v>
      </c>
      <c r="X3029" s="430">
        <v>1.6529681644E-3</v>
      </c>
      <c r="Y3029" s="430">
        <v>1.8595891859999999E-3</v>
      </c>
      <c r="Z3029" s="430">
        <v>1.9628996967999998E-3</v>
      </c>
      <c r="AA3029" s="430">
        <v>2.6860732696000001E-3</v>
      </c>
      <c r="AB3029" s="430">
        <v>2.8926942884E-3</v>
      </c>
      <c r="AC3029" s="430">
        <v>3.9257993935999996E-3</v>
      </c>
      <c r="AD3029" s="430">
        <v>4.3390414340000001E-3</v>
      </c>
      <c r="AE3029" s="430">
        <v>5.2429726972000002E-3</v>
      </c>
      <c r="AF3029" s="430">
        <v>4.8092371516E-3</v>
      </c>
      <c r="AG3029" s="430">
        <v>4.3710436587999996E-3</v>
      </c>
      <c r="AH3029" s="430">
        <v>4.3960064595999996E-3</v>
      </c>
      <c r="AI3029" s="430">
        <v>4.3466645431999998E-3</v>
      </c>
      <c r="AJ3029" s="430">
        <v>4.3466645431999998E-3</v>
      </c>
      <c r="AK3029" s="430">
        <v>4.3466645431999998E-3</v>
      </c>
      <c r="AL3029" s="430">
        <v>0</v>
      </c>
    </row>
    <row r="3030" spans="1:38" x14ac:dyDescent="0.25">
      <c r="A3030" s="430" t="s">
        <v>4330</v>
      </c>
      <c r="B3030" s="430">
        <v>1</v>
      </c>
      <c r="C3030" s="430" t="s">
        <v>4331</v>
      </c>
      <c r="D3030" s="430" t="s">
        <v>4091</v>
      </c>
      <c r="E3030" s="430">
        <v>55</v>
      </c>
      <c r="F3030" s="430">
        <v>5.9034578399999998E-5</v>
      </c>
      <c r="G3030" s="430">
        <v>7.3793221600000004E-5</v>
      </c>
      <c r="H3030" s="430">
        <v>1.0331051080000001E-4</v>
      </c>
      <c r="I3030" s="430">
        <v>1.0331051080000001E-4</v>
      </c>
      <c r="J3030" s="430">
        <v>1.1806915400000001E-4</v>
      </c>
      <c r="K3030" s="430">
        <v>1.4758644320000001E-4</v>
      </c>
      <c r="L3030" s="430">
        <v>1.4758644320000001E-4</v>
      </c>
      <c r="M3030" s="430">
        <v>1.4758644320000001E-4</v>
      </c>
      <c r="N3030" s="430">
        <v>1.4758644320000001E-4</v>
      </c>
      <c r="O3030" s="430">
        <v>1.7710373240000001E-4</v>
      </c>
      <c r="P3030" s="430">
        <v>1.7710373240000001E-4</v>
      </c>
      <c r="Q3030" s="430">
        <v>1.7710373240000001E-4</v>
      </c>
      <c r="R3030" s="430">
        <v>1.7710373240000001E-4</v>
      </c>
      <c r="S3030" s="430">
        <v>1.7710373240000001E-4</v>
      </c>
      <c r="T3030" s="430">
        <v>1.7710373240000001E-4</v>
      </c>
      <c r="U3030" s="430">
        <v>1.7710373240000001E-4</v>
      </c>
      <c r="V3030" s="430">
        <v>1.918623756E-4</v>
      </c>
      <c r="W3030" s="430">
        <v>1.918623756E-4</v>
      </c>
      <c r="X3030" s="430">
        <v>2.3613830800000001E-4</v>
      </c>
      <c r="Y3030" s="430">
        <v>2.6565559720000001E-4</v>
      </c>
      <c r="Z3030" s="430">
        <v>2.804142432E-4</v>
      </c>
      <c r="AA3030" s="430">
        <v>3.8372475400000002E-4</v>
      </c>
      <c r="AB3030" s="430">
        <v>4.1324204039999999E-4</v>
      </c>
      <c r="AC3030" s="430">
        <v>5.6082848359999998E-4</v>
      </c>
      <c r="AD3030" s="430">
        <v>6.1986306199999998E-4</v>
      </c>
      <c r="AE3030" s="430">
        <v>7.4899609960000005E-4</v>
      </c>
      <c r="AF3030" s="430">
        <v>6.8703387760000003E-4</v>
      </c>
      <c r="AG3030" s="430">
        <v>6.2443480959999999E-4</v>
      </c>
      <c r="AH3030" s="430">
        <v>6.2800092320000004E-4</v>
      </c>
      <c r="AI3030" s="430">
        <v>6.209520772E-4</v>
      </c>
      <c r="AJ3030" s="430">
        <v>6.209520772E-4</v>
      </c>
      <c r="AK3030" s="430">
        <v>6.209520772E-4</v>
      </c>
      <c r="AL3030" s="430">
        <v>0</v>
      </c>
    </row>
    <row r="3031" spans="1:38" x14ac:dyDescent="0.25">
      <c r="A3031" s="430" t="s">
        <v>4330</v>
      </c>
      <c r="B3031" s="430">
        <v>1</v>
      </c>
      <c r="C3031" s="430" t="s">
        <v>4331</v>
      </c>
      <c r="D3031" s="430" t="s">
        <v>4093</v>
      </c>
      <c r="E3031" s="430">
        <v>55</v>
      </c>
      <c r="F3031" s="430">
        <v>1.0626223916000001E-3</v>
      </c>
      <c r="G3031" s="430">
        <v>1.3282779888000001E-3</v>
      </c>
      <c r="H3031" s="430">
        <v>1.8595891859999999E-3</v>
      </c>
      <c r="I3031" s="430">
        <v>1.8595891859999999E-3</v>
      </c>
      <c r="J3031" s="430">
        <v>2.1252447832000002E-3</v>
      </c>
      <c r="K3031" s="430">
        <v>2.6565559804E-3</v>
      </c>
      <c r="L3031" s="430">
        <v>2.6565559804E-3</v>
      </c>
      <c r="M3031" s="430">
        <v>2.6565559804E-3</v>
      </c>
      <c r="N3031" s="430">
        <v>2.6565559804E-3</v>
      </c>
      <c r="O3031" s="430">
        <v>3.1878671748E-3</v>
      </c>
      <c r="P3031" s="430">
        <v>3.1878671748E-3</v>
      </c>
      <c r="Q3031" s="430">
        <v>3.1878671748E-3</v>
      </c>
      <c r="R3031" s="430">
        <v>3.1878671748E-3</v>
      </c>
      <c r="S3031" s="430">
        <v>3.1878671748E-3</v>
      </c>
      <c r="T3031" s="430">
        <v>3.1878671748E-3</v>
      </c>
      <c r="U3031" s="430">
        <v>3.1878671748E-3</v>
      </c>
      <c r="V3031" s="430">
        <v>3.4535227747999999E-3</v>
      </c>
      <c r="W3031" s="430">
        <v>3.4535227747999999E-3</v>
      </c>
      <c r="X3031" s="430">
        <v>4.2504895664000003E-3</v>
      </c>
      <c r="Y3031" s="430">
        <v>4.7818007636000002E-3</v>
      </c>
      <c r="Z3031" s="430">
        <v>5.0474563607999998E-3</v>
      </c>
      <c r="AA3031" s="430">
        <v>6.9070455467999999E-3</v>
      </c>
      <c r="AB3031" s="430">
        <v>7.4383567439999998E-3</v>
      </c>
      <c r="AC3031" s="430">
        <v>1.0094912724399999E-2</v>
      </c>
      <c r="AD3031" s="430">
        <v>1.1157535115999999E-2</v>
      </c>
      <c r="AE3031" s="430">
        <v>1.3481929792799999E-2</v>
      </c>
      <c r="AF3031" s="430">
        <v>1.23666098192E-2</v>
      </c>
      <c r="AG3031" s="430">
        <v>1.12398265504E-2</v>
      </c>
      <c r="AH3031" s="430">
        <v>1.13040166092E-2</v>
      </c>
      <c r="AI3031" s="430">
        <v>1.11771373952E-2</v>
      </c>
      <c r="AJ3031" s="430">
        <v>1.11771373952E-2</v>
      </c>
      <c r="AK3031" s="430">
        <v>1.11771373952E-2</v>
      </c>
      <c r="AL3031" s="430">
        <v>0</v>
      </c>
    </row>
    <row r="3032" spans="1:38" x14ac:dyDescent="0.25">
      <c r="A3032" s="430" t="s">
        <v>4330</v>
      </c>
      <c r="B3032" s="430">
        <v>1</v>
      </c>
      <c r="C3032" s="430" t="s">
        <v>4331</v>
      </c>
      <c r="D3032" s="430" t="s">
        <v>4095</v>
      </c>
      <c r="E3032" s="430">
        <v>55</v>
      </c>
      <c r="F3032" s="430">
        <v>0</v>
      </c>
      <c r="G3032" s="430">
        <v>0</v>
      </c>
      <c r="H3032" s="430">
        <v>0</v>
      </c>
      <c r="I3032" s="430">
        <v>0</v>
      </c>
      <c r="J3032" s="430">
        <v>0</v>
      </c>
      <c r="K3032" s="430">
        <v>0</v>
      </c>
      <c r="L3032" s="430">
        <v>0</v>
      </c>
      <c r="M3032" s="430">
        <v>0</v>
      </c>
      <c r="N3032" s="430">
        <v>0</v>
      </c>
      <c r="O3032" s="430">
        <v>0</v>
      </c>
      <c r="P3032" s="430">
        <v>0</v>
      </c>
      <c r="Q3032" s="430">
        <v>0</v>
      </c>
      <c r="R3032" s="430">
        <v>0</v>
      </c>
      <c r="S3032" s="430">
        <v>0</v>
      </c>
      <c r="T3032" s="430">
        <v>0</v>
      </c>
      <c r="U3032" s="430">
        <v>0</v>
      </c>
      <c r="V3032" s="430">
        <v>0</v>
      </c>
      <c r="W3032" s="430">
        <v>0</v>
      </c>
      <c r="X3032" s="430">
        <v>0</v>
      </c>
      <c r="Y3032" s="430">
        <v>0</v>
      </c>
      <c r="Z3032" s="430">
        <v>0</v>
      </c>
      <c r="AA3032" s="430">
        <v>0</v>
      </c>
      <c r="AB3032" s="430">
        <v>0</v>
      </c>
      <c r="AC3032" s="430">
        <v>0</v>
      </c>
      <c r="AD3032" s="430">
        <v>0</v>
      </c>
      <c r="AE3032" s="430">
        <v>0</v>
      </c>
      <c r="AF3032" s="430">
        <v>0</v>
      </c>
      <c r="AG3032" s="430">
        <v>0</v>
      </c>
      <c r="AH3032" s="430">
        <v>0</v>
      </c>
      <c r="AI3032" s="430">
        <v>0</v>
      </c>
      <c r="AJ3032" s="430">
        <v>0</v>
      </c>
      <c r="AK3032" s="430">
        <v>0</v>
      </c>
      <c r="AL3032" s="430">
        <v>0</v>
      </c>
    </row>
    <row r="3033" spans="1:38" x14ac:dyDescent="0.25">
      <c r="A3033" s="430" t="s">
        <v>4330</v>
      </c>
      <c r="B3033" s="430">
        <v>1</v>
      </c>
      <c r="C3033" s="430" t="s">
        <v>4331</v>
      </c>
      <c r="D3033" s="430" t="s">
        <v>4097</v>
      </c>
      <c r="E3033" s="430">
        <v>55</v>
      </c>
      <c r="F3033" s="430">
        <v>0</v>
      </c>
      <c r="G3033" s="430">
        <v>0</v>
      </c>
      <c r="H3033" s="430">
        <v>0</v>
      </c>
      <c r="I3033" s="430">
        <v>0</v>
      </c>
      <c r="J3033" s="430">
        <v>0</v>
      </c>
      <c r="K3033" s="430">
        <v>0</v>
      </c>
      <c r="L3033" s="430">
        <v>0</v>
      </c>
      <c r="M3033" s="430">
        <v>0</v>
      </c>
      <c r="N3033" s="430">
        <v>0</v>
      </c>
      <c r="O3033" s="430">
        <v>0</v>
      </c>
      <c r="P3033" s="430">
        <v>0</v>
      </c>
      <c r="Q3033" s="430">
        <v>0</v>
      </c>
      <c r="R3033" s="430">
        <v>0</v>
      </c>
      <c r="S3033" s="430">
        <v>0</v>
      </c>
      <c r="T3033" s="430">
        <v>0</v>
      </c>
      <c r="U3033" s="430">
        <v>0</v>
      </c>
      <c r="V3033" s="430">
        <v>0</v>
      </c>
      <c r="W3033" s="430">
        <v>0</v>
      </c>
      <c r="X3033" s="430">
        <v>0</v>
      </c>
      <c r="Y3033" s="430">
        <v>0</v>
      </c>
      <c r="Z3033" s="430">
        <v>0</v>
      </c>
      <c r="AA3033" s="430">
        <v>0</v>
      </c>
      <c r="AB3033" s="430">
        <v>0</v>
      </c>
      <c r="AC3033" s="430">
        <v>0</v>
      </c>
      <c r="AD3033" s="430">
        <v>0</v>
      </c>
      <c r="AE3033" s="430">
        <v>0</v>
      </c>
      <c r="AF3033" s="430">
        <v>0</v>
      </c>
      <c r="AG3033" s="430">
        <v>0</v>
      </c>
      <c r="AH3033" s="430">
        <v>0</v>
      </c>
      <c r="AI3033" s="430">
        <v>0</v>
      </c>
      <c r="AJ3033" s="430">
        <v>0</v>
      </c>
      <c r="AK3033" s="430">
        <v>0</v>
      </c>
      <c r="AL3033" s="430">
        <v>0</v>
      </c>
    </row>
    <row r="3034" spans="1:38" x14ac:dyDescent="0.25">
      <c r="A3034" s="430" t="s">
        <v>4332</v>
      </c>
      <c r="B3034" s="430">
        <v>1</v>
      </c>
      <c r="C3034" s="430" t="s">
        <v>4333</v>
      </c>
      <c r="D3034" s="430" t="s">
        <v>4001</v>
      </c>
      <c r="E3034" s="430">
        <v>56</v>
      </c>
      <c r="F3034" s="430">
        <v>2.8953960000000002E-7</v>
      </c>
      <c r="G3034" s="430">
        <v>3.8801840000000002E-7</v>
      </c>
      <c r="H3034" s="430">
        <v>3.8747519999999998E-7</v>
      </c>
      <c r="I3034" s="430">
        <v>3.7051E-7</v>
      </c>
      <c r="J3034" s="430">
        <v>3.8897880000000002E-7</v>
      </c>
      <c r="K3034" s="430">
        <v>3.9963279999999998E-7</v>
      </c>
      <c r="L3034" s="430">
        <v>4.1781320000000002E-7</v>
      </c>
      <c r="M3034" s="430">
        <v>4.8261640000000003E-7</v>
      </c>
      <c r="N3034" s="430">
        <v>5.1539039999999998E-7</v>
      </c>
      <c r="O3034" s="430">
        <v>3.78308E-7</v>
      </c>
      <c r="P3034" s="430">
        <v>3.6014159999999997E-7</v>
      </c>
      <c r="Q3034" s="430">
        <v>3.3564720000000003E-7</v>
      </c>
      <c r="R3034" s="430">
        <v>3.2057200000000002E-7</v>
      </c>
      <c r="S3034" s="430">
        <v>2.0191639999999999E-7</v>
      </c>
      <c r="T3034" s="430">
        <v>8.6408000000000002E-8</v>
      </c>
      <c r="U3034" s="430">
        <v>9.2259999999999994E-8</v>
      </c>
      <c r="V3034" s="430">
        <v>2.4455200000000001E-8</v>
      </c>
      <c r="W3034" s="430">
        <v>2.1403200000000001E-8</v>
      </c>
      <c r="X3034" s="430">
        <v>1.8507999999999999E-8</v>
      </c>
      <c r="Y3034" s="430">
        <v>1.7738E-8</v>
      </c>
      <c r="Z3034" s="430">
        <v>1.6981999999999999E-8</v>
      </c>
      <c r="AA3034" s="430">
        <v>1.4489999999999999E-8</v>
      </c>
      <c r="AB3034" s="430">
        <v>1.4098E-8</v>
      </c>
      <c r="AC3034" s="430">
        <v>1.24656E-8</v>
      </c>
      <c r="AD3034" s="430">
        <v>1.03432E-8</v>
      </c>
      <c r="AE3034" s="430">
        <v>1.21296E-8</v>
      </c>
      <c r="AF3034" s="430">
        <v>1.03292E-8</v>
      </c>
      <c r="AG3034" s="430">
        <v>1.17908E-8</v>
      </c>
      <c r="AH3034" s="430">
        <v>9.8475999999999998E-9</v>
      </c>
      <c r="AI3034" s="430">
        <v>1.0362800000000001E-8</v>
      </c>
      <c r="AJ3034" s="430">
        <v>9.7551999999999996E-9</v>
      </c>
      <c r="AK3034" s="430">
        <v>9.9204000000000006E-9</v>
      </c>
      <c r="AL3034" s="430">
        <v>0</v>
      </c>
    </row>
    <row r="3035" spans="1:38" x14ac:dyDescent="0.25">
      <c r="A3035" s="430" t="s">
        <v>4332</v>
      </c>
      <c r="B3035" s="430">
        <v>1</v>
      </c>
      <c r="C3035" s="430" t="s">
        <v>4333</v>
      </c>
      <c r="D3035" s="430" t="s">
        <v>4003</v>
      </c>
      <c r="E3035" s="430">
        <v>56</v>
      </c>
      <c r="F3035" s="430">
        <v>5.5402479999999998E-7</v>
      </c>
      <c r="G3035" s="430">
        <v>6.9843199999999999E-7</v>
      </c>
      <c r="H3035" s="430">
        <v>2.149196E-6</v>
      </c>
      <c r="I3035" s="430">
        <v>1.2918416E-6</v>
      </c>
      <c r="J3035" s="430">
        <v>1.3769812000000001E-6</v>
      </c>
      <c r="K3035" s="430">
        <v>1.4365456E-6</v>
      </c>
      <c r="L3035" s="430">
        <v>1.5239055999999999E-6</v>
      </c>
      <c r="M3035" s="430">
        <v>1.5940736000000001E-6</v>
      </c>
      <c r="N3035" s="430">
        <v>1.4329084000000001E-6</v>
      </c>
      <c r="O3035" s="430">
        <v>1.4546391999999999E-6</v>
      </c>
      <c r="P3035" s="430">
        <v>1.4174664000000001E-6</v>
      </c>
      <c r="Q3035" s="430">
        <v>1.415904E-6</v>
      </c>
      <c r="R3035" s="430">
        <v>1.4395304000000001E-6</v>
      </c>
      <c r="S3035" s="430">
        <v>1.0995879999999999E-6</v>
      </c>
      <c r="T3035" s="430">
        <v>7.2084039999999996E-7</v>
      </c>
      <c r="U3035" s="430">
        <v>8.0717279999999999E-7</v>
      </c>
      <c r="V3035" s="430">
        <v>1.2086312000000001E-6</v>
      </c>
      <c r="W3035" s="430">
        <v>1.1502035999999999E-6</v>
      </c>
      <c r="X3035" s="430">
        <v>1.1165224E-6</v>
      </c>
      <c r="Y3035" s="430">
        <v>6.6629079999999996E-7</v>
      </c>
      <c r="Z3035" s="430">
        <v>6.5581599999999995E-7</v>
      </c>
      <c r="AA3035" s="430">
        <v>1.1584020000000001E-6</v>
      </c>
      <c r="AB3035" s="430">
        <v>1.1956560000000001E-6</v>
      </c>
      <c r="AC3035" s="430">
        <v>1.2070799999999999E-6</v>
      </c>
      <c r="AD3035" s="430">
        <v>1.2229979999999999E-6</v>
      </c>
      <c r="AE3035" s="430">
        <v>1.2096896E-6</v>
      </c>
      <c r="AF3035" s="430">
        <v>1.1726875999999999E-6</v>
      </c>
      <c r="AG3035" s="430">
        <v>1.1686416E-6</v>
      </c>
      <c r="AH3035" s="430">
        <v>1.2030536E-6</v>
      </c>
      <c r="AI3035" s="430">
        <v>1.1992427999999999E-6</v>
      </c>
      <c r="AJ3035" s="430">
        <v>1.1682300000000001E-6</v>
      </c>
      <c r="AK3035" s="430">
        <v>1.1280388E-6</v>
      </c>
      <c r="AL3035" s="430">
        <v>0</v>
      </c>
    </row>
    <row r="3036" spans="1:38" x14ac:dyDescent="0.25">
      <c r="A3036" s="430" t="s">
        <v>4332</v>
      </c>
      <c r="B3036" s="430">
        <v>1</v>
      </c>
      <c r="C3036" s="430" t="s">
        <v>4333</v>
      </c>
      <c r="D3036" s="430" t="s">
        <v>4004</v>
      </c>
      <c r="E3036" s="430">
        <v>56</v>
      </c>
      <c r="F3036" s="430">
        <v>3.7774240000000002E-7</v>
      </c>
      <c r="G3036" s="430">
        <v>7.2430120000000001E-7</v>
      </c>
      <c r="H3036" s="430">
        <v>5.56416E-7</v>
      </c>
      <c r="I3036" s="430">
        <v>5.3205040000000002E-7</v>
      </c>
      <c r="J3036" s="430">
        <v>5.5857200000000001E-7</v>
      </c>
      <c r="K3036" s="430">
        <v>1.147748E-7</v>
      </c>
      <c r="L3036" s="430">
        <v>1.199968E-7</v>
      </c>
      <c r="M3036" s="430">
        <v>2.4630760000000002E-7</v>
      </c>
      <c r="N3036" s="430">
        <v>8.4397600000000004E-8</v>
      </c>
      <c r="O3036" s="430">
        <v>2.070124E-7</v>
      </c>
      <c r="P3036" s="430">
        <v>1.0793720000000001E-7</v>
      </c>
      <c r="Q3036" s="430">
        <v>1.8352320000000001E-7</v>
      </c>
      <c r="R3036" s="430">
        <v>2.7410040000000002E-7</v>
      </c>
      <c r="S3036" s="430">
        <v>2.381736E-7</v>
      </c>
      <c r="T3036" s="430">
        <v>2.0441399999999999E-7</v>
      </c>
      <c r="U3036" s="430">
        <v>2.059904E-7</v>
      </c>
      <c r="V3036" s="430">
        <v>5.1461199999999998E-8</v>
      </c>
      <c r="W3036" s="430">
        <v>5.7598800000000001E-8</v>
      </c>
      <c r="X3036" s="430">
        <v>6.2731200000000005E-8</v>
      </c>
      <c r="Y3036" s="430">
        <v>6.0121600000000005E-8</v>
      </c>
      <c r="Z3036" s="430">
        <v>5.7559599999999999E-8</v>
      </c>
      <c r="AA3036" s="430">
        <v>0</v>
      </c>
      <c r="AB3036" s="430">
        <v>0</v>
      </c>
      <c r="AC3036" s="430">
        <v>0</v>
      </c>
      <c r="AD3036" s="430">
        <v>0</v>
      </c>
      <c r="AE3036" s="430">
        <v>0</v>
      </c>
      <c r="AF3036" s="430">
        <v>0</v>
      </c>
      <c r="AG3036" s="430">
        <v>0</v>
      </c>
      <c r="AH3036" s="430">
        <v>0</v>
      </c>
      <c r="AI3036" s="430">
        <v>0</v>
      </c>
      <c r="AJ3036" s="430">
        <v>0</v>
      </c>
      <c r="AK3036" s="430">
        <v>0</v>
      </c>
      <c r="AL3036" s="430">
        <v>0</v>
      </c>
    </row>
    <row r="3037" spans="1:38" x14ac:dyDescent="0.25">
      <c r="A3037" s="430" t="s">
        <v>4332</v>
      </c>
      <c r="B3037" s="430">
        <v>1</v>
      </c>
      <c r="C3037" s="430" t="s">
        <v>4333</v>
      </c>
      <c r="D3037" s="430" t="s">
        <v>4006</v>
      </c>
      <c r="E3037" s="430">
        <v>56</v>
      </c>
      <c r="F3037" s="430">
        <v>0</v>
      </c>
      <c r="G3037" s="430">
        <v>0</v>
      </c>
      <c r="H3037" s="430">
        <v>0</v>
      </c>
      <c r="I3037" s="430">
        <v>0</v>
      </c>
      <c r="J3037" s="430">
        <v>0</v>
      </c>
      <c r="K3037" s="430">
        <v>0</v>
      </c>
      <c r="L3037" s="430">
        <v>0</v>
      </c>
      <c r="M3037" s="430">
        <v>0</v>
      </c>
      <c r="N3037" s="430">
        <v>0</v>
      </c>
      <c r="O3037" s="430">
        <v>1.3214040000000001E-7</v>
      </c>
      <c r="P3037" s="430">
        <v>0</v>
      </c>
      <c r="Q3037" s="430">
        <v>0</v>
      </c>
      <c r="R3037" s="430">
        <v>0</v>
      </c>
      <c r="S3037" s="430">
        <v>0</v>
      </c>
      <c r="T3037" s="430">
        <v>0</v>
      </c>
      <c r="U3037" s="430">
        <v>0</v>
      </c>
      <c r="V3037" s="430">
        <v>0</v>
      </c>
      <c r="W3037" s="430">
        <v>0</v>
      </c>
      <c r="X3037" s="430">
        <v>0</v>
      </c>
      <c r="Y3037" s="430">
        <v>0</v>
      </c>
      <c r="Z3037" s="430">
        <v>0</v>
      </c>
      <c r="AA3037" s="430">
        <v>0</v>
      </c>
      <c r="AB3037" s="430">
        <v>0</v>
      </c>
      <c r="AC3037" s="430">
        <v>0</v>
      </c>
      <c r="AD3037" s="430">
        <v>0</v>
      </c>
      <c r="AE3037" s="430">
        <v>0</v>
      </c>
      <c r="AF3037" s="430">
        <v>0</v>
      </c>
      <c r="AG3037" s="430">
        <v>0</v>
      </c>
      <c r="AH3037" s="430">
        <v>0</v>
      </c>
      <c r="AI3037" s="430">
        <v>0</v>
      </c>
      <c r="AJ3037" s="430">
        <v>0</v>
      </c>
      <c r="AK3037" s="430">
        <v>0</v>
      </c>
      <c r="AL3037" s="430">
        <v>0</v>
      </c>
    </row>
    <row r="3038" spans="1:38" x14ac:dyDescent="0.25">
      <c r="A3038" s="430" t="s">
        <v>4332</v>
      </c>
      <c r="B3038" s="430">
        <v>1</v>
      </c>
      <c r="C3038" s="430" t="s">
        <v>4333</v>
      </c>
      <c r="D3038" s="430" t="s">
        <v>4008</v>
      </c>
      <c r="E3038" s="430">
        <v>56</v>
      </c>
      <c r="F3038" s="430">
        <v>6.2957244000000001E-6</v>
      </c>
      <c r="G3038" s="430">
        <v>4.6562151999999996E-6</v>
      </c>
      <c r="H3038" s="430">
        <v>4.6016572000000001E-6</v>
      </c>
      <c r="I3038" s="430">
        <v>4.3979907999999997E-6</v>
      </c>
      <c r="J3038" s="430">
        <v>4.6677315999999997E-6</v>
      </c>
      <c r="K3038" s="430">
        <v>4.6890172E-6</v>
      </c>
      <c r="L3038" s="430">
        <v>4.9023492000000002E-6</v>
      </c>
      <c r="M3038" s="430">
        <v>0</v>
      </c>
      <c r="N3038" s="430">
        <v>0</v>
      </c>
      <c r="O3038" s="430">
        <v>0</v>
      </c>
      <c r="P3038" s="430">
        <v>3.4701660000000002E-6</v>
      </c>
      <c r="Q3038" s="430">
        <v>4.3089592E-6</v>
      </c>
      <c r="R3038" s="430">
        <v>5.1834943999999996E-6</v>
      </c>
      <c r="S3038" s="430">
        <v>5.0506987999999997E-6</v>
      </c>
      <c r="T3038" s="430">
        <v>4.8801171999999998E-6</v>
      </c>
      <c r="U3038" s="430">
        <v>4.1999495999999997E-6</v>
      </c>
      <c r="V3038" s="430">
        <v>3.9785507999999997E-6</v>
      </c>
      <c r="W3038" s="430">
        <v>3.9875415999999996E-6</v>
      </c>
      <c r="X3038" s="430">
        <v>4.1300140000000002E-6</v>
      </c>
      <c r="Y3038" s="430">
        <v>5.0395772000000003E-6</v>
      </c>
      <c r="Z3038" s="430">
        <v>4.9488264E-6</v>
      </c>
      <c r="AA3038" s="430">
        <v>4.3961428000000004E-6</v>
      </c>
      <c r="AB3038" s="430">
        <v>4.5397351999999997E-6</v>
      </c>
      <c r="AC3038" s="430">
        <v>4.6743787999999998E-6</v>
      </c>
      <c r="AD3038" s="430">
        <v>4.6596899999999998E-6</v>
      </c>
      <c r="AE3038" s="430">
        <v>4.6712567999999996E-6</v>
      </c>
      <c r="AF3038" s="430">
        <v>4.4970072000000002E-6</v>
      </c>
      <c r="AG3038" s="430">
        <v>4.3499064E-6</v>
      </c>
      <c r="AH3038" s="430">
        <v>3.9426659999999999E-6</v>
      </c>
      <c r="AI3038" s="430">
        <v>3.68907E-6</v>
      </c>
      <c r="AJ3038" s="430">
        <v>3.6502283999999999E-6</v>
      </c>
      <c r="AK3038" s="430">
        <v>3.4469287999999998E-6</v>
      </c>
      <c r="AL3038" s="430">
        <v>0</v>
      </c>
    </row>
    <row r="3039" spans="1:38" x14ac:dyDescent="0.25">
      <c r="A3039" s="430" t="s">
        <v>4332</v>
      </c>
      <c r="B3039" s="430">
        <v>1</v>
      </c>
      <c r="C3039" s="430" t="s">
        <v>4333</v>
      </c>
      <c r="D3039" s="430" t="s">
        <v>481</v>
      </c>
      <c r="E3039" s="430">
        <v>56</v>
      </c>
      <c r="F3039" s="430">
        <v>0</v>
      </c>
      <c r="G3039" s="430">
        <v>0</v>
      </c>
      <c r="H3039" s="430">
        <v>1.8082120000000001E-7</v>
      </c>
      <c r="I3039" s="430">
        <v>2.1736399999999999E-7</v>
      </c>
      <c r="J3039" s="430">
        <v>1.4521920000000001E-7</v>
      </c>
      <c r="K3039" s="430">
        <v>0</v>
      </c>
      <c r="L3039" s="430">
        <v>0</v>
      </c>
      <c r="M3039" s="430">
        <v>0</v>
      </c>
      <c r="N3039" s="430">
        <v>1.2941879999999999E-7</v>
      </c>
      <c r="O3039" s="430">
        <v>1.6444400000000001E-7</v>
      </c>
      <c r="P3039" s="430">
        <v>0</v>
      </c>
      <c r="Q3039" s="430">
        <v>0</v>
      </c>
      <c r="R3039" s="430">
        <v>0</v>
      </c>
      <c r="S3039" s="430">
        <v>0</v>
      </c>
      <c r="T3039" s="430">
        <v>0</v>
      </c>
      <c r="U3039" s="430">
        <v>0</v>
      </c>
      <c r="V3039" s="430">
        <v>0</v>
      </c>
      <c r="W3039" s="430">
        <v>0</v>
      </c>
      <c r="X3039" s="430">
        <v>0</v>
      </c>
      <c r="Y3039" s="430">
        <v>0</v>
      </c>
      <c r="Z3039" s="430">
        <v>0</v>
      </c>
      <c r="AA3039" s="430">
        <v>0</v>
      </c>
      <c r="AB3039" s="430">
        <v>0</v>
      </c>
      <c r="AC3039" s="430">
        <v>0</v>
      </c>
      <c r="AD3039" s="430">
        <v>0</v>
      </c>
      <c r="AE3039" s="430">
        <v>0</v>
      </c>
      <c r="AF3039" s="430">
        <v>0</v>
      </c>
      <c r="AG3039" s="430">
        <v>0</v>
      </c>
      <c r="AH3039" s="430">
        <v>0</v>
      </c>
      <c r="AI3039" s="430">
        <v>0</v>
      </c>
      <c r="AJ3039" s="430">
        <v>0</v>
      </c>
      <c r="AK3039" s="430">
        <v>0</v>
      </c>
      <c r="AL3039" s="430">
        <v>0</v>
      </c>
    </row>
    <row r="3040" spans="1:38" x14ac:dyDescent="0.25">
      <c r="A3040" s="430" t="s">
        <v>4332</v>
      </c>
      <c r="B3040" s="430">
        <v>1</v>
      </c>
      <c r="C3040" s="430" t="s">
        <v>4333</v>
      </c>
      <c r="D3040" s="430" t="s">
        <v>4011</v>
      </c>
      <c r="E3040" s="430">
        <v>56</v>
      </c>
      <c r="F3040" s="430">
        <v>1.0771983599999999E-5</v>
      </c>
      <c r="G3040" s="430">
        <v>9.7521844000000006E-6</v>
      </c>
      <c r="H3040" s="430">
        <v>8.5399579999999997E-6</v>
      </c>
      <c r="I3040" s="430">
        <v>6.4793120000000003E-6</v>
      </c>
      <c r="J3040" s="430">
        <v>9.4918320000000004E-6</v>
      </c>
      <c r="K3040" s="430">
        <v>9.7222524000000002E-6</v>
      </c>
      <c r="L3040" s="430">
        <v>9.8637476E-6</v>
      </c>
      <c r="M3040" s="430">
        <v>1.01694404E-5</v>
      </c>
      <c r="N3040" s="430">
        <v>9.9264256000000001E-6</v>
      </c>
      <c r="O3040" s="430">
        <v>1.0491748399999999E-5</v>
      </c>
      <c r="P3040" s="430">
        <v>1.1035754800000001E-5</v>
      </c>
      <c r="Q3040" s="430">
        <v>8.8563468000000006E-6</v>
      </c>
      <c r="R3040" s="430">
        <v>7.0361479999999999E-6</v>
      </c>
      <c r="S3040" s="430">
        <v>8.2475455999999996E-6</v>
      </c>
      <c r="T3040" s="430">
        <v>9.2959328000000006E-6</v>
      </c>
      <c r="U3040" s="430">
        <v>9.6534787999999993E-6</v>
      </c>
      <c r="V3040" s="430">
        <v>1.2300083600000001E-5</v>
      </c>
      <c r="W3040" s="430">
        <v>1.20132068E-5</v>
      </c>
      <c r="X3040" s="430">
        <v>1.19574868E-5</v>
      </c>
      <c r="Y3040" s="430">
        <v>1.10647292E-5</v>
      </c>
      <c r="Z3040" s="430">
        <v>1.07915528E-5</v>
      </c>
      <c r="AA3040" s="430">
        <v>1.1717089999999999E-5</v>
      </c>
      <c r="AB3040" s="430">
        <v>1.2026221200000001E-5</v>
      </c>
      <c r="AC3040" s="430">
        <v>1.18750548E-5</v>
      </c>
      <c r="AD3040" s="430">
        <v>1.1944128E-5</v>
      </c>
      <c r="AE3040" s="430">
        <v>1.11640116E-5</v>
      </c>
      <c r="AF3040" s="430">
        <v>1.1278716399999999E-5</v>
      </c>
      <c r="AG3040" s="430">
        <v>1.0730487600000001E-5</v>
      </c>
      <c r="AH3040" s="430">
        <v>9.7019383999999998E-6</v>
      </c>
      <c r="AI3040" s="430">
        <v>1.01497732E-5</v>
      </c>
      <c r="AJ3040" s="430">
        <v>1.02565316E-5</v>
      </c>
      <c r="AK3040" s="430">
        <v>9.8476140000000003E-6</v>
      </c>
      <c r="AL3040" s="430">
        <v>0</v>
      </c>
    </row>
    <row r="3041" spans="1:38" x14ac:dyDescent="0.25">
      <c r="A3041" s="430" t="s">
        <v>4332</v>
      </c>
      <c r="B3041" s="430">
        <v>1</v>
      </c>
      <c r="C3041" s="430" t="s">
        <v>4333</v>
      </c>
      <c r="D3041" s="430" t="s">
        <v>4013</v>
      </c>
      <c r="E3041" s="430">
        <v>56</v>
      </c>
      <c r="F3041" s="430">
        <v>1.3784484E-6</v>
      </c>
      <c r="G3041" s="430">
        <v>4.2164639999999998E-7</v>
      </c>
      <c r="H3041" s="430">
        <v>2.8012404E-6</v>
      </c>
      <c r="I3041" s="430">
        <v>2.6785835999999999E-6</v>
      </c>
      <c r="J3041" s="430">
        <v>2.3338643999999998E-6</v>
      </c>
      <c r="K3041" s="430">
        <v>9.5485320000000002E-7</v>
      </c>
      <c r="L3041" s="430">
        <v>1.214668E-6</v>
      </c>
      <c r="M3041" s="430">
        <v>1.3003088E-6</v>
      </c>
      <c r="N3041" s="430">
        <v>1.1707611999999999E-6</v>
      </c>
      <c r="O3041" s="430">
        <v>7.8463840000000004E-7</v>
      </c>
      <c r="P3041" s="430">
        <v>2.0736996E-6</v>
      </c>
      <c r="Q3041" s="430">
        <v>2.2317679999999999E-6</v>
      </c>
      <c r="R3041" s="430">
        <v>2.4065972E-6</v>
      </c>
      <c r="S3041" s="430">
        <v>2.6293231999999998E-6</v>
      </c>
      <c r="T3041" s="430">
        <v>2.8178304000000001E-6</v>
      </c>
      <c r="U3041" s="430">
        <v>3.2621511999999999E-6</v>
      </c>
      <c r="V3041" s="430">
        <v>9.6933480000000001E-7</v>
      </c>
      <c r="W3041" s="430">
        <v>9.2293880000000002E-7</v>
      </c>
      <c r="X3041" s="430">
        <v>8.7595200000000001E-7</v>
      </c>
      <c r="Y3041" s="430">
        <v>8.0217199999999999E-7</v>
      </c>
      <c r="Z3041" s="430">
        <v>7.6800080000000004E-7</v>
      </c>
      <c r="AA3041" s="430">
        <v>0</v>
      </c>
      <c r="AB3041" s="430">
        <v>0</v>
      </c>
      <c r="AC3041" s="430">
        <v>0</v>
      </c>
      <c r="AD3041" s="430">
        <v>0</v>
      </c>
      <c r="AE3041" s="430">
        <v>0</v>
      </c>
      <c r="AF3041" s="430">
        <v>0</v>
      </c>
      <c r="AG3041" s="430">
        <v>0</v>
      </c>
      <c r="AH3041" s="430">
        <v>0</v>
      </c>
      <c r="AI3041" s="430">
        <v>0</v>
      </c>
      <c r="AJ3041" s="430">
        <v>0</v>
      </c>
      <c r="AK3041" s="430">
        <v>0</v>
      </c>
      <c r="AL3041" s="430">
        <v>0</v>
      </c>
    </row>
    <row r="3042" spans="1:38" x14ac:dyDescent="0.25">
      <c r="A3042" s="430" t="s">
        <v>4332</v>
      </c>
      <c r="B3042" s="430">
        <v>1</v>
      </c>
      <c r="C3042" s="430" t="s">
        <v>4333</v>
      </c>
      <c r="D3042" s="430" t="s">
        <v>4014</v>
      </c>
      <c r="E3042" s="430">
        <v>56</v>
      </c>
      <c r="F3042" s="430">
        <v>2.3687664000000002E-6</v>
      </c>
      <c r="G3042" s="430">
        <v>7.7603680000000004E-7</v>
      </c>
      <c r="H3042" s="430">
        <v>7.7546839999999996E-7</v>
      </c>
      <c r="I3042" s="430">
        <v>6.7432679999999996E-7</v>
      </c>
      <c r="J3042" s="430">
        <v>7.4165000000000003E-7</v>
      </c>
      <c r="K3042" s="430">
        <v>1.1509399999999999E-6</v>
      </c>
      <c r="L3042" s="430">
        <v>1.2646396E-6</v>
      </c>
      <c r="M3042" s="430">
        <v>1.3662684000000001E-6</v>
      </c>
      <c r="N3042" s="430">
        <v>1.2598404E-6</v>
      </c>
      <c r="O3042" s="430">
        <v>9.1711199999999999E-7</v>
      </c>
      <c r="P3042" s="430">
        <v>0</v>
      </c>
      <c r="Q3042" s="430">
        <v>0</v>
      </c>
      <c r="R3042" s="430">
        <v>0</v>
      </c>
      <c r="S3042" s="430">
        <v>0</v>
      </c>
      <c r="T3042" s="430">
        <v>0</v>
      </c>
      <c r="U3042" s="430">
        <v>0</v>
      </c>
      <c r="V3042" s="430">
        <v>0</v>
      </c>
      <c r="W3042" s="430">
        <v>0</v>
      </c>
      <c r="X3042" s="430">
        <v>0</v>
      </c>
      <c r="Y3042" s="430">
        <v>0</v>
      </c>
      <c r="Z3042" s="430">
        <v>0</v>
      </c>
      <c r="AA3042" s="430">
        <v>0</v>
      </c>
      <c r="AB3042" s="430">
        <v>0</v>
      </c>
      <c r="AC3042" s="430">
        <v>0</v>
      </c>
      <c r="AD3042" s="430">
        <v>0</v>
      </c>
      <c r="AE3042" s="430">
        <v>0</v>
      </c>
      <c r="AF3042" s="430">
        <v>0</v>
      </c>
      <c r="AG3042" s="430">
        <v>0</v>
      </c>
      <c r="AH3042" s="430">
        <v>0</v>
      </c>
      <c r="AI3042" s="430">
        <v>0</v>
      </c>
      <c r="AJ3042" s="430">
        <v>0</v>
      </c>
      <c r="AK3042" s="430">
        <v>0</v>
      </c>
      <c r="AL3042" s="430">
        <v>0</v>
      </c>
    </row>
    <row r="3043" spans="1:38" x14ac:dyDescent="0.25">
      <c r="A3043" s="430" t="s">
        <v>4332</v>
      </c>
      <c r="B3043" s="430">
        <v>1</v>
      </c>
      <c r="C3043" s="430" t="s">
        <v>4333</v>
      </c>
      <c r="D3043" s="430" t="s">
        <v>4016</v>
      </c>
      <c r="E3043" s="430">
        <v>56</v>
      </c>
      <c r="F3043" s="430">
        <v>2.41944668E-5</v>
      </c>
      <c r="G3043" s="430">
        <v>1.6446785599999998E-5</v>
      </c>
      <c r="H3043" s="430">
        <v>2.3052204E-5</v>
      </c>
      <c r="I3043" s="430">
        <v>2.2042815199999999E-5</v>
      </c>
      <c r="J3043" s="430">
        <v>2.8105086800000001E-5</v>
      </c>
      <c r="K3043" s="430">
        <v>2.8499850400000001E-5</v>
      </c>
      <c r="L3043" s="430">
        <v>2.9796477199999999E-5</v>
      </c>
      <c r="M3043" s="430">
        <v>2.3067332399999999E-5</v>
      </c>
      <c r="N3043" s="430">
        <v>1.9359298000000001E-5</v>
      </c>
      <c r="O3043" s="430">
        <v>2.0264484800000001E-5</v>
      </c>
      <c r="P3043" s="430">
        <v>2.0831487599999999E-5</v>
      </c>
      <c r="Q3043" s="430">
        <v>2.68005752E-5</v>
      </c>
      <c r="R3043" s="430">
        <v>3.2643323999999999E-5</v>
      </c>
      <c r="S3043" s="430">
        <v>3.2000858399999999E-5</v>
      </c>
      <c r="T3043" s="430">
        <v>3.0979426800000001E-5</v>
      </c>
      <c r="U3043" s="430">
        <v>2.9396427199999999E-5</v>
      </c>
      <c r="V3043" s="430">
        <v>2.62701796E-5</v>
      </c>
      <c r="W3043" s="430">
        <v>2.5786129599999999E-5</v>
      </c>
      <c r="X3043" s="430">
        <v>2.50839932E-5</v>
      </c>
      <c r="Y3043" s="430">
        <v>2.5672471999999999E-5</v>
      </c>
      <c r="Z3043" s="430">
        <v>2.5346400800000001E-5</v>
      </c>
      <c r="AA3043" s="430">
        <v>2.95711976E-5</v>
      </c>
      <c r="AB3043" s="430">
        <v>2.88764784E-5</v>
      </c>
      <c r="AC3043" s="430">
        <v>2.88738968E-5</v>
      </c>
      <c r="AD3043" s="430">
        <v>2.88456E-5</v>
      </c>
      <c r="AE3043" s="430">
        <v>2.9709413999999999E-5</v>
      </c>
      <c r="AF3043" s="430">
        <v>3.1687849200000002E-5</v>
      </c>
      <c r="AG3043" s="430">
        <v>3.1723675199999997E-5</v>
      </c>
      <c r="AH3043" s="430">
        <v>3.1627282399999998E-5</v>
      </c>
      <c r="AI3043" s="430">
        <v>3.1193498E-5</v>
      </c>
      <c r="AJ3043" s="430">
        <v>3.1093703200000002E-5</v>
      </c>
      <c r="AK3043" s="430">
        <v>3.09790712E-5</v>
      </c>
      <c r="AL3043" s="430">
        <v>0</v>
      </c>
    </row>
    <row r="3044" spans="1:38" x14ac:dyDescent="0.25">
      <c r="A3044" s="430" t="s">
        <v>4332</v>
      </c>
      <c r="B3044" s="430">
        <v>1</v>
      </c>
      <c r="C3044" s="430" t="s">
        <v>4333</v>
      </c>
      <c r="D3044" s="430" t="s">
        <v>4018</v>
      </c>
      <c r="E3044" s="430">
        <v>56</v>
      </c>
      <c r="F3044" s="430">
        <v>1.3850592000000001E-6</v>
      </c>
      <c r="G3044" s="430">
        <v>9.105488E-7</v>
      </c>
      <c r="H3044" s="430">
        <v>9.2994160000000001E-7</v>
      </c>
      <c r="I3044" s="430">
        <v>1.1708088E-6</v>
      </c>
      <c r="J3044" s="430">
        <v>1.3225240000000001E-6</v>
      </c>
      <c r="K3044" s="430">
        <v>1.3587504000000001E-6</v>
      </c>
      <c r="L3044" s="430">
        <v>5.4995359999999995E-7</v>
      </c>
      <c r="M3044" s="430">
        <v>8.4141959999999995E-7</v>
      </c>
      <c r="N3044" s="430">
        <v>5.4694919999999997E-7</v>
      </c>
      <c r="O3044" s="430">
        <v>5.8185679999999998E-7</v>
      </c>
      <c r="P3044" s="430">
        <v>5.3737600000000001E-7</v>
      </c>
      <c r="Q3044" s="430">
        <v>4.0571720000000002E-7</v>
      </c>
      <c r="R3044" s="430">
        <v>2.7678000000000002E-7</v>
      </c>
      <c r="S3044" s="430">
        <v>4.2134679999999998E-7</v>
      </c>
      <c r="T3044" s="430">
        <v>5.478956E-7</v>
      </c>
      <c r="U3044" s="430">
        <v>5.6565599999999999E-7</v>
      </c>
      <c r="V3044" s="430">
        <v>4.6711839999999998E-7</v>
      </c>
      <c r="W3044" s="430">
        <v>4.379368E-7</v>
      </c>
      <c r="X3044" s="430">
        <v>2.5624760000000001E-7</v>
      </c>
      <c r="Y3044" s="430">
        <v>1.2489119999999999E-7</v>
      </c>
      <c r="Z3044" s="430">
        <v>1.1957119999999999E-7</v>
      </c>
      <c r="AA3044" s="430">
        <v>0</v>
      </c>
      <c r="AB3044" s="430">
        <v>0</v>
      </c>
      <c r="AC3044" s="430">
        <v>0</v>
      </c>
      <c r="AD3044" s="430">
        <v>0</v>
      </c>
      <c r="AE3044" s="430">
        <v>0</v>
      </c>
      <c r="AF3044" s="430">
        <v>0</v>
      </c>
      <c r="AG3044" s="430">
        <v>0</v>
      </c>
      <c r="AH3044" s="430">
        <v>0</v>
      </c>
      <c r="AI3044" s="430">
        <v>0</v>
      </c>
      <c r="AJ3044" s="430">
        <v>0</v>
      </c>
      <c r="AK3044" s="430">
        <v>0</v>
      </c>
      <c r="AL3044" s="430">
        <v>0</v>
      </c>
    </row>
    <row r="3045" spans="1:38" x14ac:dyDescent="0.25">
      <c r="A3045" s="430" t="s">
        <v>4332</v>
      </c>
      <c r="B3045" s="430">
        <v>1</v>
      </c>
      <c r="C3045" s="430" t="s">
        <v>4333</v>
      </c>
      <c r="D3045" s="430" t="s">
        <v>4020</v>
      </c>
      <c r="E3045" s="430">
        <v>56</v>
      </c>
      <c r="F3045" s="430">
        <v>9.821336E-7</v>
      </c>
      <c r="G3045" s="430">
        <v>2.8247715999999999E-6</v>
      </c>
      <c r="H3045" s="430">
        <v>2.8208207999999998E-6</v>
      </c>
      <c r="I3045" s="430">
        <v>3.9520964000000003E-6</v>
      </c>
      <c r="J3045" s="430">
        <v>3.215548E-6</v>
      </c>
      <c r="K3045" s="430">
        <v>3.1970567999999998E-6</v>
      </c>
      <c r="L3045" s="430">
        <v>3.3224547999999999E-6</v>
      </c>
      <c r="M3045" s="430">
        <v>3.2964484000000001E-6</v>
      </c>
      <c r="N3045" s="430">
        <v>2.9778056000000001E-6</v>
      </c>
      <c r="O3045" s="430">
        <v>3.3596836E-6</v>
      </c>
      <c r="P3045" s="430">
        <v>3.1650415999999999E-6</v>
      </c>
      <c r="Q3045" s="430">
        <v>2.1387492000000001E-6</v>
      </c>
      <c r="R3045" s="430">
        <v>1.4008147999999999E-6</v>
      </c>
      <c r="S3045" s="430">
        <v>1.5476888000000001E-6</v>
      </c>
      <c r="T3045" s="430">
        <v>1.6857512E-6</v>
      </c>
      <c r="U3045" s="430">
        <v>1.8810764E-6</v>
      </c>
      <c r="V3045" s="430">
        <v>3.0598624000000001E-6</v>
      </c>
      <c r="W3045" s="430">
        <v>3.2367271999999998E-6</v>
      </c>
      <c r="X3045" s="430">
        <v>3.5442456000000001E-6</v>
      </c>
      <c r="Y3045" s="430">
        <v>3.193806E-6</v>
      </c>
      <c r="Z3045" s="430">
        <v>3.1084844000000001E-6</v>
      </c>
      <c r="AA3045" s="430">
        <v>2.7264327999999998E-6</v>
      </c>
      <c r="AB3045" s="430">
        <v>2.8604631999999999E-6</v>
      </c>
      <c r="AC3045" s="430">
        <v>3.9376876000000003E-6</v>
      </c>
      <c r="AD3045" s="430">
        <v>3.2929540000000001E-6</v>
      </c>
      <c r="AE3045" s="430">
        <v>3.2435032000000001E-6</v>
      </c>
      <c r="AF3045" s="430">
        <v>3.3431608000000001E-6</v>
      </c>
      <c r="AG3045" s="430">
        <v>3.3151720000000001E-6</v>
      </c>
      <c r="AH3045" s="430">
        <v>4.0219508E-6</v>
      </c>
      <c r="AI3045" s="430">
        <v>3.7851324000000002E-6</v>
      </c>
      <c r="AJ3045" s="430">
        <v>3.3306391999999998E-6</v>
      </c>
      <c r="AK3045" s="430">
        <v>3.1958164000000002E-6</v>
      </c>
      <c r="AL3045" s="430">
        <v>0</v>
      </c>
    </row>
    <row r="3046" spans="1:38" x14ac:dyDescent="0.25">
      <c r="A3046" s="430" t="s">
        <v>4332</v>
      </c>
      <c r="B3046" s="430">
        <v>1</v>
      </c>
      <c r="C3046" s="430" t="s">
        <v>4333</v>
      </c>
      <c r="D3046" s="430" t="s">
        <v>4022</v>
      </c>
      <c r="E3046" s="430">
        <v>56</v>
      </c>
      <c r="F3046" s="430">
        <v>2.89604E-7</v>
      </c>
      <c r="G3046" s="430">
        <v>2.3798320000000001E-7</v>
      </c>
      <c r="H3046" s="430">
        <v>2.1574560000000001E-7</v>
      </c>
      <c r="I3046" s="430">
        <v>0</v>
      </c>
      <c r="J3046" s="430">
        <v>0</v>
      </c>
      <c r="K3046" s="430">
        <v>1.685376E-7</v>
      </c>
      <c r="L3046" s="430">
        <v>0</v>
      </c>
      <c r="M3046" s="430">
        <v>1.9890639999999999E-7</v>
      </c>
      <c r="N3046" s="430">
        <v>6.4086400000000004E-8</v>
      </c>
      <c r="O3046" s="430">
        <v>9.6807199999999999E-8</v>
      </c>
      <c r="P3046" s="430">
        <v>7.5230400000000001E-8</v>
      </c>
      <c r="Q3046" s="430">
        <v>1.2051199999999999E-7</v>
      </c>
      <c r="R3046" s="430">
        <v>1.722784E-7</v>
      </c>
      <c r="S3046" s="430">
        <v>1.902236E-7</v>
      </c>
      <c r="T3046" s="430">
        <v>2.052596E-7</v>
      </c>
      <c r="U3046" s="430">
        <v>2.3127999999999999E-7</v>
      </c>
      <c r="V3046" s="430">
        <v>3.2215400000000001E-7</v>
      </c>
      <c r="W3046" s="430">
        <v>3.1897600000000001E-7</v>
      </c>
      <c r="X3046" s="430">
        <v>2.6379919999999998E-7</v>
      </c>
      <c r="Y3046" s="430">
        <v>1.003744E-7</v>
      </c>
      <c r="Z3046" s="430">
        <v>9.7837599999999997E-8</v>
      </c>
      <c r="AA3046" s="430">
        <v>1.928444E-7</v>
      </c>
      <c r="AB3046" s="430">
        <v>1.82854E-7</v>
      </c>
      <c r="AC3046" s="430">
        <v>1.6717400000000001E-7</v>
      </c>
      <c r="AD3046" s="430">
        <v>1.6806440000000001E-7</v>
      </c>
      <c r="AE3046" s="430">
        <v>1.7133480000000001E-7</v>
      </c>
      <c r="AF3046" s="430">
        <v>1.6300199999999999E-7</v>
      </c>
      <c r="AG3046" s="430">
        <v>1.411648E-7</v>
      </c>
      <c r="AH3046" s="430">
        <v>1.129772E-7</v>
      </c>
      <c r="AI3046" s="430">
        <v>8.6898000000000002E-8</v>
      </c>
      <c r="AJ3046" s="430">
        <v>1.596308E-7</v>
      </c>
      <c r="AK3046" s="430">
        <v>1.7528280000000001E-7</v>
      </c>
      <c r="AL3046" s="430">
        <v>0</v>
      </c>
    </row>
    <row r="3047" spans="1:38" x14ac:dyDescent="0.25">
      <c r="A3047" s="430" t="s">
        <v>4332</v>
      </c>
      <c r="B3047" s="430">
        <v>1</v>
      </c>
      <c r="C3047" s="430" t="s">
        <v>4333</v>
      </c>
      <c r="D3047" s="430" t="s">
        <v>4024</v>
      </c>
      <c r="E3047" s="430">
        <v>56</v>
      </c>
      <c r="F3047" s="430">
        <v>1.0702719999999999E-7</v>
      </c>
      <c r="G3047" s="430">
        <v>8.7950799999999994E-8</v>
      </c>
      <c r="H3047" s="430">
        <v>0</v>
      </c>
      <c r="I3047" s="430">
        <v>0</v>
      </c>
      <c r="J3047" s="430">
        <v>0</v>
      </c>
      <c r="K3047" s="430">
        <v>0</v>
      </c>
      <c r="L3047" s="430">
        <v>0</v>
      </c>
      <c r="M3047" s="430">
        <v>0</v>
      </c>
      <c r="N3047" s="430">
        <v>0</v>
      </c>
      <c r="O3047" s="430">
        <v>0</v>
      </c>
      <c r="P3047" s="430">
        <v>0</v>
      </c>
      <c r="Q3047" s="430">
        <v>0</v>
      </c>
      <c r="R3047" s="430">
        <v>0</v>
      </c>
      <c r="S3047" s="430">
        <v>0</v>
      </c>
      <c r="T3047" s="430">
        <v>0</v>
      </c>
      <c r="U3047" s="430">
        <v>0</v>
      </c>
      <c r="V3047" s="430">
        <v>0</v>
      </c>
      <c r="W3047" s="430">
        <v>0</v>
      </c>
      <c r="X3047" s="430">
        <v>0</v>
      </c>
      <c r="Y3047" s="430">
        <v>0</v>
      </c>
      <c r="Z3047" s="430">
        <v>0</v>
      </c>
      <c r="AA3047" s="430">
        <v>0</v>
      </c>
      <c r="AB3047" s="430">
        <v>0</v>
      </c>
      <c r="AC3047" s="430">
        <v>0</v>
      </c>
      <c r="AD3047" s="430">
        <v>0</v>
      </c>
      <c r="AE3047" s="430">
        <v>0</v>
      </c>
      <c r="AF3047" s="430">
        <v>0</v>
      </c>
      <c r="AG3047" s="430">
        <v>0</v>
      </c>
      <c r="AH3047" s="430">
        <v>0</v>
      </c>
      <c r="AI3047" s="430">
        <v>0</v>
      </c>
      <c r="AJ3047" s="430">
        <v>0</v>
      </c>
      <c r="AK3047" s="430">
        <v>0</v>
      </c>
      <c r="AL3047" s="430">
        <v>0</v>
      </c>
    </row>
    <row r="3048" spans="1:38" x14ac:dyDescent="0.25">
      <c r="A3048" s="430" t="s">
        <v>4332</v>
      </c>
      <c r="B3048" s="430">
        <v>1</v>
      </c>
      <c r="C3048" s="430" t="s">
        <v>4333</v>
      </c>
      <c r="D3048" s="430" t="s">
        <v>4026</v>
      </c>
      <c r="E3048" s="430">
        <v>56</v>
      </c>
      <c r="F3048" s="430">
        <v>1.6494799999999999E-6</v>
      </c>
      <c r="G3048" s="430">
        <v>1.510684E-6</v>
      </c>
      <c r="H3048" s="430">
        <v>1.4610399999999999E-6</v>
      </c>
      <c r="I3048" s="430">
        <v>1.4539756E-6</v>
      </c>
      <c r="J3048" s="430">
        <v>1.5559096000000001E-6</v>
      </c>
      <c r="K3048" s="430">
        <v>7.5764920000000002E-7</v>
      </c>
      <c r="L3048" s="430">
        <v>7.4649400000000001E-7</v>
      </c>
      <c r="M3048" s="430">
        <v>0</v>
      </c>
      <c r="N3048" s="430">
        <v>6.7700639999999996E-7</v>
      </c>
      <c r="O3048" s="430">
        <v>1.377194E-6</v>
      </c>
      <c r="P3048" s="430">
        <v>7.9283680000000004E-7</v>
      </c>
      <c r="Q3048" s="430">
        <v>3.6638560000000001E-7</v>
      </c>
      <c r="R3048" s="430">
        <v>0</v>
      </c>
      <c r="S3048" s="430">
        <v>0</v>
      </c>
      <c r="T3048" s="430">
        <v>0</v>
      </c>
      <c r="U3048" s="430">
        <v>0</v>
      </c>
      <c r="V3048" s="430">
        <v>0</v>
      </c>
      <c r="W3048" s="430">
        <v>0</v>
      </c>
      <c r="X3048" s="430">
        <v>0</v>
      </c>
      <c r="Y3048" s="430">
        <v>0</v>
      </c>
      <c r="Z3048" s="430">
        <v>0</v>
      </c>
      <c r="AA3048" s="430">
        <v>0</v>
      </c>
      <c r="AB3048" s="430">
        <v>6.4400000000000005E-11</v>
      </c>
      <c r="AC3048" s="430">
        <v>0</v>
      </c>
      <c r="AD3048" s="430">
        <v>0</v>
      </c>
      <c r="AE3048" s="430">
        <v>0</v>
      </c>
      <c r="AF3048" s="430">
        <v>0</v>
      </c>
      <c r="AG3048" s="430">
        <v>0</v>
      </c>
      <c r="AH3048" s="430">
        <v>0</v>
      </c>
      <c r="AI3048" s="430">
        <v>0</v>
      </c>
      <c r="AJ3048" s="430">
        <v>0</v>
      </c>
      <c r="AK3048" s="430">
        <v>0</v>
      </c>
      <c r="AL3048" s="430">
        <v>0</v>
      </c>
    </row>
    <row r="3049" spans="1:38" x14ac:dyDescent="0.25">
      <c r="A3049" s="430" t="s">
        <v>4332</v>
      </c>
      <c r="B3049" s="430">
        <v>1</v>
      </c>
      <c r="C3049" s="430" t="s">
        <v>4333</v>
      </c>
      <c r="D3049" s="430" t="s">
        <v>4028</v>
      </c>
      <c r="E3049" s="430">
        <v>56</v>
      </c>
      <c r="F3049" s="430">
        <v>6.9252960000000003E-6</v>
      </c>
      <c r="G3049" s="430">
        <v>5.0131899999999999E-6</v>
      </c>
      <c r="H3049" s="430">
        <v>7.3775323999999999E-6</v>
      </c>
      <c r="I3049" s="430">
        <v>3.6952103999999998E-6</v>
      </c>
      <c r="J3049" s="430">
        <v>3.4852384000000001E-6</v>
      </c>
      <c r="K3049" s="430">
        <v>3.3995387999999999E-6</v>
      </c>
      <c r="L3049" s="430">
        <v>2.5848760000000002E-6</v>
      </c>
      <c r="M3049" s="430">
        <v>4.1200600000000003E-6</v>
      </c>
      <c r="N3049" s="430">
        <v>2.9910412000000002E-6</v>
      </c>
      <c r="O3049" s="430">
        <v>1.7318112000000001E-6</v>
      </c>
      <c r="P3049" s="430">
        <v>2.8498400000000001E-6</v>
      </c>
      <c r="Q3049" s="430">
        <v>3.9337955999999996E-6</v>
      </c>
      <c r="R3049" s="430">
        <v>5.1115792000000003E-6</v>
      </c>
      <c r="S3049" s="430">
        <v>4.0599944000000001E-6</v>
      </c>
      <c r="T3049" s="430">
        <v>3.1113151999999998E-6</v>
      </c>
      <c r="U3049" s="430">
        <v>3.1180828000000001E-6</v>
      </c>
      <c r="V3049" s="430">
        <v>3.4829311999999998E-6</v>
      </c>
      <c r="W3049" s="430">
        <v>2.5961879999999999E-6</v>
      </c>
      <c r="X3049" s="430">
        <v>3.3215055999999999E-6</v>
      </c>
      <c r="Y3049" s="430">
        <v>3.2279099999999999E-6</v>
      </c>
      <c r="Z3049" s="430">
        <v>3.1997755999999998E-6</v>
      </c>
      <c r="AA3049" s="430">
        <v>4.5260432000000004E-6</v>
      </c>
      <c r="AB3049" s="430">
        <v>4.2190931999999999E-6</v>
      </c>
      <c r="AC3049" s="430">
        <v>4.5391584000000004E-6</v>
      </c>
      <c r="AD3049" s="430">
        <v>4.0199936000000001E-6</v>
      </c>
      <c r="AE3049" s="430">
        <v>4.0163648000000004E-6</v>
      </c>
      <c r="AF3049" s="430">
        <v>3.781694E-6</v>
      </c>
      <c r="AG3049" s="430">
        <v>3.9851056000000002E-6</v>
      </c>
      <c r="AH3049" s="430">
        <v>4.0461764000000003E-6</v>
      </c>
      <c r="AI3049" s="430">
        <v>4.0844747999999997E-6</v>
      </c>
      <c r="AJ3049" s="430">
        <v>4.3945384000000004E-6</v>
      </c>
      <c r="AK3049" s="430">
        <v>4.2430556E-6</v>
      </c>
      <c r="AL3049" s="430">
        <v>0</v>
      </c>
    </row>
    <row r="3050" spans="1:38" x14ac:dyDescent="0.25">
      <c r="A3050" s="430" t="s">
        <v>4332</v>
      </c>
      <c r="B3050" s="430">
        <v>1</v>
      </c>
      <c r="C3050" s="430" t="s">
        <v>4333</v>
      </c>
      <c r="D3050" s="430" t="s">
        <v>4030</v>
      </c>
      <c r="E3050" s="430">
        <v>56</v>
      </c>
      <c r="F3050" s="430">
        <v>0</v>
      </c>
      <c r="G3050" s="430">
        <v>0</v>
      </c>
      <c r="H3050" s="430">
        <v>0</v>
      </c>
      <c r="I3050" s="430">
        <v>0</v>
      </c>
      <c r="J3050" s="430">
        <v>0</v>
      </c>
      <c r="K3050" s="430">
        <v>0</v>
      </c>
      <c r="L3050" s="430">
        <v>0</v>
      </c>
      <c r="M3050" s="430">
        <v>0</v>
      </c>
      <c r="N3050" s="430">
        <v>6.0575199999999996E-8</v>
      </c>
      <c r="O3050" s="430">
        <v>7.6425999999999999E-8</v>
      </c>
      <c r="P3050" s="430">
        <v>7.8747199999999995E-8</v>
      </c>
      <c r="Q3050" s="430">
        <v>6.5080400000000006E-8</v>
      </c>
      <c r="R3050" s="430">
        <v>0</v>
      </c>
      <c r="S3050" s="430">
        <v>1.20484E-8</v>
      </c>
      <c r="T3050" s="430">
        <v>1.35268E-8</v>
      </c>
      <c r="U3050" s="430">
        <v>1.6052399999999999E-8</v>
      </c>
      <c r="V3050" s="430">
        <v>4.6675999999999999E-9</v>
      </c>
      <c r="W3050" s="430">
        <v>4.1048000000000001E-9</v>
      </c>
      <c r="X3050" s="430">
        <v>3.5699999999999999E-9</v>
      </c>
      <c r="Y3050" s="430">
        <v>3.4215999999999998E-9</v>
      </c>
      <c r="Z3050" s="430">
        <v>3.2759999999999999E-9</v>
      </c>
      <c r="AA3050" s="430">
        <v>0</v>
      </c>
      <c r="AB3050" s="430">
        <v>0</v>
      </c>
      <c r="AC3050" s="430">
        <v>0</v>
      </c>
      <c r="AD3050" s="430">
        <v>0</v>
      </c>
      <c r="AE3050" s="430">
        <v>0</v>
      </c>
      <c r="AF3050" s="430">
        <v>0</v>
      </c>
      <c r="AG3050" s="430">
        <v>0</v>
      </c>
      <c r="AH3050" s="430">
        <v>0</v>
      </c>
      <c r="AI3050" s="430">
        <v>0</v>
      </c>
      <c r="AJ3050" s="430">
        <v>0</v>
      </c>
      <c r="AK3050" s="430">
        <v>0</v>
      </c>
      <c r="AL3050" s="430">
        <v>0</v>
      </c>
    </row>
    <row r="3051" spans="1:38" x14ac:dyDescent="0.25">
      <c r="A3051" s="430" t="s">
        <v>4332</v>
      </c>
      <c r="B3051" s="430">
        <v>1</v>
      </c>
      <c r="C3051" s="430" t="s">
        <v>4333</v>
      </c>
      <c r="D3051" s="430" t="s">
        <v>4032</v>
      </c>
      <c r="E3051" s="430">
        <v>56</v>
      </c>
      <c r="F3051" s="430">
        <v>8.6880919999999997E-7</v>
      </c>
      <c r="G3051" s="430">
        <v>0</v>
      </c>
      <c r="H3051" s="430">
        <v>0</v>
      </c>
      <c r="I3051" s="430">
        <v>0</v>
      </c>
      <c r="J3051" s="430">
        <v>0</v>
      </c>
      <c r="K3051" s="430">
        <v>0</v>
      </c>
      <c r="L3051" s="430">
        <v>0</v>
      </c>
      <c r="M3051" s="430">
        <v>0</v>
      </c>
      <c r="N3051" s="430">
        <v>0</v>
      </c>
      <c r="O3051" s="430">
        <v>1.0386320000000001E-7</v>
      </c>
      <c r="P3051" s="430">
        <v>0</v>
      </c>
      <c r="Q3051" s="430">
        <v>0</v>
      </c>
      <c r="R3051" s="430">
        <v>0</v>
      </c>
      <c r="S3051" s="430">
        <v>2.7700399999999998E-8</v>
      </c>
      <c r="T3051" s="430">
        <v>5.18952E-8</v>
      </c>
      <c r="U3051" s="430">
        <v>6.1773599999999999E-8</v>
      </c>
      <c r="V3051" s="430">
        <v>2.1616279999999999E-7</v>
      </c>
      <c r="W3051" s="430">
        <v>2.092692E-7</v>
      </c>
      <c r="X3051" s="430">
        <v>2.070208E-7</v>
      </c>
      <c r="Y3051" s="430">
        <v>1.24796E-8</v>
      </c>
      <c r="Z3051" s="430">
        <v>1.19476E-8</v>
      </c>
      <c r="AA3051" s="430">
        <v>0</v>
      </c>
      <c r="AB3051" s="430">
        <v>0</v>
      </c>
      <c r="AC3051" s="430">
        <v>0</v>
      </c>
      <c r="AD3051" s="430">
        <v>0</v>
      </c>
      <c r="AE3051" s="430">
        <v>0</v>
      </c>
      <c r="AF3051" s="430">
        <v>0</v>
      </c>
      <c r="AG3051" s="430">
        <v>0</v>
      </c>
      <c r="AH3051" s="430">
        <v>0</v>
      </c>
      <c r="AI3051" s="430">
        <v>0</v>
      </c>
      <c r="AJ3051" s="430">
        <v>0</v>
      </c>
      <c r="AK3051" s="430">
        <v>0</v>
      </c>
      <c r="AL3051" s="430">
        <v>0</v>
      </c>
    </row>
    <row r="3052" spans="1:38" x14ac:dyDescent="0.25">
      <c r="A3052" s="430" t="s">
        <v>4332</v>
      </c>
      <c r="B3052" s="430">
        <v>1</v>
      </c>
      <c r="C3052" s="430" t="s">
        <v>4333</v>
      </c>
      <c r="D3052" s="430" t="s">
        <v>4034</v>
      </c>
      <c r="E3052" s="430">
        <v>56</v>
      </c>
      <c r="F3052" s="430">
        <v>0</v>
      </c>
      <c r="G3052" s="430">
        <v>0</v>
      </c>
      <c r="H3052" s="430">
        <v>0</v>
      </c>
      <c r="I3052" s="430">
        <v>2.7538196000000002E-6</v>
      </c>
      <c r="J3052" s="430">
        <v>0</v>
      </c>
      <c r="K3052" s="430">
        <v>0</v>
      </c>
      <c r="L3052" s="430">
        <v>0</v>
      </c>
      <c r="M3052" s="430">
        <v>0</v>
      </c>
      <c r="N3052" s="430">
        <v>0</v>
      </c>
      <c r="O3052" s="430">
        <v>0</v>
      </c>
      <c r="P3052" s="430">
        <v>0</v>
      </c>
      <c r="Q3052" s="430">
        <v>0</v>
      </c>
      <c r="R3052" s="430">
        <v>0</v>
      </c>
      <c r="S3052" s="430">
        <v>3.6218840000000001E-7</v>
      </c>
      <c r="T3052" s="430">
        <v>8.1770920000000004E-7</v>
      </c>
      <c r="U3052" s="430">
        <v>9.855748E-7</v>
      </c>
      <c r="V3052" s="430">
        <v>1.0957379999999999E-6</v>
      </c>
      <c r="W3052" s="430">
        <v>1.0590215999999999E-6</v>
      </c>
      <c r="X3052" s="430">
        <v>1.0406367999999999E-6</v>
      </c>
      <c r="Y3052" s="430">
        <v>2.4136560000000002E-7</v>
      </c>
      <c r="Z3052" s="430">
        <v>2.3108119999999999E-7</v>
      </c>
      <c r="AA3052" s="430">
        <v>0</v>
      </c>
      <c r="AB3052" s="430">
        <v>0</v>
      </c>
      <c r="AC3052" s="430">
        <v>0</v>
      </c>
      <c r="AD3052" s="430">
        <v>0</v>
      </c>
      <c r="AE3052" s="430">
        <v>0</v>
      </c>
      <c r="AF3052" s="430">
        <v>0</v>
      </c>
      <c r="AG3052" s="430">
        <v>0</v>
      </c>
      <c r="AH3052" s="430">
        <v>0</v>
      </c>
      <c r="AI3052" s="430">
        <v>0</v>
      </c>
      <c r="AJ3052" s="430">
        <v>0</v>
      </c>
      <c r="AK3052" s="430">
        <v>0</v>
      </c>
      <c r="AL3052" s="430">
        <v>0</v>
      </c>
    </row>
    <row r="3053" spans="1:38" x14ac:dyDescent="0.25">
      <c r="A3053" s="430" t="s">
        <v>4332</v>
      </c>
      <c r="B3053" s="430">
        <v>1</v>
      </c>
      <c r="C3053" s="430" t="s">
        <v>4333</v>
      </c>
      <c r="D3053" s="430" t="s">
        <v>4036</v>
      </c>
      <c r="E3053" s="430">
        <v>56</v>
      </c>
      <c r="F3053" s="430">
        <v>2.9589901599999998E-5</v>
      </c>
      <c r="G3053" s="430">
        <v>1.6534736400000001E-5</v>
      </c>
      <c r="H3053" s="430">
        <v>1.6025981999999999E-5</v>
      </c>
      <c r="I3053" s="430">
        <v>1.60059872E-5</v>
      </c>
      <c r="J3053" s="430">
        <v>1.68038332E-5</v>
      </c>
      <c r="K3053" s="430">
        <v>1.7655750000000001E-5</v>
      </c>
      <c r="L3053" s="430">
        <v>1.7949282400000002E-5</v>
      </c>
      <c r="M3053" s="430">
        <v>1.8511827600000001E-5</v>
      </c>
      <c r="N3053" s="430">
        <v>1.68589596E-5</v>
      </c>
      <c r="O3053" s="430">
        <v>1.7838113999999999E-5</v>
      </c>
      <c r="P3053" s="430">
        <v>1.5386112000000001E-5</v>
      </c>
      <c r="Q3053" s="430">
        <v>1.4522463200000001E-5</v>
      </c>
      <c r="R3053" s="430">
        <v>1.40440748E-5</v>
      </c>
      <c r="S3053" s="430">
        <v>1.3591269999999999E-5</v>
      </c>
      <c r="T3053" s="430">
        <v>1.30747848E-5</v>
      </c>
      <c r="U3053" s="430">
        <v>1.42813944E-5</v>
      </c>
      <c r="V3053" s="430">
        <v>1.7871669199999999E-5</v>
      </c>
      <c r="W3053" s="430">
        <v>1.71271408E-5</v>
      </c>
      <c r="X3053" s="430">
        <v>1.71256904E-5</v>
      </c>
      <c r="Y3053" s="430">
        <v>1.7034057599999999E-5</v>
      </c>
      <c r="Z3053" s="430">
        <v>1.6782404800000001E-5</v>
      </c>
      <c r="AA3053" s="430">
        <v>1.5584483599999999E-5</v>
      </c>
      <c r="AB3053" s="430">
        <v>1.59271084E-5</v>
      </c>
      <c r="AC3053" s="430">
        <v>1.7403049999999999E-5</v>
      </c>
      <c r="AD3053" s="430">
        <v>1.73721884E-5</v>
      </c>
      <c r="AE3053" s="430">
        <v>1.7127927599999999E-5</v>
      </c>
      <c r="AF3053" s="430">
        <v>1.6903319999999999E-5</v>
      </c>
      <c r="AG3053" s="430">
        <v>1.6834658400000002E-5</v>
      </c>
      <c r="AH3053" s="430">
        <v>1.68953008E-5</v>
      </c>
      <c r="AI3053" s="430">
        <v>1.6536032799999999E-5</v>
      </c>
      <c r="AJ3053" s="430">
        <v>1.55203076E-5</v>
      </c>
      <c r="AK3053" s="430">
        <v>1.6491101200000001E-5</v>
      </c>
      <c r="AL3053" s="430">
        <v>0</v>
      </c>
    </row>
    <row r="3054" spans="1:38" x14ac:dyDescent="0.25">
      <c r="A3054" s="430" t="s">
        <v>4332</v>
      </c>
      <c r="B3054" s="430">
        <v>1</v>
      </c>
      <c r="C3054" s="430" t="s">
        <v>4333</v>
      </c>
      <c r="D3054" s="430" t="s">
        <v>4038</v>
      </c>
      <c r="E3054" s="430">
        <v>56</v>
      </c>
      <c r="F3054" s="430">
        <v>7.7059668000000003E-6</v>
      </c>
      <c r="G3054" s="430">
        <v>4.4854880000000002E-6</v>
      </c>
      <c r="H3054" s="430">
        <v>4.3913884000000003E-6</v>
      </c>
      <c r="I3054" s="430">
        <v>5.6811384000000001E-6</v>
      </c>
      <c r="J3054" s="430">
        <v>6.2028960000000003E-6</v>
      </c>
      <c r="K3054" s="430">
        <v>5.3556047999999996E-6</v>
      </c>
      <c r="L3054" s="430">
        <v>5.4235580000000002E-6</v>
      </c>
      <c r="M3054" s="430">
        <v>7.0420195999999996E-6</v>
      </c>
      <c r="N3054" s="430">
        <v>7.2536296000000001E-6</v>
      </c>
      <c r="O3054" s="430">
        <v>7.0311836000000003E-6</v>
      </c>
      <c r="P3054" s="430">
        <v>6.9102992000000002E-6</v>
      </c>
      <c r="Q3054" s="430">
        <v>7.7441812000000007E-6</v>
      </c>
      <c r="R3054" s="430">
        <v>8.0436888000000006E-6</v>
      </c>
      <c r="S3054" s="430">
        <v>7.4628120000000003E-6</v>
      </c>
      <c r="T3054" s="430">
        <v>6.6419919999999999E-6</v>
      </c>
      <c r="U3054" s="430">
        <v>6.4931692E-6</v>
      </c>
      <c r="V3054" s="430">
        <v>6.1310563999999999E-6</v>
      </c>
      <c r="W3054" s="430">
        <v>5.8894723999999999E-6</v>
      </c>
      <c r="X3054" s="430">
        <v>5.7912931999999998E-6</v>
      </c>
      <c r="Y3054" s="430">
        <v>6.8731684000000003E-6</v>
      </c>
      <c r="Z3054" s="430">
        <v>6.7890340000000002E-6</v>
      </c>
      <c r="AA3054" s="430">
        <v>7.7396339999999992E-6</v>
      </c>
      <c r="AB3054" s="430">
        <v>7.7329336E-6</v>
      </c>
      <c r="AC3054" s="430">
        <v>7.7979664000000006E-6</v>
      </c>
      <c r="AD3054" s="430">
        <v>7.9771804000000005E-6</v>
      </c>
      <c r="AE3054" s="430">
        <v>6.9375292000000001E-6</v>
      </c>
      <c r="AF3054" s="430">
        <v>7.3771152000000001E-6</v>
      </c>
      <c r="AG3054" s="430">
        <v>7.3552079999999997E-6</v>
      </c>
      <c r="AH3054" s="430">
        <v>7.2178204E-6</v>
      </c>
      <c r="AI3054" s="430">
        <v>7.3266899999999998E-6</v>
      </c>
      <c r="AJ3054" s="430">
        <v>6.8894980000000002E-6</v>
      </c>
      <c r="AK3054" s="430">
        <v>7.2487156000000004E-6</v>
      </c>
      <c r="AL3054" s="430">
        <v>0</v>
      </c>
    </row>
    <row r="3055" spans="1:38" x14ac:dyDescent="0.25">
      <c r="A3055" s="430" t="s">
        <v>4332</v>
      </c>
      <c r="B3055" s="430">
        <v>1</v>
      </c>
      <c r="C3055" s="430" t="s">
        <v>4333</v>
      </c>
      <c r="D3055" s="430" t="s">
        <v>4040</v>
      </c>
      <c r="E3055" s="430">
        <v>56</v>
      </c>
      <c r="F3055" s="430">
        <v>2.6120948000000001E-6</v>
      </c>
      <c r="G3055" s="430">
        <v>2.2117032000000001E-6</v>
      </c>
      <c r="H3055" s="430">
        <v>2.3817864E-6</v>
      </c>
      <c r="I3055" s="430">
        <v>2.2774948E-6</v>
      </c>
      <c r="J3055" s="430">
        <v>2.6153288E-6</v>
      </c>
      <c r="K3055" s="430">
        <v>2.6869668000000001E-6</v>
      </c>
      <c r="L3055" s="430">
        <v>2.809212E-6</v>
      </c>
      <c r="M3055" s="430">
        <v>3.0772616000000002E-6</v>
      </c>
      <c r="N3055" s="430">
        <v>3.3290347999999998E-6</v>
      </c>
      <c r="O3055" s="430">
        <v>3.3321708E-6</v>
      </c>
      <c r="P3055" s="430">
        <v>3.472476E-6</v>
      </c>
      <c r="Q3055" s="430">
        <v>3.2221196E-6</v>
      </c>
      <c r="R3055" s="430">
        <v>2.8045388000000001E-6</v>
      </c>
      <c r="S3055" s="430">
        <v>2.2217103999999999E-6</v>
      </c>
      <c r="T3055" s="430">
        <v>1.6113355999999999E-6</v>
      </c>
      <c r="U3055" s="430">
        <v>1.7564848E-6</v>
      </c>
      <c r="V3055" s="430">
        <v>3.3142200000000001E-6</v>
      </c>
      <c r="W3055" s="430">
        <v>3.1235316000000001E-6</v>
      </c>
      <c r="X3055" s="430">
        <v>3.0318288000000002E-6</v>
      </c>
      <c r="Y3055" s="430">
        <v>3.2076744000000001E-6</v>
      </c>
      <c r="Z3055" s="430">
        <v>3.1425239999999998E-6</v>
      </c>
      <c r="AA3055" s="430">
        <v>3.2294947999999999E-6</v>
      </c>
      <c r="AB3055" s="430">
        <v>3.2224052000000001E-6</v>
      </c>
      <c r="AC3055" s="430">
        <v>2.1013244000000001E-6</v>
      </c>
      <c r="AD3055" s="430">
        <v>2.1567559999999999E-6</v>
      </c>
      <c r="AE3055" s="430">
        <v>2.0926472000000002E-6</v>
      </c>
      <c r="AF3055" s="430">
        <v>2.1742083999999998E-6</v>
      </c>
      <c r="AG3055" s="430">
        <v>2.1755916E-6</v>
      </c>
      <c r="AH3055" s="430">
        <v>1.8226712000000001E-6</v>
      </c>
      <c r="AI3055" s="430">
        <v>1.5830107999999999E-6</v>
      </c>
      <c r="AJ3055" s="430">
        <v>1.4158312E-6</v>
      </c>
      <c r="AK3055" s="430">
        <v>1.3541612E-6</v>
      </c>
      <c r="AL3055" s="430">
        <v>0</v>
      </c>
    </row>
    <row r="3056" spans="1:38" x14ac:dyDescent="0.25">
      <c r="A3056" s="430" t="s">
        <v>4332</v>
      </c>
      <c r="B3056" s="430">
        <v>1</v>
      </c>
      <c r="C3056" s="430" t="s">
        <v>4333</v>
      </c>
      <c r="D3056" s="430" t="s">
        <v>4042</v>
      </c>
      <c r="E3056" s="430">
        <v>56</v>
      </c>
      <c r="F3056" s="430">
        <v>2.9463979999999998E-6</v>
      </c>
      <c r="G3056" s="430">
        <v>1.1500851599999999E-5</v>
      </c>
      <c r="H3056" s="430">
        <v>1.1417607599999999E-5</v>
      </c>
      <c r="I3056" s="430">
        <v>1.1337575199999999E-5</v>
      </c>
      <c r="J3056" s="430">
        <v>7.1053247999999997E-6</v>
      </c>
      <c r="K3056" s="430">
        <v>7.1933792000000004E-6</v>
      </c>
      <c r="L3056" s="430">
        <v>7.5206487999999996E-6</v>
      </c>
      <c r="M3056" s="430">
        <v>7.7563528000000007E-6</v>
      </c>
      <c r="N3056" s="430">
        <v>4.9630083999999997E-6</v>
      </c>
      <c r="O3056" s="430">
        <v>4.9676844000000001E-6</v>
      </c>
      <c r="P3056" s="430">
        <v>8.8435648000000006E-6</v>
      </c>
      <c r="Q3056" s="430">
        <v>7.2500876000000002E-6</v>
      </c>
      <c r="R3056" s="430">
        <v>5.997572E-6</v>
      </c>
      <c r="S3056" s="430">
        <v>5.2796995999999999E-6</v>
      </c>
      <c r="T3056" s="430">
        <v>4.5833452000000003E-6</v>
      </c>
      <c r="U3056" s="430">
        <v>4.3336747999999998E-6</v>
      </c>
      <c r="V3056" s="430">
        <v>5.7423491999999998E-6</v>
      </c>
      <c r="W3056" s="430">
        <v>5.7102192000000002E-6</v>
      </c>
      <c r="X3056" s="430">
        <v>5.4810896000000003E-6</v>
      </c>
      <c r="Y3056" s="430">
        <v>4.4454956000000002E-6</v>
      </c>
      <c r="Z3056" s="430">
        <v>4.1669207999999999E-6</v>
      </c>
      <c r="AA3056" s="430">
        <v>4.2272748000000002E-6</v>
      </c>
      <c r="AB3056" s="430">
        <v>4.8391223999999999E-6</v>
      </c>
      <c r="AC3056" s="430">
        <v>4.3955212000000003E-6</v>
      </c>
      <c r="AD3056" s="430">
        <v>4.6299119999999998E-6</v>
      </c>
      <c r="AE3056" s="430">
        <v>5.5320804E-6</v>
      </c>
      <c r="AF3056" s="430">
        <v>5.5412476000000003E-6</v>
      </c>
      <c r="AG3056" s="430">
        <v>4.4036608E-6</v>
      </c>
      <c r="AH3056" s="430">
        <v>4.4368856000000001E-6</v>
      </c>
      <c r="AI3056" s="430">
        <v>1.860544E-6</v>
      </c>
      <c r="AJ3056" s="430">
        <v>9.9918839999999996E-7</v>
      </c>
      <c r="AK3056" s="430">
        <v>1.1209463999999999E-6</v>
      </c>
      <c r="AL3056" s="430">
        <v>0</v>
      </c>
    </row>
    <row r="3057" spans="1:38" x14ac:dyDescent="0.25">
      <c r="A3057" s="430" t="s">
        <v>4332</v>
      </c>
      <c r="B3057" s="430">
        <v>1</v>
      </c>
      <c r="C3057" s="430" t="s">
        <v>4333</v>
      </c>
      <c r="D3057" s="430" t="s">
        <v>4044</v>
      </c>
      <c r="E3057" s="430">
        <v>56</v>
      </c>
      <c r="F3057" s="430">
        <v>6.6105088000000002E-6</v>
      </c>
      <c r="G3057" s="430">
        <v>5.6909300000000004E-6</v>
      </c>
      <c r="H3057" s="430">
        <v>7.7210923999999992E-6</v>
      </c>
      <c r="I3057" s="430">
        <v>6.3035923999999996E-6</v>
      </c>
      <c r="J3057" s="430">
        <v>5.4871768000000003E-6</v>
      </c>
      <c r="K3057" s="430">
        <v>7.6729379999999996E-6</v>
      </c>
      <c r="L3057" s="430">
        <v>7.4315164000000001E-6</v>
      </c>
      <c r="M3057" s="430">
        <v>8.2389692000000003E-6</v>
      </c>
      <c r="N3057" s="430">
        <v>7.1406244000000003E-6</v>
      </c>
      <c r="O3057" s="430">
        <v>6.9356504E-6</v>
      </c>
      <c r="P3057" s="430">
        <v>6.8028884E-6</v>
      </c>
      <c r="Q3057" s="430">
        <v>6.6471411999999998E-6</v>
      </c>
      <c r="R3057" s="430">
        <v>6.6425520000000001E-6</v>
      </c>
      <c r="S3057" s="430">
        <v>5.9042619999999997E-6</v>
      </c>
      <c r="T3057" s="430">
        <v>5.1691023999999996E-6</v>
      </c>
      <c r="U3057" s="430">
        <v>5.3840107999999998E-6</v>
      </c>
      <c r="V3057" s="430">
        <v>6.5232384E-6</v>
      </c>
      <c r="W3057" s="430">
        <v>6.9750435999999999E-6</v>
      </c>
      <c r="X3057" s="430">
        <v>7.3076920000000001E-6</v>
      </c>
      <c r="Y3057" s="430">
        <v>6.3818104000000001E-6</v>
      </c>
      <c r="Z3057" s="430">
        <v>6.1555116000000003E-6</v>
      </c>
      <c r="AA3057" s="430">
        <v>5.9264912000000002E-6</v>
      </c>
      <c r="AB3057" s="430">
        <v>6.8296872000000002E-6</v>
      </c>
      <c r="AC3057" s="430">
        <v>7.1120867999999996E-6</v>
      </c>
      <c r="AD3057" s="430">
        <v>7.0448867999999996E-6</v>
      </c>
      <c r="AE3057" s="430">
        <v>7.1281448000000003E-6</v>
      </c>
      <c r="AF3057" s="430">
        <v>7.5693212000000003E-6</v>
      </c>
      <c r="AG3057" s="430">
        <v>7.4105415999999997E-6</v>
      </c>
      <c r="AH3057" s="430">
        <v>7.6807976000000008E-6</v>
      </c>
      <c r="AI3057" s="430">
        <v>5.7786568000000002E-6</v>
      </c>
      <c r="AJ3057" s="430">
        <v>5.830902E-6</v>
      </c>
      <c r="AK3057" s="430">
        <v>5.7131368000000001E-6</v>
      </c>
      <c r="AL3057" s="430">
        <v>0</v>
      </c>
    </row>
    <row r="3058" spans="1:38" x14ac:dyDescent="0.25">
      <c r="A3058" s="430" t="s">
        <v>4332</v>
      </c>
      <c r="B3058" s="430">
        <v>1</v>
      </c>
      <c r="C3058" s="430" t="s">
        <v>4333</v>
      </c>
      <c r="D3058" s="430" t="s">
        <v>4046</v>
      </c>
      <c r="E3058" s="430">
        <v>56</v>
      </c>
      <c r="F3058" s="430">
        <v>0</v>
      </c>
      <c r="G3058" s="430">
        <v>0</v>
      </c>
      <c r="H3058" s="430">
        <v>0</v>
      </c>
      <c r="I3058" s="430">
        <v>0</v>
      </c>
      <c r="J3058" s="430">
        <v>0</v>
      </c>
      <c r="K3058" s="430">
        <v>0</v>
      </c>
      <c r="L3058" s="430">
        <v>0</v>
      </c>
      <c r="M3058" s="430">
        <v>0</v>
      </c>
      <c r="N3058" s="430">
        <v>2.0233920000000001E-7</v>
      </c>
      <c r="O3058" s="430">
        <v>2.4354399999999997E-7</v>
      </c>
      <c r="P3058" s="430">
        <v>0</v>
      </c>
      <c r="Q3058" s="430">
        <v>7.6411999999999996E-8</v>
      </c>
      <c r="R3058" s="430">
        <v>1.476216E-7</v>
      </c>
      <c r="S3058" s="430">
        <v>1.96854E-7</v>
      </c>
      <c r="T3058" s="430">
        <v>2.443924E-7</v>
      </c>
      <c r="U3058" s="430">
        <v>2.37034E-7</v>
      </c>
      <c r="V3058" s="430">
        <v>5.6711200000000002E-8</v>
      </c>
      <c r="W3058" s="430">
        <v>4.0129600000000001E-8</v>
      </c>
      <c r="X3058" s="430">
        <v>2.4928399999999998E-8</v>
      </c>
      <c r="Y3058" s="430">
        <v>2.3889599999999999E-8</v>
      </c>
      <c r="Z3058" s="430">
        <v>2.28732E-8</v>
      </c>
      <c r="AA3058" s="430">
        <v>0</v>
      </c>
      <c r="AB3058" s="430">
        <v>0</v>
      </c>
      <c r="AC3058" s="430">
        <v>0</v>
      </c>
      <c r="AD3058" s="430">
        <v>0</v>
      </c>
      <c r="AE3058" s="430">
        <v>0</v>
      </c>
      <c r="AF3058" s="430">
        <v>0</v>
      </c>
      <c r="AG3058" s="430">
        <v>0</v>
      </c>
      <c r="AH3058" s="430">
        <v>0</v>
      </c>
      <c r="AI3058" s="430">
        <v>0</v>
      </c>
      <c r="AJ3058" s="430">
        <v>0</v>
      </c>
      <c r="AK3058" s="430">
        <v>0</v>
      </c>
      <c r="AL3058" s="430">
        <v>0</v>
      </c>
    </row>
    <row r="3059" spans="1:38" x14ac:dyDescent="0.25">
      <c r="A3059" s="430" t="s">
        <v>4332</v>
      </c>
      <c r="B3059" s="430">
        <v>1</v>
      </c>
      <c r="C3059" s="430" t="s">
        <v>4333</v>
      </c>
      <c r="D3059" s="430" t="s">
        <v>4048</v>
      </c>
      <c r="E3059" s="430">
        <v>56</v>
      </c>
      <c r="F3059" s="430">
        <v>4.5329200000000001E-7</v>
      </c>
      <c r="G3059" s="430">
        <v>2.1729119999999999E-7</v>
      </c>
      <c r="H3059" s="430">
        <v>2.1698600000000001E-7</v>
      </c>
      <c r="I3059" s="430">
        <v>2.6676720000000001E-7</v>
      </c>
      <c r="J3059" s="430">
        <v>3.4229999999999999E-7</v>
      </c>
      <c r="K3059" s="430">
        <v>3.836476E-7</v>
      </c>
      <c r="L3059" s="430">
        <v>4.0110000000000001E-7</v>
      </c>
      <c r="M3059" s="430">
        <v>5.4237120000000002E-7</v>
      </c>
      <c r="N3059" s="430">
        <v>7.8135680000000004E-7</v>
      </c>
      <c r="O3059" s="430">
        <v>2.3070320000000001E-7</v>
      </c>
      <c r="P3059" s="430">
        <v>0</v>
      </c>
      <c r="Q3059" s="430">
        <v>0</v>
      </c>
      <c r="R3059" s="430">
        <v>0</v>
      </c>
      <c r="S3059" s="430">
        <v>0</v>
      </c>
      <c r="T3059" s="430">
        <v>0</v>
      </c>
      <c r="U3059" s="430">
        <v>0</v>
      </c>
      <c r="V3059" s="430">
        <v>0</v>
      </c>
      <c r="W3059" s="430">
        <v>0</v>
      </c>
      <c r="X3059" s="430">
        <v>0</v>
      </c>
      <c r="Y3059" s="430">
        <v>0</v>
      </c>
      <c r="Z3059" s="430">
        <v>0</v>
      </c>
      <c r="AA3059" s="430">
        <v>0</v>
      </c>
      <c r="AB3059" s="430">
        <v>0</v>
      </c>
      <c r="AC3059" s="430">
        <v>0</v>
      </c>
      <c r="AD3059" s="430">
        <v>0</v>
      </c>
      <c r="AE3059" s="430">
        <v>0</v>
      </c>
      <c r="AF3059" s="430">
        <v>0</v>
      </c>
      <c r="AG3059" s="430">
        <v>0</v>
      </c>
      <c r="AH3059" s="430">
        <v>0</v>
      </c>
      <c r="AI3059" s="430">
        <v>0</v>
      </c>
      <c r="AJ3059" s="430">
        <v>0</v>
      </c>
      <c r="AK3059" s="430">
        <v>0</v>
      </c>
      <c r="AL3059" s="430">
        <v>0</v>
      </c>
    </row>
    <row r="3060" spans="1:38" x14ac:dyDescent="0.25">
      <c r="A3060" s="430" t="s">
        <v>4332</v>
      </c>
      <c r="B3060" s="430">
        <v>1</v>
      </c>
      <c r="C3060" s="430" t="s">
        <v>4333</v>
      </c>
      <c r="D3060" s="430" t="s">
        <v>4050</v>
      </c>
      <c r="E3060" s="430">
        <v>56</v>
      </c>
      <c r="F3060" s="430">
        <v>1.5109639999999999E-7</v>
      </c>
      <c r="G3060" s="430">
        <v>3.1040800000000002E-8</v>
      </c>
      <c r="H3060" s="430">
        <v>7.6874000000000004E-8</v>
      </c>
      <c r="I3060" s="430">
        <v>7.3508399999999994E-8</v>
      </c>
      <c r="J3060" s="430">
        <v>8.1944799999999999E-8</v>
      </c>
      <c r="K3060" s="430">
        <v>7.8540000000000001E-8</v>
      </c>
      <c r="L3060" s="430">
        <v>1.002764E-7</v>
      </c>
      <c r="M3060" s="430">
        <v>1.193892E-7</v>
      </c>
      <c r="N3060" s="430">
        <v>1.01906E-7</v>
      </c>
      <c r="O3060" s="430">
        <v>0</v>
      </c>
      <c r="P3060" s="430">
        <v>0</v>
      </c>
      <c r="Q3060" s="430">
        <v>0</v>
      </c>
      <c r="R3060" s="430">
        <v>0</v>
      </c>
      <c r="S3060" s="430">
        <v>2.23608E-8</v>
      </c>
      <c r="T3060" s="430">
        <v>4.8845999999999999E-8</v>
      </c>
      <c r="U3060" s="430">
        <v>5.0680000000000001E-8</v>
      </c>
      <c r="V3060" s="430">
        <v>1.30564E-8</v>
      </c>
      <c r="W3060" s="430">
        <v>1.2451599999999999E-8</v>
      </c>
      <c r="X3060" s="430">
        <v>1.18216E-8</v>
      </c>
      <c r="Y3060" s="430">
        <v>1.1328799999999999E-8</v>
      </c>
      <c r="Z3060" s="430">
        <v>1.08472E-8</v>
      </c>
      <c r="AA3060" s="430">
        <v>0</v>
      </c>
      <c r="AB3060" s="430">
        <v>0</v>
      </c>
      <c r="AC3060" s="430">
        <v>0</v>
      </c>
      <c r="AD3060" s="430">
        <v>0</v>
      </c>
      <c r="AE3060" s="430">
        <v>0</v>
      </c>
      <c r="AF3060" s="430">
        <v>0</v>
      </c>
      <c r="AG3060" s="430">
        <v>0</v>
      </c>
      <c r="AH3060" s="430">
        <v>0</v>
      </c>
      <c r="AI3060" s="430">
        <v>0</v>
      </c>
      <c r="AJ3060" s="430">
        <v>0</v>
      </c>
      <c r="AK3060" s="430">
        <v>0</v>
      </c>
      <c r="AL3060" s="430">
        <v>0</v>
      </c>
    </row>
    <row r="3061" spans="1:38" x14ac:dyDescent="0.25">
      <c r="A3061" s="430" t="s">
        <v>4332</v>
      </c>
      <c r="B3061" s="430">
        <v>1</v>
      </c>
      <c r="C3061" s="430" t="s">
        <v>4333</v>
      </c>
      <c r="D3061" s="430" t="s">
        <v>4052</v>
      </c>
      <c r="E3061" s="430">
        <v>56</v>
      </c>
      <c r="F3061" s="430">
        <v>3.7774240000000002E-7</v>
      </c>
      <c r="G3061" s="430">
        <v>1.2416572000000001E-6</v>
      </c>
      <c r="H3061" s="430">
        <v>4.0235440000000003E-7</v>
      </c>
      <c r="I3061" s="430">
        <v>6.8084799999999996E-7</v>
      </c>
      <c r="J3061" s="430">
        <v>4.0214999999999998E-7</v>
      </c>
      <c r="K3061" s="430">
        <v>1.0656856000000001E-6</v>
      </c>
      <c r="L3061" s="430">
        <v>1.1062604E-6</v>
      </c>
      <c r="M3061" s="430">
        <v>5.6552440000000002E-7</v>
      </c>
      <c r="N3061" s="430">
        <v>6.4009960000000005E-7</v>
      </c>
      <c r="O3061" s="430">
        <v>9.1711199999999999E-7</v>
      </c>
      <c r="P3061" s="430">
        <v>7.0873320000000003E-7</v>
      </c>
      <c r="Q3061" s="430">
        <v>7.4524240000000005E-7</v>
      </c>
      <c r="R3061" s="430">
        <v>7.8967280000000005E-7</v>
      </c>
      <c r="S3061" s="430">
        <v>5.1723279999999997E-7</v>
      </c>
      <c r="T3061" s="430">
        <v>3.0562000000000001E-7</v>
      </c>
      <c r="U3061" s="430">
        <v>3.2205600000000001E-7</v>
      </c>
      <c r="V3061" s="430">
        <v>5.4604200000000004E-7</v>
      </c>
      <c r="W3061" s="430">
        <v>5.4019559999999995E-7</v>
      </c>
      <c r="X3061" s="430">
        <v>5.2811919999999995E-7</v>
      </c>
      <c r="Y3061" s="430">
        <v>2.331476E-7</v>
      </c>
      <c r="Z3061" s="430">
        <v>2.060716E-7</v>
      </c>
      <c r="AA3061" s="430">
        <v>9.47772E-8</v>
      </c>
      <c r="AB3061" s="430">
        <v>0</v>
      </c>
      <c r="AC3061" s="430">
        <v>0</v>
      </c>
      <c r="AD3061" s="430">
        <v>0</v>
      </c>
      <c r="AE3061" s="430">
        <v>0</v>
      </c>
      <c r="AF3061" s="430">
        <v>0</v>
      </c>
      <c r="AG3061" s="430">
        <v>0</v>
      </c>
      <c r="AH3061" s="430">
        <v>0</v>
      </c>
      <c r="AI3061" s="430">
        <v>0</v>
      </c>
      <c r="AJ3061" s="430">
        <v>0</v>
      </c>
      <c r="AK3061" s="430">
        <v>0</v>
      </c>
      <c r="AL3061" s="430">
        <v>0</v>
      </c>
    </row>
    <row r="3062" spans="1:38" x14ac:dyDescent="0.25">
      <c r="A3062" s="430" t="s">
        <v>4332</v>
      </c>
      <c r="B3062" s="430">
        <v>1</v>
      </c>
      <c r="C3062" s="430" t="s">
        <v>4333</v>
      </c>
      <c r="D3062" s="430" t="s">
        <v>4054</v>
      </c>
      <c r="E3062" s="430">
        <v>56</v>
      </c>
      <c r="F3062" s="430">
        <v>0</v>
      </c>
      <c r="G3062" s="430">
        <v>0</v>
      </c>
      <c r="H3062" s="430">
        <v>0</v>
      </c>
      <c r="I3062" s="430">
        <v>0</v>
      </c>
      <c r="J3062" s="430">
        <v>0</v>
      </c>
      <c r="K3062" s="430">
        <v>0</v>
      </c>
      <c r="L3062" s="430">
        <v>0</v>
      </c>
      <c r="M3062" s="430">
        <v>0</v>
      </c>
      <c r="N3062" s="430">
        <v>0</v>
      </c>
      <c r="O3062" s="430">
        <v>0</v>
      </c>
      <c r="P3062" s="430">
        <v>0</v>
      </c>
      <c r="Q3062" s="430">
        <v>0</v>
      </c>
      <c r="R3062" s="430">
        <v>0</v>
      </c>
      <c r="S3062" s="430">
        <v>0</v>
      </c>
      <c r="T3062" s="430">
        <v>0</v>
      </c>
      <c r="U3062" s="430">
        <v>0</v>
      </c>
      <c r="V3062" s="430">
        <v>0</v>
      </c>
      <c r="W3062" s="430">
        <v>0</v>
      </c>
      <c r="X3062" s="430">
        <v>0</v>
      </c>
      <c r="Y3062" s="430">
        <v>0</v>
      </c>
      <c r="Z3062" s="430">
        <v>0</v>
      </c>
      <c r="AA3062" s="430">
        <v>0</v>
      </c>
      <c r="AB3062" s="430">
        <v>0</v>
      </c>
      <c r="AC3062" s="430">
        <v>0</v>
      </c>
      <c r="AD3062" s="430">
        <v>0</v>
      </c>
      <c r="AE3062" s="430">
        <v>0</v>
      </c>
      <c r="AF3062" s="430">
        <v>0</v>
      </c>
      <c r="AG3062" s="430">
        <v>0</v>
      </c>
      <c r="AH3062" s="430">
        <v>0</v>
      </c>
      <c r="AI3062" s="430">
        <v>0</v>
      </c>
      <c r="AJ3062" s="430">
        <v>0</v>
      </c>
      <c r="AK3062" s="430">
        <v>0</v>
      </c>
      <c r="AL3062" s="430">
        <v>0</v>
      </c>
    </row>
    <row r="3063" spans="1:38" x14ac:dyDescent="0.25">
      <c r="A3063" s="430" t="s">
        <v>4332</v>
      </c>
      <c r="B3063" s="430">
        <v>1</v>
      </c>
      <c r="C3063" s="430" t="s">
        <v>4333</v>
      </c>
      <c r="D3063" s="430" t="s">
        <v>517</v>
      </c>
      <c r="E3063" s="430">
        <v>56</v>
      </c>
      <c r="F3063" s="430">
        <v>0</v>
      </c>
      <c r="G3063" s="430">
        <v>0</v>
      </c>
      <c r="H3063" s="430">
        <v>0</v>
      </c>
      <c r="I3063" s="430">
        <v>0</v>
      </c>
      <c r="J3063" s="430">
        <v>0</v>
      </c>
      <c r="K3063" s="430">
        <v>0</v>
      </c>
      <c r="L3063" s="430">
        <v>0</v>
      </c>
      <c r="M3063" s="430">
        <v>0</v>
      </c>
      <c r="N3063" s="430">
        <v>0</v>
      </c>
      <c r="O3063" s="430">
        <v>0</v>
      </c>
      <c r="P3063" s="430">
        <v>0</v>
      </c>
      <c r="Q3063" s="430">
        <v>0</v>
      </c>
      <c r="R3063" s="430">
        <v>0</v>
      </c>
      <c r="S3063" s="430">
        <v>0</v>
      </c>
      <c r="T3063" s="430">
        <v>0</v>
      </c>
      <c r="U3063" s="430">
        <v>0</v>
      </c>
      <c r="V3063" s="430">
        <v>0</v>
      </c>
      <c r="W3063" s="430">
        <v>0</v>
      </c>
      <c r="X3063" s="430">
        <v>0</v>
      </c>
      <c r="Y3063" s="430">
        <v>0</v>
      </c>
      <c r="Z3063" s="430">
        <v>0</v>
      </c>
      <c r="AA3063" s="430">
        <v>0</v>
      </c>
      <c r="AB3063" s="430">
        <v>0</v>
      </c>
      <c r="AC3063" s="430">
        <v>0</v>
      </c>
      <c r="AD3063" s="430">
        <v>0</v>
      </c>
      <c r="AE3063" s="430">
        <v>0</v>
      </c>
      <c r="AF3063" s="430">
        <v>0</v>
      </c>
      <c r="AG3063" s="430">
        <v>0</v>
      </c>
      <c r="AH3063" s="430">
        <v>0</v>
      </c>
      <c r="AI3063" s="430">
        <v>0</v>
      </c>
      <c r="AJ3063" s="430">
        <v>0</v>
      </c>
      <c r="AK3063" s="430">
        <v>0</v>
      </c>
      <c r="AL3063" s="430">
        <v>0</v>
      </c>
    </row>
    <row r="3064" spans="1:38" x14ac:dyDescent="0.25">
      <c r="A3064" s="430" t="s">
        <v>4332</v>
      </c>
      <c r="B3064" s="430">
        <v>1</v>
      </c>
      <c r="C3064" s="430" t="s">
        <v>4333</v>
      </c>
      <c r="D3064" s="430" t="s">
        <v>4057</v>
      </c>
      <c r="E3064" s="430">
        <v>56</v>
      </c>
      <c r="F3064" s="430">
        <v>1.5109724000000001E-6</v>
      </c>
      <c r="G3064" s="430">
        <v>1.3089131999999999E-6</v>
      </c>
      <c r="H3064" s="430">
        <v>1.5286151999999999E-6</v>
      </c>
      <c r="I3064" s="430">
        <v>1.369648E-6</v>
      </c>
      <c r="J3064" s="430">
        <v>1.3916055999999999E-6</v>
      </c>
      <c r="K3064" s="430">
        <v>1.398712E-6</v>
      </c>
      <c r="L3064" s="430">
        <v>2.0807136E-6</v>
      </c>
      <c r="M3064" s="430">
        <v>9.6523560000000006E-7</v>
      </c>
      <c r="N3064" s="430">
        <v>8.9588799999999996E-7</v>
      </c>
      <c r="O3064" s="430">
        <v>1.4392532E-6</v>
      </c>
      <c r="P3064" s="430">
        <v>9.5316760000000003E-7</v>
      </c>
      <c r="Q3064" s="430">
        <v>9.774576000000001E-7</v>
      </c>
      <c r="R3064" s="430">
        <v>1.0155123999999999E-6</v>
      </c>
      <c r="S3064" s="430">
        <v>1.2650876000000001E-6</v>
      </c>
      <c r="T3064" s="430">
        <v>1.4829668000000001E-6</v>
      </c>
      <c r="U3064" s="430">
        <v>1.2422815999999999E-6</v>
      </c>
      <c r="V3064" s="430">
        <v>1.3916167999999999E-6</v>
      </c>
      <c r="W3064" s="430">
        <v>1.3523411999999999E-6</v>
      </c>
      <c r="X3064" s="430">
        <v>1.3518876E-6</v>
      </c>
      <c r="Y3064" s="430">
        <v>1.2409292000000001E-6</v>
      </c>
      <c r="Z3064" s="430">
        <v>1.2187531999999999E-6</v>
      </c>
      <c r="AA3064" s="430">
        <v>1.2858860000000001E-6</v>
      </c>
      <c r="AB3064" s="430">
        <v>1.3142136E-6</v>
      </c>
      <c r="AC3064" s="430">
        <v>1.2348868E-6</v>
      </c>
      <c r="AD3064" s="430">
        <v>9.606996E-7</v>
      </c>
      <c r="AE3064" s="430">
        <v>9.5758319999999999E-7</v>
      </c>
      <c r="AF3064" s="430">
        <v>9.5346439999999999E-7</v>
      </c>
      <c r="AG3064" s="430">
        <v>9.5272240000000005E-7</v>
      </c>
      <c r="AH3064" s="430">
        <v>9.5024440000000004E-7</v>
      </c>
      <c r="AI3064" s="430">
        <v>9.5064480000000004E-7</v>
      </c>
      <c r="AJ3064" s="430">
        <v>9.4764880000000003E-7</v>
      </c>
      <c r="AK3064" s="430">
        <v>9.4307359999999997E-7</v>
      </c>
      <c r="AL3064" s="430">
        <v>0</v>
      </c>
    </row>
    <row r="3065" spans="1:38" x14ac:dyDescent="0.25">
      <c r="A3065" s="430" t="s">
        <v>4332</v>
      </c>
      <c r="B3065" s="430">
        <v>1</v>
      </c>
      <c r="C3065" s="430" t="s">
        <v>4333</v>
      </c>
      <c r="D3065" s="430" t="s">
        <v>4059</v>
      </c>
      <c r="E3065" s="430">
        <v>56</v>
      </c>
      <c r="F3065" s="430">
        <v>7.9326127999999999E-6</v>
      </c>
      <c r="G3065" s="430">
        <v>6.2445012000000002E-6</v>
      </c>
      <c r="H3065" s="430">
        <v>8.1510883999999992E-6</v>
      </c>
      <c r="I3065" s="430">
        <v>8.2944596000000008E-6</v>
      </c>
      <c r="J3065" s="430">
        <v>8.8271987999999998E-6</v>
      </c>
      <c r="K3065" s="430">
        <v>1.04170808E-5</v>
      </c>
      <c r="L3065" s="430">
        <v>1.1941675199999999E-5</v>
      </c>
      <c r="M3065" s="430">
        <v>8.4802788000000001E-6</v>
      </c>
      <c r="N3065" s="430">
        <v>7.9408140000000002E-6</v>
      </c>
      <c r="O3065" s="430">
        <v>8.3457108000000006E-6</v>
      </c>
      <c r="P3065" s="430">
        <v>8.2107984000000004E-6</v>
      </c>
      <c r="Q3065" s="430">
        <v>5.6585619999999997E-6</v>
      </c>
      <c r="R3065" s="430">
        <v>3.6302391999999999E-6</v>
      </c>
      <c r="S3065" s="430">
        <v>4.6895716000000003E-6</v>
      </c>
      <c r="T3065" s="430">
        <v>6.5905615999999997E-6</v>
      </c>
      <c r="U3065" s="430">
        <v>7.8434636000000005E-6</v>
      </c>
      <c r="V3065" s="430">
        <v>9.5819276000000007E-6</v>
      </c>
      <c r="W3065" s="430">
        <v>9.4182340000000004E-6</v>
      </c>
      <c r="X3065" s="430">
        <v>9.3710987999999998E-6</v>
      </c>
      <c r="Y3065" s="430">
        <v>1.05450688E-5</v>
      </c>
      <c r="Z3065" s="430">
        <v>1.0328332E-5</v>
      </c>
      <c r="AA3065" s="430">
        <v>1.09093852E-5</v>
      </c>
      <c r="AB3065" s="430">
        <v>1.1054797599999999E-5</v>
      </c>
      <c r="AC3065" s="430">
        <v>1.13911812E-5</v>
      </c>
      <c r="AD3065" s="430">
        <v>1.136345E-5</v>
      </c>
      <c r="AE3065" s="430">
        <v>1.1112962E-5</v>
      </c>
      <c r="AF3065" s="430">
        <v>1.14594228E-5</v>
      </c>
      <c r="AG3065" s="430">
        <v>1.14082276E-5</v>
      </c>
      <c r="AH3065" s="430">
        <v>1.1340282800000001E-5</v>
      </c>
      <c r="AI3065" s="430">
        <v>1.07213092E-5</v>
      </c>
      <c r="AJ3065" s="430">
        <v>1.0041340400000001E-5</v>
      </c>
      <c r="AK3065" s="430">
        <v>1.0514797999999999E-5</v>
      </c>
      <c r="AL3065" s="430">
        <v>0</v>
      </c>
    </row>
    <row r="3066" spans="1:38" x14ac:dyDescent="0.25">
      <c r="A3066" s="430" t="s">
        <v>4332</v>
      </c>
      <c r="B3066" s="430">
        <v>1</v>
      </c>
      <c r="C3066" s="430" t="s">
        <v>4333</v>
      </c>
      <c r="D3066" s="430" t="s">
        <v>4061</v>
      </c>
      <c r="E3066" s="430">
        <v>56</v>
      </c>
      <c r="F3066" s="430">
        <v>0</v>
      </c>
      <c r="G3066" s="430">
        <v>0</v>
      </c>
      <c r="H3066" s="430">
        <v>0</v>
      </c>
      <c r="I3066" s="430">
        <v>0</v>
      </c>
      <c r="J3066" s="430">
        <v>0</v>
      </c>
      <c r="K3066" s="430">
        <v>0</v>
      </c>
      <c r="L3066" s="430">
        <v>0</v>
      </c>
      <c r="M3066" s="430">
        <v>0</v>
      </c>
      <c r="N3066" s="430">
        <v>0</v>
      </c>
      <c r="O3066" s="430">
        <v>0</v>
      </c>
      <c r="P3066" s="430">
        <v>0</v>
      </c>
      <c r="Q3066" s="430">
        <v>0</v>
      </c>
      <c r="R3066" s="430">
        <v>0</v>
      </c>
      <c r="S3066" s="430">
        <v>0</v>
      </c>
      <c r="T3066" s="430">
        <v>0</v>
      </c>
      <c r="U3066" s="430">
        <v>0</v>
      </c>
      <c r="V3066" s="430">
        <v>0</v>
      </c>
      <c r="W3066" s="430">
        <v>0</v>
      </c>
      <c r="X3066" s="430">
        <v>0</v>
      </c>
      <c r="Y3066" s="430">
        <v>0</v>
      </c>
      <c r="Z3066" s="430">
        <v>0</v>
      </c>
      <c r="AA3066" s="430">
        <v>0</v>
      </c>
      <c r="AB3066" s="430">
        <v>0</v>
      </c>
      <c r="AC3066" s="430">
        <v>0</v>
      </c>
      <c r="AD3066" s="430">
        <v>0</v>
      </c>
      <c r="AE3066" s="430">
        <v>0</v>
      </c>
      <c r="AF3066" s="430">
        <v>0</v>
      </c>
      <c r="AG3066" s="430">
        <v>0</v>
      </c>
      <c r="AH3066" s="430">
        <v>0</v>
      </c>
      <c r="AI3066" s="430">
        <v>0</v>
      </c>
      <c r="AJ3066" s="430">
        <v>0</v>
      </c>
      <c r="AK3066" s="430">
        <v>0</v>
      </c>
      <c r="AL3066" s="430">
        <v>0</v>
      </c>
    </row>
    <row r="3067" spans="1:38" x14ac:dyDescent="0.25">
      <c r="A3067" s="430" t="s">
        <v>4332</v>
      </c>
      <c r="B3067" s="430">
        <v>1</v>
      </c>
      <c r="C3067" s="430" t="s">
        <v>4333</v>
      </c>
      <c r="D3067" s="430" t="s">
        <v>4063</v>
      </c>
      <c r="E3067" s="430">
        <v>56</v>
      </c>
      <c r="F3067" s="430">
        <v>0</v>
      </c>
      <c r="G3067" s="430">
        <v>0</v>
      </c>
      <c r="H3067" s="430">
        <v>0</v>
      </c>
      <c r="I3067" s="430">
        <v>0</v>
      </c>
      <c r="J3067" s="430">
        <v>0</v>
      </c>
      <c r="K3067" s="430">
        <v>0</v>
      </c>
      <c r="L3067" s="430">
        <v>0</v>
      </c>
      <c r="M3067" s="430">
        <v>0</v>
      </c>
      <c r="N3067" s="430">
        <v>0</v>
      </c>
      <c r="O3067" s="430">
        <v>0</v>
      </c>
      <c r="P3067" s="430">
        <v>0</v>
      </c>
      <c r="Q3067" s="430">
        <v>0</v>
      </c>
      <c r="R3067" s="430">
        <v>0</v>
      </c>
      <c r="S3067" s="430">
        <v>0</v>
      </c>
      <c r="T3067" s="430">
        <v>0</v>
      </c>
      <c r="U3067" s="430">
        <v>0</v>
      </c>
      <c r="V3067" s="430">
        <v>0</v>
      </c>
      <c r="W3067" s="430">
        <v>0</v>
      </c>
      <c r="X3067" s="430">
        <v>0</v>
      </c>
      <c r="Y3067" s="430">
        <v>0</v>
      </c>
      <c r="Z3067" s="430">
        <v>0</v>
      </c>
      <c r="AA3067" s="430">
        <v>0</v>
      </c>
      <c r="AB3067" s="430">
        <v>0</v>
      </c>
      <c r="AC3067" s="430">
        <v>0</v>
      </c>
      <c r="AD3067" s="430">
        <v>0</v>
      </c>
      <c r="AE3067" s="430">
        <v>0</v>
      </c>
      <c r="AF3067" s="430">
        <v>0</v>
      </c>
      <c r="AG3067" s="430">
        <v>0</v>
      </c>
      <c r="AH3067" s="430">
        <v>0</v>
      </c>
      <c r="AI3067" s="430">
        <v>0</v>
      </c>
      <c r="AJ3067" s="430">
        <v>0</v>
      </c>
      <c r="AK3067" s="430">
        <v>0</v>
      </c>
      <c r="AL3067" s="430">
        <v>0</v>
      </c>
    </row>
    <row r="3068" spans="1:38" x14ac:dyDescent="0.25">
      <c r="A3068" s="430" t="s">
        <v>4332</v>
      </c>
      <c r="B3068" s="430">
        <v>1</v>
      </c>
      <c r="C3068" s="430" t="s">
        <v>4333</v>
      </c>
      <c r="D3068" s="430" t="s">
        <v>4065</v>
      </c>
      <c r="E3068" s="430">
        <v>56</v>
      </c>
      <c r="F3068" s="430">
        <v>2.0775887999999999E-5</v>
      </c>
      <c r="G3068" s="430">
        <v>1.47964152E-5</v>
      </c>
      <c r="H3068" s="430">
        <v>2.0024729200000001E-5</v>
      </c>
      <c r="I3068" s="430">
        <v>2.2408383200000001E-5</v>
      </c>
      <c r="J3068" s="430">
        <v>2.50294128E-5</v>
      </c>
      <c r="K3068" s="430">
        <v>2.3098742800000001E-5</v>
      </c>
      <c r="L3068" s="430">
        <v>2.3887808E-5</v>
      </c>
      <c r="M3068" s="430">
        <v>1.9856261600000001E-5</v>
      </c>
      <c r="N3068" s="430">
        <v>1.6909863600000001E-5</v>
      </c>
      <c r="O3068" s="430">
        <v>1.8128227600000001E-5</v>
      </c>
      <c r="P3068" s="430">
        <v>1.9592518400000002E-5</v>
      </c>
      <c r="Q3068" s="430">
        <v>1.95157788E-5</v>
      </c>
      <c r="R3068" s="430">
        <v>1.9069422400000001E-5</v>
      </c>
      <c r="S3068" s="430">
        <v>2.4379025999999999E-5</v>
      </c>
      <c r="T3068" s="430">
        <v>2.97254972E-5</v>
      </c>
      <c r="U3068" s="430">
        <v>2.48536764E-5</v>
      </c>
      <c r="V3068" s="430">
        <v>2.15193104E-5</v>
      </c>
      <c r="W3068" s="430">
        <v>2.0568494800000001E-5</v>
      </c>
      <c r="X3068" s="430">
        <v>1.9952178400000001E-5</v>
      </c>
      <c r="Y3068" s="430">
        <v>1.8417621599999998E-5</v>
      </c>
      <c r="Z3068" s="430">
        <v>1.80841808E-5</v>
      </c>
      <c r="AA3068" s="430">
        <v>2.0390854399999999E-5</v>
      </c>
      <c r="AB3068" s="430">
        <v>2.05529464E-5</v>
      </c>
      <c r="AC3068" s="430">
        <v>2.0399545599999999E-5</v>
      </c>
      <c r="AD3068" s="430">
        <v>2.06495324E-5</v>
      </c>
      <c r="AE3068" s="430">
        <v>2.11063356E-5</v>
      </c>
      <c r="AF3068" s="430">
        <v>2.09791624E-5</v>
      </c>
      <c r="AG3068" s="430">
        <v>2.1486306800000001E-5</v>
      </c>
      <c r="AH3068" s="430">
        <v>2.1075992000000001E-5</v>
      </c>
      <c r="AI3068" s="430">
        <v>2.1347813200000001E-5</v>
      </c>
      <c r="AJ3068" s="430">
        <v>2.1097686400000001E-5</v>
      </c>
      <c r="AK3068" s="430">
        <v>2.1130295199999999E-5</v>
      </c>
      <c r="AL3068" s="430">
        <v>0</v>
      </c>
    </row>
    <row r="3069" spans="1:38" x14ac:dyDescent="0.25">
      <c r="A3069" s="430" t="s">
        <v>4332</v>
      </c>
      <c r="B3069" s="430">
        <v>1</v>
      </c>
      <c r="C3069" s="430" t="s">
        <v>4333</v>
      </c>
      <c r="D3069" s="430" t="s">
        <v>4067</v>
      </c>
      <c r="E3069" s="430">
        <v>56</v>
      </c>
      <c r="F3069" s="430">
        <v>8.8140135999999992E-6</v>
      </c>
      <c r="G3069" s="430">
        <v>6.4980075999999999E-6</v>
      </c>
      <c r="H3069" s="430">
        <v>5.0836771999999996E-6</v>
      </c>
      <c r="I3069" s="430">
        <v>5.17853E-6</v>
      </c>
      <c r="J3069" s="430">
        <v>4.6766523999999998E-6</v>
      </c>
      <c r="K3069" s="430">
        <v>5.1800868000000001E-6</v>
      </c>
      <c r="L3069" s="430">
        <v>1.2756128E-6</v>
      </c>
      <c r="M3069" s="430">
        <v>7.0892920000000005E-7</v>
      </c>
      <c r="N3069" s="430">
        <v>0</v>
      </c>
      <c r="O3069" s="430">
        <v>3.0608479999999999E-7</v>
      </c>
      <c r="P3069" s="430">
        <v>0</v>
      </c>
      <c r="Q3069" s="430">
        <v>0</v>
      </c>
      <c r="R3069" s="430">
        <v>0</v>
      </c>
      <c r="S3069" s="430">
        <v>0</v>
      </c>
      <c r="T3069" s="430">
        <v>0</v>
      </c>
      <c r="U3069" s="430">
        <v>0</v>
      </c>
      <c r="V3069" s="430">
        <v>0</v>
      </c>
      <c r="W3069" s="430">
        <v>0</v>
      </c>
      <c r="X3069" s="430">
        <v>0</v>
      </c>
      <c r="Y3069" s="430">
        <v>0</v>
      </c>
      <c r="Z3069" s="430">
        <v>0</v>
      </c>
      <c r="AA3069" s="430">
        <v>0</v>
      </c>
      <c r="AB3069" s="430">
        <v>3.3712000000000001E-9</v>
      </c>
      <c r="AC3069" s="430">
        <v>4.5947999999999999E-9</v>
      </c>
      <c r="AD3069" s="430">
        <v>5.1520000000000004E-10</v>
      </c>
      <c r="AE3069" s="430">
        <v>0</v>
      </c>
      <c r="AF3069" s="430">
        <v>0</v>
      </c>
      <c r="AG3069" s="430">
        <v>2.4690119999999998E-7</v>
      </c>
      <c r="AH3069" s="430">
        <v>0</v>
      </c>
      <c r="AI3069" s="430">
        <v>0</v>
      </c>
      <c r="AJ3069" s="430">
        <v>0</v>
      </c>
      <c r="AK3069" s="430">
        <v>0</v>
      </c>
      <c r="AL3069" s="430">
        <v>0</v>
      </c>
    </row>
    <row r="3070" spans="1:38" x14ac:dyDescent="0.25">
      <c r="A3070" s="430" t="s">
        <v>4332</v>
      </c>
      <c r="B3070" s="430">
        <v>1</v>
      </c>
      <c r="C3070" s="430" t="s">
        <v>4333</v>
      </c>
      <c r="D3070" s="430" t="s">
        <v>4069</v>
      </c>
      <c r="E3070" s="430">
        <v>56</v>
      </c>
      <c r="F3070" s="430">
        <v>2.9463979999999998E-6</v>
      </c>
      <c r="G3070" s="430">
        <v>1.5520708000000001E-6</v>
      </c>
      <c r="H3070" s="430">
        <v>1.2399212E-6</v>
      </c>
      <c r="I3070" s="430">
        <v>1.4326339999999999E-6</v>
      </c>
      <c r="J3070" s="430">
        <v>1.2965931999999999E-6</v>
      </c>
      <c r="K3070" s="430">
        <v>1.3321083999999999E-6</v>
      </c>
      <c r="L3070" s="430">
        <v>1.3927116E-6</v>
      </c>
      <c r="M3070" s="430">
        <v>1.4363608E-6</v>
      </c>
      <c r="N3070" s="430">
        <v>1.8044991999999999E-6</v>
      </c>
      <c r="O3070" s="430">
        <v>1.8061988000000001E-6</v>
      </c>
      <c r="P3070" s="430">
        <v>1.9881259999999999E-6</v>
      </c>
      <c r="Q3070" s="430">
        <v>9.9317959999999998E-7</v>
      </c>
      <c r="R3070" s="430">
        <v>0</v>
      </c>
      <c r="S3070" s="430">
        <v>8.5092279999999999E-7</v>
      </c>
      <c r="T3070" s="430">
        <v>1.7698352E-6</v>
      </c>
      <c r="U3070" s="430">
        <v>1.6983064E-6</v>
      </c>
      <c r="V3070" s="430">
        <v>8.1166679999999995E-7</v>
      </c>
      <c r="W3070" s="430">
        <v>6.1811400000000003E-7</v>
      </c>
      <c r="X3070" s="430">
        <v>3.7577679999999998E-7</v>
      </c>
      <c r="Y3070" s="430">
        <v>1.25034E-6</v>
      </c>
      <c r="Z3070" s="430">
        <v>1.2556964E-6</v>
      </c>
      <c r="AA3070" s="430">
        <v>1.4113232E-6</v>
      </c>
      <c r="AB3070" s="430">
        <v>1.8117008000000001E-6</v>
      </c>
      <c r="AC3070" s="430">
        <v>1.7350396E-6</v>
      </c>
      <c r="AD3070" s="430">
        <v>1.7509771999999999E-6</v>
      </c>
      <c r="AE3070" s="430">
        <v>1.9518800000000002E-6</v>
      </c>
      <c r="AF3070" s="430">
        <v>2.0099127999999999E-6</v>
      </c>
      <c r="AG3070" s="430">
        <v>1.9306308000000001E-6</v>
      </c>
      <c r="AH3070" s="430">
        <v>1.777412E-6</v>
      </c>
      <c r="AI3070" s="430">
        <v>1.721118E-6</v>
      </c>
      <c r="AJ3070" s="430">
        <v>1.859984E-6</v>
      </c>
      <c r="AK3070" s="430">
        <v>1.7092908E-6</v>
      </c>
      <c r="AL3070" s="430">
        <v>0</v>
      </c>
    </row>
    <row r="3071" spans="1:38" x14ac:dyDescent="0.25">
      <c r="A3071" s="430" t="s">
        <v>4332</v>
      </c>
      <c r="B3071" s="430">
        <v>1</v>
      </c>
      <c r="C3071" s="430" t="s">
        <v>4333</v>
      </c>
      <c r="D3071" s="430" t="s">
        <v>4071</v>
      </c>
      <c r="E3071" s="430">
        <v>56</v>
      </c>
      <c r="F3071" s="430">
        <v>1.3850592000000001E-6</v>
      </c>
      <c r="G3071" s="430">
        <v>1.024366E-6</v>
      </c>
      <c r="H3071" s="430">
        <v>1.0384332E-6</v>
      </c>
      <c r="I3071" s="430">
        <v>9.1975239999999998E-7</v>
      </c>
      <c r="J3071" s="430">
        <v>1.0128972000000001E-6</v>
      </c>
      <c r="K3071" s="430">
        <v>1.0988292E-6</v>
      </c>
      <c r="L3071" s="430">
        <v>2.2207639999999998E-6</v>
      </c>
      <c r="M3071" s="430">
        <v>1.5427664E-6</v>
      </c>
      <c r="N3071" s="430">
        <v>2.2957088E-6</v>
      </c>
      <c r="O3071" s="430">
        <v>2.474416E-6</v>
      </c>
      <c r="P3071" s="430">
        <v>1.1927719999999999E-6</v>
      </c>
      <c r="Q3071" s="430">
        <v>1.1068651999999999E-6</v>
      </c>
      <c r="R3071" s="430">
        <v>1.0522399999999999E-6</v>
      </c>
      <c r="S3071" s="430">
        <v>9.3540720000000004E-7</v>
      </c>
      <c r="T3071" s="430">
        <v>8.0473679999999998E-7</v>
      </c>
      <c r="U3071" s="430">
        <v>7.7112280000000003E-7</v>
      </c>
      <c r="V3071" s="430">
        <v>9.9691200000000005E-7</v>
      </c>
      <c r="W3071" s="430">
        <v>9.848915999999999E-7</v>
      </c>
      <c r="X3071" s="430">
        <v>9.7581120000000001E-7</v>
      </c>
      <c r="Y3071" s="430">
        <v>9.3609320000000003E-7</v>
      </c>
      <c r="Z3071" s="430">
        <v>9.2686160000000001E-7</v>
      </c>
      <c r="AA3071" s="430">
        <v>9.8072239999999993E-7</v>
      </c>
      <c r="AB3071" s="430">
        <v>9.8639519999999994E-7</v>
      </c>
      <c r="AC3071" s="430">
        <v>9.9608599999999991E-7</v>
      </c>
      <c r="AD3071" s="430">
        <v>9.9080239999999992E-7</v>
      </c>
      <c r="AE3071" s="430">
        <v>9.8516600000000002E-7</v>
      </c>
      <c r="AF3071" s="430">
        <v>9.509024E-7</v>
      </c>
      <c r="AG3071" s="430">
        <v>9.4935399999999997E-7</v>
      </c>
      <c r="AH3071" s="430">
        <v>9.5009600000000001E-7</v>
      </c>
      <c r="AI3071" s="430">
        <v>9.6466720000000008E-7</v>
      </c>
      <c r="AJ3071" s="430">
        <v>9.3504880000000004E-7</v>
      </c>
      <c r="AK3071" s="430">
        <v>9.2076319999999996E-7</v>
      </c>
      <c r="AL3071" s="430">
        <v>0</v>
      </c>
    </row>
    <row r="3072" spans="1:38" x14ac:dyDescent="0.25">
      <c r="A3072" s="430" t="s">
        <v>4332</v>
      </c>
      <c r="B3072" s="430">
        <v>1</v>
      </c>
      <c r="C3072" s="430" t="s">
        <v>4333</v>
      </c>
      <c r="D3072" s="430" t="s">
        <v>4073</v>
      </c>
      <c r="E3072" s="430">
        <v>56</v>
      </c>
      <c r="F3072" s="430">
        <v>3.7648436000000001E-6</v>
      </c>
      <c r="G3072" s="430">
        <v>1.2287234399999999E-5</v>
      </c>
      <c r="H3072" s="430">
        <v>1.3924316E-5</v>
      </c>
      <c r="I3072" s="430">
        <v>6.5703595999999998E-6</v>
      </c>
      <c r="J3072" s="430">
        <v>9.3613940000000001E-6</v>
      </c>
      <c r="K3072" s="430">
        <v>8.1524968000000005E-6</v>
      </c>
      <c r="L3072" s="430">
        <v>7.467726E-6</v>
      </c>
      <c r="M3072" s="430">
        <v>1.13897728E-5</v>
      </c>
      <c r="N3072" s="430">
        <v>1.0302698E-5</v>
      </c>
      <c r="O3072" s="430">
        <v>8.4883708000000007E-6</v>
      </c>
      <c r="P3072" s="430">
        <v>1.03705952E-5</v>
      </c>
      <c r="Q3072" s="430">
        <v>9.0462259999999993E-6</v>
      </c>
      <c r="R3072" s="430">
        <v>8.0789436000000005E-6</v>
      </c>
      <c r="S3072" s="430">
        <v>8.3028260000000007E-6</v>
      </c>
      <c r="T3072" s="430">
        <v>8.4530851999999993E-6</v>
      </c>
      <c r="U3072" s="430">
        <v>1.11504036E-5</v>
      </c>
      <c r="V3072" s="430">
        <v>1.36715152E-5</v>
      </c>
      <c r="W3072" s="430">
        <v>1.35019864E-5</v>
      </c>
      <c r="X3072" s="430">
        <v>1.3693758400000001E-5</v>
      </c>
      <c r="Y3072" s="430">
        <v>1.58569908E-5</v>
      </c>
      <c r="Z3072" s="430">
        <v>1.558886E-5</v>
      </c>
      <c r="AA3072" s="430">
        <v>1.50270036E-5</v>
      </c>
      <c r="AB3072" s="430">
        <v>1.4673778E-5</v>
      </c>
      <c r="AC3072" s="430">
        <v>1.5024175600000001E-5</v>
      </c>
      <c r="AD3072" s="430">
        <v>1.5422021999999999E-5</v>
      </c>
      <c r="AE3072" s="430">
        <v>1.5631971599999999E-5</v>
      </c>
      <c r="AF3072" s="430">
        <v>1.56726948E-5</v>
      </c>
      <c r="AG3072" s="430">
        <v>1.5894983999999999E-5</v>
      </c>
      <c r="AH3072" s="430">
        <v>1.54147224E-5</v>
      </c>
      <c r="AI3072" s="430">
        <v>1.5527982400000002E-5</v>
      </c>
      <c r="AJ3072" s="430">
        <v>1.5389718399999998E-5</v>
      </c>
      <c r="AK3072" s="430">
        <v>1.55114876E-5</v>
      </c>
      <c r="AL3072" s="430">
        <v>0</v>
      </c>
    </row>
    <row r="3073" spans="1:38" x14ac:dyDescent="0.25">
      <c r="A3073" s="430" t="s">
        <v>4332</v>
      </c>
      <c r="B3073" s="430">
        <v>1</v>
      </c>
      <c r="C3073" s="430" t="s">
        <v>4333</v>
      </c>
      <c r="D3073" s="430" t="s">
        <v>4075</v>
      </c>
      <c r="E3073" s="430">
        <v>56</v>
      </c>
      <c r="F3073" s="430">
        <v>0</v>
      </c>
      <c r="G3073" s="430">
        <v>0</v>
      </c>
      <c r="H3073" s="430">
        <v>0</v>
      </c>
      <c r="I3073" s="430">
        <v>0</v>
      </c>
      <c r="J3073" s="430">
        <v>0</v>
      </c>
      <c r="K3073" s="430">
        <v>0</v>
      </c>
      <c r="L3073" s="430">
        <v>0</v>
      </c>
      <c r="M3073" s="430">
        <v>0</v>
      </c>
      <c r="N3073" s="430">
        <v>0</v>
      </c>
      <c r="O3073" s="430">
        <v>0</v>
      </c>
      <c r="P3073" s="430">
        <v>0</v>
      </c>
      <c r="Q3073" s="430">
        <v>0</v>
      </c>
      <c r="R3073" s="430">
        <v>0</v>
      </c>
      <c r="S3073" s="430">
        <v>6.7647999999999996E-9</v>
      </c>
      <c r="T3073" s="430">
        <v>1.34848E-8</v>
      </c>
      <c r="U3073" s="430">
        <v>1.2992E-8</v>
      </c>
      <c r="V3073" s="430">
        <v>3.0856000000000002E-9</v>
      </c>
      <c r="W3073" s="430">
        <v>2.5676000000000001E-9</v>
      </c>
      <c r="X3073" s="430">
        <v>2.086E-9</v>
      </c>
      <c r="Y3073" s="430">
        <v>1.9991999999999999E-9</v>
      </c>
      <c r="Z3073" s="430">
        <v>1.9124000000000001E-9</v>
      </c>
      <c r="AA3073" s="430">
        <v>0</v>
      </c>
      <c r="AB3073" s="430">
        <v>0</v>
      </c>
      <c r="AC3073" s="430">
        <v>0</v>
      </c>
      <c r="AD3073" s="430">
        <v>0</v>
      </c>
      <c r="AE3073" s="430">
        <v>0</v>
      </c>
      <c r="AF3073" s="430">
        <v>0</v>
      </c>
      <c r="AG3073" s="430">
        <v>0</v>
      </c>
      <c r="AH3073" s="430">
        <v>0</v>
      </c>
      <c r="AI3073" s="430">
        <v>0</v>
      </c>
      <c r="AJ3073" s="430">
        <v>0</v>
      </c>
      <c r="AK3073" s="430">
        <v>0</v>
      </c>
      <c r="AL3073" s="430">
        <v>0</v>
      </c>
    </row>
    <row r="3074" spans="1:38" x14ac:dyDescent="0.25">
      <c r="A3074" s="430" t="s">
        <v>4332</v>
      </c>
      <c r="B3074" s="430">
        <v>1</v>
      </c>
      <c r="C3074" s="430" t="s">
        <v>4333</v>
      </c>
      <c r="D3074" s="430" t="s">
        <v>4077</v>
      </c>
      <c r="E3074" s="430">
        <v>56</v>
      </c>
      <c r="F3074" s="430">
        <v>9.4435879999999996E-7</v>
      </c>
      <c r="G3074" s="430">
        <v>1.4485996E-6</v>
      </c>
      <c r="H3074" s="430">
        <v>1.291584E-6</v>
      </c>
      <c r="I3074" s="430">
        <v>1.4079352000000001E-6</v>
      </c>
      <c r="J3074" s="430">
        <v>1.3225240000000001E-6</v>
      </c>
      <c r="K3074" s="430">
        <v>1.113056E-6</v>
      </c>
      <c r="L3074" s="430">
        <v>8.7986080000000004E-7</v>
      </c>
      <c r="M3074" s="430">
        <v>1.4411292000000001E-6</v>
      </c>
      <c r="N3074" s="430">
        <v>1.0190712E-6</v>
      </c>
      <c r="O3074" s="430">
        <v>9.5878719999999998E-7</v>
      </c>
      <c r="P3074" s="430">
        <v>1.4121100000000001E-6</v>
      </c>
      <c r="Q3074" s="430">
        <v>1.8946732E-6</v>
      </c>
      <c r="R3074" s="430">
        <v>2.0118307999999999E-6</v>
      </c>
      <c r="S3074" s="430">
        <v>1.5426207999999999E-6</v>
      </c>
      <c r="T3074" s="430">
        <v>9.1702240000000001E-7</v>
      </c>
      <c r="U3074" s="430">
        <v>1.0367E-6</v>
      </c>
      <c r="V3074" s="430">
        <v>1.2596668E-6</v>
      </c>
      <c r="W3074" s="430">
        <v>1.2093004E-6</v>
      </c>
      <c r="X3074" s="430">
        <v>1.1590404000000001E-6</v>
      </c>
      <c r="Y3074" s="430">
        <v>5.3084640000000004E-7</v>
      </c>
      <c r="Z3074" s="430">
        <v>3.0339119999999998E-7</v>
      </c>
      <c r="AA3074" s="430">
        <v>0</v>
      </c>
      <c r="AB3074" s="430">
        <v>0</v>
      </c>
      <c r="AC3074" s="430">
        <v>0</v>
      </c>
      <c r="AD3074" s="430">
        <v>0</v>
      </c>
      <c r="AE3074" s="430">
        <v>0</v>
      </c>
      <c r="AF3074" s="430">
        <v>0</v>
      </c>
      <c r="AG3074" s="430">
        <v>0</v>
      </c>
      <c r="AH3074" s="430">
        <v>0</v>
      </c>
      <c r="AI3074" s="430">
        <v>0</v>
      </c>
      <c r="AJ3074" s="430">
        <v>0</v>
      </c>
      <c r="AK3074" s="430">
        <v>0</v>
      </c>
      <c r="AL3074" s="430">
        <v>0</v>
      </c>
    </row>
    <row r="3075" spans="1:38" x14ac:dyDescent="0.25">
      <c r="A3075" s="430" t="s">
        <v>4332</v>
      </c>
      <c r="B3075" s="430">
        <v>1</v>
      </c>
      <c r="C3075" s="430" t="s">
        <v>4333</v>
      </c>
      <c r="D3075" s="430" t="s">
        <v>4079</v>
      </c>
      <c r="E3075" s="430">
        <v>56</v>
      </c>
      <c r="F3075" s="430">
        <v>0</v>
      </c>
      <c r="G3075" s="430">
        <v>0</v>
      </c>
      <c r="H3075" s="430">
        <v>0</v>
      </c>
      <c r="I3075" s="430">
        <v>1.247876E-7</v>
      </c>
      <c r="J3075" s="430">
        <v>0</v>
      </c>
      <c r="K3075" s="430">
        <v>0</v>
      </c>
      <c r="L3075" s="430">
        <v>0</v>
      </c>
      <c r="M3075" s="430">
        <v>0</v>
      </c>
      <c r="N3075" s="430">
        <v>0</v>
      </c>
      <c r="O3075" s="430">
        <v>0</v>
      </c>
      <c r="P3075" s="430">
        <v>0</v>
      </c>
      <c r="Q3075" s="430">
        <v>0</v>
      </c>
      <c r="R3075" s="430">
        <v>0</v>
      </c>
      <c r="S3075" s="430">
        <v>0</v>
      </c>
      <c r="T3075" s="430">
        <v>0</v>
      </c>
      <c r="U3075" s="430">
        <v>0</v>
      </c>
      <c r="V3075" s="430">
        <v>0</v>
      </c>
      <c r="W3075" s="430">
        <v>0</v>
      </c>
      <c r="X3075" s="430">
        <v>0</v>
      </c>
      <c r="Y3075" s="430">
        <v>0</v>
      </c>
      <c r="Z3075" s="430">
        <v>0</v>
      </c>
      <c r="AA3075" s="430">
        <v>0</v>
      </c>
      <c r="AB3075" s="430">
        <v>0</v>
      </c>
      <c r="AC3075" s="430">
        <v>0</v>
      </c>
      <c r="AD3075" s="430">
        <v>0</v>
      </c>
      <c r="AE3075" s="430">
        <v>0</v>
      </c>
      <c r="AF3075" s="430">
        <v>0</v>
      </c>
      <c r="AG3075" s="430">
        <v>0</v>
      </c>
      <c r="AH3075" s="430">
        <v>0</v>
      </c>
      <c r="AI3075" s="430">
        <v>0</v>
      </c>
      <c r="AJ3075" s="430">
        <v>0</v>
      </c>
      <c r="AK3075" s="430">
        <v>0</v>
      </c>
      <c r="AL3075" s="430">
        <v>0</v>
      </c>
    </row>
    <row r="3076" spans="1:38" x14ac:dyDescent="0.25">
      <c r="A3076" s="430" t="s">
        <v>4332</v>
      </c>
      <c r="B3076" s="430">
        <v>1</v>
      </c>
      <c r="C3076" s="430" t="s">
        <v>4333</v>
      </c>
      <c r="D3076" s="430" t="s">
        <v>4081</v>
      </c>
      <c r="E3076" s="430">
        <v>56</v>
      </c>
      <c r="F3076" s="430">
        <v>2.0398139999999999E-6</v>
      </c>
      <c r="G3076" s="430">
        <v>2.3281075999999998E-6</v>
      </c>
      <c r="H3076" s="430">
        <v>2.3971807999999999E-6</v>
      </c>
      <c r="I3076" s="430">
        <v>2.173654E-6</v>
      </c>
      <c r="J3076" s="430">
        <v>2.1782740000000001E-6</v>
      </c>
      <c r="K3076" s="430">
        <v>2.2379392000000001E-6</v>
      </c>
      <c r="L3076" s="430">
        <v>5.0789480000000003E-7</v>
      </c>
      <c r="M3076" s="430">
        <v>2.1823507999999999E-6</v>
      </c>
      <c r="N3076" s="430">
        <v>4.8423703999999998E-6</v>
      </c>
      <c r="O3076" s="430">
        <v>4.6940796000000002E-6</v>
      </c>
      <c r="P3076" s="430">
        <v>3.0029272000000001E-6</v>
      </c>
      <c r="Q3076" s="430">
        <v>2.3482731999999998E-6</v>
      </c>
      <c r="R3076" s="430">
        <v>8.8661159999999995E-7</v>
      </c>
      <c r="S3076" s="430">
        <v>4.9521640000000003E-7</v>
      </c>
      <c r="T3076" s="430">
        <v>0</v>
      </c>
      <c r="U3076" s="430">
        <v>0</v>
      </c>
      <c r="V3076" s="430">
        <v>2.3122119999999999E-7</v>
      </c>
      <c r="W3076" s="430">
        <v>2.2616999999999999E-7</v>
      </c>
      <c r="X3076" s="430">
        <v>2.26366E-7</v>
      </c>
      <c r="Y3076" s="430">
        <v>0</v>
      </c>
      <c r="Z3076" s="430">
        <v>0</v>
      </c>
      <c r="AA3076" s="430">
        <v>2.1E-10</v>
      </c>
      <c r="AB3076" s="430">
        <v>0</v>
      </c>
      <c r="AC3076" s="430">
        <v>0</v>
      </c>
      <c r="AD3076" s="430">
        <v>0</v>
      </c>
      <c r="AE3076" s="430">
        <v>0</v>
      </c>
      <c r="AF3076" s="430">
        <v>0</v>
      </c>
      <c r="AG3076" s="430">
        <v>0</v>
      </c>
      <c r="AH3076" s="430">
        <v>0</v>
      </c>
      <c r="AI3076" s="430">
        <v>0</v>
      </c>
      <c r="AJ3076" s="430">
        <v>0</v>
      </c>
      <c r="AK3076" s="430">
        <v>0</v>
      </c>
      <c r="AL3076" s="430">
        <v>0</v>
      </c>
    </row>
    <row r="3077" spans="1:38" x14ac:dyDescent="0.25">
      <c r="A3077" s="430" t="s">
        <v>4332</v>
      </c>
      <c r="B3077" s="430">
        <v>1</v>
      </c>
      <c r="C3077" s="430" t="s">
        <v>4333</v>
      </c>
      <c r="D3077" s="430" t="s">
        <v>4083</v>
      </c>
      <c r="E3077" s="430">
        <v>56</v>
      </c>
      <c r="F3077" s="430">
        <v>1.13323E-6</v>
      </c>
      <c r="G3077" s="430">
        <v>9.3124359999999995E-7</v>
      </c>
      <c r="H3077" s="430">
        <v>7.4751879999999995E-7</v>
      </c>
      <c r="I3077" s="430">
        <v>1.2105267999999999E-6</v>
      </c>
      <c r="J3077" s="430">
        <v>1.2979399999999999E-6</v>
      </c>
      <c r="K3077" s="430">
        <v>1.1742779999999999E-6</v>
      </c>
      <c r="L3077" s="430">
        <v>1.2177312000000001E-6</v>
      </c>
      <c r="M3077" s="430">
        <v>1.2489456000000001E-6</v>
      </c>
      <c r="N3077" s="430">
        <v>8.5898120000000004E-7</v>
      </c>
      <c r="O3077" s="430">
        <v>8.6674560000000003E-7</v>
      </c>
      <c r="P3077" s="430">
        <v>1.1757339999999999E-6</v>
      </c>
      <c r="Q3077" s="430">
        <v>5.405764E-7</v>
      </c>
      <c r="R3077" s="430">
        <v>0</v>
      </c>
      <c r="S3077" s="430">
        <v>9.9122799999999996E-8</v>
      </c>
      <c r="T3077" s="430">
        <v>1.9169080000000001E-7</v>
      </c>
      <c r="U3077" s="430">
        <v>1.6891E-7</v>
      </c>
      <c r="V3077" s="430">
        <v>3.5618799999999999E-8</v>
      </c>
      <c r="W3077" s="430">
        <v>3.2762800000000003E-8</v>
      </c>
      <c r="X3077" s="430">
        <v>2.9968400000000003E-8</v>
      </c>
      <c r="Y3077" s="430">
        <v>2.8722399999999999E-8</v>
      </c>
      <c r="Z3077" s="430">
        <v>2.7498799999999999E-8</v>
      </c>
      <c r="AA3077" s="430">
        <v>6.3280000000000003E-10</v>
      </c>
      <c r="AB3077" s="430">
        <v>0</v>
      </c>
      <c r="AC3077" s="430">
        <v>1.2964E-9</v>
      </c>
      <c r="AD3077" s="430">
        <v>0</v>
      </c>
      <c r="AE3077" s="430">
        <v>1.9963999999999998E-9</v>
      </c>
      <c r="AF3077" s="430">
        <v>0</v>
      </c>
      <c r="AG3077" s="430">
        <v>0</v>
      </c>
      <c r="AH3077" s="430">
        <v>0</v>
      </c>
      <c r="AI3077" s="430">
        <v>0</v>
      </c>
      <c r="AJ3077" s="430">
        <v>0</v>
      </c>
      <c r="AK3077" s="430">
        <v>0</v>
      </c>
      <c r="AL3077" s="430">
        <v>0</v>
      </c>
    </row>
    <row r="3078" spans="1:38" x14ac:dyDescent="0.25">
      <c r="A3078" s="430" t="s">
        <v>4332</v>
      </c>
      <c r="B3078" s="430">
        <v>1</v>
      </c>
      <c r="C3078" s="430" t="s">
        <v>4333</v>
      </c>
      <c r="D3078" s="430" t="s">
        <v>4085</v>
      </c>
      <c r="E3078" s="430">
        <v>56</v>
      </c>
      <c r="F3078" s="430">
        <v>8.3103440000000002E-7</v>
      </c>
      <c r="G3078" s="430">
        <v>6.2083000000000003E-7</v>
      </c>
      <c r="H3078" s="430">
        <v>5.4246639999999998E-7</v>
      </c>
      <c r="I3078" s="430">
        <v>6.7328799999999996E-7</v>
      </c>
      <c r="J3078" s="430">
        <v>7.2609040000000003E-7</v>
      </c>
      <c r="K3078" s="430">
        <v>1.0913700000000001E-6</v>
      </c>
      <c r="L3078" s="430">
        <v>1.3352219999999999E-6</v>
      </c>
      <c r="M3078" s="430">
        <v>1.72823E-6</v>
      </c>
      <c r="N3078" s="430">
        <v>5.3295199999999997E-7</v>
      </c>
      <c r="O3078" s="430">
        <v>4.8138160000000002E-7</v>
      </c>
      <c r="P3078" s="430">
        <v>6.3864639999999998E-7</v>
      </c>
      <c r="Q3078" s="430">
        <v>5.8267440000000004E-7</v>
      </c>
      <c r="R3078" s="430">
        <v>5.4489120000000002E-7</v>
      </c>
      <c r="S3078" s="430">
        <v>5.2555719999999996E-7</v>
      </c>
      <c r="T3078" s="430">
        <v>5.0129240000000003E-7</v>
      </c>
      <c r="U3078" s="430">
        <v>5.3900000000000005E-7</v>
      </c>
      <c r="V3078" s="430">
        <v>7.1407279999999998E-7</v>
      </c>
      <c r="W3078" s="430">
        <v>6.8677280000000005E-7</v>
      </c>
      <c r="X3078" s="430">
        <v>6.795124E-7</v>
      </c>
      <c r="Y3078" s="430">
        <v>5.930876E-7</v>
      </c>
      <c r="Z3078" s="430">
        <v>5.9832919999999999E-7</v>
      </c>
      <c r="AA3078" s="430">
        <v>4.8361040000000005E-7</v>
      </c>
      <c r="AB3078" s="430">
        <v>5.2256960000000003E-7</v>
      </c>
      <c r="AC3078" s="430">
        <v>4.81908E-7</v>
      </c>
      <c r="AD3078" s="430">
        <v>4.4489200000000001E-7</v>
      </c>
      <c r="AE3078" s="430">
        <v>3.3980519999999998E-7</v>
      </c>
      <c r="AF3078" s="430">
        <v>4.5186960000000001E-7</v>
      </c>
      <c r="AG3078" s="430">
        <v>2.003316E-7</v>
      </c>
      <c r="AH3078" s="430">
        <v>0</v>
      </c>
      <c r="AI3078" s="430">
        <v>0</v>
      </c>
      <c r="AJ3078" s="430">
        <v>0</v>
      </c>
      <c r="AK3078" s="430">
        <v>0</v>
      </c>
      <c r="AL3078" s="430">
        <v>0</v>
      </c>
    </row>
    <row r="3079" spans="1:38" x14ac:dyDescent="0.25">
      <c r="A3079" s="430" t="s">
        <v>4332</v>
      </c>
      <c r="B3079" s="430">
        <v>1</v>
      </c>
      <c r="C3079" s="430" t="s">
        <v>4333</v>
      </c>
      <c r="D3079" s="430" t="s">
        <v>4087</v>
      </c>
      <c r="E3079" s="430">
        <v>56</v>
      </c>
      <c r="F3079" s="430">
        <v>5.6661527999999999E-6</v>
      </c>
      <c r="G3079" s="430">
        <v>4.6562151999999996E-6</v>
      </c>
      <c r="H3079" s="430">
        <v>7.0675499999999998E-6</v>
      </c>
      <c r="I3079" s="430">
        <v>6.7580828E-6</v>
      </c>
      <c r="J3079" s="430">
        <v>7.46837E-6</v>
      </c>
      <c r="K3079" s="430">
        <v>8.2944456000000008E-6</v>
      </c>
      <c r="L3079" s="430">
        <v>8.6728124000000003E-6</v>
      </c>
      <c r="M3079" s="430">
        <v>9.3076228000000002E-6</v>
      </c>
      <c r="N3079" s="430">
        <v>9.1624791999999999E-6</v>
      </c>
      <c r="O3079" s="430">
        <v>3.7308068E-6</v>
      </c>
      <c r="P3079" s="430">
        <v>5.0371999999999998E-6</v>
      </c>
      <c r="Q3079" s="430">
        <v>7.4441976000000004E-6</v>
      </c>
      <c r="R3079" s="430">
        <v>9.6911023999999997E-6</v>
      </c>
      <c r="S3079" s="430">
        <v>8.0529427999999998E-6</v>
      </c>
      <c r="T3079" s="430">
        <v>6.3094080000000003E-6</v>
      </c>
      <c r="U3079" s="430">
        <v>6.6793776E-6</v>
      </c>
      <c r="V3079" s="430">
        <v>1.1518894800000001E-5</v>
      </c>
      <c r="W3079" s="430">
        <v>1.14353344E-5</v>
      </c>
      <c r="X3079" s="430">
        <v>1.1128574800000001E-5</v>
      </c>
      <c r="Y3079" s="430">
        <v>9.7798736000000001E-6</v>
      </c>
      <c r="Z3079" s="430">
        <v>9.5958631999999994E-6</v>
      </c>
      <c r="AA3079" s="430">
        <v>1.06987132E-5</v>
      </c>
      <c r="AB3079" s="430">
        <v>1.1151554400000001E-5</v>
      </c>
      <c r="AC3079" s="430">
        <v>1.11395984E-5</v>
      </c>
      <c r="AD3079" s="430">
        <v>1.1085558399999999E-5</v>
      </c>
      <c r="AE3079" s="430">
        <v>1.06013348E-5</v>
      </c>
      <c r="AF3079" s="430">
        <v>1.0505233200000001E-5</v>
      </c>
      <c r="AG3079" s="430">
        <v>5.6416051999999997E-6</v>
      </c>
      <c r="AH3079" s="430">
        <v>1.0855121199999999E-5</v>
      </c>
      <c r="AI3079" s="430">
        <v>1.12881664E-5</v>
      </c>
      <c r="AJ3079" s="430">
        <v>1.1213512799999999E-5</v>
      </c>
      <c r="AK3079" s="430">
        <v>1.12076244E-5</v>
      </c>
      <c r="AL3079" s="430">
        <v>0</v>
      </c>
    </row>
    <row r="3080" spans="1:38" x14ac:dyDescent="0.25">
      <c r="A3080" s="430" t="s">
        <v>4332</v>
      </c>
      <c r="B3080" s="430">
        <v>1</v>
      </c>
      <c r="C3080" s="430" t="s">
        <v>4333</v>
      </c>
      <c r="D3080" s="430" t="s">
        <v>4089</v>
      </c>
      <c r="E3080" s="430">
        <v>56</v>
      </c>
      <c r="F3080" s="430">
        <v>3.3052599999999998E-7</v>
      </c>
      <c r="G3080" s="430">
        <v>1.6141439999999999E-7</v>
      </c>
      <c r="H3080" s="430">
        <v>8.5243200000000002E-8</v>
      </c>
      <c r="I3080" s="430">
        <v>1.383228E-7</v>
      </c>
      <c r="J3080" s="430">
        <v>1.4521920000000001E-7</v>
      </c>
      <c r="K3080" s="430">
        <v>3.1970679999999998E-7</v>
      </c>
      <c r="L3080" s="430">
        <v>1.0027528E-6</v>
      </c>
      <c r="M3080" s="430">
        <v>5.1709000000000003E-7</v>
      </c>
      <c r="N3080" s="430">
        <v>1.959748E-7</v>
      </c>
      <c r="O3080" s="430">
        <v>1.121932E-7</v>
      </c>
      <c r="P3080" s="430">
        <v>3.034416E-7</v>
      </c>
      <c r="Q3080" s="430">
        <v>2.9446759999999999E-7</v>
      </c>
      <c r="R3080" s="430">
        <v>2.8977199999999998E-7</v>
      </c>
      <c r="S3080" s="430">
        <v>2.6300680000000001E-7</v>
      </c>
      <c r="T3080" s="430">
        <v>2.368044E-7</v>
      </c>
      <c r="U3080" s="430">
        <v>2.4838239999999998E-7</v>
      </c>
      <c r="V3080" s="430">
        <v>1.681176E-7</v>
      </c>
      <c r="W3080" s="430">
        <v>1.59838E-7</v>
      </c>
      <c r="X3080" s="430">
        <v>1.541008E-7</v>
      </c>
      <c r="Y3080" s="430">
        <v>5.0652000000000003E-8</v>
      </c>
      <c r="Z3080" s="430">
        <v>4.84932E-8</v>
      </c>
      <c r="AA3080" s="430">
        <v>0</v>
      </c>
      <c r="AB3080" s="430">
        <v>0</v>
      </c>
      <c r="AC3080" s="430">
        <v>0</v>
      </c>
      <c r="AD3080" s="430">
        <v>0</v>
      </c>
      <c r="AE3080" s="430">
        <v>0</v>
      </c>
      <c r="AF3080" s="430">
        <v>0</v>
      </c>
      <c r="AG3080" s="430">
        <v>0</v>
      </c>
      <c r="AH3080" s="430">
        <v>0</v>
      </c>
      <c r="AI3080" s="430">
        <v>0</v>
      </c>
      <c r="AJ3080" s="430">
        <v>0</v>
      </c>
      <c r="AK3080" s="430">
        <v>0</v>
      </c>
      <c r="AL3080" s="430">
        <v>0</v>
      </c>
    </row>
    <row r="3081" spans="1:38" x14ac:dyDescent="0.25">
      <c r="A3081" s="430" t="s">
        <v>4332</v>
      </c>
      <c r="B3081" s="430">
        <v>1</v>
      </c>
      <c r="C3081" s="430" t="s">
        <v>4333</v>
      </c>
      <c r="D3081" s="430" t="s">
        <v>4091</v>
      </c>
      <c r="E3081" s="430">
        <v>56</v>
      </c>
      <c r="F3081" s="430">
        <v>2.8204847999999999E-6</v>
      </c>
      <c r="G3081" s="430">
        <v>1.8469639999999999E-6</v>
      </c>
      <c r="H3081" s="430">
        <v>5.8978920000000005E-7</v>
      </c>
      <c r="I3081" s="430">
        <v>2.4091983999999999E-6</v>
      </c>
      <c r="J3081" s="430">
        <v>2.0267295999999998E-6</v>
      </c>
      <c r="K3081" s="430">
        <v>2.2628788000000001E-6</v>
      </c>
      <c r="L3081" s="430">
        <v>2.2204307999999999E-6</v>
      </c>
      <c r="M3081" s="430">
        <v>1.5000216E-6</v>
      </c>
      <c r="N3081" s="430">
        <v>2.6632255999999999E-6</v>
      </c>
      <c r="O3081" s="430">
        <v>0</v>
      </c>
      <c r="P3081" s="430">
        <v>1.8563552E-6</v>
      </c>
      <c r="Q3081" s="430">
        <v>2.6639200000000002E-6</v>
      </c>
      <c r="R3081" s="430">
        <v>2.638384E-6</v>
      </c>
      <c r="S3081" s="430">
        <v>1.8074812E-6</v>
      </c>
      <c r="T3081" s="430">
        <v>1.1406863999999999E-6</v>
      </c>
      <c r="U3081" s="430">
        <v>1.2356204E-6</v>
      </c>
      <c r="V3081" s="430">
        <v>1.7435936E-6</v>
      </c>
      <c r="W3081" s="430">
        <v>1.6839451999999999E-6</v>
      </c>
      <c r="X3081" s="430">
        <v>1.6247336E-6</v>
      </c>
      <c r="Y3081" s="430">
        <v>1.3404159999999999E-6</v>
      </c>
      <c r="Z3081" s="430">
        <v>1.3344548E-6</v>
      </c>
      <c r="AA3081" s="430">
        <v>1.4315308000000001E-6</v>
      </c>
      <c r="AB3081" s="430">
        <v>1.450372E-6</v>
      </c>
      <c r="AC3081" s="430">
        <v>1.4422323999999999E-6</v>
      </c>
      <c r="AD3081" s="430">
        <v>1.4294168E-6</v>
      </c>
      <c r="AE3081" s="430">
        <v>1.322314E-6</v>
      </c>
      <c r="AF3081" s="430">
        <v>1.3847428000000001E-6</v>
      </c>
      <c r="AG3081" s="430">
        <v>1.3562248E-6</v>
      </c>
      <c r="AH3081" s="430">
        <v>1.3472927999999999E-6</v>
      </c>
      <c r="AI3081" s="430">
        <v>1.350776E-6</v>
      </c>
      <c r="AJ3081" s="430">
        <v>1.3522852000000001E-6</v>
      </c>
      <c r="AK3081" s="430">
        <v>1.3950888E-6</v>
      </c>
      <c r="AL3081" s="430">
        <v>0</v>
      </c>
    </row>
    <row r="3082" spans="1:38" x14ac:dyDescent="0.25">
      <c r="A3082" s="430" t="s">
        <v>4332</v>
      </c>
      <c r="B3082" s="430">
        <v>1</v>
      </c>
      <c r="C3082" s="430" t="s">
        <v>4333</v>
      </c>
      <c r="D3082" s="430" t="s">
        <v>4093</v>
      </c>
      <c r="E3082" s="430">
        <v>56</v>
      </c>
      <c r="F3082" s="430">
        <v>1.7628016E-6</v>
      </c>
      <c r="G3082" s="430">
        <v>5.2770479999999999E-7</v>
      </c>
      <c r="H3082" s="430">
        <v>6.9270320000000002E-7</v>
      </c>
      <c r="I3082" s="430">
        <v>4.9401240000000004E-7</v>
      </c>
      <c r="J3082" s="430">
        <v>8.454824E-7</v>
      </c>
      <c r="K3082" s="430">
        <v>8.6864119999999999E-7</v>
      </c>
      <c r="L3082" s="430">
        <v>1.2108796E-6</v>
      </c>
      <c r="M3082" s="430">
        <v>8.3240080000000001E-7</v>
      </c>
      <c r="N3082" s="430">
        <v>8.5516479999999998E-7</v>
      </c>
      <c r="O3082" s="430">
        <v>6.1140799999999999E-7</v>
      </c>
      <c r="P3082" s="430">
        <v>7.7908040000000003E-7</v>
      </c>
      <c r="Q3082" s="430">
        <v>8.2613999999999996E-7</v>
      </c>
      <c r="R3082" s="430">
        <v>8.5562400000000004E-7</v>
      </c>
      <c r="S3082" s="430">
        <v>7.1319079999999999E-7</v>
      </c>
      <c r="T3082" s="430">
        <v>5.8021319999999999E-7</v>
      </c>
      <c r="U3082" s="430">
        <v>6.3924839999999998E-7</v>
      </c>
      <c r="V3082" s="430">
        <v>4.0654599999999999E-7</v>
      </c>
      <c r="W3082" s="430">
        <v>3.8449880000000002E-7</v>
      </c>
      <c r="X3082" s="430">
        <v>3.6340920000000001E-7</v>
      </c>
      <c r="Y3082" s="430">
        <v>4.5502520000000002E-7</v>
      </c>
      <c r="Z3082" s="430">
        <v>4.5175759999999999E-7</v>
      </c>
      <c r="AA3082" s="430">
        <v>3.3508439999999998E-7</v>
      </c>
      <c r="AB3082" s="430">
        <v>3.5591080000000001E-7</v>
      </c>
      <c r="AC3082" s="430">
        <v>3.3870760000000002E-7</v>
      </c>
      <c r="AD3082" s="430">
        <v>2.8384440000000001E-7</v>
      </c>
      <c r="AE3082" s="430">
        <v>3.417764E-7</v>
      </c>
      <c r="AF3082" s="430">
        <v>3.3738319999999998E-7</v>
      </c>
      <c r="AG3082" s="430">
        <v>3.1464719999999998E-7</v>
      </c>
      <c r="AH3082" s="430">
        <v>3.173996E-7</v>
      </c>
      <c r="AI3082" s="430">
        <v>3.4506640000000002E-7</v>
      </c>
      <c r="AJ3082" s="430">
        <v>3.1506999999999998E-7</v>
      </c>
      <c r="AK3082" s="430">
        <v>3.7129959999999997E-7</v>
      </c>
      <c r="AL3082" s="430">
        <v>0</v>
      </c>
    </row>
    <row r="3083" spans="1:38" x14ac:dyDescent="0.25">
      <c r="A3083" s="430" t="s">
        <v>4332</v>
      </c>
      <c r="B3083" s="430">
        <v>1</v>
      </c>
      <c r="C3083" s="430" t="s">
        <v>4333</v>
      </c>
      <c r="D3083" s="430" t="s">
        <v>4095</v>
      </c>
      <c r="E3083" s="430">
        <v>56</v>
      </c>
      <c r="F3083" s="430">
        <v>0</v>
      </c>
      <c r="G3083" s="430">
        <v>0</v>
      </c>
      <c r="H3083" s="430">
        <v>0</v>
      </c>
      <c r="I3083" s="430">
        <v>0</v>
      </c>
      <c r="J3083" s="430">
        <v>0</v>
      </c>
      <c r="K3083" s="430">
        <v>0</v>
      </c>
      <c r="L3083" s="430">
        <v>0</v>
      </c>
      <c r="M3083" s="430">
        <v>0</v>
      </c>
      <c r="N3083" s="430">
        <v>0</v>
      </c>
      <c r="O3083" s="430">
        <v>0</v>
      </c>
      <c r="P3083" s="430">
        <v>0</v>
      </c>
      <c r="Q3083" s="430">
        <v>0</v>
      </c>
      <c r="R3083" s="430">
        <v>0</v>
      </c>
      <c r="S3083" s="430">
        <v>0</v>
      </c>
      <c r="T3083" s="430">
        <v>0</v>
      </c>
      <c r="U3083" s="430">
        <v>0</v>
      </c>
      <c r="V3083" s="430">
        <v>0</v>
      </c>
      <c r="W3083" s="430">
        <v>0</v>
      </c>
      <c r="X3083" s="430">
        <v>0</v>
      </c>
      <c r="Y3083" s="430">
        <v>0</v>
      </c>
      <c r="Z3083" s="430">
        <v>0</v>
      </c>
      <c r="AA3083" s="430">
        <v>0</v>
      </c>
      <c r="AB3083" s="430">
        <v>0</v>
      </c>
      <c r="AC3083" s="430">
        <v>0</v>
      </c>
      <c r="AD3083" s="430">
        <v>0</v>
      </c>
      <c r="AE3083" s="430">
        <v>0</v>
      </c>
      <c r="AF3083" s="430">
        <v>0</v>
      </c>
      <c r="AG3083" s="430">
        <v>0</v>
      </c>
      <c r="AH3083" s="430">
        <v>0</v>
      </c>
      <c r="AI3083" s="430">
        <v>0</v>
      </c>
      <c r="AJ3083" s="430">
        <v>0</v>
      </c>
      <c r="AK3083" s="430">
        <v>0</v>
      </c>
      <c r="AL3083" s="430">
        <v>0</v>
      </c>
    </row>
    <row r="3084" spans="1:38" x14ac:dyDescent="0.25">
      <c r="A3084" s="430" t="s">
        <v>4332</v>
      </c>
      <c r="B3084" s="430">
        <v>1</v>
      </c>
      <c r="C3084" s="430" t="s">
        <v>4333</v>
      </c>
      <c r="D3084" s="430" t="s">
        <v>4097</v>
      </c>
      <c r="E3084" s="430">
        <v>56</v>
      </c>
      <c r="F3084" s="430">
        <v>0</v>
      </c>
      <c r="G3084" s="430">
        <v>0</v>
      </c>
      <c r="H3084" s="430">
        <v>0</v>
      </c>
      <c r="I3084" s="430">
        <v>0</v>
      </c>
      <c r="J3084" s="430">
        <v>0</v>
      </c>
      <c r="K3084" s="430">
        <v>0</v>
      </c>
      <c r="L3084" s="430">
        <v>0</v>
      </c>
      <c r="M3084" s="430">
        <v>0</v>
      </c>
      <c r="N3084" s="430">
        <v>0</v>
      </c>
      <c r="O3084" s="430">
        <v>0</v>
      </c>
      <c r="P3084" s="430">
        <v>2.9819999999999998E-8</v>
      </c>
      <c r="Q3084" s="430">
        <v>1.49996E-8</v>
      </c>
      <c r="R3084" s="430">
        <v>0</v>
      </c>
      <c r="S3084" s="430">
        <v>0</v>
      </c>
      <c r="T3084" s="430">
        <v>0</v>
      </c>
      <c r="U3084" s="430">
        <v>0</v>
      </c>
      <c r="V3084" s="430">
        <v>0</v>
      </c>
      <c r="W3084" s="430">
        <v>0</v>
      </c>
      <c r="X3084" s="430">
        <v>0</v>
      </c>
      <c r="Y3084" s="430">
        <v>0</v>
      </c>
      <c r="Z3084" s="430">
        <v>0</v>
      </c>
      <c r="AA3084" s="430">
        <v>0</v>
      </c>
      <c r="AB3084" s="430">
        <v>0</v>
      </c>
      <c r="AC3084" s="430">
        <v>0</v>
      </c>
      <c r="AD3084" s="430">
        <v>0</v>
      </c>
      <c r="AE3084" s="430">
        <v>0</v>
      </c>
      <c r="AF3084" s="430">
        <v>0</v>
      </c>
      <c r="AG3084" s="430">
        <v>0</v>
      </c>
      <c r="AH3084" s="430">
        <v>0</v>
      </c>
      <c r="AI3084" s="430">
        <v>0</v>
      </c>
      <c r="AJ3084" s="430">
        <v>0</v>
      </c>
      <c r="AK3084" s="430">
        <v>0</v>
      </c>
      <c r="AL3084" s="430">
        <v>0</v>
      </c>
    </row>
    <row r="3085" spans="1:38" x14ac:dyDescent="0.25">
      <c r="A3085" s="430" t="s">
        <v>4334</v>
      </c>
      <c r="B3085" s="430">
        <v>1</v>
      </c>
      <c r="C3085" s="430" t="s">
        <v>4335</v>
      </c>
      <c r="D3085" s="430" t="s">
        <v>4001</v>
      </c>
      <c r="E3085" s="430">
        <v>57</v>
      </c>
      <c r="F3085" s="430">
        <v>2.1813285116E-3</v>
      </c>
      <c r="G3085" s="430">
        <v>2.0004334923999999E-3</v>
      </c>
      <c r="H3085" s="430">
        <v>1.9824485436E-3</v>
      </c>
      <c r="I3085" s="430">
        <v>1.4005475847999999E-3</v>
      </c>
      <c r="J3085" s="430">
        <v>1.0912466404000001E-3</v>
      </c>
      <c r="K3085" s="430">
        <v>1.4226778496E-3</v>
      </c>
      <c r="L3085" s="430">
        <v>1.0090117827999999E-3</v>
      </c>
      <c r="M3085" s="430">
        <v>1.2930648388E-3</v>
      </c>
      <c r="N3085" s="430">
        <v>1.5670803763999999E-3</v>
      </c>
      <c r="O3085" s="430">
        <v>1.0259017047999999E-3</v>
      </c>
      <c r="P3085" s="430">
        <v>7.4163101319999999E-4</v>
      </c>
      <c r="Q3085" s="430">
        <v>5.2518444999999998E-4</v>
      </c>
      <c r="R3085" s="430">
        <v>7.3209155880000001E-4</v>
      </c>
      <c r="S3085" s="430">
        <v>1.0877527276E-3</v>
      </c>
      <c r="T3085" s="430">
        <v>1.5448419728E-3</v>
      </c>
      <c r="U3085" s="430">
        <v>1.5584327052E-3</v>
      </c>
      <c r="V3085" s="430">
        <v>1.5412384987999999E-3</v>
      </c>
      <c r="W3085" s="430">
        <v>1.5155146215999999E-3</v>
      </c>
      <c r="X3085" s="430">
        <v>1.5137955896E-3</v>
      </c>
      <c r="Y3085" s="430">
        <v>9.5228444360000001E-4</v>
      </c>
      <c r="Z3085" s="430">
        <v>1.1346178843999999E-3</v>
      </c>
      <c r="AA3085" s="430">
        <v>1.0472086492E-3</v>
      </c>
      <c r="AB3085" s="430">
        <v>1.3411509384E-3</v>
      </c>
      <c r="AC3085" s="430">
        <v>1.0502167452000001E-3</v>
      </c>
      <c r="AD3085" s="430">
        <v>1.1822330604000001E-3</v>
      </c>
      <c r="AE3085" s="430">
        <v>1.2652600744000001E-3</v>
      </c>
      <c r="AF3085" s="430">
        <v>1.1929119775999999E-3</v>
      </c>
      <c r="AG3085" s="430">
        <v>1.0715252968E-3</v>
      </c>
      <c r="AH3085" s="430">
        <v>1.4395879007999999E-3</v>
      </c>
      <c r="AI3085" s="430">
        <v>1.4846211324E-3</v>
      </c>
      <c r="AJ3085" s="430">
        <v>1.7506809068E-3</v>
      </c>
      <c r="AK3085" s="430">
        <v>1.6693733363999999E-3</v>
      </c>
      <c r="AL3085" s="430">
        <v>0</v>
      </c>
    </row>
    <row r="3086" spans="1:38" x14ac:dyDescent="0.25">
      <c r="A3086" s="430" t="s">
        <v>4334</v>
      </c>
      <c r="B3086" s="430">
        <v>1</v>
      </c>
      <c r="C3086" s="430" t="s">
        <v>4335</v>
      </c>
      <c r="D3086" s="430" t="s">
        <v>4003</v>
      </c>
      <c r="E3086" s="430">
        <v>57</v>
      </c>
      <c r="F3086" s="430">
        <v>4.0679795828000003E-3</v>
      </c>
      <c r="G3086" s="430">
        <v>4.7274244108E-3</v>
      </c>
      <c r="H3086" s="430">
        <v>4.1819525579999996E-3</v>
      </c>
      <c r="I3086" s="430">
        <v>3.7610470183999998E-3</v>
      </c>
      <c r="J3086" s="430">
        <v>2.8179792228000002E-3</v>
      </c>
      <c r="K3086" s="430">
        <v>2.6370363180000002E-3</v>
      </c>
      <c r="L3086" s="430">
        <v>2.6559980719999998E-3</v>
      </c>
      <c r="M3086" s="430">
        <v>2.6718339956000002E-3</v>
      </c>
      <c r="N3086" s="430">
        <v>1.2589778795999999E-3</v>
      </c>
      <c r="O3086" s="430">
        <v>1.6017959552000001E-3</v>
      </c>
      <c r="P3086" s="430">
        <v>2.6411486864000001E-3</v>
      </c>
      <c r="Q3086" s="430">
        <v>1.2444917408E-3</v>
      </c>
      <c r="R3086" s="430">
        <v>2.4601696167999999E-3</v>
      </c>
      <c r="S3086" s="430">
        <v>1.8351982236E-3</v>
      </c>
      <c r="T3086" s="430">
        <v>3.0762165587999999E-3</v>
      </c>
      <c r="U3086" s="430">
        <v>2.2083825708000002E-3</v>
      </c>
      <c r="V3086" s="430">
        <v>2.3613543800000002E-3</v>
      </c>
      <c r="W3086" s="430">
        <v>1.6119621056000001E-3</v>
      </c>
      <c r="X3086" s="430">
        <v>1.9397375312E-3</v>
      </c>
      <c r="Y3086" s="430">
        <v>1.6430173508E-3</v>
      </c>
      <c r="Z3086" s="430">
        <v>1.8173333331999999E-3</v>
      </c>
      <c r="AA3086" s="430">
        <v>1.4311702636E-3</v>
      </c>
      <c r="AB3086" s="430">
        <v>1.2360038964000001E-3</v>
      </c>
      <c r="AC3086" s="430">
        <v>9.0581378440000003E-4</v>
      </c>
      <c r="AD3086" s="430">
        <v>1.1677141476E-3</v>
      </c>
      <c r="AE3086" s="430">
        <v>9.5063923919999995E-4</v>
      </c>
      <c r="AF3086" s="430">
        <v>1.2513300632000001E-3</v>
      </c>
      <c r="AG3086" s="430">
        <v>1.2360193692000001E-3</v>
      </c>
      <c r="AH3086" s="430">
        <v>1.0312022084000001E-3</v>
      </c>
      <c r="AI3086" s="430">
        <v>1.0172616719999999E-3</v>
      </c>
      <c r="AJ3086" s="430">
        <v>7.0451117800000005E-4</v>
      </c>
      <c r="AK3086" s="430">
        <v>6.8831082599999998E-4</v>
      </c>
      <c r="AL3086" s="430">
        <v>0</v>
      </c>
    </row>
    <row r="3087" spans="1:38" x14ac:dyDescent="0.25">
      <c r="A3087" s="430" t="s">
        <v>4334</v>
      </c>
      <c r="B3087" s="430">
        <v>1</v>
      </c>
      <c r="C3087" s="430" t="s">
        <v>4335</v>
      </c>
      <c r="D3087" s="430" t="s">
        <v>4004</v>
      </c>
      <c r="E3087" s="430">
        <v>57</v>
      </c>
      <c r="F3087" s="430">
        <v>3.3850266800000003E-5</v>
      </c>
      <c r="G3087" s="430">
        <v>3.6639988000000002E-5</v>
      </c>
      <c r="H3087" s="430">
        <v>3.0254476000000001E-5</v>
      </c>
      <c r="I3087" s="430">
        <v>3.4634829599999998E-5</v>
      </c>
      <c r="J3087" s="430">
        <v>3.1940468000000003E-5</v>
      </c>
      <c r="K3087" s="430">
        <v>3.15147532E-5</v>
      </c>
      <c r="L3087" s="430">
        <v>3.00911128E-5</v>
      </c>
      <c r="M3087" s="430">
        <v>2.5347907200000001E-5</v>
      </c>
      <c r="N3087" s="430">
        <v>5.5246178399999999E-5</v>
      </c>
      <c r="O3087" s="430">
        <v>4.89840512E-5</v>
      </c>
      <c r="P3087" s="430">
        <v>1.0415636E-6</v>
      </c>
      <c r="Q3087" s="430">
        <v>2.0917204000000001E-6</v>
      </c>
      <c r="R3087" s="430">
        <v>7.3059727999999996E-6</v>
      </c>
      <c r="S3087" s="430">
        <v>9.2527803200000003E-5</v>
      </c>
      <c r="T3087" s="430">
        <v>6.3885185279999996E-4</v>
      </c>
      <c r="U3087" s="430">
        <v>2.7087968039999998E-4</v>
      </c>
      <c r="V3087" s="430">
        <v>6.0713884000000003E-6</v>
      </c>
      <c r="W3087" s="430">
        <v>5.9983195999999998E-6</v>
      </c>
      <c r="X3087" s="430">
        <v>6.8991820239999995E-4</v>
      </c>
      <c r="Y3087" s="430">
        <v>6.3325196480000002E-4</v>
      </c>
      <c r="Z3087" s="430">
        <v>7.0646547160000002E-4</v>
      </c>
      <c r="AA3087" s="430">
        <v>6.5760597279999997E-4</v>
      </c>
      <c r="AB3087" s="430">
        <v>4.7154520000000004E-6</v>
      </c>
      <c r="AC3087" s="430">
        <v>1.044302E-6</v>
      </c>
      <c r="AD3087" s="430">
        <v>2.6067607999999999E-6</v>
      </c>
      <c r="AE3087" s="430">
        <v>1.9343128000000001E-6</v>
      </c>
      <c r="AF3087" s="430">
        <v>3.4543320000000002E-6</v>
      </c>
      <c r="AG3087" s="430">
        <v>2.2721692000000001E-6</v>
      </c>
      <c r="AH3087" s="430">
        <v>3.4121136000000001E-6</v>
      </c>
      <c r="AI3087" s="430">
        <v>2.3722607999999998E-6</v>
      </c>
      <c r="AJ3087" s="430">
        <v>8.3360452000000008E-6</v>
      </c>
      <c r="AK3087" s="430">
        <v>7.9488891999999992E-6</v>
      </c>
      <c r="AL3087" s="430">
        <v>0</v>
      </c>
    </row>
    <row r="3088" spans="1:38" x14ac:dyDescent="0.25">
      <c r="A3088" s="430" t="s">
        <v>4334</v>
      </c>
      <c r="B3088" s="430">
        <v>1</v>
      </c>
      <c r="C3088" s="430" t="s">
        <v>4335</v>
      </c>
      <c r="D3088" s="430" t="s">
        <v>4006</v>
      </c>
      <c r="E3088" s="430">
        <v>57</v>
      </c>
      <c r="F3088" s="430">
        <v>0</v>
      </c>
      <c r="G3088" s="430">
        <v>0</v>
      </c>
      <c r="H3088" s="430">
        <v>2.6400080000000002E-7</v>
      </c>
      <c r="I3088" s="430">
        <v>2.3264360000000001E-7</v>
      </c>
      <c r="J3088" s="430">
        <v>1.2116999999999999E-7</v>
      </c>
      <c r="K3088" s="430">
        <v>1.8037879999999999E-7</v>
      </c>
      <c r="L3088" s="430">
        <v>1.169616E-7</v>
      </c>
      <c r="M3088" s="430">
        <v>2.4163999999999999E-7</v>
      </c>
      <c r="N3088" s="430">
        <v>0</v>
      </c>
      <c r="O3088" s="430">
        <v>2.0079920000000001E-7</v>
      </c>
      <c r="P3088" s="430">
        <v>1.792868E-7</v>
      </c>
      <c r="Q3088" s="430">
        <v>0</v>
      </c>
      <c r="R3088" s="430">
        <v>0</v>
      </c>
      <c r="S3088" s="430">
        <v>0</v>
      </c>
      <c r="T3088" s="430">
        <v>0</v>
      </c>
      <c r="U3088" s="430">
        <v>0</v>
      </c>
      <c r="V3088" s="430">
        <v>2.7547239999999999E-7</v>
      </c>
      <c r="W3088" s="430">
        <v>1.04692E-8</v>
      </c>
      <c r="X3088" s="430">
        <v>0</v>
      </c>
      <c r="Y3088" s="430">
        <v>0</v>
      </c>
      <c r="Z3088" s="430">
        <v>0</v>
      </c>
      <c r="AA3088" s="430">
        <v>1.6452800000000001E-8</v>
      </c>
      <c r="AB3088" s="430">
        <v>1.00968E-8</v>
      </c>
      <c r="AC3088" s="430">
        <v>3.6966440000000002E-7</v>
      </c>
      <c r="AD3088" s="430">
        <v>4.497948E-7</v>
      </c>
      <c r="AE3088" s="430">
        <v>6.2889119999999997E-7</v>
      </c>
      <c r="AF3088" s="430">
        <v>6.8379359999999999E-7</v>
      </c>
      <c r="AG3088" s="430">
        <v>4.217808E-7</v>
      </c>
      <c r="AH3088" s="430">
        <v>1.29752E-8</v>
      </c>
      <c r="AI3088" s="430">
        <v>1.8578000000000001E-7</v>
      </c>
      <c r="AJ3088" s="430">
        <v>1.5499176000000001E-6</v>
      </c>
      <c r="AK3088" s="430">
        <v>1.4779352000000001E-6</v>
      </c>
      <c r="AL3088" s="430">
        <v>0</v>
      </c>
    </row>
    <row r="3089" spans="1:38" x14ac:dyDescent="0.25">
      <c r="A3089" s="430" t="s">
        <v>4334</v>
      </c>
      <c r="B3089" s="430">
        <v>1</v>
      </c>
      <c r="C3089" s="430" t="s">
        <v>4335</v>
      </c>
      <c r="D3089" s="430" t="s">
        <v>4008</v>
      </c>
      <c r="E3089" s="430">
        <v>57</v>
      </c>
      <c r="F3089" s="430">
        <v>5.3807196550799997E-2</v>
      </c>
      <c r="G3089" s="430">
        <v>4.6454522693600002E-2</v>
      </c>
      <c r="H3089" s="430">
        <v>2.8073406936400001E-2</v>
      </c>
      <c r="I3089" s="430">
        <v>2.65262877068E-2</v>
      </c>
      <c r="J3089" s="430">
        <v>3.09750031948E-2</v>
      </c>
      <c r="K3089" s="430">
        <v>3.4602342930400001E-2</v>
      </c>
      <c r="L3089" s="430">
        <v>3.3404638926399999E-2</v>
      </c>
      <c r="M3089" s="430">
        <v>2.43760882372E-2</v>
      </c>
      <c r="N3089" s="430">
        <v>2.1664585429199999E-2</v>
      </c>
      <c r="O3089" s="430">
        <v>2.35295517996E-2</v>
      </c>
      <c r="P3089" s="430">
        <v>2.3153539726799999E-2</v>
      </c>
      <c r="Q3089" s="430">
        <v>2.41691833964E-2</v>
      </c>
      <c r="R3089" s="430">
        <v>2.7306927230799999E-2</v>
      </c>
      <c r="S3089" s="430">
        <v>2.6234808927599999E-2</v>
      </c>
      <c r="T3089" s="430">
        <v>2.8220790964799999E-2</v>
      </c>
      <c r="U3089" s="430">
        <v>3.2911563781599998E-2</v>
      </c>
      <c r="V3089" s="430">
        <v>3.43605370668E-2</v>
      </c>
      <c r="W3089" s="430">
        <v>3.3230070823600001E-2</v>
      </c>
      <c r="X3089" s="430">
        <v>3.8679491897199998E-2</v>
      </c>
      <c r="Y3089" s="430">
        <v>4.0630499778399998E-2</v>
      </c>
      <c r="Z3089" s="430">
        <v>3.7696259745200002E-2</v>
      </c>
      <c r="AA3089" s="430">
        <v>2.7322022854000001E-2</v>
      </c>
      <c r="AB3089" s="430">
        <v>2.5361980691599999E-2</v>
      </c>
      <c r="AC3089" s="430">
        <v>1.8221492111199999E-2</v>
      </c>
      <c r="AD3089" s="430">
        <v>1.5904749655200001E-2</v>
      </c>
      <c r="AE3089" s="430">
        <v>2.3680708763600001E-2</v>
      </c>
      <c r="AF3089" s="430">
        <v>2.3989171855600001E-2</v>
      </c>
      <c r="AG3089" s="430">
        <v>2.4845821979999998E-2</v>
      </c>
      <c r="AH3089" s="430">
        <v>2.6326422676400001E-2</v>
      </c>
      <c r="AI3089" s="430">
        <v>2.6050894211999999E-2</v>
      </c>
      <c r="AJ3089" s="430">
        <v>2.1378595489999999E-2</v>
      </c>
      <c r="AK3089" s="430">
        <v>2.11969201444E-2</v>
      </c>
      <c r="AL3089" s="430">
        <v>0</v>
      </c>
    </row>
    <row r="3090" spans="1:38" x14ac:dyDescent="0.25">
      <c r="A3090" s="430" t="s">
        <v>4334</v>
      </c>
      <c r="B3090" s="430">
        <v>1</v>
      </c>
      <c r="C3090" s="430" t="s">
        <v>4335</v>
      </c>
      <c r="D3090" s="430" t="s">
        <v>481</v>
      </c>
      <c r="E3090" s="430">
        <v>57</v>
      </c>
      <c r="F3090" s="430">
        <v>0</v>
      </c>
      <c r="G3090" s="430">
        <v>0</v>
      </c>
      <c r="H3090" s="430">
        <v>0</v>
      </c>
      <c r="I3090" s="430">
        <v>0</v>
      </c>
      <c r="J3090" s="430">
        <v>1.0035199999999999E-6</v>
      </c>
      <c r="K3090" s="430">
        <v>0</v>
      </c>
      <c r="L3090" s="430">
        <v>0</v>
      </c>
      <c r="M3090" s="430">
        <v>0</v>
      </c>
      <c r="N3090" s="430">
        <v>0</v>
      </c>
      <c r="O3090" s="430">
        <v>0</v>
      </c>
      <c r="P3090" s="430">
        <v>0</v>
      </c>
      <c r="Q3090" s="430">
        <v>0</v>
      </c>
      <c r="R3090" s="430">
        <v>8.1723600000000003E-8</v>
      </c>
      <c r="S3090" s="430">
        <v>4.2567756000000001E-6</v>
      </c>
      <c r="T3090" s="430">
        <v>0</v>
      </c>
      <c r="U3090" s="430">
        <v>0</v>
      </c>
      <c r="V3090" s="430">
        <v>1.1018E-8</v>
      </c>
      <c r="W3090" s="430">
        <v>1.04692E-8</v>
      </c>
      <c r="X3090" s="430">
        <v>1.25552E-8</v>
      </c>
      <c r="Y3090" s="430">
        <v>1.0578400000000001E-8</v>
      </c>
      <c r="Z3090" s="430">
        <v>1.07324E-8</v>
      </c>
      <c r="AA3090" s="430">
        <v>1.6452800000000001E-8</v>
      </c>
      <c r="AB3090" s="430">
        <v>2.01936E-8</v>
      </c>
      <c r="AC3090" s="430">
        <v>1.84828E-8</v>
      </c>
      <c r="AD3090" s="430">
        <v>2.0445600000000001E-8</v>
      </c>
      <c r="AE3090" s="430">
        <v>1.9056799999999999E-8</v>
      </c>
      <c r="AF3090" s="430">
        <v>3.8905439999999998E-7</v>
      </c>
      <c r="AG3090" s="430">
        <v>4.0818399999999997E-8</v>
      </c>
      <c r="AH3090" s="430">
        <v>2.59476E-8</v>
      </c>
      <c r="AI3090" s="430">
        <v>4.2870800000000003E-8</v>
      </c>
      <c r="AJ3090" s="430">
        <v>2.79272E-8</v>
      </c>
      <c r="AK3090" s="430">
        <v>2.6630800000000001E-8</v>
      </c>
      <c r="AL3090" s="430">
        <v>0</v>
      </c>
    </row>
    <row r="3091" spans="1:38" x14ac:dyDescent="0.25">
      <c r="A3091" s="430" t="s">
        <v>4334</v>
      </c>
      <c r="B3091" s="430">
        <v>1</v>
      </c>
      <c r="C3091" s="430" t="s">
        <v>4335</v>
      </c>
      <c r="D3091" s="430" t="s">
        <v>4011</v>
      </c>
      <c r="E3091" s="430">
        <v>57</v>
      </c>
      <c r="F3091" s="430">
        <v>5.3041407999999999E-5</v>
      </c>
      <c r="G3091" s="430">
        <v>3.2912157599999998E-5</v>
      </c>
      <c r="H3091" s="430">
        <v>7.7209011599999999E-5</v>
      </c>
      <c r="I3091" s="430">
        <v>4.9305922399999998E-5</v>
      </c>
      <c r="J3091" s="430">
        <v>3.3830722800000001E-5</v>
      </c>
      <c r="K3091" s="430">
        <v>3.9876597599999998E-5</v>
      </c>
      <c r="L3091" s="430">
        <v>2.9729666400000001E-5</v>
      </c>
      <c r="M3091" s="430">
        <v>4.5082057999999998E-5</v>
      </c>
      <c r="N3091" s="430">
        <v>4.7884712399999998E-5</v>
      </c>
      <c r="O3091" s="430">
        <v>4.8995086000000003E-5</v>
      </c>
      <c r="P3091" s="430">
        <v>2.9561086799999998E-5</v>
      </c>
      <c r="Q3091" s="430">
        <v>2.02938596E-5</v>
      </c>
      <c r="R3091" s="430">
        <v>1.9670554400000002E-5</v>
      </c>
      <c r="S3091" s="430">
        <v>5.7564737999999999E-5</v>
      </c>
      <c r="T3091" s="430">
        <v>1.0278927120000001E-4</v>
      </c>
      <c r="U3091" s="430">
        <v>7.93058364E-5</v>
      </c>
      <c r="V3091" s="430">
        <v>7.2151452800000004E-5</v>
      </c>
      <c r="W3091" s="430">
        <v>6.7363315600000003E-5</v>
      </c>
      <c r="X3091" s="430">
        <v>6.0653944399999999E-5</v>
      </c>
      <c r="Y3091" s="430">
        <v>4.7241840800000001E-5</v>
      </c>
      <c r="Z3091" s="430">
        <v>5.6852440400000001E-5</v>
      </c>
      <c r="AA3091" s="430">
        <v>5.6650171199999999E-5</v>
      </c>
      <c r="AB3091" s="430">
        <v>4.6278195600000003E-5</v>
      </c>
      <c r="AC3091" s="430">
        <v>3.3482358000000002E-5</v>
      </c>
      <c r="AD3091" s="430">
        <v>3.6627564400000003E-5</v>
      </c>
      <c r="AE3091" s="430">
        <v>3.7085456800000002E-5</v>
      </c>
      <c r="AF3091" s="430">
        <v>4.58141208E-5</v>
      </c>
      <c r="AG3091" s="430">
        <v>7.5158476400000003E-5</v>
      </c>
      <c r="AH3091" s="430">
        <v>6.2157566799999996E-5</v>
      </c>
      <c r="AI3091" s="430">
        <v>7.7627247599999999E-5</v>
      </c>
      <c r="AJ3091" s="430">
        <v>7.5764444000000003E-5</v>
      </c>
      <c r="AK3091" s="430">
        <v>7.2245686800000006E-5</v>
      </c>
      <c r="AL3091" s="430">
        <v>0</v>
      </c>
    </row>
    <row r="3092" spans="1:38" x14ac:dyDescent="0.25">
      <c r="A3092" s="430" t="s">
        <v>4334</v>
      </c>
      <c r="B3092" s="430">
        <v>1</v>
      </c>
      <c r="C3092" s="430" t="s">
        <v>4335</v>
      </c>
      <c r="D3092" s="430" t="s">
        <v>4013</v>
      </c>
      <c r="E3092" s="430">
        <v>57</v>
      </c>
      <c r="F3092" s="430">
        <v>2.0400519999999999E-7</v>
      </c>
      <c r="G3092" s="430">
        <v>6.9790000000000005E-8</v>
      </c>
      <c r="H3092" s="430">
        <v>7.9200799999999998E-8</v>
      </c>
      <c r="I3092" s="430">
        <v>2.90808E-8</v>
      </c>
      <c r="J3092" s="430">
        <v>6.78552E-7</v>
      </c>
      <c r="K3092" s="430">
        <v>1.546104E-7</v>
      </c>
      <c r="L3092" s="430">
        <v>2.1266E-8</v>
      </c>
      <c r="M3092" s="430">
        <v>0</v>
      </c>
      <c r="N3092" s="430">
        <v>4.5508400000000001E-8</v>
      </c>
      <c r="O3092" s="430">
        <v>3.3465600000000002E-8</v>
      </c>
      <c r="P3092" s="430">
        <v>2.56116E-8</v>
      </c>
      <c r="Q3092" s="430">
        <v>7.0193199999999996E-8</v>
      </c>
      <c r="R3092" s="430">
        <v>2.1738136E-6</v>
      </c>
      <c r="S3092" s="430">
        <v>3.969E-8</v>
      </c>
      <c r="T3092" s="430">
        <v>4.3066519999999998E-7</v>
      </c>
      <c r="U3092" s="430">
        <v>6.1017600000000002E-8</v>
      </c>
      <c r="V3092" s="430">
        <v>7.7131599999999997E-8</v>
      </c>
      <c r="W3092" s="430">
        <v>1.046836E-7</v>
      </c>
      <c r="X3092" s="430">
        <v>7.5331199999999999E-8</v>
      </c>
      <c r="Y3092" s="430">
        <v>5.2889200000000002E-8</v>
      </c>
      <c r="Z3092" s="430">
        <v>1.2878320000000001E-7</v>
      </c>
      <c r="AA3092" s="430">
        <v>1.23396E-7</v>
      </c>
      <c r="AB3092" s="430">
        <v>1.514604E-7</v>
      </c>
      <c r="AC3092" s="430">
        <v>0</v>
      </c>
      <c r="AD3092" s="430">
        <v>0</v>
      </c>
      <c r="AE3092" s="430">
        <v>3.2397400000000001E-7</v>
      </c>
      <c r="AF3092" s="430">
        <v>5.1873920000000001E-7</v>
      </c>
      <c r="AG3092" s="430">
        <v>4.3538599999999998E-7</v>
      </c>
      <c r="AH3092" s="430">
        <v>9.0818E-8</v>
      </c>
      <c r="AI3092" s="430">
        <v>1.6148523999999999E-6</v>
      </c>
      <c r="AJ3092" s="430">
        <v>5.724908E-7</v>
      </c>
      <c r="AK3092" s="430">
        <v>5.4590479999999998E-7</v>
      </c>
      <c r="AL3092" s="430">
        <v>0</v>
      </c>
    </row>
    <row r="3093" spans="1:38" x14ac:dyDescent="0.25">
      <c r="A3093" s="430" t="s">
        <v>4334</v>
      </c>
      <c r="B3093" s="430">
        <v>1</v>
      </c>
      <c r="C3093" s="430" t="s">
        <v>4335</v>
      </c>
      <c r="D3093" s="430" t="s">
        <v>4014</v>
      </c>
      <c r="E3093" s="430">
        <v>57</v>
      </c>
      <c r="F3093" s="430">
        <v>8.7544191560000003E-4</v>
      </c>
      <c r="G3093" s="430">
        <v>1.3969907812E-3</v>
      </c>
      <c r="H3093" s="430">
        <v>8.6918580840000001E-4</v>
      </c>
      <c r="I3093" s="430">
        <v>1.0617398904E-3</v>
      </c>
      <c r="J3093" s="430">
        <v>9.9500985920000003E-4</v>
      </c>
      <c r="K3093" s="430">
        <v>7.7363847679999998E-4</v>
      </c>
      <c r="L3093" s="430">
        <v>1.7348453584E-3</v>
      </c>
      <c r="M3093" s="430">
        <v>1.7979982160000001E-3</v>
      </c>
      <c r="N3093" s="430">
        <v>1.6494902564E-3</v>
      </c>
      <c r="O3093" s="430">
        <v>1.742302282E-3</v>
      </c>
      <c r="P3093" s="430">
        <v>1.3571134192000001E-3</v>
      </c>
      <c r="Q3093" s="430">
        <v>1.2571489504000001E-3</v>
      </c>
      <c r="R3093" s="430">
        <v>1.0307422832E-3</v>
      </c>
      <c r="S3093" s="430">
        <v>1.0979156804000001E-3</v>
      </c>
      <c r="T3093" s="430">
        <v>9.923988480000001E-4</v>
      </c>
      <c r="U3093" s="430">
        <v>1.0152694719999999E-3</v>
      </c>
      <c r="V3093" s="430">
        <v>1.0150288371999999E-3</v>
      </c>
      <c r="W3093" s="430">
        <v>1.0157136303999999E-3</v>
      </c>
      <c r="X3093" s="430">
        <v>1.1815771911999999E-3</v>
      </c>
      <c r="Y3093" s="430">
        <v>1.035396768E-3</v>
      </c>
      <c r="Z3093" s="430">
        <v>2.9301588680000001E-4</v>
      </c>
      <c r="AA3093" s="430">
        <v>1.85827796E-5</v>
      </c>
      <c r="AB3093" s="430">
        <v>2.174126612E-4</v>
      </c>
      <c r="AC3093" s="430">
        <v>7.2354545200000006E-5</v>
      </c>
      <c r="AD3093" s="430">
        <v>1.3388803960000001E-4</v>
      </c>
      <c r="AE3093" s="430">
        <v>8.8587290399999997E-5</v>
      </c>
      <c r="AF3093" s="430">
        <v>1.7026511880000001E-4</v>
      </c>
      <c r="AG3093" s="430">
        <v>3.1785919199999999E-5</v>
      </c>
      <c r="AH3093" s="430">
        <v>2.9443075200000001E-5</v>
      </c>
      <c r="AI3093" s="430">
        <v>9.3657121599999995E-5</v>
      </c>
      <c r="AJ3093" s="430">
        <v>1.3832437920000001E-4</v>
      </c>
      <c r="AK3093" s="430">
        <v>1.366866172E-4</v>
      </c>
      <c r="AL3093" s="430">
        <v>0</v>
      </c>
    </row>
    <row r="3094" spans="1:38" x14ac:dyDescent="0.25">
      <c r="A3094" s="430" t="s">
        <v>4334</v>
      </c>
      <c r="B3094" s="430">
        <v>1</v>
      </c>
      <c r="C3094" s="430" t="s">
        <v>4335</v>
      </c>
      <c r="D3094" s="430" t="s">
        <v>4016</v>
      </c>
      <c r="E3094" s="430">
        <v>57</v>
      </c>
      <c r="F3094" s="430">
        <v>1.05599482492E-2</v>
      </c>
      <c r="G3094" s="430">
        <v>1.00389925356E-2</v>
      </c>
      <c r="H3094" s="430">
        <v>1.02928977844E-2</v>
      </c>
      <c r="I3094" s="430">
        <v>1.1377822957200001E-2</v>
      </c>
      <c r="J3094" s="430">
        <v>9.5340982996000006E-3</v>
      </c>
      <c r="K3094" s="430">
        <v>8.4171882676000002E-3</v>
      </c>
      <c r="L3094" s="430">
        <v>8.5825032804000001E-3</v>
      </c>
      <c r="M3094" s="430">
        <v>1.08941085064E-2</v>
      </c>
      <c r="N3094" s="430">
        <v>1.13958341E-2</v>
      </c>
      <c r="O3094" s="430">
        <v>9.0078493400000004E-3</v>
      </c>
      <c r="P3094" s="430">
        <v>7.6956269208000002E-3</v>
      </c>
      <c r="Q3094" s="430">
        <v>9.1811397132000004E-3</v>
      </c>
      <c r="R3094" s="430">
        <v>1.0340812372800001E-2</v>
      </c>
      <c r="S3094" s="430">
        <v>6.3732194568E-3</v>
      </c>
      <c r="T3094" s="430">
        <v>1.4340202654399999E-2</v>
      </c>
      <c r="U3094" s="430">
        <v>1.3885475206400001E-2</v>
      </c>
      <c r="V3094" s="430">
        <v>1.36973438084E-2</v>
      </c>
      <c r="W3094" s="430">
        <v>1.2237374828000001E-2</v>
      </c>
      <c r="X3094" s="430">
        <v>5.9107599291999997E-3</v>
      </c>
      <c r="Y3094" s="430">
        <v>4.0985620592E-3</v>
      </c>
      <c r="Z3094" s="430">
        <v>1.4377693341199999E-2</v>
      </c>
      <c r="AA3094" s="430">
        <v>1.31646496716E-2</v>
      </c>
      <c r="AB3094" s="430">
        <v>1.08338469036E-2</v>
      </c>
      <c r="AC3094" s="430">
        <v>9.1390512948000008E-3</v>
      </c>
      <c r="AD3094" s="430">
        <v>1.10586445312E-2</v>
      </c>
      <c r="AE3094" s="430">
        <v>1.12741216364E-2</v>
      </c>
      <c r="AF3094" s="430">
        <v>1.03151977404E-2</v>
      </c>
      <c r="AG3094" s="430">
        <v>1.08372801152E-2</v>
      </c>
      <c r="AH3094" s="430">
        <v>1.6017275806E-2</v>
      </c>
      <c r="AI3094" s="430">
        <v>1.0732178156E-2</v>
      </c>
      <c r="AJ3094" s="430">
        <v>3.5590781155999999E-3</v>
      </c>
      <c r="AK3094" s="430">
        <v>3.4355423703999999E-3</v>
      </c>
      <c r="AL3094" s="430">
        <v>0</v>
      </c>
    </row>
    <row r="3095" spans="1:38" x14ac:dyDescent="0.25">
      <c r="A3095" s="430" t="s">
        <v>4334</v>
      </c>
      <c r="B3095" s="430">
        <v>1</v>
      </c>
      <c r="C3095" s="430" t="s">
        <v>4335</v>
      </c>
      <c r="D3095" s="430" t="s">
        <v>4018</v>
      </c>
      <c r="E3095" s="430">
        <v>57</v>
      </c>
      <c r="F3095" s="430">
        <v>1.4418198844000001E-3</v>
      </c>
      <c r="G3095" s="430">
        <v>1.4864747352000001E-3</v>
      </c>
      <c r="H3095" s="430">
        <v>3.1942779428000001E-3</v>
      </c>
      <c r="I3095" s="430">
        <v>2.4728797156000001E-3</v>
      </c>
      <c r="J3095" s="430">
        <v>1.5347429692E-3</v>
      </c>
      <c r="K3095" s="430">
        <v>1.2441963744000001E-3</v>
      </c>
      <c r="L3095" s="430">
        <v>1.1530844331999999E-3</v>
      </c>
      <c r="M3095" s="430">
        <v>1.3382107368E-3</v>
      </c>
      <c r="N3095" s="430">
        <v>1.2281710728000001E-3</v>
      </c>
      <c r="O3095" s="430">
        <v>9.3660550480000005E-4</v>
      </c>
      <c r="P3095" s="430">
        <v>7.4475024960000003E-4</v>
      </c>
      <c r="Q3095" s="430">
        <v>7.9267543039999999E-4</v>
      </c>
      <c r="R3095" s="430">
        <v>1.7587761687999999E-3</v>
      </c>
      <c r="S3095" s="430">
        <v>2.3437105607999999E-3</v>
      </c>
      <c r="T3095" s="430">
        <v>4.0806891216000002E-3</v>
      </c>
      <c r="U3095" s="430">
        <v>4.3199210824E-3</v>
      </c>
      <c r="V3095" s="430">
        <v>7.2028697328000001E-3</v>
      </c>
      <c r="W3095" s="430">
        <v>4.7316970512E-3</v>
      </c>
      <c r="X3095" s="430">
        <v>6.7619515180000001E-3</v>
      </c>
      <c r="Y3095" s="430">
        <v>6.9319560660000001E-3</v>
      </c>
      <c r="Z3095" s="430">
        <v>7.9810945256000004E-3</v>
      </c>
      <c r="AA3095" s="430">
        <v>9.5780143396000002E-3</v>
      </c>
      <c r="AB3095" s="430">
        <v>5.7545866756000003E-3</v>
      </c>
      <c r="AC3095" s="430">
        <v>3.7925847372000001E-3</v>
      </c>
      <c r="AD3095" s="430">
        <v>2.2022544263999998E-3</v>
      </c>
      <c r="AE3095" s="430">
        <v>2.0049771868000002E-3</v>
      </c>
      <c r="AF3095" s="430">
        <v>1.3915989108000001E-3</v>
      </c>
      <c r="AG3095" s="430">
        <v>1.2046091652000001E-3</v>
      </c>
      <c r="AH3095" s="430">
        <v>1.7991215480000001E-3</v>
      </c>
      <c r="AI3095" s="430">
        <v>8.9635238559999995E-4</v>
      </c>
      <c r="AJ3095" s="430">
        <v>6.1122096840000005E-4</v>
      </c>
      <c r="AK3095" s="430">
        <v>5.8984655800000004E-4</v>
      </c>
      <c r="AL3095" s="430">
        <v>0</v>
      </c>
    </row>
    <row r="3096" spans="1:38" x14ac:dyDescent="0.25">
      <c r="A3096" s="430" t="s">
        <v>4334</v>
      </c>
      <c r="B3096" s="430">
        <v>1</v>
      </c>
      <c r="C3096" s="430" t="s">
        <v>4335</v>
      </c>
      <c r="D3096" s="430" t="s">
        <v>4020</v>
      </c>
      <c r="E3096" s="430">
        <v>57</v>
      </c>
      <c r="F3096" s="430">
        <v>3.8277130807999999E-3</v>
      </c>
      <c r="G3096" s="430">
        <v>3.8510759000000001E-3</v>
      </c>
      <c r="H3096" s="430">
        <v>3.9907640976000001E-3</v>
      </c>
      <c r="I3096" s="430">
        <v>2.9143321648E-3</v>
      </c>
      <c r="J3096" s="430">
        <v>2.8387004296000001E-3</v>
      </c>
      <c r="K3096" s="430">
        <v>2.8022843072000002E-3</v>
      </c>
      <c r="L3096" s="430">
        <v>6.9019727279999996E-4</v>
      </c>
      <c r="M3096" s="430">
        <v>6.5446566080000002E-4</v>
      </c>
      <c r="N3096" s="430">
        <v>7.3986074680000005E-4</v>
      </c>
      <c r="O3096" s="430">
        <v>1.7853442935999999E-3</v>
      </c>
      <c r="P3096" s="430">
        <v>1.5925876848E-3</v>
      </c>
      <c r="Q3096" s="430">
        <v>2.7113384424000001E-3</v>
      </c>
      <c r="R3096" s="430">
        <v>1.8888989028000001E-3</v>
      </c>
      <c r="S3096" s="430">
        <v>2.3716523908000001E-3</v>
      </c>
      <c r="T3096" s="430">
        <v>2.8076090840000001E-3</v>
      </c>
      <c r="U3096" s="430">
        <v>2.4970368780000002E-3</v>
      </c>
      <c r="V3096" s="430">
        <v>2.9653568112000001E-3</v>
      </c>
      <c r="W3096" s="430">
        <v>4.9489381732000003E-3</v>
      </c>
      <c r="X3096" s="430">
        <v>1.5728351911999999E-3</v>
      </c>
      <c r="Y3096" s="430">
        <v>1.8878881336000001E-3</v>
      </c>
      <c r="Z3096" s="430">
        <v>1.6019653384E-3</v>
      </c>
      <c r="AA3096" s="430">
        <v>1.6238829739999999E-3</v>
      </c>
      <c r="AB3096" s="430">
        <v>1.6418527635999999E-3</v>
      </c>
      <c r="AC3096" s="430">
        <v>1.3423076799999999E-3</v>
      </c>
      <c r="AD3096" s="430">
        <v>1.119870808E-3</v>
      </c>
      <c r="AE3096" s="430">
        <v>1.1286260664000001E-3</v>
      </c>
      <c r="AF3096" s="430">
        <v>1.1197010328E-3</v>
      </c>
      <c r="AG3096" s="430">
        <v>1.2698049391999999E-3</v>
      </c>
      <c r="AH3096" s="430">
        <v>1.2645450775999999E-3</v>
      </c>
      <c r="AI3096" s="430">
        <v>1.3407044196E-3</v>
      </c>
      <c r="AJ3096" s="430">
        <v>9.9675876160000001E-4</v>
      </c>
      <c r="AK3096" s="430">
        <v>9.8133627760000003E-4</v>
      </c>
      <c r="AL3096" s="430">
        <v>0</v>
      </c>
    </row>
    <row r="3097" spans="1:38" x14ac:dyDescent="0.25">
      <c r="A3097" s="430" t="s">
        <v>4334</v>
      </c>
      <c r="B3097" s="430">
        <v>1</v>
      </c>
      <c r="C3097" s="430" t="s">
        <v>4335</v>
      </c>
      <c r="D3097" s="430" t="s">
        <v>4022</v>
      </c>
      <c r="E3097" s="430">
        <v>57</v>
      </c>
      <c r="F3097" s="430">
        <v>6.7175950800000005E-5</v>
      </c>
      <c r="G3097" s="430">
        <v>6.3942012400000005E-5</v>
      </c>
      <c r="H3097" s="430">
        <v>5.8819347999999999E-5</v>
      </c>
      <c r="I3097" s="430">
        <v>4.8070002399999997E-5</v>
      </c>
      <c r="J3097" s="430">
        <v>5.7955710399999999E-5</v>
      </c>
      <c r="K3097" s="430">
        <v>8.4288433599999997E-5</v>
      </c>
      <c r="L3097" s="430">
        <v>7.45472728E-5</v>
      </c>
      <c r="M3097" s="430">
        <v>7.5439621599999996E-5</v>
      </c>
      <c r="N3097" s="430">
        <v>1.0842935040000001E-4</v>
      </c>
      <c r="O3097" s="430">
        <v>7.94275636E-5</v>
      </c>
      <c r="P3097" s="430">
        <v>4.44116008E-5</v>
      </c>
      <c r="Q3097" s="430">
        <v>3.92513464E-5</v>
      </c>
      <c r="R3097" s="430">
        <v>2.6036721200000002E-5</v>
      </c>
      <c r="S3097" s="430">
        <v>6.2055644000000003E-5</v>
      </c>
      <c r="T3097" s="430">
        <v>9.6443373600000001E-5</v>
      </c>
      <c r="U3097" s="430">
        <v>8.69390256E-5</v>
      </c>
      <c r="V3097" s="430">
        <v>3.3464258800000002E-5</v>
      </c>
      <c r="W3097" s="430">
        <v>5.6047115599999998E-5</v>
      </c>
      <c r="X3097" s="430">
        <v>5.53431144E-5</v>
      </c>
      <c r="Y3097" s="430">
        <v>5.4444966799999998E-5</v>
      </c>
      <c r="Z3097" s="430">
        <v>7.1217490400000006E-5</v>
      </c>
      <c r="AA3097" s="430">
        <v>4.8050696399999999E-5</v>
      </c>
      <c r="AB3097" s="430">
        <v>6.6440418800000004E-5</v>
      </c>
      <c r="AC3097" s="430">
        <v>5.3943288000000003E-5</v>
      </c>
      <c r="AD3097" s="430">
        <v>7.1967084E-6</v>
      </c>
      <c r="AE3097" s="430">
        <v>7.3675422799999996E-5</v>
      </c>
      <c r="AF3097" s="430">
        <v>1.12495712E-4</v>
      </c>
      <c r="AG3097" s="430">
        <v>1.2707823239999999E-4</v>
      </c>
      <c r="AH3097" s="430">
        <v>1.38041428E-5</v>
      </c>
      <c r="AI3097" s="430">
        <v>1.06323028E-5</v>
      </c>
      <c r="AJ3097" s="430">
        <v>1.3506625159999999E-4</v>
      </c>
      <c r="AK3097" s="430">
        <v>1.2879331639999999E-4</v>
      </c>
      <c r="AL3097" s="430">
        <v>0</v>
      </c>
    </row>
    <row r="3098" spans="1:38" x14ac:dyDescent="0.25">
      <c r="A3098" s="430" t="s">
        <v>4334</v>
      </c>
      <c r="B3098" s="430">
        <v>1</v>
      </c>
      <c r="C3098" s="430" t="s">
        <v>4335</v>
      </c>
      <c r="D3098" s="430" t="s">
        <v>4024</v>
      </c>
      <c r="E3098" s="430">
        <v>57</v>
      </c>
      <c r="F3098" s="430">
        <v>2.4334883999999999E-6</v>
      </c>
      <c r="G3098" s="430">
        <v>2.8753675999999998E-6</v>
      </c>
      <c r="H3098" s="430">
        <v>1.4256031999999999E-6</v>
      </c>
      <c r="I3098" s="430">
        <v>1.4831039999999999E-6</v>
      </c>
      <c r="J3098" s="430">
        <v>5.0891399999999997E-7</v>
      </c>
      <c r="K3098" s="430">
        <v>4.7671399999999999E-7</v>
      </c>
      <c r="L3098" s="430">
        <v>3.3387312E-6</v>
      </c>
      <c r="M3098" s="430">
        <v>2.7667640000000002E-6</v>
      </c>
      <c r="N3098" s="430">
        <v>2.8063000000000001E-6</v>
      </c>
      <c r="O3098" s="430">
        <v>2.8335104000000001E-6</v>
      </c>
      <c r="P3098" s="430">
        <v>1.2720736E-6</v>
      </c>
      <c r="Q3098" s="430">
        <v>2.667308E-7</v>
      </c>
      <c r="R3098" s="430">
        <v>8.9893999999999997E-8</v>
      </c>
      <c r="S3098" s="430">
        <v>1.98464E-8</v>
      </c>
      <c r="T3098" s="430">
        <v>6.33332E-8</v>
      </c>
      <c r="U3098" s="430">
        <v>3.6610000000000002E-8</v>
      </c>
      <c r="V3098" s="430">
        <v>2.2038799999999999E-8</v>
      </c>
      <c r="W3098" s="430">
        <v>1.8842879999999999E-7</v>
      </c>
      <c r="X3098" s="430">
        <v>2.2599360000000001E-7</v>
      </c>
      <c r="Y3098" s="430">
        <v>1.904028E-7</v>
      </c>
      <c r="Z3098" s="430">
        <v>5.3659200000000002E-8</v>
      </c>
      <c r="AA3098" s="430">
        <v>0</v>
      </c>
      <c r="AB3098" s="430">
        <v>1.514604E-7</v>
      </c>
      <c r="AC3098" s="430">
        <v>3.6042159999999997E-7</v>
      </c>
      <c r="AD3098" s="430">
        <v>3.7823519999999998E-7</v>
      </c>
      <c r="AE3098" s="430">
        <v>3.8114440000000001E-7</v>
      </c>
      <c r="AF3098" s="430">
        <v>5.8947560000000004E-7</v>
      </c>
      <c r="AG3098" s="430">
        <v>0</v>
      </c>
      <c r="AH3098" s="430">
        <v>2.59476E-8</v>
      </c>
      <c r="AI3098" s="430">
        <v>0</v>
      </c>
      <c r="AJ3098" s="430">
        <v>0</v>
      </c>
      <c r="AK3098" s="430">
        <v>0</v>
      </c>
      <c r="AL3098" s="430">
        <v>0</v>
      </c>
    </row>
    <row r="3099" spans="1:38" x14ac:dyDescent="0.25">
      <c r="A3099" s="430" t="s">
        <v>4334</v>
      </c>
      <c r="B3099" s="430">
        <v>1</v>
      </c>
      <c r="C3099" s="430" t="s">
        <v>4335</v>
      </c>
      <c r="D3099" s="430" t="s">
        <v>4026</v>
      </c>
      <c r="E3099" s="430">
        <v>57</v>
      </c>
      <c r="F3099" s="430">
        <v>6.0472352079999996E-4</v>
      </c>
      <c r="G3099" s="430">
        <v>7.7409191440000003E-4</v>
      </c>
      <c r="H3099" s="430">
        <v>7.7586047840000002E-4</v>
      </c>
      <c r="I3099" s="430">
        <v>7.8173531519999998E-4</v>
      </c>
      <c r="J3099" s="430">
        <v>8.8426495640000005E-4</v>
      </c>
      <c r="K3099" s="430">
        <v>6.7278624559999995E-4</v>
      </c>
      <c r="L3099" s="430">
        <v>5.2384142159999996E-4</v>
      </c>
      <c r="M3099" s="430">
        <v>5.9086215720000003E-4</v>
      </c>
      <c r="N3099" s="430">
        <v>6.7074401520000003E-4</v>
      </c>
      <c r="O3099" s="430">
        <v>4.4810754799999998E-4</v>
      </c>
      <c r="P3099" s="430">
        <v>4.1506777199999998E-4</v>
      </c>
      <c r="Q3099" s="430">
        <v>3.9012233959999999E-4</v>
      </c>
      <c r="R3099" s="430">
        <v>3.9733936480000002E-4</v>
      </c>
      <c r="S3099" s="430">
        <v>5.4712061879999996E-4</v>
      </c>
      <c r="T3099" s="430">
        <v>1.5695416603999999E-3</v>
      </c>
      <c r="U3099" s="430">
        <v>1.5485993236E-3</v>
      </c>
      <c r="V3099" s="430">
        <v>1.1361071288000001E-3</v>
      </c>
      <c r="W3099" s="430">
        <v>8.5686235319999996E-4</v>
      </c>
      <c r="X3099" s="430">
        <v>1.3900028352000001E-3</v>
      </c>
      <c r="Y3099" s="430">
        <v>1.0491581127999999E-3</v>
      </c>
      <c r="Z3099" s="430">
        <v>7.4880317399999999E-4</v>
      </c>
      <c r="AA3099" s="430">
        <v>5.2121965560000003E-4</v>
      </c>
      <c r="AB3099" s="430">
        <v>7.2432642799999999E-4</v>
      </c>
      <c r="AC3099" s="430">
        <v>5.5974142840000004E-4</v>
      </c>
      <c r="AD3099" s="430">
        <v>5.6416521560000003E-4</v>
      </c>
      <c r="AE3099" s="430">
        <v>6.0000846080000001E-4</v>
      </c>
      <c r="AF3099" s="430">
        <v>8.0272261999999998E-4</v>
      </c>
      <c r="AG3099" s="430">
        <v>8.6356054399999997E-4</v>
      </c>
      <c r="AH3099" s="430">
        <v>6.7526909240000002E-4</v>
      </c>
      <c r="AI3099" s="430">
        <v>8.8916926E-5</v>
      </c>
      <c r="AJ3099" s="430">
        <v>3.7471703920000001E-4</v>
      </c>
      <c r="AK3099" s="430">
        <v>3.5731390520000003E-4</v>
      </c>
      <c r="AL3099" s="430">
        <v>0</v>
      </c>
    </row>
    <row r="3100" spans="1:38" x14ac:dyDescent="0.25">
      <c r="A3100" s="430" t="s">
        <v>4334</v>
      </c>
      <c r="B3100" s="430">
        <v>1</v>
      </c>
      <c r="C3100" s="430" t="s">
        <v>4335</v>
      </c>
      <c r="D3100" s="430" t="s">
        <v>4028</v>
      </c>
      <c r="E3100" s="430">
        <v>57</v>
      </c>
      <c r="F3100" s="430">
        <v>2.9701104159999999E-4</v>
      </c>
      <c r="G3100" s="430">
        <v>2.3055993240000001E-4</v>
      </c>
      <c r="H3100" s="430">
        <v>3.4792676239999999E-4</v>
      </c>
      <c r="I3100" s="430">
        <v>4.5205965280000003E-4</v>
      </c>
      <c r="J3100" s="430">
        <v>3.4653046680000003E-4</v>
      </c>
      <c r="K3100" s="430">
        <v>3.8395396759999999E-4</v>
      </c>
      <c r="L3100" s="430">
        <v>4.2674466520000001E-4</v>
      </c>
      <c r="M3100" s="430">
        <v>9.2523661999999998E-4</v>
      </c>
      <c r="N3100" s="430">
        <v>7.4632344639999999E-4</v>
      </c>
      <c r="O3100" s="430">
        <v>6.7473841680000003E-4</v>
      </c>
      <c r="P3100" s="430">
        <v>5.7103452280000001E-4</v>
      </c>
      <c r="Q3100" s="430">
        <v>2.990002288E-4</v>
      </c>
      <c r="R3100" s="430">
        <v>2.8458636919999997E-4</v>
      </c>
      <c r="S3100" s="430">
        <v>1.612004548E-4</v>
      </c>
      <c r="T3100" s="430">
        <v>2.661983856E-4</v>
      </c>
      <c r="U3100" s="430">
        <v>3.737813464E-4</v>
      </c>
      <c r="V3100" s="430">
        <v>5.1672712280000001E-4</v>
      </c>
      <c r="W3100" s="430">
        <v>5.7620796520000002E-4</v>
      </c>
      <c r="X3100" s="430">
        <v>6.6987672639999996E-4</v>
      </c>
      <c r="Y3100" s="430">
        <v>3.0780761479999997E-4</v>
      </c>
      <c r="Z3100" s="430">
        <v>3.8003565319999998E-4</v>
      </c>
      <c r="AA3100" s="430">
        <v>3.9563756959999999E-4</v>
      </c>
      <c r="AB3100" s="430">
        <v>2.2882195000000001E-4</v>
      </c>
      <c r="AC3100" s="430">
        <v>2.152045672E-4</v>
      </c>
      <c r="AD3100" s="430">
        <v>2.5672801559999998E-4</v>
      </c>
      <c r="AE3100" s="430">
        <v>2.548495068E-4</v>
      </c>
      <c r="AF3100" s="430">
        <v>3.417354584E-4</v>
      </c>
      <c r="AG3100" s="430">
        <v>6.3459269439999997E-4</v>
      </c>
      <c r="AH3100" s="430">
        <v>3.1590955480000001E-4</v>
      </c>
      <c r="AI3100" s="430">
        <v>3.7239083280000003E-4</v>
      </c>
      <c r="AJ3100" s="430">
        <v>3.0437584799999998E-4</v>
      </c>
      <c r="AK3100" s="430">
        <v>2.9814767360000001E-4</v>
      </c>
      <c r="AL3100" s="430">
        <v>0</v>
      </c>
    </row>
    <row r="3101" spans="1:38" x14ac:dyDescent="0.25">
      <c r="A3101" s="430" t="s">
        <v>4334</v>
      </c>
      <c r="B3101" s="430">
        <v>1</v>
      </c>
      <c r="C3101" s="430" t="s">
        <v>4335</v>
      </c>
      <c r="D3101" s="430" t="s">
        <v>4030</v>
      </c>
      <c r="E3101" s="430">
        <v>57</v>
      </c>
      <c r="F3101" s="430">
        <v>0</v>
      </c>
      <c r="G3101" s="430">
        <v>0</v>
      </c>
      <c r="H3101" s="430">
        <v>0</v>
      </c>
      <c r="I3101" s="430">
        <v>0</v>
      </c>
      <c r="J3101" s="430">
        <v>0</v>
      </c>
      <c r="K3101" s="430">
        <v>0</v>
      </c>
      <c r="L3101" s="430">
        <v>0</v>
      </c>
      <c r="M3101" s="430">
        <v>0</v>
      </c>
      <c r="N3101" s="430">
        <v>0</v>
      </c>
      <c r="O3101" s="430">
        <v>0</v>
      </c>
      <c r="P3101" s="430">
        <v>8.0849271999999999E-6</v>
      </c>
      <c r="Q3101" s="430">
        <v>5.5030499999999998E-6</v>
      </c>
      <c r="R3101" s="430">
        <v>1.0403246E-5</v>
      </c>
      <c r="S3101" s="430">
        <v>0</v>
      </c>
      <c r="T3101" s="430">
        <v>0</v>
      </c>
      <c r="U3101" s="430">
        <v>0</v>
      </c>
      <c r="V3101" s="430">
        <v>0</v>
      </c>
      <c r="W3101" s="430">
        <v>0</v>
      </c>
      <c r="X3101" s="430">
        <v>0</v>
      </c>
      <c r="Y3101" s="430">
        <v>0</v>
      </c>
      <c r="Z3101" s="430">
        <v>0</v>
      </c>
      <c r="AA3101" s="430">
        <v>0</v>
      </c>
      <c r="AB3101" s="430">
        <v>0</v>
      </c>
      <c r="AC3101" s="430">
        <v>0</v>
      </c>
      <c r="AD3101" s="430">
        <v>0</v>
      </c>
      <c r="AE3101" s="430">
        <v>0</v>
      </c>
      <c r="AF3101" s="430">
        <v>0</v>
      </c>
      <c r="AG3101" s="430">
        <v>0</v>
      </c>
      <c r="AH3101" s="430">
        <v>1.29752E-8</v>
      </c>
      <c r="AI3101" s="430">
        <v>2.8582399999999999E-8</v>
      </c>
      <c r="AJ3101" s="430">
        <v>1.39636E-8</v>
      </c>
      <c r="AK3101" s="430">
        <v>1.3313999999999999E-8</v>
      </c>
      <c r="AL3101" s="430">
        <v>0</v>
      </c>
    </row>
    <row r="3102" spans="1:38" x14ac:dyDescent="0.25">
      <c r="A3102" s="430" t="s">
        <v>4334</v>
      </c>
      <c r="B3102" s="430">
        <v>1</v>
      </c>
      <c r="C3102" s="430" t="s">
        <v>4335</v>
      </c>
      <c r="D3102" s="430" t="s">
        <v>4032</v>
      </c>
      <c r="E3102" s="430">
        <v>57</v>
      </c>
      <c r="F3102" s="430">
        <v>1.2107408740000001E-3</v>
      </c>
      <c r="G3102" s="430">
        <v>1.9321347304000001E-3</v>
      </c>
      <c r="H3102" s="430">
        <v>1.7998773548E-3</v>
      </c>
      <c r="I3102" s="430">
        <v>1.5918353836000001E-3</v>
      </c>
      <c r="J3102" s="430">
        <v>1.5203710928000001E-3</v>
      </c>
      <c r="K3102" s="430">
        <v>1.9400254831999999E-3</v>
      </c>
      <c r="L3102" s="430">
        <v>1.5559124896000001E-3</v>
      </c>
      <c r="M3102" s="430">
        <v>1.3531287587999999E-3</v>
      </c>
      <c r="N3102" s="430">
        <v>1.3649537916000001E-3</v>
      </c>
      <c r="O3102" s="430">
        <v>9.1264725999999998E-4</v>
      </c>
      <c r="P3102" s="430">
        <v>6.8444405399999998E-4</v>
      </c>
      <c r="Q3102" s="430">
        <v>6.3295753920000004E-4</v>
      </c>
      <c r="R3102" s="430">
        <v>4.577502076E-4</v>
      </c>
      <c r="S3102" s="430">
        <v>7.6303597719999997E-4</v>
      </c>
      <c r="T3102" s="430">
        <v>1.3025310732000001E-3</v>
      </c>
      <c r="U3102" s="430">
        <v>1.4528411688000001E-3</v>
      </c>
      <c r="V3102" s="430">
        <v>1.1696623259999999E-3</v>
      </c>
      <c r="W3102" s="430">
        <v>1.0537674447999999E-3</v>
      </c>
      <c r="X3102" s="430">
        <v>1.3915503616E-3</v>
      </c>
      <c r="Y3102" s="430">
        <v>1.231617688E-3</v>
      </c>
      <c r="Z3102" s="430">
        <v>1.3063315775999999E-3</v>
      </c>
      <c r="AA3102" s="430">
        <v>9.6947892160000005E-4</v>
      </c>
      <c r="AB3102" s="430">
        <v>1.1449764004000001E-3</v>
      </c>
      <c r="AC3102" s="430">
        <v>1.0287022732E-3</v>
      </c>
      <c r="AD3102" s="430">
        <v>6.9330671479999998E-4</v>
      </c>
      <c r="AE3102" s="430">
        <v>8.0105346160000001E-4</v>
      </c>
      <c r="AF3102" s="430">
        <v>8.5089766160000003E-4</v>
      </c>
      <c r="AG3102" s="430">
        <v>1.0369529408E-3</v>
      </c>
      <c r="AH3102" s="430">
        <v>1.1316802588E-3</v>
      </c>
      <c r="AI3102" s="430">
        <v>7.246829492E-4</v>
      </c>
      <c r="AJ3102" s="430">
        <v>8.140558692E-4</v>
      </c>
      <c r="AK3102" s="430">
        <v>7.7624834840000004E-4</v>
      </c>
      <c r="AL3102" s="430">
        <v>0</v>
      </c>
    </row>
    <row r="3103" spans="1:38" x14ac:dyDescent="0.25">
      <c r="A3103" s="430" t="s">
        <v>4334</v>
      </c>
      <c r="B3103" s="430">
        <v>1</v>
      </c>
      <c r="C3103" s="430" t="s">
        <v>4335</v>
      </c>
      <c r="D3103" s="430" t="s">
        <v>4034</v>
      </c>
      <c r="E3103" s="430">
        <v>57</v>
      </c>
      <c r="F3103" s="430">
        <v>2.77925254376E-2</v>
      </c>
      <c r="G3103" s="430">
        <v>3.1934132347600001E-2</v>
      </c>
      <c r="H3103" s="430">
        <v>2.97910148088E-2</v>
      </c>
      <c r="I3103" s="430">
        <v>2.7284009712400002E-2</v>
      </c>
      <c r="J3103" s="430">
        <v>2.47564584904E-2</v>
      </c>
      <c r="K3103" s="430">
        <v>2.30862527672E-2</v>
      </c>
      <c r="L3103" s="430">
        <v>2.7917475059599999E-2</v>
      </c>
      <c r="M3103" s="430">
        <v>2.75009937244E-2</v>
      </c>
      <c r="N3103" s="430">
        <v>3.0430657544000001E-2</v>
      </c>
      <c r="O3103" s="430">
        <v>2.4881523547999999E-2</v>
      </c>
      <c r="P3103" s="430">
        <v>2.27618262116E-2</v>
      </c>
      <c r="Q3103" s="430">
        <v>1.4803855259199999E-2</v>
      </c>
      <c r="R3103" s="430">
        <v>1.41069013736E-2</v>
      </c>
      <c r="S3103" s="430">
        <v>1.5376240745599999E-2</v>
      </c>
      <c r="T3103" s="430">
        <v>1.7442066266800001E-2</v>
      </c>
      <c r="U3103" s="430">
        <v>1.48077720308E-2</v>
      </c>
      <c r="V3103" s="430">
        <v>1.7308088596400002E-2</v>
      </c>
      <c r="W3103" s="430">
        <v>1.7023432977599999E-2</v>
      </c>
      <c r="X3103" s="430">
        <v>1.9269588472399998E-2</v>
      </c>
      <c r="Y3103" s="430">
        <v>1.94558380128E-2</v>
      </c>
      <c r="Z3103" s="430">
        <v>2.0029198641200001E-2</v>
      </c>
      <c r="AA3103" s="430">
        <v>1.8489024965599999E-2</v>
      </c>
      <c r="AB3103" s="430">
        <v>1.5997621247999999E-2</v>
      </c>
      <c r="AC3103" s="430">
        <v>1.2958105288800001E-2</v>
      </c>
      <c r="AD3103" s="430">
        <v>1.04132118216E-2</v>
      </c>
      <c r="AE3103" s="430">
        <v>9.3059975288000002E-3</v>
      </c>
      <c r="AF3103" s="430">
        <v>9.3499433860000005E-3</v>
      </c>
      <c r="AG3103" s="430">
        <v>1.5593319772800001E-2</v>
      </c>
      <c r="AH3103" s="430">
        <v>7.9008157284000003E-3</v>
      </c>
      <c r="AI3103" s="430">
        <v>7.5172525344000003E-3</v>
      </c>
      <c r="AJ3103" s="430">
        <v>7.5251581495999996E-3</v>
      </c>
      <c r="AK3103" s="430">
        <v>7.3189260199999998E-3</v>
      </c>
      <c r="AL3103" s="430">
        <v>0</v>
      </c>
    </row>
    <row r="3104" spans="1:38" x14ac:dyDescent="0.25">
      <c r="A3104" s="430" t="s">
        <v>4334</v>
      </c>
      <c r="B3104" s="430">
        <v>1</v>
      </c>
      <c r="C3104" s="430" t="s">
        <v>4335</v>
      </c>
      <c r="D3104" s="430" t="s">
        <v>4036</v>
      </c>
      <c r="E3104" s="430">
        <v>57</v>
      </c>
      <c r="F3104" s="430">
        <v>1.7927977480000001E-3</v>
      </c>
      <c r="G3104" s="430">
        <v>9.8577662399999995E-4</v>
      </c>
      <c r="H3104" s="430">
        <v>9.5465062000000005E-4</v>
      </c>
      <c r="I3104" s="430">
        <v>1.0154429599999999E-3</v>
      </c>
      <c r="J3104" s="430">
        <v>6.9168273159999998E-4</v>
      </c>
      <c r="K3104" s="430">
        <v>6.7883203639999997E-4</v>
      </c>
      <c r="L3104" s="430">
        <v>2.1180007351999999E-3</v>
      </c>
      <c r="M3104" s="430">
        <v>1.8842654655999999E-3</v>
      </c>
      <c r="N3104" s="430">
        <v>3.1336131960000001E-4</v>
      </c>
      <c r="O3104" s="430">
        <v>2.608620476E-4</v>
      </c>
      <c r="P3104" s="430">
        <v>5.3257540839999999E-4</v>
      </c>
      <c r="Q3104" s="430">
        <v>4.3495430439999998E-4</v>
      </c>
      <c r="R3104" s="430">
        <v>5.6561132320000001E-4</v>
      </c>
      <c r="S3104" s="430">
        <v>1.5927022999999999E-4</v>
      </c>
      <c r="T3104" s="430">
        <v>1.80187882E-4</v>
      </c>
      <c r="U3104" s="430">
        <v>7.3124395119999997E-4</v>
      </c>
      <c r="V3104" s="430">
        <v>5.2728340279999998E-4</v>
      </c>
      <c r="W3104" s="430">
        <v>4.1836693919999998E-4</v>
      </c>
      <c r="X3104" s="430">
        <v>7.9769211759999996E-4</v>
      </c>
      <c r="Y3104" s="430">
        <v>6.1866483000000004E-4</v>
      </c>
      <c r="Z3104" s="430">
        <v>4.4603283760000001E-4</v>
      </c>
      <c r="AA3104" s="430">
        <v>3.2943167039999998E-4</v>
      </c>
      <c r="AB3104" s="430">
        <v>2.7499761799999999E-4</v>
      </c>
      <c r="AC3104" s="430">
        <v>2.6318697439999997E-4</v>
      </c>
      <c r="AD3104" s="430">
        <v>2.2681864800000001E-4</v>
      </c>
      <c r="AE3104" s="430">
        <v>2.827065976E-4</v>
      </c>
      <c r="AF3104" s="430">
        <v>3.661038864E-4</v>
      </c>
      <c r="AG3104" s="430">
        <v>5.0530947320000003E-4</v>
      </c>
      <c r="AH3104" s="430">
        <v>2.7435057720000001E-4</v>
      </c>
      <c r="AI3104" s="430">
        <v>3.1380689480000002E-4</v>
      </c>
      <c r="AJ3104" s="430">
        <v>2.3369896479999999E-4</v>
      </c>
      <c r="AK3104" s="430">
        <v>2.233518616E-4</v>
      </c>
      <c r="AL3104" s="430">
        <v>0</v>
      </c>
    </row>
    <row r="3105" spans="1:38" x14ac:dyDescent="0.25">
      <c r="A3105" s="430" t="s">
        <v>4334</v>
      </c>
      <c r="B3105" s="430">
        <v>1</v>
      </c>
      <c r="C3105" s="430" t="s">
        <v>4335</v>
      </c>
      <c r="D3105" s="430" t="s">
        <v>4038</v>
      </c>
      <c r="E3105" s="430">
        <v>57</v>
      </c>
      <c r="F3105" s="430">
        <v>1.3867466311999999E-3</v>
      </c>
      <c r="G3105" s="430">
        <v>9.2101291800000004E-4</v>
      </c>
      <c r="H3105" s="430">
        <v>1.1774012264000001E-3</v>
      </c>
      <c r="I3105" s="430">
        <v>8.6954956760000005E-4</v>
      </c>
      <c r="J3105" s="430">
        <v>6.2568084040000001E-4</v>
      </c>
      <c r="K3105" s="430">
        <v>7.8299599279999996E-4</v>
      </c>
      <c r="L3105" s="430">
        <v>7.2086072520000002E-4</v>
      </c>
      <c r="M3105" s="430">
        <v>7.8029147280000001E-4</v>
      </c>
      <c r="N3105" s="430">
        <v>1.5181768308E-3</v>
      </c>
      <c r="O3105" s="430">
        <v>1.2098736747999999E-3</v>
      </c>
      <c r="P3105" s="430">
        <v>6.7330122719999998E-4</v>
      </c>
      <c r="Q3105" s="430">
        <v>6.7659982880000004E-4</v>
      </c>
      <c r="R3105" s="430">
        <v>7.0150495240000005E-4</v>
      </c>
      <c r="S3105" s="430">
        <v>5.5192276440000005E-4</v>
      </c>
      <c r="T3105" s="430">
        <v>1.2030327848000001E-3</v>
      </c>
      <c r="U3105" s="430">
        <v>1.0904226928000001E-3</v>
      </c>
      <c r="V3105" s="430">
        <v>1.1905591964000001E-3</v>
      </c>
      <c r="W3105" s="430">
        <v>6.7521134239999995E-4</v>
      </c>
      <c r="X3105" s="430">
        <v>7.2519028399999996E-4</v>
      </c>
      <c r="Y3105" s="430">
        <v>3.4391439320000003E-4</v>
      </c>
      <c r="Z3105" s="430">
        <v>5.7440279399999998E-4</v>
      </c>
      <c r="AA3105" s="430">
        <v>1.0434898040000001E-4</v>
      </c>
      <c r="AB3105" s="430">
        <v>1.158596908E-4</v>
      </c>
      <c r="AC3105" s="430">
        <v>8.1086040000000005E-5</v>
      </c>
      <c r="AD3105" s="430">
        <v>6.5877000000000006E-5</v>
      </c>
      <c r="AE3105" s="430">
        <v>9.5230436000000001E-5</v>
      </c>
      <c r="AF3105" s="430">
        <v>6.1049007600000007E-5</v>
      </c>
      <c r="AG3105" s="430">
        <v>9.6828771199999994E-5</v>
      </c>
      <c r="AH3105" s="430">
        <v>2.15217968E-4</v>
      </c>
      <c r="AI3105" s="430">
        <v>1.66578818E-4</v>
      </c>
      <c r="AJ3105" s="430">
        <v>4.0846004920000001E-4</v>
      </c>
      <c r="AK3105" s="430">
        <v>4.0312571319999998E-4</v>
      </c>
      <c r="AL3105" s="430">
        <v>0</v>
      </c>
    </row>
    <row r="3106" spans="1:38" x14ac:dyDescent="0.25">
      <c r="A3106" s="430" t="s">
        <v>4334</v>
      </c>
      <c r="B3106" s="430">
        <v>1</v>
      </c>
      <c r="C3106" s="430" t="s">
        <v>4335</v>
      </c>
      <c r="D3106" s="430" t="s">
        <v>4040</v>
      </c>
      <c r="E3106" s="430">
        <v>57</v>
      </c>
      <c r="F3106" s="430">
        <v>2.3517598720000001E-4</v>
      </c>
      <c r="G3106" s="430">
        <v>2.3893487520000001E-4</v>
      </c>
      <c r="H3106" s="430">
        <v>1.5387034879999999E-4</v>
      </c>
      <c r="I3106" s="430">
        <v>3.4946885400000003E-4</v>
      </c>
      <c r="J3106" s="430">
        <v>3.5029484559999998E-4</v>
      </c>
      <c r="K3106" s="430">
        <v>3.0369229799999999E-4</v>
      </c>
      <c r="L3106" s="430">
        <v>1.726865588E-4</v>
      </c>
      <c r="M3106" s="430">
        <v>1.514342508E-4</v>
      </c>
      <c r="N3106" s="430">
        <v>3.9249615160000001E-4</v>
      </c>
      <c r="O3106" s="430">
        <v>1.6247187599999999E-4</v>
      </c>
      <c r="P3106" s="430">
        <v>5.0436830919999996E-4</v>
      </c>
      <c r="Q3106" s="430">
        <v>5.7014223280000003E-4</v>
      </c>
      <c r="R3106" s="430">
        <v>8.013767748E-4</v>
      </c>
      <c r="S3106" s="430">
        <v>1.5620734079999999E-4</v>
      </c>
      <c r="T3106" s="430">
        <v>1.8229017800000001E-4</v>
      </c>
      <c r="U3106" s="430">
        <v>9.7945898959999993E-4</v>
      </c>
      <c r="V3106" s="430">
        <v>8.0658147639999997E-4</v>
      </c>
      <c r="W3106" s="430">
        <v>2.4502595880000001E-4</v>
      </c>
      <c r="X3106" s="430">
        <v>1.2775200759999999E-4</v>
      </c>
      <c r="Y3106" s="430">
        <v>9.8532088199999998E-4</v>
      </c>
      <c r="Z3106" s="430">
        <v>4.4777344640000002E-4</v>
      </c>
      <c r="AA3106" s="430">
        <v>5.1259927599999996E-4</v>
      </c>
      <c r="AB3106" s="430">
        <v>5.6881764239999995E-4</v>
      </c>
      <c r="AC3106" s="430">
        <v>6.1639648839999998E-4</v>
      </c>
      <c r="AD3106" s="430">
        <v>4.3236043759999998E-4</v>
      </c>
      <c r="AE3106" s="430">
        <v>2.8178960600000003E-4</v>
      </c>
      <c r="AF3106" s="430">
        <v>2.9367014319999998E-4</v>
      </c>
      <c r="AG3106" s="430">
        <v>1.664751312E-4</v>
      </c>
      <c r="AH3106" s="430">
        <v>1.8901610839999999E-4</v>
      </c>
      <c r="AI3106" s="430">
        <v>1.949872988E-4</v>
      </c>
      <c r="AJ3106" s="430">
        <v>1.5357625080000001E-4</v>
      </c>
      <c r="AK3106" s="430">
        <v>1.4720365240000001E-4</v>
      </c>
      <c r="AL3106" s="430">
        <v>0</v>
      </c>
    </row>
    <row r="3107" spans="1:38" x14ac:dyDescent="0.25">
      <c r="A3107" s="430" t="s">
        <v>4334</v>
      </c>
      <c r="B3107" s="430">
        <v>1</v>
      </c>
      <c r="C3107" s="430" t="s">
        <v>4335</v>
      </c>
      <c r="D3107" s="430" t="s">
        <v>4042</v>
      </c>
      <c r="E3107" s="430">
        <v>57</v>
      </c>
      <c r="F3107" s="430">
        <v>1.313546444E-4</v>
      </c>
      <c r="G3107" s="430">
        <v>1.144623144E-4</v>
      </c>
      <c r="H3107" s="430">
        <v>2.0131717760000001E-4</v>
      </c>
      <c r="I3107" s="430">
        <v>1.7881259760000001E-4</v>
      </c>
      <c r="J3107" s="430">
        <v>1.7899755159999999E-4</v>
      </c>
      <c r="K3107" s="430">
        <v>1.208058068E-4</v>
      </c>
      <c r="L3107" s="430">
        <v>1.516732784E-4</v>
      </c>
      <c r="M3107" s="430">
        <v>1.276284044E-4</v>
      </c>
      <c r="N3107" s="430">
        <v>2.1408747920000001E-4</v>
      </c>
      <c r="O3107" s="430">
        <v>7.9205229599999994E-5</v>
      </c>
      <c r="P3107" s="430">
        <v>7.3688308399999999E-5</v>
      </c>
      <c r="Q3107" s="430">
        <v>9.7629677600000005E-5</v>
      </c>
      <c r="R3107" s="430">
        <v>8.1716479600000002E-5</v>
      </c>
      <c r="S3107" s="430">
        <v>3.0064886320000002E-4</v>
      </c>
      <c r="T3107" s="430">
        <v>3.7730409080000002E-4</v>
      </c>
      <c r="U3107" s="430">
        <v>3.1863245680000002E-4</v>
      </c>
      <c r="V3107" s="430">
        <v>3.0597830480000001E-4</v>
      </c>
      <c r="W3107" s="430">
        <v>3.3594351559999998E-4</v>
      </c>
      <c r="X3107" s="430">
        <v>3.0597483840000001E-4</v>
      </c>
      <c r="Y3107" s="430">
        <v>2.2708449399999999E-4</v>
      </c>
      <c r="Z3107" s="430">
        <v>4.6306015560000001E-4</v>
      </c>
      <c r="AA3107" s="430">
        <v>4.7574625279999999E-4</v>
      </c>
      <c r="AB3107" s="430">
        <v>4.5098846800000001E-4</v>
      </c>
      <c r="AC3107" s="430">
        <v>4.1848083759999998E-4</v>
      </c>
      <c r="AD3107" s="430">
        <v>4.4195424560000002E-4</v>
      </c>
      <c r="AE3107" s="430">
        <v>4.3456073359999999E-4</v>
      </c>
      <c r="AF3107" s="430">
        <v>7.6696735079999996E-4</v>
      </c>
      <c r="AG3107" s="430">
        <v>9.6997113640000005E-4</v>
      </c>
      <c r="AH3107" s="430">
        <v>1.3497524796E-3</v>
      </c>
      <c r="AI3107" s="430">
        <v>1.450288952E-3</v>
      </c>
      <c r="AJ3107" s="430">
        <v>1.0347678012E-3</v>
      </c>
      <c r="AK3107" s="430">
        <v>1.0120210772E-3</v>
      </c>
      <c r="AL3107" s="430">
        <v>0</v>
      </c>
    </row>
    <row r="3108" spans="1:38" x14ac:dyDescent="0.25">
      <c r="A3108" s="430" t="s">
        <v>4334</v>
      </c>
      <c r="B3108" s="430">
        <v>1</v>
      </c>
      <c r="C3108" s="430" t="s">
        <v>4335</v>
      </c>
      <c r="D3108" s="430" t="s">
        <v>4044</v>
      </c>
      <c r="E3108" s="430">
        <v>57</v>
      </c>
      <c r="F3108" s="430">
        <v>5.1671566800000002E-5</v>
      </c>
      <c r="G3108" s="430">
        <v>4.6885117999999999E-5</v>
      </c>
      <c r="H3108" s="430">
        <v>6.4928908800000002E-5</v>
      </c>
      <c r="I3108" s="430">
        <v>5.3099578000000002E-5</v>
      </c>
      <c r="J3108" s="430">
        <v>3.3088770399999998E-5</v>
      </c>
      <c r="K3108" s="430">
        <v>6.8427984799999999E-5</v>
      </c>
      <c r="L3108" s="430">
        <v>5.1410080400000003E-5</v>
      </c>
      <c r="M3108" s="430">
        <v>4.7228722799999997E-5</v>
      </c>
      <c r="N3108" s="430">
        <v>5.7506388800000002E-5</v>
      </c>
      <c r="O3108" s="430">
        <v>6.7230799999999993E-5</v>
      </c>
      <c r="P3108" s="430">
        <v>1.8386156040000001E-4</v>
      </c>
      <c r="Q3108" s="430">
        <v>2.0424749239999999E-4</v>
      </c>
      <c r="R3108" s="430">
        <v>2.6039780199999999E-4</v>
      </c>
      <c r="S3108" s="430">
        <v>1.117561564E-4</v>
      </c>
      <c r="T3108" s="430">
        <v>3.7260159719999998E-4</v>
      </c>
      <c r="U3108" s="430">
        <v>2.7860483839999998E-4</v>
      </c>
      <c r="V3108" s="430">
        <v>3.3875686879999999E-4</v>
      </c>
      <c r="W3108" s="430">
        <v>4.1306634599999999E-4</v>
      </c>
      <c r="X3108" s="430">
        <v>8.4983277399999996E-4</v>
      </c>
      <c r="Y3108" s="430">
        <v>2.8013786360000002E-4</v>
      </c>
      <c r="Z3108" s="430">
        <v>2.8946618119999999E-4</v>
      </c>
      <c r="AA3108" s="430">
        <v>1.5972110840000001E-4</v>
      </c>
      <c r="AB3108" s="430">
        <v>8.4084327600000001E-5</v>
      </c>
      <c r="AC3108" s="430">
        <v>1.031163196E-4</v>
      </c>
      <c r="AD3108" s="430">
        <v>9.3652512800000004E-5</v>
      </c>
      <c r="AE3108" s="430">
        <v>1.2857028520000001E-4</v>
      </c>
      <c r="AF3108" s="430">
        <v>1.4320587400000001E-4</v>
      </c>
      <c r="AG3108" s="430">
        <v>5.6314434399999997E-5</v>
      </c>
      <c r="AH3108" s="430">
        <v>1.7452380959999999E-4</v>
      </c>
      <c r="AI3108" s="430">
        <v>1.760332196E-4</v>
      </c>
      <c r="AJ3108" s="430">
        <v>1.4358381800000001E-4</v>
      </c>
      <c r="AK3108" s="430">
        <v>1.36915296E-4</v>
      </c>
      <c r="AL3108" s="430">
        <v>0</v>
      </c>
    </row>
    <row r="3109" spans="1:38" x14ac:dyDescent="0.25">
      <c r="A3109" s="430" t="s">
        <v>4334</v>
      </c>
      <c r="B3109" s="430">
        <v>1</v>
      </c>
      <c r="C3109" s="430" t="s">
        <v>4335</v>
      </c>
      <c r="D3109" s="430" t="s">
        <v>4046</v>
      </c>
      <c r="E3109" s="430">
        <v>57</v>
      </c>
      <c r="F3109" s="430">
        <v>9.5399661839999997E-4</v>
      </c>
      <c r="G3109" s="430">
        <v>5.5469452080000002E-4</v>
      </c>
      <c r="H3109" s="430">
        <v>9.0974392599999995E-4</v>
      </c>
      <c r="I3109" s="430">
        <v>8.0170507759999999E-4</v>
      </c>
      <c r="J3109" s="430">
        <v>7.5325589920000003E-4</v>
      </c>
      <c r="K3109" s="430">
        <v>1.1612776364E-3</v>
      </c>
      <c r="L3109" s="430">
        <v>1.7424470251999999E-3</v>
      </c>
      <c r="M3109" s="430">
        <v>2.2110783071999998E-3</v>
      </c>
      <c r="N3109" s="430">
        <v>5.1894321023999998E-3</v>
      </c>
      <c r="O3109" s="430">
        <v>3.8792984524E-3</v>
      </c>
      <c r="P3109" s="430">
        <v>5.2869387760000005E-4</v>
      </c>
      <c r="Q3109" s="430">
        <v>4.5622499720000001E-4</v>
      </c>
      <c r="R3109" s="430">
        <v>2.537126508E-4</v>
      </c>
      <c r="S3109" s="430">
        <v>8.5593464320000002E-4</v>
      </c>
      <c r="T3109" s="430">
        <v>9.7270985840000005E-4</v>
      </c>
      <c r="U3109" s="430">
        <v>5.9068745959999999E-4</v>
      </c>
      <c r="V3109" s="430">
        <v>2.7904028040000002E-4</v>
      </c>
      <c r="W3109" s="430">
        <v>3.9552422E-4</v>
      </c>
      <c r="X3109" s="430">
        <v>5.7002904840000005E-4</v>
      </c>
      <c r="Y3109" s="430">
        <v>5.4671583120000002E-4</v>
      </c>
      <c r="Z3109" s="430">
        <v>6.6073645959999997E-4</v>
      </c>
      <c r="AA3109" s="430">
        <v>3.9453232280000001E-4</v>
      </c>
      <c r="AB3109" s="430">
        <v>4.8393463440000003E-4</v>
      </c>
      <c r="AC3109" s="430">
        <v>4.4658239919999999E-4</v>
      </c>
      <c r="AD3109" s="430">
        <v>2.2130899E-4</v>
      </c>
      <c r="AE3109" s="430">
        <v>4.8947655959999999E-4</v>
      </c>
      <c r="AF3109" s="430">
        <v>5.8027662559999998E-4</v>
      </c>
      <c r="AG3109" s="430">
        <v>5.9417066239999996E-4</v>
      </c>
      <c r="AH3109" s="430">
        <v>2.4770912040000001E-4</v>
      </c>
      <c r="AI3109" s="430">
        <v>2.3899818040000001E-4</v>
      </c>
      <c r="AJ3109" s="430">
        <v>6.3777018759999995E-4</v>
      </c>
      <c r="AK3109" s="430">
        <v>6.0814997040000004E-4</v>
      </c>
      <c r="AL3109" s="430">
        <v>0</v>
      </c>
    </row>
    <row r="3110" spans="1:38" x14ac:dyDescent="0.25">
      <c r="A3110" s="430" t="s">
        <v>4334</v>
      </c>
      <c r="B3110" s="430">
        <v>1</v>
      </c>
      <c r="C3110" s="430" t="s">
        <v>4335</v>
      </c>
      <c r="D3110" s="430" t="s">
        <v>4048</v>
      </c>
      <c r="E3110" s="430">
        <v>57</v>
      </c>
      <c r="F3110" s="430">
        <v>2.4270079372E-3</v>
      </c>
      <c r="G3110" s="430">
        <v>5.0717933056E-3</v>
      </c>
      <c r="H3110" s="430">
        <v>3.1037289807999999E-3</v>
      </c>
      <c r="I3110" s="430">
        <v>3.3481209075999999E-3</v>
      </c>
      <c r="J3110" s="430">
        <v>3.3131345743999999E-3</v>
      </c>
      <c r="K3110" s="430">
        <v>2.1910450548E-3</v>
      </c>
      <c r="L3110" s="430">
        <v>1.6567883108000001E-3</v>
      </c>
      <c r="M3110" s="430">
        <v>1.6875560631999999E-3</v>
      </c>
      <c r="N3110" s="430">
        <v>1.4756909132E-3</v>
      </c>
      <c r="O3110" s="430">
        <v>1.0385241384000001E-3</v>
      </c>
      <c r="P3110" s="430">
        <v>1.1860601115999999E-3</v>
      </c>
      <c r="Q3110" s="430">
        <v>1.4001664208000001E-3</v>
      </c>
      <c r="R3110" s="430">
        <v>1.6356077052E-3</v>
      </c>
      <c r="S3110" s="430">
        <v>1.6315415256E-3</v>
      </c>
      <c r="T3110" s="430">
        <v>2.7845405671999999E-3</v>
      </c>
      <c r="U3110" s="430">
        <v>1.5145444664E-3</v>
      </c>
      <c r="V3110" s="430">
        <v>1.6652130404E-3</v>
      </c>
      <c r="W3110" s="430">
        <v>1.8913532932E-3</v>
      </c>
      <c r="X3110" s="430">
        <v>2.1057955408E-3</v>
      </c>
      <c r="Y3110" s="430">
        <v>2.6072061315999999E-3</v>
      </c>
      <c r="Z3110" s="430">
        <v>2.0970214916E-3</v>
      </c>
      <c r="AA3110" s="430">
        <v>1.4670994015999999E-3</v>
      </c>
      <c r="AB3110" s="430">
        <v>1.6134516496E-3</v>
      </c>
      <c r="AC3110" s="430">
        <v>1.0429205388E-3</v>
      </c>
      <c r="AD3110" s="430">
        <v>5.9079700119999995E-4</v>
      </c>
      <c r="AE3110" s="430">
        <v>1.1563035652000001E-3</v>
      </c>
      <c r="AF3110" s="430">
        <v>1.108676226E-3</v>
      </c>
      <c r="AG3110" s="430">
        <v>1.1994201547999999E-3</v>
      </c>
      <c r="AH3110" s="430">
        <v>8.1108817160000001E-4</v>
      </c>
      <c r="AI3110" s="430">
        <v>8.9322221800000004E-4</v>
      </c>
      <c r="AJ3110" s="430">
        <v>5.7949595479999999E-4</v>
      </c>
      <c r="AK3110" s="430">
        <v>5.5969379760000004E-4</v>
      </c>
      <c r="AL3110" s="430">
        <v>0</v>
      </c>
    </row>
    <row r="3111" spans="1:38" x14ac:dyDescent="0.25">
      <c r="A3111" s="430" t="s">
        <v>4334</v>
      </c>
      <c r="B3111" s="430">
        <v>1</v>
      </c>
      <c r="C3111" s="430" t="s">
        <v>4335</v>
      </c>
      <c r="D3111" s="430" t="s">
        <v>4050</v>
      </c>
      <c r="E3111" s="430">
        <v>57</v>
      </c>
      <c r="F3111" s="430">
        <v>0</v>
      </c>
      <c r="G3111" s="430">
        <v>0</v>
      </c>
      <c r="H3111" s="430">
        <v>0</v>
      </c>
      <c r="I3111" s="430">
        <v>0</v>
      </c>
      <c r="J3111" s="430">
        <v>1.21184E-8</v>
      </c>
      <c r="K3111" s="430">
        <v>5.1536800000000003E-8</v>
      </c>
      <c r="L3111" s="430">
        <v>5.3163599999999997E-8</v>
      </c>
      <c r="M3111" s="430">
        <v>0</v>
      </c>
      <c r="N3111" s="430">
        <v>0</v>
      </c>
      <c r="O3111" s="430">
        <v>0</v>
      </c>
      <c r="P3111" s="430">
        <v>0</v>
      </c>
      <c r="Q3111" s="430">
        <v>0</v>
      </c>
      <c r="R3111" s="430">
        <v>0</v>
      </c>
      <c r="S3111" s="430">
        <v>0</v>
      </c>
      <c r="T3111" s="430">
        <v>0</v>
      </c>
      <c r="U3111" s="430">
        <v>0</v>
      </c>
      <c r="V3111" s="430">
        <v>0</v>
      </c>
      <c r="W3111" s="430">
        <v>0</v>
      </c>
      <c r="X3111" s="430">
        <v>0</v>
      </c>
      <c r="Y3111" s="430">
        <v>0</v>
      </c>
      <c r="Z3111" s="430">
        <v>0</v>
      </c>
      <c r="AA3111" s="430">
        <v>0</v>
      </c>
      <c r="AB3111" s="430">
        <v>0</v>
      </c>
      <c r="AC3111" s="430">
        <v>0</v>
      </c>
      <c r="AD3111" s="430">
        <v>0</v>
      </c>
      <c r="AE3111" s="430">
        <v>0</v>
      </c>
      <c r="AF3111" s="430">
        <v>0</v>
      </c>
      <c r="AG3111" s="430">
        <v>0</v>
      </c>
      <c r="AH3111" s="430">
        <v>0</v>
      </c>
      <c r="AI3111" s="430">
        <v>0</v>
      </c>
      <c r="AJ3111" s="430">
        <v>0</v>
      </c>
      <c r="AK3111" s="430">
        <v>0</v>
      </c>
      <c r="AL3111" s="430">
        <v>0</v>
      </c>
    </row>
    <row r="3112" spans="1:38" x14ac:dyDescent="0.25">
      <c r="A3112" s="430" t="s">
        <v>4334</v>
      </c>
      <c r="B3112" s="430">
        <v>1</v>
      </c>
      <c r="C3112" s="430" t="s">
        <v>4335</v>
      </c>
      <c r="D3112" s="430" t="s">
        <v>4052</v>
      </c>
      <c r="E3112" s="430">
        <v>57</v>
      </c>
      <c r="F3112" s="430">
        <v>5.3019167879999999E-4</v>
      </c>
      <c r="G3112" s="430">
        <v>7.2821479640000002E-4</v>
      </c>
      <c r="H3112" s="430">
        <v>4.3497402199999999E-4</v>
      </c>
      <c r="I3112" s="430">
        <v>4.1124137040000002E-4</v>
      </c>
      <c r="J3112" s="430">
        <v>1.9845944440000001E-4</v>
      </c>
      <c r="K3112" s="430">
        <v>3.2702808040000001E-4</v>
      </c>
      <c r="L3112" s="430">
        <v>3.5293688639999999E-4</v>
      </c>
      <c r="M3112" s="430">
        <v>5.5316996280000005E-4</v>
      </c>
      <c r="N3112" s="430">
        <v>6.9404631520000003E-4</v>
      </c>
      <c r="O3112" s="430">
        <v>2.5460105720000002E-4</v>
      </c>
      <c r="P3112" s="430">
        <v>1.5861926639999999E-4</v>
      </c>
      <c r="Q3112" s="430">
        <v>1.9301315599999999E-4</v>
      </c>
      <c r="R3112" s="430">
        <v>7.8303549800000003E-4</v>
      </c>
      <c r="S3112" s="430">
        <v>8.9152377440000004E-4</v>
      </c>
      <c r="T3112" s="430">
        <v>4.9267581439999995E-4</v>
      </c>
      <c r="U3112" s="430">
        <v>4.9317453079999996E-4</v>
      </c>
      <c r="V3112" s="430">
        <v>2.6877088839999999E-4</v>
      </c>
      <c r="W3112" s="430">
        <v>5.4764861759999998E-4</v>
      </c>
      <c r="X3112" s="430">
        <v>7.7288561280000004E-4</v>
      </c>
      <c r="Y3112" s="430">
        <v>7.6704098800000004E-4</v>
      </c>
      <c r="Z3112" s="430">
        <v>4.2841829240000001E-4</v>
      </c>
      <c r="AA3112" s="430">
        <v>3.0546652920000002E-4</v>
      </c>
      <c r="AB3112" s="430">
        <v>4.1681270400000001E-5</v>
      </c>
      <c r="AC3112" s="430">
        <v>6.5846482800000004E-5</v>
      </c>
      <c r="AD3112" s="430">
        <v>4.3455532399999998E-5</v>
      </c>
      <c r="AE3112" s="430">
        <v>5.0915970000000003E-5</v>
      </c>
      <c r="AF3112" s="430">
        <v>1.0178102480000001E-4</v>
      </c>
      <c r="AG3112" s="430">
        <v>1.4606498759999999E-4</v>
      </c>
      <c r="AH3112" s="430">
        <v>1.6374426039999999E-4</v>
      </c>
      <c r="AI3112" s="430">
        <v>1.570308376E-4</v>
      </c>
      <c r="AJ3112" s="430">
        <v>1.6384354000000001E-4</v>
      </c>
      <c r="AK3112" s="430">
        <v>1.562743924E-4</v>
      </c>
      <c r="AL3112" s="430">
        <v>0</v>
      </c>
    </row>
    <row r="3113" spans="1:38" x14ac:dyDescent="0.25">
      <c r="A3113" s="430" t="s">
        <v>4334</v>
      </c>
      <c r="B3113" s="430">
        <v>1</v>
      </c>
      <c r="C3113" s="430" t="s">
        <v>4335</v>
      </c>
      <c r="D3113" s="430" t="s">
        <v>4054</v>
      </c>
      <c r="E3113" s="430">
        <v>57</v>
      </c>
      <c r="F3113" s="430">
        <v>0</v>
      </c>
      <c r="G3113" s="430">
        <v>0</v>
      </c>
      <c r="H3113" s="430">
        <v>0</v>
      </c>
      <c r="I3113" s="430">
        <v>0</v>
      </c>
      <c r="J3113" s="430">
        <v>0</v>
      </c>
      <c r="K3113" s="430">
        <v>0</v>
      </c>
      <c r="L3113" s="430">
        <v>0</v>
      </c>
      <c r="M3113" s="430">
        <v>0</v>
      </c>
      <c r="N3113" s="430">
        <v>7.7666232000000006E-6</v>
      </c>
      <c r="O3113" s="430">
        <v>0</v>
      </c>
      <c r="P3113" s="430">
        <v>0</v>
      </c>
      <c r="Q3113" s="430">
        <v>0</v>
      </c>
      <c r="R3113" s="430">
        <v>0</v>
      </c>
      <c r="S3113" s="430">
        <v>0</v>
      </c>
      <c r="T3113" s="430">
        <v>0</v>
      </c>
      <c r="U3113" s="430">
        <v>0</v>
      </c>
      <c r="V3113" s="430">
        <v>0</v>
      </c>
      <c r="W3113" s="430">
        <v>0</v>
      </c>
      <c r="X3113" s="430">
        <v>0</v>
      </c>
      <c r="Y3113" s="430">
        <v>0</v>
      </c>
      <c r="Z3113" s="430">
        <v>0</v>
      </c>
      <c r="AA3113" s="430">
        <v>0</v>
      </c>
      <c r="AB3113" s="430">
        <v>0</v>
      </c>
      <c r="AC3113" s="430">
        <v>0</v>
      </c>
      <c r="AD3113" s="430">
        <v>0</v>
      </c>
      <c r="AE3113" s="430">
        <v>0</v>
      </c>
      <c r="AF3113" s="430">
        <v>0</v>
      </c>
      <c r="AG3113" s="430">
        <v>0</v>
      </c>
      <c r="AH3113" s="430">
        <v>0</v>
      </c>
      <c r="AI3113" s="430">
        <v>0</v>
      </c>
      <c r="AJ3113" s="430">
        <v>0</v>
      </c>
      <c r="AK3113" s="430">
        <v>0</v>
      </c>
      <c r="AL3113" s="430">
        <v>0</v>
      </c>
    </row>
    <row r="3114" spans="1:38" x14ac:dyDescent="0.25">
      <c r="A3114" s="430" t="s">
        <v>4334</v>
      </c>
      <c r="B3114" s="430">
        <v>1</v>
      </c>
      <c r="C3114" s="430" t="s">
        <v>4335</v>
      </c>
      <c r="D3114" s="430" t="s">
        <v>517</v>
      </c>
      <c r="E3114" s="430">
        <v>57</v>
      </c>
      <c r="F3114" s="430">
        <v>0</v>
      </c>
      <c r="G3114" s="430">
        <v>0</v>
      </c>
      <c r="H3114" s="430">
        <v>0</v>
      </c>
      <c r="I3114" s="430">
        <v>0</v>
      </c>
      <c r="J3114" s="430">
        <v>0</v>
      </c>
      <c r="K3114" s="430">
        <v>0</v>
      </c>
      <c r="L3114" s="430">
        <v>5.2101280000000002E-7</v>
      </c>
      <c r="M3114" s="430">
        <v>9.0614440000000001E-7</v>
      </c>
      <c r="N3114" s="430">
        <v>5.4608960000000002E-7</v>
      </c>
      <c r="O3114" s="430">
        <v>6.3586600000000004E-7</v>
      </c>
      <c r="P3114" s="430">
        <v>1.792868E-7</v>
      </c>
      <c r="Q3114" s="430">
        <v>0</v>
      </c>
      <c r="R3114" s="430">
        <v>0</v>
      </c>
      <c r="S3114" s="430">
        <v>0</v>
      </c>
      <c r="T3114" s="430">
        <v>0</v>
      </c>
      <c r="U3114" s="430">
        <v>0</v>
      </c>
      <c r="V3114" s="430">
        <v>0</v>
      </c>
      <c r="W3114" s="430">
        <v>0</v>
      </c>
      <c r="X3114" s="430">
        <v>0</v>
      </c>
      <c r="Y3114" s="430">
        <v>0</v>
      </c>
      <c r="Z3114" s="430">
        <v>0</v>
      </c>
      <c r="AA3114" s="430">
        <v>0</v>
      </c>
      <c r="AB3114" s="430">
        <v>0</v>
      </c>
      <c r="AC3114" s="430">
        <v>0</v>
      </c>
      <c r="AD3114" s="430">
        <v>0</v>
      </c>
      <c r="AE3114" s="430">
        <v>0</v>
      </c>
      <c r="AF3114" s="430">
        <v>0</v>
      </c>
      <c r="AG3114" s="430">
        <v>0</v>
      </c>
      <c r="AH3114" s="430">
        <v>0</v>
      </c>
      <c r="AI3114" s="430">
        <v>0</v>
      </c>
      <c r="AJ3114" s="430">
        <v>0</v>
      </c>
      <c r="AK3114" s="430">
        <v>0</v>
      </c>
      <c r="AL3114" s="430">
        <v>0</v>
      </c>
    </row>
    <row r="3115" spans="1:38" x14ac:dyDescent="0.25">
      <c r="A3115" s="430" t="s">
        <v>4334</v>
      </c>
      <c r="B3115" s="430">
        <v>1</v>
      </c>
      <c r="C3115" s="430" t="s">
        <v>4335</v>
      </c>
      <c r="D3115" s="430" t="s">
        <v>4057</v>
      </c>
      <c r="E3115" s="430">
        <v>57</v>
      </c>
      <c r="F3115" s="430">
        <v>1.0666549600000001E-5</v>
      </c>
      <c r="G3115" s="430">
        <v>2.1495459999999999E-6</v>
      </c>
      <c r="H3115" s="430">
        <v>7.0643383999999998E-6</v>
      </c>
      <c r="I3115" s="430">
        <v>1.6380352800000001E-5</v>
      </c>
      <c r="J3115" s="430">
        <v>1.2671310400000001E-5</v>
      </c>
      <c r="K3115" s="430">
        <v>3.9425652000000001E-6</v>
      </c>
      <c r="L3115" s="430">
        <v>1.1962823599999999E-5</v>
      </c>
      <c r="M3115" s="430">
        <v>7.7882195999999993E-6</v>
      </c>
      <c r="N3115" s="430">
        <v>1.4992787600000001E-5</v>
      </c>
      <c r="O3115" s="430">
        <v>6.5953187999999998E-6</v>
      </c>
      <c r="P3115" s="430">
        <v>6.0444860000000004E-6</v>
      </c>
      <c r="Q3115" s="430">
        <v>2.4356612000000001E-6</v>
      </c>
      <c r="R3115" s="430">
        <v>2.7540408E-6</v>
      </c>
      <c r="S3115" s="430">
        <v>2.87158676E-5</v>
      </c>
      <c r="T3115" s="430">
        <v>4.2205057999999999E-5</v>
      </c>
      <c r="U3115" s="430">
        <v>3.6867322799999998E-5</v>
      </c>
      <c r="V3115" s="430">
        <v>3.1635128000000001E-5</v>
      </c>
      <c r="W3115" s="430">
        <v>2.77304468E-5</v>
      </c>
      <c r="X3115" s="430">
        <v>2.7232125200000001E-5</v>
      </c>
      <c r="Y3115" s="430">
        <v>2.6000724399999999E-5</v>
      </c>
      <c r="Z3115" s="430">
        <v>1.16549412E-5</v>
      </c>
      <c r="AA3115" s="430">
        <v>1.16733316E-5</v>
      </c>
      <c r="AB3115" s="430">
        <v>1.83006432E-5</v>
      </c>
      <c r="AC3115" s="430">
        <v>1.6463507200000002E-5</v>
      </c>
      <c r="AD3115" s="430">
        <v>1.50076696E-5</v>
      </c>
      <c r="AE3115" s="430">
        <v>1.2854130799999999E-5</v>
      </c>
      <c r="AF3115" s="430">
        <v>1.9452728400000001E-5</v>
      </c>
      <c r="AG3115" s="430">
        <v>1.9034523200000002E-5</v>
      </c>
      <c r="AH3115" s="430">
        <v>1.8656352400000002E-5</v>
      </c>
      <c r="AI3115" s="430">
        <v>2.5580407999999998E-5</v>
      </c>
      <c r="AJ3115" s="430">
        <v>2.6781459599999998E-5</v>
      </c>
      <c r="AK3115" s="430">
        <v>2.5537638000000002E-5</v>
      </c>
      <c r="AL3115" s="430">
        <v>0</v>
      </c>
    </row>
    <row r="3116" spans="1:38" x14ac:dyDescent="0.25">
      <c r="A3116" s="430" t="s">
        <v>4334</v>
      </c>
      <c r="B3116" s="430">
        <v>1</v>
      </c>
      <c r="C3116" s="430" t="s">
        <v>4335</v>
      </c>
      <c r="D3116" s="430" t="s">
        <v>4059</v>
      </c>
      <c r="E3116" s="430">
        <v>57</v>
      </c>
      <c r="F3116" s="430">
        <v>7.9245954423999999E-3</v>
      </c>
      <c r="G3116" s="430">
        <v>1.1494325029599999E-2</v>
      </c>
      <c r="H3116" s="430">
        <v>8.9259897216000007E-3</v>
      </c>
      <c r="I3116" s="430">
        <v>6.0323438055999998E-3</v>
      </c>
      <c r="J3116" s="430">
        <v>5.8061398415999999E-3</v>
      </c>
      <c r="K3116" s="430">
        <v>7.4165149800000003E-3</v>
      </c>
      <c r="L3116" s="430">
        <v>5.8421397383999997E-3</v>
      </c>
      <c r="M3116" s="430">
        <v>8.2888605267999998E-3</v>
      </c>
      <c r="N3116" s="430">
        <v>9.1261724568000007E-3</v>
      </c>
      <c r="O3116" s="430">
        <v>7.2622558428000004E-3</v>
      </c>
      <c r="P3116" s="430">
        <v>8.9030447884000004E-3</v>
      </c>
      <c r="Q3116" s="430">
        <v>1.0627840498800001E-2</v>
      </c>
      <c r="R3116" s="430">
        <v>1.33375620448E-2</v>
      </c>
      <c r="S3116" s="430">
        <v>1.38363561812E-2</v>
      </c>
      <c r="T3116" s="430">
        <v>1.3210195905199999E-2</v>
      </c>
      <c r="U3116" s="430">
        <v>1.6928374461600001E-2</v>
      </c>
      <c r="V3116" s="430">
        <v>1.4425496988000001E-2</v>
      </c>
      <c r="W3116" s="430">
        <v>1.6155220088000001E-2</v>
      </c>
      <c r="X3116" s="430">
        <v>2.55408004488E-2</v>
      </c>
      <c r="Y3116" s="430">
        <v>1.1254639603200001E-2</v>
      </c>
      <c r="Z3116" s="430">
        <v>7.5694935456000001E-3</v>
      </c>
      <c r="AA3116" s="430">
        <v>6.3495599719999999E-3</v>
      </c>
      <c r="AB3116" s="430">
        <v>6.3306608372000004E-3</v>
      </c>
      <c r="AC3116" s="430">
        <v>5.4111045688000001E-3</v>
      </c>
      <c r="AD3116" s="430">
        <v>2.8189701904000001E-3</v>
      </c>
      <c r="AE3116" s="430">
        <v>5.3003940891999998E-3</v>
      </c>
      <c r="AF3116" s="430">
        <v>4.8951009772000001E-3</v>
      </c>
      <c r="AG3116" s="430">
        <v>4.1062906079999996E-3</v>
      </c>
      <c r="AH3116" s="430">
        <v>8.4954057384000001E-3</v>
      </c>
      <c r="AI3116" s="430">
        <v>2.0992814584E-3</v>
      </c>
      <c r="AJ3116" s="430">
        <v>7.2554383132000001E-3</v>
      </c>
      <c r="AK3116" s="430">
        <v>7.1508002188000004E-3</v>
      </c>
      <c r="AL3116" s="430">
        <v>0</v>
      </c>
    </row>
    <row r="3117" spans="1:38" x14ac:dyDescent="0.25">
      <c r="A3117" s="430" t="s">
        <v>4334</v>
      </c>
      <c r="B3117" s="430">
        <v>1</v>
      </c>
      <c r="C3117" s="430" t="s">
        <v>4335</v>
      </c>
      <c r="D3117" s="430" t="s">
        <v>4061</v>
      </c>
      <c r="E3117" s="430">
        <v>57</v>
      </c>
      <c r="F3117" s="430">
        <v>0</v>
      </c>
      <c r="G3117" s="430">
        <v>0</v>
      </c>
      <c r="H3117" s="430">
        <v>0</v>
      </c>
      <c r="I3117" s="430">
        <v>0</v>
      </c>
      <c r="J3117" s="430">
        <v>0</v>
      </c>
      <c r="K3117" s="430">
        <v>0</v>
      </c>
      <c r="L3117" s="430">
        <v>0</v>
      </c>
      <c r="M3117" s="430">
        <v>0</v>
      </c>
      <c r="N3117" s="430">
        <v>0</v>
      </c>
      <c r="O3117" s="430">
        <v>0</v>
      </c>
      <c r="P3117" s="430">
        <v>0</v>
      </c>
      <c r="Q3117" s="430">
        <v>7.0196E-9</v>
      </c>
      <c r="R3117" s="430">
        <v>0</v>
      </c>
      <c r="S3117" s="430">
        <v>0</v>
      </c>
      <c r="T3117" s="430">
        <v>0</v>
      </c>
      <c r="U3117" s="430">
        <v>0</v>
      </c>
      <c r="V3117" s="430">
        <v>0</v>
      </c>
      <c r="W3117" s="430">
        <v>0</v>
      </c>
      <c r="X3117" s="430">
        <v>0</v>
      </c>
      <c r="Y3117" s="430">
        <v>0</v>
      </c>
      <c r="Z3117" s="430">
        <v>0</v>
      </c>
      <c r="AA3117" s="430">
        <v>0</v>
      </c>
      <c r="AB3117" s="430">
        <v>0</v>
      </c>
      <c r="AC3117" s="430">
        <v>0</v>
      </c>
      <c r="AD3117" s="430">
        <v>0</v>
      </c>
      <c r="AE3117" s="430">
        <v>0</v>
      </c>
      <c r="AF3117" s="430">
        <v>0</v>
      </c>
      <c r="AG3117" s="430">
        <v>0</v>
      </c>
      <c r="AH3117" s="430">
        <v>4.6705679999999999E-7</v>
      </c>
      <c r="AI3117" s="430">
        <v>1.0146415999999999E-6</v>
      </c>
      <c r="AJ3117" s="430">
        <v>0</v>
      </c>
      <c r="AK3117" s="430">
        <v>0</v>
      </c>
      <c r="AL3117" s="430">
        <v>0</v>
      </c>
    </row>
    <row r="3118" spans="1:38" x14ac:dyDescent="0.25">
      <c r="A3118" s="430" t="s">
        <v>4334</v>
      </c>
      <c r="B3118" s="430">
        <v>1</v>
      </c>
      <c r="C3118" s="430" t="s">
        <v>4335</v>
      </c>
      <c r="D3118" s="430" t="s">
        <v>4063</v>
      </c>
      <c r="E3118" s="430">
        <v>57</v>
      </c>
      <c r="F3118" s="430">
        <v>0</v>
      </c>
      <c r="G3118" s="430">
        <v>0</v>
      </c>
      <c r="H3118" s="430">
        <v>0</v>
      </c>
      <c r="I3118" s="430">
        <v>0</v>
      </c>
      <c r="J3118" s="430">
        <v>0</v>
      </c>
      <c r="K3118" s="430">
        <v>0</v>
      </c>
      <c r="L3118" s="430">
        <v>0</v>
      </c>
      <c r="M3118" s="430">
        <v>0</v>
      </c>
      <c r="N3118" s="430">
        <v>0</v>
      </c>
      <c r="O3118" s="430">
        <v>0</v>
      </c>
      <c r="P3118" s="430">
        <v>0</v>
      </c>
      <c r="Q3118" s="430">
        <v>0</v>
      </c>
      <c r="R3118" s="430">
        <v>2.45168E-8</v>
      </c>
      <c r="S3118" s="430">
        <v>9.92264E-8</v>
      </c>
      <c r="T3118" s="430">
        <v>1.01332E-7</v>
      </c>
      <c r="U3118" s="430">
        <v>1.5864800000000001E-7</v>
      </c>
      <c r="V3118" s="430">
        <v>2.8649039999999999E-7</v>
      </c>
      <c r="W3118" s="430">
        <v>2.5123839999999998E-7</v>
      </c>
      <c r="X3118" s="430">
        <v>2.5110400000000002E-7</v>
      </c>
      <c r="Y3118" s="430">
        <v>6.3467600000000001E-8</v>
      </c>
      <c r="Z3118" s="430">
        <v>5.3659200000000002E-8</v>
      </c>
      <c r="AA3118" s="430">
        <v>4.9358399999999999E-8</v>
      </c>
      <c r="AB3118" s="430">
        <v>6.05836E-8</v>
      </c>
      <c r="AC3118" s="430">
        <v>2.7725600000000001E-8</v>
      </c>
      <c r="AD3118" s="430">
        <v>8.17796E-8</v>
      </c>
      <c r="AE3118" s="430">
        <v>3.8113599999999998E-8</v>
      </c>
      <c r="AF3118" s="430">
        <v>2.1221199999999999E-7</v>
      </c>
      <c r="AG3118" s="430">
        <v>1.3605759999999999E-7</v>
      </c>
      <c r="AH3118" s="430">
        <v>1.5568559999999999E-7</v>
      </c>
      <c r="AI3118" s="430">
        <v>2.143596E-7</v>
      </c>
      <c r="AJ3118" s="430">
        <v>0</v>
      </c>
      <c r="AK3118" s="430">
        <v>0</v>
      </c>
      <c r="AL3118" s="430">
        <v>0</v>
      </c>
    </row>
    <row r="3119" spans="1:38" x14ac:dyDescent="0.25">
      <c r="A3119" s="430" t="s">
        <v>4334</v>
      </c>
      <c r="B3119" s="430">
        <v>1</v>
      </c>
      <c r="C3119" s="430" t="s">
        <v>4335</v>
      </c>
      <c r="D3119" s="430" t="s">
        <v>4065</v>
      </c>
      <c r="E3119" s="430">
        <v>57</v>
      </c>
      <c r="F3119" s="430">
        <v>1.1495428728E-3</v>
      </c>
      <c r="G3119" s="430">
        <v>4.1075107359999996E-3</v>
      </c>
      <c r="H3119" s="430">
        <v>3.1468529763999998E-3</v>
      </c>
      <c r="I3119" s="430">
        <v>2.6894614124000002E-3</v>
      </c>
      <c r="J3119" s="430">
        <v>2.4976905940000001E-3</v>
      </c>
      <c r="K3119" s="430">
        <v>1.8593235275999999E-3</v>
      </c>
      <c r="L3119" s="430">
        <v>5.5581001000000003E-3</v>
      </c>
      <c r="M3119" s="430">
        <v>5.5764323551999997E-3</v>
      </c>
      <c r="N3119" s="430">
        <v>4.7962208251999998E-3</v>
      </c>
      <c r="O3119" s="430">
        <v>6.2434428420000002E-3</v>
      </c>
      <c r="P3119" s="430">
        <v>5.4847066399999998E-3</v>
      </c>
      <c r="Q3119" s="430">
        <v>3.174129518E-3</v>
      </c>
      <c r="R3119" s="430">
        <v>3.4362039515999998E-3</v>
      </c>
      <c r="S3119" s="430">
        <v>5.1221608676000003E-3</v>
      </c>
      <c r="T3119" s="430">
        <v>5.9521418236E-3</v>
      </c>
      <c r="U3119" s="430">
        <v>5.3454683660000002E-3</v>
      </c>
      <c r="V3119" s="430">
        <v>5.8500549604000003E-3</v>
      </c>
      <c r="W3119" s="430">
        <v>5.8602745124000004E-3</v>
      </c>
      <c r="X3119" s="430">
        <v>9.8100171007999993E-3</v>
      </c>
      <c r="Y3119" s="430">
        <v>1.19329472584E-2</v>
      </c>
      <c r="Z3119" s="430">
        <v>1.122226665E-2</v>
      </c>
      <c r="AA3119" s="430">
        <v>4.4958563075999996E-3</v>
      </c>
      <c r="AB3119" s="430">
        <v>4.5493518195999999E-3</v>
      </c>
      <c r="AC3119" s="430">
        <v>5.5211528064000003E-3</v>
      </c>
      <c r="AD3119" s="430">
        <v>8.6337630567999996E-3</v>
      </c>
      <c r="AE3119" s="430">
        <v>6.0144968715999999E-3</v>
      </c>
      <c r="AF3119" s="430">
        <v>5.0676836000000001E-3</v>
      </c>
      <c r="AG3119" s="430">
        <v>3.6425014304000002E-3</v>
      </c>
      <c r="AH3119" s="430">
        <v>3.3464295843999999E-3</v>
      </c>
      <c r="AI3119" s="430">
        <v>1.5951188792000001E-3</v>
      </c>
      <c r="AJ3119" s="430">
        <v>2.2605209536E-3</v>
      </c>
      <c r="AK3119" s="430">
        <v>2.2332115400000001E-3</v>
      </c>
      <c r="AL3119" s="430">
        <v>0</v>
      </c>
    </row>
    <row r="3120" spans="1:38" x14ac:dyDescent="0.25">
      <c r="A3120" s="430" t="s">
        <v>4334</v>
      </c>
      <c r="B3120" s="430">
        <v>1</v>
      </c>
      <c r="C3120" s="430" t="s">
        <v>4335</v>
      </c>
      <c r="D3120" s="430" t="s">
        <v>4067</v>
      </c>
      <c r="E3120" s="430">
        <v>57</v>
      </c>
      <c r="F3120" s="430">
        <v>1.5530360159999999E-4</v>
      </c>
      <c r="G3120" s="430">
        <v>2.1099639399999999E-4</v>
      </c>
      <c r="H3120" s="430">
        <v>2.309185984E-4</v>
      </c>
      <c r="I3120" s="430">
        <v>1.3429048080000001E-4</v>
      </c>
      <c r="J3120" s="430">
        <v>1.7133980920000001E-4</v>
      </c>
      <c r="K3120" s="430">
        <v>1.432910192E-4</v>
      </c>
      <c r="L3120" s="430">
        <v>1.593027044E-4</v>
      </c>
      <c r="M3120" s="430">
        <v>1.341811072E-4</v>
      </c>
      <c r="N3120" s="430">
        <v>1.9887998200000001E-4</v>
      </c>
      <c r="O3120" s="430">
        <v>3.9653597199999998E-5</v>
      </c>
      <c r="P3120" s="430">
        <v>3.8516363199999998E-5</v>
      </c>
      <c r="Q3120" s="430">
        <v>9.1459645200000001E-5</v>
      </c>
      <c r="R3120" s="430">
        <v>1.3150743480000001E-4</v>
      </c>
      <c r="S3120" s="430">
        <v>9.2747370799999996E-5</v>
      </c>
      <c r="T3120" s="430">
        <v>4.6150210399999998E-5</v>
      </c>
      <c r="U3120" s="430">
        <v>1.7402450800000001E-5</v>
      </c>
      <c r="V3120" s="430">
        <v>5.8728599999999999E-5</v>
      </c>
      <c r="W3120" s="430">
        <v>1.4226660000000001E-4</v>
      </c>
      <c r="X3120" s="430">
        <v>2.3638841800000001E-4</v>
      </c>
      <c r="Y3120" s="430">
        <v>2.9598301599999998E-4</v>
      </c>
      <c r="Z3120" s="430">
        <v>3.6619698079999998E-4</v>
      </c>
      <c r="AA3120" s="430">
        <v>2.8558944400000001E-4</v>
      </c>
      <c r="AB3120" s="430">
        <v>2.7871654160000002E-4</v>
      </c>
      <c r="AC3120" s="430">
        <v>2.11457316E-4</v>
      </c>
      <c r="AD3120" s="430">
        <v>1.5377220880000001E-4</v>
      </c>
      <c r="AE3120" s="430">
        <v>3.2689118840000003E-4</v>
      </c>
      <c r="AF3120" s="430">
        <v>2.5932382559999998E-4</v>
      </c>
      <c r="AG3120" s="430">
        <v>3.2219910519999998E-4</v>
      </c>
      <c r="AH3120" s="430">
        <v>1.143257332E-4</v>
      </c>
      <c r="AI3120" s="430">
        <v>1.4786150399999999E-4</v>
      </c>
      <c r="AJ3120" s="430">
        <v>2.2861881280000001E-4</v>
      </c>
      <c r="AK3120" s="430">
        <v>2.1845774720000001E-4</v>
      </c>
      <c r="AL3120" s="430">
        <v>0</v>
      </c>
    </row>
    <row r="3121" spans="1:38" x14ac:dyDescent="0.25">
      <c r="A3121" s="430" t="s">
        <v>4334</v>
      </c>
      <c r="B3121" s="430">
        <v>1</v>
      </c>
      <c r="C3121" s="430" t="s">
        <v>4335</v>
      </c>
      <c r="D3121" s="430" t="s">
        <v>4069</v>
      </c>
      <c r="E3121" s="430">
        <v>57</v>
      </c>
      <c r="F3121" s="430">
        <v>1.5154664E-6</v>
      </c>
      <c r="G3121" s="430">
        <v>0</v>
      </c>
      <c r="H3121" s="430">
        <v>3.2472076000000001E-6</v>
      </c>
      <c r="I3121" s="430">
        <v>4.3621200000000002E-8</v>
      </c>
      <c r="J3121" s="430">
        <v>2.4355212000000001E-6</v>
      </c>
      <c r="K3121" s="430">
        <v>6.7899720000000003E-6</v>
      </c>
      <c r="L3121" s="430">
        <v>1.5630356000000001E-6</v>
      </c>
      <c r="M3121" s="430">
        <v>2.0539287999999998E-6</v>
      </c>
      <c r="N3121" s="430">
        <v>7.8121316000000004E-6</v>
      </c>
      <c r="O3121" s="430">
        <v>6.8495112000000002E-6</v>
      </c>
      <c r="P3121" s="430">
        <v>1.6135699999999999E-6</v>
      </c>
      <c r="Q3121" s="430">
        <v>1.1160519999999999E-6</v>
      </c>
      <c r="R3121" s="430">
        <v>1.3811056E-6</v>
      </c>
      <c r="S3121" s="430">
        <v>6.94568E-8</v>
      </c>
      <c r="T3121" s="430">
        <v>8.8664799999999996E-8</v>
      </c>
      <c r="U3121" s="430">
        <v>3.5390600000000002E-7</v>
      </c>
      <c r="V3121" s="430">
        <v>1.219236144E-4</v>
      </c>
      <c r="W3121" s="430">
        <v>1.2394431560000001E-4</v>
      </c>
      <c r="X3121" s="430">
        <v>1.2555200000000001E-7</v>
      </c>
      <c r="Y3121" s="430">
        <v>9.5202799999999998E-8</v>
      </c>
      <c r="Z3121" s="430">
        <v>1.1805080000000001E-7</v>
      </c>
      <c r="AA3121" s="430">
        <v>5.7584799999999998E-8</v>
      </c>
      <c r="AB3121" s="430">
        <v>8.0779999999999999E-8</v>
      </c>
      <c r="AC3121" s="430">
        <v>5.5448400000000003E-8</v>
      </c>
      <c r="AD3121" s="430">
        <v>6.1336800000000004E-8</v>
      </c>
      <c r="AE3121" s="430">
        <v>4.7641999999999997E-8</v>
      </c>
      <c r="AF3121" s="430">
        <v>1.17908E-8</v>
      </c>
      <c r="AG3121" s="430">
        <v>5.4423600000000003E-8</v>
      </c>
      <c r="AH3121" s="430">
        <v>1.0119592E-6</v>
      </c>
      <c r="AI3121" s="430">
        <v>1.0146415999999999E-6</v>
      </c>
      <c r="AJ3121" s="430">
        <v>6.1438159999999995E-7</v>
      </c>
      <c r="AK3121" s="430">
        <v>5.8584680000000001E-7</v>
      </c>
      <c r="AL3121" s="430">
        <v>0</v>
      </c>
    </row>
    <row r="3122" spans="1:38" x14ac:dyDescent="0.25">
      <c r="A3122" s="430" t="s">
        <v>4334</v>
      </c>
      <c r="B3122" s="430">
        <v>1</v>
      </c>
      <c r="C3122" s="430" t="s">
        <v>4335</v>
      </c>
      <c r="D3122" s="430" t="s">
        <v>4071</v>
      </c>
      <c r="E3122" s="430">
        <v>57</v>
      </c>
      <c r="F3122" s="430">
        <v>4.0971930524E-3</v>
      </c>
      <c r="G3122" s="430">
        <v>6.7515583155999996E-3</v>
      </c>
      <c r="H3122" s="430">
        <v>5.4040675696000002E-3</v>
      </c>
      <c r="I3122" s="430">
        <v>3.3569657772000001E-3</v>
      </c>
      <c r="J3122" s="430">
        <v>3.3817636103999999E-3</v>
      </c>
      <c r="K3122" s="430">
        <v>2.6214809207999999E-3</v>
      </c>
      <c r="L3122" s="430">
        <v>2.7211739772000001E-3</v>
      </c>
      <c r="M3122" s="430">
        <v>3.6226331372000002E-3</v>
      </c>
      <c r="N3122" s="430">
        <v>4.5394504428000002E-3</v>
      </c>
      <c r="O3122" s="430">
        <v>2.4504454492E-3</v>
      </c>
      <c r="P3122" s="430">
        <v>9.2282939839999996E-4</v>
      </c>
      <c r="Q3122" s="430">
        <v>1.1968758592E-3</v>
      </c>
      <c r="R3122" s="430">
        <v>1.1788991591999999E-3</v>
      </c>
      <c r="S3122" s="430">
        <v>1.805043086E-3</v>
      </c>
      <c r="T3122" s="430">
        <v>1.8414251911999999E-3</v>
      </c>
      <c r="U3122" s="430">
        <v>1.8799400032E-3</v>
      </c>
      <c r="V3122" s="430">
        <v>1.5503430432E-3</v>
      </c>
      <c r="W3122" s="430">
        <v>1.9781467048000001E-3</v>
      </c>
      <c r="X3122" s="430">
        <v>1.6610910147999999E-3</v>
      </c>
      <c r="Y3122" s="430">
        <v>1.0057645752E-3</v>
      </c>
      <c r="Z3122" s="430">
        <v>1.6671763528E-3</v>
      </c>
      <c r="AA3122" s="430">
        <v>9.9800224440000002E-4</v>
      </c>
      <c r="AB3122" s="430">
        <v>9.43109902E-4</v>
      </c>
      <c r="AC3122" s="430">
        <v>7.3004272040000004E-4</v>
      </c>
      <c r="AD3122" s="430">
        <v>3.9351282320000002E-4</v>
      </c>
      <c r="AE3122" s="430">
        <v>6.7706144800000001E-4</v>
      </c>
      <c r="AF3122" s="430">
        <v>3.251906532E-4</v>
      </c>
      <c r="AG3122" s="430">
        <v>4.1296344040000002E-4</v>
      </c>
      <c r="AH3122" s="430">
        <v>3.9218556719999999E-4</v>
      </c>
      <c r="AI3122" s="430">
        <v>5.7625354920000003E-4</v>
      </c>
      <c r="AJ3122" s="430">
        <v>9.2288329000000003E-4</v>
      </c>
      <c r="AK3122" s="430">
        <v>9.0331482080000002E-4</v>
      </c>
      <c r="AL3122" s="430">
        <v>0</v>
      </c>
    </row>
    <row r="3123" spans="1:38" x14ac:dyDescent="0.25">
      <c r="A3123" s="430" t="s">
        <v>4334</v>
      </c>
      <c r="B3123" s="430">
        <v>1</v>
      </c>
      <c r="C3123" s="430" t="s">
        <v>4335</v>
      </c>
      <c r="D3123" s="430" t="s">
        <v>4073</v>
      </c>
      <c r="E3123" s="430">
        <v>57</v>
      </c>
      <c r="F3123" s="430">
        <v>5.7045165492000003E-3</v>
      </c>
      <c r="G3123" s="430">
        <v>6.2919257324000003E-3</v>
      </c>
      <c r="H3123" s="430">
        <v>6.1022088371999999E-3</v>
      </c>
      <c r="I3123" s="430">
        <v>5.0134179648000004E-3</v>
      </c>
      <c r="J3123" s="430">
        <v>4.8718199487999998E-3</v>
      </c>
      <c r="K3123" s="430">
        <v>3.8278701888000001E-3</v>
      </c>
      <c r="L3123" s="430">
        <v>2.9525895475999999E-3</v>
      </c>
      <c r="M3123" s="430">
        <v>5.1758734607999998E-3</v>
      </c>
      <c r="N3123" s="430">
        <v>6.9511778952000003E-3</v>
      </c>
      <c r="O3123" s="430">
        <v>5.2490870488E-3</v>
      </c>
      <c r="P3123" s="430">
        <v>3.3008151540000002E-3</v>
      </c>
      <c r="Q3123" s="430">
        <v>2.5064713632000002E-3</v>
      </c>
      <c r="R3123" s="430">
        <v>2.7056052128000001E-3</v>
      </c>
      <c r="S3123" s="430">
        <v>3.413447114E-3</v>
      </c>
      <c r="T3123" s="430">
        <v>4.1861224608000002E-3</v>
      </c>
      <c r="U3123" s="430">
        <v>4.4799197603999997E-3</v>
      </c>
      <c r="V3123" s="430">
        <v>3.9007141208000002E-3</v>
      </c>
      <c r="W3123" s="430">
        <v>3.0189926900000001E-3</v>
      </c>
      <c r="X3123" s="430">
        <v>3.5839161820000001E-3</v>
      </c>
      <c r="Y3123" s="430">
        <v>2.6465743136000002E-3</v>
      </c>
      <c r="Z3123" s="430">
        <v>8.9034961679999999E-4</v>
      </c>
      <c r="AA3123" s="430">
        <v>4.4496539080000002E-4</v>
      </c>
      <c r="AB3123" s="430">
        <v>1.114393112E-3</v>
      </c>
      <c r="AC3123" s="430">
        <v>9.0241452000000002E-4</v>
      </c>
      <c r="AD3123" s="430">
        <v>6.6930967040000004E-4</v>
      </c>
      <c r="AE3123" s="430">
        <v>4.357226664E-4</v>
      </c>
      <c r="AF3123" s="430">
        <v>4.64977772E-4</v>
      </c>
      <c r="AG3123" s="430">
        <v>2.071972056E-4</v>
      </c>
      <c r="AH3123" s="430">
        <v>2.7373128719999999E-4</v>
      </c>
      <c r="AI3123" s="430">
        <v>3.0904975080000001E-4</v>
      </c>
      <c r="AJ3123" s="430">
        <v>2.9290326240000001E-4</v>
      </c>
      <c r="AK3123" s="430">
        <v>2.8365930880000002E-4</v>
      </c>
      <c r="AL3123" s="430">
        <v>0</v>
      </c>
    </row>
    <row r="3124" spans="1:38" x14ac:dyDescent="0.25">
      <c r="A3124" s="430" t="s">
        <v>4334</v>
      </c>
      <c r="B3124" s="430">
        <v>1</v>
      </c>
      <c r="C3124" s="430" t="s">
        <v>4335</v>
      </c>
      <c r="D3124" s="430" t="s">
        <v>4075</v>
      </c>
      <c r="E3124" s="430">
        <v>57</v>
      </c>
      <c r="F3124" s="430">
        <v>7.3893545599999999E-5</v>
      </c>
      <c r="G3124" s="430">
        <v>1.131897676E-4</v>
      </c>
      <c r="H3124" s="430">
        <v>9.4195438400000007E-5</v>
      </c>
      <c r="I3124" s="430">
        <v>1.2807063919999999E-4</v>
      </c>
      <c r="J3124" s="430">
        <v>1.11559952E-4</v>
      </c>
      <c r="K3124" s="430">
        <v>1.106604996E-4</v>
      </c>
      <c r="L3124" s="430">
        <v>1.026012316E-4</v>
      </c>
      <c r="M3124" s="430">
        <v>1.3765476200000001E-4</v>
      </c>
      <c r="N3124" s="430">
        <v>1.7352218520000001E-4</v>
      </c>
      <c r="O3124" s="430">
        <v>1.212279852E-4</v>
      </c>
      <c r="P3124" s="430">
        <v>4.8547360399999999E-5</v>
      </c>
      <c r="Q3124" s="430">
        <v>3.01685076E-5</v>
      </c>
      <c r="R3124" s="430">
        <v>6.8401555600000006E-5</v>
      </c>
      <c r="S3124" s="430">
        <v>4.0861071999999998E-5</v>
      </c>
      <c r="T3124" s="430">
        <v>4.9703676399999997E-5</v>
      </c>
      <c r="U3124" s="430">
        <v>4.5068195199999999E-5</v>
      </c>
      <c r="V3124" s="430">
        <v>7.2625100799999996E-5</v>
      </c>
      <c r="W3124" s="430">
        <v>4.16503164E-5</v>
      </c>
      <c r="X3124" s="430">
        <v>6.6040813999999998E-5</v>
      </c>
      <c r="Y3124" s="430">
        <v>2.1717971519999999E-4</v>
      </c>
      <c r="Z3124" s="430">
        <v>1.36263358E-4</v>
      </c>
      <c r="AA3124" s="430">
        <v>1.053153248E-4</v>
      </c>
      <c r="AB3124" s="430">
        <v>6.7755811199999999E-5</v>
      </c>
      <c r="AC3124" s="430">
        <v>5.352655E-5</v>
      </c>
      <c r="AD3124" s="430">
        <v>5.7365923999999998E-5</v>
      </c>
      <c r="AE3124" s="430">
        <v>3.54702628E-5</v>
      </c>
      <c r="AF3124" s="430">
        <v>4.4788018800000001E-5</v>
      </c>
      <c r="AG3124" s="430">
        <v>5.4951310399999997E-5</v>
      </c>
      <c r="AH3124" s="430">
        <v>5.9059907200000003E-5</v>
      </c>
      <c r="AI3124" s="430">
        <v>6.3267408400000005E-5</v>
      </c>
      <c r="AJ3124" s="430">
        <v>8.6013449199999996E-5</v>
      </c>
      <c r="AK3124" s="430">
        <v>8.2018694800000004E-5</v>
      </c>
      <c r="AL3124" s="430">
        <v>0</v>
      </c>
    </row>
    <row r="3125" spans="1:38" x14ac:dyDescent="0.25">
      <c r="A3125" s="430" t="s">
        <v>4334</v>
      </c>
      <c r="B3125" s="430">
        <v>1</v>
      </c>
      <c r="C3125" s="430" t="s">
        <v>4335</v>
      </c>
      <c r="D3125" s="430" t="s">
        <v>4077</v>
      </c>
      <c r="E3125" s="430">
        <v>57</v>
      </c>
      <c r="F3125" s="430">
        <v>5.3847835720000005E-4</v>
      </c>
      <c r="G3125" s="430">
        <v>3.7041080159999997E-4</v>
      </c>
      <c r="H3125" s="430">
        <v>4.3124305000000001E-4</v>
      </c>
      <c r="I3125" s="430">
        <v>5.5490893920000001E-4</v>
      </c>
      <c r="J3125" s="430">
        <v>6.32720116E-5</v>
      </c>
      <c r="K3125" s="430">
        <v>3.5293766200000001E-4</v>
      </c>
      <c r="L3125" s="430">
        <v>6.1651311400000004E-4</v>
      </c>
      <c r="M3125" s="430">
        <v>6.6076411520000003E-4</v>
      </c>
      <c r="N3125" s="430">
        <v>5.9410628200000002E-4</v>
      </c>
      <c r="O3125" s="430">
        <v>5.1157929480000002E-4</v>
      </c>
      <c r="P3125" s="430">
        <v>3.5515651920000002E-4</v>
      </c>
      <c r="Q3125" s="430">
        <v>3.7481295320000003E-4</v>
      </c>
      <c r="R3125" s="430">
        <v>6.1388383280000004E-4</v>
      </c>
      <c r="S3125" s="430">
        <v>1.0063702516000001E-3</v>
      </c>
      <c r="T3125" s="430">
        <v>2.3646861139999999E-3</v>
      </c>
      <c r="U3125" s="430">
        <v>1.6972850327999999E-3</v>
      </c>
      <c r="V3125" s="430">
        <v>1.7473894843999999E-3</v>
      </c>
      <c r="W3125" s="430">
        <v>1.4594965084000001E-3</v>
      </c>
      <c r="X3125" s="430">
        <v>1.5044863007999999E-3</v>
      </c>
      <c r="Y3125" s="430">
        <v>1.9514856116E-3</v>
      </c>
      <c r="Z3125" s="430">
        <v>2.0981677415999999E-3</v>
      </c>
      <c r="AA3125" s="430">
        <v>2.4144579843999999E-3</v>
      </c>
      <c r="AB3125" s="430">
        <v>2.0368944568000002E-3</v>
      </c>
      <c r="AC3125" s="430">
        <v>1.4127102219999999E-3</v>
      </c>
      <c r="AD3125" s="430">
        <v>1.1394652948E-3</v>
      </c>
      <c r="AE3125" s="430">
        <v>2.0750843372000002E-3</v>
      </c>
      <c r="AF3125" s="430">
        <v>1.6585610608E-3</v>
      </c>
      <c r="AG3125" s="430">
        <v>2.3559419492000001E-3</v>
      </c>
      <c r="AH3125" s="430">
        <v>2.5554700135999998E-3</v>
      </c>
      <c r="AI3125" s="430">
        <v>4.5827435919999998E-4</v>
      </c>
      <c r="AJ3125" s="430">
        <v>4.6088654920000002E-4</v>
      </c>
      <c r="AK3125" s="430">
        <v>4.4078263040000002E-4</v>
      </c>
      <c r="AL3125" s="430">
        <v>0</v>
      </c>
    </row>
    <row r="3126" spans="1:38" x14ac:dyDescent="0.25">
      <c r="A3126" s="430" t="s">
        <v>4334</v>
      </c>
      <c r="B3126" s="430">
        <v>1</v>
      </c>
      <c r="C3126" s="430" t="s">
        <v>4335</v>
      </c>
      <c r="D3126" s="430" t="s">
        <v>4079</v>
      </c>
      <c r="E3126" s="430">
        <v>57</v>
      </c>
      <c r="F3126" s="430">
        <v>0</v>
      </c>
      <c r="G3126" s="430">
        <v>0</v>
      </c>
      <c r="H3126" s="430">
        <v>0</v>
      </c>
      <c r="I3126" s="430">
        <v>0</v>
      </c>
      <c r="J3126" s="430">
        <v>0</v>
      </c>
      <c r="K3126" s="430">
        <v>0</v>
      </c>
      <c r="L3126" s="430">
        <v>0</v>
      </c>
      <c r="M3126" s="430">
        <v>0</v>
      </c>
      <c r="N3126" s="430">
        <v>0</v>
      </c>
      <c r="O3126" s="430">
        <v>0</v>
      </c>
      <c r="P3126" s="430">
        <v>0</v>
      </c>
      <c r="Q3126" s="430">
        <v>0</v>
      </c>
      <c r="R3126" s="430">
        <v>0</v>
      </c>
      <c r="S3126" s="430">
        <v>0</v>
      </c>
      <c r="T3126" s="430">
        <v>0</v>
      </c>
      <c r="U3126" s="430">
        <v>0</v>
      </c>
      <c r="V3126" s="430">
        <v>0</v>
      </c>
      <c r="W3126" s="430">
        <v>0</v>
      </c>
      <c r="X3126" s="430">
        <v>0</v>
      </c>
      <c r="Y3126" s="430">
        <v>0</v>
      </c>
      <c r="Z3126" s="430">
        <v>0</v>
      </c>
      <c r="AA3126" s="430">
        <v>0</v>
      </c>
      <c r="AB3126" s="430">
        <v>0</v>
      </c>
      <c r="AC3126" s="430">
        <v>0</v>
      </c>
      <c r="AD3126" s="430">
        <v>0</v>
      </c>
      <c r="AE3126" s="430">
        <v>0</v>
      </c>
      <c r="AF3126" s="430">
        <v>0</v>
      </c>
      <c r="AG3126" s="430">
        <v>0</v>
      </c>
      <c r="AH3126" s="430">
        <v>0</v>
      </c>
      <c r="AI3126" s="430">
        <v>0</v>
      </c>
      <c r="AJ3126" s="430">
        <v>0</v>
      </c>
      <c r="AK3126" s="430">
        <v>0</v>
      </c>
      <c r="AL3126" s="430">
        <v>0</v>
      </c>
    </row>
    <row r="3127" spans="1:38" x14ac:dyDescent="0.25">
      <c r="A3127" s="430" t="s">
        <v>4334</v>
      </c>
      <c r="B3127" s="430">
        <v>1</v>
      </c>
      <c r="C3127" s="430" t="s">
        <v>4335</v>
      </c>
      <c r="D3127" s="430" t="s">
        <v>4081</v>
      </c>
      <c r="E3127" s="430">
        <v>57</v>
      </c>
      <c r="F3127" s="430">
        <v>2.2393783776000001E-3</v>
      </c>
      <c r="G3127" s="430">
        <v>2.0013575932E-3</v>
      </c>
      <c r="H3127" s="430">
        <v>1.6262435532E-3</v>
      </c>
      <c r="I3127" s="430">
        <v>1.4546445087999999E-3</v>
      </c>
      <c r="J3127" s="430">
        <v>1.2097646428E-3</v>
      </c>
      <c r="K3127" s="430">
        <v>1.2251292508000001E-3</v>
      </c>
      <c r="L3127" s="430">
        <v>8.1359506479999997E-4</v>
      </c>
      <c r="M3127" s="430">
        <v>6.9318936400000004E-4</v>
      </c>
      <c r="N3127" s="430">
        <v>8.6600888920000002E-4</v>
      </c>
      <c r="O3127" s="430">
        <v>4.8936081040000003E-4</v>
      </c>
      <c r="P3127" s="430">
        <v>3.7339210720000002E-4</v>
      </c>
      <c r="Q3127" s="430">
        <v>4.40732418E-4</v>
      </c>
      <c r="R3127" s="430">
        <v>9.1545592600000001E-4</v>
      </c>
      <c r="S3127" s="430">
        <v>1.5570074072000001E-3</v>
      </c>
      <c r="T3127" s="430">
        <v>1.8970424144E-3</v>
      </c>
      <c r="U3127" s="430">
        <v>1.6427581939999999E-3</v>
      </c>
      <c r="V3127" s="430">
        <v>1.3479888660000001E-3</v>
      </c>
      <c r="W3127" s="430">
        <v>1.3246042039999999E-3</v>
      </c>
      <c r="X3127" s="430">
        <v>1.4592692464E-3</v>
      </c>
      <c r="Y3127" s="430">
        <v>1.0631524595999999E-3</v>
      </c>
      <c r="Z3127" s="430">
        <v>1.1354231336E-3</v>
      </c>
      <c r="AA3127" s="430">
        <v>9.5939329360000001E-4</v>
      </c>
      <c r="AB3127" s="430">
        <v>1.182509062E-3</v>
      </c>
      <c r="AC3127" s="430">
        <v>8.9535867119999995E-4</v>
      </c>
      <c r="AD3127" s="430">
        <v>1.0256825544000001E-3</v>
      </c>
      <c r="AE3127" s="430">
        <v>8.5256114440000004E-4</v>
      </c>
      <c r="AF3127" s="430">
        <v>9.7069109479999997E-4</v>
      </c>
      <c r="AG3127" s="430">
        <v>1.4044986871999999E-3</v>
      </c>
      <c r="AH3127" s="430">
        <v>1.4555067743999999E-3</v>
      </c>
      <c r="AI3127" s="430">
        <v>3.0949098600000001E-4</v>
      </c>
      <c r="AJ3127" s="430">
        <v>4.7832414839999999E-4</v>
      </c>
      <c r="AK3127" s="430">
        <v>4.5610915E-4</v>
      </c>
      <c r="AL3127" s="430">
        <v>0</v>
      </c>
    </row>
    <row r="3128" spans="1:38" x14ac:dyDescent="0.25">
      <c r="A3128" s="430" t="s">
        <v>4334</v>
      </c>
      <c r="B3128" s="430">
        <v>1</v>
      </c>
      <c r="C3128" s="430" t="s">
        <v>4335</v>
      </c>
      <c r="D3128" s="430" t="s">
        <v>4083</v>
      </c>
      <c r="E3128" s="430">
        <v>57</v>
      </c>
      <c r="F3128" s="430">
        <v>2.7802774476400002E-2</v>
      </c>
      <c r="G3128" s="430">
        <v>3.1700546595200003E-2</v>
      </c>
      <c r="H3128" s="430">
        <v>2.9165370497199999E-2</v>
      </c>
      <c r="I3128" s="430">
        <v>2.03798396732E-2</v>
      </c>
      <c r="J3128" s="430">
        <v>1.8302656240399999E-2</v>
      </c>
      <c r="K3128" s="430">
        <v>1.83570493568E-2</v>
      </c>
      <c r="L3128" s="430">
        <v>1.77206058932E-2</v>
      </c>
      <c r="M3128" s="430">
        <v>2.4373497556799999E-2</v>
      </c>
      <c r="N3128" s="430">
        <v>3.2689617634800001E-2</v>
      </c>
      <c r="O3128" s="430">
        <v>2.0018045241599999E-2</v>
      </c>
      <c r="P3128" s="430">
        <v>1.67866470996E-2</v>
      </c>
      <c r="Q3128" s="430">
        <v>1.8079199661600001E-2</v>
      </c>
      <c r="R3128" s="430">
        <v>1.658767719E-2</v>
      </c>
      <c r="S3128" s="430">
        <v>2.0930334619600002E-2</v>
      </c>
      <c r="T3128" s="430">
        <v>2.3364205524800001E-2</v>
      </c>
      <c r="U3128" s="430">
        <v>2.2730015417199999E-2</v>
      </c>
      <c r="V3128" s="430">
        <v>2.31562253664E-2</v>
      </c>
      <c r="W3128" s="430">
        <v>2.5819214313200001E-2</v>
      </c>
      <c r="X3128" s="430">
        <v>2.4975092508799999E-2</v>
      </c>
      <c r="Y3128" s="430">
        <v>2.4863165566399999E-2</v>
      </c>
      <c r="Z3128" s="430">
        <v>3.0436580997200001E-2</v>
      </c>
      <c r="AA3128" s="430">
        <v>2.72113934176E-2</v>
      </c>
      <c r="AB3128" s="430">
        <v>1.9726578289599998E-2</v>
      </c>
      <c r="AC3128" s="430">
        <v>1.8113155524800001E-2</v>
      </c>
      <c r="AD3128" s="430">
        <v>2.40356748296E-2</v>
      </c>
      <c r="AE3128" s="430">
        <v>2.6658500797600002E-2</v>
      </c>
      <c r="AF3128" s="430">
        <v>3.0951681566400002E-2</v>
      </c>
      <c r="AG3128" s="430">
        <v>2.8673536315200001E-2</v>
      </c>
      <c r="AH3128" s="430">
        <v>2.5444490467200001E-2</v>
      </c>
      <c r="AI3128" s="430">
        <v>2.67914650668E-2</v>
      </c>
      <c r="AJ3128" s="430">
        <v>2.19993174072E-2</v>
      </c>
      <c r="AK3128" s="430">
        <v>2.1792610772800002E-2</v>
      </c>
      <c r="AL3128" s="430">
        <v>0</v>
      </c>
    </row>
    <row r="3129" spans="1:38" x14ac:dyDescent="0.25">
      <c r="A3129" s="430" t="s">
        <v>4334</v>
      </c>
      <c r="B3129" s="430">
        <v>1</v>
      </c>
      <c r="C3129" s="430" t="s">
        <v>4335</v>
      </c>
      <c r="D3129" s="430" t="s">
        <v>4085</v>
      </c>
      <c r="E3129" s="430">
        <v>57</v>
      </c>
      <c r="F3129" s="430">
        <v>0</v>
      </c>
      <c r="G3129" s="430">
        <v>0</v>
      </c>
      <c r="H3129" s="430">
        <v>3.036012E-7</v>
      </c>
      <c r="I3129" s="430">
        <v>4.0712559999999999E-7</v>
      </c>
      <c r="J3129" s="430">
        <v>3.2716039999999999E-7</v>
      </c>
      <c r="K3129" s="430">
        <v>2.5768400000000002E-7</v>
      </c>
      <c r="L3129" s="430">
        <v>2.1265720000000001E-7</v>
      </c>
      <c r="M3129" s="430">
        <v>2.6580400000000002E-7</v>
      </c>
      <c r="N3129" s="430">
        <v>0</v>
      </c>
      <c r="O3129" s="430">
        <v>4.0160120000000001E-7</v>
      </c>
      <c r="P3129" s="430">
        <v>2.0489840000000001E-7</v>
      </c>
      <c r="Q3129" s="430">
        <v>0</v>
      </c>
      <c r="R3129" s="430">
        <v>0</v>
      </c>
      <c r="S3129" s="430">
        <v>0</v>
      </c>
      <c r="T3129" s="430">
        <v>0</v>
      </c>
      <c r="U3129" s="430">
        <v>0</v>
      </c>
      <c r="V3129" s="430">
        <v>0</v>
      </c>
      <c r="W3129" s="430">
        <v>0</v>
      </c>
      <c r="X3129" s="430">
        <v>0</v>
      </c>
      <c r="Y3129" s="430">
        <v>0</v>
      </c>
      <c r="Z3129" s="430">
        <v>0</v>
      </c>
      <c r="AA3129" s="430">
        <v>0</v>
      </c>
      <c r="AB3129" s="430">
        <v>0</v>
      </c>
      <c r="AC3129" s="430">
        <v>0</v>
      </c>
      <c r="AD3129" s="430">
        <v>0</v>
      </c>
      <c r="AE3129" s="430">
        <v>0</v>
      </c>
      <c r="AF3129" s="430">
        <v>0</v>
      </c>
      <c r="AG3129" s="430">
        <v>0</v>
      </c>
      <c r="AH3129" s="430">
        <v>0</v>
      </c>
      <c r="AI3129" s="430">
        <v>0</v>
      </c>
      <c r="AJ3129" s="430">
        <v>0</v>
      </c>
      <c r="AK3129" s="430">
        <v>0</v>
      </c>
      <c r="AL3129" s="430">
        <v>0</v>
      </c>
    </row>
    <row r="3130" spans="1:38" x14ac:dyDescent="0.25">
      <c r="A3130" s="430" t="s">
        <v>4334</v>
      </c>
      <c r="B3130" s="430">
        <v>1</v>
      </c>
      <c r="C3130" s="430" t="s">
        <v>4335</v>
      </c>
      <c r="D3130" s="430" t="s">
        <v>4087</v>
      </c>
      <c r="E3130" s="430">
        <v>57</v>
      </c>
      <c r="F3130" s="430">
        <v>3.3191203191999998E-3</v>
      </c>
      <c r="G3130" s="430">
        <v>4.2143587947999998E-3</v>
      </c>
      <c r="H3130" s="430">
        <v>2.6378874032000001E-3</v>
      </c>
      <c r="I3130" s="430">
        <v>2.1732403E-3</v>
      </c>
      <c r="J3130" s="430">
        <v>1.9307876503999999E-3</v>
      </c>
      <c r="K3130" s="430">
        <v>1.7816155924E-3</v>
      </c>
      <c r="L3130" s="430">
        <v>1.2300139096E-3</v>
      </c>
      <c r="M3130" s="430">
        <v>1.8088738024000001E-3</v>
      </c>
      <c r="N3130" s="430">
        <v>1.8389999095999999E-3</v>
      </c>
      <c r="O3130" s="430">
        <v>1.43566724E-3</v>
      </c>
      <c r="P3130" s="430">
        <v>3.1014707920000001E-3</v>
      </c>
      <c r="Q3130" s="430">
        <v>1.1841124007999999E-3</v>
      </c>
      <c r="R3130" s="430">
        <v>9.5514581959999997E-4</v>
      </c>
      <c r="S3130" s="430">
        <v>1.918432292E-3</v>
      </c>
      <c r="T3130" s="430">
        <v>1.6823155328000001E-3</v>
      </c>
      <c r="U3130" s="430">
        <v>1.7290004312E-3</v>
      </c>
      <c r="V3130" s="430">
        <v>2.6865066452000002E-3</v>
      </c>
      <c r="W3130" s="430">
        <v>1.4093258312E-3</v>
      </c>
      <c r="X3130" s="430">
        <v>1.1059064463999999E-3</v>
      </c>
      <c r="Y3130" s="430">
        <v>7.5566231720000003E-4</v>
      </c>
      <c r="Z3130" s="430">
        <v>8.6165451119999997E-4</v>
      </c>
      <c r="AA3130" s="430">
        <v>1.1225744432E-3</v>
      </c>
      <c r="AB3130" s="430">
        <v>1.132563334E-3</v>
      </c>
      <c r="AC3130" s="430">
        <v>7.6524784000000005E-4</v>
      </c>
      <c r="AD3130" s="430">
        <v>7.7810244399999999E-4</v>
      </c>
      <c r="AE3130" s="430">
        <v>6.17673518E-4</v>
      </c>
      <c r="AF3130" s="430">
        <v>7.6294799560000005E-4</v>
      </c>
      <c r="AG3130" s="430">
        <v>1.0879681092000001E-3</v>
      </c>
      <c r="AH3130" s="430">
        <v>6.7319941919999999E-4</v>
      </c>
      <c r="AI3130" s="430">
        <v>5.714445884E-4</v>
      </c>
      <c r="AJ3130" s="430">
        <v>8.5625744399999999E-4</v>
      </c>
      <c r="AK3130" s="430">
        <v>8.313666424E-4</v>
      </c>
      <c r="AL3130" s="430">
        <v>0</v>
      </c>
    </row>
    <row r="3131" spans="1:38" x14ac:dyDescent="0.25">
      <c r="A3131" s="430" t="s">
        <v>4334</v>
      </c>
      <c r="B3131" s="430">
        <v>1</v>
      </c>
      <c r="C3131" s="430" t="s">
        <v>4335</v>
      </c>
      <c r="D3131" s="430" t="s">
        <v>4089</v>
      </c>
      <c r="E3131" s="430">
        <v>57</v>
      </c>
      <c r="F3131" s="430">
        <v>4.7941179999999996E-6</v>
      </c>
      <c r="G3131" s="430">
        <v>4.8713728000000001E-6</v>
      </c>
      <c r="H3131" s="430">
        <v>4.3164099999999997E-6</v>
      </c>
      <c r="I3131" s="430">
        <v>5.2781035999999998E-6</v>
      </c>
      <c r="J3131" s="430">
        <v>4.2046060000000001E-6</v>
      </c>
      <c r="K3131" s="430">
        <v>5.4629008000000002E-6</v>
      </c>
      <c r="L3131" s="430">
        <v>4.9549331999999999E-6</v>
      </c>
      <c r="M3131" s="430">
        <v>5.6181020000000001E-6</v>
      </c>
      <c r="N3131" s="430">
        <v>7.387394E-6</v>
      </c>
      <c r="O3131" s="430">
        <v>4.8303556000000002E-6</v>
      </c>
      <c r="P3131" s="430">
        <v>4.7553379999999998E-6</v>
      </c>
      <c r="Q3131" s="430">
        <v>4.2957488000000002E-6</v>
      </c>
      <c r="R3131" s="430">
        <v>6.4805776000000003E-6</v>
      </c>
      <c r="S3131" s="430">
        <v>5.6757008000000001E-6</v>
      </c>
      <c r="T3131" s="430">
        <v>6.9286224E-6</v>
      </c>
      <c r="U3131" s="430">
        <v>3.3316051999999998E-6</v>
      </c>
      <c r="V3131" s="430">
        <v>0</v>
      </c>
      <c r="W3131" s="430">
        <v>0</v>
      </c>
      <c r="X3131" s="430">
        <v>0</v>
      </c>
      <c r="Y3131" s="430">
        <v>0</v>
      </c>
      <c r="Z3131" s="430">
        <v>2.146396E-7</v>
      </c>
      <c r="AA3131" s="430">
        <v>0</v>
      </c>
      <c r="AB3131" s="430">
        <v>3.2311440000000001E-7</v>
      </c>
      <c r="AC3131" s="430">
        <v>0</v>
      </c>
      <c r="AD3131" s="430">
        <v>0</v>
      </c>
      <c r="AE3131" s="430">
        <v>0</v>
      </c>
      <c r="AF3131" s="430">
        <v>4.5965080000000002E-6</v>
      </c>
      <c r="AG3131" s="430">
        <v>6.4603027999999998E-6</v>
      </c>
      <c r="AH3131" s="430">
        <v>0</v>
      </c>
      <c r="AI3131" s="430">
        <v>0</v>
      </c>
      <c r="AJ3131" s="430">
        <v>0</v>
      </c>
      <c r="AK3131" s="430">
        <v>0</v>
      </c>
      <c r="AL3131" s="430">
        <v>0</v>
      </c>
    </row>
    <row r="3132" spans="1:38" x14ac:dyDescent="0.25">
      <c r="A3132" s="430" t="s">
        <v>4334</v>
      </c>
      <c r="B3132" s="430">
        <v>1</v>
      </c>
      <c r="C3132" s="430" t="s">
        <v>4335</v>
      </c>
      <c r="D3132" s="430" t="s">
        <v>4091</v>
      </c>
      <c r="E3132" s="430">
        <v>57</v>
      </c>
      <c r="F3132" s="430">
        <v>1.4414030134E-2</v>
      </c>
      <c r="G3132" s="430">
        <v>1.75498477952E-2</v>
      </c>
      <c r="H3132" s="430">
        <v>1.9765620030799999E-2</v>
      </c>
      <c r="I3132" s="430">
        <v>1.2672470146E-2</v>
      </c>
      <c r="J3132" s="430">
        <v>1.23314135616E-2</v>
      </c>
      <c r="K3132" s="430">
        <v>1.33774497668E-2</v>
      </c>
      <c r="L3132" s="430">
        <v>1.0843034711600001E-2</v>
      </c>
      <c r="M3132" s="430">
        <v>1.4303643715199999E-2</v>
      </c>
      <c r="N3132" s="430">
        <v>1.1921013818E-2</v>
      </c>
      <c r="O3132" s="430">
        <v>8.02781539E-3</v>
      </c>
      <c r="P3132" s="430">
        <v>4.8424566400000002E-3</v>
      </c>
      <c r="Q3132" s="430">
        <v>6.1644956827999996E-3</v>
      </c>
      <c r="R3132" s="430">
        <v>5.0595429807999996E-3</v>
      </c>
      <c r="S3132" s="430">
        <v>7.1897412803999996E-3</v>
      </c>
      <c r="T3132" s="430">
        <v>7.3137985787999999E-3</v>
      </c>
      <c r="U3132" s="430">
        <v>7.8389530828000004E-3</v>
      </c>
      <c r="V3132" s="430">
        <v>6.1156991756000003E-3</v>
      </c>
      <c r="W3132" s="430">
        <v>8.8664619736000001E-3</v>
      </c>
      <c r="X3132" s="430">
        <v>5.1250392396000001E-3</v>
      </c>
      <c r="Y3132" s="430">
        <v>7.6514242588000001E-3</v>
      </c>
      <c r="Z3132" s="430">
        <v>6.5805030368000002E-3</v>
      </c>
      <c r="AA3132" s="430">
        <v>7.5160147048000002E-3</v>
      </c>
      <c r="AB3132" s="430">
        <v>9.7463413739999998E-3</v>
      </c>
      <c r="AC3132" s="430">
        <v>8.8288424307999998E-3</v>
      </c>
      <c r="AD3132" s="430">
        <v>7.7912838388000004E-3</v>
      </c>
      <c r="AE3132" s="430">
        <v>1.1292538336800001E-2</v>
      </c>
      <c r="AF3132" s="430">
        <v>1.8939466935199999E-2</v>
      </c>
      <c r="AG3132" s="430">
        <v>1.3494530613200001E-2</v>
      </c>
      <c r="AH3132" s="430">
        <v>1.0907567510000001E-2</v>
      </c>
      <c r="AI3132" s="430">
        <v>1.1430148937199999E-2</v>
      </c>
      <c r="AJ3132" s="430">
        <v>6.5518782868000001E-3</v>
      </c>
      <c r="AK3132" s="430">
        <v>6.4870745408000001E-3</v>
      </c>
      <c r="AL3132" s="430">
        <v>0</v>
      </c>
    </row>
    <row r="3133" spans="1:38" x14ac:dyDescent="0.25">
      <c r="A3133" s="430" t="s">
        <v>4334</v>
      </c>
      <c r="B3133" s="430">
        <v>1</v>
      </c>
      <c r="C3133" s="430" t="s">
        <v>4335</v>
      </c>
      <c r="D3133" s="430" t="s">
        <v>4093</v>
      </c>
      <c r="E3133" s="430">
        <v>57</v>
      </c>
      <c r="F3133" s="430">
        <v>3.7725993200000002E-5</v>
      </c>
      <c r="G3133" s="430">
        <v>4.2926561999999999E-5</v>
      </c>
      <c r="H3133" s="430">
        <v>4.6698741600000002E-5</v>
      </c>
      <c r="I3133" s="430">
        <v>3.8834527199999999E-5</v>
      </c>
      <c r="J3133" s="430">
        <v>4.6236595999999999E-5</v>
      </c>
      <c r="K3133" s="430">
        <v>5.85432428E-5</v>
      </c>
      <c r="L3133" s="430">
        <v>4.8929392399999997E-5</v>
      </c>
      <c r="M3133" s="430">
        <v>3.91012636E-5</v>
      </c>
      <c r="N3133" s="430">
        <v>5.4744163599999999E-5</v>
      </c>
      <c r="O3133" s="430">
        <v>3.3516778399999997E-5</v>
      </c>
      <c r="P3133" s="430">
        <v>3.2713178399999997E-5</v>
      </c>
      <c r="Q3133" s="430">
        <v>7.2505218799999994E-5</v>
      </c>
      <c r="R3133" s="430">
        <v>7.4298946399999993E-5</v>
      </c>
      <c r="S3133" s="430">
        <v>1.61243684E-5</v>
      </c>
      <c r="T3133" s="430">
        <v>3.1537965200000003E-5</v>
      </c>
      <c r="U3133" s="430">
        <v>1.0522928639999999E-4</v>
      </c>
      <c r="V3133" s="430">
        <v>1.6187979919999999E-4</v>
      </c>
      <c r="W3133" s="430">
        <v>3.4099102799999998E-5</v>
      </c>
      <c r="X3133" s="430">
        <v>1.53661256E-5</v>
      </c>
      <c r="Y3133" s="430">
        <v>1.6120871200000001E-5</v>
      </c>
      <c r="Z3133" s="430">
        <v>2.1056165200000001E-5</v>
      </c>
      <c r="AA3133" s="430">
        <v>1.6378863199999999E-5</v>
      </c>
      <c r="AB3133" s="430">
        <v>2.0406699599999999E-5</v>
      </c>
      <c r="AC3133" s="430">
        <v>2.2336974800000002E-5</v>
      </c>
      <c r="AD3133" s="430">
        <v>1.94433792E-5</v>
      </c>
      <c r="AE3133" s="430">
        <v>2.6480081599999998E-5</v>
      </c>
      <c r="AF3133" s="430">
        <v>2.90729852E-5</v>
      </c>
      <c r="AG3133" s="430">
        <v>3.7293516400000002E-5</v>
      </c>
      <c r="AH3133" s="430">
        <v>4.1405912800000002E-5</v>
      </c>
      <c r="AI3133" s="430">
        <v>5.0766351999999998E-5</v>
      </c>
      <c r="AJ3133" s="430">
        <v>4.2178096799999997E-5</v>
      </c>
      <c r="AK3133" s="430">
        <v>4.0578092800000001E-5</v>
      </c>
      <c r="AL3133" s="430">
        <v>0</v>
      </c>
    </row>
    <row r="3134" spans="1:38" x14ac:dyDescent="0.25">
      <c r="A3134" s="430" t="s">
        <v>4334</v>
      </c>
      <c r="B3134" s="430">
        <v>1</v>
      </c>
      <c r="C3134" s="430" t="s">
        <v>4335</v>
      </c>
      <c r="D3134" s="430" t="s">
        <v>4095</v>
      </c>
      <c r="E3134" s="430">
        <v>57</v>
      </c>
      <c r="F3134" s="430">
        <v>9.6717340719999995E-4</v>
      </c>
      <c r="G3134" s="430">
        <v>6.0839129400000003E-4</v>
      </c>
      <c r="H3134" s="430">
        <v>6.0838954120000005E-4</v>
      </c>
      <c r="I3134" s="430">
        <v>7.5020320759999998E-4</v>
      </c>
      <c r="J3134" s="430">
        <v>7.2818449480000001E-4</v>
      </c>
      <c r="K3134" s="430">
        <v>7.7654359999999997E-4</v>
      </c>
      <c r="L3134" s="430">
        <v>7.556857952E-4</v>
      </c>
      <c r="M3134" s="430">
        <v>8.0768965480000003E-4</v>
      </c>
      <c r="N3134" s="430">
        <v>9.613320612E-4</v>
      </c>
      <c r="O3134" s="430">
        <v>6.0864718039999998E-4</v>
      </c>
      <c r="P3134" s="430">
        <v>4.829185228E-4</v>
      </c>
      <c r="Q3134" s="430">
        <v>4.1756498280000001E-4</v>
      </c>
      <c r="R3134" s="430">
        <v>3.812099592E-4</v>
      </c>
      <c r="S3134" s="430">
        <v>6.5854988639999998E-4</v>
      </c>
      <c r="T3134" s="430">
        <v>7.75828298E-4</v>
      </c>
      <c r="U3134" s="430">
        <v>7.0775250840000002E-4</v>
      </c>
      <c r="V3134" s="430">
        <v>5.7261676360000004E-4</v>
      </c>
      <c r="W3134" s="430">
        <v>4.5993390239999998E-4</v>
      </c>
      <c r="X3134" s="430">
        <v>3.048767764E-4</v>
      </c>
      <c r="Y3134" s="430">
        <v>1.1106899999999999E-6</v>
      </c>
      <c r="Z3134" s="430">
        <v>1.0946628E-6</v>
      </c>
      <c r="AA3134" s="430">
        <v>3.8582039999999999E-6</v>
      </c>
      <c r="AB3134" s="430">
        <v>1.7165400000000001E-7</v>
      </c>
      <c r="AC3134" s="430">
        <v>2.4767512000000002E-6</v>
      </c>
      <c r="AD3134" s="430">
        <v>7.5647319999999996E-7</v>
      </c>
      <c r="AE3134" s="430">
        <v>5.5266119999999999E-7</v>
      </c>
      <c r="AF3134" s="430">
        <v>4.5979080000000001E-7</v>
      </c>
      <c r="AG3134" s="430">
        <v>3.129336E-6</v>
      </c>
      <c r="AH3134" s="430">
        <v>2.4650247999999999E-6</v>
      </c>
      <c r="AI3134" s="430">
        <v>1.8606532E-5</v>
      </c>
      <c r="AJ3134" s="430">
        <v>3.4768411999999998E-6</v>
      </c>
      <c r="AK3134" s="430">
        <v>3.3153652E-6</v>
      </c>
      <c r="AL3134" s="430">
        <v>0</v>
      </c>
    </row>
    <row r="3135" spans="1:38" x14ac:dyDescent="0.25">
      <c r="A3135" s="430" t="s">
        <v>4334</v>
      </c>
      <c r="B3135" s="430">
        <v>1</v>
      </c>
      <c r="C3135" s="430" t="s">
        <v>4335</v>
      </c>
      <c r="D3135" s="430" t="s">
        <v>4097</v>
      </c>
      <c r="E3135" s="430">
        <v>57</v>
      </c>
      <c r="F3135" s="430">
        <v>0</v>
      </c>
      <c r="G3135" s="430">
        <v>0</v>
      </c>
      <c r="H3135" s="430">
        <v>0</v>
      </c>
      <c r="I3135" s="430">
        <v>0</v>
      </c>
      <c r="J3135" s="430">
        <v>0</v>
      </c>
      <c r="K3135" s="430">
        <v>0</v>
      </c>
      <c r="L3135" s="430">
        <v>0</v>
      </c>
      <c r="M3135" s="430">
        <v>0</v>
      </c>
      <c r="N3135" s="430">
        <v>0</v>
      </c>
      <c r="O3135" s="430">
        <v>1.6175543999999999E-6</v>
      </c>
      <c r="P3135" s="430">
        <v>0</v>
      </c>
      <c r="Q3135" s="430">
        <v>0</v>
      </c>
      <c r="R3135" s="430">
        <v>0</v>
      </c>
      <c r="S3135" s="430">
        <v>0</v>
      </c>
      <c r="T3135" s="430">
        <v>0</v>
      </c>
      <c r="U3135" s="430">
        <v>0</v>
      </c>
      <c r="V3135" s="430">
        <v>0</v>
      </c>
      <c r="W3135" s="430">
        <v>0</v>
      </c>
      <c r="X3135" s="430">
        <v>0</v>
      </c>
      <c r="Y3135" s="430">
        <v>0</v>
      </c>
      <c r="Z3135" s="430">
        <v>0</v>
      </c>
      <c r="AA3135" s="430">
        <v>0</v>
      </c>
      <c r="AB3135" s="430">
        <v>0</v>
      </c>
      <c r="AC3135" s="430">
        <v>0</v>
      </c>
      <c r="AD3135" s="430">
        <v>0</v>
      </c>
      <c r="AE3135" s="430">
        <v>0</v>
      </c>
      <c r="AF3135" s="430">
        <v>0</v>
      </c>
      <c r="AG3135" s="430">
        <v>0</v>
      </c>
      <c r="AH3135" s="430">
        <v>0</v>
      </c>
      <c r="AI3135" s="430">
        <v>0</v>
      </c>
      <c r="AJ3135" s="430">
        <v>0</v>
      </c>
      <c r="AK3135" s="430">
        <v>0</v>
      </c>
      <c r="AL3135" s="430">
        <v>0</v>
      </c>
    </row>
    <row r="3136" spans="1:38" x14ac:dyDescent="0.25">
      <c r="A3136" s="430" t="s">
        <v>4336</v>
      </c>
      <c r="B3136" s="430">
        <v>1</v>
      </c>
      <c r="C3136" s="430" t="s">
        <v>4337</v>
      </c>
      <c r="D3136" s="430" t="s">
        <v>4001</v>
      </c>
      <c r="E3136" s="430">
        <v>58</v>
      </c>
      <c r="F3136" s="430">
        <v>6.0465252724999996E-3</v>
      </c>
      <c r="G3136" s="430">
        <v>5.7692594559999996E-3</v>
      </c>
      <c r="H3136" s="430">
        <v>5.8549099205000002E-3</v>
      </c>
      <c r="I3136" s="430">
        <v>5.8822215095000003E-3</v>
      </c>
      <c r="J3136" s="430">
        <v>6.5079206945000004E-3</v>
      </c>
      <c r="K3136" s="430">
        <v>6.6872798759999999E-3</v>
      </c>
      <c r="L3136" s="430">
        <v>7.1282265465000003E-3</v>
      </c>
      <c r="M3136" s="430">
        <v>8.0649271874999994E-3</v>
      </c>
      <c r="N3136" s="430">
        <v>8.2344721205000002E-3</v>
      </c>
      <c r="O3136" s="430">
        <v>7.9021877724999995E-3</v>
      </c>
      <c r="P3136" s="430">
        <v>7.0160972820000004E-3</v>
      </c>
      <c r="Q3136" s="430">
        <v>7.3511068105000001E-3</v>
      </c>
      <c r="R3136" s="430">
        <v>7.9164553460000005E-3</v>
      </c>
      <c r="S3136" s="430">
        <v>8.2855622920000004E-3</v>
      </c>
      <c r="T3136" s="430">
        <v>8.8365510605000006E-3</v>
      </c>
      <c r="U3136" s="430">
        <v>9.4720322169999996E-3</v>
      </c>
      <c r="V3136" s="430">
        <v>1.0023713510000001E-2</v>
      </c>
      <c r="W3136" s="430">
        <v>1.09367181955E-2</v>
      </c>
      <c r="X3136" s="430">
        <v>1.00901989625E-2</v>
      </c>
      <c r="Y3136" s="430">
        <v>9.8599856184999994E-3</v>
      </c>
      <c r="Z3136" s="430">
        <v>1.0090923074999999E-2</v>
      </c>
      <c r="AA3136" s="430">
        <v>1.01657210475E-2</v>
      </c>
      <c r="AB3136" s="430">
        <v>1.0710849473499999E-2</v>
      </c>
      <c r="AC3136" s="430">
        <v>9.6362882005000001E-3</v>
      </c>
      <c r="AD3136" s="430">
        <v>8.7986815270000001E-3</v>
      </c>
      <c r="AE3136" s="430">
        <v>9.0633725635000002E-3</v>
      </c>
      <c r="AF3136" s="430">
        <v>9.0747998404999992E-3</v>
      </c>
      <c r="AG3136" s="430">
        <v>9.6339127404999995E-3</v>
      </c>
      <c r="AH3136" s="430">
        <v>1.04839291255E-2</v>
      </c>
      <c r="AI3136" s="430">
        <v>1.1297709861E-2</v>
      </c>
      <c r="AJ3136" s="430">
        <v>1.2441853032000001E-2</v>
      </c>
      <c r="AK3136" s="430">
        <v>1.14801119315E-2</v>
      </c>
      <c r="AL3136" s="430">
        <v>0</v>
      </c>
    </row>
    <row r="3137" spans="1:38" x14ac:dyDescent="0.25">
      <c r="A3137" s="430" t="s">
        <v>4336</v>
      </c>
      <c r="B3137" s="430">
        <v>1</v>
      </c>
      <c r="C3137" s="430" t="s">
        <v>4337</v>
      </c>
      <c r="D3137" s="430" t="s">
        <v>4003</v>
      </c>
      <c r="E3137" s="430">
        <v>58</v>
      </c>
      <c r="F3137" s="430">
        <v>2.386981454661</v>
      </c>
      <c r="G3137" s="430">
        <v>2.5196188815939999</v>
      </c>
      <c r="H3137" s="430">
        <v>2.4801835328949999</v>
      </c>
      <c r="I3137" s="430">
        <v>2.4048029026954998</v>
      </c>
      <c r="J3137" s="430">
        <v>2.6907944923590001</v>
      </c>
      <c r="K3137" s="430">
        <v>2.3506152540769998</v>
      </c>
      <c r="L3137" s="430">
        <v>2.4922388557345001</v>
      </c>
      <c r="M3137" s="430">
        <v>2.407794473889</v>
      </c>
      <c r="N3137" s="430">
        <v>2.450310075899</v>
      </c>
      <c r="O3137" s="430">
        <v>2.4476214111535</v>
      </c>
      <c r="P3137" s="430">
        <v>2.2947050131590001</v>
      </c>
      <c r="Q3137" s="430">
        <v>2.4912718440489998</v>
      </c>
      <c r="R3137" s="430">
        <v>2.4214994843215001</v>
      </c>
      <c r="S3137" s="430">
        <v>2.3501290951204998</v>
      </c>
      <c r="T3137" s="430">
        <v>2.2908865249149999</v>
      </c>
      <c r="U3137" s="430">
        <v>2.3534294260289998</v>
      </c>
      <c r="V3137" s="430">
        <v>2.1740574770940002</v>
      </c>
      <c r="W3137" s="430">
        <v>2.2561935083875002</v>
      </c>
      <c r="X3137" s="430">
        <v>2.3026570970660001</v>
      </c>
      <c r="Y3137" s="430">
        <v>2.2213655193834998</v>
      </c>
      <c r="Z3137" s="430">
        <v>1.9957144548154999</v>
      </c>
      <c r="AA3137" s="430">
        <v>2.1500879364154999</v>
      </c>
      <c r="AB3137" s="430">
        <v>2.1961282610785</v>
      </c>
      <c r="AC3137" s="430">
        <v>2.271263722924</v>
      </c>
      <c r="AD3137" s="430">
        <v>2.1734193286329999</v>
      </c>
      <c r="AE3137" s="430">
        <v>2.308381393071</v>
      </c>
      <c r="AF3137" s="430">
        <v>2.1005274240974998</v>
      </c>
      <c r="AG3137" s="430">
        <v>2.4993679987834998</v>
      </c>
      <c r="AH3137" s="430">
        <v>2.4008145434624999</v>
      </c>
      <c r="AI3137" s="430">
        <v>2.232860776171</v>
      </c>
      <c r="AJ3137" s="430">
        <v>2.358977462955</v>
      </c>
      <c r="AK3137" s="430">
        <v>2.2401162285285001</v>
      </c>
      <c r="AL3137" s="430">
        <v>0</v>
      </c>
    </row>
    <row r="3138" spans="1:38" x14ac:dyDescent="0.25">
      <c r="A3138" s="430" t="s">
        <v>4336</v>
      </c>
      <c r="B3138" s="430">
        <v>1</v>
      </c>
      <c r="C3138" s="430" t="s">
        <v>4337</v>
      </c>
      <c r="D3138" s="430" t="s">
        <v>4004</v>
      </c>
      <c r="E3138" s="430">
        <v>58</v>
      </c>
      <c r="F3138" s="430">
        <v>5.3504847438079999</v>
      </c>
      <c r="G3138" s="430">
        <v>5.169800067712</v>
      </c>
      <c r="H3138" s="430">
        <v>5.1411721845185001</v>
      </c>
      <c r="I3138" s="430">
        <v>5.1535179730895004</v>
      </c>
      <c r="J3138" s="430">
        <v>5.5333956237419999</v>
      </c>
      <c r="K3138" s="430">
        <v>5.2851359015890003</v>
      </c>
      <c r="L3138" s="430">
        <v>5.7740450916624999</v>
      </c>
      <c r="M3138" s="430">
        <v>5.3266825536504996</v>
      </c>
      <c r="N3138" s="430">
        <v>5.8257120697150002</v>
      </c>
      <c r="O3138" s="430">
        <v>5.3399871840630002</v>
      </c>
      <c r="P3138" s="430">
        <v>5.5943295256810002</v>
      </c>
      <c r="Q3138" s="430">
        <v>5.7283626697454997</v>
      </c>
      <c r="R3138" s="430">
        <v>5.6315346376660003</v>
      </c>
      <c r="S3138" s="430">
        <v>5.6948676184189999</v>
      </c>
      <c r="T3138" s="430">
        <v>5.8597712557710002</v>
      </c>
      <c r="U3138" s="430">
        <v>5.1008283954145002</v>
      </c>
      <c r="V3138" s="430">
        <v>5.5504745617309998</v>
      </c>
      <c r="W3138" s="430">
        <v>5.825818715944</v>
      </c>
      <c r="X3138" s="430">
        <v>5.4928459385419997</v>
      </c>
      <c r="Y3138" s="430">
        <v>5.5510150339745001</v>
      </c>
      <c r="Z3138" s="430">
        <v>5.2580976477135</v>
      </c>
      <c r="AA3138" s="430">
        <v>5.5640232164130001</v>
      </c>
      <c r="AB3138" s="430">
        <v>5.5665600129444996</v>
      </c>
      <c r="AC3138" s="430">
        <v>5.5552017892999999</v>
      </c>
      <c r="AD3138" s="430">
        <v>5.7023137023689996</v>
      </c>
      <c r="AE3138" s="430">
        <v>5.5484356466960003</v>
      </c>
      <c r="AF3138" s="430">
        <v>5.7573403134275001</v>
      </c>
      <c r="AG3138" s="430">
        <v>5.4664065347935002</v>
      </c>
      <c r="AH3138" s="430">
        <v>5.9177769327260004</v>
      </c>
      <c r="AI3138" s="430">
        <v>5.7594189988410003</v>
      </c>
      <c r="AJ3138" s="430">
        <v>5.6499175254595002</v>
      </c>
      <c r="AK3138" s="430">
        <v>5.4759779962295001</v>
      </c>
      <c r="AL3138" s="430">
        <v>0</v>
      </c>
    </row>
    <row r="3139" spans="1:38" x14ac:dyDescent="0.25">
      <c r="A3139" s="430" t="s">
        <v>4336</v>
      </c>
      <c r="B3139" s="430">
        <v>1</v>
      </c>
      <c r="C3139" s="430" t="s">
        <v>4337</v>
      </c>
      <c r="D3139" s="430" t="s">
        <v>4225</v>
      </c>
      <c r="E3139" s="430">
        <v>58</v>
      </c>
      <c r="F3139" s="430">
        <v>0</v>
      </c>
      <c r="G3139" s="430">
        <v>0</v>
      </c>
      <c r="H3139" s="430">
        <v>0</v>
      </c>
      <c r="I3139" s="430">
        <v>0</v>
      </c>
      <c r="J3139" s="430">
        <v>0</v>
      </c>
      <c r="K3139" s="430">
        <v>0</v>
      </c>
      <c r="L3139" s="430">
        <v>0</v>
      </c>
      <c r="M3139" s="430">
        <v>0</v>
      </c>
      <c r="N3139" s="430">
        <v>0</v>
      </c>
      <c r="O3139" s="430">
        <v>0</v>
      </c>
      <c r="P3139" s="430">
        <v>0</v>
      </c>
      <c r="Q3139" s="430">
        <v>0</v>
      </c>
      <c r="R3139" s="430">
        <v>0</v>
      </c>
      <c r="S3139" s="430">
        <v>0</v>
      </c>
      <c r="T3139" s="430">
        <v>0</v>
      </c>
      <c r="U3139" s="430">
        <v>0</v>
      </c>
      <c r="V3139" s="430">
        <v>0</v>
      </c>
      <c r="W3139" s="430">
        <v>0</v>
      </c>
      <c r="X3139" s="430">
        <v>0</v>
      </c>
      <c r="Y3139" s="430">
        <v>0</v>
      </c>
      <c r="Z3139" s="430">
        <v>0</v>
      </c>
      <c r="AA3139" s="430">
        <v>0</v>
      </c>
      <c r="AB3139" s="430">
        <v>0</v>
      </c>
      <c r="AC3139" s="430">
        <v>0</v>
      </c>
      <c r="AD3139" s="430">
        <v>0</v>
      </c>
      <c r="AE3139" s="430">
        <v>0</v>
      </c>
      <c r="AF3139" s="430">
        <v>0</v>
      </c>
      <c r="AG3139" s="430">
        <v>0</v>
      </c>
      <c r="AH3139" s="430">
        <v>0</v>
      </c>
      <c r="AI3139" s="430">
        <v>0</v>
      </c>
      <c r="AJ3139" s="430">
        <v>0</v>
      </c>
      <c r="AK3139" s="430">
        <v>0</v>
      </c>
      <c r="AL3139" s="430">
        <v>0</v>
      </c>
    </row>
    <row r="3140" spans="1:38" x14ac:dyDescent="0.25">
      <c r="A3140" s="430" t="s">
        <v>4336</v>
      </c>
      <c r="B3140" s="430">
        <v>1</v>
      </c>
      <c r="C3140" s="430" t="s">
        <v>4337</v>
      </c>
      <c r="D3140" s="430" t="s">
        <v>4006</v>
      </c>
      <c r="E3140" s="430">
        <v>58</v>
      </c>
      <c r="F3140" s="430">
        <v>4.7043262673305</v>
      </c>
      <c r="G3140" s="430">
        <v>4.0907382910200001</v>
      </c>
      <c r="H3140" s="430">
        <v>4.6670593815135</v>
      </c>
      <c r="I3140" s="430">
        <v>4.4886965780184997</v>
      </c>
      <c r="J3140" s="430">
        <v>4.2408667178775001</v>
      </c>
      <c r="K3140" s="430">
        <v>4.3349599950069999</v>
      </c>
      <c r="L3140" s="430">
        <v>4.2597996161655001</v>
      </c>
      <c r="M3140" s="430">
        <v>4.3594829466335003</v>
      </c>
      <c r="N3140" s="430">
        <v>4.6556123713415003</v>
      </c>
      <c r="O3140" s="430">
        <v>4.4635289851659996</v>
      </c>
      <c r="P3140" s="430">
        <v>4.2258545671994998</v>
      </c>
      <c r="Q3140" s="430">
        <v>4.1462057896009998</v>
      </c>
      <c r="R3140" s="430">
        <v>3.9875090386144998</v>
      </c>
      <c r="S3140" s="430">
        <v>4.3336857051950002</v>
      </c>
      <c r="T3140" s="430">
        <v>4.5382012860004997</v>
      </c>
      <c r="U3140" s="430">
        <v>4.4032918861255004</v>
      </c>
      <c r="V3140" s="430">
        <v>4.3940010242060001</v>
      </c>
      <c r="W3140" s="430">
        <v>4.2114571216514998</v>
      </c>
      <c r="X3140" s="430">
        <v>4.5212926355805001</v>
      </c>
      <c r="Y3140" s="430">
        <v>4.07228341224</v>
      </c>
      <c r="Z3140" s="430">
        <v>4.3552931963840003</v>
      </c>
      <c r="AA3140" s="430">
        <v>4.136657619068</v>
      </c>
      <c r="AB3140" s="430">
        <v>4.2200600035824998</v>
      </c>
      <c r="AC3140" s="430">
        <v>4.278305802947</v>
      </c>
      <c r="AD3140" s="430">
        <v>4.2360112874425004</v>
      </c>
      <c r="AE3140" s="430">
        <v>4.5817677099210004</v>
      </c>
      <c r="AF3140" s="430">
        <v>4.2823220878269996</v>
      </c>
      <c r="AG3140" s="430">
        <v>4.1693655310100004</v>
      </c>
      <c r="AH3140" s="430">
        <v>4.3548859759719996</v>
      </c>
      <c r="AI3140" s="430">
        <v>4.2949184242519998</v>
      </c>
      <c r="AJ3140" s="430">
        <v>3.7946859914614999</v>
      </c>
      <c r="AK3140" s="430">
        <v>4.0159918931379996</v>
      </c>
      <c r="AL3140" s="430">
        <v>0</v>
      </c>
    </row>
    <row r="3141" spans="1:38" x14ac:dyDescent="0.25">
      <c r="A3141" s="430" t="s">
        <v>4336</v>
      </c>
      <c r="B3141" s="430">
        <v>1</v>
      </c>
      <c r="C3141" s="430" t="s">
        <v>4337</v>
      </c>
      <c r="D3141" s="430" t="s">
        <v>4008</v>
      </c>
      <c r="E3141" s="430">
        <v>58</v>
      </c>
      <c r="F3141" s="430">
        <v>8.4938669620289993</v>
      </c>
      <c r="G3141" s="430">
        <v>8.0528765340665007</v>
      </c>
      <c r="H3141" s="430">
        <v>8.1094133726255002</v>
      </c>
      <c r="I3141" s="430">
        <v>8.3965627787444994</v>
      </c>
      <c r="J3141" s="430">
        <v>8.3989907404384994</v>
      </c>
      <c r="K3141" s="430">
        <v>8.7063488743870003</v>
      </c>
      <c r="L3141" s="430">
        <v>9.2872096372685</v>
      </c>
      <c r="M3141" s="430">
        <v>8.8635971010824992</v>
      </c>
      <c r="N3141" s="430">
        <v>8.6906501781654999</v>
      </c>
      <c r="O3141" s="430">
        <v>8.2579150848459992</v>
      </c>
      <c r="P3141" s="430">
        <v>9.0380919117895004</v>
      </c>
      <c r="Q3141" s="430">
        <v>8.7767746170279999</v>
      </c>
      <c r="R3141" s="430">
        <v>9.7529281252410005</v>
      </c>
      <c r="S3141" s="430">
        <v>10.144087540466</v>
      </c>
      <c r="T3141" s="430">
        <v>10.2314694279665</v>
      </c>
      <c r="U3141" s="430">
        <v>9.7038480518809997</v>
      </c>
      <c r="V3141" s="430">
        <v>9.8480853727860005</v>
      </c>
      <c r="W3141" s="430">
        <v>9.2130589820440001</v>
      </c>
      <c r="X3141" s="430">
        <v>9.9647173892909997</v>
      </c>
      <c r="Y3141" s="430">
        <v>9.1258608984904992</v>
      </c>
      <c r="Z3141" s="430">
        <v>9.8458522185015003</v>
      </c>
      <c r="AA3141" s="430">
        <v>9.6483972116770005</v>
      </c>
      <c r="AB3141" s="430">
        <v>8.5564007010859999</v>
      </c>
      <c r="AC3141" s="430">
        <v>8.6497445943350009</v>
      </c>
      <c r="AD3141" s="430">
        <v>8.6961829816460003</v>
      </c>
      <c r="AE3141" s="430">
        <v>8.7754263457615007</v>
      </c>
      <c r="AF3141" s="430">
        <v>8.1851429228394998</v>
      </c>
      <c r="AG3141" s="430">
        <v>7.6414365595555003</v>
      </c>
      <c r="AH3141" s="430">
        <v>8.0108997317790003</v>
      </c>
      <c r="AI3141" s="430">
        <v>8.3789928013469996</v>
      </c>
      <c r="AJ3141" s="430">
        <v>8.0979932280474998</v>
      </c>
      <c r="AK3141" s="430">
        <v>8.0533491806464994</v>
      </c>
      <c r="AL3141" s="430">
        <v>0</v>
      </c>
    </row>
    <row r="3142" spans="1:38" x14ac:dyDescent="0.25">
      <c r="A3142" s="430" t="s">
        <v>4336</v>
      </c>
      <c r="B3142" s="430">
        <v>1</v>
      </c>
      <c r="C3142" s="430" t="s">
        <v>4337</v>
      </c>
      <c r="D3142" s="430" t="s">
        <v>481</v>
      </c>
      <c r="E3142" s="430">
        <v>58</v>
      </c>
      <c r="F3142" s="430">
        <v>7.8667420587969996</v>
      </c>
      <c r="G3142" s="430">
        <v>7.4489302429729998</v>
      </c>
      <c r="H3142" s="430">
        <v>8.2706221228215</v>
      </c>
      <c r="I3142" s="430">
        <v>8.3317534024050008</v>
      </c>
      <c r="J3142" s="430">
        <v>7.6057158101965001</v>
      </c>
      <c r="K3142" s="430">
        <v>8.0358684677305003</v>
      </c>
      <c r="L3142" s="430">
        <v>7.7495529747944998</v>
      </c>
      <c r="M3142" s="430">
        <v>8.1267212090550007</v>
      </c>
      <c r="N3142" s="430">
        <v>8.2823270996284997</v>
      </c>
      <c r="O3142" s="430">
        <v>7.8690538955034999</v>
      </c>
      <c r="P3142" s="430">
        <v>7.4139538473175</v>
      </c>
      <c r="Q3142" s="430">
        <v>7.1909716804824999</v>
      </c>
      <c r="R3142" s="430">
        <v>6.9049650669620002</v>
      </c>
      <c r="S3142" s="430">
        <v>7.7132386986814998</v>
      </c>
      <c r="T3142" s="430">
        <v>7.6024699481565001</v>
      </c>
      <c r="U3142" s="430">
        <v>7.6556507950480004</v>
      </c>
      <c r="V3142" s="430">
        <v>7.6463875792270004</v>
      </c>
      <c r="W3142" s="430">
        <v>8.2689794136590002</v>
      </c>
      <c r="X3142" s="430">
        <v>7.4015511409599997</v>
      </c>
      <c r="Y3142" s="430">
        <v>7.4662824040710003</v>
      </c>
      <c r="Z3142" s="430">
        <v>7.2428429849300002</v>
      </c>
      <c r="AA3142" s="430">
        <v>6.9573342867730004</v>
      </c>
      <c r="AB3142" s="430">
        <v>7.2370062532145001</v>
      </c>
      <c r="AC3142" s="430">
        <v>7.9316604655439997</v>
      </c>
      <c r="AD3142" s="430">
        <v>7.8132467241625001</v>
      </c>
      <c r="AE3142" s="430">
        <v>7.6062533454979997</v>
      </c>
      <c r="AF3142" s="430">
        <v>7.3350539540744997</v>
      </c>
      <c r="AG3142" s="430">
        <v>7.6387384235244999</v>
      </c>
      <c r="AH3142" s="430">
        <v>6.8722646723015002</v>
      </c>
      <c r="AI3142" s="430">
        <v>7.7071869941694997</v>
      </c>
      <c r="AJ3142" s="430">
        <v>6.824150077443</v>
      </c>
      <c r="AK3142" s="430">
        <v>6.8327760760659997</v>
      </c>
      <c r="AL3142" s="430">
        <v>0</v>
      </c>
    </row>
    <row r="3143" spans="1:38" x14ac:dyDescent="0.25">
      <c r="A3143" s="430" t="s">
        <v>4336</v>
      </c>
      <c r="B3143" s="430">
        <v>1</v>
      </c>
      <c r="C3143" s="430" t="s">
        <v>4337</v>
      </c>
      <c r="D3143" s="430" t="s">
        <v>4011</v>
      </c>
      <c r="E3143" s="430">
        <v>58</v>
      </c>
      <c r="F3143" s="430">
        <v>0.13623931851349999</v>
      </c>
      <c r="G3143" s="430">
        <v>0.12785514988050001</v>
      </c>
      <c r="H3143" s="430">
        <v>0.1293292948485</v>
      </c>
      <c r="I3143" s="430">
        <v>0.124653925845</v>
      </c>
      <c r="J3143" s="430">
        <v>0.14037760231800001</v>
      </c>
      <c r="K3143" s="430">
        <v>0.1368851193</v>
      </c>
      <c r="L3143" s="430">
        <v>0.12947913493800001</v>
      </c>
      <c r="M3143" s="430">
        <v>0.12355519943399999</v>
      </c>
      <c r="N3143" s="430">
        <v>0.127425181789</v>
      </c>
      <c r="O3143" s="430">
        <v>0.1479808153945</v>
      </c>
      <c r="P3143" s="430">
        <v>0.13335061162799999</v>
      </c>
      <c r="Q3143" s="430">
        <v>0.128077354315</v>
      </c>
      <c r="R3143" s="430">
        <v>0.15587832353200001</v>
      </c>
      <c r="S3143" s="430">
        <v>0.1401790956675</v>
      </c>
      <c r="T3143" s="430">
        <v>0.1328563751005</v>
      </c>
      <c r="U3143" s="430">
        <v>0.115356853518</v>
      </c>
      <c r="V3143" s="430">
        <v>0.12670819397300001</v>
      </c>
      <c r="W3143" s="430">
        <v>0.113842692331</v>
      </c>
      <c r="X3143" s="430">
        <v>0.129059179262</v>
      </c>
      <c r="Y3143" s="430">
        <v>0.120103637663</v>
      </c>
      <c r="Z3143" s="430">
        <v>0.1100328626705</v>
      </c>
      <c r="AA3143" s="430">
        <v>0.11960621286750001</v>
      </c>
      <c r="AB3143" s="430">
        <v>0.1243405641135</v>
      </c>
      <c r="AC3143" s="430">
        <v>0.118504254861</v>
      </c>
      <c r="AD3143" s="430">
        <v>9.9096662232000005E-2</v>
      </c>
      <c r="AE3143" s="430">
        <v>9.7370830201500003E-2</v>
      </c>
      <c r="AF3143" s="430">
        <v>0.1142471940815</v>
      </c>
      <c r="AG3143" s="430">
        <v>0.113163350786</v>
      </c>
      <c r="AH3143" s="430">
        <v>0.1119016532705</v>
      </c>
      <c r="AI3143" s="430">
        <v>0.105861234022</v>
      </c>
      <c r="AJ3143" s="430">
        <v>0.10281262703750001</v>
      </c>
      <c r="AK3143" s="430">
        <v>0.10396487942050001</v>
      </c>
      <c r="AL3143" s="430">
        <v>0</v>
      </c>
    </row>
    <row r="3144" spans="1:38" x14ac:dyDescent="0.25">
      <c r="A3144" s="430" t="s">
        <v>4336</v>
      </c>
      <c r="B3144" s="430">
        <v>1</v>
      </c>
      <c r="C3144" s="430" t="s">
        <v>4337</v>
      </c>
      <c r="D3144" s="430" t="s">
        <v>4013</v>
      </c>
      <c r="E3144" s="430">
        <v>58</v>
      </c>
      <c r="F3144" s="430">
        <v>8.0447825500000003E-4</v>
      </c>
      <c r="G3144" s="430">
        <v>8.876901365E-4</v>
      </c>
      <c r="H3144" s="430">
        <v>8.8605278100000004E-4</v>
      </c>
      <c r="I3144" s="430">
        <v>9.0979320350000005E-4</v>
      </c>
      <c r="J3144" s="430">
        <v>9.6165057649999996E-4</v>
      </c>
      <c r="K3144" s="430">
        <v>1.0015657510000001E-3</v>
      </c>
      <c r="L3144" s="430">
        <v>1.0668139979999999E-3</v>
      </c>
      <c r="M3144" s="430">
        <v>1.104144018E-3</v>
      </c>
      <c r="N3144" s="430">
        <v>1.1004498385E-3</v>
      </c>
      <c r="O3144" s="430">
        <v>1.1122103000000001E-3</v>
      </c>
      <c r="P3144" s="430">
        <v>1.1132500275E-3</v>
      </c>
      <c r="Q3144" s="430">
        <v>1.1125399865E-3</v>
      </c>
      <c r="R3144" s="430">
        <v>1.140291184E-3</v>
      </c>
      <c r="S3144" s="430">
        <v>1.1574298470000001E-3</v>
      </c>
      <c r="T3144" s="430">
        <v>1.1871466025E-3</v>
      </c>
      <c r="U3144" s="430">
        <v>1.2300368790000001E-3</v>
      </c>
      <c r="V3144" s="430">
        <v>1.2913510685E-3</v>
      </c>
      <c r="W3144" s="430">
        <v>1.348576149E-3</v>
      </c>
      <c r="X3144" s="430">
        <v>1.3478979345E-3</v>
      </c>
      <c r="Y3144" s="430">
        <v>1.3726786674999999E-3</v>
      </c>
      <c r="Z3144" s="430">
        <v>1.4253841995000001E-3</v>
      </c>
      <c r="AA3144" s="430">
        <v>1.5056001235000001E-3</v>
      </c>
      <c r="AB3144" s="430">
        <v>1.5797689594999999E-3</v>
      </c>
      <c r="AC3144" s="430">
        <v>1.640131693E-3</v>
      </c>
      <c r="AD3144" s="430">
        <v>1.6793049735E-3</v>
      </c>
      <c r="AE3144" s="430">
        <v>1.7480912884999999E-3</v>
      </c>
      <c r="AF3144" s="430">
        <v>1.9003066525E-3</v>
      </c>
      <c r="AG3144" s="430">
        <v>1.969119335E-3</v>
      </c>
      <c r="AH3144" s="430">
        <v>1.9468434615000001E-3</v>
      </c>
      <c r="AI3144" s="430">
        <v>1.9575568550000001E-3</v>
      </c>
      <c r="AJ3144" s="430">
        <v>1.907757472E-3</v>
      </c>
      <c r="AK3144" s="430">
        <v>1.9065010009999999E-3</v>
      </c>
      <c r="AL3144" s="430">
        <v>0</v>
      </c>
    </row>
    <row r="3145" spans="1:38" x14ac:dyDescent="0.25">
      <c r="A3145" s="430" t="s">
        <v>4336</v>
      </c>
      <c r="B3145" s="430">
        <v>1</v>
      </c>
      <c r="C3145" s="430" t="s">
        <v>4337</v>
      </c>
      <c r="D3145" s="430" t="s">
        <v>4014</v>
      </c>
      <c r="E3145" s="430">
        <v>58</v>
      </c>
      <c r="F3145" s="430">
        <v>0.2844539581685</v>
      </c>
      <c r="G3145" s="430">
        <v>0.280410239826</v>
      </c>
      <c r="H3145" s="430">
        <v>0.28948187331399999</v>
      </c>
      <c r="I3145" s="430">
        <v>0.27916392977400001</v>
      </c>
      <c r="J3145" s="430">
        <v>0.289404543081</v>
      </c>
      <c r="K3145" s="430">
        <v>0.2834688827845</v>
      </c>
      <c r="L3145" s="430">
        <v>0.29599812240200002</v>
      </c>
      <c r="M3145" s="430">
        <v>0.2856736267635</v>
      </c>
      <c r="N3145" s="430">
        <v>0.26356554037199997</v>
      </c>
      <c r="O3145" s="430">
        <v>0.28325453721650001</v>
      </c>
      <c r="P3145" s="430">
        <v>0.2835754504145</v>
      </c>
      <c r="Q3145" s="430">
        <v>0.27116788014100002</v>
      </c>
      <c r="R3145" s="430">
        <v>0.27693165521000002</v>
      </c>
      <c r="S3145" s="430">
        <v>0.26424552353500003</v>
      </c>
      <c r="T3145" s="430">
        <v>0.25374281335600002</v>
      </c>
      <c r="U3145" s="430">
        <v>0.240995744984</v>
      </c>
      <c r="V3145" s="430">
        <v>0.24352836742100001</v>
      </c>
      <c r="W3145" s="430">
        <v>0.2472546419985</v>
      </c>
      <c r="X3145" s="430">
        <v>0.262805560705</v>
      </c>
      <c r="Y3145" s="430">
        <v>0.279890468773</v>
      </c>
      <c r="Z3145" s="430">
        <v>0.26764061823149998</v>
      </c>
      <c r="AA3145" s="430">
        <v>0.29226463431249999</v>
      </c>
      <c r="AB3145" s="430">
        <v>0.24980579037350001</v>
      </c>
      <c r="AC3145" s="430">
        <v>0.26285937857449998</v>
      </c>
      <c r="AD3145" s="430">
        <v>0.29189935274750001</v>
      </c>
      <c r="AE3145" s="430">
        <v>0.3169686449895</v>
      </c>
      <c r="AF3145" s="430">
        <v>0.25238620116150001</v>
      </c>
      <c r="AG3145" s="430">
        <v>0.27677522125800003</v>
      </c>
      <c r="AH3145" s="430">
        <v>0.29496083266349998</v>
      </c>
      <c r="AI3145" s="430">
        <v>0.26529053720200002</v>
      </c>
      <c r="AJ3145" s="430">
        <v>0.2741585808625</v>
      </c>
      <c r="AK3145" s="430">
        <v>0.26767573181799997</v>
      </c>
      <c r="AL3145" s="430">
        <v>0</v>
      </c>
    </row>
    <row r="3146" spans="1:38" x14ac:dyDescent="0.25">
      <c r="A3146" s="430" t="s">
        <v>4336</v>
      </c>
      <c r="B3146" s="430">
        <v>1</v>
      </c>
      <c r="C3146" s="430" t="s">
        <v>4337</v>
      </c>
      <c r="D3146" s="430" t="s">
        <v>4016</v>
      </c>
      <c r="E3146" s="430">
        <v>58</v>
      </c>
      <c r="F3146" s="430">
        <v>5.0849216894040001</v>
      </c>
      <c r="G3146" s="430">
        <v>5.0954217981575001</v>
      </c>
      <c r="H3146" s="430">
        <v>5.0686443304904998</v>
      </c>
      <c r="I3146" s="430">
        <v>5.1142284878634996</v>
      </c>
      <c r="J3146" s="430">
        <v>5.2561460437124996</v>
      </c>
      <c r="K3146" s="430">
        <v>5.1159833894664999</v>
      </c>
      <c r="L3146" s="430">
        <v>5.0276294770370002</v>
      </c>
      <c r="M3146" s="430">
        <v>5.1927457763589997</v>
      </c>
      <c r="N3146" s="430">
        <v>5.0894098253340001</v>
      </c>
      <c r="O3146" s="430">
        <v>5.1584380452129999</v>
      </c>
      <c r="P3146" s="430">
        <v>5.0572061161455002</v>
      </c>
      <c r="Q3146" s="430">
        <v>5.0601608292574998</v>
      </c>
      <c r="R3146" s="430">
        <v>5.1730393135765</v>
      </c>
      <c r="S3146" s="430">
        <v>4.90005695334</v>
      </c>
      <c r="T3146" s="430">
        <v>4.7496760641889999</v>
      </c>
      <c r="U3146" s="430">
        <v>4.7898338336544999</v>
      </c>
      <c r="V3146" s="430">
        <v>4.5528669933275001</v>
      </c>
      <c r="W3146" s="430">
        <v>4.6299599315739997</v>
      </c>
      <c r="X3146" s="430">
        <v>4.4343707688410001</v>
      </c>
      <c r="Y3146" s="430">
        <v>4.3927943104805003</v>
      </c>
      <c r="Z3146" s="430">
        <v>4.4601545558584998</v>
      </c>
      <c r="AA3146" s="430">
        <v>4.4139867776699999</v>
      </c>
      <c r="AB3146" s="430">
        <v>4.4338547778275004</v>
      </c>
      <c r="AC3146" s="430">
        <v>4.4273300154025002</v>
      </c>
      <c r="AD3146" s="430">
        <v>4.4856688520004999</v>
      </c>
      <c r="AE3146" s="430">
        <v>4.3472399826735</v>
      </c>
      <c r="AF3146" s="430">
        <v>4.2106902215890001</v>
      </c>
      <c r="AG3146" s="430">
        <v>4.1010453501355002</v>
      </c>
      <c r="AH3146" s="430">
        <v>4.1218492152034996</v>
      </c>
      <c r="AI3146" s="430">
        <v>4.1155543572650002</v>
      </c>
      <c r="AJ3146" s="430">
        <v>4.1971129037650003</v>
      </c>
      <c r="AK3146" s="430">
        <v>4.0764371017135002</v>
      </c>
      <c r="AL3146" s="430">
        <v>0</v>
      </c>
    </row>
    <row r="3147" spans="1:38" x14ac:dyDescent="0.25">
      <c r="A3147" s="430" t="s">
        <v>4336</v>
      </c>
      <c r="B3147" s="430">
        <v>1</v>
      </c>
      <c r="C3147" s="430" t="s">
        <v>4337</v>
      </c>
      <c r="D3147" s="430" t="s">
        <v>4018</v>
      </c>
      <c r="E3147" s="430">
        <v>58</v>
      </c>
      <c r="F3147" s="430">
        <v>2.987960027423</v>
      </c>
      <c r="G3147" s="430">
        <v>3.1354179889665001</v>
      </c>
      <c r="H3147" s="430">
        <v>3.121254334024</v>
      </c>
      <c r="I3147" s="430">
        <v>2.952448696911</v>
      </c>
      <c r="J3147" s="430">
        <v>3.3562345678250001</v>
      </c>
      <c r="K3147" s="430">
        <v>3.101579298731</v>
      </c>
      <c r="L3147" s="430">
        <v>3.1643277127774998</v>
      </c>
      <c r="M3147" s="430">
        <v>3.1560303444970002</v>
      </c>
      <c r="N3147" s="430">
        <v>3.0427066665115001</v>
      </c>
      <c r="O3147" s="430">
        <v>2.9336427608119999</v>
      </c>
      <c r="P3147" s="430">
        <v>2.8688144650095002</v>
      </c>
      <c r="Q3147" s="430">
        <v>2.7455836471995001</v>
      </c>
      <c r="R3147" s="430">
        <v>3.0109657133345</v>
      </c>
      <c r="S3147" s="430">
        <v>2.8943604273264998</v>
      </c>
      <c r="T3147" s="430">
        <v>3.0390221726290001</v>
      </c>
      <c r="U3147" s="430">
        <v>2.8188415952280002</v>
      </c>
      <c r="V3147" s="430">
        <v>2.7344351559765001</v>
      </c>
      <c r="W3147" s="430">
        <v>2.8431199971960002</v>
      </c>
      <c r="X3147" s="430">
        <v>2.5445586069620001</v>
      </c>
      <c r="Y3147" s="430">
        <v>2.6799638157949999</v>
      </c>
      <c r="Z3147" s="430">
        <v>2.5155257752279998</v>
      </c>
      <c r="AA3147" s="430">
        <v>2.5014426427880001</v>
      </c>
      <c r="AB3147" s="430">
        <v>2.6985512593144998</v>
      </c>
      <c r="AC3147" s="430">
        <v>2.6456472754660001</v>
      </c>
      <c r="AD3147" s="430">
        <v>2.4395129135140001</v>
      </c>
      <c r="AE3147" s="430">
        <v>2.6053580838350001</v>
      </c>
      <c r="AF3147" s="430">
        <v>2.5583554655729999</v>
      </c>
      <c r="AG3147" s="430">
        <v>2.559050096664</v>
      </c>
      <c r="AH3147" s="430">
        <v>2.6086651220524999</v>
      </c>
      <c r="AI3147" s="430">
        <v>2.4682477009935</v>
      </c>
      <c r="AJ3147" s="430">
        <v>2.5796906698185</v>
      </c>
      <c r="AK3147" s="430">
        <v>2.4441638745600001</v>
      </c>
      <c r="AL3147" s="430">
        <v>0</v>
      </c>
    </row>
    <row r="3148" spans="1:38" x14ac:dyDescent="0.25">
      <c r="A3148" s="430" t="s">
        <v>4336</v>
      </c>
      <c r="B3148" s="430">
        <v>1</v>
      </c>
      <c r="C3148" s="430" t="s">
        <v>4337</v>
      </c>
      <c r="D3148" s="430" t="s">
        <v>4226</v>
      </c>
      <c r="E3148" s="430">
        <v>58</v>
      </c>
      <c r="F3148" s="430">
        <v>0</v>
      </c>
      <c r="G3148" s="430">
        <v>0</v>
      </c>
      <c r="H3148" s="430">
        <v>0</v>
      </c>
      <c r="I3148" s="430">
        <v>0</v>
      </c>
      <c r="J3148" s="430">
        <v>0</v>
      </c>
      <c r="K3148" s="430">
        <v>0</v>
      </c>
      <c r="L3148" s="430">
        <v>0</v>
      </c>
      <c r="M3148" s="430">
        <v>0</v>
      </c>
      <c r="N3148" s="430">
        <v>0</v>
      </c>
      <c r="O3148" s="430">
        <v>0</v>
      </c>
      <c r="P3148" s="430">
        <v>0</v>
      </c>
      <c r="Q3148" s="430">
        <v>0</v>
      </c>
      <c r="R3148" s="430">
        <v>0</v>
      </c>
      <c r="S3148" s="430">
        <v>0</v>
      </c>
      <c r="T3148" s="430">
        <v>0</v>
      </c>
      <c r="U3148" s="430">
        <v>0</v>
      </c>
      <c r="V3148" s="430">
        <v>0</v>
      </c>
      <c r="W3148" s="430">
        <v>0</v>
      </c>
      <c r="X3148" s="430">
        <v>0</v>
      </c>
      <c r="Y3148" s="430">
        <v>0</v>
      </c>
      <c r="Z3148" s="430">
        <v>0</v>
      </c>
      <c r="AA3148" s="430">
        <v>0</v>
      </c>
      <c r="AB3148" s="430">
        <v>0</v>
      </c>
      <c r="AC3148" s="430">
        <v>0</v>
      </c>
      <c r="AD3148" s="430">
        <v>0</v>
      </c>
      <c r="AE3148" s="430">
        <v>0</v>
      </c>
      <c r="AF3148" s="430">
        <v>0</v>
      </c>
      <c r="AG3148" s="430">
        <v>0</v>
      </c>
      <c r="AH3148" s="430">
        <v>0</v>
      </c>
      <c r="AI3148" s="430">
        <v>0</v>
      </c>
      <c r="AJ3148" s="430">
        <v>0</v>
      </c>
      <c r="AK3148" s="430">
        <v>0</v>
      </c>
      <c r="AL3148" s="430">
        <v>0</v>
      </c>
    </row>
    <row r="3149" spans="1:38" x14ac:dyDescent="0.25">
      <c r="A3149" s="430" t="s">
        <v>4336</v>
      </c>
      <c r="B3149" s="430">
        <v>1</v>
      </c>
      <c r="C3149" s="430" t="s">
        <v>4337</v>
      </c>
      <c r="D3149" s="430" t="s">
        <v>4020</v>
      </c>
      <c r="E3149" s="430">
        <v>58</v>
      </c>
      <c r="F3149" s="430">
        <v>0.1003549927105</v>
      </c>
      <c r="G3149" s="430">
        <v>0.105553446062</v>
      </c>
      <c r="H3149" s="430">
        <v>9.7658972545500003E-2</v>
      </c>
      <c r="I3149" s="430">
        <v>9.3841148895000004E-2</v>
      </c>
      <c r="J3149" s="430">
        <v>9.3353264629499999E-2</v>
      </c>
      <c r="K3149" s="430">
        <v>9.5888646750000001E-2</v>
      </c>
      <c r="L3149" s="430">
        <v>9.4225831639999993E-2</v>
      </c>
      <c r="M3149" s="430">
        <v>9.5869281875000004E-2</v>
      </c>
      <c r="N3149" s="430">
        <v>9.8769776437499998E-2</v>
      </c>
      <c r="O3149" s="430">
        <v>9.5070407336500004E-2</v>
      </c>
      <c r="P3149" s="430">
        <v>9.1203641392500007E-2</v>
      </c>
      <c r="Q3149" s="430">
        <v>8.4242574752499993E-2</v>
      </c>
      <c r="R3149" s="430">
        <v>8.2109413130000003E-2</v>
      </c>
      <c r="S3149" s="430">
        <v>8.3871312587999999E-2</v>
      </c>
      <c r="T3149" s="430">
        <v>8.4810183366999997E-2</v>
      </c>
      <c r="U3149" s="430">
        <v>8.4636528204500003E-2</v>
      </c>
      <c r="V3149" s="430">
        <v>8.8011852894000001E-2</v>
      </c>
      <c r="W3149" s="430">
        <v>8.8389221108999994E-2</v>
      </c>
      <c r="X3149" s="430">
        <v>8.4541391932500001E-2</v>
      </c>
      <c r="Y3149" s="430">
        <v>8.5700121180499994E-2</v>
      </c>
      <c r="Z3149" s="430">
        <v>8.3175961147500005E-2</v>
      </c>
      <c r="AA3149" s="430">
        <v>8.0649366612499995E-2</v>
      </c>
      <c r="AB3149" s="430">
        <v>7.9664742470499997E-2</v>
      </c>
      <c r="AC3149" s="430">
        <v>7.5842882419500005E-2</v>
      </c>
      <c r="AD3149" s="430">
        <v>7.4623433641999998E-2</v>
      </c>
      <c r="AE3149" s="430">
        <v>7.3715209927499997E-2</v>
      </c>
      <c r="AF3149" s="430">
        <v>7.7546673976E-2</v>
      </c>
      <c r="AG3149" s="430">
        <v>7.8716262685499999E-2</v>
      </c>
      <c r="AH3149" s="430">
        <v>7.9947079327000001E-2</v>
      </c>
      <c r="AI3149" s="430">
        <v>7.91935051605E-2</v>
      </c>
      <c r="AJ3149" s="430">
        <v>7.8445985502000007E-2</v>
      </c>
      <c r="AK3149" s="430">
        <v>7.9637994854500002E-2</v>
      </c>
      <c r="AL3149" s="430">
        <v>0</v>
      </c>
    </row>
    <row r="3150" spans="1:38" x14ac:dyDescent="0.25">
      <c r="A3150" s="430" t="s">
        <v>4336</v>
      </c>
      <c r="B3150" s="430">
        <v>1</v>
      </c>
      <c r="C3150" s="430" t="s">
        <v>4337</v>
      </c>
      <c r="D3150" s="430" t="s">
        <v>4022</v>
      </c>
      <c r="E3150" s="430">
        <v>58</v>
      </c>
      <c r="F3150" s="430">
        <v>20.607761958410499</v>
      </c>
      <c r="G3150" s="430">
        <v>19.562791652777499</v>
      </c>
      <c r="H3150" s="430">
        <v>17.744194790837</v>
      </c>
      <c r="I3150" s="430">
        <v>18.2891116361995</v>
      </c>
      <c r="J3150" s="430">
        <v>19.093875498500498</v>
      </c>
      <c r="K3150" s="430">
        <v>18.539515863405999</v>
      </c>
      <c r="L3150" s="430">
        <v>19.820832415140998</v>
      </c>
      <c r="M3150" s="430">
        <v>18.108823273354002</v>
      </c>
      <c r="N3150" s="430">
        <v>19.375704912092001</v>
      </c>
      <c r="O3150" s="430">
        <v>20.323444281368001</v>
      </c>
      <c r="P3150" s="430">
        <v>17.787159591882499</v>
      </c>
      <c r="Q3150" s="430">
        <v>18.597582431530999</v>
      </c>
      <c r="R3150" s="430">
        <v>20.442665457821501</v>
      </c>
      <c r="S3150" s="430">
        <v>18.661639289410999</v>
      </c>
      <c r="T3150" s="430">
        <v>19.130392595145999</v>
      </c>
      <c r="U3150" s="430">
        <v>20.136155231176001</v>
      </c>
      <c r="V3150" s="430">
        <v>21.499421731919998</v>
      </c>
      <c r="W3150" s="430">
        <v>20.4922277929155</v>
      </c>
      <c r="X3150" s="430">
        <v>20.4952509121735</v>
      </c>
      <c r="Y3150" s="430">
        <v>20.023069090869502</v>
      </c>
      <c r="Z3150" s="430">
        <v>19.534540983330501</v>
      </c>
      <c r="AA3150" s="430">
        <v>21.211050314102501</v>
      </c>
      <c r="AB3150" s="430">
        <v>20.075237826891499</v>
      </c>
      <c r="AC3150" s="430">
        <v>21.232325330222999</v>
      </c>
      <c r="AD3150" s="430">
        <v>25.339652761322</v>
      </c>
      <c r="AE3150" s="430">
        <v>22.954128559946</v>
      </c>
      <c r="AF3150" s="430">
        <v>21.119696044457498</v>
      </c>
      <c r="AG3150" s="430">
        <v>21.678364323853501</v>
      </c>
      <c r="AH3150" s="430">
        <v>24.672167088554499</v>
      </c>
      <c r="AI3150" s="430">
        <v>20.931271147105001</v>
      </c>
      <c r="AJ3150" s="430">
        <v>20.2798267489115</v>
      </c>
      <c r="AK3150" s="430">
        <v>20.939205862541002</v>
      </c>
      <c r="AL3150" s="430">
        <v>0</v>
      </c>
    </row>
    <row r="3151" spans="1:38" x14ac:dyDescent="0.25">
      <c r="A3151" s="430" t="s">
        <v>4336</v>
      </c>
      <c r="B3151" s="430">
        <v>1</v>
      </c>
      <c r="C3151" s="430" t="s">
        <v>4337</v>
      </c>
      <c r="D3151" s="430" t="s">
        <v>4024</v>
      </c>
      <c r="E3151" s="430">
        <v>58</v>
      </c>
      <c r="F3151" s="430">
        <v>3.8482477867445</v>
      </c>
      <c r="G3151" s="430">
        <v>3.7303138023170002</v>
      </c>
      <c r="H3151" s="430">
        <v>3.843260977021</v>
      </c>
      <c r="I3151" s="430">
        <v>4.3907884319620001</v>
      </c>
      <c r="J3151" s="430">
        <v>4.0524097097595</v>
      </c>
      <c r="K3151" s="430">
        <v>4.5858384823784997</v>
      </c>
      <c r="L3151" s="430">
        <v>4.3878084550484999</v>
      </c>
      <c r="M3151" s="430">
        <v>4.6359076403074999</v>
      </c>
      <c r="N3151" s="430">
        <v>5.1616488581675002</v>
      </c>
      <c r="O3151" s="430">
        <v>4.5248291351779999</v>
      </c>
      <c r="P3151" s="430">
        <v>4.6232048855269996</v>
      </c>
      <c r="Q3151" s="430">
        <v>4.1216553280330004</v>
      </c>
      <c r="R3151" s="430">
        <v>4.6134390512019996</v>
      </c>
      <c r="S3151" s="430">
        <v>4.7864054029650003</v>
      </c>
      <c r="T3151" s="430">
        <v>4.9297819220115002</v>
      </c>
      <c r="U3151" s="430">
        <v>5.0685860459135004</v>
      </c>
      <c r="V3151" s="430">
        <v>5.1504721434374998</v>
      </c>
      <c r="W3151" s="430">
        <v>4.6401327290754999</v>
      </c>
      <c r="X3151" s="430">
        <v>4.6514410605074996</v>
      </c>
      <c r="Y3151" s="430">
        <v>5.4439234478824998</v>
      </c>
      <c r="Z3151" s="430">
        <v>4.5059160520264996</v>
      </c>
      <c r="AA3151" s="430">
        <v>5.0896976786954999</v>
      </c>
      <c r="AB3151" s="430">
        <v>4.7327412942824996</v>
      </c>
      <c r="AC3151" s="430">
        <v>4.9568787280609996</v>
      </c>
      <c r="AD3151" s="430">
        <v>4.9346261123654998</v>
      </c>
      <c r="AE3151" s="430">
        <v>4.6845062737249998</v>
      </c>
      <c r="AF3151" s="430">
        <v>4.8634867936245003</v>
      </c>
      <c r="AG3151" s="430">
        <v>5.1334366394785</v>
      </c>
      <c r="AH3151" s="430">
        <v>5.1267035523385003</v>
      </c>
      <c r="AI3151" s="430">
        <v>5.0204501413714997</v>
      </c>
      <c r="AJ3151" s="430">
        <v>5.0940791497140001</v>
      </c>
      <c r="AK3151" s="430">
        <v>4.8743791374374998</v>
      </c>
      <c r="AL3151" s="430">
        <v>0</v>
      </c>
    </row>
    <row r="3152" spans="1:38" x14ac:dyDescent="0.25">
      <c r="A3152" s="430" t="s">
        <v>4336</v>
      </c>
      <c r="B3152" s="430">
        <v>1</v>
      </c>
      <c r="C3152" s="430" t="s">
        <v>4337</v>
      </c>
      <c r="D3152" s="430" t="s">
        <v>4026</v>
      </c>
      <c r="E3152" s="430">
        <v>58</v>
      </c>
      <c r="F3152" s="430">
        <v>18.677026080367501</v>
      </c>
      <c r="G3152" s="430">
        <v>15.358697251694</v>
      </c>
      <c r="H3152" s="430">
        <v>14.899969597043</v>
      </c>
      <c r="I3152" s="430">
        <v>16.545340274826501</v>
      </c>
      <c r="J3152" s="430">
        <v>16.1055004913595</v>
      </c>
      <c r="K3152" s="430">
        <v>16.189233440372</v>
      </c>
      <c r="L3152" s="430">
        <v>17.701485945367999</v>
      </c>
      <c r="M3152" s="430">
        <v>15.811893328860499</v>
      </c>
      <c r="N3152" s="430">
        <v>15.945143968496501</v>
      </c>
      <c r="O3152" s="430">
        <v>16.509752838699502</v>
      </c>
      <c r="P3152" s="430">
        <v>16.562429851478999</v>
      </c>
      <c r="Q3152" s="430">
        <v>16.585104403487001</v>
      </c>
      <c r="R3152" s="430">
        <v>17.1344189566565</v>
      </c>
      <c r="S3152" s="430">
        <v>16.531253278554001</v>
      </c>
      <c r="T3152" s="430">
        <v>15.850897033449</v>
      </c>
      <c r="U3152" s="430">
        <v>15.129600633594</v>
      </c>
      <c r="V3152" s="430">
        <v>16.0727765910665</v>
      </c>
      <c r="W3152" s="430">
        <v>15.481324810147999</v>
      </c>
      <c r="X3152" s="430">
        <v>17.583713867593001</v>
      </c>
      <c r="Y3152" s="430">
        <v>17.718672820506999</v>
      </c>
      <c r="Z3152" s="430">
        <v>15.699595243169</v>
      </c>
      <c r="AA3152" s="430">
        <v>16.357830868628</v>
      </c>
      <c r="AB3152" s="430">
        <v>16.185001105364499</v>
      </c>
      <c r="AC3152" s="430">
        <v>18.118869259716501</v>
      </c>
      <c r="AD3152" s="430">
        <v>19.220944574747001</v>
      </c>
      <c r="AE3152" s="430">
        <v>18.334867064954</v>
      </c>
      <c r="AF3152" s="430">
        <v>16.743116698508</v>
      </c>
      <c r="AG3152" s="430">
        <v>17.416648779894999</v>
      </c>
      <c r="AH3152" s="430">
        <v>19.288183974083001</v>
      </c>
      <c r="AI3152" s="430">
        <v>16.979264555434</v>
      </c>
      <c r="AJ3152" s="430">
        <v>16.080863617346001</v>
      </c>
      <c r="AK3152" s="430">
        <v>16.427700823032499</v>
      </c>
      <c r="AL3152" s="430">
        <v>0</v>
      </c>
    </row>
    <row r="3153" spans="1:38" x14ac:dyDescent="0.25">
      <c r="A3153" s="430" t="s">
        <v>4336</v>
      </c>
      <c r="B3153" s="430">
        <v>1</v>
      </c>
      <c r="C3153" s="430" t="s">
        <v>4337</v>
      </c>
      <c r="D3153" s="430" t="s">
        <v>4028</v>
      </c>
      <c r="E3153" s="430">
        <v>58</v>
      </c>
      <c r="F3153" s="430">
        <v>9.8631678774659992</v>
      </c>
      <c r="G3153" s="430">
        <v>8.4167615819795003</v>
      </c>
      <c r="H3153" s="430">
        <v>9.129522473742</v>
      </c>
      <c r="I3153" s="430">
        <v>8.7744390556929996</v>
      </c>
      <c r="J3153" s="430">
        <v>8.8426303350554996</v>
      </c>
      <c r="K3153" s="430">
        <v>8.7787264631064996</v>
      </c>
      <c r="L3153" s="430">
        <v>8.6327054487195003</v>
      </c>
      <c r="M3153" s="430">
        <v>8.0328988451090009</v>
      </c>
      <c r="N3153" s="430">
        <v>8.6594052777464992</v>
      </c>
      <c r="O3153" s="430">
        <v>8.4304744929895001</v>
      </c>
      <c r="P3153" s="430">
        <v>8.9018870932550005</v>
      </c>
      <c r="Q3153" s="430">
        <v>9.5446649008144995</v>
      </c>
      <c r="R3153" s="430">
        <v>8.9723000665000008</v>
      </c>
      <c r="S3153" s="430">
        <v>9.3697038948465003</v>
      </c>
      <c r="T3153" s="430">
        <v>8.8810479127234991</v>
      </c>
      <c r="U3153" s="430">
        <v>8.8563037312265003</v>
      </c>
      <c r="V3153" s="430">
        <v>8.8173700231020007</v>
      </c>
      <c r="W3153" s="430">
        <v>8.5893048117139994</v>
      </c>
      <c r="X3153" s="430">
        <v>9.1139407501369991</v>
      </c>
      <c r="Y3153" s="430">
        <v>9.2313020638934997</v>
      </c>
      <c r="Z3153" s="430">
        <v>9.4975080389049999</v>
      </c>
      <c r="AA3153" s="430">
        <v>9.4119102398425003</v>
      </c>
      <c r="AB3153" s="430">
        <v>9.1128563787759997</v>
      </c>
      <c r="AC3153" s="430">
        <v>10.113310316233999</v>
      </c>
      <c r="AD3153" s="430">
        <v>10.099925423098499</v>
      </c>
      <c r="AE3153" s="430">
        <v>9.2674947054305008</v>
      </c>
      <c r="AF3153" s="430">
        <v>9.2468678856699995</v>
      </c>
      <c r="AG3153" s="430">
        <v>9.9424598771639996</v>
      </c>
      <c r="AH3153" s="430">
        <v>9.9642291269500003</v>
      </c>
      <c r="AI3153" s="430">
        <v>9.1627616014510007</v>
      </c>
      <c r="AJ3153" s="430">
        <v>8.6906620522059992</v>
      </c>
      <c r="AK3153" s="430">
        <v>8.7846368699365005</v>
      </c>
      <c r="AL3153" s="430">
        <v>0</v>
      </c>
    </row>
    <row r="3154" spans="1:38" x14ac:dyDescent="0.25">
      <c r="A3154" s="430" t="s">
        <v>4336</v>
      </c>
      <c r="B3154" s="430">
        <v>1</v>
      </c>
      <c r="C3154" s="430" t="s">
        <v>4337</v>
      </c>
      <c r="D3154" s="430" t="s">
        <v>4030</v>
      </c>
      <c r="E3154" s="430">
        <v>58</v>
      </c>
      <c r="F3154" s="430">
        <v>15.094112179949001</v>
      </c>
      <c r="G3154" s="430">
        <v>13.8155986126875</v>
      </c>
      <c r="H3154" s="430">
        <v>15.6765184279185</v>
      </c>
      <c r="I3154" s="430">
        <v>18.120384844086001</v>
      </c>
      <c r="J3154" s="430">
        <v>15.3706280114955</v>
      </c>
      <c r="K3154" s="430">
        <v>16.4842469994495</v>
      </c>
      <c r="L3154" s="430">
        <v>16.125610808126499</v>
      </c>
      <c r="M3154" s="430">
        <v>16.863732447478501</v>
      </c>
      <c r="N3154" s="430">
        <v>16.774089081831001</v>
      </c>
      <c r="O3154" s="430">
        <v>16.425662861334999</v>
      </c>
      <c r="P3154" s="430">
        <v>16.174957312857501</v>
      </c>
      <c r="Q3154" s="430">
        <v>19.883527455829</v>
      </c>
      <c r="R3154" s="430">
        <v>16.489629004255999</v>
      </c>
      <c r="S3154" s="430">
        <v>18.1276371199945</v>
      </c>
      <c r="T3154" s="430">
        <v>17.928682738850501</v>
      </c>
      <c r="U3154" s="430">
        <v>19.081032753336</v>
      </c>
      <c r="V3154" s="430">
        <v>15.853270102566</v>
      </c>
      <c r="W3154" s="430">
        <v>19.260974470927</v>
      </c>
      <c r="X3154" s="430">
        <v>20.287175572508499</v>
      </c>
      <c r="Y3154" s="430">
        <v>16.392822924670501</v>
      </c>
      <c r="Z3154" s="430">
        <v>19.0744256089035</v>
      </c>
      <c r="AA3154" s="430">
        <v>16.6940470879575</v>
      </c>
      <c r="AB3154" s="430">
        <v>17.720096324425501</v>
      </c>
      <c r="AC3154" s="430">
        <v>21.653163735692001</v>
      </c>
      <c r="AD3154" s="430">
        <v>19.085188713356001</v>
      </c>
      <c r="AE3154" s="430">
        <v>19.663703933412499</v>
      </c>
      <c r="AF3154" s="430">
        <v>19.648385057079999</v>
      </c>
      <c r="AG3154" s="430">
        <v>20.623252871047001</v>
      </c>
      <c r="AH3154" s="430">
        <v>17.857781607886501</v>
      </c>
      <c r="AI3154" s="430">
        <v>20.033084697446501</v>
      </c>
      <c r="AJ3154" s="430">
        <v>18.339455490186999</v>
      </c>
      <c r="AK3154" s="430">
        <v>17.8277534238565</v>
      </c>
      <c r="AL3154" s="430">
        <v>0</v>
      </c>
    </row>
    <row r="3155" spans="1:38" x14ac:dyDescent="0.25">
      <c r="A3155" s="430" t="s">
        <v>4336</v>
      </c>
      <c r="B3155" s="430">
        <v>1</v>
      </c>
      <c r="C3155" s="430" t="s">
        <v>4337</v>
      </c>
      <c r="D3155" s="430" t="s">
        <v>4032</v>
      </c>
      <c r="E3155" s="430">
        <v>58</v>
      </c>
      <c r="F3155" s="430">
        <v>4.4501847235794996</v>
      </c>
      <c r="G3155" s="430">
        <v>4.1643758962539996</v>
      </c>
      <c r="H3155" s="430">
        <v>4.3892455552955001</v>
      </c>
      <c r="I3155" s="430">
        <v>4.3155630686014996</v>
      </c>
      <c r="J3155" s="430">
        <v>4.5064905674685001</v>
      </c>
      <c r="K3155" s="430">
        <v>4.434084562852</v>
      </c>
      <c r="L3155" s="430">
        <v>4.7937698220240001</v>
      </c>
      <c r="M3155" s="430">
        <v>4.1343747774955002</v>
      </c>
      <c r="N3155" s="430">
        <v>4.6393728302069999</v>
      </c>
      <c r="O3155" s="430">
        <v>4.1657188060405002</v>
      </c>
      <c r="P3155" s="430">
        <v>4.5907789794829998</v>
      </c>
      <c r="Q3155" s="430">
        <v>4.5492964198444996</v>
      </c>
      <c r="R3155" s="430">
        <v>4.471275676636</v>
      </c>
      <c r="S3155" s="430">
        <v>4.8201396695794996</v>
      </c>
      <c r="T3155" s="430">
        <v>4.8172272849439999</v>
      </c>
      <c r="U3155" s="430">
        <v>4.0847488954545002</v>
      </c>
      <c r="V3155" s="430">
        <v>4.5433536987025001</v>
      </c>
      <c r="W3155" s="430">
        <v>4.2993594066915</v>
      </c>
      <c r="X3155" s="430">
        <v>4.2506387223299997</v>
      </c>
      <c r="Y3155" s="430">
        <v>4.8354581215939998</v>
      </c>
      <c r="Z3155" s="430">
        <v>4.505341764882</v>
      </c>
      <c r="AA3155" s="430">
        <v>4.7431424030110003</v>
      </c>
      <c r="AB3155" s="430">
        <v>4.6340882787264999</v>
      </c>
      <c r="AC3155" s="430">
        <v>4.7821130335855004</v>
      </c>
      <c r="AD3155" s="430">
        <v>5.0819393509959996</v>
      </c>
      <c r="AE3155" s="430">
        <v>5.2797018181609996</v>
      </c>
      <c r="AF3155" s="430">
        <v>4.8791727975915</v>
      </c>
      <c r="AG3155" s="430">
        <v>4.8680379773475</v>
      </c>
      <c r="AH3155" s="430">
        <v>5.6601691101110001</v>
      </c>
      <c r="AI3155" s="430">
        <v>4.5820123610480001</v>
      </c>
      <c r="AJ3155" s="430">
        <v>4.7176548185509999</v>
      </c>
      <c r="AK3155" s="430">
        <v>4.7587757899560001</v>
      </c>
      <c r="AL3155" s="430">
        <v>0</v>
      </c>
    </row>
    <row r="3156" spans="1:38" x14ac:dyDescent="0.25">
      <c r="A3156" s="430" t="s">
        <v>4336</v>
      </c>
      <c r="B3156" s="430">
        <v>1</v>
      </c>
      <c r="C3156" s="430" t="s">
        <v>4337</v>
      </c>
      <c r="D3156" s="430" t="s">
        <v>4034</v>
      </c>
      <c r="E3156" s="430">
        <v>58</v>
      </c>
      <c r="F3156" s="430">
        <v>3.4742240883290001</v>
      </c>
      <c r="G3156" s="430">
        <v>3.5891575889239999</v>
      </c>
      <c r="H3156" s="430">
        <v>3.5384147468024998</v>
      </c>
      <c r="I3156" s="430">
        <v>3.2734889932305</v>
      </c>
      <c r="J3156" s="430">
        <v>3.5938684692525</v>
      </c>
      <c r="K3156" s="430">
        <v>3.439458771984</v>
      </c>
      <c r="L3156" s="430">
        <v>3.6978852465115</v>
      </c>
      <c r="M3156" s="430">
        <v>3.6116124854530001</v>
      </c>
      <c r="N3156" s="430">
        <v>3.6964371582250002</v>
      </c>
      <c r="O3156" s="430">
        <v>3.4741891938710001</v>
      </c>
      <c r="P3156" s="430">
        <v>3.5415018146945001</v>
      </c>
      <c r="Q3156" s="430">
        <v>3.5471543524095002</v>
      </c>
      <c r="R3156" s="430">
        <v>3.6712633329964999</v>
      </c>
      <c r="S3156" s="430">
        <v>3.5912238770545</v>
      </c>
      <c r="T3156" s="430">
        <v>3.6324303179289998</v>
      </c>
      <c r="U3156" s="430">
        <v>3.4696470007500002</v>
      </c>
      <c r="V3156" s="430">
        <v>3.4604275662415001</v>
      </c>
      <c r="W3156" s="430">
        <v>3.7463373555195001</v>
      </c>
      <c r="X3156" s="430">
        <v>3.7688284377454999</v>
      </c>
      <c r="Y3156" s="430">
        <v>3.7635043860009998</v>
      </c>
      <c r="Z3156" s="430">
        <v>3.4884494079764998</v>
      </c>
      <c r="AA3156" s="430">
        <v>3.6599254988494998</v>
      </c>
      <c r="AB3156" s="430">
        <v>3.85520162119</v>
      </c>
      <c r="AC3156" s="430">
        <v>3.9089537955734999</v>
      </c>
      <c r="AD3156" s="430">
        <v>3.4849647718469998</v>
      </c>
      <c r="AE3156" s="430">
        <v>4.0331861160909996</v>
      </c>
      <c r="AF3156" s="430">
        <v>4.0757368317670002</v>
      </c>
      <c r="AG3156" s="430">
        <v>4.1548873103349999</v>
      </c>
      <c r="AH3156" s="430">
        <v>4.1061906662169996</v>
      </c>
      <c r="AI3156" s="430">
        <v>3.9129960071259999</v>
      </c>
      <c r="AJ3156" s="430">
        <v>3.9846795295755002</v>
      </c>
      <c r="AK3156" s="430">
        <v>3.8491877917499999</v>
      </c>
      <c r="AL3156" s="430">
        <v>0</v>
      </c>
    </row>
    <row r="3157" spans="1:38" x14ac:dyDescent="0.25">
      <c r="A3157" s="430" t="s">
        <v>4336</v>
      </c>
      <c r="B3157" s="430">
        <v>1</v>
      </c>
      <c r="C3157" s="430" t="s">
        <v>4337</v>
      </c>
      <c r="D3157" s="430" t="s">
        <v>4036</v>
      </c>
      <c r="E3157" s="430">
        <v>58</v>
      </c>
      <c r="F3157" s="430">
        <v>0.18789679406349999</v>
      </c>
      <c r="G3157" s="430">
        <v>0.18065420345450001</v>
      </c>
      <c r="H3157" s="430">
        <v>0.18524005370900001</v>
      </c>
      <c r="I3157" s="430">
        <v>0.17520179016199999</v>
      </c>
      <c r="J3157" s="430">
        <v>0.187613739428</v>
      </c>
      <c r="K3157" s="430">
        <v>0.186066155752</v>
      </c>
      <c r="L3157" s="430">
        <v>0.17326129191350001</v>
      </c>
      <c r="M3157" s="430">
        <v>0.16942343693949999</v>
      </c>
      <c r="N3157" s="430">
        <v>0.17141056275950001</v>
      </c>
      <c r="O3157" s="430">
        <v>0.18027227374150001</v>
      </c>
      <c r="P3157" s="430">
        <v>0.17683441869800001</v>
      </c>
      <c r="Q3157" s="430">
        <v>0.1723821703665</v>
      </c>
      <c r="R3157" s="430">
        <v>0.18664223972899999</v>
      </c>
      <c r="S3157" s="430">
        <v>0.17107905557700001</v>
      </c>
      <c r="T3157" s="430">
        <v>0.17126283800600001</v>
      </c>
      <c r="U3157" s="430">
        <v>0.1744828273805</v>
      </c>
      <c r="V3157" s="430">
        <v>0.17275006856799999</v>
      </c>
      <c r="W3157" s="430">
        <v>0.16062640291749999</v>
      </c>
      <c r="X3157" s="430">
        <v>0.16737068482350001</v>
      </c>
      <c r="Y3157" s="430">
        <v>0.16168811516199999</v>
      </c>
      <c r="Z3157" s="430">
        <v>0.15847954204049999</v>
      </c>
      <c r="AA3157" s="430">
        <v>0.16392489144</v>
      </c>
      <c r="AB3157" s="430">
        <v>0.15909447583899999</v>
      </c>
      <c r="AC3157" s="430">
        <v>0.15975396247099999</v>
      </c>
      <c r="AD3157" s="430">
        <v>0.151083604279</v>
      </c>
      <c r="AE3157" s="430">
        <v>0.15756641863500001</v>
      </c>
      <c r="AF3157" s="430">
        <v>0.14029356223200001</v>
      </c>
      <c r="AG3157" s="430">
        <v>0.16274597780450001</v>
      </c>
      <c r="AH3157" s="430">
        <v>0.15062966826249999</v>
      </c>
      <c r="AI3157" s="430">
        <v>0.150289713622</v>
      </c>
      <c r="AJ3157" s="430">
        <v>0.1439035899485</v>
      </c>
      <c r="AK3157" s="430">
        <v>0.14594055339100001</v>
      </c>
      <c r="AL3157" s="430">
        <v>0</v>
      </c>
    </row>
    <row r="3158" spans="1:38" x14ac:dyDescent="0.25">
      <c r="A3158" s="430" t="s">
        <v>4336</v>
      </c>
      <c r="B3158" s="430">
        <v>1</v>
      </c>
      <c r="C3158" s="430" t="s">
        <v>4337</v>
      </c>
      <c r="D3158" s="430" t="s">
        <v>4038</v>
      </c>
      <c r="E3158" s="430">
        <v>58</v>
      </c>
      <c r="F3158" s="430">
        <v>0.90276083148149999</v>
      </c>
      <c r="G3158" s="430">
        <v>0.89458152146949999</v>
      </c>
      <c r="H3158" s="430">
        <v>1.0198657535244999</v>
      </c>
      <c r="I3158" s="430">
        <v>0.93953321304149995</v>
      </c>
      <c r="J3158" s="430">
        <v>0.97245702618100005</v>
      </c>
      <c r="K3158" s="430">
        <v>1.0008359416095001</v>
      </c>
      <c r="L3158" s="430">
        <v>1.0174577667089999</v>
      </c>
      <c r="M3158" s="430">
        <v>0.89994974691200003</v>
      </c>
      <c r="N3158" s="430">
        <v>0.87798275932000003</v>
      </c>
      <c r="O3158" s="430">
        <v>0.88965152573200001</v>
      </c>
      <c r="P3158" s="430">
        <v>1.1448224191059999</v>
      </c>
      <c r="Q3158" s="430">
        <v>0.97962671224249998</v>
      </c>
      <c r="R3158" s="430">
        <v>0.94894503574800004</v>
      </c>
      <c r="S3158" s="430">
        <v>0.9154941718995</v>
      </c>
      <c r="T3158" s="430">
        <v>1.0294976021535001</v>
      </c>
      <c r="U3158" s="430">
        <v>0.95180361838750005</v>
      </c>
      <c r="V3158" s="430">
        <v>0.83587328523299997</v>
      </c>
      <c r="W3158" s="430">
        <v>0.78580541292499995</v>
      </c>
      <c r="X3158" s="430">
        <v>0.84747296736400002</v>
      </c>
      <c r="Y3158" s="430">
        <v>0.86024070989650003</v>
      </c>
      <c r="Z3158" s="430">
        <v>0.69348641292650004</v>
      </c>
      <c r="AA3158" s="430">
        <v>0.83153255730200004</v>
      </c>
      <c r="AB3158" s="430">
        <v>0.75378186838549999</v>
      </c>
      <c r="AC3158" s="430">
        <v>0.78393360280900004</v>
      </c>
      <c r="AD3158" s="430">
        <v>0.80915566778949999</v>
      </c>
      <c r="AE3158" s="430">
        <v>0.74894232329599997</v>
      </c>
      <c r="AF3158" s="430">
        <v>0.73989566579300003</v>
      </c>
      <c r="AG3158" s="430">
        <v>0.8450283709045</v>
      </c>
      <c r="AH3158" s="430">
        <v>0.91909409495399996</v>
      </c>
      <c r="AI3158" s="430">
        <v>0.77928723015849999</v>
      </c>
      <c r="AJ3158" s="430">
        <v>0.80595487883100003</v>
      </c>
      <c r="AK3158" s="430">
        <v>0.79546948282450003</v>
      </c>
      <c r="AL3158" s="430">
        <v>0</v>
      </c>
    </row>
    <row r="3159" spans="1:38" x14ac:dyDescent="0.25">
      <c r="A3159" s="430" t="s">
        <v>4336</v>
      </c>
      <c r="B3159" s="430">
        <v>1</v>
      </c>
      <c r="C3159" s="430" t="s">
        <v>4337</v>
      </c>
      <c r="D3159" s="430" t="s">
        <v>4040</v>
      </c>
      <c r="E3159" s="430">
        <v>58</v>
      </c>
      <c r="F3159" s="430">
        <v>0.25164924193850002</v>
      </c>
      <c r="G3159" s="430">
        <v>0.23900754800749999</v>
      </c>
      <c r="H3159" s="430">
        <v>0.24365800462600001</v>
      </c>
      <c r="I3159" s="430">
        <v>0.23532257304400001</v>
      </c>
      <c r="J3159" s="430">
        <v>0.245558363828</v>
      </c>
      <c r="K3159" s="430">
        <v>0.24217602241549999</v>
      </c>
      <c r="L3159" s="430">
        <v>0.27996143564050002</v>
      </c>
      <c r="M3159" s="430">
        <v>0.25819199799600001</v>
      </c>
      <c r="N3159" s="430">
        <v>0.27767861632800001</v>
      </c>
      <c r="O3159" s="430">
        <v>0.289597319716</v>
      </c>
      <c r="P3159" s="430">
        <v>0.23593143974700001</v>
      </c>
      <c r="Q3159" s="430">
        <v>0.23905787535</v>
      </c>
      <c r="R3159" s="430">
        <v>0.26993966489850002</v>
      </c>
      <c r="S3159" s="430">
        <v>0.274969282669</v>
      </c>
      <c r="T3159" s="430">
        <v>0.282933876802</v>
      </c>
      <c r="U3159" s="430">
        <v>0.30958282564349998</v>
      </c>
      <c r="V3159" s="430">
        <v>0.32825874036699998</v>
      </c>
      <c r="W3159" s="430">
        <v>0.3125825650645</v>
      </c>
      <c r="X3159" s="430">
        <v>0.32491956769300001</v>
      </c>
      <c r="Y3159" s="430">
        <v>0.3047930262745</v>
      </c>
      <c r="Z3159" s="430">
        <v>0.29619207282799997</v>
      </c>
      <c r="AA3159" s="430">
        <v>0.21145472807650001</v>
      </c>
      <c r="AB3159" s="430">
        <v>0.21006826795149999</v>
      </c>
      <c r="AC3159" s="430">
        <v>0.21518965212150001</v>
      </c>
      <c r="AD3159" s="430">
        <v>0.19126286293899999</v>
      </c>
      <c r="AE3159" s="430">
        <v>0.19810274653650001</v>
      </c>
      <c r="AF3159" s="430">
        <v>0.20558269926200001</v>
      </c>
      <c r="AG3159" s="430">
        <v>0.20255498018699999</v>
      </c>
      <c r="AH3159" s="430">
        <v>0.210549669893</v>
      </c>
      <c r="AI3159" s="430">
        <v>0.21008632314350001</v>
      </c>
      <c r="AJ3159" s="430">
        <v>0.2069791728625</v>
      </c>
      <c r="AK3159" s="430">
        <v>0.1992283389125</v>
      </c>
      <c r="AL3159" s="430">
        <v>0</v>
      </c>
    </row>
    <row r="3160" spans="1:38" x14ac:dyDescent="0.25">
      <c r="A3160" s="430" t="s">
        <v>4336</v>
      </c>
      <c r="B3160" s="430">
        <v>1</v>
      </c>
      <c r="C3160" s="430" t="s">
        <v>4337</v>
      </c>
      <c r="D3160" s="430" t="s">
        <v>4042</v>
      </c>
      <c r="E3160" s="430">
        <v>58</v>
      </c>
      <c r="F3160" s="430">
        <v>5.2248505377274999</v>
      </c>
      <c r="G3160" s="430">
        <v>5.1228102255505004</v>
      </c>
      <c r="H3160" s="430">
        <v>5.1953871601754997</v>
      </c>
      <c r="I3160" s="430">
        <v>4.8776729280135003</v>
      </c>
      <c r="J3160" s="430">
        <v>5.2368173527664998</v>
      </c>
      <c r="K3160" s="430">
        <v>4.9219017579119999</v>
      </c>
      <c r="L3160" s="430">
        <v>4.9180621678504997</v>
      </c>
      <c r="M3160" s="430">
        <v>4.8667453697019996</v>
      </c>
      <c r="N3160" s="430">
        <v>4.8342689596400001</v>
      </c>
      <c r="O3160" s="430">
        <v>5.2225495230380004</v>
      </c>
      <c r="P3160" s="430">
        <v>5.1594587732994999</v>
      </c>
      <c r="Q3160" s="430">
        <v>4.9429338474194999</v>
      </c>
      <c r="R3160" s="430">
        <v>4.7898801543295004</v>
      </c>
      <c r="S3160" s="430">
        <v>5.1537101525734998</v>
      </c>
      <c r="T3160" s="430">
        <v>5.0145304937794997</v>
      </c>
      <c r="U3160" s="430">
        <v>4.7564498822530004</v>
      </c>
      <c r="V3160" s="430">
        <v>5.1401410403685004</v>
      </c>
      <c r="W3160" s="430">
        <v>4.8447749082779996</v>
      </c>
      <c r="X3160" s="430">
        <v>5.0008446154195001</v>
      </c>
      <c r="Y3160" s="430">
        <v>4.6528909153900004</v>
      </c>
      <c r="Z3160" s="430">
        <v>4.8930367701554998</v>
      </c>
      <c r="AA3160" s="430">
        <v>4.999428545122</v>
      </c>
      <c r="AB3160" s="430">
        <v>4.6845365193674997</v>
      </c>
      <c r="AC3160" s="430">
        <v>5.3074213508375001</v>
      </c>
      <c r="AD3160" s="430">
        <v>5.2380060204954999</v>
      </c>
      <c r="AE3160" s="430">
        <v>5.1761258102080001</v>
      </c>
      <c r="AF3160" s="430">
        <v>5.4322548212315001</v>
      </c>
      <c r="AG3160" s="430">
        <v>5.1945862728294996</v>
      </c>
      <c r="AH3160" s="430">
        <v>5.2697404630199998</v>
      </c>
      <c r="AI3160" s="430">
        <v>5.2402198550610004</v>
      </c>
      <c r="AJ3160" s="430">
        <v>4.9007210787969999</v>
      </c>
      <c r="AK3160" s="430">
        <v>4.8973986672669998</v>
      </c>
      <c r="AL3160" s="430">
        <v>0</v>
      </c>
    </row>
    <row r="3161" spans="1:38" x14ac:dyDescent="0.25">
      <c r="A3161" s="430" t="s">
        <v>4336</v>
      </c>
      <c r="B3161" s="430">
        <v>1</v>
      </c>
      <c r="C3161" s="430" t="s">
        <v>4337</v>
      </c>
      <c r="D3161" s="430" t="s">
        <v>4044</v>
      </c>
      <c r="E3161" s="430">
        <v>58</v>
      </c>
      <c r="F3161" s="430">
        <v>15.615124659104</v>
      </c>
      <c r="G3161" s="430">
        <v>15.3420783370895</v>
      </c>
      <c r="H3161" s="430">
        <v>14.333229794503501</v>
      </c>
      <c r="I3161" s="430">
        <v>15.7042658241525</v>
      </c>
      <c r="J3161" s="430">
        <v>15.161254823677501</v>
      </c>
      <c r="K3161" s="430">
        <v>15.231391560710501</v>
      </c>
      <c r="L3161" s="430">
        <v>14.2454107656795</v>
      </c>
      <c r="M3161" s="430">
        <v>14.524466290949499</v>
      </c>
      <c r="N3161" s="430">
        <v>15.3312106947215</v>
      </c>
      <c r="O3161" s="430">
        <v>14.95740702941</v>
      </c>
      <c r="P3161" s="430">
        <v>14.457433339519</v>
      </c>
      <c r="Q3161" s="430">
        <v>13.383168649484</v>
      </c>
      <c r="R3161" s="430">
        <v>14.549202429617001</v>
      </c>
      <c r="S3161" s="430">
        <v>14.5979066350595</v>
      </c>
      <c r="T3161" s="430">
        <v>16.110029901066</v>
      </c>
      <c r="U3161" s="430">
        <v>15.800685902883</v>
      </c>
      <c r="V3161" s="430">
        <v>13.982042579154999</v>
      </c>
      <c r="W3161" s="430">
        <v>15.154082545783499</v>
      </c>
      <c r="X3161" s="430">
        <v>15.4633963182785</v>
      </c>
      <c r="Y3161" s="430">
        <v>14.367377588159</v>
      </c>
      <c r="Z3161" s="430">
        <v>15.154133531227</v>
      </c>
      <c r="AA3161" s="430">
        <v>14.309686889673999</v>
      </c>
      <c r="AB3161" s="430">
        <v>14.632200584165</v>
      </c>
      <c r="AC3161" s="430">
        <v>15.761252227579501</v>
      </c>
      <c r="AD3161" s="430">
        <v>17.2471100533275</v>
      </c>
      <c r="AE3161" s="430">
        <v>16.996449416943999</v>
      </c>
      <c r="AF3161" s="430">
        <v>16.288831461987002</v>
      </c>
      <c r="AG3161" s="430">
        <v>15.487667033948</v>
      </c>
      <c r="AH3161" s="430">
        <v>17.067182141839002</v>
      </c>
      <c r="AI3161" s="430">
        <v>15.6141814104455</v>
      </c>
      <c r="AJ3161" s="430">
        <v>14.840858692008</v>
      </c>
      <c r="AK3161" s="430">
        <v>15.080921337542</v>
      </c>
      <c r="AL3161" s="430">
        <v>0</v>
      </c>
    </row>
    <row r="3162" spans="1:38" x14ac:dyDescent="0.25">
      <c r="A3162" s="430" t="s">
        <v>4336</v>
      </c>
      <c r="B3162" s="430">
        <v>1</v>
      </c>
      <c r="C3162" s="430" t="s">
        <v>4337</v>
      </c>
      <c r="D3162" s="430" t="s">
        <v>4046</v>
      </c>
      <c r="E3162" s="430">
        <v>58</v>
      </c>
      <c r="F3162" s="430">
        <v>11.9894092140435</v>
      </c>
      <c r="G3162" s="430">
        <v>10.5744599724905</v>
      </c>
      <c r="H3162" s="430">
        <v>9.9930347118559997</v>
      </c>
      <c r="I3162" s="430">
        <v>11.003294025216499</v>
      </c>
      <c r="J3162" s="430">
        <v>10.7340441941405</v>
      </c>
      <c r="K3162" s="430">
        <v>10.6966663005655</v>
      </c>
      <c r="L3162" s="430">
        <v>12.0015874826525</v>
      </c>
      <c r="M3162" s="430">
        <v>11.308607227994001</v>
      </c>
      <c r="N3162" s="430">
        <v>10.85358816296</v>
      </c>
      <c r="O3162" s="430">
        <v>9.9972283360609993</v>
      </c>
      <c r="P3162" s="430">
        <v>10.829273829880499</v>
      </c>
      <c r="Q3162" s="430">
        <v>11.9702776806595</v>
      </c>
      <c r="R3162" s="430">
        <v>11.960779246704501</v>
      </c>
      <c r="S3162" s="430">
        <v>11.8560191096245</v>
      </c>
      <c r="T3162" s="430">
        <v>11.483293658452</v>
      </c>
      <c r="U3162" s="430">
        <v>10.713357929951</v>
      </c>
      <c r="V3162" s="430">
        <v>10.2929863586845</v>
      </c>
      <c r="W3162" s="430">
        <v>11.2194091331015</v>
      </c>
      <c r="X3162" s="430">
        <v>11.955808700031</v>
      </c>
      <c r="Y3162" s="430">
        <v>11.668012431827</v>
      </c>
      <c r="Z3162" s="430">
        <v>11.994814605629999</v>
      </c>
      <c r="AA3162" s="430">
        <v>11.4911570138665</v>
      </c>
      <c r="AB3162" s="430">
        <v>10.801712610589</v>
      </c>
      <c r="AC3162" s="430">
        <v>13.0506801965495</v>
      </c>
      <c r="AD3162" s="430">
        <v>12.659138819732</v>
      </c>
      <c r="AE3162" s="430">
        <v>13.0552081812715</v>
      </c>
      <c r="AF3162" s="430">
        <v>11.583550691554001</v>
      </c>
      <c r="AG3162" s="430">
        <v>12.7907140375455</v>
      </c>
      <c r="AH3162" s="430">
        <v>13.3605716839905</v>
      </c>
      <c r="AI3162" s="430">
        <v>12.002701948076</v>
      </c>
      <c r="AJ3162" s="430">
        <v>11.060954921430501</v>
      </c>
      <c r="AK3162" s="430">
        <v>11.566167989524001</v>
      </c>
      <c r="AL3162" s="430">
        <v>0</v>
      </c>
    </row>
    <row r="3163" spans="1:38" x14ac:dyDescent="0.25">
      <c r="A3163" s="430" t="s">
        <v>4336</v>
      </c>
      <c r="B3163" s="430">
        <v>1</v>
      </c>
      <c r="C3163" s="430" t="s">
        <v>4337</v>
      </c>
      <c r="D3163" s="430" t="s">
        <v>4227</v>
      </c>
      <c r="E3163" s="430">
        <v>58</v>
      </c>
      <c r="F3163" s="430">
        <v>0</v>
      </c>
      <c r="G3163" s="430">
        <v>0</v>
      </c>
      <c r="H3163" s="430">
        <v>0</v>
      </c>
      <c r="I3163" s="430">
        <v>0</v>
      </c>
      <c r="J3163" s="430">
        <v>0</v>
      </c>
      <c r="K3163" s="430">
        <v>0</v>
      </c>
      <c r="L3163" s="430">
        <v>0</v>
      </c>
      <c r="M3163" s="430">
        <v>0</v>
      </c>
      <c r="N3163" s="430">
        <v>0</v>
      </c>
      <c r="O3163" s="430">
        <v>0</v>
      </c>
      <c r="P3163" s="430">
        <v>0</v>
      </c>
      <c r="Q3163" s="430">
        <v>0</v>
      </c>
      <c r="R3163" s="430">
        <v>0</v>
      </c>
      <c r="S3163" s="430">
        <v>0</v>
      </c>
      <c r="T3163" s="430">
        <v>0</v>
      </c>
      <c r="U3163" s="430">
        <v>0</v>
      </c>
      <c r="V3163" s="430">
        <v>0</v>
      </c>
      <c r="W3163" s="430">
        <v>0</v>
      </c>
      <c r="X3163" s="430">
        <v>0</v>
      </c>
      <c r="Y3163" s="430">
        <v>0</v>
      </c>
      <c r="Z3163" s="430">
        <v>0</v>
      </c>
      <c r="AA3163" s="430">
        <v>0</v>
      </c>
      <c r="AB3163" s="430">
        <v>0</v>
      </c>
      <c r="AC3163" s="430">
        <v>0</v>
      </c>
      <c r="AD3163" s="430">
        <v>0</v>
      </c>
      <c r="AE3163" s="430">
        <v>0</v>
      </c>
      <c r="AF3163" s="430">
        <v>0</v>
      </c>
      <c r="AG3163" s="430">
        <v>0</v>
      </c>
      <c r="AH3163" s="430">
        <v>0</v>
      </c>
      <c r="AI3163" s="430">
        <v>0</v>
      </c>
      <c r="AJ3163" s="430">
        <v>0</v>
      </c>
      <c r="AK3163" s="430">
        <v>0</v>
      </c>
      <c r="AL3163" s="430">
        <v>0</v>
      </c>
    </row>
    <row r="3164" spans="1:38" x14ac:dyDescent="0.25">
      <c r="A3164" s="430" t="s">
        <v>4336</v>
      </c>
      <c r="B3164" s="430">
        <v>1</v>
      </c>
      <c r="C3164" s="430" t="s">
        <v>4337</v>
      </c>
      <c r="D3164" s="430" t="s">
        <v>4048</v>
      </c>
      <c r="E3164" s="430">
        <v>58</v>
      </c>
      <c r="F3164" s="430">
        <v>3.6632492153984999</v>
      </c>
      <c r="G3164" s="430">
        <v>3.7862457169225001</v>
      </c>
      <c r="H3164" s="430">
        <v>3.6795913593125</v>
      </c>
      <c r="I3164" s="430">
        <v>3.5818986013075</v>
      </c>
      <c r="J3164" s="430">
        <v>3.6944216777230001</v>
      </c>
      <c r="K3164" s="430">
        <v>3.4882332448529998</v>
      </c>
      <c r="L3164" s="430">
        <v>3.7779850703809998</v>
      </c>
      <c r="M3164" s="430">
        <v>3.6438487568875</v>
      </c>
      <c r="N3164" s="430">
        <v>3.7073110462719998</v>
      </c>
      <c r="O3164" s="430">
        <v>3.8110542820509998</v>
      </c>
      <c r="P3164" s="430">
        <v>3.6234023071510002</v>
      </c>
      <c r="Q3164" s="430">
        <v>3.9376504922179998</v>
      </c>
      <c r="R3164" s="430">
        <v>3.9496140350369999</v>
      </c>
      <c r="S3164" s="430">
        <v>4.015002309892</v>
      </c>
      <c r="T3164" s="430">
        <v>3.8506185456975</v>
      </c>
      <c r="U3164" s="430">
        <v>3.4295351610845</v>
      </c>
      <c r="V3164" s="430">
        <v>3.621951895689</v>
      </c>
      <c r="W3164" s="430">
        <v>3.8389030867625</v>
      </c>
      <c r="X3164" s="430">
        <v>3.7815599418989998</v>
      </c>
      <c r="Y3164" s="430">
        <v>3.7741364435545002</v>
      </c>
      <c r="Z3164" s="430">
        <v>3.3801267456755002</v>
      </c>
      <c r="AA3164" s="430">
        <v>3.7186637632694999</v>
      </c>
      <c r="AB3164" s="430">
        <v>3.7814103938925001</v>
      </c>
      <c r="AC3164" s="430">
        <v>3.6860842602839998</v>
      </c>
      <c r="AD3164" s="430">
        <v>3.6928958245770001</v>
      </c>
      <c r="AE3164" s="430">
        <v>3.6495127102195002</v>
      </c>
      <c r="AF3164" s="430">
        <v>3.5754303249574999</v>
      </c>
      <c r="AG3164" s="430">
        <v>3.9280206268225002</v>
      </c>
      <c r="AH3164" s="430">
        <v>3.9463741313099998</v>
      </c>
      <c r="AI3164" s="430">
        <v>3.7592339325455</v>
      </c>
      <c r="AJ3164" s="430">
        <v>3.7864622232210001</v>
      </c>
      <c r="AK3164" s="430">
        <v>3.6395931729264999</v>
      </c>
      <c r="AL3164" s="430">
        <v>0</v>
      </c>
    </row>
    <row r="3165" spans="1:38" x14ac:dyDescent="0.25">
      <c r="A3165" s="430" t="s">
        <v>4336</v>
      </c>
      <c r="B3165" s="430">
        <v>1</v>
      </c>
      <c r="C3165" s="430" t="s">
        <v>4337</v>
      </c>
      <c r="D3165" s="430" t="s">
        <v>4050</v>
      </c>
      <c r="E3165" s="430">
        <v>58</v>
      </c>
      <c r="F3165" s="430">
        <v>10.655870516358</v>
      </c>
      <c r="G3165" s="430">
        <v>11.085274000871999</v>
      </c>
      <c r="H3165" s="430">
        <v>10.318454468215</v>
      </c>
      <c r="I3165" s="430">
        <v>12.208367653102499</v>
      </c>
      <c r="J3165" s="430">
        <v>10.869434076486501</v>
      </c>
      <c r="K3165" s="430">
        <v>11.785299598186</v>
      </c>
      <c r="L3165" s="430">
        <v>12.016857931665999</v>
      </c>
      <c r="M3165" s="430">
        <v>12.976905806451001</v>
      </c>
      <c r="N3165" s="430">
        <v>11.284152810217</v>
      </c>
      <c r="O3165" s="430">
        <v>11.7184230532005</v>
      </c>
      <c r="P3165" s="430">
        <v>10.2884863984545</v>
      </c>
      <c r="Q3165" s="430">
        <v>10.862139307404</v>
      </c>
      <c r="R3165" s="430">
        <v>11.217581115958</v>
      </c>
      <c r="S3165" s="430">
        <v>10.997537713263</v>
      </c>
      <c r="T3165" s="430">
        <v>11.7058982819335</v>
      </c>
      <c r="U3165" s="430">
        <v>11.5357772473605</v>
      </c>
      <c r="V3165" s="430">
        <v>11.4266988408875</v>
      </c>
      <c r="W3165" s="430">
        <v>11.0869863935865</v>
      </c>
      <c r="X3165" s="430">
        <v>10.543304330988001</v>
      </c>
      <c r="Y3165" s="430">
        <v>11.949267673495999</v>
      </c>
      <c r="Z3165" s="430">
        <v>12.008314552464</v>
      </c>
      <c r="AA3165" s="430">
        <v>13.593418936846</v>
      </c>
      <c r="AB3165" s="430">
        <v>9.6429961351649993</v>
      </c>
      <c r="AC3165" s="430">
        <v>12.2953388867715</v>
      </c>
      <c r="AD3165" s="430">
        <v>13.577570347455501</v>
      </c>
      <c r="AE3165" s="430">
        <v>12.234442948282</v>
      </c>
      <c r="AF3165" s="430">
        <v>12.3897897182515</v>
      </c>
      <c r="AG3165" s="430">
        <v>12.892363118059</v>
      </c>
      <c r="AH3165" s="430">
        <v>13.604289016525</v>
      </c>
      <c r="AI3165" s="430">
        <v>14.846972384896</v>
      </c>
      <c r="AJ3165" s="430">
        <v>11.8620689438195</v>
      </c>
      <c r="AK3165" s="430">
        <v>12.779715444950501</v>
      </c>
      <c r="AL3165" s="430">
        <v>0</v>
      </c>
    </row>
    <row r="3166" spans="1:38" x14ac:dyDescent="0.25">
      <c r="A3166" s="430" t="s">
        <v>4336</v>
      </c>
      <c r="B3166" s="430">
        <v>1</v>
      </c>
      <c r="C3166" s="430" t="s">
        <v>4337</v>
      </c>
      <c r="D3166" s="430" t="s">
        <v>4052</v>
      </c>
      <c r="E3166" s="430">
        <v>58</v>
      </c>
      <c r="F3166" s="430">
        <v>3.3696838619760001</v>
      </c>
      <c r="G3166" s="430">
        <v>3.3065057231344999</v>
      </c>
      <c r="H3166" s="430">
        <v>3.3970966293805001</v>
      </c>
      <c r="I3166" s="430">
        <v>3.2166297209299999</v>
      </c>
      <c r="J3166" s="430">
        <v>3.5272148312164999</v>
      </c>
      <c r="K3166" s="430">
        <v>3.5896429071415001</v>
      </c>
      <c r="L3166" s="430">
        <v>3.6981815716845001</v>
      </c>
      <c r="M3166" s="430">
        <v>3.4669448716725002</v>
      </c>
      <c r="N3166" s="430">
        <v>3.5970100617954999</v>
      </c>
      <c r="O3166" s="430">
        <v>3.4670578156529999</v>
      </c>
      <c r="P3166" s="430">
        <v>3.1996006008209998</v>
      </c>
      <c r="Q3166" s="430">
        <v>3.0259882117324999</v>
      </c>
      <c r="R3166" s="430">
        <v>3.2363373819099999</v>
      </c>
      <c r="S3166" s="430">
        <v>3.3010450150505002</v>
      </c>
      <c r="T3166" s="430">
        <v>3.3945818690829999</v>
      </c>
      <c r="U3166" s="430">
        <v>3.2079918206800002</v>
      </c>
      <c r="V3166" s="430">
        <v>3.3540400170444999</v>
      </c>
      <c r="W3166" s="430">
        <v>3.1476070599030002</v>
      </c>
      <c r="X3166" s="430">
        <v>3.4112891401200001</v>
      </c>
      <c r="Y3166" s="430">
        <v>3.1712989359135002</v>
      </c>
      <c r="Z3166" s="430">
        <v>3.0608758680305002</v>
      </c>
      <c r="AA3166" s="430">
        <v>3.1819599517129999</v>
      </c>
      <c r="AB3166" s="430">
        <v>3.2082858600690001</v>
      </c>
      <c r="AC3166" s="430">
        <v>3.2394010108170002</v>
      </c>
      <c r="AD3166" s="430">
        <v>3.2014072315105002</v>
      </c>
      <c r="AE3166" s="430">
        <v>3.2481826526319999</v>
      </c>
      <c r="AF3166" s="430">
        <v>3.2586001698954998</v>
      </c>
      <c r="AG3166" s="430">
        <v>3.3629578337999999</v>
      </c>
      <c r="AH3166" s="430">
        <v>3.4676471544530001</v>
      </c>
      <c r="AI3166" s="430">
        <v>3.2804003992944999</v>
      </c>
      <c r="AJ3166" s="430">
        <v>3.4973209343199998</v>
      </c>
      <c r="AK3166" s="430">
        <v>3.3057485402775</v>
      </c>
      <c r="AL3166" s="430">
        <v>0</v>
      </c>
    </row>
    <row r="3167" spans="1:38" x14ac:dyDescent="0.25">
      <c r="A3167" s="430" t="s">
        <v>4336</v>
      </c>
      <c r="B3167" s="430">
        <v>1</v>
      </c>
      <c r="C3167" s="430" t="s">
        <v>4337</v>
      </c>
      <c r="D3167" s="430" t="s">
        <v>4054</v>
      </c>
      <c r="E3167" s="430">
        <v>58</v>
      </c>
      <c r="F3167" s="430">
        <v>9.9265696292435006</v>
      </c>
      <c r="G3167" s="430">
        <v>9.8594906303529992</v>
      </c>
      <c r="H3167" s="430">
        <v>10.852952417041999</v>
      </c>
      <c r="I3167" s="430">
        <v>12.510406224936499</v>
      </c>
      <c r="J3167" s="430">
        <v>12.4374043319125</v>
      </c>
      <c r="K3167" s="430">
        <v>12.2047982279175</v>
      </c>
      <c r="L3167" s="430">
        <v>11.924879679824</v>
      </c>
      <c r="M3167" s="430">
        <v>11.67899567223</v>
      </c>
      <c r="N3167" s="430">
        <v>11.471467601051501</v>
      </c>
      <c r="O3167" s="430">
        <v>11.61090081855</v>
      </c>
      <c r="P3167" s="430">
        <v>11.8155166886585</v>
      </c>
      <c r="Q3167" s="430">
        <v>12.435859026388499</v>
      </c>
      <c r="R3167" s="430">
        <v>10.4565533874995</v>
      </c>
      <c r="S3167" s="430">
        <v>12.986219739402999</v>
      </c>
      <c r="T3167" s="430">
        <v>12.743927516342501</v>
      </c>
      <c r="U3167" s="430">
        <v>12.523691699877</v>
      </c>
      <c r="V3167" s="430">
        <v>11.336017397285501</v>
      </c>
      <c r="W3167" s="430">
        <v>15.025909583788</v>
      </c>
      <c r="X3167" s="430">
        <v>11.9397507054675</v>
      </c>
      <c r="Y3167" s="430">
        <v>11.974958387028</v>
      </c>
      <c r="Z3167" s="430">
        <v>13.769291701072</v>
      </c>
      <c r="AA3167" s="430">
        <v>12.8236314813305</v>
      </c>
      <c r="AB3167" s="430">
        <v>11.358228719806499</v>
      </c>
      <c r="AC3167" s="430">
        <v>15.511928482355501</v>
      </c>
      <c r="AD3167" s="430">
        <v>15.531062883993499</v>
      </c>
      <c r="AE3167" s="430">
        <v>14.396654000844</v>
      </c>
      <c r="AF3167" s="430">
        <v>15.429642941109501</v>
      </c>
      <c r="AG3167" s="430">
        <v>13.6996461198885</v>
      </c>
      <c r="AH3167" s="430">
        <v>16.316112557463502</v>
      </c>
      <c r="AI3167" s="430">
        <v>15.804252224600001</v>
      </c>
      <c r="AJ3167" s="430">
        <v>14.029521368019999</v>
      </c>
      <c r="AK3167" s="430">
        <v>14.534318164176</v>
      </c>
      <c r="AL3167" s="430">
        <v>0</v>
      </c>
    </row>
    <row r="3168" spans="1:38" x14ac:dyDescent="0.25">
      <c r="A3168" s="430" t="s">
        <v>4336</v>
      </c>
      <c r="B3168" s="430">
        <v>1</v>
      </c>
      <c r="C3168" s="430" t="s">
        <v>4337</v>
      </c>
      <c r="D3168" s="430" t="s">
        <v>517</v>
      </c>
      <c r="E3168" s="430">
        <v>58</v>
      </c>
      <c r="F3168" s="430">
        <v>14.495310190119501</v>
      </c>
      <c r="G3168" s="430">
        <v>15.450452229111001</v>
      </c>
      <c r="H3168" s="430">
        <v>15.907213738442501</v>
      </c>
      <c r="I3168" s="430">
        <v>17.332785725236999</v>
      </c>
      <c r="J3168" s="430">
        <v>16.845859983896499</v>
      </c>
      <c r="K3168" s="430">
        <v>15.4418507257895</v>
      </c>
      <c r="L3168" s="430">
        <v>16.590159507738498</v>
      </c>
      <c r="M3168" s="430">
        <v>16.800454141313502</v>
      </c>
      <c r="N3168" s="430">
        <v>16.711367345705501</v>
      </c>
      <c r="O3168" s="430">
        <v>16.495614236062</v>
      </c>
      <c r="P3168" s="430">
        <v>14.766516013199</v>
      </c>
      <c r="Q3168" s="430">
        <v>16.767818640594999</v>
      </c>
      <c r="R3168" s="430">
        <v>16.682073702031499</v>
      </c>
      <c r="S3168" s="430">
        <v>16.375504826513499</v>
      </c>
      <c r="T3168" s="430">
        <v>17.841363699015002</v>
      </c>
      <c r="U3168" s="430">
        <v>17.896920716636501</v>
      </c>
      <c r="V3168" s="430">
        <v>17.804721018392499</v>
      </c>
      <c r="W3168" s="430">
        <v>18.99194493133</v>
      </c>
      <c r="X3168" s="430">
        <v>17.851705254319999</v>
      </c>
      <c r="Y3168" s="430">
        <v>17.607392290507502</v>
      </c>
      <c r="Z3168" s="430">
        <v>17.626852084214502</v>
      </c>
      <c r="AA3168" s="430">
        <v>19.365747150086001</v>
      </c>
      <c r="AB3168" s="430">
        <v>16.901881295298001</v>
      </c>
      <c r="AC3168" s="430">
        <v>19.028777542010499</v>
      </c>
      <c r="AD3168" s="430">
        <v>18.8661101893085</v>
      </c>
      <c r="AE3168" s="430">
        <v>18.9436681020935</v>
      </c>
      <c r="AF3168" s="430">
        <v>18.657170142506502</v>
      </c>
      <c r="AG3168" s="430">
        <v>18.9389696967195</v>
      </c>
      <c r="AH3168" s="430">
        <v>19.828985052187502</v>
      </c>
      <c r="AI3168" s="430">
        <v>19.107292443571499</v>
      </c>
      <c r="AJ3168" s="430">
        <v>16.675811693069001</v>
      </c>
      <c r="AK3168" s="430">
        <v>17.562765321932499</v>
      </c>
      <c r="AL3168" s="430">
        <v>0</v>
      </c>
    </row>
    <row r="3169" spans="1:38" x14ac:dyDescent="0.25">
      <c r="A3169" s="430" t="s">
        <v>4336</v>
      </c>
      <c r="B3169" s="430">
        <v>1</v>
      </c>
      <c r="C3169" s="430" t="s">
        <v>4337</v>
      </c>
      <c r="D3169" s="430" t="s">
        <v>4057</v>
      </c>
      <c r="E3169" s="430">
        <v>58</v>
      </c>
      <c r="F3169" s="430">
        <v>9.5333997668999998E-2</v>
      </c>
      <c r="G3169" s="430">
        <v>8.5927505861499998E-2</v>
      </c>
      <c r="H3169" s="430">
        <v>8.5799627488000005E-2</v>
      </c>
      <c r="I3169" s="430">
        <v>8.6199664915999993E-2</v>
      </c>
      <c r="J3169" s="430">
        <v>9.1210691849999997E-2</v>
      </c>
      <c r="K3169" s="430">
        <v>8.9508814653499996E-2</v>
      </c>
      <c r="L3169" s="430">
        <v>9.1033881676999995E-2</v>
      </c>
      <c r="M3169" s="430">
        <v>9.1942684363500005E-2</v>
      </c>
      <c r="N3169" s="430">
        <v>9.6915752088000004E-2</v>
      </c>
      <c r="O3169" s="430">
        <v>9.2537657116499999E-2</v>
      </c>
      <c r="P3169" s="430">
        <v>9.3475018588000003E-2</v>
      </c>
      <c r="Q3169" s="430">
        <v>8.20293819905E-2</v>
      </c>
      <c r="R3169" s="430">
        <v>9.3138301743999993E-2</v>
      </c>
      <c r="S3169" s="430">
        <v>8.8628496392999995E-2</v>
      </c>
      <c r="T3169" s="430">
        <v>8.9144122103999995E-2</v>
      </c>
      <c r="U3169" s="430">
        <v>9.1820353738500005E-2</v>
      </c>
      <c r="V3169" s="430">
        <v>8.8872377747999998E-2</v>
      </c>
      <c r="W3169" s="430">
        <v>8.1710547982500006E-2</v>
      </c>
      <c r="X3169" s="430">
        <v>8.3790150269499999E-2</v>
      </c>
      <c r="Y3169" s="430">
        <v>8.3515354279500006E-2</v>
      </c>
      <c r="Z3169" s="430">
        <v>8.8620379178000003E-2</v>
      </c>
      <c r="AA3169" s="430">
        <v>8.96846870445E-2</v>
      </c>
      <c r="AB3169" s="430">
        <v>8.0589227989499995E-2</v>
      </c>
      <c r="AC3169" s="430">
        <v>8.0399684752000003E-2</v>
      </c>
      <c r="AD3169" s="430">
        <v>7.6195753557499996E-2</v>
      </c>
      <c r="AE3169" s="430">
        <v>7.8215519294999994E-2</v>
      </c>
      <c r="AF3169" s="430">
        <v>7.6614715085999999E-2</v>
      </c>
      <c r="AG3169" s="430">
        <v>8.0683273654000007E-2</v>
      </c>
      <c r="AH3169" s="430">
        <v>8.2020838761500001E-2</v>
      </c>
      <c r="AI3169" s="430">
        <v>7.8198818544500004E-2</v>
      </c>
      <c r="AJ3169" s="430">
        <v>7.3849033841E-2</v>
      </c>
      <c r="AK3169" s="430">
        <v>7.5041409714999993E-2</v>
      </c>
      <c r="AL3169" s="430">
        <v>0</v>
      </c>
    </row>
    <row r="3170" spans="1:38" x14ac:dyDescent="0.25">
      <c r="A3170" s="430" t="s">
        <v>4336</v>
      </c>
      <c r="B3170" s="430">
        <v>1</v>
      </c>
      <c r="C3170" s="430" t="s">
        <v>4337</v>
      </c>
      <c r="D3170" s="430" t="s">
        <v>4059</v>
      </c>
      <c r="E3170" s="430">
        <v>58</v>
      </c>
      <c r="F3170" s="430">
        <v>0.30939987568549998</v>
      </c>
      <c r="G3170" s="430">
        <v>0.30481071600499998</v>
      </c>
      <c r="H3170" s="430">
        <v>0.27190653785500002</v>
      </c>
      <c r="I3170" s="430">
        <v>0.29654599312750002</v>
      </c>
      <c r="J3170" s="430">
        <v>0.30600007580799998</v>
      </c>
      <c r="K3170" s="430">
        <v>0.25746710920499999</v>
      </c>
      <c r="L3170" s="430">
        <v>0.35148029360900002</v>
      </c>
      <c r="M3170" s="430">
        <v>0.27576283476199998</v>
      </c>
      <c r="N3170" s="430">
        <v>0.23633121334099999</v>
      </c>
      <c r="O3170" s="430">
        <v>0.34163615451349999</v>
      </c>
      <c r="P3170" s="430">
        <v>0.26483508639249997</v>
      </c>
      <c r="Q3170" s="430">
        <v>0.26227090600649999</v>
      </c>
      <c r="R3170" s="430">
        <v>0.27739716571099998</v>
      </c>
      <c r="S3170" s="430">
        <v>0.26689132943299998</v>
      </c>
      <c r="T3170" s="430">
        <v>0.24411002723649999</v>
      </c>
      <c r="U3170" s="430">
        <v>0.23738339798749999</v>
      </c>
      <c r="V3170" s="430">
        <v>0.25404892285899999</v>
      </c>
      <c r="W3170" s="430">
        <v>0.25259761203999997</v>
      </c>
      <c r="X3170" s="430">
        <v>0.26027686286500001</v>
      </c>
      <c r="Y3170" s="430">
        <v>0.26751883787899999</v>
      </c>
      <c r="Z3170" s="430">
        <v>0.24808899956</v>
      </c>
      <c r="AA3170" s="430">
        <v>0.24351511156450001</v>
      </c>
      <c r="AB3170" s="430">
        <v>0.24440834836299999</v>
      </c>
      <c r="AC3170" s="430">
        <v>0.257390087273</v>
      </c>
      <c r="AD3170" s="430">
        <v>0.24340176899749999</v>
      </c>
      <c r="AE3170" s="430">
        <v>0.24517485378750001</v>
      </c>
      <c r="AF3170" s="430">
        <v>0.25395058543999999</v>
      </c>
      <c r="AG3170" s="430">
        <v>0.24727318948099999</v>
      </c>
      <c r="AH3170" s="430">
        <v>0.271715333359</v>
      </c>
      <c r="AI3170" s="430">
        <v>0.25218004716749998</v>
      </c>
      <c r="AJ3170" s="430">
        <v>0.2533260050585</v>
      </c>
      <c r="AK3170" s="430">
        <v>0.25179595929449999</v>
      </c>
      <c r="AL3170" s="430">
        <v>0</v>
      </c>
    </row>
    <row r="3171" spans="1:38" x14ac:dyDescent="0.25">
      <c r="A3171" s="430" t="s">
        <v>4336</v>
      </c>
      <c r="B3171" s="430">
        <v>1</v>
      </c>
      <c r="C3171" s="430" t="s">
        <v>4337</v>
      </c>
      <c r="D3171" s="430" t="s">
        <v>4061</v>
      </c>
      <c r="E3171" s="430">
        <v>58</v>
      </c>
      <c r="F3171" s="430">
        <v>5.8996349875435001</v>
      </c>
      <c r="G3171" s="430">
        <v>6.2673903486375</v>
      </c>
      <c r="H3171" s="430">
        <v>5.5378945882080002</v>
      </c>
      <c r="I3171" s="430">
        <v>5.5021386357719999</v>
      </c>
      <c r="J3171" s="430">
        <v>5.5241674403644998</v>
      </c>
      <c r="K3171" s="430">
        <v>5.5957827514430001</v>
      </c>
      <c r="L3171" s="430">
        <v>6.1844979513230003</v>
      </c>
      <c r="M3171" s="430">
        <v>6.0044414846244996</v>
      </c>
      <c r="N3171" s="430">
        <v>5.7690566685129996</v>
      </c>
      <c r="O3171" s="430">
        <v>5.8530310469415001</v>
      </c>
      <c r="P3171" s="430">
        <v>5.3950946428585</v>
      </c>
      <c r="Q3171" s="430">
        <v>5.593243980794</v>
      </c>
      <c r="R3171" s="430">
        <v>5.8551716226014996</v>
      </c>
      <c r="S3171" s="430">
        <v>5.6305497298680001</v>
      </c>
      <c r="T3171" s="430">
        <v>6.2053119212384997</v>
      </c>
      <c r="U3171" s="430">
        <v>5.9525443852890003</v>
      </c>
      <c r="V3171" s="430">
        <v>6.1566226341299997</v>
      </c>
      <c r="W3171" s="430">
        <v>5.6486048321654998</v>
      </c>
      <c r="X3171" s="430">
        <v>6.0617064115580002</v>
      </c>
      <c r="Y3171" s="430">
        <v>5.6774503546914996</v>
      </c>
      <c r="Z3171" s="430">
        <v>5.9452235218949996</v>
      </c>
      <c r="AA3171" s="430">
        <v>5.2340147534705004</v>
      </c>
      <c r="AB3171" s="430">
        <v>5.2125050295794999</v>
      </c>
      <c r="AC3171" s="430">
        <v>6.0709029066860003</v>
      </c>
      <c r="AD3171" s="430">
        <v>5.7618210051894998</v>
      </c>
      <c r="AE3171" s="430">
        <v>6.1244947596735004</v>
      </c>
      <c r="AF3171" s="430">
        <v>5.6414188722949996</v>
      </c>
      <c r="AG3171" s="430">
        <v>6.1618585342605003</v>
      </c>
      <c r="AH3171" s="430">
        <v>5.6366569658985002</v>
      </c>
      <c r="AI3171" s="430">
        <v>5.5282837741659998</v>
      </c>
      <c r="AJ3171" s="430">
        <v>5.0857540105994996</v>
      </c>
      <c r="AK3171" s="430">
        <v>5.2181152927190002</v>
      </c>
      <c r="AL3171" s="430">
        <v>0</v>
      </c>
    </row>
    <row r="3172" spans="1:38" x14ac:dyDescent="0.25">
      <c r="A3172" s="430" t="s">
        <v>4336</v>
      </c>
      <c r="B3172" s="430">
        <v>1</v>
      </c>
      <c r="C3172" s="430" t="s">
        <v>4337</v>
      </c>
      <c r="D3172" s="430" t="s">
        <v>4063</v>
      </c>
      <c r="E3172" s="430">
        <v>58</v>
      </c>
      <c r="F3172" s="430">
        <v>1.1657889153100001</v>
      </c>
      <c r="G3172" s="430">
        <v>1.1452854358510001</v>
      </c>
      <c r="H3172" s="430">
        <v>1.147924772463</v>
      </c>
      <c r="I3172" s="430">
        <v>1.3307357142455001</v>
      </c>
      <c r="J3172" s="430">
        <v>1.1379158897045001</v>
      </c>
      <c r="K3172" s="430">
        <v>1.2603407581649999</v>
      </c>
      <c r="L3172" s="430">
        <v>1.2643111568905001</v>
      </c>
      <c r="M3172" s="430">
        <v>1.2618825497095001</v>
      </c>
      <c r="N3172" s="430">
        <v>1.3561943662439999</v>
      </c>
      <c r="O3172" s="430">
        <v>1.1427319961535001</v>
      </c>
      <c r="P3172" s="430">
        <v>1.2339131960475</v>
      </c>
      <c r="Q3172" s="430">
        <v>1.1640481901205</v>
      </c>
      <c r="R3172" s="430">
        <v>1.2205954121745</v>
      </c>
      <c r="S3172" s="430">
        <v>1.2428101266160001</v>
      </c>
      <c r="T3172" s="430">
        <v>1.3189781104260001</v>
      </c>
      <c r="U3172" s="430">
        <v>1.4394743461720001</v>
      </c>
      <c r="V3172" s="430">
        <v>1.2063973464255</v>
      </c>
      <c r="W3172" s="430">
        <v>1.1582478383204999</v>
      </c>
      <c r="X3172" s="430">
        <v>1.2451924435970001</v>
      </c>
      <c r="Y3172" s="430">
        <v>1.3412250544590001</v>
      </c>
      <c r="Z3172" s="430">
        <v>1.3264437915234999</v>
      </c>
      <c r="AA3172" s="430">
        <v>1.2798851070385</v>
      </c>
      <c r="AB3172" s="430">
        <v>1.1199647171210001</v>
      </c>
      <c r="AC3172" s="430">
        <v>1.2778607399205</v>
      </c>
      <c r="AD3172" s="430">
        <v>1.3239989151445</v>
      </c>
      <c r="AE3172" s="430">
        <v>1.468486742961</v>
      </c>
      <c r="AF3172" s="430">
        <v>1.3377931839899999</v>
      </c>
      <c r="AG3172" s="430">
        <v>1.357770602992</v>
      </c>
      <c r="AH3172" s="430">
        <v>1.2243182430770001</v>
      </c>
      <c r="AI3172" s="430">
        <v>1.376668871133</v>
      </c>
      <c r="AJ3172" s="430">
        <v>1.1455322250510001</v>
      </c>
      <c r="AK3172" s="430">
        <v>1.1990835486205</v>
      </c>
      <c r="AL3172" s="430">
        <v>0</v>
      </c>
    </row>
    <row r="3173" spans="1:38" x14ac:dyDescent="0.25">
      <c r="A3173" s="430" t="s">
        <v>4336</v>
      </c>
      <c r="B3173" s="430">
        <v>1</v>
      </c>
      <c r="C3173" s="430" t="s">
        <v>4337</v>
      </c>
      <c r="D3173" s="430" t="s">
        <v>4065</v>
      </c>
      <c r="E3173" s="430">
        <v>58</v>
      </c>
      <c r="F3173" s="430">
        <v>3.2207765188400002</v>
      </c>
      <c r="G3173" s="430">
        <v>3.007717428691</v>
      </c>
      <c r="H3173" s="430">
        <v>3.2806053207999999</v>
      </c>
      <c r="I3173" s="430">
        <v>3.0006758239665001</v>
      </c>
      <c r="J3173" s="430">
        <v>3.2628788971809999</v>
      </c>
      <c r="K3173" s="430">
        <v>3.0878643620875001</v>
      </c>
      <c r="L3173" s="430">
        <v>3.2121263969489999</v>
      </c>
      <c r="M3173" s="430">
        <v>2.909495876542</v>
      </c>
      <c r="N3173" s="430">
        <v>3.1850533782800001</v>
      </c>
      <c r="O3173" s="430">
        <v>3.194791906316</v>
      </c>
      <c r="P3173" s="430">
        <v>3.1680977191125002</v>
      </c>
      <c r="Q3173" s="430">
        <v>2.9517511906229998</v>
      </c>
      <c r="R3173" s="430">
        <v>3.2102586200004999</v>
      </c>
      <c r="S3173" s="430">
        <v>3.1052422152269998</v>
      </c>
      <c r="T3173" s="430">
        <v>3.1805173733330001</v>
      </c>
      <c r="U3173" s="430">
        <v>3.0009478941930001</v>
      </c>
      <c r="V3173" s="430">
        <v>3.1604030508790002</v>
      </c>
      <c r="W3173" s="430">
        <v>2.7992652508375002</v>
      </c>
      <c r="X3173" s="430">
        <v>2.9394583286999998</v>
      </c>
      <c r="Y3173" s="430">
        <v>2.9320932271335001</v>
      </c>
      <c r="Z3173" s="430">
        <v>3.0827054447750002</v>
      </c>
      <c r="AA3173" s="430">
        <v>3.0795208974545001</v>
      </c>
      <c r="AB3173" s="430">
        <v>3.0248842029969998</v>
      </c>
      <c r="AC3173" s="430">
        <v>3.3266750190434999</v>
      </c>
      <c r="AD3173" s="430">
        <v>3.1233007380119999</v>
      </c>
      <c r="AE3173" s="430">
        <v>3.2284390343055001</v>
      </c>
      <c r="AF3173" s="430">
        <v>3.1491582890780001</v>
      </c>
      <c r="AG3173" s="430">
        <v>3.3856055328810002</v>
      </c>
      <c r="AH3173" s="430">
        <v>3.2318253517779998</v>
      </c>
      <c r="AI3173" s="430">
        <v>3.1601342034235</v>
      </c>
      <c r="AJ3173" s="430">
        <v>2.9731639732209998</v>
      </c>
      <c r="AK3173" s="430">
        <v>2.9894352107670001</v>
      </c>
      <c r="AL3173" s="430">
        <v>0</v>
      </c>
    </row>
    <row r="3174" spans="1:38" x14ac:dyDescent="0.25">
      <c r="A3174" s="430" t="s">
        <v>4336</v>
      </c>
      <c r="B3174" s="430">
        <v>1</v>
      </c>
      <c r="C3174" s="430" t="s">
        <v>4337</v>
      </c>
      <c r="D3174" s="430" t="s">
        <v>4067</v>
      </c>
      <c r="E3174" s="430">
        <v>58</v>
      </c>
      <c r="F3174" s="430">
        <v>8.2850937740405008</v>
      </c>
      <c r="G3174" s="430">
        <v>6.5753564056769997</v>
      </c>
      <c r="H3174" s="430">
        <v>7.3773681985374999</v>
      </c>
      <c r="I3174" s="430">
        <v>7.3121373716039999</v>
      </c>
      <c r="J3174" s="430">
        <v>7.5681882833380003</v>
      </c>
      <c r="K3174" s="430">
        <v>8.8053934093964994</v>
      </c>
      <c r="L3174" s="430">
        <v>7.9756934135110003</v>
      </c>
      <c r="M3174" s="430">
        <v>6.7824965224735001</v>
      </c>
      <c r="N3174" s="430">
        <v>6.8914602432535004</v>
      </c>
      <c r="O3174" s="430">
        <v>7.513283990953</v>
      </c>
      <c r="P3174" s="430">
        <v>7.5288103459349998</v>
      </c>
      <c r="Q3174" s="430">
        <v>8.9019486067510005</v>
      </c>
      <c r="R3174" s="430">
        <v>7.9186640761355003</v>
      </c>
      <c r="S3174" s="430">
        <v>7.5749267122155004</v>
      </c>
      <c r="T3174" s="430">
        <v>7.2032848207619997</v>
      </c>
      <c r="U3174" s="430">
        <v>7.2546223713254996</v>
      </c>
      <c r="V3174" s="430">
        <v>7.0220655682219997</v>
      </c>
      <c r="W3174" s="430">
        <v>6.8432814822225003</v>
      </c>
      <c r="X3174" s="430">
        <v>7.2830423804100004</v>
      </c>
      <c r="Y3174" s="430">
        <v>7.4123238305949997</v>
      </c>
      <c r="Z3174" s="430">
        <v>7.7527076059204996</v>
      </c>
      <c r="AA3174" s="430">
        <v>7.4567207693914996</v>
      </c>
      <c r="AB3174" s="430">
        <v>6.4595430420120001</v>
      </c>
      <c r="AC3174" s="430">
        <v>7.8914092694804996</v>
      </c>
      <c r="AD3174" s="430">
        <v>7.4134392135544998</v>
      </c>
      <c r="AE3174" s="430">
        <v>8.0649592306639999</v>
      </c>
      <c r="AF3174" s="430">
        <v>7.4274407397214999</v>
      </c>
      <c r="AG3174" s="430">
        <v>7.7823191284364999</v>
      </c>
      <c r="AH3174" s="430">
        <v>8.2029181725230007</v>
      </c>
      <c r="AI3174" s="430">
        <v>7.5004912932645</v>
      </c>
      <c r="AJ3174" s="430">
        <v>7.0162290297974996</v>
      </c>
      <c r="AK3174" s="430">
        <v>7.1830887038585001</v>
      </c>
      <c r="AL3174" s="430">
        <v>0</v>
      </c>
    </row>
    <row r="3175" spans="1:38" x14ac:dyDescent="0.25">
      <c r="A3175" s="430" t="s">
        <v>4336</v>
      </c>
      <c r="B3175" s="430">
        <v>1</v>
      </c>
      <c r="C3175" s="430" t="s">
        <v>4337</v>
      </c>
      <c r="D3175" s="430" t="s">
        <v>4069</v>
      </c>
      <c r="E3175" s="430">
        <v>58</v>
      </c>
      <c r="F3175" s="430">
        <v>7.6170624880295001</v>
      </c>
      <c r="G3175" s="430">
        <v>8.4533098635334998</v>
      </c>
      <c r="H3175" s="430">
        <v>7.6749391264940003</v>
      </c>
      <c r="I3175" s="430">
        <v>7.5795614197779999</v>
      </c>
      <c r="J3175" s="430">
        <v>8.4821840157320008</v>
      </c>
      <c r="K3175" s="430">
        <v>7.4781328222059997</v>
      </c>
      <c r="L3175" s="430">
        <v>8.6023006167974998</v>
      </c>
      <c r="M3175" s="430">
        <v>7.8880330488260002</v>
      </c>
      <c r="N3175" s="430">
        <v>7.8845501727735003</v>
      </c>
      <c r="O3175" s="430">
        <v>7.9891223306989998</v>
      </c>
      <c r="P3175" s="430">
        <v>7.2004166335419999</v>
      </c>
      <c r="Q3175" s="430">
        <v>7.7726077466029997</v>
      </c>
      <c r="R3175" s="430">
        <v>7.8658129276955</v>
      </c>
      <c r="S3175" s="430">
        <v>7.7544092052379998</v>
      </c>
      <c r="T3175" s="430">
        <v>8.570980392169</v>
      </c>
      <c r="U3175" s="430">
        <v>7.4170178005049996</v>
      </c>
      <c r="V3175" s="430">
        <v>7.1465144731335002</v>
      </c>
      <c r="W3175" s="430">
        <v>8.3842088850159993</v>
      </c>
      <c r="X3175" s="430">
        <v>8.1523705845215009</v>
      </c>
      <c r="Y3175" s="430">
        <v>8.7555897079564993</v>
      </c>
      <c r="Z3175" s="430">
        <v>8.2673186437130006</v>
      </c>
      <c r="AA3175" s="430">
        <v>8.6132283529240006</v>
      </c>
      <c r="AB3175" s="430">
        <v>7.4057848304884999</v>
      </c>
      <c r="AC3175" s="430">
        <v>9.0792169111945</v>
      </c>
      <c r="AD3175" s="430">
        <v>8.2447727940164999</v>
      </c>
      <c r="AE3175" s="430">
        <v>8.8732419935414999</v>
      </c>
      <c r="AF3175" s="430">
        <v>8.2271745271269996</v>
      </c>
      <c r="AG3175" s="430">
        <v>8.7200073563315001</v>
      </c>
      <c r="AH3175" s="430">
        <v>8.8527432249609994</v>
      </c>
      <c r="AI3175" s="430">
        <v>8.7882925731854993</v>
      </c>
      <c r="AJ3175" s="430">
        <v>8.2858593275849994</v>
      </c>
      <c r="AK3175" s="430">
        <v>8.3085005614875005</v>
      </c>
      <c r="AL3175" s="430">
        <v>0</v>
      </c>
    </row>
    <row r="3176" spans="1:38" x14ac:dyDescent="0.25">
      <c r="A3176" s="430" t="s">
        <v>4336</v>
      </c>
      <c r="B3176" s="430">
        <v>1</v>
      </c>
      <c r="C3176" s="430" t="s">
        <v>4337</v>
      </c>
      <c r="D3176" s="430" t="s">
        <v>4071</v>
      </c>
      <c r="E3176" s="430">
        <v>58</v>
      </c>
      <c r="F3176" s="430">
        <v>3.3553799717364998</v>
      </c>
      <c r="G3176" s="430">
        <v>3.2179488799325</v>
      </c>
      <c r="H3176" s="430">
        <v>3.2890053828874999</v>
      </c>
      <c r="I3176" s="430">
        <v>3.5255734994445</v>
      </c>
      <c r="J3176" s="430">
        <v>3.2841256430749999</v>
      </c>
      <c r="K3176" s="430">
        <v>3.5002303024339998</v>
      </c>
      <c r="L3176" s="430">
        <v>3.3069800628260002</v>
      </c>
      <c r="M3176" s="430">
        <v>3.5657821747209999</v>
      </c>
      <c r="N3176" s="430">
        <v>3.8112492741919999</v>
      </c>
      <c r="O3176" s="430">
        <v>3.2167877653135002</v>
      </c>
      <c r="P3176" s="430">
        <v>3.2173586259814999</v>
      </c>
      <c r="Q3176" s="430">
        <v>3.2959493536619999</v>
      </c>
      <c r="R3176" s="430">
        <v>3.4663249568280001</v>
      </c>
      <c r="S3176" s="430">
        <v>3.7638797062429998</v>
      </c>
      <c r="T3176" s="430">
        <v>3.7017147834270001</v>
      </c>
      <c r="U3176" s="430">
        <v>3.7226236295700001</v>
      </c>
      <c r="V3176" s="430">
        <v>3.4808550857560001</v>
      </c>
      <c r="W3176" s="430">
        <v>3.5665775884125002</v>
      </c>
      <c r="X3176" s="430">
        <v>3.5059195741575002</v>
      </c>
      <c r="Y3176" s="430">
        <v>3.9116194331175</v>
      </c>
      <c r="Z3176" s="430">
        <v>3.9257663968759999</v>
      </c>
      <c r="AA3176" s="430">
        <v>3.7686831260555</v>
      </c>
      <c r="AB3176" s="430">
        <v>3.7460558407460001</v>
      </c>
      <c r="AC3176" s="430">
        <v>3.8596279695344999</v>
      </c>
      <c r="AD3176" s="430">
        <v>3.7721749256915</v>
      </c>
      <c r="AE3176" s="430">
        <v>3.3632890487934999</v>
      </c>
      <c r="AF3176" s="430">
        <v>3.2275442215255001</v>
      </c>
      <c r="AG3176" s="430">
        <v>3.5958247868350002</v>
      </c>
      <c r="AH3176" s="430">
        <v>3.6108797435989999</v>
      </c>
      <c r="AI3176" s="430">
        <v>3.6624192666950002</v>
      </c>
      <c r="AJ3176" s="430">
        <v>3.616215827165</v>
      </c>
      <c r="AK3176" s="430">
        <v>3.5161136582874999</v>
      </c>
      <c r="AL3176" s="430">
        <v>0</v>
      </c>
    </row>
    <row r="3177" spans="1:38" x14ac:dyDescent="0.25">
      <c r="A3177" s="430" t="s">
        <v>4336</v>
      </c>
      <c r="B3177" s="430">
        <v>1</v>
      </c>
      <c r="C3177" s="430" t="s">
        <v>4337</v>
      </c>
      <c r="D3177" s="430" t="s">
        <v>4073</v>
      </c>
      <c r="E3177" s="430">
        <v>58</v>
      </c>
      <c r="F3177" s="430">
        <v>3.0926202848635</v>
      </c>
      <c r="G3177" s="430">
        <v>2.761633078659</v>
      </c>
      <c r="H3177" s="430">
        <v>3.0186726311930001</v>
      </c>
      <c r="I3177" s="430">
        <v>2.95553903803</v>
      </c>
      <c r="J3177" s="430">
        <v>3.0238214251344999</v>
      </c>
      <c r="K3177" s="430">
        <v>2.9850322231000002</v>
      </c>
      <c r="L3177" s="430">
        <v>3.1474214645030001</v>
      </c>
      <c r="M3177" s="430">
        <v>2.7878359742800001</v>
      </c>
      <c r="N3177" s="430">
        <v>2.8477596952385</v>
      </c>
      <c r="O3177" s="430">
        <v>3.0493683412660002</v>
      </c>
      <c r="P3177" s="430">
        <v>2.8426829538430001</v>
      </c>
      <c r="Q3177" s="430">
        <v>2.7802009226725</v>
      </c>
      <c r="R3177" s="430">
        <v>3.1035684702184998</v>
      </c>
      <c r="S3177" s="430">
        <v>2.7422793669960002</v>
      </c>
      <c r="T3177" s="430">
        <v>2.7456972574959999</v>
      </c>
      <c r="U3177" s="430">
        <v>2.5324765018445001</v>
      </c>
      <c r="V3177" s="430">
        <v>2.7523774336229998</v>
      </c>
      <c r="W3177" s="430">
        <v>2.5523202735025001</v>
      </c>
      <c r="X3177" s="430">
        <v>2.5249646775425001</v>
      </c>
      <c r="Y3177" s="430">
        <v>2.784781742856</v>
      </c>
      <c r="Z3177" s="430">
        <v>2.6625749158919998</v>
      </c>
      <c r="AA3177" s="430">
        <v>2.8794258947509999</v>
      </c>
      <c r="AB3177" s="430">
        <v>2.7622555415315002</v>
      </c>
      <c r="AC3177" s="430">
        <v>2.8677228502975001</v>
      </c>
      <c r="AD3177" s="430">
        <v>3.0045386322415002</v>
      </c>
      <c r="AE3177" s="430">
        <v>3.0171028486524998</v>
      </c>
      <c r="AF3177" s="430">
        <v>2.9158618399695002</v>
      </c>
      <c r="AG3177" s="430">
        <v>3.0908808973675002</v>
      </c>
      <c r="AH3177" s="430">
        <v>3.2402151797244998</v>
      </c>
      <c r="AI3177" s="430">
        <v>2.9477280423224999</v>
      </c>
      <c r="AJ3177" s="430">
        <v>2.7723638433329998</v>
      </c>
      <c r="AK3177" s="430">
        <v>2.852913962278</v>
      </c>
      <c r="AL3177" s="430">
        <v>0</v>
      </c>
    </row>
    <row r="3178" spans="1:38" x14ac:dyDescent="0.25">
      <c r="A3178" s="430" t="s">
        <v>4336</v>
      </c>
      <c r="B3178" s="430">
        <v>1</v>
      </c>
      <c r="C3178" s="430" t="s">
        <v>4337</v>
      </c>
      <c r="D3178" s="430" t="s">
        <v>4228</v>
      </c>
      <c r="E3178" s="430">
        <v>58</v>
      </c>
      <c r="F3178" s="430">
        <v>0</v>
      </c>
      <c r="G3178" s="430">
        <v>0</v>
      </c>
      <c r="H3178" s="430">
        <v>0</v>
      </c>
      <c r="I3178" s="430">
        <v>0</v>
      </c>
      <c r="J3178" s="430">
        <v>0</v>
      </c>
      <c r="K3178" s="430">
        <v>0</v>
      </c>
      <c r="L3178" s="430">
        <v>0</v>
      </c>
      <c r="M3178" s="430">
        <v>0</v>
      </c>
      <c r="N3178" s="430">
        <v>0</v>
      </c>
      <c r="O3178" s="430">
        <v>0</v>
      </c>
      <c r="P3178" s="430">
        <v>0</v>
      </c>
      <c r="Q3178" s="430">
        <v>0</v>
      </c>
      <c r="R3178" s="430">
        <v>0</v>
      </c>
      <c r="S3178" s="430">
        <v>0</v>
      </c>
      <c r="T3178" s="430">
        <v>0</v>
      </c>
      <c r="U3178" s="430">
        <v>0</v>
      </c>
      <c r="V3178" s="430">
        <v>0</v>
      </c>
      <c r="W3178" s="430">
        <v>0</v>
      </c>
      <c r="X3178" s="430">
        <v>0</v>
      </c>
      <c r="Y3178" s="430">
        <v>0</v>
      </c>
      <c r="Z3178" s="430">
        <v>0</v>
      </c>
      <c r="AA3178" s="430">
        <v>0</v>
      </c>
      <c r="AB3178" s="430">
        <v>0</v>
      </c>
      <c r="AC3178" s="430">
        <v>0</v>
      </c>
      <c r="AD3178" s="430">
        <v>0</v>
      </c>
      <c r="AE3178" s="430">
        <v>0</v>
      </c>
      <c r="AF3178" s="430">
        <v>0</v>
      </c>
      <c r="AG3178" s="430">
        <v>0</v>
      </c>
      <c r="AH3178" s="430">
        <v>0</v>
      </c>
      <c r="AI3178" s="430">
        <v>0</v>
      </c>
      <c r="AJ3178" s="430">
        <v>0</v>
      </c>
      <c r="AK3178" s="430">
        <v>0</v>
      </c>
      <c r="AL3178" s="430">
        <v>0</v>
      </c>
    </row>
    <row r="3179" spans="1:38" x14ac:dyDescent="0.25">
      <c r="A3179" s="430" t="s">
        <v>4336</v>
      </c>
      <c r="B3179" s="430">
        <v>1</v>
      </c>
      <c r="C3179" s="430" t="s">
        <v>4337</v>
      </c>
      <c r="D3179" s="430" t="s">
        <v>4075</v>
      </c>
      <c r="E3179" s="430">
        <v>58</v>
      </c>
      <c r="F3179" s="430">
        <v>2.3036154896E-2</v>
      </c>
      <c r="G3179" s="430">
        <v>2.1127142384E-2</v>
      </c>
      <c r="H3179" s="430">
        <v>2.4273411806000001E-2</v>
      </c>
      <c r="I3179" s="430">
        <v>3.9240493192000001E-2</v>
      </c>
      <c r="J3179" s="430">
        <v>2.3804919975500001E-2</v>
      </c>
      <c r="K3179" s="430">
        <v>2.0741161483500001E-2</v>
      </c>
      <c r="L3179" s="430">
        <v>2.1276104979E-2</v>
      </c>
      <c r="M3179" s="430">
        <v>1.8878413492999999E-2</v>
      </c>
      <c r="N3179" s="430">
        <v>2.3011848513000002E-2</v>
      </c>
      <c r="O3179" s="430">
        <v>2.47661380985E-2</v>
      </c>
      <c r="P3179" s="430">
        <v>2.6046428729499999E-2</v>
      </c>
      <c r="Q3179" s="430">
        <v>2.4178327579999999E-2</v>
      </c>
      <c r="R3179" s="430">
        <v>2.2331082592999998E-2</v>
      </c>
      <c r="S3179" s="430">
        <v>2.0396064200000001E-2</v>
      </c>
      <c r="T3179" s="430">
        <v>2.24227493525E-2</v>
      </c>
      <c r="U3179" s="430">
        <v>2.2870615517500002E-2</v>
      </c>
      <c r="V3179" s="430">
        <v>2.5701931617999999E-2</v>
      </c>
      <c r="W3179" s="430">
        <v>2.1325065000999999E-2</v>
      </c>
      <c r="X3179" s="430">
        <v>2.52452235425E-2</v>
      </c>
      <c r="Y3179" s="430">
        <v>2.4925571824000001E-2</v>
      </c>
      <c r="Z3179" s="430">
        <v>2.3488549937499999E-2</v>
      </c>
      <c r="AA3179" s="430">
        <v>2.32604065615E-2</v>
      </c>
      <c r="AB3179" s="430">
        <v>2.3398665886000002E-2</v>
      </c>
      <c r="AC3179" s="430">
        <v>2.13588724025E-2</v>
      </c>
      <c r="AD3179" s="430">
        <v>2.21410315095E-2</v>
      </c>
      <c r="AE3179" s="430">
        <v>2.5317275346499999E-2</v>
      </c>
      <c r="AF3179" s="430">
        <v>2.1966686154499999E-2</v>
      </c>
      <c r="AG3179" s="430">
        <v>2.34926056035E-2</v>
      </c>
      <c r="AH3179" s="430">
        <v>2.2131413414E-2</v>
      </c>
      <c r="AI3179" s="430">
        <v>2.1762330450499998E-2</v>
      </c>
      <c r="AJ3179" s="430">
        <v>2.0351391189E-2</v>
      </c>
      <c r="AK3179" s="430">
        <v>2.1013438410000002E-2</v>
      </c>
      <c r="AL3179" s="430">
        <v>0</v>
      </c>
    </row>
    <row r="3180" spans="1:38" x14ac:dyDescent="0.25">
      <c r="A3180" s="430" t="s">
        <v>4336</v>
      </c>
      <c r="B3180" s="430">
        <v>1</v>
      </c>
      <c r="C3180" s="430" t="s">
        <v>4337</v>
      </c>
      <c r="D3180" s="430" t="s">
        <v>4077</v>
      </c>
      <c r="E3180" s="430">
        <v>58</v>
      </c>
      <c r="F3180" s="430">
        <v>1.3258070867559999</v>
      </c>
      <c r="G3180" s="430">
        <v>1.3370558279825</v>
      </c>
      <c r="H3180" s="430">
        <v>1.326022535201</v>
      </c>
      <c r="I3180" s="430">
        <v>1.2296153346755001</v>
      </c>
      <c r="J3180" s="430">
        <v>1.450367685802</v>
      </c>
      <c r="K3180" s="430">
        <v>1.354836190841</v>
      </c>
      <c r="L3180" s="430">
        <v>1.3476721458609999</v>
      </c>
      <c r="M3180" s="430">
        <v>1.361908108041</v>
      </c>
      <c r="N3180" s="430">
        <v>1.2674527238344999</v>
      </c>
      <c r="O3180" s="430">
        <v>1.4098206281035</v>
      </c>
      <c r="P3180" s="430">
        <v>1.3343715608590001</v>
      </c>
      <c r="Q3180" s="430">
        <v>1.282572694665</v>
      </c>
      <c r="R3180" s="430">
        <v>1.4169518885820001</v>
      </c>
      <c r="S3180" s="430">
        <v>1.364457207436</v>
      </c>
      <c r="T3180" s="430">
        <v>1.3456404435695</v>
      </c>
      <c r="U3180" s="430">
        <v>1.2639946087989999</v>
      </c>
      <c r="V3180" s="430">
        <v>1.2278071931415</v>
      </c>
      <c r="W3180" s="430">
        <v>1.1928998011805001</v>
      </c>
      <c r="X3180" s="430">
        <v>1.2723897134519999</v>
      </c>
      <c r="Y3180" s="430">
        <v>1.1587312354999999</v>
      </c>
      <c r="Z3180" s="430">
        <v>1.1526407213934999</v>
      </c>
      <c r="AA3180" s="430">
        <v>1.191885411788</v>
      </c>
      <c r="AB3180" s="430">
        <v>1.1899735447224999</v>
      </c>
      <c r="AC3180" s="430">
        <v>1.2223442388645001</v>
      </c>
      <c r="AD3180" s="430">
        <v>1.1629945460660001</v>
      </c>
      <c r="AE3180" s="430">
        <v>1.218226184206</v>
      </c>
      <c r="AF3180" s="430">
        <v>1.1583400680195</v>
      </c>
      <c r="AG3180" s="430">
        <v>1.2242562140235</v>
      </c>
      <c r="AH3180" s="430">
        <v>1.2453504440700001</v>
      </c>
      <c r="AI3180" s="430">
        <v>1.1760829302510001</v>
      </c>
      <c r="AJ3180" s="430">
        <v>1.2454457978805</v>
      </c>
      <c r="AK3180" s="430">
        <v>1.1601809688005</v>
      </c>
      <c r="AL3180" s="430">
        <v>0</v>
      </c>
    </row>
    <row r="3181" spans="1:38" x14ac:dyDescent="0.25">
      <c r="A3181" s="430" t="s">
        <v>4336</v>
      </c>
      <c r="B3181" s="430">
        <v>1</v>
      </c>
      <c r="C3181" s="430" t="s">
        <v>4337</v>
      </c>
      <c r="D3181" s="430" t="s">
        <v>4079</v>
      </c>
      <c r="E3181" s="430">
        <v>58</v>
      </c>
      <c r="F3181" s="430">
        <v>10.095771960836</v>
      </c>
      <c r="G3181" s="430">
        <v>10.123026117817</v>
      </c>
      <c r="H3181" s="430">
        <v>10.991486509654001</v>
      </c>
      <c r="I3181" s="430">
        <v>11.760159448813001</v>
      </c>
      <c r="J3181" s="430">
        <v>11.466792123397999</v>
      </c>
      <c r="K3181" s="430">
        <v>11.228426247026499</v>
      </c>
      <c r="L3181" s="430">
        <v>11.531931948218499</v>
      </c>
      <c r="M3181" s="430">
        <v>10.885005789955001</v>
      </c>
      <c r="N3181" s="430">
        <v>11.575067473235</v>
      </c>
      <c r="O3181" s="430">
        <v>11.134608158404999</v>
      </c>
      <c r="P3181" s="430">
        <v>10.160647529379</v>
      </c>
      <c r="Q3181" s="430">
        <v>12.465400944269501</v>
      </c>
      <c r="R3181" s="430">
        <v>11.146242693335999</v>
      </c>
      <c r="S3181" s="430">
        <v>11.6944942571995</v>
      </c>
      <c r="T3181" s="430">
        <v>13.5070522193485</v>
      </c>
      <c r="U3181" s="430">
        <v>12.735675303638001</v>
      </c>
      <c r="V3181" s="430">
        <v>13.544502505597</v>
      </c>
      <c r="W3181" s="430">
        <v>13.540027827692001</v>
      </c>
      <c r="X3181" s="430">
        <v>12.881026308031</v>
      </c>
      <c r="Y3181" s="430">
        <v>14.284569663145501</v>
      </c>
      <c r="Z3181" s="430">
        <v>13.278378731995501</v>
      </c>
      <c r="AA3181" s="430">
        <v>13.9613493113335</v>
      </c>
      <c r="AB3181" s="430">
        <v>12.286949691750999</v>
      </c>
      <c r="AC3181" s="430">
        <v>14.651744084853</v>
      </c>
      <c r="AD3181" s="430">
        <v>15.815679993917</v>
      </c>
      <c r="AE3181" s="430">
        <v>14.425577233719</v>
      </c>
      <c r="AF3181" s="430">
        <v>13.745646823129499</v>
      </c>
      <c r="AG3181" s="430">
        <v>15.6248135052845</v>
      </c>
      <c r="AH3181" s="430">
        <v>16.945956938395501</v>
      </c>
      <c r="AI3181" s="430">
        <v>15.5624872196755</v>
      </c>
      <c r="AJ3181" s="430">
        <v>14.3510184381615</v>
      </c>
      <c r="AK3181" s="430">
        <v>14.870500973339</v>
      </c>
      <c r="AL3181" s="430">
        <v>0</v>
      </c>
    </row>
    <row r="3182" spans="1:38" x14ac:dyDescent="0.25">
      <c r="A3182" s="430" t="s">
        <v>4336</v>
      </c>
      <c r="B3182" s="430">
        <v>1</v>
      </c>
      <c r="C3182" s="430" t="s">
        <v>4337</v>
      </c>
      <c r="D3182" s="430" t="s">
        <v>4081</v>
      </c>
      <c r="E3182" s="430">
        <v>58</v>
      </c>
      <c r="F3182" s="430">
        <v>3.4505262019595002</v>
      </c>
      <c r="G3182" s="430">
        <v>3.3859557749804998</v>
      </c>
      <c r="H3182" s="430">
        <v>3.4586165873789998</v>
      </c>
      <c r="I3182" s="430">
        <v>3.3532598777940001</v>
      </c>
      <c r="J3182" s="430">
        <v>3.6182473502899999</v>
      </c>
      <c r="K3182" s="430">
        <v>3.4847619593174999</v>
      </c>
      <c r="L3182" s="430">
        <v>3.5804795479845</v>
      </c>
      <c r="M3182" s="430">
        <v>3.4683882749179999</v>
      </c>
      <c r="N3182" s="430">
        <v>3.4969179754524999</v>
      </c>
      <c r="O3182" s="430">
        <v>3.2728299949670001</v>
      </c>
      <c r="P3182" s="430">
        <v>3.2769762499714998</v>
      </c>
      <c r="Q3182" s="430">
        <v>3.6349552017829998</v>
      </c>
      <c r="R3182" s="430">
        <v>3.4291111306889999</v>
      </c>
      <c r="S3182" s="430">
        <v>3.5184986945394998</v>
      </c>
      <c r="T3182" s="430">
        <v>3.6195717902390001</v>
      </c>
      <c r="U3182" s="430">
        <v>3.2999397256759999</v>
      </c>
      <c r="V3182" s="430">
        <v>3.3849844873079999</v>
      </c>
      <c r="W3182" s="430">
        <v>3.1028082751329999</v>
      </c>
      <c r="X3182" s="430">
        <v>3.2674115919069999</v>
      </c>
      <c r="Y3182" s="430">
        <v>3.5951000032225</v>
      </c>
      <c r="Z3182" s="430">
        <v>3.1631265533459998</v>
      </c>
      <c r="AA3182" s="430">
        <v>3.3413248134384999</v>
      </c>
      <c r="AB3182" s="430">
        <v>3.457363761666</v>
      </c>
      <c r="AC3182" s="430">
        <v>4.0508343881890001</v>
      </c>
      <c r="AD3182" s="430">
        <v>4.5688587162934997</v>
      </c>
      <c r="AE3182" s="430">
        <v>3.5685729490810001</v>
      </c>
      <c r="AF3182" s="430">
        <v>3.5641270290554998</v>
      </c>
      <c r="AG3182" s="430">
        <v>3.9144624505844998</v>
      </c>
      <c r="AH3182" s="430">
        <v>4.1056822774704997</v>
      </c>
      <c r="AI3182" s="430">
        <v>3.5821008673539998</v>
      </c>
      <c r="AJ3182" s="430">
        <v>3.6816442959479998</v>
      </c>
      <c r="AK3182" s="430">
        <v>3.6144259617799999</v>
      </c>
      <c r="AL3182" s="430">
        <v>0</v>
      </c>
    </row>
    <row r="3183" spans="1:38" x14ac:dyDescent="0.25">
      <c r="A3183" s="430" t="s">
        <v>4336</v>
      </c>
      <c r="B3183" s="430">
        <v>1</v>
      </c>
      <c r="C3183" s="430" t="s">
        <v>4337</v>
      </c>
      <c r="D3183" s="430" t="s">
        <v>4083</v>
      </c>
      <c r="E3183" s="430">
        <v>58</v>
      </c>
      <c r="F3183" s="430">
        <v>27.55082281892</v>
      </c>
      <c r="G3183" s="430">
        <v>28.946209501885999</v>
      </c>
      <c r="H3183" s="430">
        <v>26.6175675224465</v>
      </c>
      <c r="I3183" s="430">
        <v>26.381768935122999</v>
      </c>
      <c r="J3183" s="430">
        <v>28.135809624275499</v>
      </c>
      <c r="K3183" s="430">
        <v>27.340435712323</v>
      </c>
      <c r="L3183" s="430">
        <v>28.1880306710855</v>
      </c>
      <c r="M3183" s="430">
        <v>27.596340235486501</v>
      </c>
      <c r="N3183" s="430">
        <v>27.7207552466595</v>
      </c>
      <c r="O3183" s="430">
        <v>26.654416188814501</v>
      </c>
      <c r="P3183" s="430">
        <v>27.973023378078</v>
      </c>
      <c r="Q3183" s="430">
        <v>27.0725672826545</v>
      </c>
      <c r="R3183" s="430">
        <v>28.236435780832998</v>
      </c>
      <c r="S3183" s="430">
        <v>26.753235762064499</v>
      </c>
      <c r="T3183" s="430">
        <v>29.913696034764499</v>
      </c>
      <c r="U3183" s="430">
        <v>25.8573942223315</v>
      </c>
      <c r="V3183" s="430">
        <v>25.711425783016999</v>
      </c>
      <c r="W3183" s="430">
        <v>27.653192986773</v>
      </c>
      <c r="X3183" s="430">
        <v>24.973948838527001</v>
      </c>
      <c r="Y3183" s="430">
        <v>26.656013097232002</v>
      </c>
      <c r="Z3183" s="430">
        <v>27.019765595086501</v>
      </c>
      <c r="AA3183" s="430">
        <v>22.3229550381505</v>
      </c>
      <c r="AB3183" s="430">
        <v>25.675995042185001</v>
      </c>
      <c r="AC3183" s="430">
        <v>26.033373948613502</v>
      </c>
      <c r="AD3183" s="430">
        <v>26.500452734824499</v>
      </c>
      <c r="AE3183" s="430">
        <v>27.379957261202499</v>
      </c>
      <c r="AF3183" s="430">
        <v>26.534366513075</v>
      </c>
      <c r="AG3183" s="430">
        <v>26.264468761000501</v>
      </c>
      <c r="AH3183" s="430">
        <v>27.098091842696999</v>
      </c>
      <c r="AI3183" s="430">
        <v>25.212115325056001</v>
      </c>
      <c r="AJ3183" s="430">
        <v>24.297981941539</v>
      </c>
      <c r="AK3183" s="430">
        <v>24.563741524686499</v>
      </c>
      <c r="AL3183" s="430">
        <v>0</v>
      </c>
    </row>
    <row r="3184" spans="1:38" x14ac:dyDescent="0.25">
      <c r="A3184" s="430" t="s">
        <v>4336</v>
      </c>
      <c r="B3184" s="430">
        <v>1</v>
      </c>
      <c r="C3184" s="430" t="s">
        <v>4337</v>
      </c>
      <c r="D3184" s="430" t="s">
        <v>4229</v>
      </c>
      <c r="E3184" s="430">
        <v>58</v>
      </c>
      <c r="F3184" s="430">
        <v>0</v>
      </c>
      <c r="G3184" s="430">
        <v>0</v>
      </c>
      <c r="H3184" s="430">
        <v>0</v>
      </c>
      <c r="I3184" s="430">
        <v>0</v>
      </c>
      <c r="J3184" s="430">
        <v>0</v>
      </c>
      <c r="K3184" s="430">
        <v>0</v>
      </c>
      <c r="L3184" s="430">
        <v>0</v>
      </c>
      <c r="M3184" s="430">
        <v>0</v>
      </c>
      <c r="N3184" s="430">
        <v>0</v>
      </c>
      <c r="O3184" s="430">
        <v>0</v>
      </c>
      <c r="P3184" s="430">
        <v>0</v>
      </c>
      <c r="Q3184" s="430">
        <v>0</v>
      </c>
      <c r="R3184" s="430">
        <v>0</v>
      </c>
      <c r="S3184" s="430">
        <v>0</v>
      </c>
      <c r="T3184" s="430">
        <v>0</v>
      </c>
      <c r="U3184" s="430">
        <v>0</v>
      </c>
      <c r="V3184" s="430">
        <v>0</v>
      </c>
      <c r="W3184" s="430">
        <v>0</v>
      </c>
      <c r="X3184" s="430">
        <v>0</v>
      </c>
      <c r="Y3184" s="430">
        <v>0</v>
      </c>
      <c r="Z3184" s="430">
        <v>0</v>
      </c>
      <c r="AA3184" s="430">
        <v>0</v>
      </c>
      <c r="AB3184" s="430">
        <v>0</v>
      </c>
      <c r="AC3184" s="430">
        <v>0</v>
      </c>
      <c r="AD3184" s="430">
        <v>0</v>
      </c>
      <c r="AE3184" s="430">
        <v>0</v>
      </c>
      <c r="AF3184" s="430">
        <v>0</v>
      </c>
      <c r="AG3184" s="430">
        <v>0</v>
      </c>
      <c r="AH3184" s="430">
        <v>0</v>
      </c>
      <c r="AI3184" s="430">
        <v>0</v>
      </c>
      <c r="AJ3184" s="430">
        <v>0</v>
      </c>
      <c r="AK3184" s="430">
        <v>0</v>
      </c>
      <c r="AL3184" s="430">
        <v>0</v>
      </c>
    </row>
    <row r="3185" spans="1:38" x14ac:dyDescent="0.25">
      <c r="A3185" s="430" t="s">
        <v>4336</v>
      </c>
      <c r="B3185" s="430">
        <v>1</v>
      </c>
      <c r="C3185" s="430" t="s">
        <v>4337</v>
      </c>
      <c r="D3185" s="430" t="s">
        <v>4085</v>
      </c>
      <c r="E3185" s="430">
        <v>58</v>
      </c>
      <c r="F3185" s="430">
        <v>2.0629079975975002</v>
      </c>
      <c r="G3185" s="430">
        <v>2.0628308152344998</v>
      </c>
      <c r="H3185" s="430">
        <v>2.0300987890609998</v>
      </c>
      <c r="I3185" s="430">
        <v>2.2659365936019999</v>
      </c>
      <c r="J3185" s="430">
        <v>2.0430460286545</v>
      </c>
      <c r="K3185" s="430">
        <v>2.2021255852585</v>
      </c>
      <c r="L3185" s="430">
        <v>2.1186555523920001</v>
      </c>
      <c r="M3185" s="430">
        <v>2.4613489769550001</v>
      </c>
      <c r="N3185" s="430">
        <v>2.5301337278455001</v>
      </c>
      <c r="O3185" s="430">
        <v>2.1491537171020001</v>
      </c>
      <c r="P3185" s="430">
        <v>2.2340942596929998</v>
      </c>
      <c r="Q3185" s="430">
        <v>2.0791046741870001</v>
      </c>
      <c r="R3185" s="430">
        <v>2.0676418890420001</v>
      </c>
      <c r="S3185" s="430">
        <v>2.1237146490010002</v>
      </c>
      <c r="T3185" s="430">
        <v>2.2057588633595002</v>
      </c>
      <c r="U3185" s="430">
        <v>2.3301822427290002</v>
      </c>
      <c r="V3185" s="430">
        <v>2.1440577419800002</v>
      </c>
      <c r="W3185" s="430">
        <v>2.1030128093039999</v>
      </c>
      <c r="X3185" s="430">
        <v>2.1118565994754999</v>
      </c>
      <c r="Y3185" s="430">
        <v>2.1493638553975001</v>
      </c>
      <c r="Z3185" s="430">
        <v>2.2666387321695001</v>
      </c>
      <c r="AA3185" s="430">
        <v>2.2678959426519998</v>
      </c>
      <c r="AB3185" s="430">
        <v>2.1626652571560001</v>
      </c>
      <c r="AC3185" s="430">
        <v>2.3447788834505001</v>
      </c>
      <c r="AD3185" s="430">
        <v>2.3982814025794998</v>
      </c>
      <c r="AE3185" s="430">
        <v>2.4194667402090002</v>
      </c>
      <c r="AF3185" s="430">
        <v>2.2975772831280001</v>
      </c>
      <c r="AG3185" s="430">
        <v>2.2262964630525</v>
      </c>
      <c r="AH3185" s="430">
        <v>2.1247698128304999</v>
      </c>
      <c r="AI3185" s="430">
        <v>2.328260140277</v>
      </c>
      <c r="AJ3185" s="430">
        <v>2.057431429767</v>
      </c>
      <c r="AK3185" s="430">
        <v>2.0851627687765002</v>
      </c>
      <c r="AL3185" s="430">
        <v>0</v>
      </c>
    </row>
    <row r="3186" spans="1:38" x14ac:dyDescent="0.25">
      <c r="A3186" s="430" t="s">
        <v>4336</v>
      </c>
      <c r="B3186" s="430">
        <v>1</v>
      </c>
      <c r="C3186" s="430" t="s">
        <v>4337</v>
      </c>
      <c r="D3186" s="430" t="s">
        <v>4087</v>
      </c>
      <c r="E3186" s="430">
        <v>58</v>
      </c>
      <c r="F3186" s="430">
        <v>2.2087782734919998</v>
      </c>
      <c r="G3186" s="430">
        <v>2.1720944604439998</v>
      </c>
      <c r="H3186" s="430">
        <v>2.4248746567685</v>
      </c>
      <c r="I3186" s="430">
        <v>2.2423212416679998</v>
      </c>
      <c r="J3186" s="430">
        <v>2.3555957978755</v>
      </c>
      <c r="K3186" s="430">
        <v>2.301799074342</v>
      </c>
      <c r="L3186" s="430">
        <v>2.4274640147515001</v>
      </c>
      <c r="M3186" s="430">
        <v>2.1076487527735002</v>
      </c>
      <c r="N3186" s="430">
        <v>2.1699583634164998</v>
      </c>
      <c r="O3186" s="430">
        <v>2.3837527344109999</v>
      </c>
      <c r="P3186" s="430">
        <v>2.4019250299110002</v>
      </c>
      <c r="Q3186" s="430">
        <v>2.3299375350774998</v>
      </c>
      <c r="R3186" s="430">
        <v>2.4201501571095001</v>
      </c>
      <c r="S3186" s="430">
        <v>2.483437877744</v>
      </c>
      <c r="T3186" s="430">
        <v>2.3218397758474998</v>
      </c>
      <c r="U3186" s="430">
        <v>2.1591322464424998</v>
      </c>
      <c r="V3186" s="430">
        <v>2.1691657678145</v>
      </c>
      <c r="W3186" s="430">
        <v>2.0249810344105001</v>
      </c>
      <c r="X3186" s="430">
        <v>2.2211901811265</v>
      </c>
      <c r="Y3186" s="430">
        <v>2.3114422717285001</v>
      </c>
      <c r="Z3186" s="430">
        <v>2.1337442595295002</v>
      </c>
      <c r="AA3186" s="430">
        <v>2.4115990007139998</v>
      </c>
      <c r="AB3186" s="430">
        <v>2.1723457389030001</v>
      </c>
      <c r="AC3186" s="430">
        <v>2.2358367326900002</v>
      </c>
      <c r="AD3186" s="430">
        <v>2.239334066639</v>
      </c>
      <c r="AE3186" s="430">
        <v>2.3756255884035</v>
      </c>
      <c r="AF3186" s="430">
        <v>2.1898004939560001</v>
      </c>
      <c r="AG3186" s="430">
        <v>2.1577774841334998</v>
      </c>
      <c r="AH3186" s="430">
        <v>2.548222901246</v>
      </c>
      <c r="AI3186" s="430">
        <v>2.0894663831394999</v>
      </c>
      <c r="AJ3186" s="430">
        <v>2.2617876744730001</v>
      </c>
      <c r="AK3186" s="430">
        <v>2.1965080040910001</v>
      </c>
      <c r="AL3186" s="430">
        <v>0</v>
      </c>
    </row>
    <row r="3187" spans="1:38" x14ac:dyDescent="0.25">
      <c r="A3187" s="430" t="s">
        <v>4336</v>
      </c>
      <c r="B3187" s="430">
        <v>1</v>
      </c>
      <c r="C3187" s="430" t="s">
        <v>4337</v>
      </c>
      <c r="D3187" s="430" t="s">
        <v>4230</v>
      </c>
      <c r="E3187" s="430">
        <v>58</v>
      </c>
      <c r="F3187" s="430">
        <v>0</v>
      </c>
      <c r="G3187" s="430">
        <v>0</v>
      </c>
      <c r="H3187" s="430">
        <v>0</v>
      </c>
      <c r="I3187" s="430">
        <v>0</v>
      </c>
      <c r="J3187" s="430">
        <v>0</v>
      </c>
      <c r="K3187" s="430">
        <v>0</v>
      </c>
      <c r="L3187" s="430">
        <v>0</v>
      </c>
      <c r="M3187" s="430">
        <v>0</v>
      </c>
      <c r="N3187" s="430">
        <v>0</v>
      </c>
      <c r="O3187" s="430">
        <v>0</v>
      </c>
      <c r="P3187" s="430">
        <v>0</v>
      </c>
      <c r="Q3187" s="430">
        <v>0</v>
      </c>
      <c r="R3187" s="430">
        <v>0</v>
      </c>
      <c r="S3187" s="430">
        <v>0</v>
      </c>
      <c r="T3187" s="430">
        <v>0</v>
      </c>
      <c r="U3187" s="430">
        <v>0</v>
      </c>
      <c r="V3187" s="430">
        <v>0</v>
      </c>
      <c r="W3187" s="430">
        <v>0</v>
      </c>
      <c r="X3187" s="430">
        <v>0</v>
      </c>
      <c r="Y3187" s="430">
        <v>0</v>
      </c>
      <c r="Z3187" s="430">
        <v>0</v>
      </c>
      <c r="AA3187" s="430">
        <v>0</v>
      </c>
      <c r="AB3187" s="430">
        <v>0</v>
      </c>
      <c r="AC3187" s="430">
        <v>0</v>
      </c>
      <c r="AD3187" s="430">
        <v>0</v>
      </c>
      <c r="AE3187" s="430">
        <v>0</v>
      </c>
      <c r="AF3187" s="430">
        <v>0</v>
      </c>
      <c r="AG3187" s="430">
        <v>0</v>
      </c>
      <c r="AH3187" s="430">
        <v>0</v>
      </c>
      <c r="AI3187" s="430">
        <v>0</v>
      </c>
      <c r="AJ3187" s="430">
        <v>0</v>
      </c>
      <c r="AK3187" s="430">
        <v>0</v>
      </c>
      <c r="AL3187" s="430">
        <v>0</v>
      </c>
    </row>
    <row r="3188" spans="1:38" x14ac:dyDescent="0.25">
      <c r="A3188" s="430" t="s">
        <v>4336</v>
      </c>
      <c r="B3188" s="430">
        <v>1</v>
      </c>
      <c r="C3188" s="430" t="s">
        <v>4337</v>
      </c>
      <c r="D3188" s="430" t="s">
        <v>4089</v>
      </c>
      <c r="E3188" s="430">
        <v>58</v>
      </c>
      <c r="F3188" s="430">
        <v>0.41448204344200001</v>
      </c>
      <c r="G3188" s="430">
        <v>0.40006916715599999</v>
      </c>
      <c r="H3188" s="430">
        <v>0.39761622783400002</v>
      </c>
      <c r="I3188" s="430">
        <v>0.40753670463149999</v>
      </c>
      <c r="J3188" s="430">
        <v>0.41835950322249998</v>
      </c>
      <c r="K3188" s="430">
        <v>0.4024985455665</v>
      </c>
      <c r="L3188" s="430">
        <v>0.41581652731500002</v>
      </c>
      <c r="M3188" s="430">
        <v>0.40007577996600002</v>
      </c>
      <c r="N3188" s="430">
        <v>0.452646129053</v>
      </c>
      <c r="O3188" s="430">
        <v>0.42981406313850001</v>
      </c>
      <c r="P3188" s="430">
        <v>0.42412782738749999</v>
      </c>
      <c r="Q3188" s="430">
        <v>0.42697761764499997</v>
      </c>
      <c r="R3188" s="430">
        <v>0.43340424201049998</v>
      </c>
      <c r="S3188" s="430">
        <v>0.42316307429700001</v>
      </c>
      <c r="T3188" s="430">
        <v>0.43199590902399998</v>
      </c>
      <c r="U3188" s="430">
        <v>0.43212525207899999</v>
      </c>
      <c r="V3188" s="430">
        <v>0.422501525223</v>
      </c>
      <c r="W3188" s="430">
        <v>0.40334056197250001</v>
      </c>
      <c r="X3188" s="430">
        <v>0.40366015128350002</v>
      </c>
      <c r="Y3188" s="430">
        <v>0.41984241555649998</v>
      </c>
      <c r="Z3188" s="430">
        <v>0.43102607903700002</v>
      </c>
      <c r="AA3188" s="430">
        <v>0.42700820113600002</v>
      </c>
      <c r="AB3188" s="430">
        <v>0.42136717446450001</v>
      </c>
      <c r="AC3188" s="430">
        <v>0.44167436940400001</v>
      </c>
      <c r="AD3188" s="430">
        <v>0.4537598014375</v>
      </c>
      <c r="AE3188" s="430">
        <v>0.47980697301500003</v>
      </c>
      <c r="AF3188" s="430">
        <v>0.46711966585300002</v>
      </c>
      <c r="AG3188" s="430">
        <v>0.46888362497050001</v>
      </c>
      <c r="AH3188" s="430">
        <v>0.44374600239899997</v>
      </c>
      <c r="AI3188" s="430">
        <v>0.44446247319999999</v>
      </c>
      <c r="AJ3188" s="430">
        <v>0.4226837180495</v>
      </c>
      <c r="AK3188" s="430">
        <v>0.41958106574600001</v>
      </c>
      <c r="AL3188" s="430">
        <v>0</v>
      </c>
    </row>
    <row r="3189" spans="1:38" x14ac:dyDescent="0.25">
      <c r="A3189" s="430" t="s">
        <v>4336</v>
      </c>
      <c r="B3189" s="430">
        <v>1</v>
      </c>
      <c r="C3189" s="430" t="s">
        <v>4337</v>
      </c>
      <c r="D3189" s="430" t="s">
        <v>4091</v>
      </c>
      <c r="E3189" s="430">
        <v>58</v>
      </c>
      <c r="F3189" s="430">
        <v>4.3124070455629999</v>
      </c>
      <c r="G3189" s="430">
        <v>3.7815820756265</v>
      </c>
      <c r="H3189" s="430">
        <v>3.9982307941894999</v>
      </c>
      <c r="I3189" s="430">
        <v>4.632473349673</v>
      </c>
      <c r="J3189" s="430">
        <v>4.4502897543950004</v>
      </c>
      <c r="K3189" s="430">
        <v>4.1771392107159997</v>
      </c>
      <c r="L3189" s="430">
        <v>4.1425929760985003</v>
      </c>
      <c r="M3189" s="430">
        <v>4.3107286579929998</v>
      </c>
      <c r="N3189" s="430">
        <v>4.2084545863744998</v>
      </c>
      <c r="O3189" s="430">
        <v>4.0331337745365001</v>
      </c>
      <c r="P3189" s="430">
        <v>3.9426826041949998</v>
      </c>
      <c r="Q3189" s="430">
        <v>4.2752580230805002</v>
      </c>
      <c r="R3189" s="430">
        <v>4.0472695330084996</v>
      </c>
      <c r="S3189" s="430">
        <v>4.4203975899624997</v>
      </c>
      <c r="T3189" s="430">
        <v>4.3436702377394996</v>
      </c>
      <c r="U3189" s="430">
        <v>4.3790079476450003</v>
      </c>
      <c r="V3189" s="430">
        <v>4.2801701238185004</v>
      </c>
      <c r="W3189" s="430">
        <v>4.3078469524075</v>
      </c>
      <c r="X3189" s="430">
        <v>4.1004287901645</v>
      </c>
      <c r="Y3189" s="430">
        <v>4.7647315375439998</v>
      </c>
      <c r="Z3189" s="430">
        <v>4.5553379596985</v>
      </c>
      <c r="AA3189" s="430">
        <v>4.3996080765260004</v>
      </c>
      <c r="AB3189" s="430">
        <v>4.4281550750680001</v>
      </c>
      <c r="AC3189" s="430">
        <v>4.3746447516359996</v>
      </c>
      <c r="AD3189" s="430">
        <v>4.9832796256135001</v>
      </c>
      <c r="AE3189" s="430">
        <v>3.6439921643405002</v>
      </c>
      <c r="AF3189" s="430">
        <v>3.9797250932854999</v>
      </c>
      <c r="AG3189" s="430">
        <v>4.0708540102165003</v>
      </c>
      <c r="AH3189" s="430">
        <v>4.4015222205244999</v>
      </c>
      <c r="AI3189" s="430">
        <v>4.4064565201799999</v>
      </c>
      <c r="AJ3189" s="430">
        <v>4.7159869357664999</v>
      </c>
      <c r="AK3189" s="430">
        <v>4.324822367696</v>
      </c>
      <c r="AL3189" s="430">
        <v>0</v>
      </c>
    </row>
    <row r="3190" spans="1:38" x14ac:dyDescent="0.25">
      <c r="A3190" s="430" t="s">
        <v>4336</v>
      </c>
      <c r="B3190" s="430">
        <v>1</v>
      </c>
      <c r="C3190" s="430" t="s">
        <v>4337</v>
      </c>
      <c r="D3190" s="430" t="s">
        <v>4093</v>
      </c>
      <c r="E3190" s="430">
        <v>58</v>
      </c>
      <c r="F3190" s="430">
        <v>8.3781810819405003</v>
      </c>
      <c r="G3190" s="430">
        <v>8.0931978119769994</v>
      </c>
      <c r="H3190" s="430">
        <v>7.5893087949979998</v>
      </c>
      <c r="I3190" s="430">
        <v>7.8649440079859998</v>
      </c>
      <c r="J3190" s="430">
        <v>7.7288207196960004</v>
      </c>
      <c r="K3190" s="430">
        <v>7.8003476458014998</v>
      </c>
      <c r="L3190" s="430">
        <v>7.4474634305284999</v>
      </c>
      <c r="M3190" s="430">
        <v>7.1972043461275002</v>
      </c>
      <c r="N3190" s="430">
        <v>7.7161789758125003</v>
      </c>
      <c r="O3190" s="430">
        <v>7.8449405457115002</v>
      </c>
      <c r="P3190" s="430">
        <v>6.9170635583545002</v>
      </c>
      <c r="Q3190" s="430">
        <v>7.1059520526429996</v>
      </c>
      <c r="R3190" s="430">
        <v>7.2455041471274999</v>
      </c>
      <c r="S3190" s="430">
        <v>7.2512180010725</v>
      </c>
      <c r="T3190" s="430">
        <v>7.1828460631539999</v>
      </c>
      <c r="U3190" s="430">
        <v>7.1160509313359999</v>
      </c>
      <c r="V3190" s="430">
        <v>7.6240224132085004</v>
      </c>
      <c r="W3190" s="430">
        <v>7.5428359499755002</v>
      </c>
      <c r="X3190" s="430">
        <v>7.0215041274295</v>
      </c>
      <c r="Y3190" s="430">
        <v>7.2565397650190002</v>
      </c>
      <c r="Z3190" s="430">
        <v>7.7596048789249998</v>
      </c>
      <c r="AA3190" s="430">
        <v>7.3907328239694996</v>
      </c>
      <c r="AB3190" s="430">
        <v>7.2909478206865002</v>
      </c>
      <c r="AC3190" s="430">
        <v>7.9041210947604998</v>
      </c>
      <c r="AD3190" s="430">
        <v>8.6204497159464992</v>
      </c>
      <c r="AE3190" s="430">
        <v>8.5546439134250001</v>
      </c>
      <c r="AF3190" s="430">
        <v>8.1889191174544997</v>
      </c>
      <c r="AG3190" s="430">
        <v>8.0683768168380006</v>
      </c>
      <c r="AH3190" s="430">
        <v>8.6325959675469992</v>
      </c>
      <c r="AI3190" s="430">
        <v>7.9799756575850003</v>
      </c>
      <c r="AJ3190" s="430">
        <v>7.5888053616719997</v>
      </c>
      <c r="AK3190" s="430">
        <v>7.7076725676880002</v>
      </c>
      <c r="AL3190" s="430">
        <v>0</v>
      </c>
    </row>
    <row r="3191" spans="1:38" x14ac:dyDescent="0.25">
      <c r="A3191" s="430" t="s">
        <v>4336</v>
      </c>
      <c r="B3191" s="430">
        <v>1</v>
      </c>
      <c r="C3191" s="430" t="s">
        <v>4337</v>
      </c>
      <c r="D3191" s="430" t="s">
        <v>4095</v>
      </c>
      <c r="E3191" s="430">
        <v>58</v>
      </c>
      <c r="F3191" s="430">
        <v>0.59525507729549998</v>
      </c>
      <c r="G3191" s="430">
        <v>0.53387164907249995</v>
      </c>
      <c r="H3191" s="430">
        <v>0.59188951846549998</v>
      </c>
      <c r="I3191" s="430">
        <v>0.60679627249550006</v>
      </c>
      <c r="J3191" s="430">
        <v>0.59756470255049998</v>
      </c>
      <c r="K3191" s="430">
        <v>0.58632643539600005</v>
      </c>
      <c r="L3191" s="430">
        <v>0.64092432953400003</v>
      </c>
      <c r="M3191" s="430">
        <v>0.579082956348</v>
      </c>
      <c r="N3191" s="430">
        <v>0.57445801419450004</v>
      </c>
      <c r="O3191" s="430">
        <v>0.624373222467</v>
      </c>
      <c r="P3191" s="430">
        <v>0.64088096522549998</v>
      </c>
      <c r="Q3191" s="430">
        <v>0.62544434594800002</v>
      </c>
      <c r="R3191" s="430">
        <v>0.68005973183500001</v>
      </c>
      <c r="S3191" s="430">
        <v>0.62302812205799996</v>
      </c>
      <c r="T3191" s="430">
        <v>0.63615776046250005</v>
      </c>
      <c r="U3191" s="430">
        <v>0.75288966468950003</v>
      </c>
      <c r="V3191" s="430">
        <v>0.66990362599450004</v>
      </c>
      <c r="W3191" s="430">
        <v>0.67678399520550003</v>
      </c>
      <c r="X3191" s="430">
        <v>0.60585628233</v>
      </c>
      <c r="Y3191" s="430">
        <v>0.62233642014449997</v>
      </c>
      <c r="Z3191" s="430">
        <v>0.60420362329199995</v>
      </c>
      <c r="AA3191" s="430">
        <v>0.66914198310799999</v>
      </c>
      <c r="AB3191" s="430">
        <v>0.59403839427000005</v>
      </c>
      <c r="AC3191" s="430">
        <v>0.65305279600400001</v>
      </c>
      <c r="AD3191" s="430">
        <v>0.618488904728</v>
      </c>
      <c r="AE3191" s="430">
        <v>0.61533981952200001</v>
      </c>
      <c r="AF3191" s="430">
        <v>0.63408674035949997</v>
      </c>
      <c r="AG3191" s="430">
        <v>0.58964811369750003</v>
      </c>
      <c r="AH3191" s="430">
        <v>0.68745636055750003</v>
      </c>
      <c r="AI3191" s="430">
        <v>0.59724360491249995</v>
      </c>
      <c r="AJ3191" s="430">
        <v>0.61410364542850004</v>
      </c>
      <c r="AK3191" s="430">
        <v>0.60537938504400002</v>
      </c>
      <c r="AL3191" s="430">
        <v>0</v>
      </c>
    </row>
    <row r="3192" spans="1:38" x14ac:dyDescent="0.25">
      <c r="A3192" s="430" t="s">
        <v>4336</v>
      </c>
      <c r="B3192" s="430">
        <v>1</v>
      </c>
      <c r="C3192" s="430" t="s">
        <v>4337</v>
      </c>
      <c r="D3192" s="430" t="s">
        <v>4097</v>
      </c>
      <c r="E3192" s="430">
        <v>58</v>
      </c>
      <c r="F3192" s="430">
        <v>4.8040418106949998</v>
      </c>
      <c r="G3192" s="430">
        <v>4.7426386645375</v>
      </c>
      <c r="H3192" s="430">
        <v>4.6469571819085003</v>
      </c>
      <c r="I3192" s="430">
        <v>5.2299274423629996</v>
      </c>
      <c r="J3192" s="430">
        <v>4.9484854365909996</v>
      </c>
      <c r="K3192" s="430">
        <v>5.2997693302729996</v>
      </c>
      <c r="L3192" s="430">
        <v>5.0117751326680002</v>
      </c>
      <c r="M3192" s="430">
        <v>5.7666653412934998</v>
      </c>
      <c r="N3192" s="430">
        <v>5.5242955371244999</v>
      </c>
      <c r="O3192" s="430">
        <v>4.9109431994500001</v>
      </c>
      <c r="P3192" s="430">
        <v>4.6971310864670004</v>
      </c>
      <c r="Q3192" s="430">
        <v>4.944878809964</v>
      </c>
      <c r="R3192" s="430">
        <v>4.910268374777</v>
      </c>
      <c r="S3192" s="430">
        <v>5.0956982349480002</v>
      </c>
      <c r="T3192" s="430">
        <v>5.1257455806510004</v>
      </c>
      <c r="U3192" s="430">
        <v>5.0745844804700004</v>
      </c>
      <c r="V3192" s="430">
        <v>4.8958256366480004</v>
      </c>
      <c r="W3192" s="430">
        <v>5.1425821123014996</v>
      </c>
      <c r="X3192" s="430">
        <v>4.9457792413800004</v>
      </c>
      <c r="Y3192" s="430">
        <v>5.0355970573755</v>
      </c>
      <c r="Z3192" s="430">
        <v>4.9298130725759997</v>
      </c>
      <c r="AA3192" s="430">
        <v>5.3372659340165001</v>
      </c>
      <c r="AB3192" s="430">
        <v>4.8467318719039998</v>
      </c>
      <c r="AC3192" s="430">
        <v>5.7541327907659996</v>
      </c>
      <c r="AD3192" s="430">
        <v>6.1447078193519999</v>
      </c>
      <c r="AE3192" s="430">
        <v>5.5294246728095002</v>
      </c>
      <c r="AF3192" s="430">
        <v>5.2605906137750003</v>
      </c>
      <c r="AG3192" s="430">
        <v>5.6658798613299997</v>
      </c>
      <c r="AH3192" s="430">
        <v>5.5717176452985004</v>
      </c>
      <c r="AI3192" s="430">
        <v>5.7996888020914996</v>
      </c>
      <c r="AJ3192" s="430">
        <v>5.0890047792204998</v>
      </c>
      <c r="AK3192" s="430">
        <v>5.2979170951504999</v>
      </c>
      <c r="AL3192" s="430">
        <v>0</v>
      </c>
    </row>
    <row r="3193" spans="1:38" x14ac:dyDescent="0.25">
      <c r="A3193" s="430" t="s">
        <v>4338</v>
      </c>
      <c r="B3193" s="430">
        <v>1</v>
      </c>
      <c r="C3193" s="430" t="s">
        <v>4339</v>
      </c>
      <c r="D3193" s="430" t="s">
        <v>4001</v>
      </c>
      <c r="E3193" s="430">
        <v>59</v>
      </c>
      <c r="F3193" s="430">
        <v>0.15141437343649999</v>
      </c>
      <c r="G3193" s="430">
        <v>0.15384144086150001</v>
      </c>
      <c r="H3193" s="430">
        <v>0.14791602350399999</v>
      </c>
      <c r="I3193" s="430">
        <v>0.14690656069999999</v>
      </c>
      <c r="J3193" s="430">
        <v>0.16073684593400001</v>
      </c>
      <c r="K3193" s="430">
        <v>0.164151952662</v>
      </c>
      <c r="L3193" s="430">
        <v>0.16979604625799999</v>
      </c>
      <c r="M3193" s="430">
        <v>0.17467177595799999</v>
      </c>
      <c r="N3193" s="430">
        <v>0.18795763904400001</v>
      </c>
      <c r="O3193" s="430">
        <v>0.18269833122500001</v>
      </c>
      <c r="P3193" s="430">
        <v>0.187756515121</v>
      </c>
      <c r="Q3193" s="430">
        <v>0.18651879464650001</v>
      </c>
      <c r="R3193" s="430">
        <v>0.1893192733065</v>
      </c>
      <c r="S3193" s="430">
        <v>0.19452650480950001</v>
      </c>
      <c r="T3193" s="430">
        <v>0.20432318214</v>
      </c>
      <c r="U3193" s="430">
        <v>0.1997252113155</v>
      </c>
      <c r="V3193" s="430">
        <v>0.20257165459650001</v>
      </c>
      <c r="W3193" s="430">
        <v>0.1867132062255</v>
      </c>
      <c r="X3193" s="430">
        <v>0.16347712586900001</v>
      </c>
      <c r="Y3193" s="430">
        <v>0.14832305539499999</v>
      </c>
      <c r="Z3193" s="430">
        <v>0.161441481888</v>
      </c>
      <c r="AA3193" s="430">
        <v>0.154816079459</v>
      </c>
      <c r="AB3193" s="430">
        <v>0.146911430393</v>
      </c>
      <c r="AC3193" s="430">
        <v>0.137205114485</v>
      </c>
      <c r="AD3193" s="430">
        <v>0.13245419361050001</v>
      </c>
      <c r="AE3193" s="430">
        <v>0.1310946855225</v>
      </c>
      <c r="AF3193" s="430">
        <v>0.124602418908</v>
      </c>
      <c r="AG3193" s="430">
        <v>0.1212609748395</v>
      </c>
      <c r="AH3193" s="430">
        <v>0.1231410292645</v>
      </c>
      <c r="AI3193" s="430">
        <v>0.12536678795549999</v>
      </c>
      <c r="AJ3193" s="430">
        <v>0.13379078884449999</v>
      </c>
      <c r="AK3193" s="430">
        <v>0.13970817908700001</v>
      </c>
      <c r="AL3193" s="430">
        <v>0</v>
      </c>
    </row>
    <row r="3194" spans="1:38" x14ac:dyDescent="0.25">
      <c r="A3194" s="430" t="s">
        <v>4338</v>
      </c>
      <c r="B3194" s="430">
        <v>1</v>
      </c>
      <c r="C3194" s="430" t="s">
        <v>4339</v>
      </c>
      <c r="D3194" s="430" t="s">
        <v>4003</v>
      </c>
      <c r="E3194" s="430">
        <v>59</v>
      </c>
      <c r="F3194" s="430">
        <v>1.4455754867785</v>
      </c>
      <c r="G3194" s="430">
        <v>1.5210093724380001</v>
      </c>
      <c r="H3194" s="430">
        <v>1.6324986937645001</v>
      </c>
      <c r="I3194" s="430">
        <v>1.7670787867255</v>
      </c>
      <c r="J3194" s="430">
        <v>1.81877899546</v>
      </c>
      <c r="K3194" s="430">
        <v>1.9323007354524999</v>
      </c>
      <c r="L3194" s="430">
        <v>1.9736285406825</v>
      </c>
      <c r="M3194" s="430">
        <v>1.9544317530624999</v>
      </c>
      <c r="N3194" s="430">
        <v>2.003275270489</v>
      </c>
      <c r="O3194" s="430">
        <v>1.9788686304630001</v>
      </c>
      <c r="P3194" s="430">
        <v>2.0018042789944999</v>
      </c>
      <c r="Q3194" s="430">
        <v>1.8937457488714999</v>
      </c>
      <c r="R3194" s="430">
        <v>1.9063533434240001</v>
      </c>
      <c r="S3194" s="430">
        <v>1.9112853857829999</v>
      </c>
      <c r="T3194" s="430">
        <v>1.8942423194925</v>
      </c>
      <c r="U3194" s="430">
        <v>1.8655180246084999</v>
      </c>
      <c r="V3194" s="430">
        <v>1.8994674438485</v>
      </c>
      <c r="W3194" s="430">
        <v>1.857768270507</v>
      </c>
      <c r="X3194" s="430">
        <v>1.7390354283155001</v>
      </c>
      <c r="Y3194" s="430">
        <v>1.4656359322415</v>
      </c>
      <c r="Z3194" s="430">
        <v>1.639626715943</v>
      </c>
      <c r="AA3194" s="430">
        <v>1.5941283875915</v>
      </c>
      <c r="AB3194" s="430">
        <v>1.433826316637</v>
      </c>
      <c r="AC3194" s="430">
        <v>1.4274478879804999</v>
      </c>
      <c r="AD3194" s="430">
        <v>1.401528907768</v>
      </c>
      <c r="AE3194" s="430">
        <v>1.3068906933569999</v>
      </c>
      <c r="AF3194" s="430">
        <v>1.2032873790884999</v>
      </c>
      <c r="AG3194" s="430">
        <v>1.113394350846</v>
      </c>
      <c r="AH3194" s="430">
        <v>1.1230883350584999</v>
      </c>
      <c r="AI3194" s="430">
        <v>1.0589784778144999</v>
      </c>
      <c r="AJ3194" s="430">
        <v>0.97471736360899996</v>
      </c>
      <c r="AK3194" s="430">
        <v>1.057045029944</v>
      </c>
      <c r="AL3194" s="430">
        <v>0</v>
      </c>
    </row>
    <row r="3195" spans="1:38" x14ac:dyDescent="0.25">
      <c r="A3195" s="430" t="s">
        <v>4338</v>
      </c>
      <c r="B3195" s="430">
        <v>1</v>
      </c>
      <c r="C3195" s="430" t="s">
        <v>4339</v>
      </c>
      <c r="D3195" s="430" t="s">
        <v>4004</v>
      </c>
      <c r="E3195" s="430">
        <v>59</v>
      </c>
      <c r="F3195" s="430">
        <v>0.66893553273799999</v>
      </c>
      <c r="G3195" s="430">
        <v>0.692827211567</v>
      </c>
      <c r="H3195" s="430">
        <v>0.73683888183599999</v>
      </c>
      <c r="I3195" s="430">
        <v>0.75429257673000005</v>
      </c>
      <c r="J3195" s="430">
        <v>0.80684899357450002</v>
      </c>
      <c r="K3195" s="430">
        <v>0.8694618324815</v>
      </c>
      <c r="L3195" s="430">
        <v>0.911480199065</v>
      </c>
      <c r="M3195" s="430">
        <v>0.90154047073300003</v>
      </c>
      <c r="N3195" s="430">
        <v>0.91331458516550001</v>
      </c>
      <c r="O3195" s="430">
        <v>0.91343784988900001</v>
      </c>
      <c r="P3195" s="430">
        <v>0.89639420369900003</v>
      </c>
      <c r="Q3195" s="430">
        <v>0.876659986645</v>
      </c>
      <c r="R3195" s="430">
        <v>0.85700834785750002</v>
      </c>
      <c r="S3195" s="430">
        <v>0.87015727683099997</v>
      </c>
      <c r="T3195" s="430">
        <v>0.87958736365550005</v>
      </c>
      <c r="U3195" s="430">
        <v>0.83055084985600003</v>
      </c>
      <c r="V3195" s="430">
        <v>0.87016748168949998</v>
      </c>
      <c r="W3195" s="430">
        <v>0.83895906283999999</v>
      </c>
      <c r="X3195" s="430">
        <v>0.81209616921649996</v>
      </c>
      <c r="Y3195" s="430">
        <v>0.76792664364149998</v>
      </c>
      <c r="Z3195" s="430">
        <v>0.81066211827150003</v>
      </c>
      <c r="AA3195" s="430">
        <v>0.82409869671549996</v>
      </c>
      <c r="AB3195" s="430">
        <v>0.80020092349600003</v>
      </c>
      <c r="AC3195" s="430">
        <v>0.83670261582399996</v>
      </c>
      <c r="AD3195" s="430">
        <v>0.822526104062</v>
      </c>
      <c r="AE3195" s="430">
        <v>0.68261667454099995</v>
      </c>
      <c r="AF3195" s="430">
        <v>0.72460985027750002</v>
      </c>
      <c r="AG3195" s="430">
        <v>0.72672101226249997</v>
      </c>
      <c r="AH3195" s="430">
        <v>0.79436989874099995</v>
      </c>
      <c r="AI3195" s="430">
        <v>0.70133148519599997</v>
      </c>
      <c r="AJ3195" s="430">
        <v>0.573332286907</v>
      </c>
      <c r="AK3195" s="430">
        <v>0.66307140662099995</v>
      </c>
      <c r="AL3195" s="430">
        <v>0</v>
      </c>
    </row>
    <row r="3196" spans="1:38" x14ac:dyDescent="0.25">
      <c r="A3196" s="430" t="s">
        <v>4338</v>
      </c>
      <c r="B3196" s="430">
        <v>1</v>
      </c>
      <c r="C3196" s="430" t="s">
        <v>4339</v>
      </c>
      <c r="D3196" s="430" t="s">
        <v>4225</v>
      </c>
      <c r="E3196" s="430">
        <v>59</v>
      </c>
      <c r="F3196" s="430">
        <v>1.2836578535E-3</v>
      </c>
      <c r="G3196" s="430">
        <v>1.2850674415E-3</v>
      </c>
      <c r="H3196" s="430">
        <v>1.3139462670000001E-3</v>
      </c>
      <c r="I3196" s="430">
        <v>1.2803275454999999E-3</v>
      </c>
      <c r="J3196" s="430">
        <v>1.2471399525000001E-3</v>
      </c>
      <c r="K3196" s="430">
        <v>1.2151251964999999E-3</v>
      </c>
      <c r="L3196" s="430">
        <v>1.2166388235000001E-3</v>
      </c>
      <c r="M3196" s="430">
        <v>1.249616669E-3</v>
      </c>
      <c r="N3196" s="430">
        <v>1.248593398E-3</v>
      </c>
      <c r="O3196" s="430">
        <v>1.2499840649999999E-3</v>
      </c>
      <c r="P3196" s="430">
        <v>1.226315643E-3</v>
      </c>
      <c r="Q3196" s="430">
        <v>1.224059698E-3</v>
      </c>
      <c r="R3196" s="430">
        <v>1.248256742E-3</v>
      </c>
      <c r="S3196" s="430">
        <v>1.244850167E-3</v>
      </c>
      <c r="T3196" s="430">
        <v>1.2417275660000001E-3</v>
      </c>
      <c r="U3196" s="430">
        <v>1.3149730095000001E-3</v>
      </c>
      <c r="V3196" s="430">
        <v>1.3316296905E-3</v>
      </c>
      <c r="W3196" s="430">
        <v>1.329322203E-3</v>
      </c>
      <c r="X3196" s="430">
        <v>1.3296601045000001E-3</v>
      </c>
      <c r="Y3196" s="430">
        <v>1.3320938114999999E-3</v>
      </c>
      <c r="Z3196" s="430">
        <v>1.3292523755E-3</v>
      </c>
      <c r="AA3196" s="430">
        <v>7.8963438599999997E-4</v>
      </c>
      <c r="AB3196" s="430">
        <v>7.8675608849999997E-4</v>
      </c>
      <c r="AC3196" s="430">
        <v>7.8991003899999996E-4</v>
      </c>
      <c r="AD3196" s="430">
        <v>7.9279506749999995E-4</v>
      </c>
      <c r="AE3196" s="430">
        <v>7.8977955299999996E-4</v>
      </c>
      <c r="AF3196" s="430">
        <v>7.9109238950000004E-4</v>
      </c>
      <c r="AG3196" s="430">
        <v>7.9370497150000002E-4</v>
      </c>
      <c r="AH3196" s="430">
        <v>7.9434242899999999E-4</v>
      </c>
      <c r="AI3196" s="430">
        <v>7.8938674349999995E-4</v>
      </c>
      <c r="AJ3196" s="430">
        <v>7.47623459E-4</v>
      </c>
      <c r="AK3196" s="430">
        <v>8.6902459650000004E-4</v>
      </c>
      <c r="AL3196" s="430">
        <v>0</v>
      </c>
    </row>
    <row r="3197" spans="1:38" x14ac:dyDescent="0.25">
      <c r="A3197" s="430" t="s">
        <v>4338</v>
      </c>
      <c r="B3197" s="430">
        <v>1</v>
      </c>
      <c r="C3197" s="430" t="s">
        <v>4339</v>
      </c>
      <c r="D3197" s="430" t="s">
        <v>4006</v>
      </c>
      <c r="E3197" s="430">
        <v>59</v>
      </c>
      <c r="F3197" s="430">
        <v>0.99126872287650003</v>
      </c>
      <c r="G3197" s="430">
        <v>1.0022239031185001</v>
      </c>
      <c r="H3197" s="430">
        <v>1.041836210576</v>
      </c>
      <c r="I3197" s="430">
        <v>1.1288071079335</v>
      </c>
      <c r="J3197" s="430">
        <v>1.1811416719985</v>
      </c>
      <c r="K3197" s="430">
        <v>1.143500037253</v>
      </c>
      <c r="L3197" s="430">
        <v>1.1823733977490001</v>
      </c>
      <c r="M3197" s="430">
        <v>1.2357863420285</v>
      </c>
      <c r="N3197" s="430">
        <v>1.290716560291</v>
      </c>
      <c r="O3197" s="430">
        <v>1.2877577930235</v>
      </c>
      <c r="P3197" s="430">
        <v>1.3348917589064999</v>
      </c>
      <c r="Q3197" s="430">
        <v>1.3256583371945001</v>
      </c>
      <c r="R3197" s="430">
        <v>1.28663102842</v>
      </c>
      <c r="S3197" s="430">
        <v>1.3014582295295001</v>
      </c>
      <c r="T3197" s="430">
        <v>1.3487113407905</v>
      </c>
      <c r="U3197" s="430">
        <v>1.2874581711444999</v>
      </c>
      <c r="V3197" s="430">
        <v>1.3401849749065</v>
      </c>
      <c r="W3197" s="430">
        <v>1.3132385826715001</v>
      </c>
      <c r="X3197" s="430">
        <v>1.3029979606990001</v>
      </c>
      <c r="Y3197" s="430">
        <v>1.2294610778045001</v>
      </c>
      <c r="Z3197" s="430">
        <v>1.225183906334</v>
      </c>
      <c r="AA3197" s="430">
        <v>1.2042907649654999</v>
      </c>
      <c r="AB3197" s="430">
        <v>1.1316681794529999</v>
      </c>
      <c r="AC3197" s="430">
        <v>1.1964704431394999</v>
      </c>
      <c r="AD3197" s="430">
        <v>1.1696849548765</v>
      </c>
      <c r="AE3197" s="430">
        <v>1.1216352496140001</v>
      </c>
      <c r="AF3197" s="430">
        <v>1.0422473606730001</v>
      </c>
      <c r="AG3197" s="430">
        <v>1.014759168783</v>
      </c>
      <c r="AH3197" s="430">
        <v>1.0115341441965</v>
      </c>
      <c r="AI3197" s="430">
        <v>0.95815297315199999</v>
      </c>
      <c r="AJ3197" s="430">
        <v>0.80243004580550004</v>
      </c>
      <c r="AK3197" s="430">
        <v>0.806270773459</v>
      </c>
      <c r="AL3197" s="430">
        <v>0</v>
      </c>
    </row>
    <row r="3198" spans="1:38" x14ac:dyDescent="0.25">
      <c r="A3198" s="430" t="s">
        <v>4338</v>
      </c>
      <c r="B3198" s="430">
        <v>1</v>
      </c>
      <c r="C3198" s="430" t="s">
        <v>4339</v>
      </c>
      <c r="D3198" s="430" t="s">
        <v>4008</v>
      </c>
      <c r="E3198" s="430">
        <v>59</v>
      </c>
      <c r="F3198" s="430">
        <v>5.1647610656290004</v>
      </c>
      <c r="G3198" s="430">
        <v>5.2064204712419997</v>
      </c>
      <c r="H3198" s="430">
        <v>5.3917112711259998</v>
      </c>
      <c r="I3198" s="430">
        <v>5.4882364816634999</v>
      </c>
      <c r="J3198" s="430">
        <v>5.7141657451660004</v>
      </c>
      <c r="K3198" s="430">
        <v>5.8028106292914998</v>
      </c>
      <c r="L3198" s="430">
        <v>5.8418767441624997</v>
      </c>
      <c r="M3198" s="430">
        <v>5.9106786114294998</v>
      </c>
      <c r="N3198" s="430">
        <v>5.9378226036969997</v>
      </c>
      <c r="O3198" s="430">
        <v>5.8168639987070003</v>
      </c>
      <c r="P3198" s="430">
        <v>5.8313170242155001</v>
      </c>
      <c r="Q3198" s="430">
        <v>5.6142545719910002</v>
      </c>
      <c r="R3198" s="430">
        <v>5.4941521467029997</v>
      </c>
      <c r="S3198" s="430">
        <v>5.259137618245</v>
      </c>
      <c r="T3198" s="430">
        <v>5.0816656267190004</v>
      </c>
      <c r="U3198" s="430">
        <v>4.5673914552569999</v>
      </c>
      <c r="V3198" s="430">
        <v>4.5966673837869996</v>
      </c>
      <c r="W3198" s="430">
        <v>4.3597138527404997</v>
      </c>
      <c r="X3198" s="430">
        <v>4.1103790660264998</v>
      </c>
      <c r="Y3198" s="430">
        <v>3.9322889871754998</v>
      </c>
      <c r="Z3198" s="430">
        <v>3.7962169118050002</v>
      </c>
      <c r="AA3198" s="430">
        <v>3.6156363106164999</v>
      </c>
      <c r="AB3198" s="430">
        <v>3.472076213986</v>
      </c>
      <c r="AC3198" s="430">
        <v>3.2907404472795001</v>
      </c>
      <c r="AD3198" s="430">
        <v>3.0359522192849999</v>
      </c>
      <c r="AE3198" s="430">
        <v>2.7978236111935</v>
      </c>
      <c r="AF3198" s="430">
        <v>2.6202978235545</v>
      </c>
      <c r="AG3198" s="430">
        <v>2.5086910336904999</v>
      </c>
      <c r="AH3198" s="430">
        <v>2.4506823058434999</v>
      </c>
      <c r="AI3198" s="430">
        <v>2.5380230997409998</v>
      </c>
      <c r="AJ3198" s="430">
        <v>2.1642308539155</v>
      </c>
      <c r="AK3198" s="430">
        <v>2.24793059281</v>
      </c>
      <c r="AL3198" s="430">
        <v>0</v>
      </c>
    </row>
    <row r="3199" spans="1:38" x14ac:dyDescent="0.25">
      <c r="A3199" s="430" t="s">
        <v>4338</v>
      </c>
      <c r="B3199" s="430">
        <v>1</v>
      </c>
      <c r="C3199" s="430" t="s">
        <v>4339</v>
      </c>
      <c r="D3199" s="430" t="s">
        <v>481</v>
      </c>
      <c r="E3199" s="430">
        <v>59</v>
      </c>
      <c r="F3199" s="430">
        <v>0.84439259355749996</v>
      </c>
      <c r="G3199" s="430">
        <v>0.87245439260199997</v>
      </c>
      <c r="H3199" s="430">
        <v>0.953042033904</v>
      </c>
      <c r="I3199" s="430">
        <v>1.020762626759</v>
      </c>
      <c r="J3199" s="430">
        <v>1.0633080779449999</v>
      </c>
      <c r="K3199" s="430">
        <v>1.0620871541775001</v>
      </c>
      <c r="L3199" s="430">
        <v>1.1056459841255</v>
      </c>
      <c r="M3199" s="430">
        <v>1.1355969342765</v>
      </c>
      <c r="N3199" s="430">
        <v>1.173730069716</v>
      </c>
      <c r="O3199" s="430">
        <v>1.1749107463699999</v>
      </c>
      <c r="P3199" s="430">
        <v>1.1922238353379999</v>
      </c>
      <c r="Q3199" s="430">
        <v>1.1884266580759999</v>
      </c>
      <c r="R3199" s="430">
        <v>1.164120567318</v>
      </c>
      <c r="S3199" s="430">
        <v>1.1409032790655</v>
      </c>
      <c r="T3199" s="430">
        <v>1.1548150772129999</v>
      </c>
      <c r="U3199" s="430">
        <v>1.1204750154309999</v>
      </c>
      <c r="V3199" s="430">
        <v>1.14306050237</v>
      </c>
      <c r="W3199" s="430">
        <v>1.0673308727355</v>
      </c>
      <c r="X3199" s="430">
        <v>1.0183272036455</v>
      </c>
      <c r="Y3199" s="430">
        <v>0.96115193090249995</v>
      </c>
      <c r="Z3199" s="430">
        <v>1.0024485296000001</v>
      </c>
      <c r="AA3199" s="430">
        <v>0.97768098663049996</v>
      </c>
      <c r="AB3199" s="430">
        <v>0.94498865711250002</v>
      </c>
      <c r="AC3199" s="430">
        <v>0.9375186571245</v>
      </c>
      <c r="AD3199" s="430">
        <v>0.90882061568450001</v>
      </c>
      <c r="AE3199" s="430">
        <v>0.91113881575650002</v>
      </c>
      <c r="AF3199" s="430">
        <v>0.90011373519250004</v>
      </c>
      <c r="AG3199" s="430">
        <v>0.86850034909350005</v>
      </c>
      <c r="AH3199" s="430">
        <v>0.83439372064399997</v>
      </c>
      <c r="AI3199" s="430">
        <v>0.83791810255999999</v>
      </c>
      <c r="AJ3199" s="430">
        <v>0.73809801393950003</v>
      </c>
      <c r="AK3199" s="430">
        <v>0.78680947693699999</v>
      </c>
      <c r="AL3199" s="430">
        <v>0</v>
      </c>
    </row>
    <row r="3200" spans="1:38" x14ac:dyDescent="0.25">
      <c r="A3200" s="430" t="s">
        <v>4338</v>
      </c>
      <c r="B3200" s="430">
        <v>1</v>
      </c>
      <c r="C3200" s="430" t="s">
        <v>4339</v>
      </c>
      <c r="D3200" s="430" t="s">
        <v>4011</v>
      </c>
      <c r="E3200" s="430">
        <v>59</v>
      </c>
      <c r="F3200" s="430">
        <v>0.5217647581075</v>
      </c>
      <c r="G3200" s="430">
        <v>0.53952641056149997</v>
      </c>
      <c r="H3200" s="430">
        <v>0.55423550633850005</v>
      </c>
      <c r="I3200" s="430">
        <v>0.57130678304500004</v>
      </c>
      <c r="J3200" s="430">
        <v>0.58044844983199995</v>
      </c>
      <c r="K3200" s="430">
        <v>0.60187446138900003</v>
      </c>
      <c r="L3200" s="430">
        <v>0.61577113985550003</v>
      </c>
      <c r="M3200" s="430">
        <v>0.62534936297849997</v>
      </c>
      <c r="N3200" s="430">
        <v>0.60388203381399996</v>
      </c>
      <c r="O3200" s="430">
        <v>0.57766647940799998</v>
      </c>
      <c r="P3200" s="430">
        <v>0.59971231282100002</v>
      </c>
      <c r="Q3200" s="430">
        <v>0.57673907857100004</v>
      </c>
      <c r="R3200" s="430">
        <v>0.54512987809400004</v>
      </c>
      <c r="S3200" s="430">
        <v>0.54107534088800002</v>
      </c>
      <c r="T3200" s="430">
        <v>0.52172070750199995</v>
      </c>
      <c r="U3200" s="430">
        <v>0.46333612201949997</v>
      </c>
      <c r="V3200" s="430">
        <v>0.46628096533899999</v>
      </c>
      <c r="W3200" s="430">
        <v>0.43037825558499998</v>
      </c>
      <c r="X3200" s="430">
        <v>0.40145142175749998</v>
      </c>
      <c r="Y3200" s="430">
        <v>0.37396068552299999</v>
      </c>
      <c r="Z3200" s="430">
        <v>0.380766773856</v>
      </c>
      <c r="AA3200" s="430">
        <v>0.34779901422949999</v>
      </c>
      <c r="AB3200" s="430">
        <v>0.32984580742649999</v>
      </c>
      <c r="AC3200" s="430">
        <v>0.3039120784005</v>
      </c>
      <c r="AD3200" s="430">
        <v>0.28404871168849999</v>
      </c>
      <c r="AE3200" s="430">
        <v>0.25180504500500001</v>
      </c>
      <c r="AF3200" s="430">
        <v>0.22503209988100001</v>
      </c>
      <c r="AG3200" s="430">
        <v>0.21021004962949999</v>
      </c>
      <c r="AH3200" s="430">
        <v>0.21635600639999999</v>
      </c>
      <c r="AI3200" s="430">
        <v>0.22247228910649999</v>
      </c>
      <c r="AJ3200" s="430">
        <v>0.20523325653499999</v>
      </c>
      <c r="AK3200" s="430">
        <v>0.21613922966900001</v>
      </c>
      <c r="AL3200" s="430">
        <v>0</v>
      </c>
    </row>
    <row r="3201" spans="1:38" x14ac:dyDescent="0.25">
      <c r="A3201" s="430" t="s">
        <v>4338</v>
      </c>
      <c r="B3201" s="430">
        <v>1</v>
      </c>
      <c r="C3201" s="430" t="s">
        <v>4339</v>
      </c>
      <c r="D3201" s="430" t="s">
        <v>4013</v>
      </c>
      <c r="E3201" s="430">
        <v>59</v>
      </c>
      <c r="F3201" s="430">
        <v>6.95387998575E-2</v>
      </c>
      <c r="G3201" s="430">
        <v>6.7810487850999995E-2</v>
      </c>
      <c r="H3201" s="430">
        <v>7.1989709412000003E-2</v>
      </c>
      <c r="I3201" s="430">
        <v>7.1198403962500004E-2</v>
      </c>
      <c r="J3201" s="430">
        <v>7.7104189086500005E-2</v>
      </c>
      <c r="K3201" s="430">
        <v>7.2844440862499998E-2</v>
      </c>
      <c r="L3201" s="430">
        <v>6.9783534697999999E-2</v>
      </c>
      <c r="M3201" s="430">
        <v>7.1438454344999999E-2</v>
      </c>
      <c r="N3201" s="430">
        <v>6.6504467813500001E-2</v>
      </c>
      <c r="O3201" s="430">
        <v>6.4235084689999999E-2</v>
      </c>
      <c r="P3201" s="430">
        <v>6.3796007170500005E-2</v>
      </c>
      <c r="Q3201" s="430">
        <v>7.0843319889E-2</v>
      </c>
      <c r="R3201" s="430">
        <v>6.1145436890499998E-2</v>
      </c>
      <c r="S3201" s="430">
        <v>7.3527007908E-2</v>
      </c>
      <c r="T3201" s="430">
        <v>6.0967531021999997E-2</v>
      </c>
      <c r="U3201" s="430">
        <v>5.2959888195500002E-2</v>
      </c>
      <c r="V3201" s="430">
        <v>5.2211208790999997E-2</v>
      </c>
      <c r="W3201" s="430">
        <v>4.1648699480499998E-2</v>
      </c>
      <c r="X3201" s="430">
        <v>4.0451054372999999E-2</v>
      </c>
      <c r="Y3201" s="430">
        <v>3.9001299395499997E-2</v>
      </c>
      <c r="Z3201" s="430">
        <v>3.2429436824500002E-2</v>
      </c>
      <c r="AA3201" s="430">
        <v>3.1948782766000001E-2</v>
      </c>
      <c r="AB3201" s="430">
        <v>2.8144283686499998E-2</v>
      </c>
      <c r="AC3201" s="430">
        <v>2.6686470509500002E-2</v>
      </c>
      <c r="AD3201" s="430">
        <v>2.5956208366499998E-2</v>
      </c>
      <c r="AE3201" s="430">
        <v>2.07415530475E-2</v>
      </c>
      <c r="AF3201" s="430">
        <v>1.8968202223999999E-2</v>
      </c>
      <c r="AG3201" s="430">
        <v>1.769415123E-2</v>
      </c>
      <c r="AH3201" s="430">
        <v>1.6600961782E-2</v>
      </c>
      <c r="AI3201" s="430">
        <v>1.8142881983999999E-2</v>
      </c>
      <c r="AJ3201" s="430">
        <v>1.4406237797500001E-2</v>
      </c>
      <c r="AK3201" s="430">
        <v>1.482227574E-2</v>
      </c>
      <c r="AL3201" s="430">
        <v>0</v>
      </c>
    </row>
    <row r="3202" spans="1:38" x14ac:dyDescent="0.25">
      <c r="A3202" s="430" t="s">
        <v>4338</v>
      </c>
      <c r="B3202" s="430">
        <v>1</v>
      </c>
      <c r="C3202" s="430" t="s">
        <v>4339</v>
      </c>
      <c r="D3202" s="430" t="s">
        <v>4014</v>
      </c>
      <c r="E3202" s="430">
        <v>59</v>
      </c>
      <c r="F3202" s="430">
        <v>0.18475871163099999</v>
      </c>
      <c r="G3202" s="430">
        <v>0.192851614206</v>
      </c>
      <c r="H3202" s="430">
        <v>0.18567798020099999</v>
      </c>
      <c r="I3202" s="430">
        <v>0.2087773150985</v>
      </c>
      <c r="J3202" s="430">
        <v>0.2052346278835</v>
      </c>
      <c r="K3202" s="430">
        <v>0.20657292971749999</v>
      </c>
      <c r="L3202" s="430">
        <v>0.21356041036500001</v>
      </c>
      <c r="M3202" s="430">
        <v>0.2132176110025</v>
      </c>
      <c r="N3202" s="430">
        <v>0.21310394283</v>
      </c>
      <c r="O3202" s="430">
        <v>0.20419444206599999</v>
      </c>
      <c r="P3202" s="430">
        <v>0.20373879597799999</v>
      </c>
      <c r="Q3202" s="430">
        <v>0.18709959170150001</v>
      </c>
      <c r="R3202" s="430">
        <v>0.18862966886800001</v>
      </c>
      <c r="S3202" s="430">
        <v>0.191328621364</v>
      </c>
      <c r="T3202" s="430">
        <v>0.19233734950850001</v>
      </c>
      <c r="U3202" s="430">
        <v>0.1828548615575</v>
      </c>
      <c r="V3202" s="430">
        <v>0.17886167680699999</v>
      </c>
      <c r="W3202" s="430">
        <v>0.1917867848725</v>
      </c>
      <c r="X3202" s="430">
        <v>0.17387001146200001</v>
      </c>
      <c r="Y3202" s="430">
        <v>0.14069327431949999</v>
      </c>
      <c r="Z3202" s="430">
        <v>0.14107492215199999</v>
      </c>
      <c r="AA3202" s="430">
        <v>0.12766144309550001</v>
      </c>
      <c r="AB3202" s="430">
        <v>0.1247999778655</v>
      </c>
      <c r="AC3202" s="430">
        <v>0.116993009257</v>
      </c>
      <c r="AD3202" s="430">
        <v>0.1047831526745</v>
      </c>
      <c r="AE3202" s="430">
        <v>9.3545871956000004E-2</v>
      </c>
      <c r="AF3202" s="430">
        <v>9.1858269435000001E-2</v>
      </c>
      <c r="AG3202" s="430">
        <v>8.6026826059500003E-2</v>
      </c>
      <c r="AH3202" s="430">
        <v>7.71362483095E-2</v>
      </c>
      <c r="AI3202" s="430">
        <v>7.4490231498000006E-2</v>
      </c>
      <c r="AJ3202" s="430">
        <v>6.4236365594000006E-2</v>
      </c>
      <c r="AK3202" s="430">
        <v>6.7943717183999996E-2</v>
      </c>
      <c r="AL3202" s="430">
        <v>0</v>
      </c>
    </row>
    <row r="3203" spans="1:38" x14ac:dyDescent="0.25">
      <c r="A3203" s="430" t="s">
        <v>4338</v>
      </c>
      <c r="B3203" s="430">
        <v>1</v>
      </c>
      <c r="C3203" s="430" t="s">
        <v>4339</v>
      </c>
      <c r="D3203" s="430" t="s">
        <v>4016</v>
      </c>
      <c r="E3203" s="430">
        <v>59</v>
      </c>
      <c r="F3203" s="430">
        <v>2.7933548749330002</v>
      </c>
      <c r="G3203" s="430">
        <v>2.8916679222805</v>
      </c>
      <c r="H3203" s="430">
        <v>3.0633638634604998</v>
      </c>
      <c r="I3203" s="430">
        <v>3.1227850135885</v>
      </c>
      <c r="J3203" s="430">
        <v>3.2103495033404998</v>
      </c>
      <c r="K3203" s="430">
        <v>3.3720933861360001</v>
      </c>
      <c r="L3203" s="430">
        <v>3.470434374156</v>
      </c>
      <c r="M3203" s="430">
        <v>3.5332895593525002</v>
      </c>
      <c r="N3203" s="430">
        <v>3.6023095656095001</v>
      </c>
      <c r="O3203" s="430">
        <v>3.4613690224929998</v>
      </c>
      <c r="P3203" s="430">
        <v>3.596410782925</v>
      </c>
      <c r="Q3203" s="430">
        <v>3.5043956585589999</v>
      </c>
      <c r="R3203" s="430">
        <v>3.7201946240675001</v>
      </c>
      <c r="S3203" s="430">
        <v>3.7215854845175</v>
      </c>
      <c r="T3203" s="430">
        <v>3.6820067404230001</v>
      </c>
      <c r="U3203" s="430">
        <v>3.4356630656045</v>
      </c>
      <c r="V3203" s="430">
        <v>3.4985591847680002</v>
      </c>
      <c r="W3203" s="430">
        <v>3.5425380557219999</v>
      </c>
      <c r="X3203" s="430">
        <v>3.3467615650455</v>
      </c>
      <c r="Y3203" s="430">
        <v>3.1761902709335001</v>
      </c>
      <c r="Z3203" s="430">
        <v>3.1329316587965002</v>
      </c>
      <c r="AA3203" s="430">
        <v>2.9305131870790002</v>
      </c>
      <c r="AB3203" s="430">
        <v>2.73317782635</v>
      </c>
      <c r="AC3203" s="430">
        <v>2.6875798814774998</v>
      </c>
      <c r="AD3203" s="430">
        <v>2.7203036579890001</v>
      </c>
      <c r="AE3203" s="430">
        <v>2.658087429159</v>
      </c>
      <c r="AF3203" s="430">
        <v>2.5769582966089999</v>
      </c>
      <c r="AG3203" s="430">
        <v>2.4724555830199999</v>
      </c>
      <c r="AH3203" s="430">
        <v>2.3739739094679999</v>
      </c>
      <c r="AI3203" s="430">
        <v>2.3240351295249999</v>
      </c>
      <c r="AJ3203" s="430">
        <v>2.0522109424870001</v>
      </c>
      <c r="AK3203" s="430">
        <v>2.1043766567934998</v>
      </c>
      <c r="AL3203" s="430">
        <v>0</v>
      </c>
    </row>
    <row r="3204" spans="1:38" x14ac:dyDescent="0.25">
      <c r="A3204" s="430" t="s">
        <v>4338</v>
      </c>
      <c r="B3204" s="430">
        <v>1</v>
      </c>
      <c r="C3204" s="430" t="s">
        <v>4339</v>
      </c>
      <c r="D3204" s="430" t="s">
        <v>4018</v>
      </c>
      <c r="E3204" s="430">
        <v>59</v>
      </c>
      <c r="F3204" s="430">
        <v>2.2230266127884999</v>
      </c>
      <c r="G3204" s="430">
        <v>2.1953347274824999</v>
      </c>
      <c r="H3204" s="430">
        <v>2.2856827486940001</v>
      </c>
      <c r="I3204" s="430">
        <v>2.324364219669</v>
      </c>
      <c r="J3204" s="430">
        <v>2.4709030307795001</v>
      </c>
      <c r="K3204" s="430">
        <v>2.5954793105645</v>
      </c>
      <c r="L3204" s="430">
        <v>2.6539033610395002</v>
      </c>
      <c r="M3204" s="430">
        <v>2.76222019183</v>
      </c>
      <c r="N3204" s="430">
        <v>2.8137575578259999</v>
      </c>
      <c r="O3204" s="430">
        <v>2.8046522280245001</v>
      </c>
      <c r="P3204" s="430">
        <v>2.8623178610604998</v>
      </c>
      <c r="Q3204" s="430">
        <v>2.7675030414539998</v>
      </c>
      <c r="R3204" s="430">
        <v>2.8217245031715001</v>
      </c>
      <c r="S3204" s="430">
        <v>2.7074483229925002</v>
      </c>
      <c r="T3204" s="430">
        <v>2.699158124128</v>
      </c>
      <c r="U3204" s="430">
        <v>2.6364644062139999</v>
      </c>
      <c r="V3204" s="430">
        <v>2.6526689387550002</v>
      </c>
      <c r="W3204" s="430">
        <v>2.516348150682</v>
      </c>
      <c r="X3204" s="430">
        <v>2.3291645043195</v>
      </c>
      <c r="Y3204" s="430">
        <v>2.195838694386</v>
      </c>
      <c r="Z3204" s="430">
        <v>2.2603968886735002</v>
      </c>
      <c r="AA3204" s="430">
        <v>2.0649729602775002</v>
      </c>
      <c r="AB3204" s="430">
        <v>1.74709023616</v>
      </c>
      <c r="AC3204" s="430">
        <v>1.7164088314495001</v>
      </c>
      <c r="AD3204" s="430">
        <v>1.752146774671</v>
      </c>
      <c r="AE3204" s="430">
        <v>1.6006583138595001</v>
      </c>
      <c r="AF3204" s="430">
        <v>1.6143635254005</v>
      </c>
      <c r="AG3204" s="430">
        <v>1.4630063356780001</v>
      </c>
      <c r="AH3204" s="430">
        <v>1.4592896602750001</v>
      </c>
      <c r="AI3204" s="430">
        <v>1.411056575728</v>
      </c>
      <c r="AJ3204" s="430">
        <v>1.1220023399895001</v>
      </c>
      <c r="AK3204" s="430">
        <v>1.202485004483</v>
      </c>
      <c r="AL3204" s="430">
        <v>0</v>
      </c>
    </row>
    <row r="3205" spans="1:38" x14ac:dyDescent="0.25">
      <c r="A3205" s="430" t="s">
        <v>4338</v>
      </c>
      <c r="B3205" s="430">
        <v>1</v>
      </c>
      <c r="C3205" s="430" t="s">
        <v>4339</v>
      </c>
      <c r="D3205" s="430" t="s">
        <v>4226</v>
      </c>
      <c r="E3205" s="430">
        <v>59</v>
      </c>
      <c r="F3205" s="430">
        <v>4.1043794925E-3</v>
      </c>
      <c r="G3205" s="430">
        <v>4.5865266935000001E-3</v>
      </c>
      <c r="H3205" s="430">
        <v>5.4770791215000003E-3</v>
      </c>
      <c r="I3205" s="430">
        <v>7.3376709659999997E-3</v>
      </c>
      <c r="J3205" s="430">
        <v>1.0732943928E-2</v>
      </c>
      <c r="K3205" s="430">
        <v>7.9903414004999992E-3</v>
      </c>
      <c r="L3205" s="430">
        <v>7.1001248600000002E-3</v>
      </c>
      <c r="M3205" s="430">
        <v>8.0665092109999999E-3</v>
      </c>
      <c r="N3205" s="430">
        <v>6.6977706695000002E-3</v>
      </c>
      <c r="O3205" s="430">
        <v>7.4800805880000003E-3</v>
      </c>
      <c r="P3205" s="430">
        <v>7.4336330839999999E-3</v>
      </c>
      <c r="Q3205" s="430">
        <v>1.05495118555E-2</v>
      </c>
      <c r="R3205" s="430">
        <v>7.3191883820000001E-3</v>
      </c>
      <c r="S3205" s="430">
        <v>6.0106366935000002E-3</v>
      </c>
      <c r="T3205" s="430">
        <v>6.8267387760000001E-3</v>
      </c>
      <c r="U3205" s="430">
        <v>8.2457336400000008E-3</v>
      </c>
      <c r="V3205" s="430">
        <v>8.8669502439999992E-3</v>
      </c>
      <c r="W3205" s="430">
        <v>6.4336186960000001E-3</v>
      </c>
      <c r="X3205" s="430">
        <v>4.0340445175E-3</v>
      </c>
      <c r="Y3205" s="430">
        <v>6.4485097615E-3</v>
      </c>
      <c r="Z3205" s="430">
        <v>5.7139446544999997E-3</v>
      </c>
      <c r="AA3205" s="430">
        <v>5.0635941094999996E-3</v>
      </c>
      <c r="AB3205" s="430">
        <v>4.770096142E-3</v>
      </c>
      <c r="AC3205" s="430">
        <v>4.0217050575E-3</v>
      </c>
      <c r="AD3205" s="430">
        <v>3.9965406310000003E-3</v>
      </c>
      <c r="AE3205" s="430">
        <v>4.0481023965E-3</v>
      </c>
      <c r="AF3205" s="430">
        <v>3.57249786E-3</v>
      </c>
      <c r="AG3205" s="430">
        <v>4.0660952869999998E-3</v>
      </c>
      <c r="AH3205" s="430">
        <v>4.067836973E-3</v>
      </c>
      <c r="AI3205" s="430">
        <v>4.042549613E-3</v>
      </c>
      <c r="AJ3205" s="430">
        <v>3.8291827430000001E-3</v>
      </c>
      <c r="AK3205" s="430">
        <v>4.0504570275E-3</v>
      </c>
      <c r="AL3205" s="430">
        <v>0</v>
      </c>
    </row>
    <row r="3206" spans="1:38" x14ac:dyDescent="0.25">
      <c r="A3206" s="430" t="s">
        <v>4338</v>
      </c>
      <c r="B3206" s="430">
        <v>1</v>
      </c>
      <c r="C3206" s="430" t="s">
        <v>4339</v>
      </c>
      <c r="D3206" s="430" t="s">
        <v>4020</v>
      </c>
      <c r="E3206" s="430">
        <v>59</v>
      </c>
      <c r="F3206" s="430">
        <v>0.197807565607</v>
      </c>
      <c r="G3206" s="430">
        <v>0.19826617823750001</v>
      </c>
      <c r="H3206" s="430">
        <v>0.21187474229100001</v>
      </c>
      <c r="I3206" s="430">
        <v>0.216619043545</v>
      </c>
      <c r="J3206" s="430">
        <v>0.22329950971449999</v>
      </c>
      <c r="K3206" s="430">
        <v>0.22682274969249999</v>
      </c>
      <c r="L3206" s="430">
        <v>0.223444239544</v>
      </c>
      <c r="M3206" s="430">
        <v>0.2178925115125</v>
      </c>
      <c r="N3206" s="430">
        <v>0.216006295387</v>
      </c>
      <c r="O3206" s="430">
        <v>0.21060893022650001</v>
      </c>
      <c r="P3206" s="430">
        <v>0.21308765632750001</v>
      </c>
      <c r="Q3206" s="430">
        <v>0.20020505153250001</v>
      </c>
      <c r="R3206" s="430">
        <v>0.19750427164949999</v>
      </c>
      <c r="S3206" s="430">
        <v>0.19952601860649999</v>
      </c>
      <c r="T3206" s="430">
        <v>0.20039450936049999</v>
      </c>
      <c r="U3206" s="430">
        <v>0.193302319369</v>
      </c>
      <c r="V3206" s="430">
        <v>0.19579476682550001</v>
      </c>
      <c r="W3206" s="430">
        <v>0.20107871076700001</v>
      </c>
      <c r="X3206" s="430">
        <v>0.17608201360549999</v>
      </c>
      <c r="Y3206" s="430">
        <v>0.167415368673</v>
      </c>
      <c r="Z3206" s="430">
        <v>0.16575489295650001</v>
      </c>
      <c r="AA3206" s="430">
        <v>0.16386231386299999</v>
      </c>
      <c r="AB3206" s="430">
        <v>0.16015131070550001</v>
      </c>
      <c r="AC3206" s="430">
        <v>0.15499616627750001</v>
      </c>
      <c r="AD3206" s="430">
        <v>0.15616270234599999</v>
      </c>
      <c r="AE3206" s="430">
        <v>0.14957163641749999</v>
      </c>
      <c r="AF3206" s="430">
        <v>0.14773483152950001</v>
      </c>
      <c r="AG3206" s="430">
        <v>0.1456029374285</v>
      </c>
      <c r="AH3206" s="430">
        <v>0.14308517266699999</v>
      </c>
      <c r="AI3206" s="430">
        <v>0.14956006651750001</v>
      </c>
      <c r="AJ3206" s="430">
        <v>0.110828991862</v>
      </c>
      <c r="AK3206" s="430">
        <v>0.1133617128525</v>
      </c>
      <c r="AL3206" s="430">
        <v>0</v>
      </c>
    </row>
    <row r="3207" spans="1:38" x14ac:dyDescent="0.25">
      <c r="A3207" s="430" t="s">
        <v>4338</v>
      </c>
      <c r="B3207" s="430">
        <v>1</v>
      </c>
      <c r="C3207" s="430" t="s">
        <v>4339</v>
      </c>
      <c r="D3207" s="430" t="s">
        <v>4022</v>
      </c>
      <c r="E3207" s="430">
        <v>59</v>
      </c>
      <c r="F3207" s="430">
        <v>0.78628284434499995</v>
      </c>
      <c r="G3207" s="430">
        <v>0.8119970167635</v>
      </c>
      <c r="H3207" s="430">
        <v>0.8358370344785</v>
      </c>
      <c r="I3207" s="430">
        <v>0.87137913247099996</v>
      </c>
      <c r="J3207" s="430">
        <v>0.91365969326100005</v>
      </c>
      <c r="K3207" s="430">
        <v>0.92008169030249998</v>
      </c>
      <c r="L3207" s="430">
        <v>0.94358825952449998</v>
      </c>
      <c r="M3207" s="430">
        <v>0.96396800218900003</v>
      </c>
      <c r="N3207" s="430">
        <v>1.0097566827460001</v>
      </c>
      <c r="O3207" s="430">
        <v>0.98604069939399996</v>
      </c>
      <c r="P3207" s="430">
        <v>0.99990023901150005</v>
      </c>
      <c r="Q3207" s="430">
        <v>0.99195507393649995</v>
      </c>
      <c r="R3207" s="430">
        <v>0.98767405628250005</v>
      </c>
      <c r="S3207" s="430">
        <v>0.96835172260699998</v>
      </c>
      <c r="T3207" s="430">
        <v>0.95791491763650005</v>
      </c>
      <c r="U3207" s="430">
        <v>0.89741426870249996</v>
      </c>
      <c r="V3207" s="430">
        <v>0.91545500177250005</v>
      </c>
      <c r="W3207" s="430">
        <v>0.89992813192200005</v>
      </c>
      <c r="X3207" s="430">
        <v>0.92001276910249996</v>
      </c>
      <c r="Y3207" s="430">
        <v>0.87530400075150006</v>
      </c>
      <c r="Z3207" s="430">
        <v>0.94020308054500001</v>
      </c>
      <c r="AA3207" s="430">
        <v>0.89159673281850005</v>
      </c>
      <c r="AB3207" s="430">
        <v>0.82747768632850005</v>
      </c>
      <c r="AC3207" s="430">
        <v>0.80343144023400004</v>
      </c>
      <c r="AD3207" s="430">
        <v>0.78056274474749998</v>
      </c>
      <c r="AE3207" s="430">
        <v>0.72439372102099997</v>
      </c>
      <c r="AF3207" s="430">
        <v>0.67041133104100004</v>
      </c>
      <c r="AG3207" s="430">
        <v>0.65642298107149999</v>
      </c>
      <c r="AH3207" s="430">
        <v>0.69427251186799999</v>
      </c>
      <c r="AI3207" s="430">
        <v>0.61498779362800005</v>
      </c>
      <c r="AJ3207" s="430">
        <v>0.50170765911750004</v>
      </c>
      <c r="AK3207" s="430">
        <v>0.63213716283999999</v>
      </c>
      <c r="AL3207" s="430">
        <v>0</v>
      </c>
    </row>
    <row r="3208" spans="1:38" x14ac:dyDescent="0.25">
      <c r="A3208" s="430" t="s">
        <v>4338</v>
      </c>
      <c r="B3208" s="430">
        <v>1</v>
      </c>
      <c r="C3208" s="430" t="s">
        <v>4339</v>
      </c>
      <c r="D3208" s="430" t="s">
        <v>4024</v>
      </c>
      <c r="E3208" s="430">
        <v>59</v>
      </c>
      <c r="F3208" s="430">
        <v>0.21256562217450001</v>
      </c>
      <c r="G3208" s="430">
        <v>0.22788761058750001</v>
      </c>
      <c r="H3208" s="430">
        <v>0.2356702932975</v>
      </c>
      <c r="I3208" s="430">
        <v>0.25665458374799999</v>
      </c>
      <c r="J3208" s="430">
        <v>0.264290102789</v>
      </c>
      <c r="K3208" s="430">
        <v>0.279062920943</v>
      </c>
      <c r="L3208" s="430">
        <v>0.28998734014400002</v>
      </c>
      <c r="M3208" s="430">
        <v>0.29151559389850001</v>
      </c>
      <c r="N3208" s="430">
        <v>0.30124444074250001</v>
      </c>
      <c r="O3208" s="430">
        <v>0.29658742675200001</v>
      </c>
      <c r="P3208" s="430">
        <v>0.28113210920699999</v>
      </c>
      <c r="Q3208" s="430">
        <v>0.28575050344899999</v>
      </c>
      <c r="R3208" s="430">
        <v>0.26618929100900002</v>
      </c>
      <c r="S3208" s="430">
        <v>0.25620842680650002</v>
      </c>
      <c r="T3208" s="430">
        <v>0.2558806389785</v>
      </c>
      <c r="U3208" s="430">
        <v>0.24658613259350001</v>
      </c>
      <c r="V3208" s="430">
        <v>0.24844875123749999</v>
      </c>
      <c r="W3208" s="430">
        <v>0.22578188301050001</v>
      </c>
      <c r="X3208" s="430">
        <v>0.21442494363549999</v>
      </c>
      <c r="Y3208" s="430">
        <v>0.2007858212925</v>
      </c>
      <c r="Z3208" s="430">
        <v>0.20224011473949999</v>
      </c>
      <c r="AA3208" s="430">
        <v>0.19541445923049999</v>
      </c>
      <c r="AB3208" s="430">
        <v>0.181590862888</v>
      </c>
      <c r="AC3208" s="430">
        <v>0.176522656162</v>
      </c>
      <c r="AD3208" s="430">
        <v>0.169573087077</v>
      </c>
      <c r="AE3208" s="430">
        <v>0.19060808318399999</v>
      </c>
      <c r="AF3208" s="430">
        <v>0.184265351962</v>
      </c>
      <c r="AG3208" s="430">
        <v>0.1792117345725</v>
      </c>
      <c r="AH3208" s="430">
        <v>0.18422659844149999</v>
      </c>
      <c r="AI3208" s="430">
        <v>0.19045532099250001</v>
      </c>
      <c r="AJ3208" s="430">
        <v>0.17656155495549999</v>
      </c>
      <c r="AK3208" s="430">
        <v>0.18705136220499999</v>
      </c>
      <c r="AL3208" s="430">
        <v>0</v>
      </c>
    </row>
    <row r="3209" spans="1:38" x14ac:dyDescent="0.25">
      <c r="A3209" s="430" t="s">
        <v>4338</v>
      </c>
      <c r="B3209" s="430">
        <v>1</v>
      </c>
      <c r="C3209" s="430" t="s">
        <v>4339</v>
      </c>
      <c r="D3209" s="430" t="s">
        <v>4026</v>
      </c>
      <c r="E3209" s="430">
        <v>59</v>
      </c>
      <c r="F3209" s="430">
        <v>2.1876599626569999</v>
      </c>
      <c r="G3209" s="430">
        <v>2.2647393923960002</v>
      </c>
      <c r="H3209" s="430">
        <v>2.2911028005310001</v>
      </c>
      <c r="I3209" s="430">
        <v>2.540061344697</v>
      </c>
      <c r="J3209" s="430">
        <v>2.6107911399639998</v>
      </c>
      <c r="K3209" s="430">
        <v>2.6657892348760002</v>
      </c>
      <c r="L3209" s="430">
        <v>2.799333625104</v>
      </c>
      <c r="M3209" s="430">
        <v>2.8815494946700002</v>
      </c>
      <c r="N3209" s="430">
        <v>2.895055900879</v>
      </c>
      <c r="O3209" s="430">
        <v>2.8169905133855</v>
      </c>
      <c r="P3209" s="430">
        <v>2.8517859580575</v>
      </c>
      <c r="Q3209" s="430">
        <v>2.7518977149350001</v>
      </c>
      <c r="R3209" s="430">
        <v>2.7407382654585</v>
      </c>
      <c r="S3209" s="430">
        <v>2.7363840101785</v>
      </c>
      <c r="T3209" s="430">
        <v>2.7642279547370001</v>
      </c>
      <c r="U3209" s="430">
        <v>2.6476200499195</v>
      </c>
      <c r="V3209" s="430">
        <v>2.6098890340924998</v>
      </c>
      <c r="W3209" s="430">
        <v>2.4774390332855001</v>
      </c>
      <c r="X3209" s="430">
        <v>2.4127021859619999</v>
      </c>
      <c r="Y3209" s="430">
        <v>2.3010005841860002</v>
      </c>
      <c r="Z3209" s="430">
        <v>2.4326631110460002</v>
      </c>
      <c r="AA3209" s="430">
        <v>2.3514192850384998</v>
      </c>
      <c r="AB3209" s="430">
        <v>2.2023073764509999</v>
      </c>
      <c r="AC3209" s="430">
        <v>2.2824140545985001</v>
      </c>
      <c r="AD3209" s="430">
        <v>2.2131523947354999</v>
      </c>
      <c r="AE3209" s="430">
        <v>1.9475117270785001</v>
      </c>
      <c r="AF3209" s="430">
        <v>1.7788729888735</v>
      </c>
      <c r="AG3209" s="430">
        <v>1.6907037236210001</v>
      </c>
      <c r="AH3209" s="430">
        <v>1.7024018552394999</v>
      </c>
      <c r="AI3209" s="430">
        <v>1.555862463567</v>
      </c>
      <c r="AJ3209" s="430">
        <v>1.2294412295165</v>
      </c>
      <c r="AK3209" s="430">
        <v>1.4270279459255</v>
      </c>
      <c r="AL3209" s="430">
        <v>0</v>
      </c>
    </row>
    <row r="3210" spans="1:38" x14ac:dyDescent="0.25">
      <c r="A3210" s="430" t="s">
        <v>4338</v>
      </c>
      <c r="B3210" s="430">
        <v>1</v>
      </c>
      <c r="C3210" s="430" t="s">
        <v>4339</v>
      </c>
      <c r="D3210" s="430" t="s">
        <v>4028</v>
      </c>
      <c r="E3210" s="430">
        <v>59</v>
      </c>
      <c r="F3210" s="430">
        <v>2.1459423349539999</v>
      </c>
      <c r="G3210" s="430">
        <v>2.1735381804439999</v>
      </c>
      <c r="H3210" s="430">
        <v>2.2177553459169999</v>
      </c>
      <c r="I3210" s="430">
        <v>2.3493473633790001</v>
      </c>
      <c r="J3210" s="430">
        <v>2.4596630545870002</v>
      </c>
      <c r="K3210" s="430">
        <v>2.5305189088434998</v>
      </c>
      <c r="L3210" s="430">
        <v>2.5334238656350001</v>
      </c>
      <c r="M3210" s="430">
        <v>2.617530952539</v>
      </c>
      <c r="N3210" s="430">
        <v>2.6020996460079999</v>
      </c>
      <c r="O3210" s="430">
        <v>2.5810590783820002</v>
      </c>
      <c r="P3210" s="430">
        <v>2.6277311336300002</v>
      </c>
      <c r="Q3210" s="430">
        <v>2.5543212130835</v>
      </c>
      <c r="R3210" s="430">
        <v>2.524200303407</v>
      </c>
      <c r="S3210" s="430">
        <v>2.5370659388474999</v>
      </c>
      <c r="T3210" s="430">
        <v>2.5454392447594998</v>
      </c>
      <c r="U3210" s="430">
        <v>2.4803024189439999</v>
      </c>
      <c r="V3210" s="430">
        <v>2.470943969066</v>
      </c>
      <c r="W3210" s="430">
        <v>2.5462625570149999</v>
      </c>
      <c r="X3210" s="430">
        <v>2.5035666847534999</v>
      </c>
      <c r="Y3210" s="430">
        <v>2.3852652060374999</v>
      </c>
      <c r="Z3210" s="430">
        <v>2.3094497081349998</v>
      </c>
      <c r="AA3210" s="430">
        <v>2.2041073717790001</v>
      </c>
      <c r="AB3210" s="430">
        <v>2.0107668103130001</v>
      </c>
      <c r="AC3210" s="430">
        <v>2.0456864805455002</v>
      </c>
      <c r="AD3210" s="430">
        <v>2.0622507569200001</v>
      </c>
      <c r="AE3210" s="430">
        <v>1.778664174942</v>
      </c>
      <c r="AF3210" s="430">
        <v>1.7728197261615</v>
      </c>
      <c r="AG3210" s="430">
        <v>1.6726829310325</v>
      </c>
      <c r="AH3210" s="430">
        <v>1.7611730050200001</v>
      </c>
      <c r="AI3210" s="430">
        <v>1.5270574651325</v>
      </c>
      <c r="AJ3210" s="430">
        <v>1.36981833329</v>
      </c>
      <c r="AK3210" s="430">
        <v>1.4624549165230001</v>
      </c>
      <c r="AL3210" s="430">
        <v>0</v>
      </c>
    </row>
    <row r="3211" spans="1:38" x14ac:dyDescent="0.25">
      <c r="A3211" s="430" t="s">
        <v>4338</v>
      </c>
      <c r="B3211" s="430">
        <v>1</v>
      </c>
      <c r="C3211" s="430" t="s">
        <v>4339</v>
      </c>
      <c r="D3211" s="430" t="s">
        <v>4030</v>
      </c>
      <c r="E3211" s="430">
        <v>59</v>
      </c>
      <c r="F3211" s="430">
        <v>0.76031053309450003</v>
      </c>
      <c r="G3211" s="430">
        <v>0.76965040652549999</v>
      </c>
      <c r="H3211" s="430">
        <v>0.77948181838649999</v>
      </c>
      <c r="I3211" s="430">
        <v>0.85482000971049998</v>
      </c>
      <c r="J3211" s="430">
        <v>0.87121407009249996</v>
      </c>
      <c r="K3211" s="430">
        <v>0.87649773239200002</v>
      </c>
      <c r="L3211" s="430">
        <v>0.92921122682049995</v>
      </c>
      <c r="M3211" s="430">
        <v>0.90957160223199995</v>
      </c>
      <c r="N3211" s="430">
        <v>0.91391425840899998</v>
      </c>
      <c r="O3211" s="430">
        <v>0.90270490739200004</v>
      </c>
      <c r="P3211" s="430">
        <v>0.92391710685249995</v>
      </c>
      <c r="Q3211" s="430">
        <v>0.89436721456500001</v>
      </c>
      <c r="R3211" s="430">
        <v>0.92494040901649999</v>
      </c>
      <c r="S3211" s="430">
        <v>0.92599374988450001</v>
      </c>
      <c r="T3211" s="430">
        <v>0.90932944939250004</v>
      </c>
      <c r="U3211" s="430">
        <v>0.86560162070299995</v>
      </c>
      <c r="V3211" s="430">
        <v>0.86285523222649996</v>
      </c>
      <c r="W3211" s="430">
        <v>0.85213209157600001</v>
      </c>
      <c r="X3211" s="430">
        <v>0.81893526748650003</v>
      </c>
      <c r="Y3211" s="430">
        <v>0.79772384262100005</v>
      </c>
      <c r="Z3211" s="430">
        <v>0.79916938147500005</v>
      </c>
      <c r="AA3211" s="430">
        <v>0.77221653967000004</v>
      </c>
      <c r="AB3211" s="430">
        <v>0.70812750562250004</v>
      </c>
      <c r="AC3211" s="430">
        <v>0.73808476412500001</v>
      </c>
      <c r="AD3211" s="430">
        <v>0.71462519813850001</v>
      </c>
      <c r="AE3211" s="430">
        <v>0.66362469805400004</v>
      </c>
      <c r="AF3211" s="430">
        <v>0.65067167025100003</v>
      </c>
      <c r="AG3211" s="430">
        <v>0.57955722846449997</v>
      </c>
      <c r="AH3211" s="430">
        <v>0.59776016008449995</v>
      </c>
      <c r="AI3211" s="430">
        <v>0.55076623705549999</v>
      </c>
      <c r="AJ3211" s="430">
        <v>0.56155573982749996</v>
      </c>
      <c r="AK3211" s="430">
        <v>0.59953314247849998</v>
      </c>
      <c r="AL3211" s="430">
        <v>0</v>
      </c>
    </row>
    <row r="3212" spans="1:38" x14ac:dyDescent="0.25">
      <c r="A3212" s="430" t="s">
        <v>4338</v>
      </c>
      <c r="B3212" s="430">
        <v>1</v>
      </c>
      <c r="C3212" s="430" t="s">
        <v>4339</v>
      </c>
      <c r="D3212" s="430" t="s">
        <v>4032</v>
      </c>
      <c r="E3212" s="430">
        <v>59</v>
      </c>
      <c r="F3212" s="430">
        <v>1.4506694079119999</v>
      </c>
      <c r="G3212" s="430">
        <v>1.5045862247285</v>
      </c>
      <c r="H3212" s="430">
        <v>1.578917094528</v>
      </c>
      <c r="I3212" s="430">
        <v>1.7136736845114999</v>
      </c>
      <c r="J3212" s="430">
        <v>1.7261283378650001</v>
      </c>
      <c r="K3212" s="430">
        <v>1.7780909970080001</v>
      </c>
      <c r="L3212" s="430">
        <v>1.8081057919925001</v>
      </c>
      <c r="M3212" s="430">
        <v>1.865173229107</v>
      </c>
      <c r="N3212" s="430">
        <v>1.8608806459784999</v>
      </c>
      <c r="O3212" s="430">
        <v>1.8767927604270001</v>
      </c>
      <c r="P3212" s="430">
        <v>1.877306522711</v>
      </c>
      <c r="Q3212" s="430">
        <v>1.8751463084840001</v>
      </c>
      <c r="R3212" s="430">
        <v>1.8174372770075</v>
      </c>
      <c r="S3212" s="430">
        <v>1.8090059342405</v>
      </c>
      <c r="T3212" s="430">
        <v>1.8228143626455</v>
      </c>
      <c r="U3212" s="430">
        <v>1.8113565817870001</v>
      </c>
      <c r="V3212" s="430">
        <v>1.8638345975865001</v>
      </c>
      <c r="W3212" s="430">
        <v>1.7293659736955</v>
      </c>
      <c r="X3212" s="430">
        <v>1.7046964057309999</v>
      </c>
      <c r="Y3212" s="430">
        <v>1.6320503643265001</v>
      </c>
      <c r="Z3212" s="430">
        <v>1.7446302050935001</v>
      </c>
      <c r="AA3212" s="430">
        <v>1.7500433184090001</v>
      </c>
      <c r="AB3212" s="430">
        <v>1.6104917501085001</v>
      </c>
      <c r="AC3212" s="430">
        <v>1.6532680262055</v>
      </c>
      <c r="AD3212" s="430">
        <v>1.6376063206714999</v>
      </c>
      <c r="AE3212" s="430">
        <v>1.4793762625894999</v>
      </c>
      <c r="AF3212" s="430">
        <v>1.4540964021425</v>
      </c>
      <c r="AG3212" s="430">
        <v>1.268279214076</v>
      </c>
      <c r="AH3212" s="430">
        <v>1.3058698037530001</v>
      </c>
      <c r="AI3212" s="430">
        <v>1.182746978637</v>
      </c>
      <c r="AJ3212" s="430">
        <v>1.1013648650029999</v>
      </c>
      <c r="AK3212" s="430">
        <v>1.191083831414</v>
      </c>
      <c r="AL3212" s="430">
        <v>0</v>
      </c>
    </row>
    <row r="3213" spans="1:38" x14ac:dyDescent="0.25">
      <c r="A3213" s="430" t="s">
        <v>4338</v>
      </c>
      <c r="B3213" s="430">
        <v>1</v>
      </c>
      <c r="C3213" s="430" t="s">
        <v>4339</v>
      </c>
      <c r="D3213" s="430" t="s">
        <v>4034</v>
      </c>
      <c r="E3213" s="430">
        <v>59</v>
      </c>
      <c r="F3213" s="430">
        <v>1.2006536366795</v>
      </c>
      <c r="G3213" s="430">
        <v>1.201304462555</v>
      </c>
      <c r="H3213" s="430">
        <v>1.2173177740904999</v>
      </c>
      <c r="I3213" s="430">
        <v>1.2966223037305</v>
      </c>
      <c r="J3213" s="430">
        <v>1.3714512357299999</v>
      </c>
      <c r="K3213" s="430">
        <v>1.376648310525</v>
      </c>
      <c r="L3213" s="430">
        <v>1.371877099634</v>
      </c>
      <c r="M3213" s="430">
        <v>1.3906123906550001</v>
      </c>
      <c r="N3213" s="430">
        <v>1.3976009991955001</v>
      </c>
      <c r="O3213" s="430">
        <v>1.428779067966</v>
      </c>
      <c r="P3213" s="430">
        <v>1.4686961266425</v>
      </c>
      <c r="Q3213" s="430">
        <v>1.338810439914</v>
      </c>
      <c r="R3213" s="430">
        <v>1.3688256478480001</v>
      </c>
      <c r="S3213" s="430">
        <v>1.3673573939624999</v>
      </c>
      <c r="T3213" s="430">
        <v>1.3928670357240001</v>
      </c>
      <c r="U3213" s="430">
        <v>1.2873934094905</v>
      </c>
      <c r="V3213" s="430">
        <v>1.2824941650420001</v>
      </c>
      <c r="W3213" s="430">
        <v>1.2781309567900001</v>
      </c>
      <c r="X3213" s="430">
        <v>1.098501211456</v>
      </c>
      <c r="Y3213" s="430">
        <v>1.058608065452</v>
      </c>
      <c r="Z3213" s="430">
        <v>1.0971611657895</v>
      </c>
      <c r="AA3213" s="430">
        <v>1.127424317767</v>
      </c>
      <c r="AB3213" s="430">
        <v>1.0562297043910001</v>
      </c>
      <c r="AC3213" s="430">
        <v>1.0127458861380001</v>
      </c>
      <c r="AD3213" s="430">
        <v>0.94523781792999995</v>
      </c>
      <c r="AE3213" s="430">
        <v>0.85404548705549999</v>
      </c>
      <c r="AF3213" s="430">
        <v>0.814340304889</v>
      </c>
      <c r="AG3213" s="430">
        <v>0.79099289381899995</v>
      </c>
      <c r="AH3213" s="430">
        <v>0.74441722511300001</v>
      </c>
      <c r="AI3213" s="430">
        <v>0.68857379035050004</v>
      </c>
      <c r="AJ3213" s="430">
        <v>0.60163517145050005</v>
      </c>
      <c r="AK3213" s="430">
        <v>0.66373526032050001</v>
      </c>
      <c r="AL3213" s="430">
        <v>0</v>
      </c>
    </row>
    <row r="3214" spans="1:38" x14ac:dyDescent="0.25">
      <c r="A3214" s="430" t="s">
        <v>4338</v>
      </c>
      <c r="B3214" s="430">
        <v>1</v>
      </c>
      <c r="C3214" s="430" t="s">
        <v>4339</v>
      </c>
      <c r="D3214" s="430" t="s">
        <v>4036</v>
      </c>
      <c r="E3214" s="430">
        <v>59</v>
      </c>
      <c r="F3214" s="430">
        <v>0.99312211019249996</v>
      </c>
      <c r="G3214" s="430">
        <v>1.0147134708845</v>
      </c>
      <c r="H3214" s="430">
        <v>1.0412939637334999</v>
      </c>
      <c r="I3214" s="430">
        <v>1.0144694627535</v>
      </c>
      <c r="J3214" s="430">
        <v>1.067624330688</v>
      </c>
      <c r="K3214" s="430">
        <v>1.0959407113105</v>
      </c>
      <c r="L3214" s="430">
        <v>1.144640335274</v>
      </c>
      <c r="M3214" s="430">
        <v>1.1597613535435001</v>
      </c>
      <c r="N3214" s="430">
        <v>1.155531990246</v>
      </c>
      <c r="O3214" s="430">
        <v>1.104988115451</v>
      </c>
      <c r="P3214" s="430">
        <v>1.0926323071240001</v>
      </c>
      <c r="Q3214" s="430">
        <v>1.0522790534919999</v>
      </c>
      <c r="R3214" s="430">
        <v>1.0195141020225</v>
      </c>
      <c r="S3214" s="430">
        <v>0.99574982472600004</v>
      </c>
      <c r="T3214" s="430">
        <v>0.95190138102150001</v>
      </c>
      <c r="U3214" s="430">
        <v>0.88927935933449997</v>
      </c>
      <c r="V3214" s="430">
        <v>0.87218658452950004</v>
      </c>
      <c r="W3214" s="430">
        <v>0.83773456533549995</v>
      </c>
      <c r="X3214" s="430">
        <v>0.77606470203099998</v>
      </c>
      <c r="Y3214" s="430">
        <v>0.73877535359500002</v>
      </c>
      <c r="Z3214" s="430">
        <v>0.729689760119</v>
      </c>
      <c r="AA3214" s="430">
        <v>0.67283237599650003</v>
      </c>
      <c r="AB3214" s="430">
        <v>0.59714893641849998</v>
      </c>
      <c r="AC3214" s="430">
        <v>0.59364682804400004</v>
      </c>
      <c r="AD3214" s="430">
        <v>0.5428989641195</v>
      </c>
      <c r="AE3214" s="430">
        <v>0.47993289852400001</v>
      </c>
      <c r="AF3214" s="430">
        <v>0.45486323952199997</v>
      </c>
      <c r="AG3214" s="430">
        <v>0.42166743764350001</v>
      </c>
      <c r="AH3214" s="430">
        <v>0.371843266517</v>
      </c>
      <c r="AI3214" s="430">
        <v>0.40753401199299999</v>
      </c>
      <c r="AJ3214" s="430">
        <v>0.32239897403000001</v>
      </c>
      <c r="AK3214" s="430">
        <v>0.33198274638550002</v>
      </c>
      <c r="AL3214" s="430">
        <v>0</v>
      </c>
    </row>
    <row r="3215" spans="1:38" x14ac:dyDescent="0.25">
      <c r="A3215" s="430" t="s">
        <v>4338</v>
      </c>
      <c r="B3215" s="430">
        <v>1</v>
      </c>
      <c r="C3215" s="430" t="s">
        <v>4339</v>
      </c>
      <c r="D3215" s="430" t="s">
        <v>4038</v>
      </c>
      <c r="E3215" s="430">
        <v>59</v>
      </c>
      <c r="F3215" s="430">
        <v>0.96989885551800004</v>
      </c>
      <c r="G3215" s="430">
        <v>0.99185074131649997</v>
      </c>
      <c r="H3215" s="430">
        <v>1.022084167025</v>
      </c>
      <c r="I3215" s="430">
        <v>1.092933806952</v>
      </c>
      <c r="J3215" s="430">
        <v>1.1292057789154999</v>
      </c>
      <c r="K3215" s="430">
        <v>1.1705206768700001</v>
      </c>
      <c r="L3215" s="430">
        <v>1.2009371008459999</v>
      </c>
      <c r="M3215" s="430">
        <v>1.1993742499105</v>
      </c>
      <c r="N3215" s="430">
        <v>1.2308667343705</v>
      </c>
      <c r="O3215" s="430">
        <v>1.181799169567</v>
      </c>
      <c r="P3215" s="430">
        <v>1.1743536322325001</v>
      </c>
      <c r="Q3215" s="430">
        <v>1.170542170437</v>
      </c>
      <c r="R3215" s="430">
        <v>1.1631396426025</v>
      </c>
      <c r="S3215" s="430">
        <v>1.1628001006994999</v>
      </c>
      <c r="T3215" s="430">
        <v>1.118183119365</v>
      </c>
      <c r="U3215" s="430">
        <v>1.0595169039665</v>
      </c>
      <c r="V3215" s="430">
        <v>1.0448975473125</v>
      </c>
      <c r="W3215" s="430">
        <v>1.0137297175325</v>
      </c>
      <c r="X3215" s="430">
        <v>0.94438667269800003</v>
      </c>
      <c r="Y3215" s="430">
        <v>0.89458227714350003</v>
      </c>
      <c r="Z3215" s="430">
        <v>0.87371970903700003</v>
      </c>
      <c r="AA3215" s="430">
        <v>0.82612714838449997</v>
      </c>
      <c r="AB3215" s="430">
        <v>0.72551825284049998</v>
      </c>
      <c r="AC3215" s="430">
        <v>0.70295661701449996</v>
      </c>
      <c r="AD3215" s="430">
        <v>0.70682789082050002</v>
      </c>
      <c r="AE3215" s="430">
        <v>0.57946023557600002</v>
      </c>
      <c r="AF3215" s="430">
        <v>0.57411947539599995</v>
      </c>
      <c r="AG3215" s="430">
        <v>0.463175507401</v>
      </c>
      <c r="AH3215" s="430">
        <v>0.49393936376100001</v>
      </c>
      <c r="AI3215" s="430">
        <v>0.4395352050545</v>
      </c>
      <c r="AJ3215" s="430">
        <v>0.35378226319950001</v>
      </c>
      <c r="AK3215" s="430">
        <v>0.38900293694150001</v>
      </c>
      <c r="AL3215" s="430">
        <v>0</v>
      </c>
    </row>
    <row r="3216" spans="1:38" x14ac:dyDescent="0.25">
      <c r="A3216" s="430" t="s">
        <v>4338</v>
      </c>
      <c r="B3216" s="430">
        <v>1</v>
      </c>
      <c r="C3216" s="430" t="s">
        <v>4339</v>
      </c>
      <c r="D3216" s="430" t="s">
        <v>4040</v>
      </c>
      <c r="E3216" s="430">
        <v>59</v>
      </c>
      <c r="F3216" s="430">
        <v>0.29994884877299999</v>
      </c>
      <c r="G3216" s="430">
        <v>0.31576840176900001</v>
      </c>
      <c r="H3216" s="430">
        <v>0.33047850163100001</v>
      </c>
      <c r="I3216" s="430">
        <v>0.33424438957449998</v>
      </c>
      <c r="J3216" s="430">
        <v>0.34698113871399999</v>
      </c>
      <c r="K3216" s="430">
        <v>0.35685361656499998</v>
      </c>
      <c r="L3216" s="430">
        <v>0.36032239029800001</v>
      </c>
      <c r="M3216" s="430">
        <v>0.36891469114999997</v>
      </c>
      <c r="N3216" s="430">
        <v>0.34436140688150002</v>
      </c>
      <c r="O3216" s="430">
        <v>0.3514401291225</v>
      </c>
      <c r="P3216" s="430">
        <v>0.3540099307415</v>
      </c>
      <c r="Q3216" s="430">
        <v>0.34480624279799998</v>
      </c>
      <c r="R3216" s="430">
        <v>0.33709615063699999</v>
      </c>
      <c r="S3216" s="430">
        <v>0.31367013386249998</v>
      </c>
      <c r="T3216" s="430">
        <v>0.304512162182</v>
      </c>
      <c r="U3216" s="430">
        <v>0.28604622322950002</v>
      </c>
      <c r="V3216" s="430">
        <v>0.27523622766299999</v>
      </c>
      <c r="W3216" s="430">
        <v>0.26498759956349999</v>
      </c>
      <c r="X3216" s="430">
        <v>0.27500475787450002</v>
      </c>
      <c r="Y3216" s="430">
        <v>0.23616831598599999</v>
      </c>
      <c r="Z3216" s="430">
        <v>0.23735333959400001</v>
      </c>
      <c r="AA3216" s="430">
        <v>0.23335949825300001</v>
      </c>
      <c r="AB3216" s="430">
        <v>0.216682024823</v>
      </c>
      <c r="AC3216" s="430">
        <v>0.20953451332549999</v>
      </c>
      <c r="AD3216" s="430">
        <v>0.196889606084</v>
      </c>
      <c r="AE3216" s="430">
        <v>0.192623682883</v>
      </c>
      <c r="AF3216" s="430">
        <v>0.169839621798</v>
      </c>
      <c r="AG3216" s="430">
        <v>0.15664034513</v>
      </c>
      <c r="AH3216" s="430">
        <v>0.157328811367</v>
      </c>
      <c r="AI3216" s="430">
        <v>0.16464862024650001</v>
      </c>
      <c r="AJ3216" s="430">
        <v>0.139811981601</v>
      </c>
      <c r="AK3216" s="430">
        <v>0.14145719398000001</v>
      </c>
      <c r="AL3216" s="430">
        <v>0</v>
      </c>
    </row>
    <row r="3217" spans="1:38" x14ac:dyDescent="0.25">
      <c r="A3217" s="430" t="s">
        <v>4338</v>
      </c>
      <c r="B3217" s="430">
        <v>1</v>
      </c>
      <c r="C3217" s="430" t="s">
        <v>4339</v>
      </c>
      <c r="D3217" s="430" t="s">
        <v>4042</v>
      </c>
      <c r="E3217" s="430">
        <v>59</v>
      </c>
      <c r="F3217" s="430">
        <v>2.2255516429225</v>
      </c>
      <c r="G3217" s="430">
        <v>2.2810659160440001</v>
      </c>
      <c r="H3217" s="430">
        <v>2.3174485966335001</v>
      </c>
      <c r="I3217" s="430">
        <v>2.415325965908</v>
      </c>
      <c r="J3217" s="430">
        <v>2.5157969585525</v>
      </c>
      <c r="K3217" s="430">
        <v>2.53056698888</v>
      </c>
      <c r="L3217" s="430">
        <v>2.6408967413325</v>
      </c>
      <c r="M3217" s="430">
        <v>2.6182464479280001</v>
      </c>
      <c r="N3217" s="430">
        <v>2.6656713180909999</v>
      </c>
      <c r="O3217" s="430">
        <v>2.5967498136590002</v>
      </c>
      <c r="P3217" s="430">
        <v>2.5570244102170001</v>
      </c>
      <c r="Q3217" s="430">
        <v>2.444297371702</v>
      </c>
      <c r="R3217" s="430">
        <v>2.3564976629415</v>
      </c>
      <c r="S3217" s="430">
        <v>2.3113896529044999</v>
      </c>
      <c r="T3217" s="430">
        <v>2.2990467515614998</v>
      </c>
      <c r="U3217" s="430">
        <v>2.2036036875245002</v>
      </c>
      <c r="V3217" s="430">
        <v>2.1558924393345</v>
      </c>
      <c r="W3217" s="430">
        <v>2.0759619829010001</v>
      </c>
      <c r="X3217" s="430">
        <v>1.9770014815379999</v>
      </c>
      <c r="Y3217" s="430">
        <v>1.8205914047925</v>
      </c>
      <c r="Z3217" s="430">
        <v>1.8726277976945001</v>
      </c>
      <c r="AA3217" s="430">
        <v>1.7626821932965</v>
      </c>
      <c r="AB3217" s="430">
        <v>1.6363143567375</v>
      </c>
      <c r="AC3217" s="430">
        <v>1.660167116792</v>
      </c>
      <c r="AD3217" s="430">
        <v>1.5561990048750001</v>
      </c>
      <c r="AE3217" s="430">
        <v>1.5853684397365</v>
      </c>
      <c r="AF3217" s="430">
        <v>1.4242616280975</v>
      </c>
      <c r="AG3217" s="430">
        <v>1.3824248885654999</v>
      </c>
      <c r="AH3217" s="430">
        <v>1.3989423829795</v>
      </c>
      <c r="AI3217" s="430">
        <v>1.3452628735304999</v>
      </c>
      <c r="AJ3217" s="430">
        <v>1.1587863233025</v>
      </c>
      <c r="AK3217" s="430">
        <v>1.278974533887</v>
      </c>
      <c r="AL3217" s="430">
        <v>0</v>
      </c>
    </row>
    <row r="3218" spans="1:38" x14ac:dyDescent="0.25">
      <c r="A3218" s="430" t="s">
        <v>4338</v>
      </c>
      <c r="B3218" s="430">
        <v>1</v>
      </c>
      <c r="C3218" s="430" t="s">
        <v>4339</v>
      </c>
      <c r="D3218" s="430" t="s">
        <v>4044</v>
      </c>
      <c r="E3218" s="430">
        <v>59</v>
      </c>
      <c r="F3218" s="430">
        <v>1.0888407282785</v>
      </c>
      <c r="G3218" s="430">
        <v>1.0980493057105001</v>
      </c>
      <c r="H3218" s="430">
        <v>1.1623877876499999</v>
      </c>
      <c r="I3218" s="430">
        <v>1.2312540872290001</v>
      </c>
      <c r="J3218" s="430">
        <v>1.278132790166</v>
      </c>
      <c r="K3218" s="430">
        <v>1.3084276925089999</v>
      </c>
      <c r="L3218" s="430">
        <v>1.3164781135435</v>
      </c>
      <c r="M3218" s="430">
        <v>1.3843988965675</v>
      </c>
      <c r="N3218" s="430">
        <v>1.406872317206</v>
      </c>
      <c r="O3218" s="430">
        <v>1.3349142969445</v>
      </c>
      <c r="P3218" s="430">
        <v>1.3528926168169999</v>
      </c>
      <c r="Q3218" s="430">
        <v>1.333694557356</v>
      </c>
      <c r="R3218" s="430">
        <v>1.3038646458755001</v>
      </c>
      <c r="S3218" s="430">
        <v>1.3131509465619999</v>
      </c>
      <c r="T3218" s="430">
        <v>1.2768827832845</v>
      </c>
      <c r="U3218" s="430">
        <v>1.209323839237</v>
      </c>
      <c r="V3218" s="430">
        <v>1.1879606698595</v>
      </c>
      <c r="W3218" s="430">
        <v>1.1127840631070001</v>
      </c>
      <c r="X3218" s="430">
        <v>1.07205954845</v>
      </c>
      <c r="Y3218" s="430">
        <v>1.021691560356</v>
      </c>
      <c r="Z3218" s="430">
        <v>1.0355412157385</v>
      </c>
      <c r="AA3218" s="430">
        <v>1.0214923559075</v>
      </c>
      <c r="AB3218" s="430">
        <v>0.91500607568699999</v>
      </c>
      <c r="AC3218" s="430">
        <v>0.92606097214299998</v>
      </c>
      <c r="AD3218" s="430">
        <v>0.95358795025450005</v>
      </c>
      <c r="AE3218" s="430">
        <v>0.88129868049649995</v>
      </c>
      <c r="AF3218" s="430">
        <v>0.8712187349935</v>
      </c>
      <c r="AG3218" s="430">
        <v>0.82400296172900001</v>
      </c>
      <c r="AH3218" s="430">
        <v>0.83668829448199999</v>
      </c>
      <c r="AI3218" s="430">
        <v>0.78627435901849996</v>
      </c>
      <c r="AJ3218" s="430">
        <v>0.6859429303465</v>
      </c>
      <c r="AK3218" s="430">
        <v>0.71933195461650001</v>
      </c>
      <c r="AL3218" s="430">
        <v>0</v>
      </c>
    </row>
    <row r="3219" spans="1:38" x14ac:dyDescent="0.25">
      <c r="A3219" s="430" t="s">
        <v>4338</v>
      </c>
      <c r="B3219" s="430">
        <v>1</v>
      </c>
      <c r="C3219" s="430" t="s">
        <v>4339</v>
      </c>
      <c r="D3219" s="430" t="s">
        <v>4046</v>
      </c>
      <c r="E3219" s="430">
        <v>59</v>
      </c>
      <c r="F3219" s="430">
        <v>1.4327663797865</v>
      </c>
      <c r="G3219" s="430">
        <v>1.45579754195</v>
      </c>
      <c r="H3219" s="430">
        <v>1.50540939717</v>
      </c>
      <c r="I3219" s="430">
        <v>1.571438424111</v>
      </c>
      <c r="J3219" s="430">
        <v>1.7406572054195</v>
      </c>
      <c r="K3219" s="430">
        <v>1.843890971252</v>
      </c>
      <c r="L3219" s="430">
        <v>1.910734190606</v>
      </c>
      <c r="M3219" s="430">
        <v>1.9686282315145001</v>
      </c>
      <c r="N3219" s="430">
        <v>1.95177673542</v>
      </c>
      <c r="O3219" s="430">
        <v>1.9253096978424999</v>
      </c>
      <c r="P3219" s="430">
        <v>1.8730235769965</v>
      </c>
      <c r="Q3219" s="430">
        <v>1.9027265435925</v>
      </c>
      <c r="R3219" s="430">
        <v>1.889802299321</v>
      </c>
      <c r="S3219" s="430">
        <v>1.9407925920560001</v>
      </c>
      <c r="T3219" s="430">
        <v>1.9146947981910001</v>
      </c>
      <c r="U3219" s="430">
        <v>1.8786203822965</v>
      </c>
      <c r="V3219" s="430">
        <v>1.8786315569225001</v>
      </c>
      <c r="W3219" s="430">
        <v>1.707877858037</v>
      </c>
      <c r="X3219" s="430">
        <v>1.641047772242</v>
      </c>
      <c r="Y3219" s="430">
        <v>1.6225418097565001</v>
      </c>
      <c r="Z3219" s="430">
        <v>1.7089210339025001</v>
      </c>
      <c r="AA3219" s="430">
        <v>1.7085541637420001</v>
      </c>
      <c r="AB3219" s="430">
        <v>1.5772426945455</v>
      </c>
      <c r="AC3219" s="430">
        <v>1.646140576851</v>
      </c>
      <c r="AD3219" s="430">
        <v>1.5815996667909999</v>
      </c>
      <c r="AE3219" s="430">
        <v>1.46019675607</v>
      </c>
      <c r="AF3219" s="430">
        <v>1.4252680560419999</v>
      </c>
      <c r="AG3219" s="430">
        <v>1.4683636314870001</v>
      </c>
      <c r="AH3219" s="430">
        <v>1.4180591796869999</v>
      </c>
      <c r="AI3219" s="430">
        <v>1.2973235275974999</v>
      </c>
      <c r="AJ3219" s="430">
        <v>1.290493236099</v>
      </c>
      <c r="AK3219" s="430">
        <v>1.366091951732</v>
      </c>
      <c r="AL3219" s="430">
        <v>0</v>
      </c>
    </row>
    <row r="3220" spans="1:38" x14ac:dyDescent="0.25">
      <c r="A3220" s="430" t="s">
        <v>4338</v>
      </c>
      <c r="B3220" s="430">
        <v>1</v>
      </c>
      <c r="C3220" s="430" t="s">
        <v>4339</v>
      </c>
      <c r="D3220" s="430" t="s">
        <v>4227</v>
      </c>
      <c r="E3220" s="430">
        <v>59</v>
      </c>
      <c r="F3220" s="430">
        <v>2.8498457219999999E-3</v>
      </c>
      <c r="G3220" s="430">
        <v>2.6771343834999998E-3</v>
      </c>
      <c r="H3220" s="430">
        <v>3.0837108719999999E-3</v>
      </c>
      <c r="I3220" s="430">
        <v>2.8452935254999999E-3</v>
      </c>
      <c r="J3220" s="430">
        <v>2.1980018755E-3</v>
      </c>
      <c r="K3220" s="430">
        <v>1.8176330655000001E-3</v>
      </c>
      <c r="L3220" s="430">
        <v>1.429683798E-3</v>
      </c>
      <c r="M3220" s="430">
        <v>1.3553341790000001E-3</v>
      </c>
      <c r="N3220" s="430">
        <v>1.3832519554999999E-3</v>
      </c>
      <c r="O3220" s="430">
        <v>2.3002647660000002E-3</v>
      </c>
      <c r="P3220" s="430">
        <v>3.7171709530000002E-3</v>
      </c>
      <c r="Q3220" s="430">
        <v>1.0918533975E-2</v>
      </c>
      <c r="R3220" s="430">
        <v>7.5387137195000002E-3</v>
      </c>
      <c r="S3220" s="430">
        <v>9.4953555294999999E-3</v>
      </c>
      <c r="T3220" s="430">
        <v>1.059967564E-2</v>
      </c>
      <c r="U3220" s="430">
        <v>9.3624822239999992E-3</v>
      </c>
      <c r="V3220" s="430">
        <v>1.13890211495E-2</v>
      </c>
      <c r="W3220" s="430">
        <v>6.0413393549999996E-3</v>
      </c>
      <c r="X3220" s="430">
        <v>7.9692766035000008E-3</v>
      </c>
      <c r="Y3220" s="430">
        <v>3.8132202295000001E-3</v>
      </c>
      <c r="Z3220" s="430">
        <v>1.8485513839999999E-3</v>
      </c>
      <c r="AA3220" s="430">
        <v>1.5872839355E-3</v>
      </c>
      <c r="AB3220" s="430">
        <v>8.1542068800000004E-4</v>
      </c>
      <c r="AC3220" s="430">
        <v>7.1912559750000004E-4</v>
      </c>
      <c r="AD3220" s="430">
        <v>1.779892481E-3</v>
      </c>
      <c r="AE3220" s="430">
        <v>1.5640440715E-3</v>
      </c>
      <c r="AF3220" s="430">
        <v>1.5678855644999999E-3</v>
      </c>
      <c r="AG3220" s="430">
        <v>1.5734042424999999E-3</v>
      </c>
      <c r="AH3220" s="430">
        <v>1.573993629E-3</v>
      </c>
      <c r="AI3220" s="430">
        <v>1.5641801755E-3</v>
      </c>
      <c r="AJ3220" s="430">
        <v>1.5078602025E-3</v>
      </c>
      <c r="AK3220" s="430">
        <v>1.5515424314999999E-3</v>
      </c>
      <c r="AL3220" s="430">
        <v>0</v>
      </c>
    </row>
    <row r="3221" spans="1:38" x14ac:dyDescent="0.25">
      <c r="A3221" s="430" t="s">
        <v>4338</v>
      </c>
      <c r="B3221" s="430">
        <v>1</v>
      </c>
      <c r="C3221" s="430" t="s">
        <v>4339</v>
      </c>
      <c r="D3221" s="430" t="s">
        <v>4048</v>
      </c>
      <c r="E3221" s="430">
        <v>59</v>
      </c>
      <c r="F3221" s="430">
        <v>0.68349124513699999</v>
      </c>
      <c r="G3221" s="430">
        <v>0.71588636477949996</v>
      </c>
      <c r="H3221" s="430">
        <v>0.73427291036800002</v>
      </c>
      <c r="I3221" s="430">
        <v>0.74614580585599999</v>
      </c>
      <c r="J3221" s="430">
        <v>0.78797644431949998</v>
      </c>
      <c r="K3221" s="430">
        <v>0.81973390169649996</v>
      </c>
      <c r="L3221" s="430">
        <v>0.84920853181099998</v>
      </c>
      <c r="M3221" s="430">
        <v>0.87919237511350001</v>
      </c>
      <c r="N3221" s="430">
        <v>0.86859652466899995</v>
      </c>
      <c r="O3221" s="430">
        <v>0.90451579938750004</v>
      </c>
      <c r="P3221" s="430">
        <v>0.91554190589899997</v>
      </c>
      <c r="Q3221" s="430">
        <v>0.92444152147400005</v>
      </c>
      <c r="R3221" s="430">
        <v>0.85053847705550001</v>
      </c>
      <c r="S3221" s="430">
        <v>0.85814298243099996</v>
      </c>
      <c r="T3221" s="430">
        <v>0.87273941284849998</v>
      </c>
      <c r="U3221" s="430">
        <v>0.83525050677199997</v>
      </c>
      <c r="V3221" s="430">
        <v>0.85391289457050001</v>
      </c>
      <c r="W3221" s="430">
        <v>0.78673470178100002</v>
      </c>
      <c r="X3221" s="430">
        <v>0.72676056390999999</v>
      </c>
      <c r="Y3221" s="430">
        <v>0.6582159025955</v>
      </c>
      <c r="Z3221" s="430">
        <v>0.68135157021199999</v>
      </c>
      <c r="AA3221" s="430">
        <v>0.61571156478150002</v>
      </c>
      <c r="AB3221" s="430">
        <v>0.59213575514049999</v>
      </c>
      <c r="AC3221" s="430">
        <v>0.566650140187</v>
      </c>
      <c r="AD3221" s="430">
        <v>0.5718259703295</v>
      </c>
      <c r="AE3221" s="430">
        <v>0.50380805807450002</v>
      </c>
      <c r="AF3221" s="430">
        <v>0.48804148636950001</v>
      </c>
      <c r="AG3221" s="430">
        <v>0.45153012808699999</v>
      </c>
      <c r="AH3221" s="430">
        <v>0.45616415878650002</v>
      </c>
      <c r="AI3221" s="430">
        <v>0.45277993099800001</v>
      </c>
      <c r="AJ3221" s="430">
        <v>0.45753672103949999</v>
      </c>
      <c r="AK3221" s="430">
        <v>0.46334124717250003</v>
      </c>
      <c r="AL3221" s="430">
        <v>0</v>
      </c>
    </row>
    <row r="3222" spans="1:38" x14ac:dyDescent="0.25">
      <c r="A3222" s="430" t="s">
        <v>4338</v>
      </c>
      <c r="B3222" s="430">
        <v>1</v>
      </c>
      <c r="C3222" s="430" t="s">
        <v>4339</v>
      </c>
      <c r="D3222" s="430" t="s">
        <v>4050</v>
      </c>
      <c r="E3222" s="430">
        <v>59</v>
      </c>
      <c r="F3222" s="430">
        <v>0.37004275001350001</v>
      </c>
      <c r="G3222" s="430">
        <v>0.39708664335400001</v>
      </c>
      <c r="H3222" s="430">
        <v>0.40238307377749999</v>
      </c>
      <c r="I3222" s="430">
        <v>0.36888044599499997</v>
      </c>
      <c r="J3222" s="430">
        <v>0.41214856741849998</v>
      </c>
      <c r="K3222" s="430">
        <v>0.412678311508</v>
      </c>
      <c r="L3222" s="430">
        <v>0.37807413408399998</v>
      </c>
      <c r="M3222" s="430">
        <v>0.40050246306449999</v>
      </c>
      <c r="N3222" s="430">
        <v>0.41786111226349998</v>
      </c>
      <c r="O3222" s="430">
        <v>0.4199831510675</v>
      </c>
      <c r="P3222" s="430">
        <v>0.4049105918375</v>
      </c>
      <c r="Q3222" s="430">
        <v>0.3991616017545</v>
      </c>
      <c r="R3222" s="430">
        <v>0.38034645788600002</v>
      </c>
      <c r="S3222" s="430">
        <v>0.410817270515</v>
      </c>
      <c r="T3222" s="430">
        <v>0.42241142387149999</v>
      </c>
      <c r="U3222" s="430">
        <v>0.4224192501165</v>
      </c>
      <c r="V3222" s="430">
        <v>0.42669393315749998</v>
      </c>
      <c r="W3222" s="430">
        <v>0.4229987587415</v>
      </c>
      <c r="X3222" s="430">
        <v>0.40913806942149999</v>
      </c>
      <c r="Y3222" s="430">
        <v>0.36927664118800002</v>
      </c>
      <c r="Z3222" s="430">
        <v>0.39443291885850001</v>
      </c>
      <c r="AA3222" s="430">
        <v>0.34244135168700002</v>
      </c>
      <c r="AB3222" s="430">
        <v>0.32209868464250002</v>
      </c>
      <c r="AC3222" s="430">
        <v>0.3429380777305</v>
      </c>
      <c r="AD3222" s="430">
        <v>0.3498236272145</v>
      </c>
      <c r="AE3222" s="430">
        <v>0.36827490392899997</v>
      </c>
      <c r="AF3222" s="430">
        <v>0.35803371231249997</v>
      </c>
      <c r="AG3222" s="430">
        <v>0.34173822856500002</v>
      </c>
      <c r="AH3222" s="430">
        <v>0.3376786685225</v>
      </c>
      <c r="AI3222" s="430">
        <v>0.34797399775749999</v>
      </c>
      <c r="AJ3222" s="430">
        <v>0.27121883259200003</v>
      </c>
      <c r="AK3222" s="430">
        <v>0.30910399534150002</v>
      </c>
      <c r="AL3222" s="430">
        <v>0</v>
      </c>
    </row>
    <row r="3223" spans="1:38" x14ac:dyDescent="0.25">
      <c r="A3223" s="430" t="s">
        <v>4338</v>
      </c>
      <c r="B3223" s="430">
        <v>1</v>
      </c>
      <c r="C3223" s="430" t="s">
        <v>4339</v>
      </c>
      <c r="D3223" s="430" t="s">
        <v>4052</v>
      </c>
      <c r="E3223" s="430">
        <v>59</v>
      </c>
      <c r="F3223" s="430">
        <v>1.7118825445825001</v>
      </c>
      <c r="G3223" s="430">
        <v>1.7635894710935001</v>
      </c>
      <c r="H3223" s="430">
        <v>1.941102986662</v>
      </c>
      <c r="I3223" s="430">
        <v>2.0683059958694998</v>
      </c>
      <c r="J3223" s="430">
        <v>2.0770239016865002</v>
      </c>
      <c r="K3223" s="430">
        <v>2.2041575561275</v>
      </c>
      <c r="L3223" s="430">
        <v>2.3453278052719999</v>
      </c>
      <c r="M3223" s="430">
        <v>2.4098365912899999</v>
      </c>
      <c r="N3223" s="430">
        <v>2.4691650006135002</v>
      </c>
      <c r="O3223" s="430">
        <v>2.359856020529</v>
      </c>
      <c r="P3223" s="430">
        <v>2.3881838542659999</v>
      </c>
      <c r="Q3223" s="430">
        <v>2.3539942874149999</v>
      </c>
      <c r="R3223" s="430">
        <v>2.3134546429855001</v>
      </c>
      <c r="S3223" s="430">
        <v>2.2861596454764999</v>
      </c>
      <c r="T3223" s="430">
        <v>2.2309933837905001</v>
      </c>
      <c r="U3223" s="430">
        <v>2.2032678208535001</v>
      </c>
      <c r="V3223" s="430">
        <v>2.1554217331375001</v>
      </c>
      <c r="W3223" s="430">
        <v>2.1186630259485</v>
      </c>
      <c r="X3223" s="430">
        <v>2.0200751718785002</v>
      </c>
      <c r="Y3223" s="430">
        <v>1.8725170728239999</v>
      </c>
      <c r="Z3223" s="430">
        <v>2.0106028020514999</v>
      </c>
      <c r="AA3223" s="430">
        <v>1.8523609392264999</v>
      </c>
      <c r="AB3223" s="430">
        <v>1.6849329749444999</v>
      </c>
      <c r="AC3223" s="430">
        <v>1.6285004496605</v>
      </c>
      <c r="AD3223" s="430">
        <v>1.5807746097755</v>
      </c>
      <c r="AE3223" s="430">
        <v>1.4149039116069999</v>
      </c>
      <c r="AF3223" s="430">
        <v>1.3847356661995001</v>
      </c>
      <c r="AG3223" s="430">
        <v>1.278296355056</v>
      </c>
      <c r="AH3223" s="430">
        <v>1.2441641301240001</v>
      </c>
      <c r="AI3223" s="430">
        <v>1.257865362107</v>
      </c>
      <c r="AJ3223" s="430">
        <v>1.0584987598685001</v>
      </c>
      <c r="AK3223" s="430">
        <v>1.0762666696084999</v>
      </c>
      <c r="AL3223" s="430">
        <v>0</v>
      </c>
    </row>
    <row r="3224" spans="1:38" x14ac:dyDescent="0.25">
      <c r="A3224" s="430" t="s">
        <v>4338</v>
      </c>
      <c r="B3224" s="430">
        <v>1</v>
      </c>
      <c r="C3224" s="430" t="s">
        <v>4339</v>
      </c>
      <c r="D3224" s="430" t="s">
        <v>4054</v>
      </c>
      <c r="E3224" s="430">
        <v>59</v>
      </c>
      <c r="F3224" s="430">
        <v>0.49881214265950002</v>
      </c>
      <c r="G3224" s="430">
        <v>0.50773673861849999</v>
      </c>
      <c r="H3224" s="430">
        <v>0.52826526301550003</v>
      </c>
      <c r="I3224" s="430">
        <v>0.53069862673449997</v>
      </c>
      <c r="J3224" s="430">
        <v>0.543946511849</v>
      </c>
      <c r="K3224" s="430">
        <v>0.53829465433599999</v>
      </c>
      <c r="L3224" s="430">
        <v>0.54163263684200003</v>
      </c>
      <c r="M3224" s="430">
        <v>0.52505223169299997</v>
      </c>
      <c r="N3224" s="430">
        <v>0.551013598735</v>
      </c>
      <c r="O3224" s="430">
        <v>0.54350076123199997</v>
      </c>
      <c r="P3224" s="430">
        <v>0.54273106062300003</v>
      </c>
      <c r="Q3224" s="430">
        <v>0.54418557992950001</v>
      </c>
      <c r="R3224" s="430">
        <v>0.546400300655</v>
      </c>
      <c r="S3224" s="430">
        <v>0.5477441944925</v>
      </c>
      <c r="T3224" s="430">
        <v>0.53972089117300004</v>
      </c>
      <c r="U3224" s="430">
        <v>0.56495262536750002</v>
      </c>
      <c r="V3224" s="430">
        <v>0.55235435462799998</v>
      </c>
      <c r="W3224" s="430">
        <v>0.54625231437300004</v>
      </c>
      <c r="X3224" s="430">
        <v>0.551820437981</v>
      </c>
      <c r="Y3224" s="430">
        <v>0.54833845097699996</v>
      </c>
      <c r="Z3224" s="430">
        <v>0.54599369525499997</v>
      </c>
      <c r="AA3224" s="430">
        <v>0.54645892724099998</v>
      </c>
      <c r="AB3224" s="430">
        <v>0.56018264251299998</v>
      </c>
      <c r="AC3224" s="430">
        <v>0.570888736482</v>
      </c>
      <c r="AD3224" s="430">
        <v>0.57313182100549998</v>
      </c>
      <c r="AE3224" s="430">
        <v>0.60884115882849998</v>
      </c>
      <c r="AF3224" s="430">
        <v>0.60941195531350001</v>
      </c>
      <c r="AG3224" s="430">
        <v>0.60353571183300003</v>
      </c>
      <c r="AH3224" s="430">
        <v>0.61412854888299995</v>
      </c>
      <c r="AI3224" s="430">
        <v>0.57016403822600004</v>
      </c>
      <c r="AJ3224" s="430">
        <v>0.60918291279250003</v>
      </c>
      <c r="AK3224" s="430">
        <v>0.60046030688249996</v>
      </c>
      <c r="AL3224" s="430">
        <v>0</v>
      </c>
    </row>
    <row r="3225" spans="1:38" x14ac:dyDescent="0.25">
      <c r="A3225" s="430" t="s">
        <v>4338</v>
      </c>
      <c r="B3225" s="430">
        <v>1</v>
      </c>
      <c r="C3225" s="430" t="s">
        <v>4339</v>
      </c>
      <c r="D3225" s="430" t="s">
        <v>517</v>
      </c>
      <c r="E3225" s="430">
        <v>59</v>
      </c>
      <c r="F3225" s="430">
        <v>0.45901343051850002</v>
      </c>
      <c r="G3225" s="430">
        <v>0.47471311699199997</v>
      </c>
      <c r="H3225" s="430">
        <v>0.4801238660305</v>
      </c>
      <c r="I3225" s="430">
        <v>0.51250020925700002</v>
      </c>
      <c r="J3225" s="430">
        <v>0.53520201476600004</v>
      </c>
      <c r="K3225" s="430">
        <v>0.55619952267450001</v>
      </c>
      <c r="L3225" s="430">
        <v>0.56038678375249995</v>
      </c>
      <c r="M3225" s="430">
        <v>0.59090213927750002</v>
      </c>
      <c r="N3225" s="430">
        <v>0.640828854221</v>
      </c>
      <c r="O3225" s="430">
        <v>0.58600599082399996</v>
      </c>
      <c r="P3225" s="430">
        <v>0.58519720472900005</v>
      </c>
      <c r="Q3225" s="430">
        <v>0.59769070705600003</v>
      </c>
      <c r="R3225" s="430">
        <v>0.59366277033799997</v>
      </c>
      <c r="S3225" s="430">
        <v>0.60560318257900003</v>
      </c>
      <c r="T3225" s="430">
        <v>0.5928892069035</v>
      </c>
      <c r="U3225" s="430">
        <v>0.57469700648499999</v>
      </c>
      <c r="V3225" s="430">
        <v>0.57972348519799999</v>
      </c>
      <c r="W3225" s="430">
        <v>0.51494052851049998</v>
      </c>
      <c r="X3225" s="430">
        <v>0.53026531211700001</v>
      </c>
      <c r="Y3225" s="430">
        <v>0.53459938446699995</v>
      </c>
      <c r="Z3225" s="430">
        <v>0.55960811739850003</v>
      </c>
      <c r="AA3225" s="430">
        <v>0.58554771622750001</v>
      </c>
      <c r="AB3225" s="430">
        <v>0.57283970294599995</v>
      </c>
      <c r="AC3225" s="430">
        <v>0.59782740807449997</v>
      </c>
      <c r="AD3225" s="430">
        <v>0.55774944844700003</v>
      </c>
      <c r="AE3225" s="430">
        <v>0.565031043505</v>
      </c>
      <c r="AF3225" s="430">
        <v>0.54268307908699998</v>
      </c>
      <c r="AG3225" s="430">
        <v>0.51828072183200002</v>
      </c>
      <c r="AH3225" s="430">
        <v>0.56155166645950005</v>
      </c>
      <c r="AI3225" s="430">
        <v>0.53052627916149997</v>
      </c>
      <c r="AJ3225" s="430">
        <v>0.51941146170050001</v>
      </c>
      <c r="AK3225" s="430">
        <v>0.5189103407115</v>
      </c>
      <c r="AL3225" s="430">
        <v>0</v>
      </c>
    </row>
    <row r="3226" spans="1:38" x14ac:dyDescent="0.25">
      <c r="A3226" s="430" t="s">
        <v>4338</v>
      </c>
      <c r="B3226" s="430">
        <v>1</v>
      </c>
      <c r="C3226" s="430" t="s">
        <v>4339</v>
      </c>
      <c r="D3226" s="430" t="s">
        <v>4057</v>
      </c>
      <c r="E3226" s="430">
        <v>59</v>
      </c>
      <c r="F3226" s="430">
        <v>0.21091208203799999</v>
      </c>
      <c r="G3226" s="430">
        <v>0.21700055567099999</v>
      </c>
      <c r="H3226" s="430">
        <v>0.22626777450249999</v>
      </c>
      <c r="I3226" s="430">
        <v>0.24161782437500001</v>
      </c>
      <c r="J3226" s="430">
        <v>0.24465691160549999</v>
      </c>
      <c r="K3226" s="430">
        <v>0.25275597858400001</v>
      </c>
      <c r="L3226" s="430">
        <v>0.26113032215650001</v>
      </c>
      <c r="M3226" s="430">
        <v>0.27214250572699999</v>
      </c>
      <c r="N3226" s="430">
        <v>0.267623891246</v>
      </c>
      <c r="O3226" s="430">
        <v>0.27394969641450001</v>
      </c>
      <c r="P3226" s="430">
        <v>0.27891631282000001</v>
      </c>
      <c r="Q3226" s="430">
        <v>0.26064094551700001</v>
      </c>
      <c r="R3226" s="430">
        <v>0.25211280551100002</v>
      </c>
      <c r="S3226" s="430">
        <v>0.26533322933800002</v>
      </c>
      <c r="T3226" s="430">
        <v>0.26345683663000002</v>
      </c>
      <c r="U3226" s="430">
        <v>0.24916306342799999</v>
      </c>
      <c r="V3226" s="430">
        <v>0.24313238687800001</v>
      </c>
      <c r="W3226" s="430">
        <v>0.21666239698850001</v>
      </c>
      <c r="X3226" s="430">
        <v>0.20120741106449999</v>
      </c>
      <c r="Y3226" s="430">
        <v>0.19052030771100001</v>
      </c>
      <c r="Z3226" s="430">
        <v>0.191103364739</v>
      </c>
      <c r="AA3226" s="430">
        <v>0.17675918649649999</v>
      </c>
      <c r="AB3226" s="430">
        <v>0.15240479395000001</v>
      </c>
      <c r="AC3226" s="430">
        <v>0.14515553893550001</v>
      </c>
      <c r="AD3226" s="430">
        <v>0.13691149726749999</v>
      </c>
      <c r="AE3226" s="430">
        <v>0.13088747253550001</v>
      </c>
      <c r="AF3226" s="430">
        <v>0.11049583775750001</v>
      </c>
      <c r="AG3226" s="430">
        <v>0.102086166558</v>
      </c>
      <c r="AH3226" s="430">
        <v>0.1058282707515</v>
      </c>
      <c r="AI3226" s="430">
        <v>0.10711355096150001</v>
      </c>
      <c r="AJ3226" s="430">
        <v>8.8581567489999999E-2</v>
      </c>
      <c r="AK3226" s="430">
        <v>9.4041843067500006E-2</v>
      </c>
      <c r="AL3226" s="430">
        <v>0</v>
      </c>
    </row>
    <row r="3227" spans="1:38" x14ac:dyDescent="0.25">
      <c r="A3227" s="430" t="s">
        <v>4338</v>
      </c>
      <c r="B3227" s="430">
        <v>1</v>
      </c>
      <c r="C3227" s="430" t="s">
        <v>4339</v>
      </c>
      <c r="D3227" s="430" t="s">
        <v>4059</v>
      </c>
      <c r="E3227" s="430">
        <v>59</v>
      </c>
      <c r="F3227" s="430">
        <v>1.2838231033130001</v>
      </c>
      <c r="G3227" s="430">
        <v>1.3020508463</v>
      </c>
      <c r="H3227" s="430">
        <v>1.3450919715059999</v>
      </c>
      <c r="I3227" s="430">
        <v>1.3864683710315</v>
      </c>
      <c r="J3227" s="430">
        <v>1.42788082598</v>
      </c>
      <c r="K3227" s="430">
        <v>1.4725204259389999</v>
      </c>
      <c r="L3227" s="430">
        <v>1.478106258967</v>
      </c>
      <c r="M3227" s="430">
        <v>1.4872987754114999</v>
      </c>
      <c r="N3227" s="430">
        <v>1.4839596434944999</v>
      </c>
      <c r="O3227" s="430">
        <v>1.3957478098610001</v>
      </c>
      <c r="P3227" s="430">
        <v>1.4329405376805</v>
      </c>
      <c r="Q3227" s="430">
        <v>1.399498979042</v>
      </c>
      <c r="R3227" s="430">
        <v>1.357046635818</v>
      </c>
      <c r="S3227" s="430">
        <v>1.299546804007</v>
      </c>
      <c r="T3227" s="430">
        <v>1.2758758974994999</v>
      </c>
      <c r="U3227" s="430">
        <v>1.208086133099</v>
      </c>
      <c r="V3227" s="430">
        <v>1.2070752515115</v>
      </c>
      <c r="W3227" s="430">
        <v>1.2027892815375001</v>
      </c>
      <c r="X3227" s="430">
        <v>1.123425198474</v>
      </c>
      <c r="Y3227" s="430">
        <v>1.0014462370070001</v>
      </c>
      <c r="Z3227" s="430">
        <v>0.94481604806399999</v>
      </c>
      <c r="AA3227" s="430">
        <v>0.89093884914499999</v>
      </c>
      <c r="AB3227" s="430">
        <v>0.81759843939700005</v>
      </c>
      <c r="AC3227" s="430">
        <v>0.7692961588185</v>
      </c>
      <c r="AD3227" s="430">
        <v>0.72065979610550002</v>
      </c>
      <c r="AE3227" s="430">
        <v>0.66091028707449995</v>
      </c>
      <c r="AF3227" s="430">
        <v>0.63478088856750003</v>
      </c>
      <c r="AG3227" s="430">
        <v>0.58408959000600003</v>
      </c>
      <c r="AH3227" s="430">
        <v>0.58855339135700002</v>
      </c>
      <c r="AI3227" s="430">
        <v>0.58574028006750001</v>
      </c>
      <c r="AJ3227" s="430">
        <v>0.485497899796</v>
      </c>
      <c r="AK3227" s="430">
        <v>0.49729721159450002</v>
      </c>
      <c r="AL3227" s="430">
        <v>0</v>
      </c>
    </row>
    <row r="3228" spans="1:38" x14ac:dyDescent="0.25">
      <c r="A3228" s="430" t="s">
        <v>4338</v>
      </c>
      <c r="B3228" s="430">
        <v>1</v>
      </c>
      <c r="C3228" s="430" t="s">
        <v>4339</v>
      </c>
      <c r="D3228" s="430" t="s">
        <v>4061</v>
      </c>
      <c r="E3228" s="430">
        <v>59</v>
      </c>
      <c r="F3228" s="430">
        <v>0.60372776258000005</v>
      </c>
      <c r="G3228" s="430">
        <v>0.57789399163349997</v>
      </c>
      <c r="H3228" s="430">
        <v>0.65075337457399995</v>
      </c>
      <c r="I3228" s="430">
        <v>0.70480313473550005</v>
      </c>
      <c r="J3228" s="430">
        <v>0.75245760328349998</v>
      </c>
      <c r="K3228" s="430">
        <v>0.7631404651</v>
      </c>
      <c r="L3228" s="430">
        <v>0.76694767081000004</v>
      </c>
      <c r="M3228" s="430">
        <v>0.78568472508800002</v>
      </c>
      <c r="N3228" s="430">
        <v>0.7565748175475</v>
      </c>
      <c r="O3228" s="430">
        <v>0.74587876450799995</v>
      </c>
      <c r="P3228" s="430">
        <v>0.74767033498250002</v>
      </c>
      <c r="Q3228" s="430">
        <v>0.73061983332199998</v>
      </c>
      <c r="R3228" s="430">
        <v>0.69134690034049995</v>
      </c>
      <c r="S3228" s="430">
        <v>0.71588021956199999</v>
      </c>
      <c r="T3228" s="430">
        <v>0.71853002279949996</v>
      </c>
      <c r="U3228" s="430">
        <v>0.70811736023000005</v>
      </c>
      <c r="V3228" s="430">
        <v>0.73169346396799995</v>
      </c>
      <c r="W3228" s="430">
        <v>0.68303004340350004</v>
      </c>
      <c r="X3228" s="430">
        <v>0.65012776776799996</v>
      </c>
      <c r="Y3228" s="430">
        <v>0.67101231757150004</v>
      </c>
      <c r="Z3228" s="430">
        <v>0.60116781331650004</v>
      </c>
      <c r="AA3228" s="430">
        <v>0.6208947665615</v>
      </c>
      <c r="AB3228" s="430">
        <v>0.57810153454549995</v>
      </c>
      <c r="AC3228" s="430">
        <v>0.574122450339</v>
      </c>
      <c r="AD3228" s="430">
        <v>0.50551738010150005</v>
      </c>
      <c r="AE3228" s="430">
        <v>0.53580906926649996</v>
      </c>
      <c r="AF3228" s="430">
        <v>0.51826602437549996</v>
      </c>
      <c r="AG3228" s="430">
        <v>0.50215485687299999</v>
      </c>
      <c r="AH3228" s="430">
        <v>0.41641594387949998</v>
      </c>
      <c r="AI3228" s="430">
        <v>0.44517495975249999</v>
      </c>
      <c r="AJ3228" s="430">
        <v>0.418729910762</v>
      </c>
      <c r="AK3228" s="430">
        <v>0.40350441240000001</v>
      </c>
      <c r="AL3228" s="430">
        <v>0</v>
      </c>
    </row>
    <row r="3229" spans="1:38" x14ac:dyDescent="0.25">
      <c r="A3229" s="430" t="s">
        <v>4338</v>
      </c>
      <c r="B3229" s="430">
        <v>1</v>
      </c>
      <c r="C3229" s="430" t="s">
        <v>4339</v>
      </c>
      <c r="D3229" s="430" t="s">
        <v>4063</v>
      </c>
      <c r="E3229" s="430">
        <v>59</v>
      </c>
      <c r="F3229" s="430">
        <v>0.38058895072049997</v>
      </c>
      <c r="G3229" s="430">
        <v>0.40911647663849998</v>
      </c>
      <c r="H3229" s="430">
        <v>0.41854994965949999</v>
      </c>
      <c r="I3229" s="430">
        <v>0.42887936738150001</v>
      </c>
      <c r="J3229" s="430">
        <v>0.47507567308499998</v>
      </c>
      <c r="K3229" s="430">
        <v>0.47734120037900002</v>
      </c>
      <c r="L3229" s="430">
        <v>0.4899398772045</v>
      </c>
      <c r="M3229" s="430">
        <v>0.53735973915900004</v>
      </c>
      <c r="N3229" s="430">
        <v>0.594105202148</v>
      </c>
      <c r="O3229" s="430">
        <v>0.53939273711500002</v>
      </c>
      <c r="P3229" s="430">
        <v>0.55374954422400002</v>
      </c>
      <c r="Q3229" s="430">
        <v>0.5549315647195</v>
      </c>
      <c r="R3229" s="430">
        <v>0.51715147992900001</v>
      </c>
      <c r="S3229" s="430">
        <v>0.54936600294600002</v>
      </c>
      <c r="T3229" s="430">
        <v>0.56386125506499996</v>
      </c>
      <c r="U3229" s="430">
        <v>0.57511183433150004</v>
      </c>
      <c r="V3229" s="430">
        <v>0.46078748512899997</v>
      </c>
      <c r="W3229" s="430">
        <v>0.41680770967699998</v>
      </c>
      <c r="X3229" s="430">
        <v>0.41517942035700001</v>
      </c>
      <c r="Y3229" s="430">
        <v>0.40050526787750002</v>
      </c>
      <c r="Z3229" s="430">
        <v>0.40288862222749999</v>
      </c>
      <c r="AA3229" s="430">
        <v>0.38109959302700003</v>
      </c>
      <c r="AB3229" s="430">
        <v>0.3588320639</v>
      </c>
      <c r="AC3229" s="430">
        <v>0.36929222538750001</v>
      </c>
      <c r="AD3229" s="430">
        <v>0.38578043995150002</v>
      </c>
      <c r="AE3229" s="430">
        <v>0.31944629805250002</v>
      </c>
      <c r="AF3229" s="430">
        <v>0.307368132372</v>
      </c>
      <c r="AG3229" s="430">
        <v>0.291827393667</v>
      </c>
      <c r="AH3229" s="430">
        <v>0.30165553574600001</v>
      </c>
      <c r="AI3229" s="430">
        <v>0.31286905651149999</v>
      </c>
      <c r="AJ3229" s="430">
        <v>0.26945440121800002</v>
      </c>
      <c r="AK3229" s="430">
        <v>0.285737167801</v>
      </c>
      <c r="AL3229" s="430">
        <v>0</v>
      </c>
    </row>
    <row r="3230" spans="1:38" x14ac:dyDescent="0.25">
      <c r="A3230" s="430" t="s">
        <v>4338</v>
      </c>
      <c r="B3230" s="430">
        <v>1</v>
      </c>
      <c r="C3230" s="430" t="s">
        <v>4339</v>
      </c>
      <c r="D3230" s="430" t="s">
        <v>4065</v>
      </c>
      <c r="E3230" s="430">
        <v>59</v>
      </c>
      <c r="F3230" s="430">
        <v>2.2806047877419999</v>
      </c>
      <c r="G3230" s="430">
        <v>2.3441697309715002</v>
      </c>
      <c r="H3230" s="430">
        <v>2.4547306171395</v>
      </c>
      <c r="I3230" s="430">
        <v>2.5261470271680002</v>
      </c>
      <c r="J3230" s="430">
        <v>2.5683295334265002</v>
      </c>
      <c r="K3230" s="430">
        <v>2.6158874223535</v>
      </c>
      <c r="L3230" s="430">
        <v>2.7210453651905002</v>
      </c>
      <c r="M3230" s="430">
        <v>2.8089010543795001</v>
      </c>
      <c r="N3230" s="430">
        <v>2.8326528150899999</v>
      </c>
      <c r="O3230" s="430">
        <v>2.7189125123990001</v>
      </c>
      <c r="P3230" s="430">
        <v>2.7332448560064999</v>
      </c>
      <c r="Q3230" s="430">
        <v>2.571199820056</v>
      </c>
      <c r="R3230" s="430">
        <v>2.5112291193675</v>
      </c>
      <c r="S3230" s="430">
        <v>2.4753756290969999</v>
      </c>
      <c r="T3230" s="430">
        <v>2.359079316606</v>
      </c>
      <c r="U3230" s="430">
        <v>2.1381353689424998</v>
      </c>
      <c r="V3230" s="430">
        <v>2.1669362409295001</v>
      </c>
      <c r="W3230" s="430">
        <v>2.0408503288605</v>
      </c>
      <c r="X3230" s="430">
        <v>1.9157249049984999</v>
      </c>
      <c r="Y3230" s="430">
        <v>1.7295913818740001</v>
      </c>
      <c r="Z3230" s="430">
        <v>1.7977870111055001</v>
      </c>
      <c r="AA3230" s="430">
        <v>1.5649193855535</v>
      </c>
      <c r="AB3230" s="430">
        <v>1.521543803026</v>
      </c>
      <c r="AC3230" s="430">
        <v>1.4582345675449999</v>
      </c>
      <c r="AD3230" s="430">
        <v>1.4055376330195</v>
      </c>
      <c r="AE3230" s="430">
        <v>1.2470498678965001</v>
      </c>
      <c r="AF3230" s="430">
        <v>1.141494135918</v>
      </c>
      <c r="AG3230" s="430">
        <v>1.0520741947915</v>
      </c>
      <c r="AH3230" s="430">
        <v>1.0362242243799999</v>
      </c>
      <c r="AI3230" s="430">
        <v>1.0608664355199999</v>
      </c>
      <c r="AJ3230" s="430">
        <v>0.868082514769</v>
      </c>
      <c r="AK3230" s="430">
        <v>0.90432142257649994</v>
      </c>
      <c r="AL3230" s="430">
        <v>0</v>
      </c>
    </row>
    <row r="3231" spans="1:38" x14ac:dyDescent="0.25">
      <c r="A3231" s="430" t="s">
        <v>4338</v>
      </c>
      <c r="B3231" s="430">
        <v>1</v>
      </c>
      <c r="C3231" s="430" t="s">
        <v>4339</v>
      </c>
      <c r="D3231" s="430" t="s">
        <v>4067</v>
      </c>
      <c r="E3231" s="430">
        <v>59</v>
      </c>
      <c r="F3231" s="430">
        <v>2.9510652493589999</v>
      </c>
      <c r="G3231" s="430">
        <v>3.0419866786040002</v>
      </c>
      <c r="H3231" s="430">
        <v>3.1531848638284998</v>
      </c>
      <c r="I3231" s="430">
        <v>3.2467552723464999</v>
      </c>
      <c r="J3231" s="430">
        <v>3.2981805575994998</v>
      </c>
      <c r="K3231" s="430">
        <v>3.3748417434564999</v>
      </c>
      <c r="L3231" s="430">
        <v>3.493671313563</v>
      </c>
      <c r="M3231" s="430">
        <v>3.4570424932885002</v>
      </c>
      <c r="N3231" s="430">
        <v>3.5442017908854999</v>
      </c>
      <c r="O3231" s="430">
        <v>3.4196333770425</v>
      </c>
      <c r="P3231" s="430">
        <v>3.3284773544805</v>
      </c>
      <c r="Q3231" s="430">
        <v>3.1999960101565001</v>
      </c>
      <c r="R3231" s="430">
        <v>3.2168307832935001</v>
      </c>
      <c r="S3231" s="430">
        <v>3.2467800570015002</v>
      </c>
      <c r="T3231" s="430">
        <v>3.1502782241545</v>
      </c>
      <c r="U3231" s="430">
        <v>3.1098653629594999</v>
      </c>
      <c r="V3231" s="430">
        <v>3.0779289337515001</v>
      </c>
      <c r="W3231" s="430">
        <v>2.9629434663384999</v>
      </c>
      <c r="X3231" s="430">
        <v>2.8318136547215</v>
      </c>
      <c r="Y3231" s="430">
        <v>2.6402731807505</v>
      </c>
      <c r="Z3231" s="430">
        <v>2.6993069787355002</v>
      </c>
      <c r="AA3231" s="430">
        <v>2.5421465487394999</v>
      </c>
      <c r="AB3231" s="430">
        <v>2.1974756348960001</v>
      </c>
      <c r="AC3231" s="430">
        <v>2.3043498537840001</v>
      </c>
      <c r="AD3231" s="430">
        <v>2.1599070053979998</v>
      </c>
      <c r="AE3231" s="430">
        <v>1.8968704431595</v>
      </c>
      <c r="AF3231" s="430">
        <v>1.89062839193</v>
      </c>
      <c r="AG3231" s="430">
        <v>1.7866733518535001</v>
      </c>
      <c r="AH3231" s="430">
        <v>1.3113711964920001</v>
      </c>
      <c r="AI3231" s="430">
        <v>1.4883807088784999</v>
      </c>
      <c r="AJ3231" s="430">
        <v>1.4829494408635</v>
      </c>
      <c r="AK3231" s="430">
        <v>1.4918638826320001</v>
      </c>
      <c r="AL3231" s="430">
        <v>0</v>
      </c>
    </row>
    <row r="3232" spans="1:38" x14ac:dyDescent="0.25">
      <c r="A3232" s="430" t="s">
        <v>4338</v>
      </c>
      <c r="B3232" s="430">
        <v>1</v>
      </c>
      <c r="C3232" s="430" t="s">
        <v>4339</v>
      </c>
      <c r="D3232" s="430" t="s">
        <v>4069</v>
      </c>
      <c r="E3232" s="430">
        <v>59</v>
      </c>
      <c r="F3232" s="430">
        <v>0.95515608263999996</v>
      </c>
      <c r="G3232" s="430">
        <v>1.0285071668000001</v>
      </c>
      <c r="H3232" s="430">
        <v>1.0902473212485</v>
      </c>
      <c r="I3232" s="430">
        <v>1.1130781186345</v>
      </c>
      <c r="J3232" s="430">
        <v>1.1419835623775001</v>
      </c>
      <c r="K3232" s="430">
        <v>1.1924844439169999</v>
      </c>
      <c r="L3232" s="430">
        <v>1.2256070632364999</v>
      </c>
      <c r="M3232" s="430">
        <v>1.2705150815099999</v>
      </c>
      <c r="N3232" s="430">
        <v>1.3009918741555</v>
      </c>
      <c r="O3232" s="430">
        <v>1.2108621124029999</v>
      </c>
      <c r="P3232" s="430">
        <v>1.23712070053</v>
      </c>
      <c r="Q3232" s="430">
        <v>1.2126217231355001</v>
      </c>
      <c r="R3232" s="430">
        <v>1.2420312120895001</v>
      </c>
      <c r="S3232" s="430">
        <v>1.2202326737085001</v>
      </c>
      <c r="T3232" s="430">
        <v>1.1734073061025001</v>
      </c>
      <c r="U3232" s="430">
        <v>1.1678833256379999</v>
      </c>
      <c r="V3232" s="430">
        <v>1.1946877361995001</v>
      </c>
      <c r="W3232" s="430">
        <v>1.113547279961</v>
      </c>
      <c r="X3232" s="430">
        <v>1.1047808327424999</v>
      </c>
      <c r="Y3232" s="430">
        <v>1.075164388196</v>
      </c>
      <c r="Z3232" s="430">
        <v>1.0326744307660001</v>
      </c>
      <c r="AA3232" s="430">
        <v>1.0475088657130001</v>
      </c>
      <c r="AB3232" s="430">
        <v>0.969284876382</v>
      </c>
      <c r="AC3232" s="430">
        <v>0.94682930240700003</v>
      </c>
      <c r="AD3232" s="430">
        <v>0.90755805835000003</v>
      </c>
      <c r="AE3232" s="430">
        <v>0.84241952439750001</v>
      </c>
      <c r="AF3232" s="430">
        <v>0.76751783601199997</v>
      </c>
      <c r="AG3232" s="430">
        <v>0.70379229048650005</v>
      </c>
      <c r="AH3232" s="430">
        <v>0.66983874548800004</v>
      </c>
      <c r="AI3232" s="430">
        <v>0.56404606961600001</v>
      </c>
      <c r="AJ3232" s="430">
        <v>0.51629645737600005</v>
      </c>
      <c r="AK3232" s="430">
        <v>0.589980879736</v>
      </c>
      <c r="AL3232" s="430">
        <v>0</v>
      </c>
    </row>
    <row r="3233" spans="1:38" x14ac:dyDescent="0.25">
      <c r="A3233" s="430" t="s">
        <v>4338</v>
      </c>
      <c r="B3233" s="430">
        <v>1</v>
      </c>
      <c r="C3233" s="430" t="s">
        <v>4339</v>
      </c>
      <c r="D3233" s="430" t="s">
        <v>4071</v>
      </c>
      <c r="E3233" s="430">
        <v>59</v>
      </c>
      <c r="F3233" s="430">
        <v>0.54192774775849994</v>
      </c>
      <c r="G3233" s="430">
        <v>0.56743697876999999</v>
      </c>
      <c r="H3233" s="430">
        <v>0.61306451815350005</v>
      </c>
      <c r="I3233" s="430">
        <v>0.65340810901099999</v>
      </c>
      <c r="J3233" s="430">
        <v>0.67420685040999995</v>
      </c>
      <c r="K3233" s="430">
        <v>0.66272872134100003</v>
      </c>
      <c r="L3233" s="430">
        <v>0.67953519976550003</v>
      </c>
      <c r="M3233" s="430">
        <v>0.71289512239800001</v>
      </c>
      <c r="N3233" s="430">
        <v>0.735338089104</v>
      </c>
      <c r="O3233" s="430">
        <v>0.72141614659749997</v>
      </c>
      <c r="P3233" s="430">
        <v>0.71137576416350001</v>
      </c>
      <c r="Q3233" s="430">
        <v>0.68825034051949996</v>
      </c>
      <c r="R3233" s="430">
        <v>0.64976145132499996</v>
      </c>
      <c r="S3233" s="430">
        <v>0.63683705499650001</v>
      </c>
      <c r="T3233" s="430">
        <v>0.61303027646999997</v>
      </c>
      <c r="U3233" s="430">
        <v>0.55043591543000003</v>
      </c>
      <c r="V3233" s="430">
        <v>0.53789836215300002</v>
      </c>
      <c r="W3233" s="430">
        <v>0.54438489888450003</v>
      </c>
      <c r="X3233" s="430">
        <v>0.50279412185850003</v>
      </c>
      <c r="Y3233" s="430">
        <v>0.49290984056300002</v>
      </c>
      <c r="Z3233" s="430">
        <v>0.49628022435399999</v>
      </c>
      <c r="AA3233" s="430">
        <v>0.48431098607549999</v>
      </c>
      <c r="AB3233" s="430">
        <v>0.43495884087249997</v>
      </c>
      <c r="AC3233" s="430">
        <v>0.44591646722349998</v>
      </c>
      <c r="AD3233" s="430">
        <v>0.39677090118050001</v>
      </c>
      <c r="AE3233" s="430">
        <v>0.38083898150649997</v>
      </c>
      <c r="AF3233" s="430">
        <v>0.35348420084549997</v>
      </c>
      <c r="AG3233" s="430">
        <v>0.34504813283699998</v>
      </c>
      <c r="AH3233" s="430">
        <v>0.34027812250200001</v>
      </c>
      <c r="AI3233" s="430">
        <v>0.37424254720799999</v>
      </c>
      <c r="AJ3233" s="430">
        <v>0.3255268734665</v>
      </c>
      <c r="AK3233" s="430">
        <v>0.31297801955600002</v>
      </c>
      <c r="AL3233" s="430">
        <v>0</v>
      </c>
    </row>
    <row r="3234" spans="1:38" x14ac:dyDescent="0.25">
      <c r="A3234" s="430" t="s">
        <v>4338</v>
      </c>
      <c r="B3234" s="430">
        <v>1</v>
      </c>
      <c r="C3234" s="430" t="s">
        <v>4339</v>
      </c>
      <c r="D3234" s="430" t="s">
        <v>4073</v>
      </c>
      <c r="E3234" s="430">
        <v>59</v>
      </c>
      <c r="F3234" s="430">
        <v>2.8215123667230002</v>
      </c>
      <c r="G3234" s="430">
        <v>2.889963002195</v>
      </c>
      <c r="H3234" s="430">
        <v>2.9878398283785002</v>
      </c>
      <c r="I3234" s="430">
        <v>3.0209527884480001</v>
      </c>
      <c r="J3234" s="430">
        <v>3.0295114709495001</v>
      </c>
      <c r="K3234" s="430">
        <v>3.1265024133689998</v>
      </c>
      <c r="L3234" s="430">
        <v>3.19788433643</v>
      </c>
      <c r="M3234" s="430">
        <v>3.2401302165375001</v>
      </c>
      <c r="N3234" s="430">
        <v>3.2694673514285002</v>
      </c>
      <c r="O3234" s="430">
        <v>3.1324884473035</v>
      </c>
      <c r="P3234" s="430">
        <v>3.1752483006349999</v>
      </c>
      <c r="Q3234" s="430">
        <v>3.005099793936</v>
      </c>
      <c r="R3234" s="430">
        <v>3.0306123227135</v>
      </c>
      <c r="S3234" s="430">
        <v>3.0098498145789998</v>
      </c>
      <c r="T3234" s="430">
        <v>2.9883615082000001</v>
      </c>
      <c r="U3234" s="430">
        <v>2.897430581938</v>
      </c>
      <c r="V3234" s="430">
        <v>2.9119206839145</v>
      </c>
      <c r="W3234" s="430">
        <v>2.7610618419824999</v>
      </c>
      <c r="X3234" s="430">
        <v>2.6204028943319999</v>
      </c>
      <c r="Y3234" s="430">
        <v>2.458115320603</v>
      </c>
      <c r="Z3234" s="430">
        <v>2.608774470937</v>
      </c>
      <c r="AA3234" s="430">
        <v>2.3911736230885001</v>
      </c>
      <c r="AB3234" s="430">
        <v>2.2822507004100001</v>
      </c>
      <c r="AC3234" s="430">
        <v>2.3040543473019999</v>
      </c>
      <c r="AD3234" s="430">
        <v>2.1311851644935</v>
      </c>
      <c r="AE3234" s="430">
        <v>1.8735457473595001</v>
      </c>
      <c r="AF3234" s="430">
        <v>1.749636458503</v>
      </c>
      <c r="AG3234" s="430">
        <v>1.5871467437015001</v>
      </c>
      <c r="AH3234" s="430">
        <v>1.5264844159355</v>
      </c>
      <c r="AI3234" s="430">
        <v>1.4852460584080001</v>
      </c>
      <c r="AJ3234" s="430">
        <v>1.2686458523349999</v>
      </c>
      <c r="AK3234" s="430">
        <v>1.3830870111789999</v>
      </c>
      <c r="AL3234" s="430">
        <v>0</v>
      </c>
    </row>
    <row r="3235" spans="1:38" x14ac:dyDescent="0.25">
      <c r="A3235" s="430" t="s">
        <v>4338</v>
      </c>
      <c r="B3235" s="430">
        <v>1</v>
      </c>
      <c r="C3235" s="430" t="s">
        <v>4339</v>
      </c>
      <c r="D3235" s="430" t="s">
        <v>4228</v>
      </c>
      <c r="E3235" s="430">
        <v>59</v>
      </c>
      <c r="F3235" s="430">
        <v>3.2008304495500003E-2</v>
      </c>
      <c r="G3235" s="430">
        <v>2.88436607155E-2</v>
      </c>
      <c r="H3235" s="430">
        <v>3.3382155814499999E-2</v>
      </c>
      <c r="I3235" s="430">
        <v>3.3590606298499998E-2</v>
      </c>
      <c r="J3235" s="430">
        <v>3.4282122817999999E-2</v>
      </c>
      <c r="K3235" s="430">
        <v>2.9700506812999999E-2</v>
      </c>
      <c r="L3235" s="430">
        <v>2.6720468075E-2</v>
      </c>
      <c r="M3235" s="430">
        <v>2.6364844938499998E-2</v>
      </c>
      <c r="N3235" s="430">
        <v>2.6258838499000001E-2</v>
      </c>
      <c r="O3235" s="430">
        <v>1.7204609469000001E-2</v>
      </c>
      <c r="P3235" s="430">
        <v>4.8009078748500002E-2</v>
      </c>
      <c r="Q3235" s="430">
        <v>6.7368531238999996E-2</v>
      </c>
      <c r="R3235" s="430">
        <v>6.5293941002999997E-2</v>
      </c>
      <c r="S3235" s="430">
        <v>7.3123428278000002E-2</v>
      </c>
      <c r="T3235" s="430">
        <v>7.8738110372E-2</v>
      </c>
      <c r="U3235" s="430">
        <v>7.6786052903000002E-2</v>
      </c>
      <c r="V3235" s="430">
        <v>7.3698044473000004E-2</v>
      </c>
      <c r="W3235" s="430">
        <v>6.9070647571499999E-2</v>
      </c>
      <c r="X3235" s="430">
        <v>6.5398370454000002E-2</v>
      </c>
      <c r="Y3235" s="430">
        <v>6.5009911856499999E-2</v>
      </c>
      <c r="Z3235" s="430">
        <v>5.6445190958999997E-2</v>
      </c>
      <c r="AA3235" s="430">
        <v>6.1126533963499999E-2</v>
      </c>
      <c r="AB3235" s="430">
        <v>5.9824123755999999E-2</v>
      </c>
      <c r="AC3235" s="430">
        <v>5.2148024390500002E-2</v>
      </c>
      <c r="AD3235" s="430">
        <v>4.9388269685E-2</v>
      </c>
      <c r="AE3235" s="430">
        <v>4.9760154334499998E-2</v>
      </c>
      <c r="AF3235" s="430">
        <v>4.5523355348999997E-2</v>
      </c>
      <c r="AG3235" s="430">
        <v>4.4034010749500002E-2</v>
      </c>
      <c r="AH3235" s="430">
        <v>4.32149058195E-2</v>
      </c>
      <c r="AI3235" s="430">
        <v>4.1921552278500002E-2</v>
      </c>
      <c r="AJ3235" s="430">
        <v>3.9999169350499998E-2</v>
      </c>
      <c r="AK3235" s="430">
        <v>3.7976612049999997E-2</v>
      </c>
      <c r="AL3235" s="430">
        <v>0</v>
      </c>
    </row>
    <row r="3236" spans="1:38" x14ac:dyDescent="0.25">
      <c r="A3236" s="430" t="s">
        <v>4338</v>
      </c>
      <c r="B3236" s="430">
        <v>1</v>
      </c>
      <c r="C3236" s="430" t="s">
        <v>4339</v>
      </c>
      <c r="D3236" s="430" t="s">
        <v>4075</v>
      </c>
      <c r="E3236" s="430">
        <v>59</v>
      </c>
      <c r="F3236" s="430">
        <v>0.12964055944950001</v>
      </c>
      <c r="G3236" s="430">
        <v>0.13092603416949999</v>
      </c>
      <c r="H3236" s="430">
        <v>0.14320225650400001</v>
      </c>
      <c r="I3236" s="430">
        <v>0.143735632975</v>
      </c>
      <c r="J3236" s="430">
        <v>0.144049648117</v>
      </c>
      <c r="K3236" s="430">
        <v>0.14081106846249999</v>
      </c>
      <c r="L3236" s="430">
        <v>0.14714161498450001</v>
      </c>
      <c r="M3236" s="430">
        <v>0.14551643305449999</v>
      </c>
      <c r="N3236" s="430">
        <v>0.16046634217549999</v>
      </c>
      <c r="O3236" s="430">
        <v>0.1534232809845</v>
      </c>
      <c r="P3236" s="430">
        <v>0.15226187796599999</v>
      </c>
      <c r="Q3236" s="430">
        <v>0.14090722728999999</v>
      </c>
      <c r="R3236" s="430">
        <v>0.1392231075315</v>
      </c>
      <c r="S3236" s="430">
        <v>0.13510777874249999</v>
      </c>
      <c r="T3236" s="430">
        <v>0.12545087796750001</v>
      </c>
      <c r="U3236" s="430">
        <v>0.111664393391</v>
      </c>
      <c r="V3236" s="430">
        <v>0.1102175296165</v>
      </c>
      <c r="W3236" s="430">
        <v>0.1154686079135</v>
      </c>
      <c r="X3236" s="430">
        <v>0.107340714447</v>
      </c>
      <c r="Y3236" s="430">
        <v>0.110267159903</v>
      </c>
      <c r="Z3236" s="430">
        <v>9.9299216519000005E-2</v>
      </c>
      <c r="AA3236" s="430">
        <v>9.6127550848499999E-2</v>
      </c>
      <c r="AB3236" s="430">
        <v>8.8315416409499997E-2</v>
      </c>
      <c r="AC3236" s="430">
        <v>8.0591100346999997E-2</v>
      </c>
      <c r="AD3236" s="430">
        <v>7.6480397954499998E-2</v>
      </c>
      <c r="AE3236" s="430">
        <v>6.8572933316499995E-2</v>
      </c>
      <c r="AF3236" s="430">
        <v>6.1915300500999998E-2</v>
      </c>
      <c r="AG3236" s="430">
        <v>6.0373116279499997E-2</v>
      </c>
      <c r="AH3236" s="430">
        <v>6.1132733691499998E-2</v>
      </c>
      <c r="AI3236" s="430">
        <v>6.0285142480500001E-2</v>
      </c>
      <c r="AJ3236" s="430">
        <v>5.6825423903499997E-2</v>
      </c>
      <c r="AK3236" s="430">
        <v>5.9134617553E-2</v>
      </c>
      <c r="AL3236" s="430">
        <v>0</v>
      </c>
    </row>
    <row r="3237" spans="1:38" x14ac:dyDescent="0.25">
      <c r="A3237" s="430" t="s">
        <v>4338</v>
      </c>
      <c r="B3237" s="430">
        <v>1</v>
      </c>
      <c r="C3237" s="430" t="s">
        <v>4339</v>
      </c>
      <c r="D3237" s="430" t="s">
        <v>4077</v>
      </c>
      <c r="E3237" s="430">
        <v>59</v>
      </c>
      <c r="F3237" s="430">
        <v>0.96008042661649995</v>
      </c>
      <c r="G3237" s="430">
        <v>0.992797209884</v>
      </c>
      <c r="H3237" s="430">
        <v>1.0104057073635</v>
      </c>
      <c r="I3237" s="430">
        <v>1.0413776628175</v>
      </c>
      <c r="J3237" s="430">
        <v>1.0769992816125</v>
      </c>
      <c r="K3237" s="430">
        <v>1.097518161467</v>
      </c>
      <c r="L3237" s="430">
        <v>1.1718076693245001</v>
      </c>
      <c r="M3237" s="430">
        <v>1.2093227213610001</v>
      </c>
      <c r="N3237" s="430">
        <v>1.2329205490305</v>
      </c>
      <c r="O3237" s="430">
        <v>1.2158397515365</v>
      </c>
      <c r="P3237" s="430">
        <v>1.2403484424265001</v>
      </c>
      <c r="Q3237" s="430">
        <v>1.2091249010605001</v>
      </c>
      <c r="R3237" s="430">
        <v>1.1959406788835001</v>
      </c>
      <c r="S3237" s="430">
        <v>1.1903957804850001</v>
      </c>
      <c r="T3237" s="430">
        <v>1.2090438344600001</v>
      </c>
      <c r="U3237" s="430">
        <v>1.1488311033355001</v>
      </c>
      <c r="V3237" s="430">
        <v>1.1596699132795001</v>
      </c>
      <c r="W3237" s="430">
        <v>1.124953386429</v>
      </c>
      <c r="X3237" s="430">
        <v>1.104667540711</v>
      </c>
      <c r="Y3237" s="430">
        <v>1.018713142093</v>
      </c>
      <c r="Z3237" s="430">
        <v>1.0467907343425</v>
      </c>
      <c r="AA3237" s="430">
        <v>0.99821557361799995</v>
      </c>
      <c r="AB3237" s="430">
        <v>0.89297895872050004</v>
      </c>
      <c r="AC3237" s="430">
        <v>0.81780759178649998</v>
      </c>
      <c r="AD3237" s="430">
        <v>0.864793458736</v>
      </c>
      <c r="AE3237" s="430">
        <v>0.77121055636900004</v>
      </c>
      <c r="AF3237" s="430">
        <v>0.75228948532249995</v>
      </c>
      <c r="AG3237" s="430">
        <v>0.69075749555550003</v>
      </c>
      <c r="AH3237" s="430">
        <v>0.71794650952100003</v>
      </c>
      <c r="AI3237" s="430">
        <v>0.6631228499845</v>
      </c>
      <c r="AJ3237" s="430">
        <v>0.61824718195700001</v>
      </c>
      <c r="AK3237" s="430">
        <v>0.65809807145849997</v>
      </c>
      <c r="AL3237" s="430">
        <v>0</v>
      </c>
    </row>
    <row r="3238" spans="1:38" x14ac:dyDescent="0.25">
      <c r="A3238" s="430" t="s">
        <v>4338</v>
      </c>
      <c r="B3238" s="430">
        <v>1</v>
      </c>
      <c r="C3238" s="430" t="s">
        <v>4339</v>
      </c>
      <c r="D3238" s="430" t="s">
        <v>4079</v>
      </c>
      <c r="E3238" s="430">
        <v>59</v>
      </c>
      <c r="F3238" s="430">
        <v>0.18929681747150001</v>
      </c>
      <c r="G3238" s="430">
        <v>0.18761160713200001</v>
      </c>
      <c r="H3238" s="430">
        <v>0.19477318048350001</v>
      </c>
      <c r="I3238" s="430">
        <v>0.20486697565500001</v>
      </c>
      <c r="J3238" s="430">
        <v>0.21565176587900001</v>
      </c>
      <c r="K3238" s="430">
        <v>0.213143988358</v>
      </c>
      <c r="L3238" s="430">
        <v>0.20934072269449999</v>
      </c>
      <c r="M3238" s="430">
        <v>0.21850430866500001</v>
      </c>
      <c r="N3238" s="430">
        <v>0.2102315859145</v>
      </c>
      <c r="O3238" s="430">
        <v>0.209155143062</v>
      </c>
      <c r="P3238" s="430">
        <v>0.21174561571450001</v>
      </c>
      <c r="Q3238" s="430">
        <v>0.20847603580349999</v>
      </c>
      <c r="R3238" s="430">
        <v>0.19118617514549999</v>
      </c>
      <c r="S3238" s="430">
        <v>0.19380687854750001</v>
      </c>
      <c r="T3238" s="430">
        <v>0.19130255636150001</v>
      </c>
      <c r="U3238" s="430">
        <v>0.168946566869</v>
      </c>
      <c r="V3238" s="430">
        <v>0.18281993018500001</v>
      </c>
      <c r="W3238" s="430">
        <v>0.15935717142549999</v>
      </c>
      <c r="X3238" s="430">
        <v>0.16561242206650001</v>
      </c>
      <c r="Y3238" s="430">
        <v>0.163134737813</v>
      </c>
      <c r="Z3238" s="430">
        <v>0.14989184521900001</v>
      </c>
      <c r="AA3238" s="430">
        <v>0.14259798217149999</v>
      </c>
      <c r="AB3238" s="430">
        <v>0.140611747043</v>
      </c>
      <c r="AC3238" s="430">
        <v>0.13981138476800001</v>
      </c>
      <c r="AD3238" s="430">
        <v>0.13023059178099999</v>
      </c>
      <c r="AE3238" s="430">
        <v>0.111685118564</v>
      </c>
      <c r="AF3238" s="430">
        <v>0.119103325468</v>
      </c>
      <c r="AG3238" s="430">
        <v>0.1123159439355</v>
      </c>
      <c r="AH3238" s="430">
        <v>0.116618384958</v>
      </c>
      <c r="AI3238" s="430">
        <v>0.123330810631</v>
      </c>
      <c r="AJ3238" s="430">
        <v>0.1189542205415</v>
      </c>
      <c r="AK3238" s="430">
        <v>0.12140308959600001</v>
      </c>
      <c r="AL3238" s="430">
        <v>0</v>
      </c>
    </row>
    <row r="3239" spans="1:38" x14ac:dyDescent="0.25">
      <c r="A3239" s="430" t="s">
        <v>4338</v>
      </c>
      <c r="B3239" s="430">
        <v>1</v>
      </c>
      <c r="C3239" s="430" t="s">
        <v>4339</v>
      </c>
      <c r="D3239" s="430" t="s">
        <v>4081</v>
      </c>
      <c r="E3239" s="430">
        <v>59</v>
      </c>
      <c r="F3239" s="430">
        <v>1.40376592138</v>
      </c>
      <c r="G3239" s="430">
        <v>1.4011795718890001</v>
      </c>
      <c r="H3239" s="430">
        <v>1.500774357854</v>
      </c>
      <c r="I3239" s="430">
        <v>1.689047331369</v>
      </c>
      <c r="J3239" s="430">
        <v>1.695156748005</v>
      </c>
      <c r="K3239" s="430">
        <v>1.8039269771535</v>
      </c>
      <c r="L3239" s="430">
        <v>1.8101627599935</v>
      </c>
      <c r="M3239" s="430">
        <v>1.8754636566105001</v>
      </c>
      <c r="N3239" s="430">
        <v>1.8436597713659999</v>
      </c>
      <c r="O3239" s="430">
        <v>1.8169619705694999</v>
      </c>
      <c r="P3239" s="430">
        <v>1.8577940785125</v>
      </c>
      <c r="Q3239" s="430">
        <v>1.8273266857349999</v>
      </c>
      <c r="R3239" s="430">
        <v>1.7512708835799999</v>
      </c>
      <c r="S3239" s="430">
        <v>1.6810031645200001</v>
      </c>
      <c r="T3239" s="430">
        <v>1.6969977049130001</v>
      </c>
      <c r="U3239" s="430">
        <v>1.6089672348945001</v>
      </c>
      <c r="V3239" s="430">
        <v>1.6226436939619999</v>
      </c>
      <c r="W3239" s="430">
        <v>1.6199480959685</v>
      </c>
      <c r="X3239" s="430">
        <v>1.5298507510035</v>
      </c>
      <c r="Y3239" s="430">
        <v>1.3202120644024999</v>
      </c>
      <c r="Z3239" s="430">
        <v>1.310814621232</v>
      </c>
      <c r="AA3239" s="430">
        <v>1.2587895875020001</v>
      </c>
      <c r="AB3239" s="430">
        <v>1.1497270573909999</v>
      </c>
      <c r="AC3239" s="430">
        <v>1.0940673918870001</v>
      </c>
      <c r="AD3239" s="430">
        <v>1.0935477709565</v>
      </c>
      <c r="AE3239" s="430">
        <v>1.0496959461699999</v>
      </c>
      <c r="AF3239" s="430">
        <v>1.0705205326214999</v>
      </c>
      <c r="AG3239" s="430">
        <v>0.97042827426699996</v>
      </c>
      <c r="AH3239" s="430">
        <v>0.8603279047015</v>
      </c>
      <c r="AI3239" s="430">
        <v>0.84141306311599995</v>
      </c>
      <c r="AJ3239" s="430">
        <v>0.75148315956699996</v>
      </c>
      <c r="AK3239" s="430">
        <v>0.83938509970950004</v>
      </c>
      <c r="AL3239" s="430">
        <v>0</v>
      </c>
    </row>
    <row r="3240" spans="1:38" x14ac:dyDescent="0.25">
      <c r="A3240" s="430" t="s">
        <v>4338</v>
      </c>
      <c r="B3240" s="430">
        <v>1</v>
      </c>
      <c r="C3240" s="430" t="s">
        <v>4339</v>
      </c>
      <c r="D3240" s="430" t="s">
        <v>4083</v>
      </c>
      <c r="E3240" s="430">
        <v>59</v>
      </c>
      <c r="F3240" s="430">
        <v>5.0021135213059997</v>
      </c>
      <c r="G3240" s="430">
        <v>5.1151738238210003</v>
      </c>
      <c r="H3240" s="430">
        <v>5.2811730186345001</v>
      </c>
      <c r="I3240" s="430">
        <v>5.393659068402</v>
      </c>
      <c r="J3240" s="430">
        <v>5.5880072148290001</v>
      </c>
      <c r="K3240" s="430">
        <v>5.672159425986</v>
      </c>
      <c r="L3240" s="430">
        <v>5.9569285056450001</v>
      </c>
      <c r="M3240" s="430">
        <v>6.2115363946734998</v>
      </c>
      <c r="N3240" s="430">
        <v>6.4321334071459999</v>
      </c>
      <c r="O3240" s="430">
        <v>6.1830551799964999</v>
      </c>
      <c r="P3240" s="430">
        <v>6.2704667745005001</v>
      </c>
      <c r="Q3240" s="430">
        <v>5.9609396605754998</v>
      </c>
      <c r="R3240" s="430">
        <v>6.0503546424124997</v>
      </c>
      <c r="S3240" s="430">
        <v>6.0313786285184996</v>
      </c>
      <c r="T3240" s="430">
        <v>5.9570055485914999</v>
      </c>
      <c r="U3240" s="430">
        <v>5.7015213804854996</v>
      </c>
      <c r="V3240" s="430">
        <v>5.7570233245085003</v>
      </c>
      <c r="W3240" s="430">
        <v>5.5249513727190003</v>
      </c>
      <c r="X3240" s="430">
        <v>5.2911517415310003</v>
      </c>
      <c r="Y3240" s="430">
        <v>4.9993157162045003</v>
      </c>
      <c r="Z3240" s="430">
        <v>5.1870489201234999</v>
      </c>
      <c r="AA3240" s="430">
        <v>5.4163091188279999</v>
      </c>
      <c r="AB3240" s="430">
        <v>4.9513227155094999</v>
      </c>
      <c r="AC3240" s="430">
        <v>5.0796186486085002</v>
      </c>
      <c r="AD3240" s="430">
        <v>4.8678691571100003</v>
      </c>
      <c r="AE3240" s="430">
        <v>4.4146672712494999</v>
      </c>
      <c r="AF3240" s="430">
        <v>4.4427372348644996</v>
      </c>
      <c r="AG3240" s="430">
        <v>4.4292590078279996</v>
      </c>
      <c r="AH3240" s="430">
        <v>4.1218760355884996</v>
      </c>
      <c r="AI3240" s="430">
        <v>3.9931669526759999</v>
      </c>
      <c r="AJ3240" s="430">
        <v>3.698812540474</v>
      </c>
      <c r="AK3240" s="430">
        <v>3.8295893552105</v>
      </c>
      <c r="AL3240" s="430">
        <v>0</v>
      </c>
    </row>
    <row r="3241" spans="1:38" x14ac:dyDescent="0.25">
      <c r="A3241" s="430" t="s">
        <v>4338</v>
      </c>
      <c r="B3241" s="430">
        <v>1</v>
      </c>
      <c r="C3241" s="430" t="s">
        <v>4339</v>
      </c>
      <c r="D3241" s="430" t="s">
        <v>4229</v>
      </c>
      <c r="E3241" s="430">
        <v>59</v>
      </c>
      <c r="F3241" s="430">
        <v>2.4917149699999999E-3</v>
      </c>
      <c r="G3241" s="430">
        <v>2.4942233275E-3</v>
      </c>
      <c r="H3241" s="430">
        <v>2.5141169569999999E-3</v>
      </c>
      <c r="I3241" s="430">
        <v>2.5112566000000001E-3</v>
      </c>
      <c r="J3241" s="430">
        <v>2.5446495415000002E-3</v>
      </c>
      <c r="K3241" s="430">
        <v>2.581294775E-3</v>
      </c>
      <c r="L3241" s="430">
        <v>2.6580486330000002E-3</v>
      </c>
      <c r="M3241" s="430">
        <v>2.6551784710000001E-3</v>
      </c>
      <c r="N3241" s="430">
        <v>2.6529325694999999E-3</v>
      </c>
      <c r="O3241" s="430">
        <v>2.6565129579999998E-3</v>
      </c>
      <c r="P3241" s="430">
        <v>2.6442140959999998E-3</v>
      </c>
      <c r="Q3241" s="430">
        <v>2.643727821E-3</v>
      </c>
      <c r="R3241" s="430">
        <v>2.6929415805E-3</v>
      </c>
      <c r="S3241" s="430">
        <v>2.6811581169999999E-3</v>
      </c>
      <c r="T3241" s="430">
        <v>2.6753293624999998E-3</v>
      </c>
      <c r="U3241" s="430">
        <v>2.6735041485000002E-3</v>
      </c>
      <c r="V3241" s="430">
        <v>2.7169572055000001E-3</v>
      </c>
      <c r="W3241" s="430">
        <v>2.7201930409999999E-3</v>
      </c>
      <c r="X3241" s="430">
        <v>2.727348359E-3</v>
      </c>
      <c r="Y3241" s="430">
        <v>2.733459471E-3</v>
      </c>
      <c r="Z3241" s="430">
        <v>2.661647333E-3</v>
      </c>
      <c r="AA3241" s="430">
        <v>2.7485012419999999E-3</v>
      </c>
      <c r="AB3241" s="430">
        <v>2.7390303275000001E-3</v>
      </c>
      <c r="AC3241" s="430">
        <v>2.7502588279999999E-3</v>
      </c>
      <c r="AD3241" s="430">
        <v>2.7606923285000001E-3</v>
      </c>
      <c r="AE3241" s="430">
        <v>2.7512859680000001E-3</v>
      </c>
      <c r="AF3241" s="430">
        <v>2.7565736719999999E-3</v>
      </c>
      <c r="AG3241" s="430">
        <v>2.766314913E-3</v>
      </c>
      <c r="AH3241" s="430">
        <v>2.7671043744999999E-3</v>
      </c>
      <c r="AI3241" s="430">
        <v>2.7500045074999998E-3</v>
      </c>
      <c r="AJ3241" s="430">
        <v>2.7420778274999998E-3</v>
      </c>
      <c r="AK3241" s="430">
        <v>2.7528301229999999E-3</v>
      </c>
      <c r="AL3241" s="430">
        <v>0</v>
      </c>
    </row>
    <row r="3242" spans="1:38" x14ac:dyDescent="0.25">
      <c r="A3242" s="430" t="s">
        <v>4338</v>
      </c>
      <c r="B3242" s="430">
        <v>1</v>
      </c>
      <c r="C3242" s="430" t="s">
        <v>4339</v>
      </c>
      <c r="D3242" s="430" t="s">
        <v>4085</v>
      </c>
      <c r="E3242" s="430">
        <v>59</v>
      </c>
      <c r="F3242" s="430">
        <v>0.61406016687849996</v>
      </c>
      <c r="G3242" s="430">
        <v>0.61553588491300004</v>
      </c>
      <c r="H3242" s="430">
        <v>0.66024847016499999</v>
      </c>
      <c r="I3242" s="430">
        <v>0.69326045079200005</v>
      </c>
      <c r="J3242" s="430">
        <v>0.73985691622100003</v>
      </c>
      <c r="K3242" s="430">
        <v>0.73068891055399998</v>
      </c>
      <c r="L3242" s="430">
        <v>0.74238425511450001</v>
      </c>
      <c r="M3242" s="430">
        <v>0.76963122945600004</v>
      </c>
      <c r="N3242" s="430">
        <v>0.79731243059800005</v>
      </c>
      <c r="O3242" s="430">
        <v>0.79514150488549995</v>
      </c>
      <c r="P3242" s="430">
        <v>0.80183513816300001</v>
      </c>
      <c r="Q3242" s="430">
        <v>0.78952725121699996</v>
      </c>
      <c r="R3242" s="430">
        <v>0.80203100957399998</v>
      </c>
      <c r="S3242" s="430">
        <v>0.80344058172699995</v>
      </c>
      <c r="T3242" s="430">
        <v>0.80357677606550004</v>
      </c>
      <c r="U3242" s="430">
        <v>0.790127447915</v>
      </c>
      <c r="V3242" s="430">
        <v>0.79132310085849999</v>
      </c>
      <c r="W3242" s="430">
        <v>0.78032123466549996</v>
      </c>
      <c r="X3242" s="430">
        <v>0.765180913372</v>
      </c>
      <c r="Y3242" s="430">
        <v>0.73391239294650001</v>
      </c>
      <c r="Z3242" s="430">
        <v>0.71599417616049998</v>
      </c>
      <c r="AA3242" s="430">
        <v>0.70185277027350002</v>
      </c>
      <c r="AB3242" s="430">
        <v>0.65311255167549997</v>
      </c>
      <c r="AC3242" s="430">
        <v>0.7134625870115</v>
      </c>
      <c r="AD3242" s="430">
        <v>0.69147500939649997</v>
      </c>
      <c r="AE3242" s="430">
        <v>0.67231857019950003</v>
      </c>
      <c r="AF3242" s="430">
        <v>0.60787037256249998</v>
      </c>
      <c r="AG3242" s="430">
        <v>0.59315948588900003</v>
      </c>
      <c r="AH3242" s="430">
        <v>0.60362100041349998</v>
      </c>
      <c r="AI3242" s="430">
        <v>0.59719182449550001</v>
      </c>
      <c r="AJ3242" s="430">
        <v>0.58236678753500004</v>
      </c>
      <c r="AK3242" s="430">
        <v>0.62690768948950004</v>
      </c>
      <c r="AL3242" s="430">
        <v>0</v>
      </c>
    </row>
    <row r="3243" spans="1:38" x14ac:dyDescent="0.25">
      <c r="A3243" s="430" t="s">
        <v>4338</v>
      </c>
      <c r="B3243" s="430">
        <v>1</v>
      </c>
      <c r="C3243" s="430" t="s">
        <v>4339</v>
      </c>
      <c r="D3243" s="430" t="s">
        <v>4087</v>
      </c>
      <c r="E3243" s="430">
        <v>59</v>
      </c>
      <c r="F3243" s="430">
        <v>1.4426824979170001</v>
      </c>
      <c r="G3243" s="430">
        <v>1.4931519178085</v>
      </c>
      <c r="H3243" s="430">
        <v>1.5724958885645</v>
      </c>
      <c r="I3243" s="430">
        <v>1.659126491419</v>
      </c>
      <c r="J3243" s="430">
        <v>1.6942468012075</v>
      </c>
      <c r="K3243" s="430">
        <v>1.7654645630754999</v>
      </c>
      <c r="L3243" s="430">
        <v>1.837245616443</v>
      </c>
      <c r="M3243" s="430">
        <v>1.8172167712495</v>
      </c>
      <c r="N3243" s="430">
        <v>1.828350040316</v>
      </c>
      <c r="O3243" s="430">
        <v>1.7914700525114999</v>
      </c>
      <c r="P3243" s="430">
        <v>1.834694533258</v>
      </c>
      <c r="Q3243" s="430">
        <v>1.7383308335425001</v>
      </c>
      <c r="R3243" s="430">
        <v>1.7027236780765</v>
      </c>
      <c r="S3243" s="430">
        <v>1.6514631059585001</v>
      </c>
      <c r="T3243" s="430">
        <v>1.6374314528160001</v>
      </c>
      <c r="U3243" s="430">
        <v>1.5707973392645</v>
      </c>
      <c r="V3243" s="430">
        <v>1.5393882372929999</v>
      </c>
      <c r="W3243" s="430">
        <v>1.4820048268454999</v>
      </c>
      <c r="X3243" s="430">
        <v>1.3586962561275</v>
      </c>
      <c r="Y3243" s="430">
        <v>1.2416170927735</v>
      </c>
      <c r="Z3243" s="430">
        <v>1.2715982190574999</v>
      </c>
      <c r="AA3243" s="430">
        <v>1.1664717372855</v>
      </c>
      <c r="AB3243" s="430">
        <v>1.04025044729</v>
      </c>
      <c r="AC3243" s="430">
        <v>1.1092922743625</v>
      </c>
      <c r="AD3243" s="430">
        <v>1.0724105644024999</v>
      </c>
      <c r="AE3243" s="430">
        <v>0.95442261889949997</v>
      </c>
      <c r="AF3243" s="430">
        <v>0.94612316816950004</v>
      </c>
      <c r="AG3243" s="430">
        <v>0.82791462225050005</v>
      </c>
      <c r="AH3243" s="430">
        <v>0.81018893355599997</v>
      </c>
      <c r="AI3243" s="430">
        <v>0.75405145232899995</v>
      </c>
      <c r="AJ3243" s="430">
        <v>0.67853645136200003</v>
      </c>
      <c r="AK3243" s="430">
        <v>0.65285528583300001</v>
      </c>
      <c r="AL3243" s="430">
        <v>0</v>
      </c>
    </row>
    <row r="3244" spans="1:38" x14ac:dyDescent="0.25">
      <c r="A3244" s="430" t="s">
        <v>4338</v>
      </c>
      <c r="B3244" s="430">
        <v>1</v>
      </c>
      <c r="C3244" s="430" t="s">
        <v>4339</v>
      </c>
      <c r="D3244" s="430" t="s">
        <v>4230</v>
      </c>
      <c r="E3244" s="430">
        <v>59</v>
      </c>
      <c r="F3244" s="430">
        <v>2.1670368639999998E-3</v>
      </c>
      <c r="G3244" s="430">
        <v>3.1732680195000001E-3</v>
      </c>
      <c r="H3244" s="430">
        <v>2.9954310244999999E-3</v>
      </c>
      <c r="I3244" s="430">
        <v>2.714223333E-3</v>
      </c>
      <c r="J3244" s="430">
        <v>3.9723247454999996E-3</v>
      </c>
      <c r="K3244" s="430">
        <v>4.8322200390000002E-3</v>
      </c>
      <c r="L3244" s="430">
        <v>5.1024962949999999E-3</v>
      </c>
      <c r="M3244" s="430">
        <v>5.1689680734999998E-3</v>
      </c>
      <c r="N3244" s="430">
        <v>5.2025767514999998E-3</v>
      </c>
      <c r="O3244" s="430">
        <v>3.845319282E-3</v>
      </c>
      <c r="P3244" s="430">
        <v>1.7629007976000002E-2</v>
      </c>
      <c r="Q3244" s="430">
        <v>1.4529920770500001E-2</v>
      </c>
      <c r="R3244" s="430">
        <v>1.6653364207000001E-2</v>
      </c>
      <c r="S3244" s="430">
        <v>2.0119805012499999E-2</v>
      </c>
      <c r="T3244" s="430">
        <v>1.89918653725E-2</v>
      </c>
      <c r="U3244" s="430">
        <v>1.8761925826499999E-2</v>
      </c>
      <c r="V3244" s="430">
        <v>1.8093249604000002E-2</v>
      </c>
      <c r="W3244" s="430">
        <v>2.0585753717499999E-2</v>
      </c>
      <c r="X3244" s="430">
        <v>6.9889980904999996E-3</v>
      </c>
      <c r="Y3244" s="430">
        <v>1.0471208092000001E-2</v>
      </c>
      <c r="Z3244" s="430">
        <v>1.1490941076999999E-2</v>
      </c>
      <c r="AA3244" s="430">
        <v>8.2516006074999995E-3</v>
      </c>
      <c r="AB3244" s="430">
        <v>5.6590066300000004E-3</v>
      </c>
      <c r="AC3244" s="430">
        <v>2.9659642170000002E-3</v>
      </c>
      <c r="AD3244" s="430">
        <v>5.3343746605000004E-3</v>
      </c>
      <c r="AE3244" s="430">
        <v>5.5562835670000003E-3</v>
      </c>
      <c r="AF3244" s="430">
        <v>4.4915844279999999E-3</v>
      </c>
      <c r="AG3244" s="430">
        <v>4.5075936875000003E-3</v>
      </c>
      <c r="AH3244" s="430">
        <v>4.5108708894999999E-3</v>
      </c>
      <c r="AI3244" s="430">
        <v>4.4839609609999996E-3</v>
      </c>
      <c r="AJ3244" s="430">
        <v>4.1668218664999996E-3</v>
      </c>
      <c r="AK3244" s="430">
        <v>4.4185183629999996E-3</v>
      </c>
      <c r="AL3244" s="430">
        <v>0</v>
      </c>
    </row>
    <row r="3245" spans="1:38" x14ac:dyDescent="0.25">
      <c r="A3245" s="430" t="s">
        <v>4338</v>
      </c>
      <c r="B3245" s="430">
        <v>1</v>
      </c>
      <c r="C3245" s="430" t="s">
        <v>4339</v>
      </c>
      <c r="D3245" s="430" t="s">
        <v>4089</v>
      </c>
      <c r="E3245" s="430">
        <v>59</v>
      </c>
      <c r="F3245" s="430">
        <v>0.103364831043</v>
      </c>
      <c r="G3245" s="430">
        <v>0.10892340407749999</v>
      </c>
      <c r="H3245" s="430">
        <v>0.1144715361915</v>
      </c>
      <c r="I3245" s="430">
        <v>0.11433272007549999</v>
      </c>
      <c r="J3245" s="430">
        <v>0.118663923615</v>
      </c>
      <c r="K3245" s="430">
        <v>0.12086734004999999</v>
      </c>
      <c r="L3245" s="430">
        <v>0.1240856530875</v>
      </c>
      <c r="M3245" s="430">
        <v>0.12672187669150001</v>
      </c>
      <c r="N3245" s="430">
        <v>0.128373985351</v>
      </c>
      <c r="O3245" s="430">
        <v>0.12030037527949999</v>
      </c>
      <c r="P3245" s="430">
        <v>0.12140449099550001</v>
      </c>
      <c r="Q3245" s="430">
        <v>0.156812647971</v>
      </c>
      <c r="R3245" s="430">
        <v>0.14650483448000001</v>
      </c>
      <c r="S3245" s="430">
        <v>0.1252176797165</v>
      </c>
      <c r="T3245" s="430">
        <v>0.11307241579750001</v>
      </c>
      <c r="U3245" s="430">
        <v>0.10347666178499999</v>
      </c>
      <c r="V3245" s="430">
        <v>0.10410197884</v>
      </c>
      <c r="W3245" s="430">
        <v>9.0943242985000006E-2</v>
      </c>
      <c r="X3245" s="430">
        <v>8.0484000597000005E-2</v>
      </c>
      <c r="Y3245" s="430">
        <v>8.6994831256499996E-2</v>
      </c>
      <c r="Z3245" s="430">
        <v>8.0332926508500005E-2</v>
      </c>
      <c r="AA3245" s="430">
        <v>7.6479134911500005E-2</v>
      </c>
      <c r="AB3245" s="430">
        <v>6.8740718384499994E-2</v>
      </c>
      <c r="AC3245" s="430">
        <v>6.5637732737499996E-2</v>
      </c>
      <c r="AD3245" s="430">
        <v>6.2373943368E-2</v>
      </c>
      <c r="AE3245" s="430">
        <v>6.4378783404499998E-2</v>
      </c>
      <c r="AF3245" s="430">
        <v>5.9263041349500001E-2</v>
      </c>
      <c r="AG3245" s="430">
        <v>5.6674143883499999E-2</v>
      </c>
      <c r="AH3245" s="430">
        <v>5.7639963069000003E-2</v>
      </c>
      <c r="AI3245" s="430">
        <v>5.9039778399000001E-2</v>
      </c>
      <c r="AJ3245" s="430">
        <v>5.0896720652000002E-2</v>
      </c>
      <c r="AK3245" s="430">
        <v>5.2262503622000002E-2</v>
      </c>
      <c r="AL3245" s="430">
        <v>0</v>
      </c>
    </row>
    <row r="3246" spans="1:38" x14ac:dyDescent="0.25">
      <c r="A3246" s="430" t="s">
        <v>4338</v>
      </c>
      <c r="B3246" s="430">
        <v>1</v>
      </c>
      <c r="C3246" s="430" t="s">
        <v>4339</v>
      </c>
      <c r="D3246" s="430" t="s">
        <v>4091</v>
      </c>
      <c r="E3246" s="430">
        <v>59</v>
      </c>
      <c r="F3246" s="430">
        <v>1.076016928282</v>
      </c>
      <c r="G3246" s="430">
        <v>1.1227476791485</v>
      </c>
      <c r="H3246" s="430">
        <v>1.2668371225540001</v>
      </c>
      <c r="I3246" s="430">
        <v>1.1857351677415</v>
      </c>
      <c r="J3246" s="430">
        <v>1.176575465187</v>
      </c>
      <c r="K3246" s="430">
        <v>1.2400054069224999</v>
      </c>
      <c r="L3246" s="430">
        <v>1.25374621435</v>
      </c>
      <c r="M3246" s="430">
        <v>1.271799117227</v>
      </c>
      <c r="N3246" s="430">
        <v>1.2769631416195</v>
      </c>
      <c r="O3246" s="430">
        <v>1.218332652885</v>
      </c>
      <c r="P3246" s="430">
        <v>1.2100300447065</v>
      </c>
      <c r="Q3246" s="430">
        <v>1.1564888564594999</v>
      </c>
      <c r="R3246" s="430">
        <v>1.0976811526054999</v>
      </c>
      <c r="S3246" s="430">
        <v>1.0936183394229999</v>
      </c>
      <c r="T3246" s="430">
        <v>1.0489027013709999</v>
      </c>
      <c r="U3246" s="430">
        <v>0.96663859120499995</v>
      </c>
      <c r="V3246" s="430">
        <v>0.95408444680799998</v>
      </c>
      <c r="W3246" s="430">
        <v>0.88874004935450002</v>
      </c>
      <c r="X3246" s="430">
        <v>0.83623018699450002</v>
      </c>
      <c r="Y3246" s="430">
        <v>0.82200921128000004</v>
      </c>
      <c r="Z3246" s="430">
        <v>0.86234488777999996</v>
      </c>
      <c r="AA3246" s="430">
        <v>0.79097694855699996</v>
      </c>
      <c r="AB3246" s="430">
        <v>0.73375855708100002</v>
      </c>
      <c r="AC3246" s="430">
        <v>0.78093683602550001</v>
      </c>
      <c r="AD3246" s="430">
        <v>0.74214493435649997</v>
      </c>
      <c r="AE3246" s="430">
        <v>0.68811141222899996</v>
      </c>
      <c r="AF3246" s="430">
        <v>0.70174620290849998</v>
      </c>
      <c r="AG3246" s="430">
        <v>0.67123001001000004</v>
      </c>
      <c r="AH3246" s="430">
        <v>0.64428984895850006</v>
      </c>
      <c r="AI3246" s="430">
        <v>0.71566740574700005</v>
      </c>
      <c r="AJ3246" s="430">
        <v>0.58687581911249997</v>
      </c>
      <c r="AK3246" s="430">
        <v>0.56925315979449997</v>
      </c>
      <c r="AL3246" s="430">
        <v>0</v>
      </c>
    </row>
    <row r="3247" spans="1:38" x14ac:dyDescent="0.25">
      <c r="A3247" s="430" t="s">
        <v>4338</v>
      </c>
      <c r="B3247" s="430">
        <v>1</v>
      </c>
      <c r="C3247" s="430" t="s">
        <v>4339</v>
      </c>
      <c r="D3247" s="430" t="s">
        <v>4093</v>
      </c>
      <c r="E3247" s="430">
        <v>59</v>
      </c>
      <c r="F3247" s="430">
        <v>1.239080410351</v>
      </c>
      <c r="G3247" s="430">
        <v>1.291897042435</v>
      </c>
      <c r="H3247" s="430">
        <v>1.3407014087614999</v>
      </c>
      <c r="I3247" s="430">
        <v>1.4052619881815001</v>
      </c>
      <c r="J3247" s="430">
        <v>1.4774408019909999</v>
      </c>
      <c r="K3247" s="430">
        <v>1.5181642713554999</v>
      </c>
      <c r="L3247" s="430">
        <v>1.556677721492</v>
      </c>
      <c r="M3247" s="430">
        <v>1.6192892809524999</v>
      </c>
      <c r="N3247" s="430">
        <v>1.606147733607</v>
      </c>
      <c r="O3247" s="430">
        <v>1.5904944172840001</v>
      </c>
      <c r="P3247" s="430">
        <v>1.6105193264325</v>
      </c>
      <c r="Q3247" s="430">
        <v>1.5927577295224999</v>
      </c>
      <c r="R3247" s="430">
        <v>1.538125389068</v>
      </c>
      <c r="S3247" s="430">
        <v>1.4670812998789999</v>
      </c>
      <c r="T3247" s="430">
        <v>1.4374615521605001</v>
      </c>
      <c r="U3247" s="430">
        <v>1.4216884146565001</v>
      </c>
      <c r="V3247" s="430">
        <v>1.3375243529645</v>
      </c>
      <c r="W3247" s="430">
        <v>1.2597342764355</v>
      </c>
      <c r="X3247" s="430">
        <v>1.217909867221</v>
      </c>
      <c r="Y3247" s="430">
        <v>1.1346378886499999</v>
      </c>
      <c r="Z3247" s="430">
        <v>1.2235879769589999</v>
      </c>
      <c r="AA3247" s="430">
        <v>1.166577389473</v>
      </c>
      <c r="AB3247" s="430">
        <v>1.0701195787440001</v>
      </c>
      <c r="AC3247" s="430">
        <v>1.170857196819</v>
      </c>
      <c r="AD3247" s="430">
        <v>1.0732701833805001</v>
      </c>
      <c r="AE3247" s="430">
        <v>1.0889108553344999</v>
      </c>
      <c r="AF3247" s="430">
        <v>1.0361386184354999</v>
      </c>
      <c r="AG3247" s="430">
        <v>1.0401793154335</v>
      </c>
      <c r="AH3247" s="430">
        <v>1.0055147397394999</v>
      </c>
      <c r="AI3247" s="430">
        <v>0.90521188774000005</v>
      </c>
      <c r="AJ3247" s="430">
        <v>0.85057590236949998</v>
      </c>
      <c r="AK3247" s="430">
        <v>0.90210891009600003</v>
      </c>
      <c r="AL3247" s="430">
        <v>0</v>
      </c>
    </row>
    <row r="3248" spans="1:38" x14ac:dyDescent="0.25">
      <c r="A3248" s="430" t="s">
        <v>4338</v>
      </c>
      <c r="B3248" s="430">
        <v>1</v>
      </c>
      <c r="C3248" s="430" t="s">
        <v>4339</v>
      </c>
      <c r="D3248" s="430" t="s">
        <v>4095</v>
      </c>
      <c r="E3248" s="430">
        <v>59</v>
      </c>
      <c r="F3248" s="430">
        <v>1.122874060802</v>
      </c>
      <c r="G3248" s="430">
        <v>1.073962008678</v>
      </c>
      <c r="H3248" s="430">
        <v>1.1037208339085001</v>
      </c>
      <c r="I3248" s="430">
        <v>1.1067520841614999</v>
      </c>
      <c r="J3248" s="430">
        <v>1.207019050232</v>
      </c>
      <c r="K3248" s="430">
        <v>1.2008965081195</v>
      </c>
      <c r="L3248" s="430">
        <v>1.2369645907525</v>
      </c>
      <c r="M3248" s="430">
        <v>1.2910165922575001</v>
      </c>
      <c r="N3248" s="430">
        <v>1.3192597730694999</v>
      </c>
      <c r="O3248" s="430">
        <v>1.3308526092435</v>
      </c>
      <c r="P3248" s="430">
        <v>1.3098777752915001</v>
      </c>
      <c r="Q3248" s="430">
        <v>1.1958546051345</v>
      </c>
      <c r="R3248" s="430">
        <v>1.3464502507889999</v>
      </c>
      <c r="S3248" s="430">
        <v>1.3421374849954999</v>
      </c>
      <c r="T3248" s="430">
        <v>1.306292797495</v>
      </c>
      <c r="U3248" s="430">
        <v>1.3398879808469999</v>
      </c>
      <c r="V3248" s="430">
        <v>1.3459277185155001</v>
      </c>
      <c r="W3248" s="430">
        <v>1.3288459818880001</v>
      </c>
      <c r="X3248" s="430">
        <v>1.2937195573039999</v>
      </c>
      <c r="Y3248" s="430">
        <v>1.0742478608920001</v>
      </c>
      <c r="Z3248" s="430">
        <v>1.2026220869690001</v>
      </c>
      <c r="AA3248" s="430">
        <v>1.1729552935355001</v>
      </c>
      <c r="AB3248" s="430">
        <v>1.0948865525464999</v>
      </c>
      <c r="AC3248" s="430">
        <v>1.1724368153114999</v>
      </c>
      <c r="AD3248" s="430">
        <v>1.2349393259999999</v>
      </c>
      <c r="AE3248" s="430">
        <v>1.1336233875070001</v>
      </c>
      <c r="AF3248" s="430">
        <v>1.2320982438015</v>
      </c>
      <c r="AG3248" s="430">
        <v>1.1397167842039999</v>
      </c>
      <c r="AH3248" s="430">
        <v>1.0644034925185</v>
      </c>
      <c r="AI3248" s="430">
        <v>0.98838972217249998</v>
      </c>
      <c r="AJ3248" s="430">
        <v>0.94823543183900005</v>
      </c>
      <c r="AK3248" s="430">
        <v>1.0660927384104999</v>
      </c>
      <c r="AL3248" s="430">
        <v>0</v>
      </c>
    </row>
    <row r="3249" spans="1:38" x14ac:dyDescent="0.25">
      <c r="A3249" s="430" t="s">
        <v>4338</v>
      </c>
      <c r="B3249" s="430">
        <v>1</v>
      </c>
      <c r="C3249" s="430" t="s">
        <v>4339</v>
      </c>
      <c r="D3249" s="430" t="s">
        <v>4097</v>
      </c>
      <c r="E3249" s="430">
        <v>59</v>
      </c>
      <c r="F3249" s="430">
        <v>0.60261559036050005</v>
      </c>
      <c r="G3249" s="430">
        <v>0.5950792530815</v>
      </c>
      <c r="H3249" s="430">
        <v>0.64177172946799999</v>
      </c>
      <c r="I3249" s="430">
        <v>0.63387322932949997</v>
      </c>
      <c r="J3249" s="430">
        <v>0.66911438733299999</v>
      </c>
      <c r="K3249" s="430">
        <v>0.64384307962849996</v>
      </c>
      <c r="L3249" s="430">
        <v>0.64985649956400005</v>
      </c>
      <c r="M3249" s="430">
        <v>0.6477853063365</v>
      </c>
      <c r="N3249" s="430">
        <v>0.69929720384500005</v>
      </c>
      <c r="O3249" s="430">
        <v>0.66871401051949997</v>
      </c>
      <c r="P3249" s="430">
        <v>0.686540260407</v>
      </c>
      <c r="Q3249" s="430">
        <v>0.68721117739000004</v>
      </c>
      <c r="R3249" s="430">
        <v>0.67995431128399997</v>
      </c>
      <c r="S3249" s="430">
        <v>0.70041746590499998</v>
      </c>
      <c r="T3249" s="430">
        <v>0.71823853506900004</v>
      </c>
      <c r="U3249" s="430">
        <v>0.69893138459500004</v>
      </c>
      <c r="V3249" s="430">
        <v>0.70379079103700004</v>
      </c>
      <c r="W3249" s="430">
        <v>0.678250489279</v>
      </c>
      <c r="X3249" s="430">
        <v>0.68550816586100005</v>
      </c>
      <c r="Y3249" s="430">
        <v>0.67125620181500001</v>
      </c>
      <c r="Z3249" s="430">
        <v>0.69621274797849997</v>
      </c>
      <c r="AA3249" s="430">
        <v>0.67503048103649999</v>
      </c>
      <c r="AB3249" s="430">
        <v>0.703281497501</v>
      </c>
      <c r="AC3249" s="430">
        <v>0.77571747926199996</v>
      </c>
      <c r="AD3249" s="430">
        <v>0.72921649701650004</v>
      </c>
      <c r="AE3249" s="430">
        <v>0.75267412065899997</v>
      </c>
      <c r="AF3249" s="430">
        <v>0.74192362771550002</v>
      </c>
      <c r="AG3249" s="430">
        <v>0.72685514251600003</v>
      </c>
      <c r="AH3249" s="430">
        <v>0.72677281586700004</v>
      </c>
      <c r="AI3249" s="430">
        <v>0.64944621951500003</v>
      </c>
      <c r="AJ3249" s="430">
        <v>0.68385322095949996</v>
      </c>
      <c r="AK3249" s="430">
        <v>0.64633180979750005</v>
      </c>
      <c r="AL3249" s="430">
        <v>0</v>
      </c>
    </row>
    <row r="3250" spans="1:38" x14ac:dyDescent="0.25">
      <c r="A3250" s="430" t="s">
        <v>4338</v>
      </c>
      <c r="B3250" s="430">
        <v>-1</v>
      </c>
      <c r="C3250" s="430" t="s">
        <v>4340</v>
      </c>
      <c r="D3250" s="430" t="s">
        <v>4001</v>
      </c>
      <c r="E3250" s="430">
        <v>60</v>
      </c>
      <c r="F3250" s="430">
        <v>0.11883724776600001</v>
      </c>
      <c r="G3250" s="430">
        <v>0.12141129762650001</v>
      </c>
      <c r="H3250" s="430">
        <v>0.11428788520249999</v>
      </c>
      <c r="I3250" s="430">
        <v>0.1147476251695</v>
      </c>
      <c r="J3250" s="430">
        <v>0.126776485321</v>
      </c>
      <c r="K3250" s="430">
        <v>0.12975184463600001</v>
      </c>
      <c r="L3250" s="430">
        <v>0.13458254630450001</v>
      </c>
      <c r="M3250" s="430">
        <v>0.14454169569149999</v>
      </c>
      <c r="N3250" s="430">
        <v>0.15494935447800001</v>
      </c>
      <c r="O3250" s="430">
        <v>0.14954529796150001</v>
      </c>
      <c r="P3250" s="430">
        <v>0.15353326957899999</v>
      </c>
      <c r="Q3250" s="430">
        <v>0.1482193117375</v>
      </c>
      <c r="R3250" s="430">
        <v>0.15033024052249999</v>
      </c>
      <c r="S3250" s="430">
        <v>0.1579201190375</v>
      </c>
      <c r="T3250" s="430">
        <v>0.1644499290765</v>
      </c>
      <c r="U3250" s="430">
        <v>0.16037740987150001</v>
      </c>
      <c r="V3250" s="430">
        <v>0.16086191846100001</v>
      </c>
      <c r="W3250" s="430">
        <v>0.14669228755649999</v>
      </c>
      <c r="X3250" s="430">
        <v>0.124130109355</v>
      </c>
      <c r="Y3250" s="430">
        <v>0.1082119913315</v>
      </c>
      <c r="Z3250" s="430">
        <v>0.120205520146</v>
      </c>
      <c r="AA3250" s="430">
        <v>0.112119219198</v>
      </c>
      <c r="AB3250" s="430">
        <v>0.1047398105465</v>
      </c>
      <c r="AC3250" s="430">
        <v>9.7257270705499999E-2</v>
      </c>
      <c r="AD3250" s="430">
        <v>8.8393875992999998E-2</v>
      </c>
      <c r="AE3250" s="430">
        <v>8.1067270950000006E-2</v>
      </c>
      <c r="AF3250" s="430">
        <v>7.7411793719499994E-2</v>
      </c>
      <c r="AG3250" s="430">
        <v>7.6363464531500003E-2</v>
      </c>
      <c r="AH3250" s="430">
        <v>7.6892817401500002E-2</v>
      </c>
      <c r="AI3250" s="430">
        <v>7.9743490400499994E-2</v>
      </c>
      <c r="AJ3250" s="430">
        <v>8.4182802015000002E-2</v>
      </c>
      <c r="AK3250" s="430">
        <v>8.9378693611499999E-2</v>
      </c>
      <c r="AL3250" s="430">
        <v>0</v>
      </c>
    </row>
    <row r="3251" spans="1:38" x14ac:dyDescent="0.25">
      <c r="A3251" s="430" t="s">
        <v>4338</v>
      </c>
      <c r="B3251" s="430">
        <v>-1</v>
      </c>
      <c r="C3251" s="430" t="s">
        <v>4340</v>
      </c>
      <c r="D3251" s="430" t="s">
        <v>4003</v>
      </c>
      <c r="E3251" s="430">
        <v>60</v>
      </c>
      <c r="F3251" s="430">
        <v>0.70432281547800002</v>
      </c>
      <c r="G3251" s="430">
        <v>0.73558711922349995</v>
      </c>
      <c r="H3251" s="430">
        <v>0.80343748501650003</v>
      </c>
      <c r="I3251" s="430">
        <v>0.8517610339385</v>
      </c>
      <c r="J3251" s="430">
        <v>0.89839354665500004</v>
      </c>
      <c r="K3251" s="430">
        <v>0.94233686399000005</v>
      </c>
      <c r="L3251" s="430">
        <v>0.95475907365849999</v>
      </c>
      <c r="M3251" s="430">
        <v>0.98376970249999995</v>
      </c>
      <c r="N3251" s="430">
        <v>0.98691603488599999</v>
      </c>
      <c r="O3251" s="430">
        <v>0.94276515526750004</v>
      </c>
      <c r="P3251" s="430">
        <v>0.91530802400099998</v>
      </c>
      <c r="Q3251" s="430">
        <v>0.87978639060700004</v>
      </c>
      <c r="R3251" s="430">
        <v>0.84627243963950005</v>
      </c>
      <c r="S3251" s="430">
        <v>0.81548170872850001</v>
      </c>
      <c r="T3251" s="430">
        <v>0.75956834075750002</v>
      </c>
      <c r="U3251" s="430">
        <v>0.67101277466999998</v>
      </c>
      <c r="V3251" s="430">
        <v>0.67518574148900001</v>
      </c>
      <c r="W3251" s="430">
        <v>0.63490398713600005</v>
      </c>
      <c r="X3251" s="430">
        <v>0.58168836037250005</v>
      </c>
      <c r="Y3251" s="430">
        <v>0.52886868632700001</v>
      </c>
      <c r="Z3251" s="430">
        <v>0.54859482604849996</v>
      </c>
      <c r="AA3251" s="430">
        <v>0.54119009338750002</v>
      </c>
      <c r="AB3251" s="430">
        <v>0.49507174975649998</v>
      </c>
      <c r="AC3251" s="430">
        <v>0.43382888177349999</v>
      </c>
      <c r="AD3251" s="430">
        <v>0.40213661853049998</v>
      </c>
      <c r="AE3251" s="430">
        <v>0.37562020896199999</v>
      </c>
      <c r="AF3251" s="430">
        <v>0.35235570512949999</v>
      </c>
      <c r="AG3251" s="430">
        <v>0.32637296260449999</v>
      </c>
      <c r="AH3251" s="430">
        <v>0.31370763051450001</v>
      </c>
      <c r="AI3251" s="430">
        <v>0.33798617889499999</v>
      </c>
      <c r="AJ3251" s="430">
        <v>0.29919750980199999</v>
      </c>
      <c r="AK3251" s="430">
        <v>0.30661509761299999</v>
      </c>
      <c r="AL3251" s="430">
        <v>0</v>
      </c>
    </row>
    <row r="3252" spans="1:38" x14ac:dyDescent="0.25">
      <c r="A3252" s="430" t="s">
        <v>4338</v>
      </c>
      <c r="B3252" s="430">
        <v>-1</v>
      </c>
      <c r="C3252" s="430" t="s">
        <v>4340</v>
      </c>
      <c r="D3252" s="430" t="s">
        <v>4004</v>
      </c>
      <c r="E3252" s="430">
        <v>60</v>
      </c>
      <c r="F3252" s="430">
        <v>0.35782195717249998</v>
      </c>
      <c r="G3252" s="430">
        <v>0.37953393298549998</v>
      </c>
      <c r="H3252" s="430">
        <v>0.4141647197485</v>
      </c>
      <c r="I3252" s="430">
        <v>0.44570649505650001</v>
      </c>
      <c r="J3252" s="430">
        <v>0.47534553154199999</v>
      </c>
      <c r="K3252" s="430">
        <v>0.51929013913550004</v>
      </c>
      <c r="L3252" s="430">
        <v>0.53898914733549996</v>
      </c>
      <c r="M3252" s="430">
        <v>0.54384285993449999</v>
      </c>
      <c r="N3252" s="430">
        <v>0.5486171478995</v>
      </c>
      <c r="O3252" s="430">
        <v>0.5363760782125</v>
      </c>
      <c r="P3252" s="430">
        <v>0.51714723317150002</v>
      </c>
      <c r="Q3252" s="430">
        <v>0.50264787238649999</v>
      </c>
      <c r="R3252" s="430">
        <v>0.48631981269250002</v>
      </c>
      <c r="S3252" s="430">
        <v>0.48871781340699999</v>
      </c>
      <c r="T3252" s="430">
        <v>0.47335133838400001</v>
      </c>
      <c r="U3252" s="430">
        <v>0.43676989027800001</v>
      </c>
      <c r="V3252" s="430">
        <v>0.45331797138949997</v>
      </c>
      <c r="W3252" s="430">
        <v>0.40361538138850001</v>
      </c>
      <c r="X3252" s="430">
        <v>0.380545693101</v>
      </c>
      <c r="Y3252" s="430">
        <v>0.3300272505945</v>
      </c>
      <c r="Z3252" s="430">
        <v>0.31464630490200002</v>
      </c>
      <c r="AA3252" s="430">
        <v>0.30103736391250002</v>
      </c>
      <c r="AB3252" s="430">
        <v>0.28069114062099998</v>
      </c>
      <c r="AC3252" s="430">
        <v>0.26050482580250001</v>
      </c>
      <c r="AD3252" s="430">
        <v>0.2340987893965</v>
      </c>
      <c r="AE3252" s="430">
        <v>0.23930766167350001</v>
      </c>
      <c r="AF3252" s="430">
        <v>0.2275773345955</v>
      </c>
      <c r="AG3252" s="430">
        <v>0.20956580153099999</v>
      </c>
      <c r="AH3252" s="430">
        <v>0.20859908505550001</v>
      </c>
      <c r="AI3252" s="430">
        <v>0.21972933887250001</v>
      </c>
      <c r="AJ3252" s="430">
        <v>0.2004212371545</v>
      </c>
      <c r="AK3252" s="430">
        <v>0.208001349015</v>
      </c>
      <c r="AL3252" s="430">
        <v>0</v>
      </c>
    </row>
    <row r="3253" spans="1:38" x14ac:dyDescent="0.25">
      <c r="A3253" s="430" t="s">
        <v>4338</v>
      </c>
      <c r="B3253" s="430">
        <v>-1</v>
      </c>
      <c r="C3253" s="430" t="s">
        <v>4340</v>
      </c>
      <c r="D3253" s="430" t="s">
        <v>4006</v>
      </c>
      <c r="E3253" s="430">
        <v>60</v>
      </c>
      <c r="F3253" s="430">
        <v>0.601669801783</v>
      </c>
      <c r="G3253" s="430">
        <v>0.60820130363500002</v>
      </c>
      <c r="H3253" s="430">
        <v>0.62411951891350004</v>
      </c>
      <c r="I3253" s="430">
        <v>0.69301083968650001</v>
      </c>
      <c r="J3253" s="430">
        <v>0.72532753599749999</v>
      </c>
      <c r="K3253" s="430">
        <v>0.7527049090215</v>
      </c>
      <c r="L3253" s="430">
        <v>0.80267968227149999</v>
      </c>
      <c r="M3253" s="430">
        <v>0.82609780445750003</v>
      </c>
      <c r="N3253" s="430">
        <v>0.86098279697549995</v>
      </c>
      <c r="O3253" s="430">
        <v>0.8400209662025</v>
      </c>
      <c r="P3253" s="430">
        <v>0.84957995226000005</v>
      </c>
      <c r="Q3253" s="430">
        <v>0.83770107307200004</v>
      </c>
      <c r="R3253" s="430">
        <v>0.79631205922850001</v>
      </c>
      <c r="S3253" s="430">
        <v>0.79114548577449995</v>
      </c>
      <c r="T3253" s="430">
        <v>0.77975505556699998</v>
      </c>
      <c r="U3253" s="430">
        <v>0.70475224084949994</v>
      </c>
      <c r="V3253" s="430">
        <v>0.74345777636849997</v>
      </c>
      <c r="W3253" s="430">
        <v>0.70065380371700003</v>
      </c>
      <c r="X3253" s="430">
        <v>0.65595562240750005</v>
      </c>
      <c r="Y3253" s="430">
        <v>0.63021423509850005</v>
      </c>
      <c r="Z3253" s="430">
        <v>0.56743619696699998</v>
      </c>
      <c r="AA3253" s="430">
        <v>0.55113552968699997</v>
      </c>
      <c r="AB3253" s="430">
        <v>0.50744628762099997</v>
      </c>
      <c r="AC3253" s="430">
        <v>0.48675787149900002</v>
      </c>
      <c r="AD3253" s="430">
        <v>0.46987757788099999</v>
      </c>
      <c r="AE3253" s="430">
        <v>0.47486882699049998</v>
      </c>
      <c r="AF3253" s="430">
        <v>0.45129716449349999</v>
      </c>
      <c r="AG3253" s="430">
        <v>0.43098321242499998</v>
      </c>
      <c r="AH3253" s="430">
        <v>0.40951973108700002</v>
      </c>
      <c r="AI3253" s="430">
        <v>0.44989615684899997</v>
      </c>
      <c r="AJ3253" s="430">
        <v>0.404788769509</v>
      </c>
      <c r="AK3253" s="430">
        <v>0.42067870051599998</v>
      </c>
      <c r="AL3253" s="430">
        <v>0</v>
      </c>
    </row>
    <row r="3254" spans="1:38" x14ac:dyDescent="0.25">
      <c r="A3254" s="430" t="s">
        <v>4338</v>
      </c>
      <c r="B3254" s="430">
        <v>-1</v>
      </c>
      <c r="C3254" s="430" t="s">
        <v>4340</v>
      </c>
      <c r="D3254" s="430" t="s">
        <v>4008</v>
      </c>
      <c r="E3254" s="430">
        <v>60</v>
      </c>
      <c r="F3254" s="430">
        <v>4.8235896175004997</v>
      </c>
      <c r="G3254" s="430">
        <v>4.8658850460625001</v>
      </c>
      <c r="H3254" s="430">
        <v>5.0435583715770003</v>
      </c>
      <c r="I3254" s="430">
        <v>5.1836715897549999</v>
      </c>
      <c r="J3254" s="430">
        <v>5.4092727789910002</v>
      </c>
      <c r="K3254" s="430">
        <v>5.5253483561015004</v>
      </c>
      <c r="L3254" s="430">
        <v>5.5685548576845001</v>
      </c>
      <c r="M3254" s="430">
        <v>5.6486729433400003</v>
      </c>
      <c r="N3254" s="430">
        <v>5.6794622526055001</v>
      </c>
      <c r="O3254" s="430">
        <v>5.5463875577585</v>
      </c>
      <c r="P3254" s="430">
        <v>5.5193900177410002</v>
      </c>
      <c r="Q3254" s="430">
        <v>5.2509158859465002</v>
      </c>
      <c r="R3254" s="430">
        <v>5.1481084245539996</v>
      </c>
      <c r="S3254" s="430">
        <v>4.8888483486689998</v>
      </c>
      <c r="T3254" s="430">
        <v>4.6667536433815</v>
      </c>
      <c r="U3254" s="430">
        <v>4.1759699619750004</v>
      </c>
      <c r="V3254" s="430">
        <v>4.1770734223195003</v>
      </c>
      <c r="W3254" s="430">
        <v>3.9125457171384999</v>
      </c>
      <c r="X3254" s="430">
        <v>3.6589152785165</v>
      </c>
      <c r="Y3254" s="430">
        <v>3.4893826702425002</v>
      </c>
      <c r="Z3254" s="430">
        <v>3.36213107832</v>
      </c>
      <c r="AA3254" s="430">
        <v>3.2209191395080001</v>
      </c>
      <c r="AB3254" s="430">
        <v>3.0108754683529999</v>
      </c>
      <c r="AC3254" s="430">
        <v>2.8318173202280001</v>
      </c>
      <c r="AD3254" s="430">
        <v>2.5781879570555</v>
      </c>
      <c r="AE3254" s="430">
        <v>2.3731067965550001</v>
      </c>
      <c r="AF3254" s="430">
        <v>2.2445934826574998</v>
      </c>
      <c r="AG3254" s="430">
        <v>2.1536739480299998</v>
      </c>
      <c r="AH3254" s="430">
        <v>2.0919636218225</v>
      </c>
      <c r="AI3254" s="430">
        <v>2.1857431083179999</v>
      </c>
      <c r="AJ3254" s="430">
        <v>1.7896627607794999</v>
      </c>
      <c r="AK3254" s="430">
        <v>1.8579217803429999</v>
      </c>
      <c r="AL3254" s="430">
        <v>0</v>
      </c>
    </row>
    <row r="3255" spans="1:38" x14ac:dyDescent="0.25">
      <c r="A3255" s="430" t="s">
        <v>4338</v>
      </c>
      <c r="B3255" s="430">
        <v>-1</v>
      </c>
      <c r="C3255" s="430" t="s">
        <v>4340</v>
      </c>
      <c r="D3255" s="430" t="s">
        <v>481</v>
      </c>
      <c r="E3255" s="430">
        <v>60</v>
      </c>
      <c r="F3255" s="430">
        <v>0.46561134788949998</v>
      </c>
      <c r="G3255" s="430">
        <v>0.49975350419999998</v>
      </c>
      <c r="H3255" s="430">
        <v>0.57159077408449999</v>
      </c>
      <c r="I3255" s="430">
        <v>0.63263081710949998</v>
      </c>
      <c r="J3255" s="430">
        <v>0.65769521488100002</v>
      </c>
      <c r="K3255" s="430">
        <v>0.671863094321</v>
      </c>
      <c r="L3255" s="430">
        <v>0.71051050436899998</v>
      </c>
      <c r="M3255" s="430">
        <v>0.73513046300850005</v>
      </c>
      <c r="N3255" s="430">
        <v>0.76212152926150001</v>
      </c>
      <c r="O3255" s="430">
        <v>0.76537042192100002</v>
      </c>
      <c r="P3255" s="430">
        <v>0.75072188436800003</v>
      </c>
      <c r="Q3255" s="430">
        <v>0.72537086185449995</v>
      </c>
      <c r="R3255" s="430">
        <v>0.69552278891700003</v>
      </c>
      <c r="S3255" s="430">
        <v>0.65716555408099997</v>
      </c>
      <c r="T3255" s="430">
        <v>0.65876807021649997</v>
      </c>
      <c r="U3255" s="430">
        <v>0.61200996681849995</v>
      </c>
      <c r="V3255" s="430">
        <v>0.62355967273199997</v>
      </c>
      <c r="W3255" s="430">
        <v>0.54689056713799999</v>
      </c>
      <c r="X3255" s="430">
        <v>0.50756781460699996</v>
      </c>
      <c r="Y3255" s="430">
        <v>0.47166473811949999</v>
      </c>
      <c r="Z3255" s="430">
        <v>0.468836060359</v>
      </c>
      <c r="AA3255" s="430">
        <v>0.45315900091049999</v>
      </c>
      <c r="AB3255" s="430">
        <v>0.41723484295750002</v>
      </c>
      <c r="AC3255" s="430">
        <v>0.38443307638949997</v>
      </c>
      <c r="AD3255" s="430">
        <v>0.36696048879749998</v>
      </c>
      <c r="AE3255" s="430">
        <v>0.36786802520799999</v>
      </c>
      <c r="AF3255" s="430">
        <v>0.35249855475750003</v>
      </c>
      <c r="AG3255" s="430">
        <v>0.340557423227</v>
      </c>
      <c r="AH3255" s="430">
        <v>0.33666923876400001</v>
      </c>
      <c r="AI3255" s="430">
        <v>0.36140101738649999</v>
      </c>
      <c r="AJ3255" s="430">
        <v>0.30545025468249998</v>
      </c>
      <c r="AK3255" s="430">
        <v>0.31767535772200001</v>
      </c>
      <c r="AL3255" s="430">
        <v>0</v>
      </c>
    </row>
    <row r="3256" spans="1:38" x14ac:dyDescent="0.25">
      <c r="A3256" s="430" t="s">
        <v>4338</v>
      </c>
      <c r="B3256" s="430">
        <v>-1</v>
      </c>
      <c r="C3256" s="430" t="s">
        <v>4340</v>
      </c>
      <c r="D3256" s="430" t="s">
        <v>4011</v>
      </c>
      <c r="E3256" s="430">
        <v>60</v>
      </c>
      <c r="F3256" s="430">
        <v>0.43862674093199999</v>
      </c>
      <c r="G3256" s="430">
        <v>0.45563232461550002</v>
      </c>
      <c r="H3256" s="430">
        <v>0.46804262107650002</v>
      </c>
      <c r="I3256" s="430">
        <v>0.49028602285450001</v>
      </c>
      <c r="J3256" s="430">
        <v>0.49923706022199998</v>
      </c>
      <c r="K3256" s="430">
        <v>0.51840519580349997</v>
      </c>
      <c r="L3256" s="430">
        <v>0.52649303255900004</v>
      </c>
      <c r="M3256" s="430">
        <v>0.53143774324299997</v>
      </c>
      <c r="N3256" s="430">
        <v>0.52839870972799996</v>
      </c>
      <c r="O3256" s="430">
        <v>0.51754381075949996</v>
      </c>
      <c r="P3256" s="430">
        <v>0.51522745885050003</v>
      </c>
      <c r="Q3256" s="430">
        <v>0.49053514789699998</v>
      </c>
      <c r="R3256" s="430">
        <v>0.4603891034475</v>
      </c>
      <c r="S3256" s="430">
        <v>0.44365690303900002</v>
      </c>
      <c r="T3256" s="430">
        <v>0.41576583729349997</v>
      </c>
      <c r="U3256" s="430">
        <v>0.36328914808399998</v>
      </c>
      <c r="V3256" s="430">
        <v>0.36188499904999999</v>
      </c>
      <c r="W3256" s="430">
        <v>0.33390540819949999</v>
      </c>
      <c r="X3256" s="430">
        <v>0.30511553922450002</v>
      </c>
      <c r="Y3256" s="430">
        <v>0.29054243116549999</v>
      </c>
      <c r="Z3256" s="430">
        <v>0.286977232651</v>
      </c>
      <c r="AA3256" s="430">
        <v>0.27625647432400002</v>
      </c>
      <c r="AB3256" s="430">
        <v>0.25446297751500002</v>
      </c>
      <c r="AC3256" s="430">
        <v>0.22901406482299999</v>
      </c>
      <c r="AD3256" s="430">
        <v>0.20847396477550001</v>
      </c>
      <c r="AE3256" s="430">
        <v>0.171105773036</v>
      </c>
      <c r="AF3256" s="430">
        <v>0.1557301437735</v>
      </c>
      <c r="AG3256" s="430">
        <v>0.1458239609435</v>
      </c>
      <c r="AH3256" s="430">
        <v>0.13724517782099999</v>
      </c>
      <c r="AI3256" s="430">
        <v>0.14512657329600001</v>
      </c>
      <c r="AJ3256" s="430">
        <v>0.12728963927100001</v>
      </c>
      <c r="AK3256" s="430">
        <v>0.1302294417605</v>
      </c>
      <c r="AL3256" s="430">
        <v>0</v>
      </c>
    </row>
    <row r="3257" spans="1:38" x14ac:dyDescent="0.25">
      <c r="A3257" s="430" t="s">
        <v>4338</v>
      </c>
      <c r="B3257" s="430">
        <v>-1</v>
      </c>
      <c r="C3257" s="430" t="s">
        <v>4340</v>
      </c>
      <c r="D3257" s="430" t="s">
        <v>4013</v>
      </c>
      <c r="E3257" s="430">
        <v>60</v>
      </c>
      <c r="F3257" s="430">
        <v>6.5441490591500007E-2</v>
      </c>
      <c r="G3257" s="430">
        <v>6.3660319936000007E-2</v>
      </c>
      <c r="H3257" s="430">
        <v>6.8010724977999995E-2</v>
      </c>
      <c r="I3257" s="430">
        <v>6.6523333613999994E-2</v>
      </c>
      <c r="J3257" s="430">
        <v>7.2430181838500002E-2</v>
      </c>
      <c r="K3257" s="430">
        <v>6.8425431586999999E-2</v>
      </c>
      <c r="L3257" s="430">
        <v>6.5240813908999995E-2</v>
      </c>
      <c r="M3257" s="430">
        <v>6.7672489498499994E-2</v>
      </c>
      <c r="N3257" s="430">
        <v>6.3141569901499994E-2</v>
      </c>
      <c r="O3257" s="430">
        <v>6.09914439595E-2</v>
      </c>
      <c r="P3257" s="430">
        <v>6.0299465492E-2</v>
      </c>
      <c r="Q3257" s="430">
        <v>6.7493683080499994E-2</v>
      </c>
      <c r="R3257" s="430">
        <v>5.77685469255E-2</v>
      </c>
      <c r="S3257" s="430">
        <v>7.0496246262000004E-2</v>
      </c>
      <c r="T3257" s="430">
        <v>5.7722607532499998E-2</v>
      </c>
      <c r="U3257" s="430">
        <v>5.0312954112999998E-2</v>
      </c>
      <c r="V3257" s="430">
        <v>5.0549816121500002E-2</v>
      </c>
      <c r="W3257" s="430">
        <v>3.9853789687999998E-2</v>
      </c>
      <c r="X3257" s="430">
        <v>3.8812569496000003E-2</v>
      </c>
      <c r="Y3257" s="430">
        <v>3.7369606945499997E-2</v>
      </c>
      <c r="Z3257" s="430">
        <v>3.0543457608999999E-2</v>
      </c>
      <c r="AA3257" s="430">
        <v>3.0144531458500001E-2</v>
      </c>
      <c r="AB3257" s="430">
        <v>2.7062177969500001E-2</v>
      </c>
      <c r="AC3257" s="430">
        <v>2.5576662460999999E-2</v>
      </c>
      <c r="AD3257" s="430">
        <v>2.4816654968999999E-2</v>
      </c>
      <c r="AE3257" s="430">
        <v>1.9557084561500002E-2</v>
      </c>
      <c r="AF3257" s="430">
        <v>1.8029516494499999E-2</v>
      </c>
      <c r="AG3257" s="430">
        <v>1.6789641437499999E-2</v>
      </c>
      <c r="AH3257" s="430">
        <v>1.5564320471999999E-2</v>
      </c>
      <c r="AI3257" s="430">
        <v>1.7258375239499999E-2</v>
      </c>
      <c r="AJ3257" s="430">
        <v>1.3593820328E-2</v>
      </c>
      <c r="AK3257" s="430">
        <v>1.3928373977000001E-2</v>
      </c>
      <c r="AL3257" s="430">
        <v>0</v>
      </c>
    </row>
    <row r="3258" spans="1:38" x14ac:dyDescent="0.25">
      <c r="A3258" s="430" t="s">
        <v>4338</v>
      </c>
      <c r="B3258" s="430">
        <v>-1</v>
      </c>
      <c r="C3258" s="430" t="s">
        <v>4340</v>
      </c>
      <c r="D3258" s="430" t="s">
        <v>4014</v>
      </c>
      <c r="E3258" s="430">
        <v>60</v>
      </c>
      <c r="F3258" s="430">
        <v>0.113078746568</v>
      </c>
      <c r="G3258" s="430">
        <v>0.124521285501</v>
      </c>
      <c r="H3258" s="430">
        <v>0.126467275795</v>
      </c>
      <c r="I3258" s="430">
        <v>0.13186760932649999</v>
      </c>
      <c r="J3258" s="430">
        <v>0.1334060251685</v>
      </c>
      <c r="K3258" s="430">
        <v>0.139920026659</v>
      </c>
      <c r="L3258" s="430">
        <v>0.1485004749355</v>
      </c>
      <c r="M3258" s="430">
        <v>0.1525952262095</v>
      </c>
      <c r="N3258" s="430">
        <v>0.15635576587</v>
      </c>
      <c r="O3258" s="430">
        <v>0.15665338426950001</v>
      </c>
      <c r="P3258" s="430">
        <v>0.14279570026150001</v>
      </c>
      <c r="Q3258" s="430">
        <v>0.136860907734</v>
      </c>
      <c r="R3258" s="430">
        <v>0.13317876302350001</v>
      </c>
      <c r="S3258" s="430">
        <v>0.1276752042805</v>
      </c>
      <c r="T3258" s="430">
        <v>0.12010968846099999</v>
      </c>
      <c r="U3258" s="430">
        <v>0.10583692801</v>
      </c>
      <c r="V3258" s="430">
        <v>0.1035374665915</v>
      </c>
      <c r="W3258" s="430">
        <v>0.10736891304399999</v>
      </c>
      <c r="X3258" s="430">
        <v>9.3422128218500003E-2</v>
      </c>
      <c r="Y3258" s="430">
        <v>9.09598916895E-2</v>
      </c>
      <c r="Z3258" s="430">
        <v>8.9516784077999997E-2</v>
      </c>
      <c r="AA3258" s="430">
        <v>8.5287106702500004E-2</v>
      </c>
      <c r="AB3258" s="430">
        <v>7.8240257601499996E-2</v>
      </c>
      <c r="AC3258" s="430">
        <v>7.0764716490000004E-2</v>
      </c>
      <c r="AD3258" s="430">
        <v>6.7527309539999997E-2</v>
      </c>
      <c r="AE3258" s="430">
        <v>6.0914927462000001E-2</v>
      </c>
      <c r="AF3258" s="430">
        <v>5.7516103128999997E-2</v>
      </c>
      <c r="AG3258" s="430">
        <v>5.7748039635500001E-2</v>
      </c>
      <c r="AH3258" s="430">
        <v>5.2259453339500002E-2</v>
      </c>
      <c r="AI3258" s="430">
        <v>5.5550265288999999E-2</v>
      </c>
      <c r="AJ3258" s="430">
        <v>4.5429755864999997E-2</v>
      </c>
      <c r="AK3258" s="430">
        <v>4.6996364765500002E-2</v>
      </c>
      <c r="AL3258" s="430">
        <v>0</v>
      </c>
    </row>
    <row r="3259" spans="1:38" x14ac:dyDescent="0.25">
      <c r="A3259" s="430" t="s">
        <v>4338</v>
      </c>
      <c r="B3259" s="430">
        <v>-1</v>
      </c>
      <c r="C3259" s="430" t="s">
        <v>4340</v>
      </c>
      <c r="D3259" s="430" t="s">
        <v>4016</v>
      </c>
      <c r="E3259" s="430">
        <v>60</v>
      </c>
      <c r="F3259" s="430">
        <v>1.9475272016475</v>
      </c>
      <c r="G3259" s="430">
        <v>2.0231168713200001</v>
      </c>
      <c r="H3259" s="430">
        <v>2.1935697307045001</v>
      </c>
      <c r="I3259" s="430">
        <v>2.2653627116689998</v>
      </c>
      <c r="J3259" s="430">
        <v>2.3343648461140001</v>
      </c>
      <c r="K3259" s="430">
        <v>2.4624481848444999</v>
      </c>
      <c r="L3259" s="430">
        <v>2.5119649815964999</v>
      </c>
      <c r="M3259" s="430">
        <v>2.5728471947024998</v>
      </c>
      <c r="N3259" s="430">
        <v>2.6404171135130001</v>
      </c>
      <c r="O3259" s="430">
        <v>2.5355224150244999</v>
      </c>
      <c r="P3259" s="430">
        <v>2.6222131715539998</v>
      </c>
      <c r="Q3259" s="430">
        <v>2.5431670574590002</v>
      </c>
      <c r="R3259" s="430">
        <v>2.6961244496285</v>
      </c>
      <c r="S3259" s="430">
        <v>2.6409014799300001</v>
      </c>
      <c r="T3259" s="430">
        <v>2.5825080950695001</v>
      </c>
      <c r="U3259" s="430">
        <v>2.3358348330199998</v>
      </c>
      <c r="V3259" s="430">
        <v>2.338438576263</v>
      </c>
      <c r="W3259" s="430">
        <v>2.3513349101249998</v>
      </c>
      <c r="X3259" s="430">
        <v>2.1705547165015</v>
      </c>
      <c r="Y3259" s="430">
        <v>2.0526394610284999</v>
      </c>
      <c r="Z3259" s="430">
        <v>1.8798259969610001</v>
      </c>
      <c r="AA3259" s="430">
        <v>1.7584864147474999</v>
      </c>
      <c r="AB3259" s="430">
        <v>1.6129419199155</v>
      </c>
      <c r="AC3259" s="430">
        <v>1.5277924667210001</v>
      </c>
      <c r="AD3259" s="430">
        <v>1.48334822349</v>
      </c>
      <c r="AE3259" s="430">
        <v>1.493649907584</v>
      </c>
      <c r="AF3259" s="430">
        <v>1.4303822666885</v>
      </c>
      <c r="AG3259" s="430">
        <v>1.3692948314610001</v>
      </c>
      <c r="AH3259" s="430">
        <v>1.3633456121745</v>
      </c>
      <c r="AI3259" s="430">
        <v>1.437003419604</v>
      </c>
      <c r="AJ3259" s="430">
        <v>1.2041064966324999</v>
      </c>
      <c r="AK3259" s="430">
        <v>1.248668374715</v>
      </c>
      <c r="AL3259" s="430">
        <v>0</v>
      </c>
    </row>
    <row r="3260" spans="1:38" x14ac:dyDescent="0.25">
      <c r="A3260" s="430" t="s">
        <v>4338</v>
      </c>
      <c r="B3260" s="430">
        <v>-1</v>
      </c>
      <c r="C3260" s="430" t="s">
        <v>4340</v>
      </c>
      <c r="D3260" s="430" t="s">
        <v>4018</v>
      </c>
      <c r="E3260" s="430">
        <v>60</v>
      </c>
      <c r="F3260" s="430">
        <v>1.278956190375</v>
      </c>
      <c r="G3260" s="430">
        <v>1.3271321721125</v>
      </c>
      <c r="H3260" s="430">
        <v>1.4473567764190001</v>
      </c>
      <c r="I3260" s="430">
        <v>1.4303061203695</v>
      </c>
      <c r="J3260" s="430">
        <v>1.537153267361</v>
      </c>
      <c r="K3260" s="430">
        <v>1.6113469593275001</v>
      </c>
      <c r="L3260" s="430">
        <v>1.6901336826244999</v>
      </c>
      <c r="M3260" s="430">
        <v>1.7414745714725</v>
      </c>
      <c r="N3260" s="430">
        <v>1.7990805239645</v>
      </c>
      <c r="O3260" s="430">
        <v>1.7771779912625001</v>
      </c>
      <c r="P3260" s="430">
        <v>1.7960040875809999</v>
      </c>
      <c r="Q3260" s="430">
        <v>1.7727075415914999</v>
      </c>
      <c r="R3260" s="430">
        <v>1.6697743463115</v>
      </c>
      <c r="S3260" s="430">
        <v>1.6002329725355</v>
      </c>
      <c r="T3260" s="430">
        <v>1.5300382739075</v>
      </c>
      <c r="U3260" s="430">
        <v>1.375945914616</v>
      </c>
      <c r="V3260" s="430">
        <v>1.3867871943335</v>
      </c>
      <c r="W3260" s="430">
        <v>1.2068322424569999</v>
      </c>
      <c r="X3260" s="430">
        <v>1.108679121417</v>
      </c>
      <c r="Y3260" s="430">
        <v>1.1186748441429999</v>
      </c>
      <c r="Z3260" s="430">
        <v>1.0720746082674999</v>
      </c>
      <c r="AA3260" s="430">
        <v>1.0270962147125</v>
      </c>
      <c r="AB3260" s="430">
        <v>0.92200555638250004</v>
      </c>
      <c r="AC3260" s="430">
        <v>0.86491447429849999</v>
      </c>
      <c r="AD3260" s="430">
        <v>0.80092153516050002</v>
      </c>
      <c r="AE3260" s="430">
        <v>0.71867551280800002</v>
      </c>
      <c r="AF3260" s="430">
        <v>0.67959830477200001</v>
      </c>
      <c r="AG3260" s="430">
        <v>0.63444078905150003</v>
      </c>
      <c r="AH3260" s="430">
        <v>0.62939015386599995</v>
      </c>
      <c r="AI3260" s="430">
        <v>0.66762183339799996</v>
      </c>
      <c r="AJ3260" s="430">
        <v>0.5330670117645</v>
      </c>
      <c r="AK3260" s="430">
        <v>0.54741301161699996</v>
      </c>
      <c r="AL3260" s="430">
        <v>0</v>
      </c>
    </row>
    <row r="3261" spans="1:38" x14ac:dyDescent="0.25">
      <c r="A3261" s="430" t="s">
        <v>4338</v>
      </c>
      <c r="B3261" s="430">
        <v>-1</v>
      </c>
      <c r="C3261" s="430" t="s">
        <v>4340</v>
      </c>
      <c r="D3261" s="430" t="s">
        <v>4020</v>
      </c>
      <c r="E3261" s="430">
        <v>60</v>
      </c>
      <c r="F3261" s="430">
        <v>0.187947969035</v>
      </c>
      <c r="G3261" s="430">
        <v>0.18970199462750001</v>
      </c>
      <c r="H3261" s="430">
        <v>0.19488836458850001</v>
      </c>
      <c r="I3261" s="430">
        <v>0.19327078858249999</v>
      </c>
      <c r="J3261" s="430">
        <v>0.19848411815950001</v>
      </c>
      <c r="K3261" s="430">
        <v>0.197363454174</v>
      </c>
      <c r="L3261" s="430">
        <v>0.19369645447850001</v>
      </c>
      <c r="M3261" s="430">
        <v>0.187446016529</v>
      </c>
      <c r="N3261" s="430">
        <v>0.18711539018000001</v>
      </c>
      <c r="O3261" s="430">
        <v>0.1831553297405</v>
      </c>
      <c r="P3261" s="430">
        <v>0.18553643622800001</v>
      </c>
      <c r="Q3261" s="430">
        <v>0.17293319024600001</v>
      </c>
      <c r="R3261" s="430">
        <v>0.16853322392350001</v>
      </c>
      <c r="S3261" s="430">
        <v>0.171602511614</v>
      </c>
      <c r="T3261" s="430">
        <v>0.17191762316699999</v>
      </c>
      <c r="U3261" s="430">
        <v>0.16581136628500001</v>
      </c>
      <c r="V3261" s="430">
        <v>0.168291421202</v>
      </c>
      <c r="W3261" s="430">
        <v>0.17269622939250001</v>
      </c>
      <c r="X3261" s="430">
        <v>0.14671544564149999</v>
      </c>
      <c r="Y3261" s="430">
        <v>0.1389582093975</v>
      </c>
      <c r="Z3261" s="430">
        <v>0.13574476123000001</v>
      </c>
      <c r="AA3261" s="430">
        <v>0.135933929254</v>
      </c>
      <c r="AB3261" s="430">
        <v>0.129450847354</v>
      </c>
      <c r="AC3261" s="430">
        <v>0.12860222107950001</v>
      </c>
      <c r="AD3261" s="430">
        <v>0.12809008835999999</v>
      </c>
      <c r="AE3261" s="430">
        <v>0.122493478047</v>
      </c>
      <c r="AF3261" s="430">
        <v>0.1171733776115</v>
      </c>
      <c r="AG3261" s="430">
        <v>0.1189125372075</v>
      </c>
      <c r="AH3261" s="430">
        <v>0.1174493346725</v>
      </c>
      <c r="AI3261" s="430">
        <v>0.1252303122665</v>
      </c>
      <c r="AJ3261" s="430">
        <v>8.6393828746500007E-2</v>
      </c>
      <c r="AK3261" s="430">
        <v>9.0970478995999998E-2</v>
      </c>
      <c r="AL3261" s="430">
        <v>0</v>
      </c>
    </row>
    <row r="3262" spans="1:38" x14ac:dyDescent="0.25">
      <c r="A3262" s="430" t="s">
        <v>4338</v>
      </c>
      <c r="B3262" s="430">
        <v>-1</v>
      </c>
      <c r="C3262" s="430" t="s">
        <v>4340</v>
      </c>
      <c r="D3262" s="430" t="s">
        <v>4022</v>
      </c>
      <c r="E3262" s="430">
        <v>60</v>
      </c>
      <c r="F3262" s="430">
        <v>0.43891915873300003</v>
      </c>
      <c r="G3262" s="430">
        <v>0.45081191793199998</v>
      </c>
      <c r="H3262" s="430">
        <v>0.49141313675449999</v>
      </c>
      <c r="I3262" s="430">
        <v>0.51014785081750003</v>
      </c>
      <c r="J3262" s="430">
        <v>0.54647259742499998</v>
      </c>
      <c r="K3262" s="430">
        <v>0.53067895414150001</v>
      </c>
      <c r="L3262" s="430">
        <v>0.55556413355250001</v>
      </c>
      <c r="M3262" s="430">
        <v>0.57185138791050005</v>
      </c>
      <c r="N3262" s="430">
        <v>0.57571155013399999</v>
      </c>
      <c r="O3262" s="430">
        <v>0.55022145098300002</v>
      </c>
      <c r="P3262" s="430">
        <v>0.5431769371945</v>
      </c>
      <c r="Q3262" s="430">
        <v>0.53128084355350003</v>
      </c>
      <c r="R3262" s="430">
        <v>0.51839384895399998</v>
      </c>
      <c r="S3262" s="430">
        <v>0.48745811502500003</v>
      </c>
      <c r="T3262" s="430">
        <v>0.4616985110065</v>
      </c>
      <c r="U3262" s="430">
        <v>0.40906070206200001</v>
      </c>
      <c r="V3262" s="430">
        <v>0.42070733501149998</v>
      </c>
      <c r="W3262" s="430">
        <v>0.37038161810100001</v>
      </c>
      <c r="X3262" s="430">
        <v>0.35944121237749999</v>
      </c>
      <c r="Y3262" s="430">
        <v>0.34583126316899998</v>
      </c>
      <c r="Z3262" s="430">
        <v>0.34439683775250002</v>
      </c>
      <c r="AA3262" s="430">
        <v>0.33534393027749998</v>
      </c>
      <c r="AB3262" s="430">
        <v>0.31424894882350002</v>
      </c>
      <c r="AC3262" s="430">
        <v>0.28526021878699998</v>
      </c>
      <c r="AD3262" s="430">
        <v>0.25676543997899998</v>
      </c>
      <c r="AE3262" s="430">
        <v>0.25384906743800001</v>
      </c>
      <c r="AF3262" s="430">
        <v>0.24112420868949999</v>
      </c>
      <c r="AG3262" s="430">
        <v>0.23040593587700001</v>
      </c>
      <c r="AH3262" s="430">
        <v>0.217851813846</v>
      </c>
      <c r="AI3262" s="430">
        <v>0.23227910186549999</v>
      </c>
      <c r="AJ3262" s="430">
        <v>0.21337480423249999</v>
      </c>
      <c r="AK3262" s="430">
        <v>0.22287094474499999</v>
      </c>
      <c r="AL3262" s="430">
        <v>0</v>
      </c>
    </row>
    <row r="3263" spans="1:38" x14ac:dyDescent="0.25">
      <c r="A3263" s="430" t="s">
        <v>4338</v>
      </c>
      <c r="B3263" s="430">
        <v>-1</v>
      </c>
      <c r="C3263" s="430" t="s">
        <v>4340</v>
      </c>
      <c r="D3263" s="430" t="s">
        <v>4024</v>
      </c>
      <c r="E3263" s="430">
        <v>60</v>
      </c>
      <c r="F3263" s="430">
        <v>0.182103233074</v>
      </c>
      <c r="G3263" s="430">
        <v>0.1961451539065</v>
      </c>
      <c r="H3263" s="430">
        <v>0.204424890783</v>
      </c>
      <c r="I3263" s="430">
        <v>0.22602592201400001</v>
      </c>
      <c r="J3263" s="430">
        <v>0.23534699515249999</v>
      </c>
      <c r="K3263" s="430">
        <v>0.2484032156515</v>
      </c>
      <c r="L3263" s="430">
        <v>0.2583366914145</v>
      </c>
      <c r="M3263" s="430">
        <v>0.2582356124115</v>
      </c>
      <c r="N3263" s="430">
        <v>0.26804386467699998</v>
      </c>
      <c r="O3263" s="430">
        <v>0.26188948196650003</v>
      </c>
      <c r="P3263" s="430">
        <v>0.24383917932249999</v>
      </c>
      <c r="Q3263" s="430">
        <v>0.2473927597335</v>
      </c>
      <c r="R3263" s="430">
        <v>0.2366077754765</v>
      </c>
      <c r="S3263" s="430">
        <v>0.22495658935000001</v>
      </c>
      <c r="T3263" s="430">
        <v>0.218637819958</v>
      </c>
      <c r="U3263" s="430">
        <v>0.20108898415449999</v>
      </c>
      <c r="V3263" s="430">
        <v>0.20730686221649999</v>
      </c>
      <c r="W3263" s="430">
        <v>0.1819855394455</v>
      </c>
      <c r="X3263" s="430">
        <v>0.172365367326</v>
      </c>
      <c r="Y3263" s="430">
        <v>0.16536860240349999</v>
      </c>
      <c r="Z3263" s="430">
        <v>0.1628001490515</v>
      </c>
      <c r="AA3263" s="430">
        <v>0.16151954932449999</v>
      </c>
      <c r="AB3263" s="430">
        <v>0.14870360419299999</v>
      </c>
      <c r="AC3263" s="430">
        <v>0.13755312176000001</v>
      </c>
      <c r="AD3263" s="430">
        <v>0.13298560921399999</v>
      </c>
      <c r="AE3263" s="430">
        <v>0.14377299182700001</v>
      </c>
      <c r="AF3263" s="430">
        <v>0.14078918301349999</v>
      </c>
      <c r="AG3263" s="430">
        <v>0.13403155300450001</v>
      </c>
      <c r="AH3263" s="430">
        <v>0.1352691635835</v>
      </c>
      <c r="AI3263" s="430">
        <v>0.13845764029749999</v>
      </c>
      <c r="AJ3263" s="430">
        <v>0.12877282818550001</v>
      </c>
      <c r="AK3263" s="430">
        <v>0.1346267623495</v>
      </c>
      <c r="AL3263" s="430">
        <v>0</v>
      </c>
    </row>
    <row r="3264" spans="1:38" x14ac:dyDescent="0.25">
      <c r="A3264" s="430" t="s">
        <v>4338</v>
      </c>
      <c r="B3264" s="430">
        <v>-1</v>
      </c>
      <c r="C3264" s="430" t="s">
        <v>4340</v>
      </c>
      <c r="D3264" s="430" t="s">
        <v>4026</v>
      </c>
      <c r="E3264" s="430">
        <v>60</v>
      </c>
      <c r="F3264" s="430">
        <v>1.4141668968134999</v>
      </c>
      <c r="G3264" s="430">
        <v>1.4836896946460001</v>
      </c>
      <c r="H3264" s="430">
        <v>1.5706270475349999</v>
      </c>
      <c r="I3264" s="430">
        <v>1.7133436417985</v>
      </c>
      <c r="J3264" s="430">
        <v>1.7570329561564999</v>
      </c>
      <c r="K3264" s="430">
        <v>1.8103731347484999</v>
      </c>
      <c r="L3264" s="430">
        <v>1.8658356215965</v>
      </c>
      <c r="M3264" s="430">
        <v>1.902726986699</v>
      </c>
      <c r="N3264" s="430">
        <v>1.9381641031925001</v>
      </c>
      <c r="O3264" s="430">
        <v>1.8501308699129999</v>
      </c>
      <c r="P3264" s="430">
        <v>1.8090785698395</v>
      </c>
      <c r="Q3264" s="430">
        <v>1.6991164514365</v>
      </c>
      <c r="R3264" s="430">
        <v>1.634099518882</v>
      </c>
      <c r="S3264" s="430">
        <v>1.5904367312095</v>
      </c>
      <c r="T3264" s="430">
        <v>1.5123748800879999</v>
      </c>
      <c r="U3264" s="430">
        <v>1.4025287211270001</v>
      </c>
      <c r="V3264" s="430">
        <v>1.3725458226025</v>
      </c>
      <c r="W3264" s="430">
        <v>1.1954671351724999</v>
      </c>
      <c r="X3264" s="430">
        <v>1.1123190522369999</v>
      </c>
      <c r="Y3264" s="430">
        <v>1.0453907874399999</v>
      </c>
      <c r="Z3264" s="430">
        <v>1.0910788716649999</v>
      </c>
      <c r="AA3264" s="430">
        <v>1.0385153198279999</v>
      </c>
      <c r="AB3264" s="430">
        <v>0.98521898596299995</v>
      </c>
      <c r="AC3264" s="430">
        <v>0.91375554959100003</v>
      </c>
      <c r="AD3264" s="430">
        <v>0.84642659904350004</v>
      </c>
      <c r="AE3264" s="430">
        <v>0.75159512021200003</v>
      </c>
      <c r="AF3264" s="430">
        <v>0.70918699361600002</v>
      </c>
      <c r="AG3264" s="430">
        <v>0.6758477189355</v>
      </c>
      <c r="AH3264" s="430">
        <v>0.64875326401900002</v>
      </c>
      <c r="AI3264" s="430">
        <v>0.67675577095649997</v>
      </c>
      <c r="AJ3264" s="430">
        <v>0.56601112236700002</v>
      </c>
      <c r="AK3264" s="430">
        <v>0.58776864942749996</v>
      </c>
      <c r="AL3264" s="430">
        <v>0</v>
      </c>
    </row>
    <row r="3265" spans="1:38" x14ac:dyDescent="0.25">
      <c r="A3265" s="430" t="s">
        <v>4338</v>
      </c>
      <c r="B3265" s="430">
        <v>-1</v>
      </c>
      <c r="C3265" s="430" t="s">
        <v>4340</v>
      </c>
      <c r="D3265" s="430" t="s">
        <v>4028</v>
      </c>
      <c r="E3265" s="430">
        <v>60</v>
      </c>
      <c r="F3265" s="430">
        <v>0.94431934971300002</v>
      </c>
      <c r="G3265" s="430">
        <v>0.97631211018300001</v>
      </c>
      <c r="H3265" s="430">
        <v>1.0423196706665001</v>
      </c>
      <c r="I3265" s="430">
        <v>1.140339856497</v>
      </c>
      <c r="J3265" s="430">
        <v>1.199092824389</v>
      </c>
      <c r="K3265" s="430">
        <v>1.2564987433535</v>
      </c>
      <c r="L3265" s="430">
        <v>1.269950391791</v>
      </c>
      <c r="M3265" s="430">
        <v>1.3085935114889999</v>
      </c>
      <c r="N3265" s="430">
        <v>1.2686731620689999</v>
      </c>
      <c r="O3265" s="430">
        <v>1.2189800509324999</v>
      </c>
      <c r="P3265" s="430">
        <v>1.1914749012685</v>
      </c>
      <c r="Q3265" s="430">
        <v>1.136709598018</v>
      </c>
      <c r="R3265" s="430">
        <v>1.0878876671469999</v>
      </c>
      <c r="S3265" s="430">
        <v>1.0408239070780001</v>
      </c>
      <c r="T3265" s="430">
        <v>0.97190745852799998</v>
      </c>
      <c r="U3265" s="430">
        <v>0.84664892884950005</v>
      </c>
      <c r="V3265" s="430">
        <v>0.83398726555199998</v>
      </c>
      <c r="W3265" s="430">
        <v>0.92365266112650002</v>
      </c>
      <c r="X3265" s="430">
        <v>0.86516241343949996</v>
      </c>
      <c r="Y3265" s="430">
        <v>0.88255413357849999</v>
      </c>
      <c r="Z3265" s="430">
        <v>0.70425713618200003</v>
      </c>
      <c r="AA3265" s="430">
        <v>0.69682526063100003</v>
      </c>
      <c r="AB3265" s="430">
        <v>0.65688615440499998</v>
      </c>
      <c r="AC3265" s="430">
        <v>0.5980484000545</v>
      </c>
      <c r="AD3265" s="430">
        <v>0.53516471196149995</v>
      </c>
      <c r="AE3265" s="430">
        <v>0.47858289752299998</v>
      </c>
      <c r="AF3265" s="430">
        <v>0.45930874302050001</v>
      </c>
      <c r="AG3265" s="430">
        <v>0.42034820868099998</v>
      </c>
      <c r="AH3265" s="430">
        <v>0.38899879091049999</v>
      </c>
      <c r="AI3265" s="430">
        <v>0.41893155562200002</v>
      </c>
      <c r="AJ3265" s="430">
        <v>0.36970422398800001</v>
      </c>
      <c r="AK3265" s="430">
        <v>0.380520521281</v>
      </c>
      <c r="AL3265" s="430">
        <v>0</v>
      </c>
    </row>
    <row r="3266" spans="1:38" x14ac:dyDescent="0.25">
      <c r="A3266" s="430" t="s">
        <v>4338</v>
      </c>
      <c r="B3266" s="430">
        <v>-1</v>
      </c>
      <c r="C3266" s="430" t="s">
        <v>4340</v>
      </c>
      <c r="D3266" s="430" t="s">
        <v>4030</v>
      </c>
      <c r="E3266" s="430">
        <v>60</v>
      </c>
      <c r="F3266" s="430">
        <v>0.438415139121</v>
      </c>
      <c r="G3266" s="430">
        <v>0.45062601136899999</v>
      </c>
      <c r="H3266" s="430">
        <v>0.4806704636695</v>
      </c>
      <c r="I3266" s="430">
        <v>0.50270119202950003</v>
      </c>
      <c r="J3266" s="430">
        <v>0.51556871676100002</v>
      </c>
      <c r="K3266" s="430">
        <v>0.53530199142199997</v>
      </c>
      <c r="L3266" s="430">
        <v>0.5442980821815</v>
      </c>
      <c r="M3266" s="430">
        <v>0.55494281373099996</v>
      </c>
      <c r="N3266" s="430">
        <v>0.5584016098165</v>
      </c>
      <c r="O3266" s="430">
        <v>0.52714401974000002</v>
      </c>
      <c r="P3266" s="430">
        <v>0.51060434890700002</v>
      </c>
      <c r="Q3266" s="430">
        <v>0.48478196832300002</v>
      </c>
      <c r="R3266" s="430">
        <v>0.4628272124685</v>
      </c>
      <c r="S3266" s="430">
        <v>0.45562180128000002</v>
      </c>
      <c r="T3266" s="430">
        <v>0.43299888995449998</v>
      </c>
      <c r="U3266" s="430">
        <v>0.38907544539349997</v>
      </c>
      <c r="V3266" s="430">
        <v>0.40302597564949999</v>
      </c>
      <c r="W3266" s="430">
        <v>0.35632747475299997</v>
      </c>
      <c r="X3266" s="430">
        <v>0.3477276736855</v>
      </c>
      <c r="Y3266" s="430">
        <v>0.32948728182449999</v>
      </c>
      <c r="Z3266" s="430">
        <v>0.31416153311450001</v>
      </c>
      <c r="AA3266" s="430">
        <v>0.29984318964250001</v>
      </c>
      <c r="AB3266" s="430">
        <v>0.28344269967149999</v>
      </c>
      <c r="AC3266" s="430">
        <v>0.26261932957</v>
      </c>
      <c r="AD3266" s="430">
        <v>0.25172049792099999</v>
      </c>
      <c r="AE3266" s="430">
        <v>0.25089055101949997</v>
      </c>
      <c r="AF3266" s="430">
        <v>0.24130904481150001</v>
      </c>
      <c r="AG3266" s="430">
        <v>0.23506701711399999</v>
      </c>
      <c r="AH3266" s="430">
        <v>0.230745804896</v>
      </c>
      <c r="AI3266" s="430">
        <v>0.235674536504</v>
      </c>
      <c r="AJ3266" s="430">
        <v>0.21849353872050001</v>
      </c>
      <c r="AK3266" s="430">
        <v>0.22880902353749999</v>
      </c>
      <c r="AL3266" s="430">
        <v>0</v>
      </c>
    </row>
    <row r="3267" spans="1:38" x14ac:dyDescent="0.25">
      <c r="A3267" s="430" t="s">
        <v>4338</v>
      </c>
      <c r="B3267" s="430">
        <v>-1</v>
      </c>
      <c r="C3267" s="430" t="s">
        <v>4340</v>
      </c>
      <c r="D3267" s="430" t="s">
        <v>4032</v>
      </c>
      <c r="E3267" s="430">
        <v>60</v>
      </c>
      <c r="F3267" s="430">
        <v>0.60970176856199998</v>
      </c>
      <c r="G3267" s="430">
        <v>0.65310692447999996</v>
      </c>
      <c r="H3267" s="430">
        <v>0.72087049588300001</v>
      </c>
      <c r="I3267" s="430">
        <v>0.75845345772049999</v>
      </c>
      <c r="J3267" s="430">
        <v>0.77902721642499995</v>
      </c>
      <c r="K3267" s="430">
        <v>0.80333050136299999</v>
      </c>
      <c r="L3267" s="430">
        <v>0.82863067652449995</v>
      </c>
      <c r="M3267" s="430">
        <v>0.86384460479750003</v>
      </c>
      <c r="N3267" s="430">
        <v>0.86286605821850004</v>
      </c>
      <c r="O3267" s="430">
        <v>0.84825954781049995</v>
      </c>
      <c r="P3267" s="430">
        <v>0.82850522570999996</v>
      </c>
      <c r="Q3267" s="430">
        <v>0.79252005898</v>
      </c>
      <c r="R3267" s="430">
        <v>0.75451405487900003</v>
      </c>
      <c r="S3267" s="430">
        <v>0.73189723089500003</v>
      </c>
      <c r="T3267" s="430">
        <v>0.69779747630699995</v>
      </c>
      <c r="U3267" s="430">
        <v>0.627554002256</v>
      </c>
      <c r="V3267" s="430">
        <v>0.63718143375900005</v>
      </c>
      <c r="W3267" s="430">
        <v>0.51925916718099996</v>
      </c>
      <c r="X3267" s="430">
        <v>0.4779034426905</v>
      </c>
      <c r="Y3267" s="430">
        <v>0.46395878282050002</v>
      </c>
      <c r="Z3267" s="430">
        <v>0.44919579908149998</v>
      </c>
      <c r="AA3267" s="430">
        <v>0.43807589126199997</v>
      </c>
      <c r="AB3267" s="430">
        <v>0.398087774876</v>
      </c>
      <c r="AC3267" s="430">
        <v>0.36099869820250002</v>
      </c>
      <c r="AD3267" s="430">
        <v>0.32908265030349998</v>
      </c>
      <c r="AE3267" s="430">
        <v>0.2989000653485</v>
      </c>
      <c r="AF3267" s="430">
        <v>0.2795610064365</v>
      </c>
      <c r="AG3267" s="430">
        <v>0.264049623239</v>
      </c>
      <c r="AH3267" s="430">
        <v>0.25694408403149999</v>
      </c>
      <c r="AI3267" s="430">
        <v>0.27441714862349997</v>
      </c>
      <c r="AJ3267" s="430">
        <v>0.25143708874199999</v>
      </c>
      <c r="AK3267" s="430">
        <v>0.2600422296655</v>
      </c>
      <c r="AL3267" s="430">
        <v>0</v>
      </c>
    </row>
    <row r="3268" spans="1:38" x14ac:dyDescent="0.25">
      <c r="A3268" s="430" t="s">
        <v>4338</v>
      </c>
      <c r="B3268" s="430">
        <v>-1</v>
      </c>
      <c r="C3268" s="430" t="s">
        <v>4340</v>
      </c>
      <c r="D3268" s="430" t="s">
        <v>4034</v>
      </c>
      <c r="E3268" s="430">
        <v>60</v>
      </c>
      <c r="F3268" s="430">
        <v>0.77772733386699999</v>
      </c>
      <c r="G3268" s="430">
        <v>0.77221652665850005</v>
      </c>
      <c r="H3268" s="430">
        <v>0.771954110488</v>
      </c>
      <c r="I3268" s="430">
        <v>0.849271391348</v>
      </c>
      <c r="J3268" s="430">
        <v>0.90019933215350001</v>
      </c>
      <c r="K3268" s="430">
        <v>0.91330048419749998</v>
      </c>
      <c r="L3268" s="430">
        <v>0.91893271008650002</v>
      </c>
      <c r="M3268" s="430">
        <v>0.91436619666999996</v>
      </c>
      <c r="N3268" s="430">
        <v>0.92852370067099999</v>
      </c>
      <c r="O3268" s="430">
        <v>0.95455199688150005</v>
      </c>
      <c r="P3268" s="430">
        <v>0.95298946778850002</v>
      </c>
      <c r="Q3268" s="430">
        <v>0.84324768183349996</v>
      </c>
      <c r="R3268" s="430">
        <v>0.84555671266700005</v>
      </c>
      <c r="S3268" s="430">
        <v>0.82641967496799995</v>
      </c>
      <c r="T3268" s="430">
        <v>0.78505046187149996</v>
      </c>
      <c r="U3268" s="430">
        <v>0.69537334359799996</v>
      </c>
      <c r="V3268" s="430">
        <v>0.69708630640699998</v>
      </c>
      <c r="W3268" s="430">
        <v>0.69788822219150004</v>
      </c>
      <c r="X3268" s="430">
        <v>0.55917314197300005</v>
      </c>
      <c r="Y3268" s="430">
        <v>0.52845663557449996</v>
      </c>
      <c r="Z3268" s="430">
        <v>0.51396973978000005</v>
      </c>
      <c r="AA3268" s="430">
        <v>0.52046341502850002</v>
      </c>
      <c r="AB3268" s="430">
        <v>0.47376243691199998</v>
      </c>
      <c r="AC3268" s="430">
        <v>0.43425945721850001</v>
      </c>
      <c r="AD3268" s="430">
        <v>0.37190741570300001</v>
      </c>
      <c r="AE3268" s="430">
        <v>0.31318107516999999</v>
      </c>
      <c r="AF3268" s="430">
        <v>0.29547206955049998</v>
      </c>
      <c r="AG3268" s="430">
        <v>0.30614306898650001</v>
      </c>
      <c r="AH3268" s="430">
        <v>0.2615370435205</v>
      </c>
      <c r="AI3268" s="430">
        <v>0.27636188321499999</v>
      </c>
      <c r="AJ3268" s="430">
        <v>0.24767928732649999</v>
      </c>
      <c r="AK3268" s="430">
        <v>0.25558122944400002</v>
      </c>
      <c r="AL3268" s="430">
        <v>0</v>
      </c>
    </row>
    <row r="3269" spans="1:38" x14ac:dyDescent="0.25">
      <c r="A3269" s="430" t="s">
        <v>4338</v>
      </c>
      <c r="B3269" s="430">
        <v>-1</v>
      </c>
      <c r="C3269" s="430" t="s">
        <v>4340</v>
      </c>
      <c r="D3269" s="430" t="s">
        <v>4036</v>
      </c>
      <c r="E3269" s="430">
        <v>60</v>
      </c>
      <c r="F3269" s="430">
        <v>0.79011243733449998</v>
      </c>
      <c r="G3269" s="430">
        <v>0.80560987132950002</v>
      </c>
      <c r="H3269" s="430">
        <v>0.83792268448950002</v>
      </c>
      <c r="I3269" s="430">
        <v>0.82680093417800005</v>
      </c>
      <c r="J3269" s="430">
        <v>0.8754923815665</v>
      </c>
      <c r="K3269" s="430">
        <v>0.90076622200849998</v>
      </c>
      <c r="L3269" s="430">
        <v>0.94511471339899999</v>
      </c>
      <c r="M3269" s="430">
        <v>0.95028360205200002</v>
      </c>
      <c r="N3269" s="430">
        <v>0.9639322564185</v>
      </c>
      <c r="O3269" s="430">
        <v>0.91306680627000003</v>
      </c>
      <c r="P3269" s="430">
        <v>0.89546773648349998</v>
      </c>
      <c r="Q3269" s="430">
        <v>0.85890535194749995</v>
      </c>
      <c r="R3269" s="430">
        <v>0.80641736655649998</v>
      </c>
      <c r="S3269" s="430">
        <v>0.77207191700650002</v>
      </c>
      <c r="T3269" s="430">
        <v>0.72967847127800001</v>
      </c>
      <c r="U3269" s="430">
        <v>0.65849782191799999</v>
      </c>
      <c r="V3269" s="430">
        <v>0.65096530122200003</v>
      </c>
      <c r="W3269" s="430">
        <v>0.60207538157999996</v>
      </c>
      <c r="X3269" s="430">
        <v>0.56574049604599996</v>
      </c>
      <c r="Y3269" s="430">
        <v>0.53553409901250004</v>
      </c>
      <c r="Z3269" s="430">
        <v>0.51719485245249996</v>
      </c>
      <c r="AA3269" s="430">
        <v>0.511128189141</v>
      </c>
      <c r="AB3269" s="430">
        <v>0.46830801786100001</v>
      </c>
      <c r="AC3269" s="430">
        <v>0.44095079066699999</v>
      </c>
      <c r="AD3269" s="430">
        <v>0.41036261698449999</v>
      </c>
      <c r="AE3269" s="430">
        <v>0.3478596988055</v>
      </c>
      <c r="AF3269" s="430">
        <v>0.33364579445699999</v>
      </c>
      <c r="AG3269" s="430">
        <v>0.31318439114149998</v>
      </c>
      <c r="AH3269" s="430">
        <v>0.28969943516050001</v>
      </c>
      <c r="AI3269" s="430">
        <v>0.32964749046300001</v>
      </c>
      <c r="AJ3269" s="430">
        <v>0.2526917945505</v>
      </c>
      <c r="AK3269" s="430">
        <v>0.25968692020950002</v>
      </c>
      <c r="AL3269" s="430">
        <v>0</v>
      </c>
    </row>
    <row r="3270" spans="1:38" x14ac:dyDescent="0.25">
      <c r="A3270" s="430" t="s">
        <v>4338</v>
      </c>
      <c r="B3270" s="430">
        <v>-1</v>
      </c>
      <c r="C3270" s="430" t="s">
        <v>4340</v>
      </c>
      <c r="D3270" s="430" t="s">
        <v>4038</v>
      </c>
      <c r="E3270" s="430">
        <v>60</v>
      </c>
      <c r="F3270" s="430">
        <v>0.67021708606749997</v>
      </c>
      <c r="G3270" s="430">
        <v>0.69952996307049997</v>
      </c>
      <c r="H3270" s="430">
        <v>0.72449735409399996</v>
      </c>
      <c r="I3270" s="430">
        <v>0.775905733195</v>
      </c>
      <c r="J3270" s="430">
        <v>0.79994413277200005</v>
      </c>
      <c r="K3270" s="430">
        <v>0.82587996854800005</v>
      </c>
      <c r="L3270" s="430">
        <v>0.85403201474699997</v>
      </c>
      <c r="M3270" s="430">
        <v>0.86099676923299995</v>
      </c>
      <c r="N3270" s="430">
        <v>0.87444926482249996</v>
      </c>
      <c r="O3270" s="430">
        <v>0.82372104235349997</v>
      </c>
      <c r="P3270" s="430">
        <v>0.80947574536300004</v>
      </c>
      <c r="Q3270" s="430">
        <v>0.81137838006700003</v>
      </c>
      <c r="R3270" s="430">
        <v>0.78601793950650001</v>
      </c>
      <c r="S3270" s="430">
        <v>0.76653641942999995</v>
      </c>
      <c r="T3270" s="430">
        <v>0.71736822334100003</v>
      </c>
      <c r="U3270" s="430">
        <v>0.64760700932799997</v>
      </c>
      <c r="V3270" s="430">
        <v>0.64371415702250001</v>
      </c>
      <c r="W3270" s="430">
        <v>0.61162765725449997</v>
      </c>
      <c r="X3270" s="430">
        <v>0.56289688879499999</v>
      </c>
      <c r="Y3270" s="430">
        <v>0.54402655022299995</v>
      </c>
      <c r="Z3270" s="430">
        <v>0.50953450998700001</v>
      </c>
      <c r="AA3270" s="430">
        <v>0.49859581110200002</v>
      </c>
      <c r="AB3270" s="430">
        <v>0.45005682014800003</v>
      </c>
      <c r="AC3270" s="430">
        <v>0.42496232420649999</v>
      </c>
      <c r="AD3270" s="430">
        <v>0.40174265879799997</v>
      </c>
      <c r="AE3270" s="430">
        <v>0.31579340989850002</v>
      </c>
      <c r="AF3270" s="430">
        <v>0.29662514311549998</v>
      </c>
      <c r="AG3270" s="430">
        <v>0.27652104650800002</v>
      </c>
      <c r="AH3270" s="430">
        <v>0.26202973875500002</v>
      </c>
      <c r="AI3270" s="430">
        <v>0.2828906224685</v>
      </c>
      <c r="AJ3270" s="430">
        <v>0.23376868515050001</v>
      </c>
      <c r="AK3270" s="430">
        <v>0.2400409795315</v>
      </c>
      <c r="AL3270" s="430">
        <v>0</v>
      </c>
    </row>
    <row r="3271" spans="1:38" x14ac:dyDescent="0.25">
      <c r="A3271" s="430" t="s">
        <v>4338</v>
      </c>
      <c r="B3271" s="430">
        <v>-1</v>
      </c>
      <c r="C3271" s="430" t="s">
        <v>4340</v>
      </c>
      <c r="D3271" s="430" t="s">
        <v>4040</v>
      </c>
      <c r="E3271" s="430">
        <v>60</v>
      </c>
      <c r="F3271" s="430">
        <v>0.19413676432749999</v>
      </c>
      <c r="G3271" s="430">
        <v>0.19924582077700001</v>
      </c>
      <c r="H3271" s="430">
        <v>0.20848577259250001</v>
      </c>
      <c r="I3271" s="430">
        <v>0.22013388482499999</v>
      </c>
      <c r="J3271" s="430">
        <v>0.2293129633315</v>
      </c>
      <c r="K3271" s="430">
        <v>0.231637099377</v>
      </c>
      <c r="L3271" s="430">
        <v>0.237335939853</v>
      </c>
      <c r="M3271" s="430">
        <v>0.24397351765399999</v>
      </c>
      <c r="N3271" s="430">
        <v>0.24502941426149999</v>
      </c>
      <c r="O3271" s="430">
        <v>0.23697758761400001</v>
      </c>
      <c r="P3271" s="430">
        <v>0.23126370724850001</v>
      </c>
      <c r="Q3271" s="430">
        <v>0.2255793574495</v>
      </c>
      <c r="R3271" s="430">
        <v>0.21765655206750001</v>
      </c>
      <c r="S3271" s="430">
        <v>0.2075067581825</v>
      </c>
      <c r="T3271" s="430">
        <v>0.19323609319250001</v>
      </c>
      <c r="U3271" s="430">
        <v>0.17349301636700001</v>
      </c>
      <c r="V3271" s="430">
        <v>0.17429624758500001</v>
      </c>
      <c r="W3271" s="430">
        <v>0.15816014522550001</v>
      </c>
      <c r="X3271" s="430">
        <v>0.144279456064</v>
      </c>
      <c r="Y3271" s="430">
        <v>0.13909263414549999</v>
      </c>
      <c r="Z3271" s="430">
        <v>0.128396210053</v>
      </c>
      <c r="AA3271" s="430">
        <v>0.122462833659</v>
      </c>
      <c r="AB3271" s="430">
        <v>0.11160078708399999</v>
      </c>
      <c r="AC3271" s="430">
        <v>0.102719768679</v>
      </c>
      <c r="AD3271" s="430">
        <v>9.31156703995E-2</v>
      </c>
      <c r="AE3271" s="430">
        <v>8.6493293157499998E-2</v>
      </c>
      <c r="AF3271" s="430">
        <v>7.9697780762500003E-2</v>
      </c>
      <c r="AG3271" s="430">
        <v>7.38630569785E-2</v>
      </c>
      <c r="AH3271" s="430">
        <v>6.9327530780499996E-2</v>
      </c>
      <c r="AI3271" s="430">
        <v>7.4428671838999996E-2</v>
      </c>
      <c r="AJ3271" s="430">
        <v>6.3382893873999993E-2</v>
      </c>
      <c r="AK3271" s="430">
        <v>6.5247572177500004E-2</v>
      </c>
      <c r="AL3271" s="430">
        <v>0</v>
      </c>
    </row>
    <row r="3272" spans="1:38" x14ac:dyDescent="0.25">
      <c r="A3272" s="430" t="s">
        <v>4338</v>
      </c>
      <c r="B3272" s="430">
        <v>-1</v>
      </c>
      <c r="C3272" s="430" t="s">
        <v>4340</v>
      </c>
      <c r="D3272" s="430" t="s">
        <v>4042</v>
      </c>
      <c r="E3272" s="430">
        <v>60</v>
      </c>
      <c r="F3272" s="430">
        <v>1.347767110148</v>
      </c>
      <c r="G3272" s="430">
        <v>1.4033468924885</v>
      </c>
      <c r="H3272" s="430">
        <v>1.4849751641985001</v>
      </c>
      <c r="I3272" s="430">
        <v>1.5917128752530001</v>
      </c>
      <c r="J3272" s="430">
        <v>1.6222730334005</v>
      </c>
      <c r="K3272" s="430">
        <v>1.6534592818730001</v>
      </c>
      <c r="L3272" s="430">
        <v>1.7586332353475</v>
      </c>
      <c r="M3272" s="430">
        <v>1.753723762111</v>
      </c>
      <c r="N3272" s="430">
        <v>1.7559236628970001</v>
      </c>
      <c r="O3272" s="430">
        <v>1.7013802757080001</v>
      </c>
      <c r="P3272" s="430">
        <v>1.6756140713080001</v>
      </c>
      <c r="Q3272" s="430">
        <v>1.5612281176880001</v>
      </c>
      <c r="R3272" s="430">
        <v>1.4858946069265</v>
      </c>
      <c r="S3272" s="430">
        <v>1.4048499431529999</v>
      </c>
      <c r="T3272" s="430">
        <v>1.3353104120015</v>
      </c>
      <c r="U3272" s="430">
        <v>1.1810276726555</v>
      </c>
      <c r="V3272" s="430">
        <v>1.18143383532</v>
      </c>
      <c r="W3272" s="430">
        <v>1.0662327396860001</v>
      </c>
      <c r="X3272" s="430">
        <v>0.97935971848850001</v>
      </c>
      <c r="Y3272" s="430">
        <v>0.85699776060400001</v>
      </c>
      <c r="Z3272" s="430">
        <v>0.87625006675749995</v>
      </c>
      <c r="AA3272" s="430">
        <v>0.82334425324299998</v>
      </c>
      <c r="AB3272" s="430">
        <v>0.75338162428400002</v>
      </c>
      <c r="AC3272" s="430">
        <v>0.70086537478800004</v>
      </c>
      <c r="AD3272" s="430">
        <v>0.63403120494550003</v>
      </c>
      <c r="AE3272" s="430">
        <v>0.60799078400450002</v>
      </c>
      <c r="AF3272" s="430">
        <v>0.56681974278400005</v>
      </c>
      <c r="AG3272" s="430">
        <v>0.53508542162950001</v>
      </c>
      <c r="AH3272" s="430">
        <v>0.51683323941500003</v>
      </c>
      <c r="AI3272" s="430">
        <v>0.550014549583</v>
      </c>
      <c r="AJ3272" s="430">
        <v>0.45168558111500001</v>
      </c>
      <c r="AK3272" s="430">
        <v>0.46647602277599998</v>
      </c>
      <c r="AL3272" s="430">
        <v>0</v>
      </c>
    </row>
    <row r="3273" spans="1:38" x14ac:dyDescent="0.25">
      <c r="A3273" s="430" t="s">
        <v>4338</v>
      </c>
      <c r="B3273" s="430">
        <v>-1</v>
      </c>
      <c r="C3273" s="430" t="s">
        <v>4340</v>
      </c>
      <c r="D3273" s="430" t="s">
        <v>4044</v>
      </c>
      <c r="E3273" s="430">
        <v>60</v>
      </c>
      <c r="F3273" s="430">
        <v>0.688188694815</v>
      </c>
      <c r="G3273" s="430">
        <v>0.71573860917999998</v>
      </c>
      <c r="H3273" s="430">
        <v>0.78261626599949996</v>
      </c>
      <c r="I3273" s="430">
        <v>0.83026720273349996</v>
      </c>
      <c r="J3273" s="430">
        <v>0.86626644284499998</v>
      </c>
      <c r="K3273" s="430">
        <v>0.88936373522849999</v>
      </c>
      <c r="L3273" s="430">
        <v>0.89394716224350002</v>
      </c>
      <c r="M3273" s="430">
        <v>0.969274157927</v>
      </c>
      <c r="N3273" s="430">
        <v>0.983774868463</v>
      </c>
      <c r="O3273" s="430">
        <v>0.93078993368649998</v>
      </c>
      <c r="P3273" s="430">
        <v>0.91102671129599999</v>
      </c>
      <c r="Q3273" s="430">
        <v>0.89343727932100003</v>
      </c>
      <c r="R3273" s="430">
        <v>0.85680534866199998</v>
      </c>
      <c r="S3273" s="430">
        <v>0.82282736215700003</v>
      </c>
      <c r="T3273" s="430">
        <v>0.77991051521999999</v>
      </c>
      <c r="U3273" s="430">
        <v>0.69882695392500005</v>
      </c>
      <c r="V3273" s="430">
        <v>0.68946766977399998</v>
      </c>
      <c r="W3273" s="430">
        <v>0.62040080473299997</v>
      </c>
      <c r="X3273" s="430">
        <v>0.58712884108600005</v>
      </c>
      <c r="Y3273" s="430">
        <v>0.56004754893149999</v>
      </c>
      <c r="Z3273" s="430">
        <v>0.57755345478800002</v>
      </c>
      <c r="AA3273" s="430">
        <v>0.56149682693549996</v>
      </c>
      <c r="AB3273" s="430">
        <v>0.52081887990700004</v>
      </c>
      <c r="AC3273" s="430">
        <v>0.49643216130899998</v>
      </c>
      <c r="AD3273" s="430">
        <v>0.45733017781349999</v>
      </c>
      <c r="AE3273" s="430">
        <v>0.41936761447350002</v>
      </c>
      <c r="AF3273" s="430">
        <v>0.40018544565800002</v>
      </c>
      <c r="AG3273" s="430">
        <v>0.38465820788150001</v>
      </c>
      <c r="AH3273" s="430">
        <v>0.37585499527850003</v>
      </c>
      <c r="AI3273" s="430">
        <v>0.40338488303699999</v>
      </c>
      <c r="AJ3273" s="430">
        <v>0.3408766629235</v>
      </c>
      <c r="AK3273" s="430">
        <v>0.35512404941249998</v>
      </c>
      <c r="AL3273" s="430">
        <v>0</v>
      </c>
    </row>
    <row r="3274" spans="1:38" x14ac:dyDescent="0.25">
      <c r="A3274" s="430" t="s">
        <v>4338</v>
      </c>
      <c r="B3274" s="430">
        <v>-1</v>
      </c>
      <c r="C3274" s="430" t="s">
        <v>4340</v>
      </c>
      <c r="D3274" s="430" t="s">
        <v>4046</v>
      </c>
      <c r="E3274" s="430">
        <v>60</v>
      </c>
      <c r="F3274" s="430">
        <v>0.83473578550600003</v>
      </c>
      <c r="G3274" s="430">
        <v>0.86049309173599997</v>
      </c>
      <c r="H3274" s="430">
        <v>0.92426507233699995</v>
      </c>
      <c r="I3274" s="430">
        <v>1.052444638371</v>
      </c>
      <c r="J3274" s="430">
        <v>1.1322302111689999</v>
      </c>
      <c r="K3274" s="430">
        <v>1.1767951337835001</v>
      </c>
      <c r="L3274" s="430">
        <v>1.2194172095075</v>
      </c>
      <c r="M3274" s="430">
        <v>1.2456730835575001</v>
      </c>
      <c r="N3274" s="430">
        <v>1.1934535691365</v>
      </c>
      <c r="O3274" s="430">
        <v>1.177429791055</v>
      </c>
      <c r="P3274" s="430">
        <v>1.1155627481935</v>
      </c>
      <c r="Q3274" s="430">
        <v>1.0951812496125</v>
      </c>
      <c r="R3274" s="430">
        <v>1.0532565930444999</v>
      </c>
      <c r="S3274" s="430">
        <v>1.0073457998249999</v>
      </c>
      <c r="T3274" s="430">
        <v>0.9405502016335</v>
      </c>
      <c r="U3274" s="430">
        <v>0.843610622097</v>
      </c>
      <c r="V3274" s="430">
        <v>0.85380973484050005</v>
      </c>
      <c r="W3274" s="430">
        <v>0.71996266929749997</v>
      </c>
      <c r="X3274" s="430">
        <v>0.65436729670399996</v>
      </c>
      <c r="Y3274" s="430">
        <v>0.63474111310100001</v>
      </c>
      <c r="Z3274" s="430">
        <v>0.64105622583749999</v>
      </c>
      <c r="AA3274" s="430">
        <v>0.60178769877250005</v>
      </c>
      <c r="AB3274" s="430">
        <v>0.54802866284999996</v>
      </c>
      <c r="AC3274" s="430">
        <v>0.49992066402699997</v>
      </c>
      <c r="AD3274" s="430">
        <v>0.45951580172450002</v>
      </c>
      <c r="AE3274" s="430">
        <v>0.43426659756399999</v>
      </c>
      <c r="AF3274" s="430">
        <v>0.41443060537850002</v>
      </c>
      <c r="AG3274" s="430">
        <v>0.3861319961595</v>
      </c>
      <c r="AH3274" s="430">
        <v>0.37759379362649997</v>
      </c>
      <c r="AI3274" s="430">
        <v>0.4022893983445</v>
      </c>
      <c r="AJ3274" s="430">
        <v>0.35023549723699998</v>
      </c>
      <c r="AK3274" s="430">
        <v>0.36041816752549999</v>
      </c>
      <c r="AL3274" s="430">
        <v>0</v>
      </c>
    </row>
    <row r="3275" spans="1:38" x14ac:dyDescent="0.25">
      <c r="A3275" s="430" t="s">
        <v>4338</v>
      </c>
      <c r="B3275" s="430">
        <v>-1</v>
      </c>
      <c r="C3275" s="430" t="s">
        <v>4340</v>
      </c>
      <c r="D3275" s="430" t="s">
        <v>4048</v>
      </c>
      <c r="E3275" s="430">
        <v>60</v>
      </c>
      <c r="F3275" s="430">
        <v>0.46982730669200001</v>
      </c>
      <c r="G3275" s="430">
        <v>0.50838102015999997</v>
      </c>
      <c r="H3275" s="430">
        <v>0.53609197203049996</v>
      </c>
      <c r="I3275" s="430">
        <v>0.53304920159150004</v>
      </c>
      <c r="J3275" s="430">
        <v>0.57305478513450003</v>
      </c>
      <c r="K3275" s="430">
        <v>0.59784273646950004</v>
      </c>
      <c r="L3275" s="430">
        <v>0.61071504988350001</v>
      </c>
      <c r="M3275" s="430">
        <v>0.63736584026300003</v>
      </c>
      <c r="N3275" s="430">
        <v>0.65035572315300005</v>
      </c>
      <c r="O3275" s="430">
        <v>0.67026006888199996</v>
      </c>
      <c r="P3275" s="430">
        <v>0.65720969857599998</v>
      </c>
      <c r="Q3275" s="430">
        <v>0.61409419571400004</v>
      </c>
      <c r="R3275" s="430">
        <v>0.58492197183350003</v>
      </c>
      <c r="S3275" s="430">
        <v>0.57359257491549998</v>
      </c>
      <c r="T3275" s="430">
        <v>0.55286117526349998</v>
      </c>
      <c r="U3275" s="430">
        <v>0.51125522179350003</v>
      </c>
      <c r="V3275" s="430">
        <v>0.51196978353449996</v>
      </c>
      <c r="W3275" s="430">
        <v>0.43832862642600001</v>
      </c>
      <c r="X3275" s="430">
        <v>0.40929531790399998</v>
      </c>
      <c r="Y3275" s="430">
        <v>0.37224357156850002</v>
      </c>
      <c r="Z3275" s="430">
        <v>0.35312273019250001</v>
      </c>
      <c r="AA3275" s="430">
        <v>0.33550651954350003</v>
      </c>
      <c r="AB3275" s="430">
        <v>0.31294462107600002</v>
      </c>
      <c r="AC3275" s="430">
        <v>0.28903033901899999</v>
      </c>
      <c r="AD3275" s="430">
        <v>0.26264529090450001</v>
      </c>
      <c r="AE3275" s="430">
        <v>0.22864028195200001</v>
      </c>
      <c r="AF3275" s="430">
        <v>0.20836520252150001</v>
      </c>
      <c r="AG3275" s="430">
        <v>0.1978960623305</v>
      </c>
      <c r="AH3275" s="430">
        <v>0.18223393899750001</v>
      </c>
      <c r="AI3275" s="430">
        <v>0.19682207313950001</v>
      </c>
      <c r="AJ3275" s="430">
        <v>0.1800660400885</v>
      </c>
      <c r="AK3275" s="430">
        <v>0.184801152335</v>
      </c>
      <c r="AL3275" s="430">
        <v>0</v>
      </c>
    </row>
    <row r="3276" spans="1:38" x14ac:dyDescent="0.25">
      <c r="A3276" s="430" t="s">
        <v>4338</v>
      </c>
      <c r="B3276" s="430">
        <v>-1</v>
      </c>
      <c r="C3276" s="430" t="s">
        <v>4340</v>
      </c>
      <c r="D3276" s="430" t="s">
        <v>4050</v>
      </c>
      <c r="E3276" s="430">
        <v>60</v>
      </c>
      <c r="F3276" s="430">
        <v>0.170312127663</v>
      </c>
      <c r="G3276" s="430">
        <v>0.17596079388700001</v>
      </c>
      <c r="H3276" s="430">
        <v>0.1787309216995</v>
      </c>
      <c r="I3276" s="430">
        <v>0.18209593168800001</v>
      </c>
      <c r="J3276" s="430">
        <v>0.18976006815849999</v>
      </c>
      <c r="K3276" s="430">
        <v>0.2037690812645</v>
      </c>
      <c r="L3276" s="430">
        <v>0.20697514009250001</v>
      </c>
      <c r="M3276" s="430">
        <v>0.20486931282250001</v>
      </c>
      <c r="N3276" s="430">
        <v>0.1969794367645</v>
      </c>
      <c r="O3276" s="430">
        <v>0.19858481752349999</v>
      </c>
      <c r="P3276" s="430">
        <v>0.1934892540525</v>
      </c>
      <c r="Q3276" s="430">
        <v>0.18071013480500001</v>
      </c>
      <c r="R3276" s="430">
        <v>0.17607688002550001</v>
      </c>
      <c r="S3276" s="430">
        <v>0.174842595435</v>
      </c>
      <c r="T3276" s="430">
        <v>0.172768968686</v>
      </c>
      <c r="U3276" s="430">
        <v>0.15920646226849999</v>
      </c>
      <c r="V3276" s="430">
        <v>0.169373389437</v>
      </c>
      <c r="W3276" s="430">
        <v>0.152685510676</v>
      </c>
      <c r="X3276" s="430">
        <v>0.138738413601</v>
      </c>
      <c r="Y3276" s="430">
        <v>0.1350908823425</v>
      </c>
      <c r="Z3276" s="430">
        <v>0.1158047324295</v>
      </c>
      <c r="AA3276" s="430">
        <v>0.1167171484175</v>
      </c>
      <c r="AB3276" s="430">
        <v>0.10877077748650001</v>
      </c>
      <c r="AC3276" s="430">
        <v>0.10351599101800001</v>
      </c>
      <c r="AD3276" s="430">
        <v>9.64480888595E-2</v>
      </c>
      <c r="AE3276" s="430">
        <v>9.4563385062500005E-2</v>
      </c>
      <c r="AF3276" s="430">
        <v>9.2423192539500001E-2</v>
      </c>
      <c r="AG3276" s="430">
        <v>9.1192572792999999E-2</v>
      </c>
      <c r="AH3276" s="430">
        <v>8.72669150245E-2</v>
      </c>
      <c r="AI3276" s="430">
        <v>9.2510576104E-2</v>
      </c>
      <c r="AJ3276" s="430">
        <v>8.9662105943999995E-2</v>
      </c>
      <c r="AK3276" s="430">
        <v>9.3741884691499994E-2</v>
      </c>
      <c r="AL3276" s="430">
        <v>0</v>
      </c>
    </row>
    <row r="3277" spans="1:38" x14ac:dyDescent="0.25">
      <c r="A3277" s="430" t="s">
        <v>4338</v>
      </c>
      <c r="B3277" s="430">
        <v>-1</v>
      </c>
      <c r="C3277" s="430" t="s">
        <v>4340</v>
      </c>
      <c r="D3277" s="430" t="s">
        <v>4052</v>
      </c>
      <c r="E3277" s="430">
        <v>60</v>
      </c>
      <c r="F3277" s="430">
        <v>1.0274261629265</v>
      </c>
      <c r="G3277" s="430">
        <v>1.101665420954</v>
      </c>
      <c r="H3277" s="430">
        <v>1.171523558134</v>
      </c>
      <c r="I3277" s="430">
        <v>1.2440183832775</v>
      </c>
      <c r="J3277" s="430">
        <v>1.302907622093</v>
      </c>
      <c r="K3277" s="430">
        <v>1.3961021303104999</v>
      </c>
      <c r="L3277" s="430">
        <v>1.4634154943794999</v>
      </c>
      <c r="M3277" s="430">
        <v>1.5066202729589999</v>
      </c>
      <c r="N3277" s="430">
        <v>1.5732451138954999</v>
      </c>
      <c r="O3277" s="430">
        <v>1.4785547924019999</v>
      </c>
      <c r="P3277" s="430">
        <v>1.453678643078</v>
      </c>
      <c r="Q3277" s="430">
        <v>1.4424553996480001</v>
      </c>
      <c r="R3277" s="430">
        <v>1.3706232894724999</v>
      </c>
      <c r="S3277" s="430">
        <v>1.3059747667549999</v>
      </c>
      <c r="T3277" s="430">
        <v>1.235514972621</v>
      </c>
      <c r="U3277" s="430">
        <v>1.1443429108809999</v>
      </c>
      <c r="V3277" s="430">
        <v>1.1272804092519999</v>
      </c>
      <c r="W3277" s="430">
        <v>1.0516642298009999</v>
      </c>
      <c r="X3277" s="430">
        <v>0.96014084494700003</v>
      </c>
      <c r="Y3277" s="430">
        <v>0.93859920745049996</v>
      </c>
      <c r="Z3277" s="430">
        <v>0.94323937176049999</v>
      </c>
      <c r="AA3277" s="430">
        <v>0.92629661785450002</v>
      </c>
      <c r="AB3277" s="430">
        <v>0.85202770993099997</v>
      </c>
      <c r="AC3277" s="430">
        <v>0.78692518619249996</v>
      </c>
      <c r="AD3277" s="430">
        <v>0.72055060267000004</v>
      </c>
      <c r="AE3277" s="430">
        <v>0.650930669485</v>
      </c>
      <c r="AF3277" s="430">
        <v>0.61758835135900003</v>
      </c>
      <c r="AG3277" s="430">
        <v>0.57611162550999995</v>
      </c>
      <c r="AH3277" s="430">
        <v>0.55776448883999996</v>
      </c>
      <c r="AI3277" s="430">
        <v>0.60205790965299999</v>
      </c>
      <c r="AJ3277" s="430">
        <v>0.49830764612700001</v>
      </c>
      <c r="AK3277" s="430">
        <v>0.51217104141500003</v>
      </c>
      <c r="AL3277" s="430">
        <v>0</v>
      </c>
    </row>
    <row r="3278" spans="1:38" x14ac:dyDescent="0.25">
      <c r="A3278" s="430" t="s">
        <v>4338</v>
      </c>
      <c r="B3278" s="430">
        <v>-1</v>
      </c>
      <c r="C3278" s="430" t="s">
        <v>4340</v>
      </c>
      <c r="D3278" s="430" t="s">
        <v>4054</v>
      </c>
      <c r="E3278" s="430">
        <v>60</v>
      </c>
      <c r="F3278" s="430">
        <v>0.1412998860845</v>
      </c>
      <c r="G3278" s="430">
        <v>0.14388217614650001</v>
      </c>
      <c r="H3278" s="430">
        <v>0.15069623997250001</v>
      </c>
      <c r="I3278" s="430">
        <v>0.15266376064199999</v>
      </c>
      <c r="J3278" s="430">
        <v>0.15930055523549999</v>
      </c>
      <c r="K3278" s="430">
        <v>0.16152977427000001</v>
      </c>
      <c r="L3278" s="430">
        <v>0.16249963287700001</v>
      </c>
      <c r="M3278" s="430">
        <v>0.16363341982150001</v>
      </c>
      <c r="N3278" s="430">
        <v>0.16265863870700001</v>
      </c>
      <c r="O3278" s="430">
        <v>0.15491685723650001</v>
      </c>
      <c r="P3278" s="430">
        <v>0.151483025794</v>
      </c>
      <c r="Q3278" s="430">
        <v>0.151411478126</v>
      </c>
      <c r="R3278" s="430">
        <v>0.14051519749950001</v>
      </c>
      <c r="S3278" s="430">
        <v>0.13816294683550001</v>
      </c>
      <c r="T3278" s="430">
        <v>0.13894870209849999</v>
      </c>
      <c r="U3278" s="430">
        <v>0.12585872081150001</v>
      </c>
      <c r="V3278" s="430">
        <v>0.1327714623165</v>
      </c>
      <c r="W3278" s="430">
        <v>0.122768466427</v>
      </c>
      <c r="X3278" s="430">
        <v>0.11836075415449999</v>
      </c>
      <c r="Y3278" s="430">
        <v>0.1063184926085</v>
      </c>
      <c r="Z3278" s="430">
        <v>0.109230734091</v>
      </c>
      <c r="AA3278" s="430">
        <v>0.119735589445</v>
      </c>
      <c r="AB3278" s="430">
        <v>0.11742156996</v>
      </c>
      <c r="AC3278" s="430">
        <v>0.11261126886599999</v>
      </c>
      <c r="AD3278" s="430">
        <v>0.108166009353</v>
      </c>
      <c r="AE3278" s="430">
        <v>0.120272937153</v>
      </c>
      <c r="AF3278" s="430">
        <v>0.107887206192</v>
      </c>
      <c r="AG3278" s="430">
        <v>0.111044947093</v>
      </c>
      <c r="AH3278" s="430">
        <v>0.103333777813</v>
      </c>
      <c r="AI3278" s="430">
        <v>0.1096789943375</v>
      </c>
      <c r="AJ3278" s="430">
        <v>0.112754520181</v>
      </c>
      <c r="AK3278" s="430">
        <v>0.11933915508949999</v>
      </c>
      <c r="AL3278" s="430">
        <v>0</v>
      </c>
    </row>
    <row r="3279" spans="1:38" x14ac:dyDescent="0.25">
      <c r="A3279" s="430" t="s">
        <v>4338</v>
      </c>
      <c r="B3279" s="430">
        <v>-1</v>
      </c>
      <c r="C3279" s="430" t="s">
        <v>4340</v>
      </c>
      <c r="D3279" s="430" t="s">
        <v>517</v>
      </c>
      <c r="E3279" s="430">
        <v>60</v>
      </c>
      <c r="F3279" s="430">
        <v>0.29390315289750002</v>
      </c>
      <c r="G3279" s="430">
        <v>0.29954832594449998</v>
      </c>
      <c r="H3279" s="430">
        <v>0.3182311954075</v>
      </c>
      <c r="I3279" s="430">
        <v>0.32435588404650001</v>
      </c>
      <c r="J3279" s="430">
        <v>0.35141333420400001</v>
      </c>
      <c r="K3279" s="430">
        <v>0.35115379161400001</v>
      </c>
      <c r="L3279" s="430">
        <v>0.35966010470949999</v>
      </c>
      <c r="M3279" s="430">
        <v>0.37800043095899999</v>
      </c>
      <c r="N3279" s="430">
        <v>0.41330940975000002</v>
      </c>
      <c r="O3279" s="430">
        <v>0.3674698346445</v>
      </c>
      <c r="P3279" s="430">
        <v>0.35603551169199998</v>
      </c>
      <c r="Q3279" s="430">
        <v>0.34464913097599997</v>
      </c>
      <c r="R3279" s="430">
        <v>0.34220428634400002</v>
      </c>
      <c r="S3279" s="430">
        <v>0.33754776294799999</v>
      </c>
      <c r="T3279" s="430">
        <v>0.32152362104799997</v>
      </c>
      <c r="U3279" s="430">
        <v>0.29299803334000002</v>
      </c>
      <c r="V3279" s="430">
        <v>0.29901088222700001</v>
      </c>
      <c r="W3279" s="430">
        <v>0.247847013432</v>
      </c>
      <c r="X3279" s="430">
        <v>0.24080898157</v>
      </c>
      <c r="Y3279" s="430">
        <v>0.2192692194785</v>
      </c>
      <c r="Z3279" s="430">
        <v>0.233470745571</v>
      </c>
      <c r="AA3279" s="430">
        <v>0.2222186725525</v>
      </c>
      <c r="AB3279" s="430">
        <v>0.22324858818900001</v>
      </c>
      <c r="AC3279" s="430">
        <v>0.19990192691</v>
      </c>
      <c r="AD3279" s="430">
        <v>0.18147374330249999</v>
      </c>
      <c r="AE3279" s="430">
        <v>0.19226337226750001</v>
      </c>
      <c r="AF3279" s="430">
        <v>0.1843951863005</v>
      </c>
      <c r="AG3279" s="430">
        <v>0.18075765086850001</v>
      </c>
      <c r="AH3279" s="430">
        <v>0.17361574234550001</v>
      </c>
      <c r="AI3279" s="430">
        <v>0.181949886531</v>
      </c>
      <c r="AJ3279" s="430">
        <v>0.1723707269775</v>
      </c>
      <c r="AK3279" s="430">
        <v>0.18108039879400001</v>
      </c>
      <c r="AL3279" s="430">
        <v>0</v>
      </c>
    </row>
    <row r="3280" spans="1:38" x14ac:dyDescent="0.25">
      <c r="A3280" s="430" t="s">
        <v>4338</v>
      </c>
      <c r="B3280" s="430">
        <v>-1</v>
      </c>
      <c r="C3280" s="430" t="s">
        <v>4340</v>
      </c>
      <c r="D3280" s="430" t="s">
        <v>4057</v>
      </c>
      <c r="E3280" s="430">
        <v>60</v>
      </c>
      <c r="F3280" s="430">
        <v>0.1555187752155</v>
      </c>
      <c r="G3280" s="430">
        <v>0.161999691615</v>
      </c>
      <c r="H3280" s="430">
        <v>0.16815797189250001</v>
      </c>
      <c r="I3280" s="430">
        <v>0.18139920057799999</v>
      </c>
      <c r="J3280" s="430">
        <v>0.188062292632</v>
      </c>
      <c r="K3280" s="430">
        <v>0.19280390135350001</v>
      </c>
      <c r="L3280" s="430">
        <v>0.199226723976</v>
      </c>
      <c r="M3280" s="430">
        <v>0.203361813497</v>
      </c>
      <c r="N3280" s="430">
        <v>0.20699659186899999</v>
      </c>
      <c r="O3280" s="430">
        <v>0.216562888349</v>
      </c>
      <c r="P3280" s="430">
        <v>0.2128563230935</v>
      </c>
      <c r="Q3280" s="430">
        <v>0.20097738518149999</v>
      </c>
      <c r="R3280" s="430">
        <v>0.19406818532199999</v>
      </c>
      <c r="S3280" s="430">
        <v>0.1941862224965</v>
      </c>
      <c r="T3280" s="430">
        <v>0.17946106400949999</v>
      </c>
      <c r="U3280" s="430">
        <v>0.16051541744600001</v>
      </c>
      <c r="V3280" s="430">
        <v>0.16187983866049999</v>
      </c>
      <c r="W3280" s="430">
        <v>0.136234830818</v>
      </c>
      <c r="X3280" s="430">
        <v>0.12317236188400001</v>
      </c>
      <c r="Y3280" s="430">
        <v>0.1182197174975</v>
      </c>
      <c r="Z3280" s="430">
        <v>0.1153827923275</v>
      </c>
      <c r="AA3280" s="430">
        <v>0.11015266251899999</v>
      </c>
      <c r="AB3280" s="430">
        <v>0.10036349709050001</v>
      </c>
      <c r="AC3280" s="430">
        <v>9.2003903100000006E-2</v>
      </c>
      <c r="AD3280" s="430">
        <v>8.3417196477499997E-2</v>
      </c>
      <c r="AE3280" s="430">
        <v>7.3197064808499995E-2</v>
      </c>
      <c r="AF3280" s="430">
        <v>6.8335671025500005E-2</v>
      </c>
      <c r="AG3280" s="430">
        <v>6.3438702794499993E-2</v>
      </c>
      <c r="AH3280" s="430">
        <v>6.0192940420999999E-2</v>
      </c>
      <c r="AI3280" s="430">
        <v>6.4751975537500006E-2</v>
      </c>
      <c r="AJ3280" s="430">
        <v>5.4071417604500002E-2</v>
      </c>
      <c r="AK3280" s="430">
        <v>5.5483408227E-2</v>
      </c>
      <c r="AL3280" s="430">
        <v>0</v>
      </c>
    </row>
    <row r="3281" spans="1:38" x14ac:dyDescent="0.25">
      <c r="A3281" s="430" t="s">
        <v>4338</v>
      </c>
      <c r="B3281" s="430">
        <v>-1</v>
      </c>
      <c r="C3281" s="430" t="s">
        <v>4340</v>
      </c>
      <c r="D3281" s="430" t="s">
        <v>4059</v>
      </c>
      <c r="E3281" s="430">
        <v>60</v>
      </c>
      <c r="F3281" s="430">
        <v>1.1277929535960001</v>
      </c>
      <c r="G3281" s="430">
        <v>1.1633044313950001</v>
      </c>
      <c r="H3281" s="430">
        <v>1.202086374099</v>
      </c>
      <c r="I3281" s="430">
        <v>1.2470090010804999</v>
      </c>
      <c r="J3281" s="430">
        <v>1.2793332533895001</v>
      </c>
      <c r="K3281" s="430">
        <v>1.3110942764739999</v>
      </c>
      <c r="L3281" s="430">
        <v>1.3063136183595001</v>
      </c>
      <c r="M3281" s="430">
        <v>1.310512085784</v>
      </c>
      <c r="N3281" s="430">
        <v>1.3273730328119999</v>
      </c>
      <c r="O3281" s="430">
        <v>1.2329194009444999</v>
      </c>
      <c r="P3281" s="430">
        <v>1.2421940918484999</v>
      </c>
      <c r="Q3281" s="430">
        <v>1.2072016510525001</v>
      </c>
      <c r="R3281" s="430">
        <v>1.1613129568984999</v>
      </c>
      <c r="S3281" s="430">
        <v>1.0935645467815001</v>
      </c>
      <c r="T3281" s="430">
        <v>1.0536397132699999</v>
      </c>
      <c r="U3281" s="430">
        <v>0.97955340044299999</v>
      </c>
      <c r="V3281" s="430">
        <v>0.99084831105600002</v>
      </c>
      <c r="W3281" s="430">
        <v>0.98063181471000005</v>
      </c>
      <c r="X3281" s="430">
        <v>0.91708265477450002</v>
      </c>
      <c r="Y3281" s="430">
        <v>0.83004685162949998</v>
      </c>
      <c r="Z3281" s="430">
        <v>0.74295553188550001</v>
      </c>
      <c r="AA3281" s="430">
        <v>0.71783969406299997</v>
      </c>
      <c r="AB3281" s="430">
        <v>0.668676682169</v>
      </c>
      <c r="AC3281" s="430">
        <v>0.61660849578599997</v>
      </c>
      <c r="AD3281" s="430">
        <v>0.547137010619</v>
      </c>
      <c r="AE3281" s="430">
        <v>0.49572029774499998</v>
      </c>
      <c r="AF3281" s="430">
        <v>0.4654603390705</v>
      </c>
      <c r="AG3281" s="430">
        <v>0.43745693635350003</v>
      </c>
      <c r="AH3281" s="430">
        <v>0.43594804567200002</v>
      </c>
      <c r="AI3281" s="430">
        <v>0.43524726289749999</v>
      </c>
      <c r="AJ3281" s="430">
        <v>0.36191734510899998</v>
      </c>
      <c r="AK3281" s="430">
        <v>0.37444132646400002</v>
      </c>
      <c r="AL3281" s="430">
        <v>0</v>
      </c>
    </row>
    <row r="3282" spans="1:38" x14ac:dyDescent="0.25">
      <c r="A3282" s="430" t="s">
        <v>4338</v>
      </c>
      <c r="B3282" s="430">
        <v>-1</v>
      </c>
      <c r="C3282" s="430" t="s">
        <v>4340</v>
      </c>
      <c r="D3282" s="430" t="s">
        <v>4061</v>
      </c>
      <c r="E3282" s="430">
        <v>60</v>
      </c>
      <c r="F3282" s="430">
        <v>0.28757059762249998</v>
      </c>
      <c r="G3282" s="430">
        <v>0.30755590925199999</v>
      </c>
      <c r="H3282" s="430">
        <v>0.34646203763400002</v>
      </c>
      <c r="I3282" s="430">
        <v>0.39806560985200001</v>
      </c>
      <c r="J3282" s="430">
        <v>0.43246958168400002</v>
      </c>
      <c r="K3282" s="430">
        <v>0.44713737175200002</v>
      </c>
      <c r="L3282" s="430">
        <v>0.45328732578249997</v>
      </c>
      <c r="M3282" s="430">
        <v>0.46221256357149998</v>
      </c>
      <c r="N3282" s="430">
        <v>0.42881825400899998</v>
      </c>
      <c r="O3282" s="430">
        <v>0.4105626575345</v>
      </c>
      <c r="P3282" s="430">
        <v>0.40149880510899999</v>
      </c>
      <c r="Q3282" s="430">
        <v>0.38748455419849998</v>
      </c>
      <c r="R3282" s="430">
        <v>0.3541319814735</v>
      </c>
      <c r="S3282" s="430">
        <v>0.34492723731949998</v>
      </c>
      <c r="T3282" s="430">
        <v>0.3341221573175</v>
      </c>
      <c r="U3282" s="430">
        <v>0.29585330188949999</v>
      </c>
      <c r="V3282" s="430">
        <v>0.31753057581999999</v>
      </c>
      <c r="W3282" s="430">
        <v>0.29371853497650002</v>
      </c>
      <c r="X3282" s="430">
        <v>0.26855894300400002</v>
      </c>
      <c r="Y3282" s="430">
        <v>0.25449223219</v>
      </c>
      <c r="Z3282" s="430">
        <v>0.22168363294150001</v>
      </c>
      <c r="AA3282" s="430">
        <v>0.21495964640500001</v>
      </c>
      <c r="AB3282" s="430">
        <v>0.19786144519500001</v>
      </c>
      <c r="AC3282" s="430">
        <v>0.17961291942400001</v>
      </c>
      <c r="AD3282" s="430">
        <v>0.163792726029</v>
      </c>
      <c r="AE3282" s="430">
        <v>0.1831435701005</v>
      </c>
      <c r="AF3282" s="430">
        <v>0.171859630673</v>
      </c>
      <c r="AG3282" s="430">
        <v>0.16393648672700001</v>
      </c>
      <c r="AH3282" s="430">
        <v>0.15880720391399999</v>
      </c>
      <c r="AI3282" s="430">
        <v>0.16643323219200001</v>
      </c>
      <c r="AJ3282" s="430">
        <v>0.13912519631199999</v>
      </c>
      <c r="AK3282" s="430">
        <v>0.1443218882085</v>
      </c>
      <c r="AL3282" s="430">
        <v>0</v>
      </c>
    </row>
    <row r="3283" spans="1:38" x14ac:dyDescent="0.25">
      <c r="A3283" s="430" t="s">
        <v>4338</v>
      </c>
      <c r="B3283" s="430">
        <v>-1</v>
      </c>
      <c r="C3283" s="430" t="s">
        <v>4340</v>
      </c>
      <c r="D3283" s="430" t="s">
        <v>4063</v>
      </c>
      <c r="E3283" s="430">
        <v>60</v>
      </c>
      <c r="F3283" s="430">
        <v>0.19232494093649999</v>
      </c>
      <c r="G3283" s="430">
        <v>0.20489544783800001</v>
      </c>
      <c r="H3283" s="430">
        <v>0.2152758410925</v>
      </c>
      <c r="I3283" s="430">
        <v>0.232098033275</v>
      </c>
      <c r="J3283" s="430">
        <v>0.26587295054499999</v>
      </c>
      <c r="K3283" s="430">
        <v>0.28894279762050001</v>
      </c>
      <c r="L3283" s="430">
        <v>0.29549905222150002</v>
      </c>
      <c r="M3283" s="430">
        <v>0.3459030307075</v>
      </c>
      <c r="N3283" s="430">
        <v>0.38232471744199997</v>
      </c>
      <c r="O3283" s="430">
        <v>0.33124630526400001</v>
      </c>
      <c r="P3283" s="430">
        <v>0.319403081561</v>
      </c>
      <c r="Q3283" s="430">
        <v>0.32678627677099997</v>
      </c>
      <c r="R3283" s="430">
        <v>0.30530720063349998</v>
      </c>
      <c r="S3283" s="430">
        <v>0.3081507316705</v>
      </c>
      <c r="T3283" s="430">
        <v>0.29341976165400002</v>
      </c>
      <c r="U3283" s="430">
        <v>0.28946822024899999</v>
      </c>
      <c r="V3283" s="430">
        <v>0.30518863568499999</v>
      </c>
      <c r="W3283" s="430">
        <v>0.26138743159599998</v>
      </c>
      <c r="X3283" s="430">
        <v>0.247937198921</v>
      </c>
      <c r="Y3283" s="430">
        <v>0.23004382021399999</v>
      </c>
      <c r="Z3283" s="430">
        <v>0.23964444267400001</v>
      </c>
      <c r="AA3283" s="430">
        <v>0.24369046800050001</v>
      </c>
      <c r="AB3283" s="430">
        <v>0.22754903442400001</v>
      </c>
      <c r="AC3283" s="430">
        <v>0.219370661134</v>
      </c>
      <c r="AD3283" s="430">
        <v>0.21830804982400001</v>
      </c>
      <c r="AE3283" s="430">
        <v>0.1949180667955</v>
      </c>
      <c r="AF3283" s="430">
        <v>0.18822800190200001</v>
      </c>
      <c r="AG3283" s="430">
        <v>0.1815465422475</v>
      </c>
      <c r="AH3283" s="430">
        <v>0.17882679708300001</v>
      </c>
      <c r="AI3283" s="430">
        <v>0.18900379289999999</v>
      </c>
      <c r="AJ3283" s="430">
        <v>0.15318974356000001</v>
      </c>
      <c r="AK3283" s="430">
        <v>0.15913144977849999</v>
      </c>
      <c r="AL3283" s="430">
        <v>0</v>
      </c>
    </row>
    <row r="3284" spans="1:38" x14ac:dyDescent="0.25">
      <c r="A3284" s="430" t="s">
        <v>4338</v>
      </c>
      <c r="B3284" s="430">
        <v>-1</v>
      </c>
      <c r="C3284" s="430" t="s">
        <v>4340</v>
      </c>
      <c r="D3284" s="430" t="s">
        <v>4065</v>
      </c>
      <c r="E3284" s="430">
        <v>60</v>
      </c>
      <c r="F3284" s="430">
        <v>1.773622375625</v>
      </c>
      <c r="G3284" s="430">
        <v>1.8431246292529999</v>
      </c>
      <c r="H3284" s="430">
        <v>1.9399565650474999</v>
      </c>
      <c r="I3284" s="430">
        <v>2.037710005588</v>
      </c>
      <c r="J3284" s="430">
        <v>2.0899018118739998</v>
      </c>
      <c r="K3284" s="430">
        <v>2.1456839176070002</v>
      </c>
      <c r="L3284" s="430">
        <v>2.2378539021165</v>
      </c>
      <c r="M3284" s="430">
        <v>2.2711466467985</v>
      </c>
      <c r="N3284" s="430">
        <v>2.2983638205650001</v>
      </c>
      <c r="O3284" s="430">
        <v>2.1891678982520002</v>
      </c>
      <c r="P3284" s="430">
        <v>2.1663318029065</v>
      </c>
      <c r="Q3284" s="430">
        <v>2.0495743036279999</v>
      </c>
      <c r="R3284" s="430">
        <v>1.985210440121</v>
      </c>
      <c r="S3284" s="430">
        <v>1.9294212877995001</v>
      </c>
      <c r="T3284" s="430">
        <v>1.7996833088115001</v>
      </c>
      <c r="U3284" s="430">
        <v>1.5966112941470001</v>
      </c>
      <c r="V3284" s="430">
        <v>1.6258004261404999</v>
      </c>
      <c r="W3284" s="430">
        <v>1.4793545806870001</v>
      </c>
      <c r="X3284" s="430">
        <v>1.3942795580689999</v>
      </c>
      <c r="Y3284" s="430">
        <v>1.334286660424</v>
      </c>
      <c r="Z3284" s="430">
        <v>1.3645998000140001</v>
      </c>
      <c r="AA3284" s="430">
        <v>1.1820569286275</v>
      </c>
      <c r="AB3284" s="430">
        <v>1.1856898550999999</v>
      </c>
      <c r="AC3284" s="430">
        <v>1.1312987438805</v>
      </c>
      <c r="AD3284" s="430">
        <v>1.0782183948205</v>
      </c>
      <c r="AE3284" s="430">
        <v>0.92608707289400005</v>
      </c>
      <c r="AF3284" s="430">
        <v>0.84769446173100005</v>
      </c>
      <c r="AG3284" s="430">
        <v>0.80396197137350001</v>
      </c>
      <c r="AH3284" s="430">
        <v>0.76440522355100005</v>
      </c>
      <c r="AI3284" s="430">
        <v>0.80235941705150005</v>
      </c>
      <c r="AJ3284" s="430">
        <v>0.61741129343750001</v>
      </c>
      <c r="AK3284" s="430">
        <v>0.64118914572999997</v>
      </c>
      <c r="AL3284" s="430">
        <v>0</v>
      </c>
    </row>
    <row r="3285" spans="1:38" x14ac:dyDescent="0.25">
      <c r="A3285" s="430" t="s">
        <v>4338</v>
      </c>
      <c r="B3285" s="430">
        <v>-1</v>
      </c>
      <c r="C3285" s="430" t="s">
        <v>4340</v>
      </c>
      <c r="D3285" s="430" t="s">
        <v>4067</v>
      </c>
      <c r="E3285" s="430">
        <v>60</v>
      </c>
      <c r="F3285" s="430">
        <v>1.5245545140300001</v>
      </c>
      <c r="G3285" s="430">
        <v>1.5884050181855001</v>
      </c>
      <c r="H3285" s="430">
        <v>1.6933460595030001</v>
      </c>
      <c r="I3285" s="430">
        <v>1.7701606212384999</v>
      </c>
      <c r="J3285" s="430">
        <v>1.8231880386420001</v>
      </c>
      <c r="K3285" s="430">
        <v>1.9004547682345001</v>
      </c>
      <c r="L3285" s="430">
        <v>1.9536445103015001</v>
      </c>
      <c r="M3285" s="430">
        <v>1.9625020805260001</v>
      </c>
      <c r="N3285" s="430">
        <v>2.0020506492824999</v>
      </c>
      <c r="O3285" s="430">
        <v>1.9373740449654999</v>
      </c>
      <c r="P3285" s="430">
        <v>1.7766071315750001</v>
      </c>
      <c r="Q3285" s="430">
        <v>1.732404778012</v>
      </c>
      <c r="R3285" s="430">
        <v>1.655047247892</v>
      </c>
      <c r="S3285" s="430">
        <v>1.5944391974525001</v>
      </c>
      <c r="T3285" s="430">
        <v>1.519982451487</v>
      </c>
      <c r="U3285" s="430">
        <v>1.345945405331</v>
      </c>
      <c r="V3285" s="430">
        <v>1.362563535032</v>
      </c>
      <c r="W3285" s="430">
        <v>1.2396710214425</v>
      </c>
      <c r="X3285" s="430">
        <v>1.1328133990275</v>
      </c>
      <c r="Y3285" s="430">
        <v>1.0815472356214999</v>
      </c>
      <c r="Z3285" s="430">
        <v>1.0055445839865</v>
      </c>
      <c r="AA3285" s="430">
        <v>0.990372186722</v>
      </c>
      <c r="AB3285" s="430">
        <v>0.90538442780899997</v>
      </c>
      <c r="AC3285" s="430">
        <v>0.82130059446949999</v>
      </c>
      <c r="AD3285" s="430">
        <v>0.72226990260949997</v>
      </c>
      <c r="AE3285" s="430">
        <v>0.67548464794749996</v>
      </c>
      <c r="AF3285" s="430">
        <v>0.64100483687849996</v>
      </c>
      <c r="AG3285" s="430">
        <v>0.59037442222600001</v>
      </c>
      <c r="AH3285" s="430">
        <v>0.2108475418445</v>
      </c>
      <c r="AI3285" s="430">
        <v>0.57690191200800001</v>
      </c>
      <c r="AJ3285" s="430">
        <v>0.51334404782950005</v>
      </c>
      <c r="AK3285" s="430">
        <v>0.52908863423350005</v>
      </c>
      <c r="AL3285" s="430">
        <v>0</v>
      </c>
    </row>
    <row r="3286" spans="1:38" x14ac:dyDescent="0.25">
      <c r="A3286" s="430" t="s">
        <v>4338</v>
      </c>
      <c r="B3286" s="430">
        <v>-1</v>
      </c>
      <c r="C3286" s="430" t="s">
        <v>4340</v>
      </c>
      <c r="D3286" s="430" t="s">
        <v>4069</v>
      </c>
      <c r="E3286" s="430">
        <v>60</v>
      </c>
      <c r="F3286" s="430">
        <v>0.60152566748799996</v>
      </c>
      <c r="G3286" s="430">
        <v>0.64287886197050004</v>
      </c>
      <c r="H3286" s="430">
        <v>0.69318038573249996</v>
      </c>
      <c r="I3286" s="430">
        <v>0.68972757371799998</v>
      </c>
      <c r="J3286" s="430">
        <v>0.73078969450599995</v>
      </c>
      <c r="K3286" s="430">
        <v>0.75498831644849995</v>
      </c>
      <c r="L3286" s="430">
        <v>0.77654476362900005</v>
      </c>
      <c r="M3286" s="430">
        <v>0.80974304805399999</v>
      </c>
      <c r="N3286" s="430">
        <v>0.85446105115149995</v>
      </c>
      <c r="O3286" s="430">
        <v>0.77931340831600004</v>
      </c>
      <c r="P3286" s="430">
        <v>0.77518761094050004</v>
      </c>
      <c r="Q3286" s="430">
        <v>0.74370793101550003</v>
      </c>
      <c r="R3286" s="430">
        <v>0.73588993048350004</v>
      </c>
      <c r="S3286" s="430">
        <v>0.68990839601749998</v>
      </c>
      <c r="T3286" s="430">
        <v>0.64939263582600004</v>
      </c>
      <c r="U3286" s="430">
        <v>0.58960165702449996</v>
      </c>
      <c r="V3286" s="430">
        <v>0.61723390166900005</v>
      </c>
      <c r="W3286" s="430">
        <v>0.55002038310750001</v>
      </c>
      <c r="X3286" s="430">
        <v>0.53136362960649997</v>
      </c>
      <c r="Y3286" s="430">
        <v>0.50265071580999998</v>
      </c>
      <c r="Z3286" s="430">
        <v>0.46743524571400002</v>
      </c>
      <c r="AA3286" s="430">
        <v>0.44334639053449998</v>
      </c>
      <c r="AB3286" s="430">
        <v>0.40704295384900002</v>
      </c>
      <c r="AC3286" s="430">
        <v>0.367427935521</v>
      </c>
      <c r="AD3286" s="430">
        <v>0.33712533598799999</v>
      </c>
      <c r="AE3286" s="430">
        <v>0.32252505347749999</v>
      </c>
      <c r="AF3286" s="430">
        <v>0.30445897922600001</v>
      </c>
      <c r="AG3286" s="430">
        <v>0.29116507858399998</v>
      </c>
      <c r="AH3286" s="430">
        <v>0.25933592354899998</v>
      </c>
      <c r="AI3286" s="430">
        <v>0.26322890774500002</v>
      </c>
      <c r="AJ3286" s="430">
        <v>0.23810600626799999</v>
      </c>
      <c r="AK3286" s="430">
        <v>0.24672115404200001</v>
      </c>
      <c r="AL3286" s="430">
        <v>0</v>
      </c>
    </row>
    <row r="3287" spans="1:38" x14ac:dyDescent="0.25">
      <c r="A3287" s="430" t="s">
        <v>4338</v>
      </c>
      <c r="B3287" s="430">
        <v>-1</v>
      </c>
      <c r="C3287" s="430" t="s">
        <v>4340</v>
      </c>
      <c r="D3287" s="430" t="s">
        <v>4071</v>
      </c>
      <c r="E3287" s="430">
        <v>60</v>
      </c>
      <c r="F3287" s="430">
        <v>0.46586586997500001</v>
      </c>
      <c r="G3287" s="430">
        <v>0.47438261784300001</v>
      </c>
      <c r="H3287" s="430">
        <v>0.52125589591199994</v>
      </c>
      <c r="I3287" s="430">
        <v>0.56671834980900004</v>
      </c>
      <c r="J3287" s="430">
        <v>0.57906764340250005</v>
      </c>
      <c r="K3287" s="430">
        <v>0.59528847217150005</v>
      </c>
      <c r="L3287" s="430">
        <v>0.60471212209299996</v>
      </c>
      <c r="M3287" s="430">
        <v>0.641691401025</v>
      </c>
      <c r="N3287" s="430">
        <v>0.64435507266650005</v>
      </c>
      <c r="O3287" s="430">
        <v>0.63037929694700001</v>
      </c>
      <c r="P3287" s="430">
        <v>0.61323947449250005</v>
      </c>
      <c r="Q3287" s="430">
        <v>0.57412675481349995</v>
      </c>
      <c r="R3287" s="430">
        <v>0.548237221454</v>
      </c>
      <c r="S3287" s="430">
        <v>0.52585720462350005</v>
      </c>
      <c r="T3287" s="430">
        <v>0.49637471328400001</v>
      </c>
      <c r="U3287" s="430">
        <v>0.437438408587</v>
      </c>
      <c r="V3287" s="430">
        <v>0.440501040723</v>
      </c>
      <c r="W3287" s="430">
        <v>0.41463915189849998</v>
      </c>
      <c r="X3287" s="430">
        <v>0.37491019223599997</v>
      </c>
      <c r="Y3287" s="430">
        <v>0.37045076282849998</v>
      </c>
      <c r="Z3287" s="430">
        <v>0.35521690066900002</v>
      </c>
      <c r="AA3287" s="430">
        <v>0.36825125903900002</v>
      </c>
      <c r="AB3287" s="430">
        <v>0.317644319703</v>
      </c>
      <c r="AC3287" s="430">
        <v>0.29540073035800002</v>
      </c>
      <c r="AD3287" s="430">
        <v>0.25720604991399998</v>
      </c>
      <c r="AE3287" s="430">
        <v>0.2338575409225</v>
      </c>
      <c r="AF3287" s="430">
        <v>0.21783937872100001</v>
      </c>
      <c r="AG3287" s="430">
        <v>0.20542873993300001</v>
      </c>
      <c r="AH3287" s="430">
        <v>0.1968203998235</v>
      </c>
      <c r="AI3287" s="430">
        <v>0.20649898385250001</v>
      </c>
      <c r="AJ3287" s="430">
        <v>0.17822901623099999</v>
      </c>
      <c r="AK3287" s="430">
        <v>0.18447867367599999</v>
      </c>
      <c r="AL3287" s="430">
        <v>0</v>
      </c>
    </row>
    <row r="3288" spans="1:38" x14ac:dyDescent="0.25">
      <c r="A3288" s="430" t="s">
        <v>4338</v>
      </c>
      <c r="B3288" s="430">
        <v>-1</v>
      </c>
      <c r="C3288" s="430" t="s">
        <v>4340</v>
      </c>
      <c r="D3288" s="430" t="s">
        <v>4073</v>
      </c>
      <c r="E3288" s="430">
        <v>60</v>
      </c>
      <c r="F3288" s="430">
        <v>1.4890038725170001</v>
      </c>
      <c r="G3288" s="430">
        <v>1.5640545055835</v>
      </c>
      <c r="H3288" s="430">
        <v>1.6505308500564999</v>
      </c>
      <c r="I3288" s="430">
        <v>1.679978600903</v>
      </c>
      <c r="J3288" s="430">
        <v>1.7277924585240001</v>
      </c>
      <c r="K3288" s="430">
        <v>1.7773264680859999</v>
      </c>
      <c r="L3288" s="430">
        <v>1.8110261280590001</v>
      </c>
      <c r="M3288" s="430">
        <v>1.8380609774529999</v>
      </c>
      <c r="N3288" s="430">
        <v>1.8632524426449999</v>
      </c>
      <c r="O3288" s="430">
        <v>1.764410479333</v>
      </c>
      <c r="P3288" s="430">
        <v>1.7127443819549999</v>
      </c>
      <c r="Q3288" s="430">
        <v>1.6378951160815001</v>
      </c>
      <c r="R3288" s="430">
        <v>1.5589304263104999</v>
      </c>
      <c r="S3288" s="430">
        <v>1.5070718528075</v>
      </c>
      <c r="T3288" s="430">
        <v>1.4181325795990001</v>
      </c>
      <c r="U3288" s="430">
        <v>1.2556731152895</v>
      </c>
      <c r="V3288" s="430">
        <v>1.252464869814</v>
      </c>
      <c r="W3288" s="430">
        <v>1.1049588400795001</v>
      </c>
      <c r="X3288" s="430">
        <v>1.0181824007289999</v>
      </c>
      <c r="Y3288" s="430">
        <v>0.94040499119999998</v>
      </c>
      <c r="Z3288" s="430">
        <v>0.96286665839950003</v>
      </c>
      <c r="AA3288" s="430">
        <v>0.82608306738350001</v>
      </c>
      <c r="AB3288" s="430">
        <v>0.84890781174550001</v>
      </c>
      <c r="AC3288" s="430">
        <v>0.78457428061550005</v>
      </c>
      <c r="AD3288" s="430">
        <v>0.71666052695500004</v>
      </c>
      <c r="AE3288" s="430">
        <v>0.61086911725299997</v>
      </c>
      <c r="AF3288" s="430">
        <v>0.56211486115450005</v>
      </c>
      <c r="AG3288" s="430">
        <v>0.52557409417900003</v>
      </c>
      <c r="AH3288" s="430">
        <v>0.49824148418649999</v>
      </c>
      <c r="AI3288" s="430">
        <v>0.53793919584399996</v>
      </c>
      <c r="AJ3288" s="430">
        <v>0.44038952951799998</v>
      </c>
      <c r="AK3288" s="430">
        <v>0.454004902667</v>
      </c>
      <c r="AL3288" s="430">
        <v>0</v>
      </c>
    </row>
    <row r="3289" spans="1:38" x14ac:dyDescent="0.25">
      <c r="A3289" s="430" t="s">
        <v>4338</v>
      </c>
      <c r="B3289" s="430">
        <v>-1</v>
      </c>
      <c r="C3289" s="430" t="s">
        <v>4340</v>
      </c>
      <c r="D3289" s="430" t="s">
        <v>4075</v>
      </c>
      <c r="E3289" s="430">
        <v>60</v>
      </c>
      <c r="F3289" s="430">
        <v>0.119503566098</v>
      </c>
      <c r="G3289" s="430">
        <v>0.1186937893535</v>
      </c>
      <c r="H3289" s="430">
        <v>0.12870414421349999</v>
      </c>
      <c r="I3289" s="430">
        <v>0.130368880706</v>
      </c>
      <c r="J3289" s="430">
        <v>0.129736860264</v>
      </c>
      <c r="K3289" s="430">
        <v>0.12782092062549999</v>
      </c>
      <c r="L3289" s="430">
        <v>0.13099883065000001</v>
      </c>
      <c r="M3289" s="430">
        <v>0.13087360937850001</v>
      </c>
      <c r="N3289" s="430">
        <v>0.14590325554200001</v>
      </c>
      <c r="O3289" s="430">
        <v>0.13962192556200001</v>
      </c>
      <c r="P3289" s="430">
        <v>0.13818549656000001</v>
      </c>
      <c r="Q3289" s="430">
        <v>0.12373269919</v>
      </c>
      <c r="R3289" s="430">
        <v>0.12048380682199999</v>
      </c>
      <c r="S3289" s="430">
        <v>0.1160023790755</v>
      </c>
      <c r="T3289" s="430">
        <v>0.106838539288</v>
      </c>
      <c r="U3289" s="430">
        <v>9.2260352954499997E-2</v>
      </c>
      <c r="V3289" s="430">
        <v>9.1811119999000004E-2</v>
      </c>
      <c r="W3289" s="430">
        <v>9.39020928265E-2</v>
      </c>
      <c r="X3289" s="430">
        <v>8.5871705898E-2</v>
      </c>
      <c r="Y3289" s="430">
        <v>8.5629360111999994E-2</v>
      </c>
      <c r="Z3289" s="430">
        <v>7.4548241269999996E-2</v>
      </c>
      <c r="AA3289" s="430">
        <v>6.9373236602499999E-2</v>
      </c>
      <c r="AB3289" s="430">
        <v>6.2536077152000005E-2</v>
      </c>
      <c r="AC3289" s="430">
        <v>5.8741031417499999E-2</v>
      </c>
      <c r="AD3289" s="430">
        <v>5.4511747938000003E-2</v>
      </c>
      <c r="AE3289" s="430">
        <v>4.4718626483500001E-2</v>
      </c>
      <c r="AF3289" s="430">
        <v>4.1067581457500002E-2</v>
      </c>
      <c r="AG3289" s="430">
        <v>3.8186772950000003E-2</v>
      </c>
      <c r="AH3289" s="430">
        <v>3.5894699810999998E-2</v>
      </c>
      <c r="AI3289" s="430">
        <v>3.6761884883499997E-2</v>
      </c>
      <c r="AJ3289" s="430">
        <v>3.18244937645E-2</v>
      </c>
      <c r="AK3289" s="430">
        <v>3.2692499807000001E-2</v>
      </c>
      <c r="AL3289" s="430">
        <v>0</v>
      </c>
    </row>
    <row r="3290" spans="1:38" x14ac:dyDescent="0.25">
      <c r="A3290" s="430" t="s">
        <v>4338</v>
      </c>
      <c r="B3290" s="430">
        <v>-1</v>
      </c>
      <c r="C3290" s="430" t="s">
        <v>4340</v>
      </c>
      <c r="D3290" s="430" t="s">
        <v>4077</v>
      </c>
      <c r="E3290" s="430">
        <v>60</v>
      </c>
      <c r="F3290" s="430">
        <v>0.60238713425799995</v>
      </c>
      <c r="G3290" s="430">
        <v>0.62872628922200002</v>
      </c>
      <c r="H3290" s="430">
        <v>0.64978647450649996</v>
      </c>
      <c r="I3290" s="430">
        <v>0.63773772372000004</v>
      </c>
      <c r="J3290" s="430">
        <v>0.66445944757700004</v>
      </c>
      <c r="K3290" s="430">
        <v>0.69462577088650002</v>
      </c>
      <c r="L3290" s="430">
        <v>0.72205897397800001</v>
      </c>
      <c r="M3290" s="430">
        <v>0.74862967648150003</v>
      </c>
      <c r="N3290" s="430">
        <v>0.76146087824599995</v>
      </c>
      <c r="O3290" s="430">
        <v>0.73083536680549999</v>
      </c>
      <c r="P3290" s="430">
        <v>0.72344785819049995</v>
      </c>
      <c r="Q3290" s="430">
        <v>0.72414516228350001</v>
      </c>
      <c r="R3290" s="430">
        <v>0.6931292660135</v>
      </c>
      <c r="S3290" s="430">
        <v>0.66698612662050005</v>
      </c>
      <c r="T3290" s="430">
        <v>0.64269167103199998</v>
      </c>
      <c r="U3290" s="430">
        <v>0.56900304108150002</v>
      </c>
      <c r="V3290" s="430">
        <v>0.57253491520999999</v>
      </c>
      <c r="W3290" s="430">
        <v>0.52565445447500003</v>
      </c>
      <c r="X3290" s="430">
        <v>0.49909025128200002</v>
      </c>
      <c r="Y3290" s="430">
        <v>0.47478329280800002</v>
      </c>
      <c r="Z3290" s="430">
        <v>0.4332311786195</v>
      </c>
      <c r="AA3290" s="430">
        <v>0.41687718424999998</v>
      </c>
      <c r="AB3290" s="430">
        <v>0.38012434304800002</v>
      </c>
      <c r="AC3290" s="430">
        <v>0.3487578678105</v>
      </c>
      <c r="AD3290" s="430">
        <v>0.32261137884399999</v>
      </c>
      <c r="AE3290" s="430">
        <v>0.29622932827699999</v>
      </c>
      <c r="AF3290" s="430">
        <v>0.282628007495</v>
      </c>
      <c r="AG3290" s="430">
        <v>0.26721037310899998</v>
      </c>
      <c r="AH3290" s="430">
        <v>0.26127145174900002</v>
      </c>
      <c r="AI3290" s="430">
        <v>0.27553225799699999</v>
      </c>
      <c r="AJ3290" s="430">
        <v>0.2439492530615</v>
      </c>
      <c r="AK3290" s="430">
        <v>0.2503037261155</v>
      </c>
      <c r="AL3290" s="430">
        <v>0</v>
      </c>
    </row>
    <row r="3291" spans="1:38" x14ac:dyDescent="0.25">
      <c r="A3291" s="430" t="s">
        <v>4338</v>
      </c>
      <c r="B3291" s="430">
        <v>-1</v>
      </c>
      <c r="C3291" s="430" t="s">
        <v>4340</v>
      </c>
      <c r="D3291" s="430" t="s">
        <v>4079</v>
      </c>
      <c r="E3291" s="430">
        <v>60</v>
      </c>
      <c r="F3291" s="430">
        <v>0.14659450663750001</v>
      </c>
      <c r="G3291" s="430">
        <v>0.14203496592750001</v>
      </c>
      <c r="H3291" s="430">
        <v>0.15254607467199999</v>
      </c>
      <c r="I3291" s="430">
        <v>0.16289501550050001</v>
      </c>
      <c r="J3291" s="430">
        <v>0.16959525907049999</v>
      </c>
      <c r="K3291" s="430">
        <v>0.17050450600299999</v>
      </c>
      <c r="L3291" s="430">
        <v>0.17115300080599999</v>
      </c>
      <c r="M3291" s="430">
        <v>0.17144524307100001</v>
      </c>
      <c r="N3291" s="430">
        <v>0.16572450784449999</v>
      </c>
      <c r="O3291" s="430">
        <v>0.15982384832400001</v>
      </c>
      <c r="P3291" s="430">
        <v>0.15976725510949999</v>
      </c>
      <c r="Q3291" s="430">
        <v>0.15825603173899999</v>
      </c>
      <c r="R3291" s="430">
        <v>0.144291184805</v>
      </c>
      <c r="S3291" s="430">
        <v>0.14290804854850001</v>
      </c>
      <c r="T3291" s="430">
        <v>0.13703306456</v>
      </c>
      <c r="U3291" s="430">
        <v>0.12189189566399999</v>
      </c>
      <c r="V3291" s="430">
        <v>0.13255572626699999</v>
      </c>
      <c r="W3291" s="430">
        <v>0.116196640108</v>
      </c>
      <c r="X3291" s="430">
        <v>0.109816136104</v>
      </c>
      <c r="Y3291" s="430">
        <v>0.1117611804275</v>
      </c>
      <c r="Z3291" s="430">
        <v>9.5599792350999996E-2</v>
      </c>
      <c r="AA3291" s="430">
        <v>9.6911355419999998E-2</v>
      </c>
      <c r="AB3291" s="430">
        <v>9.1063212433500004E-2</v>
      </c>
      <c r="AC3291" s="430">
        <v>8.7782215156500004E-2</v>
      </c>
      <c r="AD3291" s="430">
        <v>7.9966071850500003E-2</v>
      </c>
      <c r="AE3291" s="430">
        <v>7.8395563368999999E-2</v>
      </c>
      <c r="AF3291" s="430">
        <v>7.3655911805000002E-2</v>
      </c>
      <c r="AG3291" s="430">
        <v>6.9640012606000001E-2</v>
      </c>
      <c r="AH3291" s="430">
        <v>6.8033242504999994E-2</v>
      </c>
      <c r="AI3291" s="430">
        <v>7.1023309929499998E-2</v>
      </c>
      <c r="AJ3291" s="430">
        <v>7.6962404573000007E-2</v>
      </c>
      <c r="AK3291" s="430">
        <v>8.0605894024999999E-2</v>
      </c>
      <c r="AL3291" s="430">
        <v>0</v>
      </c>
    </row>
    <row r="3292" spans="1:38" x14ac:dyDescent="0.25">
      <c r="A3292" s="430" t="s">
        <v>4338</v>
      </c>
      <c r="B3292" s="430">
        <v>-1</v>
      </c>
      <c r="C3292" s="430" t="s">
        <v>4340</v>
      </c>
      <c r="D3292" s="430" t="s">
        <v>4081</v>
      </c>
      <c r="E3292" s="430">
        <v>60</v>
      </c>
      <c r="F3292" s="430">
        <v>0.76256263302399996</v>
      </c>
      <c r="G3292" s="430">
        <v>0.79044575208199996</v>
      </c>
      <c r="H3292" s="430">
        <v>0.86334779641850001</v>
      </c>
      <c r="I3292" s="430">
        <v>0.95869977955800001</v>
      </c>
      <c r="J3292" s="430">
        <v>1.0253392312430001</v>
      </c>
      <c r="K3292" s="430">
        <v>1.0763130472055</v>
      </c>
      <c r="L3292" s="430">
        <v>1.1208680291399999</v>
      </c>
      <c r="M3292" s="430">
        <v>1.1626649695939999</v>
      </c>
      <c r="N3292" s="430">
        <v>1.1487831365865</v>
      </c>
      <c r="O3292" s="430">
        <v>1.1247404058495001</v>
      </c>
      <c r="P3292" s="430">
        <v>1.1035494670474999</v>
      </c>
      <c r="Q3292" s="430">
        <v>1.0721899458605</v>
      </c>
      <c r="R3292" s="430">
        <v>1.0102223660534999</v>
      </c>
      <c r="S3292" s="430">
        <v>0.97096461940050005</v>
      </c>
      <c r="T3292" s="430">
        <v>0.92139288552499998</v>
      </c>
      <c r="U3292" s="430">
        <v>0.81406502405500003</v>
      </c>
      <c r="V3292" s="430">
        <v>0.80690449371700002</v>
      </c>
      <c r="W3292" s="430">
        <v>0.81811265067049999</v>
      </c>
      <c r="X3292" s="430">
        <v>0.74917025528150005</v>
      </c>
      <c r="Y3292" s="430">
        <v>0.72860196090350005</v>
      </c>
      <c r="Z3292" s="430">
        <v>0.64417880608800004</v>
      </c>
      <c r="AA3292" s="430">
        <v>0.62849221686849999</v>
      </c>
      <c r="AB3292" s="430">
        <v>0.57316532180199997</v>
      </c>
      <c r="AC3292" s="430">
        <v>0.52682013544149997</v>
      </c>
      <c r="AD3292" s="430">
        <v>0.47324811478899997</v>
      </c>
      <c r="AE3292" s="430">
        <v>0.48198854065050001</v>
      </c>
      <c r="AF3292" s="430">
        <v>0.44964455018749999</v>
      </c>
      <c r="AG3292" s="430">
        <v>0.42762584424150002</v>
      </c>
      <c r="AH3292" s="430">
        <v>0.42322141362299998</v>
      </c>
      <c r="AI3292" s="430">
        <v>0.45679460359149998</v>
      </c>
      <c r="AJ3292" s="430">
        <v>0.40789090808349998</v>
      </c>
      <c r="AK3292" s="430">
        <v>0.42165042413999998</v>
      </c>
      <c r="AL3292" s="430">
        <v>0</v>
      </c>
    </row>
    <row r="3293" spans="1:38" x14ac:dyDescent="0.25">
      <c r="A3293" s="430" t="s">
        <v>4338</v>
      </c>
      <c r="B3293" s="430">
        <v>-1</v>
      </c>
      <c r="C3293" s="430" t="s">
        <v>4340</v>
      </c>
      <c r="D3293" s="430" t="s">
        <v>4083</v>
      </c>
      <c r="E3293" s="430">
        <v>60</v>
      </c>
      <c r="F3293" s="430">
        <v>3.2384111786299998</v>
      </c>
      <c r="G3293" s="430">
        <v>3.3629323650740002</v>
      </c>
      <c r="H3293" s="430">
        <v>3.5381830525589999</v>
      </c>
      <c r="I3293" s="430">
        <v>3.5449027564834998</v>
      </c>
      <c r="J3293" s="430">
        <v>3.7826084459340001</v>
      </c>
      <c r="K3293" s="430">
        <v>3.8771121933294999</v>
      </c>
      <c r="L3293" s="430">
        <v>4.048896571237</v>
      </c>
      <c r="M3293" s="430">
        <v>4.2649666053514999</v>
      </c>
      <c r="N3293" s="430">
        <v>4.4883829219514997</v>
      </c>
      <c r="O3293" s="430">
        <v>4.2229400592515001</v>
      </c>
      <c r="P3293" s="430">
        <v>4.2206425337375002</v>
      </c>
      <c r="Q3293" s="430">
        <v>3.913727919212</v>
      </c>
      <c r="R3293" s="430">
        <v>3.8082122077984999</v>
      </c>
      <c r="S3293" s="430">
        <v>3.6546333338129999</v>
      </c>
      <c r="T3293" s="430">
        <v>3.4839850401880001</v>
      </c>
      <c r="U3293" s="430">
        <v>3.1517139966190002</v>
      </c>
      <c r="V3293" s="430">
        <v>3.2159169905245002</v>
      </c>
      <c r="W3293" s="430">
        <v>2.9618712307849999</v>
      </c>
      <c r="X3293" s="430">
        <v>2.7296174918574998</v>
      </c>
      <c r="Y3293" s="430">
        <v>2.542211125238</v>
      </c>
      <c r="Z3293" s="430">
        <v>2.5595826392594998</v>
      </c>
      <c r="AA3293" s="430">
        <v>2.5723511630120002</v>
      </c>
      <c r="AB3293" s="430">
        <v>2.3006582173035</v>
      </c>
      <c r="AC3293" s="430">
        <v>2.1884785991464999</v>
      </c>
      <c r="AD3293" s="430">
        <v>1.9840888296350001</v>
      </c>
      <c r="AE3293" s="430">
        <v>1.748215464267</v>
      </c>
      <c r="AF3293" s="430">
        <v>1.7060976769975</v>
      </c>
      <c r="AG3293" s="430">
        <v>1.6067935027789999</v>
      </c>
      <c r="AH3293" s="430">
        <v>1.5811030360414999</v>
      </c>
      <c r="AI3293" s="430">
        <v>1.7327226441870001</v>
      </c>
      <c r="AJ3293" s="430">
        <v>1.4829339271540001</v>
      </c>
      <c r="AK3293" s="430">
        <v>1.536782842994</v>
      </c>
      <c r="AL3293" s="430">
        <v>0</v>
      </c>
    </row>
    <row r="3294" spans="1:38" x14ac:dyDescent="0.25">
      <c r="A3294" s="430" t="s">
        <v>4338</v>
      </c>
      <c r="B3294" s="430">
        <v>-1</v>
      </c>
      <c r="C3294" s="430" t="s">
        <v>4340</v>
      </c>
      <c r="D3294" s="430" t="s">
        <v>4085</v>
      </c>
      <c r="E3294" s="430">
        <v>60</v>
      </c>
      <c r="F3294" s="430">
        <v>0.25198899886249998</v>
      </c>
      <c r="G3294" s="430">
        <v>0.27494787117250002</v>
      </c>
      <c r="H3294" s="430">
        <v>0.29766565742700002</v>
      </c>
      <c r="I3294" s="430">
        <v>0.3209746617025</v>
      </c>
      <c r="J3294" s="430">
        <v>0.352181103228</v>
      </c>
      <c r="K3294" s="430">
        <v>0.36569713516449998</v>
      </c>
      <c r="L3294" s="430">
        <v>0.3837257618155</v>
      </c>
      <c r="M3294" s="430">
        <v>0.39785671528099997</v>
      </c>
      <c r="N3294" s="430">
        <v>0.40792165086600002</v>
      </c>
      <c r="O3294" s="430">
        <v>0.40518245109750001</v>
      </c>
      <c r="P3294" s="430">
        <v>0.40270899722449999</v>
      </c>
      <c r="Q3294" s="430">
        <v>0.39336773829400001</v>
      </c>
      <c r="R3294" s="430">
        <v>0.38505774244550001</v>
      </c>
      <c r="S3294" s="430">
        <v>0.365115757574</v>
      </c>
      <c r="T3294" s="430">
        <v>0.34373853479599997</v>
      </c>
      <c r="U3294" s="430">
        <v>0.31490182023399999</v>
      </c>
      <c r="V3294" s="430">
        <v>0.32324151805099999</v>
      </c>
      <c r="W3294" s="430">
        <v>0.30202162603799998</v>
      </c>
      <c r="X3294" s="430">
        <v>0.27737702041099999</v>
      </c>
      <c r="Y3294" s="430">
        <v>0.2698873297835</v>
      </c>
      <c r="Z3294" s="430">
        <v>0.25120703752500001</v>
      </c>
      <c r="AA3294" s="430">
        <v>0.244931032455</v>
      </c>
      <c r="AB3294" s="430">
        <v>0.22197578510650001</v>
      </c>
      <c r="AC3294" s="430">
        <v>0.210136080842</v>
      </c>
      <c r="AD3294" s="430">
        <v>0.19566209258799999</v>
      </c>
      <c r="AE3294" s="430">
        <v>0.18277454729199999</v>
      </c>
      <c r="AF3294" s="430">
        <v>0.17781303391200001</v>
      </c>
      <c r="AG3294" s="430">
        <v>0.16875732271050001</v>
      </c>
      <c r="AH3294" s="430">
        <v>0.1691486538285</v>
      </c>
      <c r="AI3294" s="430">
        <v>0.17907248019950001</v>
      </c>
      <c r="AJ3294" s="430">
        <v>0.15380742016150001</v>
      </c>
      <c r="AK3294" s="430">
        <v>0.15866575046500001</v>
      </c>
      <c r="AL3294" s="430">
        <v>0</v>
      </c>
    </row>
    <row r="3295" spans="1:38" x14ac:dyDescent="0.25">
      <c r="A3295" s="430" t="s">
        <v>4338</v>
      </c>
      <c r="B3295" s="430">
        <v>-1</v>
      </c>
      <c r="C3295" s="430" t="s">
        <v>4340</v>
      </c>
      <c r="D3295" s="430" t="s">
        <v>4087</v>
      </c>
      <c r="E3295" s="430">
        <v>60</v>
      </c>
      <c r="F3295" s="430">
        <v>1.04898890921</v>
      </c>
      <c r="G3295" s="430">
        <v>1.080260244068</v>
      </c>
      <c r="H3295" s="430">
        <v>1.1469879992384999</v>
      </c>
      <c r="I3295" s="430">
        <v>1.1938451186675001</v>
      </c>
      <c r="J3295" s="430">
        <v>1.2492220902540001</v>
      </c>
      <c r="K3295" s="430">
        <v>1.2972189397295</v>
      </c>
      <c r="L3295" s="430">
        <v>1.3316822454324999</v>
      </c>
      <c r="M3295" s="430">
        <v>1.3119856814069999</v>
      </c>
      <c r="N3295" s="430">
        <v>1.3126687818975</v>
      </c>
      <c r="O3295" s="430">
        <v>1.2658154383739999</v>
      </c>
      <c r="P3295" s="430">
        <v>1.2431468411810001</v>
      </c>
      <c r="Q3295" s="430">
        <v>1.1843950302524999</v>
      </c>
      <c r="R3295" s="430">
        <v>1.159831647152</v>
      </c>
      <c r="S3295" s="430">
        <v>1.0991307963625001</v>
      </c>
      <c r="T3295" s="430">
        <v>1.0707081682299999</v>
      </c>
      <c r="U3295" s="430">
        <v>0.96880067243650003</v>
      </c>
      <c r="V3295" s="430">
        <v>0.97093317132050005</v>
      </c>
      <c r="W3295" s="430">
        <v>0.88481196675649998</v>
      </c>
      <c r="X3295" s="430">
        <v>0.81448590330899995</v>
      </c>
      <c r="Y3295" s="430">
        <v>0.76892466777349999</v>
      </c>
      <c r="Z3295" s="430">
        <v>0.77619867389399999</v>
      </c>
      <c r="AA3295" s="430">
        <v>0.74399430856549997</v>
      </c>
      <c r="AB3295" s="430">
        <v>0.68291182144450002</v>
      </c>
      <c r="AC3295" s="430">
        <v>0.63843477341300003</v>
      </c>
      <c r="AD3295" s="430">
        <v>0.60678537704699997</v>
      </c>
      <c r="AE3295" s="430">
        <v>0.50313839687350004</v>
      </c>
      <c r="AF3295" s="430">
        <v>0.47877247483949997</v>
      </c>
      <c r="AG3295" s="430">
        <v>0.4499951381915</v>
      </c>
      <c r="AH3295" s="430">
        <v>0.42818494998649997</v>
      </c>
      <c r="AI3295" s="430">
        <v>0.455281414133</v>
      </c>
      <c r="AJ3295" s="430">
        <v>0.36648885544499998</v>
      </c>
      <c r="AK3295" s="430">
        <v>0.37715437579400002</v>
      </c>
      <c r="AL3295" s="430">
        <v>0</v>
      </c>
    </row>
    <row r="3296" spans="1:38" x14ac:dyDescent="0.25">
      <c r="A3296" s="430" t="s">
        <v>4338</v>
      </c>
      <c r="B3296" s="430">
        <v>-1</v>
      </c>
      <c r="C3296" s="430" t="s">
        <v>4340</v>
      </c>
      <c r="D3296" s="430" t="s">
        <v>4089</v>
      </c>
      <c r="E3296" s="430">
        <v>60</v>
      </c>
      <c r="F3296" s="430">
        <v>9.4539838779000004E-2</v>
      </c>
      <c r="G3296" s="430">
        <v>9.8748939196000002E-2</v>
      </c>
      <c r="H3296" s="430">
        <v>0.1040487513375</v>
      </c>
      <c r="I3296" s="430">
        <v>0.1041760453065</v>
      </c>
      <c r="J3296" s="430">
        <v>0.108856178851</v>
      </c>
      <c r="K3296" s="430">
        <v>0.111077400265</v>
      </c>
      <c r="L3296" s="430">
        <v>0.114039293976</v>
      </c>
      <c r="M3296" s="430">
        <v>0.11597533532199999</v>
      </c>
      <c r="N3296" s="430">
        <v>0.11940882584199999</v>
      </c>
      <c r="O3296" s="430">
        <v>0.110939245748</v>
      </c>
      <c r="P3296" s="430">
        <v>0.1113837000115</v>
      </c>
      <c r="Q3296" s="430">
        <v>0.1474427727505</v>
      </c>
      <c r="R3296" s="430">
        <v>0.138863096366</v>
      </c>
      <c r="S3296" s="430">
        <v>0.11717433065750001</v>
      </c>
      <c r="T3296" s="430">
        <v>0.103918976412</v>
      </c>
      <c r="U3296" s="430">
        <v>9.1385025756999999E-2</v>
      </c>
      <c r="V3296" s="430">
        <v>9.2464388352999999E-2</v>
      </c>
      <c r="W3296" s="430">
        <v>8.0039881743999994E-2</v>
      </c>
      <c r="X3296" s="430">
        <v>7.0001399783999996E-2</v>
      </c>
      <c r="Y3296" s="430">
        <v>7.1147628743500002E-2</v>
      </c>
      <c r="Z3296" s="430">
        <v>6.3471789077999996E-2</v>
      </c>
      <c r="AA3296" s="430">
        <v>6.1168175454000002E-2</v>
      </c>
      <c r="AB3296" s="430">
        <v>5.5815268760499998E-2</v>
      </c>
      <c r="AC3296" s="430">
        <v>4.9750844274999997E-2</v>
      </c>
      <c r="AD3296" s="430">
        <v>4.5860360725E-2</v>
      </c>
      <c r="AE3296" s="430">
        <v>4.1710746500999998E-2</v>
      </c>
      <c r="AF3296" s="430">
        <v>3.9691112309500003E-2</v>
      </c>
      <c r="AG3296" s="430">
        <v>3.7351135041000003E-2</v>
      </c>
      <c r="AH3296" s="430">
        <v>3.4388480143999998E-2</v>
      </c>
      <c r="AI3296" s="430">
        <v>3.6866487724000002E-2</v>
      </c>
      <c r="AJ3296" s="430">
        <v>3.1513474765500003E-2</v>
      </c>
      <c r="AK3296" s="430">
        <v>3.25517355435E-2</v>
      </c>
      <c r="AL3296" s="430">
        <v>0</v>
      </c>
    </row>
    <row r="3297" spans="1:38" x14ac:dyDescent="0.25">
      <c r="A3297" s="430" t="s">
        <v>4338</v>
      </c>
      <c r="B3297" s="430">
        <v>-1</v>
      </c>
      <c r="C3297" s="430" t="s">
        <v>4340</v>
      </c>
      <c r="D3297" s="430" t="s">
        <v>4091</v>
      </c>
      <c r="E3297" s="430">
        <v>60</v>
      </c>
      <c r="F3297" s="430">
        <v>0.87207631037099997</v>
      </c>
      <c r="G3297" s="430">
        <v>0.93642343841249998</v>
      </c>
      <c r="H3297" s="430">
        <v>1.040484363002</v>
      </c>
      <c r="I3297" s="430">
        <v>0.97306866223999999</v>
      </c>
      <c r="J3297" s="430">
        <v>0.95011860547299998</v>
      </c>
      <c r="K3297" s="430">
        <v>1.0595778469704999</v>
      </c>
      <c r="L3297" s="430">
        <v>1.0493594738150001</v>
      </c>
      <c r="M3297" s="430">
        <v>1.0790762054384999</v>
      </c>
      <c r="N3297" s="430">
        <v>1.0582574855835001</v>
      </c>
      <c r="O3297" s="430">
        <v>1.0057466752390001</v>
      </c>
      <c r="P3297" s="430">
        <v>0.98678688631449996</v>
      </c>
      <c r="Q3297" s="430">
        <v>0.93335500304149999</v>
      </c>
      <c r="R3297" s="430">
        <v>0.88243178853750004</v>
      </c>
      <c r="S3297" s="430">
        <v>0.84684132905200005</v>
      </c>
      <c r="T3297" s="430">
        <v>0.80213858823200002</v>
      </c>
      <c r="U3297" s="430">
        <v>0.72573968053350002</v>
      </c>
      <c r="V3297" s="430">
        <v>0.74201669407250004</v>
      </c>
      <c r="W3297" s="430">
        <v>0.67297696015550001</v>
      </c>
      <c r="X3297" s="430">
        <v>0.61328159512949998</v>
      </c>
      <c r="Y3297" s="430">
        <v>0.59769315904800002</v>
      </c>
      <c r="Z3297" s="430">
        <v>0.60322184972850001</v>
      </c>
      <c r="AA3297" s="430">
        <v>0.59486274113850002</v>
      </c>
      <c r="AB3297" s="430">
        <v>0.554527066944</v>
      </c>
      <c r="AC3297" s="430">
        <v>0.53442440160149995</v>
      </c>
      <c r="AD3297" s="430">
        <v>0.49437494913699997</v>
      </c>
      <c r="AE3297" s="430">
        <v>0.45025520998649998</v>
      </c>
      <c r="AF3297" s="430">
        <v>0.46237174573250001</v>
      </c>
      <c r="AG3297" s="430">
        <v>0.42538820122799997</v>
      </c>
      <c r="AH3297" s="430">
        <v>0.40104127301600001</v>
      </c>
      <c r="AI3297" s="430">
        <v>0.4333627919825</v>
      </c>
      <c r="AJ3297" s="430">
        <v>0.34242993689149998</v>
      </c>
      <c r="AK3297" s="430">
        <v>0.356334368304</v>
      </c>
      <c r="AL3297" s="430">
        <v>0</v>
      </c>
    </row>
    <row r="3298" spans="1:38" x14ac:dyDescent="0.25">
      <c r="A3298" s="430" t="s">
        <v>4338</v>
      </c>
      <c r="B3298" s="430">
        <v>-1</v>
      </c>
      <c r="C3298" s="430" t="s">
        <v>4340</v>
      </c>
      <c r="D3298" s="430" t="s">
        <v>4093</v>
      </c>
      <c r="E3298" s="430">
        <v>60</v>
      </c>
      <c r="F3298" s="430">
        <v>0.73999320601249996</v>
      </c>
      <c r="G3298" s="430">
        <v>0.77778802957299997</v>
      </c>
      <c r="H3298" s="430">
        <v>0.83988373960950002</v>
      </c>
      <c r="I3298" s="430">
        <v>0.90012099282699998</v>
      </c>
      <c r="J3298" s="430">
        <v>0.94364447233149995</v>
      </c>
      <c r="K3298" s="430">
        <v>0.96547039448750005</v>
      </c>
      <c r="L3298" s="430">
        <v>0.98423116176049996</v>
      </c>
      <c r="M3298" s="430">
        <v>1.0155494210430001</v>
      </c>
      <c r="N3298" s="430">
        <v>1.0214954871474999</v>
      </c>
      <c r="O3298" s="430">
        <v>0.99110345075049999</v>
      </c>
      <c r="P3298" s="430">
        <v>0.99027505537100002</v>
      </c>
      <c r="Q3298" s="430">
        <v>0.96052863097450003</v>
      </c>
      <c r="R3298" s="430">
        <v>0.9218840599775</v>
      </c>
      <c r="S3298" s="430">
        <v>0.83452526420600004</v>
      </c>
      <c r="T3298" s="430">
        <v>0.79105891901949998</v>
      </c>
      <c r="U3298" s="430">
        <v>0.698301141455</v>
      </c>
      <c r="V3298" s="430">
        <v>0.69325980151550004</v>
      </c>
      <c r="W3298" s="430">
        <v>0.62047113774700002</v>
      </c>
      <c r="X3298" s="430">
        <v>0.56145104230249998</v>
      </c>
      <c r="Y3298" s="430">
        <v>0.53813553998849994</v>
      </c>
      <c r="Z3298" s="430">
        <v>0.55187246696799996</v>
      </c>
      <c r="AA3298" s="430">
        <v>0.50400765233800005</v>
      </c>
      <c r="AB3298" s="430">
        <v>0.48878437745850001</v>
      </c>
      <c r="AC3298" s="430">
        <v>0.44932296953400003</v>
      </c>
      <c r="AD3298" s="430">
        <v>0.40340422194199999</v>
      </c>
      <c r="AE3298" s="430">
        <v>0.39065998498900001</v>
      </c>
      <c r="AF3298" s="430">
        <v>0.36739821680450002</v>
      </c>
      <c r="AG3298" s="430">
        <v>0.34522706287749999</v>
      </c>
      <c r="AH3298" s="430">
        <v>0.33285648191349998</v>
      </c>
      <c r="AI3298" s="430">
        <v>0.35862599356649999</v>
      </c>
      <c r="AJ3298" s="430">
        <v>0.30607095538450002</v>
      </c>
      <c r="AK3298" s="430">
        <v>0.31633293052700001</v>
      </c>
      <c r="AL3298" s="430">
        <v>0</v>
      </c>
    </row>
    <row r="3299" spans="1:38" x14ac:dyDescent="0.25">
      <c r="A3299" s="430" t="s">
        <v>4338</v>
      </c>
      <c r="B3299" s="430">
        <v>-1</v>
      </c>
      <c r="C3299" s="430" t="s">
        <v>4340</v>
      </c>
      <c r="D3299" s="430" t="s">
        <v>4095</v>
      </c>
      <c r="E3299" s="430">
        <v>60</v>
      </c>
      <c r="F3299" s="430">
        <v>0.26039780173650001</v>
      </c>
      <c r="G3299" s="430">
        <v>0.27838786095000001</v>
      </c>
      <c r="H3299" s="430">
        <v>0.29208019410050001</v>
      </c>
      <c r="I3299" s="430">
        <v>0.2922178366905</v>
      </c>
      <c r="J3299" s="430">
        <v>0.3054109302195</v>
      </c>
      <c r="K3299" s="430">
        <v>0.31337008000700001</v>
      </c>
      <c r="L3299" s="430">
        <v>0.31742070989400001</v>
      </c>
      <c r="M3299" s="430">
        <v>0.32911131106050001</v>
      </c>
      <c r="N3299" s="430">
        <v>0.3361463328405</v>
      </c>
      <c r="O3299" s="430">
        <v>0.32508650995499999</v>
      </c>
      <c r="P3299" s="430">
        <v>0.31763624025050002</v>
      </c>
      <c r="Q3299" s="430">
        <v>0.30163667747150003</v>
      </c>
      <c r="R3299" s="430">
        <v>0.28665103492900001</v>
      </c>
      <c r="S3299" s="430">
        <v>0.27316960152500003</v>
      </c>
      <c r="T3299" s="430">
        <v>0.255015931285</v>
      </c>
      <c r="U3299" s="430">
        <v>0.22631911117699999</v>
      </c>
      <c r="V3299" s="430">
        <v>0.2279958024025</v>
      </c>
      <c r="W3299" s="430">
        <v>0.205193364919</v>
      </c>
      <c r="X3299" s="430">
        <v>0.1935533535775</v>
      </c>
      <c r="Y3299" s="430">
        <v>0.177554402975</v>
      </c>
      <c r="Z3299" s="430">
        <v>0.16415686305900001</v>
      </c>
      <c r="AA3299" s="430">
        <v>0.15658497979300001</v>
      </c>
      <c r="AB3299" s="430">
        <v>0.14393453696649999</v>
      </c>
      <c r="AC3299" s="430">
        <v>0.13098095417399999</v>
      </c>
      <c r="AD3299" s="430">
        <v>0.117190670213</v>
      </c>
      <c r="AE3299" s="430">
        <v>0.111645284559</v>
      </c>
      <c r="AF3299" s="430">
        <v>0.101006345035</v>
      </c>
      <c r="AG3299" s="430">
        <v>9.4830344021999996E-2</v>
      </c>
      <c r="AH3299" s="430">
        <v>8.7822242770500006E-2</v>
      </c>
      <c r="AI3299" s="430">
        <v>9.3124842553000006E-2</v>
      </c>
      <c r="AJ3299" s="430">
        <v>7.6556745275999996E-2</v>
      </c>
      <c r="AK3299" s="430">
        <v>7.8753945420500002E-2</v>
      </c>
      <c r="AL3299" s="430">
        <v>0</v>
      </c>
    </row>
    <row r="3300" spans="1:38" x14ac:dyDescent="0.25">
      <c r="A3300" s="430" t="s">
        <v>4338</v>
      </c>
      <c r="B3300" s="430">
        <v>-1</v>
      </c>
      <c r="C3300" s="430" t="s">
        <v>4340</v>
      </c>
      <c r="D3300" s="430" t="s">
        <v>4097</v>
      </c>
      <c r="E3300" s="430">
        <v>60</v>
      </c>
      <c r="F3300" s="430">
        <v>0.1192027574695</v>
      </c>
      <c r="G3300" s="430">
        <v>0.123214754835</v>
      </c>
      <c r="H3300" s="430">
        <v>0.129396752798</v>
      </c>
      <c r="I3300" s="430">
        <v>0.14651008768099999</v>
      </c>
      <c r="J3300" s="430">
        <v>0.14952832871300001</v>
      </c>
      <c r="K3300" s="430">
        <v>0.15663243803349999</v>
      </c>
      <c r="L3300" s="430">
        <v>0.16468665635900001</v>
      </c>
      <c r="M3300" s="430">
        <v>0.16854672018799999</v>
      </c>
      <c r="N3300" s="430">
        <v>0.16508896038500001</v>
      </c>
      <c r="O3300" s="430">
        <v>0.15765012397299999</v>
      </c>
      <c r="P3300" s="430">
        <v>0.16100449643750001</v>
      </c>
      <c r="Q3300" s="430">
        <v>0.15650257258399999</v>
      </c>
      <c r="R3300" s="430">
        <v>0.1545271093875</v>
      </c>
      <c r="S3300" s="430">
        <v>0.1495006243675</v>
      </c>
      <c r="T3300" s="430">
        <v>0.1452128161415</v>
      </c>
      <c r="U3300" s="430">
        <v>0.12499785940749999</v>
      </c>
      <c r="V3300" s="430">
        <v>0.131589327659</v>
      </c>
      <c r="W3300" s="430">
        <v>0.10464371409999999</v>
      </c>
      <c r="X3300" s="430">
        <v>0.101999160857</v>
      </c>
      <c r="Y3300" s="430">
        <v>0.1000271771635</v>
      </c>
      <c r="Z3300" s="430">
        <v>9.5878792936999996E-2</v>
      </c>
      <c r="AA3300" s="430">
        <v>9.0085715546000006E-2</v>
      </c>
      <c r="AB3300" s="430">
        <v>8.5192994416999998E-2</v>
      </c>
      <c r="AC3300" s="430">
        <v>7.7473602293000002E-2</v>
      </c>
      <c r="AD3300" s="430">
        <v>6.9133128688499995E-2</v>
      </c>
      <c r="AE3300" s="430">
        <v>7.0862229202500002E-2</v>
      </c>
      <c r="AF3300" s="430">
        <v>6.5713421534000005E-2</v>
      </c>
      <c r="AG3300" s="430">
        <v>6.4643076331500002E-2</v>
      </c>
      <c r="AH3300" s="430">
        <v>6.4555342993500006E-2</v>
      </c>
      <c r="AI3300" s="430">
        <v>6.9650053402999998E-2</v>
      </c>
      <c r="AJ3300" s="430">
        <v>6.2115748223500002E-2</v>
      </c>
      <c r="AK3300" s="430">
        <v>6.4623010081000007E-2</v>
      </c>
      <c r="AL3300" s="430">
        <v>0</v>
      </c>
    </row>
    <row r="3301" spans="1:38" x14ac:dyDescent="0.25">
      <c r="A3301" s="430" t="s">
        <v>4341</v>
      </c>
      <c r="B3301" s="430">
        <v>1</v>
      </c>
      <c r="C3301" s="430" t="s">
        <v>4342</v>
      </c>
      <c r="D3301" s="430" t="s">
        <v>4001</v>
      </c>
      <c r="E3301" s="430">
        <v>61</v>
      </c>
      <c r="F3301" s="430">
        <v>2.1217810649999999E-4</v>
      </c>
      <c r="G3301" s="430">
        <v>1.8481826099999999E-4</v>
      </c>
      <c r="H3301" s="430">
        <v>1.6538332000000001E-4</v>
      </c>
      <c r="I3301" s="430">
        <v>2.0244749200000001E-4</v>
      </c>
      <c r="J3301" s="430">
        <v>3.1771181249999999E-4</v>
      </c>
      <c r="K3301" s="430">
        <v>4.2059188799999997E-4</v>
      </c>
      <c r="L3301" s="430">
        <v>5.4926981949999999E-4</v>
      </c>
      <c r="M3301" s="430">
        <v>5.8416075300000004E-4</v>
      </c>
      <c r="N3301" s="430">
        <v>5.6767780599999997E-4</v>
      </c>
      <c r="O3301" s="430">
        <v>5.7733239200000001E-4</v>
      </c>
      <c r="P3301" s="430">
        <v>6.4107792999999996E-4</v>
      </c>
      <c r="Q3301" s="430">
        <v>6.2278074000000005E-4</v>
      </c>
      <c r="R3301" s="430">
        <v>7.6989355549999996E-4</v>
      </c>
      <c r="S3301" s="430">
        <v>7.8313311449999996E-4</v>
      </c>
      <c r="T3301" s="430">
        <v>6.854606335E-4</v>
      </c>
      <c r="U3301" s="430">
        <v>6.9369421000000004E-4</v>
      </c>
      <c r="V3301" s="430">
        <v>4.8796922450000001E-4</v>
      </c>
      <c r="W3301" s="430">
        <v>4.4838924849999998E-4</v>
      </c>
      <c r="X3301" s="430">
        <v>4.9602644349999996E-4</v>
      </c>
      <c r="Y3301" s="430">
        <v>6.25593821E-4</v>
      </c>
      <c r="Z3301" s="430">
        <v>7.2506268400000004E-4</v>
      </c>
      <c r="AA3301" s="430">
        <v>8.4185160249999999E-4</v>
      </c>
      <c r="AB3301" s="430">
        <v>1.091277791E-3</v>
      </c>
      <c r="AC3301" s="430">
        <v>8.4812969100000004E-4</v>
      </c>
      <c r="AD3301" s="430">
        <v>5.652175195E-4</v>
      </c>
      <c r="AE3301" s="430">
        <v>4.5487220850000003E-4</v>
      </c>
      <c r="AF3301" s="430">
        <v>3.6363803500000003E-4</v>
      </c>
      <c r="AG3301" s="430">
        <v>2.6029020800000003E-4</v>
      </c>
      <c r="AH3301" s="430">
        <v>2.6853335100000001E-4</v>
      </c>
      <c r="AI3301" s="430">
        <v>2.410131275E-4</v>
      </c>
      <c r="AJ3301" s="430">
        <v>2.4910760550000001E-4</v>
      </c>
      <c r="AK3301" s="430">
        <v>2.4537791599999999E-4</v>
      </c>
      <c r="AL3301" s="430">
        <v>0</v>
      </c>
    </row>
    <row r="3302" spans="1:38" x14ac:dyDescent="0.25">
      <c r="A3302" s="430" t="s">
        <v>4341</v>
      </c>
      <c r="B3302" s="430">
        <v>1</v>
      </c>
      <c r="C3302" s="430" t="s">
        <v>4342</v>
      </c>
      <c r="D3302" s="430" t="s">
        <v>4003</v>
      </c>
      <c r="E3302" s="430">
        <v>61</v>
      </c>
      <c r="F3302" s="430">
        <v>0.1285321563515</v>
      </c>
      <c r="G3302" s="430">
        <v>0.12876956892399999</v>
      </c>
      <c r="H3302" s="430">
        <v>0.13051353246649999</v>
      </c>
      <c r="I3302" s="430">
        <v>0.12548892468</v>
      </c>
      <c r="J3302" s="430">
        <v>0.1244372659525</v>
      </c>
      <c r="K3302" s="430">
        <v>0.1217100008035</v>
      </c>
      <c r="L3302" s="430">
        <v>0.11581569752</v>
      </c>
      <c r="M3302" s="430">
        <v>0.117253304977</v>
      </c>
      <c r="N3302" s="430">
        <v>0.117369023004</v>
      </c>
      <c r="O3302" s="430">
        <v>0.12113187062899999</v>
      </c>
      <c r="P3302" s="430">
        <v>0.12670662814100001</v>
      </c>
      <c r="Q3302" s="430">
        <v>0.1235978327135</v>
      </c>
      <c r="R3302" s="430">
        <v>0.1248064283895</v>
      </c>
      <c r="S3302" s="430">
        <v>0.12254997339699999</v>
      </c>
      <c r="T3302" s="430">
        <v>0.1229395056155</v>
      </c>
      <c r="U3302" s="430">
        <v>0.121682228883</v>
      </c>
      <c r="V3302" s="430">
        <v>0.1223671242715</v>
      </c>
      <c r="W3302" s="430">
        <v>0.118521436295</v>
      </c>
      <c r="X3302" s="430">
        <v>0.1202832196565</v>
      </c>
      <c r="Y3302" s="430">
        <v>0.120038545766</v>
      </c>
      <c r="Z3302" s="430">
        <v>0.119788307538</v>
      </c>
      <c r="AA3302" s="430">
        <v>0.11891784423</v>
      </c>
      <c r="AB3302" s="430">
        <v>0.117233896059</v>
      </c>
      <c r="AC3302" s="430">
        <v>0.11888745546100001</v>
      </c>
      <c r="AD3302" s="430">
        <v>0.11931607462300001</v>
      </c>
      <c r="AE3302" s="430">
        <v>0.12072786779399999</v>
      </c>
      <c r="AF3302" s="430">
        <v>0.1170956231135</v>
      </c>
      <c r="AG3302" s="430">
        <v>0.1218107060505</v>
      </c>
      <c r="AH3302" s="430">
        <v>0.12444877871850001</v>
      </c>
      <c r="AI3302" s="430">
        <v>0.124950146502</v>
      </c>
      <c r="AJ3302" s="430">
        <v>0.131229363372</v>
      </c>
      <c r="AK3302" s="430">
        <v>0.130356681113</v>
      </c>
      <c r="AL3302" s="430">
        <v>0</v>
      </c>
    </row>
    <row r="3303" spans="1:38" x14ac:dyDescent="0.25">
      <c r="A3303" s="430" t="s">
        <v>4341</v>
      </c>
      <c r="B3303" s="430">
        <v>1</v>
      </c>
      <c r="C3303" s="430" t="s">
        <v>4342</v>
      </c>
      <c r="D3303" s="430" t="s">
        <v>4004</v>
      </c>
      <c r="E3303" s="430">
        <v>61</v>
      </c>
      <c r="F3303" s="430">
        <v>0.1786635862065</v>
      </c>
      <c r="G3303" s="430">
        <v>0.18570128605</v>
      </c>
      <c r="H3303" s="430">
        <v>0.19079241686599999</v>
      </c>
      <c r="I3303" s="430">
        <v>0.19295342797449999</v>
      </c>
      <c r="J3303" s="430">
        <v>0.1914171442165</v>
      </c>
      <c r="K3303" s="430">
        <v>0.19402709802599999</v>
      </c>
      <c r="L3303" s="430">
        <v>0.1993550764875</v>
      </c>
      <c r="M3303" s="430">
        <v>0.20263482267300001</v>
      </c>
      <c r="N3303" s="430">
        <v>0.193745685251</v>
      </c>
      <c r="O3303" s="430">
        <v>0.19460874377000001</v>
      </c>
      <c r="P3303" s="430">
        <v>0.1891360923215</v>
      </c>
      <c r="Q3303" s="430">
        <v>0.18341122884550001</v>
      </c>
      <c r="R3303" s="430">
        <v>0.18370880773350001</v>
      </c>
      <c r="S3303" s="430">
        <v>0.17882264024</v>
      </c>
      <c r="T3303" s="430">
        <v>0.17878313947249999</v>
      </c>
      <c r="U3303" s="430">
        <v>0.17335431110050001</v>
      </c>
      <c r="V3303" s="430">
        <v>0.16706449537000001</v>
      </c>
      <c r="W3303" s="430">
        <v>0.1630797229915</v>
      </c>
      <c r="X3303" s="430">
        <v>0.1580764692495</v>
      </c>
      <c r="Y3303" s="430">
        <v>0.1598224847135</v>
      </c>
      <c r="Z3303" s="430">
        <v>0.15288739257850001</v>
      </c>
      <c r="AA3303" s="430">
        <v>0.147844220641</v>
      </c>
      <c r="AB3303" s="430">
        <v>0.14277616485899999</v>
      </c>
      <c r="AC3303" s="430">
        <v>0.1426798463425</v>
      </c>
      <c r="AD3303" s="430">
        <v>0.141820935418</v>
      </c>
      <c r="AE3303" s="430">
        <v>0.141173382796</v>
      </c>
      <c r="AF3303" s="430">
        <v>0.14244208736200001</v>
      </c>
      <c r="AG3303" s="430">
        <v>0.15047847084300001</v>
      </c>
      <c r="AH3303" s="430">
        <v>0.155146554864</v>
      </c>
      <c r="AI3303" s="430">
        <v>0.15684061373899999</v>
      </c>
      <c r="AJ3303" s="430">
        <v>0.15448697418349999</v>
      </c>
      <c r="AK3303" s="430">
        <v>0.15339953547400001</v>
      </c>
      <c r="AL3303" s="430">
        <v>0</v>
      </c>
    </row>
    <row r="3304" spans="1:38" x14ac:dyDescent="0.25">
      <c r="A3304" s="430" t="s">
        <v>4341</v>
      </c>
      <c r="B3304" s="430">
        <v>1</v>
      </c>
      <c r="C3304" s="430" t="s">
        <v>4342</v>
      </c>
      <c r="D3304" s="430" t="s">
        <v>4225</v>
      </c>
      <c r="E3304" s="430">
        <v>61</v>
      </c>
      <c r="F3304" s="430">
        <v>0</v>
      </c>
      <c r="G3304" s="430">
        <v>0</v>
      </c>
      <c r="H3304" s="430">
        <v>0</v>
      </c>
      <c r="I3304" s="430">
        <v>0</v>
      </c>
      <c r="J3304" s="430">
        <v>0</v>
      </c>
      <c r="K3304" s="430">
        <v>0</v>
      </c>
      <c r="L3304" s="430">
        <v>0</v>
      </c>
      <c r="M3304" s="430">
        <v>0</v>
      </c>
      <c r="N3304" s="430">
        <v>0</v>
      </c>
      <c r="O3304" s="430">
        <v>0</v>
      </c>
      <c r="P3304" s="430">
        <v>0</v>
      </c>
      <c r="Q3304" s="430">
        <v>0</v>
      </c>
      <c r="R3304" s="430">
        <v>0</v>
      </c>
      <c r="S3304" s="430">
        <v>0</v>
      </c>
      <c r="T3304" s="430">
        <v>0</v>
      </c>
      <c r="U3304" s="430">
        <v>0</v>
      </c>
      <c r="V3304" s="430">
        <v>0</v>
      </c>
      <c r="W3304" s="430">
        <v>0</v>
      </c>
      <c r="X3304" s="430">
        <v>0</v>
      </c>
      <c r="Y3304" s="430">
        <v>0</v>
      </c>
      <c r="Z3304" s="430">
        <v>0</v>
      </c>
      <c r="AA3304" s="430">
        <v>0</v>
      </c>
      <c r="AB3304" s="430">
        <v>0</v>
      </c>
      <c r="AC3304" s="430">
        <v>0</v>
      </c>
      <c r="AD3304" s="430">
        <v>0</v>
      </c>
      <c r="AE3304" s="430">
        <v>0</v>
      </c>
      <c r="AF3304" s="430">
        <v>0</v>
      </c>
      <c r="AG3304" s="430">
        <v>0</v>
      </c>
      <c r="AH3304" s="430">
        <v>0</v>
      </c>
      <c r="AI3304" s="430">
        <v>0</v>
      </c>
      <c r="AJ3304" s="430">
        <v>0</v>
      </c>
      <c r="AK3304" s="430">
        <v>0</v>
      </c>
      <c r="AL3304" s="430">
        <v>0</v>
      </c>
    </row>
    <row r="3305" spans="1:38" x14ac:dyDescent="0.25">
      <c r="A3305" s="430" t="s">
        <v>4341</v>
      </c>
      <c r="B3305" s="430">
        <v>1</v>
      </c>
      <c r="C3305" s="430" t="s">
        <v>4342</v>
      </c>
      <c r="D3305" s="430" t="s">
        <v>4006</v>
      </c>
      <c r="E3305" s="430">
        <v>61</v>
      </c>
      <c r="F3305" s="430">
        <v>0.16355489706199999</v>
      </c>
      <c r="G3305" s="430">
        <v>0.15011545468349999</v>
      </c>
      <c r="H3305" s="430">
        <v>0.14692044296349999</v>
      </c>
      <c r="I3305" s="430">
        <v>0.142384866813</v>
      </c>
      <c r="J3305" s="430">
        <v>0.15060058106749999</v>
      </c>
      <c r="K3305" s="430">
        <v>0.15584489969150001</v>
      </c>
      <c r="L3305" s="430">
        <v>0.15920862450949999</v>
      </c>
      <c r="M3305" s="430">
        <v>0.16490188673549999</v>
      </c>
      <c r="N3305" s="430">
        <v>0.17406549472749999</v>
      </c>
      <c r="O3305" s="430">
        <v>0.17168298350149999</v>
      </c>
      <c r="P3305" s="430">
        <v>0.19632077592550001</v>
      </c>
      <c r="Q3305" s="430">
        <v>0.21400232855199999</v>
      </c>
      <c r="R3305" s="430">
        <v>0.22776519842199999</v>
      </c>
      <c r="S3305" s="430">
        <v>0.23840572444800001</v>
      </c>
      <c r="T3305" s="430">
        <v>0.22647744266149999</v>
      </c>
      <c r="U3305" s="430">
        <v>0.25091682478900001</v>
      </c>
      <c r="V3305" s="430">
        <v>0.26596510071750001</v>
      </c>
      <c r="W3305" s="430">
        <v>0.27559894339199997</v>
      </c>
      <c r="X3305" s="430">
        <v>0.27928799919649999</v>
      </c>
      <c r="Y3305" s="430">
        <v>0.2899348725025</v>
      </c>
      <c r="Z3305" s="430">
        <v>0.261836707773</v>
      </c>
      <c r="AA3305" s="430">
        <v>0.25683782894250001</v>
      </c>
      <c r="AB3305" s="430">
        <v>0.26859950332100002</v>
      </c>
      <c r="AC3305" s="430">
        <v>0.27469818626449999</v>
      </c>
      <c r="AD3305" s="430">
        <v>0.28756356608599998</v>
      </c>
      <c r="AE3305" s="430">
        <v>0.28323585325900003</v>
      </c>
      <c r="AF3305" s="430">
        <v>0.29345502106999999</v>
      </c>
      <c r="AG3305" s="430">
        <v>0.33172776174250002</v>
      </c>
      <c r="AH3305" s="430">
        <v>0.33006224954199997</v>
      </c>
      <c r="AI3305" s="430">
        <v>0.34300057339599999</v>
      </c>
      <c r="AJ3305" s="430">
        <v>0.32283049700900002</v>
      </c>
      <c r="AK3305" s="430">
        <v>0.32265248922150003</v>
      </c>
      <c r="AL3305" s="430">
        <v>0</v>
      </c>
    </row>
    <row r="3306" spans="1:38" x14ac:dyDescent="0.25">
      <c r="A3306" s="430" t="s">
        <v>4341</v>
      </c>
      <c r="B3306" s="430">
        <v>1</v>
      </c>
      <c r="C3306" s="430" t="s">
        <v>4342</v>
      </c>
      <c r="D3306" s="430" t="s">
        <v>4008</v>
      </c>
      <c r="E3306" s="430">
        <v>61</v>
      </c>
      <c r="F3306" s="430">
        <v>1.0159510310340001</v>
      </c>
      <c r="G3306" s="430">
        <v>0.97651344777549998</v>
      </c>
      <c r="H3306" s="430">
        <v>0.99398369088600003</v>
      </c>
      <c r="I3306" s="430">
        <v>1.0035816729125</v>
      </c>
      <c r="J3306" s="430">
        <v>1.0509206061725</v>
      </c>
      <c r="K3306" s="430">
        <v>1.0946401252305</v>
      </c>
      <c r="L3306" s="430">
        <v>1.0982754236915</v>
      </c>
      <c r="M3306" s="430">
        <v>1.138815899108</v>
      </c>
      <c r="N3306" s="430">
        <v>1.160654555362</v>
      </c>
      <c r="O3306" s="430">
        <v>1.20284494916</v>
      </c>
      <c r="P3306" s="430">
        <v>1.237848024035</v>
      </c>
      <c r="Q3306" s="430">
        <v>1.2816711477314999</v>
      </c>
      <c r="R3306" s="430">
        <v>1.346315717497</v>
      </c>
      <c r="S3306" s="430">
        <v>1.3905602888194999</v>
      </c>
      <c r="T3306" s="430">
        <v>1.3175276193845</v>
      </c>
      <c r="U3306" s="430">
        <v>1.3713568028475001</v>
      </c>
      <c r="V3306" s="430">
        <v>1.4238004554345001</v>
      </c>
      <c r="W3306" s="430">
        <v>1.4257414801054999</v>
      </c>
      <c r="X3306" s="430">
        <v>1.4023646744139999</v>
      </c>
      <c r="Y3306" s="430">
        <v>1.3803340883855</v>
      </c>
      <c r="Z3306" s="430">
        <v>1.3464624789224999</v>
      </c>
      <c r="AA3306" s="430">
        <v>1.3550607845155</v>
      </c>
      <c r="AB3306" s="430">
        <v>1.4216061887339999</v>
      </c>
      <c r="AC3306" s="430">
        <v>1.3873666181585</v>
      </c>
      <c r="AD3306" s="430">
        <v>1.4059557519275001</v>
      </c>
      <c r="AE3306" s="430">
        <v>1.3870741028110001</v>
      </c>
      <c r="AF3306" s="430">
        <v>1.4079277813335001</v>
      </c>
      <c r="AG3306" s="430">
        <v>1.3987829108025001</v>
      </c>
      <c r="AH3306" s="430">
        <v>1.4248288795185</v>
      </c>
      <c r="AI3306" s="430">
        <v>1.4344145807824999</v>
      </c>
      <c r="AJ3306" s="430">
        <v>1.4478468618010001</v>
      </c>
      <c r="AK3306" s="430">
        <v>1.4476239968010001</v>
      </c>
      <c r="AL3306" s="430">
        <v>0</v>
      </c>
    </row>
    <row r="3307" spans="1:38" x14ac:dyDescent="0.25">
      <c r="A3307" s="430" t="s">
        <v>4341</v>
      </c>
      <c r="B3307" s="430">
        <v>1</v>
      </c>
      <c r="C3307" s="430" t="s">
        <v>4342</v>
      </c>
      <c r="D3307" s="430" t="s">
        <v>481</v>
      </c>
      <c r="E3307" s="430">
        <v>61</v>
      </c>
      <c r="F3307" s="430">
        <v>0.50680066838600002</v>
      </c>
      <c r="G3307" s="430">
        <v>0.50572182579949998</v>
      </c>
      <c r="H3307" s="430">
        <v>0.51453490594249995</v>
      </c>
      <c r="I3307" s="430">
        <v>0.50127387969000003</v>
      </c>
      <c r="J3307" s="430">
        <v>0.53758203528350001</v>
      </c>
      <c r="K3307" s="430">
        <v>0.56478626011650002</v>
      </c>
      <c r="L3307" s="430">
        <v>0.57405133332250002</v>
      </c>
      <c r="M3307" s="430">
        <v>0.59785688582649998</v>
      </c>
      <c r="N3307" s="430">
        <v>0.59561767997549997</v>
      </c>
      <c r="O3307" s="430">
        <v>0.65924460625449999</v>
      </c>
      <c r="P3307" s="430">
        <v>0.67358654916899996</v>
      </c>
      <c r="Q3307" s="430">
        <v>0.65458794760250005</v>
      </c>
      <c r="R3307" s="430">
        <v>0.67012903128449997</v>
      </c>
      <c r="S3307" s="430">
        <v>0.63585926501900003</v>
      </c>
      <c r="T3307" s="430">
        <v>0.5877011456065</v>
      </c>
      <c r="U3307" s="430">
        <v>0.61492608798049997</v>
      </c>
      <c r="V3307" s="430">
        <v>0.65610747117049995</v>
      </c>
      <c r="W3307" s="430">
        <v>0.65577823615099995</v>
      </c>
      <c r="X3307" s="430">
        <v>0.65027970355700004</v>
      </c>
      <c r="Y3307" s="430">
        <v>0.59715889339600003</v>
      </c>
      <c r="Z3307" s="430">
        <v>0.60835132739599995</v>
      </c>
      <c r="AA3307" s="430">
        <v>0.65036497467400001</v>
      </c>
      <c r="AB3307" s="430">
        <v>0.68858654864299995</v>
      </c>
      <c r="AC3307" s="430">
        <v>0.6744387500815</v>
      </c>
      <c r="AD3307" s="430">
        <v>0.67578099652000001</v>
      </c>
      <c r="AE3307" s="430">
        <v>0.68140893889599996</v>
      </c>
      <c r="AF3307" s="430">
        <v>0.70115168327900002</v>
      </c>
      <c r="AG3307" s="430">
        <v>0.74338842674299999</v>
      </c>
      <c r="AH3307" s="430">
        <v>0.75923291276750005</v>
      </c>
      <c r="AI3307" s="430">
        <v>0.79287200229999999</v>
      </c>
      <c r="AJ3307" s="430">
        <v>0.83350389413049997</v>
      </c>
      <c r="AK3307" s="430">
        <v>0.83279426706049997</v>
      </c>
      <c r="AL3307" s="430">
        <v>0</v>
      </c>
    </row>
    <row r="3308" spans="1:38" x14ac:dyDescent="0.25">
      <c r="A3308" s="430" t="s">
        <v>4341</v>
      </c>
      <c r="B3308" s="430">
        <v>1</v>
      </c>
      <c r="C3308" s="430" t="s">
        <v>4342</v>
      </c>
      <c r="D3308" s="430" t="s">
        <v>4011</v>
      </c>
      <c r="E3308" s="430">
        <v>61</v>
      </c>
      <c r="F3308" s="430">
        <v>1.7927426569499999E-2</v>
      </c>
      <c r="G3308" s="430">
        <v>1.75449814315E-2</v>
      </c>
      <c r="H3308" s="430">
        <v>1.7350280764000001E-2</v>
      </c>
      <c r="I3308" s="430">
        <v>1.8038707966499999E-2</v>
      </c>
      <c r="J3308" s="430">
        <v>1.8068003849000001E-2</v>
      </c>
      <c r="K3308" s="430">
        <v>1.7470777403500001E-2</v>
      </c>
      <c r="L3308" s="430">
        <v>1.7446075587499998E-2</v>
      </c>
      <c r="M3308" s="430">
        <v>1.6652398228999998E-2</v>
      </c>
      <c r="N3308" s="430">
        <v>1.6904110519499999E-2</v>
      </c>
      <c r="O3308" s="430">
        <v>1.5955164308000001E-2</v>
      </c>
      <c r="P3308" s="430">
        <v>1.5850751499000001E-2</v>
      </c>
      <c r="Q3308" s="430">
        <v>1.51409074735E-2</v>
      </c>
      <c r="R3308" s="430">
        <v>1.4810200962E-2</v>
      </c>
      <c r="S3308" s="430">
        <v>1.4348334449500001E-2</v>
      </c>
      <c r="T3308" s="430">
        <v>1.3311931321499999E-2</v>
      </c>
      <c r="U3308" s="430">
        <v>1.3399364493999999E-2</v>
      </c>
      <c r="V3308" s="430">
        <v>1.3633507788E-2</v>
      </c>
      <c r="W3308" s="430">
        <v>1.2720453812499999E-2</v>
      </c>
      <c r="X3308" s="430">
        <v>1.25690965715E-2</v>
      </c>
      <c r="Y3308" s="430">
        <v>1.25584205165E-2</v>
      </c>
      <c r="Z3308" s="430">
        <v>1.1661643370999999E-2</v>
      </c>
      <c r="AA3308" s="430">
        <v>1.1987407791499999E-2</v>
      </c>
      <c r="AB3308" s="430">
        <v>1.1991403859000001E-2</v>
      </c>
      <c r="AC3308" s="430">
        <v>1.17744443575E-2</v>
      </c>
      <c r="AD3308" s="430">
        <v>1.2404947727500001E-2</v>
      </c>
      <c r="AE3308" s="430">
        <v>1.22815139605E-2</v>
      </c>
      <c r="AF3308" s="430">
        <v>1.2587148053500001E-2</v>
      </c>
      <c r="AG3308" s="430">
        <v>1.2267152762500001E-2</v>
      </c>
      <c r="AH3308" s="430">
        <v>1.28629779675E-2</v>
      </c>
      <c r="AI3308" s="430">
        <v>1.1621840370999999E-2</v>
      </c>
      <c r="AJ3308" s="430">
        <v>1.17709146635E-2</v>
      </c>
      <c r="AK3308" s="430">
        <v>1.1749859168000001E-2</v>
      </c>
      <c r="AL3308" s="430">
        <v>0</v>
      </c>
    </row>
    <row r="3309" spans="1:38" x14ac:dyDescent="0.25">
      <c r="A3309" s="430" t="s">
        <v>4341</v>
      </c>
      <c r="B3309" s="430">
        <v>1</v>
      </c>
      <c r="C3309" s="430" t="s">
        <v>4342</v>
      </c>
      <c r="D3309" s="430" t="s">
        <v>4014</v>
      </c>
      <c r="E3309" s="430">
        <v>61</v>
      </c>
      <c r="F3309" s="430">
        <v>2.8508970061500001E-2</v>
      </c>
      <c r="G3309" s="430">
        <v>2.9353861664499999E-2</v>
      </c>
      <c r="H3309" s="430">
        <v>3.0251087534499999E-2</v>
      </c>
      <c r="I3309" s="430">
        <v>3.0861976452499999E-2</v>
      </c>
      <c r="J3309" s="430">
        <v>3.0705313911499998E-2</v>
      </c>
      <c r="K3309" s="430">
        <v>3.11542730955E-2</v>
      </c>
      <c r="L3309" s="430">
        <v>3.0685624226000002E-2</v>
      </c>
      <c r="M3309" s="430">
        <v>2.9815704221000001E-2</v>
      </c>
      <c r="N3309" s="430">
        <v>2.9723284993999999E-2</v>
      </c>
      <c r="O3309" s="430">
        <v>2.9433933666999999E-2</v>
      </c>
      <c r="P3309" s="430">
        <v>2.8468839600999999E-2</v>
      </c>
      <c r="Q3309" s="430">
        <v>2.9054201705000001E-2</v>
      </c>
      <c r="R3309" s="430">
        <v>2.8812066567499999E-2</v>
      </c>
      <c r="S3309" s="430">
        <v>2.8624929053000001E-2</v>
      </c>
      <c r="T3309" s="430">
        <v>2.7017753210500001E-2</v>
      </c>
      <c r="U3309" s="430">
        <v>2.7001881459499999E-2</v>
      </c>
      <c r="V3309" s="430">
        <v>2.6184855613500001E-2</v>
      </c>
      <c r="W3309" s="430">
        <v>2.57244686755E-2</v>
      </c>
      <c r="X3309" s="430">
        <v>2.4796300663499998E-2</v>
      </c>
      <c r="Y3309" s="430">
        <v>2.3975829605500001E-2</v>
      </c>
      <c r="Z3309" s="430">
        <v>2.3987889172499999E-2</v>
      </c>
      <c r="AA3309" s="430">
        <v>2.2535943651999998E-2</v>
      </c>
      <c r="AB3309" s="430">
        <v>2.2466420425000001E-2</v>
      </c>
      <c r="AC3309" s="430">
        <v>2.2648938539000001E-2</v>
      </c>
      <c r="AD3309" s="430">
        <v>2.4915976015000001E-2</v>
      </c>
      <c r="AE3309" s="430">
        <v>2.5476301767000002E-2</v>
      </c>
      <c r="AF3309" s="430">
        <v>2.6730120832499999E-2</v>
      </c>
      <c r="AG3309" s="430">
        <v>2.74615881955E-2</v>
      </c>
      <c r="AH3309" s="430">
        <v>2.79966007765E-2</v>
      </c>
      <c r="AI3309" s="430">
        <v>2.7263378928000001E-2</v>
      </c>
      <c r="AJ3309" s="430">
        <v>2.5514338409500001E-2</v>
      </c>
      <c r="AK3309" s="430">
        <v>2.5353638805500001E-2</v>
      </c>
      <c r="AL3309" s="430">
        <v>0</v>
      </c>
    </row>
    <row r="3310" spans="1:38" x14ac:dyDescent="0.25">
      <c r="A3310" s="430" t="s">
        <v>4341</v>
      </c>
      <c r="B3310" s="430">
        <v>1</v>
      </c>
      <c r="C3310" s="430" t="s">
        <v>4342</v>
      </c>
      <c r="D3310" s="430" t="s">
        <v>4016</v>
      </c>
      <c r="E3310" s="430">
        <v>61</v>
      </c>
      <c r="F3310" s="430">
        <v>9.2579634096999999E-2</v>
      </c>
      <c r="G3310" s="430">
        <v>8.5790830442000005E-2</v>
      </c>
      <c r="H3310" s="430">
        <v>8.2785187721999998E-2</v>
      </c>
      <c r="I3310" s="430">
        <v>8.5991160769500002E-2</v>
      </c>
      <c r="J3310" s="430">
        <v>8.8852889276999997E-2</v>
      </c>
      <c r="K3310" s="430">
        <v>9.0127873760000005E-2</v>
      </c>
      <c r="L3310" s="430">
        <v>8.7456931870000004E-2</v>
      </c>
      <c r="M3310" s="430">
        <v>8.9536515501000002E-2</v>
      </c>
      <c r="N3310" s="430">
        <v>8.7706896114499999E-2</v>
      </c>
      <c r="O3310" s="430">
        <v>8.1820647452999995E-2</v>
      </c>
      <c r="P3310" s="430">
        <v>8.1295330135499999E-2</v>
      </c>
      <c r="Q3310" s="430">
        <v>7.9682370668000005E-2</v>
      </c>
      <c r="R3310" s="430">
        <v>7.7979465669000006E-2</v>
      </c>
      <c r="S3310" s="430">
        <v>7.4142258222499993E-2</v>
      </c>
      <c r="T3310" s="430">
        <v>7.0008457900000001E-2</v>
      </c>
      <c r="U3310" s="430">
        <v>6.9632923484999998E-2</v>
      </c>
      <c r="V3310" s="430">
        <v>6.8562275096000005E-2</v>
      </c>
      <c r="W3310" s="430">
        <v>6.3035900276999998E-2</v>
      </c>
      <c r="X3310" s="430">
        <v>5.9641337223499999E-2</v>
      </c>
      <c r="Y3310" s="430">
        <v>5.9158628567E-2</v>
      </c>
      <c r="Z3310" s="430">
        <v>5.5871890144500003E-2</v>
      </c>
      <c r="AA3310" s="430">
        <v>5.8618948408500002E-2</v>
      </c>
      <c r="AB3310" s="430">
        <v>5.6168912665000001E-2</v>
      </c>
      <c r="AC3310" s="430">
        <v>5.6313493670500002E-2</v>
      </c>
      <c r="AD3310" s="430">
        <v>5.8651650919000001E-2</v>
      </c>
      <c r="AE3310" s="430">
        <v>5.9012307041499998E-2</v>
      </c>
      <c r="AF3310" s="430">
        <v>5.8573346970000002E-2</v>
      </c>
      <c r="AG3310" s="430">
        <v>5.6115074310999997E-2</v>
      </c>
      <c r="AH3310" s="430">
        <v>5.7460732571500001E-2</v>
      </c>
      <c r="AI3310" s="430">
        <v>6.0485308985E-2</v>
      </c>
      <c r="AJ3310" s="430">
        <v>6.0251652628499998E-2</v>
      </c>
      <c r="AK3310" s="430">
        <v>5.9972570051500002E-2</v>
      </c>
      <c r="AL3310" s="430">
        <v>0</v>
      </c>
    </row>
    <row r="3311" spans="1:38" x14ac:dyDescent="0.25">
      <c r="A3311" s="430" t="s">
        <v>4341</v>
      </c>
      <c r="B3311" s="430">
        <v>1</v>
      </c>
      <c r="C3311" s="430" t="s">
        <v>4342</v>
      </c>
      <c r="D3311" s="430" t="s">
        <v>4018</v>
      </c>
      <c r="E3311" s="430">
        <v>61</v>
      </c>
      <c r="F3311" s="430">
        <v>0.162880197999</v>
      </c>
      <c r="G3311" s="430">
        <v>0.16737549536849999</v>
      </c>
      <c r="H3311" s="430">
        <v>0.17055066089400001</v>
      </c>
      <c r="I3311" s="430">
        <v>0.17219103681100001</v>
      </c>
      <c r="J3311" s="430">
        <v>0.17399060339549999</v>
      </c>
      <c r="K3311" s="430">
        <v>0.17863662476200001</v>
      </c>
      <c r="L3311" s="430">
        <v>0.18151977849299999</v>
      </c>
      <c r="M3311" s="430">
        <v>0.18089685311600001</v>
      </c>
      <c r="N3311" s="430">
        <v>0.1813565035395</v>
      </c>
      <c r="O3311" s="430">
        <v>0.18009511591499999</v>
      </c>
      <c r="P3311" s="430">
        <v>0.17907328651500001</v>
      </c>
      <c r="Q3311" s="430">
        <v>0.17914132852449999</v>
      </c>
      <c r="R3311" s="430">
        <v>0.182125234858</v>
      </c>
      <c r="S3311" s="430">
        <v>0.17657024523299999</v>
      </c>
      <c r="T3311" s="430">
        <v>0.17729307195300001</v>
      </c>
      <c r="U3311" s="430">
        <v>0.1778233490635</v>
      </c>
      <c r="V3311" s="430">
        <v>0.17786817251500001</v>
      </c>
      <c r="W3311" s="430">
        <v>0.1806771949075</v>
      </c>
      <c r="X3311" s="430">
        <v>0.17773851882700001</v>
      </c>
      <c r="Y3311" s="430">
        <v>0.17379773570650001</v>
      </c>
      <c r="Z3311" s="430">
        <v>0.1692484787985</v>
      </c>
      <c r="AA3311" s="430">
        <v>0.17334112642300001</v>
      </c>
      <c r="AB3311" s="430">
        <v>0.17591559675900001</v>
      </c>
      <c r="AC3311" s="430">
        <v>0.17378716263050001</v>
      </c>
      <c r="AD3311" s="430">
        <v>0.172750914289</v>
      </c>
      <c r="AE3311" s="430">
        <v>0.17554818695249999</v>
      </c>
      <c r="AF3311" s="430">
        <v>0.17778860038200001</v>
      </c>
      <c r="AG3311" s="430">
        <v>0.179251910401</v>
      </c>
      <c r="AH3311" s="430">
        <v>0.1779860304435</v>
      </c>
      <c r="AI3311" s="430">
        <v>0.179536257309</v>
      </c>
      <c r="AJ3311" s="430">
        <v>0.17595917977200001</v>
      </c>
      <c r="AK3311" s="430">
        <v>0.17493258437350001</v>
      </c>
      <c r="AL3311" s="430">
        <v>0</v>
      </c>
    </row>
    <row r="3312" spans="1:38" x14ac:dyDescent="0.25">
      <c r="A3312" s="430" t="s">
        <v>4341</v>
      </c>
      <c r="B3312" s="430">
        <v>1</v>
      </c>
      <c r="C3312" s="430" t="s">
        <v>4342</v>
      </c>
      <c r="D3312" s="430" t="s">
        <v>4226</v>
      </c>
      <c r="E3312" s="430">
        <v>61</v>
      </c>
      <c r="F3312" s="430">
        <v>0</v>
      </c>
      <c r="G3312" s="430">
        <v>0</v>
      </c>
      <c r="H3312" s="430">
        <v>0</v>
      </c>
      <c r="I3312" s="430">
        <v>0</v>
      </c>
      <c r="J3312" s="430">
        <v>0</v>
      </c>
      <c r="K3312" s="430">
        <v>0</v>
      </c>
      <c r="L3312" s="430">
        <v>0</v>
      </c>
      <c r="M3312" s="430">
        <v>0</v>
      </c>
      <c r="N3312" s="430">
        <v>0</v>
      </c>
      <c r="O3312" s="430">
        <v>0</v>
      </c>
      <c r="P3312" s="430">
        <v>0</v>
      </c>
      <c r="Q3312" s="430">
        <v>0</v>
      </c>
      <c r="R3312" s="430">
        <v>0</v>
      </c>
      <c r="S3312" s="430">
        <v>0</v>
      </c>
      <c r="T3312" s="430">
        <v>0</v>
      </c>
      <c r="U3312" s="430">
        <v>0</v>
      </c>
      <c r="V3312" s="430">
        <v>0</v>
      </c>
      <c r="W3312" s="430">
        <v>0</v>
      </c>
      <c r="X3312" s="430">
        <v>0</v>
      </c>
      <c r="Y3312" s="430">
        <v>0</v>
      </c>
      <c r="Z3312" s="430">
        <v>0</v>
      </c>
      <c r="AA3312" s="430">
        <v>0</v>
      </c>
      <c r="AB3312" s="430">
        <v>0</v>
      </c>
      <c r="AC3312" s="430">
        <v>0</v>
      </c>
      <c r="AD3312" s="430">
        <v>0</v>
      </c>
      <c r="AE3312" s="430">
        <v>0</v>
      </c>
      <c r="AF3312" s="430">
        <v>0</v>
      </c>
      <c r="AG3312" s="430">
        <v>0</v>
      </c>
      <c r="AH3312" s="430">
        <v>0</v>
      </c>
      <c r="AI3312" s="430">
        <v>0</v>
      </c>
      <c r="AJ3312" s="430">
        <v>0</v>
      </c>
      <c r="AK3312" s="430">
        <v>0</v>
      </c>
      <c r="AL3312" s="430">
        <v>0</v>
      </c>
    </row>
    <row r="3313" spans="1:38" x14ac:dyDescent="0.25">
      <c r="A3313" s="430" t="s">
        <v>4341</v>
      </c>
      <c r="B3313" s="430">
        <v>1</v>
      </c>
      <c r="C3313" s="430" t="s">
        <v>4342</v>
      </c>
      <c r="D3313" s="430" t="s">
        <v>4020</v>
      </c>
      <c r="E3313" s="430">
        <v>61</v>
      </c>
      <c r="F3313" s="430">
        <v>1.8490884435999999E-2</v>
      </c>
      <c r="G3313" s="430">
        <v>1.9974952753E-2</v>
      </c>
      <c r="H3313" s="430">
        <v>1.40330461415E-2</v>
      </c>
      <c r="I3313" s="430">
        <v>1.08267569755E-2</v>
      </c>
      <c r="J3313" s="430">
        <v>1.0141906292500001E-2</v>
      </c>
      <c r="K3313" s="430">
        <v>9.5503456529999996E-3</v>
      </c>
      <c r="L3313" s="430">
        <v>9.1343561260000001E-3</v>
      </c>
      <c r="M3313" s="430">
        <v>9.3592596914999996E-3</v>
      </c>
      <c r="N3313" s="430">
        <v>8.4066615945000006E-3</v>
      </c>
      <c r="O3313" s="430">
        <v>7.6787515915000002E-3</v>
      </c>
      <c r="P3313" s="430">
        <v>7.7405176590000001E-3</v>
      </c>
      <c r="Q3313" s="430">
        <v>6.3583239809999999E-3</v>
      </c>
      <c r="R3313" s="430">
        <v>6.3575193614999999E-3</v>
      </c>
      <c r="S3313" s="430">
        <v>6.1375055229999998E-3</v>
      </c>
      <c r="T3313" s="430">
        <v>5.0548602395000001E-3</v>
      </c>
      <c r="U3313" s="430">
        <v>4.8111905929999997E-3</v>
      </c>
      <c r="V3313" s="430">
        <v>4.3889047190000001E-3</v>
      </c>
      <c r="W3313" s="430">
        <v>3.3608997855000002E-3</v>
      </c>
      <c r="X3313" s="430">
        <v>2.7698952749999999E-3</v>
      </c>
      <c r="Y3313" s="430">
        <v>3.3645177245E-3</v>
      </c>
      <c r="Z3313" s="430">
        <v>3.0717714294999999E-3</v>
      </c>
      <c r="AA3313" s="430">
        <v>3.2040970329999998E-3</v>
      </c>
      <c r="AB3313" s="430">
        <v>3.3476016615000001E-3</v>
      </c>
      <c r="AC3313" s="430">
        <v>4.0272943845000003E-3</v>
      </c>
      <c r="AD3313" s="430">
        <v>3.0369138065000001E-3</v>
      </c>
      <c r="AE3313" s="430">
        <v>3.2183995864999999E-3</v>
      </c>
      <c r="AF3313" s="430">
        <v>3.3680581775000001E-3</v>
      </c>
      <c r="AG3313" s="430">
        <v>3.4967541289999998E-3</v>
      </c>
      <c r="AH3313" s="430">
        <v>3.5044431570000001E-3</v>
      </c>
      <c r="AI3313" s="430">
        <v>3.0137689714999998E-3</v>
      </c>
      <c r="AJ3313" s="430">
        <v>2.8422286150000002E-3</v>
      </c>
      <c r="AK3313" s="430">
        <v>2.8208069955000001E-3</v>
      </c>
      <c r="AL3313" s="430">
        <v>0</v>
      </c>
    </row>
    <row r="3314" spans="1:38" x14ac:dyDescent="0.25">
      <c r="A3314" s="430" t="s">
        <v>4341</v>
      </c>
      <c r="B3314" s="430">
        <v>1</v>
      </c>
      <c r="C3314" s="430" t="s">
        <v>4342</v>
      </c>
      <c r="D3314" s="430" t="s">
        <v>4022</v>
      </c>
      <c r="E3314" s="430">
        <v>61</v>
      </c>
      <c r="F3314" s="430">
        <v>0.89746796196900003</v>
      </c>
      <c r="G3314" s="430">
        <v>0.90882456323049998</v>
      </c>
      <c r="H3314" s="430">
        <v>0.88314619249750004</v>
      </c>
      <c r="I3314" s="430">
        <v>0.83328262763700001</v>
      </c>
      <c r="J3314" s="430">
        <v>0.87192856136999997</v>
      </c>
      <c r="K3314" s="430">
        <v>0.88823100150000001</v>
      </c>
      <c r="L3314" s="430">
        <v>0.83686814102499996</v>
      </c>
      <c r="M3314" s="430">
        <v>0.88178443935600004</v>
      </c>
      <c r="N3314" s="430">
        <v>0.92394839542899998</v>
      </c>
      <c r="O3314" s="430">
        <v>1.0094885707979999</v>
      </c>
      <c r="P3314" s="430">
        <v>1.0419957847250001</v>
      </c>
      <c r="Q3314" s="430">
        <v>1.009830447563</v>
      </c>
      <c r="R3314" s="430">
        <v>1.0336946276600001</v>
      </c>
      <c r="S3314" s="430">
        <v>1.0926927869080001</v>
      </c>
      <c r="T3314" s="430">
        <v>1.051106105563</v>
      </c>
      <c r="U3314" s="430">
        <v>1.0843166564669999</v>
      </c>
      <c r="V3314" s="430">
        <v>1.171463968114</v>
      </c>
      <c r="W3314" s="430">
        <v>1.2319012421655</v>
      </c>
      <c r="X3314" s="430">
        <v>1.275934589037</v>
      </c>
      <c r="Y3314" s="430">
        <v>1.3010494272794999</v>
      </c>
      <c r="Z3314" s="430">
        <v>1.33428965132</v>
      </c>
      <c r="AA3314" s="430">
        <v>1.3570919585295</v>
      </c>
      <c r="AB3314" s="430">
        <v>1.346520804124</v>
      </c>
      <c r="AC3314" s="430">
        <v>1.3341424327164999</v>
      </c>
      <c r="AD3314" s="430">
        <v>1.3435444407504999</v>
      </c>
      <c r="AE3314" s="430">
        <v>1.370677922429</v>
      </c>
      <c r="AF3314" s="430">
        <v>1.4233451653739999</v>
      </c>
      <c r="AG3314" s="430">
        <v>1.4850837945355</v>
      </c>
      <c r="AH3314" s="430">
        <v>1.5200218895290001</v>
      </c>
      <c r="AI3314" s="430">
        <v>1.5577468479595</v>
      </c>
      <c r="AJ3314" s="430">
        <v>1.534026728408</v>
      </c>
      <c r="AK3314" s="430">
        <v>1.508752279738</v>
      </c>
      <c r="AL3314" s="430">
        <v>0</v>
      </c>
    </row>
    <row r="3315" spans="1:38" x14ac:dyDescent="0.25">
      <c r="A3315" s="430" t="s">
        <v>4341</v>
      </c>
      <c r="B3315" s="430">
        <v>1</v>
      </c>
      <c r="C3315" s="430" t="s">
        <v>4342</v>
      </c>
      <c r="D3315" s="430" t="s">
        <v>4024</v>
      </c>
      <c r="E3315" s="430">
        <v>61</v>
      </c>
      <c r="F3315" s="430">
        <v>0.21185037721050001</v>
      </c>
      <c r="G3315" s="430">
        <v>0.2469118184945</v>
      </c>
      <c r="H3315" s="430">
        <v>0.24795607367850001</v>
      </c>
      <c r="I3315" s="430">
        <v>0.24832478137549999</v>
      </c>
      <c r="J3315" s="430">
        <v>0.26354342106049999</v>
      </c>
      <c r="K3315" s="430">
        <v>0.28914141851250003</v>
      </c>
      <c r="L3315" s="430">
        <v>0.2917853688275</v>
      </c>
      <c r="M3315" s="430">
        <v>0.30782242958349998</v>
      </c>
      <c r="N3315" s="430">
        <v>0.33261866158550002</v>
      </c>
      <c r="O3315" s="430">
        <v>0.35060540586099997</v>
      </c>
      <c r="P3315" s="430">
        <v>0.38910169655850002</v>
      </c>
      <c r="Q3315" s="430">
        <v>0.39899866263549999</v>
      </c>
      <c r="R3315" s="430">
        <v>0.42516272422899998</v>
      </c>
      <c r="S3315" s="430">
        <v>0.439529275547</v>
      </c>
      <c r="T3315" s="430">
        <v>0.41567604805899999</v>
      </c>
      <c r="U3315" s="430">
        <v>0.45907735265249999</v>
      </c>
      <c r="V3315" s="430">
        <v>0.48229756881050001</v>
      </c>
      <c r="W3315" s="430">
        <v>0.4851651892485</v>
      </c>
      <c r="X3315" s="430">
        <v>0.497186835888</v>
      </c>
      <c r="Y3315" s="430">
        <v>0.48443350233299998</v>
      </c>
      <c r="Z3315" s="430">
        <v>0.4970856805385</v>
      </c>
      <c r="AA3315" s="430">
        <v>0.53319839664449997</v>
      </c>
      <c r="AB3315" s="430">
        <v>0.52041710574849998</v>
      </c>
      <c r="AC3315" s="430">
        <v>0.53492899252699999</v>
      </c>
      <c r="AD3315" s="430">
        <v>0.51127832603050005</v>
      </c>
      <c r="AE3315" s="430">
        <v>0.55452581961549996</v>
      </c>
      <c r="AF3315" s="430">
        <v>0.56901453413150005</v>
      </c>
      <c r="AG3315" s="430">
        <v>0.58666446165800001</v>
      </c>
      <c r="AH3315" s="430">
        <v>0.58260709231749996</v>
      </c>
      <c r="AI3315" s="430">
        <v>0.6164272465185</v>
      </c>
      <c r="AJ3315" s="430">
        <v>0.63088312252599998</v>
      </c>
      <c r="AK3315" s="430">
        <v>0.63025666014100001</v>
      </c>
      <c r="AL3315" s="430">
        <v>0</v>
      </c>
    </row>
    <row r="3316" spans="1:38" x14ac:dyDescent="0.25">
      <c r="A3316" s="430" t="s">
        <v>4341</v>
      </c>
      <c r="B3316" s="430">
        <v>1</v>
      </c>
      <c r="C3316" s="430" t="s">
        <v>4342</v>
      </c>
      <c r="D3316" s="430" t="s">
        <v>4026</v>
      </c>
      <c r="E3316" s="430">
        <v>61</v>
      </c>
      <c r="F3316" s="430">
        <v>0.36203945512149999</v>
      </c>
      <c r="G3316" s="430">
        <v>0.37910840963300002</v>
      </c>
      <c r="H3316" s="430">
        <v>0.38018908228300002</v>
      </c>
      <c r="I3316" s="430">
        <v>0.35794618644300003</v>
      </c>
      <c r="J3316" s="430">
        <v>0.37054713938</v>
      </c>
      <c r="K3316" s="430">
        <v>0.35516512255749999</v>
      </c>
      <c r="L3316" s="430">
        <v>0.334272559207</v>
      </c>
      <c r="M3316" s="430">
        <v>0.31376616972999999</v>
      </c>
      <c r="N3316" s="430">
        <v>0.31075365004799999</v>
      </c>
      <c r="O3316" s="430">
        <v>0.30300606356699999</v>
      </c>
      <c r="P3316" s="430">
        <v>0.29682835354249998</v>
      </c>
      <c r="Q3316" s="430">
        <v>0.285522003277</v>
      </c>
      <c r="R3316" s="430">
        <v>0.2843038109705</v>
      </c>
      <c r="S3316" s="430">
        <v>0.2820133550735</v>
      </c>
      <c r="T3316" s="430">
        <v>0.26361124364999999</v>
      </c>
      <c r="U3316" s="430">
        <v>0.27032498041050002</v>
      </c>
      <c r="V3316" s="430">
        <v>0.27916904631450001</v>
      </c>
      <c r="W3316" s="430">
        <v>0.275835217498</v>
      </c>
      <c r="X3316" s="430">
        <v>0.2590215701345</v>
      </c>
      <c r="Y3316" s="430">
        <v>0.28203560161149999</v>
      </c>
      <c r="Z3316" s="430">
        <v>0.29520809043649998</v>
      </c>
      <c r="AA3316" s="430">
        <v>0.29146665624250001</v>
      </c>
      <c r="AB3316" s="430">
        <v>0.29179390039649999</v>
      </c>
      <c r="AC3316" s="430">
        <v>0.29893580237400003</v>
      </c>
      <c r="AD3316" s="430">
        <v>0.30671895924850001</v>
      </c>
      <c r="AE3316" s="430">
        <v>0.31156155689949999</v>
      </c>
      <c r="AF3316" s="430">
        <v>0.32343169633449997</v>
      </c>
      <c r="AG3316" s="430">
        <v>0.34727132033899999</v>
      </c>
      <c r="AH3316" s="430">
        <v>0.32518560114</v>
      </c>
      <c r="AI3316" s="430">
        <v>0.32735963024100001</v>
      </c>
      <c r="AJ3316" s="430">
        <v>0.32841739345549997</v>
      </c>
      <c r="AK3316" s="430">
        <v>0.32274654413449999</v>
      </c>
      <c r="AL3316" s="430">
        <v>0</v>
      </c>
    </row>
    <row r="3317" spans="1:38" x14ac:dyDescent="0.25">
      <c r="A3317" s="430" t="s">
        <v>4341</v>
      </c>
      <c r="B3317" s="430">
        <v>1</v>
      </c>
      <c r="C3317" s="430" t="s">
        <v>4342</v>
      </c>
      <c r="D3317" s="430" t="s">
        <v>4028</v>
      </c>
      <c r="E3317" s="430">
        <v>61</v>
      </c>
      <c r="F3317" s="430">
        <v>0.32256679527049997</v>
      </c>
      <c r="G3317" s="430">
        <v>0.31607601074800001</v>
      </c>
      <c r="H3317" s="430">
        <v>0.31203779491849998</v>
      </c>
      <c r="I3317" s="430">
        <v>0.30057498176300002</v>
      </c>
      <c r="J3317" s="430">
        <v>0.29975819290650002</v>
      </c>
      <c r="K3317" s="430">
        <v>0.30721925908199998</v>
      </c>
      <c r="L3317" s="430">
        <v>0.29064970602750001</v>
      </c>
      <c r="M3317" s="430">
        <v>0.29276462139300002</v>
      </c>
      <c r="N3317" s="430">
        <v>0.28304706781549999</v>
      </c>
      <c r="O3317" s="430">
        <v>0.27617245260250001</v>
      </c>
      <c r="P3317" s="430">
        <v>0.25719323326850002</v>
      </c>
      <c r="Q3317" s="430">
        <v>0.25024245384900001</v>
      </c>
      <c r="R3317" s="430">
        <v>0.25756778222799998</v>
      </c>
      <c r="S3317" s="430">
        <v>0.25081503500300001</v>
      </c>
      <c r="T3317" s="430">
        <v>0.2439185805305</v>
      </c>
      <c r="U3317" s="430">
        <v>0.25503267613149999</v>
      </c>
      <c r="V3317" s="430">
        <v>0.26288977251099999</v>
      </c>
      <c r="W3317" s="430">
        <v>0.26943372369200003</v>
      </c>
      <c r="X3317" s="430">
        <v>0.26687155749149999</v>
      </c>
      <c r="Y3317" s="430">
        <v>0.26526252386650001</v>
      </c>
      <c r="Z3317" s="430">
        <v>0.27414456109050001</v>
      </c>
      <c r="AA3317" s="430">
        <v>0.27687772474200001</v>
      </c>
      <c r="AB3317" s="430">
        <v>0.27773263061550002</v>
      </c>
      <c r="AC3317" s="430">
        <v>0.26057262446250001</v>
      </c>
      <c r="AD3317" s="430">
        <v>0.27945262763750001</v>
      </c>
      <c r="AE3317" s="430">
        <v>0.2983016089585</v>
      </c>
      <c r="AF3317" s="430">
        <v>0.31182547347349998</v>
      </c>
      <c r="AG3317" s="430">
        <v>0.32297056339500002</v>
      </c>
      <c r="AH3317" s="430">
        <v>0.31151823676649998</v>
      </c>
      <c r="AI3317" s="430">
        <v>0.31963057968850001</v>
      </c>
      <c r="AJ3317" s="430">
        <v>0.31975120758249997</v>
      </c>
      <c r="AK3317" s="430">
        <v>0.314716956923</v>
      </c>
      <c r="AL3317" s="430">
        <v>0</v>
      </c>
    </row>
    <row r="3318" spans="1:38" x14ac:dyDescent="0.25">
      <c r="A3318" s="430" t="s">
        <v>4341</v>
      </c>
      <c r="B3318" s="430">
        <v>1</v>
      </c>
      <c r="C3318" s="430" t="s">
        <v>4342</v>
      </c>
      <c r="D3318" s="430" t="s">
        <v>4030</v>
      </c>
      <c r="E3318" s="430">
        <v>61</v>
      </c>
      <c r="F3318" s="430">
        <v>0.80536225413700002</v>
      </c>
      <c r="G3318" s="430">
        <v>0.86378629904699999</v>
      </c>
      <c r="H3318" s="430">
        <v>0.89654744318199997</v>
      </c>
      <c r="I3318" s="430">
        <v>0.88016241336400003</v>
      </c>
      <c r="J3318" s="430">
        <v>0.94352061013900002</v>
      </c>
      <c r="K3318" s="430">
        <v>1.0278668720244999</v>
      </c>
      <c r="L3318" s="430">
        <v>1.0586513936940001</v>
      </c>
      <c r="M3318" s="430">
        <v>1.0601473031119999</v>
      </c>
      <c r="N3318" s="430">
        <v>1.0925714041350001</v>
      </c>
      <c r="O3318" s="430">
        <v>1.1460809811149999</v>
      </c>
      <c r="P3318" s="430">
        <v>1.215191937598</v>
      </c>
      <c r="Q3318" s="430">
        <v>1.218831998427</v>
      </c>
      <c r="R3318" s="430">
        <v>1.2858405720570001</v>
      </c>
      <c r="S3318" s="430">
        <v>1.260155795532</v>
      </c>
      <c r="T3318" s="430">
        <v>1.2499605769105</v>
      </c>
      <c r="U3318" s="430">
        <v>1.2490596621875001</v>
      </c>
      <c r="V3318" s="430">
        <v>1.3393752926344999</v>
      </c>
      <c r="W3318" s="430">
        <v>1.3450759458165</v>
      </c>
      <c r="X3318" s="430">
        <v>1.3192108257940001</v>
      </c>
      <c r="Y3318" s="430">
        <v>1.2761337309455001</v>
      </c>
      <c r="Z3318" s="430">
        <v>1.2963914875645</v>
      </c>
      <c r="AA3318" s="430">
        <v>1.3159476669654999</v>
      </c>
      <c r="AB3318" s="430">
        <v>1.279043733443</v>
      </c>
      <c r="AC3318" s="430">
        <v>1.2838271790660001</v>
      </c>
      <c r="AD3318" s="430">
        <v>1.28554003084</v>
      </c>
      <c r="AE3318" s="430">
        <v>1.3361438647470001</v>
      </c>
      <c r="AF3318" s="430">
        <v>1.4354403724095</v>
      </c>
      <c r="AG3318" s="430">
        <v>1.5462079415115</v>
      </c>
      <c r="AH3318" s="430">
        <v>1.594837206067</v>
      </c>
      <c r="AI3318" s="430">
        <v>1.6076393540530001</v>
      </c>
      <c r="AJ3318" s="430">
        <v>1.64800294295</v>
      </c>
      <c r="AK3318" s="430">
        <v>1.6456448582050001</v>
      </c>
      <c r="AL3318" s="430">
        <v>0</v>
      </c>
    </row>
    <row r="3319" spans="1:38" x14ac:dyDescent="0.25">
      <c r="A3319" s="430" t="s">
        <v>4341</v>
      </c>
      <c r="B3319" s="430">
        <v>1</v>
      </c>
      <c r="C3319" s="430" t="s">
        <v>4342</v>
      </c>
      <c r="D3319" s="430" t="s">
        <v>4032</v>
      </c>
      <c r="E3319" s="430">
        <v>61</v>
      </c>
      <c r="F3319" s="430">
        <v>6.7325783479499995E-2</v>
      </c>
      <c r="G3319" s="430">
        <v>7.3566864570500004E-2</v>
      </c>
      <c r="H3319" s="430">
        <v>7.4775525462999995E-2</v>
      </c>
      <c r="I3319" s="430">
        <v>7.2546752608999995E-2</v>
      </c>
      <c r="J3319" s="430">
        <v>7.5981267751500006E-2</v>
      </c>
      <c r="K3319" s="430">
        <v>7.7433936509999995E-2</v>
      </c>
      <c r="L3319" s="430">
        <v>6.8349823562499995E-2</v>
      </c>
      <c r="M3319" s="430">
        <v>6.7205116842499996E-2</v>
      </c>
      <c r="N3319" s="430">
        <v>7.2149843585500001E-2</v>
      </c>
      <c r="O3319" s="430">
        <v>7.0483941994000002E-2</v>
      </c>
      <c r="P3319" s="430">
        <v>7.3129065517000005E-2</v>
      </c>
      <c r="Q3319" s="430">
        <v>7.5993927278500004E-2</v>
      </c>
      <c r="R3319" s="430">
        <v>7.5867985419E-2</v>
      </c>
      <c r="S3319" s="430">
        <v>7.6530802173500001E-2</v>
      </c>
      <c r="T3319" s="430">
        <v>7.4006802094500002E-2</v>
      </c>
      <c r="U3319" s="430">
        <v>7.6448240151499994E-2</v>
      </c>
      <c r="V3319" s="430">
        <v>7.7134657832499995E-2</v>
      </c>
      <c r="W3319" s="430">
        <v>7.9123402749499999E-2</v>
      </c>
      <c r="X3319" s="430">
        <v>7.6870618298500004E-2</v>
      </c>
      <c r="Y3319" s="430">
        <v>7.7241176093000005E-2</v>
      </c>
      <c r="Z3319" s="430">
        <v>7.5976445414000005E-2</v>
      </c>
      <c r="AA3319" s="430">
        <v>7.4970444967499994E-2</v>
      </c>
      <c r="AB3319" s="430">
        <v>7.4132028533499997E-2</v>
      </c>
      <c r="AC3319" s="430">
        <v>7.6884124792000005E-2</v>
      </c>
      <c r="AD3319" s="430">
        <v>7.6379862122E-2</v>
      </c>
      <c r="AE3319" s="430">
        <v>7.9365828486000004E-2</v>
      </c>
      <c r="AF3319" s="430">
        <v>7.9816673303999996E-2</v>
      </c>
      <c r="AG3319" s="430">
        <v>7.9999677692999996E-2</v>
      </c>
      <c r="AH3319" s="430">
        <v>7.77834141905E-2</v>
      </c>
      <c r="AI3319" s="430">
        <v>8.0052281358999999E-2</v>
      </c>
      <c r="AJ3319" s="430">
        <v>7.9455190275500007E-2</v>
      </c>
      <c r="AK3319" s="430">
        <v>7.8541328632999993E-2</v>
      </c>
      <c r="AL3319" s="430">
        <v>0</v>
      </c>
    </row>
    <row r="3320" spans="1:38" x14ac:dyDescent="0.25">
      <c r="A3320" s="430" t="s">
        <v>4341</v>
      </c>
      <c r="B3320" s="430">
        <v>1</v>
      </c>
      <c r="C3320" s="430" t="s">
        <v>4342</v>
      </c>
      <c r="D3320" s="430" t="s">
        <v>4034</v>
      </c>
      <c r="E3320" s="430">
        <v>61</v>
      </c>
      <c r="F3320" s="430">
        <v>3.3223189363500001E-2</v>
      </c>
      <c r="G3320" s="430">
        <v>3.1864998988E-2</v>
      </c>
      <c r="H3320" s="430">
        <v>3.3569106980999998E-2</v>
      </c>
      <c r="I3320" s="430">
        <v>3.4508647309000003E-2</v>
      </c>
      <c r="J3320" s="430">
        <v>3.3686251847500001E-2</v>
      </c>
      <c r="K3320" s="430">
        <v>3.5198195011000001E-2</v>
      </c>
      <c r="L3320" s="430">
        <v>3.3573592424000001E-2</v>
      </c>
      <c r="M3320" s="430">
        <v>3.2965555966000003E-2</v>
      </c>
      <c r="N3320" s="430">
        <v>3.2803885216500003E-2</v>
      </c>
      <c r="O3320" s="430">
        <v>3.4502338798500003E-2</v>
      </c>
      <c r="P3320" s="430">
        <v>3.6832995169000002E-2</v>
      </c>
      <c r="Q3320" s="430">
        <v>3.7812982341000001E-2</v>
      </c>
      <c r="R3320" s="430">
        <v>3.6881522737499998E-2</v>
      </c>
      <c r="S3320" s="430">
        <v>3.4909374505500003E-2</v>
      </c>
      <c r="T3320" s="430">
        <v>3.5874270218999998E-2</v>
      </c>
      <c r="U3320" s="430">
        <v>3.42309677215E-2</v>
      </c>
      <c r="V3320" s="430">
        <v>3.2360309428E-2</v>
      </c>
      <c r="W3320" s="430">
        <v>3.0889473700499999E-2</v>
      </c>
      <c r="X3320" s="430">
        <v>2.88237639855E-2</v>
      </c>
      <c r="Y3320" s="430">
        <v>2.8823578353E-2</v>
      </c>
      <c r="Z3320" s="430">
        <v>2.63243831485E-2</v>
      </c>
      <c r="AA3320" s="430">
        <v>2.4724579606E-2</v>
      </c>
      <c r="AB3320" s="430">
        <v>2.4555329458999998E-2</v>
      </c>
      <c r="AC3320" s="430">
        <v>2.3829931390999998E-2</v>
      </c>
      <c r="AD3320" s="430">
        <v>2.3309099172000001E-2</v>
      </c>
      <c r="AE3320" s="430">
        <v>2.3884334672000001E-2</v>
      </c>
      <c r="AF3320" s="430">
        <v>2.3799223005500001E-2</v>
      </c>
      <c r="AG3320" s="430">
        <v>2.4517952772500001E-2</v>
      </c>
      <c r="AH3320" s="430">
        <v>2.4514364142500002E-2</v>
      </c>
      <c r="AI3320" s="430">
        <v>2.4359667981000001E-2</v>
      </c>
      <c r="AJ3320" s="430">
        <v>2.5293146566499999E-2</v>
      </c>
      <c r="AK3320" s="430">
        <v>2.5115002860499998E-2</v>
      </c>
      <c r="AL3320" s="430">
        <v>0</v>
      </c>
    </row>
    <row r="3321" spans="1:38" x14ac:dyDescent="0.25">
      <c r="A3321" s="430" t="s">
        <v>4341</v>
      </c>
      <c r="B3321" s="430">
        <v>1</v>
      </c>
      <c r="C3321" s="430" t="s">
        <v>4342</v>
      </c>
      <c r="D3321" s="430" t="s">
        <v>4036</v>
      </c>
      <c r="E3321" s="430">
        <v>61</v>
      </c>
      <c r="F3321" s="430">
        <v>1.2716815283E-2</v>
      </c>
      <c r="G3321" s="430">
        <v>1.2279248131E-2</v>
      </c>
      <c r="H3321" s="430">
        <v>1.237480358E-2</v>
      </c>
      <c r="I3321" s="430">
        <v>1.2147540958000001E-2</v>
      </c>
      <c r="J3321" s="430">
        <v>1.1940721231E-2</v>
      </c>
      <c r="K3321" s="430">
        <v>1.166191489E-2</v>
      </c>
      <c r="L3321" s="430">
        <v>1.18313283035E-2</v>
      </c>
      <c r="M3321" s="430">
        <v>1.22161254225E-2</v>
      </c>
      <c r="N3321" s="430">
        <v>1.2038387776E-2</v>
      </c>
      <c r="O3321" s="430">
        <v>1.17704030015E-2</v>
      </c>
      <c r="P3321" s="430">
        <v>1.10736323535E-2</v>
      </c>
      <c r="Q3321" s="430">
        <v>1.0104656647000001E-2</v>
      </c>
      <c r="R3321" s="430">
        <v>1.0096149776000001E-2</v>
      </c>
      <c r="S3321" s="430">
        <v>1.0137091427999999E-2</v>
      </c>
      <c r="T3321" s="430">
        <v>8.9861336494999992E-3</v>
      </c>
      <c r="U3321" s="430">
        <v>8.6025952539999992E-3</v>
      </c>
      <c r="V3321" s="430">
        <v>8.3683161740000008E-3</v>
      </c>
      <c r="W3321" s="430">
        <v>7.6125776464999999E-3</v>
      </c>
      <c r="X3321" s="430">
        <v>7.6250554894999999E-3</v>
      </c>
      <c r="Y3321" s="430">
        <v>7.4101653994999997E-3</v>
      </c>
      <c r="Z3321" s="430">
        <v>6.9340110409999997E-3</v>
      </c>
      <c r="AA3321" s="430">
        <v>7.3694579545000001E-3</v>
      </c>
      <c r="AB3321" s="430">
        <v>6.553186961E-3</v>
      </c>
      <c r="AC3321" s="430">
        <v>6.6991336175000003E-3</v>
      </c>
      <c r="AD3321" s="430">
        <v>6.9110015680000003E-3</v>
      </c>
      <c r="AE3321" s="430">
        <v>6.8821011714999998E-3</v>
      </c>
      <c r="AF3321" s="430">
        <v>6.7298978119999997E-3</v>
      </c>
      <c r="AG3321" s="430">
        <v>6.6605801455000002E-3</v>
      </c>
      <c r="AH3321" s="430">
        <v>6.7541611589999996E-3</v>
      </c>
      <c r="AI3321" s="430">
        <v>6.3274732109999997E-3</v>
      </c>
      <c r="AJ3321" s="430">
        <v>6.3197913909999997E-3</v>
      </c>
      <c r="AK3321" s="430">
        <v>6.2837141849999998E-3</v>
      </c>
      <c r="AL3321" s="430">
        <v>0</v>
      </c>
    </row>
    <row r="3322" spans="1:38" x14ac:dyDescent="0.25">
      <c r="A3322" s="430" t="s">
        <v>4341</v>
      </c>
      <c r="B3322" s="430">
        <v>1</v>
      </c>
      <c r="C3322" s="430" t="s">
        <v>4342</v>
      </c>
      <c r="D3322" s="430" t="s">
        <v>4038</v>
      </c>
      <c r="E3322" s="430">
        <v>61</v>
      </c>
      <c r="F3322" s="430">
        <v>7.62173477185E-2</v>
      </c>
      <c r="G3322" s="430">
        <v>7.8481440540999994E-2</v>
      </c>
      <c r="H3322" s="430">
        <v>7.8491252351499993E-2</v>
      </c>
      <c r="I3322" s="430">
        <v>8.0040648017999996E-2</v>
      </c>
      <c r="J3322" s="430">
        <v>7.7552188625999996E-2</v>
      </c>
      <c r="K3322" s="430">
        <v>7.8854629122999995E-2</v>
      </c>
      <c r="L3322" s="430">
        <v>7.7869232240999994E-2</v>
      </c>
      <c r="M3322" s="430">
        <v>7.3509902873499997E-2</v>
      </c>
      <c r="N3322" s="430">
        <v>7.2796739087000004E-2</v>
      </c>
      <c r="O3322" s="430">
        <v>7.1942866448499995E-2</v>
      </c>
      <c r="P3322" s="430">
        <v>7.3730565405500006E-2</v>
      </c>
      <c r="Q3322" s="430">
        <v>7.0428433848500005E-2</v>
      </c>
      <c r="R3322" s="430">
        <v>7.0999882816500007E-2</v>
      </c>
      <c r="S3322" s="430">
        <v>7.0025066430499994E-2</v>
      </c>
      <c r="T3322" s="430">
        <v>6.5619530841500004E-2</v>
      </c>
      <c r="U3322" s="430">
        <v>6.6076784233999999E-2</v>
      </c>
      <c r="V3322" s="430">
        <v>6.4878079153000007E-2</v>
      </c>
      <c r="W3322" s="430">
        <v>6.1494969134499998E-2</v>
      </c>
      <c r="X3322" s="430">
        <v>5.7407389688E-2</v>
      </c>
      <c r="Y3322" s="430">
        <v>5.82769533475E-2</v>
      </c>
      <c r="Z3322" s="430">
        <v>5.8820937848E-2</v>
      </c>
      <c r="AA3322" s="430">
        <v>5.8667947332499998E-2</v>
      </c>
      <c r="AB3322" s="430">
        <v>5.8321206836999998E-2</v>
      </c>
      <c r="AC3322" s="430">
        <v>5.9351895054500003E-2</v>
      </c>
      <c r="AD3322" s="430">
        <v>5.64560679105E-2</v>
      </c>
      <c r="AE3322" s="430">
        <v>5.8079807524999999E-2</v>
      </c>
      <c r="AF3322" s="430">
        <v>5.9016607090500002E-2</v>
      </c>
      <c r="AG3322" s="430">
        <v>5.9818948809499999E-2</v>
      </c>
      <c r="AH3322" s="430">
        <v>5.77188443205E-2</v>
      </c>
      <c r="AI3322" s="430">
        <v>5.79214944845E-2</v>
      </c>
      <c r="AJ3322" s="430">
        <v>5.4020068634000003E-2</v>
      </c>
      <c r="AK3322" s="430">
        <v>5.3754964436000002E-2</v>
      </c>
      <c r="AL3322" s="430">
        <v>0</v>
      </c>
    </row>
    <row r="3323" spans="1:38" x14ac:dyDescent="0.25">
      <c r="A3323" s="430" t="s">
        <v>4341</v>
      </c>
      <c r="B3323" s="430">
        <v>1</v>
      </c>
      <c r="C3323" s="430" t="s">
        <v>4342</v>
      </c>
      <c r="D3323" s="430" t="s">
        <v>4040</v>
      </c>
      <c r="E3323" s="430">
        <v>61</v>
      </c>
      <c r="F3323" s="430">
        <v>2.0927000206499999E-2</v>
      </c>
      <c r="G3323" s="430">
        <v>2.1195551577499999E-2</v>
      </c>
      <c r="H3323" s="430">
        <v>2.15687866405E-2</v>
      </c>
      <c r="I3323" s="430">
        <v>2.3181484738499999E-2</v>
      </c>
      <c r="J3323" s="430">
        <v>2.27373273545E-2</v>
      </c>
      <c r="K3323" s="430">
        <v>2.1981000182499998E-2</v>
      </c>
      <c r="L3323" s="430">
        <v>2.4041230572E-2</v>
      </c>
      <c r="M3323" s="430">
        <v>2.3804225754999998E-2</v>
      </c>
      <c r="N3323" s="430">
        <v>2.3377664768499999E-2</v>
      </c>
      <c r="O3323" s="430">
        <v>2.27945125525E-2</v>
      </c>
      <c r="P3323" s="430">
        <v>2.1965277520499999E-2</v>
      </c>
      <c r="Q3323" s="430">
        <v>2.1991493838E-2</v>
      </c>
      <c r="R3323" s="430">
        <v>2.2632946345500001E-2</v>
      </c>
      <c r="S3323" s="430">
        <v>2.1545731508000002E-2</v>
      </c>
      <c r="T3323" s="430">
        <v>2.0458441781500001E-2</v>
      </c>
      <c r="U3323" s="430">
        <v>2.0583421691000001E-2</v>
      </c>
      <c r="V3323" s="430">
        <v>2.0209446668500001E-2</v>
      </c>
      <c r="W3323" s="430">
        <v>1.9196671364500002E-2</v>
      </c>
      <c r="X3323" s="430">
        <v>1.9285024643500001E-2</v>
      </c>
      <c r="Y3323" s="430">
        <v>1.9616715073500001E-2</v>
      </c>
      <c r="Z3323" s="430">
        <v>1.7750651138E-2</v>
      </c>
      <c r="AA3323" s="430">
        <v>1.8090862430999999E-2</v>
      </c>
      <c r="AB3323" s="430">
        <v>1.7829566521500001E-2</v>
      </c>
      <c r="AC3323" s="430">
        <v>1.7933417875E-2</v>
      </c>
      <c r="AD3323" s="430">
        <v>1.80994061105E-2</v>
      </c>
      <c r="AE3323" s="430">
        <v>1.7770680050000001E-2</v>
      </c>
      <c r="AF3323" s="430">
        <v>1.7471396470000001E-2</v>
      </c>
      <c r="AG3323" s="430">
        <v>1.66958332395E-2</v>
      </c>
      <c r="AH3323" s="430">
        <v>1.6830334174999999E-2</v>
      </c>
      <c r="AI3323" s="430">
        <v>1.5638003827999999E-2</v>
      </c>
      <c r="AJ3323" s="430">
        <v>1.5520463952500001E-2</v>
      </c>
      <c r="AK3323" s="430">
        <v>1.5500089506999999E-2</v>
      </c>
      <c r="AL3323" s="430">
        <v>0</v>
      </c>
    </row>
    <row r="3324" spans="1:38" x14ac:dyDescent="0.25">
      <c r="A3324" s="430" t="s">
        <v>4341</v>
      </c>
      <c r="B3324" s="430">
        <v>1</v>
      </c>
      <c r="C3324" s="430" t="s">
        <v>4342</v>
      </c>
      <c r="D3324" s="430" t="s">
        <v>4042</v>
      </c>
      <c r="E3324" s="430">
        <v>61</v>
      </c>
      <c r="F3324" s="430">
        <v>0.34888213661900003</v>
      </c>
      <c r="G3324" s="430">
        <v>0.34703309999350002</v>
      </c>
      <c r="H3324" s="430">
        <v>0.34464134636249999</v>
      </c>
      <c r="I3324" s="430">
        <v>0.34494810829549999</v>
      </c>
      <c r="J3324" s="430">
        <v>0.35540026209249997</v>
      </c>
      <c r="K3324" s="430">
        <v>0.35809543060049998</v>
      </c>
      <c r="L3324" s="430">
        <v>0.34584476640299999</v>
      </c>
      <c r="M3324" s="430">
        <v>0.33418860013149998</v>
      </c>
      <c r="N3324" s="430">
        <v>0.32750884771299998</v>
      </c>
      <c r="O3324" s="430">
        <v>0.33029028108800002</v>
      </c>
      <c r="P3324" s="430">
        <v>0.32113953492399999</v>
      </c>
      <c r="Q3324" s="430">
        <v>0.31663648667549998</v>
      </c>
      <c r="R3324" s="430">
        <v>0.3255509082245</v>
      </c>
      <c r="S3324" s="430">
        <v>0.3298459243445</v>
      </c>
      <c r="T3324" s="430">
        <v>0.32051228702599999</v>
      </c>
      <c r="U3324" s="430">
        <v>0.31384985720699998</v>
      </c>
      <c r="V3324" s="430">
        <v>0.33112214062700002</v>
      </c>
      <c r="W3324" s="430">
        <v>0.32523274742250002</v>
      </c>
      <c r="X3324" s="430">
        <v>0.31630488276800001</v>
      </c>
      <c r="Y3324" s="430">
        <v>0.32682778130950002</v>
      </c>
      <c r="Z3324" s="430">
        <v>0.33902123600849998</v>
      </c>
      <c r="AA3324" s="430">
        <v>0.33552978217099999</v>
      </c>
      <c r="AB3324" s="430">
        <v>0.338230053837</v>
      </c>
      <c r="AC3324" s="430">
        <v>0.34224508418049998</v>
      </c>
      <c r="AD3324" s="430">
        <v>0.3503714639935</v>
      </c>
      <c r="AE3324" s="430">
        <v>0.36766915932350003</v>
      </c>
      <c r="AF3324" s="430">
        <v>0.38580263518550001</v>
      </c>
      <c r="AG3324" s="430">
        <v>0.386564524204</v>
      </c>
      <c r="AH3324" s="430">
        <v>0.38398719796300002</v>
      </c>
      <c r="AI3324" s="430">
        <v>0.377345486003</v>
      </c>
      <c r="AJ3324" s="430">
        <v>0.39494442800649998</v>
      </c>
      <c r="AK3324" s="430">
        <v>0.39342006378950001</v>
      </c>
      <c r="AL3324" s="430">
        <v>0</v>
      </c>
    </row>
    <row r="3325" spans="1:38" x14ac:dyDescent="0.25">
      <c r="A3325" s="430" t="s">
        <v>4341</v>
      </c>
      <c r="B3325" s="430">
        <v>1</v>
      </c>
      <c r="C3325" s="430" t="s">
        <v>4342</v>
      </c>
      <c r="D3325" s="430" t="s">
        <v>4044</v>
      </c>
      <c r="E3325" s="430">
        <v>61</v>
      </c>
      <c r="F3325" s="430">
        <v>0.63125124830949997</v>
      </c>
      <c r="G3325" s="430">
        <v>0.64062192054400002</v>
      </c>
      <c r="H3325" s="430">
        <v>0.62352000387499995</v>
      </c>
      <c r="I3325" s="430">
        <v>0.62324380457749995</v>
      </c>
      <c r="J3325" s="430">
        <v>0.62585748481699999</v>
      </c>
      <c r="K3325" s="430">
        <v>0.63963649779800003</v>
      </c>
      <c r="L3325" s="430">
        <v>0.65181759464599998</v>
      </c>
      <c r="M3325" s="430">
        <v>0.65775729195249999</v>
      </c>
      <c r="N3325" s="430">
        <v>0.63802864758349997</v>
      </c>
      <c r="O3325" s="430">
        <v>0.63686435670099995</v>
      </c>
      <c r="P3325" s="430">
        <v>0.64911111018750001</v>
      </c>
      <c r="Q3325" s="430">
        <v>0.64550302454999997</v>
      </c>
      <c r="R3325" s="430">
        <v>0.65374881338949997</v>
      </c>
      <c r="S3325" s="430">
        <v>0.67000930457600005</v>
      </c>
      <c r="T3325" s="430">
        <v>0.64414140417349997</v>
      </c>
      <c r="U3325" s="430">
        <v>0.63269561085500003</v>
      </c>
      <c r="V3325" s="430">
        <v>0.63860674333449996</v>
      </c>
      <c r="W3325" s="430">
        <v>0.64199257408150001</v>
      </c>
      <c r="X3325" s="430">
        <v>0.64399817397900005</v>
      </c>
      <c r="Y3325" s="430">
        <v>0.6473722684855</v>
      </c>
      <c r="Z3325" s="430">
        <v>0.66120650115949997</v>
      </c>
      <c r="AA3325" s="430">
        <v>0.67557489939500004</v>
      </c>
      <c r="AB3325" s="430">
        <v>0.67335237852700003</v>
      </c>
      <c r="AC3325" s="430">
        <v>0.69222311812350001</v>
      </c>
      <c r="AD3325" s="430">
        <v>0.70295784089049995</v>
      </c>
      <c r="AE3325" s="430">
        <v>0.71717673508299995</v>
      </c>
      <c r="AF3325" s="430">
        <v>0.75521499241349999</v>
      </c>
      <c r="AG3325" s="430">
        <v>0.76366972116550003</v>
      </c>
      <c r="AH3325" s="430">
        <v>0.77280300960649995</v>
      </c>
      <c r="AI3325" s="430">
        <v>0.75717707358700004</v>
      </c>
      <c r="AJ3325" s="430">
        <v>0.73760276010350001</v>
      </c>
      <c r="AK3325" s="430">
        <v>0.72830317319149995</v>
      </c>
      <c r="AL3325" s="430">
        <v>0</v>
      </c>
    </row>
    <row r="3326" spans="1:38" x14ac:dyDescent="0.25">
      <c r="A3326" s="430" t="s">
        <v>4341</v>
      </c>
      <c r="B3326" s="430">
        <v>1</v>
      </c>
      <c r="C3326" s="430" t="s">
        <v>4342</v>
      </c>
      <c r="D3326" s="430" t="s">
        <v>4046</v>
      </c>
      <c r="E3326" s="430">
        <v>61</v>
      </c>
      <c r="F3326" s="430">
        <v>0.25906871177950003</v>
      </c>
      <c r="G3326" s="430">
        <v>0.26745605906100001</v>
      </c>
      <c r="H3326" s="430">
        <v>0.26643952377800001</v>
      </c>
      <c r="I3326" s="430">
        <v>0.26726074632300001</v>
      </c>
      <c r="J3326" s="430">
        <v>0.28005036908399999</v>
      </c>
      <c r="K3326" s="430">
        <v>0.26544895936950003</v>
      </c>
      <c r="L3326" s="430">
        <v>0.27401208390699999</v>
      </c>
      <c r="M3326" s="430">
        <v>0.27001302524600002</v>
      </c>
      <c r="N3326" s="430">
        <v>0.26852682542799999</v>
      </c>
      <c r="O3326" s="430">
        <v>0.26548828155350002</v>
      </c>
      <c r="P3326" s="430">
        <v>0.25321850733149998</v>
      </c>
      <c r="Q3326" s="430">
        <v>0.23912785066700001</v>
      </c>
      <c r="R3326" s="430">
        <v>0.232129929894</v>
      </c>
      <c r="S3326" s="430">
        <v>0.2237996204705</v>
      </c>
      <c r="T3326" s="430">
        <v>0.21678859383099999</v>
      </c>
      <c r="U3326" s="430">
        <v>0.21913333532250001</v>
      </c>
      <c r="V3326" s="430">
        <v>0.2227578772745</v>
      </c>
      <c r="W3326" s="430">
        <v>0.2312088605165</v>
      </c>
      <c r="X3326" s="430">
        <v>0.218006911138</v>
      </c>
      <c r="Y3326" s="430">
        <v>0.20375753828849999</v>
      </c>
      <c r="Z3326" s="430">
        <v>0.206256373199</v>
      </c>
      <c r="AA3326" s="430">
        <v>0.2052889048655</v>
      </c>
      <c r="AB3326" s="430">
        <v>0.24450312643450001</v>
      </c>
      <c r="AC3326" s="430">
        <v>0.20978603775749999</v>
      </c>
      <c r="AD3326" s="430">
        <v>0.20886150885800001</v>
      </c>
      <c r="AE3326" s="430">
        <v>0.22051980477550001</v>
      </c>
      <c r="AF3326" s="430">
        <v>0.22848373548100001</v>
      </c>
      <c r="AG3326" s="430">
        <v>0.24526334735749999</v>
      </c>
      <c r="AH3326" s="430">
        <v>0.23663387140450001</v>
      </c>
      <c r="AI3326" s="430">
        <v>0.23785091212699999</v>
      </c>
      <c r="AJ3326" s="430">
        <v>0.24760328763200001</v>
      </c>
      <c r="AK3326" s="430">
        <v>0.243416642149</v>
      </c>
      <c r="AL3326" s="430">
        <v>0</v>
      </c>
    </row>
    <row r="3327" spans="1:38" x14ac:dyDescent="0.25">
      <c r="A3327" s="430" t="s">
        <v>4341</v>
      </c>
      <c r="B3327" s="430">
        <v>1</v>
      </c>
      <c r="C3327" s="430" t="s">
        <v>4342</v>
      </c>
      <c r="D3327" s="430" t="s">
        <v>4227</v>
      </c>
      <c r="E3327" s="430">
        <v>61</v>
      </c>
      <c r="F3327" s="430">
        <v>0</v>
      </c>
      <c r="G3327" s="430">
        <v>0</v>
      </c>
      <c r="H3327" s="430">
        <v>0</v>
      </c>
      <c r="I3327" s="430">
        <v>0</v>
      </c>
      <c r="J3327" s="430">
        <v>0</v>
      </c>
      <c r="K3327" s="430">
        <v>0</v>
      </c>
      <c r="L3327" s="430">
        <v>0</v>
      </c>
      <c r="M3327" s="430">
        <v>0</v>
      </c>
      <c r="N3327" s="430">
        <v>0</v>
      </c>
      <c r="O3327" s="430">
        <v>0</v>
      </c>
      <c r="P3327" s="430">
        <v>0</v>
      </c>
      <c r="Q3327" s="430">
        <v>0</v>
      </c>
      <c r="R3327" s="430">
        <v>0</v>
      </c>
      <c r="S3327" s="430">
        <v>0</v>
      </c>
      <c r="T3327" s="430">
        <v>0</v>
      </c>
      <c r="U3327" s="430">
        <v>0</v>
      </c>
      <c r="V3327" s="430">
        <v>0</v>
      </c>
      <c r="W3327" s="430">
        <v>0</v>
      </c>
      <c r="X3327" s="430">
        <v>0</v>
      </c>
      <c r="Y3327" s="430">
        <v>0</v>
      </c>
      <c r="Z3327" s="430">
        <v>0</v>
      </c>
      <c r="AA3327" s="430">
        <v>0</v>
      </c>
      <c r="AB3327" s="430">
        <v>0</v>
      </c>
      <c r="AC3327" s="430">
        <v>0</v>
      </c>
      <c r="AD3327" s="430">
        <v>0</v>
      </c>
      <c r="AE3327" s="430">
        <v>0</v>
      </c>
      <c r="AF3327" s="430">
        <v>0</v>
      </c>
      <c r="AG3327" s="430">
        <v>0</v>
      </c>
      <c r="AH3327" s="430">
        <v>0</v>
      </c>
      <c r="AI3327" s="430">
        <v>0</v>
      </c>
      <c r="AJ3327" s="430">
        <v>0</v>
      </c>
      <c r="AK3327" s="430">
        <v>0</v>
      </c>
      <c r="AL3327" s="430">
        <v>0</v>
      </c>
    </row>
    <row r="3328" spans="1:38" x14ac:dyDescent="0.25">
      <c r="A3328" s="430" t="s">
        <v>4341</v>
      </c>
      <c r="B3328" s="430">
        <v>1</v>
      </c>
      <c r="C3328" s="430" t="s">
        <v>4342</v>
      </c>
      <c r="D3328" s="430" t="s">
        <v>4048</v>
      </c>
      <c r="E3328" s="430">
        <v>61</v>
      </c>
      <c r="F3328" s="430">
        <v>6.7915879649499994E-2</v>
      </c>
      <c r="G3328" s="430">
        <v>7.2676498941000006E-2</v>
      </c>
      <c r="H3328" s="430">
        <v>7.5899856465500001E-2</v>
      </c>
      <c r="I3328" s="430">
        <v>8.0427237994499995E-2</v>
      </c>
      <c r="J3328" s="430">
        <v>8.6412632245499998E-2</v>
      </c>
      <c r="K3328" s="430">
        <v>9.0511989934999995E-2</v>
      </c>
      <c r="L3328" s="430">
        <v>9.3779533533000003E-2</v>
      </c>
      <c r="M3328" s="430">
        <v>9.8037524197500003E-2</v>
      </c>
      <c r="N3328" s="430">
        <v>9.8569863644E-2</v>
      </c>
      <c r="O3328" s="430">
        <v>9.9527150650999999E-2</v>
      </c>
      <c r="P3328" s="430">
        <v>9.8922697655500005E-2</v>
      </c>
      <c r="Q3328" s="430">
        <v>0.10020807718749999</v>
      </c>
      <c r="R3328" s="430">
        <v>9.9848505763000001E-2</v>
      </c>
      <c r="S3328" s="430">
        <v>0.10426160386900001</v>
      </c>
      <c r="T3328" s="430">
        <v>0.10677753430049999</v>
      </c>
      <c r="U3328" s="430">
        <v>0.1108005612575</v>
      </c>
      <c r="V3328" s="430">
        <v>0.103194357656</v>
      </c>
      <c r="W3328" s="430">
        <v>0.1050556256215</v>
      </c>
      <c r="X3328" s="430">
        <v>0.10421979956250001</v>
      </c>
      <c r="Y3328" s="430">
        <v>0.1046206823935</v>
      </c>
      <c r="Z3328" s="430">
        <v>0.10277442601550001</v>
      </c>
      <c r="AA3328" s="430">
        <v>9.7183462454999994E-2</v>
      </c>
      <c r="AB3328" s="430">
        <v>9.5545424871500001E-2</v>
      </c>
      <c r="AC3328" s="430">
        <v>9.5318158353999996E-2</v>
      </c>
      <c r="AD3328" s="430">
        <v>9.6236806532499997E-2</v>
      </c>
      <c r="AE3328" s="430">
        <v>9.4503454437999998E-2</v>
      </c>
      <c r="AF3328" s="430">
        <v>9.5402418707999995E-2</v>
      </c>
      <c r="AG3328" s="430">
        <v>9.6509109561499995E-2</v>
      </c>
      <c r="AH3328" s="430">
        <v>8.7360222611000002E-2</v>
      </c>
      <c r="AI3328" s="430">
        <v>8.8547904089500001E-2</v>
      </c>
      <c r="AJ3328" s="430">
        <v>8.4574244433000004E-2</v>
      </c>
      <c r="AK3328" s="430">
        <v>8.3935357443500003E-2</v>
      </c>
      <c r="AL3328" s="430">
        <v>0</v>
      </c>
    </row>
    <row r="3329" spans="1:38" x14ac:dyDescent="0.25">
      <c r="A3329" s="430" t="s">
        <v>4341</v>
      </c>
      <c r="B3329" s="430">
        <v>1</v>
      </c>
      <c r="C3329" s="430" t="s">
        <v>4342</v>
      </c>
      <c r="D3329" s="430" t="s">
        <v>4050</v>
      </c>
      <c r="E3329" s="430">
        <v>61</v>
      </c>
      <c r="F3329" s="430">
        <v>5.7374851397999999E-2</v>
      </c>
      <c r="G3329" s="430">
        <v>6.0495316206499998E-2</v>
      </c>
      <c r="H3329" s="430">
        <v>6.2518471002500006E-2</v>
      </c>
      <c r="I3329" s="430">
        <v>5.2553454223999999E-2</v>
      </c>
      <c r="J3329" s="430">
        <v>6.8859455688999996E-2</v>
      </c>
      <c r="K3329" s="430">
        <v>7.0529583447500002E-2</v>
      </c>
      <c r="L3329" s="430">
        <v>7.0159309865499994E-2</v>
      </c>
      <c r="M3329" s="430">
        <v>6.3785698220000006E-2</v>
      </c>
      <c r="N3329" s="430">
        <v>6.10599073455E-2</v>
      </c>
      <c r="O3329" s="430">
        <v>6.1662267291499998E-2</v>
      </c>
      <c r="P3329" s="430">
        <v>6.20436649375E-2</v>
      </c>
      <c r="Q3329" s="430">
        <v>5.81524283105E-2</v>
      </c>
      <c r="R3329" s="430">
        <v>6.3933536075499994E-2</v>
      </c>
      <c r="S3329" s="430">
        <v>6.4351081788500006E-2</v>
      </c>
      <c r="T3329" s="430">
        <v>5.8912047630500002E-2</v>
      </c>
      <c r="U3329" s="430">
        <v>5.6204518754000003E-2</v>
      </c>
      <c r="V3329" s="430">
        <v>5.3932711516499997E-2</v>
      </c>
      <c r="W3329" s="430">
        <v>5.3391417905499998E-2</v>
      </c>
      <c r="X3329" s="430">
        <v>4.7240910714000002E-2</v>
      </c>
      <c r="Y3329" s="430">
        <v>4.6828015353500001E-2</v>
      </c>
      <c r="Z3329" s="430">
        <v>3.8158093589999997E-2</v>
      </c>
      <c r="AA3329" s="430">
        <v>3.7170154112499999E-2</v>
      </c>
      <c r="AB3329" s="430">
        <v>4.0507819519499999E-2</v>
      </c>
      <c r="AC3329" s="430">
        <v>4.5263534138000001E-2</v>
      </c>
      <c r="AD3329" s="430">
        <v>5.0809599490499999E-2</v>
      </c>
      <c r="AE3329" s="430">
        <v>4.5295956596500001E-2</v>
      </c>
      <c r="AF3329" s="430">
        <v>4.9874140454000002E-2</v>
      </c>
      <c r="AG3329" s="430">
        <v>5.1781237969999998E-2</v>
      </c>
      <c r="AH3329" s="430">
        <v>4.8766065637999997E-2</v>
      </c>
      <c r="AI3329" s="430">
        <v>4.6554331515500001E-2</v>
      </c>
      <c r="AJ3329" s="430">
        <v>4.7531257540000003E-2</v>
      </c>
      <c r="AK3329" s="430">
        <v>4.71778870095E-2</v>
      </c>
      <c r="AL3329" s="430">
        <v>0</v>
      </c>
    </row>
    <row r="3330" spans="1:38" x14ac:dyDescent="0.25">
      <c r="A3330" s="430" t="s">
        <v>4341</v>
      </c>
      <c r="B3330" s="430">
        <v>1</v>
      </c>
      <c r="C3330" s="430" t="s">
        <v>4342</v>
      </c>
      <c r="D3330" s="430" t="s">
        <v>4052</v>
      </c>
      <c r="E3330" s="430">
        <v>61</v>
      </c>
      <c r="F3330" s="430">
        <v>0.22227802902800001</v>
      </c>
      <c r="G3330" s="430">
        <v>0.23220580265349999</v>
      </c>
      <c r="H3330" s="430">
        <v>0.25566975690749999</v>
      </c>
      <c r="I3330" s="430">
        <v>0.27081825098649998</v>
      </c>
      <c r="J3330" s="430">
        <v>0.301528900514</v>
      </c>
      <c r="K3330" s="430">
        <v>0.33110676151099999</v>
      </c>
      <c r="L3330" s="430">
        <v>0.34871686650700001</v>
      </c>
      <c r="M3330" s="430">
        <v>0.357419522263</v>
      </c>
      <c r="N3330" s="430">
        <v>0.3599553610315</v>
      </c>
      <c r="O3330" s="430">
        <v>0.35299544878450001</v>
      </c>
      <c r="P3330" s="430">
        <v>0.35335235515699998</v>
      </c>
      <c r="Q3330" s="430">
        <v>0.3639755064845</v>
      </c>
      <c r="R3330" s="430">
        <v>0.37665013737149999</v>
      </c>
      <c r="S3330" s="430">
        <v>0.37313583046400001</v>
      </c>
      <c r="T3330" s="430">
        <v>0.37962057863100002</v>
      </c>
      <c r="U3330" s="430">
        <v>0.37856071637799998</v>
      </c>
      <c r="V3330" s="430">
        <v>0.37819628763599999</v>
      </c>
      <c r="W3330" s="430">
        <v>0.39693303766749999</v>
      </c>
      <c r="X3330" s="430">
        <v>0.39755123994949998</v>
      </c>
      <c r="Y3330" s="430">
        <v>0.38731940360150002</v>
      </c>
      <c r="Z3330" s="430">
        <v>0.36574025845550001</v>
      </c>
      <c r="AA3330" s="430">
        <v>0.36196994991449999</v>
      </c>
      <c r="AB3330" s="430">
        <v>0.3655095662035</v>
      </c>
      <c r="AC3330" s="430">
        <v>0.36579338088550001</v>
      </c>
      <c r="AD3330" s="430">
        <v>0.34125942343799998</v>
      </c>
      <c r="AE3330" s="430">
        <v>0.359539934974</v>
      </c>
      <c r="AF3330" s="430">
        <v>0.37548666099299999</v>
      </c>
      <c r="AG3330" s="430">
        <v>0.37670425310099998</v>
      </c>
      <c r="AH3330" s="430">
        <v>0.37300473106850002</v>
      </c>
      <c r="AI3330" s="430">
        <v>0.38697132965249997</v>
      </c>
      <c r="AJ3330" s="430">
        <v>0.3905254964555</v>
      </c>
      <c r="AK3330" s="430">
        <v>0.37937556652100002</v>
      </c>
      <c r="AL3330" s="430">
        <v>0</v>
      </c>
    </row>
    <row r="3331" spans="1:38" x14ac:dyDescent="0.25">
      <c r="A3331" s="430" t="s">
        <v>4341</v>
      </c>
      <c r="B3331" s="430">
        <v>1</v>
      </c>
      <c r="C3331" s="430" t="s">
        <v>4342</v>
      </c>
      <c r="D3331" s="430" t="s">
        <v>4054</v>
      </c>
      <c r="E3331" s="430">
        <v>61</v>
      </c>
      <c r="F3331" s="430">
        <v>6.3853689243500003E-2</v>
      </c>
      <c r="G3331" s="430">
        <v>7.1438372486500007E-2</v>
      </c>
      <c r="H3331" s="430">
        <v>7.5843237148499998E-2</v>
      </c>
      <c r="I3331" s="430">
        <v>7.2341685353499996E-2</v>
      </c>
      <c r="J3331" s="430">
        <v>7.4134061401500001E-2</v>
      </c>
      <c r="K3331" s="430">
        <v>8.6207168311499993E-2</v>
      </c>
      <c r="L3331" s="430">
        <v>7.6003392548499998E-2</v>
      </c>
      <c r="M3331" s="430">
        <v>8.3725020212500001E-2</v>
      </c>
      <c r="N3331" s="430">
        <v>7.2719637919999996E-2</v>
      </c>
      <c r="O3331" s="430">
        <v>7.32390056165E-2</v>
      </c>
      <c r="P3331" s="430">
        <v>7.3126159341500005E-2</v>
      </c>
      <c r="Q3331" s="430">
        <v>6.7809236335499998E-2</v>
      </c>
      <c r="R3331" s="430">
        <v>6.8234378538500007E-2</v>
      </c>
      <c r="S3331" s="430">
        <v>6.74795011285E-2</v>
      </c>
      <c r="T3331" s="430">
        <v>6.1179937134499998E-2</v>
      </c>
      <c r="U3331" s="430">
        <v>6.1620322190500003E-2</v>
      </c>
      <c r="V3331" s="430">
        <v>6.3554739510500002E-2</v>
      </c>
      <c r="W3331" s="430">
        <v>6.1529169372000002E-2</v>
      </c>
      <c r="X3331" s="430">
        <v>5.9397689571999999E-2</v>
      </c>
      <c r="Y3331" s="430">
        <v>6.3635650025999996E-2</v>
      </c>
      <c r="Z3331" s="430">
        <v>6.6507497293500001E-2</v>
      </c>
      <c r="AA3331" s="430">
        <v>5.6106729831999998E-2</v>
      </c>
      <c r="AB3331" s="430">
        <v>5.1152283286499997E-2</v>
      </c>
      <c r="AC3331" s="430">
        <v>5.0221369318000003E-2</v>
      </c>
      <c r="AD3331" s="430">
        <v>4.2642708093999997E-2</v>
      </c>
      <c r="AE3331" s="430">
        <v>4.2150121880499998E-2</v>
      </c>
      <c r="AF3331" s="430">
        <v>5.0628799159499999E-2</v>
      </c>
      <c r="AG3331" s="430">
        <v>5.15250847035E-2</v>
      </c>
      <c r="AH3331" s="430">
        <v>5.3572231513000002E-2</v>
      </c>
      <c r="AI3331" s="430">
        <v>5.3376349343E-2</v>
      </c>
      <c r="AJ3331" s="430">
        <v>4.6144629988000001E-2</v>
      </c>
      <c r="AK3331" s="430">
        <v>4.5918918119500003E-2</v>
      </c>
      <c r="AL3331" s="430">
        <v>0</v>
      </c>
    </row>
    <row r="3332" spans="1:38" x14ac:dyDescent="0.25">
      <c r="A3332" s="430" t="s">
        <v>4341</v>
      </c>
      <c r="B3332" s="430">
        <v>1</v>
      </c>
      <c r="C3332" s="430" t="s">
        <v>4342</v>
      </c>
      <c r="D3332" s="430" t="s">
        <v>517</v>
      </c>
      <c r="E3332" s="430">
        <v>61</v>
      </c>
      <c r="F3332" s="430">
        <v>1.0711500736440001</v>
      </c>
      <c r="G3332" s="430">
        <v>1.1018923693125</v>
      </c>
      <c r="H3332" s="430">
        <v>1.0476008734215001</v>
      </c>
      <c r="I3332" s="430">
        <v>0.99031176068000004</v>
      </c>
      <c r="J3332" s="430">
        <v>1.047848277925</v>
      </c>
      <c r="K3332" s="430">
        <v>1.0473650805554999</v>
      </c>
      <c r="L3332" s="430">
        <v>1.0211448164104999</v>
      </c>
      <c r="M3332" s="430">
        <v>1.0791687685869999</v>
      </c>
      <c r="N3332" s="430">
        <v>1.1034570053145001</v>
      </c>
      <c r="O3332" s="430">
        <v>1.2089035858335</v>
      </c>
      <c r="P3332" s="430">
        <v>1.2791347572859999</v>
      </c>
      <c r="Q3332" s="430">
        <v>1.266077162285</v>
      </c>
      <c r="R3332" s="430">
        <v>1.2594367760934999</v>
      </c>
      <c r="S3332" s="430">
        <v>1.2748547178265</v>
      </c>
      <c r="T3332" s="430">
        <v>1.2218663884265</v>
      </c>
      <c r="U3332" s="430">
        <v>1.2471695151315001</v>
      </c>
      <c r="V3332" s="430">
        <v>1.3506591567755</v>
      </c>
      <c r="W3332" s="430">
        <v>1.3727279654764999</v>
      </c>
      <c r="X3332" s="430">
        <v>1.341894869201</v>
      </c>
      <c r="Y3332" s="430">
        <v>1.3205627805075</v>
      </c>
      <c r="Z3332" s="430">
        <v>1.3400264748820001</v>
      </c>
      <c r="AA3332" s="430">
        <v>1.3641174186060001</v>
      </c>
      <c r="AB3332" s="430">
        <v>1.3739455881389999</v>
      </c>
      <c r="AC3332" s="430">
        <v>1.4004130926464999</v>
      </c>
      <c r="AD3332" s="430">
        <v>1.4065381477275001</v>
      </c>
      <c r="AE3332" s="430">
        <v>1.4904015818655001</v>
      </c>
      <c r="AF3332" s="430">
        <v>1.5823362825739999</v>
      </c>
      <c r="AG3332" s="430">
        <v>1.6354969363859999</v>
      </c>
      <c r="AH3332" s="430">
        <v>1.7105207239455</v>
      </c>
      <c r="AI3332" s="430">
        <v>1.7198307103054999</v>
      </c>
      <c r="AJ3332" s="430">
        <v>1.6467564566199999</v>
      </c>
      <c r="AK3332" s="430">
        <v>1.6437227733490001</v>
      </c>
      <c r="AL3332" s="430">
        <v>0</v>
      </c>
    </row>
    <row r="3333" spans="1:38" x14ac:dyDescent="0.25">
      <c r="A3333" s="430" t="s">
        <v>4341</v>
      </c>
      <c r="B3333" s="430">
        <v>1</v>
      </c>
      <c r="C3333" s="430" t="s">
        <v>4342</v>
      </c>
      <c r="D3333" s="430" t="s">
        <v>4057</v>
      </c>
      <c r="E3333" s="430">
        <v>61</v>
      </c>
      <c r="F3333" s="430">
        <v>7.8272885700000003E-3</v>
      </c>
      <c r="G3333" s="430">
        <v>8.2538004520000003E-3</v>
      </c>
      <c r="H3333" s="430">
        <v>8.3216605390000007E-3</v>
      </c>
      <c r="I3333" s="430">
        <v>8.9212022895E-3</v>
      </c>
      <c r="J3333" s="430">
        <v>8.9216477545000002E-3</v>
      </c>
      <c r="K3333" s="430">
        <v>8.7931774769999995E-3</v>
      </c>
      <c r="L3333" s="430">
        <v>8.6851100264999995E-3</v>
      </c>
      <c r="M3333" s="430">
        <v>8.1460834109999998E-3</v>
      </c>
      <c r="N3333" s="430">
        <v>8.8391735269999997E-3</v>
      </c>
      <c r="O3333" s="430">
        <v>9.3207944379999994E-3</v>
      </c>
      <c r="P3333" s="430">
        <v>9.3122034294999996E-3</v>
      </c>
      <c r="Q3333" s="430">
        <v>8.5186541454999997E-3</v>
      </c>
      <c r="R3333" s="430">
        <v>8.5778679714999997E-3</v>
      </c>
      <c r="S3333" s="430">
        <v>8.2970576209999997E-3</v>
      </c>
      <c r="T3333" s="430">
        <v>7.7567673795000004E-3</v>
      </c>
      <c r="U3333" s="430">
        <v>8.0937264070000004E-3</v>
      </c>
      <c r="V3333" s="430">
        <v>7.9788459124999992E-3</v>
      </c>
      <c r="W3333" s="430">
        <v>7.0629501299999996E-3</v>
      </c>
      <c r="X3333" s="430">
        <v>7.0608553579999999E-3</v>
      </c>
      <c r="Y3333" s="430">
        <v>7.5016762860000002E-3</v>
      </c>
      <c r="Z3333" s="430">
        <v>7.6066574934999997E-3</v>
      </c>
      <c r="AA3333" s="430">
        <v>7.5883346515000002E-3</v>
      </c>
      <c r="AB3333" s="430">
        <v>7.0086256069999998E-3</v>
      </c>
      <c r="AC3333" s="430">
        <v>6.9916128190000001E-3</v>
      </c>
      <c r="AD3333" s="430">
        <v>6.9519552245000003E-3</v>
      </c>
      <c r="AE3333" s="430">
        <v>6.65321773E-3</v>
      </c>
      <c r="AF3333" s="430">
        <v>6.9526313189999999E-3</v>
      </c>
      <c r="AG3333" s="430">
        <v>6.9163642934999998E-3</v>
      </c>
      <c r="AH3333" s="430">
        <v>7.0243763854999997E-3</v>
      </c>
      <c r="AI3333" s="430">
        <v>6.6083331960000002E-3</v>
      </c>
      <c r="AJ3333" s="430">
        <v>6.3536254779999997E-3</v>
      </c>
      <c r="AK3333" s="430">
        <v>6.3332292229999997E-3</v>
      </c>
      <c r="AL3333" s="430">
        <v>0</v>
      </c>
    </row>
    <row r="3334" spans="1:38" x14ac:dyDescent="0.25">
      <c r="A3334" s="430" t="s">
        <v>4341</v>
      </c>
      <c r="B3334" s="430">
        <v>1</v>
      </c>
      <c r="C3334" s="430" t="s">
        <v>4342</v>
      </c>
      <c r="D3334" s="430" t="s">
        <v>4059</v>
      </c>
      <c r="E3334" s="430">
        <v>61</v>
      </c>
      <c r="F3334" s="430">
        <v>1.3729794372E-2</v>
      </c>
      <c r="G3334" s="430">
        <v>1.4001465243500001E-2</v>
      </c>
      <c r="H3334" s="430">
        <v>1.32431814705E-2</v>
      </c>
      <c r="I3334" s="430">
        <v>1.3888304016000001E-2</v>
      </c>
      <c r="J3334" s="430">
        <v>1.2495871851E-2</v>
      </c>
      <c r="K3334" s="430">
        <v>1.2912715579000001E-2</v>
      </c>
      <c r="L3334" s="430">
        <v>1.29209852485E-2</v>
      </c>
      <c r="M3334" s="430">
        <v>1.3208305801000001E-2</v>
      </c>
      <c r="N3334" s="430">
        <v>1.2366440922E-2</v>
      </c>
      <c r="O3334" s="430">
        <v>1.2532712893E-2</v>
      </c>
      <c r="P3334" s="430">
        <v>1.1324497174E-2</v>
      </c>
      <c r="Q3334" s="430">
        <v>1.1382991207000001E-2</v>
      </c>
      <c r="R3334" s="430">
        <v>1.0606648214E-2</v>
      </c>
      <c r="S3334" s="430">
        <v>1.0144736943000001E-2</v>
      </c>
      <c r="T3334" s="430">
        <v>8.9496014384999999E-3</v>
      </c>
      <c r="U3334" s="430">
        <v>8.1769537910000006E-3</v>
      </c>
      <c r="V3334" s="430">
        <v>7.8094854724999998E-3</v>
      </c>
      <c r="W3334" s="430">
        <v>7.4567098670000002E-3</v>
      </c>
      <c r="X3334" s="430">
        <v>7.8603121280000007E-3</v>
      </c>
      <c r="Y3334" s="430">
        <v>8.2010020110000002E-3</v>
      </c>
      <c r="Z3334" s="430">
        <v>7.7665823435000003E-3</v>
      </c>
      <c r="AA3334" s="430">
        <v>7.4768386575000002E-3</v>
      </c>
      <c r="AB3334" s="430">
        <v>7.7985500885000003E-3</v>
      </c>
      <c r="AC3334" s="430">
        <v>7.8511245514999994E-3</v>
      </c>
      <c r="AD3334" s="430">
        <v>7.0967204579999998E-3</v>
      </c>
      <c r="AE3334" s="430">
        <v>7.9350546624999997E-3</v>
      </c>
      <c r="AF3334" s="430">
        <v>8.6881510605000007E-3</v>
      </c>
      <c r="AG3334" s="430">
        <v>8.5878676404999993E-3</v>
      </c>
      <c r="AH3334" s="430">
        <v>8.6269103025000005E-3</v>
      </c>
      <c r="AI3334" s="430">
        <v>7.4872948420000003E-3</v>
      </c>
      <c r="AJ3334" s="430">
        <v>7.0671921175000001E-3</v>
      </c>
      <c r="AK3334" s="430">
        <v>7.0003531549999998E-3</v>
      </c>
      <c r="AL3334" s="430">
        <v>0</v>
      </c>
    </row>
    <row r="3335" spans="1:38" x14ac:dyDescent="0.25">
      <c r="A3335" s="430" t="s">
        <v>4341</v>
      </c>
      <c r="B3335" s="430">
        <v>1</v>
      </c>
      <c r="C3335" s="430" t="s">
        <v>4342</v>
      </c>
      <c r="D3335" s="430" t="s">
        <v>4061</v>
      </c>
      <c r="E3335" s="430">
        <v>61</v>
      </c>
      <c r="F3335" s="430">
        <v>9.5336644595000006E-2</v>
      </c>
      <c r="G3335" s="430">
        <v>9.6965320841500002E-2</v>
      </c>
      <c r="H3335" s="430">
        <v>0.10765196993200001</v>
      </c>
      <c r="I3335" s="430">
        <v>0.1165614745915</v>
      </c>
      <c r="J3335" s="430">
        <v>0.150987370324</v>
      </c>
      <c r="K3335" s="430">
        <v>0.16190005953850001</v>
      </c>
      <c r="L3335" s="430">
        <v>0.16028013891849999</v>
      </c>
      <c r="M3335" s="430">
        <v>0.165150240098</v>
      </c>
      <c r="N3335" s="430">
        <v>0.17180265662700001</v>
      </c>
      <c r="O3335" s="430">
        <v>0.17674487882850001</v>
      </c>
      <c r="P3335" s="430">
        <v>0.18548792230700001</v>
      </c>
      <c r="Q3335" s="430">
        <v>0.191578143403</v>
      </c>
      <c r="R3335" s="430">
        <v>0.20710369350050001</v>
      </c>
      <c r="S3335" s="430">
        <v>0.23165597797699999</v>
      </c>
      <c r="T3335" s="430">
        <v>0.22826427896400001</v>
      </c>
      <c r="U3335" s="430">
        <v>0.24808029033500001</v>
      </c>
      <c r="V3335" s="430">
        <v>0.27411357032099998</v>
      </c>
      <c r="W3335" s="430">
        <v>0.27977868390249999</v>
      </c>
      <c r="X3335" s="430">
        <v>0.27964919928449999</v>
      </c>
      <c r="Y3335" s="430">
        <v>0.26128248894599998</v>
      </c>
      <c r="Z3335" s="430">
        <v>0.2343716206235</v>
      </c>
      <c r="AA3335" s="430">
        <v>0.238348378183</v>
      </c>
      <c r="AB3335" s="430">
        <v>0.231046314419</v>
      </c>
      <c r="AC3335" s="430">
        <v>0.225508321841</v>
      </c>
      <c r="AD3335" s="430">
        <v>0.23063868919300001</v>
      </c>
      <c r="AE3335" s="430">
        <v>0.22557182339349999</v>
      </c>
      <c r="AF3335" s="430">
        <v>0.23159348822100001</v>
      </c>
      <c r="AG3335" s="430">
        <v>0.23519858510899999</v>
      </c>
      <c r="AH3335" s="430">
        <v>0.25189879519449998</v>
      </c>
      <c r="AI3335" s="430">
        <v>0.2449362070835</v>
      </c>
      <c r="AJ3335" s="430">
        <v>0.254021457146</v>
      </c>
      <c r="AK3335" s="430">
        <v>0.25444599891199998</v>
      </c>
      <c r="AL3335" s="430">
        <v>0</v>
      </c>
    </row>
    <row r="3336" spans="1:38" x14ac:dyDescent="0.25">
      <c r="A3336" s="430" t="s">
        <v>4341</v>
      </c>
      <c r="B3336" s="430">
        <v>1</v>
      </c>
      <c r="C3336" s="430" t="s">
        <v>4342</v>
      </c>
      <c r="D3336" s="430" t="s">
        <v>4063</v>
      </c>
      <c r="E3336" s="430">
        <v>61</v>
      </c>
      <c r="F3336" s="430">
        <v>2.53114237225E-2</v>
      </c>
      <c r="G3336" s="430">
        <v>3.0989148070999999E-2</v>
      </c>
      <c r="H3336" s="430">
        <v>3.2541934836500003E-2</v>
      </c>
      <c r="I3336" s="430">
        <v>2.9255725380499999E-2</v>
      </c>
      <c r="J3336" s="430">
        <v>2.6317858795499999E-2</v>
      </c>
      <c r="K3336" s="430">
        <v>2.80017019735E-2</v>
      </c>
      <c r="L3336" s="430">
        <v>2.6480327380500001E-2</v>
      </c>
      <c r="M3336" s="430">
        <v>2.8842543475499999E-2</v>
      </c>
      <c r="N3336" s="430">
        <v>2.87697971065E-2</v>
      </c>
      <c r="O3336" s="430">
        <v>2.43678985365E-2</v>
      </c>
      <c r="P3336" s="430">
        <v>2.6888205867000001E-2</v>
      </c>
      <c r="Q3336" s="430">
        <v>3.0367313964000001E-2</v>
      </c>
      <c r="R3336" s="430">
        <v>2.7888741562999999E-2</v>
      </c>
      <c r="S3336" s="430">
        <v>2.6638252328499999E-2</v>
      </c>
      <c r="T3336" s="430">
        <v>2.3342113481500001E-2</v>
      </c>
      <c r="U3336" s="430">
        <v>2.2021078835499999E-2</v>
      </c>
      <c r="V3336" s="430">
        <v>2.28920185075E-2</v>
      </c>
      <c r="W3336" s="430">
        <v>2.1789802814999999E-2</v>
      </c>
      <c r="X3336" s="430">
        <v>2.0429417046999999E-2</v>
      </c>
      <c r="Y3336" s="430">
        <v>2.00824803985E-2</v>
      </c>
      <c r="Z3336" s="430">
        <v>2.05256518235E-2</v>
      </c>
      <c r="AA3336" s="430">
        <v>2.0211064970500001E-2</v>
      </c>
      <c r="AB3336" s="430">
        <v>1.9679164151999998E-2</v>
      </c>
      <c r="AC3336" s="430">
        <v>1.8771109216E-2</v>
      </c>
      <c r="AD3336" s="430">
        <v>1.9287270015E-2</v>
      </c>
      <c r="AE3336" s="430">
        <v>1.8463004819500001E-2</v>
      </c>
      <c r="AF3336" s="430">
        <v>1.71051228775E-2</v>
      </c>
      <c r="AG3336" s="430">
        <v>1.9311660721000001E-2</v>
      </c>
      <c r="AH3336" s="430">
        <v>2.0670350806999999E-2</v>
      </c>
      <c r="AI3336" s="430">
        <v>2.0755958791999998E-2</v>
      </c>
      <c r="AJ3336" s="430">
        <v>1.9473274124499999E-2</v>
      </c>
      <c r="AK3336" s="430">
        <v>1.9446665103499999E-2</v>
      </c>
      <c r="AL3336" s="430">
        <v>0</v>
      </c>
    </row>
    <row r="3337" spans="1:38" x14ac:dyDescent="0.25">
      <c r="A3337" s="430" t="s">
        <v>4341</v>
      </c>
      <c r="B3337" s="430">
        <v>1</v>
      </c>
      <c r="C3337" s="430" t="s">
        <v>4342</v>
      </c>
      <c r="D3337" s="430" t="s">
        <v>4065</v>
      </c>
      <c r="E3337" s="430">
        <v>61</v>
      </c>
      <c r="F3337" s="430">
        <v>0.297065792562</v>
      </c>
      <c r="G3337" s="430">
        <v>0.29833535615200002</v>
      </c>
      <c r="H3337" s="430">
        <v>0.298923746411</v>
      </c>
      <c r="I3337" s="430">
        <v>0.30364174980699998</v>
      </c>
      <c r="J3337" s="430">
        <v>0.293960542278</v>
      </c>
      <c r="K3337" s="430">
        <v>0.2897106968125</v>
      </c>
      <c r="L3337" s="430">
        <v>0.29497099191550002</v>
      </c>
      <c r="M3337" s="430">
        <v>0.29738519160299998</v>
      </c>
      <c r="N3337" s="430">
        <v>0.30331359688850001</v>
      </c>
      <c r="O3337" s="430">
        <v>0.29657328057499999</v>
      </c>
      <c r="P3337" s="430">
        <v>0.30007213607450001</v>
      </c>
      <c r="Q3337" s="430">
        <v>0.29033422310349999</v>
      </c>
      <c r="R3337" s="430">
        <v>0.29661991493049999</v>
      </c>
      <c r="S3337" s="430">
        <v>0.303128829958</v>
      </c>
      <c r="T3337" s="430">
        <v>0.28184224481199999</v>
      </c>
      <c r="U3337" s="430">
        <v>0.28767631113100001</v>
      </c>
      <c r="V3337" s="430">
        <v>0.29447431979950001</v>
      </c>
      <c r="W3337" s="430">
        <v>0.29195393742100001</v>
      </c>
      <c r="X3337" s="430">
        <v>0.29079702599349999</v>
      </c>
      <c r="Y3337" s="430">
        <v>0.28483936386000003</v>
      </c>
      <c r="Z3337" s="430">
        <v>0.287715376636</v>
      </c>
      <c r="AA3337" s="430">
        <v>0.2899482194395</v>
      </c>
      <c r="AB3337" s="430">
        <v>0.28776567326500002</v>
      </c>
      <c r="AC3337" s="430">
        <v>0.29216172124450002</v>
      </c>
      <c r="AD3337" s="430">
        <v>0.30776775451850003</v>
      </c>
      <c r="AE3337" s="430">
        <v>0.31137216717650001</v>
      </c>
      <c r="AF3337" s="430">
        <v>0.3144137873565</v>
      </c>
      <c r="AG3337" s="430">
        <v>0.318091405125</v>
      </c>
      <c r="AH3337" s="430">
        <v>0.31910571724350001</v>
      </c>
      <c r="AI3337" s="430">
        <v>0.31567324474750003</v>
      </c>
      <c r="AJ3337" s="430">
        <v>0.32086857769749999</v>
      </c>
      <c r="AK3337" s="430">
        <v>0.32086289946300001</v>
      </c>
      <c r="AL3337" s="430">
        <v>0</v>
      </c>
    </row>
    <row r="3338" spans="1:38" x14ac:dyDescent="0.25">
      <c r="A3338" s="430" t="s">
        <v>4341</v>
      </c>
      <c r="B3338" s="430">
        <v>1</v>
      </c>
      <c r="C3338" s="430" t="s">
        <v>4342</v>
      </c>
      <c r="D3338" s="430" t="s">
        <v>4067</v>
      </c>
      <c r="E3338" s="430">
        <v>61</v>
      </c>
      <c r="F3338" s="430">
        <v>0.340330609462</v>
      </c>
      <c r="G3338" s="430">
        <v>0.34366518139149999</v>
      </c>
      <c r="H3338" s="430">
        <v>0.34642711906099999</v>
      </c>
      <c r="I3338" s="430">
        <v>0.3253538566095</v>
      </c>
      <c r="J3338" s="430">
        <v>0.34134870063950001</v>
      </c>
      <c r="K3338" s="430">
        <v>0.35047652231600002</v>
      </c>
      <c r="L3338" s="430">
        <v>0.34846076067550003</v>
      </c>
      <c r="M3338" s="430">
        <v>0.3312378708705</v>
      </c>
      <c r="N3338" s="430">
        <v>0.31587163220100001</v>
      </c>
      <c r="O3338" s="430">
        <v>0.32346158751300003</v>
      </c>
      <c r="P3338" s="430">
        <v>0.314076783809</v>
      </c>
      <c r="Q3338" s="430">
        <v>0.318055905089</v>
      </c>
      <c r="R3338" s="430">
        <v>0.31670683760349999</v>
      </c>
      <c r="S3338" s="430">
        <v>0.32134941903149999</v>
      </c>
      <c r="T3338" s="430">
        <v>0.31643301254700001</v>
      </c>
      <c r="U3338" s="430">
        <v>0.32904235625849998</v>
      </c>
      <c r="V3338" s="430">
        <v>0.32252205600950001</v>
      </c>
      <c r="W3338" s="430">
        <v>0.31494986438950001</v>
      </c>
      <c r="X3338" s="430">
        <v>0.31452408608049998</v>
      </c>
      <c r="Y3338" s="430">
        <v>0.32784483925199998</v>
      </c>
      <c r="Z3338" s="430">
        <v>0.33356526885400001</v>
      </c>
      <c r="AA3338" s="430">
        <v>0.32311275966550002</v>
      </c>
      <c r="AB3338" s="430">
        <v>0.3206310138365</v>
      </c>
      <c r="AC3338" s="430">
        <v>0.32252171042299999</v>
      </c>
      <c r="AD3338" s="430">
        <v>0.32570675141200001</v>
      </c>
      <c r="AE3338" s="430">
        <v>0.3438626126455</v>
      </c>
      <c r="AF3338" s="430">
        <v>0.34532103935050001</v>
      </c>
      <c r="AG3338" s="430">
        <v>0.34996154460950002</v>
      </c>
      <c r="AH3338" s="430">
        <v>0.35082769008699999</v>
      </c>
      <c r="AI3338" s="430">
        <v>0.35449277364699999</v>
      </c>
      <c r="AJ3338" s="430">
        <v>0.35799450792100002</v>
      </c>
      <c r="AK3338" s="430">
        <v>0.35442417471350002</v>
      </c>
      <c r="AL3338" s="430">
        <v>0</v>
      </c>
    </row>
    <row r="3339" spans="1:38" x14ac:dyDescent="0.25">
      <c r="A3339" s="430" t="s">
        <v>4341</v>
      </c>
      <c r="B3339" s="430">
        <v>1</v>
      </c>
      <c r="C3339" s="430" t="s">
        <v>4342</v>
      </c>
      <c r="D3339" s="430" t="s">
        <v>4069</v>
      </c>
      <c r="E3339" s="430">
        <v>61</v>
      </c>
      <c r="F3339" s="430">
        <v>0.22793193295049999</v>
      </c>
      <c r="G3339" s="430">
        <v>0.227980796963</v>
      </c>
      <c r="H3339" s="430">
        <v>0.23928071491</v>
      </c>
      <c r="I3339" s="430">
        <v>0.22734453954200001</v>
      </c>
      <c r="J3339" s="430">
        <v>0.26485353428800001</v>
      </c>
      <c r="K3339" s="430">
        <v>0.29206716349400003</v>
      </c>
      <c r="L3339" s="430">
        <v>0.3023265282805</v>
      </c>
      <c r="M3339" s="430">
        <v>0.30409419405900001</v>
      </c>
      <c r="N3339" s="430">
        <v>0.3214066569115</v>
      </c>
      <c r="O3339" s="430">
        <v>0.33627606764500001</v>
      </c>
      <c r="P3339" s="430">
        <v>0.34543313861699998</v>
      </c>
      <c r="Q3339" s="430">
        <v>0.32455109030750001</v>
      </c>
      <c r="R3339" s="430">
        <v>0.3146682319295</v>
      </c>
      <c r="S3339" s="430">
        <v>0.31857273567549999</v>
      </c>
      <c r="T3339" s="430">
        <v>0.30247305470399999</v>
      </c>
      <c r="U3339" s="430">
        <v>0.30001766050150003</v>
      </c>
      <c r="V3339" s="430">
        <v>0.31806778291900001</v>
      </c>
      <c r="W3339" s="430">
        <v>0.30405883736150002</v>
      </c>
      <c r="X3339" s="430">
        <v>0.30168875172050003</v>
      </c>
      <c r="Y3339" s="430">
        <v>0.30358836603400002</v>
      </c>
      <c r="Z3339" s="430">
        <v>0.31083941599949999</v>
      </c>
      <c r="AA3339" s="430">
        <v>0.31477714960600001</v>
      </c>
      <c r="AB3339" s="430">
        <v>0.30495681511599998</v>
      </c>
      <c r="AC3339" s="430">
        <v>0.29392089554849998</v>
      </c>
      <c r="AD3339" s="430">
        <v>0.260612896486</v>
      </c>
      <c r="AE3339" s="430">
        <v>0.26232005274749998</v>
      </c>
      <c r="AF3339" s="430">
        <v>0.2730970995125</v>
      </c>
      <c r="AG3339" s="430">
        <v>0.29322270415599999</v>
      </c>
      <c r="AH3339" s="430">
        <v>0.30531006947049999</v>
      </c>
      <c r="AI3339" s="430">
        <v>0.30155691111999999</v>
      </c>
      <c r="AJ3339" s="430">
        <v>0.30337173947849999</v>
      </c>
      <c r="AK3339" s="430">
        <v>0.30091983988400001</v>
      </c>
      <c r="AL3339" s="430">
        <v>0</v>
      </c>
    </row>
    <row r="3340" spans="1:38" x14ac:dyDescent="0.25">
      <c r="A3340" s="430" t="s">
        <v>4341</v>
      </c>
      <c r="B3340" s="430">
        <v>1</v>
      </c>
      <c r="C3340" s="430" t="s">
        <v>4342</v>
      </c>
      <c r="D3340" s="430" t="s">
        <v>4071</v>
      </c>
      <c r="E3340" s="430">
        <v>61</v>
      </c>
      <c r="F3340" s="430">
        <v>9.9381108726999998E-2</v>
      </c>
      <c r="G3340" s="430">
        <v>9.8680970167500007E-2</v>
      </c>
      <c r="H3340" s="430">
        <v>9.8135037546000004E-2</v>
      </c>
      <c r="I3340" s="430">
        <v>9.7022623593500001E-2</v>
      </c>
      <c r="J3340" s="430">
        <v>9.6228047673E-2</v>
      </c>
      <c r="K3340" s="430">
        <v>0.1063906375335</v>
      </c>
      <c r="L3340" s="430">
        <v>9.8199748452499999E-2</v>
      </c>
      <c r="M3340" s="430">
        <v>9.9221313515000006E-2</v>
      </c>
      <c r="N3340" s="430">
        <v>9.1907169937999994E-2</v>
      </c>
      <c r="O3340" s="430">
        <v>9.7100566082500006E-2</v>
      </c>
      <c r="P3340" s="430">
        <v>9.1162880788500003E-2</v>
      </c>
      <c r="Q3340" s="430">
        <v>9.8187655627999998E-2</v>
      </c>
      <c r="R3340" s="430">
        <v>0.10197183376549999</v>
      </c>
      <c r="S3340" s="430">
        <v>0.10982046222899999</v>
      </c>
      <c r="T3340" s="430">
        <v>0.122114666483</v>
      </c>
      <c r="U3340" s="430">
        <v>0.1200038321175</v>
      </c>
      <c r="V3340" s="430">
        <v>0.12308537910550001</v>
      </c>
      <c r="W3340" s="430">
        <v>0.1228224073095</v>
      </c>
      <c r="X3340" s="430">
        <v>0.118239563586</v>
      </c>
      <c r="Y3340" s="430">
        <v>0.1143332925285</v>
      </c>
      <c r="Z3340" s="430">
        <v>0.113976899408</v>
      </c>
      <c r="AA3340" s="430">
        <v>0.120737040186</v>
      </c>
      <c r="AB3340" s="430">
        <v>0.121202371441</v>
      </c>
      <c r="AC3340" s="430">
        <v>0.11869364400100001</v>
      </c>
      <c r="AD3340" s="430">
        <v>0.121377465898</v>
      </c>
      <c r="AE3340" s="430">
        <v>0.128907187452</v>
      </c>
      <c r="AF3340" s="430">
        <v>0.133409288988</v>
      </c>
      <c r="AG3340" s="430">
        <v>0.135897899642</v>
      </c>
      <c r="AH3340" s="430">
        <v>0.13995207443400001</v>
      </c>
      <c r="AI3340" s="430">
        <v>0.13828822500249999</v>
      </c>
      <c r="AJ3340" s="430">
        <v>0.14316438803049999</v>
      </c>
      <c r="AK3340" s="430">
        <v>0.14294037751499999</v>
      </c>
      <c r="AL3340" s="430">
        <v>0</v>
      </c>
    </row>
    <row r="3341" spans="1:38" x14ac:dyDescent="0.25">
      <c r="A3341" s="430" t="s">
        <v>4341</v>
      </c>
      <c r="B3341" s="430">
        <v>1</v>
      </c>
      <c r="C3341" s="430" t="s">
        <v>4342</v>
      </c>
      <c r="D3341" s="430" t="s">
        <v>4073</v>
      </c>
      <c r="E3341" s="430">
        <v>61</v>
      </c>
      <c r="F3341" s="430">
        <v>0.33793885832199999</v>
      </c>
      <c r="G3341" s="430">
        <v>0.33672996990050003</v>
      </c>
      <c r="H3341" s="430">
        <v>0.34420904123599999</v>
      </c>
      <c r="I3341" s="430">
        <v>0.34005264052099998</v>
      </c>
      <c r="J3341" s="430">
        <v>0.33925598972999998</v>
      </c>
      <c r="K3341" s="430">
        <v>0.3426368982345</v>
      </c>
      <c r="L3341" s="430">
        <v>0.34220387421600001</v>
      </c>
      <c r="M3341" s="430">
        <v>0.34359416520750002</v>
      </c>
      <c r="N3341" s="430">
        <v>0.34556596822399999</v>
      </c>
      <c r="O3341" s="430">
        <v>0.3399149464415</v>
      </c>
      <c r="P3341" s="430">
        <v>0.34663899551799998</v>
      </c>
      <c r="Q3341" s="430">
        <v>0.34183663029950001</v>
      </c>
      <c r="R3341" s="430">
        <v>0.34527302021099998</v>
      </c>
      <c r="S3341" s="430">
        <v>0.34418544189950001</v>
      </c>
      <c r="T3341" s="430">
        <v>0.32800406121600001</v>
      </c>
      <c r="U3341" s="430">
        <v>0.332959229277</v>
      </c>
      <c r="V3341" s="430">
        <v>0.33523853993649999</v>
      </c>
      <c r="W3341" s="430">
        <v>0.3286691821985</v>
      </c>
      <c r="X3341" s="430">
        <v>0.32099622085700003</v>
      </c>
      <c r="Y3341" s="430">
        <v>0.3269584526505</v>
      </c>
      <c r="Z3341" s="430">
        <v>0.33660984926949999</v>
      </c>
      <c r="AA3341" s="430">
        <v>0.34039042099549999</v>
      </c>
      <c r="AB3341" s="430">
        <v>0.348409526927</v>
      </c>
      <c r="AC3341" s="430">
        <v>0.35633315895000001</v>
      </c>
      <c r="AD3341" s="430">
        <v>0.35987642556100002</v>
      </c>
      <c r="AE3341" s="430">
        <v>0.35149459449300002</v>
      </c>
      <c r="AF3341" s="430">
        <v>0.35739358923050002</v>
      </c>
      <c r="AG3341" s="430">
        <v>0.36394594713900003</v>
      </c>
      <c r="AH3341" s="430">
        <v>0.36217279919950002</v>
      </c>
      <c r="AI3341" s="430">
        <v>0.35581492396949999</v>
      </c>
      <c r="AJ3341" s="430">
        <v>0.3534448956215</v>
      </c>
      <c r="AK3341" s="430">
        <v>0.35143281422150002</v>
      </c>
      <c r="AL3341" s="430">
        <v>0</v>
      </c>
    </row>
    <row r="3342" spans="1:38" x14ac:dyDescent="0.25">
      <c r="A3342" s="430" t="s">
        <v>4341</v>
      </c>
      <c r="B3342" s="430">
        <v>1</v>
      </c>
      <c r="C3342" s="430" t="s">
        <v>4342</v>
      </c>
      <c r="D3342" s="430" t="s">
        <v>4228</v>
      </c>
      <c r="E3342" s="430">
        <v>61</v>
      </c>
      <c r="F3342" s="430">
        <v>0</v>
      </c>
      <c r="G3342" s="430">
        <v>0</v>
      </c>
      <c r="H3342" s="430">
        <v>0</v>
      </c>
      <c r="I3342" s="430">
        <v>0</v>
      </c>
      <c r="J3342" s="430">
        <v>0</v>
      </c>
      <c r="K3342" s="430">
        <v>0</v>
      </c>
      <c r="L3342" s="430">
        <v>0</v>
      </c>
      <c r="M3342" s="430">
        <v>0</v>
      </c>
      <c r="N3342" s="430">
        <v>0</v>
      </c>
      <c r="O3342" s="430">
        <v>0</v>
      </c>
      <c r="P3342" s="430">
        <v>0</v>
      </c>
      <c r="Q3342" s="430">
        <v>0</v>
      </c>
      <c r="R3342" s="430">
        <v>0</v>
      </c>
      <c r="S3342" s="430">
        <v>0</v>
      </c>
      <c r="T3342" s="430">
        <v>0</v>
      </c>
      <c r="U3342" s="430">
        <v>0</v>
      </c>
      <c r="V3342" s="430">
        <v>0</v>
      </c>
      <c r="W3342" s="430">
        <v>0</v>
      </c>
      <c r="X3342" s="430">
        <v>0</v>
      </c>
      <c r="Y3342" s="430">
        <v>0</v>
      </c>
      <c r="Z3342" s="430">
        <v>0</v>
      </c>
      <c r="AA3342" s="430">
        <v>0</v>
      </c>
      <c r="AB3342" s="430">
        <v>0</v>
      </c>
      <c r="AC3342" s="430">
        <v>0</v>
      </c>
      <c r="AD3342" s="430">
        <v>0</v>
      </c>
      <c r="AE3342" s="430">
        <v>0</v>
      </c>
      <c r="AF3342" s="430">
        <v>0</v>
      </c>
      <c r="AG3342" s="430">
        <v>0</v>
      </c>
      <c r="AH3342" s="430">
        <v>0</v>
      </c>
      <c r="AI3342" s="430">
        <v>0</v>
      </c>
      <c r="AJ3342" s="430">
        <v>0</v>
      </c>
      <c r="AK3342" s="430">
        <v>0</v>
      </c>
      <c r="AL3342" s="430">
        <v>0</v>
      </c>
    </row>
    <row r="3343" spans="1:38" x14ac:dyDescent="0.25">
      <c r="A3343" s="430" t="s">
        <v>4341</v>
      </c>
      <c r="B3343" s="430">
        <v>1</v>
      </c>
      <c r="C3343" s="430" t="s">
        <v>4342</v>
      </c>
      <c r="D3343" s="430" t="s">
        <v>4075</v>
      </c>
      <c r="E3343" s="430">
        <v>61</v>
      </c>
      <c r="F3343" s="430">
        <v>1.3771646140000001E-3</v>
      </c>
      <c r="G3343" s="430">
        <v>1.395495777E-3</v>
      </c>
      <c r="H3343" s="430">
        <v>1.3026518875000001E-3</v>
      </c>
      <c r="I3343" s="430">
        <v>1.2033759974999999E-3</v>
      </c>
      <c r="J3343" s="430">
        <v>1.2003324460000001E-3</v>
      </c>
      <c r="K3343" s="430">
        <v>1.0972929199999999E-3</v>
      </c>
      <c r="L3343" s="430">
        <v>1.0212619290000001E-3</v>
      </c>
      <c r="M3343" s="430">
        <v>9.0196868100000005E-4</v>
      </c>
      <c r="N3343" s="430">
        <v>9.5152336299999998E-4</v>
      </c>
      <c r="O3343" s="430">
        <v>9.19792952E-4</v>
      </c>
      <c r="P3343" s="430">
        <v>9.3910252150000001E-4</v>
      </c>
      <c r="Q3343" s="430">
        <v>1.0090361540000001E-3</v>
      </c>
      <c r="R3343" s="430">
        <v>8.6197013749999998E-4</v>
      </c>
      <c r="S3343" s="430">
        <v>9.5230394699999995E-4</v>
      </c>
      <c r="T3343" s="430">
        <v>9.845163929999999E-4</v>
      </c>
      <c r="U3343" s="430">
        <v>1.040869067E-3</v>
      </c>
      <c r="V3343" s="430">
        <v>1.0510534939999999E-3</v>
      </c>
      <c r="W3343" s="430">
        <v>1.079817336E-3</v>
      </c>
      <c r="X3343" s="430">
        <v>1.1715973565E-3</v>
      </c>
      <c r="Y3343" s="430">
        <v>1.183243179E-3</v>
      </c>
      <c r="Z3343" s="430">
        <v>1.2292593955000001E-3</v>
      </c>
      <c r="AA3343" s="430">
        <v>1.3186729925000001E-3</v>
      </c>
      <c r="AB3343" s="430">
        <v>1.489764386E-3</v>
      </c>
      <c r="AC3343" s="430">
        <v>1.2952557639999999E-3</v>
      </c>
      <c r="AD3343" s="430">
        <v>1.02040105E-3</v>
      </c>
      <c r="AE3343" s="430">
        <v>9.1355888000000003E-4</v>
      </c>
      <c r="AF3343" s="430">
        <v>8.1840665500000002E-4</v>
      </c>
      <c r="AG3343" s="430">
        <v>6.8853662100000002E-4</v>
      </c>
      <c r="AH3343" s="430">
        <v>6.9712394600000003E-4</v>
      </c>
      <c r="AI3343" s="430">
        <v>6.3846998549999998E-4</v>
      </c>
      <c r="AJ3343" s="430">
        <v>6.3574104200000005E-4</v>
      </c>
      <c r="AK3343" s="430">
        <v>6.2999875700000001E-4</v>
      </c>
      <c r="AL3343" s="430">
        <v>0</v>
      </c>
    </row>
    <row r="3344" spans="1:38" x14ac:dyDescent="0.25">
      <c r="A3344" s="430" t="s">
        <v>4341</v>
      </c>
      <c r="B3344" s="430">
        <v>1</v>
      </c>
      <c r="C3344" s="430" t="s">
        <v>4342</v>
      </c>
      <c r="D3344" s="430" t="s">
        <v>4077</v>
      </c>
      <c r="E3344" s="430">
        <v>61</v>
      </c>
      <c r="F3344" s="430">
        <v>4.42220364115E-2</v>
      </c>
      <c r="G3344" s="430">
        <v>4.3644580264500001E-2</v>
      </c>
      <c r="H3344" s="430">
        <v>4.4338192271500002E-2</v>
      </c>
      <c r="I3344" s="430">
        <v>4.5163843125500001E-2</v>
      </c>
      <c r="J3344" s="430">
        <v>4.3824054323499999E-2</v>
      </c>
      <c r="K3344" s="430">
        <v>4.3908103604999998E-2</v>
      </c>
      <c r="L3344" s="430">
        <v>4.7134106518500002E-2</v>
      </c>
      <c r="M3344" s="430">
        <v>4.8988850289999997E-2</v>
      </c>
      <c r="N3344" s="430">
        <v>4.7607730895500001E-2</v>
      </c>
      <c r="O3344" s="430">
        <v>4.7198677611000002E-2</v>
      </c>
      <c r="P3344" s="430">
        <v>5.0211176543499998E-2</v>
      </c>
      <c r="Q3344" s="430">
        <v>4.9757819075000001E-2</v>
      </c>
      <c r="R3344" s="430">
        <v>4.8608904446499998E-2</v>
      </c>
      <c r="S3344" s="430">
        <v>5.1394898100499999E-2</v>
      </c>
      <c r="T3344" s="430">
        <v>5.1043623534500003E-2</v>
      </c>
      <c r="U3344" s="430">
        <v>4.8511966439500002E-2</v>
      </c>
      <c r="V3344" s="430">
        <v>5.0441315660999998E-2</v>
      </c>
      <c r="W3344" s="430">
        <v>5.2235571884E-2</v>
      </c>
      <c r="X3344" s="430">
        <v>5.2099158999999999E-2</v>
      </c>
      <c r="Y3344" s="430">
        <v>5.2584845381999999E-2</v>
      </c>
      <c r="Z3344" s="430">
        <v>5.1886434940499999E-2</v>
      </c>
      <c r="AA3344" s="430">
        <v>4.8428418166999998E-2</v>
      </c>
      <c r="AB3344" s="430">
        <v>4.9367079251500003E-2</v>
      </c>
      <c r="AC3344" s="430">
        <v>4.9079682008000003E-2</v>
      </c>
      <c r="AD3344" s="430">
        <v>5.1882880574999998E-2</v>
      </c>
      <c r="AE3344" s="430">
        <v>5.2410572107000002E-2</v>
      </c>
      <c r="AF3344" s="430">
        <v>5.1001517604999998E-2</v>
      </c>
      <c r="AG3344" s="430">
        <v>5.1619938882999997E-2</v>
      </c>
      <c r="AH3344" s="430">
        <v>4.9989797054000001E-2</v>
      </c>
      <c r="AI3344" s="430">
        <v>4.7788588122E-2</v>
      </c>
      <c r="AJ3344" s="430">
        <v>4.6014063560500001E-2</v>
      </c>
      <c r="AK3344" s="430">
        <v>4.5507903914499999E-2</v>
      </c>
      <c r="AL3344" s="430">
        <v>0</v>
      </c>
    </row>
    <row r="3345" spans="1:38" x14ac:dyDescent="0.25">
      <c r="A3345" s="430" t="s">
        <v>4341</v>
      </c>
      <c r="B3345" s="430">
        <v>1</v>
      </c>
      <c r="C3345" s="430" t="s">
        <v>4342</v>
      </c>
      <c r="D3345" s="430" t="s">
        <v>4079</v>
      </c>
      <c r="E3345" s="430">
        <v>61</v>
      </c>
      <c r="F3345" s="430">
        <v>0.22090096861200001</v>
      </c>
      <c r="G3345" s="430">
        <v>0.2390032926905</v>
      </c>
      <c r="H3345" s="430">
        <v>0.23510863817300001</v>
      </c>
      <c r="I3345" s="430">
        <v>0.23739195579149999</v>
      </c>
      <c r="J3345" s="430">
        <v>0.235538325603</v>
      </c>
      <c r="K3345" s="430">
        <v>0.26320483111699999</v>
      </c>
      <c r="L3345" s="430">
        <v>0.25175930915849998</v>
      </c>
      <c r="M3345" s="430">
        <v>0.24670522497149999</v>
      </c>
      <c r="N3345" s="430">
        <v>0.23736637748799999</v>
      </c>
      <c r="O3345" s="430">
        <v>0.28481567805399999</v>
      </c>
      <c r="P3345" s="430">
        <v>0.29081273869149998</v>
      </c>
      <c r="Q3345" s="430">
        <v>0.28859972244600002</v>
      </c>
      <c r="R3345" s="430">
        <v>0.2900438587875</v>
      </c>
      <c r="S3345" s="430">
        <v>0.30965193062099999</v>
      </c>
      <c r="T3345" s="430">
        <v>0.28506062526550002</v>
      </c>
      <c r="U3345" s="430">
        <v>0.30039539735800003</v>
      </c>
      <c r="V3345" s="430">
        <v>0.31434211434350001</v>
      </c>
      <c r="W3345" s="430">
        <v>0.31469916604199999</v>
      </c>
      <c r="X3345" s="430">
        <v>0.297902590164</v>
      </c>
      <c r="Y3345" s="430">
        <v>0.29982649779600001</v>
      </c>
      <c r="Z3345" s="430">
        <v>0.30694627402250002</v>
      </c>
      <c r="AA3345" s="430">
        <v>0.30288729557549998</v>
      </c>
      <c r="AB3345" s="430">
        <v>0.293403962884</v>
      </c>
      <c r="AC3345" s="430">
        <v>0.31775629598299998</v>
      </c>
      <c r="AD3345" s="430">
        <v>0.31723691061100001</v>
      </c>
      <c r="AE3345" s="430">
        <v>0.33314756448549998</v>
      </c>
      <c r="AF3345" s="430">
        <v>0.36586102401699999</v>
      </c>
      <c r="AG3345" s="430">
        <v>0.36055947374050001</v>
      </c>
      <c r="AH3345" s="430">
        <v>0.3901442189605</v>
      </c>
      <c r="AI3345" s="430">
        <v>0.38377507105449998</v>
      </c>
      <c r="AJ3345" s="430">
        <v>0.388572340535</v>
      </c>
      <c r="AK3345" s="430">
        <v>0.38641662505399998</v>
      </c>
      <c r="AL3345" s="430">
        <v>0</v>
      </c>
    </row>
    <row r="3346" spans="1:38" x14ac:dyDescent="0.25">
      <c r="A3346" s="430" t="s">
        <v>4341</v>
      </c>
      <c r="B3346" s="430">
        <v>1</v>
      </c>
      <c r="C3346" s="430" t="s">
        <v>4342</v>
      </c>
      <c r="D3346" s="430" t="s">
        <v>4081</v>
      </c>
      <c r="E3346" s="430">
        <v>61</v>
      </c>
      <c r="F3346" s="430">
        <v>6.6735350812499997E-2</v>
      </c>
      <c r="G3346" s="430">
        <v>6.2506404704500002E-2</v>
      </c>
      <c r="H3346" s="430">
        <v>6.4212922077499998E-2</v>
      </c>
      <c r="I3346" s="430">
        <v>6.4005798527999994E-2</v>
      </c>
      <c r="J3346" s="430">
        <v>6.4175108034999997E-2</v>
      </c>
      <c r="K3346" s="430">
        <v>6.5319372814499996E-2</v>
      </c>
      <c r="L3346" s="430">
        <v>6.0266509535500001E-2</v>
      </c>
      <c r="M3346" s="430">
        <v>5.9565583290000002E-2</v>
      </c>
      <c r="N3346" s="430">
        <v>5.9365643333999997E-2</v>
      </c>
      <c r="O3346" s="430">
        <v>5.49687812215E-2</v>
      </c>
      <c r="P3346" s="430">
        <v>5.3003062816999999E-2</v>
      </c>
      <c r="Q3346" s="430">
        <v>5.7163469775499999E-2</v>
      </c>
      <c r="R3346" s="430">
        <v>5.5501475052499999E-2</v>
      </c>
      <c r="S3346" s="430">
        <v>5.2730484744499997E-2</v>
      </c>
      <c r="T3346" s="430">
        <v>5.0992423229000002E-2</v>
      </c>
      <c r="U3346" s="430">
        <v>5.0829329694499999E-2</v>
      </c>
      <c r="V3346" s="430">
        <v>5.4102561835500003E-2</v>
      </c>
      <c r="W3346" s="430">
        <v>5.1886373699000003E-2</v>
      </c>
      <c r="X3346" s="430">
        <v>5.1037494693999999E-2</v>
      </c>
      <c r="Y3346" s="430">
        <v>4.9674062671499999E-2</v>
      </c>
      <c r="Z3346" s="430">
        <v>4.7311780618000003E-2</v>
      </c>
      <c r="AA3346" s="430">
        <v>4.8552623587500003E-2</v>
      </c>
      <c r="AB3346" s="430">
        <v>4.5615655273000003E-2</v>
      </c>
      <c r="AC3346" s="430">
        <v>4.3808660791499997E-2</v>
      </c>
      <c r="AD3346" s="430">
        <v>4.8272634101000002E-2</v>
      </c>
      <c r="AE3346" s="430">
        <v>5.0135655121000003E-2</v>
      </c>
      <c r="AF3346" s="430">
        <v>5.1066870155999998E-2</v>
      </c>
      <c r="AG3346" s="430">
        <v>5.3411791423499999E-2</v>
      </c>
      <c r="AH3346" s="430">
        <v>5.2361599258999997E-2</v>
      </c>
      <c r="AI3346" s="430">
        <v>5.0802590876499999E-2</v>
      </c>
      <c r="AJ3346" s="430">
        <v>5.3894713352000002E-2</v>
      </c>
      <c r="AK3346" s="430">
        <v>5.3321940550000002E-2</v>
      </c>
      <c r="AL3346" s="430">
        <v>0</v>
      </c>
    </row>
    <row r="3347" spans="1:38" x14ac:dyDescent="0.25">
      <c r="A3347" s="430" t="s">
        <v>4341</v>
      </c>
      <c r="B3347" s="430">
        <v>1</v>
      </c>
      <c r="C3347" s="430" t="s">
        <v>4342</v>
      </c>
      <c r="D3347" s="430" t="s">
        <v>4083</v>
      </c>
      <c r="E3347" s="430">
        <v>61</v>
      </c>
      <c r="F3347" s="430">
        <v>1.265485383418</v>
      </c>
      <c r="G3347" s="430">
        <v>1.271721529308</v>
      </c>
      <c r="H3347" s="430">
        <v>1.266128874703</v>
      </c>
      <c r="I3347" s="430">
        <v>1.287447388003</v>
      </c>
      <c r="J3347" s="430">
        <v>1.4900924919075</v>
      </c>
      <c r="K3347" s="430">
        <v>1.4626040018924999</v>
      </c>
      <c r="L3347" s="430">
        <v>1.4794668340774999</v>
      </c>
      <c r="M3347" s="430">
        <v>1.4711032424295001</v>
      </c>
      <c r="N3347" s="430">
        <v>1.5349131425695</v>
      </c>
      <c r="O3347" s="430">
        <v>1.6447376030125</v>
      </c>
      <c r="P3347" s="430">
        <v>1.6999580127580001</v>
      </c>
      <c r="Q3347" s="430">
        <v>1.6526360874365</v>
      </c>
      <c r="R3347" s="430">
        <v>1.684111068779</v>
      </c>
      <c r="S3347" s="430">
        <v>1.674389702991</v>
      </c>
      <c r="T3347" s="430">
        <v>1.6201610584220001</v>
      </c>
      <c r="U3347" s="430">
        <v>1.6146021472475001</v>
      </c>
      <c r="V3347" s="430">
        <v>1.770392301013</v>
      </c>
      <c r="W3347" s="430">
        <v>1.7529448485650001</v>
      </c>
      <c r="X3347" s="430">
        <v>1.754571937753</v>
      </c>
      <c r="Y3347" s="430">
        <v>1.7925557932334999</v>
      </c>
      <c r="Z3347" s="430">
        <v>1.7793146638435</v>
      </c>
      <c r="AA3347" s="430">
        <v>1.8341895869675</v>
      </c>
      <c r="AB3347" s="430">
        <v>1.8439946921195001</v>
      </c>
      <c r="AC3347" s="430">
        <v>1.8210101534730001</v>
      </c>
      <c r="AD3347" s="430">
        <v>1.7753833370359999</v>
      </c>
      <c r="AE3347" s="430">
        <v>1.8564293950805</v>
      </c>
      <c r="AF3347" s="430">
        <v>1.9038632588135</v>
      </c>
      <c r="AG3347" s="430">
        <v>2.002906777707</v>
      </c>
      <c r="AH3347" s="430">
        <v>2.0573314925430002</v>
      </c>
      <c r="AI3347" s="430">
        <v>2.1287151213825002</v>
      </c>
      <c r="AJ3347" s="430">
        <v>2.2655831515215001</v>
      </c>
      <c r="AK3347" s="430">
        <v>2.2650273109739998</v>
      </c>
      <c r="AL3347" s="430">
        <v>0</v>
      </c>
    </row>
    <row r="3348" spans="1:38" x14ac:dyDescent="0.25">
      <c r="A3348" s="430" t="s">
        <v>4341</v>
      </c>
      <c r="B3348" s="430">
        <v>1</v>
      </c>
      <c r="C3348" s="430" t="s">
        <v>4342</v>
      </c>
      <c r="D3348" s="430" t="s">
        <v>4229</v>
      </c>
      <c r="E3348" s="430">
        <v>61</v>
      </c>
      <c r="F3348" s="430">
        <v>0</v>
      </c>
      <c r="G3348" s="430">
        <v>0</v>
      </c>
      <c r="H3348" s="430">
        <v>0</v>
      </c>
      <c r="I3348" s="430">
        <v>0</v>
      </c>
      <c r="J3348" s="430">
        <v>0</v>
      </c>
      <c r="K3348" s="430">
        <v>0</v>
      </c>
      <c r="L3348" s="430">
        <v>0</v>
      </c>
      <c r="M3348" s="430">
        <v>0</v>
      </c>
      <c r="N3348" s="430">
        <v>0</v>
      </c>
      <c r="O3348" s="430">
        <v>0</v>
      </c>
      <c r="P3348" s="430">
        <v>0</v>
      </c>
      <c r="Q3348" s="430">
        <v>0</v>
      </c>
      <c r="R3348" s="430">
        <v>0</v>
      </c>
      <c r="S3348" s="430">
        <v>0</v>
      </c>
      <c r="T3348" s="430">
        <v>0</v>
      </c>
      <c r="U3348" s="430">
        <v>0</v>
      </c>
      <c r="V3348" s="430">
        <v>0</v>
      </c>
      <c r="W3348" s="430">
        <v>0</v>
      </c>
      <c r="X3348" s="430">
        <v>0</v>
      </c>
      <c r="Y3348" s="430">
        <v>0</v>
      </c>
      <c r="Z3348" s="430">
        <v>0</v>
      </c>
      <c r="AA3348" s="430">
        <v>0</v>
      </c>
      <c r="AB3348" s="430">
        <v>0</v>
      </c>
      <c r="AC3348" s="430">
        <v>0</v>
      </c>
      <c r="AD3348" s="430">
        <v>0</v>
      </c>
      <c r="AE3348" s="430">
        <v>0</v>
      </c>
      <c r="AF3348" s="430">
        <v>0</v>
      </c>
      <c r="AG3348" s="430">
        <v>0</v>
      </c>
      <c r="AH3348" s="430">
        <v>0</v>
      </c>
      <c r="AI3348" s="430">
        <v>0</v>
      </c>
      <c r="AJ3348" s="430">
        <v>0</v>
      </c>
      <c r="AK3348" s="430">
        <v>0</v>
      </c>
      <c r="AL3348" s="430">
        <v>0</v>
      </c>
    </row>
    <row r="3349" spans="1:38" x14ac:dyDescent="0.25">
      <c r="A3349" s="430" t="s">
        <v>4341</v>
      </c>
      <c r="B3349" s="430">
        <v>1</v>
      </c>
      <c r="C3349" s="430" t="s">
        <v>4342</v>
      </c>
      <c r="D3349" s="430" t="s">
        <v>4085</v>
      </c>
      <c r="E3349" s="430">
        <v>61</v>
      </c>
      <c r="F3349" s="430">
        <v>8.9735761395500005E-2</v>
      </c>
      <c r="G3349" s="430">
        <v>9.5630270875499995E-2</v>
      </c>
      <c r="H3349" s="430">
        <v>9.2033267511499997E-2</v>
      </c>
      <c r="I3349" s="430">
        <v>9.6253341022000005E-2</v>
      </c>
      <c r="J3349" s="430">
        <v>9.1228462220000001E-2</v>
      </c>
      <c r="K3349" s="430">
        <v>0.102357605899</v>
      </c>
      <c r="L3349" s="430">
        <v>0.10600029218900001</v>
      </c>
      <c r="M3349" s="430">
        <v>0.1106325946115</v>
      </c>
      <c r="N3349" s="430">
        <v>0.1105246947205</v>
      </c>
      <c r="O3349" s="430">
        <v>0.11182456538</v>
      </c>
      <c r="P3349" s="430">
        <v>0.1149724214895</v>
      </c>
      <c r="Q3349" s="430">
        <v>0.1155071338255</v>
      </c>
      <c r="R3349" s="430">
        <v>0.1129614269605</v>
      </c>
      <c r="S3349" s="430">
        <v>0.11276992092099999</v>
      </c>
      <c r="T3349" s="430">
        <v>0.1078741468065</v>
      </c>
      <c r="U3349" s="430">
        <v>0.1125084548285</v>
      </c>
      <c r="V3349" s="430">
        <v>0.1121762554925</v>
      </c>
      <c r="W3349" s="430">
        <v>0.115981453483</v>
      </c>
      <c r="X3349" s="430">
        <v>0.10970055126599999</v>
      </c>
      <c r="Y3349" s="430">
        <v>0.1089641345245</v>
      </c>
      <c r="Z3349" s="430">
        <v>0.112039415667</v>
      </c>
      <c r="AA3349" s="430">
        <v>0.111370612006</v>
      </c>
      <c r="AB3349" s="430">
        <v>0.1214772039745</v>
      </c>
      <c r="AC3349" s="430">
        <v>0.11993392882749999</v>
      </c>
      <c r="AD3349" s="430">
        <v>0.11825278403849999</v>
      </c>
      <c r="AE3349" s="430">
        <v>0.1212273080735</v>
      </c>
      <c r="AF3349" s="430">
        <v>0.1235707028615</v>
      </c>
      <c r="AG3349" s="430">
        <v>0.12403044317299999</v>
      </c>
      <c r="AH3349" s="430">
        <v>0.1210840194995</v>
      </c>
      <c r="AI3349" s="430">
        <v>0.12974824082149999</v>
      </c>
      <c r="AJ3349" s="430">
        <v>0.13068681124949999</v>
      </c>
      <c r="AK3349" s="430">
        <v>0.12944548558249999</v>
      </c>
      <c r="AL3349" s="430">
        <v>0</v>
      </c>
    </row>
    <row r="3350" spans="1:38" x14ac:dyDescent="0.25">
      <c r="A3350" s="430" t="s">
        <v>4341</v>
      </c>
      <c r="B3350" s="430">
        <v>1</v>
      </c>
      <c r="C3350" s="430" t="s">
        <v>4342</v>
      </c>
      <c r="D3350" s="430" t="s">
        <v>4087</v>
      </c>
      <c r="E3350" s="430">
        <v>61</v>
      </c>
      <c r="F3350" s="430">
        <v>0.100855547951</v>
      </c>
      <c r="G3350" s="430">
        <v>0.10314129713</v>
      </c>
      <c r="H3350" s="430">
        <v>0.107242106675</v>
      </c>
      <c r="I3350" s="430">
        <v>0.1065349039575</v>
      </c>
      <c r="J3350" s="430">
        <v>0.1085294387005</v>
      </c>
      <c r="K3350" s="430">
        <v>0.1135160722785</v>
      </c>
      <c r="L3350" s="430">
        <v>0.110570761234</v>
      </c>
      <c r="M3350" s="430">
        <v>0.10743478632</v>
      </c>
      <c r="N3350" s="430">
        <v>0.107509708339</v>
      </c>
      <c r="O3350" s="430">
        <v>0.10616026100250001</v>
      </c>
      <c r="P3350" s="430">
        <v>0.1072490781095</v>
      </c>
      <c r="Q3350" s="430">
        <v>0.106927053263</v>
      </c>
      <c r="R3350" s="430">
        <v>0.103276184886</v>
      </c>
      <c r="S3350" s="430">
        <v>0.10429256331550001</v>
      </c>
      <c r="T3350" s="430">
        <v>9.5627132082999999E-2</v>
      </c>
      <c r="U3350" s="430">
        <v>0.100680639259</v>
      </c>
      <c r="V3350" s="430">
        <v>9.7803930513500004E-2</v>
      </c>
      <c r="W3350" s="430">
        <v>9.5341378528499998E-2</v>
      </c>
      <c r="X3350" s="430">
        <v>9.4768970684500006E-2</v>
      </c>
      <c r="Y3350" s="430">
        <v>9.3061691569000002E-2</v>
      </c>
      <c r="Z3350" s="430">
        <v>9.2879063347499999E-2</v>
      </c>
      <c r="AA3350" s="430">
        <v>8.9381573975999995E-2</v>
      </c>
      <c r="AB3350" s="430">
        <v>8.6893818848000001E-2</v>
      </c>
      <c r="AC3350" s="430">
        <v>8.7985426352000004E-2</v>
      </c>
      <c r="AD3350" s="430">
        <v>9.02639730695E-2</v>
      </c>
      <c r="AE3350" s="430">
        <v>9.0644634200999996E-2</v>
      </c>
      <c r="AF3350" s="430">
        <v>9.2746377396999993E-2</v>
      </c>
      <c r="AG3350" s="430">
        <v>9.0965528345499994E-2</v>
      </c>
      <c r="AH3350" s="430">
        <v>9.1713650931999999E-2</v>
      </c>
      <c r="AI3350" s="430">
        <v>8.7652245853499997E-2</v>
      </c>
      <c r="AJ3350" s="430">
        <v>8.6510839734999997E-2</v>
      </c>
      <c r="AK3350" s="430">
        <v>8.5839881623999997E-2</v>
      </c>
      <c r="AL3350" s="430">
        <v>0</v>
      </c>
    </row>
    <row r="3351" spans="1:38" x14ac:dyDescent="0.25">
      <c r="A3351" s="430" t="s">
        <v>4341</v>
      </c>
      <c r="B3351" s="430">
        <v>1</v>
      </c>
      <c r="C3351" s="430" t="s">
        <v>4342</v>
      </c>
      <c r="D3351" s="430" t="s">
        <v>4230</v>
      </c>
      <c r="E3351" s="430">
        <v>61</v>
      </c>
      <c r="F3351" s="430">
        <v>0</v>
      </c>
      <c r="G3351" s="430">
        <v>0</v>
      </c>
      <c r="H3351" s="430">
        <v>0</v>
      </c>
      <c r="I3351" s="430">
        <v>0</v>
      </c>
      <c r="J3351" s="430">
        <v>0</v>
      </c>
      <c r="K3351" s="430">
        <v>0</v>
      </c>
      <c r="L3351" s="430">
        <v>0</v>
      </c>
      <c r="M3351" s="430">
        <v>0</v>
      </c>
      <c r="N3351" s="430">
        <v>0</v>
      </c>
      <c r="O3351" s="430">
        <v>0</v>
      </c>
      <c r="P3351" s="430">
        <v>0</v>
      </c>
      <c r="Q3351" s="430">
        <v>0</v>
      </c>
      <c r="R3351" s="430">
        <v>0</v>
      </c>
      <c r="S3351" s="430">
        <v>0</v>
      </c>
      <c r="T3351" s="430">
        <v>0</v>
      </c>
      <c r="U3351" s="430">
        <v>0</v>
      </c>
      <c r="V3351" s="430">
        <v>0</v>
      </c>
      <c r="W3351" s="430">
        <v>0</v>
      </c>
      <c r="X3351" s="430">
        <v>0</v>
      </c>
      <c r="Y3351" s="430">
        <v>0</v>
      </c>
      <c r="Z3351" s="430">
        <v>0</v>
      </c>
      <c r="AA3351" s="430">
        <v>0</v>
      </c>
      <c r="AB3351" s="430">
        <v>0</v>
      </c>
      <c r="AC3351" s="430">
        <v>0</v>
      </c>
      <c r="AD3351" s="430">
        <v>0</v>
      </c>
      <c r="AE3351" s="430">
        <v>0</v>
      </c>
      <c r="AF3351" s="430">
        <v>0</v>
      </c>
      <c r="AG3351" s="430">
        <v>0</v>
      </c>
      <c r="AH3351" s="430">
        <v>0</v>
      </c>
      <c r="AI3351" s="430">
        <v>0</v>
      </c>
      <c r="AJ3351" s="430">
        <v>0</v>
      </c>
      <c r="AK3351" s="430">
        <v>0</v>
      </c>
      <c r="AL3351" s="430">
        <v>0</v>
      </c>
    </row>
    <row r="3352" spans="1:38" x14ac:dyDescent="0.25">
      <c r="A3352" s="430" t="s">
        <v>4341</v>
      </c>
      <c r="B3352" s="430">
        <v>1</v>
      </c>
      <c r="C3352" s="430" t="s">
        <v>4342</v>
      </c>
      <c r="D3352" s="430" t="s">
        <v>4089</v>
      </c>
      <c r="E3352" s="430">
        <v>61</v>
      </c>
      <c r="F3352" s="430">
        <v>5.7751134252500003E-2</v>
      </c>
      <c r="G3352" s="430">
        <v>5.4245706673499997E-2</v>
      </c>
      <c r="H3352" s="430">
        <v>5.3934834511E-2</v>
      </c>
      <c r="I3352" s="430">
        <v>5.9641443991999998E-2</v>
      </c>
      <c r="J3352" s="430">
        <v>5.72395221255E-2</v>
      </c>
      <c r="K3352" s="430">
        <v>5.6881901498499997E-2</v>
      </c>
      <c r="L3352" s="430">
        <v>5.9823000182500002E-2</v>
      </c>
      <c r="M3352" s="430">
        <v>5.9429913704500001E-2</v>
      </c>
      <c r="N3352" s="430">
        <v>6.2412811077000002E-2</v>
      </c>
      <c r="O3352" s="430">
        <v>6.3032138072000005E-2</v>
      </c>
      <c r="P3352" s="430">
        <v>6.0771854942500002E-2</v>
      </c>
      <c r="Q3352" s="430">
        <v>6.1100154035E-2</v>
      </c>
      <c r="R3352" s="430">
        <v>6.0045594988499998E-2</v>
      </c>
      <c r="S3352" s="430">
        <v>6.0828869639500002E-2</v>
      </c>
      <c r="T3352" s="430">
        <v>5.98281389035E-2</v>
      </c>
      <c r="U3352" s="430">
        <v>5.7136661633500001E-2</v>
      </c>
      <c r="V3352" s="430">
        <v>5.7409324055499998E-2</v>
      </c>
      <c r="W3352" s="430">
        <v>5.5972679900000002E-2</v>
      </c>
      <c r="X3352" s="430">
        <v>5.4501384953999997E-2</v>
      </c>
      <c r="Y3352" s="430">
        <v>5.5728281185500002E-2</v>
      </c>
      <c r="Z3352" s="430">
        <v>5.2961249076500003E-2</v>
      </c>
      <c r="AA3352" s="430">
        <v>5.5477780475000002E-2</v>
      </c>
      <c r="AB3352" s="430">
        <v>5.2984231069E-2</v>
      </c>
      <c r="AC3352" s="430">
        <v>5.5285967380000002E-2</v>
      </c>
      <c r="AD3352" s="430">
        <v>5.44080637995E-2</v>
      </c>
      <c r="AE3352" s="430">
        <v>5.4512957318499998E-2</v>
      </c>
      <c r="AF3352" s="430">
        <v>5.4753600081999997E-2</v>
      </c>
      <c r="AG3352" s="430">
        <v>5.51722517195E-2</v>
      </c>
      <c r="AH3352" s="430">
        <v>5.5266854678999999E-2</v>
      </c>
      <c r="AI3352" s="430">
        <v>5.4293211209500002E-2</v>
      </c>
      <c r="AJ3352" s="430">
        <v>5.3792944713000002E-2</v>
      </c>
      <c r="AK3352" s="430">
        <v>5.3857031782999998E-2</v>
      </c>
      <c r="AL3352" s="430">
        <v>0</v>
      </c>
    </row>
    <row r="3353" spans="1:38" x14ac:dyDescent="0.25">
      <c r="A3353" s="430" t="s">
        <v>4341</v>
      </c>
      <c r="B3353" s="430">
        <v>1</v>
      </c>
      <c r="C3353" s="430" t="s">
        <v>4342</v>
      </c>
      <c r="D3353" s="430" t="s">
        <v>4091</v>
      </c>
      <c r="E3353" s="430">
        <v>61</v>
      </c>
      <c r="F3353" s="430">
        <v>0.205402227849</v>
      </c>
      <c r="G3353" s="430">
        <v>0.21499495484600001</v>
      </c>
      <c r="H3353" s="430">
        <v>0.22094089751349999</v>
      </c>
      <c r="I3353" s="430">
        <v>0.218666424853</v>
      </c>
      <c r="J3353" s="430">
        <v>0.239806920905</v>
      </c>
      <c r="K3353" s="430">
        <v>0.2284834033035</v>
      </c>
      <c r="L3353" s="430">
        <v>0.22320354961050001</v>
      </c>
      <c r="M3353" s="430">
        <v>0.21922382471349999</v>
      </c>
      <c r="N3353" s="430">
        <v>0.230301389508</v>
      </c>
      <c r="O3353" s="430">
        <v>0.243528490381</v>
      </c>
      <c r="P3353" s="430">
        <v>0.25824110617950002</v>
      </c>
      <c r="Q3353" s="430">
        <v>0.26500465705699999</v>
      </c>
      <c r="R3353" s="430">
        <v>0.27344848598799998</v>
      </c>
      <c r="S3353" s="430">
        <v>0.25564701516400001</v>
      </c>
      <c r="T3353" s="430">
        <v>0.23564397752550001</v>
      </c>
      <c r="U3353" s="430">
        <v>0.23792807291900001</v>
      </c>
      <c r="V3353" s="430">
        <v>0.22505600894950001</v>
      </c>
      <c r="W3353" s="430">
        <v>0.24350916970799999</v>
      </c>
      <c r="X3353" s="430">
        <v>0.22487994676549999</v>
      </c>
      <c r="Y3353" s="430">
        <v>0.228957240767</v>
      </c>
      <c r="Z3353" s="430">
        <v>0.24188663049049999</v>
      </c>
      <c r="AA3353" s="430">
        <v>0.26591448388900002</v>
      </c>
      <c r="AB3353" s="430">
        <v>0.279551234323</v>
      </c>
      <c r="AC3353" s="430">
        <v>0.28667402783950002</v>
      </c>
      <c r="AD3353" s="430">
        <v>0.28384461756599999</v>
      </c>
      <c r="AE3353" s="430">
        <v>0.29878117217099998</v>
      </c>
      <c r="AF3353" s="430">
        <v>0.29620175889599998</v>
      </c>
      <c r="AG3353" s="430">
        <v>0.29228116853699998</v>
      </c>
      <c r="AH3353" s="430">
        <v>0.30028097838750001</v>
      </c>
      <c r="AI3353" s="430">
        <v>0.31096245388299998</v>
      </c>
      <c r="AJ3353" s="430">
        <v>0.31976100627550003</v>
      </c>
      <c r="AK3353" s="430">
        <v>0.31974113752950001</v>
      </c>
      <c r="AL3353" s="430">
        <v>0</v>
      </c>
    </row>
    <row r="3354" spans="1:38" x14ac:dyDescent="0.25">
      <c r="A3354" s="430" t="s">
        <v>4341</v>
      </c>
      <c r="B3354" s="430">
        <v>1</v>
      </c>
      <c r="C3354" s="430" t="s">
        <v>4342</v>
      </c>
      <c r="D3354" s="430" t="s">
        <v>4093</v>
      </c>
      <c r="E3354" s="430">
        <v>61</v>
      </c>
      <c r="F3354" s="430">
        <v>0.98011416999050005</v>
      </c>
      <c r="G3354" s="430">
        <v>0.987571698045</v>
      </c>
      <c r="H3354" s="430">
        <v>0.96855661321349995</v>
      </c>
      <c r="I3354" s="430">
        <v>0.94151314334299996</v>
      </c>
      <c r="J3354" s="430">
        <v>0.92533271758699998</v>
      </c>
      <c r="K3354" s="430">
        <v>0.93743902202749996</v>
      </c>
      <c r="L3354" s="430">
        <v>0.94134468255149994</v>
      </c>
      <c r="M3354" s="430">
        <v>0.92380566041349998</v>
      </c>
      <c r="N3354" s="430">
        <v>0.92154009188550001</v>
      </c>
      <c r="O3354" s="430">
        <v>0.89401351755449998</v>
      </c>
      <c r="P3354" s="430">
        <v>0.90193274260099998</v>
      </c>
      <c r="Q3354" s="430">
        <v>0.88517440662049995</v>
      </c>
      <c r="R3354" s="430">
        <v>0.89634658513349996</v>
      </c>
      <c r="S3354" s="430">
        <v>0.90017544168800001</v>
      </c>
      <c r="T3354" s="430">
        <v>0.86519683587950003</v>
      </c>
      <c r="U3354" s="430">
        <v>0.863029158272</v>
      </c>
      <c r="V3354" s="430">
        <v>0.87565602317400004</v>
      </c>
      <c r="W3354" s="430">
        <v>0.86638274840350005</v>
      </c>
      <c r="X3354" s="430">
        <v>0.84266831320799995</v>
      </c>
      <c r="Y3354" s="430">
        <v>0.852309228335</v>
      </c>
      <c r="Z3354" s="430">
        <v>0.87801908864699996</v>
      </c>
      <c r="AA3354" s="430">
        <v>0.89091511423449998</v>
      </c>
      <c r="AB3354" s="430">
        <v>0.88314539959100002</v>
      </c>
      <c r="AC3354" s="430">
        <v>0.89412046715549998</v>
      </c>
      <c r="AD3354" s="430">
        <v>0.88446601696799998</v>
      </c>
      <c r="AE3354" s="430">
        <v>0.91728133386050004</v>
      </c>
      <c r="AF3354" s="430">
        <v>0.93604356268800004</v>
      </c>
      <c r="AG3354" s="430">
        <v>0.94102263417300003</v>
      </c>
      <c r="AH3354" s="430">
        <v>0.933333035787</v>
      </c>
      <c r="AI3354" s="430">
        <v>0.92356321088000004</v>
      </c>
      <c r="AJ3354" s="430">
        <v>0.91031185715399998</v>
      </c>
      <c r="AK3354" s="430">
        <v>0.90829523219649999</v>
      </c>
      <c r="AL3354" s="430">
        <v>0</v>
      </c>
    </row>
    <row r="3355" spans="1:38" x14ac:dyDescent="0.25">
      <c r="A3355" s="430" t="s">
        <v>4341</v>
      </c>
      <c r="B3355" s="430">
        <v>1</v>
      </c>
      <c r="C3355" s="430" t="s">
        <v>4342</v>
      </c>
      <c r="D3355" s="430" t="s">
        <v>4095</v>
      </c>
      <c r="E3355" s="430">
        <v>61</v>
      </c>
      <c r="F3355" s="430">
        <v>2.2015773985999999E-2</v>
      </c>
      <c r="G3355" s="430">
        <v>2.4104872945500001E-2</v>
      </c>
      <c r="H3355" s="430">
        <v>2.4970816440000002E-2</v>
      </c>
      <c r="I3355" s="430">
        <v>2.6382072986E-2</v>
      </c>
      <c r="J3355" s="430">
        <v>2.8299448553500001E-2</v>
      </c>
      <c r="K3355" s="430">
        <v>2.9328826293000002E-2</v>
      </c>
      <c r="L3355" s="430">
        <v>2.9000060880000001E-2</v>
      </c>
      <c r="M3355" s="430">
        <v>2.8603243228500001E-2</v>
      </c>
      <c r="N3355" s="430">
        <v>2.83139871955E-2</v>
      </c>
      <c r="O3355" s="430">
        <v>2.8734814271000001E-2</v>
      </c>
      <c r="P3355" s="430">
        <v>2.7295282436999999E-2</v>
      </c>
      <c r="Q3355" s="430">
        <v>2.6800429148500001E-2</v>
      </c>
      <c r="R3355" s="430">
        <v>2.7260549390499999E-2</v>
      </c>
      <c r="S3355" s="430">
        <v>2.7498237112500001E-2</v>
      </c>
      <c r="T3355" s="430">
        <v>2.3937791081500001E-2</v>
      </c>
      <c r="U3355" s="430">
        <v>2.3334407573E-2</v>
      </c>
      <c r="V3355" s="430">
        <v>2.5589321855499999E-2</v>
      </c>
      <c r="W3355" s="430">
        <v>2.6001286642E-2</v>
      </c>
      <c r="X3355" s="430">
        <v>2.31192207095E-2</v>
      </c>
      <c r="Y3355" s="430">
        <v>2.3216485753000001E-2</v>
      </c>
      <c r="Z3355" s="430">
        <v>2.2848230596499999E-2</v>
      </c>
      <c r="AA3355" s="430">
        <v>2.20794096285E-2</v>
      </c>
      <c r="AB3355" s="430">
        <v>2.2716642620500001E-2</v>
      </c>
      <c r="AC3355" s="430">
        <v>2.2299547566499999E-2</v>
      </c>
      <c r="AD3355" s="430">
        <v>2.2602144468000001E-2</v>
      </c>
      <c r="AE3355" s="430">
        <v>2.20309957715E-2</v>
      </c>
      <c r="AF3355" s="430">
        <v>2.2548480696E-2</v>
      </c>
      <c r="AG3355" s="430">
        <v>2.1946624144000001E-2</v>
      </c>
      <c r="AH3355" s="430">
        <v>2.0539144166000001E-2</v>
      </c>
      <c r="AI3355" s="430">
        <v>2.0000208366E-2</v>
      </c>
      <c r="AJ3355" s="430">
        <v>1.9779862800499998E-2</v>
      </c>
      <c r="AK3355" s="430">
        <v>1.9658200081499998E-2</v>
      </c>
      <c r="AL3355" s="430">
        <v>0</v>
      </c>
    </row>
    <row r="3356" spans="1:38" x14ac:dyDescent="0.25">
      <c r="A3356" s="430" t="s">
        <v>4341</v>
      </c>
      <c r="B3356" s="430">
        <v>1</v>
      </c>
      <c r="C3356" s="430" t="s">
        <v>4342</v>
      </c>
      <c r="D3356" s="430" t="s">
        <v>4097</v>
      </c>
      <c r="E3356" s="430">
        <v>61</v>
      </c>
      <c r="F3356" s="430">
        <v>4.7517057011499997E-2</v>
      </c>
      <c r="G3356" s="430">
        <v>3.5112924768500003E-2</v>
      </c>
      <c r="H3356" s="430">
        <v>5.7859621197999998E-2</v>
      </c>
      <c r="I3356" s="430">
        <v>5.2963848620499999E-2</v>
      </c>
      <c r="J3356" s="430">
        <v>5.7378356446999998E-2</v>
      </c>
      <c r="K3356" s="430">
        <v>6.4419426666499996E-2</v>
      </c>
      <c r="L3356" s="430">
        <v>6.0533799373999997E-2</v>
      </c>
      <c r="M3356" s="430">
        <v>5.6702359679000003E-2</v>
      </c>
      <c r="N3356" s="430">
        <v>5.8628311574000003E-2</v>
      </c>
      <c r="O3356" s="430">
        <v>6.8361317725499998E-2</v>
      </c>
      <c r="P3356" s="430">
        <v>6.5236454287999998E-2</v>
      </c>
      <c r="Q3356" s="430">
        <v>5.8167422089999997E-2</v>
      </c>
      <c r="R3356" s="430">
        <v>5.7613213120999998E-2</v>
      </c>
      <c r="S3356" s="430">
        <v>5.74827397615E-2</v>
      </c>
      <c r="T3356" s="430">
        <v>6.3345627109499994E-2</v>
      </c>
      <c r="U3356" s="430">
        <v>5.8701601537500002E-2</v>
      </c>
      <c r="V3356" s="430">
        <v>6.0435273646000001E-2</v>
      </c>
      <c r="W3356" s="430">
        <v>6.3264947779999997E-2</v>
      </c>
      <c r="X3356" s="430">
        <v>5.4877091619E-2</v>
      </c>
      <c r="Y3356" s="430">
        <v>5.4190081716000003E-2</v>
      </c>
      <c r="Z3356" s="430">
        <v>5.1774469075000003E-2</v>
      </c>
      <c r="AA3356" s="430">
        <v>5.1653445562499997E-2</v>
      </c>
      <c r="AB3356" s="430">
        <v>5.4334700086500001E-2</v>
      </c>
      <c r="AC3356" s="430">
        <v>5.4543382472000003E-2</v>
      </c>
      <c r="AD3356" s="430">
        <v>5.69613931245E-2</v>
      </c>
      <c r="AE3356" s="430">
        <v>5.9206369297499999E-2</v>
      </c>
      <c r="AF3356" s="430">
        <v>5.9137709016499999E-2</v>
      </c>
      <c r="AG3356" s="430">
        <v>6.2042323454499997E-2</v>
      </c>
      <c r="AH3356" s="430">
        <v>5.8757242872000001E-2</v>
      </c>
      <c r="AI3356" s="430">
        <v>5.5497414643000002E-2</v>
      </c>
      <c r="AJ3356" s="430">
        <v>5.6521328161999999E-2</v>
      </c>
      <c r="AK3356" s="430">
        <v>5.6309592578999999E-2</v>
      </c>
      <c r="AL3356" s="430">
        <v>0</v>
      </c>
    </row>
    <row r="3357" spans="1:38" x14ac:dyDescent="0.25">
      <c r="A3357" s="430" t="s">
        <v>4343</v>
      </c>
      <c r="B3357" s="430">
        <v>1</v>
      </c>
      <c r="C3357" s="430" t="s">
        <v>4340</v>
      </c>
      <c r="D3357" s="430" t="s">
        <v>4001</v>
      </c>
      <c r="E3357" s="430">
        <v>62</v>
      </c>
      <c r="F3357" s="430">
        <v>0.11883724776600001</v>
      </c>
      <c r="G3357" s="430">
        <v>0.12141129762650001</v>
      </c>
      <c r="H3357" s="430">
        <v>0.11428788520249999</v>
      </c>
      <c r="I3357" s="430">
        <v>0.1147476251695</v>
      </c>
      <c r="J3357" s="430">
        <v>0.126776485321</v>
      </c>
      <c r="K3357" s="430">
        <v>0.12975184463600001</v>
      </c>
      <c r="L3357" s="430">
        <v>0.13458254630450001</v>
      </c>
      <c r="M3357" s="430">
        <v>0.14454169569149999</v>
      </c>
      <c r="N3357" s="430">
        <v>0.15494935447800001</v>
      </c>
      <c r="O3357" s="430">
        <v>0.14954529796150001</v>
      </c>
      <c r="P3357" s="430">
        <v>0.15353326957899999</v>
      </c>
      <c r="Q3357" s="430">
        <v>0.1482193117375</v>
      </c>
      <c r="R3357" s="430">
        <v>0.15033024052249999</v>
      </c>
      <c r="S3357" s="430">
        <v>0.1579201190375</v>
      </c>
      <c r="T3357" s="430">
        <v>0.1644499290765</v>
      </c>
      <c r="U3357" s="430">
        <v>0.16037740987150001</v>
      </c>
      <c r="V3357" s="430">
        <v>0.16086191846100001</v>
      </c>
      <c r="W3357" s="430">
        <v>0.14669228755649999</v>
      </c>
      <c r="X3357" s="430">
        <v>0.124130109355</v>
      </c>
      <c r="Y3357" s="430">
        <v>0.1082119913315</v>
      </c>
      <c r="Z3357" s="430">
        <v>0.120205520146</v>
      </c>
      <c r="AA3357" s="430">
        <v>0.112119219198</v>
      </c>
      <c r="AB3357" s="430">
        <v>0.1047398105465</v>
      </c>
      <c r="AC3357" s="430">
        <v>9.7257270705499999E-2</v>
      </c>
      <c r="AD3357" s="430">
        <v>8.8393875992999998E-2</v>
      </c>
      <c r="AE3357" s="430">
        <v>8.1067270950000006E-2</v>
      </c>
      <c r="AF3357" s="430">
        <v>7.7411793719499994E-2</v>
      </c>
      <c r="AG3357" s="430">
        <v>7.6363464531500003E-2</v>
      </c>
      <c r="AH3357" s="430">
        <v>7.6892817401500002E-2</v>
      </c>
      <c r="AI3357" s="430">
        <v>7.9743490400499994E-2</v>
      </c>
      <c r="AJ3357" s="430">
        <v>8.4182802015000002E-2</v>
      </c>
      <c r="AK3357" s="430">
        <v>8.9378693611499999E-2</v>
      </c>
      <c r="AL3357" s="430">
        <v>0</v>
      </c>
    </row>
    <row r="3358" spans="1:38" x14ac:dyDescent="0.25">
      <c r="A3358" s="430" t="s">
        <v>4343</v>
      </c>
      <c r="B3358" s="430">
        <v>1</v>
      </c>
      <c r="C3358" s="430" t="s">
        <v>4340</v>
      </c>
      <c r="D3358" s="430" t="s">
        <v>4003</v>
      </c>
      <c r="E3358" s="430">
        <v>62</v>
      </c>
      <c r="F3358" s="430">
        <v>0.70432281547800002</v>
      </c>
      <c r="G3358" s="430">
        <v>0.73558711922349995</v>
      </c>
      <c r="H3358" s="430">
        <v>0.80343748501650003</v>
      </c>
      <c r="I3358" s="430">
        <v>0.8517610339385</v>
      </c>
      <c r="J3358" s="430">
        <v>0.89839354665500004</v>
      </c>
      <c r="K3358" s="430">
        <v>0.94233686399000005</v>
      </c>
      <c r="L3358" s="430">
        <v>0.95475907365849999</v>
      </c>
      <c r="M3358" s="430">
        <v>0.98376970249999995</v>
      </c>
      <c r="N3358" s="430">
        <v>0.98691603488599999</v>
      </c>
      <c r="O3358" s="430">
        <v>0.94276515526750004</v>
      </c>
      <c r="P3358" s="430">
        <v>0.91530802400099998</v>
      </c>
      <c r="Q3358" s="430">
        <v>0.87978639060700004</v>
      </c>
      <c r="R3358" s="430">
        <v>0.84627243963950005</v>
      </c>
      <c r="S3358" s="430">
        <v>0.81548170872850001</v>
      </c>
      <c r="T3358" s="430">
        <v>0.75956834075750002</v>
      </c>
      <c r="U3358" s="430">
        <v>0.67101277466999998</v>
      </c>
      <c r="V3358" s="430">
        <v>0.67518574148900001</v>
      </c>
      <c r="W3358" s="430">
        <v>0.63490398713600005</v>
      </c>
      <c r="X3358" s="430">
        <v>0.58168836037250005</v>
      </c>
      <c r="Y3358" s="430">
        <v>0.52886868632700001</v>
      </c>
      <c r="Z3358" s="430">
        <v>0.54859482604849996</v>
      </c>
      <c r="AA3358" s="430">
        <v>0.54119009338750002</v>
      </c>
      <c r="AB3358" s="430">
        <v>0.49507174975649998</v>
      </c>
      <c r="AC3358" s="430">
        <v>0.43382888177349999</v>
      </c>
      <c r="AD3358" s="430">
        <v>0.40213661853049998</v>
      </c>
      <c r="AE3358" s="430">
        <v>0.37562020896199999</v>
      </c>
      <c r="AF3358" s="430">
        <v>0.35235570512949999</v>
      </c>
      <c r="AG3358" s="430">
        <v>0.32637296260449999</v>
      </c>
      <c r="AH3358" s="430">
        <v>0.31370763051450001</v>
      </c>
      <c r="AI3358" s="430">
        <v>0.33798617889499999</v>
      </c>
      <c r="AJ3358" s="430">
        <v>0.29919750980199999</v>
      </c>
      <c r="AK3358" s="430">
        <v>0.30661509761299999</v>
      </c>
      <c r="AL3358" s="430">
        <v>0</v>
      </c>
    </row>
    <row r="3359" spans="1:38" x14ac:dyDescent="0.25">
      <c r="A3359" s="430" t="s">
        <v>4343</v>
      </c>
      <c r="B3359" s="430">
        <v>1</v>
      </c>
      <c r="C3359" s="430" t="s">
        <v>4340</v>
      </c>
      <c r="D3359" s="430" t="s">
        <v>4004</v>
      </c>
      <c r="E3359" s="430">
        <v>62</v>
      </c>
      <c r="F3359" s="430">
        <v>0.35782195717249998</v>
      </c>
      <c r="G3359" s="430">
        <v>0.37953393298549998</v>
      </c>
      <c r="H3359" s="430">
        <v>0.4141647197485</v>
      </c>
      <c r="I3359" s="430">
        <v>0.44570649505650001</v>
      </c>
      <c r="J3359" s="430">
        <v>0.47534553154199999</v>
      </c>
      <c r="K3359" s="430">
        <v>0.51929013913550004</v>
      </c>
      <c r="L3359" s="430">
        <v>0.53898914733549996</v>
      </c>
      <c r="M3359" s="430">
        <v>0.54384285993449999</v>
      </c>
      <c r="N3359" s="430">
        <v>0.5486171478995</v>
      </c>
      <c r="O3359" s="430">
        <v>0.5363760782125</v>
      </c>
      <c r="P3359" s="430">
        <v>0.51714723317150002</v>
      </c>
      <c r="Q3359" s="430">
        <v>0.50264787238649999</v>
      </c>
      <c r="R3359" s="430">
        <v>0.48631981269250002</v>
      </c>
      <c r="S3359" s="430">
        <v>0.48871781340699999</v>
      </c>
      <c r="T3359" s="430">
        <v>0.47335133838400001</v>
      </c>
      <c r="U3359" s="430">
        <v>0.43676989027800001</v>
      </c>
      <c r="V3359" s="430">
        <v>0.45331797138949997</v>
      </c>
      <c r="W3359" s="430">
        <v>0.40361538138850001</v>
      </c>
      <c r="X3359" s="430">
        <v>0.380545693101</v>
      </c>
      <c r="Y3359" s="430">
        <v>0.3300272505945</v>
      </c>
      <c r="Z3359" s="430">
        <v>0.31464630490200002</v>
      </c>
      <c r="AA3359" s="430">
        <v>0.30103736391250002</v>
      </c>
      <c r="AB3359" s="430">
        <v>0.28069114062099998</v>
      </c>
      <c r="AC3359" s="430">
        <v>0.26050482580250001</v>
      </c>
      <c r="AD3359" s="430">
        <v>0.2340987893965</v>
      </c>
      <c r="AE3359" s="430">
        <v>0.23930766167350001</v>
      </c>
      <c r="AF3359" s="430">
        <v>0.2275773345955</v>
      </c>
      <c r="AG3359" s="430">
        <v>0.20956580153099999</v>
      </c>
      <c r="AH3359" s="430">
        <v>0.20859908505550001</v>
      </c>
      <c r="AI3359" s="430">
        <v>0.21972933887250001</v>
      </c>
      <c r="AJ3359" s="430">
        <v>0.2004212371545</v>
      </c>
      <c r="AK3359" s="430">
        <v>0.208001349015</v>
      </c>
      <c r="AL3359" s="430">
        <v>0</v>
      </c>
    </row>
    <row r="3360" spans="1:38" x14ac:dyDescent="0.25">
      <c r="A3360" s="430" t="s">
        <v>4343</v>
      </c>
      <c r="B3360" s="430">
        <v>1</v>
      </c>
      <c r="C3360" s="430" t="s">
        <v>4340</v>
      </c>
      <c r="D3360" s="430" t="s">
        <v>4006</v>
      </c>
      <c r="E3360" s="430">
        <v>62</v>
      </c>
      <c r="F3360" s="430">
        <v>0.601669801783</v>
      </c>
      <c r="G3360" s="430">
        <v>0.60820130363500002</v>
      </c>
      <c r="H3360" s="430">
        <v>0.62411951891350004</v>
      </c>
      <c r="I3360" s="430">
        <v>0.69301083968650001</v>
      </c>
      <c r="J3360" s="430">
        <v>0.72532753599749999</v>
      </c>
      <c r="K3360" s="430">
        <v>0.7527049090215</v>
      </c>
      <c r="L3360" s="430">
        <v>0.80267968227149999</v>
      </c>
      <c r="M3360" s="430">
        <v>0.82609780445750003</v>
      </c>
      <c r="N3360" s="430">
        <v>0.86098279697549995</v>
      </c>
      <c r="O3360" s="430">
        <v>0.8400209662025</v>
      </c>
      <c r="P3360" s="430">
        <v>0.84957995226000005</v>
      </c>
      <c r="Q3360" s="430">
        <v>0.83770107307200004</v>
      </c>
      <c r="R3360" s="430">
        <v>0.79631205922850001</v>
      </c>
      <c r="S3360" s="430">
        <v>0.79114548577449995</v>
      </c>
      <c r="T3360" s="430">
        <v>0.77975505556699998</v>
      </c>
      <c r="U3360" s="430">
        <v>0.70475224084949994</v>
      </c>
      <c r="V3360" s="430">
        <v>0.74345777636849997</v>
      </c>
      <c r="W3360" s="430">
        <v>0.70065380371700003</v>
      </c>
      <c r="X3360" s="430">
        <v>0.65595562240750005</v>
      </c>
      <c r="Y3360" s="430">
        <v>0.63021423509850005</v>
      </c>
      <c r="Z3360" s="430">
        <v>0.56743619696699998</v>
      </c>
      <c r="AA3360" s="430">
        <v>0.55113552968699997</v>
      </c>
      <c r="AB3360" s="430">
        <v>0.50744628762099997</v>
      </c>
      <c r="AC3360" s="430">
        <v>0.48675787149900002</v>
      </c>
      <c r="AD3360" s="430">
        <v>0.46987757788099999</v>
      </c>
      <c r="AE3360" s="430">
        <v>0.47486882699049998</v>
      </c>
      <c r="AF3360" s="430">
        <v>0.45129716449349999</v>
      </c>
      <c r="AG3360" s="430">
        <v>0.43098321242499998</v>
      </c>
      <c r="AH3360" s="430">
        <v>0.40951973108700002</v>
      </c>
      <c r="AI3360" s="430">
        <v>0.44989615684899997</v>
      </c>
      <c r="AJ3360" s="430">
        <v>0.404788769509</v>
      </c>
      <c r="AK3360" s="430">
        <v>0.42067870051599998</v>
      </c>
      <c r="AL3360" s="430">
        <v>0</v>
      </c>
    </row>
    <row r="3361" spans="1:38" x14ac:dyDescent="0.25">
      <c r="A3361" s="430" t="s">
        <v>4343</v>
      </c>
      <c r="B3361" s="430">
        <v>1</v>
      </c>
      <c r="C3361" s="430" t="s">
        <v>4340</v>
      </c>
      <c r="D3361" s="430" t="s">
        <v>4008</v>
      </c>
      <c r="E3361" s="430">
        <v>62</v>
      </c>
      <c r="F3361" s="430">
        <v>4.8235896175004997</v>
      </c>
      <c r="G3361" s="430">
        <v>4.8658850460625001</v>
      </c>
      <c r="H3361" s="430">
        <v>5.0435583715770003</v>
      </c>
      <c r="I3361" s="430">
        <v>5.1836715897549999</v>
      </c>
      <c r="J3361" s="430">
        <v>5.4092727789910002</v>
      </c>
      <c r="K3361" s="430">
        <v>5.5253483561015004</v>
      </c>
      <c r="L3361" s="430">
        <v>5.5685548576845001</v>
      </c>
      <c r="M3361" s="430">
        <v>5.6486729433400003</v>
      </c>
      <c r="N3361" s="430">
        <v>5.6794622526055001</v>
      </c>
      <c r="O3361" s="430">
        <v>5.5463875577585</v>
      </c>
      <c r="P3361" s="430">
        <v>5.5193900177410002</v>
      </c>
      <c r="Q3361" s="430">
        <v>5.2509158859465002</v>
      </c>
      <c r="R3361" s="430">
        <v>5.1481084245539996</v>
      </c>
      <c r="S3361" s="430">
        <v>4.8888483486689998</v>
      </c>
      <c r="T3361" s="430">
        <v>4.6667536433815</v>
      </c>
      <c r="U3361" s="430">
        <v>4.1759699619750004</v>
      </c>
      <c r="V3361" s="430">
        <v>4.1770734223195003</v>
      </c>
      <c r="W3361" s="430">
        <v>3.9125457171384999</v>
      </c>
      <c r="X3361" s="430">
        <v>3.6589152785165</v>
      </c>
      <c r="Y3361" s="430">
        <v>3.4893826702425002</v>
      </c>
      <c r="Z3361" s="430">
        <v>3.36213107832</v>
      </c>
      <c r="AA3361" s="430">
        <v>3.2209191395080001</v>
      </c>
      <c r="AB3361" s="430">
        <v>3.0108754683529999</v>
      </c>
      <c r="AC3361" s="430">
        <v>2.8318173202280001</v>
      </c>
      <c r="AD3361" s="430">
        <v>2.5781879570555</v>
      </c>
      <c r="AE3361" s="430">
        <v>2.3731067965550001</v>
      </c>
      <c r="AF3361" s="430">
        <v>2.2445934826574998</v>
      </c>
      <c r="AG3361" s="430">
        <v>2.1536739480299998</v>
      </c>
      <c r="AH3361" s="430">
        <v>2.0919636218225</v>
      </c>
      <c r="AI3361" s="430">
        <v>2.1857431083179999</v>
      </c>
      <c r="AJ3361" s="430">
        <v>1.7896627607794999</v>
      </c>
      <c r="AK3361" s="430">
        <v>1.8579217803429999</v>
      </c>
      <c r="AL3361" s="430">
        <v>0</v>
      </c>
    </row>
    <row r="3362" spans="1:38" x14ac:dyDescent="0.25">
      <c r="A3362" s="430" t="s">
        <v>4343</v>
      </c>
      <c r="B3362" s="430">
        <v>1</v>
      </c>
      <c r="C3362" s="430" t="s">
        <v>4340</v>
      </c>
      <c r="D3362" s="430" t="s">
        <v>481</v>
      </c>
      <c r="E3362" s="430">
        <v>62</v>
      </c>
      <c r="F3362" s="430">
        <v>0.46561134788949998</v>
      </c>
      <c r="G3362" s="430">
        <v>0.49975350419999998</v>
      </c>
      <c r="H3362" s="430">
        <v>0.57159077408449999</v>
      </c>
      <c r="I3362" s="430">
        <v>0.63263081710949998</v>
      </c>
      <c r="J3362" s="430">
        <v>0.65769521488100002</v>
      </c>
      <c r="K3362" s="430">
        <v>0.671863094321</v>
      </c>
      <c r="L3362" s="430">
        <v>0.71051050436899998</v>
      </c>
      <c r="M3362" s="430">
        <v>0.73513046300850005</v>
      </c>
      <c r="N3362" s="430">
        <v>0.76212152926150001</v>
      </c>
      <c r="O3362" s="430">
        <v>0.76537042192100002</v>
      </c>
      <c r="P3362" s="430">
        <v>0.75072188436800003</v>
      </c>
      <c r="Q3362" s="430">
        <v>0.72537086185449995</v>
      </c>
      <c r="R3362" s="430">
        <v>0.69552278891700003</v>
      </c>
      <c r="S3362" s="430">
        <v>0.65716555408099997</v>
      </c>
      <c r="T3362" s="430">
        <v>0.65876807021649997</v>
      </c>
      <c r="U3362" s="430">
        <v>0.61200996681849995</v>
      </c>
      <c r="V3362" s="430">
        <v>0.62355967273199997</v>
      </c>
      <c r="W3362" s="430">
        <v>0.54689056713799999</v>
      </c>
      <c r="X3362" s="430">
        <v>0.50756781460699996</v>
      </c>
      <c r="Y3362" s="430">
        <v>0.47166473811949999</v>
      </c>
      <c r="Z3362" s="430">
        <v>0.468836060359</v>
      </c>
      <c r="AA3362" s="430">
        <v>0.45315900091049999</v>
      </c>
      <c r="AB3362" s="430">
        <v>0.41723484295750002</v>
      </c>
      <c r="AC3362" s="430">
        <v>0.38443307638949997</v>
      </c>
      <c r="AD3362" s="430">
        <v>0.36696048879749998</v>
      </c>
      <c r="AE3362" s="430">
        <v>0.36786802520799999</v>
      </c>
      <c r="AF3362" s="430">
        <v>0.35249855475750003</v>
      </c>
      <c r="AG3362" s="430">
        <v>0.340557423227</v>
      </c>
      <c r="AH3362" s="430">
        <v>0.33666923876400001</v>
      </c>
      <c r="AI3362" s="430">
        <v>0.36140101738649999</v>
      </c>
      <c r="AJ3362" s="430">
        <v>0.30545025468249998</v>
      </c>
      <c r="AK3362" s="430">
        <v>0.31767535772200001</v>
      </c>
      <c r="AL3362" s="430">
        <v>0</v>
      </c>
    </row>
    <row r="3363" spans="1:38" x14ac:dyDescent="0.25">
      <c r="A3363" s="430" t="s">
        <v>4343</v>
      </c>
      <c r="B3363" s="430">
        <v>1</v>
      </c>
      <c r="C3363" s="430" t="s">
        <v>4340</v>
      </c>
      <c r="D3363" s="430" t="s">
        <v>4011</v>
      </c>
      <c r="E3363" s="430">
        <v>62</v>
      </c>
      <c r="F3363" s="430">
        <v>0.43862674093199999</v>
      </c>
      <c r="G3363" s="430">
        <v>0.45563232461550002</v>
      </c>
      <c r="H3363" s="430">
        <v>0.46804262107650002</v>
      </c>
      <c r="I3363" s="430">
        <v>0.49028602285450001</v>
      </c>
      <c r="J3363" s="430">
        <v>0.49923706022199998</v>
      </c>
      <c r="K3363" s="430">
        <v>0.51840519580349997</v>
      </c>
      <c r="L3363" s="430">
        <v>0.52649303255900004</v>
      </c>
      <c r="M3363" s="430">
        <v>0.53143774324299997</v>
      </c>
      <c r="N3363" s="430">
        <v>0.52839870972799996</v>
      </c>
      <c r="O3363" s="430">
        <v>0.51754381075949996</v>
      </c>
      <c r="P3363" s="430">
        <v>0.51522745885050003</v>
      </c>
      <c r="Q3363" s="430">
        <v>0.49053514789699998</v>
      </c>
      <c r="R3363" s="430">
        <v>0.4603891034475</v>
      </c>
      <c r="S3363" s="430">
        <v>0.44365690303900002</v>
      </c>
      <c r="T3363" s="430">
        <v>0.41576583729349997</v>
      </c>
      <c r="U3363" s="430">
        <v>0.36328914808399998</v>
      </c>
      <c r="V3363" s="430">
        <v>0.36188499904999999</v>
      </c>
      <c r="W3363" s="430">
        <v>0.33390540819949999</v>
      </c>
      <c r="X3363" s="430">
        <v>0.30511553922450002</v>
      </c>
      <c r="Y3363" s="430">
        <v>0.29054243116549999</v>
      </c>
      <c r="Z3363" s="430">
        <v>0.286977232651</v>
      </c>
      <c r="AA3363" s="430">
        <v>0.27625647432400002</v>
      </c>
      <c r="AB3363" s="430">
        <v>0.25446297751500002</v>
      </c>
      <c r="AC3363" s="430">
        <v>0.22901406482299999</v>
      </c>
      <c r="AD3363" s="430">
        <v>0.20847396477550001</v>
      </c>
      <c r="AE3363" s="430">
        <v>0.171105773036</v>
      </c>
      <c r="AF3363" s="430">
        <v>0.1557301437735</v>
      </c>
      <c r="AG3363" s="430">
        <v>0.1458239609435</v>
      </c>
      <c r="AH3363" s="430">
        <v>0.13724517782099999</v>
      </c>
      <c r="AI3363" s="430">
        <v>0.14512657329600001</v>
      </c>
      <c r="AJ3363" s="430">
        <v>0.12728963927100001</v>
      </c>
      <c r="AK3363" s="430">
        <v>0.1302294417605</v>
      </c>
      <c r="AL3363" s="430">
        <v>0</v>
      </c>
    </row>
    <row r="3364" spans="1:38" x14ac:dyDescent="0.25">
      <c r="A3364" s="430" t="s">
        <v>4343</v>
      </c>
      <c r="B3364" s="430">
        <v>1</v>
      </c>
      <c r="C3364" s="430" t="s">
        <v>4340</v>
      </c>
      <c r="D3364" s="430" t="s">
        <v>4013</v>
      </c>
      <c r="E3364" s="430">
        <v>62</v>
      </c>
      <c r="F3364" s="430">
        <v>6.5441490591500007E-2</v>
      </c>
      <c r="G3364" s="430">
        <v>6.3660319936000007E-2</v>
      </c>
      <c r="H3364" s="430">
        <v>6.8010724977999995E-2</v>
      </c>
      <c r="I3364" s="430">
        <v>6.6523333613999994E-2</v>
      </c>
      <c r="J3364" s="430">
        <v>7.2430181838500002E-2</v>
      </c>
      <c r="K3364" s="430">
        <v>6.8425431586999999E-2</v>
      </c>
      <c r="L3364" s="430">
        <v>6.5240813908999995E-2</v>
      </c>
      <c r="M3364" s="430">
        <v>6.7672489498499994E-2</v>
      </c>
      <c r="N3364" s="430">
        <v>6.3141569901499994E-2</v>
      </c>
      <c r="O3364" s="430">
        <v>6.09914439595E-2</v>
      </c>
      <c r="P3364" s="430">
        <v>6.0299465492E-2</v>
      </c>
      <c r="Q3364" s="430">
        <v>6.7493683080499994E-2</v>
      </c>
      <c r="R3364" s="430">
        <v>5.77685469255E-2</v>
      </c>
      <c r="S3364" s="430">
        <v>7.0496246262000004E-2</v>
      </c>
      <c r="T3364" s="430">
        <v>5.7722607532499998E-2</v>
      </c>
      <c r="U3364" s="430">
        <v>5.0312954112999998E-2</v>
      </c>
      <c r="V3364" s="430">
        <v>5.0549816121500002E-2</v>
      </c>
      <c r="W3364" s="430">
        <v>3.9853789687999998E-2</v>
      </c>
      <c r="X3364" s="430">
        <v>3.8812569496000003E-2</v>
      </c>
      <c r="Y3364" s="430">
        <v>3.7369606945499997E-2</v>
      </c>
      <c r="Z3364" s="430">
        <v>3.0543457608999999E-2</v>
      </c>
      <c r="AA3364" s="430">
        <v>3.0144531458500001E-2</v>
      </c>
      <c r="AB3364" s="430">
        <v>2.7062177969500001E-2</v>
      </c>
      <c r="AC3364" s="430">
        <v>2.5576662460999999E-2</v>
      </c>
      <c r="AD3364" s="430">
        <v>2.4816654968999999E-2</v>
      </c>
      <c r="AE3364" s="430">
        <v>1.9557084561500002E-2</v>
      </c>
      <c r="AF3364" s="430">
        <v>1.8029516494499999E-2</v>
      </c>
      <c r="AG3364" s="430">
        <v>1.6789641437499999E-2</v>
      </c>
      <c r="AH3364" s="430">
        <v>1.5564320471999999E-2</v>
      </c>
      <c r="AI3364" s="430">
        <v>1.7258375239499999E-2</v>
      </c>
      <c r="AJ3364" s="430">
        <v>1.3593820328E-2</v>
      </c>
      <c r="AK3364" s="430">
        <v>1.3928373977000001E-2</v>
      </c>
      <c r="AL3364" s="430">
        <v>0</v>
      </c>
    </row>
    <row r="3365" spans="1:38" x14ac:dyDescent="0.25">
      <c r="A3365" s="430" t="s">
        <v>4343</v>
      </c>
      <c r="B3365" s="430">
        <v>1</v>
      </c>
      <c r="C3365" s="430" t="s">
        <v>4340</v>
      </c>
      <c r="D3365" s="430" t="s">
        <v>4014</v>
      </c>
      <c r="E3365" s="430">
        <v>62</v>
      </c>
      <c r="F3365" s="430">
        <v>0.113078746568</v>
      </c>
      <c r="G3365" s="430">
        <v>0.124521285501</v>
      </c>
      <c r="H3365" s="430">
        <v>0.126467275795</v>
      </c>
      <c r="I3365" s="430">
        <v>0.13186760932649999</v>
      </c>
      <c r="J3365" s="430">
        <v>0.1334060251685</v>
      </c>
      <c r="K3365" s="430">
        <v>0.139920026659</v>
      </c>
      <c r="L3365" s="430">
        <v>0.1485004749355</v>
      </c>
      <c r="M3365" s="430">
        <v>0.1525952262095</v>
      </c>
      <c r="N3365" s="430">
        <v>0.15635576587</v>
      </c>
      <c r="O3365" s="430">
        <v>0.15665338426950001</v>
      </c>
      <c r="P3365" s="430">
        <v>0.14279570026150001</v>
      </c>
      <c r="Q3365" s="430">
        <v>0.136860907734</v>
      </c>
      <c r="R3365" s="430">
        <v>0.13317876302350001</v>
      </c>
      <c r="S3365" s="430">
        <v>0.1276752042805</v>
      </c>
      <c r="T3365" s="430">
        <v>0.12010968846099999</v>
      </c>
      <c r="U3365" s="430">
        <v>0.10583692801</v>
      </c>
      <c r="V3365" s="430">
        <v>0.1035374665915</v>
      </c>
      <c r="W3365" s="430">
        <v>0.10736891304399999</v>
      </c>
      <c r="X3365" s="430">
        <v>9.3422128218500003E-2</v>
      </c>
      <c r="Y3365" s="430">
        <v>9.09598916895E-2</v>
      </c>
      <c r="Z3365" s="430">
        <v>8.9516784077999997E-2</v>
      </c>
      <c r="AA3365" s="430">
        <v>8.5287106702500004E-2</v>
      </c>
      <c r="AB3365" s="430">
        <v>7.8240257601499996E-2</v>
      </c>
      <c r="AC3365" s="430">
        <v>7.0764716490000004E-2</v>
      </c>
      <c r="AD3365" s="430">
        <v>6.7527309539999997E-2</v>
      </c>
      <c r="AE3365" s="430">
        <v>6.0914927462000001E-2</v>
      </c>
      <c r="AF3365" s="430">
        <v>5.7516103128999997E-2</v>
      </c>
      <c r="AG3365" s="430">
        <v>5.7748039635500001E-2</v>
      </c>
      <c r="AH3365" s="430">
        <v>5.2259453339500002E-2</v>
      </c>
      <c r="AI3365" s="430">
        <v>5.5550265288999999E-2</v>
      </c>
      <c r="AJ3365" s="430">
        <v>4.5429755864999997E-2</v>
      </c>
      <c r="AK3365" s="430">
        <v>4.6996364765500002E-2</v>
      </c>
      <c r="AL3365" s="430">
        <v>0</v>
      </c>
    </row>
    <row r="3366" spans="1:38" x14ac:dyDescent="0.25">
      <c r="A3366" s="430" t="s">
        <v>4343</v>
      </c>
      <c r="B3366" s="430">
        <v>1</v>
      </c>
      <c r="C3366" s="430" t="s">
        <v>4340</v>
      </c>
      <c r="D3366" s="430" t="s">
        <v>4016</v>
      </c>
      <c r="E3366" s="430">
        <v>62</v>
      </c>
      <c r="F3366" s="430">
        <v>1.9475272016475</v>
      </c>
      <c r="G3366" s="430">
        <v>2.0231168713200001</v>
      </c>
      <c r="H3366" s="430">
        <v>2.1935697307045001</v>
      </c>
      <c r="I3366" s="430">
        <v>2.2653627116689998</v>
      </c>
      <c r="J3366" s="430">
        <v>2.3343648461140001</v>
      </c>
      <c r="K3366" s="430">
        <v>2.4624481848444999</v>
      </c>
      <c r="L3366" s="430">
        <v>2.5119649815964999</v>
      </c>
      <c r="M3366" s="430">
        <v>2.5728471947024998</v>
      </c>
      <c r="N3366" s="430">
        <v>2.6404171135130001</v>
      </c>
      <c r="O3366" s="430">
        <v>2.5355224150244999</v>
      </c>
      <c r="P3366" s="430">
        <v>2.6222131715539998</v>
      </c>
      <c r="Q3366" s="430">
        <v>2.5431670574590002</v>
      </c>
      <c r="R3366" s="430">
        <v>2.6961244496285</v>
      </c>
      <c r="S3366" s="430">
        <v>2.6409014799300001</v>
      </c>
      <c r="T3366" s="430">
        <v>2.5825080950695001</v>
      </c>
      <c r="U3366" s="430">
        <v>2.3358348330199998</v>
      </c>
      <c r="V3366" s="430">
        <v>2.338438576263</v>
      </c>
      <c r="W3366" s="430">
        <v>2.3513349101249998</v>
      </c>
      <c r="X3366" s="430">
        <v>2.1705547165015</v>
      </c>
      <c r="Y3366" s="430">
        <v>2.0526394610284999</v>
      </c>
      <c r="Z3366" s="430">
        <v>1.8798259969610001</v>
      </c>
      <c r="AA3366" s="430">
        <v>1.7584864147474999</v>
      </c>
      <c r="AB3366" s="430">
        <v>1.6129419199155</v>
      </c>
      <c r="AC3366" s="430">
        <v>1.5277924667210001</v>
      </c>
      <c r="AD3366" s="430">
        <v>1.48334822349</v>
      </c>
      <c r="AE3366" s="430">
        <v>1.493649907584</v>
      </c>
      <c r="AF3366" s="430">
        <v>1.4303822666885</v>
      </c>
      <c r="AG3366" s="430">
        <v>1.3692948314610001</v>
      </c>
      <c r="AH3366" s="430">
        <v>1.3633456121745</v>
      </c>
      <c r="AI3366" s="430">
        <v>1.437003419604</v>
      </c>
      <c r="AJ3366" s="430">
        <v>1.2041064966324999</v>
      </c>
      <c r="AK3366" s="430">
        <v>1.248668374715</v>
      </c>
      <c r="AL3366" s="430">
        <v>0</v>
      </c>
    </row>
    <row r="3367" spans="1:38" x14ac:dyDescent="0.25">
      <c r="A3367" s="430" t="s">
        <v>4343</v>
      </c>
      <c r="B3367" s="430">
        <v>1</v>
      </c>
      <c r="C3367" s="430" t="s">
        <v>4340</v>
      </c>
      <c r="D3367" s="430" t="s">
        <v>4018</v>
      </c>
      <c r="E3367" s="430">
        <v>62</v>
      </c>
      <c r="F3367" s="430">
        <v>1.278956190375</v>
      </c>
      <c r="G3367" s="430">
        <v>1.3271321721125</v>
      </c>
      <c r="H3367" s="430">
        <v>1.4473567764190001</v>
      </c>
      <c r="I3367" s="430">
        <v>1.4303061203695</v>
      </c>
      <c r="J3367" s="430">
        <v>1.537153267361</v>
      </c>
      <c r="K3367" s="430">
        <v>1.6113469593275001</v>
      </c>
      <c r="L3367" s="430">
        <v>1.6901336826244999</v>
      </c>
      <c r="M3367" s="430">
        <v>1.7414745714725</v>
      </c>
      <c r="N3367" s="430">
        <v>1.7990805239645</v>
      </c>
      <c r="O3367" s="430">
        <v>1.7771779912625001</v>
      </c>
      <c r="P3367" s="430">
        <v>1.7960040875809999</v>
      </c>
      <c r="Q3367" s="430">
        <v>1.7727075415914999</v>
      </c>
      <c r="R3367" s="430">
        <v>1.6697743463115</v>
      </c>
      <c r="S3367" s="430">
        <v>1.6002329725355</v>
      </c>
      <c r="T3367" s="430">
        <v>1.5300382739075</v>
      </c>
      <c r="U3367" s="430">
        <v>1.375945914616</v>
      </c>
      <c r="V3367" s="430">
        <v>1.3867871943335</v>
      </c>
      <c r="W3367" s="430">
        <v>1.2068322424569999</v>
      </c>
      <c r="X3367" s="430">
        <v>1.108679121417</v>
      </c>
      <c r="Y3367" s="430">
        <v>1.1186748441429999</v>
      </c>
      <c r="Z3367" s="430">
        <v>1.0720746082674999</v>
      </c>
      <c r="AA3367" s="430">
        <v>1.0270962147125</v>
      </c>
      <c r="AB3367" s="430">
        <v>0.92200555638250004</v>
      </c>
      <c r="AC3367" s="430">
        <v>0.86491447429849999</v>
      </c>
      <c r="AD3367" s="430">
        <v>0.80092153516050002</v>
      </c>
      <c r="AE3367" s="430">
        <v>0.71867551280800002</v>
      </c>
      <c r="AF3367" s="430">
        <v>0.67959830477200001</v>
      </c>
      <c r="AG3367" s="430">
        <v>0.63444078905150003</v>
      </c>
      <c r="AH3367" s="430">
        <v>0.62939015386599995</v>
      </c>
      <c r="AI3367" s="430">
        <v>0.66762183339799996</v>
      </c>
      <c r="AJ3367" s="430">
        <v>0.5330670117645</v>
      </c>
      <c r="AK3367" s="430">
        <v>0.54741301161699996</v>
      </c>
      <c r="AL3367" s="430">
        <v>0</v>
      </c>
    </row>
    <row r="3368" spans="1:38" x14ac:dyDescent="0.25">
      <c r="A3368" s="430" t="s">
        <v>4343</v>
      </c>
      <c r="B3368" s="430">
        <v>1</v>
      </c>
      <c r="C3368" s="430" t="s">
        <v>4340</v>
      </c>
      <c r="D3368" s="430" t="s">
        <v>4020</v>
      </c>
      <c r="E3368" s="430">
        <v>62</v>
      </c>
      <c r="F3368" s="430">
        <v>0.187947969035</v>
      </c>
      <c r="G3368" s="430">
        <v>0.18970199462750001</v>
      </c>
      <c r="H3368" s="430">
        <v>0.19488836458850001</v>
      </c>
      <c r="I3368" s="430">
        <v>0.19327078858249999</v>
      </c>
      <c r="J3368" s="430">
        <v>0.19848411815950001</v>
      </c>
      <c r="K3368" s="430">
        <v>0.197363454174</v>
      </c>
      <c r="L3368" s="430">
        <v>0.19369645447850001</v>
      </c>
      <c r="M3368" s="430">
        <v>0.187446016529</v>
      </c>
      <c r="N3368" s="430">
        <v>0.18711539018000001</v>
      </c>
      <c r="O3368" s="430">
        <v>0.1831553297405</v>
      </c>
      <c r="P3368" s="430">
        <v>0.18553643622800001</v>
      </c>
      <c r="Q3368" s="430">
        <v>0.17293319024600001</v>
      </c>
      <c r="R3368" s="430">
        <v>0.16853322392350001</v>
      </c>
      <c r="S3368" s="430">
        <v>0.171602511614</v>
      </c>
      <c r="T3368" s="430">
        <v>0.17191762316699999</v>
      </c>
      <c r="U3368" s="430">
        <v>0.16581136628500001</v>
      </c>
      <c r="V3368" s="430">
        <v>0.168291421202</v>
      </c>
      <c r="W3368" s="430">
        <v>0.17269622939250001</v>
      </c>
      <c r="X3368" s="430">
        <v>0.14671544564149999</v>
      </c>
      <c r="Y3368" s="430">
        <v>0.1389582093975</v>
      </c>
      <c r="Z3368" s="430">
        <v>0.13574476123000001</v>
      </c>
      <c r="AA3368" s="430">
        <v>0.135933929254</v>
      </c>
      <c r="AB3368" s="430">
        <v>0.129450847354</v>
      </c>
      <c r="AC3368" s="430">
        <v>0.12860222107950001</v>
      </c>
      <c r="AD3368" s="430">
        <v>0.12809008835999999</v>
      </c>
      <c r="AE3368" s="430">
        <v>0.122493478047</v>
      </c>
      <c r="AF3368" s="430">
        <v>0.1171733776115</v>
      </c>
      <c r="AG3368" s="430">
        <v>0.1189125372075</v>
      </c>
      <c r="AH3368" s="430">
        <v>0.1174493346725</v>
      </c>
      <c r="AI3368" s="430">
        <v>0.1252303122665</v>
      </c>
      <c r="AJ3368" s="430">
        <v>8.6393828746500007E-2</v>
      </c>
      <c r="AK3368" s="430">
        <v>9.0970478995999998E-2</v>
      </c>
      <c r="AL3368" s="430">
        <v>0</v>
      </c>
    </row>
    <row r="3369" spans="1:38" x14ac:dyDescent="0.25">
      <c r="A3369" s="430" t="s">
        <v>4343</v>
      </c>
      <c r="B3369" s="430">
        <v>1</v>
      </c>
      <c r="C3369" s="430" t="s">
        <v>4340</v>
      </c>
      <c r="D3369" s="430" t="s">
        <v>4022</v>
      </c>
      <c r="E3369" s="430">
        <v>62</v>
      </c>
      <c r="F3369" s="430">
        <v>0.43891915873300003</v>
      </c>
      <c r="G3369" s="430">
        <v>0.45081191793199998</v>
      </c>
      <c r="H3369" s="430">
        <v>0.49141313675449999</v>
      </c>
      <c r="I3369" s="430">
        <v>0.51014785081750003</v>
      </c>
      <c r="J3369" s="430">
        <v>0.54647259742499998</v>
      </c>
      <c r="K3369" s="430">
        <v>0.53067895414150001</v>
      </c>
      <c r="L3369" s="430">
        <v>0.55556413355250001</v>
      </c>
      <c r="M3369" s="430">
        <v>0.57185138791050005</v>
      </c>
      <c r="N3369" s="430">
        <v>0.57571155013399999</v>
      </c>
      <c r="O3369" s="430">
        <v>0.55022145098300002</v>
      </c>
      <c r="P3369" s="430">
        <v>0.5431769371945</v>
      </c>
      <c r="Q3369" s="430">
        <v>0.53128084355350003</v>
      </c>
      <c r="R3369" s="430">
        <v>0.51839384895399998</v>
      </c>
      <c r="S3369" s="430">
        <v>0.48745811502500003</v>
      </c>
      <c r="T3369" s="430">
        <v>0.4616985110065</v>
      </c>
      <c r="U3369" s="430">
        <v>0.40906070206200001</v>
      </c>
      <c r="V3369" s="430">
        <v>0.42070733501149998</v>
      </c>
      <c r="W3369" s="430">
        <v>0.37038161810100001</v>
      </c>
      <c r="X3369" s="430">
        <v>0.35944121237749999</v>
      </c>
      <c r="Y3369" s="430">
        <v>0.34583126316899998</v>
      </c>
      <c r="Z3369" s="430">
        <v>0.34439683775250002</v>
      </c>
      <c r="AA3369" s="430">
        <v>0.33534393027749998</v>
      </c>
      <c r="AB3369" s="430">
        <v>0.31424894882350002</v>
      </c>
      <c r="AC3369" s="430">
        <v>0.28526021878699998</v>
      </c>
      <c r="AD3369" s="430">
        <v>0.25676543997899998</v>
      </c>
      <c r="AE3369" s="430">
        <v>0.25384906743800001</v>
      </c>
      <c r="AF3369" s="430">
        <v>0.24112420868949999</v>
      </c>
      <c r="AG3369" s="430">
        <v>0.23040593587700001</v>
      </c>
      <c r="AH3369" s="430">
        <v>0.217851813846</v>
      </c>
      <c r="AI3369" s="430">
        <v>0.23227910186549999</v>
      </c>
      <c r="AJ3369" s="430">
        <v>0.21337480423249999</v>
      </c>
      <c r="AK3369" s="430">
        <v>0.22287094474499999</v>
      </c>
      <c r="AL3369" s="430">
        <v>0</v>
      </c>
    </row>
    <row r="3370" spans="1:38" x14ac:dyDescent="0.25">
      <c r="A3370" s="430" t="s">
        <v>4343</v>
      </c>
      <c r="B3370" s="430">
        <v>1</v>
      </c>
      <c r="C3370" s="430" t="s">
        <v>4340</v>
      </c>
      <c r="D3370" s="430" t="s">
        <v>4024</v>
      </c>
      <c r="E3370" s="430">
        <v>62</v>
      </c>
      <c r="F3370" s="430">
        <v>0.182103233074</v>
      </c>
      <c r="G3370" s="430">
        <v>0.1961451539065</v>
      </c>
      <c r="H3370" s="430">
        <v>0.204424890783</v>
      </c>
      <c r="I3370" s="430">
        <v>0.22602592201400001</v>
      </c>
      <c r="J3370" s="430">
        <v>0.23534699515249999</v>
      </c>
      <c r="K3370" s="430">
        <v>0.2484032156515</v>
      </c>
      <c r="L3370" s="430">
        <v>0.2583366914145</v>
      </c>
      <c r="M3370" s="430">
        <v>0.2582356124115</v>
      </c>
      <c r="N3370" s="430">
        <v>0.26804386467699998</v>
      </c>
      <c r="O3370" s="430">
        <v>0.26188948196650003</v>
      </c>
      <c r="P3370" s="430">
        <v>0.24383917932249999</v>
      </c>
      <c r="Q3370" s="430">
        <v>0.2473927597335</v>
      </c>
      <c r="R3370" s="430">
        <v>0.2366077754765</v>
      </c>
      <c r="S3370" s="430">
        <v>0.22495658935000001</v>
      </c>
      <c r="T3370" s="430">
        <v>0.218637819958</v>
      </c>
      <c r="U3370" s="430">
        <v>0.20108898415449999</v>
      </c>
      <c r="V3370" s="430">
        <v>0.20730686221649999</v>
      </c>
      <c r="W3370" s="430">
        <v>0.1819855394455</v>
      </c>
      <c r="X3370" s="430">
        <v>0.172365367326</v>
      </c>
      <c r="Y3370" s="430">
        <v>0.16536860240349999</v>
      </c>
      <c r="Z3370" s="430">
        <v>0.1628001490515</v>
      </c>
      <c r="AA3370" s="430">
        <v>0.16151954932449999</v>
      </c>
      <c r="AB3370" s="430">
        <v>0.14870360419299999</v>
      </c>
      <c r="AC3370" s="430">
        <v>0.13755312176000001</v>
      </c>
      <c r="AD3370" s="430">
        <v>0.13298560921399999</v>
      </c>
      <c r="AE3370" s="430">
        <v>0.14377299182700001</v>
      </c>
      <c r="AF3370" s="430">
        <v>0.14078918301349999</v>
      </c>
      <c r="AG3370" s="430">
        <v>0.13403155300450001</v>
      </c>
      <c r="AH3370" s="430">
        <v>0.1352691635835</v>
      </c>
      <c r="AI3370" s="430">
        <v>0.13845764029749999</v>
      </c>
      <c r="AJ3370" s="430">
        <v>0.12877282818550001</v>
      </c>
      <c r="AK3370" s="430">
        <v>0.1346267623495</v>
      </c>
      <c r="AL3370" s="430">
        <v>0</v>
      </c>
    </row>
    <row r="3371" spans="1:38" x14ac:dyDescent="0.25">
      <c r="A3371" s="430" t="s">
        <v>4343</v>
      </c>
      <c r="B3371" s="430">
        <v>1</v>
      </c>
      <c r="C3371" s="430" t="s">
        <v>4340</v>
      </c>
      <c r="D3371" s="430" t="s">
        <v>4026</v>
      </c>
      <c r="E3371" s="430">
        <v>62</v>
      </c>
      <c r="F3371" s="430">
        <v>1.4141668968134999</v>
      </c>
      <c r="G3371" s="430">
        <v>1.4836896946460001</v>
      </c>
      <c r="H3371" s="430">
        <v>1.5706270475349999</v>
      </c>
      <c r="I3371" s="430">
        <v>1.7133436417985</v>
      </c>
      <c r="J3371" s="430">
        <v>1.7570329561564999</v>
      </c>
      <c r="K3371" s="430">
        <v>1.8103731347484999</v>
      </c>
      <c r="L3371" s="430">
        <v>1.8658356215965</v>
      </c>
      <c r="M3371" s="430">
        <v>1.902726986699</v>
      </c>
      <c r="N3371" s="430">
        <v>1.9381641031925001</v>
      </c>
      <c r="O3371" s="430">
        <v>1.8501308699129999</v>
      </c>
      <c r="P3371" s="430">
        <v>1.8090785698395</v>
      </c>
      <c r="Q3371" s="430">
        <v>1.6991164514365</v>
      </c>
      <c r="R3371" s="430">
        <v>1.634099518882</v>
      </c>
      <c r="S3371" s="430">
        <v>1.5904367312095</v>
      </c>
      <c r="T3371" s="430">
        <v>1.5123748800879999</v>
      </c>
      <c r="U3371" s="430">
        <v>1.4025287211270001</v>
      </c>
      <c r="V3371" s="430">
        <v>1.3725458226025</v>
      </c>
      <c r="W3371" s="430">
        <v>1.1954671351724999</v>
      </c>
      <c r="X3371" s="430">
        <v>1.1123190522369999</v>
      </c>
      <c r="Y3371" s="430">
        <v>1.0453907874399999</v>
      </c>
      <c r="Z3371" s="430">
        <v>1.0910788716649999</v>
      </c>
      <c r="AA3371" s="430">
        <v>1.0385153198279999</v>
      </c>
      <c r="AB3371" s="430">
        <v>0.98521898596299995</v>
      </c>
      <c r="AC3371" s="430">
        <v>0.91375554959100003</v>
      </c>
      <c r="AD3371" s="430">
        <v>0.84642659904350004</v>
      </c>
      <c r="AE3371" s="430">
        <v>0.75159512021200003</v>
      </c>
      <c r="AF3371" s="430">
        <v>0.70918699361600002</v>
      </c>
      <c r="AG3371" s="430">
        <v>0.6758477189355</v>
      </c>
      <c r="AH3371" s="430">
        <v>0.64875326401900002</v>
      </c>
      <c r="AI3371" s="430">
        <v>0.67675577095649997</v>
      </c>
      <c r="AJ3371" s="430">
        <v>0.56601112236700002</v>
      </c>
      <c r="AK3371" s="430">
        <v>0.58776864942749996</v>
      </c>
      <c r="AL3371" s="430">
        <v>0</v>
      </c>
    </row>
    <row r="3372" spans="1:38" x14ac:dyDescent="0.25">
      <c r="A3372" s="430" t="s">
        <v>4343</v>
      </c>
      <c r="B3372" s="430">
        <v>1</v>
      </c>
      <c r="C3372" s="430" t="s">
        <v>4340</v>
      </c>
      <c r="D3372" s="430" t="s">
        <v>4028</v>
      </c>
      <c r="E3372" s="430">
        <v>62</v>
      </c>
      <c r="F3372" s="430">
        <v>0.94431934971300002</v>
      </c>
      <c r="G3372" s="430">
        <v>0.97631211018300001</v>
      </c>
      <c r="H3372" s="430">
        <v>1.0423196706665001</v>
      </c>
      <c r="I3372" s="430">
        <v>1.140339856497</v>
      </c>
      <c r="J3372" s="430">
        <v>1.199092824389</v>
      </c>
      <c r="K3372" s="430">
        <v>1.2564987433535</v>
      </c>
      <c r="L3372" s="430">
        <v>1.269950391791</v>
      </c>
      <c r="M3372" s="430">
        <v>1.3085935114889999</v>
      </c>
      <c r="N3372" s="430">
        <v>1.2686731620689999</v>
      </c>
      <c r="O3372" s="430">
        <v>1.2189800509324999</v>
      </c>
      <c r="P3372" s="430">
        <v>1.1914749012685</v>
      </c>
      <c r="Q3372" s="430">
        <v>1.136709598018</v>
      </c>
      <c r="R3372" s="430">
        <v>1.0878876671469999</v>
      </c>
      <c r="S3372" s="430">
        <v>1.0408239070780001</v>
      </c>
      <c r="T3372" s="430">
        <v>0.97190745852799998</v>
      </c>
      <c r="U3372" s="430">
        <v>0.84664892884950005</v>
      </c>
      <c r="V3372" s="430">
        <v>0.83398726555199998</v>
      </c>
      <c r="W3372" s="430">
        <v>0.92365266112650002</v>
      </c>
      <c r="X3372" s="430">
        <v>0.86516241343949996</v>
      </c>
      <c r="Y3372" s="430">
        <v>0.88255413357849999</v>
      </c>
      <c r="Z3372" s="430">
        <v>0.70425713618200003</v>
      </c>
      <c r="AA3372" s="430">
        <v>0.69682526063100003</v>
      </c>
      <c r="AB3372" s="430">
        <v>0.65688615440499998</v>
      </c>
      <c r="AC3372" s="430">
        <v>0.5980484000545</v>
      </c>
      <c r="AD3372" s="430">
        <v>0.53516471196149995</v>
      </c>
      <c r="AE3372" s="430">
        <v>0.47858289752299998</v>
      </c>
      <c r="AF3372" s="430">
        <v>0.45930874302050001</v>
      </c>
      <c r="AG3372" s="430">
        <v>0.42034820868099998</v>
      </c>
      <c r="AH3372" s="430">
        <v>0.38899879091049999</v>
      </c>
      <c r="AI3372" s="430">
        <v>0.41893155562200002</v>
      </c>
      <c r="AJ3372" s="430">
        <v>0.36970422398800001</v>
      </c>
      <c r="AK3372" s="430">
        <v>0.380520521281</v>
      </c>
      <c r="AL3372" s="430">
        <v>0</v>
      </c>
    </row>
    <row r="3373" spans="1:38" x14ac:dyDescent="0.25">
      <c r="A3373" s="430" t="s">
        <v>4343</v>
      </c>
      <c r="B3373" s="430">
        <v>1</v>
      </c>
      <c r="C3373" s="430" t="s">
        <v>4340</v>
      </c>
      <c r="D3373" s="430" t="s">
        <v>4030</v>
      </c>
      <c r="E3373" s="430">
        <v>62</v>
      </c>
      <c r="F3373" s="430">
        <v>0.438415139121</v>
      </c>
      <c r="G3373" s="430">
        <v>0.45062601136899999</v>
      </c>
      <c r="H3373" s="430">
        <v>0.4806704636695</v>
      </c>
      <c r="I3373" s="430">
        <v>0.50270119202950003</v>
      </c>
      <c r="J3373" s="430">
        <v>0.51556871676100002</v>
      </c>
      <c r="K3373" s="430">
        <v>0.53530199142199997</v>
      </c>
      <c r="L3373" s="430">
        <v>0.5442980821815</v>
      </c>
      <c r="M3373" s="430">
        <v>0.55494281373099996</v>
      </c>
      <c r="N3373" s="430">
        <v>0.5584016098165</v>
      </c>
      <c r="O3373" s="430">
        <v>0.52714401974000002</v>
      </c>
      <c r="P3373" s="430">
        <v>0.51060434890700002</v>
      </c>
      <c r="Q3373" s="430">
        <v>0.48478196832300002</v>
      </c>
      <c r="R3373" s="430">
        <v>0.4628272124685</v>
      </c>
      <c r="S3373" s="430">
        <v>0.45562180128000002</v>
      </c>
      <c r="T3373" s="430">
        <v>0.43299888995449998</v>
      </c>
      <c r="U3373" s="430">
        <v>0.38907544539349997</v>
      </c>
      <c r="V3373" s="430">
        <v>0.40302597564949999</v>
      </c>
      <c r="W3373" s="430">
        <v>0.35632747475299997</v>
      </c>
      <c r="X3373" s="430">
        <v>0.3477276736855</v>
      </c>
      <c r="Y3373" s="430">
        <v>0.32948728182449999</v>
      </c>
      <c r="Z3373" s="430">
        <v>0.31416153311450001</v>
      </c>
      <c r="AA3373" s="430">
        <v>0.29984318964250001</v>
      </c>
      <c r="AB3373" s="430">
        <v>0.28344269967149999</v>
      </c>
      <c r="AC3373" s="430">
        <v>0.26261932957</v>
      </c>
      <c r="AD3373" s="430">
        <v>0.25172049792099999</v>
      </c>
      <c r="AE3373" s="430">
        <v>0.25089055101949997</v>
      </c>
      <c r="AF3373" s="430">
        <v>0.24130904481150001</v>
      </c>
      <c r="AG3373" s="430">
        <v>0.23506701711399999</v>
      </c>
      <c r="AH3373" s="430">
        <v>0.230745804896</v>
      </c>
      <c r="AI3373" s="430">
        <v>0.235674536504</v>
      </c>
      <c r="AJ3373" s="430">
        <v>0.21849353872050001</v>
      </c>
      <c r="AK3373" s="430">
        <v>0.22880902353749999</v>
      </c>
      <c r="AL3373" s="430">
        <v>0</v>
      </c>
    </row>
    <row r="3374" spans="1:38" x14ac:dyDescent="0.25">
      <c r="A3374" s="430" t="s">
        <v>4343</v>
      </c>
      <c r="B3374" s="430">
        <v>1</v>
      </c>
      <c r="C3374" s="430" t="s">
        <v>4340</v>
      </c>
      <c r="D3374" s="430" t="s">
        <v>4032</v>
      </c>
      <c r="E3374" s="430">
        <v>62</v>
      </c>
      <c r="F3374" s="430">
        <v>0.60970176856199998</v>
      </c>
      <c r="G3374" s="430">
        <v>0.65310692447999996</v>
      </c>
      <c r="H3374" s="430">
        <v>0.72087049588300001</v>
      </c>
      <c r="I3374" s="430">
        <v>0.75845345772049999</v>
      </c>
      <c r="J3374" s="430">
        <v>0.77902721642499995</v>
      </c>
      <c r="K3374" s="430">
        <v>0.80333050136299999</v>
      </c>
      <c r="L3374" s="430">
        <v>0.82863067652449995</v>
      </c>
      <c r="M3374" s="430">
        <v>0.86384460479750003</v>
      </c>
      <c r="N3374" s="430">
        <v>0.86286605821850004</v>
      </c>
      <c r="O3374" s="430">
        <v>0.84825954781049995</v>
      </c>
      <c r="P3374" s="430">
        <v>0.82850522570999996</v>
      </c>
      <c r="Q3374" s="430">
        <v>0.79252005898</v>
      </c>
      <c r="R3374" s="430">
        <v>0.75451405487900003</v>
      </c>
      <c r="S3374" s="430">
        <v>0.73189723089500003</v>
      </c>
      <c r="T3374" s="430">
        <v>0.69779747630699995</v>
      </c>
      <c r="U3374" s="430">
        <v>0.627554002256</v>
      </c>
      <c r="V3374" s="430">
        <v>0.63718143375900005</v>
      </c>
      <c r="W3374" s="430">
        <v>0.51925916718099996</v>
      </c>
      <c r="X3374" s="430">
        <v>0.4779034426905</v>
      </c>
      <c r="Y3374" s="430">
        <v>0.46395878282050002</v>
      </c>
      <c r="Z3374" s="430">
        <v>0.44919579908149998</v>
      </c>
      <c r="AA3374" s="430">
        <v>0.43807589126199997</v>
      </c>
      <c r="AB3374" s="430">
        <v>0.398087774876</v>
      </c>
      <c r="AC3374" s="430">
        <v>0.36099869820250002</v>
      </c>
      <c r="AD3374" s="430">
        <v>0.32908265030349998</v>
      </c>
      <c r="AE3374" s="430">
        <v>0.2989000653485</v>
      </c>
      <c r="AF3374" s="430">
        <v>0.2795610064365</v>
      </c>
      <c r="AG3374" s="430">
        <v>0.264049623239</v>
      </c>
      <c r="AH3374" s="430">
        <v>0.25694408403149999</v>
      </c>
      <c r="AI3374" s="430">
        <v>0.27441714862349997</v>
      </c>
      <c r="AJ3374" s="430">
        <v>0.25143708874199999</v>
      </c>
      <c r="AK3374" s="430">
        <v>0.2600422296655</v>
      </c>
      <c r="AL3374" s="430">
        <v>0</v>
      </c>
    </row>
    <row r="3375" spans="1:38" x14ac:dyDescent="0.25">
      <c r="A3375" s="430" t="s">
        <v>4343</v>
      </c>
      <c r="B3375" s="430">
        <v>1</v>
      </c>
      <c r="C3375" s="430" t="s">
        <v>4340</v>
      </c>
      <c r="D3375" s="430" t="s">
        <v>4034</v>
      </c>
      <c r="E3375" s="430">
        <v>62</v>
      </c>
      <c r="F3375" s="430">
        <v>0.77772733386699999</v>
      </c>
      <c r="G3375" s="430">
        <v>0.77221652665850005</v>
      </c>
      <c r="H3375" s="430">
        <v>0.771954110488</v>
      </c>
      <c r="I3375" s="430">
        <v>0.849271391348</v>
      </c>
      <c r="J3375" s="430">
        <v>0.90019933215350001</v>
      </c>
      <c r="K3375" s="430">
        <v>0.91330048419749998</v>
      </c>
      <c r="L3375" s="430">
        <v>0.91893271008650002</v>
      </c>
      <c r="M3375" s="430">
        <v>0.91436619666999996</v>
      </c>
      <c r="N3375" s="430">
        <v>0.92852370067099999</v>
      </c>
      <c r="O3375" s="430">
        <v>0.95455199688150005</v>
      </c>
      <c r="P3375" s="430">
        <v>0.95298946778850002</v>
      </c>
      <c r="Q3375" s="430">
        <v>0.84324768183349996</v>
      </c>
      <c r="R3375" s="430">
        <v>0.84555671266700005</v>
      </c>
      <c r="S3375" s="430">
        <v>0.82641967496799995</v>
      </c>
      <c r="T3375" s="430">
        <v>0.78505046187149996</v>
      </c>
      <c r="U3375" s="430">
        <v>0.69537334359799996</v>
      </c>
      <c r="V3375" s="430">
        <v>0.69708630640699998</v>
      </c>
      <c r="W3375" s="430">
        <v>0.69788822219150004</v>
      </c>
      <c r="X3375" s="430">
        <v>0.55917314197300005</v>
      </c>
      <c r="Y3375" s="430">
        <v>0.52845663557449996</v>
      </c>
      <c r="Z3375" s="430">
        <v>0.51396973978000005</v>
      </c>
      <c r="AA3375" s="430">
        <v>0.52046341502850002</v>
      </c>
      <c r="AB3375" s="430">
        <v>0.47376243691199998</v>
      </c>
      <c r="AC3375" s="430">
        <v>0.43425945721850001</v>
      </c>
      <c r="AD3375" s="430">
        <v>0.37190741570300001</v>
      </c>
      <c r="AE3375" s="430">
        <v>0.31318107516999999</v>
      </c>
      <c r="AF3375" s="430">
        <v>0.29547206955049998</v>
      </c>
      <c r="AG3375" s="430">
        <v>0.30614306898650001</v>
      </c>
      <c r="AH3375" s="430">
        <v>0.2615370435205</v>
      </c>
      <c r="AI3375" s="430">
        <v>0.27636188321499999</v>
      </c>
      <c r="AJ3375" s="430">
        <v>0.24767928732649999</v>
      </c>
      <c r="AK3375" s="430">
        <v>0.25558122944400002</v>
      </c>
      <c r="AL3375" s="430">
        <v>0</v>
      </c>
    </row>
    <row r="3376" spans="1:38" x14ac:dyDescent="0.25">
      <c r="A3376" s="430" t="s">
        <v>4343</v>
      </c>
      <c r="B3376" s="430">
        <v>1</v>
      </c>
      <c r="C3376" s="430" t="s">
        <v>4340</v>
      </c>
      <c r="D3376" s="430" t="s">
        <v>4036</v>
      </c>
      <c r="E3376" s="430">
        <v>62</v>
      </c>
      <c r="F3376" s="430">
        <v>0.79011243733449998</v>
      </c>
      <c r="G3376" s="430">
        <v>0.80560987132950002</v>
      </c>
      <c r="H3376" s="430">
        <v>0.83792268448950002</v>
      </c>
      <c r="I3376" s="430">
        <v>0.82680093417800005</v>
      </c>
      <c r="J3376" s="430">
        <v>0.8754923815665</v>
      </c>
      <c r="K3376" s="430">
        <v>0.90076622200849998</v>
      </c>
      <c r="L3376" s="430">
        <v>0.94511471339899999</v>
      </c>
      <c r="M3376" s="430">
        <v>0.95028360205200002</v>
      </c>
      <c r="N3376" s="430">
        <v>0.9639322564185</v>
      </c>
      <c r="O3376" s="430">
        <v>0.91306680627000003</v>
      </c>
      <c r="P3376" s="430">
        <v>0.89546773648349998</v>
      </c>
      <c r="Q3376" s="430">
        <v>0.85890535194749995</v>
      </c>
      <c r="R3376" s="430">
        <v>0.80641736655649998</v>
      </c>
      <c r="S3376" s="430">
        <v>0.77207191700650002</v>
      </c>
      <c r="T3376" s="430">
        <v>0.72967847127800001</v>
      </c>
      <c r="U3376" s="430">
        <v>0.65849782191799999</v>
      </c>
      <c r="V3376" s="430">
        <v>0.65096530122200003</v>
      </c>
      <c r="W3376" s="430">
        <v>0.60207538157999996</v>
      </c>
      <c r="X3376" s="430">
        <v>0.56574049604599996</v>
      </c>
      <c r="Y3376" s="430">
        <v>0.53553409901250004</v>
      </c>
      <c r="Z3376" s="430">
        <v>0.51719485245249996</v>
      </c>
      <c r="AA3376" s="430">
        <v>0.511128189141</v>
      </c>
      <c r="AB3376" s="430">
        <v>0.46830801786100001</v>
      </c>
      <c r="AC3376" s="430">
        <v>0.44095079066699999</v>
      </c>
      <c r="AD3376" s="430">
        <v>0.41036261698449999</v>
      </c>
      <c r="AE3376" s="430">
        <v>0.3478596988055</v>
      </c>
      <c r="AF3376" s="430">
        <v>0.33364579445699999</v>
      </c>
      <c r="AG3376" s="430">
        <v>0.31318439114149998</v>
      </c>
      <c r="AH3376" s="430">
        <v>0.28969943516050001</v>
      </c>
      <c r="AI3376" s="430">
        <v>0.32964749046300001</v>
      </c>
      <c r="AJ3376" s="430">
        <v>0.2526917945505</v>
      </c>
      <c r="AK3376" s="430">
        <v>0.25968692020950002</v>
      </c>
      <c r="AL3376" s="430">
        <v>0</v>
      </c>
    </row>
    <row r="3377" spans="1:38" x14ac:dyDescent="0.25">
      <c r="A3377" s="430" t="s">
        <v>4343</v>
      </c>
      <c r="B3377" s="430">
        <v>1</v>
      </c>
      <c r="C3377" s="430" t="s">
        <v>4340</v>
      </c>
      <c r="D3377" s="430" t="s">
        <v>4038</v>
      </c>
      <c r="E3377" s="430">
        <v>62</v>
      </c>
      <c r="F3377" s="430">
        <v>0.67021708606749997</v>
      </c>
      <c r="G3377" s="430">
        <v>0.69952996307049997</v>
      </c>
      <c r="H3377" s="430">
        <v>0.72449735409399996</v>
      </c>
      <c r="I3377" s="430">
        <v>0.775905733195</v>
      </c>
      <c r="J3377" s="430">
        <v>0.79994413277200005</v>
      </c>
      <c r="K3377" s="430">
        <v>0.82587996854800005</v>
      </c>
      <c r="L3377" s="430">
        <v>0.85403201474699997</v>
      </c>
      <c r="M3377" s="430">
        <v>0.86099676923299995</v>
      </c>
      <c r="N3377" s="430">
        <v>0.87444926482249996</v>
      </c>
      <c r="O3377" s="430">
        <v>0.82372104235349997</v>
      </c>
      <c r="P3377" s="430">
        <v>0.80947574536300004</v>
      </c>
      <c r="Q3377" s="430">
        <v>0.81137838006700003</v>
      </c>
      <c r="R3377" s="430">
        <v>0.78601793950650001</v>
      </c>
      <c r="S3377" s="430">
        <v>0.76653641942999995</v>
      </c>
      <c r="T3377" s="430">
        <v>0.71736822334100003</v>
      </c>
      <c r="U3377" s="430">
        <v>0.64760700932799997</v>
      </c>
      <c r="V3377" s="430">
        <v>0.64371415702250001</v>
      </c>
      <c r="W3377" s="430">
        <v>0.61162765725449997</v>
      </c>
      <c r="X3377" s="430">
        <v>0.56289688879499999</v>
      </c>
      <c r="Y3377" s="430">
        <v>0.54402655022299995</v>
      </c>
      <c r="Z3377" s="430">
        <v>0.50953450998700001</v>
      </c>
      <c r="AA3377" s="430">
        <v>0.49859581110200002</v>
      </c>
      <c r="AB3377" s="430">
        <v>0.45005682014800003</v>
      </c>
      <c r="AC3377" s="430">
        <v>0.42496232420649999</v>
      </c>
      <c r="AD3377" s="430">
        <v>0.40174265879799997</v>
      </c>
      <c r="AE3377" s="430">
        <v>0.31579340989850002</v>
      </c>
      <c r="AF3377" s="430">
        <v>0.29662514311549998</v>
      </c>
      <c r="AG3377" s="430">
        <v>0.27652104650800002</v>
      </c>
      <c r="AH3377" s="430">
        <v>0.26202973875500002</v>
      </c>
      <c r="AI3377" s="430">
        <v>0.2828906224685</v>
      </c>
      <c r="AJ3377" s="430">
        <v>0.23376868515050001</v>
      </c>
      <c r="AK3377" s="430">
        <v>0.2400409795315</v>
      </c>
      <c r="AL3377" s="430">
        <v>0</v>
      </c>
    </row>
    <row r="3378" spans="1:38" x14ac:dyDescent="0.25">
      <c r="A3378" s="430" t="s">
        <v>4343</v>
      </c>
      <c r="B3378" s="430">
        <v>1</v>
      </c>
      <c r="C3378" s="430" t="s">
        <v>4340</v>
      </c>
      <c r="D3378" s="430" t="s">
        <v>4040</v>
      </c>
      <c r="E3378" s="430">
        <v>62</v>
      </c>
      <c r="F3378" s="430">
        <v>0.19413676432749999</v>
      </c>
      <c r="G3378" s="430">
        <v>0.19924582077700001</v>
      </c>
      <c r="H3378" s="430">
        <v>0.20848577259250001</v>
      </c>
      <c r="I3378" s="430">
        <v>0.22013388482499999</v>
      </c>
      <c r="J3378" s="430">
        <v>0.2293129633315</v>
      </c>
      <c r="K3378" s="430">
        <v>0.231637099377</v>
      </c>
      <c r="L3378" s="430">
        <v>0.237335939853</v>
      </c>
      <c r="M3378" s="430">
        <v>0.24397351765399999</v>
      </c>
      <c r="N3378" s="430">
        <v>0.24502941426149999</v>
      </c>
      <c r="O3378" s="430">
        <v>0.23697758761400001</v>
      </c>
      <c r="P3378" s="430">
        <v>0.23126370724850001</v>
      </c>
      <c r="Q3378" s="430">
        <v>0.2255793574495</v>
      </c>
      <c r="R3378" s="430">
        <v>0.21765655206750001</v>
      </c>
      <c r="S3378" s="430">
        <v>0.2075067581825</v>
      </c>
      <c r="T3378" s="430">
        <v>0.19323609319250001</v>
      </c>
      <c r="U3378" s="430">
        <v>0.17349301636700001</v>
      </c>
      <c r="V3378" s="430">
        <v>0.17429624758500001</v>
      </c>
      <c r="W3378" s="430">
        <v>0.15816014522550001</v>
      </c>
      <c r="X3378" s="430">
        <v>0.144279456064</v>
      </c>
      <c r="Y3378" s="430">
        <v>0.13909263414549999</v>
      </c>
      <c r="Z3378" s="430">
        <v>0.128396210053</v>
      </c>
      <c r="AA3378" s="430">
        <v>0.122462833659</v>
      </c>
      <c r="AB3378" s="430">
        <v>0.11160078708399999</v>
      </c>
      <c r="AC3378" s="430">
        <v>0.102719768679</v>
      </c>
      <c r="AD3378" s="430">
        <v>9.31156703995E-2</v>
      </c>
      <c r="AE3378" s="430">
        <v>8.6493293157499998E-2</v>
      </c>
      <c r="AF3378" s="430">
        <v>7.9697780762500003E-2</v>
      </c>
      <c r="AG3378" s="430">
        <v>7.38630569785E-2</v>
      </c>
      <c r="AH3378" s="430">
        <v>6.9327530780499996E-2</v>
      </c>
      <c r="AI3378" s="430">
        <v>7.4428671838999996E-2</v>
      </c>
      <c r="AJ3378" s="430">
        <v>6.3382893873999993E-2</v>
      </c>
      <c r="AK3378" s="430">
        <v>6.5247572177500004E-2</v>
      </c>
      <c r="AL3378" s="430">
        <v>0</v>
      </c>
    </row>
    <row r="3379" spans="1:38" x14ac:dyDescent="0.25">
      <c r="A3379" s="430" t="s">
        <v>4343</v>
      </c>
      <c r="B3379" s="430">
        <v>1</v>
      </c>
      <c r="C3379" s="430" t="s">
        <v>4340</v>
      </c>
      <c r="D3379" s="430" t="s">
        <v>4042</v>
      </c>
      <c r="E3379" s="430">
        <v>62</v>
      </c>
      <c r="F3379" s="430">
        <v>1.347767110148</v>
      </c>
      <c r="G3379" s="430">
        <v>1.4033468924885</v>
      </c>
      <c r="H3379" s="430">
        <v>1.4849751641985001</v>
      </c>
      <c r="I3379" s="430">
        <v>1.5917128752530001</v>
      </c>
      <c r="J3379" s="430">
        <v>1.6222730334005</v>
      </c>
      <c r="K3379" s="430">
        <v>1.6534592818730001</v>
      </c>
      <c r="L3379" s="430">
        <v>1.7586332353475</v>
      </c>
      <c r="M3379" s="430">
        <v>1.753723762111</v>
      </c>
      <c r="N3379" s="430">
        <v>1.7559236628970001</v>
      </c>
      <c r="O3379" s="430">
        <v>1.7013802757080001</v>
      </c>
      <c r="P3379" s="430">
        <v>1.6756140713080001</v>
      </c>
      <c r="Q3379" s="430">
        <v>1.5612281176880001</v>
      </c>
      <c r="R3379" s="430">
        <v>1.4858946069265</v>
      </c>
      <c r="S3379" s="430">
        <v>1.4048499431529999</v>
      </c>
      <c r="T3379" s="430">
        <v>1.3353104120015</v>
      </c>
      <c r="U3379" s="430">
        <v>1.1810276726555</v>
      </c>
      <c r="V3379" s="430">
        <v>1.18143383532</v>
      </c>
      <c r="W3379" s="430">
        <v>1.0662327396860001</v>
      </c>
      <c r="X3379" s="430">
        <v>0.97935971848850001</v>
      </c>
      <c r="Y3379" s="430">
        <v>0.85699776060400001</v>
      </c>
      <c r="Z3379" s="430">
        <v>0.87625006675749995</v>
      </c>
      <c r="AA3379" s="430">
        <v>0.82334425324299998</v>
      </c>
      <c r="AB3379" s="430">
        <v>0.75338162428400002</v>
      </c>
      <c r="AC3379" s="430">
        <v>0.70086537478800004</v>
      </c>
      <c r="AD3379" s="430">
        <v>0.63403120494550003</v>
      </c>
      <c r="AE3379" s="430">
        <v>0.60799078400450002</v>
      </c>
      <c r="AF3379" s="430">
        <v>0.56681974278400005</v>
      </c>
      <c r="AG3379" s="430">
        <v>0.53508542162950001</v>
      </c>
      <c r="AH3379" s="430">
        <v>0.51683323941500003</v>
      </c>
      <c r="AI3379" s="430">
        <v>0.550014549583</v>
      </c>
      <c r="AJ3379" s="430">
        <v>0.45168558111500001</v>
      </c>
      <c r="AK3379" s="430">
        <v>0.46647602277599998</v>
      </c>
      <c r="AL3379" s="430">
        <v>0</v>
      </c>
    </row>
    <row r="3380" spans="1:38" x14ac:dyDescent="0.25">
      <c r="A3380" s="430" t="s">
        <v>4343</v>
      </c>
      <c r="B3380" s="430">
        <v>1</v>
      </c>
      <c r="C3380" s="430" t="s">
        <v>4340</v>
      </c>
      <c r="D3380" s="430" t="s">
        <v>4044</v>
      </c>
      <c r="E3380" s="430">
        <v>62</v>
      </c>
      <c r="F3380" s="430">
        <v>0.688188694815</v>
      </c>
      <c r="G3380" s="430">
        <v>0.71573860917999998</v>
      </c>
      <c r="H3380" s="430">
        <v>0.78261626599949996</v>
      </c>
      <c r="I3380" s="430">
        <v>0.83026720273349996</v>
      </c>
      <c r="J3380" s="430">
        <v>0.86626644284499998</v>
      </c>
      <c r="K3380" s="430">
        <v>0.88936373522849999</v>
      </c>
      <c r="L3380" s="430">
        <v>0.89394716224350002</v>
      </c>
      <c r="M3380" s="430">
        <v>0.969274157927</v>
      </c>
      <c r="N3380" s="430">
        <v>0.983774868463</v>
      </c>
      <c r="O3380" s="430">
        <v>0.93078993368649998</v>
      </c>
      <c r="P3380" s="430">
        <v>0.91102671129599999</v>
      </c>
      <c r="Q3380" s="430">
        <v>0.89343727932100003</v>
      </c>
      <c r="R3380" s="430">
        <v>0.85680534866199998</v>
      </c>
      <c r="S3380" s="430">
        <v>0.82282736215700003</v>
      </c>
      <c r="T3380" s="430">
        <v>0.77991051521999999</v>
      </c>
      <c r="U3380" s="430">
        <v>0.69882695392500005</v>
      </c>
      <c r="V3380" s="430">
        <v>0.68946766977399998</v>
      </c>
      <c r="W3380" s="430">
        <v>0.62040080473299997</v>
      </c>
      <c r="X3380" s="430">
        <v>0.58712884108600005</v>
      </c>
      <c r="Y3380" s="430">
        <v>0.56004754893149999</v>
      </c>
      <c r="Z3380" s="430">
        <v>0.57755345478800002</v>
      </c>
      <c r="AA3380" s="430">
        <v>0.56149682693549996</v>
      </c>
      <c r="AB3380" s="430">
        <v>0.52081887990700004</v>
      </c>
      <c r="AC3380" s="430">
        <v>0.49643216130899998</v>
      </c>
      <c r="AD3380" s="430">
        <v>0.45733017781349999</v>
      </c>
      <c r="AE3380" s="430">
        <v>0.41936761447350002</v>
      </c>
      <c r="AF3380" s="430">
        <v>0.40018544565800002</v>
      </c>
      <c r="AG3380" s="430">
        <v>0.38465820788150001</v>
      </c>
      <c r="AH3380" s="430">
        <v>0.37585499527850003</v>
      </c>
      <c r="AI3380" s="430">
        <v>0.40338488303699999</v>
      </c>
      <c r="AJ3380" s="430">
        <v>0.3408766629235</v>
      </c>
      <c r="AK3380" s="430">
        <v>0.35512404941249998</v>
      </c>
      <c r="AL3380" s="430">
        <v>0</v>
      </c>
    </row>
    <row r="3381" spans="1:38" x14ac:dyDescent="0.25">
      <c r="A3381" s="430" t="s">
        <v>4343</v>
      </c>
      <c r="B3381" s="430">
        <v>1</v>
      </c>
      <c r="C3381" s="430" t="s">
        <v>4340</v>
      </c>
      <c r="D3381" s="430" t="s">
        <v>4046</v>
      </c>
      <c r="E3381" s="430">
        <v>62</v>
      </c>
      <c r="F3381" s="430">
        <v>0.83473578550600003</v>
      </c>
      <c r="G3381" s="430">
        <v>0.86049309173599997</v>
      </c>
      <c r="H3381" s="430">
        <v>0.92426507233699995</v>
      </c>
      <c r="I3381" s="430">
        <v>1.052444638371</v>
      </c>
      <c r="J3381" s="430">
        <v>1.1322302111689999</v>
      </c>
      <c r="K3381" s="430">
        <v>1.1767951337835001</v>
      </c>
      <c r="L3381" s="430">
        <v>1.2194172095075</v>
      </c>
      <c r="M3381" s="430">
        <v>1.2456730835575001</v>
      </c>
      <c r="N3381" s="430">
        <v>1.1934535691365</v>
      </c>
      <c r="O3381" s="430">
        <v>1.177429791055</v>
      </c>
      <c r="P3381" s="430">
        <v>1.1155627481935</v>
      </c>
      <c r="Q3381" s="430">
        <v>1.0951812496125</v>
      </c>
      <c r="R3381" s="430">
        <v>1.0532565930444999</v>
      </c>
      <c r="S3381" s="430">
        <v>1.0073457998249999</v>
      </c>
      <c r="T3381" s="430">
        <v>0.9405502016335</v>
      </c>
      <c r="U3381" s="430">
        <v>0.843610622097</v>
      </c>
      <c r="V3381" s="430">
        <v>0.85380973484050005</v>
      </c>
      <c r="W3381" s="430">
        <v>0.71996266929749997</v>
      </c>
      <c r="X3381" s="430">
        <v>0.65436729670399996</v>
      </c>
      <c r="Y3381" s="430">
        <v>0.63474111310100001</v>
      </c>
      <c r="Z3381" s="430">
        <v>0.64105622583749999</v>
      </c>
      <c r="AA3381" s="430">
        <v>0.60178769877250005</v>
      </c>
      <c r="AB3381" s="430">
        <v>0.54802866284999996</v>
      </c>
      <c r="AC3381" s="430">
        <v>0.49992066402699997</v>
      </c>
      <c r="AD3381" s="430">
        <v>0.45951580172450002</v>
      </c>
      <c r="AE3381" s="430">
        <v>0.43426659756399999</v>
      </c>
      <c r="AF3381" s="430">
        <v>0.41443060537850002</v>
      </c>
      <c r="AG3381" s="430">
        <v>0.3861319961595</v>
      </c>
      <c r="AH3381" s="430">
        <v>0.37759379362649997</v>
      </c>
      <c r="AI3381" s="430">
        <v>0.4022893983445</v>
      </c>
      <c r="AJ3381" s="430">
        <v>0.35023549723699998</v>
      </c>
      <c r="AK3381" s="430">
        <v>0.36041816752549999</v>
      </c>
      <c r="AL3381" s="430">
        <v>0</v>
      </c>
    </row>
    <row r="3382" spans="1:38" x14ac:dyDescent="0.25">
      <c r="A3382" s="430" t="s">
        <v>4343</v>
      </c>
      <c r="B3382" s="430">
        <v>1</v>
      </c>
      <c r="C3382" s="430" t="s">
        <v>4340</v>
      </c>
      <c r="D3382" s="430" t="s">
        <v>4048</v>
      </c>
      <c r="E3382" s="430">
        <v>62</v>
      </c>
      <c r="F3382" s="430">
        <v>0.46982730669200001</v>
      </c>
      <c r="G3382" s="430">
        <v>0.50838102015999997</v>
      </c>
      <c r="H3382" s="430">
        <v>0.53609197203049996</v>
      </c>
      <c r="I3382" s="430">
        <v>0.53304920159150004</v>
      </c>
      <c r="J3382" s="430">
        <v>0.57305478513450003</v>
      </c>
      <c r="K3382" s="430">
        <v>0.59784273646950004</v>
      </c>
      <c r="L3382" s="430">
        <v>0.61071504988350001</v>
      </c>
      <c r="M3382" s="430">
        <v>0.63736584026300003</v>
      </c>
      <c r="N3382" s="430">
        <v>0.65035572315300005</v>
      </c>
      <c r="O3382" s="430">
        <v>0.67026006888199996</v>
      </c>
      <c r="P3382" s="430">
        <v>0.65720969857599998</v>
      </c>
      <c r="Q3382" s="430">
        <v>0.61409419571400004</v>
      </c>
      <c r="R3382" s="430">
        <v>0.58492197183350003</v>
      </c>
      <c r="S3382" s="430">
        <v>0.57359257491549998</v>
      </c>
      <c r="T3382" s="430">
        <v>0.55286117526349998</v>
      </c>
      <c r="U3382" s="430">
        <v>0.51125522179350003</v>
      </c>
      <c r="V3382" s="430">
        <v>0.51196978353449996</v>
      </c>
      <c r="W3382" s="430">
        <v>0.43832862642600001</v>
      </c>
      <c r="X3382" s="430">
        <v>0.40929531790399998</v>
      </c>
      <c r="Y3382" s="430">
        <v>0.37224357156850002</v>
      </c>
      <c r="Z3382" s="430">
        <v>0.35312273019250001</v>
      </c>
      <c r="AA3382" s="430">
        <v>0.33550651954350003</v>
      </c>
      <c r="AB3382" s="430">
        <v>0.31294462107600002</v>
      </c>
      <c r="AC3382" s="430">
        <v>0.28903033901899999</v>
      </c>
      <c r="AD3382" s="430">
        <v>0.26264529090450001</v>
      </c>
      <c r="AE3382" s="430">
        <v>0.22864028195200001</v>
      </c>
      <c r="AF3382" s="430">
        <v>0.20836520252150001</v>
      </c>
      <c r="AG3382" s="430">
        <v>0.1978960623305</v>
      </c>
      <c r="AH3382" s="430">
        <v>0.18223393899750001</v>
      </c>
      <c r="AI3382" s="430">
        <v>0.19682207313950001</v>
      </c>
      <c r="AJ3382" s="430">
        <v>0.1800660400885</v>
      </c>
      <c r="AK3382" s="430">
        <v>0.184801152335</v>
      </c>
      <c r="AL3382" s="430">
        <v>0</v>
      </c>
    </row>
    <row r="3383" spans="1:38" x14ac:dyDescent="0.25">
      <c r="A3383" s="430" t="s">
        <v>4343</v>
      </c>
      <c r="B3383" s="430">
        <v>1</v>
      </c>
      <c r="C3383" s="430" t="s">
        <v>4340</v>
      </c>
      <c r="D3383" s="430" t="s">
        <v>4050</v>
      </c>
      <c r="E3383" s="430">
        <v>62</v>
      </c>
      <c r="F3383" s="430">
        <v>0.170312127663</v>
      </c>
      <c r="G3383" s="430">
        <v>0.17596079388700001</v>
      </c>
      <c r="H3383" s="430">
        <v>0.1787309216995</v>
      </c>
      <c r="I3383" s="430">
        <v>0.18209593168800001</v>
      </c>
      <c r="J3383" s="430">
        <v>0.18976006815849999</v>
      </c>
      <c r="K3383" s="430">
        <v>0.2037690812645</v>
      </c>
      <c r="L3383" s="430">
        <v>0.20697514009250001</v>
      </c>
      <c r="M3383" s="430">
        <v>0.20486931282250001</v>
      </c>
      <c r="N3383" s="430">
        <v>0.1969794367645</v>
      </c>
      <c r="O3383" s="430">
        <v>0.19858481752349999</v>
      </c>
      <c r="P3383" s="430">
        <v>0.1934892540525</v>
      </c>
      <c r="Q3383" s="430">
        <v>0.18071013480500001</v>
      </c>
      <c r="R3383" s="430">
        <v>0.17607688002550001</v>
      </c>
      <c r="S3383" s="430">
        <v>0.174842595435</v>
      </c>
      <c r="T3383" s="430">
        <v>0.172768968686</v>
      </c>
      <c r="U3383" s="430">
        <v>0.15920646226849999</v>
      </c>
      <c r="V3383" s="430">
        <v>0.169373389437</v>
      </c>
      <c r="W3383" s="430">
        <v>0.152685510676</v>
      </c>
      <c r="X3383" s="430">
        <v>0.138738413601</v>
      </c>
      <c r="Y3383" s="430">
        <v>0.1350908823425</v>
      </c>
      <c r="Z3383" s="430">
        <v>0.1158047324295</v>
      </c>
      <c r="AA3383" s="430">
        <v>0.1167171484175</v>
      </c>
      <c r="AB3383" s="430">
        <v>0.10877077748650001</v>
      </c>
      <c r="AC3383" s="430">
        <v>0.10351599101800001</v>
      </c>
      <c r="AD3383" s="430">
        <v>9.64480888595E-2</v>
      </c>
      <c r="AE3383" s="430">
        <v>9.4563385062500005E-2</v>
      </c>
      <c r="AF3383" s="430">
        <v>9.2423192539500001E-2</v>
      </c>
      <c r="AG3383" s="430">
        <v>9.1192572792999999E-2</v>
      </c>
      <c r="AH3383" s="430">
        <v>8.72669150245E-2</v>
      </c>
      <c r="AI3383" s="430">
        <v>9.2510576104E-2</v>
      </c>
      <c r="AJ3383" s="430">
        <v>8.9662105943999995E-2</v>
      </c>
      <c r="AK3383" s="430">
        <v>9.3741884691499994E-2</v>
      </c>
      <c r="AL3383" s="430">
        <v>0</v>
      </c>
    </row>
    <row r="3384" spans="1:38" x14ac:dyDescent="0.25">
      <c r="A3384" s="430" t="s">
        <v>4343</v>
      </c>
      <c r="B3384" s="430">
        <v>1</v>
      </c>
      <c r="C3384" s="430" t="s">
        <v>4340</v>
      </c>
      <c r="D3384" s="430" t="s">
        <v>4052</v>
      </c>
      <c r="E3384" s="430">
        <v>62</v>
      </c>
      <c r="F3384" s="430">
        <v>1.0274261629265</v>
      </c>
      <c r="G3384" s="430">
        <v>1.101665420954</v>
      </c>
      <c r="H3384" s="430">
        <v>1.171523558134</v>
      </c>
      <c r="I3384" s="430">
        <v>1.2440183832775</v>
      </c>
      <c r="J3384" s="430">
        <v>1.302907622093</v>
      </c>
      <c r="K3384" s="430">
        <v>1.3961021303104999</v>
      </c>
      <c r="L3384" s="430">
        <v>1.4634154943794999</v>
      </c>
      <c r="M3384" s="430">
        <v>1.5066202729589999</v>
      </c>
      <c r="N3384" s="430">
        <v>1.5732451138954999</v>
      </c>
      <c r="O3384" s="430">
        <v>1.4785547924019999</v>
      </c>
      <c r="P3384" s="430">
        <v>1.453678643078</v>
      </c>
      <c r="Q3384" s="430">
        <v>1.4424553996480001</v>
      </c>
      <c r="R3384" s="430">
        <v>1.3706232894724999</v>
      </c>
      <c r="S3384" s="430">
        <v>1.3059747667549999</v>
      </c>
      <c r="T3384" s="430">
        <v>1.235514972621</v>
      </c>
      <c r="U3384" s="430">
        <v>1.1443429108809999</v>
      </c>
      <c r="V3384" s="430">
        <v>1.1272804092519999</v>
      </c>
      <c r="W3384" s="430">
        <v>1.0516642298009999</v>
      </c>
      <c r="X3384" s="430">
        <v>0.96014084494700003</v>
      </c>
      <c r="Y3384" s="430">
        <v>0.93859920745049996</v>
      </c>
      <c r="Z3384" s="430">
        <v>0.94323937176049999</v>
      </c>
      <c r="AA3384" s="430">
        <v>0.92629661785450002</v>
      </c>
      <c r="AB3384" s="430">
        <v>0.85202770993099997</v>
      </c>
      <c r="AC3384" s="430">
        <v>0.78692518619249996</v>
      </c>
      <c r="AD3384" s="430">
        <v>0.72055060267000004</v>
      </c>
      <c r="AE3384" s="430">
        <v>0.650930669485</v>
      </c>
      <c r="AF3384" s="430">
        <v>0.61758835135900003</v>
      </c>
      <c r="AG3384" s="430">
        <v>0.57611162550999995</v>
      </c>
      <c r="AH3384" s="430">
        <v>0.55776448883999996</v>
      </c>
      <c r="AI3384" s="430">
        <v>0.60205790965299999</v>
      </c>
      <c r="AJ3384" s="430">
        <v>0.49830764612700001</v>
      </c>
      <c r="AK3384" s="430">
        <v>0.51217104141500003</v>
      </c>
      <c r="AL3384" s="430">
        <v>0</v>
      </c>
    </row>
    <row r="3385" spans="1:38" x14ac:dyDescent="0.25">
      <c r="A3385" s="430" t="s">
        <v>4343</v>
      </c>
      <c r="B3385" s="430">
        <v>1</v>
      </c>
      <c r="C3385" s="430" t="s">
        <v>4340</v>
      </c>
      <c r="D3385" s="430" t="s">
        <v>4054</v>
      </c>
      <c r="E3385" s="430">
        <v>62</v>
      </c>
      <c r="F3385" s="430">
        <v>0.1412998860845</v>
      </c>
      <c r="G3385" s="430">
        <v>0.14388217614650001</v>
      </c>
      <c r="H3385" s="430">
        <v>0.15069623997250001</v>
      </c>
      <c r="I3385" s="430">
        <v>0.15266376064199999</v>
      </c>
      <c r="J3385" s="430">
        <v>0.15930055523549999</v>
      </c>
      <c r="K3385" s="430">
        <v>0.16152977427000001</v>
      </c>
      <c r="L3385" s="430">
        <v>0.16249963287700001</v>
      </c>
      <c r="M3385" s="430">
        <v>0.16363341982150001</v>
      </c>
      <c r="N3385" s="430">
        <v>0.16265863870700001</v>
      </c>
      <c r="O3385" s="430">
        <v>0.15491685723650001</v>
      </c>
      <c r="P3385" s="430">
        <v>0.151483025794</v>
      </c>
      <c r="Q3385" s="430">
        <v>0.151411478126</v>
      </c>
      <c r="R3385" s="430">
        <v>0.14051519749950001</v>
      </c>
      <c r="S3385" s="430">
        <v>0.13816294683550001</v>
      </c>
      <c r="T3385" s="430">
        <v>0.13894870209849999</v>
      </c>
      <c r="U3385" s="430">
        <v>0.12585872081150001</v>
      </c>
      <c r="V3385" s="430">
        <v>0.1327714623165</v>
      </c>
      <c r="W3385" s="430">
        <v>0.122768466427</v>
      </c>
      <c r="X3385" s="430">
        <v>0.11836075415449999</v>
      </c>
      <c r="Y3385" s="430">
        <v>0.1063184926085</v>
      </c>
      <c r="Z3385" s="430">
        <v>0.109230734091</v>
      </c>
      <c r="AA3385" s="430">
        <v>0.119735589445</v>
      </c>
      <c r="AB3385" s="430">
        <v>0.11742156996</v>
      </c>
      <c r="AC3385" s="430">
        <v>0.11261126886599999</v>
      </c>
      <c r="AD3385" s="430">
        <v>0.108166009353</v>
      </c>
      <c r="AE3385" s="430">
        <v>0.120272937153</v>
      </c>
      <c r="AF3385" s="430">
        <v>0.107887206192</v>
      </c>
      <c r="AG3385" s="430">
        <v>0.111044947093</v>
      </c>
      <c r="AH3385" s="430">
        <v>0.103333777813</v>
      </c>
      <c r="AI3385" s="430">
        <v>0.1096789943375</v>
      </c>
      <c r="AJ3385" s="430">
        <v>0.112754520181</v>
      </c>
      <c r="AK3385" s="430">
        <v>0.11933915508949999</v>
      </c>
      <c r="AL3385" s="430">
        <v>0</v>
      </c>
    </row>
    <row r="3386" spans="1:38" x14ac:dyDescent="0.25">
      <c r="A3386" s="430" t="s">
        <v>4343</v>
      </c>
      <c r="B3386" s="430">
        <v>1</v>
      </c>
      <c r="C3386" s="430" t="s">
        <v>4340</v>
      </c>
      <c r="D3386" s="430" t="s">
        <v>517</v>
      </c>
      <c r="E3386" s="430">
        <v>62</v>
      </c>
      <c r="F3386" s="430">
        <v>0.29390315289750002</v>
      </c>
      <c r="G3386" s="430">
        <v>0.29954832594449998</v>
      </c>
      <c r="H3386" s="430">
        <v>0.3182311954075</v>
      </c>
      <c r="I3386" s="430">
        <v>0.32435588404650001</v>
      </c>
      <c r="J3386" s="430">
        <v>0.35141333420400001</v>
      </c>
      <c r="K3386" s="430">
        <v>0.35115379161400001</v>
      </c>
      <c r="L3386" s="430">
        <v>0.35966010470949999</v>
      </c>
      <c r="M3386" s="430">
        <v>0.37800043095899999</v>
      </c>
      <c r="N3386" s="430">
        <v>0.41330940975000002</v>
      </c>
      <c r="O3386" s="430">
        <v>0.3674698346445</v>
      </c>
      <c r="P3386" s="430">
        <v>0.35603551169199998</v>
      </c>
      <c r="Q3386" s="430">
        <v>0.34464913097599997</v>
      </c>
      <c r="R3386" s="430">
        <v>0.34220428634400002</v>
      </c>
      <c r="S3386" s="430">
        <v>0.33754776294799999</v>
      </c>
      <c r="T3386" s="430">
        <v>0.32152362104799997</v>
      </c>
      <c r="U3386" s="430">
        <v>0.29299803334000002</v>
      </c>
      <c r="V3386" s="430">
        <v>0.29901088222700001</v>
      </c>
      <c r="W3386" s="430">
        <v>0.247847013432</v>
      </c>
      <c r="X3386" s="430">
        <v>0.24080898157</v>
      </c>
      <c r="Y3386" s="430">
        <v>0.2192692194785</v>
      </c>
      <c r="Z3386" s="430">
        <v>0.233470745571</v>
      </c>
      <c r="AA3386" s="430">
        <v>0.2222186725525</v>
      </c>
      <c r="AB3386" s="430">
        <v>0.22324858818900001</v>
      </c>
      <c r="AC3386" s="430">
        <v>0.19990192691</v>
      </c>
      <c r="AD3386" s="430">
        <v>0.18147374330249999</v>
      </c>
      <c r="AE3386" s="430">
        <v>0.19226337226750001</v>
      </c>
      <c r="AF3386" s="430">
        <v>0.1843951863005</v>
      </c>
      <c r="AG3386" s="430">
        <v>0.18075765086850001</v>
      </c>
      <c r="AH3386" s="430">
        <v>0.17361574234550001</v>
      </c>
      <c r="AI3386" s="430">
        <v>0.181949886531</v>
      </c>
      <c r="AJ3386" s="430">
        <v>0.1723707269775</v>
      </c>
      <c r="AK3386" s="430">
        <v>0.18108039879400001</v>
      </c>
      <c r="AL3386" s="430">
        <v>0</v>
      </c>
    </row>
    <row r="3387" spans="1:38" x14ac:dyDescent="0.25">
      <c r="A3387" s="430" t="s">
        <v>4343</v>
      </c>
      <c r="B3387" s="430">
        <v>1</v>
      </c>
      <c r="C3387" s="430" t="s">
        <v>4340</v>
      </c>
      <c r="D3387" s="430" t="s">
        <v>4057</v>
      </c>
      <c r="E3387" s="430">
        <v>62</v>
      </c>
      <c r="F3387" s="430">
        <v>0.1555187752155</v>
      </c>
      <c r="G3387" s="430">
        <v>0.161999691615</v>
      </c>
      <c r="H3387" s="430">
        <v>0.16815797189250001</v>
      </c>
      <c r="I3387" s="430">
        <v>0.18139920057799999</v>
      </c>
      <c r="J3387" s="430">
        <v>0.188062292632</v>
      </c>
      <c r="K3387" s="430">
        <v>0.19280390135350001</v>
      </c>
      <c r="L3387" s="430">
        <v>0.199226723976</v>
      </c>
      <c r="M3387" s="430">
        <v>0.203361813497</v>
      </c>
      <c r="N3387" s="430">
        <v>0.20699659186899999</v>
      </c>
      <c r="O3387" s="430">
        <v>0.216562888349</v>
      </c>
      <c r="P3387" s="430">
        <v>0.2128563230935</v>
      </c>
      <c r="Q3387" s="430">
        <v>0.20097738518149999</v>
      </c>
      <c r="R3387" s="430">
        <v>0.19406818532199999</v>
      </c>
      <c r="S3387" s="430">
        <v>0.1941862224965</v>
      </c>
      <c r="T3387" s="430">
        <v>0.17946106400949999</v>
      </c>
      <c r="U3387" s="430">
        <v>0.16051541744600001</v>
      </c>
      <c r="V3387" s="430">
        <v>0.16187983866049999</v>
      </c>
      <c r="W3387" s="430">
        <v>0.136234830818</v>
      </c>
      <c r="X3387" s="430">
        <v>0.12317236188400001</v>
      </c>
      <c r="Y3387" s="430">
        <v>0.1182197174975</v>
      </c>
      <c r="Z3387" s="430">
        <v>0.1153827923275</v>
      </c>
      <c r="AA3387" s="430">
        <v>0.11015266251899999</v>
      </c>
      <c r="AB3387" s="430">
        <v>0.10036349709050001</v>
      </c>
      <c r="AC3387" s="430">
        <v>9.2003903100000006E-2</v>
      </c>
      <c r="AD3387" s="430">
        <v>8.3417196477499997E-2</v>
      </c>
      <c r="AE3387" s="430">
        <v>7.3197064808499995E-2</v>
      </c>
      <c r="AF3387" s="430">
        <v>6.8335671025500005E-2</v>
      </c>
      <c r="AG3387" s="430">
        <v>6.3438702794499993E-2</v>
      </c>
      <c r="AH3387" s="430">
        <v>6.0192940420999999E-2</v>
      </c>
      <c r="AI3387" s="430">
        <v>6.4751975537500006E-2</v>
      </c>
      <c r="AJ3387" s="430">
        <v>5.4071417604500002E-2</v>
      </c>
      <c r="AK3387" s="430">
        <v>5.5483408227E-2</v>
      </c>
      <c r="AL3387" s="430">
        <v>0</v>
      </c>
    </row>
    <row r="3388" spans="1:38" x14ac:dyDescent="0.25">
      <c r="A3388" s="430" t="s">
        <v>4343</v>
      </c>
      <c r="B3388" s="430">
        <v>1</v>
      </c>
      <c r="C3388" s="430" t="s">
        <v>4340</v>
      </c>
      <c r="D3388" s="430" t="s">
        <v>4059</v>
      </c>
      <c r="E3388" s="430">
        <v>62</v>
      </c>
      <c r="F3388" s="430">
        <v>1.1277929535960001</v>
      </c>
      <c r="G3388" s="430">
        <v>1.1633044313950001</v>
      </c>
      <c r="H3388" s="430">
        <v>1.202086374099</v>
      </c>
      <c r="I3388" s="430">
        <v>1.2470090010804999</v>
      </c>
      <c r="J3388" s="430">
        <v>1.2793332533895001</v>
      </c>
      <c r="K3388" s="430">
        <v>1.3110942764739999</v>
      </c>
      <c r="L3388" s="430">
        <v>1.3063136183595001</v>
      </c>
      <c r="M3388" s="430">
        <v>1.310512085784</v>
      </c>
      <c r="N3388" s="430">
        <v>1.3273730328119999</v>
      </c>
      <c r="O3388" s="430">
        <v>1.2329194009444999</v>
      </c>
      <c r="P3388" s="430">
        <v>1.2421940918484999</v>
      </c>
      <c r="Q3388" s="430">
        <v>1.2072016510525001</v>
      </c>
      <c r="R3388" s="430">
        <v>1.1613129568984999</v>
      </c>
      <c r="S3388" s="430">
        <v>1.0935645467815001</v>
      </c>
      <c r="T3388" s="430">
        <v>1.0536397132699999</v>
      </c>
      <c r="U3388" s="430">
        <v>0.97955340044299999</v>
      </c>
      <c r="V3388" s="430">
        <v>0.99084831105600002</v>
      </c>
      <c r="W3388" s="430">
        <v>0.98063181471000005</v>
      </c>
      <c r="X3388" s="430">
        <v>0.91708265477450002</v>
      </c>
      <c r="Y3388" s="430">
        <v>0.83004685162949998</v>
      </c>
      <c r="Z3388" s="430">
        <v>0.74295553188550001</v>
      </c>
      <c r="AA3388" s="430">
        <v>0.71783969406299997</v>
      </c>
      <c r="AB3388" s="430">
        <v>0.668676682169</v>
      </c>
      <c r="AC3388" s="430">
        <v>0.61660849578599997</v>
      </c>
      <c r="AD3388" s="430">
        <v>0.547137010619</v>
      </c>
      <c r="AE3388" s="430">
        <v>0.49572029774499998</v>
      </c>
      <c r="AF3388" s="430">
        <v>0.4654603390705</v>
      </c>
      <c r="AG3388" s="430">
        <v>0.43745693635350003</v>
      </c>
      <c r="AH3388" s="430">
        <v>0.43594804567200002</v>
      </c>
      <c r="AI3388" s="430">
        <v>0.43524726289749999</v>
      </c>
      <c r="AJ3388" s="430">
        <v>0.36191734510899998</v>
      </c>
      <c r="AK3388" s="430">
        <v>0.37444132646400002</v>
      </c>
      <c r="AL3388" s="430">
        <v>0</v>
      </c>
    </row>
    <row r="3389" spans="1:38" x14ac:dyDescent="0.25">
      <c r="A3389" s="430" t="s">
        <v>4343</v>
      </c>
      <c r="B3389" s="430">
        <v>1</v>
      </c>
      <c r="C3389" s="430" t="s">
        <v>4340</v>
      </c>
      <c r="D3389" s="430" t="s">
        <v>4061</v>
      </c>
      <c r="E3389" s="430">
        <v>62</v>
      </c>
      <c r="F3389" s="430">
        <v>0.28757059762249998</v>
      </c>
      <c r="G3389" s="430">
        <v>0.30755590925199999</v>
      </c>
      <c r="H3389" s="430">
        <v>0.34646203763400002</v>
      </c>
      <c r="I3389" s="430">
        <v>0.39806560985200001</v>
      </c>
      <c r="J3389" s="430">
        <v>0.43246958168400002</v>
      </c>
      <c r="K3389" s="430">
        <v>0.44713737175200002</v>
      </c>
      <c r="L3389" s="430">
        <v>0.45328732578249997</v>
      </c>
      <c r="M3389" s="430">
        <v>0.46221256357149998</v>
      </c>
      <c r="N3389" s="430">
        <v>0.42881825400899998</v>
      </c>
      <c r="O3389" s="430">
        <v>0.4105626575345</v>
      </c>
      <c r="P3389" s="430">
        <v>0.40149880510899999</v>
      </c>
      <c r="Q3389" s="430">
        <v>0.38748455419849998</v>
      </c>
      <c r="R3389" s="430">
        <v>0.3541319814735</v>
      </c>
      <c r="S3389" s="430">
        <v>0.34492723731949998</v>
      </c>
      <c r="T3389" s="430">
        <v>0.3341221573175</v>
      </c>
      <c r="U3389" s="430">
        <v>0.29585330188949999</v>
      </c>
      <c r="V3389" s="430">
        <v>0.31753057581999999</v>
      </c>
      <c r="W3389" s="430">
        <v>0.29371853497650002</v>
      </c>
      <c r="X3389" s="430">
        <v>0.26855894300400002</v>
      </c>
      <c r="Y3389" s="430">
        <v>0.25449223219</v>
      </c>
      <c r="Z3389" s="430">
        <v>0.22168363294150001</v>
      </c>
      <c r="AA3389" s="430">
        <v>0.21495964640500001</v>
      </c>
      <c r="AB3389" s="430">
        <v>0.19786144519500001</v>
      </c>
      <c r="AC3389" s="430">
        <v>0.17961291942400001</v>
      </c>
      <c r="AD3389" s="430">
        <v>0.163792726029</v>
      </c>
      <c r="AE3389" s="430">
        <v>0.1831435701005</v>
      </c>
      <c r="AF3389" s="430">
        <v>0.171859630673</v>
      </c>
      <c r="AG3389" s="430">
        <v>0.16393648672700001</v>
      </c>
      <c r="AH3389" s="430">
        <v>0.15880720391399999</v>
      </c>
      <c r="AI3389" s="430">
        <v>0.16643323219200001</v>
      </c>
      <c r="AJ3389" s="430">
        <v>0.13912519631199999</v>
      </c>
      <c r="AK3389" s="430">
        <v>0.1443218882085</v>
      </c>
      <c r="AL3389" s="430">
        <v>0</v>
      </c>
    </row>
    <row r="3390" spans="1:38" x14ac:dyDescent="0.25">
      <c r="A3390" s="430" t="s">
        <v>4343</v>
      </c>
      <c r="B3390" s="430">
        <v>1</v>
      </c>
      <c r="C3390" s="430" t="s">
        <v>4340</v>
      </c>
      <c r="D3390" s="430" t="s">
        <v>4063</v>
      </c>
      <c r="E3390" s="430">
        <v>62</v>
      </c>
      <c r="F3390" s="430">
        <v>0.19232494093649999</v>
      </c>
      <c r="G3390" s="430">
        <v>0.20489544783800001</v>
      </c>
      <c r="H3390" s="430">
        <v>0.2152758410925</v>
      </c>
      <c r="I3390" s="430">
        <v>0.232098033275</v>
      </c>
      <c r="J3390" s="430">
        <v>0.26587295054499999</v>
      </c>
      <c r="K3390" s="430">
        <v>0.28894279762050001</v>
      </c>
      <c r="L3390" s="430">
        <v>0.29549905222150002</v>
      </c>
      <c r="M3390" s="430">
        <v>0.3459030307075</v>
      </c>
      <c r="N3390" s="430">
        <v>0.38232471744199997</v>
      </c>
      <c r="O3390" s="430">
        <v>0.33124630526400001</v>
      </c>
      <c r="P3390" s="430">
        <v>0.319403081561</v>
      </c>
      <c r="Q3390" s="430">
        <v>0.32678627677099997</v>
      </c>
      <c r="R3390" s="430">
        <v>0.30530720063349998</v>
      </c>
      <c r="S3390" s="430">
        <v>0.3081507316705</v>
      </c>
      <c r="T3390" s="430">
        <v>0.29341976165400002</v>
      </c>
      <c r="U3390" s="430">
        <v>0.28946822024899999</v>
      </c>
      <c r="V3390" s="430">
        <v>0.30518863568499999</v>
      </c>
      <c r="W3390" s="430">
        <v>0.26138743159599998</v>
      </c>
      <c r="X3390" s="430">
        <v>0.247937198921</v>
      </c>
      <c r="Y3390" s="430">
        <v>0.23004382021399999</v>
      </c>
      <c r="Z3390" s="430">
        <v>0.23964444267400001</v>
      </c>
      <c r="AA3390" s="430">
        <v>0.24369046800050001</v>
      </c>
      <c r="AB3390" s="430">
        <v>0.22754903442400001</v>
      </c>
      <c r="AC3390" s="430">
        <v>0.219370661134</v>
      </c>
      <c r="AD3390" s="430">
        <v>0.21830804982400001</v>
      </c>
      <c r="AE3390" s="430">
        <v>0.1949180667955</v>
      </c>
      <c r="AF3390" s="430">
        <v>0.18822800190200001</v>
      </c>
      <c r="AG3390" s="430">
        <v>0.1815465422475</v>
      </c>
      <c r="AH3390" s="430">
        <v>0.17882679708300001</v>
      </c>
      <c r="AI3390" s="430">
        <v>0.18900379289999999</v>
      </c>
      <c r="AJ3390" s="430">
        <v>0.15318974356000001</v>
      </c>
      <c r="AK3390" s="430">
        <v>0.15913144977849999</v>
      </c>
      <c r="AL3390" s="430">
        <v>0</v>
      </c>
    </row>
    <row r="3391" spans="1:38" x14ac:dyDescent="0.25">
      <c r="A3391" s="430" t="s">
        <v>4343</v>
      </c>
      <c r="B3391" s="430">
        <v>1</v>
      </c>
      <c r="C3391" s="430" t="s">
        <v>4340</v>
      </c>
      <c r="D3391" s="430" t="s">
        <v>4065</v>
      </c>
      <c r="E3391" s="430">
        <v>62</v>
      </c>
      <c r="F3391" s="430">
        <v>1.773622375625</v>
      </c>
      <c r="G3391" s="430">
        <v>1.8431246292529999</v>
      </c>
      <c r="H3391" s="430">
        <v>1.9399565650474999</v>
      </c>
      <c r="I3391" s="430">
        <v>2.037710005588</v>
      </c>
      <c r="J3391" s="430">
        <v>2.0899018118739998</v>
      </c>
      <c r="K3391" s="430">
        <v>2.1456839176070002</v>
      </c>
      <c r="L3391" s="430">
        <v>2.2378539021165</v>
      </c>
      <c r="M3391" s="430">
        <v>2.2711466467985</v>
      </c>
      <c r="N3391" s="430">
        <v>2.2983638205650001</v>
      </c>
      <c r="O3391" s="430">
        <v>2.1891678982520002</v>
      </c>
      <c r="P3391" s="430">
        <v>2.1663318029065</v>
      </c>
      <c r="Q3391" s="430">
        <v>2.0495743036279999</v>
      </c>
      <c r="R3391" s="430">
        <v>1.985210440121</v>
      </c>
      <c r="S3391" s="430">
        <v>1.9294212877995001</v>
      </c>
      <c r="T3391" s="430">
        <v>1.7996833088115001</v>
      </c>
      <c r="U3391" s="430">
        <v>1.5966112941470001</v>
      </c>
      <c r="V3391" s="430">
        <v>1.6258004261404999</v>
      </c>
      <c r="W3391" s="430">
        <v>1.4793545806870001</v>
      </c>
      <c r="X3391" s="430">
        <v>1.3942795580689999</v>
      </c>
      <c r="Y3391" s="430">
        <v>1.334286660424</v>
      </c>
      <c r="Z3391" s="430">
        <v>1.3645998000140001</v>
      </c>
      <c r="AA3391" s="430">
        <v>1.1820569286275</v>
      </c>
      <c r="AB3391" s="430">
        <v>1.1856898550999999</v>
      </c>
      <c r="AC3391" s="430">
        <v>1.1312987438805</v>
      </c>
      <c r="AD3391" s="430">
        <v>1.0782183948205</v>
      </c>
      <c r="AE3391" s="430">
        <v>0.92608707289400005</v>
      </c>
      <c r="AF3391" s="430">
        <v>0.84769446173100005</v>
      </c>
      <c r="AG3391" s="430">
        <v>0.80396197137350001</v>
      </c>
      <c r="AH3391" s="430">
        <v>0.76440522355100005</v>
      </c>
      <c r="AI3391" s="430">
        <v>0.80235941705150005</v>
      </c>
      <c r="AJ3391" s="430">
        <v>0.61741129343750001</v>
      </c>
      <c r="AK3391" s="430">
        <v>0.64118914572999997</v>
      </c>
      <c r="AL3391" s="430">
        <v>0</v>
      </c>
    </row>
    <row r="3392" spans="1:38" x14ac:dyDescent="0.25">
      <c r="A3392" s="430" t="s">
        <v>4343</v>
      </c>
      <c r="B3392" s="430">
        <v>1</v>
      </c>
      <c r="C3392" s="430" t="s">
        <v>4340</v>
      </c>
      <c r="D3392" s="430" t="s">
        <v>4067</v>
      </c>
      <c r="E3392" s="430">
        <v>62</v>
      </c>
      <c r="F3392" s="430">
        <v>1.5245545140300001</v>
      </c>
      <c r="G3392" s="430">
        <v>1.5884050181855001</v>
      </c>
      <c r="H3392" s="430">
        <v>1.6933460595030001</v>
      </c>
      <c r="I3392" s="430">
        <v>1.7701606212384999</v>
      </c>
      <c r="J3392" s="430">
        <v>1.8231880386420001</v>
      </c>
      <c r="K3392" s="430">
        <v>1.9004547682345001</v>
      </c>
      <c r="L3392" s="430">
        <v>1.9536445103015001</v>
      </c>
      <c r="M3392" s="430">
        <v>1.9625020805260001</v>
      </c>
      <c r="N3392" s="430">
        <v>2.0020506492824999</v>
      </c>
      <c r="O3392" s="430">
        <v>1.9373740449654999</v>
      </c>
      <c r="P3392" s="430">
        <v>1.7766071315750001</v>
      </c>
      <c r="Q3392" s="430">
        <v>1.732404778012</v>
      </c>
      <c r="R3392" s="430">
        <v>1.655047247892</v>
      </c>
      <c r="S3392" s="430">
        <v>1.5944391974525001</v>
      </c>
      <c r="T3392" s="430">
        <v>1.519982451487</v>
      </c>
      <c r="U3392" s="430">
        <v>1.345945405331</v>
      </c>
      <c r="V3392" s="430">
        <v>1.362563535032</v>
      </c>
      <c r="W3392" s="430">
        <v>1.2396710214425</v>
      </c>
      <c r="X3392" s="430">
        <v>1.1328133990275</v>
      </c>
      <c r="Y3392" s="430">
        <v>1.0815472356214999</v>
      </c>
      <c r="Z3392" s="430">
        <v>1.0055445839865</v>
      </c>
      <c r="AA3392" s="430">
        <v>0.990372186722</v>
      </c>
      <c r="AB3392" s="430">
        <v>0.90538442780899997</v>
      </c>
      <c r="AC3392" s="430">
        <v>0.82130059446949999</v>
      </c>
      <c r="AD3392" s="430">
        <v>0.72226990260949997</v>
      </c>
      <c r="AE3392" s="430">
        <v>0.67548464794749996</v>
      </c>
      <c r="AF3392" s="430">
        <v>0.64100483687849996</v>
      </c>
      <c r="AG3392" s="430">
        <v>0.59037442222600001</v>
      </c>
      <c r="AH3392" s="430">
        <v>0.2108475418445</v>
      </c>
      <c r="AI3392" s="430">
        <v>0.57690191200800001</v>
      </c>
      <c r="AJ3392" s="430">
        <v>0.51334404782950005</v>
      </c>
      <c r="AK3392" s="430">
        <v>0.52908863423350005</v>
      </c>
      <c r="AL3392" s="430">
        <v>0</v>
      </c>
    </row>
    <row r="3393" spans="1:38" x14ac:dyDescent="0.25">
      <c r="A3393" s="430" t="s">
        <v>4343</v>
      </c>
      <c r="B3393" s="430">
        <v>1</v>
      </c>
      <c r="C3393" s="430" t="s">
        <v>4340</v>
      </c>
      <c r="D3393" s="430" t="s">
        <v>4069</v>
      </c>
      <c r="E3393" s="430">
        <v>62</v>
      </c>
      <c r="F3393" s="430">
        <v>0.60152566748799996</v>
      </c>
      <c r="G3393" s="430">
        <v>0.64287886197050004</v>
      </c>
      <c r="H3393" s="430">
        <v>0.69318038573249996</v>
      </c>
      <c r="I3393" s="430">
        <v>0.68972757371799998</v>
      </c>
      <c r="J3393" s="430">
        <v>0.73078969450599995</v>
      </c>
      <c r="K3393" s="430">
        <v>0.75498831644849995</v>
      </c>
      <c r="L3393" s="430">
        <v>0.77654476362900005</v>
      </c>
      <c r="M3393" s="430">
        <v>0.80974304805399999</v>
      </c>
      <c r="N3393" s="430">
        <v>0.85446105115149995</v>
      </c>
      <c r="O3393" s="430">
        <v>0.77931340831600004</v>
      </c>
      <c r="P3393" s="430">
        <v>0.77518761094050004</v>
      </c>
      <c r="Q3393" s="430">
        <v>0.74370793101550003</v>
      </c>
      <c r="R3393" s="430">
        <v>0.73588993048350004</v>
      </c>
      <c r="S3393" s="430">
        <v>0.68990839601749998</v>
      </c>
      <c r="T3393" s="430">
        <v>0.64939263582600004</v>
      </c>
      <c r="U3393" s="430">
        <v>0.58960165702449996</v>
      </c>
      <c r="V3393" s="430">
        <v>0.61723390166900005</v>
      </c>
      <c r="W3393" s="430">
        <v>0.55002038310750001</v>
      </c>
      <c r="X3393" s="430">
        <v>0.53136362960649997</v>
      </c>
      <c r="Y3393" s="430">
        <v>0.50265071580999998</v>
      </c>
      <c r="Z3393" s="430">
        <v>0.46743524571400002</v>
      </c>
      <c r="AA3393" s="430">
        <v>0.44334639053449998</v>
      </c>
      <c r="AB3393" s="430">
        <v>0.40704295384900002</v>
      </c>
      <c r="AC3393" s="430">
        <v>0.367427935521</v>
      </c>
      <c r="AD3393" s="430">
        <v>0.33712533598799999</v>
      </c>
      <c r="AE3393" s="430">
        <v>0.32252505347749999</v>
      </c>
      <c r="AF3393" s="430">
        <v>0.30445897922600001</v>
      </c>
      <c r="AG3393" s="430">
        <v>0.29116507858399998</v>
      </c>
      <c r="AH3393" s="430">
        <v>0.25933592354899998</v>
      </c>
      <c r="AI3393" s="430">
        <v>0.26322890774500002</v>
      </c>
      <c r="AJ3393" s="430">
        <v>0.23810600626799999</v>
      </c>
      <c r="AK3393" s="430">
        <v>0.24672115404200001</v>
      </c>
      <c r="AL3393" s="430">
        <v>0</v>
      </c>
    </row>
    <row r="3394" spans="1:38" x14ac:dyDescent="0.25">
      <c r="A3394" s="430" t="s">
        <v>4343</v>
      </c>
      <c r="B3394" s="430">
        <v>1</v>
      </c>
      <c r="C3394" s="430" t="s">
        <v>4340</v>
      </c>
      <c r="D3394" s="430" t="s">
        <v>4071</v>
      </c>
      <c r="E3394" s="430">
        <v>62</v>
      </c>
      <c r="F3394" s="430">
        <v>0.46586586997500001</v>
      </c>
      <c r="G3394" s="430">
        <v>0.47438261784300001</v>
      </c>
      <c r="H3394" s="430">
        <v>0.52125589591199994</v>
      </c>
      <c r="I3394" s="430">
        <v>0.56671834980900004</v>
      </c>
      <c r="J3394" s="430">
        <v>0.57906764340250005</v>
      </c>
      <c r="K3394" s="430">
        <v>0.59528847217150005</v>
      </c>
      <c r="L3394" s="430">
        <v>0.60471212209299996</v>
      </c>
      <c r="M3394" s="430">
        <v>0.641691401025</v>
      </c>
      <c r="N3394" s="430">
        <v>0.64435507266650005</v>
      </c>
      <c r="O3394" s="430">
        <v>0.63037929694700001</v>
      </c>
      <c r="P3394" s="430">
        <v>0.61323947449250005</v>
      </c>
      <c r="Q3394" s="430">
        <v>0.57412675481349995</v>
      </c>
      <c r="R3394" s="430">
        <v>0.548237221454</v>
      </c>
      <c r="S3394" s="430">
        <v>0.52585720462350005</v>
      </c>
      <c r="T3394" s="430">
        <v>0.49637471328400001</v>
      </c>
      <c r="U3394" s="430">
        <v>0.437438408587</v>
      </c>
      <c r="V3394" s="430">
        <v>0.440501040723</v>
      </c>
      <c r="W3394" s="430">
        <v>0.41463915189849998</v>
      </c>
      <c r="X3394" s="430">
        <v>0.37491019223599997</v>
      </c>
      <c r="Y3394" s="430">
        <v>0.37045076282849998</v>
      </c>
      <c r="Z3394" s="430">
        <v>0.35521690066900002</v>
      </c>
      <c r="AA3394" s="430">
        <v>0.36825125903900002</v>
      </c>
      <c r="AB3394" s="430">
        <v>0.317644319703</v>
      </c>
      <c r="AC3394" s="430">
        <v>0.29540073035800002</v>
      </c>
      <c r="AD3394" s="430">
        <v>0.25720604991399998</v>
      </c>
      <c r="AE3394" s="430">
        <v>0.2338575409225</v>
      </c>
      <c r="AF3394" s="430">
        <v>0.21783937872100001</v>
      </c>
      <c r="AG3394" s="430">
        <v>0.20542873993300001</v>
      </c>
      <c r="AH3394" s="430">
        <v>0.1968203998235</v>
      </c>
      <c r="AI3394" s="430">
        <v>0.20649898385250001</v>
      </c>
      <c r="AJ3394" s="430">
        <v>0.17822901623099999</v>
      </c>
      <c r="AK3394" s="430">
        <v>0.18447867367599999</v>
      </c>
      <c r="AL3394" s="430">
        <v>0</v>
      </c>
    </row>
    <row r="3395" spans="1:38" x14ac:dyDescent="0.25">
      <c r="A3395" s="430" t="s">
        <v>4343</v>
      </c>
      <c r="B3395" s="430">
        <v>1</v>
      </c>
      <c r="C3395" s="430" t="s">
        <v>4340</v>
      </c>
      <c r="D3395" s="430" t="s">
        <v>4073</v>
      </c>
      <c r="E3395" s="430">
        <v>62</v>
      </c>
      <c r="F3395" s="430">
        <v>1.4890038725170001</v>
      </c>
      <c r="G3395" s="430">
        <v>1.5640545055835</v>
      </c>
      <c r="H3395" s="430">
        <v>1.6505308500564999</v>
      </c>
      <c r="I3395" s="430">
        <v>1.679978600903</v>
      </c>
      <c r="J3395" s="430">
        <v>1.7277924585240001</v>
      </c>
      <c r="K3395" s="430">
        <v>1.7773264680859999</v>
      </c>
      <c r="L3395" s="430">
        <v>1.8110261280590001</v>
      </c>
      <c r="M3395" s="430">
        <v>1.8380609774529999</v>
      </c>
      <c r="N3395" s="430">
        <v>1.8632524426449999</v>
      </c>
      <c r="O3395" s="430">
        <v>1.764410479333</v>
      </c>
      <c r="P3395" s="430">
        <v>1.7127443819549999</v>
      </c>
      <c r="Q3395" s="430">
        <v>1.6378951160815001</v>
      </c>
      <c r="R3395" s="430">
        <v>1.5589304263104999</v>
      </c>
      <c r="S3395" s="430">
        <v>1.5070718528075</v>
      </c>
      <c r="T3395" s="430">
        <v>1.4181325795990001</v>
      </c>
      <c r="U3395" s="430">
        <v>1.2556731152895</v>
      </c>
      <c r="V3395" s="430">
        <v>1.252464869814</v>
      </c>
      <c r="W3395" s="430">
        <v>1.1049588400795001</v>
      </c>
      <c r="X3395" s="430">
        <v>1.0181824007289999</v>
      </c>
      <c r="Y3395" s="430">
        <v>0.94040499119999998</v>
      </c>
      <c r="Z3395" s="430">
        <v>0.96286665839950003</v>
      </c>
      <c r="AA3395" s="430">
        <v>0.82608306738350001</v>
      </c>
      <c r="AB3395" s="430">
        <v>0.84890781174550001</v>
      </c>
      <c r="AC3395" s="430">
        <v>0.78457428061550005</v>
      </c>
      <c r="AD3395" s="430">
        <v>0.71666052695500004</v>
      </c>
      <c r="AE3395" s="430">
        <v>0.61086911725299997</v>
      </c>
      <c r="AF3395" s="430">
        <v>0.56211486115450005</v>
      </c>
      <c r="AG3395" s="430">
        <v>0.52557409417900003</v>
      </c>
      <c r="AH3395" s="430">
        <v>0.49824148418649999</v>
      </c>
      <c r="AI3395" s="430">
        <v>0.53793919584399996</v>
      </c>
      <c r="AJ3395" s="430">
        <v>0.44038952951799998</v>
      </c>
      <c r="AK3395" s="430">
        <v>0.454004902667</v>
      </c>
      <c r="AL3395" s="430">
        <v>0</v>
      </c>
    </row>
    <row r="3396" spans="1:38" x14ac:dyDescent="0.25">
      <c r="A3396" s="430" t="s">
        <v>4343</v>
      </c>
      <c r="B3396" s="430">
        <v>1</v>
      </c>
      <c r="C3396" s="430" t="s">
        <v>4340</v>
      </c>
      <c r="D3396" s="430" t="s">
        <v>4075</v>
      </c>
      <c r="E3396" s="430">
        <v>62</v>
      </c>
      <c r="F3396" s="430">
        <v>0.119503566098</v>
      </c>
      <c r="G3396" s="430">
        <v>0.1186937893535</v>
      </c>
      <c r="H3396" s="430">
        <v>0.12870414421349999</v>
      </c>
      <c r="I3396" s="430">
        <v>0.130368880706</v>
      </c>
      <c r="J3396" s="430">
        <v>0.129736860264</v>
      </c>
      <c r="K3396" s="430">
        <v>0.12782092062549999</v>
      </c>
      <c r="L3396" s="430">
        <v>0.13099883065000001</v>
      </c>
      <c r="M3396" s="430">
        <v>0.13087360937850001</v>
      </c>
      <c r="N3396" s="430">
        <v>0.14590325554200001</v>
      </c>
      <c r="O3396" s="430">
        <v>0.13962192556200001</v>
      </c>
      <c r="P3396" s="430">
        <v>0.13818549656000001</v>
      </c>
      <c r="Q3396" s="430">
        <v>0.12373269919</v>
      </c>
      <c r="R3396" s="430">
        <v>0.12048380682199999</v>
      </c>
      <c r="S3396" s="430">
        <v>0.1160023790755</v>
      </c>
      <c r="T3396" s="430">
        <v>0.106838539288</v>
      </c>
      <c r="U3396" s="430">
        <v>9.2260352954499997E-2</v>
      </c>
      <c r="V3396" s="430">
        <v>9.1811119999000004E-2</v>
      </c>
      <c r="W3396" s="430">
        <v>9.39020928265E-2</v>
      </c>
      <c r="X3396" s="430">
        <v>8.5871705898E-2</v>
      </c>
      <c r="Y3396" s="430">
        <v>8.5629360111999994E-2</v>
      </c>
      <c r="Z3396" s="430">
        <v>7.4548241269999996E-2</v>
      </c>
      <c r="AA3396" s="430">
        <v>6.9373236602499999E-2</v>
      </c>
      <c r="AB3396" s="430">
        <v>6.2536077152000005E-2</v>
      </c>
      <c r="AC3396" s="430">
        <v>5.8741031417499999E-2</v>
      </c>
      <c r="AD3396" s="430">
        <v>5.4511747938000003E-2</v>
      </c>
      <c r="AE3396" s="430">
        <v>4.4718626483500001E-2</v>
      </c>
      <c r="AF3396" s="430">
        <v>4.1067581457500002E-2</v>
      </c>
      <c r="AG3396" s="430">
        <v>3.8186772950000003E-2</v>
      </c>
      <c r="AH3396" s="430">
        <v>3.5894699810999998E-2</v>
      </c>
      <c r="AI3396" s="430">
        <v>3.6761884883499997E-2</v>
      </c>
      <c r="AJ3396" s="430">
        <v>3.18244937645E-2</v>
      </c>
      <c r="AK3396" s="430">
        <v>3.2692499807000001E-2</v>
      </c>
      <c r="AL3396" s="430">
        <v>0</v>
      </c>
    </row>
    <row r="3397" spans="1:38" x14ac:dyDescent="0.25">
      <c r="A3397" s="430" t="s">
        <v>4343</v>
      </c>
      <c r="B3397" s="430">
        <v>1</v>
      </c>
      <c r="C3397" s="430" t="s">
        <v>4340</v>
      </c>
      <c r="D3397" s="430" t="s">
        <v>4077</v>
      </c>
      <c r="E3397" s="430">
        <v>62</v>
      </c>
      <c r="F3397" s="430">
        <v>0.60238713425799995</v>
      </c>
      <c r="G3397" s="430">
        <v>0.62872628922200002</v>
      </c>
      <c r="H3397" s="430">
        <v>0.64978647450649996</v>
      </c>
      <c r="I3397" s="430">
        <v>0.63773772372000004</v>
      </c>
      <c r="J3397" s="430">
        <v>0.66445944757700004</v>
      </c>
      <c r="K3397" s="430">
        <v>0.69462577088650002</v>
      </c>
      <c r="L3397" s="430">
        <v>0.72205897397800001</v>
      </c>
      <c r="M3397" s="430">
        <v>0.74862967648150003</v>
      </c>
      <c r="N3397" s="430">
        <v>0.76146087824599995</v>
      </c>
      <c r="O3397" s="430">
        <v>0.73083536680549999</v>
      </c>
      <c r="P3397" s="430">
        <v>0.72344785819049995</v>
      </c>
      <c r="Q3397" s="430">
        <v>0.72414516228350001</v>
      </c>
      <c r="R3397" s="430">
        <v>0.6931292660135</v>
      </c>
      <c r="S3397" s="430">
        <v>0.66698612662050005</v>
      </c>
      <c r="T3397" s="430">
        <v>0.64269167103199998</v>
      </c>
      <c r="U3397" s="430">
        <v>0.56900304108150002</v>
      </c>
      <c r="V3397" s="430">
        <v>0.57253491520999999</v>
      </c>
      <c r="W3397" s="430">
        <v>0.52565445447500003</v>
      </c>
      <c r="X3397" s="430">
        <v>0.49909025128200002</v>
      </c>
      <c r="Y3397" s="430">
        <v>0.47478329280800002</v>
      </c>
      <c r="Z3397" s="430">
        <v>0.4332311786195</v>
      </c>
      <c r="AA3397" s="430">
        <v>0.41687718424999998</v>
      </c>
      <c r="AB3397" s="430">
        <v>0.38012434304800002</v>
      </c>
      <c r="AC3397" s="430">
        <v>0.3487578678105</v>
      </c>
      <c r="AD3397" s="430">
        <v>0.32261137884399999</v>
      </c>
      <c r="AE3397" s="430">
        <v>0.29622932827699999</v>
      </c>
      <c r="AF3397" s="430">
        <v>0.282628007495</v>
      </c>
      <c r="AG3397" s="430">
        <v>0.26721037310899998</v>
      </c>
      <c r="AH3397" s="430">
        <v>0.26127145174900002</v>
      </c>
      <c r="AI3397" s="430">
        <v>0.27553225799699999</v>
      </c>
      <c r="AJ3397" s="430">
        <v>0.2439492530615</v>
      </c>
      <c r="AK3397" s="430">
        <v>0.2503037261155</v>
      </c>
      <c r="AL3397" s="430">
        <v>0</v>
      </c>
    </row>
    <row r="3398" spans="1:38" x14ac:dyDescent="0.25">
      <c r="A3398" s="430" t="s">
        <v>4343</v>
      </c>
      <c r="B3398" s="430">
        <v>1</v>
      </c>
      <c r="C3398" s="430" t="s">
        <v>4340</v>
      </c>
      <c r="D3398" s="430" t="s">
        <v>4079</v>
      </c>
      <c r="E3398" s="430">
        <v>62</v>
      </c>
      <c r="F3398" s="430">
        <v>0.14659450663750001</v>
      </c>
      <c r="G3398" s="430">
        <v>0.14203496592750001</v>
      </c>
      <c r="H3398" s="430">
        <v>0.15254607467199999</v>
      </c>
      <c r="I3398" s="430">
        <v>0.16289501550050001</v>
      </c>
      <c r="J3398" s="430">
        <v>0.16959525907049999</v>
      </c>
      <c r="K3398" s="430">
        <v>0.17050450600299999</v>
      </c>
      <c r="L3398" s="430">
        <v>0.17115300080599999</v>
      </c>
      <c r="M3398" s="430">
        <v>0.17144524307100001</v>
      </c>
      <c r="N3398" s="430">
        <v>0.16572450784449999</v>
      </c>
      <c r="O3398" s="430">
        <v>0.15982384832400001</v>
      </c>
      <c r="P3398" s="430">
        <v>0.15976725510949999</v>
      </c>
      <c r="Q3398" s="430">
        <v>0.15825603173899999</v>
      </c>
      <c r="R3398" s="430">
        <v>0.144291184805</v>
      </c>
      <c r="S3398" s="430">
        <v>0.14290804854850001</v>
      </c>
      <c r="T3398" s="430">
        <v>0.13703306456</v>
      </c>
      <c r="U3398" s="430">
        <v>0.12189189566399999</v>
      </c>
      <c r="V3398" s="430">
        <v>0.13255572626699999</v>
      </c>
      <c r="W3398" s="430">
        <v>0.116196640108</v>
      </c>
      <c r="X3398" s="430">
        <v>0.109816136104</v>
      </c>
      <c r="Y3398" s="430">
        <v>0.1117611804275</v>
      </c>
      <c r="Z3398" s="430">
        <v>9.5599792350999996E-2</v>
      </c>
      <c r="AA3398" s="430">
        <v>9.6911355419999998E-2</v>
      </c>
      <c r="AB3398" s="430">
        <v>9.1063212433500004E-2</v>
      </c>
      <c r="AC3398" s="430">
        <v>8.7782215156500004E-2</v>
      </c>
      <c r="AD3398" s="430">
        <v>7.9966071850500003E-2</v>
      </c>
      <c r="AE3398" s="430">
        <v>7.8395563368999999E-2</v>
      </c>
      <c r="AF3398" s="430">
        <v>7.3655911805000002E-2</v>
      </c>
      <c r="AG3398" s="430">
        <v>6.9640012606000001E-2</v>
      </c>
      <c r="AH3398" s="430">
        <v>6.8033242504999994E-2</v>
      </c>
      <c r="AI3398" s="430">
        <v>7.1023309929499998E-2</v>
      </c>
      <c r="AJ3398" s="430">
        <v>7.6962404573000007E-2</v>
      </c>
      <c r="AK3398" s="430">
        <v>8.0605894024999999E-2</v>
      </c>
      <c r="AL3398" s="430">
        <v>0</v>
      </c>
    </row>
    <row r="3399" spans="1:38" x14ac:dyDescent="0.25">
      <c r="A3399" s="430" t="s">
        <v>4343</v>
      </c>
      <c r="B3399" s="430">
        <v>1</v>
      </c>
      <c r="C3399" s="430" t="s">
        <v>4340</v>
      </c>
      <c r="D3399" s="430" t="s">
        <v>4081</v>
      </c>
      <c r="E3399" s="430">
        <v>62</v>
      </c>
      <c r="F3399" s="430">
        <v>0.76256263302399996</v>
      </c>
      <c r="G3399" s="430">
        <v>0.79044575208199996</v>
      </c>
      <c r="H3399" s="430">
        <v>0.86334779641850001</v>
      </c>
      <c r="I3399" s="430">
        <v>0.95869977955800001</v>
      </c>
      <c r="J3399" s="430">
        <v>1.0253392312430001</v>
      </c>
      <c r="K3399" s="430">
        <v>1.0763130472055</v>
      </c>
      <c r="L3399" s="430">
        <v>1.1208680291399999</v>
      </c>
      <c r="M3399" s="430">
        <v>1.1626649695939999</v>
      </c>
      <c r="N3399" s="430">
        <v>1.1487831365865</v>
      </c>
      <c r="O3399" s="430">
        <v>1.1247404058495001</v>
      </c>
      <c r="P3399" s="430">
        <v>1.1035494670474999</v>
      </c>
      <c r="Q3399" s="430">
        <v>1.0721899458605</v>
      </c>
      <c r="R3399" s="430">
        <v>1.0102223660534999</v>
      </c>
      <c r="S3399" s="430">
        <v>0.97096461940050005</v>
      </c>
      <c r="T3399" s="430">
        <v>0.92139288552499998</v>
      </c>
      <c r="U3399" s="430">
        <v>0.81406502405500003</v>
      </c>
      <c r="V3399" s="430">
        <v>0.80690449371700002</v>
      </c>
      <c r="W3399" s="430">
        <v>0.81811265067049999</v>
      </c>
      <c r="X3399" s="430">
        <v>0.74917025528150005</v>
      </c>
      <c r="Y3399" s="430">
        <v>0.72860196090350005</v>
      </c>
      <c r="Z3399" s="430">
        <v>0.64417880608800004</v>
      </c>
      <c r="AA3399" s="430">
        <v>0.62849221686849999</v>
      </c>
      <c r="AB3399" s="430">
        <v>0.57316532180199997</v>
      </c>
      <c r="AC3399" s="430">
        <v>0.52682013544149997</v>
      </c>
      <c r="AD3399" s="430">
        <v>0.47324811478899997</v>
      </c>
      <c r="AE3399" s="430">
        <v>0.48198854065050001</v>
      </c>
      <c r="AF3399" s="430">
        <v>0.44964455018749999</v>
      </c>
      <c r="AG3399" s="430">
        <v>0.42762584424150002</v>
      </c>
      <c r="AH3399" s="430">
        <v>0.42322141362299998</v>
      </c>
      <c r="AI3399" s="430">
        <v>0.45679460359149998</v>
      </c>
      <c r="AJ3399" s="430">
        <v>0.40789090808349998</v>
      </c>
      <c r="AK3399" s="430">
        <v>0.42165042413999998</v>
      </c>
      <c r="AL3399" s="430">
        <v>0</v>
      </c>
    </row>
    <row r="3400" spans="1:38" x14ac:dyDescent="0.25">
      <c r="A3400" s="430" t="s">
        <v>4343</v>
      </c>
      <c r="B3400" s="430">
        <v>1</v>
      </c>
      <c r="C3400" s="430" t="s">
        <v>4340</v>
      </c>
      <c r="D3400" s="430" t="s">
        <v>4083</v>
      </c>
      <c r="E3400" s="430">
        <v>62</v>
      </c>
      <c r="F3400" s="430">
        <v>3.2384111786299998</v>
      </c>
      <c r="G3400" s="430">
        <v>3.3629323650740002</v>
      </c>
      <c r="H3400" s="430">
        <v>3.5381830525589999</v>
      </c>
      <c r="I3400" s="430">
        <v>3.5449027564834998</v>
      </c>
      <c r="J3400" s="430">
        <v>3.7826084459340001</v>
      </c>
      <c r="K3400" s="430">
        <v>3.8771121933294999</v>
      </c>
      <c r="L3400" s="430">
        <v>4.048896571237</v>
      </c>
      <c r="M3400" s="430">
        <v>4.2649666053514999</v>
      </c>
      <c r="N3400" s="430">
        <v>4.4883829219514997</v>
      </c>
      <c r="O3400" s="430">
        <v>4.2229400592515001</v>
      </c>
      <c r="P3400" s="430">
        <v>4.2206425337375002</v>
      </c>
      <c r="Q3400" s="430">
        <v>3.913727919212</v>
      </c>
      <c r="R3400" s="430">
        <v>3.8082122077984999</v>
      </c>
      <c r="S3400" s="430">
        <v>3.6546333338129999</v>
      </c>
      <c r="T3400" s="430">
        <v>3.4839850401880001</v>
      </c>
      <c r="U3400" s="430">
        <v>3.1517139966190002</v>
      </c>
      <c r="V3400" s="430">
        <v>3.2159169905245002</v>
      </c>
      <c r="W3400" s="430">
        <v>2.9618712307849999</v>
      </c>
      <c r="X3400" s="430">
        <v>2.7296174918574998</v>
      </c>
      <c r="Y3400" s="430">
        <v>2.542211125238</v>
      </c>
      <c r="Z3400" s="430">
        <v>2.5595826392594998</v>
      </c>
      <c r="AA3400" s="430">
        <v>2.5723511630120002</v>
      </c>
      <c r="AB3400" s="430">
        <v>2.3006582173035</v>
      </c>
      <c r="AC3400" s="430">
        <v>2.1884785991464999</v>
      </c>
      <c r="AD3400" s="430">
        <v>1.9840888296350001</v>
      </c>
      <c r="AE3400" s="430">
        <v>1.748215464267</v>
      </c>
      <c r="AF3400" s="430">
        <v>1.7060976769975</v>
      </c>
      <c r="AG3400" s="430">
        <v>1.6067935027789999</v>
      </c>
      <c r="AH3400" s="430">
        <v>1.5811030360414999</v>
      </c>
      <c r="AI3400" s="430">
        <v>1.7327226441870001</v>
      </c>
      <c r="AJ3400" s="430">
        <v>1.4829339271540001</v>
      </c>
      <c r="AK3400" s="430">
        <v>1.536782842994</v>
      </c>
      <c r="AL3400" s="430">
        <v>0</v>
      </c>
    </row>
    <row r="3401" spans="1:38" x14ac:dyDescent="0.25">
      <c r="A3401" s="430" t="s">
        <v>4343</v>
      </c>
      <c r="B3401" s="430">
        <v>1</v>
      </c>
      <c r="C3401" s="430" t="s">
        <v>4340</v>
      </c>
      <c r="D3401" s="430" t="s">
        <v>4085</v>
      </c>
      <c r="E3401" s="430">
        <v>62</v>
      </c>
      <c r="F3401" s="430">
        <v>0.25198899886249998</v>
      </c>
      <c r="G3401" s="430">
        <v>0.27494787117250002</v>
      </c>
      <c r="H3401" s="430">
        <v>0.29766565742700002</v>
      </c>
      <c r="I3401" s="430">
        <v>0.3209746617025</v>
      </c>
      <c r="J3401" s="430">
        <v>0.352181103228</v>
      </c>
      <c r="K3401" s="430">
        <v>0.36569713516449998</v>
      </c>
      <c r="L3401" s="430">
        <v>0.3837257618155</v>
      </c>
      <c r="M3401" s="430">
        <v>0.39785671528099997</v>
      </c>
      <c r="N3401" s="430">
        <v>0.40792165086600002</v>
      </c>
      <c r="O3401" s="430">
        <v>0.40518245109750001</v>
      </c>
      <c r="P3401" s="430">
        <v>0.40270899722449999</v>
      </c>
      <c r="Q3401" s="430">
        <v>0.39336773829400001</v>
      </c>
      <c r="R3401" s="430">
        <v>0.38505774244550001</v>
      </c>
      <c r="S3401" s="430">
        <v>0.365115757574</v>
      </c>
      <c r="T3401" s="430">
        <v>0.34373853479599997</v>
      </c>
      <c r="U3401" s="430">
        <v>0.31490182023399999</v>
      </c>
      <c r="V3401" s="430">
        <v>0.32324151805099999</v>
      </c>
      <c r="W3401" s="430">
        <v>0.30202162603799998</v>
      </c>
      <c r="X3401" s="430">
        <v>0.27737702041099999</v>
      </c>
      <c r="Y3401" s="430">
        <v>0.2698873297835</v>
      </c>
      <c r="Z3401" s="430">
        <v>0.25120703752500001</v>
      </c>
      <c r="AA3401" s="430">
        <v>0.244931032455</v>
      </c>
      <c r="AB3401" s="430">
        <v>0.22197578510650001</v>
      </c>
      <c r="AC3401" s="430">
        <v>0.210136080842</v>
      </c>
      <c r="AD3401" s="430">
        <v>0.19566209258799999</v>
      </c>
      <c r="AE3401" s="430">
        <v>0.18277454729199999</v>
      </c>
      <c r="AF3401" s="430">
        <v>0.17781303391200001</v>
      </c>
      <c r="AG3401" s="430">
        <v>0.16875732271050001</v>
      </c>
      <c r="AH3401" s="430">
        <v>0.1691486538285</v>
      </c>
      <c r="AI3401" s="430">
        <v>0.17907248019950001</v>
      </c>
      <c r="AJ3401" s="430">
        <v>0.15380742016150001</v>
      </c>
      <c r="AK3401" s="430">
        <v>0.15866575046500001</v>
      </c>
      <c r="AL3401" s="430">
        <v>0</v>
      </c>
    </row>
    <row r="3402" spans="1:38" x14ac:dyDescent="0.25">
      <c r="A3402" s="430" t="s">
        <v>4343</v>
      </c>
      <c r="B3402" s="430">
        <v>1</v>
      </c>
      <c r="C3402" s="430" t="s">
        <v>4340</v>
      </c>
      <c r="D3402" s="430" t="s">
        <v>4087</v>
      </c>
      <c r="E3402" s="430">
        <v>62</v>
      </c>
      <c r="F3402" s="430">
        <v>1.04898890921</v>
      </c>
      <c r="G3402" s="430">
        <v>1.080260244068</v>
      </c>
      <c r="H3402" s="430">
        <v>1.1469879992384999</v>
      </c>
      <c r="I3402" s="430">
        <v>1.1938451186675001</v>
      </c>
      <c r="J3402" s="430">
        <v>1.2492220902540001</v>
      </c>
      <c r="K3402" s="430">
        <v>1.2972189397295</v>
      </c>
      <c r="L3402" s="430">
        <v>1.3316822454324999</v>
      </c>
      <c r="M3402" s="430">
        <v>1.3119856814069999</v>
      </c>
      <c r="N3402" s="430">
        <v>1.3126687818975</v>
      </c>
      <c r="O3402" s="430">
        <v>1.2658154383739999</v>
      </c>
      <c r="P3402" s="430">
        <v>1.2431468411810001</v>
      </c>
      <c r="Q3402" s="430">
        <v>1.1843950302524999</v>
      </c>
      <c r="R3402" s="430">
        <v>1.159831647152</v>
      </c>
      <c r="S3402" s="430">
        <v>1.0991307963625001</v>
      </c>
      <c r="T3402" s="430">
        <v>1.0707081682299999</v>
      </c>
      <c r="U3402" s="430">
        <v>0.96880067243650003</v>
      </c>
      <c r="V3402" s="430">
        <v>0.97093317132050005</v>
      </c>
      <c r="W3402" s="430">
        <v>0.88481196675649998</v>
      </c>
      <c r="X3402" s="430">
        <v>0.81448590330899995</v>
      </c>
      <c r="Y3402" s="430">
        <v>0.76892466777349999</v>
      </c>
      <c r="Z3402" s="430">
        <v>0.77619867389399999</v>
      </c>
      <c r="AA3402" s="430">
        <v>0.74399430856549997</v>
      </c>
      <c r="AB3402" s="430">
        <v>0.68291182144450002</v>
      </c>
      <c r="AC3402" s="430">
        <v>0.63843477341300003</v>
      </c>
      <c r="AD3402" s="430">
        <v>0.60678537704699997</v>
      </c>
      <c r="AE3402" s="430">
        <v>0.50313839687350004</v>
      </c>
      <c r="AF3402" s="430">
        <v>0.47877247483949997</v>
      </c>
      <c r="AG3402" s="430">
        <v>0.4499951381915</v>
      </c>
      <c r="AH3402" s="430">
        <v>0.42818494998649997</v>
      </c>
      <c r="AI3402" s="430">
        <v>0.455281414133</v>
      </c>
      <c r="AJ3402" s="430">
        <v>0.36648885544499998</v>
      </c>
      <c r="AK3402" s="430">
        <v>0.37715437579400002</v>
      </c>
      <c r="AL3402" s="430">
        <v>0</v>
      </c>
    </row>
    <row r="3403" spans="1:38" x14ac:dyDescent="0.25">
      <c r="A3403" s="430" t="s">
        <v>4343</v>
      </c>
      <c r="B3403" s="430">
        <v>1</v>
      </c>
      <c r="C3403" s="430" t="s">
        <v>4340</v>
      </c>
      <c r="D3403" s="430" t="s">
        <v>4089</v>
      </c>
      <c r="E3403" s="430">
        <v>62</v>
      </c>
      <c r="F3403" s="430">
        <v>9.4539838779000004E-2</v>
      </c>
      <c r="G3403" s="430">
        <v>9.8748939196000002E-2</v>
      </c>
      <c r="H3403" s="430">
        <v>0.1040487513375</v>
      </c>
      <c r="I3403" s="430">
        <v>0.1041760453065</v>
      </c>
      <c r="J3403" s="430">
        <v>0.108856178851</v>
      </c>
      <c r="K3403" s="430">
        <v>0.111077400265</v>
      </c>
      <c r="L3403" s="430">
        <v>0.114039293976</v>
      </c>
      <c r="M3403" s="430">
        <v>0.11597533532199999</v>
      </c>
      <c r="N3403" s="430">
        <v>0.11940882584199999</v>
      </c>
      <c r="O3403" s="430">
        <v>0.110939245748</v>
      </c>
      <c r="P3403" s="430">
        <v>0.1113837000115</v>
      </c>
      <c r="Q3403" s="430">
        <v>0.1474427727505</v>
      </c>
      <c r="R3403" s="430">
        <v>0.138863096366</v>
      </c>
      <c r="S3403" s="430">
        <v>0.11717433065750001</v>
      </c>
      <c r="T3403" s="430">
        <v>0.103918976412</v>
      </c>
      <c r="U3403" s="430">
        <v>9.1385025756999999E-2</v>
      </c>
      <c r="V3403" s="430">
        <v>9.2464388352999999E-2</v>
      </c>
      <c r="W3403" s="430">
        <v>8.0039881743999994E-2</v>
      </c>
      <c r="X3403" s="430">
        <v>7.0001399783999996E-2</v>
      </c>
      <c r="Y3403" s="430">
        <v>7.1147628743500002E-2</v>
      </c>
      <c r="Z3403" s="430">
        <v>6.3471789077999996E-2</v>
      </c>
      <c r="AA3403" s="430">
        <v>6.1168175454000002E-2</v>
      </c>
      <c r="AB3403" s="430">
        <v>5.5815268760499998E-2</v>
      </c>
      <c r="AC3403" s="430">
        <v>4.9750844274999997E-2</v>
      </c>
      <c r="AD3403" s="430">
        <v>4.5860360725E-2</v>
      </c>
      <c r="AE3403" s="430">
        <v>4.1710746500999998E-2</v>
      </c>
      <c r="AF3403" s="430">
        <v>3.9691112309500003E-2</v>
      </c>
      <c r="AG3403" s="430">
        <v>3.7351135041000003E-2</v>
      </c>
      <c r="AH3403" s="430">
        <v>3.4388480143999998E-2</v>
      </c>
      <c r="AI3403" s="430">
        <v>3.6866487724000002E-2</v>
      </c>
      <c r="AJ3403" s="430">
        <v>3.1513474765500003E-2</v>
      </c>
      <c r="AK3403" s="430">
        <v>3.25517355435E-2</v>
      </c>
      <c r="AL3403" s="430">
        <v>0</v>
      </c>
    </row>
    <row r="3404" spans="1:38" x14ac:dyDescent="0.25">
      <c r="A3404" s="430" t="s">
        <v>4343</v>
      </c>
      <c r="B3404" s="430">
        <v>1</v>
      </c>
      <c r="C3404" s="430" t="s">
        <v>4340</v>
      </c>
      <c r="D3404" s="430" t="s">
        <v>4091</v>
      </c>
      <c r="E3404" s="430">
        <v>62</v>
      </c>
      <c r="F3404" s="430">
        <v>0.87207631037099997</v>
      </c>
      <c r="G3404" s="430">
        <v>0.93642343841249998</v>
      </c>
      <c r="H3404" s="430">
        <v>1.040484363002</v>
      </c>
      <c r="I3404" s="430">
        <v>0.97306866223999999</v>
      </c>
      <c r="J3404" s="430">
        <v>0.95011860547299998</v>
      </c>
      <c r="K3404" s="430">
        <v>1.0595778469704999</v>
      </c>
      <c r="L3404" s="430">
        <v>1.0493594738150001</v>
      </c>
      <c r="M3404" s="430">
        <v>1.0790762054384999</v>
      </c>
      <c r="N3404" s="430">
        <v>1.0582574855835001</v>
      </c>
      <c r="O3404" s="430">
        <v>1.0057466752390001</v>
      </c>
      <c r="P3404" s="430">
        <v>0.98678688631449996</v>
      </c>
      <c r="Q3404" s="430">
        <v>0.93335500304149999</v>
      </c>
      <c r="R3404" s="430">
        <v>0.88243178853750004</v>
      </c>
      <c r="S3404" s="430">
        <v>0.84684132905200005</v>
      </c>
      <c r="T3404" s="430">
        <v>0.80213858823200002</v>
      </c>
      <c r="U3404" s="430">
        <v>0.72573968053350002</v>
      </c>
      <c r="V3404" s="430">
        <v>0.74201669407250004</v>
      </c>
      <c r="W3404" s="430">
        <v>0.67297696015550001</v>
      </c>
      <c r="X3404" s="430">
        <v>0.61328159512949998</v>
      </c>
      <c r="Y3404" s="430">
        <v>0.59769315904800002</v>
      </c>
      <c r="Z3404" s="430">
        <v>0.60322184972850001</v>
      </c>
      <c r="AA3404" s="430">
        <v>0.59486274113850002</v>
      </c>
      <c r="AB3404" s="430">
        <v>0.554527066944</v>
      </c>
      <c r="AC3404" s="430">
        <v>0.53442440160149995</v>
      </c>
      <c r="AD3404" s="430">
        <v>0.49437494913699997</v>
      </c>
      <c r="AE3404" s="430">
        <v>0.45025520998649998</v>
      </c>
      <c r="AF3404" s="430">
        <v>0.46237174573250001</v>
      </c>
      <c r="AG3404" s="430">
        <v>0.42538820122799997</v>
      </c>
      <c r="AH3404" s="430">
        <v>0.40104127301600001</v>
      </c>
      <c r="AI3404" s="430">
        <v>0.4333627919825</v>
      </c>
      <c r="AJ3404" s="430">
        <v>0.34242993689149998</v>
      </c>
      <c r="AK3404" s="430">
        <v>0.356334368304</v>
      </c>
      <c r="AL3404" s="430">
        <v>0</v>
      </c>
    </row>
    <row r="3405" spans="1:38" x14ac:dyDescent="0.25">
      <c r="A3405" s="430" t="s">
        <v>4343</v>
      </c>
      <c r="B3405" s="430">
        <v>1</v>
      </c>
      <c r="C3405" s="430" t="s">
        <v>4340</v>
      </c>
      <c r="D3405" s="430" t="s">
        <v>4093</v>
      </c>
      <c r="E3405" s="430">
        <v>62</v>
      </c>
      <c r="F3405" s="430">
        <v>0.73999320601249996</v>
      </c>
      <c r="G3405" s="430">
        <v>0.77778802957299997</v>
      </c>
      <c r="H3405" s="430">
        <v>0.83988373960950002</v>
      </c>
      <c r="I3405" s="430">
        <v>0.90012099282699998</v>
      </c>
      <c r="J3405" s="430">
        <v>0.94364447233149995</v>
      </c>
      <c r="K3405" s="430">
        <v>0.96547039448750005</v>
      </c>
      <c r="L3405" s="430">
        <v>0.98423116176049996</v>
      </c>
      <c r="M3405" s="430">
        <v>1.0155494210430001</v>
      </c>
      <c r="N3405" s="430">
        <v>1.0214954871474999</v>
      </c>
      <c r="O3405" s="430">
        <v>0.99110345075049999</v>
      </c>
      <c r="P3405" s="430">
        <v>0.99027505537100002</v>
      </c>
      <c r="Q3405" s="430">
        <v>0.96052863097450003</v>
      </c>
      <c r="R3405" s="430">
        <v>0.9218840599775</v>
      </c>
      <c r="S3405" s="430">
        <v>0.83452526420600004</v>
      </c>
      <c r="T3405" s="430">
        <v>0.79105891901949998</v>
      </c>
      <c r="U3405" s="430">
        <v>0.698301141455</v>
      </c>
      <c r="V3405" s="430">
        <v>0.69325980151550004</v>
      </c>
      <c r="W3405" s="430">
        <v>0.62047113774700002</v>
      </c>
      <c r="X3405" s="430">
        <v>0.56145104230249998</v>
      </c>
      <c r="Y3405" s="430">
        <v>0.53813553998849994</v>
      </c>
      <c r="Z3405" s="430">
        <v>0.55187246696799996</v>
      </c>
      <c r="AA3405" s="430">
        <v>0.50400765233800005</v>
      </c>
      <c r="AB3405" s="430">
        <v>0.48878437745850001</v>
      </c>
      <c r="AC3405" s="430">
        <v>0.44932296953400003</v>
      </c>
      <c r="AD3405" s="430">
        <v>0.40340422194199999</v>
      </c>
      <c r="AE3405" s="430">
        <v>0.39065998498900001</v>
      </c>
      <c r="AF3405" s="430">
        <v>0.36739821680450002</v>
      </c>
      <c r="AG3405" s="430">
        <v>0.34522706287749999</v>
      </c>
      <c r="AH3405" s="430">
        <v>0.33285648191349998</v>
      </c>
      <c r="AI3405" s="430">
        <v>0.35862599356649999</v>
      </c>
      <c r="AJ3405" s="430">
        <v>0.30607095538450002</v>
      </c>
      <c r="AK3405" s="430">
        <v>0.31633293052700001</v>
      </c>
      <c r="AL3405" s="430">
        <v>0</v>
      </c>
    </row>
    <row r="3406" spans="1:38" x14ac:dyDescent="0.25">
      <c r="A3406" s="430" t="s">
        <v>4343</v>
      </c>
      <c r="B3406" s="430">
        <v>1</v>
      </c>
      <c r="C3406" s="430" t="s">
        <v>4340</v>
      </c>
      <c r="D3406" s="430" t="s">
        <v>4095</v>
      </c>
      <c r="E3406" s="430">
        <v>62</v>
      </c>
      <c r="F3406" s="430">
        <v>0.26039780173650001</v>
      </c>
      <c r="G3406" s="430">
        <v>0.27838786095000001</v>
      </c>
      <c r="H3406" s="430">
        <v>0.29208019410050001</v>
      </c>
      <c r="I3406" s="430">
        <v>0.2922178366905</v>
      </c>
      <c r="J3406" s="430">
        <v>0.3054109302195</v>
      </c>
      <c r="K3406" s="430">
        <v>0.31337008000700001</v>
      </c>
      <c r="L3406" s="430">
        <v>0.31742070989400001</v>
      </c>
      <c r="M3406" s="430">
        <v>0.32911131106050001</v>
      </c>
      <c r="N3406" s="430">
        <v>0.3361463328405</v>
      </c>
      <c r="O3406" s="430">
        <v>0.32508650995499999</v>
      </c>
      <c r="P3406" s="430">
        <v>0.31763624025050002</v>
      </c>
      <c r="Q3406" s="430">
        <v>0.30163667747150003</v>
      </c>
      <c r="R3406" s="430">
        <v>0.28665103492900001</v>
      </c>
      <c r="S3406" s="430">
        <v>0.27316960152500003</v>
      </c>
      <c r="T3406" s="430">
        <v>0.255015931285</v>
      </c>
      <c r="U3406" s="430">
        <v>0.22631911117699999</v>
      </c>
      <c r="V3406" s="430">
        <v>0.2279958024025</v>
      </c>
      <c r="W3406" s="430">
        <v>0.205193364919</v>
      </c>
      <c r="X3406" s="430">
        <v>0.1935533535775</v>
      </c>
      <c r="Y3406" s="430">
        <v>0.177554402975</v>
      </c>
      <c r="Z3406" s="430">
        <v>0.16415686305900001</v>
      </c>
      <c r="AA3406" s="430">
        <v>0.15658497979300001</v>
      </c>
      <c r="AB3406" s="430">
        <v>0.14393453696649999</v>
      </c>
      <c r="AC3406" s="430">
        <v>0.13098095417399999</v>
      </c>
      <c r="AD3406" s="430">
        <v>0.117190670213</v>
      </c>
      <c r="AE3406" s="430">
        <v>0.111645284559</v>
      </c>
      <c r="AF3406" s="430">
        <v>0.101006345035</v>
      </c>
      <c r="AG3406" s="430">
        <v>9.4830344021999996E-2</v>
      </c>
      <c r="AH3406" s="430">
        <v>8.7822242770500006E-2</v>
      </c>
      <c r="AI3406" s="430">
        <v>9.3124842553000006E-2</v>
      </c>
      <c r="AJ3406" s="430">
        <v>7.6556745275999996E-2</v>
      </c>
      <c r="AK3406" s="430">
        <v>7.8753945420500002E-2</v>
      </c>
      <c r="AL3406" s="430">
        <v>0</v>
      </c>
    </row>
    <row r="3407" spans="1:38" x14ac:dyDescent="0.25">
      <c r="A3407" s="430" t="s">
        <v>4343</v>
      </c>
      <c r="B3407" s="430">
        <v>1</v>
      </c>
      <c r="C3407" s="430" t="s">
        <v>4340</v>
      </c>
      <c r="D3407" s="430" t="s">
        <v>4097</v>
      </c>
      <c r="E3407" s="430">
        <v>62</v>
      </c>
      <c r="F3407" s="430">
        <v>0.1192027574695</v>
      </c>
      <c r="G3407" s="430">
        <v>0.123214754835</v>
      </c>
      <c r="H3407" s="430">
        <v>0.129396752798</v>
      </c>
      <c r="I3407" s="430">
        <v>0.14651008768099999</v>
      </c>
      <c r="J3407" s="430">
        <v>0.14952832871300001</v>
      </c>
      <c r="K3407" s="430">
        <v>0.15663243803349999</v>
      </c>
      <c r="L3407" s="430">
        <v>0.16468665635900001</v>
      </c>
      <c r="M3407" s="430">
        <v>0.16854672018799999</v>
      </c>
      <c r="N3407" s="430">
        <v>0.16508896038500001</v>
      </c>
      <c r="O3407" s="430">
        <v>0.15765012397299999</v>
      </c>
      <c r="P3407" s="430">
        <v>0.16100449643750001</v>
      </c>
      <c r="Q3407" s="430">
        <v>0.15650257258399999</v>
      </c>
      <c r="R3407" s="430">
        <v>0.1545271093875</v>
      </c>
      <c r="S3407" s="430">
        <v>0.1495006243675</v>
      </c>
      <c r="T3407" s="430">
        <v>0.1452128161415</v>
      </c>
      <c r="U3407" s="430">
        <v>0.12499785940749999</v>
      </c>
      <c r="V3407" s="430">
        <v>0.131589327659</v>
      </c>
      <c r="W3407" s="430">
        <v>0.10464371409999999</v>
      </c>
      <c r="X3407" s="430">
        <v>0.101999160857</v>
      </c>
      <c r="Y3407" s="430">
        <v>0.1000271771635</v>
      </c>
      <c r="Z3407" s="430">
        <v>9.5878792936999996E-2</v>
      </c>
      <c r="AA3407" s="430">
        <v>9.0085715546000006E-2</v>
      </c>
      <c r="AB3407" s="430">
        <v>8.5192994416999998E-2</v>
      </c>
      <c r="AC3407" s="430">
        <v>7.7473602293000002E-2</v>
      </c>
      <c r="AD3407" s="430">
        <v>6.9133128688499995E-2</v>
      </c>
      <c r="AE3407" s="430">
        <v>7.0862229202500002E-2</v>
      </c>
      <c r="AF3407" s="430">
        <v>6.5713421534000005E-2</v>
      </c>
      <c r="AG3407" s="430">
        <v>6.4643076331500002E-2</v>
      </c>
      <c r="AH3407" s="430">
        <v>6.4555342993500006E-2</v>
      </c>
      <c r="AI3407" s="430">
        <v>6.9650053402999998E-2</v>
      </c>
      <c r="AJ3407" s="430">
        <v>6.2115748223500002E-2</v>
      </c>
      <c r="AK3407" s="430">
        <v>6.4623010081000007E-2</v>
      </c>
      <c r="AL3407" s="430">
        <v>0</v>
      </c>
    </row>
    <row r="3408" spans="1:38" x14ac:dyDescent="0.25">
      <c r="A3408" s="430" t="s">
        <v>4344</v>
      </c>
      <c r="B3408" s="430">
        <v>1</v>
      </c>
      <c r="C3408" s="430" t="s">
        <v>4345</v>
      </c>
      <c r="D3408" s="430" t="s">
        <v>4001</v>
      </c>
      <c r="E3408" s="430">
        <v>63</v>
      </c>
      <c r="F3408" s="430">
        <v>0</v>
      </c>
      <c r="G3408" s="430">
        <v>0</v>
      </c>
      <c r="H3408" s="430">
        <v>0</v>
      </c>
      <c r="I3408" s="430">
        <v>0</v>
      </c>
      <c r="J3408" s="430">
        <v>0</v>
      </c>
      <c r="K3408" s="430">
        <v>0</v>
      </c>
      <c r="L3408" s="430">
        <v>0</v>
      </c>
      <c r="M3408" s="430">
        <v>0</v>
      </c>
      <c r="N3408" s="430">
        <v>0</v>
      </c>
      <c r="O3408" s="430">
        <v>0</v>
      </c>
      <c r="P3408" s="430">
        <v>0</v>
      </c>
      <c r="Q3408" s="430">
        <v>0</v>
      </c>
      <c r="R3408" s="430">
        <v>0</v>
      </c>
      <c r="S3408" s="430">
        <v>0</v>
      </c>
      <c r="T3408" s="430">
        <v>0</v>
      </c>
      <c r="U3408" s="430">
        <v>0</v>
      </c>
      <c r="V3408" s="430">
        <v>0</v>
      </c>
      <c r="W3408" s="430">
        <v>0</v>
      </c>
      <c r="X3408" s="430">
        <v>0</v>
      </c>
      <c r="Y3408" s="430">
        <v>0</v>
      </c>
      <c r="Z3408" s="430">
        <v>0</v>
      </c>
      <c r="AA3408" s="430">
        <v>0</v>
      </c>
      <c r="AB3408" s="430">
        <v>0</v>
      </c>
      <c r="AC3408" s="430">
        <v>0</v>
      </c>
      <c r="AD3408" s="430">
        <v>0</v>
      </c>
      <c r="AE3408" s="430">
        <v>0</v>
      </c>
      <c r="AF3408" s="430">
        <v>0</v>
      </c>
      <c r="AG3408" s="430">
        <v>0</v>
      </c>
      <c r="AH3408" s="430">
        <v>0</v>
      </c>
      <c r="AI3408" s="430">
        <v>0</v>
      </c>
      <c r="AJ3408" s="430">
        <v>0</v>
      </c>
      <c r="AK3408" s="430">
        <v>0</v>
      </c>
      <c r="AL3408" s="430">
        <v>0</v>
      </c>
    </row>
    <row r="3409" spans="1:38" x14ac:dyDescent="0.25">
      <c r="A3409" s="430" t="s">
        <v>4344</v>
      </c>
      <c r="B3409" s="430">
        <v>1</v>
      </c>
      <c r="C3409" s="430" t="s">
        <v>4345</v>
      </c>
      <c r="D3409" s="430" t="s">
        <v>4003</v>
      </c>
      <c r="E3409" s="430">
        <v>63</v>
      </c>
      <c r="F3409" s="430">
        <v>0</v>
      </c>
      <c r="G3409" s="430">
        <v>0</v>
      </c>
      <c r="H3409" s="430">
        <v>0</v>
      </c>
      <c r="I3409" s="430">
        <v>0</v>
      </c>
      <c r="J3409" s="430">
        <v>0</v>
      </c>
      <c r="K3409" s="430">
        <v>0</v>
      </c>
      <c r="L3409" s="430">
        <v>0</v>
      </c>
      <c r="M3409" s="430">
        <v>0</v>
      </c>
      <c r="N3409" s="430">
        <v>0</v>
      </c>
      <c r="O3409" s="430">
        <v>0</v>
      </c>
      <c r="P3409" s="430">
        <v>0</v>
      </c>
      <c r="Q3409" s="430">
        <v>0</v>
      </c>
      <c r="R3409" s="430">
        <v>0</v>
      </c>
      <c r="S3409" s="430">
        <v>0</v>
      </c>
      <c r="T3409" s="430">
        <v>0</v>
      </c>
      <c r="U3409" s="430">
        <v>0</v>
      </c>
      <c r="V3409" s="430">
        <v>0</v>
      </c>
      <c r="W3409" s="430">
        <v>0</v>
      </c>
      <c r="X3409" s="430">
        <v>0</v>
      </c>
      <c r="Y3409" s="430">
        <v>0</v>
      </c>
      <c r="Z3409" s="430">
        <v>0</v>
      </c>
      <c r="AA3409" s="430">
        <v>0</v>
      </c>
      <c r="AB3409" s="430">
        <v>0</v>
      </c>
      <c r="AC3409" s="430">
        <v>0</v>
      </c>
      <c r="AD3409" s="430">
        <v>0</v>
      </c>
      <c r="AE3409" s="430">
        <v>0</v>
      </c>
      <c r="AF3409" s="430">
        <v>0</v>
      </c>
      <c r="AG3409" s="430">
        <v>0</v>
      </c>
      <c r="AH3409" s="430">
        <v>0</v>
      </c>
      <c r="AI3409" s="430">
        <v>0</v>
      </c>
      <c r="AJ3409" s="430">
        <v>0</v>
      </c>
      <c r="AK3409" s="430">
        <v>0</v>
      </c>
      <c r="AL3409" s="430">
        <v>0</v>
      </c>
    </row>
    <row r="3410" spans="1:38" x14ac:dyDescent="0.25">
      <c r="A3410" s="430" t="s">
        <v>4344</v>
      </c>
      <c r="B3410" s="430">
        <v>1</v>
      </c>
      <c r="C3410" s="430" t="s">
        <v>4345</v>
      </c>
      <c r="D3410" s="430" t="s">
        <v>4004</v>
      </c>
      <c r="E3410" s="430">
        <v>63</v>
      </c>
      <c r="F3410" s="430">
        <v>0</v>
      </c>
      <c r="G3410" s="430">
        <v>0</v>
      </c>
      <c r="H3410" s="430">
        <v>0</v>
      </c>
      <c r="I3410" s="430">
        <v>0</v>
      </c>
      <c r="J3410" s="430">
        <v>0</v>
      </c>
      <c r="K3410" s="430">
        <v>0</v>
      </c>
      <c r="L3410" s="430">
        <v>0</v>
      </c>
      <c r="M3410" s="430">
        <v>0</v>
      </c>
      <c r="N3410" s="430">
        <v>0</v>
      </c>
      <c r="O3410" s="430">
        <v>0</v>
      </c>
      <c r="P3410" s="430">
        <v>0</v>
      </c>
      <c r="Q3410" s="430">
        <v>0</v>
      </c>
      <c r="R3410" s="430">
        <v>0</v>
      </c>
      <c r="S3410" s="430">
        <v>0</v>
      </c>
      <c r="T3410" s="430">
        <v>0</v>
      </c>
      <c r="U3410" s="430">
        <v>0</v>
      </c>
      <c r="V3410" s="430">
        <v>0</v>
      </c>
      <c r="W3410" s="430">
        <v>0</v>
      </c>
      <c r="X3410" s="430">
        <v>0</v>
      </c>
      <c r="Y3410" s="430">
        <v>0</v>
      </c>
      <c r="Z3410" s="430">
        <v>0</v>
      </c>
      <c r="AA3410" s="430">
        <v>0</v>
      </c>
      <c r="AB3410" s="430">
        <v>0</v>
      </c>
      <c r="AC3410" s="430">
        <v>0</v>
      </c>
      <c r="AD3410" s="430">
        <v>0</v>
      </c>
      <c r="AE3410" s="430">
        <v>0</v>
      </c>
      <c r="AF3410" s="430">
        <v>0</v>
      </c>
      <c r="AG3410" s="430">
        <v>0</v>
      </c>
      <c r="AH3410" s="430">
        <v>0</v>
      </c>
      <c r="AI3410" s="430">
        <v>0</v>
      </c>
      <c r="AJ3410" s="430">
        <v>0</v>
      </c>
      <c r="AK3410" s="430">
        <v>0</v>
      </c>
      <c r="AL3410" s="430">
        <v>0</v>
      </c>
    </row>
    <row r="3411" spans="1:38" x14ac:dyDescent="0.25">
      <c r="A3411" s="430" t="s">
        <v>4344</v>
      </c>
      <c r="B3411" s="430">
        <v>1</v>
      </c>
      <c r="C3411" s="430" t="s">
        <v>4345</v>
      </c>
      <c r="D3411" s="430" t="s">
        <v>4225</v>
      </c>
      <c r="E3411" s="430">
        <v>63</v>
      </c>
      <c r="F3411" s="430">
        <v>0</v>
      </c>
      <c r="G3411" s="430">
        <v>0</v>
      </c>
      <c r="H3411" s="430">
        <v>0</v>
      </c>
      <c r="I3411" s="430">
        <v>0</v>
      </c>
      <c r="J3411" s="430">
        <v>0</v>
      </c>
      <c r="K3411" s="430">
        <v>0</v>
      </c>
      <c r="L3411" s="430">
        <v>0</v>
      </c>
      <c r="M3411" s="430">
        <v>0</v>
      </c>
      <c r="N3411" s="430">
        <v>0</v>
      </c>
      <c r="O3411" s="430">
        <v>0</v>
      </c>
      <c r="P3411" s="430">
        <v>0</v>
      </c>
      <c r="Q3411" s="430">
        <v>0</v>
      </c>
      <c r="R3411" s="430">
        <v>0</v>
      </c>
      <c r="S3411" s="430">
        <v>0</v>
      </c>
      <c r="T3411" s="430">
        <v>0</v>
      </c>
      <c r="U3411" s="430">
        <v>0</v>
      </c>
      <c r="V3411" s="430">
        <v>0</v>
      </c>
      <c r="W3411" s="430">
        <v>0</v>
      </c>
      <c r="X3411" s="430">
        <v>0</v>
      </c>
      <c r="Y3411" s="430">
        <v>0</v>
      </c>
      <c r="Z3411" s="430">
        <v>0</v>
      </c>
      <c r="AA3411" s="430">
        <v>0</v>
      </c>
      <c r="AB3411" s="430">
        <v>0</v>
      </c>
      <c r="AC3411" s="430">
        <v>0</v>
      </c>
      <c r="AD3411" s="430">
        <v>0</v>
      </c>
      <c r="AE3411" s="430">
        <v>0</v>
      </c>
      <c r="AF3411" s="430">
        <v>0</v>
      </c>
      <c r="AG3411" s="430">
        <v>0</v>
      </c>
      <c r="AH3411" s="430">
        <v>0</v>
      </c>
      <c r="AI3411" s="430">
        <v>0</v>
      </c>
      <c r="AJ3411" s="430">
        <v>0</v>
      </c>
      <c r="AK3411" s="430">
        <v>0</v>
      </c>
      <c r="AL3411" s="430">
        <v>0</v>
      </c>
    </row>
    <row r="3412" spans="1:38" x14ac:dyDescent="0.25">
      <c r="A3412" s="430" t="s">
        <v>4344</v>
      </c>
      <c r="B3412" s="430">
        <v>1</v>
      </c>
      <c r="C3412" s="430" t="s">
        <v>4345</v>
      </c>
      <c r="D3412" s="430" t="s">
        <v>4006</v>
      </c>
      <c r="E3412" s="430">
        <v>63</v>
      </c>
      <c r="F3412" s="430">
        <v>0</v>
      </c>
      <c r="G3412" s="430">
        <v>0</v>
      </c>
      <c r="H3412" s="430">
        <v>0</v>
      </c>
      <c r="I3412" s="430">
        <v>0</v>
      </c>
      <c r="J3412" s="430">
        <v>0</v>
      </c>
      <c r="K3412" s="430">
        <v>0</v>
      </c>
      <c r="L3412" s="430">
        <v>0</v>
      </c>
      <c r="M3412" s="430">
        <v>0</v>
      </c>
      <c r="N3412" s="430">
        <v>0</v>
      </c>
      <c r="O3412" s="430">
        <v>0</v>
      </c>
      <c r="P3412" s="430">
        <v>0</v>
      </c>
      <c r="Q3412" s="430">
        <v>0</v>
      </c>
      <c r="R3412" s="430">
        <v>0</v>
      </c>
      <c r="S3412" s="430">
        <v>0</v>
      </c>
      <c r="T3412" s="430">
        <v>0</v>
      </c>
      <c r="U3412" s="430">
        <v>0</v>
      </c>
      <c r="V3412" s="430">
        <v>0</v>
      </c>
      <c r="W3412" s="430">
        <v>0</v>
      </c>
      <c r="X3412" s="430">
        <v>0</v>
      </c>
      <c r="Y3412" s="430">
        <v>0</v>
      </c>
      <c r="Z3412" s="430">
        <v>0</v>
      </c>
      <c r="AA3412" s="430">
        <v>0</v>
      </c>
      <c r="AB3412" s="430">
        <v>0</v>
      </c>
      <c r="AC3412" s="430">
        <v>0</v>
      </c>
      <c r="AD3412" s="430">
        <v>0</v>
      </c>
      <c r="AE3412" s="430">
        <v>0</v>
      </c>
      <c r="AF3412" s="430">
        <v>0</v>
      </c>
      <c r="AG3412" s="430">
        <v>0</v>
      </c>
      <c r="AH3412" s="430">
        <v>0</v>
      </c>
      <c r="AI3412" s="430">
        <v>0</v>
      </c>
      <c r="AJ3412" s="430">
        <v>0</v>
      </c>
      <c r="AK3412" s="430">
        <v>0</v>
      </c>
      <c r="AL3412" s="430">
        <v>0</v>
      </c>
    </row>
    <row r="3413" spans="1:38" x14ac:dyDescent="0.25">
      <c r="A3413" s="430" t="s">
        <v>4344</v>
      </c>
      <c r="B3413" s="430">
        <v>1</v>
      </c>
      <c r="C3413" s="430" t="s">
        <v>4345</v>
      </c>
      <c r="D3413" s="430" t="s">
        <v>4008</v>
      </c>
      <c r="E3413" s="430">
        <v>63</v>
      </c>
      <c r="F3413" s="430">
        <v>0</v>
      </c>
      <c r="G3413" s="430">
        <v>0</v>
      </c>
      <c r="H3413" s="430">
        <v>0</v>
      </c>
      <c r="I3413" s="430">
        <v>0</v>
      </c>
      <c r="J3413" s="430">
        <v>0</v>
      </c>
      <c r="K3413" s="430">
        <v>0</v>
      </c>
      <c r="L3413" s="430">
        <v>0</v>
      </c>
      <c r="M3413" s="430">
        <v>0</v>
      </c>
      <c r="N3413" s="430">
        <v>0</v>
      </c>
      <c r="O3413" s="430">
        <v>0</v>
      </c>
      <c r="P3413" s="430">
        <v>0</v>
      </c>
      <c r="Q3413" s="430">
        <v>0</v>
      </c>
      <c r="R3413" s="430">
        <v>0</v>
      </c>
      <c r="S3413" s="430">
        <v>0</v>
      </c>
      <c r="T3413" s="430">
        <v>0</v>
      </c>
      <c r="U3413" s="430">
        <v>0</v>
      </c>
      <c r="V3413" s="430">
        <v>0</v>
      </c>
      <c r="W3413" s="430">
        <v>0</v>
      </c>
      <c r="X3413" s="430">
        <v>0</v>
      </c>
      <c r="Y3413" s="430">
        <v>0</v>
      </c>
      <c r="Z3413" s="430">
        <v>0</v>
      </c>
      <c r="AA3413" s="430">
        <v>0</v>
      </c>
      <c r="AB3413" s="430">
        <v>0</v>
      </c>
      <c r="AC3413" s="430">
        <v>0</v>
      </c>
      <c r="AD3413" s="430">
        <v>0</v>
      </c>
      <c r="AE3413" s="430">
        <v>0</v>
      </c>
      <c r="AF3413" s="430">
        <v>0</v>
      </c>
      <c r="AG3413" s="430">
        <v>0</v>
      </c>
      <c r="AH3413" s="430">
        <v>0</v>
      </c>
      <c r="AI3413" s="430">
        <v>0</v>
      </c>
      <c r="AJ3413" s="430">
        <v>0</v>
      </c>
      <c r="AK3413" s="430">
        <v>0</v>
      </c>
      <c r="AL3413" s="430">
        <v>0</v>
      </c>
    </row>
    <row r="3414" spans="1:38" x14ac:dyDescent="0.25">
      <c r="A3414" s="430" t="s">
        <v>4344</v>
      </c>
      <c r="B3414" s="430">
        <v>1</v>
      </c>
      <c r="C3414" s="430" t="s">
        <v>4345</v>
      </c>
      <c r="D3414" s="430" t="s">
        <v>481</v>
      </c>
      <c r="E3414" s="430">
        <v>63</v>
      </c>
      <c r="F3414" s="430">
        <v>0</v>
      </c>
      <c r="G3414" s="430">
        <v>0</v>
      </c>
      <c r="H3414" s="430">
        <v>0</v>
      </c>
      <c r="I3414" s="430">
        <v>0</v>
      </c>
      <c r="J3414" s="430">
        <v>0</v>
      </c>
      <c r="K3414" s="430">
        <v>0</v>
      </c>
      <c r="L3414" s="430">
        <v>0</v>
      </c>
      <c r="M3414" s="430">
        <v>0</v>
      </c>
      <c r="N3414" s="430">
        <v>0</v>
      </c>
      <c r="O3414" s="430">
        <v>0</v>
      </c>
      <c r="P3414" s="430">
        <v>0</v>
      </c>
      <c r="Q3414" s="430">
        <v>0</v>
      </c>
      <c r="R3414" s="430">
        <v>0</v>
      </c>
      <c r="S3414" s="430">
        <v>0</v>
      </c>
      <c r="T3414" s="430">
        <v>0</v>
      </c>
      <c r="U3414" s="430">
        <v>0</v>
      </c>
      <c r="V3414" s="430">
        <v>0</v>
      </c>
      <c r="W3414" s="430">
        <v>0</v>
      </c>
      <c r="X3414" s="430">
        <v>0</v>
      </c>
      <c r="Y3414" s="430">
        <v>0</v>
      </c>
      <c r="Z3414" s="430">
        <v>0</v>
      </c>
      <c r="AA3414" s="430">
        <v>0</v>
      </c>
      <c r="AB3414" s="430">
        <v>0</v>
      </c>
      <c r="AC3414" s="430">
        <v>0</v>
      </c>
      <c r="AD3414" s="430">
        <v>0</v>
      </c>
      <c r="AE3414" s="430">
        <v>0</v>
      </c>
      <c r="AF3414" s="430">
        <v>0</v>
      </c>
      <c r="AG3414" s="430">
        <v>0</v>
      </c>
      <c r="AH3414" s="430">
        <v>0</v>
      </c>
      <c r="AI3414" s="430">
        <v>0</v>
      </c>
      <c r="AJ3414" s="430">
        <v>0</v>
      </c>
      <c r="AK3414" s="430">
        <v>0</v>
      </c>
      <c r="AL3414" s="430">
        <v>0</v>
      </c>
    </row>
    <row r="3415" spans="1:38" x14ac:dyDescent="0.25">
      <c r="A3415" s="430" t="s">
        <v>4344</v>
      </c>
      <c r="B3415" s="430">
        <v>1</v>
      </c>
      <c r="C3415" s="430" t="s">
        <v>4345</v>
      </c>
      <c r="D3415" s="430" t="s">
        <v>4011</v>
      </c>
      <c r="E3415" s="430">
        <v>63</v>
      </c>
      <c r="F3415" s="430">
        <v>0</v>
      </c>
      <c r="G3415" s="430">
        <v>0</v>
      </c>
      <c r="H3415" s="430">
        <v>0</v>
      </c>
      <c r="I3415" s="430">
        <v>0</v>
      </c>
      <c r="J3415" s="430">
        <v>0</v>
      </c>
      <c r="K3415" s="430">
        <v>0</v>
      </c>
      <c r="L3415" s="430">
        <v>0</v>
      </c>
      <c r="M3415" s="430">
        <v>0</v>
      </c>
      <c r="N3415" s="430">
        <v>0</v>
      </c>
      <c r="O3415" s="430">
        <v>0</v>
      </c>
      <c r="P3415" s="430">
        <v>0</v>
      </c>
      <c r="Q3415" s="430">
        <v>0</v>
      </c>
      <c r="R3415" s="430">
        <v>0</v>
      </c>
      <c r="S3415" s="430">
        <v>0</v>
      </c>
      <c r="T3415" s="430">
        <v>0</v>
      </c>
      <c r="U3415" s="430">
        <v>0</v>
      </c>
      <c r="V3415" s="430">
        <v>0</v>
      </c>
      <c r="W3415" s="430">
        <v>0</v>
      </c>
      <c r="X3415" s="430">
        <v>0</v>
      </c>
      <c r="Y3415" s="430">
        <v>0</v>
      </c>
      <c r="Z3415" s="430">
        <v>0</v>
      </c>
      <c r="AA3415" s="430">
        <v>0</v>
      </c>
      <c r="AB3415" s="430">
        <v>0</v>
      </c>
      <c r="AC3415" s="430">
        <v>0</v>
      </c>
      <c r="AD3415" s="430">
        <v>0</v>
      </c>
      <c r="AE3415" s="430">
        <v>0</v>
      </c>
      <c r="AF3415" s="430">
        <v>0</v>
      </c>
      <c r="AG3415" s="430">
        <v>0</v>
      </c>
      <c r="AH3415" s="430">
        <v>0</v>
      </c>
      <c r="AI3415" s="430">
        <v>0</v>
      </c>
      <c r="AJ3415" s="430">
        <v>0</v>
      </c>
      <c r="AK3415" s="430">
        <v>0</v>
      </c>
      <c r="AL3415" s="430">
        <v>0</v>
      </c>
    </row>
    <row r="3416" spans="1:38" x14ac:dyDescent="0.25">
      <c r="A3416" s="430" t="s">
        <v>4344</v>
      </c>
      <c r="B3416" s="430">
        <v>1</v>
      </c>
      <c r="C3416" s="430" t="s">
        <v>4345</v>
      </c>
      <c r="D3416" s="430" t="s">
        <v>4013</v>
      </c>
      <c r="E3416" s="430">
        <v>63</v>
      </c>
      <c r="F3416" s="430">
        <v>0</v>
      </c>
      <c r="G3416" s="430">
        <v>0</v>
      </c>
      <c r="H3416" s="430">
        <v>0</v>
      </c>
      <c r="I3416" s="430">
        <v>0</v>
      </c>
      <c r="J3416" s="430">
        <v>0</v>
      </c>
      <c r="K3416" s="430">
        <v>0</v>
      </c>
      <c r="L3416" s="430">
        <v>0</v>
      </c>
      <c r="M3416" s="430">
        <v>0</v>
      </c>
      <c r="N3416" s="430">
        <v>0</v>
      </c>
      <c r="O3416" s="430">
        <v>0</v>
      </c>
      <c r="P3416" s="430">
        <v>0</v>
      </c>
      <c r="Q3416" s="430">
        <v>0</v>
      </c>
      <c r="R3416" s="430">
        <v>0</v>
      </c>
      <c r="S3416" s="430">
        <v>0</v>
      </c>
      <c r="T3416" s="430">
        <v>0</v>
      </c>
      <c r="U3416" s="430">
        <v>0</v>
      </c>
      <c r="V3416" s="430">
        <v>0</v>
      </c>
      <c r="W3416" s="430">
        <v>0</v>
      </c>
      <c r="X3416" s="430">
        <v>0</v>
      </c>
      <c r="Y3416" s="430">
        <v>0</v>
      </c>
      <c r="Z3416" s="430">
        <v>0</v>
      </c>
      <c r="AA3416" s="430">
        <v>0</v>
      </c>
      <c r="AB3416" s="430">
        <v>0</v>
      </c>
      <c r="AC3416" s="430">
        <v>0</v>
      </c>
      <c r="AD3416" s="430">
        <v>0</v>
      </c>
      <c r="AE3416" s="430">
        <v>0</v>
      </c>
      <c r="AF3416" s="430">
        <v>0</v>
      </c>
      <c r="AG3416" s="430">
        <v>0</v>
      </c>
      <c r="AH3416" s="430">
        <v>0</v>
      </c>
      <c r="AI3416" s="430">
        <v>0</v>
      </c>
      <c r="AJ3416" s="430">
        <v>0</v>
      </c>
      <c r="AK3416" s="430">
        <v>0</v>
      </c>
      <c r="AL3416" s="430">
        <v>0</v>
      </c>
    </row>
    <row r="3417" spans="1:38" x14ac:dyDescent="0.25">
      <c r="A3417" s="430" t="s">
        <v>4344</v>
      </c>
      <c r="B3417" s="430">
        <v>1</v>
      </c>
      <c r="C3417" s="430" t="s">
        <v>4345</v>
      </c>
      <c r="D3417" s="430" t="s">
        <v>4014</v>
      </c>
      <c r="E3417" s="430">
        <v>63</v>
      </c>
      <c r="F3417" s="430">
        <v>0</v>
      </c>
      <c r="G3417" s="430">
        <v>0</v>
      </c>
      <c r="H3417" s="430">
        <v>0</v>
      </c>
      <c r="I3417" s="430">
        <v>0</v>
      </c>
      <c r="J3417" s="430">
        <v>0</v>
      </c>
      <c r="K3417" s="430">
        <v>0</v>
      </c>
      <c r="L3417" s="430">
        <v>0</v>
      </c>
      <c r="M3417" s="430">
        <v>0</v>
      </c>
      <c r="N3417" s="430">
        <v>0</v>
      </c>
      <c r="O3417" s="430">
        <v>0</v>
      </c>
      <c r="P3417" s="430">
        <v>0</v>
      </c>
      <c r="Q3417" s="430">
        <v>0</v>
      </c>
      <c r="R3417" s="430">
        <v>0</v>
      </c>
      <c r="S3417" s="430">
        <v>0</v>
      </c>
      <c r="T3417" s="430">
        <v>0</v>
      </c>
      <c r="U3417" s="430">
        <v>0</v>
      </c>
      <c r="V3417" s="430">
        <v>0</v>
      </c>
      <c r="W3417" s="430">
        <v>0</v>
      </c>
      <c r="X3417" s="430">
        <v>0</v>
      </c>
      <c r="Y3417" s="430">
        <v>0</v>
      </c>
      <c r="Z3417" s="430">
        <v>0</v>
      </c>
      <c r="AA3417" s="430">
        <v>0</v>
      </c>
      <c r="AB3417" s="430">
        <v>0</v>
      </c>
      <c r="AC3417" s="430">
        <v>0</v>
      </c>
      <c r="AD3417" s="430">
        <v>0</v>
      </c>
      <c r="AE3417" s="430">
        <v>0</v>
      </c>
      <c r="AF3417" s="430">
        <v>0</v>
      </c>
      <c r="AG3417" s="430">
        <v>0</v>
      </c>
      <c r="AH3417" s="430">
        <v>0</v>
      </c>
      <c r="AI3417" s="430">
        <v>0</v>
      </c>
      <c r="AJ3417" s="430">
        <v>0</v>
      </c>
      <c r="AK3417" s="430">
        <v>0</v>
      </c>
      <c r="AL3417" s="430">
        <v>0</v>
      </c>
    </row>
    <row r="3418" spans="1:38" x14ac:dyDescent="0.25">
      <c r="A3418" s="430" t="s">
        <v>4344</v>
      </c>
      <c r="B3418" s="430">
        <v>1</v>
      </c>
      <c r="C3418" s="430" t="s">
        <v>4345</v>
      </c>
      <c r="D3418" s="430" t="s">
        <v>4016</v>
      </c>
      <c r="E3418" s="430">
        <v>63</v>
      </c>
      <c r="F3418" s="430">
        <v>0.94099790323349997</v>
      </c>
      <c r="G3418" s="430">
        <v>0.93601248385900004</v>
      </c>
      <c r="H3418" s="430">
        <v>0.87868016127750004</v>
      </c>
      <c r="I3418" s="430">
        <v>0.8699556774185</v>
      </c>
      <c r="J3418" s="430">
        <v>0.91980987097800004</v>
      </c>
      <c r="K3418" s="430">
        <v>0.997083870978</v>
      </c>
      <c r="L3418" s="430">
        <v>1.046938064511</v>
      </c>
      <c r="M3418" s="430">
        <v>1.0881170148949999</v>
      </c>
      <c r="N3418" s="430">
        <v>1.0231423315024999</v>
      </c>
      <c r="O3418" s="430">
        <v>1.1181560853104999</v>
      </c>
      <c r="P3418" s="430">
        <v>1.2692159936075</v>
      </c>
      <c r="Q3418" s="430">
        <v>1.133737881923</v>
      </c>
      <c r="R3418" s="430">
        <v>1.2264334320285</v>
      </c>
      <c r="S3418" s="430">
        <v>1.254955139739</v>
      </c>
      <c r="T3418" s="430">
        <v>1.41669</v>
      </c>
      <c r="U3418" s="430">
        <v>3.5282100000000001</v>
      </c>
      <c r="V3418" s="430">
        <v>5.3490250000000001</v>
      </c>
      <c r="W3418" s="430">
        <v>7.4003899999999998</v>
      </c>
      <c r="X3418" s="430">
        <v>1.8732850000000001</v>
      </c>
      <c r="Y3418" s="430">
        <v>2.1626650000000001</v>
      </c>
      <c r="Z3418" s="430">
        <v>3.43356737</v>
      </c>
      <c r="AA3418" s="430">
        <v>8.6342170150000008</v>
      </c>
      <c r="AB3418" s="430">
        <v>4.0999005950000003</v>
      </c>
      <c r="AC3418" s="430">
        <v>3.02972274</v>
      </c>
      <c r="AD3418" s="430">
        <v>3.50078515</v>
      </c>
      <c r="AE3418" s="430">
        <v>2.7039487000000002</v>
      </c>
      <c r="AF3418" s="430">
        <v>5.7265458550000004</v>
      </c>
      <c r="AG3418" s="430">
        <v>5.9982116650000004</v>
      </c>
      <c r="AH3418" s="430">
        <v>8.7570707500000005</v>
      </c>
      <c r="AI3418" s="430">
        <v>4.3595388499999999</v>
      </c>
      <c r="AJ3418" s="430">
        <v>6.8463650999999999</v>
      </c>
      <c r="AK3418" s="430">
        <v>6.0264524499999998</v>
      </c>
      <c r="AL3418" s="430">
        <v>0</v>
      </c>
    </row>
    <row r="3419" spans="1:38" x14ac:dyDescent="0.25">
      <c r="A3419" s="430" t="s">
        <v>4344</v>
      </c>
      <c r="B3419" s="430">
        <v>1</v>
      </c>
      <c r="C3419" s="430" t="s">
        <v>4345</v>
      </c>
      <c r="D3419" s="430" t="s">
        <v>4018</v>
      </c>
      <c r="E3419" s="430">
        <v>63</v>
      </c>
      <c r="F3419" s="430">
        <v>0</v>
      </c>
      <c r="G3419" s="430">
        <v>0</v>
      </c>
      <c r="H3419" s="430">
        <v>0</v>
      </c>
      <c r="I3419" s="430">
        <v>0</v>
      </c>
      <c r="J3419" s="430">
        <v>0</v>
      </c>
      <c r="K3419" s="430">
        <v>0</v>
      </c>
      <c r="L3419" s="430">
        <v>0</v>
      </c>
      <c r="M3419" s="430">
        <v>0</v>
      </c>
      <c r="N3419" s="430">
        <v>0</v>
      </c>
      <c r="O3419" s="430">
        <v>0</v>
      </c>
      <c r="P3419" s="430">
        <v>0</v>
      </c>
      <c r="Q3419" s="430">
        <v>0</v>
      </c>
      <c r="R3419" s="430">
        <v>0</v>
      </c>
      <c r="S3419" s="430">
        <v>0</v>
      </c>
      <c r="T3419" s="430">
        <v>0</v>
      </c>
      <c r="U3419" s="430">
        <v>0</v>
      </c>
      <c r="V3419" s="430">
        <v>0</v>
      </c>
      <c r="W3419" s="430">
        <v>0</v>
      </c>
      <c r="X3419" s="430">
        <v>0</v>
      </c>
      <c r="Y3419" s="430">
        <v>0</v>
      </c>
      <c r="Z3419" s="430">
        <v>0</v>
      </c>
      <c r="AA3419" s="430">
        <v>0</v>
      </c>
      <c r="AB3419" s="430">
        <v>0</v>
      </c>
      <c r="AC3419" s="430">
        <v>0</v>
      </c>
      <c r="AD3419" s="430">
        <v>0</v>
      </c>
      <c r="AE3419" s="430">
        <v>0</v>
      </c>
      <c r="AF3419" s="430">
        <v>0</v>
      </c>
      <c r="AG3419" s="430">
        <v>0</v>
      </c>
      <c r="AH3419" s="430">
        <v>0</v>
      </c>
      <c r="AI3419" s="430">
        <v>0</v>
      </c>
      <c r="AJ3419" s="430">
        <v>0</v>
      </c>
      <c r="AK3419" s="430">
        <v>0</v>
      </c>
      <c r="AL3419" s="430">
        <v>0</v>
      </c>
    </row>
    <row r="3420" spans="1:38" x14ac:dyDescent="0.25">
      <c r="A3420" s="430" t="s">
        <v>4344</v>
      </c>
      <c r="B3420" s="430">
        <v>1</v>
      </c>
      <c r="C3420" s="430" t="s">
        <v>4345</v>
      </c>
      <c r="D3420" s="430" t="s">
        <v>4226</v>
      </c>
      <c r="E3420" s="430">
        <v>63</v>
      </c>
      <c r="F3420" s="430">
        <v>0</v>
      </c>
      <c r="G3420" s="430">
        <v>0</v>
      </c>
      <c r="H3420" s="430">
        <v>0</v>
      </c>
      <c r="I3420" s="430">
        <v>0</v>
      </c>
      <c r="J3420" s="430">
        <v>0</v>
      </c>
      <c r="K3420" s="430">
        <v>0</v>
      </c>
      <c r="L3420" s="430">
        <v>0</v>
      </c>
      <c r="M3420" s="430">
        <v>0</v>
      </c>
      <c r="N3420" s="430">
        <v>0</v>
      </c>
      <c r="O3420" s="430">
        <v>0</v>
      </c>
      <c r="P3420" s="430">
        <v>0</v>
      </c>
      <c r="Q3420" s="430">
        <v>0</v>
      </c>
      <c r="R3420" s="430">
        <v>0</v>
      </c>
      <c r="S3420" s="430">
        <v>0</v>
      </c>
      <c r="T3420" s="430">
        <v>0</v>
      </c>
      <c r="U3420" s="430">
        <v>0</v>
      </c>
      <c r="V3420" s="430">
        <v>0</v>
      </c>
      <c r="W3420" s="430">
        <v>0</v>
      </c>
      <c r="X3420" s="430">
        <v>0</v>
      </c>
      <c r="Y3420" s="430">
        <v>0</v>
      </c>
      <c r="Z3420" s="430">
        <v>0</v>
      </c>
      <c r="AA3420" s="430">
        <v>0</v>
      </c>
      <c r="AB3420" s="430">
        <v>0</v>
      </c>
      <c r="AC3420" s="430">
        <v>0</v>
      </c>
      <c r="AD3420" s="430">
        <v>0</v>
      </c>
      <c r="AE3420" s="430">
        <v>0</v>
      </c>
      <c r="AF3420" s="430">
        <v>0</v>
      </c>
      <c r="AG3420" s="430">
        <v>0</v>
      </c>
      <c r="AH3420" s="430">
        <v>0</v>
      </c>
      <c r="AI3420" s="430">
        <v>0</v>
      </c>
      <c r="AJ3420" s="430">
        <v>0</v>
      </c>
      <c r="AK3420" s="430">
        <v>0</v>
      </c>
      <c r="AL3420" s="430">
        <v>0</v>
      </c>
    </row>
    <row r="3421" spans="1:38" x14ac:dyDescent="0.25">
      <c r="A3421" s="430" t="s">
        <v>4344</v>
      </c>
      <c r="B3421" s="430">
        <v>1</v>
      </c>
      <c r="C3421" s="430" t="s">
        <v>4345</v>
      </c>
      <c r="D3421" s="430" t="s">
        <v>4020</v>
      </c>
      <c r="E3421" s="430">
        <v>63</v>
      </c>
      <c r="F3421" s="430">
        <v>0</v>
      </c>
      <c r="G3421" s="430">
        <v>0</v>
      </c>
      <c r="H3421" s="430">
        <v>0</v>
      </c>
      <c r="I3421" s="430">
        <v>0</v>
      </c>
      <c r="J3421" s="430">
        <v>0</v>
      </c>
      <c r="K3421" s="430">
        <v>0</v>
      </c>
      <c r="L3421" s="430">
        <v>0</v>
      </c>
      <c r="M3421" s="430">
        <v>0</v>
      </c>
      <c r="N3421" s="430">
        <v>0</v>
      </c>
      <c r="O3421" s="430">
        <v>0</v>
      </c>
      <c r="P3421" s="430">
        <v>0</v>
      </c>
      <c r="Q3421" s="430">
        <v>0</v>
      </c>
      <c r="R3421" s="430">
        <v>0</v>
      </c>
      <c r="S3421" s="430">
        <v>0</v>
      </c>
      <c r="T3421" s="430">
        <v>0</v>
      </c>
      <c r="U3421" s="430">
        <v>0</v>
      </c>
      <c r="V3421" s="430">
        <v>0</v>
      </c>
      <c r="W3421" s="430">
        <v>0</v>
      </c>
      <c r="X3421" s="430">
        <v>0</v>
      </c>
      <c r="Y3421" s="430">
        <v>0</v>
      </c>
      <c r="Z3421" s="430">
        <v>0</v>
      </c>
      <c r="AA3421" s="430">
        <v>0</v>
      </c>
      <c r="AB3421" s="430">
        <v>0</v>
      </c>
      <c r="AC3421" s="430">
        <v>0</v>
      </c>
      <c r="AD3421" s="430">
        <v>0</v>
      </c>
      <c r="AE3421" s="430">
        <v>0</v>
      </c>
      <c r="AF3421" s="430">
        <v>0</v>
      </c>
      <c r="AG3421" s="430">
        <v>0</v>
      </c>
      <c r="AH3421" s="430">
        <v>0</v>
      </c>
      <c r="AI3421" s="430">
        <v>0</v>
      </c>
      <c r="AJ3421" s="430">
        <v>0</v>
      </c>
      <c r="AK3421" s="430">
        <v>0</v>
      </c>
      <c r="AL3421" s="430">
        <v>0</v>
      </c>
    </row>
    <row r="3422" spans="1:38" x14ac:dyDescent="0.25">
      <c r="A3422" s="430" t="s">
        <v>4344</v>
      </c>
      <c r="B3422" s="430">
        <v>1</v>
      </c>
      <c r="C3422" s="430" t="s">
        <v>4345</v>
      </c>
      <c r="D3422" s="430" t="s">
        <v>4022</v>
      </c>
      <c r="E3422" s="430">
        <v>63</v>
      </c>
      <c r="F3422" s="430">
        <v>0</v>
      </c>
      <c r="G3422" s="430">
        <v>0</v>
      </c>
      <c r="H3422" s="430">
        <v>0</v>
      </c>
      <c r="I3422" s="430">
        <v>0</v>
      </c>
      <c r="J3422" s="430">
        <v>0</v>
      </c>
      <c r="K3422" s="430">
        <v>0</v>
      </c>
      <c r="L3422" s="430">
        <v>0</v>
      </c>
      <c r="M3422" s="430">
        <v>0</v>
      </c>
      <c r="N3422" s="430">
        <v>0</v>
      </c>
      <c r="O3422" s="430">
        <v>0</v>
      </c>
      <c r="P3422" s="430">
        <v>0</v>
      </c>
      <c r="Q3422" s="430">
        <v>0</v>
      </c>
      <c r="R3422" s="430">
        <v>0</v>
      </c>
      <c r="S3422" s="430">
        <v>0</v>
      </c>
      <c r="T3422" s="430">
        <v>0</v>
      </c>
      <c r="U3422" s="430">
        <v>0</v>
      </c>
      <c r="V3422" s="430">
        <v>0</v>
      </c>
      <c r="W3422" s="430">
        <v>0</v>
      </c>
      <c r="X3422" s="430">
        <v>0</v>
      </c>
      <c r="Y3422" s="430">
        <v>0</v>
      </c>
      <c r="Z3422" s="430">
        <v>0</v>
      </c>
      <c r="AA3422" s="430">
        <v>0</v>
      </c>
      <c r="AB3422" s="430">
        <v>0</v>
      </c>
      <c r="AC3422" s="430">
        <v>0</v>
      </c>
      <c r="AD3422" s="430">
        <v>0</v>
      </c>
      <c r="AE3422" s="430">
        <v>0</v>
      </c>
      <c r="AF3422" s="430">
        <v>0</v>
      </c>
      <c r="AG3422" s="430">
        <v>0</v>
      </c>
      <c r="AH3422" s="430">
        <v>0</v>
      </c>
      <c r="AI3422" s="430">
        <v>0</v>
      </c>
      <c r="AJ3422" s="430">
        <v>0</v>
      </c>
      <c r="AK3422" s="430">
        <v>0</v>
      </c>
      <c r="AL3422" s="430">
        <v>0</v>
      </c>
    </row>
    <row r="3423" spans="1:38" x14ac:dyDescent="0.25">
      <c r="A3423" s="430" t="s">
        <v>4344</v>
      </c>
      <c r="B3423" s="430">
        <v>1</v>
      </c>
      <c r="C3423" s="430" t="s">
        <v>4345</v>
      </c>
      <c r="D3423" s="430" t="s">
        <v>4024</v>
      </c>
      <c r="E3423" s="430">
        <v>63</v>
      </c>
      <c r="F3423" s="430">
        <v>0</v>
      </c>
      <c r="G3423" s="430">
        <v>0</v>
      </c>
      <c r="H3423" s="430">
        <v>0</v>
      </c>
      <c r="I3423" s="430">
        <v>0</v>
      </c>
      <c r="J3423" s="430">
        <v>0</v>
      </c>
      <c r="K3423" s="430">
        <v>0</v>
      </c>
      <c r="L3423" s="430">
        <v>0</v>
      </c>
      <c r="M3423" s="430">
        <v>0</v>
      </c>
      <c r="N3423" s="430">
        <v>0</v>
      </c>
      <c r="O3423" s="430">
        <v>0</v>
      </c>
      <c r="P3423" s="430">
        <v>0</v>
      </c>
      <c r="Q3423" s="430">
        <v>0</v>
      </c>
      <c r="R3423" s="430">
        <v>0</v>
      </c>
      <c r="S3423" s="430">
        <v>0</v>
      </c>
      <c r="T3423" s="430">
        <v>0</v>
      </c>
      <c r="U3423" s="430">
        <v>0</v>
      </c>
      <c r="V3423" s="430">
        <v>0</v>
      </c>
      <c r="W3423" s="430">
        <v>0</v>
      </c>
      <c r="X3423" s="430">
        <v>0</v>
      </c>
      <c r="Y3423" s="430">
        <v>0</v>
      </c>
      <c r="Z3423" s="430">
        <v>0</v>
      </c>
      <c r="AA3423" s="430">
        <v>0</v>
      </c>
      <c r="AB3423" s="430">
        <v>0</v>
      </c>
      <c r="AC3423" s="430">
        <v>0</v>
      </c>
      <c r="AD3423" s="430">
        <v>0</v>
      </c>
      <c r="AE3423" s="430">
        <v>0</v>
      </c>
      <c r="AF3423" s="430">
        <v>0</v>
      </c>
      <c r="AG3423" s="430">
        <v>0</v>
      </c>
      <c r="AH3423" s="430">
        <v>0</v>
      </c>
      <c r="AI3423" s="430">
        <v>0</v>
      </c>
      <c r="AJ3423" s="430">
        <v>0</v>
      </c>
      <c r="AK3423" s="430">
        <v>0</v>
      </c>
      <c r="AL3423" s="430">
        <v>0</v>
      </c>
    </row>
    <row r="3424" spans="1:38" x14ac:dyDescent="0.25">
      <c r="A3424" s="430" t="s">
        <v>4344</v>
      </c>
      <c r="B3424" s="430">
        <v>1</v>
      </c>
      <c r="C3424" s="430" t="s">
        <v>4345</v>
      </c>
      <c r="D3424" s="430" t="s">
        <v>4026</v>
      </c>
      <c r="E3424" s="430">
        <v>63</v>
      </c>
      <c r="F3424" s="430">
        <v>0</v>
      </c>
      <c r="G3424" s="430">
        <v>0</v>
      </c>
      <c r="H3424" s="430">
        <v>0</v>
      </c>
      <c r="I3424" s="430">
        <v>0</v>
      </c>
      <c r="J3424" s="430">
        <v>0</v>
      </c>
      <c r="K3424" s="430">
        <v>0</v>
      </c>
      <c r="L3424" s="430">
        <v>0</v>
      </c>
      <c r="M3424" s="430">
        <v>0</v>
      </c>
      <c r="N3424" s="430">
        <v>0</v>
      </c>
      <c r="O3424" s="430">
        <v>0</v>
      </c>
      <c r="P3424" s="430">
        <v>0</v>
      </c>
      <c r="Q3424" s="430">
        <v>0</v>
      </c>
      <c r="R3424" s="430">
        <v>0</v>
      </c>
      <c r="S3424" s="430">
        <v>0</v>
      </c>
      <c r="T3424" s="430">
        <v>0</v>
      </c>
      <c r="U3424" s="430">
        <v>0</v>
      </c>
      <c r="V3424" s="430">
        <v>0</v>
      </c>
      <c r="W3424" s="430">
        <v>0</v>
      </c>
      <c r="X3424" s="430">
        <v>0</v>
      </c>
      <c r="Y3424" s="430">
        <v>0</v>
      </c>
      <c r="Z3424" s="430">
        <v>0</v>
      </c>
      <c r="AA3424" s="430">
        <v>0</v>
      </c>
      <c r="AB3424" s="430">
        <v>0</v>
      </c>
      <c r="AC3424" s="430">
        <v>0</v>
      </c>
      <c r="AD3424" s="430">
        <v>0</v>
      </c>
      <c r="AE3424" s="430">
        <v>0</v>
      </c>
      <c r="AF3424" s="430">
        <v>0</v>
      </c>
      <c r="AG3424" s="430">
        <v>0</v>
      </c>
      <c r="AH3424" s="430">
        <v>0</v>
      </c>
      <c r="AI3424" s="430">
        <v>0</v>
      </c>
      <c r="AJ3424" s="430">
        <v>0</v>
      </c>
      <c r="AK3424" s="430">
        <v>0</v>
      </c>
      <c r="AL3424" s="430">
        <v>0</v>
      </c>
    </row>
    <row r="3425" spans="1:38" x14ac:dyDescent="0.25">
      <c r="A3425" s="430" t="s">
        <v>4344</v>
      </c>
      <c r="B3425" s="430">
        <v>1</v>
      </c>
      <c r="C3425" s="430" t="s">
        <v>4345</v>
      </c>
      <c r="D3425" s="430" t="s">
        <v>4028</v>
      </c>
      <c r="E3425" s="430">
        <v>63</v>
      </c>
      <c r="F3425" s="430">
        <v>0</v>
      </c>
      <c r="G3425" s="430">
        <v>0</v>
      </c>
      <c r="H3425" s="430">
        <v>0</v>
      </c>
      <c r="I3425" s="430">
        <v>0</v>
      </c>
      <c r="J3425" s="430">
        <v>0</v>
      </c>
      <c r="K3425" s="430">
        <v>0</v>
      </c>
      <c r="L3425" s="430">
        <v>0</v>
      </c>
      <c r="M3425" s="430">
        <v>0</v>
      </c>
      <c r="N3425" s="430">
        <v>0</v>
      </c>
      <c r="O3425" s="430">
        <v>0</v>
      </c>
      <c r="P3425" s="430">
        <v>0</v>
      </c>
      <c r="Q3425" s="430">
        <v>0</v>
      </c>
      <c r="R3425" s="430">
        <v>0</v>
      </c>
      <c r="S3425" s="430">
        <v>0</v>
      </c>
      <c r="T3425" s="430">
        <v>0</v>
      </c>
      <c r="U3425" s="430">
        <v>0</v>
      </c>
      <c r="V3425" s="430">
        <v>0</v>
      </c>
      <c r="W3425" s="430">
        <v>0</v>
      </c>
      <c r="X3425" s="430">
        <v>0</v>
      </c>
      <c r="Y3425" s="430">
        <v>0</v>
      </c>
      <c r="Z3425" s="430">
        <v>0</v>
      </c>
      <c r="AA3425" s="430">
        <v>0</v>
      </c>
      <c r="AB3425" s="430">
        <v>0</v>
      </c>
      <c r="AC3425" s="430">
        <v>0</v>
      </c>
      <c r="AD3425" s="430">
        <v>0</v>
      </c>
      <c r="AE3425" s="430">
        <v>0</v>
      </c>
      <c r="AF3425" s="430">
        <v>0</v>
      </c>
      <c r="AG3425" s="430">
        <v>0</v>
      </c>
      <c r="AH3425" s="430">
        <v>0</v>
      </c>
      <c r="AI3425" s="430">
        <v>0</v>
      </c>
      <c r="AJ3425" s="430">
        <v>0</v>
      </c>
      <c r="AK3425" s="430">
        <v>0</v>
      </c>
      <c r="AL3425" s="430">
        <v>0</v>
      </c>
    </row>
    <row r="3426" spans="1:38" x14ac:dyDescent="0.25">
      <c r="A3426" s="430" t="s">
        <v>4344</v>
      </c>
      <c r="B3426" s="430">
        <v>1</v>
      </c>
      <c r="C3426" s="430" t="s">
        <v>4345</v>
      </c>
      <c r="D3426" s="430" t="s">
        <v>4030</v>
      </c>
      <c r="E3426" s="430">
        <v>63</v>
      </c>
      <c r="F3426" s="430">
        <v>0</v>
      </c>
      <c r="G3426" s="430">
        <v>0</v>
      </c>
      <c r="H3426" s="430">
        <v>0</v>
      </c>
      <c r="I3426" s="430">
        <v>0</v>
      </c>
      <c r="J3426" s="430">
        <v>0</v>
      </c>
      <c r="K3426" s="430">
        <v>0</v>
      </c>
      <c r="L3426" s="430">
        <v>0</v>
      </c>
      <c r="M3426" s="430">
        <v>0</v>
      </c>
      <c r="N3426" s="430">
        <v>0</v>
      </c>
      <c r="O3426" s="430">
        <v>0</v>
      </c>
      <c r="P3426" s="430">
        <v>0</v>
      </c>
      <c r="Q3426" s="430">
        <v>0</v>
      </c>
      <c r="R3426" s="430">
        <v>0</v>
      </c>
      <c r="S3426" s="430">
        <v>0</v>
      </c>
      <c r="T3426" s="430">
        <v>0</v>
      </c>
      <c r="U3426" s="430">
        <v>0</v>
      </c>
      <c r="V3426" s="430">
        <v>0</v>
      </c>
      <c r="W3426" s="430">
        <v>0</v>
      </c>
      <c r="X3426" s="430">
        <v>0</v>
      </c>
      <c r="Y3426" s="430">
        <v>0</v>
      </c>
      <c r="Z3426" s="430">
        <v>0</v>
      </c>
      <c r="AA3426" s="430">
        <v>0</v>
      </c>
      <c r="AB3426" s="430">
        <v>0</v>
      </c>
      <c r="AC3426" s="430">
        <v>0</v>
      </c>
      <c r="AD3426" s="430">
        <v>0</v>
      </c>
      <c r="AE3426" s="430">
        <v>0</v>
      </c>
      <c r="AF3426" s="430">
        <v>0</v>
      </c>
      <c r="AG3426" s="430">
        <v>0</v>
      </c>
      <c r="AH3426" s="430">
        <v>0</v>
      </c>
      <c r="AI3426" s="430">
        <v>0</v>
      </c>
      <c r="AJ3426" s="430">
        <v>0</v>
      </c>
      <c r="AK3426" s="430">
        <v>0</v>
      </c>
      <c r="AL3426" s="430">
        <v>0</v>
      </c>
    </row>
    <row r="3427" spans="1:38" x14ac:dyDescent="0.25">
      <c r="A3427" s="430" t="s">
        <v>4344</v>
      </c>
      <c r="B3427" s="430">
        <v>1</v>
      </c>
      <c r="C3427" s="430" t="s">
        <v>4345</v>
      </c>
      <c r="D3427" s="430" t="s">
        <v>4032</v>
      </c>
      <c r="E3427" s="430">
        <v>63</v>
      </c>
      <c r="F3427" s="430">
        <v>0</v>
      </c>
      <c r="G3427" s="430">
        <v>0</v>
      </c>
      <c r="H3427" s="430">
        <v>0</v>
      </c>
      <c r="I3427" s="430">
        <v>0</v>
      </c>
      <c r="J3427" s="430">
        <v>0</v>
      </c>
      <c r="K3427" s="430">
        <v>0</v>
      </c>
      <c r="L3427" s="430">
        <v>0</v>
      </c>
      <c r="M3427" s="430">
        <v>0</v>
      </c>
      <c r="N3427" s="430">
        <v>0</v>
      </c>
      <c r="O3427" s="430">
        <v>0</v>
      </c>
      <c r="P3427" s="430">
        <v>0</v>
      </c>
      <c r="Q3427" s="430">
        <v>0</v>
      </c>
      <c r="R3427" s="430">
        <v>0</v>
      </c>
      <c r="S3427" s="430">
        <v>0</v>
      </c>
      <c r="T3427" s="430">
        <v>0</v>
      </c>
      <c r="U3427" s="430">
        <v>0</v>
      </c>
      <c r="V3427" s="430">
        <v>0</v>
      </c>
      <c r="W3427" s="430">
        <v>0</v>
      </c>
      <c r="X3427" s="430">
        <v>0</v>
      </c>
      <c r="Y3427" s="430">
        <v>0</v>
      </c>
      <c r="Z3427" s="430">
        <v>0</v>
      </c>
      <c r="AA3427" s="430">
        <v>0</v>
      </c>
      <c r="AB3427" s="430">
        <v>0</v>
      </c>
      <c r="AC3427" s="430">
        <v>0</v>
      </c>
      <c r="AD3427" s="430">
        <v>0</v>
      </c>
      <c r="AE3427" s="430">
        <v>0</v>
      </c>
      <c r="AF3427" s="430">
        <v>0</v>
      </c>
      <c r="AG3427" s="430">
        <v>0</v>
      </c>
      <c r="AH3427" s="430">
        <v>0</v>
      </c>
      <c r="AI3427" s="430">
        <v>0</v>
      </c>
      <c r="AJ3427" s="430">
        <v>0</v>
      </c>
      <c r="AK3427" s="430">
        <v>0</v>
      </c>
      <c r="AL3427" s="430">
        <v>0</v>
      </c>
    </row>
    <row r="3428" spans="1:38" x14ac:dyDescent="0.25">
      <c r="A3428" s="430" t="s">
        <v>4344</v>
      </c>
      <c r="B3428" s="430">
        <v>1</v>
      </c>
      <c r="C3428" s="430" t="s">
        <v>4345</v>
      </c>
      <c r="D3428" s="430" t="s">
        <v>4034</v>
      </c>
      <c r="E3428" s="430">
        <v>63</v>
      </c>
      <c r="F3428" s="430">
        <v>0</v>
      </c>
      <c r="G3428" s="430">
        <v>0</v>
      </c>
      <c r="H3428" s="430">
        <v>0</v>
      </c>
      <c r="I3428" s="430">
        <v>0</v>
      </c>
      <c r="J3428" s="430">
        <v>0</v>
      </c>
      <c r="K3428" s="430">
        <v>0</v>
      </c>
      <c r="L3428" s="430">
        <v>0</v>
      </c>
      <c r="M3428" s="430">
        <v>0</v>
      </c>
      <c r="N3428" s="430">
        <v>0</v>
      </c>
      <c r="O3428" s="430">
        <v>0</v>
      </c>
      <c r="P3428" s="430">
        <v>0</v>
      </c>
      <c r="Q3428" s="430">
        <v>0</v>
      </c>
      <c r="R3428" s="430">
        <v>0</v>
      </c>
      <c r="S3428" s="430">
        <v>0</v>
      </c>
      <c r="T3428" s="430">
        <v>0</v>
      </c>
      <c r="U3428" s="430">
        <v>0</v>
      </c>
      <c r="V3428" s="430">
        <v>0</v>
      </c>
      <c r="W3428" s="430">
        <v>0</v>
      </c>
      <c r="X3428" s="430">
        <v>0</v>
      </c>
      <c r="Y3428" s="430">
        <v>0</v>
      </c>
      <c r="Z3428" s="430">
        <v>0</v>
      </c>
      <c r="AA3428" s="430">
        <v>0</v>
      </c>
      <c r="AB3428" s="430">
        <v>0</v>
      </c>
      <c r="AC3428" s="430">
        <v>0</v>
      </c>
      <c r="AD3428" s="430">
        <v>0</v>
      </c>
      <c r="AE3428" s="430">
        <v>0</v>
      </c>
      <c r="AF3428" s="430">
        <v>0</v>
      </c>
      <c r="AG3428" s="430">
        <v>0</v>
      </c>
      <c r="AH3428" s="430">
        <v>0</v>
      </c>
      <c r="AI3428" s="430">
        <v>0</v>
      </c>
      <c r="AJ3428" s="430">
        <v>0</v>
      </c>
      <c r="AK3428" s="430">
        <v>0</v>
      </c>
      <c r="AL3428" s="430">
        <v>0</v>
      </c>
    </row>
    <row r="3429" spans="1:38" x14ac:dyDescent="0.25">
      <c r="A3429" s="430" t="s">
        <v>4344</v>
      </c>
      <c r="B3429" s="430">
        <v>1</v>
      </c>
      <c r="C3429" s="430" t="s">
        <v>4345</v>
      </c>
      <c r="D3429" s="430" t="s">
        <v>4036</v>
      </c>
      <c r="E3429" s="430">
        <v>63</v>
      </c>
      <c r="F3429" s="430">
        <v>0</v>
      </c>
      <c r="G3429" s="430">
        <v>0</v>
      </c>
      <c r="H3429" s="430">
        <v>0</v>
      </c>
      <c r="I3429" s="430">
        <v>0</v>
      </c>
      <c r="J3429" s="430">
        <v>0</v>
      </c>
      <c r="K3429" s="430">
        <v>0</v>
      </c>
      <c r="L3429" s="430">
        <v>0</v>
      </c>
      <c r="M3429" s="430">
        <v>0</v>
      </c>
      <c r="N3429" s="430">
        <v>0</v>
      </c>
      <c r="O3429" s="430">
        <v>0</v>
      </c>
      <c r="P3429" s="430">
        <v>0</v>
      </c>
      <c r="Q3429" s="430">
        <v>0</v>
      </c>
      <c r="R3429" s="430">
        <v>0</v>
      </c>
      <c r="S3429" s="430">
        <v>0</v>
      </c>
      <c r="T3429" s="430">
        <v>0</v>
      </c>
      <c r="U3429" s="430">
        <v>0</v>
      </c>
      <c r="V3429" s="430">
        <v>0</v>
      </c>
      <c r="W3429" s="430">
        <v>0</v>
      </c>
      <c r="X3429" s="430">
        <v>0</v>
      </c>
      <c r="Y3429" s="430">
        <v>0</v>
      </c>
      <c r="Z3429" s="430">
        <v>0</v>
      </c>
      <c r="AA3429" s="430">
        <v>0</v>
      </c>
      <c r="AB3429" s="430">
        <v>0</v>
      </c>
      <c r="AC3429" s="430">
        <v>0</v>
      </c>
      <c r="AD3429" s="430">
        <v>0</v>
      </c>
      <c r="AE3429" s="430">
        <v>0</v>
      </c>
      <c r="AF3429" s="430">
        <v>0</v>
      </c>
      <c r="AG3429" s="430">
        <v>0</v>
      </c>
      <c r="AH3429" s="430">
        <v>0</v>
      </c>
      <c r="AI3429" s="430">
        <v>0</v>
      </c>
      <c r="AJ3429" s="430">
        <v>0</v>
      </c>
      <c r="AK3429" s="430">
        <v>0</v>
      </c>
      <c r="AL3429" s="430">
        <v>0</v>
      </c>
    </row>
    <row r="3430" spans="1:38" x14ac:dyDescent="0.25">
      <c r="A3430" s="430" t="s">
        <v>4344</v>
      </c>
      <c r="B3430" s="430">
        <v>1</v>
      </c>
      <c r="C3430" s="430" t="s">
        <v>4345</v>
      </c>
      <c r="D3430" s="430" t="s">
        <v>4038</v>
      </c>
      <c r="E3430" s="430">
        <v>63</v>
      </c>
      <c r="F3430" s="430">
        <v>0</v>
      </c>
      <c r="G3430" s="430">
        <v>0</v>
      </c>
      <c r="H3430" s="430">
        <v>0</v>
      </c>
      <c r="I3430" s="430">
        <v>0</v>
      </c>
      <c r="J3430" s="430">
        <v>0</v>
      </c>
      <c r="K3430" s="430">
        <v>0</v>
      </c>
      <c r="L3430" s="430">
        <v>0</v>
      </c>
      <c r="M3430" s="430">
        <v>0</v>
      </c>
      <c r="N3430" s="430">
        <v>0</v>
      </c>
      <c r="O3430" s="430">
        <v>0</v>
      </c>
      <c r="P3430" s="430">
        <v>0</v>
      </c>
      <c r="Q3430" s="430">
        <v>0</v>
      </c>
      <c r="R3430" s="430">
        <v>0</v>
      </c>
      <c r="S3430" s="430">
        <v>0</v>
      </c>
      <c r="T3430" s="430">
        <v>0</v>
      </c>
      <c r="U3430" s="430">
        <v>0</v>
      </c>
      <c r="V3430" s="430">
        <v>0</v>
      </c>
      <c r="W3430" s="430">
        <v>0</v>
      </c>
      <c r="X3430" s="430">
        <v>0</v>
      </c>
      <c r="Y3430" s="430">
        <v>0</v>
      </c>
      <c r="Z3430" s="430">
        <v>0</v>
      </c>
      <c r="AA3430" s="430">
        <v>0</v>
      </c>
      <c r="AB3430" s="430">
        <v>0</v>
      </c>
      <c r="AC3430" s="430">
        <v>0</v>
      </c>
      <c r="AD3430" s="430">
        <v>0</v>
      </c>
      <c r="AE3430" s="430">
        <v>0</v>
      </c>
      <c r="AF3430" s="430">
        <v>0</v>
      </c>
      <c r="AG3430" s="430">
        <v>0</v>
      </c>
      <c r="AH3430" s="430">
        <v>0</v>
      </c>
      <c r="AI3430" s="430">
        <v>0</v>
      </c>
      <c r="AJ3430" s="430">
        <v>0</v>
      </c>
      <c r="AK3430" s="430">
        <v>0</v>
      </c>
      <c r="AL3430" s="430">
        <v>0</v>
      </c>
    </row>
    <row r="3431" spans="1:38" x14ac:dyDescent="0.25">
      <c r="A3431" s="430" t="s">
        <v>4344</v>
      </c>
      <c r="B3431" s="430">
        <v>1</v>
      </c>
      <c r="C3431" s="430" t="s">
        <v>4345</v>
      </c>
      <c r="D3431" s="430" t="s">
        <v>4040</v>
      </c>
      <c r="E3431" s="430">
        <v>63</v>
      </c>
      <c r="F3431" s="430">
        <v>0</v>
      </c>
      <c r="G3431" s="430">
        <v>0</v>
      </c>
      <c r="H3431" s="430">
        <v>0</v>
      </c>
      <c r="I3431" s="430">
        <v>0</v>
      </c>
      <c r="J3431" s="430">
        <v>0</v>
      </c>
      <c r="K3431" s="430">
        <v>0</v>
      </c>
      <c r="L3431" s="430">
        <v>0</v>
      </c>
      <c r="M3431" s="430">
        <v>0</v>
      </c>
      <c r="N3431" s="430">
        <v>0</v>
      </c>
      <c r="O3431" s="430">
        <v>0</v>
      </c>
      <c r="P3431" s="430">
        <v>0</v>
      </c>
      <c r="Q3431" s="430">
        <v>0</v>
      </c>
      <c r="R3431" s="430">
        <v>0</v>
      </c>
      <c r="S3431" s="430">
        <v>0</v>
      </c>
      <c r="T3431" s="430">
        <v>0</v>
      </c>
      <c r="U3431" s="430">
        <v>0</v>
      </c>
      <c r="V3431" s="430">
        <v>0</v>
      </c>
      <c r="W3431" s="430">
        <v>0</v>
      </c>
      <c r="X3431" s="430">
        <v>0</v>
      </c>
      <c r="Y3431" s="430">
        <v>0</v>
      </c>
      <c r="Z3431" s="430">
        <v>0</v>
      </c>
      <c r="AA3431" s="430">
        <v>0</v>
      </c>
      <c r="AB3431" s="430">
        <v>0</v>
      </c>
      <c r="AC3431" s="430">
        <v>0</v>
      </c>
      <c r="AD3431" s="430">
        <v>0</v>
      </c>
      <c r="AE3431" s="430">
        <v>0</v>
      </c>
      <c r="AF3431" s="430">
        <v>0</v>
      </c>
      <c r="AG3431" s="430">
        <v>0</v>
      </c>
      <c r="AH3431" s="430">
        <v>0</v>
      </c>
      <c r="AI3431" s="430">
        <v>0</v>
      </c>
      <c r="AJ3431" s="430">
        <v>0</v>
      </c>
      <c r="AK3431" s="430">
        <v>0</v>
      </c>
      <c r="AL3431" s="430">
        <v>0</v>
      </c>
    </row>
    <row r="3432" spans="1:38" x14ac:dyDescent="0.25">
      <c r="A3432" s="430" t="s">
        <v>4344</v>
      </c>
      <c r="B3432" s="430">
        <v>1</v>
      </c>
      <c r="C3432" s="430" t="s">
        <v>4345</v>
      </c>
      <c r="D3432" s="430" t="s">
        <v>4042</v>
      </c>
      <c r="E3432" s="430">
        <v>63</v>
      </c>
      <c r="F3432" s="430">
        <v>0</v>
      </c>
      <c r="G3432" s="430">
        <v>0</v>
      </c>
      <c r="H3432" s="430">
        <v>0</v>
      </c>
      <c r="I3432" s="430">
        <v>0</v>
      </c>
      <c r="J3432" s="430">
        <v>0</v>
      </c>
      <c r="K3432" s="430">
        <v>0</v>
      </c>
      <c r="L3432" s="430">
        <v>0</v>
      </c>
      <c r="M3432" s="430">
        <v>0</v>
      </c>
      <c r="N3432" s="430">
        <v>0</v>
      </c>
      <c r="O3432" s="430">
        <v>0</v>
      </c>
      <c r="P3432" s="430">
        <v>0</v>
      </c>
      <c r="Q3432" s="430">
        <v>0</v>
      </c>
      <c r="R3432" s="430">
        <v>0</v>
      </c>
      <c r="S3432" s="430">
        <v>0</v>
      </c>
      <c r="T3432" s="430">
        <v>0</v>
      </c>
      <c r="U3432" s="430">
        <v>0</v>
      </c>
      <c r="V3432" s="430">
        <v>0</v>
      </c>
      <c r="W3432" s="430">
        <v>0</v>
      </c>
      <c r="X3432" s="430">
        <v>0</v>
      </c>
      <c r="Y3432" s="430">
        <v>0</v>
      </c>
      <c r="Z3432" s="430">
        <v>0</v>
      </c>
      <c r="AA3432" s="430">
        <v>0</v>
      </c>
      <c r="AB3432" s="430">
        <v>0</v>
      </c>
      <c r="AC3432" s="430">
        <v>0</v>
      </c>
      <c r="AD3432" s="430">
        <v>0</v>
      </c>
      <c r="AE3432" s="430">
        <v>0</v>
      </c>
      <c r="AF3432" s="430">
        <v>0</v>
      </c>
      <c r="AG3432" s="430">
        <v>0</v>
      </c>
      <c r="AH3432" s="430">
        <v>0</v>
      </c>
      <c r="AI3432" s="430">
        <v>0</v>
      </c>
      <c r="AJ3432" s="430">
        <v>0</v>
      </c>
      <c r="AK3432" s="430">
        <v>0</v>
      </c>
      <c r="AL3432" s="430">
        <v>0</v>
      </c>
    </row>
    <row r="3433" spans="1:38" x14ac:dyDescent="0.25">
      <c r="A3433" s="430" t="s">
        <v>4344</v>
      </c>
      <c r="B3433" s="430">
        <v>1</v>
      </c>
      <c r="C3433" s="430" t="s">
        <v>4345</v>
      </c>
      <c r="D3433" s="430" t="s">
        <v>4044</v>
      </c>
      <c r="E3433" s="430">
        <v>63</v>
      </c>
      <c r="F3433" s="430">
        <v>0</v>
      </c>
      <c r="G3433" s="430">
        <v>0</v>
      </c>
      <c r="H3433" s="430">
        <v>0</v>
      </c>
      <c r="I3433" s="430">
        <v>0</v>
      </c>
      <c r="J3433" s="430">
        <v>0</v>
      </c>
      <c r="K3433" s="430">
        <v>0</v>
      </c>
      <c r="L3433" s="430">
        <v>0</v>
      </c>
      <c r="M3433" s="430">
        <v>0</v>
      </c>
      <c r="N3433" s="430">
        <v>0</v>
      </c>
      <c r="O3433" s="430">
        <v>0</v>
      </c>
      <c r="P3433" s="430">
        <v>0</v>
      </c>
      <c r="Q3433" s="430">
        <v>0</v>
      </c>
      <c r="R3433" s="430">
        <v>0</v>
      </c>
      <c r="S3433" s="430">
        <v>0</v>
      </c>
      <c r="T3433" s="430">
        <v>0</v>
      </c>
      <c r="U3433" s="430">
        <v>0</v>
      </c>
      <c r="V3433" s="430">
        <v>0</v>
      </c>
      <c r="W3433" s="430">
        <v>0</v>
      </c>
      <c r="X3433" s="430">
        <v>0</v>
      </c>
      <c r="Y3433" s="430">
        <v>0</v>
      </c>
      <c r="Z3433" s="430">
        <v>0</v>
      </c>
      <c r="AA3433" s="430">
        <v>0</v>
      </c>
      <c r="AB3433" s="430">
        <v>0</v>
      </c>
      <c r="AC3433" s="430">
        <v>0</v>
      </c>
      <c r="AD3433" s="430">
        <v>0</v>
      </c>
      <c r="AE3433" s="430">
        <v>0</v>
      </c>
      <c r="AF3433" s="430">
        <v>0</v>
      </c>
      <c r="AG3433" s="430">
        <v>0</v>
      </c>
      <c r="AH3433" s="430">
        <v>0</v>
      </c>
      <c r="AI3433" s="430">
        <v>0</v>
      </c>
      <c r="AJ3433" s="430">
        <v>0</v>
      </c>
      <c r="AK3433" s="430">
        <v>0</v>
      </c>
      <c r="AL3433" s="430">
        <v>0</v>
      </c>
    </row>
    <row r="3434" spans="1:38" x14ac:dyDescent="0.25">
      <c r="A3434" s="430" t="s">
        <v>4344</v>
      </c>
      <c r="B3434" s="430">
        <v>1</v>
      </c>
      <c r="C3434" s="430" t="s">
        <v>4345</v>
      </c>
      <c r="D3434" s="430" t="s">
        <v>4046</v>
      </c>
      <c r="E3434" s="430">
        <v>63</v>
      </c>
      <c r="F3434" s="430">
        <v>0</v>
      </c>
      <c r="G3434" s="430">
        <v>0</v>
      </c>
      <c r="H3434" s="430">
        <v>0</v>
      </c>
      <c r="I3434" s="430">
        <v>0</v>
      </c>
      <c r="J3434" s="430">
        <v>0</v>
      </c>
      <c r="K3434" s="430">
        <v>0</v>
      </c>
      <c r="L3434" s="430">
        <v>0</v>
      </c>
      <c r="M3434" s="430">
        <v>0</v>
      </c>
      <c r="N3434" s="430">
        <v>0</v>
      </c>
      <c r="O3434" s="430">
        <v>0</v>
      </c>
      <c r="P3434" s="430">
        <v>0</v>
      </c>
      <c r="Q3434" s="430">
        <v>0</v>
      </c>
      <c r="R3434" s="430">
        <v>0</v>
      </c>
      <c r="S3434" s="430">
        <v>0</v>
      </c>
      <c r="T3434" s="430">
        <v>0</v>
      </c>
      <c r="U3434" s="430">
        <v>0</v>
      </c>
      <c r="V3434" s="430">
        <v>0</v>
      </c>
      <c r="W3434" s="430">
        <v>0</v>
      </c>
      <c r="X3434" s="430">
        <v>0</v>
      </c>
      <c r="Y3434" s="430">
        <v>0</v>
      </c>
      <c r="Z3434" s="430">
        <v>0</v>
      </c>
      <c r="AA3434" s="430">
        <v>0</v>
      </c>
      <c r="AB3434" s="430">
        <v>0</v>
      </c>
      <c r="AC3434" s="430">
        <v>0</v>
      </c>
      <c r="AD3434" s="430">
        <v>0</v>
      </c>
      <c r="AE3434" s="430">
        <v>0</v>
      </c>
      <c r="AF3434" s="430">
        <v>0</v>
      </c>
      <c r="AG3434" s="430">
        <v>0</v>
      </c>
      <c r="AH3434" s="430">
        <v>0</v>
      </c>
      <c r="AI3434" s="430">
        <v>0</v>
      </c>
      <c r="AJ3434" s="430">
        <v>0</v>
      </c>
      <c r="AK3434" s="430">
        <v>0</v>
      </c>
      <c r="AL3434" s="430">
        <v>0</v>
      </c>
    </row>
    <row r="3435" spans="1:38" x14ac:dyDescent="0.25">
      <c r="A3435" s="430" t="s">
        <v>4344</v>
      </c>
      <c r="B3435" s="430">
        <v>1</v>
      </c>
      <c r="C3435" s="430" t="s">
        <v>4345</v>
      </c>
      <c r="D3435" s="430" t="s">
        <v>4227</v>
      </c>
      <c r="E3435" s="430">
        <v>63</v>
      </c>
      <c r="F3435" s="430">
        <v>0</v>
      </c>
      <c r="G3435" s="430">
        <v>0</v>
      </c>
      <c r="H3435" s="430">
        <v>0</v>
      </c>
      <c r="I3435" s="430">
        <v>0</v>
      </c>
      <c r="J3435" s="430">
        <v>0</v>
      </c>
      <c r="K3435" s="430">
        <v>0</v>
      </c>
      <c r="L3435" s="430">
        <v>0</v>
      </c>
      <c r="M3435" s="430">
        <v>0</v>
      </c>
      <c r="N3435" s="430">
        <v>0</v>
      </c>
      <c r="O3435" s="430">
        <v>0</v>
      </c>
      <c r="P3435" s="430">
        <v>0</v>
      </c>
      <c r="Q3435" s="430">
        <v>0</v>
      </c>
      <c r="R3435" s="430">
        <v>0</v>
      </c>
      <c r="S3435" s="430">
        <v>0</v>
      </c>
      <c r="T3435" s="430">
        <v>0</v>
      </c>
      <c r="U3435" s="430">
        <v>0</v>
      </c>
      <c r="V3435" s="430">
        <v>0</v>
      </c>
      <c r="W3435" s="430">
        <v>0</v>
      </c>
      <c r="X3435" s="430">
        <v>0</v>
      </c>
      <c r="Y3435" s="430">
        <v>0</v>
      </c>
      <c r="Z3435" s="430">
        <v>0</v>
      </c>
      <c r="AA3435" s="430">
        <v>0</v>
      </c>
      <c r="AB3435" s="430">
        <v>0</v>
      </c>
      <c r="AC3435" s="430">
        <v>0</v>
      </c>
      <c r="AD3435" s="430">
        <v>0</v>
      </c>
      <c r="AE3435" s="430">
        <v>0</v>
      </c>
      <c r="AF3435" s="430">
        <v>0</v>
      </c>
      <c r="AG3435" s="430">
        <v>0</v>
      </c>
      <c r="AH3435" s="430">
        <v>0</v>
      </c>
      <c r="AI3435" s="430">
        <v>0</v>
      </c>
      <c r="AJ3435" s="430">
        <v>0</v>
      </c>
      <c r="AK3435" s="430">
        <v>0</v>
      </c>
      <c r="AL3435" s="430">
        <v>0</v>
      </c>
    </row>
    <row r="3436" spans="1:38" x14ac:dyDescent="0.25">
      <c r="A3436" s="430" t="s">
        <v>4344</v>
      </c>
      <c r="B3436" s="430">
        <v>1</v>
      </c>
      <c r="C3436" s="430" t="s">
        <v>4345</v>
      </c>
      <c r="D3436" s="430" t="s">
        <v>4048</v>
      </c>
      <c r="E3436" s="430">
        <v>63</v>
      </c>
      <c r="F3436" s="430">
        <v>0</v>
      </c>
      <c r="G3436" s="430">
        <v>0</v>
      </c>
      <c r="H3436" s="430">
        <v>0</v>
      </c>
      <c r="I3436" s="430">
        <v>0</v>
      </c>
      <c r="J3436" s="430">
        <v>0</v>
      </c>
      <c r="K3436" s="430">
        <v>0</v>
      </c>
      <c r="L3436" s="430">
        <v>0</v>
      </c>
      <c r="M3436" s="430">
        <v>0</v>
      </c>
      <c r="N3436" s="430">
        <v>0</v>
      </c>
      <c r="O3436" s="430">
        <v>0</v>
      </c>
      <c r="P3436" s="430">
        <v>0</v>
      </c>
      <c r="Q3436" s="430">
        <v>0</v>
      </c>
      <c r="R3436" s="430">
        <v>0</v>
      </c>
      <c r="S3436" s="430">
        <v>0</v>
      </c>
      <c r="T3436" s="430">
        <v>0</v>
      </c>
      <c r="U3436" s="430">
        <v>0</v>
      </c>
      <c r="V3436" s="430">
        <v>0</v>
      </c>
      <c r="W3436" s="430">
        <v>0</v>
      </c>
      <c r="X3436" s="430">
        <v>0</v>
      </c>
      <c r="Y3436" s="430">
        <v>0</v>
      </c>
      <c r="Z3436" s="430">
        <v>0</v>
      </c>
      <c r="AA3436" s="430">
        <v>0</v>
      </c>
      <c r="AB3436" s="430">
        <v>0</v>
      </c>
      <c r="AC3436" s="430">
        <v>0</v>
      </c>
      <c r="AD3436" s="430">
        <v>0</v>
      </c>
      <c r="AE3436" s="430">
        <v>0</v>
      </c>
      <c r="AF3436" s="430">
        <v>0</v>
      </c>
      <c r="AG3436" s="430">
        <v>0</v>
      </c>
      <c r="AH3436" s="430">
        <v>0</v>
      </c>
      <c r="AI3436" s="430">
        <v>0</v>
      </c>
      <c r="AJ3436" s="430">
        <v>0</v>
      </c>
      <c r="AK3436" s="430">
        <v>0</v>
      </c>
      <c r="AL3436" s="430">
        <v>0</v>
      </c>
    </row>
    <row r="3437" spans="1:38" x14ac:dyDescent="0.25">
      <c r="A3437" s="430" t="s">
        <v>4344</v>
      </c>
      <c r="B3437" s="430">
        <v>1</v>
      </c>
      <c r="C3437" s="430" t="s">
        <v>4345</v>
      </c>
      <c r="D3437" s="430" t="s">
        <v>4050</v>
      </c>
      <c r="E3437" s="430">
        <v>63</v>
      </c>
      <c r="F3437" s="430">
        <v>0</v>
      </c>
      <c r="G3437" s="430">
        <v>0</v>
      </c>
      <c r="H3437" s="430">
        <v>0</v>
      </c>
      <c r="I3437" s="430">
        <v>0</v>
      </c>
      <c r="J3437" s="430">
        <v>0</v>
      </c>
      <c r="K3437" s="430">
        <v>0</v>
      </c>
      <c r="L3437" s="430">
        <v>0</v>
      </c>
      <c r="M3437" s="430">
        <v>0</v>
      </c>
      <c r="N3437" s="430">
        <v>0</v>
      </c>
      <c r="O3437" s="430">
        <v>0</v>
      </c>
      <c r="P3437" s="430">
        <v>0</v>
      </c>
      <c r="Q3437" s="430">
        <v>0</v>
      </c>
      <c r="R3437" s="430">
        <v>0</v>
      </c>
      <c r="S3437" s="430">
        <v>0</v>
      </c>
      <c r="T3437" s="430">
        <v>0</v>
      </c>
      <c r="U3437" s="430">
        <v>0</v>
      </c>
      <c r="V3437" s="430">
        <v>0</v>
      </c>
      <c r="W3437" s="430">
        <v>0</v>
      </c>
      <c r="X3437" s="430">
        <v>0</v>
      </c>
      <c r="Y3437" s="430">
        <v>0</v>
      </c>
      <c r="Z3437" s="430">
        <v>0</v>
      </c>
      <c r="AA3437" s="430">
        <v>0</v>
      </c>
      <c r="AB3437" s="430">
        <v>0</v>
      </c>
      <c r="AC3437" s="430">
        <v>0</v>
      </c>
      <c r="AD3437" s="430">
        <v>0</v>
      </c>
      <c r="AE3437" s="430">
        <v>0</v>
      </c>
      <c r="AF3437" s="430">
        <v>0</v>
      </c>
      <c r="AG3437" s="430">
        <v>0</v>
      </c>
      <c r="AH3437" s="430">
        <v>0</v>
      </c>
      <c r="AI3437" s="430">
        <v>0</v>
      </c>
      <c r="AJ3437" s="430">
        <v>0</v>
      </c>
      <c r="AK3437" s="430">
        <v>0</v>
      </c>
      <c r="AL3437" s="430">
        <v>0</v>
      </c>
    </row>
    <row r="3438" spans="1:38" x14ac:dyDescent="0.25">
      <c r="A3438" s="430" t="s">
        <v>4344</v>
      </c>
      <c r="B3438" s="430">
        <v>1</v>
      </c>
      <c r="C3438" s="430" t="s">
        <v>4345</v>
      </c>
      <c r="D3438" s="430" t="s">
        <v>4052</v>
      </c>
      <c r="E3438" s="430">
        <v>63</v>
      </c>
      <c r="F3438" s="430">
        <v>0</v>
      </c>
      <c r="G3438" s="430">
        <v>0</v>
      </c>
      <c r="H3438" s="430">
        <v>0</v>
      </c>
      <c r="I3438" s="430">
        <v>0</v>
      </c>
      <c r="J3438" s="430">
        <v>0</v>
      </c>
      <c r="K3438" s="430">
        <v>0</v>
      </c>
      <c r="L3438" s="430">
        <v>0</v>
      </c>
      <c r="M3438" s="430">
        <v>0</v>
      </c>
      <c r="N3438" s="430">
        <v>0</v>
      </c>
      <c r="O3438" s="430">
        <v>0</v>
      </c>
      <c r="P3438" s="430">
        <v>0</v>
      </c>
      <c r="Q3438" s="430">
        <v>0</v>
      </c>
      <c r="R3438" s="430">
        <v>0</v>
      </c>
      <c r="S3438" s="430">
        <v>0</v>
      </c>
      <c r="T3438" s="430">
        <v>0</v>
      </c>
      <c r="U3438" s="430">
        <v>0</v>
      </c>
      <c r="V3438" s="430">
        <v>0</v>
      </c>
      <c r="W3438" s="430">
        <v>0</v>
      </c>
      <c r="X3438" s="430">
        <v>0</v>
      </c>
      <c r="Y3438" s="430">
        <v>0</v>
      </c>
      <c r="Z3438" s="430">
        <v>0</v>
      </c>
      <c r="AA3438" s="430">
        <v>0</v>
      </c>
      <c r="AB3438" s="430">
        <v>0</v>
      </c>
      <c r="AC3438" s="430">
        <v>0</v>
      </c>
      <c r="AD3438" s="430">
        <v>0</v>
      </c>
      <c r="AE3438" s="430">
        <v>0</v>
      </c>
      <c r="AF3438" s="430">
        <v>0</v>
      </c>
      <c r="AG3438" s="430">
        <v>0</v>
      </c>
      <c r="AH3438" s="430">
        <v>0</v>
      </c>
      <c r="AI3438" s="430">
        <v>0</v>
      </c>
      <c r="AJ3438" s="430">
        <v>0</v>
      </c>
      <c r="AK3438" s="430">
        <v>0</v>
      </c>
      <c r="AL3438" s="430">
        <v>0</v>
      </c>
    </row>
    <row r="3439" spans="1:38" x14ac:dyDescent="0.25">
      <c r="A3439" s="430" t="s">
        <v>4344</v>
      </c>
      <c r="B3439" s="430">
        <v>1</v>
      </c>
      <c r="C3439" s="430" t="s">
        <v>4345</v>
      </c>
      <c r="D3439" s="430" t="s">
        <v>4054</v>
      </c>
      <c r="E3439" s="430">
        <v>63</v>
      </c>
      <c r="F3439" s="430">
        <v>0</v>
      </c>
      <c r="G3439" s="430">
        <v>0</v>
      </c>
      <c r="H3439" s="430">
        <v>0</v>
      </c>
      <c r="I3439" s="430">
        <v>0</v>
      </c>
      <c r="J3439" s="430">
        <v>0</v>
      </c>
      <c r="K3439" s="430">
        <v>0</v>
      </c>
      <c r="L3439" s="430">
        <v>0</v>
      </c>
      <c r="M3439" s="430">
        <v>0</v>
      </c>
      <c r="N3439" s="430">
        <v>0</v>
      </c>
      <c r="O3439" s="430">
        <v>0</v>
      </c>
      <c r="P3439" s="430">
        <v>0</v>
      </c>
      <c r="Q3439" s="430">
        <v>0</v>
      </c>
      <c r="R3439" s="430">
        <v>0</v>
      </c>
      <c r="S3439" s="430">
        <v>0</v>
      </c>
      <c r="T3439" s="430">
        <v>0</v>
      </c>
      <c r="U3439" s="430">
        <v>0</v>
      </c>
      <c r="V3439" s="430">
        <v>0</v>
      </c>
      <c r="W3439" s="430">
        <v>0</v>
      </c>
      <c r="X3439" s="430">
        <v>0</v>
      </c>
      <c r="Y3439" s="430">
        <v>0</v>
      </c>
      <c r="Z3439" s="430">
        <v>0</v>
      </c>
      <c r="AA3439" s="430">
        <v>0</v>
      </c>
      <c r="AB3439" s="430">
        <v>0</v>
      </c>
      <c r="AC3439" s="430">
        <v>0</v>
      </c>
      <c r="AD3439" s="430">
        <v>0</v>
      </c>
      <c r="AE3439" s="430">
        <v>0</v>
      </c>
      <c r="AF3439" s="430">
        <v>0</v>
      </c>
      <c r="AG3439" s="430">
        <v>0</v>
      </c>
      <c r="AH3439" s="430">
        <v>0</v>
      </c>
      <c r="AI3439" s="430">
        <v>0</v>
      </c>
      <c r="AJ3439" s="430">
        <v>0</v>
      </c>
      <c r="AK3439" s="430">
        <v>0</v>
      </c>
      <c r="AL3439" s="430">
        <v>0</v>
      </c>
    </row>
    <row r="3440" spans="1:38" x14ac:dyDescent="0.25">
      <c r="A3440" s="430" t="s">
        <v>4344</v>
      </c>
      <c r="B3440" s="430">
        <v>1</v>
      </c>
      <c r="C3440" s="430" t="s">
        <v>4345</v>
      </c>
      <c r="D3440" s="430" t="s">
        <v>517</v>
      </c>
      <c r="E3440" s="430">
        <v>63</v>
      </c>
      <c r="F3440" s="430">
        <v>0</v>
      </c>
      <c r="G3440" s="430">
        <v>0</v>
      </c>
      <c r="H3440" s="430">
        <v>0</v>
      </c>
      <c r="I3440" s="430">
        <v>0</v>
      </c>
      <c r="J3440" s="430">
        <v>0</v>
      </c>
      <c r="K3440" s="430">
        <v>0</v>
      </c>
      <c r="L3440" s="430">
        <v>0</v>
      </c>
      <c r="M3440" s="430">
        <v>0</v>
      </c>
      <c r="N3440" s="430">
        <v>0</v>
      </c>
      <c r="O3440" s="430">
        <v>0</v>
      </c>
      <c r="P3440" s="430">
        <v>0</v>
      </c>
      <c r="Q3440" s="430">
        <v>0</v>
      </c>
      <c r="R3440" s="430">
        <v>0</v>
      </c>
      <c r="S3440" s="430">
        <v>0</v>
      </c>
      <c r="T3440" s="430">
        <v>0</v>
      </c>
      <c r="U3440" s="430">
        <v>0</v>
      </c>
      <c r="V3440" s="430">
        <v>0</v>
      </c>
      <c r="W3440" s="430">
        <v>0</v>
      </c>
      <c r="X3440" s="430">
        <v>0</v>
      </c>
      <c r="Y3440" s="430">
        <v>0</v>
      </c>
      <c r="Z3440" s="430">
        <v>0</v>
      </c>
      <c r="AA3440" s="430">
        <v>0</v>
      </c>
      <c r="AB3440" s="430">
        <v>0</v>
      </c>
      <c r="AC3440" s="430">
        <v>0</v>
      </c>
      <c r="AD3440" s="430">
        <v>0</v>
      </c>
      <c r="AE3440" s="430">
        <v>0</v>
      </c>
      <c r="AF3440" s="430">
        <v>0</v>
      </c>
      <c r="AG3440" s="430">
        <v>0</v>
      </c>
      <c r="AH3440" s="430">
        <v>0</v>
      </c>
      <c r="AI3440" s="430">
        <v>0</v>
      </c>
      <c r="AJ3440" s="430">
        <v>0</v>
      </c>
      <c r="AK3440" s="430">
        <v>0</v>
      </c>
      <c r="AL3440" s="430">
        <v>0</v>
      </c>
    </row>
    <row r="3441" spans="1:38" x14ac:dyDescent="0.25">
      <c r="A3441" s="430" t="s">
        <v>4344</v>
      </c>
      <c r="B3441" s="430">
        <v>1</v>
      </c>
      <c r="C3441" s="430" t="s">
        <v>4345</v>
      </c>
      <c r="D3441" s="430" t="s">
        <v>4057</v>
      </c>
      <c r="E3441" s="430">
        <v>63</v>
      </c>
      <c r="F3441" s="430">
        <v>0</v>
      </c>
      <c r="G3441" s="430">
        <v>0</v>
      </c>
      <c r="H3441" s="430">
        <v>0</v>
      </c>
      <c r="I3441" s="430">
        <v>0</v>
      </c>
      <c r="J3441" s="430">
        <v>0</v>
      </c>
      <c r="K3441" s="430">
        <v>0</v>
      </c>
      <c r="L3441" s="430">
        <v>0</v>
      </c>
      <c r="M3441" s="430">
        <v>0</v>
      </c>
      <c r="N3441" s="430">
        <v>0</v>
      </c>
      <c r="O3441" s="430">
        <v>0</v>
      </c>
      <c r="P3441" s="430">
        <v>0</v>
      </c>
      <c r="Q3441" s="430">
        <v>0</v>
      </c>
      <c r="R3441" s="430">
        <v>0</v>
      </c>
      <c r="S3441" s="430">
        <v>0</v>
      </c>
      <c r="T3441" s="430">
        <v>0</v>
      </c>
      <c r="U3441" s="430">
        <v>0</v>
      </c>
      <c r="V3441" s="430">
        <v>0</v>
      </c>
      <c r="W3441" s="430">
        <v>0</v>
      </c>
      <c r="X3441" s="430">
        <v>0</v>
      </c>
      <c r="Y3441" s="430">
        <v>0</v>
      </c>
      <c r="Z3441" s="430">
        <v>0</v>
      </c>
      <c r="AA3441" s="430">
        <v>0</v>
      </c>
      <c r="AB3441" s="430">
        <v>0</v>
      </c>
      <c r="AC3441" s="430">
        <v>0</v>
      </c>
      <c r="AD3441" s="430">
        <v>0</v>
      </c>
      <c r="AE3441" s="430">
        <v>0</v>
      </c>
      <c r="AF3441" s="430">
        <v>0</v>
      </c>
      <c r="AG3441" s="430">
        <v>0</v>
      </c>
      <c r="AH3441" s="430">
        <v>0</v>
      </c>
      <c r="AI3441" s="430">
        <v>0</v>
      </c>
      <c r="AJ3441" s="430">
        <v>0</v>
      </c>
      <c r="AK3441" s="430">
        <v>0</v>
      </c>
      <c r="AL3441" s="430">
        <v>0</v>
      </c>
    </row>
    <row r="3442" spans="1:38" x14ac:dyDescent="0.25">
      <c r="A3442" s="430" t="s">
        <v>4344</v>
      </c>
      <c r="B3442" s="430">
        <v>1</v>
      </c>
      <c r="C3442" s="430" t="s">
        <v>4345</v>
      </c>
      <c r="D3442" s="430" t="s">
        <v>4059</v>
      </c>
      <c r="E3442" s="430">
        <v>63</v>
      </c>
      <c r="F3442" s="430">
        <v>0</v>
      </c>
      <c r="G3442" s="430">
        <v>0</v>
      </c>
      <c r="H3442" s="430">
        <v>0</v>
      </c>
      <c r="I3442" s="430">
        <v>0</v>
      </c>
      <c r="J3442" s="430">
        <v>0</v>
      </c>
      <c r="K3442" s="430">
        <v>0</v>
      </c>
      <c r="L3442" s="430">
        <v>0</v>
      </c>
      <c r="M3442" s="430">
        <v>0</v>
      </c>
      <c r="N3442" s="430">
        <v>0</v>
      </c>
      <c r="O3442" s="430">
        <v>0</v>
      </c>
      <c r="P3442" s="430">
        <v>0</v>
      </c>
      <c r="Q3442" s="430">
        <v>0</v>
      </c>
      <c r="R3442" s="430">
        <v>0</v>
      </c>
      <c r="S3442" s="430">
        <v>0</v>
      </c>
      <c r="T3442" s="430">
        <v>0</v>
      </c>
      <c r="U3442" s="430">
        <v>0</v>
      </c>
      <c r="V3442" s="430">
        <v>0</v>
      </c>
      <c r="W3442" s="430">
        <v>0</v>
      </c>
      <c r="X3442" s="430">
        <v>0</v>
      </c>
      <c r="Y3442" s="430">
        <v>0</v>
      </c>
      <c r="Z3442" s="430">
        <v>0</v>
      </c>
      <c r="AA3442" s="430">
        <v>0</v>
      </c>
      <c r="AB3442" s="430">
        <v>0</v>
      </c>
      <c r="AC3442" s="430">
        <v>0</v>
      </c>
      <c r="AD3442" s="430">
        <v>0</v>
      </c>
      <c r="AE3442" s="430">
        <v>0</v>
      </c>
      <c r="AF3442" s="430">
        <v>0</v>
      </c>
      <c r="AG3442" s="430">
        <v>0</v>
      </c>
      <c r="AH3442" s="430">
        <v>0</v>
      </c>
      <c r="AI3442" s="430">
        <v>0</v>
      </c>
      <c r="AJ3442" s="430">
        <v>0</v>
      </c>
      <c r="AK3442" s="430">
        <v>0</v>
      </c>
      <c r="AL3442" s="430">
        <v>0</v>
      </c>
    </row>
    <row r="3443" spans="1:38" x14ac:dyDescent="0.25">
      <c r="A3443" s="430" t="s">
        <v>4344</v>
      </c>
      <c r="B3443" s="430">
        <v>1</v>
      </c>
      <c r="C3443" s="430" t="s">
        <v>4345</v>
      </c>
      <c r="D3443" s="430" t="s">
        <v>4061</v>
      </c>
      <c r="E3443" s="430">
        <v>63</v>
      </c>
      <c r="F3443" s="430">
        <v>0</v>
      </c>
      <c r="G3443" s="430">
        <v>0</v>
      </c>
      <c r="H3443" s="430">
        <v>0</v>
      </c>
      <c r="I3443" s="430">
        <v>0</v>
      </c>
      <c r="J3443" s="430">
        <v>0</v>
      </c>
      <c r="K3443" s="430">
        <v>0</v>
      </c>
      <c r="L3443" s="430">
        <v>0</v>
      </c>
      <c r="M3443" s="430">
        <v>0</v>
      </c>
      <c r="N3443" s="430">
        <v>0</v>
      </c>
      <c r="O3443" s="430">
        <v>0</v>
      </c>
      <c r="P3443" s="430">
        <v>0</v>
      </c>
      <c r="Q3443" s="430">
        <v>0</v>
      </c>
      <c r="R3443" s="430">
        <v>0</v>
      </c>
      <c r="S3443" s="430">
        <v>0</v>
      </c>
      <c r="T3443" s="430">
        <v>0</v>
      </c>
      <c r="U3443" s="430">
        <v>0</v>
      </c>
      <c r="V3443" s="430">
        <v>0</v>
      </c>
      <c r="W3443" s="430">
        <v>0</v>
      </c>
      <c r="X3443" s="430">
        <v>0</v>
      </c>
      <c r="Y3443" s="430">
        <v>0</v>
      </c>
      <c r="Z3443" s="430">
        <v>0</v>
      </c>
      <c r="AA3443" s="430">
        <v>0</v>
      </c>
      <c r="AB3443" s="430">
        <v>0</v>
      </c>
      <c r="AC3443" s="430">
        <v>0</v>
      </c>
      <c r="AD3443" s="430">
        <v>0</v>
      </c>
      <c r="AE3443" s="430">
        <v>0</v>
      </c>
      <c r="AF3443" s="430">
        <v>0</v>
      </c>
      <c r="AG3443" s="430">
        <v>0</v>
      </c>
      <c r="AH3443" s="430">
        <v>0</v>
      </c>
      <c r="AI3443" s="430">
        <v>0</v>
      </c>
      <c r="AJ3443" s="430">
        <v>0</v>
      </c>
      <c r="AK3443" s="430">
        <v>0</v>
      </c>
      <c r="AL3443" s="430">
        <v>0</v>
      </c>
    </row>
    <row r="3444" spans="1:38" x14ac:dyDescent="0.25">
      <c r="A3444" s="430" t="s">
        <v>4344</v>
      </c>
      <c r="B3444" s="430">
        <v>1</v>
      </c>
      <c r="C3444" s="430" t="s">
        <v>4345</v>
      </c>
      <c r="D3444" s="430" t="s">
        <v>4063</v>
      </c>
      <c r="E3444" s="430">
        <v>63</v>
      </c>
      <c r="F3444" s="430">
        <v>0</v>
      </c>
      <c r="G3444" s="430">
        <v>0</v>
      </c>
      <c r="H3444" s="430">
        <v>0</v>
      </c>
      <c r="I3444" s="430">
        <v>0</v>
      </c>
      <c r="J3444" s="430">
        <v>0</v>
      </c>
      <c r="K3444" s="430">
        <v>0</v>
      </c>
      <c r="L3444" s="430">
        <v>0</v>
      </c>
      <c r="M3444" s="430">
        <v>0</v>
      </c>
      <c r="N3444" s="430">
        <v>0</v>
      </c>
      <c r="O3444" s="430">
        <v>0</v>
      </c>
      <c r="P3444" s="430">
        <v>0</v>
      </c>
      <c r="Q3444" s="430">
        <v>0</v>
      </c>
      <c r="R3444" s="430">
        <v>0</v>
      </c>
      <c r="S3444" s="430">
        <v>0</v>
      </c>
      <c r="T3444" s="430">
        <v>0</v>
      </c>
      <c r="U3444" s="430">
        <v>0</v>
      </c>
      <c r="V3444" s="430">
        <v>0</v>
      </c>
      <c r="W3444" s="430">
        <v>0</v>
      </c>
      <c r="X3444" s="430">
        <v>0</v>
      </c>
      <c r="Y3444" s="430">
        <v>0</v>
      </c>
      <c r="Z3444" s="430">
        <v>0</v>
      </c>
      <c r="AA3444" s="430">
        <v>0</v>
      </c>
      <c r="AB3444" s="430">
        <v>0</v>
      </c>
      <c r="AC3444" s="430">
        <v>0</v>
      </c>
      <c r="AD3444" s="430">
        <v>0</v>
      </c>
      <c r="AE3444" s="430">
        <v>0</v>
      </c>
      <c r="AF3444" s="430">
        <v>0</v>
      </c>
      <c r="AG3444" s="430">
        <v>0</v>
      </c>
      <c r="AH3444" s="430">
        <v>0</v>
      </c>
      <c r="AI3444" s="430">
        <v>0</v>
      </c>
      <c r="AJ3444" s="430">
        <v>0</v>
      </c>
      <c r="AK3444" s="430">
        <v>0</v>
      </c>
      <c r="AL3444" s="430">
        <v>0</v>
      </c>
    </row>
    <row r="3445" spans="1:38" x14ac:dyDescent="0.25">
      <c r="A3445" s="430" t="s">
        <v>4344</v>
      </c>
      <c r="B3445" s="430">
        <v>1</v>
      </c>
      <c r="C3445" s="430" t="s">
        <v>4345</v>
      </c>
      <c r="D3445" s="430" t="s">
        <v>4065</v>
      </c>
      <c r="E3445" s="430">
        <v>63</v>
      </c>
      <c r="F3445" s="430">
        <v>0</v>
      </c>
      <c r="G3445" s="430">
        <v>0</v>
      </c>
      <c r="H3445" s="430">
        <v>0</v>
      </c>
      <c r="I3445" s="430">
        <v>0</v>
      </c>
      <c r="J3445" s="430">
        <v>0</v>
      </c>
      <c r="K3445" s="430">
        <v>0</v>
      </c>
      <c r="L3445" s="430">
        <v>0</v>
      </c>
      <c r="M3445" s="430">
        <v>0</v>
      </c>
      <c r="N3445" s="430">
        <v>0</v>
      </c>
      <c r="O3445" s="430">
        <v>0</v>
      </c>
      <c r="P3445" s="430">
        <v>0</v>
      </c>
      <c r="Q3445" s="430">
        <v>0</v>
      </c>
      <c r="R3445" s="430">
        <v>0</v>
      </c>
      <c r="S3445" s="430">
        <v>0</v>
      </c>
      <c r="T3445" s="430">
        <v>0</v>
      </c>
      <c r="U3445" s="430">
        <v>0</v>
      </c>
      <c r="V3445" s="430">
        <v>0</v>
      </c>
      <c r="W3445" s="430">
        <v>0</v>
      </c>
      <c r="X3445" s="430">
        <v>0</v>
      </c>
      <c r="Y3445" s="430">
        <v>0</v>
      </c>
      <c r="Z3445" s="430">
        <v>0</v>
      </c>
      <c r="AA3445" s="430">
        <v>0</v>
      </c>
      <c r="AB3445" s="430">
        <v>0</v>
      </c>
      <c r="AC3445" s="430">
        <v>0</v>
      </c>
      <c r="AD3445" s="430">
        <v>0</v>
      </c>
      <c r="AE3445" s="430">
        <v>0</v>
      </c>
      <c r="AF3445" s="430">
        <v>0</v>
      </c>
      <c r="AG3445" s="430">
        <v>0</v>
      </c>
      <c r="AH3445" s="430">
        <v>0</v>
      </c>
      <c r="AI3445" s="430">
        <v>0</v>
      </c>
      <c r="AJ3445" s="430">
        <v>0</v>
      </c>
      <c r="AK3445" s="430">
        <v>0</v>
      </c>
      <c r="AL3445" s="430">
        <v>0</v>
      </c>
    </row>
    <row r="3446" spans="1:38" x14ac:dyDescent="0.25">
      <c r="A3446" s="430" t="s">
        <v>4344</v>
      </c>
      <c r="B3446" s="430">
        <v>1</v>
      </c>
      <c r="C3446" s="430" t="s">
        <v>4345</v>
      </c>
      <c r="D3446" s="430" t="s">
        <v>4067</v>
      </c>
      <c r="E3446" s="430">
        <v>63</v>
      </c>
      <c r="F3446" s="430">
        <v>0</v>
      </c>
      <c r="G3446" s="430">
        <v>0</v>
      </c>
      <c r="H3446" s="430">
        <v>0</v>
      </c>
      <c r="I3446" s="430">
        <v>0</v>
      </c>
      <c r="J3446" s="430">
        <v>0</v>
      </c>
      <c r="K3446" s="430">
        <v>0</v>
      </c>
      <c r="L3446" s="430">
        <v>0</v>
      </c>
      <c r="M3446" s="430">
        <v>0</v>
      </c>
      <c r="N3446" s="430">
        <v>0</v>
      </c>
      <c r="O3446" s="430">
        <v>0</v>
      </c>
      <c r="P3446" s="430">
        <v>0</v>
      </c>
      <c r="Q3446" s="430">
        <v>0</v>
      </c>
      <c r="R3446" s="430">
        <v>0</v>
      </c>
      <c r="S3446" s="430">
        <v>0</v>
      </c>
      <c r="T3446" s="430">
        <v>0</v>
      </c>
      <c r="U3446" s="430">
        <v>0</v>
      </c>
      <c r="V3446" s="430">
        <v>0</v>
      </c>
      <c r="W3446" s="430">
        <v>0</v>
      </c>
      <c r="X3446" s="430">
        <v>0</v>
      </c>
      <c r="Y3446" s="430">
        <v>0</v>
      </c>
      <c r="Z3446" s="430">
        <v>0</v>
      </c>
      <c r="AA3446" s="430">
        <v>0</v>
      </c>
      <c r="AB3446" s="430">
        <v>0</v>
      </c>
      <c r="AC3446" s="430">
        <v>0</v>
      </c>
      <c r="AD3446" s="430">
        <v>0</v>
      </c>
      <c r="AE3446" s="430">
        <v>0</v>
      </c>
      <c r="AF3446" s="430">
        <v>0</v>
      </c>
      <c r="AG3446" s="430">
        <v>0</v>
      </c>
      <c r="AH3446" s="430">
        <v>0</v>
      </c>
      <c r="AI3446" s="430">
        <v>0</v>
      </c>
      <c r="AJ3446" s="430">
        <v>0</v>
      </c>
      <c r="AK3446" s="430">
        <v>0</v>
      </c>
      <c r="AL3446" s="430">
        <v>0</v>
      </c>
    </row>
    <row r="3447" spans="1:38" x14ac:dyDescent="0.25">
      <c r="A3447" s="430" t="s">
        <v>4344</v>
      </c>
      <c r="B3447" s="430">
        <v>1</v>
      </c>
      <c r="C3447" s="430" t="s">
        <v>4345</v>
      </c>
      <c r="D3447" s="430" t="s">
        <v>4069</v>
      </c>
      <c r="E3447" s="430">
        <v>63</v>
      </c>
      <c r="F3447" s="430">
        <v>0</v>
      </c>
      <c r="G3447" s="430">
        <v>0</v>
      </c>
      <c r="H3447" s="430">
        <v>0</v>
      </c>
      <c r="I3447" s="430">
        <v>0</v>
      </c>
      <c r="J3447" s="430">
        <v>0</v>
      </c>
      <c r="K3447" s="430">
        <v>0</v>
      </c>
      <c r="L3447" s="430">
        <v>0</v>
      </c>
      <c r="M3447" s="430">
        <v>0</v>
      </c>
      <c r="N3447" s="430">
        <v>0</v>
      </c>
      <c r="O3447" s="430">
        <v>0</v>
      </c>
      <c r="P3447" s="430">
        <v>0</v>
      </c>
      <c r="Q3447" s="430">
        <v>0</v>
      </c>
      <c r="R3447" s="430">
        <v>0</v>
      </c>
      <c r="S3447" s="430">
        <v>0</v>
      </c>
      <c r="T3447" s="430">
        <v>0</v>
      </c>
      <c r="U3447" s="430">
        <v>0</v>
      </c>
      <c r="V3447" s="430">
        <v>0</v>
      </c>
      <c r="W3447" s="430">
        <v>0</v>
      </c>
      <c r="X3447" s="430">
        <v>0</v>
      </c>
      <c r="Y3447" s="430">
        <v>0</v>
      </c>
      <c r="Z3447" s="430">
        <v>0</v>
      </c>
      <c r="AA3447" s="430">
        <v>0</v>
      </c>
      <c r="AB3447" s="430">
        <v>0</v>
      </c>
      <c r="AC3447" s="430">
        <v>0</v>
      </c>
      <c r="AD3447" s="430">
        <v>0</v>
      </c>
      <c r="AE3447" s="430">
        <v>0</v>
      </c>
      <c r="AF3447" s="430">
        <v>0</v>
      </c>
      <c r="AG3447" s="430">
        <v>0</v>
      </c>
      <c r="AH3447" s="430">
        <v>0</v>
      </c>
      <c r="AI3447" s="430">
        <v>0</v>
      </c>
      <c r="AJ3447" s="430">
        <v>0</v>
      </c>
      <c r="AK3447" s="430">
        <v>0</v>
      </c>
      <c r="AL3447" s="430">
        <v>0</v>
      </c>
    </row>
    <row r="3448" spans="1:38" x14ac:dyDescent="0.25">
      <c r="A3448" s="430" t="s">
        <v>4344</v>
      </c>
      <c r="B3448" s="430">
        <v>1</v>
      </c>
      <c r="C3448" s="430" t="s">
        <v>4345</v>
      </c>
      <c r="D3448" s="430" t="s">
        <v>4071</v>
      </c>
      <c r="E3448" s="430">
        <v>63</v>
      </c>
      <c r="F3448" s="430">
        <v>0</v>
      </c>
      <c r="G3448" s="430">
        <v>0</v>
      </c>
      <c r="H3448" s="430">
        <v>0</v>
      </c>
      <c r="I3448" s="430">
        <v>0</v>
      </c>
      <c r="J3448" s="430">
        <v>0</v>
      </c>
      <c r="K3448" s="430">
        <v>0</v>
      </c>
      <c r="L3448" s="430">
        <v>0</v>
      </c>
      <c r="M3448" s="430">
        <v>0</v>
      </c>
      <c r="N3448" s="430">
        <v>0</v>
      </c>
      <c r="O3448" s="430">
        <v>0</v>
      </c>
      <c r="P3448" s="430">
        <v>0</v>
      </c>
      <c r="Q3448" s="430">
        <v>0</v>
      </c>
      <c r="R3448" s="430">
        <v>0</v>
      </c>
      <c r="S3448" s="430">
        <v>0</v>
      </c>
      <c r="T3448" s="430">
        <v>0</v>
      </c>
      <c r="U3448" s="430">
        <v>0</v>
      </c>
      <c r="V3448" s="430">
        <v>0</v>
      </c>
      <c r="W3448" s="430">
        <v>0</v>
      </c>
      <c r="X3448" s="430">
        <v>0</v>
      </c>
      <c r="Y3448" s="430">
        <v>0</v>
      </c>
      <c r="Z3448" s="430">
        <v>0</v>
      </c>
      <c r="AA3448" s="430">
        <v>0</v>
      </c>
      <c r="AB3448" s="430">
        <v>0</v>
      </c>
      <c r="AC3448" s="430">
        <v>0</v>
      </c>
      <c r="AD3448" s="430">
        <v>0</v>
      </c>
      <c r="AE3448" s="430">
        <v>0</v>
      </c>
      <c r="AF3448" s="430">
        <v>0</v>
      </c>
      <c r="AG3448" s="430">
        <v>0</v>
      </c>
      <c r="AH3448" s="430">
        <v>0</v>
      </c>
      <c r="AI3448" s="430">
        <v>0</v>
      </c>
      <c r="AJ3448" s="430">
        <v>0</v>
      </c>
      <c r="AK3448" s="430">
        <v>0</v>
      </c>
      <c r="AL3448" s="430">
        <v>0</v>
      </c>
    </row>
    <row r="3449" spans="1:38" x14ac:dyDescent="0.25">
      <c r="A3449" s="430" t="s">
        <v>4344</v>
      </c>
      <c r="B3449" s="430">
        <v>1</v>
      </c>
      <c r="C3449" s="430" t="s">
        <v>4345</v>
      </c>
      <c r="D3449" s="430" t="s">
        <v>4073</v>
      </c>
      <c r="E3449" s="430">
        <v>63</v>
      </c>
      <c r="F3449" s="430">
        <v>0</v>
      </c>
      <c r="G3449" s="430">
        <v>0</v>
      </c>
      <c r="H3449" s="430">
        <v>0</v>
      </c>
      <c r="I3449" s="430">
        <v>0</v>
      </c>
      <c r="J3449" s="430">
        <v>0</v>
      </c>
      <c r="K3449" s="430">
        <v>0</v>
      </c>
      <c r="L3449" s="430">
        <v>0</v>
      </c>
      <c r="M3449" s="430">
        <v>0</v>
      </c>
      <c r="N3449" s="430">
        <v>0</v>
      </c>
      <c r="O3449" s="430">
        <v>0</v>
      </c>
      <c r="P3449" s="430">
        <v>0</v>
      </c>
      <c r="Q3449" s="430">
        <v>0</v>
      </c>
      <c r="R3449" s="430">
        <v>0</v>
      </c>
      <c r="S3449" s="430">
        <v>0</v>
      </c>
      <c r="T3449" s="430">
        <v>0</v>
      </c>
      <c r="U3449" s="430">
        <v>0</v>
      </c>
      <c r="V3449" s="430">
        <v>0</v>
      </c>
      <c r="W3449" s="430">
        <v>0</v>
      </c>
      <c r="X3449" s="430">
        <v>0</v>
      </c>
      <c r="Y3449" s="430">
        <v>0</v>
      </c>
      <c r="Z3449" s="430">
        <v>0</v>
      </c>
      <c r="AA3449" s="430">
        <v>0</v>
      </c>
      <c r="AB3449" s="430">
        <v>0</v>
      </c>
      <c r="AC3449" s="430">
        <v>0</v>
      </c>
      <c r="AD3449" s="430">
        <v>0</v>
      </c>
      <c r="AE3449" s="430">
        <v>0</v>
      </c>
      <c r="AF3449" s="430">
        <v>0</v>
      </c>
      <c r="AG3449" s="430">
        <v>0</v>
      </c>
      <c r="AH3449" s="430">
        <v>0</v>
      </c>
      <c r="AI3449" s="430">
        <v>0</v>
      </c>
      <c r="AJ3449" s="430">
        <v>0</v>
      </c>
      <c r="AK3449" s="430">
        <v>0</v>
      </c>
      <c r="AL3449" s="430">
        <v>0</v>
      </c>
    </row>
    <row r="3450" spans="1:38" x14ac:dyDescent="0.25">
      <c r="A3450" s="430" t="s">
        <v>4344</v>
      </c>
      <c r="B3450" s="430">
        <v>1</v>
      </c>
      <c r="C3450" s="430" t="s">
        <v>4345</v>
      </c>
      <c r="D3450" s="430" t="s">
        <v>4228</v>
      </c>
      <c r="E3450" s="430">
        <v>63</v>
      </c>
      <c r="F3450" s="430">
        <v>0</v>
      </c>
      <c r="G3450" s="430">
        <v>0</v>
      </c>
      <c r="H3450" s="430">
        <v>0</v>
      </c>
      <c r="I3450" s="430">
        <v>0</v>
      </c>
      <c r="J3450" s="430">
        <v>0</v>
      </c>
      <c r="K3450" s="430">
        <v>0</v>
      </c>
      <c r="L3450" s="430">
        <v>0</v>
      </c>
      <c r="M3450" s="430">
        <v>0</v>
      </c>
      <c r="N3450" s="430">
        <v>0</v>
      </c>
      <c r="O3450" s="430">
        <v>0</v>
      </c>
      <c r="P3450" s="430">
        <v>0</v>
      </c>
      <c r="Q3450" s="430">
        <v>0</v>
      </c>
      <c r="R3450" s="430">
        <v>0</v>
      </c>
      <c r="S3450" s="430">
        <v>0</v>
      </c>
      <c r="T3450" s="430">
        <v>0</v>
      </c>
      <c r="U3450" s="430">
        <v>0</v>
      </c>
      <c r="V3450" s="430">
        <v>0</v>
      </c>
      <c r="W3450" s="430">
        <v>0</v>
      </c>
      <c r="X3450" s="430">
        <v>0</v>
      </c>
      <c r="Y3450" s="430">
        <v>0</v>
      </c>
      <c r="Z3450" s="430">
        <v>0</v>
      </c>
      <c r="AA3450" s="430">
        <v>0</v>
      </c>
      <c r="AB3450" s="430">
        <v>0</v>
      </c>
      <c r="AC3450" s="430">
        <v>0</v>
      </c>
      <c r="AD3450" s="430">
        <v>0</v>
      </c>
      <c r="AE3450" s="430">
        <v>0</v>
      </c>
      <c r="AF3450" s="430">
        <v>0</v>
      </c>
      <c r="AG3450" s="430">
        <v>0</v>
      </c>
      <c r="AH3450" s="430">
        <v>0</v>
      </c>
      <c r="AI3450" s="430">
        <v>0</v>
      </c>
      <c r="AJ3450" s="430">
        <v>0</v>
      </c>
      <c r="AK3450" s="430">
        <v>0</v>
      </c>
      <c r="AL3450" s="430">
        <v>0</v>
      </c>
    </row>
    <row r="3451" spans="1:38" x14ac:dyDescent="0.25">
      <c r="A3451" s="430" t="s">
        <v>4344</v>
      </c>
      <c r="B3451" s="430">
        <v>1</v>
      </c>
      <c r="C3451" s="430" t="s">
        <v>4345</v>
      </c>
      <c r="D3451" s="430" t="s">
        <v>4075</v>
      </c>
      <c r="E3451" s="430">
        <v>63</v>
      </c>
      <c r="F3451" s="430">
        <v>0</v>
      </c>
      <c r="G3451" s="430">
        <v>0</v>
      </c>
      <c r="H3451" s="430">
        <v>0</v>
      </c>
      <c r="I3451" s="430">
        <v>0</v>
      </c>
      <c r="J3451" s="430">
        <v>0</v>
      </c>
      <c r="K3451" s="430">
        <v>0</v>
      </c>
      <c r="L3451" s="430">
        <v>0</v>
      </c>
      <c r="M3451" s="430">
        <v>0</v>
      </c>
      <c r="N3451" s="430">
        <v>0</v>
      </c>
      <c r="O3451" s="430">
        <v>0</v>
      </c>
      <c r="P3451" s="430">
        <v>0</v>
      </c>
      <c r="Q3451" s="430">
        <v>0</v>
      </c>
      <c r="R3451" s="430">
        <v>0</v>
      </c>
      <c r="S3451" s="430">
        <v>0</v>
      </c>
      <c r="T3451" s="430">
        <v>0</v>
      </c>
      <c r="U3451" s="430">
        <v>0</v>
      </c>
      <c r="V3451" s="430">
        <v>0</v>
      </c>
      <c r="W3451" s="430">
        <v>0</v>
      </c>
      <c r="X3451" s="430">
        <v>0</v>
      </c>
      <c r="Y3451" s="430">
        <v>0</v>
      </c>
      <c r="Z3451" s="430">
        <v>0</v>
      </c>
      <c r="AA3451" s="430">
        <v>0</v>
      </c>
      <c r="AB3451" s="430">
        <v>0</v>
      </c>
      <c r="AC3451" s="430">
        <v>0</v>
      </c>
      <c r="AD3451" s="430">
        <v>0</v>
      </c>
      <c r="AE3451" s="430">
        <v>0</v>
      </c>
      <c r="AF3451" s="430">
        <v>0</v>
      </c>
      <c r="AG3451" s="430">
        <v>0</v>
      </c>
      <c r="AH3451" s="430">
        <v>0</v>
      </c>
      <c r="AI3451" s="430">
        <v>0</v>
      </c>
      <c r="AJ3451" s="430">
        <v>0</v>
      </c>
      <c r="AK3451" s="430">
        <v>0</v>
      </c>
      <c r="AL3451" s="430">
        <v>0</v>
      </c>
    </row>
    <row r="3452" spans="1:38" x14ac:dyDescent="0.25">
      <c r="A3452" s="430" t="s">
        <v>4344</v>
      </c>
      <c r="B3452" s="430">
        <v>1</v>
      </c>
      <c r="C3452" s="430" t="s">
        <v>4345</v>
      </c>
      <c r="D3452" s="430" t="s">
        <v>4077</v>
      </c>
      <c r="E3452" s="430">
        <v>63</v>
      </c>
      <c r="F3452" s="430">
        <v>0</v>
      </c>
      <c r="G3452" s="430">
        <v>0</v>
      </c>
      <c r="H3452" s="430">
        <v>0</v>
      </c>
      <c r="I3452" s="430">
        <v>0</v>
      </c>
      <c r="J3452" s="430">
        <v>0</v>
      </c>
      <c r="K3452" s="430">
        <v>0</v>
      </c>
      <c r="L3452" s="430">
        <v>0</v>
      </c>
      <c r="M3452" s="430">
        <v>0</v>
      </c>
      <c r="N3452" s="430">
        <v>0</v>
      </c>
      <c r="O3452" s="430">
        <v>0</v>
      </c>
      <c r="P3452" s="430">
        <v>0</v>
      </c>
      <c r="Q3452" s="430">
        <v>0</v>
      </c>
      <c r="R3452" s="430">
        <v>0</v>
      </c>
      <c r="S3452" s="430">
        <v>0</v>
      </c>
      <c r="T3452" s="430">
        <v>0</v>
      </c>
      <c r="U3452" s="430">
        <v>0</v>
      </c>
      <c r="V3452" s="430">
        <v>0</v>
      </c>
      <c r="W3452" s="430">
        <v>0</v>
      </c>
      <c r="X3452" s="430">
        <v>0</v>
      </c>
      <c r="Y3452" s="430">
        <v>0</v>
      </c>
      <c r="Z3452" s="430">
        <v>0</v>
      </c>
      <c r="AA3452" s="430">
        <v>0</v>
      </c>
      <c r="AB3452" s="430">
        <v>0</v>
      </c>
      <c r="AC3452" s="430">
        <v>0</v>
      </c>
      <c r="AD3452" s="430">
        <v>0</v>
      </c>
      <c r="AE3452" s="430">
        <v>0</v>
      </c>
      <c r="AF3452" s="430">
        <v>0</v>
      </c>
      <c r="AG3452" s="430">
        <v>0</v>
      </c>
      <c r="AH3452" s="430">
        <v>0</v>
      </c>
      <c r="AI3452" s="430">
        <v>0</v>
      </c>
      <c r="AJ3452" s="430">
        <v>0</v>
      </c>
      <c r="AK3452" s="430">
        <v>0</v>
      </c>
      <c r="AL3452" s="430">
        <v>0</v>
      </c>
    </row>
    <row r="3453" spans="1:38" x14ac:dyDescent="0.25">
      <c r="A3453" s="430" t="s">
        <v>4344</v>
      </c>
      <c r="B3453" s="430">
        <v>1</v>
      </c>
      <c r="C3453" s="430" t="s">
        <v>4345</v>
      </c>
      <c r="D3453" s="430" t="s">
        <v>4079</v>
      </c>
      <c r="E3453" s="430">
        <v>63</v>
      </c>
      <c r="F3453" s="430">
        <v>0</v>
      </c>
      <c r="G3453" s="430">
        <v>0</v>
      </c>
      <c r="H3453" s="430">
        <v>0</v>
      </c>
      <c r="I3453" s="430">
        <v>0</v>
      </c>
      <c r="J3453" s="430">
        <v>0</v>
      </c>
      <c r="K3453" s="430">
        <v>0</v>
      </c>
      <c r="L3453" s="430">
        <v>0</v>
      </c>
      <c r="M3453" s="430">
        <v>0</v>
      </c>
      <c r="N3453" s="430">
        <v>0</v>
      </c>
      <c r="O3453" s="430">
        <v>0</v>
      </c>
      <c r="P3453" s="430">
        <v>0</v>
      </c>
      <c r="Q3453" s="430">
        <v>0</v>
      </c>
      <c r="R3453" s="430">
        <v>0</v>
      </c>
      <c r="S3453" s="430">
        <v>0</v>
      </c>
      <c r="T3453" s="430">
        <v>0</v>
      </c>
      <c r="U3453" s="430">
        <v>0</v>
      </c>
      <c r="V3453" s="430">
        <v>0</v>
      </c>
      <c r="W3453" s="430">
        <v>0</v>
      </c>
      <c r="X3453" s="430">
        <v>0</v>
      </c>
      <c r="Y3453" s="430">
        <v>0</v>
      </c>
      <c r="Z3453" s="430">
        <v>0</v>
      </c>
      <c r="AA3453" s="430">
        <v>0</v>
      </c>
      <c r="AB3453" s="430">
        <v>0</v>
      </c>
      <c r="AC3453" s="430">
        <v>0</v>
      </c>
      <c r="AD3453" s="430">
        <v>0</v>
      </c>
      <c r="AE3453" s="430">
        <v>0</v>
      </c>
      <c r="AF3453" s="430">
        <v>0</v>
      </c>
      <c r="AG3453" s="430">
        <v>0</v>
      </c>
      <c r="AH3453" s="430">
        <v>0</v>
      </c>
      <c r="AI3453" s="430">
        <v>0</v>
      </c>
      <c r="AJ3453" s="430">
        <v>0</v>
      </c>
      <c r="AK3453" s="430">
        <v>0</v>
      </c>
      <c r="AL3453" s="430">
        <v>0</v>
      </c>
    </row>
    <row r="3454" spans="1:38" x14ac:dyDescent="0.25">
      <c r="A3454" s="430" t="s">
        <v>4344</v>
      </c>
      <c r="B3454" s="430">
        <v>1</v>
      </c>
      <c r="C3454" s="430" t="s">
        <v>4345</v>
      </c>
      <c r="D3454" s="430" t="s">
        <v>4081</v>
      </c>
      <c r="E3454" s="430">
        <v>63</v>
      </c>
      <c r="F3454" s="430">
        <v>0</v>
      </c>
      <c r="G3454" s="430">
        <v>0</v>
      </c>
      <c r="H3454" s="430">
        <v>0</v>
      </c>
      <c r="I3454" s="430">
        <v>0</v>
      </c>
      <c r="J3454" s="430">
        <v>0</v>
      </c>
      <c r="K3454" s="430">
        <v>0</v>
      </c>
      <c r="L3454" s="430">
        <v>0</v>
      </c>
      <c r="M3454" s="430">
        <v>0</v>
      </c>
      <c r="N3454" s="430">
        <v>0</v>
      </c>
      <c r="O3454" s="430">
        <v>0</v>
      </c>
      <c r="P3454" s="430">
        <v>0</v>
      </c>
      <c r="Q3454" s="430">
        <v>0</v>
      </c>
      <c r="R3454" s="430">
        <v>0</v>
      </c>
      <c r="S3454" s="430">
        <v>0</v>
      </c>
      <c r="T3454" s="430">
        <v>0</v>
      </c>
      <c r="U3454" s="430">
        <v>0</v>
      </c>
      <c r="V3454" s="430">
        <v>0</v>
      </c>
      <c r="W3454" s="430">
        <v>0</v>
      </c>
      <c r="X3454" s="430">
        <v>0</v>
      </c>
      <c r="Y3454" s="430">
        <v>0</v>
      </c>
      <c r="Z3454" s="430">
        <v>0</v>
      </c>
      <c r="AA3454" s="430">
        <v>0</v>
      </c>
      <c r="AB3454" s="430">
        <v>0</v>
      </c>
      <c r="AC3454" s="430">
        <v>0</v>
      </c>
      <c r="AD3454" s="430">
        <v>0</v>
      </c>
      <c r="AE3454" s="430">
        <v>0</v>
      </c>
      <c r="AF3454" s="430">
        <v>0</v>
      </c>
      <c r="AG3454" s="430">
        <v>0</v>
      </c>
      <c r="AH3454" s="430">
        <v>0</v>
      </c>
      <c r="AI3454" s="430">
        <v>0</v>
      </c>
      <c r="AJ3454" s="430">
        <v>0</v>
      </c>
      <c r="AK3454" s="430">
        <v>0</v>
      </c>
      <c r="AL3454" s="430">
        <v>0</v>
      </c>
    </row>
    <row r="3455" spans="1:38" x14ac:dyDescent="0.25">
      <c r="A3455" s="430" t="s">
        <v>4344</v>
      </c>
      <c r="B3455" s="430">
        <v>1</v>
      </c>
      <c r="C3455" s="430" t="s">
        <v>4345</v>
      </c>
      <c r="D3455" s="430" t="s">
        <v>4083</v>
      </c>
      <c r="E3455" s="430">
        <v>63</v>
      </c>
      <c r="F3455" s="430">
        <v>11.3261</v>
      </c>
      <c r="G3455" s="430">
        <v>11.0793273996</v>
      </c>
      <c r="H3455" s="430">
        <v>9.5121371350244992</v>
      </c>
      <c r="I3455" s="430">
        <v>10.206375363551</v>
      </c>
      <c r="J3455" s="430">
        <v>10.984054109774</v>
      </c>
      <c r="K3455" s="430">
        <v>12.825487205204499</v>
      </c>
      <c r="L3455" s="430">
        <v>12.6609788852595</v>
      </c>
      <c r="M3455" s="430">
        <v>6.0680400979854996</v>
      </c>
      <c r="N3455" s="430">
        <v>2.3804900991164999</v>
      </c>
      <c r="O3455" s="430">
        <v>1.8036765539820001</v>
      </c>
      <c r="P3455" s="430">
        <v>2.2130159689195001</v>
      </c>
      <c r="Q3455" s="430">
        <v>1.5457600693310001</v>
      </c>
      <c r="R3455" s="430">
        <v>2.0282799664370001</v>
      </c>
      <c r="S3455" s="430">
        <v>2.4796247284285</v>
      </c>
      <c r="T3455" s="430">
        <v>1.853841751409</v>
      </c>
      <c r="U3455" s="430">
        <v>1.6447136984490001</v>
      </c>
      <c r="V3455" s="430">
        <v>1.9026171249599999</v>
      </c>
      <c r="W3455" s="430">
        <v>1.7221922658615001</v>
      </c>
      <c r="X3455" s="430">
        <v>0.32791283085849998</v>
      </c>
      <c r="Y3455" s="430">
        <v>0.24352920752400001</v>
      </c>
      <c r="Z3455" s="430">
        <v>0.32541999999999999</v>
      </c>
      <c r="AA3455" s="430">
        <v>0.46002145</v>
      </c>
      <c r="AB3455" s="430">
        <v>0.64796315999999998</v>
      </c>
      <c r="AC3455" s="430">
        <v>0.477928825</v>
      </c>
      <c r="AD3455" s="430">
        <v>1.3357070600000001</v>
      </c>
      <c r="AE3455" s="430">
        <v>1.0810924099999999</v>
      </c>
      <c r="AF3455" s="430">
        <v>0.60054803499999998</v>
      </c>
      <c r="AG3455" s="430">
        <v>0.63407742499999997</v>
      </c>
      <c r="AH3455" s="430">
        <v>0.57699271500000004</v>
      </c>
      <c r="AI3455" s="430">
        <v>0.316337125</v>
      </c>
      <c r="AJ3455" s="430">
        <v>0.54014870500000001</v>
      </c>
      <c r="AK3455" s="430">
        <v>0.56791513999999998</v>
      </c>
      <c r="AL3455" s="430">
        <v>0</v>
      </c>
    </row>
    <row r="3456" spans="1:38" x14ac:dyDescent="0.25">
      <c r="A3456" s="430" t="s">
        <v>4344</v>
      </c>
      <c r="B3456" s="430">
        <v>1</v>
      </c>
      <c r="C3456" s="430" t="s">
        <v>4345</v>
      </c>
      <c r="D3456" s="430" t="s">
        <v>4229</v>
      </c>
      <c r="E3456" s="430">
        <v>63</v>
      </c>
      <c r="F3456" s="430">
        <v>0</v>
      </c>
      <c r="G3456" s="430">
        <v>0</v>
      </c>
      <c r="H3456" s="430">
        <v>0</v>
      </c>
      <c r="I3456" s="430">
        <v>0</v>
      </c>
      <c r="J3456" s="430">
        <v>0</v>
      </c>
      <c r="K3456" s="430">
        <v>0</v>
      </c>
      <c r="L3456" s="430">
        <v>0</v>
      </c>
      <c r="M3456" s="430">
        <v>0</v>
      </c>
      <c r="N3456" s="430">
        <v>0</v>
      </c>
      <c r="O3456" s="430">
        <v>0</v>
      </c>
      <c r="P3456" s="430">
        <v>0</v>
      </c>
      <c r="Q3456" s="430">
        <v>0</v>
      </c>
      <c r="R3456" s="430">
        <v>0</v>
      </c>
      <c r="S3456" s="430">
        <v>0</v>
      </c>
      <c r="T3456" s="430">
        <v>0</v>
      </c>
      <c r="U3456" s="430">
        <v>0</v>
      </c>
      <c r="V3456" s="430">
        <v>0</v>
      </c>
      <c r="W3456" s="430">
        <v>0</v>
      </c>
      <c r="X3456" s="430">
        <v>0</v>
      </c>
      <c r="Y3456" s="430">
        <v>0</v>
      </c>
      <c r="Z3456" s="430">
        <v>0</v>
      </c>
      <c r="AA3456" s="430">
        <v>0</v>
      </c>
      <c r="AB3456" s="430">
        <v>0</v>
      </c>
      <c r="AC3456" s="430">
        <v>0</v>
      </c>
      <c r="AD3456" s="430">
        <v>0</v>
      </c>
      <c r="AE3456" s="430">
        <v>0</v>
      </c>
      <c r="AF3456" s="430">
        <v>0</v>
      </c>
      <c r="AG3456" s="430">
        <v>0</v>
      </c>
      <c r="AH3456" s="430">
        <v>0</v>
      </c>
      <c r="AI3456" s="430">
        <v>0</v>
      </c>
      <c r="AJ3456" s="430">
        <v>0</v>
      </c>
      <c r="AK3456" s="430">
        <v>0</v>
      </c>
      <c r="AL3456" s="430">
        <v>0</v>
      </c>
    </row>
    <row r="3457" spans="1:38" x14ac:dyDescent="0.25">
      <c r="A3457" s="430" t="s">
        <v>4344</v>
      </c>
      <c r="B3457" s="430">
        <v>1</v>
      </c>
      <c r="C3457" s="430" t="s">
        <v>4345</v>
      </c>
      <c r="D3457" s="430" t="s">
        <v>4085</v>
      </c>
      <c r="E3457" s="430">
        <v>63</v>
      </c>
      <c r="F3457" s="430">
        <v>0</v>
      </c>
      <c r="G3457" s="430">
        <v>0</v>
      </c>
      <c r="H3457" s="430">
        <v>0</v>
      </c>
      <c r="I3457" s="430">
        <v>0</v>
      </c>
      <c r="J3457" s="430">
        <v>0</v>
      </c>
      <c r="K3457" s="430">
        <v>0</v>
      </c>
      <c r="L3457" s="430">
        <v>0</v>
      </c>
      <c r="M3457" s="430">
        <v>0</v>
      </c>
      <c r="N3457" s="430">
        <v>0</v>
      </c>
      <c r="O3457" s="430">
        <v>0</v>
      </c>
      <c r="P3457" s="430">
        <v>0</v>
      </c>
      <c r="Q3457" s="430">
        <v>0</v>
      </c>
      <c r="R3457" s="430">
        <v>0</v>
      </c>
      <c r="S3457" s="430">
        <v>0</v>
      </c>
      <c r="T3457" s="430">
        <v>0</v>
      </c>
      <c r="U3457" s="430">
        <v>0</v>
      </c>
      <c r="V3457" s="430">
        <v>0</v>
      </c>
      <c r="W3457" s="430">
        <v>0</v>
      </c>
      <c r="X3457" s="430">
        <v>0</v>
      </c>
      <c r="Y3457" s="430">
        <v>0</v>
      </c>
      <c r="Z3457" s="430">
        <v>0</v>
      </c>
      <c r="AA3457" s="430">
        <v>0</v>
      </c>
      <c r="AB3457" s="430">
        <v>0</v>
      </c>
      <c r="AC3457" s="430">
        <v>0</v>
      </c>
      <c r="AD3457" s="430">
        <v>0</v>
      </c>
      <c r="AE3457" s="430">
        <v>0</v>
      </c>
      <c r="AF3457" s="430">
        <v>0</v>
      </c>
      <c r="AG3457" s="430">
        <v>0</v>
      </c>
      <c r="AH3457" s="430">
        <v>0</v>
      </c>
      <c r="AI3457" s="430">
        <v>0</v>
      </c>
      <c r="AJ3457" s="430">
        <v>0</v>
      </c>
      <c r="AK3457" s="430">
        <v>0</v>
      </c>
      <c r="AL3457" s="430">
        <v>0</v>
      </c>
    </row>
    <row r="3458" spans="1:38" x14ac:dyDescent="0.25">
      <c r="A3458" s="430" t="s">
        <v>4344</v>
      </c>
      <c r="B3458" s="430">
        <v>1</v>
      </c>
      <c r="C3458" s="430" t="s">
        <v>4345</v>
      </c>
      <c r="D3458" s="430" t="s">
        <v>4087</v>
      </c>
      <c r="E3458" s="430">
        <v>63</v>
      </c>
      <c r="F3458" s="430">
        <v>1.2481500000000001</v>
      </c>
      <c r="G3458" s="430">
        <v>1.2242999999999999</v>
      </c>
      <c r="H3458" s="430">
        <v>1.1527499999999999</v>
      </c>
      <c r="I3458" s="430">
        <v>1.2879</v>
      </c>
      <c r="J3458" s="430">
        <v>0.1431</v>
      </c>
      <c r="K3458" s="430">
        <v>1.18455</v>
      </c>
      <c r="L3458" s="430">
        <v>1.1527499999999999</v>
      </c>
      <c r="M3458" s="430">
        <v>1.2402</v>
      </c>
      <c r="N3458" s="430">
        <v>1.16865</v>
      </c>
      <c r="O3458" s="430">
        <v>1.272</v>
      </c>
      <c r="P3458" s="430">
        <v>1.1885250000000001</v>
      </c>
      <c r="Q3458" s="430">
        <v>1.2799499999999999</v>
      </c>
      <c r="R3458" s="430">
        <v>1.1289</v>
      </c>
      <c r="S3458" s="430">
        <v>1.113</v>
      </c>
      <c r="T3458" s="430">
        <v>7.9500000000000005E-3</v>
      </c>
      <c r="U3458" s="430">
        <v>1.1766000000000001</v>
      </c>
      <c r="V3458" s="430">
        <v>0.35775000000000001</v>
      </c>
      <c r="W3458" s="430">
        <v>0</v>
      </c>
      <c r="X3458" s="430">
        <v>0</v>
      </c>
      <c r="Y3458" s="430">
        <v>0</v>
      </c>
      <c r="Z3458" s="430">
        <v>0</v>
      </c>
      <c r="AA3458" s="430">
        <v>0</v>
      </c>
      <c r="AB3458" s="430">
        <v>0</v>
      </c>
      <c r="AC3458" s="430">
        <v>0</v>
      </c>
      <c r="AD3458" s="430">
        <v>0</v>
      </c>
      <c r="AE3458" s="430">
        <v>0</v>
      </c>
      <c r="AF3458" s="430">
        <v>0</v>
      </c>
      <c r="AG3458" s="430">
        <v>0</v>
      </c>
      <c r="AH3458" s="430">
        <v>0</v>
      </c>
      <c r="AI3458" s="430">
        <v>0</v>
      </c>
      <c r="AJ3458" s="430">
        <v>0</v>
      </c>
      <c r="AK3458" s="430">
        <v>0</v>
      </c>
      <c r="AL3458" s="430">
        <v>0</v>
      </c>
    </row>
    <row r="3459" spans="1:38" x14ac:dyDescent="0.25">
      <c r="A3459" s="430" t="s">
        <v>4344</v>
      </c>
      <c r="B3459" s="430">
        <v>1</v>
      </c>
      <c r="C3459" s="430" t="s">
        <v>4345</v>
      </c>
      <c r="D3459" s="430" t="s">
        <v>4230</v>
      </c>
      <c r="E3459" s="430">
        <v>63</v>
      </c>
      <c r="F3459" s="430">
        <v>0</v>
      </c>
      <c r="G3459" s="430">
        <v>0</v>
      </c>
      <c r="H3459" s="430">
        <v>0</v>
      </c>
      <c r="I3459" s="430">
        <v>0</v>
      </c>
      <c r="J3459" s="430">
        <v>0</v>
      </c>
      <c r="K3459" s="430">
        <v>0</v>
      </c>
      <c r="L3459" s="430">
        <v>0</v>
      </c>
      <c r="M3459" s="430">
        <v>0</v>
      </c>
      <c r="N3459" s="430">
        <v>0</v>
      </c>
      <c r="O3459" s="430">
        <v>0</v>
      </c>
      <c r="P3459" s="430">
        <v>0</v>
      </c>
      <c r="Q3459" s="430">
        <v>0</v>
      </c>
      <c r="R3459" s="430">
        <v>0</v>
      </c>
      <c r="S3459" s="430">
        <v>0</v>
      </c>
      <c r="T3459" s="430">
        <v>0</v>
      </c>
      <c r="U3459" s="430">
        <v>0</v>
      </c>
      <c r="V3459" s="430">
        <v>0</v>
      </c>
      <c r="W3459" s="430">
        <v>0</v>
      </c>
      <c r="X3459" s="430">
        <v>0</v>
      </c>
      <c r="Y3459" s="430">
        <v>0</v>
      </c>
      <c r="Z3459" s="430">
        <v>0</v>
      </c>
      <c r="AA3459" s="430">
        <v>0</v>
      </c>
      <c r="AB3459" s="430">
        <v>0</v>
      </c>
      <c r="AC3459" s="430">
        <v>0</v>
      </c>
      <c r="AD3459" s="430">
        <v>0</v>
      </c>
      <c r="AE3459" s="430">
        <v>0</v>
      </c>
      <c r="AF3459" s="430">
        <v>0</v>
      </c>
      <c r="AG3459" s="430">
        <v>0</v>
      </c>
      <c r="AH3459" s="430">
        <v>0</v>
      </c>
      <c r="AI3459" s="430">
        <v>0</v>
      </c>
      <c r="AJ3459" s="430">
        <v>0</v>
      </c>
      <c r="AK3459" s="430">
        <v>0</v>
      </c>
      <c r="AL3459" s="430">
        <v>0</v>
      </c>
    </row>
    <row r="3460" spans="1:38" x14ac:dyDescent="0.25">
      <c r="A3460" s="430" t="s">
        <v>4344</v>
      </c>
      <c r="B3460" s="430">
        <v>1</v>
      </c>
      <c r="C3460" s="430" t="s">
        <v>4345</v>
      </c>
      <c r="D3460" s="430" t="s">
        <v>4089</v>
      </c>
      <c r="E3460" s="430">
        <v>63</v>
      </c>
      <c r="F3460" s="430">
        <v>0</v>
      </c>
      <c r="G3460" s="430">
        <v>0</v>
      </c>
      <c r="H3460" s="430">
        <v>0</v>
      </c>
      <c r="I3460" s="430">
        <v>0</v>
      </c>
      <c r="J3460" s="430">
        <v>0</v>
      </c>
      <c r="K3460" s="430">
        <v>0</v>
      </c>
      <c r="L3460" s="430">
        <v>0</v>
      </c>
      <c r="M3460" s="430">
        <v>0</v>
      </c>
      <c r="N3460" s="430">
        <v>0</v>
      </c>
      <c r="O3460" s="430">
        <v>0</v>
      </c>
      <c r="P3460" s="430">
        <v>0</v>
      </c>
      <c r="Q3460" s="430">
        <v>0</v>
      </c>
      <c r="R3460" s="430">
        <v>0</v>
      </c>
      <c r="S3460" s="430">
        <v>0</v>
      </c>
      <c r="T3460" s="430">
        <v>0</v>
      </c>
      <c r="U3460" s="430">
        <v>0</v>
      </c>
      <c r="V3460" s="430">
        <v>0</v>
      </c>
      <c r="W3460" s="430">
        <v>0</v>
      </c>
      <c r="X3460" s="430">
        <v>0</v>
      </c>
      <c r="Y3460" s="430">
        <v>0</v>
      </c>
      <c r="Z3460" s="430">
        <v>0</v>
      </c>
      <c r="AA3460" s="430">
        <v>0</v>
      </c>
      <c r="AB3460" s="430">
        <v>0</v>
      </c>
      <c r="AC3460" s="430">
        <v>0</v>
      </c>
      <c r="AD3460" s="430">
        <v>0</v>
      </c>
      <c r="AE3460" s="430">
        <v>0</v>
      </c>
      <c r="AF3460" s="430">
        <v>0</v>
      </c>
      <c r="AG3460" s="430">
        <v>0</v>
      </c>
      <c r="AH3460" s="430">
        <v>0</v>
      </c>
      <c r="AI3460" s="430">
        <v>0</v>
      </c>
      <c r="AJ3460" s="430">
        <v>0</v>
      </c>
      <c r="AK3460" s="430">
        <v>0</v>
      </c>
      <c r="AL3460" s="430">
        <v>0</v>
      </c>
    </row>
    <row r="3461" spans="1:38" x14ac:dyDescent="0.25">
      <c r="A3461" s="430" t="s">
        <v>4344</v>
      </c>
      <c r="B3461" s="430">
        <v>1</v>
      </c>
      <c r="C3461" s="430" t="s">
        <v>4345</v>
      </c>
      <c r="D3461" s="430" t="s">
        <v>4091</v>
      </c>
      <c r="E3461" s="430">
        <v>63</v>
      </c>
      <c r="F3461" s="430">
        <v>0</v>
      </c>
      <c r="G3461" s="430">
        <v>0</v>
      </c>
      <c r="H3461" s="430">
        <v>0</v>
      </c>
      <c r="I3461" s="430">
        <v>0</v>
      </c>
      <c r="J3461" s="430">
        <v>0</v>
      </c>
      <c r="K3461" s="430">
        <v>0</v>
      </c>
      <c r="L3461" s="430">
        <v>0</v>
      </c>
      <c r="M3461" s="430">
        <v>0</v>
      </c>
      <c r="N3461" s="430">
        <v>0</v>
      </c>
      <c r="O3461" s="430">
        <v>0</v>
      </c>
      <c r="P3461" s="430">
        <v>0</v>
      </c>
      <c r="Q3461" s="430">
        <v>0</v>
      </c>
      <c r="R3461" s="430">
        <v>0</v>
      </c>
      <c r="S3461" s="430">
        <v>0</v>
      </c>
      <c r="T3461" s="430">
        <v>0</v>
      </c>
      <c r="U3461" s="430">
        <v>0</v>
      </c>
      <c r="V3461" s="430">
        <v>0</v>
      </c>
      <c r="W3461" s="430">
        <v>0</v>
      </c>
      <c r="X3461" s="430">
        <v>0</v>
      </c>
      <c r="Y3461" s="430">
        <v>0</v>
      </c>
      <c r="Z3461" s="430">
        <v>0</v>
      </c>
      <c r="AA3461" s="430">
        <v>0</v>
      </c>
      <c r="AB3461" s="430">
        <v>0</v>
      </c>
      <c r="AC3461" s="430">
        <v>0</v>
      </c>
      <c r="AD3461" s="430">
        <v>0</v>
      </c>
      <c r="AE3461" s="430">
        <v>0</v>
      </c>
      <c r="AF3461" s="430">
        <v>0</v>
      </c>
      <c r="AG3461" s="430">
        <v>0</v>
      </c>
      <c r="AH3461" s="430">
        <v>0</v>
      </c>
      <c r="AI3461" s="430">
        <v>0</v>
      </c>
      <c r="AJ3461" s="430">
        <v>0</v>
      </c>
      <c r="AK3461" s="430">
        <v>0</v>
      </c>
      <c r="AL3461" s="430">
        <v>0</v>
      </c>
    </row>
    <row r="3462" spans="1:38" x14ac:dyDescent="0.25">
      <c r="A3462" s="430" t="s">
        <v>4344</v>
      </c>
      <c r="B3462" s="430">
        <v>1</v>
      </c>
      <c r="C3462" s="430" t="s">
        <v>4345</v>
      </c>
      <c r="D3462" s="430" t="s">
        <v>4093</v>
      </c>
      <c r="E3462" s="430">
        <v>63</v>
      </c>
      <c r="F3462" s="430">
        <v>0</v>
      </c>
      <c r="G3462" s="430">
        <v>0</v>
      </c>
      <c r="H3462" s="430">
        <v>0</v>
      </c>
      <c r="I3462" s="430">
        <v>0</v>
      </c>
      <c r="J3462" s="430">
        <v>0</v>
      </c>
      <c r="K3462" s="430">
        <v>0</v>
      </c>
      <c r="L3462" s="430">
        <v>0</v>
      </c>
      <c r="M3462" s="430">
        <v>0</v>
      </c>
      <c r="N3462" s="430">
        <v>0</v>
      </c>
      <c r="O3462" s="430">
        <v>0</v>
      </c>
      <c r="P3462" s="430">
        <v>0</v>
      </c>
      <c r="Q3462" s="430">
        <v>0</v>
      </c>
      <c r="R3462" s="430">
        <v>0</v>
      </c>
      <c r="S3462" s="430">
        <v>0</v>
      </c>
      <c r="T3462" s="430">
        <v>0</v>
      </c>
      <c r="U3462" s="430">
        <v>0</v>
      </c>
      <c r="V3462" s="430">
        <v>0</v>
      </c>
      <c r="W3462" s="430">
        <v>0</v>
      </c>
      <c r="X3462" s="430">
        <v>0</v>
      </c>
      <c r="Y3462" s="430">
        <v>0</v>
      </c>
      <c r="Z3462" s="430">
        <v>0</v>
      </c>
      <c r="AA3462" s="430">
        <v>0</v>
      </c>
      <c r="AB3462" s="430">
        <v>0</v>
      </c>
      <c r="AC3462" s="430">
        <v>0</v>
      </c>
      <c r="AD3462" s="430">
        <v>0</v>
      </c>
      <c r="AE3462" s="430">
        <v>0</v>
      </c>
      <c r="AF3462" s="430">
        <v>0</v>
      </c>
      <c r="AG3462" s="430">
        <v>0</v>
      </c>
      <c r="AH3462" s="430">
        <v>0</v>
      </c>
      <c r="AI3462" s="430">
        <v>0</v>
      </c>
      <c r="AJ3462" s="430">
        <v>0</v>
      </c>
      <c r="AK3462" s="430">
        <v>0</v>
      </c>
      <c r="AL3462" s="430">
        <v>0</v>
      </c>
    </row>
    <row r="3463" spans="1:38" x14ac:dyDescent="0.25">
      <c r="A3463" s="430" t="s">
        <v>4344</v>
      </c>
      <c r="B3463" s="430">
        <v>1</v>
      </c>
      <c r="C3463" s="430" t="s">
        <v>4345</v>
      </c>
      <c r="D3463" s="430" t="s">
        <v>4095</v>
      </c>
      <c r="E3463" s="430">
        <v>63</v>
      </c>
      <c r="F3463" s="430">
        <v>0</v>
      </c>
      <c r="G3463" s="430">
        <v>0</v>
      </c>
      <c r="H3463" s="430">
        <v>0</v>
      </c>
      <c r="I3463" s="430">
        <v>0</v>
      </c>
      <c r="J3463" s="430">
        <v>0</v>
      </c>
      <c r="K3463" s="430">
        <v>0</v>
      </c>
      <c r="L3463" s="430">
        <v>0</v>
      </c>
      <c r="M3463" s="430">
        <v>0</v>
      </c>
      <c r="N3463" s="430">
        <v>0</v>
      </c>
      <c r="O3463" s="430">
        <v>0</v>
      </c>
      <c r="P3463" s="430">
        <v>0</v>
      </c>
      <c r="Q3463" s="430">
        <v>0</v>
      </c>
      <c r="R3463" s="430">
        <v>0</v>
      </c>
      <c r="S3463" s="430">
        <v>0</v>
      </c>
      <c r="T3463" s="430">
        <v>0</v>
      </c>
      <c r="U3463" s="430">
        <v>0</v>
      </c>
      <c r="V3463" s="430">
        <v>0</v>
      </c>
      <c r="W3463" s="430">
        <v>0</v>
      </c>
      <c r="X3463" s="430">
        <v>0</v>
      </c>
      <c r="Y3463" s="430">
        <v>0</v>
      </c>
      <c r="Z3463" s="430">
        <v>0</v>
      </c>
      <c r="AA3463" s="430">
        <v>0</v>
      </c>
      <c r="AB3463" s="430">
        <v>0</v>
      </c>
      <c r="AC3463" s="430">
        <v>0</v>
      </c>
      <c r="AD3463" s="430">
        <v>0</v>
      </c>
      <c r="AE3463" s="430">
        <v>0</v>
      </c>
      <c r="AF3463" s="430">
        <v>0</v>
      </c>
      <c r="AG3463" s="430">
        <v>0</v>
      </c>
      <c r="AH3463" s="430">
        <v>0</v>
      </c>
      <c r="AI3463" s="430">
        <v>0</v>
      </c>
      <c r="AJ3463" s="430">
        <v>0</v>
      </c>
      <c r="AK3463" s="430">
        <v>0</v>
      </c>
      <c r="AL3463" s="430">
        <v>0</v>
      </c>
    </row>
    <row r="3464" spans="1:38" x14ac:dyDescent="0.25">
      <c r="A3464" s="430" t="s">
        <v>4344</v>
      </c>
      <c r="B3464" s="430">
        <v>1</v>
      </c>
      <c r="C3464" s="430" t="s">
        <v>4345</v>
      </c>
      <c r="D3464" s="430" t="s">
        <v>4097</v>
      </c>
      <c r="E3464" s="430">
        <v>63</v>
      </c>
      <c r="F3464" s="430">
        <v>0</v>
      </c>
      <c r="G3464" s="430">
        <v>0</v>
      </c>
      <c r="H3464" s="430">
        <v>0</v>
      </c>
      <c r="I3464" s="430">
        <v>0</v>
      </c>
      <c r="J3464" s="430">
        <v>0</v>
      </c>
      <c r="K3464" s="430">
        <v>0</v>
      </c>
      <c r="L3464" s="430">
        <v>0</v>
      </c>
      <c r="M3464" s="430">
        <v>0</v>
      </c>
      <c r="N3464" s="430">
        <v>0</v>
      </c>
      <c r="O3464" s="430">
        <v>0</v>
      </c>
      <c r="P3464" s="430">
        <v>0</v>
      </c>
      <c r="Q3464" s="430">
        <v>0</v>
      </c>
      <c r="R3464" s="430">
        <v>0</v>
      </c>
      <c r="S3464" s="430">
        <v>0</v>
      </c>
      <c r="T3464" s="430">
        <v>0</v>
      </c>
      <c r="U3464" s="430">
        <v>0</v>
      </c>
      <c r="V3464" s="430">
        <v>0</v>
      </c>
      <c r="W3464" s="430">
        <v>0</v>
      </c>
      <c r="X3464" s="430">
        <v>0</v>
      </c>
      <c r="Y3464" s="430">
        <v>0</v>
      </c>
      <c r="Z3464" s="430">
        <v>0</v>
      </c>
      <c r="AA3464" s="430">
        <v>0</v>
      </c>
      <c r="AB3464" s="430">
        <v>0</v>
      </c>
      <c r="AC3464" s="430">
        <v>0</v>
      </c>
      <c r="AD3464" s="430">
        <v>0</v>
      </c>
      <c r="AE3464" s="430">
        <v>0</v>
      </c>
      <c r="AF3464" s="430">
        <v>0</v>
      </c>
      <c r="AG3464" s="430">
        <v>0</v>
      </c>
      <c r="AH3464" s="430">
        <v>0</v>
      </c>
      <c r="AI3464" s="430">
        <v>0</v>
      </c>
      <c r="AJ3464" s="430">
        <v>0</v>
      </c>
      <c r="AK3464" s="430">
        <v>0</v>
      </c>
      <c r="AL3464" s="430">
        <v>0</v>
      </c>
    </row>
    <row r="3465" spans="1:38" x14ac:dyDescent="0.25">
      <c r="A3465" s="430" t="s">
        <v>4346</v>
      </c>
      <c r="B3465" s="430">
        <v>1</v>
      </c>
      <c r="C3465" s="430" t="s">
        <v>4347</v>
      </c>
      <c r="D3465" s="430" t="s">
        <v>4001</v>
      </c>
      <c r="E3465" s="430">
        <v>64</v>
      </c>
      <c r="F3465" s="430">
        <v>0</v>
      </c>
      <c r="G3465" s="430">
        <v>0</v>
      </c>
      <c r="H3465" s="430">
        <v>0</v>
      </c>
      <c r="I3465" s="430">
        <v>0</v>
      </c>
      <c r="J3465" s="430">
        <v>0</v>
      </c>
      <c r="K3465" s="430">
        <v>0</v>
      </c>
      <c r="L3465" s="430">
        <v>0</v>
      </c>
      <c r="M3465" s="430">
        <v>0</v>
      </c>
      <c r="N3465" s="430">
        <v>0</v>
      </c>
      <c r="O3465" s="430">
        <v>0</v>
      </c>
      <c r="P3465" s="430">
        <v>0</v>
      </c>
      <c r="Q3465" s="430">
        <v>0</v>
      </c>
      <c r="R3465" s="430">
        <v>0</v>
      </c>
      <c r="S3465" s="430">
        <v>0</v>
      </c>
      <c r="T3465" s="430">
        <v>0</v>
      </c>
      <c r="U3465" s="430">
        <v>0</v>
      </c>
      <c r="V3465" s="430">
        <v>0</v>
      </c>
      <c r="W3465" s="430">
        <v>0</v>
      </c>
      <c r="X3465" s="430">
        <v>0</v>
      </c>
      <c r="Y3465" s="430">
        <v>0</v>
      </c>
      <c r="Z3465" s="430">
        <v>0</v>
      </c>
      <c r="AA3465" s="430">
        <v>0</v>
      </c>
      <c r="AB3465" s="430">
        <v>0</v>
      </c>
      <c r="AC3465" s="430">
        <v>0</v>
      </c>
      <c r="AD3465" s="430">
        <v>0</v>
      </c>
      <c r="AE3465" s="430">
        <v>0</v>
      </c>
      <c r="AF3465" s="430">
        <v>0</v>
      </c>
      <c r="AG3465" s="430">
        <v>0</v>
      </c>
      <c r="AH3465" s="430">
        <v>0</v>
      </c>
      <c r="AI3465" s="430">
        <v>0</v>
      </c>
      <c r="AJ3465" s="430">
        <v>0</v>
      </c>
      <c r="AK3465" s="430">
        <v>0</v>
      </c>
      <c r="AL3465" s="430">
        <v>0</v>
      </c>
    </row>
    <row r="3466" spans="1:38" x14ac:dyDescent="0.25">
      <c r="A3466" s="430" t="s">
        <v>4346</v>
      </c>
      <c r="B3466" s="430">
        <v>1</v>
      </c>
      <c r="C3466" s="430" t="s">
        <v>4347</v>
      </c>
      <c r="D3466" s="430" t="s">
        <v>4003</v>
      </c>
      <c r="E3466" s="430">
        <v>64</v>
      </c>
      <c r="F3466" s="430">
        <v>0</v>
      </c>
      <c r="G3466" s="430">
        <v>0</v>
      </c>
      <c r="H3466" s="430">
        <v>0</v>
      </c>
      <c r="I3466" s="430">
        <v>0</v>
      </c>
      <c r="J3466" s="430">
        <v>0</v>
      </c>
      <c r="K3466" s="430">
        <v>0</v>
      </c>
      <c r="L3466" s="430">
        <v>0</v>
      </c>
      <c r="M3466" s="430">
        <v>0</v>
      </c>
      <c r="N3466" s="430">
        <v>0</v>
      </c>
      <c r="O3466" s="430">
        <v>0</v>
      </c>
      <c r="P3466" s="430">
        <v>0</v>
      </c>
      <c r="Q3466" s="430">
        <v>0</v>
      </c>
      <c r="R3466" s="430">
        <v>0</v>
      </c>
      <c r="S3466" s="430">
        <v>0</v>
      </c>
      <c r="T3466" s="430">
        <v>0</v>
      </c>
      <c r="U3466" s="430">
        <v>0</v>
      </c>
      <c r="V3466" s="430">
        <v>0</v>
      </c>
      <c r="W3466" s="430">
        <v>0</v>
      </c>
      <c r="X3466" s="430">
        <v>0.23120870466999999</v>
      </c>
      <c r="Y3466" s="430">
        <v>0.19765963097350001</v>
      </c>
      <c r="Z3466" s="430">
        <v>7.6096571927999998E-2</v>
      </c>
      <c r="AA3466" s="430">
        <v>0.10244795123600001</v>
      </c>
      <c r="AB3466" s="430">
        <v>7.6997713120000005E-2</v>
      </c>
      <c r="AC3466" s="430">
        <v>8.1526748090000004E-2</v>
      </c>
      <c r="AD3466" s="430">
        <v>0.1524453350545</v>
      </c>
      <c r="AE3466" s="430">
        <v>0.120967438288</v>
      </c>
      <c r="AF3466" s="430">
        <v>0.21508526907200001</v>
      </c>
      <c r="AG3466" s="430">
        <v>0.14081209854400001</v>
      </c>
      <c r="AH3466" s="430">
        <v>7.7941054767000001E-2</v>
      </c>
      <c r="AI3466" s="430">
        <v>9.0410207436499995E-2</v>
      </c>
      <c r="AJ3466" s="430">
        <v>0.1170839218</v>
      </c>
      <c r="AK3466" s="430">
        <v>0.159731539284</v>
      </c>
      <c r="AL3466" s="430">
        <v>0</v>
      </c>
    </row>
    <row r="3467" spans="1:38" x14ac:dyDescent="0.25">
      <c r="A3467" s="430" t="s">
        <v>4346</v>
      </c>
      <c r="B3467" s="430">
        <v>1</v>
      </c>
      <c r="C3467" s="430" t="s">
        <v>4347</v>
      </c>
      <c r="D3467" s="430" t="s">
        <v>4004</v>
      </c>
      <c r="E3467" s="430">
        <v>64</v>
      </c>
      <c r="F3467" s="430">
        <v>0</v>
      </c>
      <c r="G3467" s="430">
        <v>0</v>
      </c>
      <c r="H3467" s="430">
        <v>0</v>
      </c>
      <c r="I3467" s="430">
        <v>0</v>
      </c>
      <c r="J3467" s="430">
        <v>0</v>
      </c>
      <c r="K3467" s="430">
        <v>0</v>
      </c>
      <c r="L3467" s="430">
        <v>0</v>
      </c>
      <c r="M3467" s="430">
        <v>0</v>
      </c>
      <c r="N3467" s="430">
        <v>0</v>
      </c>
      <c r="O3467" s="430">
        <v>0</v>
      </c>
      <c r="P3467" s="430">
        <v>0</v>
      </c>
      <c r="Q3467" s="430">
        <v>0</v>
      </c>
      <c r="R3467" s="430">
        <v>0</v>
      </c>
      <c r="S3467" s="430">
        <v>0</v>
      </c>
      <c r="T3467" s="430">
        <v>0</v>
      </c>
      <c r="U3467" s="430">
        <v>0</v>
      </c>
      <c r="V3467" s="430">
        <v>0</v>
      </c>
      <c r="W3467" s="430">
        <v>0</v>
      </c>
      <c r="X3467" s="430">
        <v>0.47342734767150002</v>
      </c>
      <c r="Y3467" s="430">
        <v>0.404731625333</v>
      </c>
      <c r="Z3467" s="430">
        <v>0.39489878514850002</v>
      </c>
      <c r="AA3467" s="430">
        <v>0.74070398191050002</v>
      </c>
      <c r="AB3467" s="430">
        <v>0.57999036574399998</v>
      </c>
      <c r="AC3467" s="430">
        <v>0.31478810160550003</v>
      </c>
      <c r="AD3467" s="430">
        <v>0.53808885475299995</v>
      </c>
      <c r="AE3467" s="430">
        <v>0.41668796804899999</v>
      </c>
      <c r="AF3467" s="430">
        <v>2.3784720059000002E-2</v>
      </c>
      <c r="AG3467" s="430">
        <v>0.22930075157499999</v>
      </c>
      <c r="AH3467" s="430">
        <v>0.26345353465049998</v>
      </c>
      <c r="AI3467" s="430">
        <v>5.0989138924999997E-2</v>
      </c>
      <c r="AJ3467" s="430">
        <v>3.9311379261E-2</v>
      </c>
      <c r="AK3467" s="430">
        <v>6.4965567683999997E-2</v>
      </c>
      <c r="AL3467" s="430">
        <v>0</v>
      </c>
    </row>
    <row r="3468" spans="1:38" x14ac:dyDescent="0.25">
      <c r="A3468" s="430" t="s">
        <v>4346</v>
      </c>
      <c r="B3468" s="430">
        <v>1</v>
      </c>
      <c r="C3468" s="430" t="s">
        <v>4347</v>
      </c>
      <c r="D3468" s="430" t="s">
        <v>4225</v>
      </c>
      <c r="E3468" s="430">
        <v>64</v>
      </c>
      <c r="F3468" s="430">
        <v>0</v>
      </c>
      <c r="G3468" s="430">
        <v>0</v>
      </c>
      <c r="H3468" s="430">
        <v>0</v>
      </c>
      <c r="I3468" s="430">
        <v>0</v>
      </c>
      <c r="J3468" s="430">
        <v>0</v>
      </c>
      <c r="K3468" s="430">
        <v>0</v>
      </c>
      <c r="L3468" s="430">
        <v>0</v>
      </c>
      <c r="M3468" s="430">
        <v>0</v>
      </c>
      <c r="N3468" s="430">
        <v>0</v>
      </c>
      <c r="O3468" s="430">
        <v>0</v>
      </c>
      <c r="P3468" s="430">
        <v>0</v>
      </c>
      <c r="Q3468" s="430">
        <v>0</v>
      </c>
      <c r="R3468" s="430">
        <v>0</v>
      </c>
      <c r="S3468" s="430">
        <v>0</v>
      </c>
      <c r="T3468" s="430">
        <v>0</v>
      </c>
      <c r="U3468" s="430">
        <v>0</v>
      </c>
      <c r="V3468" s="430">
        <v>0</v>
      </c>
      <c r="W3468" s="430">
        <v>0</v>
      </c>
      <c r="X3468" s="430">
        <v>0</v>
      </c>
      <c r="Y3468" s="430">
        <v>0</v>
      </c>
      <c r="Z3468" s="430">
        <v>0</v>
      </c>
      <c r="AA3468" s="430">
        <v>0</v>
      </c>
      <c r="AB3468" s="430">
        <v>0</v>
      </c>
      <c r="AC3468" s="430">
        <v>0</v>
      </c>
      <c r="AD3468" s="430">
        <v>0</v>
      </c>
      <c r="AE3468" s="430">
        <v>0</v>
      </c>
      <c r="AF3468" s="430">
        <v>0</v>
      </c>
      <c r="AG3468" s="430">
        <v>0</v>
      </c>
      <c r="AH3468" s="430">
        <v>0</v>
      </c>
      <c r="AI3468" s="430">
        <v>0</v>
      </c>
      <c r="AJ3468" s="430">
        <v>0</v>
      </c>
      <c r="AK3468" s="430">
        <v>0</v>
      </c>
      <c r="AL3468" s="430">
        <v>0</v>
      </c>
    </row>
    <row r="3469" spans="1:38" x14ac:dyDescent="0.25">
      <c r="A3469" s="430" t="s">
        <v>4346</v>
      </c>
      <c r="B3469" s="430">
        <v>1</v>
      </c>
      <c r="C3469" s="430" t="s">
        <v>4347</v>
      </c>
      <c r="D3469" s="430" t="s">
        <v>4006</v>
      </c>
      <c r="E3469" s="430">
        <v>64</v>
      </c>
      <c r="F3469" s="430">
        <v>0.23950883032850001</v>
      </c>
      <c r="G3469" s="430">
        <v>0.23937595442599999</v>
      </c>
      <c r="H3469" s="430">
        <v>0.245699639833</v>
      </c>
      <c r="I3469" s="430">
        <v>0.24926011029699999</v>
      </c>
      <c r="J3469" s="430">
        <v>0.26314564302249999</v>
      </c>
      <c r="K3469" s="430">
        <v>0.26695978566400003</v>
      </c>
      <c r="L3469" s="430">
        <v>0.2779824464865</v>
      </c>
      <c r="M3469" s="430">
        <v>0.28488815860150002</v>
      </c>
      <c r="N3469" s="430">
        <v>0.28040115048499997</v>
      </c>
      <c r="O3469" s="430">
        <v>0.27013068810800001</v>
      </c>
      <c r="P3469" s="430">
        <v>0.26297350832400002</v>
      </c>
      <c r="Q3469" s="430">
        <v>0.213628226674</v>
      </c>
      <c r="R3469" s="430">
        <v>0.23106402256700001</v>
      </c>
      <c r="S3469" s="430">
        <v>0.2170999420395</v>
      </c>
      <c r="T3469" s="430">
        <v>0.215289115181</v>
      </c>
      <c r="U3469" s="430">
        <v>0.22341453754900001</v>
      </c>
      <c r="V3469" s="430">
        <v>0.21877837619650001</v>
      </c>
      <c r="W3469" s="430">
        <v>0.26055812623300001</v>
      </c>
      <c r="X3469" s="430">
        <v>0.15413913645550001</v>
      </c>
      <c r="Y3469" s="430">
        <v>0.13177308732449999</v>
      </c>
      <c r="Z3469" s="430">
        <v>0.58073615900700004</v>
      </c>
      <c r="AA3469" s="430">
        <v>0.38513811580599999</v>
      </c>
      <c r="AB3469" s="430">
        <v>0.34606200269699999</v>
      </c>
      <c r="AC3469" s="430">
        <v>0.33242723623850001</v>
      </c>
      <c r="AD3469" s="430">
        <v>0.36314446704100001</v>
      </c>
      <c r="AE3469" s="430">
        <v>0.3601443439</v>
      </c>
      <c r="AF3469" s="430">
        <v>0.30591517524049999</v>
      </c>
      <c r="AG3469" s="430">
        <v>0.18288621593349999</v>
      </c>
      <c r="AH3469" s="430">
        <v>0.47040545758949998</v>
      </c>
      <c r="AI3469" s="430">
        <v>0.41135680094850002</v>
      </c>
      <c r="AJ3469" s="430">
        <v>0.36541239711649998</v>
      </c>
      <c r="AK3469" s="430">
        <v>0.29795997734500002</v>
      </c>
      <c r="AL3469" s="430">
        <v>0</v>
      </c>
    </row>
    <row r="3470" spans="1:38" x14ac:dyDescent="0.25">
      <c r="A3470" s="430" t="s">
        <v>4346</v>
      </c>
      <c r="B3470" s="430">
        <v>1</v>
      </c>
      <c r="C3470" s="430" t="s">
        <v>4347</v>
      </c>
      <c r="D3470" s="430" t="s">
        <v>4008</v>
      </c>
      <c r="E3470" s="430">
        <v>64</v>
      </c>
      <c r="F3470" s="430">
        <v>0.27942696872099998</v>
      </c>
      <c r="G3470" s="430">
        <v>0.27927194682149997</v>
      </c>
      <c r="H3470" s="430">
        <v>0.28664957981400002</v>
      </c>
      <c r="I3470" s="430">
        <v>0.2908034619955</v>
      </c>
      <c r="J3470" s="430">
        <v>0.3070032501885</v>
      </c>
      <c r="K3470" s="430">
        <v>0.31145308328350002</v>
      </c>
      <c r="L3470" s="430">
        <v>0.3243128542475</v>
      </c>
      <c r="M3470" s="430">
        <v>0.3323695183905</v>
      </c>
      <c r="N3470" s="430">
        <v>0.32713467555699999</v>
      </c>
      <c r="O3470" s="430">
        <v>0.31515246945050002</v>
      </c>
      <c r="P3470" s="430">
        <v>0.30680242637799998</v>
      </c>
      <c r="Q3470" s="430">
        <v>0.24923293112850001</v>
      </c>
      <c r="R3470" s="430">
        <v>0.26957469301249998</v>
      </c>
      <c r="S3470" s="430">
        <v>0.25328326572600002</v>
      </c>
      <c r="T3470" s="430">
        <v>0.251170634369</v>
      </c>
      <c r="U3470" s="430">
        <v>0.26065029381600002</v>
      </c>
      <c r="V3470" s="430">
        <v>0.255241438918</v>
      </c>
      <c r="W3470" s="430">
        <v>0.30398448061400002</v>
      </c>
      <c r="X3470" s="430">
        <v>4.0423023521000002E-2</v>
      </c>
      <c r="Y3470" s="430">
        <v>3.4557522053999999E-2</v>
      </c>
      <c r="Z3470" s="430">
        <v>1.40818429765E-2</v>
      </c>
      <c r="AA3470" s="430">
        <v>2.6571390364000001E-2</v>
      </c>
      <c r="AB3470" s="430">
        <v>4.3363021076999998E-2</v>
      </c>
      <c r="AC3470" s="430">
        <v>4.4742683210000002E-2</v>
      </c>
      <c r="AD3470" s="430">
        <v>1.221168336E-2</v>
      </c>
      <c r="AE3470" s="430">
        <v>2.9326420993999999E-2</v>
      </c>
      <c r="AF3470" s="430">
        <v>8.3792046000000006E-5</v>
      </c>
      <c r="AG3470" s="430">
        <v>2.0760736000000001E-5</v>
      </c>
      <c r="AH3470" s="430">
        <v>7.3707365000000003E-6</v>
      </c>
      <c r="AI3470" s="430">
        <v>3.6175152385000001E-3</v>
      </c>
      <c r="AJ3470" s="430">
        <v>2.2040528589999998E-3</v>
      </c>
      <c r="AK3470" s="430">
        <v>7.5151686550000004E-4</v>
      </c>
      <c r="AL3470" s="430">
        <v>0</v>
      </c>
    </row>
    <row r="3471" spans="1:38" x14ac:dyDescent="0.25">
      <c r="A3471" s="430" t="s">
        <v>4346</v>
      </c>
      <c r="B3471" s="430">
        <v>1</v>
      </c>
      <c r="C3471" s="430" t="s">
        <v>4347</v>
      </c>
      <c r="D3471" s="430" t="s">
        <v>481</v>
      </c>
      <c r="E3471" s="430">
        <v>64</v>
      </c>
      <c r="F3471" s="430">
        <v>0</v>
      </c>
      <c r="G3471" s="430">
        <v>0</v>
      </c>
      <c r="H3471" s="430">
        <v>0</v>
      </c>
      <c r="I3471" s="430">
        <v>0</v>
      </c>
      <c r="J3471" s="430">
        <v>0</v>
      </c>
      <c r="K3471" s="430">
        <v>0</v>
      </c>
      <c r="L3471" s="430">
        <v>0</v>
      </c>
      <c r="M3471" s="430">
        <v>0</v>
      </c>
      <c r="N3471" s="430">
        <v>0</v>
      </c>
      <c r="O3471" s="430">
        <v>0</v>
      </c>
      <c r="P3471" s="430">
        <v>0</v>
      </c>
      <c r="Q3471" s="430">
        <v>0</v>
      </c>
      <c r="R3471" s="430">
        <v>0</v>
      </c>
      <c r="S3471" s="430">
        <v>0</v>
      </c>
      <c r="T3471" s="430">
        <v>0</v>
      </c>
      <c r="U3471" s="430">
        <v>0</v>
      </c>
      <c r="V3471" s="430">
        <v>0</v>
      </c>
      <c r="W3471" s="430">
        <v>0</v>
      </c>
      <c r="X3471" s="430">
        <v>0</v>
      </c>
      <c r="Y3471" s="430">
        <v>0</v>
      </c>
      <c r="Z3471" s="430">
        <v>0</v>
      </c>
      <c r="AA3471" s="430">
        <v>0</v>
      </c>
      <c r="AB3471" s="430">
        <v>0</v>
      </c>
      <c r="AC3471" s="430">
        <v>0</v>
      </c>
      <c r="AD3471" s="430">
        <v>0</v>
      </c>
      <c r="AE3471" s="430">
        <v>0</v>
      </c>
      <c r="AF3471" s="430">
        <v>0</v>
      </c>
      <c r="AG3471" s="430">
        <v>0</v>
      </c>
      <c r="AH3471" s="430">
        <v>0</v>
      </c>
      <c r="AI3471" s="430">
        <v>0</v>
      </c>
      <c r="AJ3471" s="430">
        <v>0</v>
      </c>
      <c r="AK3471" s="430">
        <v>0</v>
      </c>
      <c r="AL3471" s="430">
        <v>0</v>
      </c>
    </row>
    <row r="3472" spans="1:38" x14ac:dyDescent="0.25">
      <c r="A3472" s="430" t="s">
        <v>4346</v>
      </c>
      <c r="B3472" s="430">
        <v>1</v>
      </c>
      <c r="C3472" s="430" t="s">
        <v>4347</v>
      </c>
      <c r="D3472" s="430" t="s">
        <v>4011</v>
      </c>
      <c r="E3472" s="430">
        <v>64</v>
      </c>
      <c r="F3472" s="430">
        <v>0</v>
      </c>
      <c r="G3472" s="430">
        <v>0</v>
      </c>
      <c r="H3472" s="430">
        <v>0</v>
      </c>
      <c r="I3472" s="430">
        <v>0</v>
      </c>
      <c r="J3472" s="430">
        <v>0</v>
      </c>
      <c r="K3472" s="430">
        <v>0</v>
      </c>
      <c r="L3472" s="430">
        <v>0</v>
      </c>
      <c r="M3472" s="430">
        <v>0</v>
      </c>
      <c r="N3472" s="430">
        <v>0</v>
      </c>
      <c r="O3472" s="430">
        <v>0</v>
      </c>
      <c r="P3472" s="430">
        <v>0</v>
      </c>
      <c r="Q3472" s="430">
        <v>0</v>
      </c>
      <c r="R3472" s="430">
        <v>0</v>
      </c>
      <c r="S3472" s="430">
        <v>0</v>
      </c>
      <c r="T3472" s="430">
        <v>0</v>
      </c>
      <c r="U3472" s="430">
        <v>0</v>
      </c>
      <c r="V3472" s="430">
        <v>0</v>
      </c>
      <c r="W3472" s="430">
        <v>0</v>
      </c>
      <c r="X3472" s="430">
        <v>0</v>
      </c>
      <c r="Y3472" s="430">
        <v>0</v>
      </c>
      <c r="Z3472" s="430">
        <v>0</v>
      </c>
      <c r="AA3472" s="430">
        <v>0</v>
      </c>
      <c r="AB3472" s="430">
        <v>0</v>
      </c>
      <c r="AC3472" s="430">
        <v>0</v>
      </c>
      <c r="AD3472" s="430">
        <v>0</v>
      </c>
      <c r="AE3472" s="430">
        <v>0</v>
      </c>
      <c r="AF3472" s="430">
        <v>0</v>
      </c>
      <c r="AG3472" s="430">
        <v>0</v>
      </c>
      <c r="AH3472" s="430">
        <v>0</v>
      </c>
      <c r="AI3472" s="430">
        <v>0</v>
      </c>
      <c r="AJ3472" s="430">
        <v>0</v>
      </c>
      <c r="AK3472" s="430">
        <v>0</v>
      </c>
      <c r="AL3472" s="430">
        <v>0</v>
      </c>
    </row>
    <row r="3473" spans="1:38" x14ac:dyDescent="0.25">
      <c r="A3473" s="430" t="s">
        <v>4346</v>
      </c>
      <c r="B3473" s="430">
        <v>1</v>
      </c>
      <c r="C3473" s="430" t="s">
        <v>4347</v>
      </c>
      <c r="D3473" s="430" t="s">
        <v>4013</v>
      </c>
      <c r="E3473" s="430">
        <v>64</v>
      </c>
      <c r="F3473" s="430">
        <v>0</v>
      </c>
      <c r="G3473" s="430">
        <v>0</v>
      </c>
      <c r="H3473" s="430">
        <v>0</v>
      </c>
      <c r="I3473" s="430">
        <v>0</v>
      </c>
      <c r="J3473" s="430">
        <v>0</v>
      </c>
      <c r="K3473" s="430">
        <v>0</v>
      </c>
      <c r="L3473" s="430">
        <v>0</v>
      </c>
      <c r="M3473" s="430">
        <v>0</v>
      </c>
      <c r="N3473" s="430">
        <v>0</v>
      </c>
      <c r="O3473" s="430">
        <v>0</v>
      </c>
      <c r="P3473" s="430">
        <v>0</v>
      </c>
      <c r="Q3473" s="430">
        <v>0</v>
      </c>
      <c r="R3473" s="430">
        <v>0</v>
      </c>
      <c r="S3473" s="430">
        <v>0</v>
      </c>
      <c r="T3473" s="430">
        <v>0</v>
      </c>
      <c r="U3473" s="430">
        <v>0</v>
      </c>
      <c r="V3473" s="430">
        <v>0</v>
      </c>
      <c r="W3473" s="430">
        <v>0</v>
      </c>
      <c r="X3473" s="430">
        <v>0</v>
      </c>
      <c r="Y3473" s="430">
        <v>0</v>
      </c>
      <c r="Z3473" s="430">
        <v>0</v>
      </c>
      <c r="AA3473" s="430">
        <v>0</v>
      </c>
      <c r="AB3473" s="430">
        <v>0</v>
      </c>
      <c r="AC3473" s="430">
        <v>0</v>
      </c>
      <c r="AD3473" s="430">
        <v>0</v>
      </c>
      <c r="AE3473" s="430">
        <v>0</v>
      </c>
      <c r="AF3473" s="430">
        <v>0</v>
      </c>
      <c r="AG3473" s="430">
        <v>0</v>
      </c>
      <c r="AH3473" s="430">
        <v>0</v>
      </c>
      <c r="AI3473" s="430">
        <v>0</v>
      </c>
      <c r="AJ3473" s="430">
        <v>0</v>
      </c>
      <c r="AK3473" s="430">
        <v>0</v>
      </c>
      <c r="AL3473" s="430">
        <v>0</v>
      </c>
    </row>
    <row r="3474" spans="1:38" x14ac:dyDescent="0.25">
      <c r="A3474" s="430" t="s">
        <v>4346</v>
      </c>
      <c r="B3474" s="430">
        <v>1</v>
      </c>
      <c r="C3474" s="430" t="s">
        <v>4347</v>
      </c>
      <c r="D3474" s="430" t="s">
        <v>4014</v>
      </c>
      <c r="E3474" s="430">
        <v>64</v>
      </c>
      <c r="F3474" s="430">
        <v>0</v>
      </c>
      <c r="G3474" s="430">
        <v>0</v>
      </c>
      <c r="H3474" s="430">
        <v>0</v>
      </c>
      <c r="I3474" s="430">
        <v>0</v>
      </c>
      <c r="J3474" s="430">
        <v>0</v>
      </c>
      <c r="K3474" s="430">
        <v>0</v>
      </c>
      <c r="L3474" s="430">
        <v>0</v>
      </c>
      <c r="M3474" s="430">
        <v>0</v>
      </c>
      <c r="N3474" s="430">
        <v>0</v>
      </c>
      <c r="O3474" s="430">
        <v>0</v>
      </c>
      <c r="P3474" s="430">
        <v>0</v>
      </c>
      <c r="Q3474" s="430">
        <v>0</v>
      </c>
      <c r="R3474" s="430">
        <v>0</v>
      </c>
      <c r="S3474" s="430">
        <v>0</v>
      </c>
      <c r="T3474" s="430">
        <v>0</v>
      </c>
      <c r="U3474" s="430">
        <v>0</v>
      </c>
      <c r="V3474" s="430">
        <v>0</v>
      </c>
      <c r="W3474" s="430">
        <v>0</v>
      </c>
      <c r="X3474" s="430">
        <v>0</v>
      </c>
      <c r="Y3474" s="430">
        <v>0</v>
      </c>
      <c r="Z3474" s="430">
        <v>0</v>
      </c>
      <c r="AA3474" s="430">
        <v>0</v>
      </c>
      <c r="AB3474" s="430">
        <v>0</v>
      </c>
      <c r="AC3474" s="430">
        <v>0</v>
      </c>
      <c r="AD3474" s="430">
        <v>0</v>
      </c>
      <c r="AE3474" s="430">
        <v>0</v>
      </c>
      <c r="AF3474" s="430">
        <v>0</v>
      </c>
      <c r="AG3474" s="430">
        <v>0</v>
      </c>
      <c r="AH3474" s="430">
        <v>0</v>
      </c>
      <c r="AI3474" s="430">
        <v>0</v>
      </c>
      <c r="AJ3474" s="430">
        <v>0</v>
      </c>
      <c r="AK3474" s="430">
        <v>0</v>
      </c>
      <c r="AL3474" s="430">
        <v>0</v>
      </c>
    </row>
    <row r="3475" spans="1:38" x14ac:dyDescent="0.25">
      <c r="A3475" s="430" t="s">
        <v>4346</v>
      </c>
      <c r="B3475" s="430">
        <v>1</v>
      </c>
      <c r="C3475" s="430" t="s">
        <v>4347</v>
      </c>
      <c r="D3475" s="430" t="s">
        <v>4016</v>
      </c>
      <c r="E3475" s="430">
        <v>64</v>
      </c>
      <c r="F3475" s="430">
        <v>0.99795345970649996</v>
      </c>
      <c r="G3475" s="430">
        <v>0.99739981007300005</v>
      </c>
      <c r="H3475" s="430">
        <v>1.0237484993395001</v>
      </c>
      <c r="I3475" s="430">
        <v>1.0385837928599999</v>
      </c>
      <c r="J3475" s="430">
        <v>1.0964401792825</v>
      </c>
      <c r="K3475" s="430">
        <v>1.1123324402754999</v>
      </c>
      <c r="L3475" s="430">
        <v>1.1582601937599999</v>
      </c>
      <c r="M3475" s="430">
        <v>1.1870339942215</v>
      </c>
      <c r="N3475" s="430">
        <v>1.1683381269855</v>
      </c>
      <c r="O3475" s="430">
        <v>1.1255445337479999</v>
      </c>
      <c r="P3475" s="430">
        <v>1.09572295135</v>
      </c>
      <c r="Q3475" s="430">
        <v>0.89011761115050003</v>
      </c>
      <c r="R3475" s="430">
        <v>0.96276676074</v>
      </c>
      <c r="S3475" s="430">
        <v>0.90458309187099994</v>
      </c>
      <c r="T3475" s="430">
        <v>0.89703797985900002</v>
      </c>
      <c r="U3475" s="430">
        <v>0.93089390646299996</v>
      </c>
      <c r="V3475" s="430">
        <v>0.91157656750750005</v>
      </c>
      <c r="W3475" s="430">
        <v>1.0856588593395</v>
      </c>
      <c r="X3475" s="430">
        <v>0.44039753272999999</v>
      </c>
      <c r="Y3475" s="430">
        <v>0.3764945352015</v>
      </c>
      <c r="Z3475" s="430">
        <v>0.63444336951549996</v>
      </c>
      <c r="AA3475" s="430">
        <v>0.55250921328750002</v>
      </c>
      <c r="AB3475" s="430">
        <v>0.566518316573</v>
      </c>
      <c r="AC3475" s="430">
        <v>0.59773426831249998</v>
      </c>
      <c r="AD3475" s="430">
        <v>0.53583331077749996</v>
      </c>
      <c r="AE3475" s="430">
        <v>0.5529317880115</v>
      </c>
      <c r="AF3475" s="430">
        <v>0.62129661378050005</v>
      </c>
      <c r="AG3475" s="430">
        <v>0.53433430274100002</v>
      </c>
      <c r="AH3475" s="430">
        <v>0.5325791771335</v>
      </c>
      <c r="AI3475" s="430">
        <v>0.523336934393</v>
      </c>
      <c r="AJ3475" s="430">
        <v>0.47052629546949998</v>
      </c>
      <c r="AK3475" s="430">
        <v>0.52966389811500003</v>
      </c>
      <c r="AL3475" s="430">
        <v>0</v>
      </c>
    </row>
    <row r="3476" spans="1:38" x14ac:dyDescent="0.25">
      <c r="A3476" s="430" t="s">
        <v>4346</v>
      </c>
      <c r="B3476" s="430">
        <v>1</v>
      </c>
      <c r="C3476" s="430" t="s">
        <v>4347</v>
      </c>
      <c r="D3476" s="430" t="s">
        <v>4018</v>
      </c>
      <c r="E3476" s="430">
        <v>64</v>
      </c>
      <c r="F3476" s="430">
        <v>1.1177078748839999</v>
      </c>
      <c r="G3476" s="430">
        <v>1.1170877872859999</v>
      </c>
      <c r="H3476" s="430">
        <v>1.1465983192560001</v>
      </c>
      <c r="I3476" s="430">
        <v>1.163213847982</v>
      </c>
      <c r="J3476" s="430">
        <v>1.2280130007804999</v>
      </c>
      <c r="K3476" s="430">
        <v>1.2458123331074999</v>
      </c>
      <c r="L3476" s="430">
        <v>1.29725141699</v>
      </c>
      <c r="M3476" s="430">
        <v>1.3294780735089999</v>
      </c>
      <c r="N3476" s="430">
        <v>1.308538702228</v>
      </c>
      <c r="O3476" s="430">
        <v>1.2606098777754999</v>
      </c>
      <c r="P3476" s="430">
        <v>1.2272097055119999</v>
      </c>
      <c r="Q3476" s="430">
        <v>0.9969317244875</v>
      </c>
      <c r="R3476" s="430">
        <v>1.0782987720235</v>
      </c>
      <c r="S3476" s="430">
        <v>1.0131330629040001</v>
      </c>
      <c r="T3476" s="430">
        <v>1.0046825374495001</v>
      </c>
      <c r="U3476" s="430">
        <v>1.0426011752375</v>
      </c>
      <c r="V3476" s="430">
        <v>1.0209657556189999</v>
      </c>
      <c r="W3476" s="430">
        <v>1.2159379224825</v>
      </c>
      <c r="X3476" s="430">
        <v>0.4869088083175</v>
      </c>
      <c r="Y3476" s="430">
        <v>0.41625688576499997</v>
      </c>
      <c r="Z3476" s="430">
        <v>0.53850919022699995</v>
      </c>
      <c r="AA3476" s="430">
        <v>0.44950031317849998</v>
      </c>
      <c r="AB3476" s="430">
        <v>0.43378993302750002</v>
      </c>
      <c r="AC3476" s="430">
        <v>0.571773553356</v>
      </c>
      <c r="AD3476" s="430">
        <v>0.49921669052000001</v>
      </c>
      <c r="AE3476" s="430">
        <v>0.45523925276549998</v>
      </c>
      <c r="AF3476" s="430">
        <v>0.58904020059700002</v>
      </c>
      <c r="AG3476" s="430">
        <v>0.49887009426399997</v>
      </c>
      <c r="AH3476" s="430">
        <v>0.36210986631050002</v>
      </c>
      <c r="AI3476" s="430">
        <v>0.25936904279849998</v>
      </c>
      <c r="AJ3476" s="430">
        <v>0.35148784679799999</v>
      </c>
      <c r="AK3476" s="430">
        <v>0.39896870409399998</v>
      </c>
      <c r="AL3476" s="430">
        <v>0</v>
      </c>
    </row>
    <row r="3477" spans="1:38" x14ac:dyDescent="0.25">
      <c r="A3477" s="430" t="s">
        <v>4346</v>
      </c>
      <c r="B3477" s="430">
        <v>1</v>
      </c>
      <c r="C3477" s="430" t="s">
        <v>4347</v>
      </c>
      <c r="D3477" s="430" t="s">
        <v>4226</v>
      </c>
      <c r="E3477" s="430">
        <v>64</v>
      </c>
      <c r="F3477" s="430">
        <v>0</v>
      </c>
      <c r="G3477" s="430">
        <v>0</v>
      </c>
      <c r="H3477" s="430">
        <v>0</v>
      </c>
      <c r="I3477" s="430">
        <v>0</v>
      </c>
      <c r="J3477" s="430">
        <v>0</v>
      </c>
      <c r="K3477" s="430">
        <v>0</v>
      </c>
      <c r="L3477" s="430">
        <v>0</v>
      </c>
      <c r="M3477" s="430">
        <v>0</v>
      </c>
      <c r="N3477" s="430">
        <v>0</v>
      </c>
      <c r="O3477" s="430">
        <v>0</v>
      </c>
      <c r="P3477" s="430">
        <v>0</v>
      </c>
      <c r="Q3477" s="430">
        <v>0</v>
      </c>
      <c r="R3477" s="430">
        <v>0</v>
      </c>
      <c r="S3477" s="430">
        <v>0</v>
      </c>
      <c r="T3477" s="430">
        <v>0</v>
      </c>
      <c r="U3477" s="430">
        <v>0</v>
      </c>
      <c r="V3477" s="430">
        <v>0</v>
      </c>
      <c r="W3477" s="430">
        <v>0</v>
      </c>
      <c r="X3477" s="430">
        <v>0</v>
      </c>
      <c r="Y3477" s="430">
        <v>0</v>
      </c>
      <c r="Z3477" s="430">
        <v>0</v>
      </c>
      <c r="AA3477" s="430">
        <v>0</v>
      </c>
      <c r="AB3477" s="430">
        <v>0</v>
      </c>
      <c r="AC3477" s="430">
        <v>0</v>
      </c>
      <c r="AD3477" s="430">
        <v>0</v>
      </c>
      <c r="AE3477" s="430">
        <v>0</v>
      </c>
      <c r="AF3477" s="430">
        <v>0</v>
      </c>
      <c r="AG3477" s="430">
        <v>0</v>
      </c>
      <c r="AH3477" s="430">
        <v>0</v>
      </c>
      <c r="AI3477" s="430">
        <v>0</v>
      </c>
      <c r="AJ3477" s="430">
        <v>0</v>
      </c>
      <c r="AK3477" s="430">
        <v>0</v>
      </c>
      <c r="AL3477" s="430">
        <v>0</v>
      </c>
    </row>
    <row r="3478" spans="1:38" x14ac:dyDescent="0.25">
      <c r="A3478" s="430" t="s">
        <v>4346</v>
      </c>
      <c r="B3478" s="430">
        <v>1</v>
      </c>
      <c r="C3478" s="430" t="s">
        <v>4347</v>
      </c>
      <c r="D3478" s="430" t="s">
        <v>4020</v>
      </c>
      <c r="E3478" s="430">
        <v>64</v>
      </c>
      <c r="F3478" s="430">
        <v>0</v>
      </c>
      <c r="G3478" s="430">
        <v>0</v>
      </c>
      <c r="H3478" s="430">
        <v>0</v>
      </c>
      <c r="I3478" s="430">
        <v>0</v>
      </c>
      <c r="J3478" s="430">
        <v>0</v>
      </c>
      <c r="K3478" s="430">
        <v>0</v>
      </c>
      <c r="L3478" s="430">
        <v>0</v>
      </c>
      <c r="M3478" s="430">
        <v>0</v>
      </c>
      <c r="N3478" s="430">
        <v>0</v>
      </c>
      <c r="O3478" s="430">
        <v>0</v>
      </c>
      <c r="P3478" s="430">
        <v>0</v>
      </c>
      <c r="Q3478" s="430">
        <v>0</v>
      </c>
      <c r="R3478" s="430">
        <v>0</v>
      </c>
      <c r="S3478" s="430">
        <v>0</v>
      </c>
      <c r="T3478" s="430">
        <v>0</v>
      </c>
      <c r="U3478" s="430">
        <v>0</v>
      </c>
      <c r="V3478" s="430">
        <v>0</v>
      </c>
      <c r="W3478" s="430">
        <v>0</v>
      </c>
      <c r="X3478" s="430">
        <v>0</v>
      </c>
      <c r="Y3478" s="430">
        <v>0</v>
      </c>
      <c r="Z3478" s="430">
        <v>0</v>
      </c>
      <c r="AA3478" s="430">
        <v>0</v>
      </c>
      <c r="AB3478" s="430">
        <v>0</v>
      </c>
      <c r="AC3478" s="430">
        <v>0</v>
      </c>
      <c r="AD3478" s="430">
        <v>0</v>
      </c>
      <c r="AE3478" s="430">
        <v>0</v>
      </c>
      <c r="AF3478" s="430">
        <v>0</v>
      </c>
      <c r="AG3478" s="430">
        <v>0</v>
      </c>
      <c r="AH3478" s="430">
        <v>0</v>
      </c>
      <c r="AI3478" s="430">
        <v>0</v>
      </c>
      <c r="AJ3478" s="430">
        <v>0</v>
      </c>
      <c r="AK3478" s="430">
        <v>0</v>
      </c>
      <c r="AL3478" s="430">
        <v>0</v>
      </c>
    </row>
    <row r="3479" spans="1:38" x14ac:dyDescent="0.25">
      <c r="A3479" s="430" t="s">
        <v>4346</v>
      </c>
      <c r="B3479" s="430">
        <v>1</v>
      </c>
      <c r="C3479" s="430" t="s">
        <v>4347</v>
      </c>
      <c r="D3479" s="430" t="s">
        <v>4022</v>
      </c>
      <c r="E3479" s="430">
        <v>64</v>
      </c>
      <c r="F3479" s="430">
        <v>0.4390995222645</v>
      </c>
      <c r="G3479" s="430">
        <v>0.43885591642999999</v>
      </c>
      <c r="H3479" s="430">
        <v>0.45044933971149997</v>
      </c>
      <c r="I3479" s="430">
        <v>0.45697686884249999</v>
      </c>
      <c r="J3479" s="430">
        <v>0.48243367887900002</v>
      </c>
      <c r="K3479" s="430">
        <v>0.4894262737085</v>
      </c>
      <c r="L3479" s="430">
        <v>0.50963448523849997</v>
      </c>
      <c r="M3479" s="430">
        <v>0.52229495746700005</v>
      </c>
      <c r="N3479" s="430">
        <v>0.51406877587150002</v>
      </c>
      <c r="O3479" s="430">
        <v>0.49523959484699998</v>
      </c>
      <c r="P3479" s="430">
        <v>0.48211809859400001</v>
      </c>
      <c r="Q3479" s="430">
        <v>0.39165174889350002</v>
      </c>
      <c r="R3479" s="430">
        <v>0.42361737471499999</v>
      </c>
      <c r="S3479" s="430">
        <v>0.39801656041900002</v>
      </c>
      <c r="T3479" s="430">
        <v>0.39469671114749999</v>
      </c>
      <c r="U3479" s="430">
        <v>0.40959331883099998</v>
      </c>
      <c r="V3479" s="430">
        <v>0.40109368969800002</v>
      </c>
      <c r="W3479" s="430">
        <v>0.47768989811149998</v>
      </c>
      <c r="X3479" s="430">
        <v>0.77775789538950002</v>
      </c>
      <c r="Y3479" s="430">
        <v>0.66490290149200004</v>
      </c>
      <c r="Z3479" s="430">
        <v>0.84270457363499995</v>
      </c>
      <c r="AA3479" s="430">
        <v>0.80064794595400002</v>
      </c>
      <c r="AB3479" s="430">
        <v>0.84774191178299996</v>
      </c>
      <c r="AC3479" s="430">
        <v>0.71141824814200005</v>
      </c>
      <c r="AD3479" s="430">
        <v>0.73402595962399997</v>
      </c>
      <c r="AE3479" s="430">
        <v>0.66060931719350002</v>
      </c>
      <c r="AF3479" s="430">
        <v>0.66761146596200005</v>
      </c>
      <c r="AG3479" s="430">
        <v>0.61214542938600003</v>
      </c>
      <c r="AH3479" s="430">
        <v>0.64888174426050005</v>
      </c>
      <c r="AI3479" s="430">
        <v>0.695563748536</v>
      </c>
      <c r="AJ3479" s="430">
        <v>0.58491163275250002</v>
      </c>
      <c r="AK3479" s="430">
        <v>0.72205943637650005</v>
      </c>
      <c r="AL3479" s="430">
        <v>0</v>
      </c>
    </row>
    <row r="3480" spans="1:38" x14ac:dyDescent="0.25">
      <c r="A3480" s="430" t="s">
        <v>4346</v>
      </c>
      <c r="B3480" s="430">
        <v>1</v>
      </c>
      <c r="C3480" s="430" t="s">
        <v>4347</v>
      </c>
      <c r="D3480" s="430" t="s">
        <v>4024</v>
      </c>
      <c r="E3480" s="430">
        <v>64</v>
      </c>
      <c r="F3480" s="430">
        <v>4.2313226704E-2</v>
      </c>
      <c r="G3480" s="430">
        <v>4.2289751943999997E-2</v>
      </c>
      <c r="H3480" s="430">
        <v>4.3406936373500002E-2</v>
      </c>
      <c r="I3480" s="430">
        <v>4.4035952828500001E-2</v>
      </c>
      <c r="J3480" s="430">
        <v>4.6489063605500001E-2</v>
      </c>
      <c r="K3480" s="430">
        <v>4.7162895455999998E-2</v>
      </c>
      <c r="L3480" s="430">
        <v>4.9110232215000001E-2</v>
      </c>
      <c r="M3480" s="430">
        <v>5.0330241361500001E-2</v>
      </c>
      <c r="N3480" s="430">
        <v>4.9537536579499997E-2</v>
      </c>
      <c r="O3480" s="430">
        <v>4.7723088231000001E-2</v>
      </c>
      <c r="P3480" s="430">
        <v>4.6458653133000002E-2</v>
      </c>
      <c r="Q3480" s="430">
        <v>3.7740986716999998E-2</v>
      </c>
      <c r="R3480" s="430">
        <v>4.0821310650500001E-2</v>
      </c>
      <c r="S3480" s="430">
        <v>3.8354323095499999E-2</v>
      </c>
      <c r="T3480" s="430">
        <v>3.8034410352000003E-2</v>
      </c>
      <c r="U3480" s="430">
        <v>3.9469901624999998E-2</v>
      </c>
      <c r="V3480" s="430">
        <v>3.8650846462000003E-2</v>
      </c>
      <c r="W3480" s="430">
        <v>4.60319356375E-2</v>
      </c>
      <c r="X3480" s="430">
        <v>5.5049691578E-2</v>
      </c>
      <c r="Y3480" s="430">
        <v>4.7061816903500003E-2</v>
      </c>
      <c r="Z3480" s="430">
        <v>0</v>
      </c>
      <c r="AA3480" s="430">
        <v>0</v>
      </c>
      <c r="AB3480" s="430">
        <v>0</v>
      </c>
      <c r="AC3480" s="430">
        <v>0</v>
      </c>
      <c r="AD3480" s="430">
        <v>0</v>
      </c>
      <c r="AE3480" s="430">
        <v>0</v>
      </c>
      <c r="AF3480" s="430">
        <v>0</v>
      </c>
      <c r="AG3480" s="430">
        <v>0</v>
      </c>
      <c r="AH3480" s="430">
        <v>0</v>
      </c>
      <c r="AI3480" s="430">
        <v>0</v>
      </c>
      <c r="AJ3480" s="430">
        <v>0</v>
      </c>
      <c r="AK3480" s="430">
        <v>0</v>
      </c>
      <c r="AL3480" s="430">
        <v>0</v>
      </c>
    </row>
    <row r="3481" spans="1:38" x14ac:dyDescent="0.25">
      <c r="A3481" s="430" t="s">
        <v>4346</v>
      </c>
      <c r="B3481" s="430">
        <v>1</v>
      </c>
      <c r="C3481" s="430" t="s">
        <v>4347</v>
      </c>
      <c r="D3481" s="430" t="s">
        <v>4026</v>
      </c>
      <c r="E3481" s="430">
        <v>64</v>
      </c>
      <c r="F3481" s="430">
        <v>0.17563980890049999</v>
      </c>
      <c r="G3481" s="430">
        <v>0.17554236657200001</v>
      </c>
      <c r="H3481" s="430">
        <v>0.18017973587399999</v>
      </c>
      <c r="I3481" s="430">
        <v>0.182790747537</v>
      </c>
      <c r="J3481" s="430">
        <v>0.192973471541</v>
      </c>
      <c r="K3481" s="430">
        <v>0.19577050949399999</v>
      </c>
      <c r="L3481" s="430">
        <v>0.20385379410599999</v>
      </c>
      <c r="M3481" s="430">
        <v>0.20891798298149999</v>
      </c>
      <c r="N3481" s="430">
        <v>0.205627510338</v>
      </c>
      <c r="O3481" s="430">
        <v>0.1980958379335</v>
      </c>
      <c r="P3481" s="430">
        <v>0.19284723942699999</v>
      </c>
      <c r="Q3481" s="430">
        <v>0.15666069956799999</v>
      </c>
      <c r="R3481" s="430">
        <v>0.16944694988600001</v>
      </c>
      <c r="S3481" s="430">
        <v>0.15920662415699999</v>
      </c>
      <c r="T3481" s="430">
        <v>0.157878684459</v>
      </c>
      <c r="U3481" s="430">
        <v>0.16383732754300001</v>
      </c>
      <c r="V3481" s="430">
        <v>0.1604374758845</v>
      </c>
      <c r="W3481" s="430">
        <v>0.191075959234</v>
      </c>
      <c r="X3481" s="430">
        <v>0.29726833457950003</v>
      </c>
      <c r="Y3481" s="430">
        <v>0.254133811263</v>
      </c>
      <c r="Z3481" s="430">
        <v>0.24168748505750001</v>
      </c>
      <c r="AA3481" s="430">
        <v>0.201555093317</v>
      </c>
      <c r="AB3481" s="430">
        <v>0.1546080222615</v>
      </c>
      <c r="AC3481" s="430">
        <v>0.123299601846</v>
      </c>
      <c r="AD3481" s="430">
        <v>1.49339769235E-2</v>
      </c>
      <c r="AE3481" s="430">
        <v>3.7610164723499998E-2</v>
      </c>
      <c r="AF3481" s="430">
        <v>4.1223147719999999E-2</v>
      </c>
      <c r="AG3481" s="430">
        <v>3.5392229071000002E-2</v>
      </c>
      <c r="AH3481" s="430">
        <v>0.1199161060405</v>
      </c>
      <c r="AI3481" s="430">
        <v>7.2308842710999993E-2</v>
      </c>
      <c r="AJ3481" s="430">
        <v>8.3790312157999994E-2</v>
      </c>
      <c r="AK3481" s="430">
        <v>4.10381191285E-2</v>
      </c>
      <c r="AL3481" s="430">
        <v>0</v>
      </c>
    </row>
    <row r="3482" spans="1:38" x14ac:dyDescent="0.25">
      <c r="A3482" s="430" t="s">
        <v>4346</v>
      </c>
      <c r="B3482" s="430">
        <v>1</v>
      </c>
      <c r="C3482" s="430" t="s">
        <v>4347</v>
      </c>
      <c r="D3482" s="430" t="s">
        <v>4028</v>
      </c>
      <c r="E3482" s="430">
        <v>64</v>
      </c>
      <c r="F3482" s="430">
        <v>0</v>
      </c>
      <c r="G3482" s="430">
        <v>0</v>
      </c>
      <c r="H3482" s="430">
        <v>0</v>
      </c>
      <c r="I3482" s="430">
        <v>0</v>
      </c>
      <c r="J3482" s="430">
        <v>0</v>
      </c>
      <c r="K3482" s="430">
        <v>0</v>
      </c>
      <c r="L3482" s="430">
        <v>0</v>
      </c>
      <c r="M3482" s="430">
        <v>0</v>
      </c>
      <c r="N3482" s="430">
        <v>0</v>
      </c>
      <c r="O3482" s="430">
        <v>0</v>
      </c>
      <c r="P3482" s="430">
        <v>0</v>
      </c>
      <c r="Q3482" s="430">
        <v>0</v>
      </c>
      <c r="R3482" s="430">
        <v>0</v>
      </c>
      <c r="S3482" s="430">
        <v>0</v>
      </c>
      <c r="T3482" s="430">
        <v>0</v>
      </c>
      <c r="U3482" s="430">
        <v>0</v>
      </c>
      <c r="V3482" s="430">
        <v>0</v>
      </c>
      <c r="W3482" s="430">
        <v>0</v>
      </c>
      <c r="X3482" s="430">
        <v>0</v>
      </c>
      <c r="Y3482" s="430">
        <v>0</v>
      </c>
      <c r="Z3482" s="430">
        <v>0</v>
      </c>
      <c r="AA3482" s="430">
        <v>0</v>
      </c>
      <c r="AB3482" s="430">
        <v>0</v>
      </c>
      <c r="AC3482" s="430">
        <v>0</v>
      </c>
      <c r="AD3482" s="430">
        <v>0</v>
      </c>
      <c r="AE3482" s="430">
        <v>0</v>
      </c>
      <c r="AF3482" s="430">
        <v>0</v>
      </c>
      <c r="AG3482" s="430">
        <v>0</v>
      </c>
      <c r="AH3482" s="430">
        <v>0</v>
      </c>
      <c r="AI3482" s="430">
        <v>0</v>
      </c>
      <c r="AJ3482" s="430">
        <v>0</v>
      </c>
      <c r="AK3482" s="430">
        <v>0</v>
      </c>
      <c r="AL3482" s="430">
        <v>0</v>
      </c>
    </row>
    <row r="3483" spans="1:38" x14ac:dyDescent="0.25">
      <c r="A3483" s="430" t="s">
        <v>4346</v>
      </c>
      <c r="B3483" s="430">
        <v>1</v>
      </c>
      <c r="C3483" s="430" t="s">
        <v>4347</v>
      </c>
      <c r="D3483" s="430" t="s">
        <v>4030</v>
      </c>
      <c r="E3483" s="430">
        <v>64</v>
      </c>
      <c r="F3483" s="430">
        <v>0.79836276777049997</v>
      </c>
      <c r="G3483" s="430">
        <v>0.79791984806899996</v>
      </c>
      <c r="H3483" s="430">
        <v>0.81899879946099996</v>
      </c>
      <c r="I3483" s="430">
        <v>0.83086703428800002</v>
      </c>
      <c r="J3483" s="430">
        <v>0.87715214342600001</v>
      </c>
      <c r="K3483" s="430">
        <v>0.88986595223099996</v>
      </c>
      <c r="L3483" s="430">
        <v>0.92660815500799998</v>
      </c>
      <c r="M3483" s="430">
        <v>0.94962719538249996</v>
      </c>
      <c r="N3483" s="430">
        <v>0.934670501599</v>
      </c>
      <c r="O3483" s="430">
        <v>0.90043562698250001</v>
      </c>
      <c r="P3483" s="430">
        <v>0.87657836107999998</v>
      </c>
      <c r="Q3483" s="430">
        <v>0.71209408890449999</v>
      </c>
      <c r="R3483" s="430">
        <v>0.77021340859200005</v>
      </c>
      <c r="S3483" s="430">
        <v>0.72366647349150004</v>
      </c>
      <c r="T3483" s="430">
        <v>0.7176303838925</v>
      </c>
      <c r="U3483" s="430">
        <v>0.7447151251545</v>
      </c>
      <c r="V3483" s="430">
        <v>0.72926125400599995</v>
      </c>
      <c r="W3483" s="430">
        <v>0.86852708748749996</v>
      </c>
      <c r="X3483" s="430">
        <v>0.28274863395799998</v>
      </c>
      <c r="Y3483" s="430">
        <v>0.24172096256049999</v>
      </c>
      <c r="Z3483" s="430">
        <v>0.15267305604699999</v>
      </c>
      <c r="AA3483" s="430">
        <v>0.1586593154965</v>
      </c>
      <c r="AB3483" s="430">
        <v>0.23385080358900001</v>
      </c>
      <c r="AC3483" s="430">
        <v>0.50134645033750003</v>
      </c>
      <c r="AD3483" s="430">
        <v>0.54604222242599998</v>
      </c>
      <c r="AE3483" s="430">
        <v>0.46945057445049998</v>
      </c>
      <c r="AF3483" s="430">
        <v>0.62818310470350003</v>
      </c>
      <c r="AG3483" s="430">
        <v>0.63507373148150004</v>
      </c>
      <c r="AH3483" s="430">
        <v>0.63465639909350002</v>
      </c>
      <c r="AI3483" s="430">
        <v>0.54158579923149996</v>
      </c>
      <c r="AJ3483" s="430">
        <v>0.21833284560899999</v>
      </c>
      <c r="AK3483" s="430">
        <v>0.22479626437649999</v>
      </c>
      <c r="AL3483" s="430">
        <v>0</v>
      </c>
    </row>
    <row r="3484" spans="1:38" x14ac:dyDescent="0.25">
      <c r="A3484" s="430" t="s">
        <v>4346</v>
      </c>
      <c r="B3484" s="430">
        <v>1</v>
      </c>
      <c r="C3484" s="430" t="s">
        <v>4347</v>
      </c>
      <c r="D3484" s="430" t="s">
        <v>4032</v>
      </c>
      <c r="E3484" s="430">
        <v>64</v>
      </c>
      <c r="F3484" s="430">
        <v>0</v>
      </c>
      <c r="G3484" s="430">
        <v>0</v>
      </c>
      <c r="H3484" s="430">
        <v>0</v>
      </c>
      <c r="I3484" s="430">
        <v>0</v>
      </c>
      <c r="J3484" s="430">
        <v>0</v>
      </c>
      <c r="K3484" s="430">
        <v>0</v>
      </c>
      <c r="L3484" s="430">
        <v>0</v>
      </c>
      <c r="M3484" s="430">
        <v>0</v>
      </c>
      <c r="N3484" s="430">
        <v>0</v>
      </c>
      <c r="O3484" s="430">
        <v>0</v>
      </c>
      <c r="P3484" s="430">
        <v>0</v>
      </c>
      <c r="Q3484" s="430">
        <v>0</v>
      </c>
      <c r="R3484" s="430">
        <v>0</v>
      </c>
      <c r="S3484" s="430">
        <v>0</v>
      </c>
      <c r="T3484" s="430">
        <v>0</v>
      </c>
      <c r="U3484" s="430">
        <v>0</v>
      </c>
      <c r="V3484" s="430">
        <v>0</v>
      </c>
      <c r="W3484" s="430">
        <v>0</v>
      </c>
      <c r="X3484" s="430">
        <v>0</v>
      </c>
      <c r="Y3484" s="430">
        <v>0</v>
      </c>
      <c r="Z3484" s="430">
        <v>0</v>
      </c>
      <c r="AA3484" s="430">
        <v>0</v>
      </c>
      <c r="AB3484" s="430">
        <v>0</v>
      </c>
      <c r="AC3484" s="430">
        <v>0</v>
      </c>
      <c r="AD3484" s="430">
        <v>0</v>
      </c>
      <c r="AE3484" s="430">
        <v>0</v>
      </c>
      <c r="AF3484" s="430">
        <v>0</v>
      </c>
      <c r="AG3484" s="430">
        <v>0</v>
      </c>
      <c r="AH3484" s="430">
        <v>0</v>
      </c>
      <c r="AI3484" s="430">
        <v>0</v>
      </c>
      <c r="AJ3484" s="430">
        <v>0</v>
      </c>
      <c r="AK3484" s="430">
        <v>0</v>
      </c>
      <c r="AL3484" s="430">
        <v>0</v>
      </c>
    </row>
    <row r="3485" spans="1:38" x14ac:dyDescent="0.25">
      <c r="A3485" s="430" t="s">
        <v>4346</v>
      </c>
      <c r="B3485" s="430">
        <v>1</v>
      </c>
      <c r="C3485" s="430" t="s">
        <v>4347</v>
      </c>
      <c r="D3485" s="430" t="s">
        <v>4034</v>
      </c>
      <c r="E3485" s="430">
        <v>64</v>
      </c>
      <c r="F3485" s="430">
        <v>1.3093149391415</v>
      </c>
      <c r="G3485" s="430">
        <v>1.3085885508215001</v>
      </c>
      <c r="H3485" s="430">
        <v>1.343158031133</v>
      </c>
      <c r="I3485" s="430">
        <v>1.362621936209</v>
      </c>
      <c r="J3485" s="430">
        <v>1.4385295152249999</v>
      </c>
      <c r="K3485" s="430">
        <v>1.4593801616440001</v>
      </c>
      <c r="L3485" s="430">
        <v>1.5196373741845</v>
      </c>
      <c r="M3485" s="430">
        <v>1.5573886003955</v>
      </c>
      <c r="N3485" s="430">
        <v>1.5328596226160001</v>
      </c>
      <c r="O3485" s="430">
        <v>1.4767144282725</v>
      </c>
      <c r="P3485" s="430">
        <v>1.4375885121765</v>
      </c>
      <c r="Q3485" s="430">
        <v>1.167834305832</v>
      </c>
      <c r="R3485" s="430">
        <v>1.2631499900930001</v>
      </c>
      <c r="S3485" s="430">
        <v>1.1868130165515001</v>
      </c>
      <c r="T3485" s="430">
        <v>1.176913829589</v>
      </c>
      <c r="U3485" s="430">
        <v>1.2213328052820001</v>
      </c>
      <c r="V3485" s="430">
        <v>1.1959884565815</v>
      </c>
      <c r="W3485" s="430">
        <v>1.4243844234795</v>
      </c>
      <c r="X3485" s="430">
        <v>2.0712393745205002</v>
      </c>
      <c r="Y3485" s="430">
        <v>1.7706963541955001</v>
      </c>
      <c r="Z3485" s="430">
        <v>2.1855200603355001</v>
      </c>
      <c r="AA3485" s="430">
        <v>2.0904411796770002</v>
      </c>
      <c r="AB3485" s="430">
        <v>1.750773260114</v>
      </c>
      <c r="AC3485" s="430">
        <v>1.9623051088350001</v>
      </c>
      <c r="AD3485" s="430">
        <v>1.7894440850319999</v>
      </c>
      <c r="AE3485" s="430">
        <v>2.5094349157470002</v>
      </c>
      <c r="AF3485" s="430">
        <v>1.6030886217310001</v>
      </c>
      <c r="AG3485" s="430">
        <v>1.0879459369635001</v>
      </c>
      <c r="AH3485" s="430">
        <v>1.3747993864979999</v>
      </c>
      <c r="AI3485" s="430">
        <v>2.1116877563949998</v>
      </c>
      <c r="AJ3485" s="430">
        <v>1.842578473051</v>
      </c>
      <c r="AK3485" s="430">
        <v>2.0635078285159998</v>
      </c>
      <c r="AL3485" s="430">
        <v>0</v>
      </c>
    </row>
    <row r="3486" spans="1:38" x14ac:dyDescent="0.25">
      <c r="A3486" s="430" t="s">
        <v>4346</v>
      </c>
      <c r="B3486" s="430">
        <v>1</v>
      </c>
      <c r="C3486" s="430" t="s">
        <v>4347</v>
      </c>
      <c r="D3486" s="430" t="s">
        <v>4036</v>
      </c>
      <c r="E3486" s="430">
        <v>64</v>
      </c>
      <c r="F3486" s="430">
        <v>0</v>
      </c>
      <c r="G3486" s="430">
        <v>0</v>
      </c>
      <c r="H3486" s="430">
        <v>0</v>
      </c>
      <c r="I3486" s="430">
        <v>0</v>
      </c>
      <c r="J3486" s="430">
        <v>0</v>
      </c>
      <c r="K3486" s="430">
        <v>0</v>
      </c>
      <c r="L3486" s="430">
        <v>0</v>
      </c>
      <c r="M3486" s="430">
        <v>0</v>
      </c>
      <c r="N3486" s="430">
        <v>0</v>
      </c>
      <c r="O3486" s="430">
        <v>0</v>
      </c>
      <c r="P3486" s="430">
        <v>0</v>
      </c>
      <c r="Q3486" s="430">
        <v>0</v>
      </c>
      <c r="R3486" s="430">
        <v>0</v>
      </c>
      <c r="S3486" s="430">
        <v>0</v>
      </c>
      <c r="T3486" s="430">
        <v>0</v>
      </c>
      <c r="U3486" s="430">
        <v>0</v>
      </c>
      <c r="V3486" s="430">
        <v>0</v>
      </c>
      <c r="W3486" s="430">
        <v>0</v>
      </c>
      <c r="X3486" s="430">
        <v>0</v>
      </c>
      <c r="Y3486" s="430">
        <v>0</v>
      </c>
      <c r="Z3486" s="430">
        <v>0</v>
      </c>
      <c r="AA3486" s="430">
        <v>0</v>
      </c>
      <c r="AB3486" s="430">
        <v>0</v>
      </c>
      <c r="AC3486" s="430">
        <v>0</v>
      </c>
      <c r="AD3486" s="430">
        <v>0</v>
      </c>
      <c r="AE3486" s="430">
        <v>0</v>
      </c>
      <c r="AF3486" s="430">
        <v>0</v>
      </c>
      <c r="AG3486" s="430">
        <v>0</v>
      </c>
      <c r="AH3486" s="430">
        <v>0</v>
      </c>
      <c r="AI3486" s="430">
        <v>0</v>
      </c>
      <c r="AJ3486" s="430">
        <v>0</v>
      </c>
      <c r="AK3486" s="430">
        <v>0</v>
      </c>
      <c r="AL3486" s="430">
        <v>0</v>
      </c>
    </row>
    <row r="3487" spans="1:38" x14ac:dyDescent="0.25">
      <c r="A3487" s="430" t="s">
        <v>4346</v>
      </c>
      <c r="B3487" s="430">
        <v>1</v>
      </c>
      <c r="C3487" s="430" t="s">
        <v>4347</v>
      </c>
      <c r="D3487" s="430" t="s">
        <v>4038</v>
      </c>
      <c r="E3487" s="430">
        <v>64</v>
      </c>
      <c r="F3487" s="430">
        <v>0</v>
      </c>
      <c r="G3487" s="430">
        <v>0</v>
      </c>
      <c r="H3487" s="430">
        <v>0</v>
      </c>
      <c r="I3487" s="430">
        <v>0</v>
      </c>
      <c r="J3487" s="430">
        <v>0</v>
      </c>
      <c r="K3487" s="430">
        <v>0</v>
      </c>
      <c r="L3487" s="430">
        <v>0</v>
      </c>
      <c r="M3487" s="430">
        <v>0</v>
      </c>
      <c r="N3487" s="430">
        <v>0</v>
      </c>
      <c r="O3487" s="430">
        <v>0</v>
      </c>
      <c r="P3487" s="430">
        <v>0</v>
      </c>
      <c r="Q3487" s="430">
        <v>0</v>
      </c>
      <c r="R3487" s="430">
        <v>0</v>
      </c>
      <c r="S3487" s="430">
        <v>0</v>
      </c>
      <c r="T3487" s="430">
        <v>0</v>
      </c>
      <c r="U3487" s="430">
        <v>0</v>
      </c>
      <c r="V3487" s="430">
        <v>0</v>
      </c>
      <c r="W3487" s="430">
        <v>0</v>
      </c>
      <c r="X3487" s="430">
        <v>0</v>
      </c>
      <c r="Y3487" s="430">
        <v>0</v>
      </c>
      <c r="Z3487" s="430">
        <v>0</v>
      </c>
      <c r="AA3487" s="430">
        <v>0</v>
      </c>
      <c r="AB3487" s="430">
        <v>0</v>
      </c>
      <c r="AC3487" s="430">
        <v>0</v>
      </c>
      <c r="AD3487" s="430">
        <v>0</v>
      </c>
      <c r="AE3487" s="430">
        <v>0</v>
      </c>
      <c r="AF3487" s="430">
        <v>0</v>
      </c>
      <c r="AG3487" s="430">
        <v>0</v>
      </c>
      <c r="AH3487" s="430">
        <v>0</v>
      </c>
      <c r="AI3487" s="430">
        <v>0</v>
      </c>
      <c r="AJ3487" s="430">
        <v>0</v>
      </c>
      <c r="AK3487" s="430">
        <v>0</v>
      </c>
      <c r="AL3487" s="430">
        <v>0</v>
      </c>
    </row>
    <row r="3488" spans="1:38" x14ac:dyDescent="0.25">
      <c r="A3488" s="430" t="s">
        <v>4346</v>
      </c>
      <c r="B3488" s="430">
        <v>1</v>
      </c>
      <c r="C3488" s="430" t="s">
        <v>4347</v>
      </c>
      <c r="D3488" s="430" t="s">
        <v>4040</v>
      </c>
      <c r="E3488" s="430">
        <v>64</v>
      </c>
      <c r="F3488" s="430">
        <v>0</v>
      </c>
      <c r="G3488" s="430">
        <v>0</v>
      </c>
      <c r="H3488" s="430">
        <v>0</v>
      </c>
      <c r="I3488" s="430">
        <v>0</v>
      </c>
      <c r="J3488" s="430">
        <v>0</v>
      </c>
      <c r="K3488" s="430">
        <v>0</v>
      </c>
      <c r="L3488" s="430">
        <v>0</v>
      </c>
      <c r="M3488" s="430">
        <v>0</v>
      </c>
      <c r="N3488" s="430">
        <v>0</v>
      </c>
      <c r="O3488" s="430">
        <v>0</v>
      </c>
      <c r="P3488" s="430">
        <v>0</v>
      </c>
      <c r="Q3488" s="430">
        <v>0</v>
      </c>
      <c r="R3488" s="430">
        <v>0</v>
      </c>
      <c r="S3488" s="430">
        <v>0</v>
      </c>
      <c r="T3488" s="430">
        <v>0</v>
      </c>
      <c r="U3488" s="430">
        <v>0</v>
      </c>
      <c r="V3488" s="430">
        <v>0</v>
      </c>
      <c r="W3488" s="430">
        <v>0</v>
      </c>
      <c r="X3488" s="430">
        <v>0</v>
      </c>
      <c r="Y3488" s="430">
        <v>0</v>
      </c>
      <c r="Z3488" s="430">
        <v>0</v>
      </c>
      <c r="AA3488" s="430">
        <v>0</v>
      </c>
      <c r="AB3488" s="430">
        <v>0</v>
      </c>
      <c r="AC3488" s="430">
        <v>0</v>
      </c>
      <c r="AD3488" s="430">
        <v>0</v>
      </c>
      <c r="AE3488" s="430">
        <v>0</v>
      </c>
      <c r="AF3488" s="430">
        <v>0</v>
      </c>
      <c r="AG3488" s="430">
        <v>0</v>
      </c>
      <c r="AH3488" s="430">
        <v>0</v>
      </c>
      <c r="AI3488" s="430">
        <v>0</v>
      </c>
      <c r="AJ3488" s="430">
        <v>0</v>
      </c>
      <c r="AK3488" s="430">
        <v>0</v>
      </c>
      <c r="AL3488" s="430">
        <v>0</v>
      </c>
    </row>
    <row r="3489" spans="1:38" x14ac:dyDescent="0.25">
      <c r="A3489" s="430" t="s">
        <v>4346</v>
      </c>
      <c r="B3489" s="430">
        <v>1</v>
      </c>
      <c r="C3489" s="430" t="s">
        <v>4347</v>
      </c>
      <c r="D3489" s="430" t="s">
        <v>4042</v>
      </c>
      <c r="E3489" s="430">
        <v>64</v>
      </c>
      <c r="F3489" s="430">
        <v>0</v>
      </c>
      <c r="G3489" s="430">
        <v>0</v>
      </c>
      <c r="H3489" s="430">
        <v>0</v>
      </c>
      <c r="I3489" s="430">
        <v>0</v>
      </c>
      <c r="J3489" s="430">
        <v>0</v>
      </c>
      <c r="K3489" s="430">
        <v>0</v>
      </c>
      <c r="L3489" s="430">
        <v>0</v>
      </c>
      <c r="M3489" s="430">
        <v>0</v>
      </c>
      <c r="N3489" s="430">
        <v>0</v>
      </c>
      <c r="O3489" s="430">
        <v>0</v>
      </c>
      <c r="P3489" s="430">
        <v>0</v>
      </c>
      <c r="Q3489" s="430">
        <v>0</v>
      </c>
      <c r="R3489" s="430">
        <v>0</v>
      </c>
      <c r="S3489" s="430">
        <v>0</v>
      </c>
      <c r="T3489" s="430">
        <v>0</v>
      </c>
      <c r="U3489" s="430">
        <v>0</v>
      </c>
      <c r="V3489" s="430">
        <v>0</v>
      </c>
      <c r="W3489" s="430">
        <v>0</v>
      </c>
      <c r="X3489" s="430">
        <v>0</v>
      </c>
      <c r="Y3489" s="430">
        <v>0</v>
      </c>
      <c r="Z3489" s="430">
        <v>0</v>
      </c>
      <c r="AA3489" s="430">
        <v>0</v>
      </c>
      <c r="AB3489" s="430">
        <v>0</v>
      </c>
      <c r="AC3489" s="430">
        <v>0</v>
      </c>
      <c r="AD3489" s="430">
        <v>0</v>
      </c>
      <c r="AE3489" s="430">
        <v>0</v>
      </c>
      <c r="AF3489" s="430">
        <v>0</v>
      </c>
      <c r="AG3489" s="430">
        <v>0</v>
      </c>
      <c r="AH3489" s="430">
        <v>0</v>
      </c>
      <c r="AI3489" s="430">
        <v>0</v>
      </c>
      <c r="AJ3489" s="430">
        <v>0</v>
      </c>
      <c r="AK3489" s="430">
        <v>0</v>
      </c>
      <c r="AL3489" s="430">
        <v>0</v>
      </c>
    </row>
    <row r="3490" spans="1:38" x14ac:dyDescent="0.25">
      <c r="A3490" s="430" t="s">
        <v>4346</v>
      </c>
      <c r="B3490" s="430">
        <v>1</v>
      </c>
      <c r="C3490" s="430" t="s">
        <v>4347</v>
      </c>
      <c r="D3490" s="430" t="s">
        <v>4044</v>
      </c>
      <c r="E3490" s="430">
        <v>64</v>
      </c>
      <c r="F3490" s="430">
        <v>0</v>
      </c>
      <c r="G3490" s="430">
        <v>0</v>
      </c>
      <c r="H3490" s="430">
        <v>0</v>
      </c>
      <c r="I3490" s="430">
        <v>0</v>
      </c>
      <c r="J3490" s="430">
        <v>0</v>
      </c>
      <c r="K3490" s="430">
        <v>0</v>
      </c>
      <c r="L3490" s="430">
        <v>0</v>
      </c>
      <c r="M3490" s="430">
        <v>0</v>
      </c>
      <c r="N3490" s="430">
        <v>0</v>
      </c>
      <c r="O3490" s="430">
        <v>0</v>
      </c>
      <c r="P3490" s="430">
        <v>0</v>
      </c>
      <c r="Q3490" s="430">
        <v>0</v>
      </c>
      <c r="R3490" s="430">
        <v>0</v>
      </c>
      <c r="S3490" s="430">
        <v>0</v>
      </c>
      <c r="T3490" s="430">
        <v>0</v>
      </c>
      <c r="U3490" s="430">
        <v>0</v>
      </c>
      <c r="V3490" s="430">
        <v>0</v>
      </c>
      <c r="W3490" s="430">
        <v>0</v>
      </c>
      <c r="X3490" s="430">
        <v>0</v>
      </c>
      <c r="Y3490" s="430">
        <v>0</v>
      </c>
      <c r="Z3490" s="430">
        <v>0</v>
      </c>
      <c r="AA3490" s="430">
        <v>0</v>
      </c>
      <c r="AB3490" s="430">
        <v>0</v>
      </c>
      <c r="AC3490" s="430">
        <v>0</v>
      </c>
      <c r="AD3490" s="430">
        <v>0</v>
      </c>
      <c r="AE3490" s="430">
        <v>0</v>
      </c>
      <c r="AF3490" s="430">
        <v>0</v>
      </c>
      <c r="AG3490" s="430">
        <v>0</v>
      </c>
      <c r="AH3490" s="430">
        <v>0</v>
      </c>
      <c r="AI3490" s="430">
        <v>0</v>
      </c>
      <c r="AJ3490" s="430">
        <v>0</v>
      </c>
      <c r="AK3490" s="430">
        <v>0</v>
      </c>
      <c r="AL3490" s="430">
        <v>0</v>
      </c>
    </row>
    <row r="3491" spans="1:38" x14ac:dyDescent="0.25">
      <c r="A3491" s="430" t="s">
        <v>4346</v>
      </c>
      <c r="B3491" s="430">
        <v>1</v>
      </c>
      <c r="C3491" s="430" t="s">
        <v>4347</v>
      </c>
      <c r="D3491" s="430" t="s">
        <v>4046</v>
      </c>
      <c r="E3491" s="430">
        <v>64</v>
      </c>
      <c r="F3491" s="430">
        <v>0.71852649098550003</v>
      </c>
      <c r="G3491" s="430">
        <v>0.71812786325150002</v>
      </c>
      <c r="H3491" s="430">
        <v>0.7370989195255</v>
      </c>
      <c r="I3491" s="430">
        <v>0.74778033086450002</v>
      </c>
      <c r="J3491" s="430">
        <v>0.78943692909399998</v>
      </c>
      <c r="K3491" s="430">
        <v>0.80087935699199997</v>
      </c>
      <c r="L3491" s="430">
        <v>0.83394733948599997</v>
      </c>
      <c r="M3491" s="430">
        <v>0.85466447583100003</v>
      </c>
      <c r="N3491" s="430">
        <v>0.84120345142849995</v>
      </c>
      <c r="O3491" s="430">
        <v>0.81039206429749999</v>
      </c>
      <c r="P3491" s="430">
        <v>0.78892052497200005</v>
      </c>
      <c r="Q3491" s="430">
        <v>0.64088468002200005</v>
      </c>
      <c r="R3491" s="430">
        <v>0.69319206772749997</v>
      </c>
      <c r="S3491" s="430">
        <v>0.65129982614500004</v>
      </c>
      <c r="T3491" s="430">
        <v>0.64586734551650005</v>
      </c>
      <c r="U3491" s="430">
        <v>0.67024361264700005</v>
      </c>
      <c r="V3491" s="430">
        <v>0.65633512861599996</v>
      </c>
      <c r="W3491" s="430">
        <v>0.78167437872550005</v>
      </c>
      <c r="X3491" s="430">
        <v>0.17615901309199999</v>
      </c>
      <c r="Y3491" s="430">
        <v>0.15059781407</v>
      </c>
      <c r="Z3491" s="430">
        <v>0.38485774967500003</v>
      </c>
      <c r="AA3491" s="430">
        <v>0.34824361718449998</v>
      </c>
      <c r="AB3491" s="430">
        <v>0.34306435555699999</v>
      </c>
      <c r="AC3491" s="430">
        <v>0.31969507390450003</v>
      </c>
      <c r="AD3491" s="430">
        <v>0.392198339934</v>
      </c>
      <c r="AE3491" s="430">
        <v>0.48977304507649999</v>
      </c>
      <c r="AF3491" s="430">
        <v>0.42724725699999999</v>
      </c>
      <c r="AG3491" s="430">
        <v>0.33930627165150001</v>
      </c>
      <c r="AH3491" s="430">
        <v>0.23316833316249999</v>
      </c>
      <c r="AI3491" s="430">
        <v>0.241250012855</v>
      </c>
      <c r="AJ3491" s="430">
        <v>0.29981853897150001</v>
      </c>
      <c r="AK3491" s="430">
        <v>0.33264305655800003</v>
      </c>
      <c r="AL3491" s="430">
        <v>0</v>
      </c>
    </row>
    <row r="3492" spans="1:38" x14ac:dyDescent="0.25">
      <c r="A3492" s="430" t="s">
        <v>4346</v>
      </c>
      <c r="B3492" s="430">
        <v>1</v>
      </c>
      <c r="C3492" s="430" t="s">
        <v>4347</v>
      </c>
      <c r="D3492" s="430" t="s">
        <v>4227</v>
      </c>
      <c r="E3492" s="430">
        <v>64</v>
      </c>
      <c r="F3492" s="430">
        <v>0</v>
      </c>
      <c r="G3492" s="430">
        <v>0</v>
      </c>
      <c r="H3492" s="430">
        <v>0</v>
      </c>
      <c r="I3492" s="430">
        <v>0</v>
      </c>
      <c r="J3492" s="430">
        <v>0</v>
      </c>
      <c r="K3492" s="430">
        <v>0</v>
      </c>
      <c r="L3492" s="430">
        <v>0</v>
      </c>
      <c r="M3492" s="430">
        <v>0</v>
      </c>
      <c r="N3492" s="430">
        <v>0</v>
      </c>
      <c r="O3492" s="430">
        <v>0</v>
      </c>
      <c r="P3492" s="430">
        <v>0</v>
      </c>
      <c r="Q3492" s="430">
        <v>0</v>
      </c>
      <c r="R3492" s="430">
        <v>0</v>
      </c>
      <c r="S3492" s="430">
        <v>0</v>
      </c>
      <c r="T3492" s="430">
        <v>0</v>
      </c>
      <c r="U3492" s="430">
        <v>0</v>
      </c>
      <c r="V3492" s="430">
        <v>0</v>
      </c>
      <c r="W3492" s="430">
        <v>0</v>
      </c>
      <c r="X3492" s="430">
        <v>0</v>
      </c>
      <c r="Y3492" s="430">
        <v>0</v>
      </c>
      <c r="Z3492" s="430">
        <v>0</v>
      </c>
      <c r="AA3492" s="430">
        <v>0</v>
      </c>
      <c r="AB3492" s="430">
        <v>0</v>
      </c>
      <c r="AC3492" s="430">
        <v>0</v>
      </c>
      <c r="AD3492" s="430">
        <v>0</v>
      </c>
      <c r="AE3492" s="430">
        <v>0</v>
      </c>
      <c r="AF3492" s="430">
        <v>0</v>
      </c>
      <c r="AG3492" s="430">
        <v>0</v>
      </c>
      <c r="AH3492" s="430">
        <v>0</v>
      </c>
      <c r="AI3492" s="430">
        <v>0</v>
      </c>
      <c r="AJ3492" s="430">
        <v>0</v>
      </c>
      <c r="AK3492" s="430">
        <v>0</v>
      </c>
      <c r="AL3492" s="430">
        <v>0</v>
      </c>
    </row>
    <row r="3493" spans="1:38" x14ac:dyDescent="0.25">
      <c r="A3493" s="430" t="s">
        <v>4346</v>
      </c>
      <c r="B3493" s="430">
        <v>1</v>
      </c>
      <c r="C3493" s="430" t="s">
        <v>4347</v>
      </c>
      <c r="D3493" s="430" t="s">
        <v>4048</v>
      </c>
      <c r="E3493" s="430">
        <v>64</v>
      </c>
      <c r="F3493" s="430">
        <v>1.08577336417</v>
      </c>
      <c r="G3493" s="430">
        <v>1.0851709933589999</v>
      </c>
      <c r="H3493" s="430">
        <v>1.1138383672765</v>
      </c>
      <c r="I3493" s="430">
        <v>1.1299791666285</v>
      </c>
      <c r="J3493" s="430">
        <v>1.192926915053</v>
      </c>
      <c r="K3493" s="430">
        <v>1.2102176950225001</v>
      </c>
      <c r="L3493" s="430">
        <v>1.2601870907865</v>
      </c>
      <c r="M3493" s="430">
        <v>1.2914929856990001</v>
      </c>
      <c r="N3493" s="430">
        <v>1.2711518821545</v>
      </c>
      <c r="O3493" s="430">
        <v>1.2245924527015</v>
      </c>
      <c r="P3493" s="430">
        <v>1.1921465710635</v>
      </c>
      <c r="Q3493" s="430">
        <v>0.96844796093450003</v>
      </c>
      <c r="R3493" s="430">
        <v>1.047490235683</v>
      </c>
      <c r="S3493" s="430">
        <v>0.98418640394949997</v>
      </c>
      <c r="T3493" s="430">
        <v>0.97597732208849997</v>
      </c>
      <c r="U3493" s="430">
        <v>1.0128125702345001</v>
      </c>
      <c r="V3493" s="430">
        <v>0.99179530546299999</v>
      </c>
      <c r="W3493" s="430">
        <v>1.1811968389830001</v>
      </c>
      <c r="X3493" s="430">
        <v>0.87635356743649995</v>
      </c>
      <c r="Y3493" s="430">
        <v>0.7491920470265</v>
      </c>
      <c r="Z3493" s="430">
        <v>1.4944385691285</v>
      </c>
      <c r="AA3493" s="430">
        <v>1.1217468269099999</v>
      </c>
      <c r="AB3493" s="430">
        <v>1.2250598016930001</v>
      </c>
      <c r="AC3493" s="430">
        <v>1.105618380056</v>
      </c>
      <c r="AD3493" s="430">
        <v>0.97457333428049997</v>
      </c>
      <c r="AE3493" s="430">
        <v>1.2094104342145</v>
      </c>
      <c r="AF3493" s="430">
        <v>1.2064263852579999</v>
      </c>
      <c r="AG3493" s="430">
        <v>1.309436276467</v>
      </c>
      <c r="AH3493" s="430">
        <v>1.0265840398315</v>
      </c>
      <c r="AI3493" s="430">
        <v>1.2761396398360001</v>
      </c>
      <c r="AJ3493" s="430">
        <v>1.2602795395874999</v>
      </c>
      <c r="AK3493" s="430">
        <v>0.87014556793849995</v>
      </c>
      <c r="AL3493" s="430">
        <v>0</v>
      </c>
    </row>
    <row r="3494" spans="1:38" x14ac:dyDescent="0.25">
      <c r="A3494" s="430" t="s">
        <v>4346</v>
      </c>
      <c r="B3494" s="430">
        <v>1</v>
      </c>
      <c r="C3494" s="430" t="s">
        <v>4347</v>
      </c>
      <c r="D3494" s="430" t="s">
        <v>4050</v>
      </c>
      <c r="E3494" s="430">
        <v>64</v>
      </c>
      <c r="F3494" s="430">
        <v>0</v>
      </c>
      <c r="G3494" s="430">
        <v>0</v>
      </c>
      <c r="H3494" s="430">
        <v>0</v>
      </c>
      <c r="I3494" s="430">
        <v>0</v>
      </c>
      <c r="J3494" s="430">
        <v>0</v>
      </c>
      <c r="K3494" s="430">
        <v>0</v>
      </c>
      <c r="L3494" s="430">
        <v>0</v>
      </c>
      <c r="M3494" s="430">
        <v>0</v>
      </c>
      <c r="N3494" s="430">
        <v>0</v>
      </c>
      <c r="O3494" s="430">
        <v>0</v>
      </c>
      <c r="P3494" s="430">
        <v>0</v>
      </c>
      <c r="Q3494" s="430">
        <v>0</v>
      </c>
      <c r="R3494" s="430">
        <v>0</v>
      </c>
      <c r="S3494" s="430">
        <v>0</v>
      </c>
      <c r="T3494" s="430">
        <v>0</v>
      </c>
      <c r="U3494" s="430">
        <v>0</v>
      </c>
      <c r="V3494" s="430">
        <v>0</v>
      </c>
      <c r="W3494" s="430">
        <v>0</v>
      </c>
      <c r="X3494" s="430">
        <v>0</v>
      </c>
      <c r="Y3494" s="430">
        <v>0</v>
      </c>
      <c r="Z3494" s="430">
        <v>0</v>
      </c>
      <c r="AA3494" s="430">
        <v>0</v>
      </c>
      <c r="AB3494" s="430">
        <v>0</v>
      </c>
      <c r="AC3494" s="430">
        <v>0</v>
      </c>
      <c r="AD3494" s="430">
        <v>0</v>
      </c>
      <c r="AE3494" s="430">
        <v>0</v>
      </c>
      <c r="AF3494" s="430">
        <v>0</v>
      </c>
      <c r="AG3494" s="430">
        <v>0</v>
      </c>
      <c r="AH3494" s="430">
        <v>0</v>
      </c>
      <c r="AI3494" s="430">
        <v>0</v>
      </c>
      <c r="AJ3494" s="430">
        <v>0</v>
      </c>
      <c r="AK3494" s="430">
        <v>0</v>
      </c>
      <c r="AL3494" s="430">
        <v>0</v>
      </c>
    </row>
    <row r="3495" spans="1:38" x14ac:dyDescent="0.25">
      <c r="A3495" s="430" t="s">
        <v>4346</v>
      </c>
      <c r="B3495" s="430">
        <v>1</v>
      </c>
      <c r="C3495" s="430" t="s">
        <v>4347</v>
      </c>
      <c r="D3495" s="430" t="s">
        <v>4052</v>
      </c>
      <c r="E3495" s="430">
        <v>64</v>
      </c>
      <c r="F3495" s="430">
        <v>0</v>
      </c>
      <c r="G3495" s="430">
        <v>0</v>
      </c>
      <c r="H3495" s="430">
        <v>0</v>
      </c>
      <c r="I3495" s="430">
        <v>0</v>
      </c>
      <c r="J3495" s="430">
        <v>0</v>
      </c>
      <c r="K3495" s="430">
        <v>0</v>
      </c>
      <c r="L3495" s="430">
        <v>0</v>
      </c>
      <c r="M3495" s="430">
        <v>0</v>
      </c>
      <c r="N3495" s="430">
        <v>0</v>
      </c>
      <c r="O3495" s="430">
        <v>0</v>
      </c>
      <c r="P3495" s="430">
        <v>0</v>
      </c>
      <c r="Q3495" s="430">
        <v>0</v>
      </c>
      <c r="R3495" s="430">
        <v>0</v>
      </c>
      <c r="S3495" s="430">
        <v>0</v>
      </c>
      <c r="T3495" s="430">
        <v>0</v>
      </c>
      <c r="U3495" s="430">
        <v>0</v>
      </c>
      <c r="V3495" s="430">
        <v>0</v>
      </c>
      <c r="W3495" s="430">
        <v>0</v>
      </c>
      <c r="X3495" s="430">
        <v>0</v>
      </c>
      <c r="Y3495" s="430">
        <v>0</v>
      </c>
      <c r="Z3495" s="430">
        <v>0</v>
      </c>
      <c r="AA3495" s="430">
        <v>0</v>
      </c>
      <c r="AB3495" s="430">
        <v>0</v>
      </c>
      <c r="AC3495" s="430">
        <v>0</v>
      </c>
      <c r="AD3495" s="430">
        <v>0</v>
      </c>
      <c r="AE3495" s="430">
        <v>0</v>
      </c>
      <c r="AF3495" s="430">
        <v>0</v>
      </c>
      <c r="AG3495" s="430">
        <v>0</v>
      </c>
      <c r="AH3495" s="430">
        <v>0</v>
      </c>
      <c r="AI3495" s="430">
        <v>0</v>
      </c>
      <c r="AJ3495" s="430">
        <v>0</v>
      </c>
      <c r="AK3495" s="430">
        <v>0</v>
      </c>
      <c r="AL3495" s="430">
        <v>0</v>
      </c>
    </row>
    <row r="3496" spans="1:38" x14ac:dyDescent="0.25">
      <c r="A3496" s="430" t="s">
        <v>4346</v>
      </c>
      <c r="B3496" s="430">
        <v>1</v>
      </c>
      <c r="C3496" s="430" t="s">
        <v>4347</v>
      </c>
      <c r="D3496" s="430" t="s">
        <v>4054</v>
      </c>
      <c r="E3496" s="430">
        <v>64</v>
      </c>
      <c r="F3496" s="430">
        <v>0</v>
      </c>
      <c r="G3496" s="430">
        <v>0</v>
      </c>
      <c r="H3496" s="430">
        <v>0</v>
      </c>
      <c r="I3496" s="430">
        <v>0</v>
      </c>
      <c r="J3496" s="430">
        <v>0</v>
      </c>
      <c r="K3496" s="430">
        <v>0</v>
      </c>
      <c r="L3496" s="430">
        <v>0</v>
      </c>
      <c r="M3496" s="430">
        <v>0</v>
      </c>
      <c r="N3496" s="430">
        <v>0</v>
      </c>
      <c r="O3496" s="430">
        <v>0</v>
      </c>
      <c r="P3496" s="430">
        <v>0</v>
      </c>
      <c r="Q3496" s="430">
        <v>0</v>
      </c>
      <c r="R3496" s="430">
        <v>0</v>
      </c>
      <c r="S3496" s="430">
        <v>0</v>
      </c>
      <c r="T3496" s="430">
        <v>0</v>
      </c>
      <c r="U3496" s="430">
        <v>0</v>
      </c>
      <c r="V3496" s="430">
        <v>0</v>
      </c>
      <c r="W3496" s="430">
        <v>0</v>
      </c>
      <c r="X3496" s="430">
        <v>0</v>
      </c>
      <c r="Y3496" s="430">
        <v>0</v>
      </c>
      <c r="Z3496" s="430">
        <v>0</v>
      </c>
      <c r="AA3496" s="430">
        <v>0</v>
      </c>
      <c r="AB3496" s="430">
        <v>0</v>
      </c>
      <c r="AC3496" s="430">
        <v>0</v>
      </c>
      <c r="AD3496" s="430">
        <v>0</v>
      </c>
      <c r="AE3496" s="430">
        <v>0</v>
      </c>
      <c r="AF3496" s="430">
        <v>0</v>
      </c>
      <c r="AG3496" s="430">
        <v>0</v>
      </c>
      <c r="AH3496" s="430">
        <v>0</v>
      </c>
      <c r="AI3496" s="430">
        <v>0</v>
      </c>
      <c r="AJ3496" s="430">
        <v>0</v>
      </c>
      <c r="AK3496" s="430">
        <v>0</v>
      </c>
      <c r="AL3496" s="430">
        <v>0</v>
      </c>
    </row>
    <row r="3497" spans="1:38" x14ac:dyDescent="0.25">
      <c r="A3497" s="430" t="s">
        <v>4346</v>
      </c>
      <c r="B3497" s="430">
        <v>1</v>
      </c>
      <c r="C3497" s="430" t="s">
        <v>4347</v>
      </c>
      <c r="D3497" s="430" t="s">
        <v>517</v>
      </c>
      <c r="E3497" s="430">
        <v>64</v>
      </c>
      <c r="F3497" s="430">
        <v>0</v>
      </c>
      <c r="G3497" s="430">
        <v>0</v>
      </c>
      <c r="H3497" s="430">
        <v>0</v>
      </c>
      <c r="I3497" s="430">
        <v>0</v>
      </c>
      <c r="J3497" s="430">
        <v>0</v>
      </c>
      <c r="K3497" s="430">
        <v>0</v>
      </c>
      <c r="L3497" s="430">
        <v>0</v>
      </c>
      <c r="M3497" s="430">
        <v>0</v>
      </c>
      <c r="N3497" s="430">
        <v>0</v>
      </c>
      <c r="O3497" s="430">
        <v>0</v>
      </c>
      <c r="P3497" s="430">
        <v>0</v>
      </c>
      <c r="Q3497" s="430">
        <v>0</v>
      </c>
      <c r="R3497" s="430">
        <v>0</v>
      </c>
      <c r="S3497" s="430">
        <v>0</v>
      </c>
      <c r="T3497" s="430">
        <v>0</v>
      </c>
      <c r="U3497" s="430">
        <v>0</v>
      </c>
      <c r="V3497" s="430">
        <v>0</v>
      </c>
      <c r="W3497" s="430">
        <v>0</v>
      </c>
      <c r="X3497" s="430">
        <v>7.5557094150000004E-4</v>
      </c>
      <c r="Y3497" s="430">
        <v>6.4593535350000004E-4</v>
      </c>
      <c r="Z3497" s="430">
        <v>1.43178228E-4</v>
      </c>
      <c r="AA3497" s="430">
        <v>1.2441999365E-3</v>
      </c>
      <c r="AB3497" s="430">
        <v>6.8771581000000005E-5</v>
      </c>
      <c r="AC3497" s="430">
        <v>2.38459773E-4</v>
      </c>
      <c r="AD3497" s="430">
        <v>8.8933946999999994E-5</v>
      </c>
      <c r="AE3497" s="430">
        <v>4.6910212549999998E-4</v>
      </c>
      <c r="AF3497" s="430">
        <v>1.273122328E-3</v>
      </c>
      <c r="AG3497" s="430">
        <v>5.9124308999999997E-5</v>
      </c>
      <c r="AH3497" s="430">
        <v>1.4696526349999999E-4</v>
      </c>
      <c r="AI3497" s="430">
        <v>2.0939425500000001E-5</v>
      </c>
      <c r="AJ3497" s="430">
        <v>3.1830064250000002E-4</v>
      </c>
      <c r="AK3497" s="430">
        <v>1.8173731137499999E-2</v>
      </c>
      <c r="AL3497" s="430">
        <v>0</v>
      </c>
    </row>
    <row r="3498" spans="1:38" x14ac:dyDescent="0.25">
      <c r="A3498" s="430" t="s">
        <v>4346</v>
      </c>
      <c r="B3498" s="430">
        <v>1</v>
      </c>
      <c r="C3498" s="430" t="s">
        <v>4347</v>
      </c>
      <c r="D3498" s="430" t="s">
        <v>4057</v>
      </c>
      <c r="E3498" s="430">
        <v>64</v>
      </c>
      <c r="F3498" s="430">
        <v>0</v>
      </c>
      <c r="G3498" s="430">
        <v>0</v>
      </c>
      <c r="H3498" s="430">
        <v>0</v>
      </c>
      <c r="I3498" s="430">
        <v>0</v>
      </c>
      <c r="J3498" s="430">
        <v>0</v>
      </c>
      <c r="K3498" s="430">
        <v>0</v>
      </c>
      <c r="L3498" s="430">
        <v>0</v>
      </c>
      <c r="M3498" s="430">
        <v>0</v>
      </c>
      <c r="N3498" s="430">
        <v>0</v>
      </c>
      <c r="O3498" s="430">
        <v>0</v>
      </c>
      <c r="P3498" s="430">
        <v>0</v>
      </c>
      <c r="Q3498" s="430">
        <v>0</v>
      </c>
      <c r="R3498" s="430">
        <v>0</v>
      </c>
      <c r="S3498" s="430">
        <v>0</v>
      </c>
      <c r="T3498" s="430">
        <v>0</v>
      </c>
      <c r="U3498" s="430">
        <v>0</v>
      </c>
      <c r="V3498" s="430">
        <v>0</v>
      </c>
      <c r="W3498" s="430">
        <v>0</v>
      </c>
      <c r="X3498" s="430">
        <v>0</v>
      </c>
      <c r="Y3498" s="430">
        <v>0</v>
      </c>
      <c r="Z3498" s="430">
        <v>0</v>
      </c>
      <c r="AA3498" s="430">
        <v>0</v>
      </c>
      <c r="AB3498" s="430">
        <v>0</v>
      </c>
      <c r="AC3498" s="430">
        <v>0</v>
      </c>
      <c r="AD3498" s="430">
        <v>0</v>
      </c>
      <c r="AE3498" s="430">
        <v>0</v>
      </c>
      <c r="AF3498" s="430">
        <v>0</v>
      </c>
      <c r="AG3498" s="430">
        <v>0</v>
      </c>
      <c r="AH3498" s="430">
        <v>0</v>
      </c>
      <c r="AI3498" s="430">
        <v>0</v>
      </c>
      <c r="AJ3498" s="430">
        <v>0</v>
      </c>
      <c r="AK3498" s="430">
        <v>0</v>
      </c>
      <c r="AL3498" s="430">
        <v>0</v>
      </c>
    </row>
    <row r="3499" spans="1:38" x14ac:dyDescent="0.25">
      <c r="A3499" s="430" t="s">
        <v>4346</v>
      </c>
      <c r="B3499" s="430">
        <v>1</v>
      </c>
      <c r="C3499" s="430" t="s">
        <v>4347</v>
      </c>
      <c r="D3499" s="430" t="s">
        <v>4059</v>
      </c>
      <c r="E3499" s="430">
        <v>64</v>
      </c>
      <c r="F3499" s="430">
        <v>0</v>
      </c>
      <c r="G3499" s="430">
        <v>0</v>
      </c>
      <c r="H3499" s="430">
        <v>0</v>
      </c>
      <c r="I3499" s="430">
        <v>0</v>
      </c>
      <c r="J3499" s="430">
        <v>0</v>
      </c>
      <c r="K3499" s="430">
        <v>0</v>
      </c>
      <c r="L3499" s="430">
        <v>0</v>
      </c>
      <c r="M3499" s="430">
        <v>0</v>
      </c>
      <c r="N3499" s="430">
        <v>0</v>
      </c>
      <c r="O3499" s="430">
        <v>0</v>
      </c>
      <c r="P3499" s="430">
        <v>0</v>
      </c>
      <c r="Q3499" s="430">
        <v>0</v>
      </c>
      <c r="R3499" s="430">
        <v>0</v>
      </c>
      <c r="S3499" s="430">
        <v>0</v>
      </c>
      <c r="T3499" s="430">
        <v>0</v>
      </c>
      <c r="U3499" s="430">
        <v>0</v>
      </c>
      <c r="V3499" s="430">
        <v>0</v>
      </c>
      <c r="W3499" s="430">
        <v>0</v>
      </c>
      <c r="X3499" s="430">
        <v>8.8079506545999997E-2</v>
      </c>
      <c r="Y3499" s="430">
        <v>7.5298907035000001E-2</v>
      </c>
      <c r="Z3499" s="430">
        <v>0</v>
      </c>
      <c r="AA3499" s="430">
        <v>0</v>
      </c>
      <c r="AB3499" s="430">
        <v>0</v>
      </c>
      <c r="AC3499" s="430">
        <v>0</v>
      </c>
      <c r="AD3499" s="430">
        <v>0</v>
      </c>
      <c r="AE3499" s="430">
        <v>0</v>
      </c>
      <c r="AF3499" s="430">
        <v>0</v>
      </c>
      <c r="AG3499" s="430">
        <v>0</v>
      </c>
      <c r="AH3499" s="430">
        <v>0</v>
      </c>
      <c r="AI3499" s="430">
        <v>0</v>
      </c>
      <c r="AJ3499" s="430">
        <v>0</v>
      </c>
      <c r="AK3499" s="430">
        <v>0</v>
      </c>
      <c r="AL3499" s="430">
        <v>0</v>
      </c>
    </row>
    <row r="3500" spans="1:38" x14ac:dyDescent="0.25">
      <c r="A3500" s="430" t="s">
        <v>4346</v>
      </c>
      <c r="B3500" s="430">
        <v>1</v>
      </c>
      <c r="C3500" s="430" t="s">
        <v>4347</v>
      </c>
      <c r="D3500" s="430" t="s">
        <v>4061</v>
      </c>
      <c r="E3500" s="430">
        <v>64</v>
      </c>
      <c r="F3500" s="430">
        <v>0.15568073971749999</v>
      </c>
      <c r="G3500" s="430">
        <v>0.15559437036099999</v>
      </c>
      <c r="H3500" s="430">
        <v>0.15970476588349999</v>
      </c>
      <c r="I3500" s="430">
        <v>0.1620190716745</v>
      </c>
      <c r="J3500" s="430">
        <v>0.171044667958</v>
      </c>
      <c r="K3500" s="430">
        <v>0.17352386067100001</v>
      </c>
      <c r="L3500" s="430">
        <v>0.18068859022549999</v>
      </c>
      <c r="M3500" s="430">
        <v>0.18517730308700001</v>
      </c>
      <c r="N3500" s="430">
        <v>0.18226074780199999</v>
      </c>
      <c r="O3500" s="430">
        <v>0.1755849472755</v>
      </c>
      <c r="P3500" s="430">
        <v>0.17093278040000001</v>
      </c>
      <c r="Q3500" s="430">
        <v>0.13885834732749999</v>
      </c>
      <c r="R3500" s="430">
        <v>0.1501916146765</v>
      </c>
      <c r="S3500" s="430">
        <v>0.14111496232699999</v>
      </c>
      <c r="T3500" s="430">
        <v>0.13993792486500001</v>
      </c>
      <c r="U3500" s="430">
        <v>0.14521944940949999</v>
      </c>
      <c r="V3500" s="430">
        <v>0.142205944537</v>
      </c>
      <c r="W3500" s="430">
        <v>0.16936278207</v>
      </c>
      <c r="X3500" s="430">
        <v>0</v>
      </c>
      <c r="Y3500" s="430">
        <v>0</v>
      </c>
      <c r="Z3500" s="430">
        <v>0</v>
      </c>
      <c r="AA3500" s="430">
        <v>0</v>
      </c>
      <c r="AB3500" s="430">
        <v>0</v>
      </c>
      <c r="AC3500" s="430">
        <v>0</v>
      </c>
      <c r="AD3500" s="430">
        <v>0</v>
      </c>
      <c r="AE3500" s="430">
        <v>0</v>
      </c>
      <c r="AF3500" s="430">
        <v>0</v>
      </c>
      <c r="AG3500" s="430">
        <v>0</v>
      </c>
      <c r="AH3500" s="430">
        <v>0</v>
      </c>
      <c r="AI3500" s="430">
        <v>0</v>
      </c>
      <c r="AJ3500" s="430">
        <v>0</v>
      </c>
      <c r="AK3500" s="430">
        <v>0</v>
      </c>
      <c r="AL3500" s="430">
        <v>0</v>
      </c>
    </row>
    <row r="3501" spans="1:38" x14ac:dyDescent="0.25">
      <c r="A3501" s="430" t="s">
        <v>4346</v>
      </c>
      <c r="B3501" s="430">
        <v>1</v>
      </c>
      <c r="C3501" s="430" t="s">
        <v>4347</v>
      </c>
      <c r="D3501" s="430" t="s">
        <v>4063</v>
      </c>
      <c r="E3501" s="430">
        <v>64</v>
      </c>
      <c r="F3501" s="430">
        <v>0</v>
      </c>
      <c r="G3501" s="430">
        <v>0</v>
      </c>
      <c r="H3501" s="430">
        <v>0</v>
      </c>
      <c r="I3501" s="430">
        <v>0</v>
      </c>
      <c r="J3501" s="430">
        <v>0</v>
      </c>
      <c r="K3501" s="430">
        <v>0</v>
      </c>
      <c r="L3501" s="430">
        <v>0</v>
      </c>
      <c r="M3501" s="430">
        <v>0</v>
      </c>
      <c r="N3501" s="430">
        <v>0</v>
      </c>
      <c r="O3501" s="430">
        <v>0</v>
      </c>
      <c r="P3501" s="430">
        <v>0</v>
      </c>
      <c r="Q3501" s="430">
        <v>0</v>
      </c>
      <c r="R3501" s="430">
        <v>0</v>
      </c>
      <c r="S3501" s="430">
        <v>0</v>
      </c>
      <c r="T3501" s="430">
        <v>0</v>
      </c>
      <c r="U3501" s="430">
        <v>0</v>
      </c>
      <c r="V3501" s="430">
        <v>0</v>
      </c>
      <c r="W3501" s="430">
        <v>0</v>
      </c>
      <c r="X3501" s="430">
        <v>0</v>
      </c>
      <c r="Y3501" s="430">
        <v>0</v>
      </c>
      <c r="Z3501" s="430">
        <v>0</v>
      </c>
      <c r="AA3501" s="430">
        <v>0</v>
      </c>
      <c r="AB3501" s="430">
        <v>0</v>
      </c>
      <c r="AC3501" s="430">
        <v>0</v>
      </c>
      <c r="AD3501" s="430">
        <v>0</v>
      </c>
      <c r="AE3501" s="430">
        <v>0</v>
      </c>
      <c r="AF3501" s="430">
        <v>0</v>
      </c>
      <c r="AG3501" s="430">
        <v>0</v>
      </c>
      <c r="AH3501" s="430">
        <v>0</v>
      </c>
      <c r="AI3501" s="430">
        <v>0</v>
      </c>
      <c r="AJ3501" s="430">
        <v>0</v>
      </c>
      <c r="AK3501" s="430">
        <v>0</v>
      </c>
      <c r="AL3501" s="430">
        <v>0</v>
      </c>
    </row>
    <row r="3502" spans="1:38" x14ac:dyDescent="0.25">
      <c r="A3502" s="430" t="s">
        <v>4346</v>
      </c>
      <c r="B3502" s="430">
        <v>1</v>
      </c>
      <c r="C3502" s="430" t="s">
        <v>4347</v>
      </c>
      <c r="D3502" s="430" t="s">
        <v>4065</v>
      </c>
      <c r="E3502" s="430">
        <v>64</v>
      </c>
      <c r="F3502" s="430">
        <v>0</v>
      </c>
      <c r="G3502" s="430">
        <v>0</v>
      </c>
      <c r="H3502" s="430">
        <v>0</v>
      </c>
      <c r="I3502" s="430">
        <v>0</v>
      </c>
      <c r="J3502" s="430">
        <v>0</v>
      </c>
      <c r="K3502" s="430">
        <v>0</v>
      </c>
      <c r="L3502" s="430">
        <v>0</v>
      </c>
      <c r="M3502" s="430">
        <v>0</v>
      </c>
      <c r="N3502" s="430">
        <v>0</v>
      </c>
      <c r="O3502" s="430">
        <v>0</v>
      </c>
      <c r="P3502" s="430">
        <v>0</v>
      </c>
      <c r="Q3502" s="430">
        <v>0</v>
      </c>
      <c r="R3502" s="430">
        <v>0</v>
      </c>
      <c r="S3502" s="430">
        <v>0</v>
      </c>
      <c r="T3502" s="430">
        <v>0</v>
      </c>
      <c r="U3502" s="430">
        <v>0</v>
      </c>
      <c r="V3502" s="430">
        <v>0</v>
      </c>
      <c r="W3502" s="430">
        <v>0</v>
      </c>
      <c r="X3502" s="430">
        <v>0</v>
      </c>
      <c r="Y3502" s="430">
        <v>0</v>
      </c>
      <c r="Z3502" s="430">
        <v>0</v>
      </c>
      <c r="AA3502" s="430">
        <v>0</v>
      </c>
      <c r="AB3502" s="430">
        <v>0</v>
      </c>
      <c r="AC3502" s="430">
        <v>0</v>
      </c>
      <c r="AD3502" s="430">
        <v>0</v>
      </c>
      <c r="AE3502" s="430">
        <v>0</v>
      </c>
      <c r="AF3502" s="430">
        <v>0</v>
      </c>
      <c r="AG3502" s="430">
        <v>0</v>
      </c>
      <c r="AH3502" s="430">
        <v>0</v>
      </c>
      <c r="AI3502" s="430">
        <v>0</v>
      </c>
      <c r="AJ3502" s="430">
        <v>0</v>
      </c>
      <c r="AK3502" s="430">
        <v>0</v>
      </c>
      <c r="AL3502" s="430">
        <v>0</v>
      </c>
    </row>
    <row r="3503" spans="1:38" x14ac:dyDescent="0.25">
      <c r="A3503" s="430" t="s">
        <v>4346</v>
      </c>
      <c r="B3503" s="430">
        <v>1</v>
      </c>
      <c r="C3503" s="430" t="s">
        <v>4347</v>
      </c>
      <c r="D3503" s="430" t="s">
        <v>4067</v>
      </c>
      <c r="E3503" s="430">
        <v>64</v>
      </c>
      <c r="F3503" s="430">
        <v>0</v>
      </c>
      <c r="G3503" s="430">
        <v>0</v>
      </c>
      <c r="H3503" s="430">
        <v>0</v>
      </c>
      <c r="I3503" s="430">
        <v>0</v>
      </c>
      <c r="J3503" s="430">
        <v>0</v>
      </c>
      <c r="K3503" s="430">
        <v>0</v>
      </c>
      <c r="L3503" s="430">
        <v>0</v>
      </c>
      <c r="M3503" s="430">
        <v>0</v>
      </c>
      <c r="N3503" s="430">
        <v>0</v>
      </c>
      <c r="O3503" s="430">
        <v>0</v>
      </c>
      <c r="P3503" s="430">
        <v>0</v>
      </c>
      <c r="Q3503" s="430">
        <v>0</v>
      </c>
      <c r="R3503" s="430">
        <v>0</v>
      </c>
      <c r="S3503" s="430">
        <v>0</v>
      </c>
      <c r="T3503" s="430">
        <v>0</v>
      </c>
      <c r="U3503" s="430">
        <v>0</v>
      </c>
      <c r="V3503" s="430">
        <v>0</v>
      </c>
      <c r="W3503" s="430">
        <v>0</v>
      </c>
      <c r="X3503" s="430">
        <v>0.53489197014550005</v>
      </c>
      <c r="Y3503" s="430">
        <v>0.45727754748850002</v>
      </c>
      <c r="Z3503" s="430">
        <v>0.25385233078050001</v>
      </c>
      <c r="AA3503" s="430">
        <v>0.34667116026400002</v>
      </c>
      <c r="AB3503" s="430">
        <v>0.32958425404300001</v>
      </c>
      <c r="AC3503" s="430">
        <v>0.32153899062399999</v>
      </c>
      <c r="AD3503" s="430">
        <v>0.37350871132800001</v>
      </c>
      <c r="AE3503" s="430">
        <v>0.201478220633</v>
      </c>
      <c r="AF3503" s="430">
        <v>0.26314962000999997</v>
      </c>
      <c r="AG3503" s="430">
        <v>0.25900365046349999</v>
      </c>
      <c r="AH3503" s="430">
        <v>0.28554827866299998</v>
      </c>
      <c r="AI3503" s="430">
        <v>0.19335581571400001</v>
      </c>
      <c r="AJ3503" s="430">
        <v>0.26202562213899999</v>
      </c>
      <c r="AK3503" s="430">
        <v>0.38586826248849998</v>
      </c>
      <c r="AL3503" s="430">
        <v>0</v>
      </c>
    </row>
    <row r="3504" spans="1:38" x14ac:dyDescent="0.25">
      <c r="A3504" s="430" t="s">
        <v>4346</v>
      </c>
      <c r="B3504" s="430">
        <v>1</v>
      </c>
      <c r="C3504" s="430" t="s">
        <v>4347</v>
      </c>
      <c r="D3504" s="430" t="s">
        <v>4069</v>
      </c>
      <c r="E3504" s="430">
        <v>64</v>
      </c>
      <c r="F3504" s="430">
        <v>1.2230917602189999</v>
      </c>
      <c r="G3504" s="430">
        <v>1.2224132072345</v>
      </c>
      <c r="H3504" s="430">
        <v>1.2547061607909999</v>
      </c>
      <c r="I3504" s="430">
        <v>1.2728882965095001</v>
      </c>
      <c r="J3504" s="430">
        <v>1.343797083721</v>
      </c>
      <c r="K3504" s="430">
        <v>1.3632746387879999</v>
      </c>
      <c r="L3504" s="430">
        <v>1.4195636934695</v>
      </c>
      <c r="M3504" s="430">
        <v>1.4548288633085</v>
      </c>
      <c r="N3504" s="430">
        <v>1.4319152084255</v>
      </c>
      <c r="O3504" s="430">
        <v>1.3794673805515001</v>
      </c>
      <c r="P3504" s="430">
        <v>1.3429180491735</v>
      </c>
      <c r="Q3504" s="430">
        <v>1.0909281442230001</v>
      </c>
      <c r="R3504" s="430">
        <v>1.1799669419445</v>
      </c>
      <c r="S3504" s="430">
        <v>1.1086570374035001</v>
      </c>
      <c r="T3504" s="430">
        <v>1.0994097481355001</v>
      </c>
      <c r="U3504" s="430">
        <v>1.1409035717580001</v>
      </c>
      <c r="V3504" s="430">
        <v>1.1172282411550001</v>
      </c>
      <c r="W3504" s="430">
        <v>1.3305834980335001</v>
      </c>
      <c r="X3504" s="430">
        <v>0.86441363420950001</v>
      </c>
      <c r="Y3504" s="430">
        <v>0.73898463376750001</v>
      </c>
      <c r="Z3504" s="430">
        <v>1.0462218061074999</v>
      </c>
      <c r="AA3504" s="430">
        <v>1.2806841019665001</v>
      </c>
      <c r="AB3504" s="430">
        <v>1.3301242525035</v>
      </c>
      <c r="AC3504" s="430">
        <v>1.4155979172715001</v>
      </c>
      <c r="AD3504" s="430">
        <v>1.5425274711770001</v>
      </c>
      <c r="AE3504" s="430">
        <v>1.6320773069029999</v>
      </c>
      <c r="AF3504" s="430">
        <v>1.5084715539489999</v>
      </c>
      <c r="AG3504" s="430">
        <v>1.7565679779079999</v>
      </c>
      <c r="AH3504" s="430">
        <v>1.7958129261739999</v>
      </c>
      <c r="AI3504" s="430">
        <v>1.5570569162195</v>
      </c>
      <c r="AJ3504" s="430">
        <v>1.627885438694</v>
      </c>
      <c r="AK3504" s="430">
        <v>1.0103083089455001</v>
      </c>
      <c r="AL3504" s="430">
        <v>0</v>
      </c>
    </row>
    <row r="3505" spans="1:38" x14ac:dyDescent="0.25">
      <c r="A3505" s="430" t="s">
        <v>4346</v>
      </c>
      <c r="B3505" s="430">
        <v>1</v>
      </c>
      <c r="C3505" s="430" t="s">
        <v>4347</v>
      </c>
      <c r="D3505" s="430" t="s">
        <v>4071</v>
      </c>
      <c r="E3505" s="430">
        <v>64</v>
      </c>
      <c r="F3505" s="430">
        <v>0</v>
      </c>
      <c r="G3505" s="430">
        <v>0</v>
      </c>
      <c r="H3505" s="430">
        <v>0</v>
      </c>
      <c r="I3505" s="430">
        <v>0</v>
      </c>
      <c r="J3505" s="430">
        <v>0</v>
      </c>
      <c r="K3505" s="430">
        <v>0</v>
      </c>
      <c r="L3505" s="430">
        <v>0</v>
      </c>
      <c r="M3505" s="430">
        <v>0</v>
      </c>
      <c r="N3505" s="430">
        <v>0</v>
      </c>
      <c r="O3505" s="430">
        <v>0</v>
      </c>
      <c r="P3505" s="430">
        <v>0</v>
      </c>
      <c r="Q3505" s="430">
        <v>0</v>
      </c>
      <c r="R3505" s="430">
        <v>0</v>
      </c>
      <c r="S3505" s="430">
        <v>0</v>
      </c>
      <c r="T3505" s="430">
        <v>0</v>
      </c>
      <c r="U3505" s="430">
        <v>0</v>
      </c>
      <c r="V3505" s="430">
        <v>0</v>
      </c>
      <c r="W3505" s="430">
        <v>0</v>
      </c>
      <c r="X3505" s="430">
        <v>1.6820639415000001E-3</v>
      </c>
      <c r="Y3505" s="430">
        <v>1.437991442E-3</v>
      </c>
      <c r="Z3505" s="430">
        <v>3.9771727350000001E-4</v>
      </c>
      <c r="AA3505" s="430">
        <v>3.706127555E-4</v>
      </c>
      <c r="AB3505" s="430">
        <v>6.6920025999999994E-5</v>
      </c>
      <c r="AC3505" s="430">
        <v>1.4281091150000001E-4</v>
      </c>
      <c r="AD3505" s="430">
        <v>2.0209835449999999E-4</v>
      </c>
      <c r="AE3505" s="430">
        <v>1.9211159099999999E-4</v>
      </c>
      <c r="AF3505" s="430">
        <v>6.376461535E-4</v>
      </c>
      <c r="AG3505" s="430">
        <v>6.17869177E-4</v>
      </c>
      <c r="AH3505" s="430">
        <v>6.8381235999999998E-4</v>
      </c>
      <c r="AI3505" s="430">
        <v>2.8502222870000001E-3</v>
      </c>
      <c r="AJ3505" s="430">
        <v>1.6659535579999999E-3</v>
      </c>
      <c r="AK3505" s="430">
        <v>1.3430126860000001E-2</v>
      </c>
      <c r="AL3505" s="430">
        <v>0</v>
      </c>
    </row>
    <row r="3506" spans="1:38" x14ac:dyDescent="0.25">
      <c r="A3506" s="430" t="s">
        <v>4346</v>
      </c>
      <c r="B3506" s="430">
        <v>1</v>
      </c>
      <c r="C3506" s="430" t="s">
        <v>4347</v>
      </c>
      <c r="D3506" s="430" t="s">
        <v>4073</v>
      </c>
      <c r="E3506" s="430">
        <v>64</v>
      </c>
      <c r="F3506" s="430">
        <v>0.14370529818649999</v>
      </c>
      <c r="G3506" s="430">
        <v>0.143625572645</v>
      </c>
      <c r="H3506" s="430">
        <v>0.1474197838945</v>
      </c>
      <c r="I3506" s="430">
        <v>0.14955606618350001</v>
      </c>
      <c r="J3506" s="430">
        <v>0.15788738581350001</v>
      </c>
      <c r="K3506" s="430">
        <v>0.160175871409</v>
      </c>
      <c r="L3506" s="430">
        <v>0.16678946790249999</v>
      </c>
      <c r="M3506" s="430">
        <v>0.17093289517150001</v>
      </c>
      <c r="N3506" s="430">
        <v>0.168240690291</v>
      </c>
      <c r="O3506" s="430">
        <v>0.1620784128595</v>
      </c>
      <c r="P3506" s="430">
        <v>0.15778410500500001</v>
      </c>
      <c r="Q3506" s="430">
        <v>0.12817693601499999</v>
      </c>
      <c r="R3506" s="430">
        <v>0.13863841354549999</v>
      </c>
      <c r="S3506" s="430">
        <v>0.13025996522899999</v>
      </c>
      <c r="T3506" s="430">
        <v>0.12917346909800001</v>
      </c>
      <c r="U3506" s="430">
        <v>0.13404872254</v>
      </c>
      <c r="V3506" s="430">
        <v>0.13126702572849999</v>
      </c>
      <c r="W3506" s="430">
        <v>0.1563348757345</v>
      </c>
      <c r="X3506" s="430">
        <v>0.65092243259600002</v>
      </c>
      <c r="Y3506" s="430">
        <v>0.55647164322450005</v>
      </c>
      <c r="Z3506" s="430">
        <v>0.14234566414399999</v>
      </c>
      <c r="AA3506" s="430">
        <v>6.3215945093000006E-2</v>
      </c>
      <c r="AB3506" s="430">
        <v>1.9308942139000002E-2</v>
      </c>
      <c r="AC3506" s="430">
        <v>1.62762045205E-2</v>
      </c>
      <c r="AD3506" s="430">
        <v>2.3024837116999999E-2</v>
      </c>
      <c r="AE3506" s="430">
        <v>8.4253217284999994E-3</v>
      </c>
      <c r="AF3506" s="430">
        <v>0</v>
      </c>
      <c r="AG3506" s="430">
        <v>0</v>
      </c>
      <c r="AH3506" s="430">
        <v>0</v>
      </c>
      <c r="AI3506" s="430">
        <v>0</v>
      </c>
      <c r="AJ3506" s="430">
        <v>0</v>
      </c>
      <c r="AK3506" s="430">
        <v>0</v>
      </c>
      <c r="AL3506" s="430">
        <v>0</v>
      </c>
    </row>
    <row r="3507" spans="1:38" x14ac:dyDescent="0.25">
      <c r="A3507" s="430" t="s">
        <v>4346</v>
      </c>
      <c r="B3507" s="430">
        <v>1</v>
      </c>
      <c r="C3507" s="430" t="s">
        <v>4347</v>
      </c>
      <c r="D3507" s="430" t="s">
        <v>4228</v>
      </c>
      <c r="E3507" s="430">
        <v>64</v>
      </c>
      <c r="F3507" s="430">
        <v>0</v>
      </c>
      <c r="G3507" s="430">
        <v>0</v>
      </c>
      <c r="H3507" s="430">
        <v>0</v>
      </c>
      <c r="I3507" s="430">
        <v>0</v>
      </c>
      <c r="J3507" s="430">
        <v>0</v>
      </c>
      <c r="K3507" s="430">
        <v>0</v>
      </c>
      <c r="L3507" s="430">
        <v>0</v>
      </c>
      <c r="M3507" s="430">
        <v>0</v>
      </c>
      <c r="N3507" s="430">
        <v>0</v>
      </c>
      <c r="O3507" s="430">
        <v>0</v>
      </c>
      <c r="P3507" s="430">
        <v>0</v>
      </c>
      <c r="Q3507" s="430">
        <v>0</v>
      </c>
      <c r="R3507" s="430">
        <v>0</v>
      </c>
      <c r="S3507" s="430">
        <v>0</v>
      </c>
      <c r="T3507" s="430">
        <v>0</v>
      </c>
      <c r="U3507" s="430">
        <v>0</v>
      </c>
      <c r="V3507" s="430">
        <v>0</v>
      </c>
      <c r="W3507" s="430">
        <v>0</v>
      </c>
      <c r="X3507" s="430">
        <v>0</v>
      </c>
      <c r="Y3507" s="430">
        <v>0</v>
      </c>
      <c r="Z3507" s="430">
        <v>0</v>
      </c>
      <c r="AA3507" s="430">
        <v>0</v>
      </c>
      <c r="AB3507" s="430">
        <v>0</v>
      </c>
      <c r="AC3507" s="430">
        <v>0</v>
      </c>
      <c r="AD3507" s="430">
        <v>0</v>
      </c>
      <c r="AE3507" s="430">
        <v>0</v>
      </c>
      <c r="AF3507" s="430">
        <v>0</v>
      </c>
      <c r="AG3507" s="430">
        <v>0</v>
      </c>
      <c r="AH3507" s="430">
        <v>0</v>
      </c>
      <c r="AI3507" s="430">
        <v>0</v>
      </c>
      <c r="AJ3507" s="430">
        <v>0</v>
      </c>
      <c r="AK3507" s="430">
        <v>0</v>
      </c>
      <c r="AL3507" s="430">
        <v>0</v>
      </c>
    </row>
    <row r="3508" spans="1:38" x14ac:dyDescent="0.25">
      <c r="A3508" s="430" t="s">
        <v>4346</v>
      </c>
      <c r="B3508" s="430">
        <v>1</v>
      </c>
      <c r="C3508" s="430" t="s">
        <v>4347</v>
      </c>
      <c r="D3508" s="430" t="s">
        <v>4075</v>
      </c>
      <c r="E3508" s="430">
        <v>64</v>
      </c>
      <c r="F3508" s="430">
        <v>0</v>
      </c>
      <c r="G3508" s="430">
        <v>0</v>
      </c>
      <c r="H3508" s="430">
        <v>0</v>
      </c>
      <c r="I3508" s="430">
        <v>0</v>
      </c>
      <c r="J3508" s="430">
        <v>0</v>
      </c>
      <c r="K3508" s="430">
        <v>0</v>
      </c>
      <c r="L3508" s="430">
        <v>0</v>
      </c>
      <c r="M3508" s="430">
        <v>0</v>
      </c>
      <c r="N3508" s="430">
        <v>0</v>
      </c>
      <c r="O3508" s="430">
        <v>0</v>
      </c>
      <c r="P3508" s="430">
        <v>0</v>
      </c>
      <c r="Q3508" s="430">
        <v>0</v>
      </c>
      <c r="R3508" s="430">
        <v>0</v>
      </c>
      <c r="S3508" s="430">
        <v>0</v>
      </c>
      <c r="T3508" s="430">
        <v>0</v>
      </c>
      <c r="U3508" s="430">
        <v>0</v>
      </c>
      <c r="V3508" s="430">
        <v>0</v>
      </c>
      <c r="W3508" s="430">
        <v>0</v>
      </c>
      <c r="X3508" s="430">
        <v>0</v>
      </c>
      <c r="Y3508" s="430">
        <v>0</v>
      </c>
      <c r="Z3508" s="430">
        <v>0</v>
      </c>
      <c r="AA3508" s="430">
        <v>0</v>
      </c>
      <c r="AB3508" s="430">
        <v>0</v>
      </c>
      <c r="AC3508" s="430">
        <v>0</v>
      </c>
      <c r="AD3508" s="430">
        <v>0</v>
      </c>
      <c r="AE3508" s="430">
        <v>0</v>
      </c>
      <c r="AF3508" s="430">
        <v>0</v>
      </c>
      <c r="AG3508" s="430">
        <v>0</v>
      </c>
      <c r="AH3508" s="430">
        <v>0</v>
      </c>
      <c r="AI3508" s="430">
        <v>0</v>
      </c>
      <c r="AJ3508" s="430">
        <v>0</v>
      </c>
      <c r="AK3508" s="430">
        <v>0</v>
      </c>
      <c r="AL3508" s="430">
        <v>0</v>
      </c>
    </row>
    <row r="3509" spans="1:38" x14ac:dyDescent="0.25">
      <c r="A3509" s="430" t="s">
        <v>4346</v>
      </c>
      <c r="B3509" s="430">
        <v>1</v>
      </c>
      <c r="C3509" s="430" t="s">
        <v>4347</v>
      </c>
      <c r="D3509" s="430" t="s">
        <v>4077</v>
      </c>
      <c r="E3509" s="430">
        <v>64</v>
      </c>
      <c r="F3509" s="430">
        <v>0</v>
      </c>
      <c r="G3509" s="430">
        <v>0</v>
      </c>
      <c r="H3509" s="430">
        <v>0</v>
      </c>
      <c r="I3509" s="430">
        <v>0</v>
      </c>
      <c r="J3509" s="430">
        <v>0</v>
      </c>
      <c r="K3509" s="430">
        <v>0</v>
      </c>
      <c r="L3509" s="430">
        <v>0</v>
      </c>
      <c r="M3509" s="430">
        <v>0</v>
      </c>
      <c r="N3509" s="430">
        <v>0</v>
      </c>
      <c r="O3509" s="430">
        <v>0</v>
      </c>
      <c r="P3509" s="430">
        <v>0</v>
      </c>
      <c r="Q3509" s="430">
        <v>0</v>
      </c>
      <c r="R3509" s="430">
        <v>0</v>
      </c>
      <c r="S3509" s="430">
        <v>0</v>
      </c>
      <c r="T3509" s="430">
        <v>0</v>
      </c>
      <c r="U3509" s="430">
        <v>0</v>
      </c>
      <c r="V3509" s="430">
        <v>0</v>
      </c>
      <c r="W3509" s="430">
        <v>0</v>
      </c>
      <c r="X3509" s="430">
        <v>0</v>
      </c>
      <c r="Y3509" s="430">
        <v>0</v>
      </c>
      <c r="Z3509" s="430">
        <v>0</v>
      </c>
      <c r="AA3509" s="430">
        <v>0</v>
      </c>
      <c r="AB3509" s="430">
        <v>0</v>
      </c>
      <c r="AC3509" s="430">
        <v>0</v>
      </c>
      <c r="AD3509" s="430">
        <v>0</v>
      </c>
      <c r="AE3509" s="430">
        <v>0</v>
      </c>
      <c r="AF3509" s="430">
        <v>0</v>
      </c>
      <c r="AG3509" s="430">
        <v>0</v>
      </c>
      <c r="AH3509" s="430">
        <v>0</v>
      </c>
      <c r="AI3509" s="430">
        <v>0</v>
      </c>
      <c r="AJ3509" s="430">
        <v>0</v>
      </c>
      <c r="AK3509" s="430">
        <v>0</v>
      </c>
      <c r="AL3509" s="430">
        <v>0</v>
      </c>
    </row>
    <row r="3510" spans="1:38" x14ac:dyDescent="0.25">
      <c r="A3510" s="430" t="s">
        <v>4346</v>
      </c>
      <c r="B3510" s="430">
        <v>1</v>
      </c>
      <c r="C3510" s="430" t="s">
        <v>4347</v>
      </c>
      <c r="D3510" s="430" t="s">
        <v>4079</v>
      </c>
      <c r="E3510" s="430">
        <v>64</v>
      </c>
      <c r="F3510" s="430">
        <v>0</v>
      </c>
      <c r="G3510" s="430">
        <v>0</v>
      </c>
      <c r="H3510" s="430">
        <v>0</v>
      </c>
      <c r="I3510" s="430">
        <v>0</v>
      </c>
      <c r="J3510" s="430">
        <v>0</v>
      </c>
      <c r="K3510" s="430">
        <v>0</v>
      </c>
      <c r="L3510" s="430">
        <v>0</v>
      </c>
      <c r="M3510" s="430">
        <v>0</v>
      </c>
      <c r="N3510" s="430">
        <v>0</v>
      </c>
      <c r="O3510" s="430">
        <v>0</v>
      </c>
      <c r="P3510" s="430">
        <v>0</v>
      </c>
      <c r="Q3510" s="430">
        <v>0</v>
      </c>
      <c r="R3510" s="430">
        <v>0</v>
      </c>
      <c r="S3510" s="430">
        <v>0</v>
      </c>
      <c r="T3510" s="430">
        <v>0</v>
      </c>
      <c r="U3510" s="430">
        <v>0</v>
      </c>
      <c r="V3510" s="430">
        <v>0</v>
      </c>
      <c r="W3510" s="430">
        <v>0</v>
      </c>
      <c r="X3510" s="430">
        <v>0</v>
      </c>
      <c r="Y3510" s="430">
        <v>0</v>
      </c>
      <c r="Z3510" s="430">
        <v>0</v>
      </c>
      <c r="AA3510" s="430">
        <v>0</v>
      </c>
      <c r="AB3510" s="430">
        <v>0</v>
      </c>
      <c r="AC3510" s="430">
        <v>0</v>
      </c>
      <c r="AD3510" s="430">
        <v>0</v>
      </c>
      <c r="AE3510" s="430">
        <v>0</v>
      </c>
      <c r="AF3510" s="430">
        <v>0</v>
      </c>
      <c r="AG3510" s="430">
        <v>0</v>
      </c>
      <c r="AH3510" s="430">
        <v>0</v>
      </c>
      <c r="AI3510" s="430">
        <v>0</v>
      </c>
      <c r="AJ3510" s="430">
        <v>0</v>
      </c>
      <c r="AK3510" s="430">
        <v>0</v>
      </c>
      <c r="AL3510" s="430">
        <v>0</v>
      </c>
    </row>
    <row r="3511" spans="1:38" x14ac:dyDescent="0.25">
      <c r="A3511" s="430" t="s">
        <v>4346</v>
      </c>
      <c r="B3511" s="430">
        <v>1</v>
      </c>
      <c r="C3511" s="430" t="s">
        <v>4347</v>
      </c>
      <c r="D3511" s="430" t="s">
        <v>4081</v>
      </c>
      <c r="E3511" s="430">
        <v>64</v>
      </c>
      <c r="F3511" s="430">
        <v>0.25148427185950001</v>
      </c>
      <c r="G3511" s="430">
        <v>0.25134475214200003</v>
      </c>
      <c r="H3511" s="430">
        <v>0.25798462182199999</v>
      </c>
      <c r="I3511" s="430">
        <v>0.261723115788</v>
      </c>
      <c r="J3511" s="430">
        <v>0.276302925167</v>
      </c>
      <c r="K3511" s="430">
        <v>0.28030777495249998</v>
      </c>
      <c r="L3511" s="430">
        <v>0.29188156883600003</v>
      </c>
      <c r="M3511" s="430">
        <v>0.29913256654350001</v>
      </c>
      <c r="N3511" s="430">
        <v>0.29442120799600002</v>
      </c>
      <c r="O3511" s="430">
        <v>0.28363722249750001</v>
      </c>
      <c r="P3511" s="430">
        <v>0.27612218374550002</v>
      </c>
      <c r="Q3511" s="430">
        <v>0.224309638013</v>
      </c>
      <c r="R3511" s="430">
        <v>0.24261722369800001</v>
      </c>
      <c r="S3511" s="430">
        <v>0.227954939164</v>
      </c>
      <c r="T3511" s="430">
        <v>0.2260535709215</v>
      </c>
      <c r="U3511" s="430">
        <v>0.2345852644185</v>
      </c>
      <c r="V3511" s="430">
        <v>0.22971729500499999</v>
      </c>
      <c r="W3511" s="430">
        <v>0.2735860325685</v>
      </c>
      <c r="X3511" s="430">
        <v>0</v>
      </c>
      <c r="Y3511" s="430">
        <v>0</v>
      </c>
      <c r="Z3511" s="430">
        <v>0</v>
      </c>
      <c r="AA3511" s="430">
        <v>0</v>
      </c>
      <c r="AB3511" s="430">
        <v>0</v>
      </c>
      <c r="AC3511" s="430">
        <v>0</v>
      </c>
      <c r="AD3511" s="430">
        <v>0</v>
      </c>
      <c r="AE3511" s="430">
        <v>0</v>
      </c>
      <c r="AF3511" s="430">
        <v>8.6668337449999995E-4</v>
      </c>
      <c r="AG3511" s="430">
        <v>5.7788762000000001E-5</v>
      </c>
      <c r="AH3511" s="430">
        <v>1.3587255960000001E-3</v>
      </c>
      <c r="AI3511" s="430">
        <v>3.1785266000000002E-5</v>
      </c>
      <c r="AJ3511" s="430">
        <v>2.3248703340000001E-3</v>
      </c>
      <c r="AK3511" s="430">
        <v>3.5013784850000001E-4</v>
      </c>
      <c r="AL3511" s="430">
        <v>0</v>
      </c>
    </row>
    <row r="3512" spans="1:38" x14ac:dyDescent="0.25">
      <c r="A3512" s="430" t="s">
        <v>4346</v>
      </c>
      <c r="B3512" s="430">
        <v>1</v>
      </c>
      <c r="C3512" s="430" t="s">
        <v>4347</v>
      </c>
      <c r="D3512" s="430" t="s">
        <v>4083</v>
      </c>
      <c r="E3512" s="430">
        <v>64</v>
      </c>
      <c r="F3512" s="430">
        <v>1.052242127915</v>
      </c>
      <c r="G3512" s="430">
        <v>1.051658359733</v>
      </c>
      <c r="H3512" s="430">
        <v>1.0794404177020001</v>
      </c>
      <c r="I3512" s="430">
        <v>1.0950827511795</v>
      </c>
      <c r="J3512" s="430">
        <v>1.1560865250325001</v>
      </c>
      <c r="K3512" s="430">
        <v>1.1728433250200001</v>
      </c>
      <c r="L3512" s="430">
        <v>1.2212695482980001</v>
      </c>
      <c r="M3512" s="430">
        <v>1.2516086434985001</v>
      </c>
      <c r="N3512" s="430">
        <v>1.2318957211024999</v>
      </c>
      <c r="O3512" s="430">
        <v>1.1867741563684999</v>
      </c>
      <c r="P3512" s="430">
        <v>1.1553302799045</v>
      </c>
      <c r="Q3512" s="430">
        <v>0.93854000918000002</v>
      </c>
      <c r="R3512" s="430">
        <v>1.0151412725215001</v>
      </c>
      <c r="S3512" s="430">
        <v>0.95379241206450005</v>
      </c>
      <c r="T3512" s="430">
        <v>0.945836845978</v>
      </c>
      <c r="U3512" s="430">
        <v>0.98153453498400001</v>
      </c>
      <c r="V3512" s="430">
        <v>0.96116633280450003</v>
      </c>
      <c r="W3512" s="430">
        <v>1.1447187013125</v>
      </c>
      <c r="X3512" s="430">
        <v>0.7927155588875</v>
      </c>
      <c r="Y3512" s="430">
        <v>0.67769016334150001</v>
      </c>
      <c r="Z3512" s="430">
        <v>1.0233875316300001</v>
      </c>
      <c r="AA3512" s="430">
        <v>0.79596128307449998</v>
      </c>
      <c r="AB3512" s="430">
        <v>0.73339647247600004</v>
      </c>
      <c r="AC3512" s="430">
        <v>0.71352490777699995</v>
      </c>
      <c r="AD3512" s="430">
        <v>0.92121761969250004</v>
      </c>
      <c r="AE3512" s="430">
        <v>0.8175185483895</v>
      </c>
      <c r="AF3512" s="430">
        <v>0.69095767689999998</v>
      </c>
      <c r="AG3512" s="430">
        <v>0.48872704121049998</v>
      </c>
      <c r="AH3512" s="430">
        <v>0.56240239717850005</v>
      </c>
      <c r="AI3512" s="430">
        <v>0.67925771654300005</v>
      </c>
      <c r="AJ3512" s="430">
        <v>0.57258938076599997</v>
      </c>
      <c r="AK3512" s="430">
        <v>0.51606295676000002</v>
      </c>
      <c r="AL3512" s="430">
        <v>0</v>
      </c>
    </row>
    <row r="3513" spans="1:38" x14ac:dyDescent="0.25">
      <c r="A3513" s="430" t="s">
        <v>4346</v>
      </c>
      <c r="B3513" s="430">
        <v>1</v>
      </c>
      <c r="C3513" s="430" t="s">
        <v>4347</v>
      </c>
      <c r="D3513" s="430" t="s">
        <v>4229</v>
      </c>
      <c r="E3513" s="430">
        <v>64</v>
      </c>
      <c r="F3513" s="430">
        <v>0</v>
      </c>
      <c r="G3513" s="430">
        <v>0</v>
      </c>
      <c r="H3513" s="430">
        <v>0</v>
      </c>
      <c r="I3513" s="430">
        <v>0</v>
      </c>
      <c r="J3513" s="430">
        <v>0</v>
      </c>
      <c r="K3513" s="430">
        <v>0</v>
      </c>
      <c r="L3513" s="430">
        <v>0</v>
      </c>
      <c r="M3513" s="430">
        <v>0</v>
      </c>
      <c r="N3513" s="430">
        <v>0</v>
      </c>
      <c r="O3513" s="430">
        <v>0</v>
      </c>
      <c r="P3513" s="430">
        <v>0</v>
      </c>
      <c r="Q3513" s="430">
        <v>0</v>
      </c>
      <c r="R3513" s="430">
        <v>0</v>
      </c>
      <c r="S3513" s="430">
        <v>0</v>
      </c>
      <c r="T3513" s="430">
        <v>0</v>
      </c>
      <c r="U3513" s="430">
        <v>0</v>
      </c>
      <c r="V3513" s="430">
        <v>0</v>
      </c>
      <c r="W3513" s="430">
        <v>0</v>
      </c>
      <c r="X3513" s="430">
        <v>0</v>
      </c>
      <c r="Y3513" s="430">
        <v>0</v>
      </c>
      <c r="Z3513" s="430">
        <v>0</v>
      </c>
      <c r="AA3513" s="430">
        <v>0</v>
      </c>
      <c r="AB3513" s="430">
        <v>0</v>
      </c>
      <c r="AC3513" s="430">
        <v>0</v>
      </c>
      <c r="AD3513" s="430">
        <v>0</v>
      </c>
      <c r="AE3513" s="430">
        <v>0</v>
      </c>
      <c r="AF3513" s="430">
        <v>0</v>
      </c>
      <c r="AG3513" s="430">
        <v>0</v>
      </c>
      <c r="AH3513" s="430">
        <v>0</v>
      </c>
      <c r="AI3513" s="430">
        <v>0</v>
      </c>
      <c r="AJ3513" s="430">
        <v>0</v>
      </c>
      <c r="AK3513" s="430">
        <v>0</v>
      </c>
      <c r="AL3513" s="430">
        <v>0</v>
      </c>
    </row>
    <row r="3514" spans="1:38" x14ac:dyDescent="0.25">
      <c r="A3514" s="430" t="s">
        <v>4346</v>
      </c>
      <c r="B3514" s="430">
        <v>1</v>
      </c>
      <c r="C3514" s="430" t="s">
        <v>4347</v>
      </c>
      <c r="D3514" s="430" t="s">
        <v>4085</v>
      </c>
      <c r="E3514" s="430">
        <v>64</v>
      </c>
      <c r="F3514" s="430">
        <v>0</v>
      </c>
      <c r="G3514" s="430">
        <v>0</v>
      </c>
      <c r="H3514" s="430">
        <v>0</v>
      </c>
      <c r="I3514" s="430">
        <v>0</v>
      </c>
      <c r="J3514" s="430">
        <v>0</v>
      </c>
      <c r="K3514" s="430">
        <v>0</v>
      </c>
      <c r="L3514" s="430">
        <v>0</v>
      </c>
      <c r="M3514" s="430">
        <v>0</v>
      </c>
      <c r="N3514" s="430">
        <v>0</v>
      </c>
      <c r="O3514" s="430">
        <v>0</v>
      </c>
      <c r="P3514" s="430">
        <v>0</v>
      </c>
      <c r="Q3514" s="430">
        <v>0</v>
      </c>
      <c r="R3514" s="430">
        <v>0</v>
      </c>
      <c r="S3514" s="430">
        <v>0</v>
      </c>
      <c r="T3514" s="430">
        <v>0</v>
      </c>
      <c r="U3514" s="430">
        <v>0</v>
      </c>
      <c r="V3514" s="430">
        <v>0</v>
      </c>
      <c r="W3514" s="430">
        <v>0</v>
      </c>
      <c r="X3514" s="430">
        <v>8.8079506545999997E-2</v>
      </c>
      <c r="Y3514" s="430">
        <v>7.5298907035000001E-2</v>
      </c>
      <c r="Z3514" s="430">
        <v>6.7296414351000006E-2</v>
      </c>
      <c r="AA3514" s="430">
        <v>7.5597057978499999E-2</v>
      </c>
      <c r="AB3514" s="430">
        <v>6.9549222546000003E-2</v>
      </c>
      <c r="AC3514" s="430">
        <v>6.6617712940000004E-2</v>
      </c>
      <c r="AD3514" s="430">
        <v>7.6415808735999999E-2</v>
      </c>
      <c r="AE3514" s="430">
        <v>5.0980166899500003E-2</v>
      </c>
      <c r="AF3514" s="430">
        <v>3.6650891488500002E-2</v>
      </c>
      <c r="AG3514" s="430">
        <v>0</v>
      </c>
      <c r="AH3514" s="430">
        <v>0</v>
      </c>
      <c r="AI3514" s="430">
        <v>0</v>
      </c>
      <c r="AJ3514" s="430">
        <v>0</v>
      </c>
      <c r="AK3514" s="430">
        <v>0</v>
      </c>
      <c r="AL3514" s="430">
        <v>0</v>
      </c>
    </row>
    <row r="3515" spans="1:38" x14ac:dyDescent="0.25">
      <c r="A3515" s="430" t="s">
        <v>4346</v>
      </c>
      <c r="B3515" s="430">
        <v>1</v>
      </c>
      <c r="C3515" s="430" t="s">
        <v>4347</v>
      </c>
      <c r="D3515" s="430" t="s">
        <v>4087</v>
      </c>
      <c r="E3515" s="430">
        <v>64</v>
      </c>
      <c r="F3515" s="430">
        <v>0</v>
      </c>
      <c r="G3515" s="430">
        <v>0</v>
      </c>
      <c r="H3515" s="430">
        <v>0</v>
      </c>
      <c r="I3515" s="430">
        <v>0</v>
      </c>
      <c r="J3515" s="430">
        <v>0</v>
      </c>
      <c r="K3515" s="430">
        <v>0</v>
      </c>
      <c r="L3515" s="430">
        <v>0</v>
      </c>
      <c r="M3515" s="430">
        <v>0</v>
      </c>
      <c r="N3515" s="430">
        <v>0</v>
      </c>
      <c r="O3515" s="430">
        <v>0</v>
      </c>
      <c r="P3515" s="430">
        <v>0</v>
      </c>
      <c r="Q3515" s="430">
        <v>0</v>
      </c>
      <c r="R3515" s="430">
        <v>0</v>
      </c>
      <c r="S3515" s="430">
        <v>0</v>
      </c>
      <c r="T3515" s="430">
        <v>0</v>
      </c>
      <c r="U3515" s="430">
        <v>0</v>
      </c>
      <c r="V3515" s="430">
        <v>0</v>
      </c>
      <c r="W3515" s="430">
        <v>0</v>
      </c>
      <c r="X3515" s="430">
        <v>0</v>
      </c>
      <c r="Y3515" s="430">
        <v>0</v>
      </c>
      <c r="Z3515" s="430">
        <v>3.9252043588000003E-2</v>
      </c>
      <c r="AA3515" s="430">
        <v>1.5306306295999999E-2</v>
      </c>
      <c r="AB3515" s="430">
        <v>7.5687417174999999E-3</v>
      </c>
      <c r="AC3515" s="430">
        <v>0</v>
      </c>
      <c r="AD3515" s="430">
        <v>0</v>
      </c>
      <c r="AE3515" s="430">
        <v>0</v>
      </c>
      <c r="AF3515" s="430">
        <v>0</v>
      </c>
      <c r="AG3515" s="430">
        <v>0</v>
      </c>
      <c r="AH3515" s="430">
        <v>0</v>
      </c>
      <c r="AI3515" s="430">
        <v>0</v>
      </c>
      <c r="AJ3515" s="430">
        <v>0</v>
      </c>
      <c r="AK3515" s="430">
        <v>0</v>
      </c>
      <c r="AL3515" s="430">
        <v>0</v>
      </c>
    </row>
    <row r="3516" spans="1:38" x14ac:dyDescent="0.25">
      <c r="A3516" s="430" t="s">
        <v>4346</v>
      </c>
      <c r="B3516" s="430">
        <v>1</v>
      </c>
      <c r="C3516" s="430" t="s">
        <v>4347</v>
      </c>
      <c r="D3516" s="430" t="s">
        <v>4230</v>
      </c>
      <c r="E3516" s="430">
        <v>64</v>
      </c>
      <c r="F3516" s="430">
        <v>0</v>
      </c>
      <c r="G3516" s="430">
        <v>0</v>
      </c>
      <c r="H3516" s="430">
        <v>0</v>
      </c>
      <c r="I3516" s="430">
        <v>0</v>
      </c>
      <c r="J3516" s="430">
        <v>0</v>
      </c>
      <c r="K3516" s="430">
        <v>0</v>
      </c>
      <c r="L3516" s="430">
        <v>0</v>
      </c>
      <c r="M3516" s="430">
        <v>0</v>
      </c>
      <c r="N3516" s="430">
        <v>0</v>
      </c>
      <c r="O3516" s="430">
        <v>0</v>
      </c>
      <c r="P3516" s="430">
        <v>0</v>
      </c>
      <c r="Q3516" s="430">
        <v>0</v>
      </c>
      <c r="R3516" s="430">
        <v>0</v>
      </c>
      <c r="S3516" s="430">
        <v>0</v>
      </c>
      <c r="T3516" s="430">
        <v>0</v>
      </c>
      <c r="U3516" s="430">
        <v>0</v>
      </c>
      <c r="V3516" s="430">
        <v>0</v>
      </c>
      <c r="W3516" s="430">
        <v>0</v>
      </c>
      <c r="X3516" s="430">
        <v>0</v>
      </c>
      <c r="Y3516" s="430">
        <v>0</v>
      </c>
      <c r="Z3516" s="430">
        <v>0</v>
      </c>
      <c r="AA3516" s="430">
        <v>0</v>
      </c>
      <c r="AB3516" s="430">
        <v>0</v>
      </c>
      <c r="AC3516" s="430">
        <v>0</v>
      </c>
      <c r="AD3516" s="430">
        <v>0</v>
      </c>
      <c r="AE3516" s="430">
        <v>0</v>
      </c>
      <c r="AF3516" s="430">
        <v>0</v>
      </c>
      <c r="AG3516" s="430">
        <v>0</v>
      </c>
      <c r="AH3516" s="430">
        <v>0</v>
      </c>
      <c r="AI3516" s="430">
        <v>0</v>
      </c>
      <c r="AJ3516" s="430">
        <v>0</v>
      </c>
      <c r="AK3516" s="430">
        <v>0</v>
      </c>
      <c r="AL3516" s="430">
        <v>0</v>
      </c>
    </row>
    <row r="3517" spans="1:38" x14ac:dyDescent="0.25">
      <c r="A3517" s="430" t="s">
        <v>4346</v>
      </c>
      <c r="B3517" s="430">
        <v>1</v>
      </c>
      <c r="C3517" s="430" t="s">
        <v>4347</v>
      </c>
      <c r="D3517" s="430" t="s">
        <v>4089</v>
      </c>
      <c r="E3517" s="430">
        <v>64</v>
      </c>
      <c r="F3517" s="430">
        <v>0</v>
      </c>
      <c r="G3517" s="430">
        <v>0</v>
      </c>
      <c r="H3517" s="430">
        <v>0</v>
      </c>
      <c r="I3517" s="430">
        <v>0</v>
      </c>
      <c r="J3517" s="430">
        <v>0</v>
      </c>
      <c r="K3517" s="430">
        <v>0</v>
      </c>
      <c r="L3517" s="430">
        <v>0</v>
      </c>
      <c r="M3517" s="430">
        <v>0</v>
      </c>
      <c r="N3517" s="430">
        <v>0</v>
      </c>
      <c r="O3517" s="430">
        <v>0</v>
      </c>
      <c r="P3517" s="430">
        <v>0</v>
      </c>
      <c r="Q3517" s="430">
        <v>0</v>
      </c>
      <c r="R3517" s="430">
        <v>0</v>
      </c>
      <c r="S3517" s="430">
        <v>0</v>
      </c>
      <c r="T3517" s="430">
        <v>0</v>
      </c>
      <c r="U3517" s="430">
        <v>0</v>
      </c>
      <c r="V3517" s="430">
        <v>0</v>
      </c>
      <c r="W3517" s="430">
        <v>0</v>
      </c>
      <c r="X3517" s="430">
        <v>0</v>
      </c>
      <c r="Y3517" s="430">
        <v>0</v>
      </c>
      <c r="Z3517" s="430">
        <v>0</v>
      </c>
      <c r="AA3517" s="430">
        <v>0</v>
      </c>
      <c r="AB3517" s="430">
        <v>0</v>
      </c>
      <c r="AC3517" s="430">
        <v>0</v>
      </c>
      <c r="AD3517" s="430">
        <v>0</v>
      </c>
      <c r="AE3517" s="430">
        <v>0</v>
      </c>
      <c r="AF3517" s="430">
        <v>0</v>
      </c>
      <c r="AG3517" s="430">
        <v>0</v>
      </c>
      <c r="AH3517" s="430">
        <v>0</v>
      </c>
      <c r="AI3517" s="430">
        <v>0</v>
      </c>
      <c r="AJ3517" s="430">
        <v>0</v>
      </c>
      <c r="AK3517" s="430">
        <v>0</v>
      </c>
      <c r="AL3517" s="430">
        <v>0</v>
      </c>
    </row>
    <row r="3518" spans="1:38" x14ac:dyDescent="0.25">
      <c r="A3518" s="430" t="s">
        <v>4346</v>
      </c>
      <c r="B3518" s="430">
        <v>1</v>
      </c>
      <c r="C3518" s="430" t="s">
        <v>4347</v>
      </c>
      <c r="D3518" s="430" t="s">
        <v>4091</v>
      </c>
      <c r="E3518" s="430">
        <v>64</v>
      </c>
      <c r="F3518" s="430">
        <v>0.4390995222645</v>
      </c>
      <c r="G3518" s="430">
        <v>0.43885591642999999</v>
      </c>
      <c r="H3518" s="430">
        <v>0.45044933971149997</v>
      </c>
      <c r="I3518" s="430">
        <v>0.45697686884249999</v>
      </c>
      <c r="J3518" s="430">
        <v>0.48243367887900002</v>
      </c>
      <c r="K3518" s="430">
        <v>0.4894262737085</v>
      </c>
      <c r="L3518" s="430">
        <v>0.50963448523849997</v>
      </c>
      <c r="M3518" s="430">
        <v>0.52229495746700005</v>
      </c>
      <c r="N3518" s="430">
        <v>0.51406877587150002</v>
      </c>
      <c r="O3518" s="430">
        <v>0.49523959484699998</v>
      </c>
      <c r="P3518" s="430">
        <v>0.48211809859400001</v>
      </c>
      <c r="Q3518" s="430">
        <v>0.39165174889350002</v>
      </c>
      <c r="R3518" s="430">
        <v>0.42361737471499999</v>
      </c>
      <c r="S3518" s="430">
        <v>0.39801656041900002</v>
      </c>
      <c r="T3518" s="430">
        <v>0.39469671114749999</v>
      </c>
      <c r="U3518" s="430">
        <v>0.40959331883099998</v>
      </c>
      <c r="V3518" s="430">
        <v>0.40109368969800002</v>
      </c>
      <c r="W3518" s="430">
        <v>0.47768989811149998</v>
      </c>
      <c r="X3518" s="430">
        <v>0.263102794616</v>
      </c>
      <c r="Y3518" s="430">
        <v>0.2249257931965</v>
      </c>
      <c r="Z3518" s="430">
        <v>6.3796502349500003E-2</v>
      </c>
      <c r="AA3518" s="430">
        <v>9.2891436913000003E-2</v>
      </c>
      <c r="AB3518" s="430">
        <v>0.1235243284975</v>
      </c>
      <c r="AC3518" s="430">
        <v>0.13054347995750001</v>
      </c>
      <c r="AD3518" s="430">
        <v>0.1104392535795</v>
      </c>
      <c r="AE3518" s="430">
        <v>0.12904981151200001</v>
      </c>
      <c r="AF3518" s="430">
        <v>0.126125188832</v>
      </c>
      <c r="AG3518" s="430">
        <v>0.11578252079199999</v>
      </c>
      <c r="AH3518" s="430">
        <v>9.6381909905999999E-2</v>
      </c>
      <c r="AI3518" s="430">
        <v>0.119222390074</v>
      </c>
      <c r="AJ3518" s="430">
        <v>0.11934478019149999</v>
      </c>
      <c r="AK3518" s="430">
        <v>0.156759940796</v>
      </c>
      <c r="AL3518" s="430">
        <v>0</v>
      </c>
    </row>
    <row r="3519" spans="1:38" x14ac:dyDescent="0.25">
      <c r="A3519" s="430" t="s">
        <v>4346</v>
      </c>
      <c r="B3519" s="430">
        <v>1</v>
      </c>
      <c r="C3519" s="430" t="s">
        <v>4347</v>
      </c>
      <c r="D3519" s="430" t="s">
        <v>4093</v>
      </c>
      <c r="E3519" s="430">
        <v>64</v>
      </c>
      <c r="F3519" s="430">
        <v>0.3193451071135</v>
      </c>
      <c r="G3519" s="430">
        <v>0.31916793921699999</v>
      </c>
      <c r="H3519" s="430">
        <v>0.32759951979500002</v>
      </c>
      <c r="I3519" s="430">
        <v>0.33234681372050001</v>
      </c>
      <c r="J3519" s="430">
        <v>0.35086085738099998</v>
      </c>
      <c r="K3519" s="430">
        <v>0.35594638087649999</v>
      </c>
      <c r="L3519" s="430">
        <v>0.37064326200850001</v>
      </c>
      <c r="M3519" s="430">
        <v>0.379850878153</v>
      </c>
      <c r="N3519" s="430">
        <v>0.373868200629</v>
      </c>
      <c r="O3519" s="430">
        <v>0.36017425079299997</v>
      </c>
      <c r="P3519" s="430">
        <v>0.350631344432</v>
      </c>
      <c r="Q3519" s="430">
        <v>0.28483763555649999</v>
      </c>
      <c r="R3519" s="430">
        <v>0.3080853634315</v>
      </c>
      <c r="S3519" s="430">
        <v>0.28946658941249997</v>
      </c>
      <c r="T3519" s="430">
        <v>0.28705215355699998</v>
      </c>
      <c r="U3519" s="430">
        <v>0.29788605005649998</v>
      </c>
      <c r="V3519" s="430">
        <v>0.29170450161299999</v>
      </c>
      <c r="W3519" s="430">
        <v>0.34741083499499997</v>
      </c>
      <c r="X3519" s="430">
        <v>0</v>
      </c>
      <c r="Y3519" s="430">
        <v>0</v>
      </c>
      <c r="Z3519" s="430">
        <v>0</v>
      </c>
      <c r="AA3519" s="430">
        <v>0</v>
      </c>
      <c r="AB3519" s="430">
        <v>0</v>
      </c>
      <c r="AC3519" s="430">
        <v>0</v>
      </c>
      <c r="AD3519" s="430">
        <v>0</v>
      </c>
      <c r="AE3519" s="430">
        <v>0</v>
      </c>
      <c r="AF3519" s="430">
        <v>0</v>
      </c>
      <c r="AG3519" s="430">
        <v>0</v>
      </c>
      <c r="AH3519" s="430">
        <v>0</v>
      </c>
      <c r="AI3519" s="430">
        <v>0</v>
      </c>
      <c r="AJ3519" s="430">
        <v>0</v>
      </c>
      <c r="AK3519" s="430">
        <v>0</v>
      </c>
      <c r="AL3519" s="430">
        <v>0</v>
      </c>
    </row>
    <row r="3520" spans="1:38" x14ac:dyDescent="0.25">
      <c r="A3520" s="430" t="s">
        <v>4346</v>
      </c>
      <c r="B3520" s="430">
        <v>1</v>
      </c>
      <c r="C3520" s="430" t="s">
        <v>4347</v>
      </c>
      <c r="D3520" s="430" t="s">
        <v>4095</v>
      </c>
      <c r="E3520" s="430">
        <v>64</v>
      </c>
      <c r="F3520" s="430">
        <v>0</v>
      </c>
      <c r="G3520" s="430">
        <v>0</v>
      </c>
      <c r="H3520" s="430">
        <v>0</v>
      </c>
      <c r="I3520" s="430">
        <v>0</v>
      </c>
      <c r="J3520" s="430">
        <v>0</v>
      </c>
      <c r="K3520" s="430">
        <v>0</v>
      </c>
      <c r="L3520" s="430">
        <v>0</v>
      </c>
      <c r="M3520" s="430">
        <v>0</v>
      </c>
      <c r="N3520" s="430">
        <v>0</v>
      </c>
      <c r="O3520" s="430">
        <v>0</v>
      </c>
      <c r="P3520" s="430">
        <v>0</v>
      </c>
      <c r="Q3520" s="430">
        <v>0</v>
      </c>
      <c r="R3520" s="430">
        <v>0</v>
      </c>
      <c r="S3520" s="430">
        <v>0</v>
      </c>
      <c r="T3520" s="430">
        <v>0</v>
      </c>
      <c r="U3520" s="430">
        <v>0</v>
      </c>
      <c r="V3520" s="430">
        <v>0</v>
      </c>
      <c r="W3520" s="430">
        <v>0</v>
      </c>
      <c r="X3520" s="430">
        <v>0</v>
      </c>
      <c r="Y3520" s="430">
        <v>0</v>
      </c>
      <c r="Z3520" s="430">
        <v>0</v>
      </c>
      <c r="AA3520" s="430">
        <v>0</v>
      </c>
      <c r="AB3520" s="430">
        <v>0</v>
      </c>
      <c r="AC3520" s="430">
        <v>0</v>
      </c>
      <c r="AD3520" s="430">
        <v>0</v>
      </c>
      <c r="AE3520" s="430">
        <v>0</v>
      </c>
      <c r="AF3520" s="430">
        <v>0</v>
      </c>
      <c r="AG3520" s="430">
        <v>0</v>
      </c>
      <c r="AH3520" s="430">
        <v>0</v>
      </c>
      <c r="AI3520" s="430">
        <v>0</v>
      </c>
      <c r="AJ3520" s="430">
        <v>0</v>
      </c>
      <c r="AK3520" s="430">
        <v>0</v>
      </c>
      <c r="AL3520" s="430">
        <v>0</v>
      </c>
    </row>
    <row r="3521" spans="1:38" x14ac:dyDescent="0.25">
      <c r="A3521" s="430" t="s">
        <v>4346</v>
      </c>
      <c r="B3521" s="430">
        <v>1</v>
      </c>
      <c r="C3521" s="430" t="s">
        <v>4347</v>
      </c>
      <c r="D3521" s="430" t="s">
        <v>4097</v>
      </c>
      <c r="E3521" s="430">
        <v>64</v>
      </c>
      <c r="F3521" s="430">
        <v>0</v>
      </c>
      <c r="G3521" s="430">
        <v>0</v>
      </c>
      <c r="H3521" s="430">
        <v>0</v>
      </c>
      <c r="I3521" s="430">
        <v>0</v>
      </c>
      <c r="J3521" s="430">
        <v>0</v>
      </c>
      <c r="K3521" s="430">
        <v>0</v>
      </c>
      <c r="L3521" s="430">
        <v>0</v>
      </c>
      <c r="M3521" s="430">
        <v>0</v>
      </c>
      <c r="N3521" s="430">
        <v>0</v>
      </c>
      <c r="O3521" s="430">
        <v>0</v>
      </c>
      <c r="P3521" s="430">
        <v>0</v>
      </c>
      <c r="Q3521" s="430">
        <v>0</v>
      </c>
      <c r="R3521" s="430">
        <v>0</v>
      </c>
      <c r="S3521" s="430">
        <v>0</v>
      </c>
      <c r="T3521" s="430">
        <v>0</v>
      </c>
      <c r="U3521" s="430">
        <v>0</v>
      </c>
      <c r="V3521" s="430">
        <v>0</v>
      </c>
      <c r="W3521" s="430">
        <v>0</v>
      </c>
      <c r="X3521" s="430">
        <v>0.37682473619899998</v>
      </c>
      <c r="Y3521" s="430">
        <v>0.3221463413415</v>
      </c>
      <c r="Z3521" s="430">
        <v>7.8159398867000004E-2</v>
      </c>
      <c r="AA3521" s="430">
        <v>2.2392951400999998E-2</v>
      </c>
      <c r="AB3521" s="430">
        <v>8.6488587181500001E-2</v>
      </c>
      <c r="AC3521" s="430">
        <v>0.155844062265</v>
      </c>
      <c r="AD3521" s="430">
        <v>0.125917006369</v>
      </c>
      <c r="AE3521" s="430">
        <v>0.13022374683099999</v>
      </c>
      <c r="AF3521" s="430">
        <v>5.2881863794999998E-2</v>
      </c>
      <c r="AG3521" s="430">
        <v>6.8159928537499997E-2</v>
      </c>
      <c r="AH3521" s="430">
        <v>1.9662514811500002E-2</v>
      </c>
      <c r="AI3521" s="430">
        <v>4.8088775192999998E-2</v>
      </c>
      <c r="AJ3521" s="430">
        <v>4.6108418241499999E-2</v>
      </c>
      <c r="AK3521" s="430">
        <v>6.3315058882499997E-2</v>
      </c>
      <c r="AL3521" s="430">
        <v>0</v>
      </c>
    </row>
    <row r="3522" spans="1:38" x14ac:dyDescent="0.25">
      <c r="A3522" s="430" t="s">
        <v>4348</v>
      </c>
      <c r="B3522" s="430">
        <v>1</v>
      </c>
      <c r="C3522" s="430" t="s">
        <v>4349</v>
      </c>
      <c r="D3522" s="430" t="s">
        <v>4001</v>
      </c>
      <c r="E3522" s="430">
        <v>65</v>
      </c>
      <c r="F3522" s="430">
        <v>4.0363615450000001E-2</v>
      </c>
      <c r="G3522" s="430">
        <v>4.1979782875000003E-2</v>
      </c>
      <c r="H3522" s="430">
        <v>4.3602119579499998E-2</v>
      </c>
      <c r="I3522" s="430">
        <v>4.4542528206500002E-2</v>
      </c>
      <c r="J3522" s="430">
        <v>4.5486792291999999E-2</v>
      </c>
      <c r="K3522" s="430">
        <v>4.5125871567E-2</v>
      </c>
      <c r="L3522" s="430">
        <v>4.5775665293999998E-2</v>
      </c>
      <c r="M3522" s="430">
        <v>4.5764236109000003E-2</v>
      </c>
      <c r="N3522" s="430">
        <v>4.6883305138999999E-2</v>
      </c>
      <c r="O3522" s="430">
        <v>4.8116528298500001E-2</v>
      </c>
      <c r="P3522" s="430">
        <v>4.8349234815499999E-2</v>
      </c>
      <c r="Q3522" s="430">
        <v>4.7644190390500003E-2</v>
      </c>
      <c r="R3522" s="430">
        <v>4.8364932885499999E-2</v>
      </c>
      <c r="S3522" s="430">
        <v>4.8856060724500001E-2</v>
      </c>
      <c r="T3522" s="430">
        <v>4.9725111953499997E-2</v>
      </c>
      <c r="U3522" s="430">
        <v>4.9618901888E-2</v>
      </c>
      <c r="V3522" s="430">
        <v>5.0609869864999997E-2</v>
      </c>
      <c r="W3522" s="430">
        <v>5.0511025713E-2</v>
      </c>
      <c r="X3522" s="430">
        <v>5.0220960926499997E-2</v>
      </c>
      <c r="Y3522" s="430">
        <v>5.0382534792E-2</v>
      </c>
      <c r="Z3522" s="430">
        <v>5.1591041878499999E-2</v>
      </c>
      <c r="AA3522" s="430">
        <v>5.2192942526500002E-2</v>
      </c>
      <c r="AB3522" s="430">
        <v>5.3912370805500001E-2</v>
      </c>
      <c r="AC3522" s="430">
        <v>5.3654433506E-2</v>
      </c>
      <c r="AD3522" s="430">
        <v>5.4010430398500002E-2</v>
      </c>
      <c r="AE3522" s="430">
        <v>5.3352953102500003E-2</v>
      </c>
      <c r="AF3522" s="430">
        <v>5.3978377058499998E-2</v>
      </c>
      <c r="AG3522" s="430">
        <v>5.4080327089999998E-2</v>
      </c>
      <c r="AH3522" s="430">
        <v>5.4530956621999999E-2</v>
      </c>
      <c r="AI3522" s="430">
        <v>5.4129668499999999E-2</v>
      </c>
      <c r="AJ3522" s="430">
        <v>5.2626880635999997E-2</v>
      </c>
      <c r="AK3522" s="430">
        <v>5.2676153331499997E-2</v>
      </c>
      <c r="AL3522" s="430">
        <v>0</v>
      </c>
    </row>
    <row r="3523" spans="1:38" x14ac:dyDescent="0.25">
      <c r="A3523" s="430" t="s">
        <v>4348</v>
      </c>
      <c r="B3523" s="430">
        <v>1</v>
      </c>
      <c r="C3523" s="430" t="s">
        <v>4349</v>
      </c>
      <c r="D3523" s="430" t="s">
        <v>4003</v>
      </c>
      <c r="E3523" s="430">
        <v>65</v>
      </c>
      <c r="F3523" s="430">
        <v>0.21194256787499999</v>
      </c>
      <c r="G3523" s="430">
        <v>0.21606442016899999</v>
      </c>
      <c r="H3523" s="430">
        <v>0.22178785953499999</v>
      </c>
      <c r="I3523" s="430">
        <v>0.2252773720355</v>
      </c>
      <c r="J3523" s="430">
        <v>0.23196806654249999</v>
      </c>
      <c r="K3523" s="430">
        <v>0.232614394679</v>
      </c>
      <c r="L3523" s="430">
        <v>0.23585040942499999</v>
      </c>
      <c r="M3523" s="430">
        <v>0.23637087732199999</v>
      </c>
      <c r="N3523" s="430">
        <v>0.24126190602850001</v>
      </c>
      <c r="O3523" s="430">
        <v>0.24775602321750001</v>
      </c>
      <c r="P3523" s="430">
        <v>0.2495219384855</v>
      </c>
      <c r="Q3523" s="430">
        <v>0.24566966099250001</v>
      </c>
      <c r="R3523" s="430">
        <v>0.24768404632900001</v>
      </c>
      <c r="S3523" s="430">
        <v>0.24998136991299999</v>
      </c>
      <c r="T3523" s="430">
        <v>0.25287789527900001</v>
      </c>
      <c r="U3523" s="430">
        <v>0.25228847793300002</v>
      </c>
      <c r="V3523" s="430">
        <v>0.25896909790849998</v>
      </c>
      <c r="W3523" s="430">
        <v>0.26046982735849999</v>
      </c>
      <c r="X3523" s="430">
        <v>0.258030474136</v>
      </c>
      <c r="Y3523" s="430">
        <v>0.2557018719925</v>
      </c>
      <c r="Z3523" s="430">
        <v>0.26013593888600001</v>
      </c>
      <c r="AA3523" s="430">
        <v>0.26233946036700001</v>
      </c>
      <c r="AB3523" s="430">
        <v>0.26992707201900001</v>
      </c>
      <c r="AC3523" s="430">
        <v>0.27109707524150001</v>
      </c>
      <c r="AD3523" s="430">
        <v>0.27038145180450002</v>
      </c>
      <c r="AE3523" s="430">
        <v>0.26880570533300002</v>
      </c>
      <c r="AF3523" s="430">
        <v>0.27563389821700002</v>
      </c>
      <c r="AG3523" s="430">
        <v>0.2818645604885</v>
      </c>
      <c r="AH3523" s="430">
        <v>0.28990499767450001</v>
      </c>
      <c r="AI3523" s="430">
        <v>0.29362598499850001</v>
      </c>
      <c r="AJ3523" s="430">
        <v>0.291855059932</v>
      </c>
      <c r="AK3523" s="430">
        <v>0.29333263850500002</v>
      </c>
      <c r="AL3523" s="430">
        <v>0</v>
      </c>
    </row>
    <row r="3524" spans="1:38" x14ac:dyDescent="0.25">
      <c r="A3524" s="430" t="s">
        <v>4348</v>
      </c>
      <c r="B3524" s="430">
        <v>1</v>
      </c>
      <c r="C3524" s="430" t="s">
        <v>4349</v>
      </c>
      <c r="D3524" s="430" t="s">
        <v>4004</v>
      </c>
      <c r="E3524" s="430">
        <v>65</v>
      </c>
      <c r="F3524" s="430">
        <v>0.13761949008249999</v>
      </c>
      <c r="G3524" s="430">
        <v>0.14041086021550001</v>
      </c>
      <c r="H3524" s="430">
        <v>0.14425718482800001</v>
      </c>
      <c r="I3524" s="430">
        <v>0.14699055035649999</v>
      </c>
      <c r="J3524" s="430">
        <v>0.15225936171150001</v>
      </c>
      <c r="K3524" s="430">
        <v>0.154295768389</v>
      </c>
      <c r="L3524" s="430">
        <v>0.15778132361800001</v>
      </c>
      <c r="M3524" s="430">
        <v>0.158792342926</v>
      </c>
      <c r="N3524" s="430">
        <v>0.16204962209349999</v>
      </c>
      <c r="O3524" s="430">
        <v>0.1671230486835</v>
      </c>
      <c r="P3524" s="430">
        <v>0.16915409862450001</v>
      </c>
      <c r="Q3524" s="430">
        <v>0.1667100078115</v>
      </c>
      <c r="R3524" s="430">
        <v>0.16861315886799999</v>
      </c>
      <c r="S3524" s="430">
        <v>0.17036931556400001</v>
      </c>
      <c r="T3524" s="430">
        <v>0.17289228423649999</v>
      </c>
      <c r="U3524" s="430">
        <v>0.17291571945850001</v>
      </c>
      <c r="V3524" s="430">
        <v>0.177275781021</v>
      </c>
      <c r="W3524" s="430">
        <v>0.17796734950699999</v>
      </c>
      <c r="X3524" s="430">
        <v>0.17621007392800001</v>
      </c>
      <c r="Y3524" s="430">
        <v>0.174071807902</v>
      </c>
      <c r="Z3524" s="430">
        <v>0.17716117456300001</v>
      </c>
      <c r="AA3524" s="430">
        <v>0.17882327995</v>
      </c>
      <c r="AB3524" s="430">
        <v>0.1835599641765</v>
      </c>
      <c r="AC3524" s="430">
        <v>0.1841541677935</v>
      </c>
      <c r="AD3524" s="430">
        <v>0.18464523190000001</v>
      </c>
      <c r="AE3524" s="430">
        <v>0.184907103628</v>
      </c>
      <c r="AF3524" s="430">
        <v>0.18920993666499999</v>
      </c>
      <c r="AG3524" s="430">
        <v>0.1931752823175</v>
      </c>
      <c r="AH3524" s="430">
        <v>0.198063838627</v>
      </c>
      <c r="AI3524" s="430">
        <v>0.20008566036700001</v>
      </c>
      <c r="AJ3524" s="430">
        <v>0.19286437917650001</v>
      </c>
      <c r="AK3524" s="430">
        <v>0.1928671137115</v>
      </c>
      <c r="AL3524" s="430">
        <v>0</v>
      </c>
    </row>
    <row r="3525" spans="1:38" x14ac:dyDescent="0.25">
      <c r="A3525" s="430" t="s">
        <v>4348</v>
      </c>
      <c r="B3525" s="430">
        <v>1</v>
      </c>
      <c r="C3525" s="430" t="s">
        <v>4349</v>
      </c>
      <c r="D3525" s="430" t="s">
        <v>4225</v>
      </c>
      <c r="E3525" s="430">
        <v>65</v>
      </c>
      <c r="F3525" s="430">
        <v>2.2843084005E-3</v>
      </c>
      <c r="G3525" s="430">
        <v>2.3840655305000001E-3</v>
      </c>
      <c r="H3525" s="430">
        <v>2.4965048714999999E-3</v>
      </c>
      <c r="I3525" s="430">
        <v>2.5834753805E-3</v>
      </c>
      <c r="J3525" s="430">
        <v>2.7108321280000002E-3</v>
      </c>
      <c r="K3525" s="430">
        <v>2.7617898525E-3</v>
      </c>
      <c r="L3525" s="430">
        <v>2.84380457E-3</v>
      </c>
      <c r="M3525" s="430">
        <v>2.8800739009999998E-3</v>
      </c>
      <c r="N3525" s="430">
        <v>2.9785633240000001E-3</v>
      </c>
      <c r="O3525" s="430">
        <v>3.0992883669999998E-3</v>
      </c>
      <c r="P3525" s="430">
        <v>3.0958653885000001E-3</v>
      </c>
      <c r="Q3525" s="430">
        <v>3.0285968610000002E-3</v>
      </c>
      <c r="R3525" s="430">
        <v>3.0293198869999999E-3</v>
      </c>
      <c r="S3525" s="430">
        <v>3.0270891965E-3</v>
      </c>
      <c r="T3525" s="430">
        <v>3.0269692575000001E-3</v>
      </c>
      <c r="U3525" s="430">
        <v>2.9773725465E-3</v>
      </c>
      <c r="V3525" s="430">
        <v>2.9958369250000002E-3</v>
      </c>
      <c r="W3525" s="430">
        <v>2.949060609E-3</v>
      </c>
      <c r="X3525" s="430">
        <v>2.8580548125000001E-3</v>
      </c>
      <c r="Y3525" s="430">
        <v>2.7891285775000002E-3</v>
      </c>
      <c r="Z3525" s="430">
        <v>2.7833698625000002E-3</v>
      </c>
      <c r="AA3525" s="430">
        <v>2.7656036265E-3</v>
      </c>
      <c r="AB3525" s="430">
        <v>2.8015910770000001E-3</v>
      </c>
      <c r="AC3525" s="430">
        <v>2.7583420169999999E-3</v>
      </c>
      <c r="AD3525" s="430">
        <v>2.6840867644999998E-3</v>
      </c>
      <c r="AE3525" s="430">
        <v>2.5941025959999998E-3</v>
      </c>
      <c r="AF3525" s="430">
        <v>2.5975644500000001E-3</v>
      </c>
      <c r="AG3525" s="430">
        <v>2.5906730189999999E-3</v>
      </c>
      <c r="AH3525" s="430">
        <v>2.5939833989999999E-3</v>
      </c>
      <c r="AI3525" s="430">
        <v>2.5508677664999998E-3</v>
      </c>
      <c r="AJ3525" s="430">
        <v>2.3593384335000001E-3</v>
      </c>
      <c r="AK3525" s="430">
        <v>2.295552695E-3</v>
      </c>
      <c r="AL3525" s="430">
        <v>0</v>
      </c>
    </row>
    <row r="3526" spans="1:38" x14ac:dyDescent="0.25">
      <c r="A3526" s="430" t="s">
        <v>4348</v>
      </c>
      <c r="B3526" s="430">
        <v>1</v>
      </c>
      <c r="C3526" s="430" t="s">
        <v>4349</v>
      </c>
      <c r="D3526" s="430" t="s">
        <v>4006</v>
      </c>
      <c r="E3526" s="430">
        <v>65</v>
      </c>
      <c r="F3526" s="430">
        <v>0.19992894959599999</v>
      </c>
      <c r="G3526" s="430">
        <v>0.20816341366050001</v>
      </c>
      <c r="H3526" s="430">
        <v>0.21872367937500001</v>
      </c>
      <c r="I3526" s="430">
        <v>0.2283860914875</v>
      </c>
      <c r="J3526" s="430">
        <v>0.244227675921</v>
      </c>
      <c r="K3526" s="430">
        <v>0.25499210879200002</v>
      </c>
      <c r="L3526" s="430">
        <v>0.26705475302499998</v>
      </c>
      <c r="M3526" s="430">
        <v>0.27484473346400001</v>
      </c>
      <c r="N3526" s="430">
        <v>0.28811305320550001</v>
      </c>
      <c r="O3526" s="430">
        <v>0.30349559928600001</v>
      </c>
      <c r="P3526" s="430">
        <v>0.31348074400699999</v>
      </c>
      <c r="Q3526" s="430">
        <v>0.31443678416249998</v>
      </c>
      <c r="R3526" s="430">
        <v>0.32402291369300001</v>
      </c>
      <c r="S3526" s="430">
        <v>0.33271225126449999</v>
      </c>
      <c r="T3526" s="430">
        <v>0.34339401428499999</v>
      </c>
      <c r="U3526" s="430">
        <v>0.35127014116249999</v>
      </c>
      <c r="V3526" s="430">
        <v>0.36828405848649998</v>
      </c>
      <c r="W3526" s="430">
        <v>0.3753742898895</v>
      </c>
      <c r="X3526" s="430">
        <v>0.37617548248900001</v>
      </c>
      <c r="Y3526" s="430">
        <v>0.37595181125299998</v>
      </c>
      <c r="Z3526" s="430">
        <v>0.38200867245300002</v>
      </c>
      <c r="AA3526" s="430">
        <v>0.38713559915099999</v>
      </c>
      <c r="AB3526" s="430">
        <v>0.40288265395049999</v>
      </c>
      <c r="AC3526" s="430">
        <v>0.40755347422900001</v>
      </c>
      <c r="AD3526" s="430">
        <v>0.41494813842700001</v>
      </c>
      <c r="AE3526" s="430">
        <v>0.42124522676449999</v>
      </c>
      <c r="AF3526" s="430">
        <v>0.434831456936</v>
      </c>
      <c r="AG3526" s="430">
        <v>0.44670894717949999</v>
      </c>
      <c r="AH3526" s="430">
        <v>0.46341292206700002</v>
      </c>
      <c r="AI3526" s="430">
        <v>0.47335054208549998</v>
      </c>
      <c r="AJ3526" s="430">
        <v>0.45145754042649999</v>
      </c>
      <c r="AK3526" s="430">
        <v>0.45815807737800002</v>
      </c>
      <c r="AL3526" s="430">
        <v>0</v>
      </c>
    </row>
    <row r="3527" spans="1:38" x14ac:dyDescent="0.25">
      <c r="A3527" s="430" t="s">
        <v>4348</v>
      </c>
      <c r="B3527" s="430">
        <v>1</v>
      </c>
      <c r="C3527" s="430" t="s">
        <v>4349</v>
      </c>
      <c r="D3527" s="430" t="s">
        <v>4008</v>
      </c>
      <c r="E3527" s="430">
        <v>65</v>
      </c>
      <c r="F3527" s="430">
        <v>1.9689649248265</v>
      </c>
      <c r="G3527" s="430">
        <v>2.0205285210524999</v>
      </c>
      <c r="H3527" s="430">
        <v>2.0734943741860001</v>
      </c>
      <c r="I3527" s="430">
        <v>2.0870860497365</v>
      </c>
      <c r="J3527" s="430">
        <v>2.1312851971439999</v>
      </c>
      <c r="K3527" s="430">
        <v>2.1250963426239999</v>
      </c>
      <c r="L3527" s="430">
        <v>2.1591232232455</v>
      </c>
      <c r="M3527" s="430">
        <v>2.1722796667709998</v>
      </c>
      <c r="N3527" s="430">
        <v>2.2282774635565001</v>
      </c>
      <c r="O3527" s="430">
        <v>2.3029412012339998</v>
      </c>
      <c r="P3527" s="430">
        <v>2.3364161273209998</v>
      </c>
      <c r="Q3527" s="430">
        <v>2.3158971933535</v>
      </c>
      <c r="R3527" s="430">
        <v>2.348746457117</v>
      </c>
      <c r="S3527" s="430">
        <v>2.3784634017739998</v>
      </c>
      <c r="T3527" s="430">
        <v>2.4042399863299999</v>
      </c>
      <c r="U3527" s="430">
        <v>2.3857135938814999</v>
      </c>
      <c r="V3527" s="430">
        <v>2.422137097562</v>
      </c>
      <c r="W3527" s="430">
        <v>2.4198434704895</v>
      </c>
      <c r="X3527" s="430">
        <v>2.4024172423154999</v>
      </c>
      <c r="Y3527" s="430">
        <v>2.3996576156049998</v>
      </c>
      <c r="Z3527" s="430">
        <v>2.4308115990024999</v>
      </c>
      <c r="AA3527" s="430">
        <v>2.4527022045844999</v>
      </c>
      <c r="AB3527" s="430">
        <v>2.5345319206555001</v>
      </c>
      <c r="AC3527" s="430">
        <v>2.5485208700284998</v>
      </c>
      <c r="AD3527" s="430">
        <v>2.5838501729679999</v>
      </c>
      <c r="AE3527" s="430">
        <v>2.610328738867</v>
      </c>
      <c r="AF3527" s="430">
        <v>2.6527063326664999</v>
      </c>
      <c r="AG3527" s="430">
        <v>2.6837778463149999</v>
      </c>
      <c r="AH3527" s="430">
        <v>2.7325309644770002</v>
      </c>
      <c r="AI3527" s="430">
        <v>2.7286480561639999</v>
      </c>
      <c r="AJ3527" s="430">
        <v>2.6612586661919999</v>
      </c>
      <c r="AK3527" s="430">
        <v>2.6388461097995002</v>
      </c>
      <c r="AL3527" s="430">
        <v>0</v>
      </c>
    </row>
    <row r="3528" spans="1:38" x14ac:dyDescent="0.25">
      <c r="A3528" s="430" t="s">
        <v>4348</v>
      </c>
      <c r="B3528" s="430">
        <v>1</v>
      </c>
      <c r="C3528" s="430" t="s">
        <v>4349</v>
      </c>
      <c r="D3528" s="430" t="s">
        <v>481</v>
      </c>
      <c r="E3528" s="430">
        <v>65</v>
      </c>
      <c r="F3528" s="430">
        <v>0.18949618887</v>
      </c>
      <c r="G3528" s="430">
        <v>0.19610424111300001</v>
      </c>
      <c r="H3528" s="430">
        <v>0.20538848969250001</v>
      </c>
      <c r="I3528" s="430">
        <v>0.21295752078999999</v>
      </c>
      <c r="J3528" s="430">
        <v>0.22374149107749999</v>
      </c>
      <c r="K3528" s="430">
        <v>0.22879923645149999</v>
      </c>
      <c r="L3528" s="430">
        <v>0.23641474372599999</v>
      </c>
      <c r="M3528" s="430">
        <v>0.2409438855705</v>
      </c>
      <c r="N3528" s="430">
        <v>0.25043904558300001</v>
      </c>
      <c r="O3528" s="430">
        <v>0.262892795101</v>
      </c>
      <c r="P3528" s="430">
        <v>0.27022963301300001</v>
      </c>
      <c r="Q3528" s="430">
        <v>0.27117922394299998</v>
      </c>
      <c r="R3528" s="430">
        <v>0.27662216634749998</v>
      </c>
      <c r="S3528" s="430">
        <v>0.27972721520499999</v>
      </c>
      <c r="T3528" s="430">
        <v>0.28339183414050001</v>
      </c>
      <c r="U3528" s="430">
        <v>0.28307070398700002</v>
      </c>
      <c r="V3528" s="430">
        <v>0.29221842085650002</v>
      </c>
      <c r="W3528" s="430">
        <v>0.296016922244</v>
      </c>
      <c r="X3528" s="430">
        <v>0.2965691822175</v>
      </c>
      <c r="Y3528" s="430">
        <v>0.29855010261199999</v>
      </c>
      <c r="Z3528" s="430">
        <v>0.30492247858900001</v>
      </c>
      <c r="AA3528" s="430">
        <v>0.31047351878649998</v>
      </c>
      <c r="AB3528" s="430">
        <v>0.32334387597050002</v>
      </c>
      <c r="AC3528" s="430">
        <v>0.32805542688150002</v>
      </c>
      <c r="AD3528" s="430">
        <v>0.3341036445235</v>
      </c>
      <c r="AE3528" s="430">
        <v>0.34067312585749998</v>
      </c>
      <c r="AF3528" s="430">
        <v>0.35161624809600001</v>
      </c>
      <c r="AG3528" s="430">
        <v>0.36054443713700002</v>
      </c>
      <c r="AH3528" s="430">
        <v>0.37298796650600002</v>
      </c>
      <c r="AI3528" s="430">
        <v>0.37808513115999998</v>
      </c>
      <c r="AJ3528" s="430">
        <v>0.36881953394299999</v>
      </c>
      <c r="AK3528" s="430">
        <v>0.37041959095799998</v>
      </c>
      <c r="AL3528" s="430">
        <v>0</v>
      </c>
    </row>
    <row r="3529" spans="1:38" x14ac:dyDescent="0.25">
      <c r="A3529" s="430" t="s">
        <v>4348</v>
      </c>
      <c r="B3529" s="430">
        <v>1</v>
      </c>
      <c r="C3529" s="430" t="s">
        <v>4349</v>
      </c>
      <c r="D3529" s="430" t="s">
        <v>4011</v>
      </c>
      <c r="E3529" s="430">
        <v>65</v>
      </c>
      <c r="F3529" s="430">
        <v>0.17202103016850001</v>
      </c>
      <c r="G3529" s="430">
        <v>0.17333016332000001</v>
      </c>
      <c r="H3529" s="430">
        <v>0.17427474336500001</v>
      </c>
      <c r="I3529" s="430">
        <v>0.17393825126750001</v>
      </c>
      <c r="J3529" s="430">
        <v>0.176525573918</v>
      </c>
      <c r="K3529" s="430">
        <v>0.1750261430475</v>
      </c>
      <c r="L3529" s="430">
        <v>0.176382401361</v>
      </c>
      <c r="M3529" s="430">
        <v>0.17515011110750001</v>
      </c>
      <c r="N3529" s="430">
        <v>0.17807710567000001</v>
      </c>
      <c r="O3529" s="430">
        <v>0.18283433706900001</v>
      </c>
      <c r="P3529" s="430">
        <v>0.18483565398349999</v>
      </c>
      <c r="Q3529" s="430">
        <v>0.18239631305699999</v>
      </c>
      <c r="R3529" s="430">
        <v>0.18480683790999999</v>
      </c>
      <c r="S3529" s="430">
        <v>0.18706455960250001</v>
      </c>
      <c r="T3529" s="430">
        <v>0.18827425365049999</v>
      </c>
      <c r="U3529" s="430">
        <v>0.18615998846250001</v>
      </c>
      <c r="V3529" s="430">
        <v>0.18881024098099999</v>
      </c>
      <c r="W3529" s="430">
        <v>0.18819595028450001</v>
      </c>
      <c r="X3529" s="430">
        <v>0.185551021245</v>
      </c>
      <c r="Y3529" s="430">
        <v>0.18406173931799999</v>
      </c>
      <c r="Z3529" s="430">
        <v>0.18670403518500001</v>
      </c>
      <c r="AA3529" s="430">
        <v>0.18820109507400001</v>
      </c>
      <c r="AB3529" s="430">
        <v>0.193791072225</v>
      </c>
      <c r="AC3529" s="430">
        <v>0.19388086641499999</v>
      </c>
      <c r="AD3529" s="430">
        <v>0.192798262922</v>
      </c>
      <c r="AE3529" s="430">
        <v>0.1905528337845</v>
      </c>
      <c r="AF3529" s="430">
        <v>0.1939659082805</v>
      </c>
      <c r="AG3529" s="430">
        <v>0.19722894714350001</v>
      </c>
      <c r="AH3529" s="430">
        <v>0.2020928896435</v>
      </c>
      <c r="AI3529" s="430">
        <v>0.203070990837</v>
      </c>
      <c r="AJ3529" s="430">
        <v>0.1976078579235</v>
      </c>
      <c r="AK3529" s="430">
        <v>0.19833697635299999</v>
      </c>
      <c r="AL3529" s="430">
        <v>0</v>
      </c>
    </row>
    <row r="3530" spans="1:38" x14ac:dyDescent="0.25">
      <c r="A3530" s="430" t="s">
        <v>4348</v>
      </c>
      <c r="B3530" s="430">
        <v>1</v>
      </c>
      <c r="C3530" s="430" t="s">
        <v>4349</v>
      </c>
      <c r="D3530" s="430" t="s">
        <v>4013</v>
      </c>
      <c r="E3530" s="430">
        <v>65</v>
      </c>
      <c r="F3530" s="430">
        <v>4.2386853800500002E-2</v>
      </c>
      <c r="G3530" s="430">
        <v>4.2463080600000001E-2</v>
      </c>
      <c r="H3530" s="430">
        <v>4.2608821908E-2</v>
      </c>
      <c r="I3530" s="430">
        <v>4.2310685512999997E-2</v>
      </c>
      <c r="J3530" s="430">
        <v>4.2475578795000003E-2</v>
      </c>
      <c r="K3530" s="430">
        <v>4.1439716850000002E-2</v>
      </c>
      <c r="L3530" s="430">
        <v>4.1085469699499999E-2</v>
      </c>
      <c r="M3530" s="430">
        <v>4.0385791498E-2</v>
      </c>
      <c r="N3530" s="430">
        <v>4.0566143846500001E-2</v>
      </c>
      <c r="O3530" s="430">
        <v>4.1609945906999998E-2</v>
      </c>
      <c r="P3530" s="430">
        <v>4.1676319582500003E-2</v>
      </c>
      <c r="Q3530" s="430">
        <v>4.0820314224000002E-2</v>
      </c>
      <c r="R3530" s="430">
        <v>4.0790052548999998E-2</v>
      </c>
      <c r="S3530" s="430">
        <v>4.0482035814500002E-2</v>
      </c>
      <c r="T3530" s="430">
        <v>4.0467999347499999E-2</v>
      </c>
      <c r="U3530" s="430">
        <v>3.9785554440499998E-2</v>
      </c>
      <c r="V3530" s="430">
        <v>4.0407173049499999E-2</v>
      </c>
      <c r="W3530" s="430">
        <v>4.03485827155E-2</v>
      </c>
      <c r="X3530" s="430">
        <v>4.0068351469500003E-2</v>
      </c>
      <c r="Y3530" s="430">
        <v>4.0478061476999998E-2</v>
      </c>
      <c r="Z3530" s="430">
        <v>4.14239794275E-2</v>
      </c>
      <c r="AA3530" s="430">
        <v>4.2403430080500001E-2</v>
      </c>
      <c r="AB3530" s="430">
        <v>4.4512812961500003E-2</v>
      </c>
      <c r="AC3530" s="430">
        <v>4.5439777237499999E-2</v>
      </c>
      <c r="AD3530" s="430">
        <v>4.6613293405999998E-2</v>
      </c>
      <c r="AE3530" s="430">
        <v>4.7749959045500001E-2</v>
      </c>
      <c r="AF3530" s="430">
        <v>4.8831767326499999E-2</v>
      </c>
      <c r="AG3530" s="430">
        <v>4.9701212557499999E-2</v>
      </c>
      <c r="AH3530" s="430">
        <v>5.0888152274499998E-2</v>
      </c>
      <c r="AI3530" s="430">
        <v>5.10144259935E-2</v>
      </c>
      <c r="AJ3530" s="430">
        <v>4.8594998094499998E-2</v>
      </c>
      <c r="AK3530" s="430">
        <v>4.7063000658499998E-2</v>
      </c>
      <c r="AL3530" s="430">
        <v>0</v>
      </c>
    </row>
    <row r="3531" spans="1:38" x14ac:dyDescent="0.25">
      <c r="A3531" s="430" t="s">
        <v>4348</v>
      </c>
      <c r="B3531" s="430">
        <v>1</v>
      </c>
      <c r="C3531" s="430" t="s">
        <v>4349</v>
      </c>
      <c r="D3531" s="430" t="s">
        <v>4014</v>
      </c>
      <c r="E3531" s="430">
        <v>65</v>
      </c>
      <c r="F3531" s="430">
        <v>4.0269174961999998E-2</v>
      </c>
      <c r="G3531" s="430">
        <v>4.1523022965499999E-2</v>
      </c>
      <c r="H3531" s="430">
        <v>4.2779968129999998E-2</v>
      </c>
      <c r="I3531" s="430">
        <v>4.35551835745E-2</v>
      </c>
      <c r="J3531" s="430">
        <v>4.5037073671000002E-2</v>
      </c>
      <c r="K3531" s="430">
        <v>4.5625201527000003E-2</v>
      </c>
      <c r="L3531" s="430">
        <v>4.6712714595499999E-2</v>
      </c>
      <c r="M3531" s="430">
        <v>4.7241959478000001E-2</v>
      </c>
      <c r="N3531" s="430">
        <v>4.8580890607500003E-2</v>
      </c>
      <c r="O3531" s="430">
        <v>5.0373425178499999E-2</v>
      </c>
      <c r="P3531" s="430">
        <v>5.1273444201499999E-2</v>
      </c>
      <c r="Q3531" s="430">
        <v>5.101496556E-2</v>
      </c>
      <c r="R3531" s="430">
        <v>5.2100282308500001E-2</v>
      </c>
      <c r="S3531" s="430">
        <v>5.31066586045E-2</v>
      </c>
      <c r="T3531" s="430">
        <v>5.4255110065999999E-2</v>
      </c>
      <c r="U3531" s="430">
        <v>5.4774345713000001E-2</v>
      </c>
      <c r="V3531" s="430">
        <v>5.6640330598999998E-2</v>
      </c>
      <c r="W3531" s="430">
        <v>5.7352433007500002E-2</v>
      </c>
      <c r="X3531" s="430">
        <v>5.7621969092E-2</v>
      </c>
      <c r="Y3531" s="430">
        <v>5.7537762585999998E-2</v>
      </c>
      <c r="Z3531" s="430">
        <v>5.6042709303499999E-2</v>
      </c>
      <c r="AA3531" s="430">
        <v>5.97726175875E-2</v>
      </c>
      <c r="AB3531" s="430">
        <v>6.2708885771999998E-2</v>
      </c>
      <c r="AC3531" s="430">
        <v>6.3136018072000005E-2</v>
      </c>
      <c r="AD3531" s="430">
        <v>6.3968639883500003E-2</v>
      </c>
      <c r="AE3531" s="430">
        <v>6.4864031635500002E-2</v>
      </c>
      <c r="AF3531" s="430">
        <v>6.6552211405999998E-2</v>
      </c>
      <c r="AG3531" s="430">
        <v>6.8049754416500005E-2</v>
      </c>
      <c r="AH3531" s="430">
        <v>7.01705062745E-2</v>
      </c>
      <c r="AI3531" s="430">
        <v>7.1248868310000005E-2</v>
      </c>
      <c r="AJ3531" s="430">
        <v>6.9335816323499999E-2</v>
      </c>
      <c r="AK3531" s="430">
        <v>7.2061213196000007E-2</v>
      </c>
      <c r="AL3531" s="430">
        <v>0</v>
      </c>
    </row>
    <row r="3532" spans="1:38" x14ac:dyDescent="0.25">
      <c r="A3532" s="430" t="s">
        <v>4348</v>
      </c>
      <c r="B3532" s="430">
        <v>1</v>
      </c>
      <c r="C3532" s="430" t="s">
        <v>4349</v>
      </c>
      <c r="D3532" s="430" t="s">
        <v>4016</v>
      </c>
      <c r="E3532" s="430">
        <v>65</v>
      </c>
      <c r="F3532" s="430">
        <v>0.65741637030050004</v>
      </c>
      <c r="G3532" s="430">
        <v>0.6827446084055</v>
      </c>
      <c r="H3532" s="430">
        <v>0.70714578121649996</v>
      </c>
      <c r="I3532" s="430">
        <v>0.72312839520500005</v>
      </c>
      <c r="J3532" s="430">
        <v>0.75462678492500002</v>
      </c>
      <c r="K3532" s="430">
        <v>0.76747520903949995</v>
      </c>
      <c r="L3532" s="430">
        <v>0.79208965599699999</v>
      </c>
      <c r="M3532" s="430">
        <v>0.80674249439400003</v>
      </c>
      <c r="N3532" s="430">
        <v>0.83639935106950003</v>
      </c>
      <c r="O3532" s="430">
        <v>0.87142367870600002</v>
      </c>
      <c r="P3532" s="430">
        <v>0.89286139979150003</v>
      </c>
      <c r="Q3532" s="430">
        <v>0.89556076110299998</v>
      </c>
      <c r="R3532" s="430">
        <v>0.92206214665550001</v>
      </c>
      <c r="S3532" s="430">
        <v>0.94651185718450004</v>
      </c>
      <c r="T3532" s="430">
        <v>0.9778747712725</v>
      </c>
      <c r="U3532" s="430">
        <v>0.99314783451099997</v>
      </c>
      <c r="V3532" s="430">
        <v>1.026212600806</v>
      </c>
      <c r="W3532" s="430">
        <v>1.0330957433745001</v>
      </c>
      <c r="X3532" s="430">
        <v>1.023224039297</v>
      </c>
      <c r="Y3532" s="430">
        <v>1.0175742383165001</v>
      </c>
      <c r="Z3532" s="430">
        <v>1.0377560160435</v>
      </c>
      <c r="AA3532" s="430">
        <v>1.055629522904</v>
      </c>
      <c r="AB3532" s="430">
        <v>1.1006939952695001</v>
      </c>
      <c r="AC3532" s="430">
        <v>1.1173018488535</v>
      </c>
      <c r="AD3532" s="430">
        <v>1.1357684505179999</v>
      </c>
      <c r="AE3532" s="430">
        <v>1.15514308568</v>
      </c>
      <c r="AF3532" s="430">
        <v>1.2042977210035</v>
      </c>
      <c r="AG3532" s="430">
        <v>1.2466555057615001</v>
      </c>
      <c r="AH3532" s="430">
        <v>1.2935783766990001</v>
      </c>
      <c r="AI3532" s="430">
        <v>1.3163919191664999</v>
      </c>
      <c r="AJ3532" s="430">
        <v>1.2782688907474999</v>
      </c>
      <c r="AK3532" s="430">
        <v>1.2924971068715001</v>
      </c>
      <c r="AL3532" s="430">
        <v>0</v>
      </c>
    </row>
    <row r="3533" spans="1:38" x14ac:dyDescent="0.25">
      <c r="A3533" s="430" t="s">
        <v>4348</v>
      </c>
      <c r="B3533" s="430">
        <v>1</v>
      </c>
      <c r="C3533" s="430" t="s">
        <v>4349</v>
      </c>
      <c r="D3533" s="430" t="s">
        <v>4018</v>
      </c>
      <c r="E3533" s="430">
        <v>65</v>
      </c>
      <c r="F3533" s="430">
        <v>0.38948313186099998</v>
      </c>
      <c r="G3533" s="430">
        <v>0.40191386631449999</v>
      </c>
      <c r="H3533" s="430">
        <v>0.41729320435799999</v>
      </c>
      <c r="I3533" s="430">
        <v>0.42758130635399999</v>
      </c>
      <c r="J3533" s="430">
        <v>0.44704191347849997</v>
      </c>
      <c r="K3533" s="430">
        <v>0.45558372859750002</v>
      </c>
      <c r="L3533" s="430">
        <v>0.47001210873499999</v>
      </c>
      <c r="M3533" s="430">
        <v>0.47928054571849998</v>
      </c>
      <c r="N3533" s="430">
        <v>0.49644951340299998</v>
      </c>
      <c r="O3533" s="430">
        <v>0.51871738162400005</v>
      </c>
      <c r="P3533" s="430">
        <v>0.53158681515049999</v>
      </c>
      <c r="Q3533" s="430">
        <v>0.53027819297199996</v>
      </c>
      <c r="R3533" s="430">
        <v>0.541368427496</v>
      </c>
      <c r="S3533" s="430">
        <v>0.55033648069899999</v>
      </c>
      <c r="T3533" s="430">
        <v>0.56216268236550004</v>
      </c>
      <c r="U3533" s="430">
        <v>0.56533232847100001</v>
      </c>
      <c r="V3533" s="430">
        <v>0.58723403612199998</v>
      </c>
      <c r="W3533" s="430">
        <v>0.59695561740799996</v>
      </c>
      <c r="X3533" s="430">
        <v>0.59672757192299997</v>
      </c>
      <c r="Y3533" s="430">
        <v>0.59592100157250005</v>
      </c>
      <c r="Z3533" s="430">
        <v>0.60560990912699997</v>
      </c>
      <c r="AA3533" s="430">
        <v>0.6128036212015</v>
      </c>
      <c r="AB3533" s="430">
        <v>0.63470986308199995</v>
      </c>
      <c r="AC3533" s="430">
        <v>0.63831268717099998</v>
      </c>
      <c r="AD3533" s="430">
        <v>0.64626981272950002</v>
      </c>
      <c r="AE3533" s="430">
        <v>0.652973240407</v>
      </c>
      <c r="AF3533" s="430">
        <v>0.67044432356749994</v>
      </c>
      <c r="AG3533" s="430">
        <v>0.68522413432950002</v>
      </c>
      <c r="AH3533" s="430">
        <v>0.70500258865499998</v>
      </c>
      <c r="AI3533" s="430">
        <v>0.71402922490450005</v>
      </c>
      <c r="AJ3533" s="430">
        <v>0.70069965266550005</v>
      </c>
      <c r="AK3533" s="430">
        <v>0.70426062729200001</v>
      </c>
      <c r="AL3533" s="430">
        <v>0</v>
      </c>
    </row>
    <row r="3534" spans="1:38" x14ac:dyDescent="0.25">
      <c r="A3534" s="430" t="s">
        <v>4348</v>
      </c>
      <c r="B3534" s="430">
        <v>1</v>
      </c>
      <c r="C3534" s="430" t="s">
        <v>4349</v>
      </c>
      <c r="D3534" s="430" t="s">
        <v>4226</v>
      </c>
      <c r="E3534" s="430">
        <v>65</v>
      </c>
      <c r="F3534" s="430">
        <v>5.91852219E-3</v>
      </c>
      <c r="G3534" s="430">
        <v>6.1975444000000003E-3</v>
      </c>
      <c r="H3534" s="430">
        <v>6.5251318084999996E-3</v>
      </c>
      <c r="I3534" s="430">
        <v>6.5884839275000004E-3</v>
      </c>
      <c r="J3534" s="430">
        <v>6.6096807209999999E-3</v>
      </c>
      <c r="K3534" s="430">
        <v>6.5973456069999999E-3</v>
      </c>
      <c r="L3534" s="430">
        <v>6.6850533460000002E-3</v>
      </c>
      <c r="M3534" s="430">
        <v>6.6968797394999996E-3</v>
      </c>
      <c r="N3534" s="430">
        <v>6.9807770220000004E-3</v>
      </c>
      <c r="O3534" s="430">
        <v>7.3222428779999996E-3</v>
      </c>
      <c r="P3534" s="430">
        <v>7.5374291849999997E-3</v>
      </c>
      <c r="Q3534" s="430">
        <v>7.4709919095000002E-3</v>
      </c>
      <c r="R3534" s="430">
        <v>7.560914704E-3</v>
      </c>
      <c r="S3534" s="430">
        <v>7.6347810425000003E-3</v>
      </c>
      <c r="T3534" s="430">
        <v>7.7088928504999996E-3</v>
      </c>
      <c r="U3534" s="430">
        <v>7.6429938959999997E-3</v>
      </c>
      <c r="V3534" s="430">
        <v>7.7743028004999999E-3</v>
      </c>
      <c r="W3534" s="430">
        <v>7.7802589139999998E-3</v>
      </c>
      <c r="X3534" s="430">
        <v>7.6604640475000001E-3</v>
      </c>
      <c r="Y3534" s="430">
        <v>7.5921575945E-3</v>
      </c>
      <c r="Z3534" s="430">
        <v>7.7182699284999998E-3</v>
      </c>
      <c r="AA3534" s="430">
        <v>7.8134916100000007E-3</v>
      </c>
      <c r="AB3534" s="430">
        <v>8.0851975675000007E-3</v>
      </c>
      <c r="AC3534" s="430">
        <v>8.1505103684999993E-3</v>
      </c>
      <c r="AD3534" s="430">
        <v>8.1038617824999992E-3</v>
      </c>
      <c r="AE3534" s="430">
        <v>8.0278924040000001E-3</v>
      </c>
      <c r="AF3534" s="430">
        <v>8.2808679760000004E-3</v>
      </c>
      <c r="AG3534" s="430">
        <v>8.5145145804999996E-3</v>
      </c>
      <c r="AH3534" s="430">
        <v>8.7945918350000006E-3</v>
      </c>
      <c r="AI3534" s="430">
        <v>8.9282665004999998E-3</v>
      </c>
      <c r="AJ3534" s="430">
        <v>8.5523739909999993E-3</v>
      </c>
      <c r="AK3534" s="430">
        <v>8.6025643815E-3</v>
      </c>
      <c r="AL3534" s="430">
        <v>0</v>
      </c>
    </row>
    <row r="3535" spans="1:38" x14ac:dyDescent="0.25">
      <c r="A3535" s="430" t="s">
        <v>4348</v>
      </c>
      <c r="B3535" s="430">
        <v>1</v>
      </c>
      <c r="C3535" s="430" t="s">
        <v>4349</v>
      </c>
      <c r="D3535" s="430" t="s">
        <v>4020</v>
      </c>
      <c r="E3535" s="430">
        <v>65</v>
      </c>
      <c r="F3535" s="430">
        <v>4.9409279388500003E-2</v>
      </c>
      <c r="G3535" s="430">
        <v>5.1073287475500002E-2</v>
      </c>
      <c r="H3535" s="430">
        <v>5.2886832650999999E-2</v>
      </c>
      <c r="I3535" s="430">
        <v>5.3586281786499997E-2</v>
      </c>
      <c r="J3535" s="430">
        <v>5.5204956138E-2</v>
      </c>
      <c r="K3535" s="430">
        <v>5.5145321465499997E-2</v>
      </c>
      <c r="L3535" s="430">
        <v>5.5700690339500002E-2</v>
      </c>
      <c r="M3535" s="430">
        <v>5.5483528695999998E-2</v>
      </c>
      <c r="N3535" s="430">
        <v>5.6328239145E-2</v>
      </c>
      <c r="O3535" s="430">
        <v>5.6964050252999998E-2</v>
      </c>
      <c r="P3535" s="430">
        <v>5.7335416032500003E-2</v>
      </c>
      <c r="Q3535" s="430">
        <v>5.7161598531000002E-2</v>
      </c>
      <c r="R3535" s="430">
        <v>5.8374598347999997E-2</v>
      </c>
      <c r="S3535" s="430">
        <v>5.9399504106500002E-2</v>
      </c>
      <c r="T3535" s="430">
        <v>6.1141845663499998E-2</v>
      </c>
      <c r="U3535" s="430">
        <v>6.1612377013500003E-2</v>
      </c>
      <c r="V3535" s="430">
        <v>6.3453628866499995E-2</v>
      </c>
      <c r="W3535" s="430">
        <v>6.3436517286500002E-2</v>
      </c>
      <c r="X3535" s="430">
        <v>6.3171270385999997E-2</v>
      </c>
      <c r="Y3535" s="430">
        <v>6.3133540693000006E-2</v>
      </c>
      <c r="Z3535" s="430">
        <v>6.5004435684499998E-2</v>
      </c>
      <c r="AA3535" s="430">
        <v>6.6574458633000003E-2</v>
      </c>
      <c r="AB3535" s="430">
        <v>6.9542119008999995E-2</v>
      </c>
      <c r="AC3535" s="430">
        <v>7.0713542128000004E-2</v>
      </c>
      <c r="AD3535" s="430">
        <v>7.0470355682499999E-2</v>
      </c>
      <c r="AE3535" s="430">
        <v>7.0047647398500001E-2</v>
      </c>
      <c r="AF3535" s="430">
        <v>7.2342050311499997E-2</v>
      </c>
      <c r="AG3535" s="430">
        <v>7.3835311584500005E-2</v>
      </c>
      <c r="AH3535" s="430">
        <v>7.5819169133000006E-2</v>
      </c>
      <c r="AI3535" s="430">
        <v>7.6134524009000004E-2</v>
      </c>
      <c r="AJ3535" s="430">
        <v>7.5109828819499999E-2</v>
      </c>
      <c r="AK3535" s="430">
        <v>7.4750090339E-2</v>
      </c>
      <c r="AL3535" s="430">
        <v>0</v>
      </c>
    </row>
    <row r="3536" spans="1:38" x14ac:dyDescent="0.25">
      <c r="A3536" s="430" t="s">
        <v>4348</v>
      </c>
      <c r="B3536" s="430">
        <v>1</v>
      </c>
      <c r="C3536" s="430" t="s">
        <v>4349</v>
      </c>
      <c r="D3536" s="430" t="s">
        <v>4022</v>
      </c>
      <c r="E3536" s="430">
        <v>65</v>
      </c>
      <c r="F3536" s="430">
        <v>0.17079638927249999</v>
      </c>
      <c r="G3536" s="430">
        <v>0.173074284779</v>
      </c>
      <c r="H3536" s="430">
        <v>0.17608216735849999</v>
      </c>
      <c r="I3536" s="430">
        <v>0.17666677426550001</v>
      </c>
      <c r="J3536" s="430">
        <v>0.1802168184105</v>
      </c>
      <c r="K3536" s="430">
        <v>0.17979146828850001</v>
      </c>
      <c r="L3536" s="430">
        <v>0.18131589748349999</v>
      </c>
      <c r="M3536" s="430">
        <v>0.180262368969</v>
      </c>
      <c r="N3536" s="430">
        <v>0.18301536882450001</v>
      </c>
      <c r="O3536" s="430">
        <v>0.18734166848600001</v>
      </c>
      <c r="P3536" s="430">
        <v>0.18809067521850001</v>
      </c>
      <c r="Q3536" s="430">
        <v>0.18407926559650001</v>
      </c>
      <c r="R3536" s="430">
        <v>0.18496165361299999</v>
      </c>
      <c r="S3536" s="430">
        <v>0.18569846719200001</v>
      </c>
      <c r="T3536" s="430">
        <v>0.18652210878950001</v>
      </c>
      <c r="U3536" s="430">
        <v>0.184704014571</v>
      </c>
      <c r="V3536" s="430">
        <v>0.188174298539</v>
      </c>
      <c r="W3536" s="430">
        <v>0.18839190843</v>
      </c>
      <c r="X3536" s="430">
        <v>0.18659997222899999</v>
      </c>
      <c r="Y3536" s="430">
        <v>0.18540199679899999</v>
      </c>
      <c r="Z3536" s="430">
        <v>0.18765611300749999</v>
      </c>
      <c r="AA3536" s="430">
        <v>0.18927475611549999</v>
      </c>
      <c r="AB3536" s="430">
        <v>0.19473082858099999</v>
      </c>
      <c r="AC3536" s="430">
        <v>0.19585546788450001</v>
      </c>
      <c r="AD3536" s="430">
        <v>0.19690782992200001</v>
      </c>
      <c r="AE3536" s="430">
        <v>0.19758566817500001</v>
      </c>
      <c r="AF3536" s="430">
        <v>0.20184728356250001</v>
      </c>
      <c r="AG3536" s="430">
        <v>0.20554924513200001</v>
      </c>
      <c r="AH3536" s="430">
        <v>0.21045159432050001</v>
      </c>
      <c r="AI3536" s="430">
        <v>0.21239979699350001</v>
      </c>
      <c r="AJ3536" s="430">
        <v>0.20847992706349999</v>
      </c>
      <c r="AK3536" s="430">
        <v>0.20871366840550001</v>
      </c>
      <c r="AL3536" s="430">
        <v>0</v>
      </c>
    </row>
    <row r="3537" spans="1:38" x14ac:dyDescent="0.25">
      <c r="A3537" s="430" t="s">
        <v>4348</v>
      </c>
      <c r="B3537" s="430">
        <v>1</v>
      </c>
      <c r="C3537" s="430" t="s">
        <v>4349</v>
      </c>
      <c r="D3537" s="430" t="s">
        <v>4024</v>
      </c>
      <c r="E3537" s="430">
        <v>65</v>
      </c>
      <c r="F3537" s="430">
        <v>5.8239039664999999E-2</v>
      </c>
      <c r="G3537" s="430">
        <v>6.0605942443999999E-2</v>
      </c>
      <c r="H3537" s="430">
        <v>6.3270887145499999E-2</v>
      </c>
      <c r="I3537" s="430">
        <v>6.5662436010999997E-2</v>
      </c>
      <c r="J3537" s="430">
        <v>6.9211970720000002E-2</v>
      </c>
      <c r="K3537" s="430">
        <v>7.0848765294500002E-2</v>
      </c>
      <c r="L3537" s="430">
        <v>7.2979316826000007E-2</v>
      </c>
      <c r="M3537" s="430">
        <v>7.4070123738499999E-2</v>
      </c>
      <c r="N3537" s="430">
        <v>7.6508122122000005E-2</v>
      </c>
      <c r="O3537" s="430">
        <v>7.9577029590500004E-2</v>
      </c>
      <c r="P3537" s="430">
        <v>8.1284666853499998E-2</v>
      </c>
      <c r="Q3537" s="430">
        <v>8.0913732149499998E-2</v>
      </c>
      <c r="R3537" s="430">
        <v>8.2618879154500002E-2</v>
      </c>
      <c r="S3537" s="430">
        <v>8.4384546303000005E-2</v>
      </c>
      <c r="T3537" s="430">
        <v>8.6547364022500003E-2</v>
      </c>
      <c r="U3537" s="430">
        <v>8.7658366478999994E-2</v>
      </c>
      <c r="V3537" s="430">
        <v>9.1232496738999996E-2</v>
      </c>
      <c r="W3537" s="430">
        <v>9.2978420221500005E-2</v>
      </c>
      <c r="X3537" s="430">
        <v>9.3089594611500001E-2</v>
      </c>
      <c r="Y3537" s="430">
        <v>9.3090090400000006E-2</v>
      </c>
      <c r="Z3537" s="430">
        <v>9.4459464172999996E-2</v>
      </c>
      <c r="AA3537" s="430">
        <v>9.5337849867999994E-2</v>
      </c>
      <c r="AB3537" s="430">
        <v>9.8375405690000001E-2</v>
      </c>
      <c r="AC3537" s="430">
        <v>9.9427757472E-2</v>
      </c>
      <c r="AD3537" s="430">
        <v>0.101103856343</v>
      </c>
      <c r="AE3537" s="430">
        <v>0.10248311302599999</v>
      </c>
      <c r="AF3537" s="430">
        <v>0.106240649415</v>
      </c>
      <c r="AG3537" s="430">
        <v>0.1100525394505</v>
      </c>
      <c r="AH3537" s="430">
        <v>0.1145738442645</v>
      </c>
      <c r="AI3537" s="430">
        <v>0.1175825221885</v>
      </c>
      <c r="AJ3537" s="430">
        <v>0.118532444024</v>
      </c>
      <c r="AK3537" s="430">
        <v>0.1221906938435</v>
      </c>
      <c r="AL3537" s="430">
        <v>0</v>
      </c>
    </row>
    <row r="3538" spans="1:38" x14ac:dyDescent="0.25">
      <c r="A3538" s="430" t="s">
        <v>4348</v>
      </c>
      <c r="B3538" s="430">
        <v>1</v>
      </c>
      <c r="C3538" s="430" t="s">
        <v>4349</v>
      </c>
      <c r="D3538" s="430" t="s">
        <v>4026</v>
      </c>
      <c r="E3538" s="430">
        <v>65</v>
      </c>
      <c r="F3538" s="430">
        <v>0.7105275780275</v>
      </c>
      <c r="G3538" s="430">
        <v>0.72385332901949995</v>
      </c>
      <c r="H3538" s="430">
        <v>0.73871376499800001</v>
      </c>
      <c r="I3538" s="430">
        <v>0.74409795107249999</v>
      </c>
      <c r="J3538" s="430">
        <v>0.761680026515</v>
      </c>
      <c r="K3538" s="430">
        <v>0.76093162035200002</v>
      </c>
      <c r="L3538" s="430">
        <v>0.77103061855999999</v>
      </c>
      <c r="M3538" s="430">
        <v>0.76918775412899998</v>
      </c>
      <c r="N3538" s="430">
        <v>0.78285880332750002</v>
      </c>
      <c r="O3538" s="430">
        <v>0.80260585809450002</v>
      </c>
      <c r="P3538" s="430">
        <v>0.80757224334050004</v>
      </c>
      <c r="Q3538" s="430">
        <v>0.79254946780549995</v>
      </c>
      <c r="R3538" s="430">
        <v>0.79656326905249997</v>
      </c>
      <c r="S3538" s="430">
        <v>0.79937771546500003</v>
      </c>
      <c r="T3538" s="430">
        <v>0.80285189917300004</v>
      </c>
      <c r="U3538" s="430">
        <v>0.79202935190799995</v>
      </c>
      <c r="V3538" s="430">
        <v>0.80216486062350001</v>
      </c>
      <c r="W3538" s="430">
        <v>0.79980100076000005</v>
      </c>
      <c r="X3538" s="430">
        <v>0.78926784719550003</v>
      </c>
      <c r="Y3538" s="430">
        <v>0.78314221404350004</v>
      </c>
      <c r="Z3538" s="430">
        <v>0.79002332684450005</v>
      </c>
      <c r="AA3538" s="430">
        <v>0.7929377766515</v>
      </c>
      <c r="AB3538" s="430">
        <v>0.81375630925749998</v>
      </c>
      <c r="AC3538" s="430">
        <v>0.81283819558399995</v>
      </c>
      <c r="AD3538" s="430">
        <v>0.81382399574300002</v>
      </c>
      <c r="AE3538" s="430">
        <v>0.811065002727</v>
      </c>
      <c r="AF3538" s="430">
        <v>0.81881910020500004</v>
      </c>
      <c r="AG3538" s="430">
        <v>0.82416406235749995</v>
      </c>
      <c r="AH3538" s="430">
        <v>0.83526444725600002</v>
      </c>
      <c r="AI3538" s="430">
        <v>0.83255240259399999</v>
      </c>
      <c r="AJ3538" s="430">
        <v>0.81601658395999999</v>
      </c>
      <c r="AK3538" s="430">
        <v>0.80758198815899995</v>
      </c>
      <c r="AL3538" s="430">
        <v>0</v>
      </c>
    </row>
    <row r="3539" spans="1:38" x14ac:dyDescent="0.25">
      <c r="A3539" s="430" t="s">
        <v>4348</v>
      </c>
      <c r="B3539" s="430">
        <v>1</v>
      </c>
      <c r="C3539" s="430" t="s">
        <v>4349</v>
      </c>
      <c r="D3539" s="430" t="s">
        <v>4028</v>
      </c>
      <c r="E3539" s="430">
        <v>65</v>
      </c>
      <c r="F3539" s="430">
        <v>0.34097024520899999</v>
      </c>
      <c r="G3539" s="430">
        <v>0.347313232262</v>
      </c>
      <c r="H3539" s="430">
        <v>0.35437570152300002</v>
      </c>
      <c r="I3539" s="430">
        <v>0.35772080304199999</v>
      </c>
      <c r="J3539" s="430">
        <v>0.366212981223</v>
      </c>
      <c r="K3539" s="430">
        <v>0.36663713354499999</v>
      </c>
      <c r="L3539" s="430">
        <v>0.37220306904799999</v>
      </c>
      <c r="M3539" s="430">
        <v>0.37194976712849998</v>
      </c>
      <c r="N3539" s="430">
        <v>0.37860944614149999</v>
      </c>
      <c r="O3539" s="430">
        <v>0.38837127324249998</v>
      </c>
      <c r="P3539" s="430">
        <v>0.39159123147949998</v>
      </c>
      <c r="Q3539" s="430">
        <v>0.38511116739950002</v>
      </c>
      <c r="R3539" s="430">
        <v>0.38810510194249997</v>
      </c>
      <c r="S3539" s="430">
        <v>0.39157542126150002</v>
      </c>
      <c r="T3539" s="430">
        <v>0.39469037754149999</v>
      </c>
      <c r="U3539" s="430">
        <v>0.39199353850000002</v>
      </c>
      <c r="V3539" s="430">
        <v>0.39981476625500001</v>
      </c>
      <c r="W3539" s="430">
        <v>0.40032225474349997</v>
      </c>
      <c r="X3539" s="430">
        <v>0.39654338564250002</v>
      </c>
      <c r="Y3539" s="430">
        <v>0.39420308663749998</v>
      </c>
      <c r="Z3539" s="430">
        <v>0.39826744145749998</v>
      </c>
      <c r="AA3539" s="430">
        <v>0.40081898470900001</v>
      </c>
      <c r="AB3539" s="430">
        <v>0.41203633347899998</v>
      </c>
      <c r="AC3539" s="430">
        <v>0.4138875259325</v>
      </c>
      <c r="AD3539" s="430">
        <v>0.416572058109</v>
      </c>
      <c r="AE3539" s="430">
        <v>0.4171625464525</v>
      </c>
      <c r="AF3539" s="430">
        <v>0.42455753474550001</v>
      </c>
      <c r="AG3539" s="430">
        <v>0.43064584018300001</v>
      </c>
      <c r="AH3539" s="430">
        <v>0.441182563483</v>
      </c>
      <c r="AI3539" s="430">
        <v>0.44444959865200001</v>
      </c>
      <c r="AJ3539" s="430">
        <v>0.435217141699</v>
      </c>
      <c r="AK3539" s="430">
        <v>0.43680280261549997</v>
      </c>
      <c r="AL3539" s="430">
        <v>0</v>
      </c>
    </row>
    <row r="3540" spans="1:38" x14ac:dyDescent="0.25">
      <c r="A3540" s="430" t="s">
        <v>4348</v>
      </c>
      <c r="B3540" s="430">
        <v>1</v>
      </c>
      <c r="C3540" s="430" t="s">
        <v>4349</v>
      </c>
      <c r="D3540" s="430" t="s">
        <v>4030</v>
      </c>
      <c r="E3540" s="430">
        <v>65</v>
      </c>
      <c r="F3540" s="430">
        <v>0.138115700807</v>
      </c>
      <c r="G3540" s="430">
        <v>0.13984199327499999</v>
      </c>
      <c r="H3540" s="430">
        <v>0.14339034168500001</v>
      </c>
      <c r="I3540" s="430">
        <v>0.14418915413399999</v>
      </c>
      <c r="J3540" s="430">
        <v>0.14758157691500001</v>
      </c>
      <c r="K3540" s="430">
        <v>0.14782940894300001</v>
      </c>
      <c r="L3540" s="430">
        <v>0.14910378260099999</v>
      </c>
      <c r="M3540" s="430">
        <v>0.14887930184299999</v>
      </c>
      <c r="N3540" s="430">
        <v>0.15241226411450001</v>
      </c>
      <c r="O3540" s="430">
        <v>0.1564158192955</v>
      </c>
      <c r="P3540" s="430">
        <v>0.1577049814375</v>
      </c>
      <c r="Q3540" s="430">
        <v>0.155082306197</v>
      </c>
      <c r="R3540" s="430">
        <v>0.15677934120750001</v>
      </c>
      <c r="S3540" s="430">
        <v>0.15768933133249999</v>
      </c>
      <c r="T3540" s="430">
        <v>0.15845561656849999</v>
      </c>
      <c r="U3540" s="430">
        <v>0.156663451116</v>
      </c>
      <c r="V3540" s="430">
        <v>0.1594080489875</v>
      </c>
      <c r="W3540" s="430">
        <v>0.15970016747099999</v>
      </c>
      <c r="X3540" s="430">
        <v>0.15838488965850001</v>
      </c>
      <c r="Y3540" s="430">
        <v>0.1575421148225</v>
      </c>
      <c r="Z3540" s="430">
        <v>0.16018236192150001</v>
      </c>
      <c r="AA3540" s="430">
        <v>0.16138944047250001</v>
      </c>
      <c r="AB3540" s="430">
        <v>0.1662906510355</v>
      </c>
      <c r="AC3540" s="430">
        <v>0.16697479758700001</v>
      </c>
      <c r="AD3540" s="430">
        <v>0.16649102066249999</v>
      </c>
      <c r="AE3540" s="430">
        <v>0.165982714649</v>
      </c>
      <c r="AF3540" s="430">
        <v>0.16996855105549999</v>
      </c>
      <c r="AG3540" s="430">
        <v>0.173372166986</v>
      </c>
      <c r="AH3540" s="430">
        <v>0.1781346443515</v>
      </c>
      <c r="AI3540" s="430">
        <v>0.17987906684749999</v>
      </c>
      <c r="AJ3540" s="430">
        <v>0.17541344870949999</v>
      </c>
      <c r="AK3540" s="430">
        <v>0.175790818859</v>
      </c>
      <c r="AL3540" s="430">
        <v>0</v>
      </c>
    </row>
    <row r="3541" spans="1:38" x14ac:dyDescent="0.25">
      <c r="A3541" s="430" t="s">
        <v>4348</v>
      </c>
      <c r="B3541" s="430">
        <v>1</v>
      </c>
      <c r="C3541" s="430" t="s">
        <v>4349</v>
      </c>
      <c r="D3541" s="430" t="s">
        <v>4032</v>
      </c>
      <c r="E3541" s="430">
        <v>65</v>
      </c>
      <c r="F3541" s="430">
        <v>0.190535705059</v>
      </c>
      <c r="G3541" s="430">
        <v>0.1930505238155</v>
      </c>
      <c r="H3541" s="430">
        <v>0.19743528380200001</v>
      </c>
      <c r="I3541" s="430">
        <v>0.19978220444149999</v>
      </c>
      <c r="J3541" s="430">
        <v>0.20500981770400001</v>
      </c>
      <c r="K3541" s="430">
        <v>0.205483283346</v>
      </c>
      <c r="L3541" s="430">
        <v>0.20842772667449999</v>
      </c>
      <c r="M3541" s="430">
        <v>0.2084431994415</v>
      </c>
      <c r="N3541" s="430">
        <v>0.21291161258749999</v>
      </c>
      <c r="O3541" s="430">
        <v>0.2191601636045</v>
      </c>
      <c r="P3541" s="430">
        <v>0.2216474608655</v>
      </c>
      <c r="Q3541" s="430">
        <v>0.21844854259499999</v>
      </c>
      <c r="R3541" s="430">
        <v>0.22082594141449999</v>
      </c>
      <c r="S3541" s="430">
        <v>0.22333128676549999</v>
      </c>
      <c r="T3541" s="430">
        <v>0.22591680307000001</v>
      </c>
      <c r="U3541" s="430">
        <v>0.2251334167215</v>
      </c>
      <c r="V3541" s="430">
        <v>0.22995589067</v>
      </c>
      <c r="W3541" s="430">
        <v>0.23099378063350001</v>
      </c>
      <c r="X3541" s="430">
        <v>0.228646188749</v>
      </c>
      <c r="Y3541" s="430">
        <v>0.2269340717935</v>
      </c>
      <c r="Z3541" s="430">
        <v>0.23088431726899999</v>
      </c>
      <c r="AA3541" s="430">
        <v>0.23343737168299999</v>
      </c>
      <c r="AB3541" s="430">
        <v>0.24094182002799999</v>
      </c>
      <c r="AC3541" s="430">
        <v>0.24255102211349999</v>
      </c>
      <c r="AD3541" s="430">
        <v>0.24214215904600001</v>
      </c>
      <c r="AE3541" s="430">
        <v>0.24105481589550001</v>
      </c>
      <c r="AF3541" s="430">
        <v>0.247372967917</v>
      </c>
      <c r="AG3541" s="430">
        <v>0.2531636379685</v>
      </c>
      <c r="AH3541" s="430">
        <v>0.26015206291699999</v>
      </c>
      <c r="AI3541" s="430">
        <v>0.26295983670900003</v>
      </c>
      <c r="AJ3541" s="430">
        <v>0.25563431631099998</v>
      </c>
      <c r="AK3541" s="430">
        <v>0.25619863699099998</v>
      </c>
      <c r="AL3541" s="430">
        <v>0</v>
      </c>
    </row>
    <row r="3542" spans="1:38" x14ac:dyDescent="0.25">
      <c r="A3542" s="430" t="s">
        <v>4348</v>
      </c>
      <c r="B3542" s="430">
        <v>1</v>
      </c>
      <c r="C3542" s="430" t="s">
        <v>4349</v>
      </c>
      <c r="D3542" s="430" t="s">
        <v>4034</v>
      </c>
      <c r="E3542" s="430">
        <v>65</v>
      </c>
      <c r="F3542" s="430">
        <v>0.28248374552299998</v>
      </c>
      <c r="G3542" s="430">
        <v>0.286603311079</v>
      </c>
      <c r="H3542" s="430">
        <v>0.292119230535</v>
      </c>
      <c r="I3542" s="430">
        <v>0.29254251312700003</v>
      </c>
      <c r="J3542" s="430">
        <v>0.29859046566300002</v>
      </c>
      <c r="K3542" s="430">
        <v>0.29805110790349998</v>
      </c>
      <c r="L3542" s="430">
        <v>0.30142538268949998</v>
      </c>
      <c r="M3542" s="430">
        <v>0.30091884780349998</v>
      </c>
      <c r="N3542" s="430">
        <v>0.30542254739550001</v>
      </c>
      <c r="O3542" s="430">
        <v>0.31229008753249998</v>
      </c>
      <c r="P3542" s="430">
        <v>0.313464767157</v>
      </c>
      <c r="Q3542" s="430">
        <v>0.30688421687900003</v>
      </c>
      <c r="R3542" s="430">
        <v>0.30874929255</v>
      </c>
      <c r="S3542" s="430">
        <v>0.31092449790650001</v>
      </c>
      <c r="T3542" s="430">
        <v>0.314368734998</v>
      </c>
      <c r="U3542" s="430">
        <v>0.31057513290400002</v>
      </c>
      <c r="V3542" s="430">
        <v>0.2941534365995</v>
      </c>
      <c r="W3542" s="430">
        <v>0.297840662102</v>
      </c>
      <c r="X3542" s="430">
        <v>0.29535832937750001</v>
      </c>
      <c r="Y3542" s="430">
        <v>0.29456071968399999</v>
      </c>
      <c r="Z3542" s="430">
        <v>0.30042648021500001</v>
      </c>
      <c r="AA3542" s="430">
        <v>0.30294419391100003</v>
      </c>
      <c r="AB3542" s="430">
        <v>0.311631415272</v>
      </c>
      <c r="AC3542" s="430">
        <v>0.31259327034899997</v>
      </c>
      <c r="AD3542" s="430">
        <v>0.31488453446949999</v>
      </c>
      <c r="AE3542" s="430">
        <v>0.31643627302749999</v>
      </c>
      <c r="AF3542" s="430">
        <v>0.32085114438099999</v>
      </c>
      <c r="AG3542" s="430">
        <v>0.32303871956649999</v>
      </c>
      <c r="AH3542" s="430">
        <v>0.328300932607</v>
      </c>
      <c r="AI3542" s="430">
        <v>0.32778474557300002</v>
      </c>
      <c r="AJ3542" s="430">
        <v>0.31557179331349999</v>
      </c>
      <c r="AK3542" s="430">
        <v>0.31279252175549999</v>
      </c>
      <c r="AL3542" s="430">
        <v>0</v>
      </c>
    </row>
    <row r="3543" spans="1:38" x14ac:dyDescent="0.25">
      <c r="A3543" s="430" t="s">
        <v>4348</v>
      </c>
      <c r="B3543" s="430">
        <v>1</v>
      </c>
      <c r="C3543" s="430" t="s">
        <v>4349</v>
      </c>
      <c r="D3543" s="430" t="s">
        <v>4036</v>
      </c>
      <c r="E3543" s="430">
        <v>65</v>
      </c>
      <c r="F3543" s="430">
        <v>0.34363269058950002</v>
      </c>
      <c r="G3543" s="430">
        <v>0.3451019609355</v>
      </c>
      <c r="H3543" s="430">
        <v>0.34833352058099998</v>
      </c>
      <c r="I3543" s="430">
        <v>0.34898727096999999</v>
      </c>
      <c r="J3543" s="430">
        <v>0.35595640169249998</v>
      </c>
      <c r="K3543" s="430">
        <v>0.35535120905549999</v>
      </c>
      <c r="L3543" s="430">
        <v>0.35941156857649997</v>
      </c>
      <c r="M3543" s="430">
        <v>0.358768536139</v>
      </c>
      <c r="N3543" s="430">
        <v>0.36556044437500002</v>
      </c>
      <c r="O3543" s="430">
        <v>0.37532520629799998</v>
      </c>
      <c r="P3543" s="430">
        <v>0.3785062196315</v>
      </c>
      <c r="Q3543" s="430">
        <v>0.37258843851399998</v>
      </c>
      <c r="R3543" s="430">
        <v>0.37493812191100001</v>
      </c>
      <c r="S3543" s="430">
        <v>0.3759668643395</v>
      </c>
      <c r="T3543" s="430">
        <v>0.37583933099599998</v>
      </c>
      <c r="U3543" s="430">
        <v>0.36936522443399999</v>
      </c>
      <c r="V3543" s="430">
        <v>0.37348051805749999</v>
      </c>
      <c r="W3543" s="430">
        <v>0.37225699731650003</v>
      </c>
      <c r="X3543" s="430">
        <v>0.36754110104150001</v>
      </c>
      <c r="Y3543" s="430">
        <v>0.36614582545300001</v>
      </c>
      <c r="Z3543" s="430">
        <v>0.371546637495</v>
      </c>
      <c r="AA3543" s="430">
        <v>0.37577755302999999</v>
      </c>
      <c r="AB3543" s="430">
        <v>0.38912321638699998</v>
      </c>
      <c r="AC3543" s="430">
        <v>0.39224809143150002</v>
      </c>
      <c r="AD3543" s="430">
        <v>0.39530316762250001</v>
      </c>
      <c r="AE3543" s="430">
        <v>0.39587414041199998</v>
      </c>
      <c r="AF3543" s="430">
        <v>0.404390704105</v>
      </c>
      <c r="AG3543" s="430">
        <v>0.41236763979149998</v>
      </c>
      <c r="AH3543" s="430">
        <v>0.42259633498850002</v>
      </c>
      <c r="AI3543" s="430">
        <v>0.42490864906600001</v>
      </c>
      <c r="AJ3543" s="430">
        <v>0.41990729484400002</v>
      </c>
      <c r="AK3543" s="430">
        <v>0.417351752716</v>
      </c>
      <c r="AL3543" s="430">
        <v>0</v>
      </c>
    </row>
    <row r="3544" spans="1:38" x14ac:dyDescent="0.25">
      <c r="A3544" s="430" t="s">
        <v>4348</v>
      </c>
      <c r="B3544" s="430">
        <v>1</v>
      </c>
      <c r="C3544" s="430" t="s">
        <v>4349</v>
      </c>
      <c r="D3544" s="430" t="s">
        <v>4038</v>
      </c>
      <c r="E3544" s="430">
        <v>65</v>
      </c>
      <c r="F3544" s="430">
        <v>0.3006413844825</v>
      </c>
      <c r="G3544" s="430">
        <v>0.30747038559000001</v>
      </c>
      <c r="H3544" s="430">
        <v>0.31417073282800001</v>
      </c>
      <c r="I3544" s="430">
        <v>0.31668414334799999</v>
      </c>
      <c r="J3544" s="430">
        <v>0.32522101367299999</v>
      </c>
      <c r="K3544" s="430">
        <v>0.3258680733155</v>
      </c>
      <c r="L3544" s="430">
        <v>0.330023370915</v>
      </c>
      <c r="M3544" s="430">
        <v>0.33070402847649999</v>
      </c>
      <c r="N3544" s="430">
        <v>0.33680358332299998</v>
      </c>
      <c r="O3544" s="430">
        <v>0.34617488835100002</v>
      </c>
      <c r="P3544" s="430">
        <v>0.34959084599399998</v>
      </c>
      <c r="Q3544" s="430">
        <v>0.34565437233000001</v>
      </c>
      <c r="R3544" s="430">
        <v>0.351256496074</v>
      </c>
      <c r="S3544" s="430">
        <v>0.35560870120799998</v>
      </c>
      <c r="T3544" s="430">
        <v>0.3599996842955</v>
      </c>
      <c r="U3544" s="430">
        <v>0.35806438746699998</v>
      </c>
      <c r="V3544" s="430">
        <v>0.36391932468249999</v>
      </c>
      <c r="W3544" s="430">
        <v>0.3631003753075</v>
      </c>
      <c r="X3544" s="430">
        <v>0.35816185481149998</v>
      </c>
      <c r="Y3544" s="430">
        <v>0.355671055761</v>
      </c>
      <c r="Z3544" s="430">
        <v>0.36175966499450002</v>
      </c>
      <c r="AA3544" s="430">
        <v>0.36582468144000002</v>
      </c>
      <c r="AB3544" s="430">
        <v>0.37788472326700001</v>
      </c>
      <c r="AC3544" s="430">
        <v>0.37927485120400001</v>
      </c>
      <c r="AD3544" s="430">
        <v>0.38250668077849997</v>
      </c>
      <c r="AE3544" s="430">
        <v>0.383988597057</v>
      </c>
      <c r="AF3544" s="430">
        <v>0.39001122250949999</v>
      </c>
      <c r="AG3544" s="430">
        <v>0.39542782417900002</v>
      </c>
      <c r="AH3544" s="430">
        <v>0.40330012490700001</v>
      </c>
      <c r="AI3544" s="430">
        <v>0.4045166480315</v>
      </c>
      <c r="AJ3544" s="430">
        <v>0.39562473115699998</v>
      </c>
      <c r="AK3544" s="430">
        <v>0.40173646007699998</v>
      </c>
      <c r="AL3544" s="430">
        <v>0</v>
      </c>
    </row>
    <row r="3545" spans="1:38" x14ac:dyDescent="0.25">
      <c r="A3545" s="430" t="s">
        <v>4348</v>
      </c>
      <c r="B3545" s="430">
        <v>1</v>
      </c>
      <c r="C3545" s="430" t="s">
        <v>4349</v>
      </c>
      <c r="D3545" s="430" t="s">
        <v>4040</v>
      </c>
      <c r="E3545" s="430">
        <v>65</v>
      </c>
      <c r="F3545" s="430">
        <v>7.1561456373999993E-2</v>
      </c>
      <c r="G3545" s="430">
        <v>7.2250947418999997E-2</v>
      </c>
      <c r="H3545" s="430">
        <v>7.2996046885500002E-2</v>
      </c>
      <c r="I3545" s="430">
        <v>7.3087079659000007E-2</v>
      </c>
      <c r="J3545" s="430">
        <v>7.4353014921999999E-2</v>
      </c>
      <c r="K3545" s="430">
        <v>7.3947482904499998E-2</v>
      </c>
      <c r="L3545" s="430">
        <v>7.4395217072999995E-2</v>
      </c>
      <c r="M3545" s="430">
        <v>7.440205137E-2</v>
      </c>
      <c r="N3545" s="430">
        <v>7.5205527236000005E-2</v>
      </c>
      <c r="O3545" s="430">
        <v>7.7030270145499999E-2</v>
      </c>
      <c r="P3545" s="430">
        <v>7.7512114557499998E-2</v>
      </c>
      <c r="Q3545" s="430">
        <v>7.6225459501000001E-2</v>
      </c>
      <c r="R3545" s="430">
        <v>7.7238981945999999E-2</v>
      </c>
      <c r="S3545" s="430">
        <v>7.8081112911499995E-2</v>
      </c>
      <c r="T3545" s="430">
        <v>7.88777837895E-2</v>
      </c>
      <c r="U3545" s="430">
        <v>7.8219373879000006E-2</v>
      </c>
      <c r="V3545" s="430">
        <v>7.9234382179000001E-2</v>
      </c>
      <c r="W3545" s="430">
        <v>7.8891131865999997E-2</v>
      </c>
      <c r="X3545" s="430">
        <v>7.72287823875E-2</v>
      </c>
      <c r="Y3545" s="430">
        <v>7.5307726685499995E-2</v>
      </c>
      <c r="Z3545" s="430">
        <v>7.6016195255000002E-2</v>
      </c>
      <c r="AA3545" s="430">
        <v>7.6373296879499994E-2</v>
      </c>
      <c r="AB3545" s="430">
        <v>7.8009605947500005E-2</v>
      </c>
      <c r="AC3545" s="430">
        <v>7.7876526286500006E-2</v>
      </c>
      <c r="AD3545" s="430">
        <v>7.7795054766000002E-2</v>
      </c>
      <c r="AE3545" s="430">
        <v>7.7045160124499995E-2</v>
      </c>
      <c r="AF3545" s="430">
        <v>7.8764685764500006E-2</v>
      </c>
      <c r="AG3545" s="430">
        <v>8.0447665439999996E-2</v>
      </c>
      <c r="AH3545" s="430">
        <v>8.2542332765000004E-2</v>
      </c>
      <c r="AI3545" s="430">
        <v>8.34267383325E-2</v>
      </c>
      <c r="AJ3545" s="430">
        <v>8.1724926882500007E-2</v>
      </c>
      <c r="AK3545" s="430">
        <v>8.1091227506499997E-2</v>
      </c>
      <c r="AL3545" s="430">
        <v>0</v>
      </c>
    </row>
    <row r="3546" spans="1:38" x14ac:dyDescent="0.25">
      <c r="A3546" s="430" t="s">
        <v>4348</v>
      </c>
      <c r="B3546" s="430">
        <v>1</v>
      </c>
      <c r="C3546" s="430" t="s">
        <v>4349</v>
      </c>
      <c r="D3546" s="430" t="s">
        <v>4042</v>
      </c>
      <c r="E3546" s="430">
        <v>65</v>
      </c>
      <c r="F3546" s="430">
        <v>0.44995392912799997</v>
      </c>
      <c r="G3546" s="430">
        <v>0.45676116962800001</v>
      </c>
      <c r="H3546" s="430">
        <v>0.46496300729000001</v>
      </c>
      <c r="I3546" s="430">
        <v>0.46655441266449998</v>
      </c>
      <c r="J3546" s="430">
        <v>0.47609153569200002</v>
      </c>
      <c r="K3546" s="430">
        <v>0.47593603782600002</v>
      </c>
      <c r="L3546" s="430">
        <v>0.4827069117135</v>
      </c>
      <c r="M3546" s="430">
        <v>0.48018700100849998</v>
      </c>
      <c r="N3546" s="430">
        <v>0.48796915212850001</v>
      </c>
      <c r="O3546" s="430">
        <v>0.5005232044115</v>
      </c>
      <c r="P3546" s="430">
        <v>0.50486482671749999</v>
      </c>
      <c r="Q3546" s="430">
        <v>0.4973287627065</v>
      </c>
      <c r="R3546" s="430">
        <v>0.50085148291350001</v>
      </c>
      <c r="S3546" s="430">
        <v>0.50404997191050005</v>
      </c>
      <c r="T3546" s="430">
        <v>0.50622005797049996</v>
      </c>
      <c r="U3546" s="430">
        <v>0.49823817311750002</v>
      </c>
      <c r="V3546" s="430">
        <v>0.50248870183250005</v>
      </c>
      <c r="W3546" s="430">
        <v>0.49663307344399998</v>
      </c>
      <c r="X3546" s="430">
        <v>0.481835998303</v>
      </c>
      <c r="Y3546" s="430">
        <v>0.47104438856899999</v>
      </c>
      <c r="Z3546" s="430">
        <v>0.47430783653899999</v>
      </c>
      <c r="AA3546" s="430">
        <v>0.47781760386400002</v>
      </c>
      <c r="AB3546" s="430">
        <v>0.49230095106999999</v>
      </c>
      <c r="AC3546" s="430">
        <v>0.49463306297949999</v>
      </c>
      <c r="AD3546" s="430">
        <v>0.49094342356550003</v>
      </c>
      <c r="AE3546" s="430">
        <v>0.48451131555499999</v>
      </c>
      <c r="AF3546" s="430">
        <v>0.49903485859699998</v>
      </c>
      <c r="AG3546" s="430">
        <v>0.51275995499600002</v>
      </c>
      <c r="AH3546" s="430">
        <v>0.52855925698350004</v>
      </c>
      <c r="AI3546" s="430">
        <v>0.53480318997800003</v>
      </c>
      <c r="AJ3546" s="430">
        <v>0.517293100063</v>
      </c>
      <c r="AK3546" s="430">
        <v>0.51958968556899998</v>
      </c>
      <c r="AL3546" s="430">
        <v>0</v>
      </c>
    </row>
    <row r="3547" spans="1:38" x14ac:dyDescent="0.25">
      <c r="A3547" s="430" t="s">
        <v>4348</v>
      </c>
      <c r="B3547" s="430">
        <v>1</v>
      </c>
      <c r="C3547" s="430" t="s">
        <v>4349</v>
      </c>
      <c r="D3547" s="430" t="s">
        <v>4044</v>
      </c>
      <c r="E3547" s="430">
        <v>65</v>
      </c>
      <c r="F3547" s="430">
        <v>0.24758539136050001</v>
      </c>
      <c r="G3547" s="430">
        <v>0.25244726852999999</v>
      </c>
      <c r="H3547" s="430">
        <v>0.25829727462550001</v>
      </c>
      <c r="I3547" s="430">
        <v>0.2614964687345</v>
      </c>
      <c r="J3547" s="430">
        <v>0.269196256503</v>
      </c>
      <c r="K3547" s="430">
        <v>0.27012654260699998</v>
      </c>
      <c r="L3547" s="430">
        <v>0.27493151070850003</v>
      </c>
      <c r="M3547" s="430">
        <v>0.275852687358</v>
      </c>
      <c r="N3547" s="430">
        <v>0.282140855345</v>
      </c>
      <c r="O3547" s="430">
        <v>0.29148257402400002</v>
      </c>
      <c r="P3547" s="430">
        <v>0.295844722753</v>
      </c>
      <c r="Q3547" s="430">
        <v>0.29285467681999999</v>
      </c>
      <c r="R3547" s="430">
        <v>0.29642328108799998</v>
      </c>
      <c r="S3547" s="430">
        <v>0.299435983726</v>
      </c>
      <c r="T3547" s="430">
        <v>0.30240971755750001</v>
      </c>
      <c r="U3547" s="430">
        <v>0.30040940748400002</v>
      </c>
      <c r="V3547" s="430">
        <v>0.30683817283749998</v>
      </c>
      <c r="W3547" s="430">
        <v>0.30800967903400001</v>
      </c>
      <c r="X3547" s="430">
        <v>0.305310466891</v>
      </c>
      <c r="Y3547" s="430">
        <v>0.30331352796200001</v>
      </c>
      <c r="Z3547" s="430">
        <v>0.3076446527435</v>
      </c>
      <c r="AA3547" s="430">
        <v>0.31109526658300002</v>
      </c>
      <c r="AB3547" s="430">
        <v>0.32143796602550001</v>
      </c>
      <c r="AC3547" s="430">
        <v>0.3234725350605</v>
      </c>
      <c r="AD3547" s="430">
        <v>0.32547348070999998</v>
      </c>
      <c r="AE3547" s="430">
        <v>0.3260377892795</v>
      </c>
      <c r="AF3547" s="430">
        <v>0.33455036355649997</v>
      </c>
      <c r="AG3547" s="430">
        <v>0.34236888271999999</v>
      </c>
      <c r="AH3547" s="430">
        <v>0.35240645021799999</v>
      </c>
      <c r="AI3547" s="430">
        <v>0.35619884963600001</v>
      </c>
      <c r="AJ3547" s="430">
        <v>0.34928301417649998</v>
      </c>
      <c r="AK3547" s="430">
        <v>0.34841006137899999</v>
      </c>
      <c r="AL3547" s="430">
        <v>0</v>
      </c>
    </row>
    <row r="3548" spans="1:38" x14ac:dyDescent="0.25">
      <c r="A3548" s="430" t="s">
        <v>4348</v>
      </c>
      <c r="B3548" s="430">
        <v>1</v>
      </c>
      <c r="C3548" s="430" t="s">
        <v>4349</v>
      </c>
      <c r="D3548" s="430" t="s">
        <v>4046</v>
      </c>
      <c r="E3548" s="430">
        <v>65</v>
      </c>
      <c r="F3548" s="430">
        <v>0.32130650813799999</v>
      </c>
      <c r="G3548" s="430">
        <v>0.326641648304</v>
      </c>
      <c r="H3548" s="430">
        <v>0.33275642634050001</v>
      </c>
      <c r="I3548" s="430">
        <v>0.3354365126385</v>
      </c>
      <c r="J3548" s="430">
        <v>0.34400511901899999</v>
      </c>
      <c r="K3548" s="430">
        <v>0.34450604099299997</v>
      </c>
      <c r="L3548" s="430">
        <v>0.35009042592849998</v>
      </c>
      <c r="M3548" s="430">
        <v>0.35026620917349999</v>
      </c>
      <c r="N3548" s="430">
        <v>0.35651927038449999</v>
      </c>
      <c r="O3548" s="430">
        <v>0.36574756323349999</v>
      </c>
      <c r="P3548" s="430">
        <v>0.36888446140749998</v>
      </c>
      <c r="Q3548" s="430">
        <v>0.36285732247500002</v>
      </c>
      <c r="R3548" s="430">
        <v>0.36621204460700002</v>
      </c>
      <c r="S3548" s="430">
        <v>0.369160812073</v>
      </c>
      <c r="T3548" s="430">
        <v>0.37251074777499998</v>
      </c>
      <c r="U3548" s="430">
        <v>0.37007611902550003</v>
      </c>
      <c r="V3548" s="430">
        <v>0.37758149813000003</v>
      </c>
      <c r="W3548" s="430">
        <v>0.378215969875</v>
      </c>
      <c r="X3548" s="430">
        <v>0.374231845236</v>
      </c>
      <c r="Y3548" s="430">
        <v>0.37235149615750002</v>
      </c>
      <c r="Z3548" s="430">
        <v>0.37631786330549999</v>
      </c>
      <c r="AA3548" s="430">
        <v>0.37784478426899998</v>
      </c>
      <c r="AB3548" s="430">
        <v>0.38838712689400001</v>
      </c>
      <c r="AC3548" s="430">
        <v>0.38859634460600001</v>
      </c>
      <c r="AD3548" s="430">
        <v>0.39060885830050002</v>
      </c>
      <c r="AE3548" s="430">
        <v>0.391630737176</v>
      </c>
      <c r="AF3548" s="430">
        <v>0.39751010498</v>
      </c>
      <c r="AG3548" s="430">
        <v>0.4025796254965</v>
      </c>
      <c r="AH3548" s="430">
        <v>0.41068925704449999</v>
      </c>
      <c r="AI3548" s="430">
        <v>0.41213696428750002</v>
      </c>
      <c r="AJ3548" s="430">
        <v>0.40172708652349998</v>
      </c>
      <c r="AK3548" s="430">
        <v>0.40241840034449999</v>
      </c>
      <c r="AL3548" s="430">
        <v>0</v>
      </c>
    </row>
    <row r="3549" spans="1:38" x14ac:dyDescent="0.25">
      <c r="A3549" s="430" t="s">
        <v>4348</v>
      </c>
      <c r="B3549" s="430">
        <v>1</v>
      </c>
      <c r="C3549" s="430" t="s">
        <v>4349</v>
      </c>
      <c r="D3549" s="430" t="s">
        <v>4227</v>
      </c>
      <c r="E3549" s="430">
        <v>65</v>
      </c>
      <c r="F3549" s="430">
        <v>2.0030765675E-3</v>
      </c>
      <c r="G3549" s="430">
        <v>2.1813508124999999E-3</v>
      </c>
      <c r="H3549" s="430">
        <v>2.3833516999999999E-3</v>
      </c>
      <c r="I3549" s="430">
        <v>2.563798415E-3</v>
      </c>
      <c r="J3549" s="430">
        <v>2.7873452865E-3</v>
      </c>
      <c r="K3549" s="430">
        <v>2.9416997835E-3</v>
      </c>
      <c r="L3549" s="430">
        <v>3.1362734365E-3</v>
      </c>
      <c r="M3549" s="430">
        <v>3.2818787465000001E-3</v>
      </c>
      <c r="N3549" s="430">
        <v>3.4961453974999999E-3</v>
      </c>
      <c r="O3549" s="430">
        <v>3.7364941964999998E-3</v>
      </c>
      <c r="P3549" s="430">
        <v>3.9152551935000002E-3</v>
      </c>
      <c r="Q3549" s="430">
        <v>3.8082872014999999E-3</v>
      </c>
      <c r="R3549" s="430">
        <v>3.791212324E-3</v>
      </c>
      <c r="S3549" s="430">
        <v>3.76728293E-3</v>
      </c>
      <c r="T3549" s="430">
        <v>3.7443464114999998E-3</v>
      </c>
      <c r="U3549" s="430">
        <v>3.6554892084999999E-3</v>
      </c>
      <c r="V3549" s="430">
        <v>3.5849214575000002E-3</v>
      </c>
      <c r="W3549" s="430">
        <v>3.3767035374999998E-3</v>
      </c>
      <c r="X3549" s="430">
        <v>3.1194521904999999E-3</v>
      </c>
      <c r="Y3549" s="430">
        <v>2.878046545E-3</v>
      </c>
      <c r="Z3549" s="430">
        <v>2.6969680435000002E-3</v>
      </c>
      <c r="AA3549" s="430">
        <v>2.603835675E-3</v>
      </c>
      <c r="AB3549" s="430">
        <v>2.6681695129999999E-3</v>
      </c>
      <c r="AC3549" s="430">
        <v>2.6630535024999998E-3</v>
      </c>
      <c r="AD3549" s="430">
        <v>2.623809308E-3</v>
      </c>
      <c r="AE3549" s="430">
        <v>2.5740088915000001E-3</v>
      </c>
      <c r="AF3549" s="430">
        <v>2.6272951445000001E-3</v>
      </c>
      <c r="AG3549" s="430">
        <v>2.6752525124999998E-3</v>
      </c>
      <c r="AH3549" s="430">
        <v>2.7387663080000002E-3</v>
      </c>
      <c r="AI3549" s="430">
        <v>2.7575055445000001E-3</v>
      </c>
      <c r="AJ3549" s="430">
        <v>2.6194950550000001E-3</v>
      </c>
      <c r="AK3549" s="430">
        <v>2.6148030709999999E-3</v>
      </c>
      <c r="AL3549" s="430">
        <v>0</v>
      </c>
    </row>
    <row r="3550" spans="1:38" x14ac:dyDescent="0.25">
      <c r="A3550" s="430" t="s">
        <v>4348</v>
      </c>
      <c r="B3550" s="430">
        <v>1</v>
      </c>
      <c r="C3550" s="430" t="s">
        <v>4349</v>
      </c>
      <c r="D3550" s="430" t="s">
        <v>4048</v>
      </c>
      <c r="E3550" s="430">
        <v>65</v>
      </c>
      <c r="F3550" s="430">
        <v>0.1295863592115</v>
      </c>
      <c r="G3550" s="430">
        <v>0.13125558854050001</v>
      </c>
      <c r="H3550" s="430">
        <v>0.13409095569599999</v>
      </c>
      <c r="I3550" s="430">
        <v>0.13613835502400001</v>
      </c>
      <c r="J3550" s="430">
        <v>0.14049075265399999</v>
      </c>
      <c r="K3550" s="430">
        <v>0.14139042402349999</v>
      </c>
      <c r="L3550" s="430">
        <v>0.14370723729750001</v>
      </c>
      <c r="M3550" s="430">
        <v>0.14436175488799999</v>
      </c>
      <c r="N3550" s="430">
        <v>0.147789256196</v>
      </c>
      <c r="O3550" s="430">
        <v>0.15239058907549999</v>
      </c>
      <c r="P3550" s="430">
        <v>0.15411523676800001</v>
      </c>
      <c r="Q3550" s="430">
        <v>0.15162256096099999</v>
      </c>
      <c r="R3550" s="430">
        <v>0.152716071324</v>
      </c>
      <c r="S3550" s="430">
        <v>0.15411702530599999</v>
      </c>
      <c r="T3550" s="430">
        <v>0.15626497758550001</v>
      </c>
      <c r="U3550" s="430">
        <v>0.15536015050849999</v>
      </c>
      <c r="V3550" s="430">
        <v>0.15683272945900001</v>
      </c>
      <c r="W3550" s="430">
        <v>0.15760543278299999</v>
      </c>
      <c r="X3550" s="430">
        <v>0.15555626664700001</v>
      </c>
      <c r="Y3550" s="430">
        <v>0.15318220150100001</v>
      </c>
      <c r="Z3550" s="430">
        <v>0.15574344203000001</v>
      </c>
      <c r="AA3550" s="430">
        <v>0.15727312259750001</v>
      </c>
      <c r="AB3550" s="430">
        <v>0.1615820187285</v>
      </c>
      <c r="AC3550" s="430">
        <v>0.16213389474350001</v>
      </c>
      <c r="AD3550" s="430">
        <v>0.16084415699499999</v>
      </c>
      <c r="AE3550" s="430">
        <v>0.1588449283865</v>
      </c>
      <c r="AF3550" s="430">
        <v>0.16273024666249999</v>
      </c>
      <c r="AG3550" s="430">
        <v>0.1664199714065</v>
      </c>
      <c r="AH3550" s="430">
        <v>0.17043294222300001</v>
      </c>
      <c r="AI3550" s="430">
        <v>0.17194618502600001</v>
      </c>
      <c r="AJ3550" s="430">
        <v>0.1627108277805</v>
      </c>
      <c r="AK3550" s="430">
        <v>0.16262692928399999</v>
      </c>
      <c r="AL3550" s="430">
        <v>0</v>
      </c>
    </row>
    <row r="3551" spans="1:38" x14ac:dyDescent="0.25">
      <c r="A3551" s="430" t="s">
        <v>4348</v>
      </c>
      <c r="B3551" s="430">
        <v>1</v>
      </c>
      <c r="C3551" s="430" t="s">
        <v>4349</v>
      </c>
      <c r="D3551" s="430" t="s">
        <v>4050</v>
      </c>
      <c r="E3551" s="430">
        <v>65</v>
      </c>
      <c r="F3551" s="430">
        <v>4.8395071361999997E-2</v>
      </c>
      <c r="G3551" s="430">
        <v>4.9355554878499998E-2</v>
      </c>
      <c r="H3551" s="430">
        <v>5.0912951557500002E-2</v>
      </c>
      <c r="I3551" s="430">
        <v>5.2065712713999998E-2</v>
      </c>
      <c r="J3551" s="430">
        <v>5.3980434121000002E-2</v>
      </c>
      <c r="K3551" s="430">
        <v>5.4535138587000001E-2</v>
      </c>
      <c r="L3551" s="430">
        <v>5.5499822830499999E-2</v>
      </c>
      <c r="M3551" s="430">
        <v>5.5208415262499998E-2</v>
      </c>
      <c r="N3551" s="430">
        <v>5.5926407296E-2</v>
      </c>
      <c r="O3551" s="430">
        <v>5.7304671607E-2</v>
      </c>
      <c r="P3551" s="430">
        <v>5.7821371945999997E-2</v>
      </c>
      <c r="Q3551" s="430">
        <v>5.6728452665500001E-2</v>
      </c>
      <c r="R3551" s="430">
        <v>5.7302149178E-2</v>
      </c>
      <c r="S3551" s="430">
        <v>5.7960066824500001E-2</v>
      </c>
      <c r="T3551" s="430">
        <v>5.8826190280499999E-2</v>
      </c>
      <c r="U3551" s="430">
        <v>5.8654962994999997E-2</v>
      </c>
      <c r="V3551" s="430">
        <v>6.0068139254000001E-2</v>
      </c>
      <c r="W3551" s="430">
        <v>6.0461125880000001E-2</v>
      </c>
      <c r="X3551" s="430">
        <v>6.0196906676E-2</v>
      </c>
      <c r="Y3551" s="430">
        <v>5.9998394301500002E-2</v>
      </c>
      <c r="Z3551" s="430">
        <v>6.0681854873999998E-2</v>
      </c>
      <c r="AA3551" s="430">
        <v>6.1227651868500002E-2</v>
      </c>
      <c r="AB3551" s="430">
        <v>6.3293983299999995E-2</v>
      </c>
      <c r="AC3551" s="430">
        <v>6.3889093243500006E-2</v>
      </c>
      <c r="AD3551" s="430">
        <v>6.4657683714499994E-2</v>
      </c>
      <c r="AE3551" s="430">
        <v>6.5097971170999996E-2</v>
      </c>
      <c r="AF3551" s="430">
        <v>6.6790859117000001E-2</v>
      </c>
      <c r="AG3551" s="430">
        <v>6.8305115809999997E-2</v>
      </c>
      <c r="AH3551" s="430">
        <v>7.0132009645000007E-2</v>
      </c>
      <c r="AI3551" s="430">
        <v>7.0838815100999999E-2</v>
      </c>
      <c r="AJ3551" s="430">
        <v>6.9836308705999994E-2</v>
      </c>
      <c r="AK3551" s="430">
        <v>7.1275040240000004E-2</v>
      </c>
      <c r="AL3551" s="430">
        <v>0</v>
      </c>
    </row>
    <row r="3552" spans="1:38" x14ac:dyDescent="0.25">
      <c r="A3552" s="430" t="s">
        <v>4348</v>
      </c>
      <c r="B3552" s="430">
        <v>1</v>
      </c>
      <c r="C3552" s="430" t="s">
        <v>4349</v>
      </c>
      <c r="D3552" s="430" t="s">
        <v>4052</v>
      </c>
      <c r="E3552" s="430">
        <v>65</v>
      </c>
      <c r="F3552" s="430">
        <v>0.30810129986899998</v>
      </c>
      <c r="G3552" s="430">
        <v>0.31671401796400001</v>
      </c>
      <c r="H3552" s="430">
        <v>0.32681546471900003</v>
      </c>
      <c r="I3552" s="430">
        <v>0.33546110697050002</v>
      </c>
      <c r="J3552" s="430">
        <v>0.35021159731099999</v>
      </c>
      <c r="K3552" s="430">
        <v>0.35777139093249999</v>
      </c>
      <c r="L3552" s="430">
        <v>0.36970478517849997</v>
      </c>
      <c r="M3552" s="430">
        <v>0.37653718154549998</v>
      </c>
      <c r="N3552" s="430">
        <v>0.391477497693</v>
      </c>
      <c r="O3552" s="430">
        <v>0.40929966681899999</v>
      </c>
      <c r="P3552" s="430">
        <v>0.41962741573000001</v>
      </c>
      <c r="Q3552" s="430">
        <v>0.42063619735149999</v>
      </c>
      <c r="R3552" s="430">
        <v>0.43081697217449999</v>
      </c>
      <c r="S3552" s="430">
        <v>0.43887930766200001</v>
      </c>
      <c r="T3552" s="430">
        <v>0.449469013631</v>
      </c>
      <c r="U3552" s="430">
        <v>0.45418502205400002</v>
      </c>
      <c r="V3552" s="430">
        <v>0.47429003953650001</v>
      </c>
      <c r="W3552" s="430">
        <v>0.4858493855405</v>
      </c>
      <c r="X3552" s="430">
        <v>0.48939142231299998</v>
      </c>
      <c r="Y3552" s="430">
        <v>0.49119273530050001</v>
      </c>
      <c r="Z3552" s="430">
        <v>0.50462264157449999</v>
      </c>
      <c r="AA3552" s="430">
        <v>0.51323369599949997</v>
      </c>
      <c r="AB3552" s="430">
        <v>0.53344219494849998</v>
      </c>
      <c r="AC3552" s="430">
        <v>0.5403767349295</v>
      </c>
      <c r="AD3552" s="430">
        <v>0.54337135065499997</v>
      </c>
      <c r="AE3552" s="430">
        <v>0.54562058479499997</v>
      </c>
      <c r="AF3552" s="430">
        <v>0.56631125728599996</v>
      </c>
      <c r="AG3552" s="430">
        <v>0.58509850600900004</v>
      </c>
      <c r="AH3552" s="430">
        <v>0.60785727411599999</v>
      </c>
      <c r="AI3552" s="430">
        <v>0.62071309279050002</v>
      </c>
      <c r="AJ3552" s="430">
        <v>0.59510521749</v>
      </c>
      <c r="AK3552" s="430">
        <v>0.60244530647500005</v>
      </c>
      <c r="AL3552" s="430">
        <v>0</v>
      </c>
    </row>
    <row r="3553" spans="1:38" x14ac:dyDescent="0.25">
      <c r="A3553" s="430" t="s">
        <v>4348</v>
      </c>
      <c r="B3553" s="430">
        <v>1</v>
      </c>
      <c r="C3553" s="430" t="s">
        <v>4349</v>
      </c>
      <c r="D3553" s="430" t="s">
        <v>4054</v>
      </c>
      <c r="E3553" s="430">
        <v>65</v>
      </c>
      <c r="F3553" s="430">
        <v>3.9297028875000001E-2</v>
      </c>
      <c r="G3553" s="430">
        <v>3.9409802434000003E-2</v>
      </c>
      <c r="H3553" s="430">
        <v>3.9898028841000001E-2</v>
      </c>
      <c r="I3553" s="430">
        <v>3.9946055002999997E-2</v>
      </c>
      <c r="J3553" s="430">
        <v>4.0751268235500002E-2</v>
      </c>
      <c r="K3553" s="430">
        <v>4.0539972181500003E-2</v>
      </c>
      <c r="L3553" s="430">
        <v>4.0904731802499997E-2</v>
      </c>
      <c r="M3553" s="430">
        <v>4.0443681834499999E-2</v>
      </c>
      <c r="N3553" s="430">
        <v>4.0667978523500001E-2</v>
      </c>
      <c r="O3553" s="430">
        <v>4.11060122875E-2</v>
      </c>
      <c r="P3553" s="430">
        <v>4.0920298379500002E-2</v>
      </c>
      <c r="Q3553" s="430">
        <v>3.9767201203000001E-2</v>
      </c>
      <c r="R3553" s="430">
        <v>3.9808781743499999E-2</v>
      </c>
      <c r="S3553" s="430">
        <v>3.9914707119500001E-2</v>
      </c>
      <c r="T3553" s="430">
        <v>4.0384955131499999E-2</v>
      </c>
      <c r="U3553" s="430">
        <v>3.9821792448500003E-2</v>
      </c>
      <c r="V3553" s="430">
        <v>4.0407054514999999E-2</v>
      </c>
      <c r="W3553" s="430">
        <v>4.03036779885E-2</v>
      </c>
      <c r="X3553" s="430">
        <v>3.9871322458999998E-2</v>
      </c>
      <c r="Y3553" s="430">
        <v>3.9844420983999998E-2</v>
      </c>
      <c r="Z3553" s="430">
        <v>4.0668586221499999E-2</v>
      </c>
      <c r="AA3553" s="430">
        <v>4.1434994894499998E-2</v>
      </c>
      <c r="AB3553" s="430">
        <v>4.3643422744499998E-2</v>
      </c>
      <c r="AC3553" s="430">
        <v>4.5080673750000001E-2</v>
      </c>
      <c r="AD3553" s="430">
        <v>4.6283128580999998E-2</v>
      </c>
      <c r="AE3553" s="430">
        <v>4.75966896175E-2</v>
      </c>
      <c r="AF3553" s="430">
        <v>4.8247730752500002E-2</v>
      </c>
      <c r="AG3553" s="430">
        <v>4.8764712442000001E-2</v>
      </c>
      <c r="AH3553" s="430">
        <v>4.9877621440999997E-2</v>
      </c>
      <c r="AI3553" s="430">
        <v>5.0178568876499997E-2</v>
      </c>
      <c r="AJ3553" s="430">
        <v>4.9718461222E-2</v>
      </c>
      <c r="AK3553" s="430">
        <v>4.9310493774999999E-2</v>
      </c>
      <c r="AL3553" s="430">
        <v>0</v>
      </c>
    </row>
    <row r="3554" spans="1:38" x14ac:dyDescent="0.25">
      <c r="A3554" s="430" t="s">
        <v>4348</v>
      </c>
      <c r="B3554" s="430">
        <v>1</v>
      </c>
      <c r="C3554" s="430" t="s">
        <v>4349</v>
      </c>
      <c r="D3554" s="430" t="s">
        <v>517</v>
      </c>
      <c r="E3554" s="430">
        <v>65</v>
      </c>
      <c r="F3554" s="430">
        <v>0.1049752992985</v>
      </c>
      <c r="G3554" s="430">
        <v>0.106799270104</v>
      </c>
      <c r="H3554" s="430">
        <v>0.109029209541</v>
      </c>
      <c r="I3554" s="430">
        <v>0.109602253067</v>
      </c>
      <c r="J3554" s="430">
        <v>0.1123356282945</v>
      </c>
      <c r="K3554" s="430">
        <v>0.1128354739975</v>
      </c>
      <c r="L3554" s="430">
        <v>0.114412359969</v>
      </c>
      <c r="M3554" s="430">
        <v>0.1142255375395</v>
      </c>
      <c r="N3554" s="430">
        <v>0.116223532308</v>
      </c>
      <c r="O3554" s="430">
        <v>0.118965125477</v>
      </c>
      <c r="P3554" s="430">
        <v>0.1195422492875</v>
      </c>
      <c r="Q3554" s="430">
        <v>0.117316409533</v>
      </c>
      <c r="R3554" s="430">
        <v>0.11854338227</v>
      </c>
      <c r="S3554" s="430">
        <v>0.119315302943</v>
      </c>
      <c r="T3554" s="430">
        <v>0.1198741738185</v>
      </c>
      <c r="U3554" s="430">
        <v>0.11908314420750001</v>
      </c>
      <c r="V3554" s="430">
        <v>0.1213266931435</v>
      </c>
      <c r="W3554" s="430">
        <v>0.1215458034645</v>
      </c>
      <c r="X3554" s="430">
        <v>0.120748241418</v>
      </c>
      <c r="Y3554" s="430">
        <v>0.1203273152855</v>
      </c>
      <c r="Z3554" s="430">
        <v>0.121911567833</v>
      </c>
      <c r="AA3554" s="430">
        <v>0.122850830547</v>
      </c>
      <c r="AB3554" s="430">
        <v>0.12656360109549999</v>
      </c>
      <c r="AC3554" s="430">
        <v>0.12718598285150001</v>
      </c>
      <c r="AD3554" s="430">
        <v>0.12795894182100001</v>
      </c>
      <c r="AE3554" s="430">
        <v>0.12890148409550001</v>
      </c>
      <c r="AF3554" s="430">
        <v>0.1320731603925</v>
      </c>
      <c r="AG3554" s="430">
        <v>0.13455687763599999</v>
      </c>
      <c r="AH3554" s="430">
        <v>0.137868744604</v>
      </c>
      <c r="AI3554" s="430">
        <v>0.1390543616795</v>
      </c>
      <c r="AJ3554" s="430">
        <v>0.13682983558299999</v>
      </c>
      <c r="AK3554" s="430">
        <v>0.13696956571050001</v>
      </c>
      <c r="AL3554" s="430">
        <v>0</v>
      </c>
    </row>
    <row r="3555" spans="1:38" x14ac:dyDescent="0.25">
      <c r="A3555" s="430" t="s">
        <v>4348</v>
      </c>
      <c r="B3555" s="430">
        <v>1</v>
      </c>
      <c r="C3555" s="430" t="s">
        <v>4349</v>
      </c>
      <c r="D3555" s="430" t="s">
        <v>4057</v>
      </c>
      <c r="E3555" s="430">
        <v>65</v>
      </c>
      <c r="F3555" s="430">
        <v>3.6351491891499998E-2</v>
      </c>
      <c r="G3555" s="430">
        <v>3.5748075602499998E-2</v>
      </c>
      <c r="H3555" s="430">
        <v>3.6312548604499999E-2</v>
      </c>
      <c r="I3555" s="430">
        <v>3.6769306712000002E-2</v>
      </c>
      <c r="J3555" s="430">
        <v>3.7980465971500003E-2</v>
      </c>
      <c r="K3555" s="430">
        <v>3.8451246819000001E-2</v>
      </c>
      <c r="L3555" s="430">
        <v>3.9503665407499999E-2</v>
      </c>
      <c r="M3555" s="430">
        <v>3.9835255852999997E-2</v>
      </c>
      <c r="N3555" s="430">
        <v>4.1509705575999999E-2</v>
      </c>
      <c r="O3555" s="430">
        <v>4.3545584294000003E-2</v>
      </c>
      <c r="P3555" s="430">
        <v>4.5075894051000001E-2</v>
      </c>
      <c r="Q3555" s="430">
        <v>4.5514745340000003E-2</v>
      </c>
      <c r="R3555" s="430">
        <v>4.67502261935E-2</v>
      </c>
      <c r="S3555" s="430">
        <v>4.7761840399999998E-2</v>
      </c>
      <c r="T3555" s="430">
        <v>4.8689257984999998E-2</v>
      </c>
      <c r="U3555" s="430">
        <v>4.8584920886500002E-2</v>
      </c>
      <c r="V3555" s="430">
        <v>4.9850355908999999E-2</v>
      </c>
      <c r="W3555" s="430">
        <v>4.9877396137999998E-2</v>
      </c>
      <c r="X3555" s="430">
        <v>4.8713350619E-2</v>
      </c>
      <c r="Y3555" s="430">
        <v>4.76614687085E-2</v>
      </c>
      <c r="Z3555" s="430">
        <v>4.8671985947500003E-2</v>
      </c>
      <c r="AA3555" s="430">
        <v>4.9632789371999997E-2</v>
      </c>
      <c r="AB3555" s="430">
        <v>5.1519172288499997E-2</v>
      </c>
      <c r="AC3555" s="430">
        <v>5.2093426944000001E-2</v>
      </c>
      <c r="AD3555" s="430">
        <v>5.1207751761499998E-2</v>
      </c>
      <c r="AE3555" s="430">
        <v>4.9850122497E-2</v>
      </c>
      <c r="AF3555" s="430">
        <v>5.2608351253000001E-2</v>
      </c>
      <c r="AG3555" s="430">
        <v>5.5349977520499999E-2</v>
      </c>
      <c r="AH3555" s="430">
        <v>5.8054226624500001E-2</v>
      </c>
      <c r="AI3555" s="430">
        <v>5.9907574879499999E-2</v>
      </c>
      <c r="AJ3555" s="430">
        <v>5.7463444236999998E-2</v>
      </c>
      <c r="AK3555" s="430">
        <v>5.8240222783999998E-2</v>
      </c>
      <c r="AL3555" s="430">
        <v>0</v>
      </c>
    </row>
    <row r="3556" spans="1:38" x14ac:dyDescent="0.25">
      <c r="A3556" s="430" t="s">
        <v>4348</v>
      </c>
      <c r="B3556" s="430">
        <v>1</v>
      </c>
      <c r="C3556" s="430" t="s">
        <v>4349</v>
      </c>
      <c r="D3556" s="430" t="s">
        <v>4059</v>
      </c>
      <c r="E3556" s="430">
        <v>65</v>
      </c>
      <c r="F3556" s="430">
        <v>0.48853006414</v>
      </c>
      <c r="G3556" s="430">
        <v>0.49567090010199999</v>
      </c>
      <c r="H3556" s="430">
        <v>0.5047128626795</v>
      </c>
      <c r="I3556" s="430">
        <v>0.50805362935499998</v>
      </c>
      <c r="J3556" s="430">
        <v>0.51985139426899996</v>
      </c>
      <c r="K3556" s="430">
        <v>0.52006747410300003</v>
      </c>
      <c r="L3556" s="430">
        <v>0.52740338899350003</v>
      </c>
      <c r="M3556" s="430">
        <v>0.52824444851100005</v>
      </c>
      <c r="N3556" s="430">
        <v>0.53785805204899995</v>
      </c>
      <c r="O3556" s="430">
        <v>0.55201116439050002</v>
      </c>
      <c r="P3556" s="430">
        <v>0.55679194207299998</v>
      </c>
      <c r="Q3556" s="430">
        <v>0.54820871429100004</v>
      </c>
      <c r="R3556" s="430">
        <v>0.55367103892799996</v>
      </c>
      <c r="S3556" s="430">
        <v>0.55793684256099996</v>
      </c>
      <c r="T3556" s="430">
        <v>0.56156956824299997</v>
      </c>
      <c r="U3556" s="430">
        <v>0.55427999247149995</v>
      </c>
      <c r="V3556" s="430">
        <v>0.56073283180300004</v>
      </c>
      <c r="W3556" s="430">
        <v>0.55783896648050002</v>
      </c>
      <c r="X3556" s="430">
        <v>0.55096643533349998</v>
      </c>
      <c r="Y3556" s="430">
        <v>0.54812390175650005</v>
      </c>
      <c r="Z3556" s="430">
        <v>0.55331304364400002</v>
      </c>
      <c r="AA3556" s="430">
        <v>0.55541180887599995</v>
      </c>
      <c r="AB3556" s="430">
        <v>0.573096865412</v>
      </c>
      <c r="AC3556" s="430">
        <v>0.57013245348550001</v>
      </c>
      <c r="AD3556" s="430">
        <v>0.57243508297900003</v>
      </c>
      <c r="AE3556" s="430">
        <v>0.57288385369499994</v>
      </c>
      <c r="AF3556" s="430">
        <v>0.58006471931150005</v>
      </c>
      <c r="AG3556" s="430">
        <v>0.5863983519175</v>
      </c>
      <c r="AH3556" s="430">
        <v>0.59571254576199995</v>
      </c>
      <c r="AI3556" s="430">
        <v>0.59596758674399997</v>
      </c>
      <c r="AJ3556" s="430">
        <v>0.60533807880500001</v>
      </c>
      <c r="AK3556" s="430">
        <v>0.60725133494750005</v>
      </c>
      <c r="AL3556" s="430">
        <v>0</v>
      </c>
    </row>
    <row r="3557" spans="1:38" x14ac:dyDescent="0.25">
      <c r="A3557" s="430" t="s">
        <v>4348</v>
      </c>
      <c r="B3557" s="430">
        <v>1</v>
      </c>
      <c r="C3557" s="430" t="s">
        <v>4349</v>
      </c>
      <c r="D3557" s="430" t="s">
        <v>4061</v>
      </c>
      <c r="E3557" s="430">
        <v>65</v>
      </c>
      <c r="F3557" s="430">
        <v>7.4649276150500002E-2</v>
      </c>
      <c r="G3557" s="430">
        <v>7.7143444649500001E-2</v>
      </c>
      <c r="H3557" s="430">
        <v>8.0605502142999996E-2</v>
      </c>
      <c r="I3557" s="430">
        <v>8.3127805427000004E-2</v>
      </c>
      <c r="J3557" s="430">
        <v>8.7422306810999995E-2</v>
      </c>
      <c r="K3557" s="430">
        <v>8.9109315467000003E-2</v>
      </c>
      <c r="L3557" s="430">
        <v>9.1632400421500004E-2</v>
      </c>
      <c r="M3557" s="430">
        <v>9.2145630029000003E-2</v>
      </c>
      <c r="N3557" s="430">
        <v>9.4413353881500003E-2</v>
      </c>
      <c r="O3557" s="430">
        <v>9.7170156248500006E-2</v>
      </c>
      <c r="P3557" s="430">
        <v>9.8220003250499996E-2</v>
      </c>
      <c r="Q3557" s="430">
        <v>9.6897963618500005E-2</v>
      </c>
      <c r="R3557" s="430">
        <v>9.8866294975999996E-2</v>
      </c>
      <c r="S3557" s="430">
        <v>0.100701927663</v>
      </c>
      <c r="T3557" s="430">
        <v>0.10280320395549999</v>
      </c>
      <c r="U3557" s="430">
        <v>0.103331612445</v>
      </c>
      <c r="V3557" s="430">
        <v>0.10647219358899999</v>
      </c>
      <c r="W3557" s="430">
        <v>0.107769634755</v>
      </c>
      <c r="X3557" s="430">
        <v>0.10690336756300001</v>
      </c>
      <c r="Y3557" s="430">
        <v>0.107221241582</v>
      </c>
      <c r="Z3557" s="430">
        <v>0.10999471743100001</v>
      </c>
      <c r="AA3557" s="430">
        <v>0.111541521689</v>
      </c>
      <c r="AB3557" s="430">
        <v>0.114998303589</v>
      </c>
      <c r="AC3557" s="430">
        <v>0.1152566104045</v>
      </c>
      <c r="AD3557" s="430">
        <v>0.11457374905000001</v>
      </c>
      <c r="AE3557" s="430">
        <v>0.11361755948750001</v>
      </c>
      <c r="AF3557" s="430">
        <v>0.11607574891</v>
      </c>
      <c r="AG3557" s="430">
        <v>0.11809816276600001</v>
      </c>
      <c r="AH3557" s="430">
        <v>0.1211208279995</v>
      </c>
      <c r="AI3557" s="430">
        <v>0.12238724492649999</v>
      </c>
      <c r="AJ3557" s="430">
        <v>0.119239814884</v>
      </c>
      <c r="AK3557" s="430">
        <v>0.1191876889335</v>
      </c>
      <c r="AL3557" s="430">
        <v>0</v>
      </c>
    </row>
    <row r="3558" spans="1:38" x14ac:dyDescent="0.25">
      <c r="A3558" s="430" t="s">
        <v>4348</v>
      </c>
      <c r="B3558" s="430">
        <v>1</v>
      </c>
      <c r="C3558" s="430" t="s">
        <v>4349</v>
      </c>
      <c r="D3558" s="430" t="s">
        <v>4063</v>
      </c>
      <c r="E3558" s="430">
        <v>65</v>
      </c>
      <c r="F3558" s="430">
        <v>8.0155304640499997E-2</v>
      </c>
      <c r="G3558" s="430">
        <v>8.6167509710000006E-2</v>
      </c>
      <c r="H3558" s="430">
        <v>9.0922072559000006E-2</v>
      </c>
      <c r="I3558" s="430">
        <v>9.4859019990000001E-2</v>
      </c>
      <c r="J3558" s="430">
        <v>0.10259133960900001</v>
      </c>
      <c r="K3558" s="430">
        <v>0.1075073311035</v>
      </c>
      <c r="L3558" s="430">
        <v>0.1141847186885</v>
      </c>
      <c r="M3558" s="430">
        <v>0.120145510631</v>
      </c>
      <c r="N3558" s="430">
        <v>0.12767401405949999</v>
      </c>
      <c r="O3558" s="430">
        <v>0.13581635129799999</v>
      </c>
      <c r="P3558" s="430">
        <v>0.14177400662100001</v>
      </c>
      <c r="Q3558" s="430">
        <v>0.14401472122299999</v>
      </c>
      <c r="R3558" s="430">
        <v>0.14968394434499999</v>
      </c>
      <c r="S3558" s="430">
        <v>0.15518779957000001</v>
      </c>
      <c r="T3558" s="430">
        <v>0.16232988831949999</v>
      </c>
      <c r="U3558" s="430">
        <v>0.16584780847550001</v>
      </c>
      <c r="V3558" s="430">
        <v>0.17384519683550001</v>
      </c>
      <c r="W3558" s="430">
        <v>0.17801532611400001</v>
      </c>
      <c r="X3558" s="430">
        <v>0.1785606281945</v>
      </c>
      <c r="Y3558" s="430">
        <v>0.17873479814599999</v>
      </c>
      <c r="Z3558" s="430">
        <v>0.18027523646800001</v>
      </c>
      <c r="AA3558" s="430">
        <v>0.180856555255</v>
      </c>
      <c r="AB3558" s="430">
        <v>0.18745418571049999</v>
      </c>
      <c r="AC3558" s="430">
        <v>0.18901320572649999</v>
      </c>
      <c r="AD3558" s="430">
        <v>0.19311013765900001</v>
      </c>
      <c r="AE3558" s="430">
        <v>0.1971768768695</v>
      </c>
      <c r="AF3558" s="430">
        <v>0.20240823845100001</v>
      </c>
      <c r="AG3558" s="430">
        <v>0.20720549690750001</v>
      </c>
      <c r="AH3558" s="430">
        <v>0.21446159917749999</v>
      </c>
      <c r="AI3558" s="430">
        <v>0.21828039267499999</v>
      </c>
      <c r="AJ3558" s="430">
        <v>0.21477472521800001</v>
      </c>
      <c r="AK3558" s="430">
        <v>0.2179720413515</v>
      </c>
      <c r="AL3558" s="430">
        <v>0</v>
      </c>
    </row>
    <row r="3559" spans="1:38" x14ac:dyDescent="0.25">
      <c r="A3559" s="430" t="s">
        <v>4348</v>
      </c>
      <c r="B3559" s="430">
        <v>1</v>
      </c>
      <c r="C3559" s="430" t="s">
        <v>4349</v>
      </c>
      <c r="D3559" s="430" t="s">
        <v>4065</v>
      </c>
      <c r="E3559" s="430">
        <v>65</v>
      </c>
      <c r="F3559" s="430">
        <v>1.1108425786080001</v>
      </c>
      <c r="G3559" s="430">
        <v>1.1255847680355</v>
      </c>
      <c r="H3559" s="430">
        <v>1.1435194838275</v>
      </c>
      <c r="I3559" s="430">
        <v>1.1481563899625</v>
      </c>
      <c r="J3559" s="430">
        <v>1.1694932977075001</v>
      </c>
      <c r="K3559" s="430">
        <v>1.1621070302200001</v>
      </c>
      <c r="L3559" s="430">
        <v>1.1718268768689999</v>
      </c>
      <c r="M3559" s="430">
        <v>1.165000885605</v>
      </c>
      <c r="N3559" s="430">
        <v>1.1830226352144999</v>
      </c>
      <c r="O3559" s="430">
        <v>1.212690617544</v>
      </c>
      <c r="P3559" s="430">
        <v>1.2204499773919999</v>
      </c>
      <c r="Q3559" s="430">
        <v>1.1976047151664999</v>
      </c>
      <c r="R3559" s="430">
        <v>1.2042097660460001</v>
      </c>
      <c r="S3559" s="430">
        <v>1.2084766928285</v>
      </c>
      <c r="T3559" s="430">
        <v>1.2099082960745</v>
      </c>
      <c r="U3559" s="430">
        <v>1.188362853443</v>
      </c>
      <c r="V3559" s="430">
        <v>1.1977364679460001</v>
      </c>
      <c r="W3559" s="430">
        <v>1.190614526431</v>
      </c>
      <c r="X3559" s="430">
        <v>1.173852568192</v>
      </c>
      <c r="Y3559" s="430">
        <v>1.1658906324330001</v>
      </c>
      <c r="Z3559" s="430">
        <v>1.1770030037849999</v>
      </c>
      <c r="AA3559" s="430">
        <v>1.1851817315124999</v>
      </c>
      <c r="AB3559" s="430">
        <v>1.2202965959484999</v>
      </c>
      <c r="AC3559" s="430">
        <v>1.2211228260660001</v>
      </c>
      <c r="AD3559" s="430">
        <v>1.2252336279660001</v>
      </c>
      <c r="AE3559" s="430">
        <v>1.2237557644915</v>
      </c>
      <c r="AF3559" s="430">
        <v>1.2379160888875</v>
      </c>
      <c r="AG3559" s="430">
        <v>1.247252949136</v>
      </c>
      <c r="AH3559" s="430">
        <v>1.2664739744510001</v>
      </c>
      <c r="AI3559" s="430">
        <v>1.2624100908275</v>
      </c>
      <c r="AJ3559" s="430">
        <v>1.2726752350785</v>
      </c>
      <c r="AK3559" s="430">
        <v>1.2491366646685</v>
      </c>
      <c r="AL3559" s="430">
        <v>0</v>
      </c>
    </row>
    <row r="3560" spans="1:38" x14ac:dyDescent="0.25">
      <c r="A3560" s="430" t="s">
        <v>4348</v>
      </c>
      <c r="B3560" s="430">
        <v>1</v>
      </c>
      <c r="C3560" s="430" t="s">
        <v>4349</v>
      </c>
      <c r="D3560" s="430" t="s">
        <v>4067</v>
      </c>
      <c r="E3560" s="430">
        <v>65</v>
      </c>
      <c r="F3560" s="430">
        <v>0.6730661416125</v>
      </c>
      <c r="G3560" s="430">
        <v>0.68318082946350001</v>
      </c>
      <c r="H3560" s="430">
        <v>0.69465992742549998</v>
      </c>
      <c r="I3560" s="430">
        <v>0.697006268245</v>
      </c>
      <c r="J3560" s="430">
        <v>0.71016256991600002</v>
      </c>
      <c r="K3560" s="430">
        <v>0.70653096690649997</v>
      </c>
      <c r="L3560" s="430">
        <v>0.71275338203350003</v>
      </c>
      <c r="M3560" s="430">
        <v>0.70817970834349997</v>
      </c>
      <c r="N3560" s="430">
        <v>0.71727160593100003</v>
      </c>
      <c r="O3560" s="430">
        <v>0.73119410483150005</v>
      </c>
      <c r="P3560" s="430">
        <v>0.73278557976850001</v>
      </c>
      <c r="Q3560" s="430">
        <v>0.71739795952100005</v>
      </c>
      <c r="R3560" s="430">
        <v>0.72050443079250004</v>
      </c>
      <c r="S3560" s="430">
        <v>0.72346086539749999</v>
      </c>
      <c r="T3560" s="430">
        <v>0.72576828280500005</v>
      </c>
      <c r="U3560" s="430">
        <v>0.71547436943849996</v>
      </c>
      <c r="V3560" s="430">
        <v>0.72335623491750001</v>
      </c>
      <c r="W3560" s="430">
        <v>0.71926568794800005</v>
      </c>
      <c r="X3560" s="430">
        <v>0.70733560662600004</v>
      </c>
      <c r="Y3560" s="430">
        <v>0.69969136977400004</v>
      </c>
      <c r="Z3560" s="430">
        <v>0.70349048384150004</v>
      </c>
      <c r="AA3560" s="430">
        <v>0.70495723379899999</v>
      </c>
      <c r="AB3560" s="430">
        <v>0.72321630596050002</v>
      </c>
      <c r="AC3560" s="430">
        <v>0.72350535089449997</v>
      </c>
      <c r="AD3560" s="430">
        <v>0.72673722952050002</v>
      </c>
      <c r="AE3560" s="430">
        <v>0.72697935336899999</v>
      </c>
      <c r="AF3560" s="430">
        <v>0.73753851008500004</v>
      </c>
      <c r="AG3560" s="430">
        <v>0.74687218023699997</v>
      </c>
      <c r="AH3560" s="430">
        <v>0.76158656665949997</v>
      </c>
      <c r="AI3560" s="430">
        <v>0.76372578703000005</v>
      </c>
      <c r="AJ3560" s="430">
        <v>0.74776539917450002</v>
      </c>
      <c r="AK3560" s="430">
        <v>0.74761177064499995</v>
      </c>
      <c r="AL3560" s="430">
        <v>0</v>
      </c>
    </row>
    <row r="3561" spans="1:38" x14ac:dyDescent="0.25">
      <c r="A3561" s="430" t="s">
        <v>4348</v>
      </c>
      <c r="B3561" s="430">
        <v>1</v>
      </c>
      <c r="C3561" s="430" t="s">
        <v>4349</v>
      </c>
      <c r="D3561" s="430" t="s">
        <v>4069</v>
      </c>
      <c r="E3561" s="430">
        <v>65</v>
      </c>
      <c r="F3561" s="430">
        <v>0.21066031677399999</v>
      </c>
      <c r="G3561" s="430">
        <v>0.21427499971899999</v>
      </c>
      <c r="H3561" s="430">
        <v>0.21938276113999999</v>
      </c>
      <c r="I3561" s="430">
        <v>0.22088716219150001</v>
      </c>
      <c r="J3561" s="430">
        <v>0.226219631926</v>
      </c>
      <c r="K3561" s="430">
        <v>0.2259857152335</v>
      </c>
      <c r="L3561" s="430">
        <v>0.22948569841399999</v>
      </c>
      <c r="M3561" s="430">
        <v>0.22978877586650001</v>
      </c>
      <c r="N3561" s="430">
        <v>0.234283527495</v>
      </c>
      <c r="O3561" s="430">
        <v>0.24052450131399999</v>
      </c>
      <c r="P3561" s="430">
        <v>0.24159155142700001</v>
      </c>
      <c r="Q3561" s="430">
        <v>0.2368044512685</v>
      </c>
      <c r="R3561" s="430">
        <v>0.23901125156799999</v>
      </c>
      <c r="S3561" s="430">
        <v>0.24032956781750001</v>
      </c>
      <c r="T3561" s="430">
        <v>0.24210013656500001</v>
      </c>
      <c r="U3561" s="430">
        <v>0.2402757641785</v>
      </c>
      <c r="V3561" s="430">
        <v>0.24596794438299999</v>
      </c>
      <c r="W3561" s="430">
        <v>0.247118050531</v>
      </c>
      <c r="X3561" s="430">
        <v>0.24588469468599999</v>
      </c>
      <c r="Y3561" s="430">
        <v>0.24648292492500001</v>
      </c>
      <c r="Z3561" s="430">
        <v>0.25045089344150001</v>
      </c>
      <c r="AA3561" s="430">
        <v>0.25264998255900001</v>
      </c>
      <c r="AB3561" s="430">
        <v>0.26109796827999998</v>
      </c>
      <c r="AC3561" s="430">
        <v>0.26262890137</v>
      </c>
      <c r="AD3561" s="430">
        <v>0.26577920626500001</v>
      </c>
      <c r="AE3561" s="430">
        <v>0.26839307907999999</v>
      </c>
      <c r="AF3561" s="430">
        <v>0.27224670629749997</v>
      </c>
      <c r="AG3561" s="430">
        <v>0.27445600557349997</v>
      </c>
      <c r="AH3561" s="430">
        <v>0.27945328849450002</v>
      </c>
      <c r="AI3561" s="430">
        <v>0.28041908274350003</v>
      </c>
      <c r="AJ3561" s="430">
        <v>0.2735218623415</v>
      </c>
      <c r="AK3561" s="430">
        <v>0.27472734050449998</v>
      </c>
      <c r="AL3561" s="430">
        <v>0</v>
      </c>
    </row>
    <row r="3562" spans="1:38" x14ac:dyDescent="0.25">
      <c r="A3562" s="430" t="s">
        <v>4348</v>
      </c>
      <c r="B3562" s="430">
        <v>1</v>
      </c>
      <c r="C3562" s="430" t="s">
        <v>4349</v>
      </c>
      <c r="D3562" s="430" t="s">
        <v>4071</v>
      </c>
      <c r="E3562" s="430">
        <v>65</v>
      </c>
      <c r="F3562" s="430">
        <v>0.15239649897300001</v>
      </c>
      <c r="G3562" s="430">
        <v>0.15775354912699999</v>
      </c>
      <c r="H3562" s="430">
        <v>0.16339854136449999</v>
      </c>
      <c r="I3562" s="430">
        <v>0.16754794902100001</v>
      </c>
      <c r="J3562" s="430">
        <v>0.17417819803500001</v>
      </c>
      <c r="K3562" s="430">
        <v>0.17689878454800001</v>
      </c>
      <c r="L3562" s="430">
        <v>0.181900882254</v>
      </c>
      <c r="M3562" s="430">
        <v>0.18410187020249999</v>
      </c>
      <c r="N3562" s="430">
        <v>0.18930036142250001</v>
      </c>
      <c r="O3562" s="430">
        <v>0.19569300165799999</v>
      </c>
      <c r="P3562" s="430">
        <v>0.198251787333</v>
      </c>
      <c r="Q3562" s="430">
        <v>0.19655025272849999</v>
      </c>
      <c r="R3562" s="430">
        <v>0.20039280919999999</v>
      </c>
      <c r="S3562" s="430">
        <v>0.203189346568</v>
      </c>
      <c r="T3562" s="430">
        <v>0.20520099289099999</v>
      </c>
      <c r="U3562" s="430">
        <v>0.20520027898099999</v>
      </c>
      <c r="V3562" s="430">
        <v>0.21128799990800001</v>
      </c>
      <c r="W3562" s="430">
        <v>0.21338627918299999</v>
      </c>
      <c r="X3562" s="430">
        <v>0.2122050189195</v>
      </c>
      <c r="Y3562" s="430">
        <v>0.21176005500799999</v>
      </c>
      <c r="Z3562" s="430">
        <v>0.21517904846450001</v>
      </c>
      <c r="AA3562" s="430">
        <v>0.2182276897665</v>
      </c>
      <c r="AB3562" s="430">
        <v>0.22571938734499999</v>
      </c>
      <c r="AC3562" s="430">
        <v>0.22715566055350001</v>
      </c>
      <c r="AD3562" s="430">
        <v>0.22960345717950001</v>
      </c>
      <c r="AE3562" s="430">
        <v>0.23213109944499999</v>
      </c>
      <c r="AF3562" s="430">
        <v>0.241431522856</v>
      </c>
      <c r="AG3562" s="430">
        <v>0.24875699690549999</v>
      </c>
      <c r="AH3562" s="430">
        <v>0.25665856704250001</v>
      </c>
      <c r="AI3562" s="430">
        <v>0.26011041000500001</v>
      </c>
      <c r="AJ3562" s="430">
        <v>0.25397007327499999</v>
      </c>
      <c r="AK3562" s="430">
        <v>0.25430342854100002</v>
      </c>
      <c r="AL3562" s="430">
        <v>0</v>
      </c>
    </row>
    <row r="3563" spans="1:38" x14ac:dyDescent="0.25">
      <c r="A3563" s="430" t="s">
        <v>4348</v>
      </c>
      <c r="B3563" s="430">
        <v>1</v>
      </c>
      <c r="C3563" s="430" t="s">
        <v>4349</v>
      </c>
      <c r="D3563" s="430" t="s">
        <v>4073</v>
      </c>
      <c r="E3563" s="430">
        <v>65</v>
      </c>
      <c r="F3563" s="430">
        <v>0.74067978401849999</v>
      </c>
      <c r="G3563" s="430">
        <v>0.75141606731749999</v>
      </c>
      <c r="H3563" s="430">
        <v>0.76224812296800004</v>
      </c>
      <c r="I3563" s="430">
        <v>0.76443323370649996</v>
      </c>
      <c r="J3563" s="430">
        <v>0.77811665962400001</v>
      </c>
      <c r="K3563" s="430">
        <v>0.77292363988549995</v>
      </c>
      <c r="L3563" s="430">
        <v>0.77713775532149998</v>
      </c>
      <c r="M3563" s="430">
        <v>0.76989972968200004</v>
      </c>
      <c r="N3563" s="430">
        <v>0.77902551038150003</v>
      </c>
      <c r="O3563" s="430">
        <v>0.79417108956649995</v>
      </c>
      <c r="P3563" s="430">
        <v>0.79516307291749999</v>
      </c>
      <c r="Q3563" s="430">
        <v>0.77772501967499996</v>
      </c>
      <c r="R3563" s="430">
        <v>0.78179781103500001</v>
      </c>
      <c r="S3563" s="430">
        <v>0.78613073654450005</v>
      </c>
      <c r="T3563" s="430">
        <v>0.79001765184299999</v>
      </c>
      <c r="U3563" s="430">
        <v>0.78130280539800001</v>
      </c>
      <c r="V3563" s="430">
        <v>0.79399802182949997</v>
      </c>
      <c r="W3563" s="430">
        <v>0.79226049513700003</v>
      </c>
      <c r="X3563" s="430">
        <v>0.78237552584850001</v>
      </c>
      <c r="Y3563" s="430">
        <v>0.77752198112699999</v>
      </c>
      <c r="Z3563" s="430">
        <v>0.78714613786599996</v>
      </c>
      <c r="AA3563" s="430">
        <v>0.78925935847700002</v>
      </c>
      <c r="AB3563" s="430">
        <v>0.80665134390750004</v>
      </c>
      <c r="AC3563" s="430">
        <v>0.80883197164099996</v>
      </c>
      <c r="AD3563" s="430">
        <v>0.81129268410199995</v>
      </c>
      <c r="AE3563" s="430">
        <v>0.81074770826300002</v>
      </c>
      <c r="AF3563" s="430">
        <v>0.82136482771349995</v>
      </c>
      <c r="AG3563" s="430">
        <v>0.82954619574199995</v>
      </c>
      <c r="AH3563" s="430">
        <v>0.84654454587950001</v>
      </c>
      <c r="AI3563" s="430">
        <v>0.84701684382550002</v>
      </c>
      <c r="AJ3563" s="430">
        <v>0.83367462406399995</v>
      </c>
      <c r="AK3563" s="430">
        <v>0.82815977817599995</v>
      </c>
      <c r="AL3563" s="430">
        <v>0</v>
      </c>
    </row>
    <row r="3564" spans="1:38" x14ac:dyDescent="0.25">
      <c r="A3564" s="430" t="s">
        <v>4348</v>
      </c>
      <c r="B3564" s="430">
        <v>1</v>
      </c>
      <c r="C3564" s="430" t="s">
        <v>4349</v>
      </c>
      <c r="D3564" s="430" t="s">
        <v>4228</v>
      </c>
      <c r="E3564" s="430">
        <v>65</v>
      </c>
      <c r="F3564" s="430">
        <v>0.1948544933485</v>
      </c>
      <c r="G3564" s="430">
        <v>0.19735058079199999</v>
      </c>
      <c r="H3564" s="430">
        <v>0.20045487752650001</v>
      </c>
      <c r="I3564" s="430">
        <v>0.20129150078499999</v>
      </c>
      <c r="J3564" s="430">
        <v>0.2057481093205</v>
      </c>
      <c r="K3564" s="430">
        <v>0.205447477977</v>
      </c>
      <c r="L3564" s="430">
        <v>0.20827241982049999</v>
      </c>
      <c r="M3564" s="430">
        <v>0.20812054103300001</v>
      </c>
      <c r="N3564" s="430">
        <v>0.212514784919</v>
      </c>
      <c r="O3564" s="430">
        <v>0.21877508452550001</v>
      </c>
      <c r="P3564" s="430">
        <v>0.22090318835799999</v>
      </c>
      <c r="Q3564" s="430">
        <v>0.21658319996299999</v>
      </c>
      <c r="R3564" s="430">
        <v>0.2175139908655</v>
      </c>
      <c r="S3564" s="430">
        <v>0.218096362736</v>
      </c>
      <c r="T3564" s="430">
        <v>0.21852452808549999</v>
      </c>
      <c r="U3564" s="430">
        <v>0.21474062525650001</v>
      </c>
      <c r="V3564" s="430">
        <v>0.215717597815</v>
      </c>
      <c r="W3564" s="430">
        <v>0.21257950149650001</v>
      </c>
      <c r="X3564" s="430">
        <v>0.20677253129500001</v>
      </c>
      <c r="Y3564" s="430">
        <v>0.20261761619650001</v>
      </c>
      <c r="Z3564" s="430">
        <v>0.2026138993595</v>
      </c>
      <c r="AA3564" s="430">
        <v>0.20035177872000001</v>
      </c>
      <c r="AB3564" s="430">
        <v>0.20257973516200001</v>
      </c>
      <c r="AC3564" s="430">
        <v>0.19961623321899999</v>
      </c>
      <c r="AD3564" s="430">
        <v>0.19475295417300001</v>
      </c>
      <c r="AE3564" s="430">
        <v>0.18893713949050001</v>
      </c>
      <c r="AF3564" s="430">
        <v>0.18793334644099999</v>
      </c>
      <c r="AG3564" s="430">
        <v>0.18537139351250001</v>
      </c>
      <c r="AH3564" s="430">
        <v>0.18032925841399999</v>
      </c>
      <c r="AI3564" s="430">
        <v>0.18179870204349999</v>
      </c>
      <c r="AJ3564" s="430">
        <v>0.18093726452950001</v>
      </c>
      <c r="AK3564" s="430">
        <v>0.17997207970099999</v>
      </c>
      <c r="AL3564" s="430">
        <v>0</v>
      </c>
    </row>
    <row r="3565" spans="1:38" x14ac:dyDescent="0.25">
      <c r="A3565" s="430" t="s">
        <v>4348</v>
      </c>
      <c r="B3565" s="430">
        <v>1</v>
      </c>
      <c r="C3565" s="430" t="s">
        <v>4349</v>
      </c>
      <c r="D3565" s="430" t="s">
        <v>4075</v>
      </c>
      <c r="E3565" s="430">
        <v>65</v>
      </c>
      <c r="F3565" s="430">
        <v>5.5224309935999999E-2</v>
      </c>
      <c r="G3565" s="430">
        <v>5.5801215068499999E-2</v>
      </c>
      <c r="H3565" s="430">
        <v>5.6339955748999998E-2</v>
      </c>
      <c r="I3565" s="430">
        <v>5.62559515175E-2</v>
      </c>
      <c r="J3565" s="430">
        <v>5.7034740487000003E-2</v>
      </c>
      <c r="K3565" s="430">
        <v>5.6482348967499998E-2</v>
      </c>
      <c r="L3565" s="430">
        <v>5.6962849670499999E-2</v>
      </c>
      <c r="M3565" s="430">
        <v>5.6638978781E-2</v>
      </c>
      <c r="N3565" s="430">
        <v>5.7624167373000003E-2</v>
      </c>
      <c r="O3565" s="430">
        <v>5.9349431376000003E-2</v>
      </c>
      <c r="P3565" s="430">
        <v>6.0107201817499997E-2</v>
      </c>
      <c r="Q3565" s="430">
        <v>5.9308120048999997E-2</v>
      </c>
      <c r="R3565" s="430">
        <v>6.0125390012999998E-2</v>
      </c>
      <c r="S3565" s="430">
        <v>6.0633385419999998E-2</v>
      </c>
      <c r="T3565" s="430">
        <v>6.0989285481499997E-2</v>
      </c>
      <c r="U3565" s="430">
        <v>5.9519821526499997E-2</v>
      </c>
      <c r="V3565" s="430">
        <v>5.9692117053499999E-2</v>
      </c>
      <c r="W3565" s="430">
        <v>5.8783601520999998E-2</v>
      </c>
      <c r="X3565" s="430">
        <v>5.7358640261499998E-2</v>
      </c>
      <c r="Y3565" s="430">
        <v>5.6395868549500003E-2</v>
      </c>
      <c r="Z3565" s="430">
        <v>5.6727562609999997E-2</v>
      </c>
      <c r="AA3565" s="430">
        <v>5.6843714759999997E-2</v>
      </c>
      <c r="AB3565" s="430">
        <v>5.8357928894000002E-2</v>
      </c>
      <c r="AC3565" s="430">
        <v>5.8445026576499998E-2</v>
      </c>
      <c r="AD3565" s="430">
        <v>5.8329375726999998E-2</v>
      </c>
      <c r="AE3565" s="430">
        <v>5.7980003967000003E-2</v>
      </c>
      <c r="AF3565" s="430">
        <v>5.9231457139E-2</v>
      </c>
      <c r="AG3565" s="430">
        <v>6.0186358457000003E-2</v>
      </c>
      <c r="AH3565" s="430">
        <v>6.18658694415E-2</v>
      </c>
      <c r="AI3565" s="430">
        <v>6.2250623153500002E-2</v>
      </c>
      <c r="AJ3565" s="430">
        <v>6.2737302437500003E-2</v>
      </c>
      <c r="AK3565" s="430">
        <v>6.2813984771999995E-2</v>
      </c>
      <c r="AL3565" s="430">
        <v>0</v>
      </c>
    </row>
    <row r="3566" spans="1:38" x14ac:dyDescent="0.25">
      <c r="A3566" s="430" t="s">
        <v>4348</v>
      </c>
      <c r="B3566" s="430">
        <v>1</v>
      </c>
      <c r="C3566" s="430" t="s">
        <v>4349</v>
      </c>
      <c r="D3566" s="430" t="s">
        <v>4077</v>
      </c>
      <c r="E3566" s="430">
        <v>65</v>
      </c>
      <c r="F3566" s="430">
        <v>0.1887928728545</v>
      </c>
      <c r="G3566" s="430">
        <v>0.1944374941715</v>
      </c>
      <c r="H3566" s="430">
        <v>0.19948714286800001</v>
      </c>
      <c r="I3566" s="430">
        <v>0.2017016617695</v>
      </c>
      <c r="J3566" s="430">
        <v>0.20751896970049999</v>
      </c>
      <c r="K3566" s="430">
        <v>0.20857231692850001</v>
      </c>
      <c r="L3566" s="430">
        <v>0.212614179105</v>
      </c>
      <c r="M3566" s="430">
        <v>0.21502000784</v>
      </c>
      <c r="N3566" s="430">
        <v>0.22134524839950001</v>
      </c>
      <c r="O3566" s="430">
        <v>0.22941270183199999</v>
      </c>
      <c r="P3566" s="430">
        <v>0.23301746328299999</v>
      </c>
      <c r="Q3566" s="430">
        <v>0.23084188841049999</v>
      </c>
      <c r="R3566" s="430">
        <v>0.234686741054</v>
      </c>
      <c r="S3566" s="430">
        <v>0.2381813622775</v>
      </c>
      <c r="T3566" s="430">
        <v>0.243100261352</v>
      </c>
      <c r="U3566" s="430">
        <v>0.2438777720145</v>
      </c>
      <c r="V3566" s="430">
        <v>0.25264048930499999</v>
      </c>
      <c r="W3566" s="430">
        <v>0.25711827248000002</v>
      </c>
      <c r="X3566" s="430">
        <v>0.25796031904299999</v>
      </c>
      <c r="Y3566" s="430">
        <v>0.258244394273</v>
      </c>
      <c r="Z3566" s="430">
        <v>0.263374059534</v>
      </c>
      <c r="AA3566" s="430">
        <v>0.2668462603265</v>
      </c>
      <c r="AB3566" s="430">
        <v>0.27693834465799999</v>
      </c>
      <c r="AC3566" s="430">
        <v>0.27996780205350003</v>
      </c>
      <c r="AD3566" s="430">
        <v>0.283648483911</v>
      </c>
      <c r="AE3566" s="430">
        <v>0.28711241551099997</v>
      </c>
      <c r="AF3566" s="430">
        <v>0.29676717924649998</v>
      </c>
      <c r="AG3566" s="430">
        <v>0.30559300824800001</v>
      </c>
      <c r="AH3566" s="430">
        <v>0.31670532538099999</v>
      </c>
      <c r="AI3566" s="430">
        <v>0.32286548864249998</v>
      </c>
      <c r="AJ3566" s="430">
        <v>0.31108569695600002</v>
      </c>
      <c r="AK3566" s="430">
        <v>0.31585061028099998</v>
      </c>
      <c r="AL3566" s="430">
        <v>0</v>
      </c>
    </row>
    <row r="3567" spans="1:38" x14ac:dyDescent="0.25">
      <c r="A3567" s="430" t="s">
        <v>4348</v>
      </c>
      <c r="B3567" s="430">
        <v>1</v>
      </c>
      <c r="C3567" s="430" t="s">
        <v>4349</v>
      </c>
      <c r="D3567" s="430" t="s">
        <v>4079</v>
      </c>
      <c r="E3567" s="430">
        <v>65</v>
      </c>
      <c r="F3567" s="430">
        <v>4.1519492768000002E-2</v>
      </c>
      <c r="G3567" s="430">
        <v>4.2240518230000003E-2</v>
      </c>
      <c r="H3567" s="430">
        <v>4.3259613651500002E-2</v>
      </c>
      <c r="I3567" s="430">
        <v>4.3752915311999999E-2</v>
      </c>
      <c r="J3567" s="430">
        <v>4.5003157513500001E-2</v>
      </c>
      <c r="K3567" s="430">
        <v>4.5099329034500001E-2</v>
      </c>
      <c r="L3567" s="430">
        <v>4.5585570167499999E-2</v>
      </c>
      <c r="M3567" s="430">
        <v>4.5262376432500001E-2</v>
      </c>
      <c r="N3567" s="430">
        <v>4.5866837139500002E-2</v>
      </c>
      <c r="O3567" s="430">
        <v>4.7017802947499999E-2</v>
      </c>
      <c r="P3567" s="430">
        <v>4.7416936222000002E-2</v>
      </c>
      <c r="Q3567" s="430">
        <v>4.6535629432E-2</v>
      </c>
      <c r="R3567" s="430">
        <v>4.6862134447999998E-2</v>
      </c>
      <c r="S3567" s="430">
        <v>4.7191976847499997E-2</v>
      </c>
      <c r="T3567" s="430">
        <v>4.7709296835999997E-2</v>
      </c>
      <c r="U3567" s="430">
        <v>4.7362305623999998E-2</v>
      </c>
      <c r="V3567" s="430">
        <v>4.8389274089500001E-2</v>
      </c>
      <c r="W3567" s="430">
        <v>4.8685247236500001E-2</v>
      </c>
      <c r="X3567" s="430">
        <v>4.8345709865000003E-2</v>
      </c>
      <c r="Y3567" s="430">
        <v>4.8240064116999999E-2</v>
      </c>
      <c r="Z3567" s="430">
        <v>4.9090859469500002E-2</v>
      </c>
      <c r="AA3567" s="430">
        <v>4.9697498953500001E-2</v>
      </c>
      <c r="AB3567" s="430">
        <v>5.1625544321999998E-2</v>
      </c>
      <c r="AC3567" s="430">
        <v>5.2182023863999998E-2</v>
      </c>
      <c r="AD3567" s="430">
        <v>5.2596811642499998E-2</v>
      </c>
      <c r="AE3567" s="430">
        <v>5.2826602947500002E-2</v>
      </c>
      <c r="AF3567" s="430">
        <v>5.4340527489500003E-2</v>
      </c>
      <c r="AG3567" s="430">
        <v>5.5781564338000002E-2</v>
      </c>
      <c r="AH3567" s="430">
        <v>5.7337901944500003E-2</v>
      </c>
      <c r="AI3567" s="430">
        <v>5.8145759241000003E-2</v>
      </c>
      <c r="AJ3567" s="430">
        <v>5.6404053630999998E-2</v>
      </c>
      <c r="AK3567" s="430">
        <v>5.6867833549500001E-2</v>
      </c>
      <c r="AL3567" s="430">
        <v>0</v>
      </c>
    </row>
    <row r="3568" spans="1:38" x14ac:dyDescent="0.25">
      <c r="A3568" s="430" t="s">
        <v>4348</v>
      </c>
      <c r="B3568" s="430">
        <v>1</v>
      </c>
      <c r="C3568" s="430" t="s">
        <v>4349</v>
      </c>
      <c r="D3568" s="430" t="s">
        <v>4081</v>
      </c>
      <c r="E3568" s="430">
        <v>65</v>
      </c>
      <c r="F3568" s="430">
        <v>0.26724559696200001</v>
      </c>
      <c r="G3568" s="430">
        <v>0.27342913658899998</v>
      </c>
      <c r="H3568" s="430">
        <v>0.28153021547399998</v>
      </c>
      <c r="I3568" s="430">
        <v>0.28659052580950001</v>
      </c>
      <c r="J3568" s="430">
        <v>0.29729388712499999</v>
      </c>
      <c r="K3568" s="430">
        <v>0.30125031836299998</v>
      </c>
      <c r="L3568" s="430">
        <v>0.30869250935699999</v>
      </c>
      <c r="M3568" s="430">
        <v>0.31156745622350002</v>
      </c>
      <c r="N3568" s="430">
        <v>0.31970312174249998</v>
      </c>
      <c r="O3568" s="430">
        <v>0.33049868289149997</v>
      </c>
      <c r="P3568" s="430">
        <v>0.33529630349700001</v>
      </c>
      <c r="Q3568" s="430">
        <v>0.33126002335999999</v>
      </c>
      <c r="R3568" s="430">
        <v>0.33559535809050001</v>
      </c>
      <c r="S3568" s="430">
        <v>0.33993404417</v>
      </c>
      <c r="T3568" s="430">
        <v>0.34520709674400002</v>
      </c>
      <c r="U3568" s="430">
        <v>0.34590323149800001</v>
      </c>
      <c r="V3568" s="430">
        <v>0.35633471049850002</v>
      </c>
      <c r="W3568" s="430">
        <v>0.36005079916499999</v>
      </c>
      <c r="X3568" s="430">
        <v>0.35797341688899997</v>
      </c>
      <c r="Y3568" s="430">
        <v>0.35666547104349999</v>
      </c>
      <c r="Z3568" s="430">
        <v>0.36268935776349998</v>
      </c>
      <c r="AA3568" s="430">
        <v>0.3669785735635</v>
      </c>
      <c r="AB3568" s="430">
        <v>0.38027594809050003</v>
      </c>
      <c r="AC3568" s="430">
        <v>0.3826666605365</v>
      </c>
      <c r="AD3568" s="430">
        <v>0.38537563308</v>
      </c>
      <c r="AE3568" s="430">
        <v>0.38703755842600002</v>
      </c>
      <c r="AF3568" s="430">
        <v>0.39758062251350001</v>
      </c>
      <c r="AG3568" s="430">
        <v>0.407721287175</v>
      </c>
      <c r="AH3568" s="430">
        <v>0.420755243911</v>
      </c>
      <c r="AI3568" s="430">
        <v>0.42630481285499999</v>
      </c>
      <c r="AJ3568" s="430">
        <v>0.41921003932549999</v>
      </c>
      <c r="AK3568" s="430">
        <v>0.42283800756849999</v>
      </c>
      <c r="AL3568" s="430">
        <v>0</v>
      </c>
    </row>
    <row r="3569" spans="1:38" x14ac:dyDescent="0.25">
      <c r="A3569" s="430" t="s">
        <v>4348</v>
      </c>
      <c r="B3569" s="430">
        <v>1</v>
      </c>
      <c r="C3569" s="430" t="s">
        <v>4349</v>
      </c>
      <c r="D3569" s="430" t="s">
        <v>4083</v>
      </c>
      <c r="E3569" s="430">
        <v>65</v>
      </c>
      <c r="F3569" s="430">
        <v>1.0061121637424999</v>
      </c>
      <c r="G3569" s="430">
        <v>1.0352520904564999</v>
      </c>
      <c r="H3569" s="430">
        <v>1.0692751348055001</v>
      </c>
      <c r="I3569" s="430">
        <v>1.0951631337354999</v>
      </c>
      <c r="J3569" s="430">
        <v>1.1387196073300001</v>
      </c>
      <c r="K3569" s="430">
        <v>1.156821442192</v>
      </c>
      <c r="L3569" s="430">
        <v>1.1897332652474999</v>
      </c>
      <c r="M3569" s="430">
        <v>1.2069948021225001</v>
      </c>
      <c r="N3569" s="430">
        <v>1.248948658749</v>
      </c>
      <c r="O3569" s="430">
        <v>1.300029897947</v>
      </c>
      <c r="P3569" s="430">
        <v>1.328576699594</v>
      </c>
      <c r="Q3569" s="430">
        <v>1.326356879659</v>
      </c>
      <c r="R3569" s="430">
        <v>1.3563288939710001</v>
      </c>
      <c r="S3569" s="430">
        <v>1.383204695983</v>
      </c>
      <c r="T3569" s="430">
        <v>1.4122994352414999</v>
      </c>
      <c r="U3569" s="430">
        <v>1.4176894503619999</v>
      </c>
      <c r="V3569" s="430">
        <v>1.4722564519925001</v>
      </c>
      <c r="W3569" s="430">
        <v>1.4954809395794999</v>
      </c>
      <c r="X3569" s="430">
        <v>1.4996012612334999</v>
      </c>
      <c r="Y3569" s="430">
        <v>1.5132133877614999</v>
      </c>
      <c r="Z3569" s="430">
        <v>1.5499412355415001</v>
      </c>
      <c r="AA3569" s="430">
        <v>1.5794730845885001</v>
      </c>
      <c r="AB3569" s="430">
        <v>1.6492886138230001</v>
      </c>
      <c r="AC3569" s="430">
        <v>1.675645837494</v>
      </c>
      <c r="AD3569" s="430">
        <v>1.7123248707634999</v>
      </c>
      <c r="AE3569" s="430">
        <v>1.7458738160409999</v>
      </c>
      <c r="AF3569" s="430">
        <v>1.8009893643854999</v>
      </c>
      <c r="AG3569" s="430">
        <v>1.847184934555</v>
      </c>
      <c r="AH3569" s="430">
        <v>1.9062024528215</v>
      </c>
      <c r="AI3569" s="430">
        <v>1.934871870419</v>
      </c>
      <c r="AJ3569" s="430">
        <v>1.8919041206655001</v>
      </c>
      <c r="AK3569" s="430">
        <v>1.9144415041684999</v>
      </c>
      <c r="AL3569" s="430">
        <v>0</v>
      </c>
    </row>
    <row r="3570" spans="1:38" x14ac:dyDescent="0.25">
      <c r="A3570" s="430" t="s">
        <v>4348</v>
      </c>
      <c r="B3570" s="430">
        <v>1</v>
      </c>
      <c r="C3570" s="430" t="s">
        <v>4349</v>
      </c>
      <c r="D3570" s="430" t="s">
        <v>4229</v>
      </c>
      <c r="E3570" s="430">
        <v>65</v>
      </c>
      <c r="F3570" s="430">
        <v>0</v>
      </c>
      <c r="G3570" s="430">
        <v>0</v>
      </c>
      <c r="H3570" s="430">
        <v>0</v>
      </c>
      <c r="I3570" s="430">
        <v>0</v>
      </c>
      <c r="J3570" s="430">
        <v>0</v>
      </c>
      <c r="K3570" s="430">
        <v>0</v>
      </c>
      <c r="L3570" s="430">
        <v>0</v>
      </c>
      <c r="M3570" s="430">
        <v>0</v>
      </c>
      <c r="N3570" s="430">
        <v>0</v>
      </c>
      <c r="O3570" s="430">
        <v>0</v>
      </c>
      <c r="P3570" s="430">
        <v>0</v>
      </c>
      <c r="Q3570" s="430">
        <v>0</v>
      </c>
      <c r="R3570" s="430">
        <v>0</v>
      </c>
      <c r="S3570" s="430">
        <v>0</v>
      </c>
      <c r="T3570" s="430">
        <v>0</v>
      </c>
      <c r="U3570" s="430">
        <v>0</v>
      </c>
      <c r="V3570" s="430">
        <v>0</v>
      </c>
      <c r="W3570" s="430">
        <v>0</v>
      </c>
      <c r="X3570" s="430">
        <v>0</v>
      </c>
      <c r="Y3570" s="430">
        <v>0</v>
      </c>
      <c r="Z3570" s="430">
        <v>0</v>
      </c>
      <c r="AA3570" s="430">
        <v>0</v>
      </c>
      <c r="AB3570" s="430">
        <v>0</v>
      </c>
      <c r="AC3570" s="430">
        <v>0</v>
      </c>
      <c r="AD3570" s="430">
        <v>0</v>
      </c>
      <c r="AE3570" s="430">
        <v>0</v>
      </c>
      <c r="AF3570" s="430">
        <v>0</v>
      </c>
      <c r="AG3570" s="430">
        <v>0</v>
      </c>
      <c r="AH3570" s="430">
        <v>0</v>
      </c>
      <c r="AI3570" s="430">
        <v>0</v>
      </c>
      <c r="AJ3570" s="430">
        <v>0</v>
      </c>
      <c r="AK3570" s="430">
        <v>0</v>
      </c>
      <c r="AL3570" s="430">
        <v>0</v>
      </c>
    </row>
    <row r="3571" spans="1:38" x14ac:dyDescent="0.25">
      <c r="A3571" s="430" t="s">
        <v>4348</v>
      </c>
      <c r="B3571" s="430">
        <v>1</v>
      </c>
      <c r="C3571" s="430" t="s">
        <v>4349</v>
      </c>
      <c r="D3571" s="430" t="s">
        <v>4085</v>
      </c>
      <c r="E3571" s="430">
        <v>65</v>
      </c>
      <c r="F3571" s="430">
        <v>0.1009762236245</v>
      </c>
      <c r="G3571" s="430">
        <v>0.1049743945355</v>
      </c>
      <c r="H3571" s="430">
        <v>0.109891409619</v>
      </c>
      <c r="I3571" s="430">
        <v>0.113827086799</v>
      </c>
      <c r="J3571" s="430">
        <v>0.1198617536395</v>
      </c>
      <c r="K3571" s="430">
        <v>0.122452298955</v>
      </c>
      <c r="L3571" s="430">
        <v>0.1268833330295</v>
      </c>
      <c r="M3571" s="430">
        <v>0.12930387787700001</v>
      </c>
      <c r="N3571" s="430">
        <v>0.1338795102615</v>
      </c>
      <c r="O3571" s="430">
        <v>0.13898923710800001</v>
      </c>
      <c r="P3571" s="430">
        <v>0.14198185589949999</v>
      </c>
      <c r="Q3571" s="430">
        <v>0.1415195921255</v>
      </c>
      <c r="R3571" s="430">
        <v>0.144824926499</v>
      </c>
      <c r="S3571" s="430">
        <v>0.14756415146900001</v>
      </c>
      <c r="T3571" s="430">
        <v>0.15075505902799999</v>
      </c>
      <c r="U3571" s="430">
        <v>0.1524634179655</v>
      </c>
      <c r="V3571" s="430">
        <v>0.1587443550565</v>
      </c>
      <c r="W3571" s="430">
        <v>0.16267395030099999</v>
      </c>
      <c r="X3571" s="430">
        <v>0.16424725312800001</v>
      </c>
      <c r="Y3571" s="430">
        <v>0.16644338868799999</v>
      </c>
      <c r="Z3571" s="430">
        <v>0.1706368192045</v>
      </c>
      <c r="AA3571" s="430">
        <v>0.17352206630299999</v>
      </c>
      <c r="AB3571" s="430">
        <v>0.1807010816365</v>
      </c>
      <c r="AC3571" s="430">
        <v>0.183465841026</v>
      </c>
      <c r="AD3571" s="430">
        <v>0.18670468970849999</v>
      </c>
      <c r="AE3571" s="430">
        <v>0.18972579335</v>
      </c>
      <c r="AF3571" s="430">
        <v>0.19634072183949999</v>
      </c>
      <c r="AG3571" s="430">
        <v>0.2025307000655</v>
      </c>
      <c r="AH3571" s="430">
        <v>0.209865597303</v>
      </c>
      <c r="AI3571" s="430">
        <v>0.21356606785000001</v>
      </c>
      <c r="AJ3571" s="430">
        <v>0.21302864376899999</v>
      </c>
      <c r="AK3571" s="430">
        <v>0.2178437345525</v>
      </c>
      <c r="AL3571" s="430">
        <v>0</v>
      </c>
    </row>
    <row r="3572" spans="1:38" x14ac:dyDescent="0.25">
      <c r="A3572" s="430" t="s">
        <v>4348</v>
      </c>
      <c r="B3572" s="430">
        <v>1</v>
      </c>
      <c r="C3572" s="430" t="s">
        <v>4349</v>
      </c>
      <c r="D3572" s="430" t="s">
        <v>4087</v>
      </c>
      <c r="E3572" s="430">
        <v>65</v>
      </c>
      <c r="F3572" s="430">
        <v>0.321971696616</v>
      </c>
      <c r="G3572" s="430">
        <v>0.32890935283799999</v>
      </c>
      <c r="H3572" s="430">
        <v>0.339244632943</v>
      </c>
      <c r="I3572" s="430">
        <v>0.34432342011200001</v>
      </c>
      <c r="J3572" s="430">
        <v>0.35470589205300002</v>
      </c>
      <c r="K3572" s="430">
        <v>0.35638350622050002</v>
      </c>
      <c r="L3572" s="430">
        <v>0.36318562694700002</v>
      </c>
      <c r="M3572" s="430">
        <v>0.36470610247450003</v>
      </c>
      <c r="N3572" s="430">
        <v>0.37353390554049998</v>
      </c>
      <c r="O3572" s="430">
        <v>0.38761017416249999</v>
      </c>
      <c r="P3572" s="430">
        <v>0.39563036036650001</v>
      </c>
      <c r="Q3572" s="430">
        <v>0.39387893214500003</v>
      </c>
      <c r="R3572" s="430">
        <v>0.40152203272999998</v>
      </c>
      <c r="S3572" s="430">
        <v>0.40814354787399998</v>
      </c>
      <c r="T3572" s="430">
        <v>0.4168144577165</v>
      </c>
      <c r="U3572" s="430">
        <v>0.41788623569450001</v>
      </c>
      <c r="V3572" s="430">
        <v>0.42912396468699998</v>
      </c>
      <c r="W3572" s="430">
        <v>0.431763996235</v>
      </c>
      <c r="X3572" s="430">
        <v>0.42904451948900002</v>
      </c>
      <c r="Y3572" s="430">
        <v>0.42933210326600002</v>
      </c>
      <c r="Z3572" s="430">
        <v>0.43957620802750003</v>
      </c>
      <c r="AA3572" s="430">
        <v>0.44655881869050001</v>
      </c>
      <c r="AB3572" s="430">
        <v>0.46321845475849999</v>
      </c>
      <c r="AC3572" s="430">
        <v>0.46793057833450002</v>
      </c>
      <c r="AD3572" s="430">
        <v>0.47059506164449999</v>
      </c>
      <c r="AE3572" s="430">
        <v>0.4712838092055</v>
      </c>
      <c r="AF3572" s="430">
        <v>0.48380530430399998</v>
      </c>
      <c r="AG3572" s="430">
        <v>0.49546415542299999</v>
      </c>
      <c r="AH3572" s="430">
        <v>0.50969441453800002</v>
      </c>
      <c r="AI3572" s="430">
        <v>0.51614573088799998</v>
      </c>
      <c r="AJ3572" s="430">
        <v>0.50356032650799998</v>
      </c>
      <c r="AK3572" s="430">
        <v>0.50335782996449996</v>
      </c>
      <c r="AL3572" s="430">
        <v>0</v>
      </c>
    </row>
    <row r="3573" spans="1:38" x14ac:dyDescent="0.25">
      <c r="A3573" s="430" t="s">
        <v>4348</v>
      </c>
      <c r="B3573" s="430">
        <v>1</v>
      </c>
      <c r="C3573" s="430" t="s">
        <v>4349</v>
      </c>
      <c r="D3573" s="430" t="s">
        <v>4230</v>
      </c>
      <c r="E3573" s="430">
        <v>65</v>
      </c>
      <c r="F3573" s="430">
        <v>5.0736707609999997E-3</v>
      </c>
      <c r="G3573" s="430">
        <v>5.1407832829999996E-3</v>
      </c>
      <c r="H3573" s="430">
        <v>5.2346178484999999E-3</v>
      </c>
      <c r="I3573" s="430">
        <v>5.2652003325E-3</v>
      </c>
      <c r="J3573" s="430">
        <v>5.3786613809999996E-3</v>
      </c>
      <c r="K3573" s="430">
        <v>5.3482378439999997E-3</v>
      </c>
      <c r="L3573" s="430">
        <v>5.3784260609999997E-3</v>
      </c>
      <c r="M3573" s="430">
        <v>5.3274268374999996E-3</v>
      </c>
      <c r="N3573" s="430">
        <v>5.3959908705E-3</v>
      </c>
      <c r="O3573" s="430">
        <v>5.499626673E-3</v>
      </c>
      <c r="P3573" s="430">
        <v>5.5105947580000002E-3</v>
      </c>
      <c r="Q3573" s="430">
        <v>5.3914416420000003E-3</v>
      </c>
      <c r="R3573" s="430">
        <v>5.4069018479999996E-3</v>
      </c>
      <c r="S3573" s="430">
        <v>5.4215843055000004E-3</v>
      </c>
      <c r="T3573" s="430">
        <v>5.4308031785E-3</v>
      </c>
      <c r="U3573" s="430">
        <v>5.346507076E-3</v>
      </c>
      <c r="V3573" s="430">
        <v>5.3959546185E-3</v>
      </c>
      <c r="W3573" s="430">
        <v>5.357203112E-3</v>
      </c>
      <c r="X3573" s="430">
        <v>5.2426167410000004E-3</v>
      </c>
      <c r="Y3573" s="430">
        <v>5.1632717925000002E-3</v>
      </c>
      <c r="Z3573" s="430">
        <v>5.211107764E-3</v>
      </c>
      <c r="AA3573" s="430">
        <v>5.2397743244999998E-3</v>
      </c>
      <c r="AB3573" s="430">
        <v>5.3808768605E-3</v>
      </c>
      <c r="AC3573" s="430">
        <v>5.3812766394999998E-3</v>
      </c>
      <c r="AD3573" s="430">
        <v>5.3167853915E-3</v>
      </c>
      <c r="AE3573" s="430">
        <v>5.2324389655000001E-3</v>
      </c>
      <c r="AF3573" s="430">
        <v>5.3580402204999999E-3</v>
      </c>
      <c r="AG3573" s="430">
        <v>5.4694319369999996E-3</v>
      </c>
      <c r="AH3573" s="430">
        <v>5.6089485275000002E-3</v>
      </c>
      <c r="AI3573" s="430">
        <v>5.652796832E-3</v>
      </c>
      <c r="AJ3573" s="430">
        <v>5.3717659484999996E-3</v>
      </c>
      <c r="AK3573" s="430">
        <v>5.3602466899999998E-3</v>
      </c>
      <c r="AL3573" s="430">
        <v>0</v>
      </c>
    </row>
    <row r="3574" spans="1:38" x14ac:dyDescent="0.25">
      <c r="A3574" s="430" t="s">
        <v>4348</v>
      </c>
      <c r="B3574" s="430">
        <v>1</v>
      </c>
      <c r="C3574" s="430" t="s">
        <v>4349</v>
      </c>
      <c r="D3574" s="430" t="s">
        <v>4089</v>
      </c>
      <c r="E3574" s="430">
        <v>65</v>
      </c>
      <c r="F3574" s="430">
        <v>2.4920431221499999E-2</v>
      </c>
      <c r="G3574" s="430">
        <v>2.5166628093499999E-2</v>
      </c>
      <c r="H3574" s="430">
        <v>2.5592493587500001E-2</v>
      </c>
      <c r="I3574" s="430">
        <v>2.57871463165E-2</v>
      </c>
      <c r="J3574" s="430">
        <v>2.6514731138E-2</v>
      </c>
      <c r="K3574" s="430">
        <v>2.6556351243000001E-2</v>
      </c>
      <c r="L3574" s="430">
        <v>2.6931223899999999E-2</v>
      </c>
      <c r="M3574" s="430">
        <v>2.6815162724500002E-2</v>
      </c>
      <c r="N3574" s="430">
        <v>2.7341271729499999E-2</v>
      </c>
      <c r="O3574" s="430">
        <v>2.8192215853E-2</v>
      </c>
      <c r="P3574" s="430">
        <v>2.8634678827E-2</v>
      </c>
      <c r="Q3574" s="430">
        <v>2.8303214494999999E-2</v>
      </c>
      <c r="R3574" s="430">
        <v>2.8663677830000001E-2</v>
      </c>
      <c r="S3574" s="430">
        <v>2.89381073515E-2</v>
      </c>
      <c r="T3574" s="430">
        <v>2.9176930412999999E-2</v>
      </c>
      <c r="U3574" s="430">
        <v>2.8791057685499999E-2</v>
      </c>
      <c r="V3574" s="430">
        <v>2.9160457801E-2</v>
      </c>
      <c r="W3574" s="430">
        <v>2.8965652617500001E-2</v>
      </c>
      <c r="X3574" s="430">
        <v>2.8285379624E-2</v>
      </c>
      <c r="Y3574" s="430">
        <v>2.7786840397499998E-2</v>
      </c>
      <c r="Z3574" s="430">
        <v>2.8147556197999999E-2</v>
      </c>
      <c r="AA3574" s="430">
        <v>2.84136001655E-2</v>
      </c>
      <c r="AB3574" s="430">
        <v>2.9119749402E-2</v>
      </c>
      <c r="AC3574" s="430">
        <v>2.9254737460499999E-2</v>
      </c>
      <c r="AD3574" s="430">
        <v>2.87891478835E-2</v>
      </c>
      <c r="AE3574" s="430">
        <v>2.82945303125E-2</v>
      </c>
      <c r="AF3574" s="430">
        <v>2.9104966005999999E-2</v>
      </c>
      <c r="AG3574" s="430">
        <v>3.0019675171500001E-2</v>
      </c>
      <c r="AH3574" s="430">
        <v>3.0998719738500002E-2</v>
      </c>
      <c r="AI3574" s="430">
        <v>3.1449949098000002E-2</v>
      </c>
      <c r="AJ3574" s="430">
        <v>3.1247619636999999E-2</v>
      </c>
      <c r="AK3574" s="430">
        <v>3.1573515842000001E-2</v>
      </c>
      <c r="AL3574" s="430">
        <v>0</v>
      </c>
    </row>
    <row r="3575" spans="1:38" x14ac:dyDescent="0.25">
      <c r="A3575" s="430" t="s">
        <v>4348</v>
      </c>
      <c r="B3575" s="430">
        <v>1</v>
      </c>
      <c r="C3575" s="430" t="s">
        <v>4349</v>
      </c>
      <c r="D3575" s="430" t="s">
        <v>4091</v>
      </c>
      <c r="E3575" s="430">
        <v>65</v>
      </c>
      <c r="F3575" s="430">
        <v>0.24579272770800001</v>
      </c>
      <c r="G3575" s="430">
        <v>0.25497451477950001</v>
      </c>
      <c r="H3575" s="430">
        <v>0.26642189603100003</v>
      </c>
      <c r="I3575" s="430">
        <v>0.27369897744999999</v>
      </c>
      <c r="J3575" s="430">
        <v>0.2840325924805</v>
      </c>
      <c r="K3575" s="430">
        <v>0.28861728455250002</v>
      </c>
      <c r="L3575" s="430">
        <v>0.29572011243899998</v>
      </c>
      <c r="M3575" s="430">
        <v>0.29991850704150003</v>
      </c>
      <c r="N3575" s="430">
        <v>0.30963967063449999</v>
      </c>
      <c r="O3575" s="430">
        <v>0.32031450303050002</v>
      </c>
      <c r="P3575" s="430">
        <v>0.32556782760000003</v>
      </c>
      <c r="Q3575" s="430">
        <v>0.32412750805349999</v>
      </c>
      <c r="R3575" s="430">
        <v>0.33006028451399999</v>
      </c>
      <c r="S3575" s="430">
        <v>0.3345285808215</v>
      </c>
      <c r="T3575" s="430">
        <v>0.340515056988</v>
      </c>
      <c r="U3575" s="430">
        <v>0.341286439499</v>
      </c>
      <c r="V3575" s="430">
        <v>0.35293228420599998</v>
      </c>
      <c r="W3575" s="430">
        <v>0.3569893853135</v>
      </c>
      <c r="X3575" s="430">
        <v>0.35686565188449998</v>
      </c>
      <c r="Y3575" s="430">
        <v>0.35874322498200001</v>
      </c>
      <c r="Z3575" s="430">
        <v>0.36688957185600002</v>
      </c>
      <c r="AA3575" s="430">
        <v>0.37454562026150001</v>
      </c>
      <c r="AB3575" s="430">
        <v>0.389422963081</v>
      </c>
      <c r="AC3575" s="430">
        <v>0.39420943585200002</v>
      </c>
      <c r="AD3575" s="430">
        <v>0.3990235023575</v>
      </c>
      <c r="AE3575" s="430">
        <v>0.40387335865000001</v>
      </c>
      <c r="AF3575" s="430">
        <v>0.42101715435550002</v>
      </c>
      <c r="AG3575" s="430">
        <v>0.43691215653499998</v>
      </c>
      <c r="AH3575" s="430">
        <v>0.45407265391849999</v>
      </c>
      <c r="AI3575" s="430">
        <v>0.4627692427115</v>
      </c>
      <c r="AJ3575" s="430">
        <v>0.4535722628985</v>
      </c>
      <c r="AK3575" s="430">
        <v>0.4556563235985</v>
      </c>
      <c r="AL3575" s="430">
        <v>0</v>
      </c>
    </row>
    <row r="3576" spans="1:38" x14ac:dyDescent="0.25">
      <c r="A3576" s="430" t="s">
        <v>4348</v>
      </c>
      <c r="B3576" s="430">
        <v>1</v>
      </c>
      <c r="C3576" s="430" t="s">
        <v>4349</v>
      </c>
      <c r="D3576" s="430" t="s">
        <v>4093</v>
      </c>
      <c r="E3576" s="430">
        <v>65</v>
      </c>
      <c r="F3576" s="430">
        <v>0.26748710500349998</v>
      </c>
      <c r="G3576" s="430">
        <v>0.27272742226000002</v>
      </c>
      <c r="H3576" s="430">
        <v>0.27910695715900002</v>
      </c>
      <c r="I3576" s="430">
        <v>0.28211178874050002</v>
      </c>
      <c r="J3576" s="430">
        <v>0.28950178236649998</v>
      </c>
      <c r="K3576" s="430">
        <v>0.29030568074849999</v>
      </c>
      <c r="L3576" s="430">
        <v>0.2942426433375</v>
      </c>
      <c r="M3576" s="430">
        <v>0.29388600427049999</v>
      </c>
      <c r="N3576" s="430">
        <v>0.29886766191699998</v>
      </c>
      <c r="O3576" s="430">
        <v>0.30667720174099999</v>
      </c>
      <c r="P3576" s="430">
        <v>0.30954016785150001</v>
      </c>
      <c r="Q3576" s="430">
        <v>0.30495876127600002</v>
      </c>
      <c r="R3576" s="430">
        <v>0.308709570958</v>
      </c>
      <c r="S3576" s="430">
        <v>0.31168687388900002</v>
      </c>
      <c r="T3576" s="430">
        <v>0.31481725247999998</v>
      </c>
      <c r="U3576" s="430">
        <v>0.31254119723950002</v>
      </c>
      <c r="V3576" s="430">
        <v>0.31794271529450002</v>
      </c>
      <c r="W3576" s="430">
        <v>0.31814217409000001</v>
      </c>
      <c r="X3576" s="430">
        <v>0.31369851361349999</v>
      </c>
      <c r="Y3576" s="430">
        <v>0.31066565727500001</v>
      </c>
      <c r="Z3576" s="430">
        <v>0.3146671211025</v>
      </c>
      <c r="AA3576" s="430">
        <v>0.31693323698800002</v>
      </c>
      <c r="AB3576" s="430">
        <v>0.32609709058199998</v>
      </c>
      <c r="AC3576" s="430">
        <v>0.32698294805799999</v>
      </c>
      <c r="AD3576" s="430">
        <v>0.3267408137685</v>
      </c>
      <c r="AE3576" s="430">
        <v>0.32508453596999998</v>
      </c>
      <c r="AF3576" s="430">
        <v>0.33215084990400001</v>
      </c>
      <c r="AG3576" s="430">
        <v>0.33895480244300003</v>
      </c>
      <c r="AH3576" s="430">
        <v>0.34782005907199998</v>
      </c>
      <c r="AI3576" s="430">
        <v>0.35098308913449999</v>
      </c>
      <c r="AJ3576" s="430">
        <v>0.34282885726500001</v>
      </c>
      <c r="AK3576" s="430">
        <v>0.34309992417500002</v>
      </c>
      <c r="AL3576" s="430">
        <v>0</v>
      </c>
    </row>
    <row r="3577" spans="1:38" x14ac:dyDescent="0.25">
      <c r="A3577" s="430" t="s">
        <v>4348</v>
      </c>
      <c r="B3577" s="430">
        <v>1</v>
      </c>
      <c r="C3577" s="430" t="s">
        <v>4349</v>
      </c>
      <c r="D3577" s="430" t="s">
        <v>4095</v>
      </c>
      <c r="E3577" s="430">
        <v>65</v>
      </c>
      <c r="F3577" s="430">
        <v>8.1220927728499995E-2</v>
      </c>
      <c r="G3577" s="430">
        <v>8.1466228688499995E-2</v>
      </c>
      <c r="H3577" s="430">
        <v>8.2438772964500001E-2</v>
      </c>
      <c r="I3577" s="430">
        <v>8.2685050555500003E-2</v>
      </c>
      <c r="J3577" s="430">
        <v>8.3743597507500003E-2</v>
      </c>
      <c r="K3577" s="430">
        <v>8.2900023776000004E-2</v>
      </c>
      <c r="L3577" s="430">
        <v>8.2905738342000004E-2</v>
      </c>
      <c r="M3577" s="430">
        <v>8.1487926279000006E-2</v>
      </c>
      <c r="N3577" s="430">
        <v>8.2119473218999997E-2</v>
      </c>
      <c r="O3577" s="430">
        <v>8.3397964049500006E-2</v>
      </c>
      <c r="P3577" s="430">
        <v>8.3270818666000002E-2</v>
      </c>
      <c r="Q3577" s="430">
        <v>8.1339460850500006E-2</v>
      </c>
      <c r="R3577" s="430">
        <v>8.1983564100000003E-2</v>
      </c>
      <c r="S3577" s="430">
        <v>8.2777943628999998E-2</v>
      </c>
      <c r="T3577" s="430">
        <v>8.3309439580499994E-2</v>
      </c>
      <c r="U3577" s="430">
        <v>8.2419453801999998E-2</v>
      </c>
      <c r="V3577" s="430">
        <v>8.3918750847500001E-2</v>
      </c>
      <c r="W3577" s="430">
        <v>8.3899385098000004E-2</v>
      </c>
      <c r="X3577" s="430">
        <v>8.2460608381500003E-2</v>
      </c>
      <c r="Y3577" s="430">
        <v>8.1648065010499996E-2</v>
      </c>
      <c r="Z3577" s="430">
        <v>8.3276325895999995E-2</v>
      </c>
      <c r="AA3577" s="430">
        <v>8.4177126775E-2</v>
      </c>
      <c r="AB3577" s="430">
        <v>8.6846354512500001E-2</v>
      </c>
      <c r="AC3577" s="430">
        <v>8.6865962657500004E-2</v>
      </c>
      <c r="AD3577" s="430">
        <v>8.5289492788999999E-2</v>
      </c>
      <c r="AE3577" s="430">
        <v>8.3164398375999996E-2</v>
      </c>
      <c r="AF3577" s="430">
        <v>8.4980505651000002E-2</v>
      </c>
      <c r="AG3577" s="430">
        <v>8.6418901588999994E-2</v>
      </c>
      <c r="AH3577" s="430">
        <v>8.8310541999500003E-2</v>
      </c>
      <c r="AI3577" s="430">
        <v>8.890384724E-2</v>
      </c>
      <c r="AJ3577" s="430">
        <v>8.3918103903000002E-2</v>
      </c>
      <c r="AK3577" s="430">
        <v>8.4107753193500001E-2</v>
      </c>
      <c r="AL3577" s="430">
        <v>0</v>
      </c>
    </row>
    <row r="3578" spans="1:38" x14ac:dyDescent="0.25">
      <c r="A3578" s="430" t="s">
        <v>4348</v>
      </c>
      <c r="B3578" s="430">
        <v>1</v>
      </c>
      <c r="C3578" s="430" t="s">
        <v>4349</v>
      </c>
      <c r="D3578" s="430" t="s">
        <v>4097</v>
      </c>
      <c r="E3578" s="430">
        <v>65</v>
      </c>
      <c r="F3578" s="430">
        <v>2.5772505119500001E-2</v>
      </c>
      <c r="G3578" s="430">
        <v>2.6269924933E-2</v>
      </c>
      <c r="H3578" s="430">
        <v>2.6713362524000001E-2</v>
      </c>
      <c r="I3578" s="430">
        <v>2.7081450969000002E-2</v>
      </c>
      <c r="J3578" s="430">
        <v>2.7966853387000001E-2</v>
      </c>
      <c r="K3578" s="430">
        <v>2.8018622488500001E-2</v>
      </c>
      <c r="L3578" s="430">
        <v>2.8344423929499998E-2</v>
      </c>
      <c r="M3578" s="430">
        <v>2.8124944754999999E-2</v>
      </c>
      <c r="N3578" s="430">
        <v>2.84982354945E-2</v>
      </c>
      <c r="O3578" s="430">
        <v>2.9100893645000001E-2</v>
      </c>
      <c r="P3578" s="430">
        <v>2.9296325368E-2</v>
      </c>
      <c r="Q3578" s="430">
        <v>2.8721271207499999E-2</v>
      </c>
      <c r="R3578" s="430">
        <v>2.9192174697000001E-2</v>
      </c>
      <c r="S3578" s="430">
        <v>2.9552877989500001E-2</v>
      </c>
      <c r="T3578" s="430">
        <v>3.0063724717000001E-2</v>
      </c>
      <c r="U3578" s="430">
        <v>2.9982330761999999E-2</v>
      </c>
      <c r="V3578" s="430">
        <v>3.0849886331000002E-2</v>
      </c>
      <c r="W3578" s="430">
        <v>3.1488052732500001E-2</v>
      </c>
      <c r="X3578" s="430">
        <v>3.1658581159999998E-2</v>
      </c>
      <c r="Y3578" s="430">
        <v>3.2280650110000003E-2</v>
      </c>
      <c r="Z3578" s="430">
        <v>3.2764110227000001E-2</v>
      </c>
      <c r="AA3578" s="430">
        <v>3.3055579804999999E-2</v>
      </c>
      <c r="AB3578" s="430">
        <v>3.4597802001000003E-2</v>
      </c>
      <c r="AC3578" s="430">
        <v>3.5002444413499999E-2</v>
      </c>
      <c r="AD3578" s="430">
        <v>3.5054718578500003E-2</v>
      </c>
      <c r="AE3578" s="430">
        <v>3.5131495306000002E-2</v>
      </c>
      <c r="AF3578" s="430">
        <v>3.5567108083000003E-2</v>
      </c>
      <c r="AG3578" s="430">
        <v>3.5636567021000001E-2</v>
      </c>
      <c r="AH3578" s="430">
        <v>3.6254764798000001E-2</v>
      </c>
      <c r="AI3578" s="430">
        <v>3.6491834010000002E-2</v>
      </c>
      <c r="AJ3578" s="430">
        <v>3.4968708853500001E-2</v>
      </c>
      <c r="AK3578" s="430">
        <v>3.4932057604500001E-2</v>
      </c>
      <c r="AL3578" s="430">
        <v>0</v>
      </c>
    </row>
    <row r="3579" spans="1:38" x14ac:dyDescent="0.25">
      <c r="A3579" s="430" t="s">
        <v>4350</v>
      </c>
      <c r="B3579" s="430">
        <v>1</v>
      </c>
      <c r="C3579" s="430" t="s">
        <v>4351</v>
      </c>
      <c r="D3579" s="430" t="s">
        <v>4001</v>
      </c>
      <c r="E3579" s="430">
        <v>66</v>
      </c>
      <c r="F3579" s="430">
        <v>8.2175612779999997E-3</v>
      </c>
      <c r="G3579" s="430">
        <v>8.1247142880000005E-3</v>
      </c>
      <c r="H3579" s="430">
        <v>7.8012476825E-3</v>
      </c>
      <c r="I3579" s="430">
        <v>8.9085669569999998E-3</v>
      </c>
      <c r="J3579" s="430">
        <v>8.8574759639999997E-3</v>
      </c>
      <c r="K3579" s="430">
        <v>8.7690887120000002E-3</v>
      </c>
      <c r="L3579" s="430">
        <v>8.7276735315000003E-3</v>
      </c>
      <c r="M3579" s="430">
        <v>9.2391435389999992E-3</v>
      </c>
      <c r="N3579" s="430">
        <v>9.2357731895E-3</v>
      </c>
      <c r="O3579" s="430">
        <v>9.2019475559999998E-3</v>
      </c>
      <c r="P3579" s="430">
        <v>9.1469180535E-3</v>
      </c>
      <c r="Q3579" s="430">
        <v>9.1408174354999996E-3</v>
      </c>
      <c r="R3579" s="430">
        <v>8.2543395150000004E-3</v>
      </c>
      <c r="S3579" s="430">
        <v>8.2620736990000002E-3</v>
      </c>
      <c r="T3579" s="430">
        <v>8.3242873250000005E-3</v>
      </c>
      <c r="U3579" s="430">
        <v>8.3449776239999992E-3</v>
      </c>
      <c r="V3579" s="430">
        <v>8.3700510494999995E-3</v>
      </c>
      <c r="W3579" s="430">
        <v>8.3539498614999992E-3</v>
      </c>
      <c r="X3579" s="430">
        <v>8.3640764919999996E-3</v>
      </c>
      <c r="Y3579" s="430">
        <v>8.4306585900000008E-3</v>
      </c>
      <c r="Z3579" s="430">
        <v>8.5430217170000006E-3</v>
      </c>
      <c r="AA3579" s="430">
        <v>8.5825642484999992E-3</v>
      </c>
      <c r="AB3579" s="430">
        <v>8.6216405655000009E-3</v>
      </c>
      <c r="AC3579" s="430">
        <v>8.6438467175000006E-3</v>
      </c>
      <c r="AD3579" s="430">
        <v>8.5766187879999997E-3</v>
      </c>
      <c r="AE3579" s="430">
        <v>8.5317561430000004E-3</v>
      </c>
      <c r="AF3579" s="430">
        <v>8.5201823210000003E-3</v>
      </c>
      <c r="AG3579" s="430">
        <v>8.4510305180000005E-3</v>
      </c>
      <c r="AH3579" s="430">
        <v>8.3610621964999993E-3</v>
      </c>
      <c r="AI3579" s="430">
        <v>8.2893712165000005E-3</v>
      </c>
      <c r="AJ3579" s="430">
        <v>8.1957938865E-3</v>
      </c>
      <c r="AK3579" s="430">
        <v>8.1892665654999999E-3</v>
      </c>
      <c r="AL3579" s="430">
        <v>0</v>
      </c>
    </row>
    <row r="3580" spans="1:38" x14ac:dyDescent="0.25">
      <c r="A3580" s="430" t="s">
        <v>4350</v>
      </c>
      <c r="B3580" s="430">
        <v>1</v>
      </c>
      <c r="C3580" s="430" t="s">
        <v>4351</v>
      </c>
      <c r="D3580" s="430" t="s">
        <v>4003</v>
      </c>
      <c r="E3580" s="430">
        <v>66</v>
      </c>
      <c r="F3580" s="430">
        <v>6.0152135667999998E-2</v>
      </c>
      <c r="G3580" s="430">
        <v>5.8409119845000003E-2</v>
      </c>
      <c r="H3580" s="430">
        <v>5.5044182943499997E-2</v>
      </c>
      <c r="I3580" s="430">
        <v>6.2630124433000006E-2</v>
      </c>
      <c r="J3580" s="430">
        <v>6.2546619567500003E-2</v>
      </c>
      <c r="K3580" s="430">
        <v>6.2339960695499998E-2</v>
      </c>
      <c r="L3580" s="430">
        <v>6.2113654008000001E-2</v>
      </c>
      <c r="M3580" s="430">
        <v>6.5837006960500002E-2</v>
      </c>
      <c r="N3580" s="430">
        <v>6.5621422067000001E-2</v>
      </c>
      <c r="O3580" s="430">
        <v>6.52485521475E-2</v>
      </c>
      <c r="P3580" s="430">
        <v>6.4850415538E-2</v>
      </c>
      <c r="Q3580" s="430">
        <v>6.4442046032999994E-2</v>
      </c>
      <c r="R3580" s="430">
        <v>5.7571299237000002E-2</v>
      </c>
      <c r="S3580" s="430">
        <v>5.7383360892499999E-2</v>
      </c>
      <c r="T3580" s="430">
        <v>5.7205962154500002E-2</v>
      </c>
      <c r="U3580" s="430">
        <v>5.7178423089499997E-2</v>
      </c>
      <c r="V3580" s="430">
        <v>5.7374044870499998E-2</v>
      </c>
      <c r="W3580" s="430">
        <v>5.7381553671999999E-2</v>
      </c>
      <c r="X3580" s="430">
        <v>5.7405118770500002E-2</v>
      </c>
      <c r="Y3580" s="430">
        <v>5.7394244945999998E-2</v>
      </c>
      <c r="Z3580" s="430">
        <v>5.7260197133999997E-2</v>
      </c>
      <c r="AA3580" s="430">
        <v>5.7026777634500002E-2</v>
      </c>
      <c r="AB3580" s="430">
        <v>5.6823620180999998E-2</v>
      </c>
      <c r="AC3580" s="430">
        <v>5.6618786205E-2</v>
      </c>
      <c r="AD3580" s="430">
        <v>5.6361816341000001E-2</v>
      </c>
      <c r="AE3580" s="430">
        <v>5.6091972618000002E-2</v>
      </c>
      <c r="AF3580" s="430">
        <v>5.5841130958499997E-2</v>
      </c>
      <c r="AG3580" s="430">
        <v>5.5634250440500001E-2</v>
      </c>
      <c r="AH3580" s="430">
        <v>5.5522499913999997E-2</v>
      </c>
      <c r="AI3580" s="430">
        <v>5.5457711839499997E-2</v>
      </c>
      <c r="AJ3580" s="430">
        <v>5.6226030049499998E-2</v>
      </c>
      <c r="AK3580" s="430">
        <v>5.6331946309500003E-2</v>
      </c>
      <c r="AL3580" s="430">
        <v>0</v>
      </c>
    </row>
    <row r="3581" spans="1:38" x14ac:dyDescent="0.25">
      <c r="A3581" s="430" t="s">
        <v>4350</v>
      </c>
      <c r="B3581" s="430">
        <v>1</v>
      </c>
      <c r="C3581" s="430" t="s">
        <v>4351</v>
      </c>
      <c r="D3581" s="430" t="s">
        <v>4004</v>
      </c>
      <c r="E3581" s="430">
        <v>66</v>
      </c>
      <c r="F3581" s="430">
        <v>3.5000433540500003E-2</v>
      </c>
      <c r="G3581" s="430">
        <v>3.3957561868499998E-2</v>
      </c>
      <c r="H3581" s="430">
        <v>3.2013822113499998E-2</v>
      </c>
      <c r="I3581" s="430">
        <v>3.6504790840499998E-2</v>
      </c>
      <c r="J3581" s="430">
        <v>3.6615979461000002E-2</v>
      </c>
      <c r="K3581" s="430">
        <v>3.6784740762499997E-2</v>
      </c>
      <c r="L3581" s="430">
        <v>3.6887399218499997E-2</v>
      </c>
      <c r="M3581" s="430">
        <v>3.9205707118999997E-2</v>
      </c>
      <c r="N3581" s="430">
        <v>3.9126564736500002E-2</v>
      </c>
      <c r="O3581" s="430">
        <v>3.9057453372500002E-2</v>
      </c>
      <c r="P3581" s="430">
        <v>3.9016351077499997E-2</v>
      </c>
      <c r="Q3581" s="430">
        <v>3.8823758246500001E-2</v>
      </c>
      <c r="R3581" s="430">
        <v>3.47724638985E-2</v>
      </c>
      <c r="S3581" s="430">
        <v>3.4719532003500003E-2</v>
      </c>
      <c r="T3581" s="430">
        <v>3.4718128855000002E-2</v>
      </c>
      <c r="U3581" s="430">
        <v>3.4797708195999998E-2</v>
      </c>
      <c r="V3581" s="430">
        <v>3.4974401980999999E-2</v>
      </c>
      <c r="W3581" s="430">
        <v>3.4980860242999998E-2</v>
      </c>
      <c r="X3581" s="430">
        <v>3.4973910379499998E-2</v>
      </c>
      <c r="Y3581" s="430">
        <v>3.4944153688499999E-2</v>
      </c>
      <c r="Z3581" s="430">
        <v>3.4962635451E-2</v>
      </c>
      <c r="AA3581" s="430">
        <v>3.4943839557500002E-2</v>
      </c>
      <c r="AB3581" s="430">
        <v>3.4836189322999998E-2</v>
      </c>
      <c r="AC3581" s="430">
        <v>3.4692044242499998E-2</v>
      </c>
      <c r="AD3581" s="430">
        <v>3.4544536470999997E-2</v>
      </c>
      <c r="AE3581" s="430">
        <v>3.4427564967499998E-2</v>
      </c>
      <c r="AF3581" s="430">
        <v>3.4327588841500001E-2</v>
      </c>
      <c r="AG3581" s="430">
        <v>3.42594502395E-2</v>
      </c>
      <c r="AH3581" s="430">
        <v>3.4189580418999999E-2</v>
      </c>
      <c r="AI3581" s="430">
        <v>3.41357193015E-2</v>
      </c>
      <c r="AJ3581" s="430">
        <v>3.3705967555999999E-2</v>
      </c>
      <c r="AK3581" s="430">
        <v>3.3821128844499997E-2</v>
      </c>
      <c r="AL3581" s="430">
        <v>0</v>
      </c>
    </row>
    <row r="3582" spans="1:38" x14ac:dyDescent="0.25">
      <c r="A3582" s="430" t="s">
        <v>4350</v>
      </c>
      <c r="B3582" s="430">
        <v>1</v>
      </c>
      <c r="C3582" s="430" t="s">
        <v>4351</v>
      </c>
      <c r="D3582" s="430" t="s">
        <v>4225</v>
      </c>
      <c r="E3582" s="430">
        <v>66</v>
      </c>
      <c r="F3582" s="430">
        <v>7.0100791850000004E-4</v>
      </c>
      <c r="G3582" s="430">
        <v>6.9197708949999995E-4</v>
      </c>
      <c r="H3582" s="430">
        <v>6.617735555E-4</v>
      </c>
      <c r="I3582" s="430">
        <v>7.6334050299999999E-4</v>
      </c>
      <c r="J3582" s="430">
        <v>7.7381865599999999E-4</v>
      </c>
      <c r="K3582" s="430">
        <v>7.8159987749999997E-4</v>
      </c>
      <c r="L3582" s="430">
        <v>7.8759576749999995E-4</v>
      </c>
      <c r="M3582" s="430">
        <v>8.4284079450000005E-4</v>
      </c>
      <c r="N3582" s="430">
        <v>8.4729634550000002E-4</v>
      </c>
      <c r="O3582" s="430">
        <v>8.5103202399999995E-4</v>
      </c>
      <c r="P3582" s="430">
        <v>8.4044445250000001E-4</v>
      </c>
      <c r="Q3582" s="430">
        <v>8.3193016150000004E-4</v>
      </c>
      <c r="R3582" s="430">
        <v>7.3962228750000004E-4</v>
      </c>
      <c r="S3582" s="430">
        <v>7.3169505099999999E-4</v>
      </c>
      <c r="T3582" s="430">
        <v>7.2396197999999995E-4</v>
      </c>
      <c r="U3582" s="430">
        <v>7.1691290049999998E-4</v>
      </c>
      <c r="V3582" s="430">
        <v>7.0811190600000005E-4</v>
      </c>
      <c r="W3582" s="430">
        <v>6.9706299599999995E-4</v>
      </c>
      <c r="X3582" s="430">
        <v>6.8572884000000004E-4</v>
      </c>
      <c r="Y3582" s="430">
        <v>6.7504857150000003E-4</v>
      </c>
      <c r="Z3582" s="430">
        <v>6.6442212449999995E-4</v>
      </c>
      <c r="AA3582" s="430">
        <v>6.54134056E-4</v>
      </c>
      <c r="AB3582" s="430">
        <v>6.4267386599999997E-4</v>
      </c>
      <c r="AC3582" s="430">
        <v>6.3054733350000004E-4</v>
      </c>
      <c r="AD3582" s="430">
        <v>6.1761663200000005E-4</v>
      </c>
      <c r="AE3582" s="430">
        <v>6.0389994050000001E-4</v>
      </c>
      <c r="AF3582" s="430">
        <v>5.8972066500000001E-4</v>
      </c>
      <c r="AG3582" s="430">
        <v>5.7559566149999999E-4</v>
      </c>
      <c r="AH3582" s="430">
        <v>5.6168027300000005E-4</v>
      </c>
      <c r="AI3582" s="430">
        <v>5.4753017400000002E-4</v>
      </c>
      <c r="AJ3582" s="430">
        <v>5.3030217950000001E-4</v>
      </c>
      <c r="AK3582" s="430">
        <v>5.1824420250000001E-4</v>
      </c>
      <c r="AL3582" s="430">
        <v>0</v>
      </c>
    </row>
    <row r="3583" spans="1:38" x14ac:dyDescent="0.25">
      <c r="A3583" s="430" t="s">
        <v>4350</v>
      </c>
      <c r="B3583" s="430">
        <v>1</v>
      </c>
      <c r="C3583" s="430" t="s">
        <v>4351</v>
      </c>
      <c r="D3583" s="430" t="s">
        <v>4006</v>
      </c>
      <c r="E3583" s="430">
        <v>66</v>
      </c>
      <c r="F3583" s="430">
        <v>5.4716862496000003E-2</v>
      </c>
      <c r="G3583" s="430">
        <v>5.3983646795500002E-2</v>
      </c>
      <c r="H3583" s="430">
        <v>5.1886851812E-2</v>
      </c>
      <c r="I3583" s="430">
        <v>6.0419271117499999E-2</v>
      </c>
      <c r="J3583" s="430">
        <v>6.2324341409999998E-2</v>
      </c>
      <c r="K3583" s="430">
        <v>6.4308744540500007E-2</v>
      </c>
      <c r="L3583" s="430">
        <v>6.5782704750500007E-2</v>
      </c>
      <c r="M3583" s="430">
        <v>7.1399698836999995E-2</v>
      </c>
      <c r="N3583" s="430">
        <v>7.2752235940999999E-2</v>
      </c>
      <c r="O3583" s="430">
        <v>7.3992493022000005E-2</v>
      </c>
      <c r="P3583" s="430">
        <v>7.5169169394999999E-2</v>
      </c>
      <c r="Q3583" s="430">
        <v>7.6065686575500002E-2</v>
      </c>
      <c r="R3583" s="430">
        <v>6.9344473158000006E-2</v>
      </c>
      <c r="S3583" s="430">
        <v>7.0212909507500004E-2</v>
      </c>
      <c r="T3583" s="430">
        <v>7.1368472774000005E-2</v>
      </c>
      <c r="U3583" s="430">
        <v>7.3059838480500003E-2</v>
      </c>
      <c r="V3583" s="430">
        <v>7.4728370303000002E-2</v>
      </c>
      <c r="W3583" s="430">
        <v>7.5737906352999998E-2</v>
      </c>
      <c r="X3583" s="430">
        <v>7.6411442489999995E-2</v>
      </c>
      <c r="Y3583" s="430">
        <v>7.6516451946500003E-2</v>
      </c>
      <c r="Z3583" s="430">
        <v>7.6665884995999994E-2</v>
      </c>
      <c r="AA3583" s="430">
        <v>7.6913664554000005E-2</v>
      </c>
      <c r="AB3583" s="430">
        <v>7.7347657306500006E-2</v>
      </c>
      <c r="AC3583" s="430">
        <v>7.7748402841E-2</v>
      </c>
      <c r="AD3583" s="430">
        <v>7.8343838946500002E-2</v>
      </c>
      <c r="AE3583" s="430">
        <v>7.8945693855500002E-2</v>
      </c>
      <c r="AF3583" s="430">
        <v>7.9683104108500005E-2</v>
      </c>
      <c r="AG3583" s="430">
        <v>8.0384579195500003E-2</v>
      </c>
      <c r="AH3583" s="430">
        <v>8.1317681692999993E-2</v>
      </c>
      <c r="AI3583" s="430">
        <v>8.2394419622999995E-2</v>
      </c>
      <c r="AJ3583" s="430">
        <v>8.0319498375499995E-2</v>
      </c>
      <c r="AK3583" s="430">
        <v>8.1329175776500007E-2</v>
      </c>
      <c r="AL3583" s="430">
        <v>0</v>
      </c>
    </row>
    <row r="3584" spans="1:38" x14ac:dyDescent="0.25">
      <c r="A3584" s="430" t="s">
        <v>4350</v>
      </c>
      <c r="B3584" s="430">
        <v>1</v>
      </c>
      <c r="C3584" s="430" t="s">
        <v>4351</v>
      </c>
      <c r="D3584" s="430" t="s">
        <v>4008</v>
      </c>
      <c r="E3584" s="430">
        <v>66</v>
      </c>
      <c r="F3584" s="430">
        <v>0.44496403400950002</v>
      </c>
      <c r="G3584" s="430">
        <v>0.43417934589000001</v>
      </c>
      <c r="H3584" s="430">
        <v>0.41044031063850001</v>
      </c>
      <c r="I3584" s="430">
        <v>0.46479799324749999</v>
      </c>
      <c r="J3584" s="430">
        <v>0.46223923131650002</v>
      </c>
      <c r="K3584" s="430">
        <v>0.459868664303</v>
      </c>
      <c r="L3584" s="430">
        <v>0.45919185851650002</v>
      </c>
      <c r="M3584" s="430">
        <v>0.48965510385849997</v>
      </c>
      <c r="N3584" s="430">
        <v>0.49145177929299999</v>
      </c>
      <c r="O3584" s="430">
        <v>0.49338713132099998</v>
      </c>
      <c r="P3584" s="430">
        <v>0.49506935863500001</v>
      </c>
      <c r="Q3584" s="430">
        <v>0.49733859566400002</v>
      </c>
      <c r="R3584" s="430">
        <v>0.44811996109149999</v>
      </c>
      <c r="S3584" s="430">
        <v>0.44919480135649997</v>
      </c>
      <c r="T3584" s="430">
        <v>0.44917227415700001</v>
      </c>
      <c r="U3584" s="430">
        <v>0.44828724265949998</v>
      </c>
      <c r="V3584" s="430">
        <v>0.44646587661850001</v>
      </c>
      <c r="W3584" s="430">
        <v>0.445146670287</v>
      </c>
      <c r="X3584" s="430">
        <v>0.4453549320115</v>
      </c>
      <c r="Y3584" s="430">
        <v>0.44585739241650002</v>
      </c>
      <c r="Z3584" s="430">
        <v>0.44654028591549999</v>
      </c>
      <c r="AA3584" s="430">
        <v>0.44717450559249999</v>
      </c>
      <c r="AB3584" s="430">
        <v>0.4476461465505</v>
      </c>
      <c r="AC3584" s="430">
        <v>0.44827555849150003</v>
      </c>
      <c r="AD3584" s="430">
        <v>0.44899564876850001</v>
      </c>
      <c r="AE3584" s="430">
        <v>0.44949686036100001</v>
      </c>
      <c r="AF3584" s="430">
        <v>0.44919126350049998</v>
      </c>
      <c r="AG3584" s="430">
        <v>0.44865377576650001</v>
      </c>
      <c r="AH3584" s="430">
        <v>0.44763553907749998</v>
      </c>
      <c r="AI3584" s="430">
        <v>0.44562657036749997</v>
      </c>
      <c r="AJ3584" s="430">
        <v>0.44199015471949998</v>
      </c>
      <c r="AK3584" s="430">
        <v>0.43857095546399999</v>
      </c>
      <c r="AL3584" s="430">
        <v>0</v>
      </c>
    </row>
    <row r="3585" spans="1:38" x14ac:dyDescent="0.25">
      <c r="A3585" s="430" t="s">
        <v>4350</v>
      </c>
      <c r="B3585" s="430">
        <v>1</v>
      </c>
      <c r="C3585" s="430" t="s">
        <v>4351</v>
      </c>
      <c r="D3585" s="430" t="s">
        <v>481</v>
      </c>
      <c r="E3585" s="430">
        <v>66</v>
      </c>
      <c r="F3585" s="430">
        <v>4.9125329582999998E-2</v>
      </c>
      <c r="G3585" s="430">
        <v>4.8263261899000001E-2</v>
      </c>
      <c r="H3585" s="430">
        <v>4.6324135131500001E-2</v>
      </c>
      <c r="I3585" s="430">
        <v>5.3706160790500002E-2</v>
      </c>
      <c r="J3585" s="430">
        <v>5.4676431498999999E-2</v>
      </c>
      <c r="K3585" s="430">
        <v>5.5518850704999997E-2</v>
      </c>
      <c r="L3585" s="430">
        <v>5.6217513373499998E-2</v>
      </c>
      <c r="M3585" s="430">
        <v>6.0566923314000001E-2</v>
      </c>
      <c r="N3585" s="430">
        <v>6.1329862156499999E-2</v>
      </c>
      <c r="O3585" s="430">
        <v>6.2242162471999998E-2</v>
      </c>
      <c r="P3585" s="430">
        <v>6.3025993119499996E-2</v>
      </c>
      <c r="Q3585" s="430">
        <v>6.3836994110999995E-2</v>
      </c>
      <c r="R3585" s="430">
        <v>5.7703877650500002E-2</v>
      </c>
      <c r="S3585" s="430">
        <v>5.7704981030999997E-2</v>
      </c>
      <c r="T3585" s="430">
        <v>5.7765101501500001E-2</v>
      </c>
      <c r="U3585" s="430">
        <v>5.7955219470999998E-2</v>
      </c>
      <c r="V3585" s="430">
        <v>5.8507425517E-2</v>
      </c>
      <c r="W3585" s="430">
        <v>5.8990551707499998E-2</v>
      </c>
      <c r="X3585" s="430">
        <v>5.9492004238000003E-2</v>
      </c>
      <c r="Y3585" s="430">
        <v>5.99787928345E-2</v>
      </c>
      <c r="Z3585" s="430">
        <v>6.0395409616500001E-2</v>
      </c>
      <c r="AA3585" s="430">
        <v>6.0855674733999998E-2</v>
      </c>
      <c r="AB3585" s="430">
        <v>6.1271561388000002E-2</v>
      </c>
      <c r="AC3585" s="430">
        <v>6.1765396758499999E-2</v>
      </c>
      <c r="AD3585" s="430">
        <v>6.2283386481500003E-2</v>
      </c>
      <c r="AE3585" s="430">
        <v>6.3018832474999995E-2</v>
      </c>
      <c r="AF3585" s="430">
        <v>6.3609146077499998E-2</v>
      </c>
      <c r="AG3585" s="430">
        <v>6.4067591546000002E-2</v>
      </c>
      <c r="AH3585" s="430">
        <v>6.4665646726000003E-2</v>
      </c>
      <c r="AI3585" s="430">
        <v>6.5068201813000007E-2</v>
      </c>
      <c r="AJ3585" s="430">
        <v>6.4724661934499994E-2</v>
      </c>
      <c r="AK3585" s="430">
        <v>6.4962926455500003E-2</v>
      </c>
      <c r="AL3585" s="430">
        <v>0</v>
      </c>
    </row>
    <row r="3586" spans="1:38" x14ac:dyDescent="0.25">
      <c r="A3586" s="430" t="s">
        <v>4350</v>
      </c>
      <c r="B3586" s="430">
        <v>1</v>
      </c>
      <c r="C3586" s="430" t="s">
        <v>4351</v>
      </c>
      <c r="D3586" s="430" t="s">
        <v>4011</v>
      </c>
      <c r="E3586" s="430">
        <v>66</v>
      </c>
      <c r="F3586" s="430">
        <v>4.8892878155E-2</v>
      </c>
      <c r="G3586" s="430">
        <v>4.7063149058500002E-2</v>
      </c>
      <c r="H3586" s="430">
        <v>4.3737213002000001E-2</v>
      </c>
      <c r="I3586" s="430">
        <v>4.9179902172499998E-2</v>
      </c>
      <c r="J3586" s="430">
        <v>4.8685683002500001E-2</v>
      </c>
      <c r="K3586" s="430">
        <v>4.8228217822E-2</v>
      </c>
      <c r="L3586" s="430">
        <v>4.78524166845E-2</v>
      </c>
      <c r="M3586" s="430">
        <v>5.0484049693499997E-2</v>
      </c>
      <c r="N3586" s="430">
        <v>5.0137156637499999E-2</v>
      </c>
      <c r="O3586" s="430">
        <v>4.9876011221499997E-2</v>
      </c>
      <c r="P3586" s="430">
        <v>4.9695992534500001E-2</v>
      </c>
      <c r="Q3586" s="430">
        <v>4.9515898375500002E-2</v>
      </c>
      <c r="R3586" s="430">
        <v>4.4446588825499997E-2</v>
      </c>
      <c r="S3586" s="430">
        <v>4.4397315361500003E-2</v>
      </c>
      <c r="T3586" s="430">
        <v>4.4142437381000002E-2</v>
      </c>
      <c r="U3586" s="430">
        <v>4.3879818485500002E-2</v>
      </c>
      <c r="V3586" s="430">
        <v>4.3597264249500001E-2</v>
      </c>
      <c r="W3586" s="430">
        <v>4.33141800135E-2</v>
      </c>
      <c r="X3586" s="430">
        <v>4.3138087540000002E-2</v>
      </c>
      <c r="Y3586" s="430">
        <v>4.2965508038999997E-2</v>
      </c>
      <c r="Z3586" s="430">
        <v>4.2825943377500002E-2</v>
      </c>
      <c r="AA3586" s="430">
        <v>4.2638204896000002E-2</v>
      </c>
      <c r="AB3586" s="430">
        <v>4.2414057030999999E-2</v>
      </c>
      <c r="AC3586" s="430">
        <v>4.21371737155E-2</v>
      </c>
      <c r="AD3586" s="430">
        <v>4.1839599041E-2</v>
      </c>
      <c r="AE3586" s="430">
        <v>4.1461922445500003E-2</v>
      </c>
      <c r="AF3586" s="430">
        <v>4.1074375368499998E-2</v>
      </c>
      <c r="AG3586" s="430">
        <v>4.0777146254000002E-2</v>
      </c>
      <c r="AH3586" s="430">
        <v>4.0573110405000001E-2</v>
      </c>
      <c r="AI3586" s="430">
        <v>4.0294382795500003E-2</v>
      </c>
      <c r="AJ3586" s="430">
        <v>4.0285823534000002E-2</v>
      </c>
      <c r="AK3586" s="430">
        <v>4.0300645566999999E-2</v>
      </c>
      <c r="AL3586" s="430">
        <v>0</v>
      </c>
    </row>
    <row r="3587" spans="1:38" x14ac:dyDescent="0.25">
      <c r="A3587" s="430" t="s">
        <v>4350</v>
      </c>
      <c r="B3587" s="430">
        <v>1</v>
      </c>
      <c r="C3587" s="430" t="s">
        <v>4351</v>
      </c>
      <c r="D3587" s="430" t="s">
        <v>4013</v>
      </c>
      <c r="E3587" s="430">
        <v>66</v>
      </c>
      <c r="F3587" s="430">
        <v>8.9903349329999993E-3</v>
      </c>
      <c r="G3587" s="430">
        <v>8.5618326889999995E-3</v>
      </c>
      <c r="H3587" s="430">
        <v>7.9182393525000002E-3</v>
      </c>
      <c r="I3587" s="430">
        <v>8.8471733734999999E-3</v>
      </c>
      <c r="J3587" s="430">
        <v>8.6509217140000004E-3</v>
      </c>
      <c r="K3587" s="430">
        <v>8.4224089809999993E-3</v>
      </c>
      <c r="L3587" s="430">
        <v>8.2086330305E-3</v>
      </c>
      <c r="M3587" s="430">
        <v>8.5573706985000008E-3</v>
      </c>
      <c r="N3587" s="430">
        <v>8.4208204649999993E-3</v>
      </c>
      <c r="O3587" s="430">
        <v>8.3982818440000006E-3</v>
      </c>
      <c r="P3587" s="430">
        <v>8.3324301919999993E-3</v>
      </c>
      <c r="Q3587" s="430">
        <v>8.2867605690000005E-3</v>
      </c>
      <c r="R3587" s="430">
        <v>7.3653560724999999E-3</v>
      </c>
      <c r="S3587" s="430">
        <v>7.2438371690000001E-3</v>
      </c>
      <c r="T3587" s="430">
        <v>7.168584536E-3</v>
      </c>
      <c r="U3587" s="430">
        <v>7.0961325820000001E-3</v>
      </c>
      <c r="V3587" s="430">
        <v>7.0733228925000001E-3</v>
      </c>
      <c r="W3587" s="430">
        <v>7.0535678580000002E-3</v>
      </c>
      <c r="X3587" s="430">
        <v>7.0595723075000004E-3</v>
      </c>
      <c r="Y3587" s="430">
        <v>7.1439516200000001E-3</v>
      </c>
      <c r="Z3587" s="430">
        <v>7.2423916470000004E-3</v>
      </c>
      <c r="AA3587" s="430">
        <v>7.3699538224999998E-3</v>
      </c>
      <c r="AB3587" s="430">
        <v>7.5000286219999998E-3</v>
      </c>
      <c r="AC3587" s="430">
        <v>7.6352733064999996E-3</v>
      </c>
      <c r="AD3587" s="430">
        <v>7.7216971999999997E-3</v>
      </c>
      <c r="AE3587" s="430">
        <v>7.8221610055000008E-3</v>
      </c>
      <c r="AF3587" s="430">
        <v>7.8891329185000001E-3</v>
      </c>
      <c r="AG3587" s="430">
        <v>7.9502983105000005E-3</v>
      </c>
      <c r="AH3587" s="430">
        <v>7.9924315085000003E-3</v>
      </c>
      <c r="AI3587" s="430">
        <v>8.0029280525000003E-3</v>
      </c>
      <c r="AJ3587" s="430">
        <v>7.7219325199999996E-3</v>
      </c>
      <c r="AK3587" s="430">
        <v>7.4893138505000003E-3</v>
      </c>
      <c r="AL3587" s="430">
        <v>0</v>
      </c>
    </row>
    <row r="3588" spans="1:38" x14ac:dyDescent="0.25">
      <c r="A3588" s="430" t="s">
        <v>4350</v>
      </c>
      <c r="B3588" s="430">
        <v>1</v>
      </c>
      <c r="C3588" s="430" t="s">
        <v>4351</v>
      </c>
      <c r="D3588" s="430" t="s">
        <v>4014</v>
      </c>
      <c r="E3588" s="430">
        <v>66</v>
      </c>
      <c r="F3588" s="430">
        <v>9.9445279325000007E-3</v>
      </c>
      <c r="G3588" s="430">
        <v>9.7332479109999998E-3</v>
      </c>
      <c r="H3588" s="430">
        <v>9.2083413434999994E-3</v>
      </c>
      <c r="I3588" s="430">
        <v>1.04979642675E-2</v>
      </c>
      <c r="J3588" s="430">
        <v>1.0534648297E-2</v>
      </c>
      <c r="K3588" s="430">
        <v>1.0587318213E-2</v>
      </c>
      <c r="L3588" s="430">
        <v>1.06265770355E-2</v>
      </c>
      <c r="M3588" s="430">
        <v>1.1327012607E-2</v>
      </c>
      <c r="N3588" s="430">
        <v>1.1372197147500001E-2</v>
      </c>
      <c r="O3588" s="430">
        <v>1.1414303819E-2</v>
      </c>
      <c r="P3588" s="430">
        <v>1.1454320356000001E-2</v>
      </c>
      <c r="Q3588" s="430">
        <v>1.1477321455E-2</v>
      </c>
      <c r="R3588" s="430">
        <v>1.0359659548500001E-2</v>
      </c>
      <c r="S3588" s="430">
        <v>1.04229721825E-2</v>
      </c>
      <c r="T3588" s="430">
        <v>1.0489897985500001E-2</v>
      </c>
      <c r="U3588" s="430">
        <v>1.0574705962000001E-2</v>
      </c>
      <c r="V3588" s="430">
        <v>1.0650223197499999E-2</v>
      </c>
      <c r="W3588" s="430">
        <v>1.0704905815E-2</v>
      </c>
      <c r="X3588" s="430">
        <v>1.07538526135E-2</v>
      </c>
      <c r="Y3588" s="430">
        <v>1.07567963395E-2</v>
      </c>
      <c r="Z3588" s="430">
        <v>1.0764562509E-2</v>
      </c>
      <c r="AA3588" s="430">
        <v>1.0783498666999999E-2</v>
      </c>
      <c r="AB3588" s="430">
        <v>1.0800710364E-2</v>
      </c>
      <c r="AC3588" s="430">
        <v>1.0828591040499999E-2</v>
      </c>
      <c r="AD3588" s="430">
        <v>1.0857930144500001E-2</v>
      </c>
      <c r="AE3588" s="430">
        <v>1.08845372575E-2</v>
      </c>
      <c r="AF3588" s="430">
        <v>1.0900016146000001E-2</v>
      </c>
      <c r="AG3588" s="430">
        <v>1.0925482831499999E-2</v>
      </c>
      <c r="AH3588" s="430">
        <v>1.09757783475E-2</v>
      </c>
      <c r="AI3588" s="430">
        <v>1.10358921665E-2</v>
      </c>
      <c r="AJ3588" s="430">
        <v>1.1098905191500001E-2</v>
      </c>
      <c r="AK3588" s="430">
        <v>1.12150700615E-2</v>
      </c>
      <c r="AL3588" s="430">
        <v>0</v>
      </c>
    </row>
    <row r="3589" spans="1:38" x14ac:dyDescent="0.25">
      <c r="A3589" s="430" t="s">
        <v>4350</v>
      </c>
      <c r="B3589" s="430">
        <v>1</v>
      </c>
      <c r="C3589" s="430" t="s">
        <v>4351</v>
      </c>
      <c r="D3589" s="430" t="s">
        <v>4016</v>
      </c>
      <c r="E3589" s="430">
        <v>66</v>
      </c>
      <c r="F3589" s="430">
        <v>0.19357298872600001</v>
      </c>
      <c r="G3589" s="430">
        <v>0.19050705405400001</v>
      </c>
      <c r="H3589" s="430">
        <v>0.18088132022049999</v>
      </c>
      <c r="I3589" s="430">
        <v>0.20698137623150001</v>
      </c>
      <c r="J3589" s="430">
        <v>0.20905662268700001</v>
      </c>
      <c r="K3589" s="430">
        <v>0.21092221105350001</v>
      </c>
      <c r="L3589" s="430">
        <v>0.21301656342600001</v>
      </c>
      <c r="M3589" s="430">
        <v>0.22890010999999999</v>
      </c>
      <c r="N3589" s="430">
        <v>0.2307194118765</v>
      </c>
      <c r="O3589" s="430">
        <v>0.2321098590325</v>
      </c>
      <c r="P3589" s="430">
        <v>0.23374833280599999</v>
      </c>
      <c r="Q3589" s="430">
        <v>0.23593614784299999</v>
      </c>
      <c r="R3589" s="430">
        <v>0.21446643457949999</v>
      </c>
      <c r="S3589" s="430">
        <v>0.216665592544</v>
      </c>
      <c r="T3589" s="430">
        <v>0.2198895635965</v>
      </c>
      <c r="U3589" s="430">
        <v>0.223243573276</v>
      </c>
      <c r="V3589" s="430">
        <v>0.22517130650100001</v>
      </c>
      <c r="W3589" s="430">
        <v>0.22555347749650001</v>
      </c>
      <c r="X3589" s="430">
        <v>0.22541664008250001</v>
      </c>
      <c r="Y3589" s="430">
        <v>0.2250038605535</v>
      </c>
      <c r="Z3589" s="430">
        <v>0.22550009536650001</v>
      </c>
      <c r="AA3589" s="430">
        <v>0.22640852445599999</v>
      </c>
      <c r="AB3589" s="430">
        <v>0.2277131460355</v>
      </c>
      <c r="AC3589" s="430">
        <v>0.2291157141855</v>
      </c>
      <c r="AD3589" s="430">
        <v>0.231020127278</v>
      </c>
      <c r="AE3589" s="430">
        <v>0.233609854141</v>
      </c>
      <c r="AF3589" s="430">
        <v>0.236673494337</v>
      </c>
      <c r="AG3589" s="430">
        <v>0.23924707973199999</v>
      </c>
      <c r="AH3589" s="430">
        <v>0.24125436919000001</v>
      </c>
      <c r="AI3589" s="430">
        <v>0.2428501931215</v>
      </c>
      <c r="AJ3589" s="430">
        <v>0.24136103338600001</v>
      </c>
      <c r="AK3589" s="430">
        <v>0.24345303136599999</v>
      </c>
      <c r="AL3589" s="430">
        <v>0</v>
      </c>
    </row>
    <row r="3590" spans="1:38" x14ac:dyDescent="0.25">
      <c r="A3590" s="430" t="s">
        <v>4350</v>
      </c>
      <c r="B3590" s="430">
        <v>1</v>
      </c>
      <c r="C3590" s="430" t="s">
        <v>4351</v>
      </c>
      <c r="D3590" s="430" t="s">
        <v>4018</v>
      </c>
      <c r="E3590" s="430">
        <v>66</v>
      </c>
      <c r="F3590" s="430">
        <v>9.6726320759999998E-2</v>
      </c>
      <c r="G3590" s="430">
        <v>9.4799067503000004E-2</v>
      </c>
      <c r="H3590" s="430">
        <v>9.0333679437999997E-2</v>
      </c>
      <c r="I3590" s="430">
        <v>0.103708374605</v>
      </c>
      <c r="J3590" s="430">
        <v>0.105078031345</v>
      </c>
      <c r="K3590" s="430">
        <v>0.10632400357500001</v>
      </c>
      <c r="L3590" s="430">
        <v>0.10757511704349999</v>
      </c>
      <c r="M3590" s="430">
        <v>0.11583595364300001</v>
      </c>
      <c r="N3590" s="430">
        <v>0.117151292379</v>
      </c>
      <c r="O3590" s="430">
        <v>0.1185035796675</v>
      </c>
      <c r="P3590" s="430">
        <v>0.119839013062</v>
      </c>
      <c r="Q3590" s="430">
        <v>0.12083207093499999</v>
      </c>
      <c r="R3590" s="430">
        <v>0.1093351833375</v>
      </c>
      <c r="S3590" s="430">
        <v>0.1098713958915</v>
      </c>
      <c r="T3590" s="430">
        <v>0.1107224683015</v>
      </c>
      <c r="U3590" s="430">
        <v>0.111683134085</v>
      </c>
      <c r="V3590" s="430">
        <v>0.113482000884</v>
      </c>
      <c r="W3590" s="430">
        <v>0.114816008764</v>
      </c>
      <c r="X3590" s="430">
        <v>0.11564281870150001</v>
      </c>
      <c r="Y3590" s="430">
        <v>0.1160547261685</v>
      </c>
      <c r="Z3590" s="430">
        <v>0.11620966984</v>
      </c>
      <c r="AA3590" s="430">
        <v>0.11648148508349999</v>
      </c>
      <c r="AB3590" s="430">
        <v>0.1168362599285</v>
      </c>
      <c r="AC3590" s="430">
        <v>0.1168986562455</v>
      </c>
      <c r="AD3590" s="430">
        <v>0.117188722304</v>
      </c>
      <c r="AE3590" s="430">
        <v>0.1176575769725</v>
      </c>
      <c r="AF3590" s="430">
        <v>0.11827735285099999</v>
      </c>
      <c r="AG3590" s="430">
        <v>0.118807916877</v>
      </c>
      <c r="AH3590" s="430">
        <v>0.1194004889685</v>
      </c>
      <c r="AI3590" s="430">
        <v>0.12009166127949999</v>
      </c>
      <c r="AJ3590" s="430">
        <v>0.12001846698099999</v>
      </c>
      <c r="AK3590" s="430">
        <v>0.12070940863600001</v>
      </c>
      <c r="AL3590" s="430">
        <v>0</v>
      </c>
    </row>
    <row r="3591" spans="1:38" x14ac:dyDescent="0.25">
      <c r="A3591" s="430" t="s">
        <v>4350</v>
      </c>
      <c r="B3591" s="430">
        <v>1</v>
      </c>
      <c r="C3591" s="430" t="s">
        <v>4351</v>
      </c>
      <c r="D3591" s="430" t="s">
        <v>4226</v>
      </c>
      <c r="E3591" s="430">
        <v>66</v>
      </c>
      <c r="F3591" s="430">
        <v>1.9920483009999998E-3</v>
      </c>
      <c r="G3591" s="430">
        <v>1.9686358954999999E-3</v>
      </c>
      <c r="H3591" s="430">
        <v>1.8859393065E-3</v>
      </c>
      <c r="I3591" s="430">
        <v>2.1374812284999998E-3</v>
      </c>
      <c r="J3591" s="430">
        <v>2.1017617459999998E-3</v>
      </c>
      <c r="K3591" s="430">
        <v>2.0919751899999999E-3</v>
      </c>
      <c r="L3591" s="430">
        <v>2.0841357745000001E-3</v>
      </c>
      <c r="M3591" s="430">
        <v>2.212671825E-3</v>
      </c>
      <c r="N3591" s="430">
        <v>2.2305944904999998E-3</v>
      </c>
      <c r="O3591" s="430">
        <v>2.2473949605000001E-3</v>
      </c>
      <c r="P3591" s="430">
        <v>2.2624515980000002E-3</v>
      </c>
      <c r="Q3591" s="430">
        <v>2.2570555354999998E-3</v>
      </c>
      <c r="R3591" s="430">
        <v>2.0220489244999998E-3</v>
      </c>
      <c r="S3591" s="430">
        <v>2.0140217565000002E-3</v>
      </c>
      <c r="T3591" s="430">
        <v>2.0055859849999998E-3</v>
      </c>
      <c r="U3591" s="430">
        <v>1.9967006674999998E-3</v>
      </c>
      <c r="V3591" s="430">
        <v>1.9868184200000001E-3</v>
      </c>
      <c r="W3591" s="430">
        <v>1.9784358605E-3</v>
      </c>
      <c r="X3591" s="430">
        <v>1.9699997444999999E-3</v>
      </c>
      <c r="Y3591" s="430">
        <v>1.9621295094999999E-3</v>
      </c>
      <c r="Z3591" s="430">
        <v>1.9543432530000002E-3</v>
      </c>
      <c r="AA3591" s="430">
        <v>1.9479661605E-3</v>
      </c>
      <c r="AB3591" s="430">
        <v>1.9423554215E-3</v>
      </c>
      <c r="AC3591" s="430">
        <v>1.9372151104999999E-3</v>
      </c>
      <c r="AD3591" s="430">
        <v>1.9299966694999999E-3</v>
      </c>
      <c r="AE3591" s="430">
        <v>1.9226173735E-3</v>
      </c>
      <c r="AF3591" s="430">
        <v>1.9149484855000001E-3</v>
      </c>
      <c r="AG3591" s="430">
        <v>1.9087335464999999E-3</v>
      </c>
      <c r="AH3591" s="430">
        <v>1.9043100605E-3</v>
      </c>
      <c r="AI3591" s="430">
        <v>1.900005162E-3</v>
      </c>
      <c r="AJ3591" s="430">
        <v>1.8853410955000001E-3</v>
      </c>
      <c r="AK3591" s="430">
        <v>1.8867303315000001E-3</v>
      </c>
      <c r="AL3591" s="430">
        <v>0</v>
      </c>
    </row>
    <row r="3592" spans="1:38" x14ac:dyDescent="0.25">
      <c r="A3592" s="430" t="s">
        <v>4350</v>
      </c>
      <c r="B3592" s="430">
        <v>1</v>
      </c>
      <c r="C3592" s="430" t="s">
        <v>4351</v>
      </c>
      <c r="D3592" s="430" t="s">
        <v>4020</v>
      </c>
      <c r="E3592" s="430">
        <v>66</v>
      </c>
      <c r="F3592" s="430">
        <v>1.6537765959999999E-2</v>
      </c>
      <c r="G3592" s="430">
        <v>1.6197675984000001E-2</v>
      </c>
      <c r="H3592" s="430">
        <v>1.5352597741499999E-2</v>
      </c>
      <c r="I3592" s="430">
        <v>1.7430343862499999E-2</v>
      </c>
      <c r="J3592" s="430">
        <v>1.74348286165E-2</v>
      </c>
      <c r="K3592" s="430">
        <v>1.7364511105000001E-2</v>
      </c>
      <c r="L3592" s="430">
        <v>1.7263417394499998E-2</v>
      </c>
      <c r="M3592" s="430">
        <v>1.8262806356E-2</v>
      </c>
      <c r="N3592" s="430">
        <v>1.8104592717E-2</v>
      </c>
      <c r="O3592" s="430">
        <v>1.78256905785E-2</v>
      </c>
      <c r="P3592" s="430">
        <v>1.7676135099000002E-2</v>
      </c>
      <c r="Q3592" s="430">
        <v>1.76833190635E-2</v>
      </c>
      <c r="R3592" s="430">
        <v>1.5929623502000001E-2</v>
      </c>
      <c r="S3592" s="430">
        <v>1.5942170536499999E-2</v>
      </c>
      <c r="T3592" s="430">
        <v>1.6080357065500001E-2</v>
      </c>
      <c r="U3592" s="430">
        <v>1.6174914604000001E-2</v>
      </c>
      <c r="V3592" s="430">
        <v>1.6233500459499998E-2</v>
      </c>
      <c r="W3592" s="430">
        <v>1.6156229559999999E-2</v>
      </c>
      <c r="X3592" s="430">
        <v>1.6208670304E-2</v>
      </c>
      <c r="Y3592" s="430">
        <v>1.6245231717999999E-2</v>
      </c>
      <c r="Z3592" s="430">
        <v>1.6320741692500002E-2</v>
      </c>
      <c r="AA3592" s="430">
        <v>1.63912173825E-2</v>
      </c>
      <c r="AB3592" s="430">
        <v>1.6459687605500001E-2</v>
      </c>
      <c r="AC3592" s="430">
        <v>1.65092356095E-2</v>
      </c>
      <c r="AD3592" s="430">
        <v>1.6468865111999999E-2</v>
      </c>
      <c r="AE3592" s="430">
        <v>1.6441206982500001E-2</v>
      </c>
      <c r="AF3592" s="430">
        <v>1.6394789370499999E-2</v>
      </c>
      <c r="AG3592" s="430">
        <v>1.6261056723E-2</v>
      </c>
      <c r="AH3592" s="430">
        <v>1.6152941439999999E-2</v>
      </c>
      <c r="AI3592" s="430">
        <v>1.5995788225000002E-2</v>
      </c>
      <c r="AJ3592" s="430">
        <v>1.6246446186500001E-2</v>
      </c>
      <c r="AK3592" s="430">
        <v>1.6112592857999999E-2</v>
      </c>
      <c r="AL3592" s="430">
        <v>0</v>
      </c>
    </row>
    <row r="3593" spans="1:38" x14ac:dyDescent="0.25">
      <c r="A3593" s="430" t="s">
        <v>4350</v>
      </c>
      <c r="B3593" s="430">
        <v>1</v>
      </c>
      <c r="C3593" s="430" t="s">
        <v>4351</v>
      </c>
      <c r="D3593" s="430" t="s">
        <v>4022</v>
      </c>
      <c r="E3593" s="430">
        <v>66</v>
      </c>
      <c r="F3593" s="430">
        <v>4.1304172900999997E-2</v>
      </c>
      <c r="G3593" s="430">
        <v>3.9863355525500001E-2</v>
      </c>
      <c r="H3593" s="430">
        <v>3.7346186192499999E-2</v>
      </c>
      <c r="I3593" s="430">
        <v>4.2162171960499997E-2</v>
      </c>
      <c r="J3593" s="430">
        <v>4.1853272564000003E-2</v>
      </c>
      <c r="K3593" s="430">
        <v>4.1601173002499998E-2</v>
      </c>
      <c r="L3593" s="430">
        <v>4.13029579025E-2</v>
      </c>
      <c r="M3593" s="430">
        <v>4.3577256007500002E-2</v>
      </c>
      <c r="N3593" s="430">
        <v>4.3247109997499998E-2</v>
      </c>
      <c r="O3593" s="430">
        <v>4.2971858949500001E-2</v>
      </c>
      <c r="P3593" s="430">
        <v>4.2664831777999998E-2</v>
      </c>
      <c r="Q3593" s="430">
        <v>4.2291710929999997E-2</v>
      </c>
      <c r="R3593" s="430">
        <v>3.77063187015E-2</v>
      </c>
      <c r="S3593" s="430">
        <v>3.7486871936500001E-2</v>
      </c>
      <c r="T3593" s="430">
        <v>3.7293232964999999E-2</v>
      </c>
      <c r="U3593" s="430">
        <v>3.7091912041E-2</v>
      </c>
      <c r="V3593" s="430">
        <v>3.6968471172E-2</v>
      </c>
      <c r="W3593" s="430">
        <v>3.6829731879499998E-2</v>
      </c>
      <c r="X3593" s="430">
        <v>3.67037754185E-2</v>
      </c>
      <c r="Y3593" s="430">
        <v>3.6585025606E-2</v>
      </c>
      <c r="Z3593" s="430">
        <v>3.6504019690500003E-2</v>
      </c>
      <c r="AA3593" s="430">
        <v>3.6437743667500001E-2</v>
      </c>
      <c r="AB3593" s="430">
        <v>3.6298686454499997E-2</v>
      </c>
      <c r="AC3593" s="430">
        <v>3.6256178467000001E-2</v>
      </c>
      <c r="AD3593" s="430">
        <v>3.6195501417000002E-2</v>
      </c>
      <c r="AE3593" s="430">
        <v>3.6077567778000003E-2</v>
      </c>
      <c r="AF3593" s="430">
        <v>3.5949931614499997E-2</v>
      </c>
      <c r="AG3593" s="430">
        <v>3.5854792772000002E-2</v>
      </c>
      <c r="AH3593" s="430">
        <v>3.5752989073499997E-2</v>
      </c>
      <c r="AI3593" s="430">
        <v>3.5701958844999999E-2</v>
      </c>
      <c r="AJ3593" s="430">
        <v>3.5680244373999997E-2</v>
      </c>
      <c r="AK3593" s="430">
        <v>3.5689830298500001E-2</v>
      </c>
      <c r="AL3593" s="430">
        <v>0</v>
      </c>
    </row>
    <row r="3594" spans="1:38" x14ac:dyDescent="0.25">
      <c r="A3594" s="430" t="s">
        <v>4350</v>
      </c>
      <c r="B3594" s="430">
        <v>1</v>
      </c>
      <c r="C3594" s="430" t="s">
        <v>4351</v>
      </c>
      <c r="D3594" s="430" t="s">
        <v>4024</v>
      </c>
      <c r="E3594" s="430">
        <v>66</v>
      </c>
      <c r="F3594" s="430">
        <v>1.5036106836999999E-2</v>
      </c>
      <c r="G3594" s="430">
        <v>1.4837774185500001E-2</v>
      </c>
      <c r="H3594" s="430">
        <v>1.42007285485E-2</v>
      </c>
      <c r="I3594" s="430">
        <v>1.6478155958999999E-2</v>
      </c>
      <c r="J3594" s="430">
        <v>1.6812391051500002E-2</v>
      </c>
      <c r="K3594" s="430">
        <v>1.7081131818E-2</v>
      </c>
      <c r="L3594" s="430">
        <v>1.7253780033500001E-2</v>
      </c>
      <c r="M3594" s="430">
        <v>1.8517235214500001E-2</v>
      </c>
      <c r="N3594" s="430">
        <v>1.8657265374999999E-2</v>
      </c>
      <c r="O3594" s="430">
        <v>1.8788540041500001E-2</v>
      </c>
      <c r="P3594" s="430">
        <v>1.8927515952500001E-2</v>
      </c>
      <c r="Q3594" s="430">
        <v>1.9039395798999999E-2</v>
      </c>
      <c r="R3594" s="430">
        <v>1.7224425135500002E-2</v>
      </c>
      <c r="S3594" s="430">
        <v>1.7372151214000001E-2</v>
      </c>
      <c r="T3594" s="430">
        <v>1.7573192430500002E-2</v>
      </c>
      <c r="U3594" s="430">
        <v>1.78704711E-2</v>
      </c>
      <c r="V3594" s="430">
        <v>1.8203462308999999E-2</v>
      </c>
      <c r="W3594" s="430">
        <v>1.8482392564E-2</v>
      </c>
      <c r="X3594" s="430">
        <v>1.8667650751499999E-2</v>
      </c>
      <c r="Y3594" s="430">
        <v>1.875094897E-2</v>
      </c>
      <c r="Z3594" s="430">
        <v>1.8795348978E-2</v>
      </c>
      <c r="AA3594" s="430">
        <v>1.8823472050000001E-2</v>
      </c>
      <c r="AB3594" s="430">
        <v>1.8827550797499999E-2</v>
      </c>
      <c r="AC3594" s="430">
        <v>1.8890791616500001E-2</v>
      </c>
      <c r="AD3594" s="430">
        <v>1.89928689275E-2</v>
      </c>
      <c r="AE3594" s="430">
        <v>1.9092783838500001E-2</v>
      </c>
      <c r="AF3594" s="430">
        <v>1.9322349602000001E-2</v>
      </c>
      <c r="AG3594" s="430">
        <v>1.9613968799000001E-2</v>
      </c>
      <c r="AH3594" s="430">
        <v>1.98869432585E-2</v>
      </c>
      <c r="AI3594" s="430">
        <v>2.0215542251500001E-2</v>
      </c>
      <c r="AJ3594" s="430">
        <v>2.0676011365999999E-2</v>
      </c>
      <c r="AK3594" s="430">
        <v>2.1247084484499999E-2</v>
      </c>
      <c r="AL3594" s="430">
        <v>0</v>
      </c>
    </row>
    <row r="3595" spans="1:38" x14ac:dyDescent="0.25">
      <c r="A3595" s="430" t="s">
        <v>4350</v>
      </c>
      <c r="B3595" s="430">
        <v>1</v>
      </c>
      <c r="C3595" s="430" t="s">
        <v>4351</v>
      </c>
      <c r="D3595" s="430" t="s">
        <v>4026</v>
      </c>
      <c r="E3595" s="430">
        <v>66</v>
      </c>
      <c r="F3595" s="430">
        <v>0.17010668198750001</v>
      </c>
      <c r="G3595" s="430">
        <v>0.16484686229449999</v>
      </c>
      <c r="H3595" s="430">
        <v>0.1549577838365</v>
      </c>
      <c r="I3595" s="430">
        <v>0.17551019207400001</v>
      </c>
      <c r="J3595" s="430">
        <v>0.174894805417</v>
      </c>
      <c r="K3595" s="430">
        <v>0.174223955214</v>
      </c>
      <c r="L3595" s="430">
        <v>0.17355842796000001</v>
      </c>
      <c r="M3595" s="430">
        <v>0.18367283467250001</v>
      </c>
      <c r="N3595" s="430">
        <v>0.18282649635500001</v>
      </c>
      <c r="O3595" s="430">
        <v>0.18202765128449999</v>
      </c>
      <c r="P3595" s="430">
        <v>0.18111616679799999</v>
      </c>
      <c r="Q3595" s="430">
        <v>0.18013582749400001</v>
      </c>
      <c r="R3595" s="430">
        <v>0.16095942126250001</v>
      </c>
      <c r="S3595" s="430">
        <v>0.15998828988700001</v>
      </c>
      <c r="T3595" s="430">
        <v>0.15896119098850001</v>
      </c>
      <c r="U3595" s="430">
        <v>0.157777928968</v>
      </c>
      <c r="V3595" s="430">
        <v>0.1567158822935</v>
      </c>
      <c r="W3595" s="430">
        <v>0.15590273077399999</v>
      </c>
      <c r="X3595" s="430">
        <v>0.15508971631249999</v>
      </c>
      <c r="Y3595" s="430">
        <v>0.15436548583449999</v>
      </c>
      <c r="Z3595" s="430">
        <v>0.15364120511250001</v>
      </c>
      <c r="AA3595" s="430">
        <v>0.1528881112055</v>
      </c>
      <c r="AB3595" s="430">
        <v>0.1519859409655</v>
      </c>
      <c r="AC3595" s="430">
        <v>0.15111876262400001</v>
      </c>
      <c r="AD3595" s="430">
        <v>0.14993117686349999</v>
      </c>
      <c r="AE3595" s="430">
        <v>0.14857852930750001</v>
      </c>
      <c r="AF3595" s="430">
        <v>0.14711416132899999</v>
      </c>
      <c r="AG3595" s="430">
        <v>0.145756738685</v>
      </c>
      <c r="AH3595" s="430">
        <v>0.14443173561100001</v>
      </c>
      <c r="AI3595" s="430">
        <v>0.1431313749135</v>
      </c>
      <c r="AJ3595" s="430">
        <v>0.14306303538849999</v>
      </c>
      <c r="AK3595" s="430">
        <v>0.14163212943699999</v>
      </c>
      <c r="AL3595" s="430">
        <v>0</v>
      </c>
    </row>
    <row r="3596" spans="1:38" x14ac:dyDescent="0.25">
      <c r="A3596" s="430" t="s">
        <v>4350</v>
      </c>
      <c r="B3596" s="430">
        <v>1</v>
      </c>
      <c r="C3596" s="430" t="s">
        <v>4351</v>
      </c>
      <c r="D3596" s="430" t="s">
        <v>4028</v>
      </c>
      <c r="E3596" s="430">
        <v>66</v>
      </c>
      <c r="F3596" s="430">
        <v>8.2545402286499994E-2</v>
      </c>
      <c r="G3596" s="430">
        <v>8.0028249648499999E-2</v>
      </c>
      <c r="H3596" s="430">
        <v>7.5192525408499994E-2</v>
      </c>
      <c r="I3596" s="430">
        <v>8.5291467780999997E-2</v>
      </c>
      <c r="J3596" s="430">
        <v>8.5057743769999999E-2</v>
      </c>
      <c r="K3596" s="430">
        <v>8.4895672181500001E-2</v>
      </c>
      <c r="L3596" s="430">
        <v>8.4699932714000004E-2</v>
      </c>
      <c r="M3596" s="430">
        <v>8.9762543355500005E-2</v>
      </c>
      <c r="N3596" s="430">
        <v>8.9371568318E-2</v>
      </c>
      <c r="O3596" s="430">
        <v>8.9032262212000002E-2</v>
      </c>
      <c r="P3596" s="430">
        <v>8.8734207198500004E-2</v>
      </c>
      <c r="Q3596" s="430">
        <v>8.8388035366500001E-2</v>
      </c>
      <c r="R3596" s="430">
        <v>7.9107137897499999E-2</v>
      </c>
      <c r="S3596" s="430">
        <v>7.8957394294499994E-2</v>
      </c>
      <c r="T3596" s="430">
        <v>7.8699291581999994E-2</v>
      </c>
      <c r="U3596" s="430">
        <v>7.8559448803000004E-2</v>
      </c>
      <c r="V3596" s="430">
        <v>7.8490457272000005E-2</v>
      </c>
      <c r="W3596" s="430">
        <v>7.8340217641999998E-2</v>
      </c>
      <c r="X3596" s="430">
        <v>7.8168853033500005E-2</v>
      </c>
      <c r="Y3596" s="430">
        <v>7.7917804117500003E-2</v>
      </c>
      <c r="Z3596" s="430">
        <v>7.7661555000499996E-2</v>
      </c>
      <c r="AA3596" s="430">
        <v>7.7434476685999995E-2</v>
      </c>
      <c r="AB3596" s="430">
        <v>7.7142913854500006E-2</v>
      </c>
      <c r="AC3596" s="430">
        <v>7.6997073277499994E-2</v>
      </c>
      <c r="AD3596" s="430">
        <v>7.6751403199000007E-2</v>
      </c>
      <c r="AE3596" s="430">
        <v>7.6388027222500002E-2</v>
      </c>
      <c r="AF3596" s="430">
        <v>7.6162140109499996E-2</v>
      </c>
      <c r="AG3596" s="430">
        <v>7.5981958871499999E-2</v>
      </c>
      <c r="AH3596" s="430">
        <v>7.6031213096500003E-2</v>
      </c>
      <c r="AI3596" s="430">
        <v>7.6057268718000004E-2</v>
      </c>
      <c r="AJ3596" s="430">
        <v>7.59293097315E-2</v>
      </c>
      <c r="AK3596" s="430">
        <v>7.6072170330499997E-2</v>
      </c>
      <c r="AL3596" s="430">
        <v>0</v>
      </c>
    </row>
    <row r="3597" spans="1:38" x14ac:dyDescent="0.25">
      <c r="A3597" s="430" t="s">
        <v>4350</v>
      </c>
      <c r="B3597" s="430">
        <v>1</v>
      </c>
      <c r="C3597" s="430" t="s">
        <v>4351</v>
      </c>
      <c r="D3597" s="430" t="s">
        <v>4030</v>
      </c>
      <c r="E3597" s="430">
        <v>66</v>
      </c>
      <c r="F3597" s="430">
        <v>3.6853435758500003E-2</v>
      </c>
      <c r="G3597" s="430">
        <v>3.5604439719500003E-2</v>
      </c>
      <c r="H3597" s="430">
        <v>3.3556352636999999E-2</v>
      </c>
      <c r="I3597" s="430">
        <v>3.7994585145000002E-2</v>
      </c>
      <c r="J3597" s="430">
        <v>3.7885842501000001E-2</v>
      </c>
      <c r="K3597" s="430">
        <v>3.7736611964499997E-2</v>
      </c>
      <c r="L3597" s="430">
        <v>3.7496115878499998E-2</v>
      </c>
      <c r="M3597" s="430">
        <v>3.9721227015500002E-2</v>
      </c>
      <c r="N3597" s="430">
        <v>3.9637701692000003E-2</v>
      </c>
      <c r="O3597" s="430">
        <v>3.9447429942999997E-2</v>
      </c>
      <c r="P3597" s="430">
        <v>3.9236195925499998E-2</v>
      </c>
      <c r="Q3597" s="430">
        <v>3.8976524916499999E-2</v>
      </c>
      <c r="R3597" s="430">
        <v>3.4870230348500002E-2</v>
      </c>
      <c r="S3597" s="430">
        <v>3.4696443533999997E-2</v>
      </c>
      <c r="T3597" s="430">
        <v>3.4524783635999999E-2</v>
      </c>
      <c r="U3597" s="430">
        <v>3.4349795603E-2</v>
      </c>
      <c r="V3597" s="430">
        <v>3.4245231770499998E-2</v>
      </c>
      <c r="W3597" s="430">
        <v>3.4184330822000002E-2</v>
      </c>
      <c r="X3597" s="430">
        <v>3.4165090762E-2</v>
      </c>
      <c r="Y3597" s="430">
        <v>3.4170455183500002E-2</v>
      </c>
      <c r="Z3597" s="430">
        <v>3.4200061805000001E-2</v>
      </c>
      <c r="AA3597" s="430">
        <v>3.409596636E-2</v>
      </c>
      <c r="AB3597" s="430">
        <v>3.4047511136500001E-2</v>
      </c>
      <c r="AC3597" s="430">
        <v>3.3916832401999997E-2</v>
      </c>
      <c r="AD3597" s="430">
        <v>3.3766110074499998E-2</v>
      </c>
      <c r="AE3597" s="430">
        <v>3.36301716465E-2</v>
      </c>
      <c r="AF3597" s="430">
        <v>3.3423014707000001E-2</v>
      </c>
      <c r="AG3597" s="430">
        <v>3.3199192235499997E-2</v>
      </c>
      <c r="AH3597" s="430">
        <v>3.3061191604E-2</v>
      </c>
      <c r="AI3597" s="430">
        <v>3.2911414902499998E-2</v>
      </c>
      <c r="AJ3597" s="430">
        <v>3.2851611716500001E-2</v>
      </c>
      <c r="AK3597" s="430">
        <v>3.2800545686500003E-2</v>
      </c>
      <c r="AL3597" s="430">
        <v>0</v>
      </c>
    </row>
    <row r="3598" spans="1:38" x14ac:dyDescent="0.25">
      <c r="A3598" s="430" t="s">
        <v>4350</v>
      </c>
      <c r="B3598" s="430">
        <v>1</v>
      </c>
      <c r="C3598" s="430" t="s">
        <v>4351</v>
      </c>
      <c r="D3598" s="430" t="s">
        <v>4032</v>
      </c>
      <c r="E3598" s="430">
        <v>66</v>
      </c>
      <c r="F3598" s="430">
        <v>5.4864656520500002E-2</v>
      </c>
      <c r="G3598" s="430">
        <v>5.3039675058000002E-2</v>
      </c>
      <c r="H3598" s="430">
        <v>4.98956345775E-2</v>
      </c>
      <c r="I3598" s="430">
        <v>5.6655788260999998E-2</v>
      </c>
      <c r="J3598" s="430">
        <v>5.6510446467E-2</v>
      </c>
      <c r="K3598" s="430">
        <v>5.64005879875E-2</v>
      </c>
      <c r="L3598" s="430">
        <v>5.6211246202999998E-2</v>
      </c>
      <c r="M3598" s="430">
        <v>5.9578961602999997E-2</v>
      </c>
      <c r="N3598" s="430">
        <v>5.9374509015E-2</v>
      </c>
      <c r="O3598" s="430">
        <v>5.91791865515E-2</v>
      </c>
      <c r="P3598" s="430">
        <v>5.8978097740999998E-2</v>
      </c>
      <c r="Q3598" s="430">
        <v>5.8679549323999998E-2</v>
      </c>
      <c r="R3598" s="430">
        <v>5.2556861593999998E-2</v>
      </c>
      <c r="S3598" s="430">
        <v>5.2460869106999999E-2</v>
      </c>
      <c r="T3598" s="430">
        <v>5.2349566006500002E-2</v>
      </c>
      <c r="U3598" s="430">
        <v>5.2335404167999998E-2</v>
      </c>
      <c r="V3598" s="430">
        <v>5.2295485257E-2</v>
      </c>
      <c r="W3598" s="430">
        <v>5.2271092722500002E-2</v>
      </c>
      <c r="X3598" s="430">
        <v>5.2193769405999998E-2</v>
      </c>
      <c r="Y3598" s="430">
        <v>5.2076173032499999E-2</v>
      </c>
      <c r="Z3598" s="430">
        <v>5.2030754867999997E-2</v>
      </c>
      <c r="AA3598" s="430">
        <v>5.1931708468E-2</v>
      </c>
      <c r="AB3598" s="430">
        <v>5.1765294536500001E-2</v>
      </c>
      <c r="AC3598" s="430">
        <v>5.1642187196500003E-2</v>
      </c>
      <c r="AD3598" s="430">
        <v>5.1396203357999999E-2</v>
      </c>
      <c r="AE3598" s="430">
        <v>5.1173737501000002E-2</v>
      </c>
      <c r="AF3598" s="430">
        <v>5.0947334194500003E-2</v>
      </c>
      <c r="AG3598" s="430">
        <v>5.0816721789500002E-2</v>
      </c>
      <c r="AH3598" s="430">
        <v>5.0671800338500002E-2</v>
      </c>
      <c r="AI3598" s="430">
        <v>5.0535409316999999E-2</v>
      </c>
      <c r="AJ3598" s="430">
        <v>5.0397931583499998E-2</v>
      </c>
      <c r="AK3598" s="430">
        <v>5.04026071905E-2</v>
      </c>
      <c r="AL3598" s="430">
        <v>0</v>
      </c>
    </row>
    <row r="3599" spans="1:38" x14ac:dyDescent="0.25">
      <c r="A3599" s="430" t="s">
        <v>4350</v>
      </c>
      <c r="B3599" s="430">
        <v>1</v>
      </c>
      <c r="C3599" s="430" t="s">
        <v>4351</v>
      </c>
      <c r="D3599" s="430" t="s">
        <v>4034</v>
      </c>
      <c r="E3599" s="430">
        <v>66</v>
      </c>
      <c r="F3599" s="430">
        <v>6.2698942521500003E-2</v>
      </c>
      <c r="G3599" s="430">
        <v>6.0605227712500001E-2</v>
      </c>
      <c r="H3599" s="430">
        <v>5.6885904217499998E-2</v>
      </c>
      <c r="I3599" s="430">
        <v>6.4149374627000003E-2</v>
      </c>
      <c r="J3599" s="430">
        <v>6.3827611176500001E-2</v>
      </c>
      <c r="K3599" s="430">
        <v>6.3529349939999993E-2</v>
      </c>
      <c r="L3599" s="430">
        <v>6.3085635927499994E-2</v>
      </c>
      <c r="M3599" s="430">
        <v>6.6637915188499999E-2</v>
      </c>
      <c r="N3599" s="430">
        <v>6.6152432962499993E-2</v>
      </c>
      <c r="O3599" s="430">
        <v>6.5700269849000001E-2</v>
      </c>
      <c r="P3599" s="430">
        <v>6.5137540812000003E-2</v>
      </c>
      <c r="Q3599" s="430">
        <v>6.4589764267500002E-2</v>
      </c>
      <c r="R3599" s="430">
        <v>5.7792044819999999E-2</v>
      </c>
      <c r="S3599" s="430">
        <v>5.7606995240500003E-2</v>
      </c>
      <c r="T3599" s="430">
        <v>5.7477539454500001E-2</v>
      </c>
      <c r="U3599" s="430">
        <v>5.7263793978999999E-2</v>
      </c>
      <c r="V3599" s="430">
        <v>5.33295113615E-2</v>
      </c>
      <c r="W3599" s="430">
        <v>5.3731271793000003E-2</v>
      </c>
      <c r="X3599" s="430">
        <v>5.3966558721000001E-2</v>
      </c>
      <c r="Y3599" s="430">
        <v>5.4182031254500003E-2</v>
      </c>
      <c r="Z3599" s="430">
        <v>5.4378003259499999E-2</v>
      </c>
      <c r="AA3599" s="430">
        <v>5.437248217E-2</v>
      </c>
      <c r="AB3599" s="430">
        <v>5.4292316145500001E-2</v>
      </c>
      <c r="AC3599" s="430">
        <v>5.4210101988999997E-2</v>
      </c>
      <c r="AD3599" s="430">
        <v>5.4060223395000002E-2</v>
      </c>
      <c r="AE3599" s="430">
        <v>5.3922089945499997E-2</v>
      </c>
      <c r="AF3599" s="430">
        <v>5.3712987137500001E-2</v>
      </c>
      <c r="AG3599" s="430">
        <v>5.3303993557499998E-2</v>
      </c>
      <c r="AH3599" s="430">
        <v>5.2943912485000001E-2</v>
      </c>
      <c r="AI3599" s="430">
        <v>5.2636444459499998E-2</v>
      </c>
      <c r="AJ3599" s="430">
        <v>5.2045558722E-2</v>
      </c>
      <c r="AK3599" s="430">
        <v>5.1684111998500003E-2</v>
      </c>
      <c r="AL3599" s="430">
        <v>0</v>
      </c>
    </row>
    <row r="3600" spans="1:38" x14ac:dyDescent="0.25">
      <c r="A3600" s="430" t="s">
        <v>4350</v>
      </c>
      <c r="B3600" s="430">
        <v>1</v>
      </c>
      <c r="C3600" s="430" t="s">
        <v>4351</v>
      </c>
      <c r="D3600" s="430" t="s">
        <v>4036</v>
      </c>
      <c r="E3600" s="430">
        <v>66</v>
      </c>
      <c r="F3600" s="430">
        <v>8.9449303312000003E-2</v>
      </c>
      <c r="G3600" s="430">
        <v>8.5757540214499994E-2</v>
      </c>
      <c r="H3600" s="430">
        <v>7.9885470060000005E-2</v>
      </c>
      <c r="I3600" s="430">
        <v>9.0070241215500002E-2</v>
      </c>
      <c r="J3600" s="430">
        <v>8.9487377319500003E-2</v>
      </c>
      <c r="K3600" s="430">
        <v>8.9102923110499999E-2</v>
      </c>
      <c r="L3600" s="430">
        <v>8.8625764534499996E-2</v>
      </c>
      <c r="M3600" s="430">
        <v>9.3844121717999995E-2</v>
      </c>
      <c r="N3600" s="430">
        <v>9.3438108142500004E-2</v>
      </c>
      <c r="O3600" s="430">
        <v>9.3043904186000004E-2</v>
      </c>
      <c r="P3600" s="430">
        <v>9.2655931757500004E-2</v>
      </c>
      <c r="Q3600" s="430">
        <v>9.22807519125E-2</v>
      </c>
      <c r="R3600" s="430">
        <v>8.2464184715500002E-2</v>
      </c>
      <c r="S3600" s="430">
        <v>8.1836150058999996E-2</v>
      </c>
      <c r="T3600" s="430">
        <v>8.0962843778000004E-2</v>
      </c>
      <c r="U3600" s="430">
        <v>8.0119397829500005E-2</v>
      </c>
      <c r="V3600" s="430">
        <v>7.9449979818999997E-2</v>
      </c>
      <c r="W3600" s="430">
        <v>7.8978276161999997E-2</v>
      </c>
      <c r="X3600" s="430">
        <v>7.8706147820999994E-2</v>
      </c>
      <c r="Y3600" s="430">
        <v>7.8620922920000003E-2</v>
      </c>
      <c r="Z3600" s="430">
        <v>7.8569543182999996E-2</v>
      </c>
      <c r="AA3600" s="430">
        <v>7.8586598583000003E-2</v>
      </c>
      <c r="AB3600" s="430">
        <v>7.8620889132499996E-2</v>
      </c>
      <c r="AC3600" s="430">
        <v>7.8691364530999994E-2</v>
      </c>
      <c r="AD3600" s="430">
        <v>7.8716086831499998E-2</v>
      </c>
      <c r="AE3600" s="430">
        <v>7.8537540325500005E-2</v>
      </c>
      <c r="AF3600" s="430">
        <v>7.8335077754999996E-2</v>
      </c>
      <c r="AG3600" s="430">
        <v>7.8280007601500001E-2</v>
      </c>
      <c r="AH3600" s="430">
        <v>7.8156472286499995E-2</v>
      </c>
      <c r="AI3600" s="430">
        <v>7.7908957065999998E-2</v>
      </c>
      <c r="AJ3600" s="430">
        <v>7.8576523812999996E-2</v>
      </c>
      <c r="AK3600" s="430">
        <v>7.8069968998999997E-2</v>
      </c>
      <c r="AL3600" s="430">
        <v>0</v>
      </c>
    </row>
    <row r="3601" spans="1:38" x14ac:dyDescent="0.25">
      <c r="A3601" s="430" t="s">
        <v>4350</v>
      </c>
      <c r="B3601" s="430">
        <v>1</v>
      </c>
      <c r="C3601" s="430" t="s">
        <v>4351</v>
      </c>
      <c r="D3601" s="430" t="s">
        <v>4038</v>
      </c>
      <c r="E3601" s="430">
        <v>66</v>
      </c>
      <c r="F3601" s="430">
        <v>7.1287035888999997E-2</v>
      </c>
      <c r="G3601" s="430">
        <v>6.93593087325E-2</v>
      </c>
      <c r="H3601" s="430">
        <v>6.5238771209500002E-2</v>
      </c>
      <c r="I3601" s="430">
        <v>7.3890626703999998E-2</v>
      </c>
      <c r="J3601" s="430">
        <v>7.3746134977E-2</v>
      </c>
      <c r="K3601" s="430">
        <v>7.3558382529999994E-2</v>
      </c>
      <c r="L3601" s="430">
        <v>7.3312549476499997E-2</v>
      </c>
      <c r="M3601" s="430">
        <v>7.7735369080999997E-2</v>
      </c>
      <c r="N3601" s="430">
        <v>7.7536325089999997E-2</v>
      </c>
      <c r="O3601" s="430">
        <v>7.7390111181000004E-2</v>
      </c>
      <c r="P3601" s="430">
        <v>7.7360597123999994E-2</v>
      </c>
      <c r="Q3601" s="430">
        <v>7.7525617552999998E-2</v>
      </c>
      <c r="R3601" s="430">
        <v>6.9911616273499996E-2</v>
      </c>
      <c r="S3601" s="430">
        <v>7.0033311402000004E-2</v>
      </c>
      <c r="T3601" s="430">
        <v>7.0036798430999997E-2</v>
      </c>
      <c r="U3601" s="430">
        <v>6.9973097863500006E-2</v>
      </c>
      <c r="V3601" s="430">
        <v>6.9748570332999998E-2</v>
      </c>
      <c r="W3601" s="430">
        <v>6.9422735343000003E-2</v>
      </c>
      <c r="X3601" s="430">
        <v>6.9167410439999993E-2</v>
      </c>
      <c r="Y3601" s="430">
        <v>6.9124753708000003E-2</v>
      </c>
      <c r="Z3601" s="430">
        <v>6.9264641801999996E-2</v>
      </c>
      <c r="AA3601" s="430">
        <v>6.9390618058499998E-2</v>
      </c>
      <c r="AB3601" s="430">
        <v>6.9467375652999999E-2</v>
      </c>
      <c r="AC3601" s="430">
        <v>6.9434231811500005E-2</v>
      </c>
      <c r="AD3601" s="430">
        <v>6.9351418675500001E-2</v>
      </c>
      <c r="AE3601" s="430">
        <v>6.9190932900000002E-2</v>
      </c>
      <c r="AF3601" s="430">
        <v>6.8923481782500004E-2</v>
      </c>
      <c r="AG3601" s="430">
        <v>6.8752432550499995E-2</v>
      </c>
      <c r="AH3601" s="430">
        <v>6.8581551911500005E-2</v>
      </c>
      <c r="AI3601" s="430">
        <v>6.8418151718999995E-2</v>
      </c>
      <c r="AJ3601" s="430">
        <v>6.9070416279500002E-2</v>
      </c>
      <c r="AK3601" s="430">
        <v>6.8909165024999997E-2</v>
      </c>
      <c r="AL3601" s="430">
        <v>0</v>
      </c>
    </row>
    <row r="3602" spans="1:38" x14ac:dyDescent="0.25">
      <c r="A3602" s="430" t="s">
        <v>4350</v>
      </c>
      <c r="B3602" s="430">
        <v>1</v>
      </c>
      <c r="C3602" s="430" t="s">
        <v>4351</v>
      </c>
      <c r="D3602" s="430" t="s">
        <v>4040</v>
      </c>
      <c r="E3602" s="430">
        <v>66</v>
      </c>
      <c r="F3602" s="430">
        <v>1.8293709198499999E-2</v>
      </c>
      <c r="G3602" s="430">
        <v>1.7627241406499999E-2</v>
      </c>
      <c r="H3602" s="430">
        <v>1.6411273748499999E-2</v>
      </c>
      <c r="I3602" s="430">
        <v>1.8462695644E-2</v>
      </c>
      <c r="J3602" s="430">
        <v>1.8244161857000001E-2</v>
      </c>
      <c r="K3602" s="430">
        <v>1.8040982673499999E-2</v>
      </c>
      <c r="L3602" s="430">
        <v>1.7913150198000001E-2</v>
      </c>
      <c r="M3602" s="430">
        <v>1.8912956455000001E-2</v>
      </c>
      <c r="N3602" s="430">
        <v>1.8758527360499998E-2</v>
      </c>
      <c r="O3602" s="430">
        <v>1.8657958721000002E-2</v>
      </c>
      <c r="P3602" s="430">
        <v>1.8601848999000001E-2</v>
      </c>
      <c r="Q3602" s="430">
        <v>1.8545078473E-2</v>
      </c>
      <c r="R3602" s="430">
        <v>1.6653709555E-2</v>
      </c>
      <c r="S3602" s="430">
        <v>1.6647553393E-2</v>
      </c>
      <c r="T3602" s="430">
        <v>1.6586908195999998E-2</v>
      </c>
      <c r="U3602" s="430">
        <v>1.6500958148999999E-2</v>
      </c>
      <c r="V3602" s="430">
        <v>1.6405635687999999E-2</v>
      </c>
      <c r="W3602" s="430">
        <v>1.6295789504499999E-2</v>
      </c>
      <c r="X3602" s="430">
        <v>1.6187938188E-2</v>
      </c>
      <c r="Y3602" s="430">
        <v>1.6038631463999999E-2</v>
      </c>
      <c r="Z3602" s="430">
        <v>1.5885766505499999E-2</v>
      </c>
      <c r="AA3602" s="430">
        <v>1.5784205228999999E-2</v>
      </c>
      <c r="AB3602" s="430">
        <v>1.5668024671000001E-2</v>
      </c>
      <c r="AC3602" s="430">
        <v>1.556848871E-2</v>
      </c>
      <c r="AD3602" s="430">
        <v>1.5490066465000001E-2</v>
      </c>
      <c r="AE3602" s="430">
        <v>1.5356282964E-2</v>
      </c>
      <c r="AF3602" s="430">
        <v>1.5287139853E-2</v>
      </c>
      <c r="AG3602" s="430">
        <v>1.52343641225E-2</v>
      </c>
      <c r="AH3602" s="430">
        <v>1.5211087026000001E-2</v>
      </c>
      <c r="AI3602" s="430">
        <v>1.52065723535E-2</v>
      </c>
      <c r="AJ3602" s="430">
        <v>1.5243502329499999E-2</v>
      </c>
      <c r="AK3602" s="430">
        <v>1.53379426585E-2</v>
      </c>
      <c r="AL3602" s="430">
        <v>0</v>
      </c>
    </row>
    <row r="3603" spans="1:38" x14ac:dyDescent="0.25">
      <c r="A3603" s="430" t="s">
        <v>4350</v>
      </c>
      <c r="B3603" s="430">
        <v>1</v>
      </c>
      <c r="C3603" s="430" t="s">
        <v>4351</v>
      </c>
      <c r="D3603" s="430" t="s">
        <v>4042</v>
      </c>
      <c r="E3603" s="430">
        <v>66</v>
      </c>
      <c r="F3603" s="430">
        <v>0.13829336237199999</v>
      </c>
      <c r="G3603" s="430">
        <v>0.133947519199</v>
      </c>
      <c r="H3603" s="430">
        <v>0.125605592096</v>
      </c>
      <c r="I3603" s="430">
        <v>0.14178212791700001</v>
      </c>
      <c r="J3603" s="430">
        <v>0.14090932783900001</v>
      </c>
      <c r="K3603" s="430">
        <v>0.14038694229599999</v>
      </c>
      <c r="L3603" s="430">
        <v>0.13995170261250001</v>
      </c>
      <c r="M3603" s="430">
        <v>0.14784985554800001</v>
      </c>
      <c r="N3603" s="430">
        <v>0.14671505699250001</v>
      </c>
      <c r="O3603" s="430">
        <v>0.14576793141050001</v>
      </c>
      <c r="P3603" s="430">
        <v>0.14496752890850001</v>
      </c>
      <c r="Q3603" s="430">
        <v>0.14411391241900001</v>
      </c>
      <c r="R3603" s="430">
        <v>0.12870669255950001</v>
      </c>
      <c r="S3603" s="430">
        <v>0.1279440880145</v>
      </c>
      <c r="T3603" s="430">
        <v>0.12696057729650001</v>
      </c>
      <c r="U3603" s="430">
        <v>0.12576207602700001</v>
      </c>
      <c r="V3603" s="430">
        <v>0.1243925092015</v>
      </c>
      <c r="W3603" s="430">
        <v>0.122813795207</v>
      </c>
      <c r="X3603" s="430">
        <v>0.12102107121400001</v>
      </c>
      <c r="Y3603" s="430">
        <v>0.1194413081905</v>
      </c>
      <c r="Z3603" s="430">
        <v>0.1181885898555</v>
      </c>
      <c r="AA3603" s="430">
        <v>0.11742514666499999</v>
      </c>
      <c r="AB3603" s="430">
        <v>0.1167738400265</v>
      </c>
      <c r="AC3603" s="430">
        <v>0.1161862905595</v>
      </c>
      <c r="AD3603" s="430">
        <v>0.11556932588050001</v>
      </c>
      <c r="AE3603" s="430">
        <v>0.11478215459</v>
      </c>
      <c r="AF3603" s="430">
        <v>0.114211886621</v>
      </c>
      <c r="AG3603" s="430">
        <v>0.113786463942</v>
      </c>
      <c r="AH3603" s="430">
        <v>0.1133608455605</v>
      </c>
      <c r="AI3603" s="430">
        <v>0.1128235192645</v>
      </c>
      <c r="AJ3603" s="430">
        <v>0.112654123659</v>
      </c>
      <c r="AK3603" s="430">
        <v>0.11234038960249999</v>
      </c>
      <c r="AL3603" s="430">
        <v>0</v>
      </c>
    </row>
    <row r="3604" spans="1:38" x14ac:dyDescent="0.25">
      <c r="A3604" s="430" t="s">
        <v>4350</v>
      </c>
      <c r="B3604" s="430">
        <v>1</v>
      </c>
      <c r="C3604" s="430" t="s">
        <v>4351</v>
      </c>
      <c r="D3604" s="430" t="s">
        <v>4044</v>
      </c>
      <c r="E3604" s="430">
        <v>66</v>
      </c>
      <c r="F3604" s="430">
        <v>6.5198935296500005E-2</v>
      </c>
      <c r="G3604" s="430">
        <v>6.3278066393000001E-2</v>
      </c>
      <c r="H3604" s="430">
        <v>5.9570114021499997E-2</v>
      </c>
      <c r="I3604" s="430">
        <v>6.7709133539500005E-2</v>
      </c>
      <c r="J3604" s="430">
        <v>6.7686999997499997E-2</v>
      </c>
      <c r="K3604" s="430">
        <v>6.7612045728000003E-2</v>
      </c>
      <c r="L3604" s="430">
        <v>6.7588088588500003E-2</v>
      </c>
      <c r="M3604" s="430">
        <v>7.1797620743500004E-2</v>
      </c>
      <c r="N3604" s="430">
        <v>7.17104158155E-2</v>
      </c>
      <c r="O3604" s="430">
        <v>7.1778207320499998E-2</v>
      </c>
      <c r="P3604" s="430">
        <v>7.1864228175500006E-2</v>
      </c>
      <c r="Q3604" s="430">
        <v>7.1872845710499997E-2</v>
      </c>
      <c r="R3604" s="430">
        <v>6.4495729600499999E-2</v>
      </c>
      <c r="S3604" s="430">
        <v>6.4392478153999996E-2</v>
      </c>
      <c r="T3604" s="430">
        <v>6.4238562364499999E-2</v>
      </c>
      <c r="U3604" s="430">
        <v>6.4057556155000001E-2</v>
      </c>
      <c r="V3604" s="430">
        <v>6.3999838466000006E-2</v>
      </c>
      <c r="W3604" s="430">
        <v>6.3943425954999994E-2</v>
      </c>
      <c r="X3604" s="430">
        <v>6.3839029390499999E-2</v>
      </c>
      <c r="Y3604" s="430">
        <v>6.3706306923E-2</v>
      </c>
      <c r="Z3604" s="430">
        <v>6.3547014575000005E-2</v>
      </c>
      <c r="AA3604" s="430">
        <v>6.3525677517000001E-2</v>
      </c>
      <c r="AB3604" s="430">
        <v>6.3440391030000001E-2</v>
      </c>
      <c r="AC3604" s="430">
        <v>6.3452246811999999E-2</v>
      </c>
      <c r="AD3604" s="430">
        <v>6.34473141815E-2</v>
      </c>
      <c r="AE3604" s="430">
        <v>6.3361683274000005E-2</v>
      </c>
      <c r="AF3604" s="430">
        <v>6.3397063715499996E-2</v>
      </c>
      <c r="AG3604" s="430">
        <v>6.3518569898999996E-2</v>
      </c>
      <c r="AH3604" s="430">
        <v>6.3662340587500005E-2</v>
      </c>
      <c r="AI3604" s="430">
        <v>6.3729964241500001E-2</v>
      </c>
      <c r="AJ3604" s="430">
        <v>6.3861455015500002E-2</v>
      </c>
      <c r="AK3604" s="430">
        <v>6.3792903516999996E-2</v>
      </c>
      <c r="AL3604" s="430">
        <v>0</v>
      </c>
    </row>
    <row r="3605" spans="1:38" x14ac:dyDescent="0.25">
      <c r="A3605" s="430" t="s">
        <v>4350</v>
      </c>
      <c r="B3605" s="430">
        <v>1</v>
      </c>
      <c r="C3605" s="430" t="s">
        <v>4351</v>
      </c>
      <c r="D3605" s="430" t="s">
        <v>4046</v>
      </c>
      <c r="E3605" s="430">
        <v>66</v>
      </c>
      <c r="F3605" s="430">
        <v>7.6175036042999994E-2</v>
      </c>
      <c r="G3605" s="430">
        <v>7.3679039494499998E-2</v>
      </c>
      <c r="H3605" s="430">
        <v>6.9130980757500002E-2</v>
      </c>
      <c r="I3605" s="430">
        <v>7.8338519654500005E-2</v>
      </c>
      <c r="J3605" s="430">
        <v>7.8171687076000002E-2</v>
      </c>
      <c r="K3605" s="430">
        <v>7.8030093733500006E-2</v>
      </c>
      <c r="L3605" s="430">
        <v>7.7895557234999996E-2</v>
      </c>
      <c r="M3605" s="430">
        <v>8.2616921175499999E-2</v>
      </c>
      <c r="N3605" s="430">
        <v>8.2263488820499997E-2</v>
      </c>
      <c r="O3605" s="430">
        <v>8.1918172408499995E-2</v>
      </c>
      <c r="P3605" s="430">
        <v>8.1675793444500003E-2</v>
      </c>
      <c r="Q3605" s="430">
        <v>8.1368960040999999E-2</v>
      </c>
      <c r="R3605" s="430">
        <v>7.2924231673499998E-2</v>
      </c>
      <c r="S3605" s="430">
        <v>7.2749059067999999E-2</v>
      </c>
      <c r="T3605" s="430">
        <v>7.2572218314E-2</v>
      </c>
      <c r="U3605" s="430">
        <v>7.2449529727E-2</v>
      </c>
      <c r="V3605" s="430">
        <v>7.2417571283500001E-2</v>
      </c>
      <c r="W3605" s="430">
        <v>7.2298714304999998E-2</v>
      </c>
      <c r="X3605" s="430">
        <v>7.2074661733999998E-2</v>
      </c>
      <c r="Y3605" s="430">
        <v>7.1907650889999994E-2</v>
      </c>
      <c r="Z3605" s="430">
        <v>7.1745112026999999E-2</v>
      </c>
      <c r="AA3605" s="430">
        <v>7.1421647515000006E-2</v>
      </c>
      <c r="AB3605" s="430">
        <v>7.1091308108000004E-2</v>
      </c>
      <c r="AC3605" s="430">
        <v>7.0814573563500002E-2</v>
      </c>
      <c r="AD3605" s="430">
        <v>7.0504152537000001E-2</v>
      </c>
      <c r="AE3605" s="430">
        <v>7.0194771555999999E-2</v>
      </c>
      <c r="AF3605" s="430">
        <v>6.9891529167499994E-2</v>
      </c>
      <c r="AG3605" s="430">
        <v>6.9701296320499997E-2</v>
      </c>
      <c r="AH3605" s="430">
        <v>6.9533099654499997E-2</v>
      </c>
      <c r="AI3605" s="430">
        <v>6.9384499076E-2</v>
      </c>
      <c r="AJ3605" s="430">
        <v>6.88667861455E-2</v>
      </c>
      <c r="AK3605" s="430">
        <v>6.8943345042999996E-2</v>
      </c>
      <c r="AL3605" s="430">
        <v>0</v>
      </c>
    </row>
    <row r="3606" spans="1:38" x14ac:dyDescent="0.25">
      <c r="A3606" s="430" t="s">
        <v>4350</v>
      </c>
      <c r="B3606" s="430">
        <v>1</v>
      </c>
      <c r="C3606" s="430" t="s">
        <v>4351</v>
      </c>
      <c r="D3606" s="430" t="s">
        <v>4227</v>
      </c>
      <c r="E3606" s="430">
        <v>66</v>
      </c>
      <c r="F3606" s="430">
        <v>6.5404533399999998E-4</v>
      </c>
      <c r="G3606" s="430">
        <v>6.6337921699999997E-4</v>
      </c>
      <c r="H3606" s="430">
        <v>6.5212691949999995E-4</v>
      </c>
      <c r="I3606" s="430">
        <v>7.7193055750000004E-4</v>
      </c>
      <c r="J3606" s="430">
        <v>8.0188970849999995E-4</v>
      </c>
      <c r="K3606" s="430">
        <v>8.3042085399999996E-4</v>
      </c>
      <c r="L3606" s="430">
        <v>8.5806893999999996E-4</v>
      </c>
      <c r="M3606" s="430">
        <v>9.4055774250000003E-4</v>
      </c>
      <c r="N3606" s="430">
        <v>9.6694252050000002E-4</v>
      </c>
      <c r="O3606" s="430">
        <v>9.9149604249999996E-4</v>
      </c>
      <c r="P3606" s="430">
        <v>1.0156299104999999E-3</v>
      </c>
      <c r="Q3606" s="430">
        <v>1.001385657E-3</v>
      </c>
      <c r="R3606" s="430">
        <v>8.8713297400000001E-4</v>
      </c>
      <c r="S3606" s="430">
        <v>8.7397193450000003E-4</v>
      </c>
      <c r="T3606" s="430">
        <v>8.6077962499999999E-4</v>
      </c>
      <c r="U3606" s="430">
        <v>8.4754051650000003E-4</v>
      </c>
      <c r="V3606" s="430">
        <v>8.2092691099999997E-4</v>
      </c>
      <c r="W3606" s="430">
        <v>7.8160944400000002E-4</v>
      </c>
      <c r="X3606" s="430">
        <v>7.4181744149999995E-4</v>
      </c>
      <c r="Y3606" s="430">
        <v>7.0103195399999995E-4</v>
      </c>
      <c r="Z3606" s="430">
        <v>6.5954029450000003E-4</v>
      </c>
      <c r="AA3606" s="430">
        <v>6.360742265E-4</v>
      </c>
      <c r="AB3606" s="430">
        <v>6.3003887800000004E-4</v>
      </c>
      <c r="AC3606" s="430">
        <v>6.2412561500000004E-4</v>
      </c>
      <c r="AD3606" s="430">
        <v>6.1751187750000002E-4</v>
      </c>
      <c r="AE3606" s="430">
        <v>6.1077451750000001E-4</v>
      </c>
      <c r="AF3606" s="430">
        <v>6.0413178900000004E-4</v>
      </c>
      <c r="AG3606" s="430">
        <v>5.9817787499999995E-4</v>
      </c>
      <c r="AH3606" s="430">
        <v>5.9303038250000002E-4</v>
      </c>
      <c r="AI3606" s="430">
        <v>5.8811807750000001E-4</v>
      </c>
      <c r="AJ3606" s="430">
        <v>5.8019706850000001E-4</v>
      </c>
      <c r="AK3606" s="430">
        <v>5.7740537300000005E-4</v>
      </c>
      <c r="AL3606" s="430">
        <v>0</v>
      </c>
    </row>
    <row r="3607" spans="1:38" x14ac:dyDescent="0.25">
      <c r="A3607" s="430" t="s">
        <v>4350</v>
      </c>
      <c r="B3607" s="430">
        <v>1</v>
      </c>
      <c r="C3607" s="430" t="s">
        <v>4351</v>
      </c>
      <c r="D3607" s="430" t="s">
        <v>4048</v>
      </c>
      <c r="E3607" s="430">
        <v>66</v>
      </c>
      <c r="F3607" s="430">
        <v>3.8302235967500001E-2</v>
      </c>
      <c r="G3607" s="430">
        <v>3.7029502473999998E-2</v>
      </c>
      <c r="H3607" s="430">
        <v>3.4766684540000002E-2</v>
      </c>
      <c r="I3607" s="430">
        <v>3.9459248386500001E-2</v>
      </c>
      <c r="J3607" s="430">
        <v>3.9478478668E-2</v>
      </c>
      <c r="K3607" s="430">
        <v>3.9501595413000003E-2</v>
      </c>
      <c r="L3607" s="430">
        <v>3.9411124651499999E-2</v>
      </c>
      <c r="M3607" s="430">
        <v>4.18572235285E-2</v>
      </c>
      <c r="N3607" s="430">
        <v>4.1786535732499998E-2</v>
      </c>
      <c r="O3607" s="430">
        <v>4.1657709533500002E-2</v>
      </c>
      <c r="P3607" s="430">
        <v>4.148915048E-2</v>
      </c>
      <c r="Q3607" s="430">
        <v>4.1152155863000001E-2</v>
      </c>
      <c r="R3607" s="430">
        <v>3.6735426303000002E-2</v>
      </c>
      <c r="S3607" s="430">
        <v>3.65479541465E-2</v>
      </c>
      <c r="T3607" s="430">
        <v>3.6477263753500001E-2</v>
      </c>
      <c r="U3607" s="430">
        <v>3.6359809287500003E-2</v>
      </c>
      <c r="V3607" s="430">
        <v>3.6005837578000001E-2</v>
      </c>
      <c r="W3607" s="430">
        <v>3.5959560522E-2</v>
      </c>
      <c r="X3607" s="430">
        <v>3.5865147355499997E-2</v>
      </c>
      <c r="Y3607" s="430">
        <v>3.5691217414500001E-2</v>
      </c>
      <c r="Z3607" s="430">
        <v>3.55443533545E-2</v>
      </c>
      <c r="AA3607" s="430">
        <v>3.5396630323500003E-2</v>
      </c>
      <c r="AB3607" s="430">
        <v>3.5210437507499998E-2</v>
      </c>
      <c r="AC3607" s="430">
        <v>3.5036332825499998E-2</v>
      </c>
      <c r="AD3607" s="430">
        <v>3.4813712500000003E-2</v>
      </c>
      <c r="AE3607" s="430">
        <v>3.4548869512499997E-2</v>
      </c>
      <c r="AF3607" s="430">
        <v>3.4313590746499999E-2</v>
      </c>
      <c r="AG3607" s="430">
        <v>3.4109118813499997E-2</v>
      </c>
      <c r="AH3607" s="430">
        <v>3.3857214636500002E-2</v>
      </c>
      <c r="AI3607" s="430">
        <v>3.3652573845500001E-2</v>
      </c>
      <c r="AJ3607" s="430">
        <v>3.3086483495500002E-2</v>
      </c>
      <c r="AK3607" s="430">
        <v>3.29724852655E-2</v>
      </c>
      <c r="AL3607" s="430">
        <v>0</v>
      </c>
    </row>
    <row r="3608" spans="1:38" x14ac:dyDescent="0.25">
      <c r="A3608" s="430" t="s">
        <v>4350</v>
      </c>
      <c r="B3608" s="430">
        <v>1</v>
      </c>
      <c r="C3608" s="430" t="s">
        <v>4351</v>
      </c>
      <c r="D3608" s="430" t="s">
        <v>4050</v>
      </c>
      <c r="E3608" s="430">
        <v>66</v>
      </c>
      <c r="F3608" s="430">
        <v>1.1884771834E-2</v>
      </c>
      <c r="G3608" s="430">
        <v>1.1537178913000001E-2</v>
      </c>
      <c r="H3608" s="430">
        <v>1.0942147754000001E-2</v>
      </c>
      <c r="I3608" s="430">
        <v>1.2554568238E-2</v>
      </c>
      <c r="J3608" s="430">
        <v>1.2645277684999999E-2</v>
      </c>
      <c r="K3608" s="430">
        <v>1.27174361515E-2</v>
      </c>
      <c r="L3608" s="430">
        <v>1.27100387825E-2</v>
      </c>
      <c r="M3608" s="430">
        <v>1.3412756428E-2</v>
      </c>
      <c r="N3608" s="430">
        <v>1.32954748215E-2</v>
      </c>
      <c r="O3608" s="430">
        <v>1.32187739105E-2</v>
      </c>
      <c r="P3608" s="430">
        <v>1.3164370444E-2</v>
      </c>
      <c r="Q3608" s="430">
        <v>1.3082186789E-2</v>
      </c>
      <c r="R3608" s="430">
        <v>1.1715359586499999E-2</v>
      </c>
      <c r="S3608" s="430">
        <v>1.17179006715E-2</v>
      </c>
      <c r="T3608" s="430">
        <v>1.1742494341E-2</v>
      </c>
      <c r="U3608" s="430">
        <v>1.1762766655500001E-2</v>
      </c>
      <c r="V3608" s="430">
        <v>1.1808169768000001E-2</v>
      </c>
      <c r="W3608" s="430">
        <v>1.18463994365E-2</v>
      </c>
      <c r="X3608" s="430">
        <v>1.1879773589500001E-2</v>
      </c>
      <c r="Y3608" s="430">
        <v>1.18696174645E-2</v>
      </c>
      <c r="Z3608" s="430">
        <v>1.1854399574499999E-2</v>
      </c>
      <c r="AA3608" s="430">
        <v>1.18519750365E-2</v>
      </c>
      <c r="AB3608" s="430">
        <v>1.1846547757E-2</v>
      </c>
      <c r="AC3608" s="430">
        <v>1.1884378123499999E-2</v>
      </c>
      <c r="AD3608" s="430">
        <v>1.1899656406999999E-2</v>
      </c>
      <c r="AE3608" s="430">
        <v>1.1917803713E-2</v>
      </c>
      <c r="AF3608" s="430">
        <v>1.1957306997999999E-2</v>
      </c>
      <c r="AG3608" s="430">
        <v>1.20194659015E-2</v>
      </c>
      <c r="AH3608" s="430">
        <v>1.2052181768000001E-2</v>
      </c>
      <c r="AI3608" s="430">
        <v>1.2091890003999999E-2</v>
      </c>
      <c r="AJ3608" s="430">
        <v>1.21541720795E-2</v>
      </c>
      <c r="AK3608" s="430">
        <v>1.2342708900000001E-2</v>
      </c>
      <c r="AL3608" s="430">
        <v>0</v>
      </c>
    </row>
    <row r="3609" spans="1:38" x14ac:dyDescent="0.25">
      <c r="A3609" s="430" t="s">
        <v>4350</v>
      </c>
      <c r="B3609" s="430">
        <v>1</v>
      </c>
      <c r="C3609" s="430" t="s">
        <v>4351</v>
      </c>
      <c r="D3609" s="430" t="s">
        <v>4052</v>
      </c>
      <c r="E3609" s="430">
        <v>66</v>
      </c>
      <c r="F3609" s="430">
        <v>9.8975148363500007E-2</v>
      </c>
      <c r="G3609" s="430">
        <v>9.6669612853499995E-2</v>
      </c>
      <c r="H3609" s="430">
        <v>9.1393892577499997E-2</v>
      </c>
      <c r="I3609" s="430">
        <v>0.104668112226</v>
      </c>
      <c r="J3609" s="430">
        <v>0.10552189762649999</v>
      </c>
      <c r="K3609" s="430">
        <v>0.106559925655</v>
      </c>
      <c r="L3609" s="430">
        <v>0.1075693948455</v>
      </c>
      <c r="M3609" s="430">
        <v>0.11540978533350001</v>
      </c>
      <c r="N3609" s="430">
        <v>0.11634061537650001</v>
      </c>
      <c r="O3609" s="430">
        <v>0.117080764643</v>
      </c>
      <c r="P3609" s="430">
        <v>0.1177169050135</v>
      </c>
      <c r="Q3609" s="430">
        <v>0.1184244411805</v>
      </c>
      <c r="R3609" s="430">
        <v>0.10699568897849999</v>
      </c>
      <c r="S3609" s="430">
        <v>0.1073192806375</v>
      </c>
      <c r="T3609" s="430">
        <v>0.1079939430775</v>
      </c>
      <c r="U3609" s="430">
        <v>0.108924001043</v>
      </c>
      <c r="V3609" s="430">
        <v>0.110525372458</v>
      </c>
      <c r="W3609" s="430">
        <v>0.111967696226</v>
      </c>
      <c r="X3609" s="430">
        <v>0.11326551350650001</v>
      </c>
      <c r="Y3609" s="430">
        <v>0.11398860292100001</v>
      </c>
      <c r="Z3609" s="430">
        <v>0.1145629668625</v>
      </c>
      <c r="AA3609" s="430">
        <v>0.11476203515400001</v>
      </c>
      <c r="AB3609" s="430">
        <v>0.1150457721645</v>
      </c>
      <c r="AC3609" s="430">
        <v>0.115388438656</v>
      </c>
      <c r="AD3609" s="430">
        <v>0.11563055460750001</v>
      </c>
      <c r="AE3609" s="430">
        <v>0.115969145876</v>
      </c>
      <c r="AF3609" s="430">
        <v>0.11659482985</v>
      </c>
      <c r="AG3609" s="430">
        <v>0.117196675537</v>
      </c>
      <c r="AH3609" s="430">
        <v>0.11794727110350001</v>
      </c>
      <c r="AI3609" s="430">
        <v>0.11866073365099999</v>
      </c>
      <c r="AJ3609" s="430">
        <v>0.1170126566485</v>
      </c>
      <c r="AK3609" s="430">
        <v>0.117932935955</v>
      </c>
      <c r="AL3609" s="430">
        <v>0</v>
      </c>
    </row>
    <row r="3610" spans="1:38" x14ac:dyDescent="0.25">
      <c r="A3610" s="430" t="s">
        <v>4350</v>
      </c>
      <c r="B3610" s="430">
        <v>1</v>
      </c>
      <c r="C3610" s="430" t="s">
        <v>4351</v>
      </c>
      <c r="D3610" s="430" t="s">
        <v>4054</v>
      </c>
      <c r="E3610" s="430">
        <v>66</v>
      </c>
      <c r="F3610" s="430">
        <v>9.4710107745000008E-3</v>
      </c>
      <c r="G3610" s="430">
        <v>9.0588826420000008E-3</v>
      </c>
      <c r="H3610" s="430">
        <v>8.4569921169999999E-3</v>
      </c>
      <c r="I3610" s="430">
        <v>9.5295474195E-3</v>
      </c>
      <c r="J3610" s="430">
        <v>9.4667001519999992E-3</v>
      </c>
      <c r="K3610" s="430">
        <v>9.3990461289999994E-3</v>
      </c>
      <c r="L3610" s="430">
        <v>9.3273265025000003E-3</v>
      </c>
      <c r="M3610" s="430">
        <v>9.7930387744999993E-3</v>
      </c>
      <c r="N3610" s="430">
        <v>9.6469591675000001E-3</v>
      </c>
      <c r="O3610" s="430">
        <v>9.4888553180000005E-3</v>
      </c>
      <c r="P3610" s="430">
        <v>9.3517162015000002E-3</v>
      </c>
      <c r="Q3610" s="430">
        <v>9.2179580610000002E-3</v>
      </c>
      <c r="R3610" s="430">
        <v>8.2007658695000003E-3</v>
      </c>
      <c r="S3610" s="430">
        <v>8.1397889984999999E-3</v>
      </c>
      <c r="T3610" s="430">
        <v>8.1401844580000007E-3</v>
      </c>
      <c r="U3610" s="430">
        <v>8.0840101819999993E-3</v>
      </c>
      <c r="V3610" s="430">
        <v>8.0492806069999995E-3</v>
      </c>
      <c r="W3610" s="430">
        <v>8.0165254410000004E-3</v>
      </c>
      <c r="X3610" s="430">
        <v>8.0004617239999992E-3</v>
      </c>
      <c r="Y3610" s="430">
        <v>8.0214026069999993E-3</v>
      </c>
      <c r="Z3610" s="430">
        <v>8.0736222879999996E-3</v>
      </c>
      <c r="AA3610" s="430">
        <v>8.1450530645000001E-3</v>
      </c>
      <c r="AB3610" s="430">
        <v>8.2844361745000004E-3</v>
      </c>
      <c r="AC3610" s="430">
        <v>8.4741984610000008E-3</v>
      </c>
      <c r="AD3610" s="430">
        <v>8.5959462184999995E-3</v>
      </c>
      <c r="AE3610" s="430">
        <v>8.7294089369999994E-3</v>
      </c>
      <c r="AF3610" s="430">
        <v>8.6755265665000008E-3</v>
      </c>
      <c r="AG3610" s="430">
        <v>8.6309126770000005E-3</v>
      </c>
      <c r="AH3610" s="430">
        <v>8.6270955904999991E-3</v>
      </c>
      <c r="AI3610" s="430">
        <v>8.6297244170000006E-3</v>
      </c>
      <c r="AJ3610" s="430">
        <v>8.7163498429999996E-3</v>
      </c>
      <c r="AK3610" s="430">
        <v>8.6617846205000008E-3</v>
      </c>
      <c r="AL3610" s="430">
        <v>0</v>
      </c>
    </row>
    <row r="3611" spans="1:38" x14ac:dyDescent="0.25">
      <c r="A3611" s="430" t="s">
        <v>4350</v>
      </c>
      <c r="B3611" s="430">
        <v>1</v>
      </c>
      <c r="C3611" s="430" t="s">
        <v>4351</v>
      </c>
      <c r="D3611" s="430" t="s">
        <v>517</v>
      </c>
      <c r="E3611" s="430">
        <v>66</v>
      </c>
      <c r="F3611" s="430">
        <v>2.3491095024E-2</v>
      </c>
      <c r="G3611" s="430">
        <v>2.2740345624999998E-2</v>
      </c>
      <c r="H3611" s="430">
        <v>2.1356209708999999E-2</v>
      </c>
      <c r="I3611" s="430">
        <v>2.4158999487E-2</v>
      </c>
      <c r="J3611" s="430">
        <v>2.4063606403499999E-2</v>
      </c>
      <c r="K3611" s="430">
        <v>2.4040405918499999E-2</v>
      </c>
      <c r="L3611" s="430">
        <v>2.40036155445E-2</v>
      </c>
      <c r="M3611" s="430">
        <v>2.54190397985E-2</v>
      </c>
      <c r="N3611" s="430">
        <v>2.5264338601999999E-2</v>
      </c>
      <c r="O3611" s="430">
        <v>2.5108316592499999E-2</v>
      </c>
      <c r="P3611" s="430">
        <v>2.4963526608000001E-2</v>
      </c>
      <c r="Q3611" s="430">
        <v>2.48072583075E-2</v>
      </c>
      <c r="R3611" s="430">
        <v>2.22093837545E-2</v>
      </c>
      <c r="S3611" s="430">
        <v>2.21537422345E-2</v>
      </c>
      <c r="T3611" s="430">
        <v>2.2087923151E-2</v>
      </c>
      <c r="U3611" s="430">
        <v>2.2040244748499999E-2</v>
      </c>
      <c r="V3611" s="430">
        <v>2.1971696959999999E-2</v>
      </c>
      <c r="W3611" s="430">
        <v>2.1900291491E-2</v>
      </c>
      <c r="X3611" s="430">
        <v>2.1856038584500002E-2</v>
      </c>
      <c r="Y3611" s="430">
        <v>2.1866105033500002E-2</v>
      </c>
      <c r="Z3611" s="430">
        <v>2.1891638234000001E-2</v>
      </c>
      <c r="AA3611" s="430">
        <v>2.1872754970000002E-2</v>
      </c>
      <c r="AB3611" s="430">
        <v>2.1868690267500001E-2</v>
      </c>
      <c r="AC3611" s="430">
        <v>2.1864470063000001E-2</v>
      </c>
      <c r="AD3611" s="430">
        <v>2.1875192307499999E-2</v>
      </c>
      <c r="AE3611" s="430">
        <v>2.1860685518500001E-2</v>
      </c>
      <c r="AF3611" s="430">
        <v>2.18746695685E-2</v>
      </c>
      <c r="AG3611" s="430">
        <v>2.1863671035000001E-2</v>
      </c>
      <c r="AH3611" s="430">
        <v>2.1855554005499999E-2</v>
      </c>
      <c r="AI3611" s="430">
        <v>2.1837149543499999E-2</v>
      </c>
      <c r="AJ3611" s="430">
        <v>2.1948089859E-2</v>
      </c>
      <c r="AK3611" s="430">
        <v>2.19486690695E-2</v>
      </c>
      <c r="AL3611" s="430">
        <v>0</v>
      </c>
    </row>
    <row r="3612" spans="1:38" x14ac:dyDescent="0.25">
      <c r="A3612" s="430" t="s">
        <v>4350</v>
      </c>
      <c r="B3612" s="430">
        <v>1</v>
      </c>
      <c r="C3612" s="430" t="s">
        <v>4351</v>
      </c>
      <c r="D3612" s="430" t="s">
        <v>4057</v>
      </c>
      <c r="E3612" s="430">
        <v>66</v>
      </c>
      <c r="F3612" s="430">
        <v>1.6521324591499999E-2</v>
      </c>
      <c r="G3612" s="430">
        <v>1.58154449395E-2</v>
      </c>
      <c r="H3612" s="430">
        <v>1.4811579121E-2</v>
      </c>
      <c r="I3612" s="430">
        <v>1.6785644151E-2</v>
      </c>
      <c r="J3612" s="430">
        <v>1.6774512746499999E-2</v>
      </c>
      <c r="K3612" s="430">
        <v>1.6794430093499998E-2</v>
      </c>
      <c r="L3612" s="430">
        <v>1.6847003257999999E-2</v>
      </c>
      <c r="M3612" s="430">
        <v>1.7927964148500002E-2</v>
      </c>
      <c r="N3612" s="430">
        <v>1.7966145189499998E-2</v>
      </c>
      <c r="O3612" s="430">
        <v>1.7998218165999998E-2</v>
      </c>
      <c r="P3612" s="430">
        <v>1.8060138914000001E-2</v>
      </c>
      <c r="Q3612" s="430">
        <v>1.8109828216000001E-2</v>
      </c>
      <c r="R3612" s="430">
        <v>1.6308404273E-2</v>
      </c>
      <c r="S3612" s="430">
        <v>1.63076867855E-2</v>
      </c>
      <c r="T3612" s="430">
        <v>1.62893461885E-2</v>
      </c>
      <c r="U3612" s="430">
        <v>1.6247022561499999E-2</v>
      </c>
      <c r="V3612" s="430">
        <v>1.6216866992499999E-2</v>
      </c>
      <c r="W3612" s="430">
        <v>1.61177323475E-2</v>
      </c>
      <c r="X3612" s="430">
        <v>1.6010267506999999E-2</v>
      </c>
      <c r="Y3612" s="430">
        <v>1.5875927876999998E-2</v>
      </c>
      <c r="Z3612" s="430">
        <v>1.5756014608499999E-2</v>
      </c>
      <c r="AA3612" s="430">
        <v>1.5688808939000001E-2</v>
      </c>
      <c r="AB3612" s="430">
        <v>1.562771303E-2</v>
      </c>
      <c r="AC3612" s="430">
        <v>1.5553594544E-2</v>
      </c>
      <c r="AD3612" s="430">
        <v>1.5525439963500001E-2</v>
      </c>
      <c r="AE3612" s="430">
        <v>1.54531278765E-2</v>
      </c>
      <c r="AF3612" s="430">
        <v>1.5417321951E-2</v>
      </c>
      <c r="AG3612" s="430">
        <v>1.54014725395E-2</v>
      </c>
      <c r="AH3612" s="430">
        <v>1.5380675048E-2</v>
      </c>
      <c r="AI3612" s="430">
        <v>1.5376212235999999E-2</v>
      </c>
      <c r="AJ3612" s="430">
        <v>1.54177035245E-2</v>
      </c>
      <c r="AK3612" s="430">
        <v>1.5525105639500001E-2</v>
      </c>
      <c r="AL3612" s="430">
        <v>0</v>
      </c>
    </row>
    <row r="3613" spans="1:38" x14ac:dyDescent="0.25">
      <c r="A3613" s="430" t="s">
        <v>4350</v>
      </c>
      <c r="B3613" s="430">
        <v>1</v>
      </c>
      <c r="C3613" s="430" t="s">
        <v>4351</v>
      </c>
      <c r="D3613" s="430" t="s">
        <v>4059</v>
      </c>
      <c r="E3613" s="430">
        <v>66</v>
      </c>
      <c r="F3613" s="430">
        <v>0.1152969042375</v>
      </c>
      <c r="G3613" s="430">
        <v>0.111351787307</v>
      </c>
      <c r="H3613" s="430">
        <v>0.1044233659375</v>
      </c>
      <c r="I3613" s="430">
        <v>0.118134236474</v>
      </c>
      <c r="J3613" s="430">
        <v>0.11766216051849999</v>
      </c>
      <c r="K3613" s="430">
        <v>0.117275411648</v>
      </c>
      <c r="L3613" s="430">
        <v>0.1168758404345</v>
      </c>
      <c r="M3613" s="430">
        <v>0.12388044220199999</v>
      </c>
      <c r="N3613" s="430">
        <v>0.1234663043625</v>
      </c>
      <c r="O3613" s="430">
        <v>0.123122779748</v>
      </c>
      <c r="P3613" s="430">
        <v>0.122800545949</v>
      </c>
      <c r="Q3613" s="430">
        <v>0.122499984433</v>
      </c>
      <c r="R3613" s="430">
        <v>0.109905577632</v>
      </c>
      <c r="S3613" s="430">
        <v>0.109598832341</v>
      </c>
      <c r="T3613" s="430">
        <v>0.10902183066899999</v>
      </c>
      <c r="U3613" s="430">
        <v>0.10825543537850001</v>
      </c>
      <c r="V3613" s="430">
        <v>0.10735744209500001</v>
      </c>
      <c r="W3613" s="430">
        <v>0.10656271647600001</v>
      </c>
      <c r="X3613" s="430">
        <v>0.105985443603</v>
      </c>
      <c r="Y3613" s="430">
        <v>0.1056174262045</v>
      </c>
      <c r="Z3613" s="430">
        <v>0.1052882300605</v>
      </c>
      <c r="AA3613" s="430">
        <v>0.1048961301245</v>
      </c>
      <c r="AB3613" s="430">
        <v>0.10435570939699999</v>
      </c>
      <c r="AC3613" s="430">
        <v>0.1038000924565</v>
      </c>
      <c r="AD3613" s="430">
        <v>0.103179804704</v>
      </c>
      <c r="AE3613" s="430">
        <v>0.1024868152085</v>
      </c>
      <c r="AF3613" s="430">
        <v>0.10181403026700001</v>
      </c>
      <c r="AG3613" s="430">
        <v>0.1013707485225</v>
      </c>
      <c r="AH3613" s="430">
        <v>0.10092572011000001</v>
      </c>
      <c r="AI3613" s="430">
        <v>0.1004670620055</v>
      </c>
      <c r="AJ3613" s="430">
        <v>0.103837525323</v>
      </c>
      <c r="AK3613" s="430">
        <v>0.103580994087</v>
      </c>
      <c r="AL3613" s="430">
        <v>0</v>
      </c>
    </row>
    <row r="3614" spans="1:38" x14ac:dyDescent="0.25">
      <c r="A3614" s="430" t="s">
        <v>4350</v>
      </c>
      <c r="B3614" s="430">
        <v>1</v>
      </c>
      <c r="C3614" s="430" t="s">
        <v>4351</v>
      </c>
      <c r="D3614" s="430" t="s">
        <v>4061</v>
      </c>
      <c r="E3614" s="430">
        <v>66</v>
      </c>
      <c r="F3614" s="430">
        <v>2.25986870925E-2</v>
      </c>
      <c r="G3614" s="430">
        <v>2.2161634279E-2</v>
      </c>
      <c r="H3614" s="430">
        <v>2.1140949785000002E-2</v>
      </c>
      <c r="I3614" s="430">
        <v>2.4320441939000001E-2</v>
      </c>
      <c r="J3614" s="430">
        <v>2.4700152886500001E-2</v>
      </c>
      <c r="K3614" s="430">
        <v>2.4960271454E-2</v>
      </c>
      <c r="L3614" s="430">
        <v>2.5130641305499999E-2</v>
      </c>
      <c r="M3614" s="430">
        <v>2.6751791763999999E-2</v>
      </c>
      <c r="N3614" s="430">
        <v>2.6719400601999999E-2</v>
      </c>
      <c r="O3614" s="430">
        <v>2.6630017559500001E-2</v>
      </c>
      <c r="P3614" s="430">
        <v>2.6527683489999999E-2</v>
      </c>
      <c r="Q3614" s="430">
        <v>2.6420662763000001E-2</v>
      </c>
      <c r="R3614" s="430">
        <v>2.3841613333E-2</v>
      </c>
      <c r="S3614" s="430">
        <v>2.3923997275000001E-2</v>
      </c>
      <c r="T3614" s="430">
        <v>2.4037890697500001E-2</v>
      </c>
      <c r="U3614" s="430">
        <v>2.4177044820999999E-2</v>
      </c>
      <c r="V3614" s="430">
        <v>2.4319766348E-2</v>
      </c>
      <c r="W3614" s="430">
        <v>2.4437667153500001E-2</v>
      </c>
      <c r="X3614" s="430">
        <v>2.4463173271000001E-2</v>
      </c>
      <c r="Y3614" s="430">
        <v>2.4569616669E-2</v>
      </c>
      <c r="Z3614" s="430">
        <v>2.4703763193500001E-2</v>
      </c>
      <c r="AA3614" s="430">
        <v>2.4721847058500002E-2</v>
      </c>
      <c r="AB3614" s="430">
        <v>2.4629559456999999E-2</v>
      </c>
      <c r="AC3614" s="430">
        <v>2.4524796662500001E-2</v>
      </c>
      <c r="AD3614" s="430">
        <v>2.4322026056E-2</v>
      </c>
      <c r="AE3614" s="430">
        <v>2.4148498968E-2</v>
      </c>
      <c r="AF3614" s="430">
        <v>2.4009628818499999E-2</v>
      </c>
      <c r="AG3614" s="430">
        <v>2.3869222993999999E-2</v>
      </c>
      <c r="AH3614" s="430">
        <v>2.3765187439E-2</v>
      </c>
      <c r="AI3614" s="430">
        <v>2.3724883376999999E-2</v>
      </c>
      <c r="AJ3614" s="430">
        <v>2.3694924861999998E-2</v>
      </c>
      <c r="AK3614" s="430">
        <v>2.3649678285E-2</v>
      </c>
      <c r="AL3614" s="430">
        <v>0</v>
      </c>
    </row>
    <row r="3615" spans="1:38" x14ac:dyDescent="0.25">
      <c r="A3615" s="430" t="s">
        <v>4350</v>
      </c>
      <c r="B3615" s="430">
        <v>1</v>
      </c>
      <c r="C3615" s="430" t="s">
        <v>4351</v>
      </c>
      <c r="D3615" s="430" t="s">
        <v>4063</v>
      </c>
      <c r="E3615" s="430">
        <v>66</v>
      </c>
      <c r="F3615" s="430">
        <v>1.8129978789500002E-2</v>
      </c>
      <c r="G3615" s="430">
        <v>1.8469218380499999E-2</v>
      </c>
      <c r="H3615" s="430">
        <v>1.7906750527500001E-2</v>
      </c>
      <c r="I3615" s="430">
        <v>2.0973026678500001E-2</v>
      </c>
      <c r="J3615" s="430">
        <v>2.20119673405E-2</v>
      </c>
      <c r="K3615" s="430">
        <v>2.2946264749500001E-2</v>
      </c>
      <c r="L3615" s="430">
        <v>2.3897203045499998E-2</v>
      </c>
      <c r="M3615" s="430">
        <v>2.65899852815E-2</v>
      </c>
      <c r="N3615" s="430">
        <v>2.7608918019499998E-2</v>
      </c>
      <c r="O3615" s="430">
        <v>2.8495153624E-2</v>
      </c>
      <c r="P3615" s="430">
        <v>2.9405010268499999E-2</v>
      </c>
      <c r="Q3615" s="430">
        <v>3.0267726725499999E-2</v>
      </c>
      <c r="R3615" s="430">
        <v>2.7934260268499999E-2</v>
      </c>
      <c r="S3615" s="430">
        <v>2.86547860465E-2</v>
      </c>
      <c r="T3615" s="430">
        <v>2.9623905329999999E-2</v>
      </c>
      <c r="U3615" s="430">
        <v>3.04315176605E-2</v>
      </c>
      <c r="V3615" s="430">
        <v>3.1267160816500002E-2</v>
      </c>
      <c r="W3615" s="430">
        <v>3.1940651214500002E-2</v>
      </c>
      <c r="X3615" s="430">
        <v>3.2285988614500001E-2</v>
      </c>
      <c r="Y3615" s="430">
        <v>3.2384684392999998E-2</v>
      </c>
      <c r="Z3615" s="430">
        <v>3.2336068659000003E-2</v>
      </c>
      <c r="AA3615" s="430">
        <v>3.2235768570499999E-2</v>
      </c>
      <c r="AB3615" s="430">
        <v>3.2379904799999998E-2</v>
      </c>
      <c r="AC3615" s="430">
        <v>3.2541670207499998E-2</v>
      </c>
      <c r="AD3615" s="430">
        <v>3.2801181553999997E-2</v>
      </c>
      <c r="AE3615" s="430">
        <v>3.3142758286000003E-2</v>
      </c>
      <c r="AF3615" s="430">
        <v>3.3498489568999999E-2</v>
      </c>
      <c r="AG3615" s="430">
        <v>3.3897245112500002E-2</v>
      </c>
      <c r="AH3615" s="430">
        <v>3.44002913795E-2</v>
      </c>
      <c r="AI3615" s="430">
        <v>3.4924268485999999E-2</v>
      </c>
      <c r="AJ3615" s="430">
        <v>3.4845515255999999E-2</v>
      </c>
      <c r="AK3615" s="430">
        <v>3.5141161631500002E-2</v>
      </c>
      <c r="AL3615" s="430">
        <v>0</v>
      </c>
    </row>
    <row r="3616" spans="1:38" x14ac:dyDescent="0.25">
      <c r="A3616" s="430" t="s">
        <v>4350</v>
      </c>
      <c r="B3616" s="430">
        <v>1</v>
      </c>
      <c r="C3616" s="430" t="s">
        <v>4351</v>
      </c>
      <c r="D3616" s="430" t="s">
        <v>4065</v>
      </c>
      <c r="E3616" s="430">
        <v>66</v>
      </c>
      <c r="F3616" s="430">
        <v>0.26764788230550002</v>
      </c>
      <c r="G3616" s="430">
        <v>0.25822873253450002</v>
      </c>
      <c r="H3616" s="430">
        <v>0.24178351488300001</v>
      </c>
      <c r="I3616" s="430">
        <v>0.27308269888249997</v>
      </c>
      <c r="J3616" s="430">
        <v>0.27101300128849998</v>
      </c>
      <c r="K3616" s="430">
        <v>0.268756264124</v>
      </c>
      <c r="L3616" s="430">
        <v>0.26658277109150003</v>
      </c>
      <c r="M3616" s="430">
        <v>0.28120637066050003</v>
      </c>
      <c r="N3616" s="430">
        <v>0.2794262819735</v>
      </c>
      <c r="O3616" s="430">
        <v>0.27811089241050002</v>
      </c>
      <c r="P3616" s="430">
        <v>0.27678019899150003</v>
      </c>
      <c r="Q3616" s="430">
        <v>0.27525467055000002</v>
      </c>
      <c r="R3616" s="430">
        <v>0.245929938136</v>
      </c>
      <c r="S3616" s="430">
        <v>0.24433929763100001</v>
      </c>
      <c r="T3616" s="430">
        <v>0.242064342485</v>
      </c>
      <c r="U3616" s="430">
        <v>0.23939149903449999</v>
      </c>
      <c r="V3616" s="430">
        <v>0.2367929262065</v>
      </c>
      <c r="W3616" s="430">
        <v>0.23494130079600001</v>
      </c>
      <c r="X3616" s="430">
        <v>0.23375244110099999</v>
      </c>
      <c r="Y3616" s="430">
        <v>0.232898048453</v>
      </c>
      <c r="Z3616" s="430">
        <v>0.23212664405299999</v>
      </c>
      <c r="AA3616" s="430">
        <v>0.23168762560200001</v>
      </c>
      <c r="AB3616" s="430">
        <v>0.230926114288</v>
      </c>
      <c r="AC3616" s="430">
        <v>0.22999237276949999</v>
      </c>
      <c r="AD3616" s="430">
        <v>0.22868769887900001</v>
      </c>
      <c r="AE3616" s="430">
        <v>0.2271189812145</v>
      </c>
      <c r="AF3616" s="430">
        <v>0.22530469173350001</v>
      </c>
      <c r="AG3616" s="430">
        <v>0.22347100465</v>
      </c>
      <c r="AH3616" s="430">
        <v>0.22183558929450001</v>
      </c>
      <c r="AI3616" s="430">
        <v>0.21992428842799999</v>
      </c>
      <c r="AJ3616" s="430">
        <v>0.225527621367</v>
      </c>
      <c r="AK3616" s="430">
        <v>0.2217108842695</v>
      </c>
      <c r="AL3616" s="430">
        <v>0</v>
      </c>
    </row>
    <row r="3617" spans="1:38" x14ac:dyDescent="0.25">
      <c r="A3617" s="430" t="s">
        <v>4350</v>
      </c>
      <c r="B3617" s="430">
        <v>1</v>
      </c>
      <c r="C3617" s="430" t="s">
        <v>4351</v>
      </c>
      <c r="D3617" s="430" t="s">
        <v>4067</v>
      </c>
      <c r="E3617" s="430">
        <v>66</v>
      </c>
      <c r="F3617" s="430">
        <v>0.16135646220300001</v>
      </c>
      <c r="G3617" s="430">
        <v>0.15596681961950001</v>
      </c>
      <c r="H3617" s="430">
        <v>0.1461492469065</v>
      </c>
      <c r="I3617" s="430">
        <v>0.1649815978875</v>
      </c>
      <c r="J3617" s="430">
        <v>0.16373493011199999</v>
      </c>
      <c r="K3617" s="430">
        <v>0.16253469028350001</v>
      </c>
      <c r="L3617" s="430">
        <v>0.16123680908499999</v>
      </c>
      <c r="M3617" s="430">
        <v>0.16998133698750001</v>
      </c>
      <c r="N3617" s="430">
        <v>0.16851974241949999</v>
      </c>
      <c r="O3617" s="430">
        <v>0.16695223956800001</v>
      </c>
      <c r="P3617" s="430">
        <v>0.1655215297165</v>
      </c>
      <c r="Q3617" s="430">
        <v>0.16425419199399999</v>
      </c>
      <c r="R3617" s="430">
        <v>0.1465968625405</v>
      </c>
      <c r="S3617" s="430">
        <v>0.14570176035400001</v>
      </c>
      <c r="T3617" s="430">
        <v>0.14459859272850001</v>
      </c>
      <c r="U3617" s="430">
        <v>0.14343162582300001</v>
      </c>
      <c r="V3617" s="430">
        <v>0.14230424143750001</v>
      </c>
      <c r="W3617" s="430">
        <v>0.14122347908499999</v>
      </c>
      <c r="X3617" s="430">
        <v>0.14010460498899999</v>
      </c>
      <c r="Y3617" s="430">
        <v>0.13907122808149999</v>
      </c>
      <c r="Z3617" s="430">
        <v>0.13807317763499999</v>
      </c>
      <c r="AA3617" s="430">
        <v>0.13718024436750001</v>
      </c>
      <c r="AB3617" s="430">
        <v>0.1362711514795</v>
      </c>
      <c r="AC3617" s="430">
        <v>0.13569625086000001</v>
      </c>
      <c r="AD3617" s="430">
        <v>0.13505430532000001</v>
      </c>
      <c r="AE3617" s="430">
        <v>0.13428321905250001</v>
      </c>
      <c r="AF3617" s="430">
        <v>0.13355611679599999</v>
      </c>
      <c r="AG3617" s="430">
        <v>0.1330492564105</v>
      </c>
      <c r="AH3617" s="430">
        <v>0.13258414690750001</v>
      </c>
      <c r="AI3617" s="430">
        <v>0.1321650652545</v>
      </c>
      <c r="AJ3617" s="430">
        <v>0.131933112371</v>
      </c>
      <c r="AK3617" s="430">
        <v>0.13166815090199999</v>
      </c>
      <c r="AL3617" s="430">
        <v>0</v>
      </c>
    </row>
    <row r="3618" spans="1:38" x14ac:dyDescent="0.25">
      <c r="A3618" s="430" t="s">
        <v>4350</v>
      </c>
      <c r="B3618" s="430">
        <v>1</v>
      </c>
      <c r="C3618" s="430" t="s">
        <v>4351</v>
      </c>
      <c r="D3618" s="430" t="s">
        <v>4069</v>
      </c>
      <c r="E3618" s="430">
        <v>66</v>
      </c>
      <c r="F3618" s="430">
        <v>4.6766907757999999E-2</v>
      </c>
      <c r="G3618" s="430">
        <v>4.5247035131999999E-2</v>
      </c>
      <c r="H3618" s="430">
        <v>4.2674561729999998E-2</v>
      </c>
      <c r="I3618" s="430">
        <v>4.8334421156500003E-2</v>
      </c>
      <c r="J3618" s="430">
        <v>4.8169172588999998E-2</v>
      </c>
      <c r="K3618" s="430">
        <v>4.7997010993000001E-2</v>
      </c>
      <c r="L3618" s="430">
        <v>4.7901808152999999E-2</v>
      </c>
      <c r="M3618" s="430">
        <v>5.0839300478500001E-2</v>
      </c>
      <c r="N3618" s="430">
        <v>5.0730724413500003E-2</v>
      </c>
      <c r="O3618" s="430">
        <v>5.0623414757000003E-2</v>
      </c>
      <c r="P3618" s="430">
        <v>5.0316329947999998E-2</v>
      </c>
      <c r="Q3618" s="430">
        <v>5.0010143568499997E-2</v>
      </c>
      <c r="R3618" s="430">
        <v>4.4836356761500003E-2</v>
      </c>
      <c r="S3618" s="430">
        <v>4.4659239347499997E-2</v>
      </c>
      <c r="T3618" s="430">
        <v>4.4510352675000003E-2</v>
      </c>
      <c r="U3618" s="430">
        <v>4.4400839993999998E-2</v>
      </c>
      <c r="V3618" s="430">
        <v>4.45470571095E-2</v>
      </c>
      <c r="W3618" s="430">
        <v>4.4629088998999998E-2</v>
      </c>
      <c r="X3618" s="430">
        <v>4.4639425032499999E-2</v>
      </c>
      <c r="Y3618" s="430">
        <v>4.4844476308499998E-2</v>
      </c>
      <c r="Z3618" s="430">
        <v>4.4989763432999999E-2</v>
      </c>
      <c r="AA3618" s="430">
        <v>4.5016779096500002E-2</v>
      </c>
      <c r="AB3618" s="430">
        <v>4.5057955247000001E-2</v>
      </c>
      <c r="AC3618" s="430">
        <v>4.5161698586500001E-2</v>
      </c>
      <c r="AD3618" s="430">
        <v>4.5138294104500001E-2</v>
      </c>
      <c r="AE3618" s="430">
        <v>4.5181785666E-2</v>
      </c>
      <c r="AF3618" s="430">
        <v>4.5070860932499998E-2</v>
      </c>
      <c r="AG3618" s="430">
        <v>4.4863364554499997E-2</v>
      </c>
      <c r="AH3618" s="430">
        <v>4.4760622067000003E-2</v>
      </c>
      <c r="AI3618" s="430">
        <v>4.4753788618000001E-2</v>
      </c>
      <c r="AJ3618" s="430">
        <v>4.4333931893E-2</v>
      </c>
      <c r="AK3618" s="430">
        <v>4.45596458285E-2</v>
      </c>
      <c r="AL3618" s="430">
        <v>0</v>
      </c>
    </row>
    <row r="3619" spans="1:38" x14ac:dyDescent="0.25">
      <c r="A3619" s="430" t="s">
        <v>4350</v>
      </c>
      <c r="B3619" s="430">
        <v>1</v>
      </c>
      <c r="C3619" s="430" t="s">
        <v>4351</v>
      </c>
      <c r="D3619" s="430" t="s">
        <v>4071</v>
      </c>
      <c r="E3619" s="430">
        <v>66</v>
      </c>
      <c r="F3619" s="430">
        <v>4.2482797156500003E-2</v>
      </c>
      <c r="G3619" s="430">
        <v>4.1728471980000001E-2</v>
      </c>
      <c r="H3619" s="430">
        <v>3.9643272627999999E-2</v>
      </c>
      <c r="I3619" s="430">
        <v>4.5482197112499997E-2</v>
      </c>
      <c r="J3619" s="430">
        <v>4.5824886871000003E-2</v>
      </c>
      <c r="K3619" s="430">
        <v>4.6200297531000002E-2</v>
      </c>
      <c r="L3619" s="430">
        <v>4.6567808646999997E-2</v>
      </c>
      <c r="M3619" s="430">
        <v>4.9805200968999999E-2</v>
      </c>
      <c r="N3619" s="430">
        <v>4.9944927201000001E-2</v>
      </c>
      <c r="O3619" s="430">
        <v>4.9987062810499999E-2</v>
      </c>
      <c r="P3619" s="430">
        <v>4.9957175739500002E-2</v>
      </c>
      <c r="Q3619" s="430">
        <v>5.0022216623999999E-2</v>
      </c>
      <c r="R3619" s="430">
        <v>4.5149188864000003E-2</v>
      </c>
      <c r="S3619" s="430">
        <v>4.5200569342999999E-2</v>
      </c>
      <c r="T3619" s="430">
        <v>4.5068810176999999E-2</v>
      </c>
      <c r="U3619" s="430">
        <v>4.5209192230999999E-2</v>
      </c>
      <c r="V3619" s="430">
        <v>4.5498870249999997E-2</v>
      </c>
      <c r="W3619" s="430">
        <v>4.5710546658500002E-2</v>
      </c>
      <c r="X3619" s="430">
        <v>4.5853323596999999E-2</v>
      </c>
      <c r="Y3619" s="430">
        <v>4.5942532507999997E-2</v>
      </c>
      <c r="Z3619" s="430">
        <v>4.5918272129000001E-2</v>
      </c>
      <c r="AA3619" s="430">
        <v>4.6013016174500002E-2</v>
      </c>
      <c r="AB3619" s="430">
        <v>4.6010970904500001E-2</v>
      </c>
      <c r="AC3619" s="430">
        <v>4.5984557692000001E-2</v>
      </c>
      <c r="AD3619" s="430">
        <v>4.61420171145E-2</v>
      </c>
      <c r="AE3619" s="430">
        <v>4.6429885607499999E-2</v>
      </c>
      <c r="AF3619" s="430">
        <v>4.6965512193500002E-2</v>
      </c>
      <c r="AG3619" s="430">
        <v>4.7300556251500002E-2</v>
      </c>
      <c r="AH3619" s="430">
        <v>4.7485313350499998E-2</v>
      </c>
      <c r="AI3619" s="430">
        <v>4.7640141296500002E-2</v>
      </c>
      <c r="AJ3619" s="430">
        <v>4.7461598076500001E-2</v>
      </c>
      <c r="AK3619" s="430">
        <v>4.7460320060999997E-2</v>
      </c>
      <c r="AL3619" s="430">
        <v>0</v>
      </c>
    </row>
    <row r="3620" spans="1:38" x14ac:dyDescent="0.25">
      <c r="A3620" s="430" t="s">
        <v>4350</v>
      </c>
      <c r="B3620" s="430">
        <v>1</v>
      </c>
      <c r="C3620" s="430" t="s">
        <v>4351</v>
      </c>
      <c r="D3620" s="430" t="s">
        <v>4073</v>
      </c>
      <c r="E3620" s="430">
        <v>66</v>
      </c>
      <c r="F3620" s="430">
        <v>0.176789909351</v>
      </c>
      <c r="G3620" s="430">
        <v>0.17073457391499999</v>
      </c>
      <c r="H3620" s="430">
        <v>0.159665357442</v>
      </c>
      <c r="I3620" s="430">
        <v>0.18011946803699999</v>
      </c>
      <c r="J3620" s="430">
        <v>0.178616055833</v>
      </c>
      <c r="K3620" s="430">
        <v>0.1769800697735</v>
      </c>
      <c r="L3620" s="430">
        <v>0.175257399299</v>
      </c>
      <c r="M3620" s="430">
        <v>0.18430738446</v>
      </c>
      <c r="N3620" s="430">
        <v>0.18243654010999999</v>
      </c>
      <c r="O3620" s="430">
        <v>0.180625293889</v>
      </c>
      <c r="P3620" s="430">
        <v>0.1789314394615</v>
      </c>
      <c r="Q3620" s="430">
        <v>0.17740280222550001</v>
      </c>
      <c r="R3620" s="430">
        <v>0.1584596814035</v>
      </c>
      <c r="S3620" s="430">
        <v>0.15767755852199999</v>
      </c>
      <c r="T3620" s="430">
        <v>0.1567004544175</v>
      </c>
      <c r="U3620" s="430">
        <v>0.15577706173200001</v>
      </c>
      <c r="V3620" s="430">
        <v>0.1550656001995</v>
      </c>
      <c r="W3620" s="430">
        <v>0.1542826686705</v>
      </c>
      <c r="X3620" s="430">
        <v>0.15345021351749999</v>
      </c>
      <c r="Y3620" s="430">
        <v>0.15279828163799999</v>
      </c>
      <c r="Z3620" s="430">
        <v>0.15209601587050001</v>
      </c>
      <c r="AA3620" s="430">
        <v>0.15145365006700001</v>
      </c>
      <c r="AB3620" s="430">
        <v>0.15064214902049999</v>
      </c>
      <c r="AC3620" s="430">
        <v>0.149756607875</v>
      </c>
      <c r="AD3620" s="430">
        <v>0.1488525178955</v>
      </c>
      <c r="AE3620" s="430">
        <v>0.147772678538</v>
      </c>
      <c r="AF3620" s="430">
        <v>0.14673275962849999</v>
      </c>
      <c r="AG3620" s="430">
        <v>0.14592537538350001</v>
      </c>
      <c r="AH3620" s="430">
        <v>0.145389968827</v>
      </c>
      <c r="AI3620" s="430">
        <v>0.14462139910550001</v>
      </c>
      <c r="AJ3620" s="430">
        <v>0.14534998597150001</v>
      </c>
      <c r="AK3620" s="430">
        <v>0.144902446366</v>
      </c>
      <c r="AL3620" s="430">
        <v>0</v>
      </c>
    </row>
    <row r="3621" spans="1:38" x14ac:dyDescent="0.25">
      <c r="A3621" s="430" t="s">
        <v>4350</v>
      </c>
      <c r="B3621" s="430">
        <v>1</v>
      </c>
      <c r="C3621" s="430" t="s">
        <v>4351</v>
      </c>
      <c r="D3621" s="430" t="s">
        <v>4228</v>
      </c>
      <c r="E3621" s="430">
        <v>66</v>
      </c>
      <c r="F3621" s="430">
        <v>5.2392437308999999E-2</v>
      </c>
      <c r="G3621" s="430">
        <v>5.0592228019999998E-2</v>
      </c>
      <c r="H3621" s="430">
        <v>4.7368738764000003E-2</v>
      </c>
      <c r="I3621" s="430">
        <v>5.3505795589000003E-2</v>
      </c>
      <c r="J3621" s="430">
        <v>5.3250562693999998E-2</v>
      </c>
      <c r="K3621" s="430">
        <v>5.3031244268499998E-2</v>
      </c>
      <c r="L3621" s="430">
        <v>5.2843965191E-2</v>
      </c>
      <c r="M3621" s="430">
        <v>5.6006391662999998E-2</v>
      </c>
      <c r="N3621" s="430">
        <v>5.5840097431999997E-2</v>
      </c>
      <c r="O3621" s="430">
        <v>5.5704627630000003E-2</v>
      </c>
      <c r="P3621" s="430">
        <v>5.55053268805E-2</v>
      </c>
      <c r="Q3621" s="430">
        <v>5.5082759655999999E-2</v>
      </c>
      <c r="R3621" s="430">
        <v>4.9136397626E-2</v>
      </c>
      <c r="S3621" s="430">
        <v>4.8751999305499998E-2</v>
      </c>
      <c r="T3621" s="430">
        <v>4.83189875565E-2</v>
      </c>
      <c r="U3621" s="430">
        <v>4.7813736728000003E-2</v>
      </c>
      <c r="V3621" s="430">
        <v>4.7163839889500001E-2</v>
      </c>
      <c r="W3621" s="430">
        <v>4.6454432557500001E-2</v>
      </c>
      <c r="X3621" s="430">
        <v>4.575742545E-2</v>
      </c>
      <c r="Y3621" s="430">
        <v>4.5119967446500001E-2</v>
      </c>
      <c r="Z3621" s="430">
        <v>4.4529230321E-2</v>
      </c>
      <c r="AA3621" s="430">
        <v>4.3708724892500002E-2</v>
      </c>
      <c r="AB3621" s="430">
        <v>4.2877422568999998E-2</v>
      </c>
      <c r="AC3621" s="430">
        <v>4.2105358054000001E-2</v>
      </c>
      <c r="AD3621" s="430">
        <v>4.1131861447500001E-2</v>
      </c>
      <c r="AE3621" s="430">
        <v>4.0129421169999999E-2</v>
      </c>
      <c r="AF3621" s="430">
        <v>3.90875892255E-2</v>
      </c>
      <c r="AG3621" s="430">
        <v>3.7925399766500001E-2</v>
      </c>
      <c r="AH3621" s="430">
        <v>3.62461009145E-2</v>
      </c>
      <c r="AI3621" s="430">
        <v>3.6085657088499999E-2</v>
      </c>
      <c r="AJ3621" s="430">
        <v>3.67194204885E-2</v>
      </c>
      <c r="AK3621" s="430">
        <v>3.6477882051500002E-2</v>
      </c>
      <c r="AL3621" s="430">
        <v>0</v>
      </c>
    </row>
    <row r="3622" spans="1:38" x14ac:dyDescent="0.25">
      <c r="A3622" s="430" t="s">
        <v>4350</v>
      </c>
      <c r="B3622" s="430">
        <v>1</v>
      </c>
      <c r="C3622" s="430" t="s">
        <v>4351</v>
      </c>
      <c r="D3622" s="430" t="s">
        <v>4075</v>
      </c>
      <c r="E3622" s="430">
        <v>66</v>
      </c>
      <c r="F3622" s="430">
        <v>1.49412162995E-2</v>
      </c>
      <c r="G3622" s="430">
        <v>1.4400798248499999E-2</v>
      </c>
      <c r="H3622" s="430">
        <v>1.34175507815E-2</v>
      </c>
      <c r="I3622" s="430">
        <v>1.5086270383E-2</v>
      </c>
      <c r="J3622" s="430">
        <v>1.4915832850500001E-2</v>
      </c>
      <c r="K3622" s="430">
        <v>1.47551351545E-2</v>
      </c>
      <c r="L3622" s="430">
        <v>1.46409376975E-2</v>
      </c>
      <c r="M3622" s="430">
        <v>1.5454939814E-2</v>
      </c>
      <c r="N3622" s="430">
        <v>1.53621908475E-2</v>
      </c>
      <c r="O3622" s="430">
        <v>1.5323377781499999E-2</v>
      </c>
      <c r="P3622" s="430">
        <v>1.5298218707999999E-2</v>
      </c>
      <c r="Q3622" s="430">
        <v>1.52484275665E-2</v>
      </c>
      <c r="R3622" s="430">
        <v>1.36985486725E-2</v>
      </c>
      <c r="S3622" s="430">
        <v>1.3651010878999999E-2</v>
      </c>
      <c r="T3622" s="430">
        <v>1.3567866360499999E-2</v>
      </c>
      <c r="U3622" s="430">
        <v>1.3362004052E-2</v>
      </c>
      <c r="V3622" s="430">
        <v>1.3176575495999999E-2</v>
      </c>
      <c r="W3622" s="430">
        <v>1.2983619694499999E-2</v>
      </c>
      <c r="X3622" s="430">
        <v>1.2835932253000001E-2</v>
      </c>
      <c r="Y3622" s="430">
        <v>1.27099631515E-2</v>
      </c>
      <c r="Z3622" s="430">
        <v>1.26113734525E-2</v>
      </c>
      <c r="AA3622" s="430">
        <v>1.25210321965E-2</v>
      </c>
      <c r="AB3622" s="430">
        <v>1.2444969670499999E-2</v>
      </c>
      <c r="AC3622" s="430">
        <v>1.2369546138999999E-2</v>
      </c>
      <c r="AD3622" s="430">
        <v>1.2293582193E-2</v>
      </c>
      <c r="AE3622" s="430">
        <v>1.2211169127499999E-2</v>
      </c>
      <c r="AF3622" s="430">
        <v>1.2137205242500001E-2</v>
      </c>
      <c r="AG3622" s="430">
        <v>1.2050168589499999E-2</v>
      </c>
      <c r="AH3622" s="430">
        <v>1.2024032487499999E-2</v>
      </c>
      <c r="AI3622" s="430">
        <v>1.19566911115E-2</v>
      </c>
      <c r="AJ3622" s="430">
        <v>1.22664718715E-2</v>
      </c>
      <c r="AK3622" s="430">
        <v>1.22459027835E-2</v>
      </c>
      <c r="AL3622" s="430">
        <v>0</v>
      </c>
    </row>
    <row r="3623" spans="1:38" x14ac:dyDescent="0.25">
      <c r="A3623" s="430" t="s">
        <v>4350</v>
      </c>
      <c r="B3623" s="430">
        <v>1</v>
      </c>
      <c r="C3623" s="430" t="s">
        <v>4351</v>
      </c>
      <c r="D3623" s="430" t="s">
        <v>4077</v>
      </c>
      <c r="E3623" s="430">
        <v>66</v>
      </c>
      <c r="F3623" s="430">
        <v>5.1999775440500003E-2</v>
      </c>
      <c r="G3623" s="430">
        <v>5.0874900870000003E-2</v>
      </c>
      <c r="H3623" s="430">
        <v>4.7974196242E-2</v>
      </c>
      <c r="I3623" s="430">
        <v>5.4443002910000003E-2</v>
      </c>
      <c r="J3623" s="430">
        <v>5.4400844775500001E-2</v>
      </c>
      <c r="K3623" s="430">
        <v>5.4386160542499999E-2</v>
      </c>
      <c r="L3623" s="430">
        <v>5.4442461382500001E-2</v>
      </c>
      <c r="M3623" s="430">
        <v>5.8176422576499999E-2</v>
      </c>
      <c r="N3623" s="430">
        <v>5.8388929018000003E-2</v>
      </c>
      <c r="O3623" s="430">
        <v>5.8540404422499998E-2</v>
      </c>
      <c r="P3623" s="430">
        <v>5.8616889702999997E-2</v>
      </c>
      <c r="Q3623" s="430">
        <v>5.8634300600499997E-2</v>
      </c>
      <c r="R3623" s="430">
        <v>5.2787142194999997E-2</v>
      </c>
      <c r="S3623" s="430">
        <v>5.2882972475500001E-2</v>
      </c>
      <c r="T3623" s="430">
        <v>5.3167997332999997E-2</v>
      </c>
      <c r="U3623" s="430">
        <v>5.3429072656500001E-2</v>
      </c>
      <c r="V3623" s="430">
        <v>5.4013466317999997E-2</v>
      </c>
      <c r="W3623" s="430">
        <v>5.4572794398000002E-2</v>
      </c>
      <c r="X3623" s="430">
        <v>5.5103052561000003E-2</v>
      </c>
      <c r="Y3623" s="430">
        <v>5.5366891649000001E-2</v>
      </c>
      <c r="Z3623" s="430">
        <v>5.5469371918999998E-2</v>
      </c>
      <c r="AA3623" s="430">
        <v>5.5517986062999999E-2</v>
      </c>
      <c r="AB3623" s="430">
        <v>5.5672137252000001E-2</v>
      </c>
      <c r="AC3623" s="430">
        <v>5.5855714756500002E-2</v>
      </c>
      <c r="AD3623" s="430">
        <v>5.6165411988500002E-2</v>
      </c>
      <c r="AE3623" s="430">
        <v>5.6568028529000003E-2</v>
      </c>
      <c r="AF3623" s="430">
        <v>5.6944994103000003E-2</v>
      </c>
      <c r="AG3623" s="430">
        <v>5.7334908265999997E-2</v>
      </c>
      <c r="AH3623" s="430">
        <v>5.77934429865E-2</v>
      </c>
      <c r="AI3623" s="430">
        <v>5.8279623248999997E-2</v>
      </c>
      <c r="AJ3623" s="430">
        <v>5.7411310044999997E-2</v>
      </c>
      <c r="AK3623" s="430">
        <v>5.8017788011500003E-2</v>
      </c>
      <c r="AL3623" s="430">
        <v>0</v>
      </c>
    </row>
    <row r="3624" spans="1:38" x14ac:dyDescent="0.25">
      <c r="A3624" s="430" t="s">
        <v>4350</v>
      </c>
      <c r="B3624" s="430">
        <v>1</v>
      </c>
      <c r="C3624" s="430" t="s">
        <v>4351</v>
      </c>
      <c r="D3624" s="430" t="s">
        <v>4079</v>
      </c>
      <c r="E3624" s="430">
        <v>66</v>
      </c>
      <c r="F3624" s="430">
        <v>1.03534677705E-2</v>
      </c>
      <c r="G3624" s="430">
        <v>1.0026621805499999E-2</v>
      </c>
      <c r="H3624" s="430">
        <v>9.4452133955E-3</v>
      </c>
      <c r="I3624" s="430">
        <v>1.0732496449E-2</v>
      </c>
      <c r="J3624" s="430">
        <v>1.07291049525E-2</v>
      </c>
      <c r="K3624" s="430">
        <v>1.07061570125E-2</v>
      </c>
      <c r="L3624" s="430">
        <v>1.0644302885499999E-2</v>
      </c>
      <c r="M3624" s="430">
        <v>1.1217523802500001E-2</v>
      </c>
      <c r="N3624" s="430">
        <v>1.1114803681000001E-2</v>
      </c>
      <c r="O3624" s="430">
        <v>1.10523110895E-2</v>
      </c>
      <c r="P3624" s="430">
        <v>1.1009634508999999E-2</v>
      </c>
      <c r="Q3624" s="430">
        <v>1.0933139662E-2</v>
      </c>
      <c r="R3624" s="430">
        <v>9.7666226734999997E-3</v>
      </c>
      <c r="S3624" s="430">
        <v>9.7314143230000007E-3</v>
      </c>
      <c r="T3624" s="430">
        <v>9.7271861684999992E-3</v>
      </c>
      <c r="U3624" s="430">
        <v>9.7031420029999992E-3</v>
      </c>
      <c r="V3624" s="430">
        <v>9.7053261860000004E-3</v>
      </c>
      <c r="W3624" s="430">
        <v>9.7209743299999998E-3</v>
      </c>
      <c r="X3624" s="430">
        <v>9.7227226145000008E-3</v>
      </c>
      <c r="Y3624" s="430">
        <v>9.7355201004999999E-3</v>
      </c>
      <c r="Z3624" s="430">
        <v>9.7660088540000006E-3</v>
      </c>
      <c r="AA3624" s="430">
        <v>9.7872378184999994E-3</v>
      </c>
      <c r="AB3624" s="430">
        <v>9.8373484175000008E-3</v>
      </c>
      <c r="AC3624" s="430">
        <v>9.8757506804999992E-3</v>
      </c>
      <c r="AD3624" s="430">
        <v>9.8867763764999995E-3</v>
      </c>
      <c r="AE3624" s="430">
        <v>9.8747021549999998E-3</v>
      </c>
      <c r="AF3624" s="430">
        <v>9.9098701459999997E-3</v>
      </c>
      <c r="AG3624" s="430">
        <v>9.9650542229999996E-3</v>
      </c>
      <c r="AH3624" s="430">
        <v>9.9814845145000004E-3</v>
      </c>
      <c r="AI3624" s="430">
        <v>1.0024120709E-2</v>
      </c>
      <c r="AJ3624" s="430">
        <v>9.9263702384999996E-3</v>
      </c>
      <c r="AK3624" s="430">
        <v>1.0007838049E-2</v>
      </c>
      <c r="AL3624" s="430">
        <v>0</v>
      </c>
    </row>
    <row r="3625" spans="1:38" x14ac:dyDescent="0.25">
      <c r="A3625" s="430" t="s">
        <v>4350</v>
      </c>
      <c r="B3625" s="430">
        <v>1</v>
      </c>
      <c r="C3625" s="430" t="s">
        <v>4351</v>
      </c>
      <c r="D3625" s="430" t="s">
        <v>4081</v>
      </c>
      <c r="E3625" s="430">
        <v>66</v>
      </c>
      <c r="F3625" s="430">
        <v>7.2693863861000005E-2</v>
      </c>
      <c r="G3625" s="430">
        <v>7.0769196235500001E-2</v>
      </c>
      <c r="H3625" s="430">
        <v>6.6913333080500001E-2</v>
      </c>
      <c r="I3625" s="430">
        <v>7.6353132897000006E-2</v>
      </c>
      <c r="J3625" s="430">
        <v>7.6805439879000001E-2</v>
      </c>
      <c r="K3625" s="430">
        <v>7.7285650036000006E-2</v>
      </c>
      <c r="L3625" s="430">
        <v>7.7681728364000002E-2</v>
      </c>
      <c r="M3625" s="430">
        <v>8.2888834469E-2</v>
      </c>
      <c r="N3625" s="430">
        <v>8.2982766316000003E-2</v>
      </c>
      <c r="O3625" s="430">
        <v>8.3048689093999997E-2</v>
      </c>
      <c r="P3625" s="430">
        <v>8.3080452444500005E-2</v>
      </c>
      <c r="Q3625" s="430">
        <v>8.2950530311500001E-2</v>
      </c>
      <c r="R3625" s="430">
        <v>7.44803349935E-2</v>
      </c>
      <c r="S3625" s="430">
        <v>7.4512662820499995E-2</v>
      </c>
      <c r="T3625" s="430">
        <v>7.4631150071000005E-2</v>
      </c>
      <c r="U3625" s="430">
        <v>7.4961446230000006E-2</v>
      </c>
      <c r="V3625" s="430">
        <v>7.5467394167499993E-2</v>
      </c>
      <c r="W3625" s="430">
        <v>7.5836709668499994E-2</v>
      </c>
      <c r="X3625" s="430">
        <v>7.6010536710000007E-2</v>
      </c>
      <c r="Y3625" s="430">
        <v>7.6068498358000003E-2</v>
      </c>
      <c r="Z3625" s="430">
        <v>7.6045794350500004E-2</v>
      </c>
      <c r="AA3625" s="430">
        <v>7.6044915610500002E-2</v>
      </c>
      <c r="AB3625" s="430">
        <v>7.6160935631500004E-2</v>
      </c>
      <c r="AC3625" s="430">
        <v>7.6134219047000004E-2</v>
      </c>
      <c r="AD3625" s="430">
        <v>7.6153288553000006E-2</v>
      </c>
      <c r="AE3625" s="430">
        <v>7.6202147848500004E-2</v>
      </c>
      <c r="AF3625" s="430">
        <v>7.6315648540999995E-2</v>
      </c>
      <c r="AG3625" s="430">
        <v>7.6582782771500005E-2</v>
      </c>
      <c r="AH3625" s="430">
        <v>7.6935837845999999E-2</v>
      </c>
      <c r="AI3625" s="430">
        <v>7.7179481814000001E-2</v>
      </c>
      <c r="AJ3625" s="430">
        <v>7.74340444445E-2</v>
      </c>
      <c r="AK3625" s="430">
        <v>7.7963729253499994E-2</v>
      </c>
      <c r="AL3625" s="430">
        <v>0</v>
      </c>
    </row>
    <row r="3626" spans="1:38" x14ac:dyDescent="0.25">
      <c r="A3626" s="430" t="s">
        <v>4350</v>
      </c>
      <c r="B3626" s="430">
        <v>1</v>
      </c>
      <c r="C3626" s="430" t="s">
        <v>4351</v>
      </c>
      <c r="D3626" s="430" t="s">
        <v>4083</v>
      </c>
      <c r="E3626" s="430">
        <v>66</v>
      </c>
      <c r="F3626" s="430">
        <v>0.25332995249849999</v>
      </c>
      <c r="G3626" s="430">
        <v>0.247905217343</v>
      </c>
      <c r="H3626" s="430">
        <v>0.23533148117800001</v>
      </c>
      <c r="I3626" s="430">
        <v>0.26991207818649998</v>
      </c>
      <c r="J3626" s="430">
        <v>0.27254857039449998</v>
      </c>
      <c r="K3626" s="430">
        <v>0.27506232371849998</v>
      </c>
      <c r="L3626" s="430">
        <v>0.27736574002350001</v>
      </c>
      <c r="M3626" s="430">
        <v>0.29754183326200001</v>
      </c>
      <c r="N3626" s="430">
        <v>0.300307750569</v>
      </c>
      <c r="O3626" s="430">
        <v>0.30278812568550001</v>
      </c>
      <c r="P3626" s="430">
        <v>0.30507787172700002</v>
      </c>
      <c r="Q3626" s="430">
        <v>0.30751849016549998</v>
      </c>
      <c r="R3626" s="430">
        <v>0.27873111253499999</v>
      </c>
      <c r="S3626" s="430">
        <v>0.28071752871150002</v>
      </c>
      <c r="T3626" s="430">
        <v>0.28275176739750002</v>
      </c>
      <c r="U3626" s="430">
        <v>0.28500497370200001</v>
      </c>
      <c r="V3626" s="430">
        <v>0.28953102013449999</v>
      </c>
      <c r="W3626" s="430">
        <v>0.29265205140700001</v>
      </c>
      <c r="X3626" s="430">
        <v>0.29576141239749998</v>
      </c>
      <c r="Y3626" s="430">
        <v>0.29917967519599997</v>
      </c>
      <c r="Z3626" s="430">
        <v>0.30202732624099998</v>
      </c>
      <c r="AA3626" s="430">
        <v>0.304706153895</v>
      </c>
      <c r="AB3626" s="430">
        <v>0.30772417900499999</v>
      </c>
      <c r="AC3626" s="430">
        <v>0.31030088588799998</v>
      </c>
      <c r="AD3626" s="430">
        <v>0.3137430540185</v>
      </c>
      <c r="AE3626" s="430">
        <v>0.317369023817</v>
      </c>
      <c r="AF3626" s="430">
        <v>0.3202813381215</v>
      </c>
      <c r="AG3626" s="430">
        <v>0.32266368677000001</v>
      </c>
      <c r="AH3626" s="430">
        <v>0.32490356028849998</v>
      </c>
      <c r="AI3626" s="430">
        <v>0.32753723146550001</v>
      </c>
      <c r="AJ3626" s="430">
        <v>0.32693672474399998</v>
      </c>
      <c r="AK3626" s="430">
        <v>0.33004106793299998</v>
      </c>
      <c r="AL3626" s="430">
        <v>0</v>
      </c>
    </row>
    <row r="3627" spans="1:38" x14ac:dyDescent="0.25">
      <c r="A3627" s="430" t="s">
        <v>4350</v>
      </c>
      <c r="B3627" s="430">
        <v>1</v>
      </c>
      <c r="C3627" s="430" t="s">
        <v>4351</v>
      </c>
      <c r="D3627" s="430" t="s">
        <v>4229</v>
      </c>
      <c r="E3627" s="430">
        <v>66</v>
      </c>
      <c r="F3627" s="430">
        <v>0</v>
      </c>
      <c r="G3627" s="430">
        <v>0</v>
      </c>
      <c r="H3627" s="430">
        <v>0</v>
      </c>
      <c r="I3627" s="430">
        <v>0</v>
      </c>
      <c r="J3627" s="430">
        <v>0</v>
      </c>
      <c r="K3627" s="430">
        <v>0</v>
      </c>
      <c r="L3627" s="430">
        <v>0</v>
      </c>
      <c r="M3627" s="430">
        <v>0</v>
      </c>
      <c r="N3627" s="430">
        <v>0</v>
      </c>
      <c r="O3627" s="430">
        <v>0</v>
      </c>
      <c r="P3627" s="430">
        <v>0</v>
      </c>
      <c r="Q3627" s="430">
        <v>0</v>
      </c>
      <c r="R3627" s="430">
        <v>0</v>
      </c>
      <c r="S3627" s="430">
        <v>0</v>
      </c>
      <c r="T3627" s="430">
        <v>0</v>
      </c>
      <c r="U3627" s="430">
        <v>0</v>
      </c>
      <c r="V3627" s="430">
        <v>0</v>
      </c>
      <c r="W3627" s="430">
        <v>0</v>
      </c>
      <c r="X3627" s="430">
        <v>0</v>
      </c>
      <c r="Y3627" s="430">
        <v>0</v>
      </c>
      <c r="Z3627" s="430">
        <v>0</v>
      </c>
      <c r="AA3627" s="430">
        <v>0</v>
      </c>
      <c r="AB3627" s="430">
        <v>0</v>
      </c>
      <c r="AC3627" s="430">
        <v>0</v>
      </c>
      <c r="AD3627" s="430">
        <v>0</v>
      </c>
      <c r="AE3627" s="430">
        <v>0</v>
      </c>
      <c r="AF3627" s="430">
        <v>0</v>
      </c>
      <c r="AG3627" s="430">
        <v>0</v>
      </c>
      <c r="AH3627" s="430">
        <v>0</v>
      </c>
      <c r="AI3627" s="430">
        <v>0</v>
      </c>
      <c r="AJ3627" s="430">
        <v>0</v>
      </c>
      <c r="AK3627" s="430">
        <v>0</v>
      </c>
      <c r="AL3627" s="430">
        <v>0</v>
      </c>
    </row>
    <row r="3628" spans="1:38" x14ac:dyDescent="0.25">
      <c r="A3628" s="430" t="s">
        <v>4350</v>
      </c>
      <c r="B3628" s="430">
        <v>1</v>
      </c>
      <c r="C3628" s="430" t="s">
        <v>4351</v>
      </c>
      <c r="D3628" s="430" t="s">
        <v>4085</v>
      </c>
      <c r="E3628" s="430">
        <v>66</v>
      </c>
      <c r="F3628" s="430">
        <v>2.5712431262499998E-2</v>
      </c>
      <c r="G3628" s="430">
        <v>2.5360192016999999E-2</v>
      </c>
      <c r="H3628" s="430">
        <v>2.4339133210499998E-2</v>
      </c>
      <c r="I3628" s="430">
        <v>2.8213474047E-2</v>
      </c>
      <c r="J3628" s="430">
        <v>2.8782319019E-2</v>
      </c>
      <c r="K3628" s="430">
        <v>2.9222611007E-2</v>
      </c>
      <c r="L3628" s="430">
        <v>2.9657474204999999E-2</v>
      </c>
      <c r="M3628" s="430">
        <v>3.1951078461000003E-2</v>
      </c>
      <c r="N3628" s="430">
        <v>3.2268563804500001E-2</v>
      </c>
      <c r="O3628" s="430">
        <v>3.2453596900999998E-2</v>
      </c>
      <c r="P3628" s="430">
        <v>3.2693448189000003E-2</v>
      </c>
      <c r="Q3628" s="430">
        <v>3.2940761744500002E-2</v>
      </c>
      <c r="R3628" s="430">
        <v>2.9874991319499999E-2</v>
      </c>
      <c r="S3628" s="430">
        <v>3.0072802026999999E-2</v>
      </c>
      <c r="T3628" s="430">
        <v>3.0322867395500001E-2</v>
      </c>
      <c r="U3628" s="430">
        <v>3.0751530282500002E-2</v>
      </c>
      <c r="V3628" s="430">
        <v>3.1302472808500001E-2</v>
      </c>
      <c r="W3628" s="430">
        <v>3.1899808592999998E-2</v>
      </c>
      <c r="X3628" s="430">
        <v>3.2400343693499999E-2</v>
      </c>
      <c r="Y3628" s="430">
        <v>3.2852191827999998E-2</v>
      </c>
      <c r="Z3628" s="430">
        <v>3.32086993225E-2</v>
      </c>
      <c r="AA3628" s="430">
        <v>3.3443911573499997E-2</v>
      </c>
      <c r="AB3628" s="430">
        <v>3.3671434372500003E-2</v>
      </c>
      <c r="AC3628" s="430">
        <v>3.3969178805999999E-2</v>
      </c>
      <c r="AD3628" s="430">
        <v>3.4190429160999999E-2</v>
      </c>
      <c r="AE3628" s="430">
        <v>3.4472555899000001E-2</v>
      </c>
      <c r="AF3628" s="430">
        <v>3.4929116051500002E-2</v>
      </c>
      <c r="AG3628" s="430">
        <v>3.5396373724000001E-2</v>
      </c>
      <c r="AH3628" s="430">
        <v>3.5812613357999998E-2</v>
      </c>
      <c r="AI3628" s="430">
        <v>3.6196731494000003E-2</v>
      </c>
      <c r="AJ3628" s="430">
        <v>3.6721054160499998E-2</v>
      </c>
      <c r="AK3628" s="430">
        <v>3.7309368576500003E-2</v>
      </c>
      <c r="AL3628" s="430">
        <v>0</v>
      </c>
    </row>
    <row r="3629" spans="1:38" x14ac:dyDescent="0.25">
      <c r="A3629" s="430" t="s">
        <v>4350</v>
      </c>
      <c r="B3629" s="430">
        <v>1</v>
      </c>
      <c r="C3629" s="430" t="s">
        <v>4351</v>
      </c>
      <c r="D3629" s="430" t="s">
        <v>4087</v>
      </c>
      <c r="E3629" s="430">
        <v>66</v>
      </c>
      <c r="F3629" s="430">
        <v>9.2334264555000004E-2</v>
      </c>
      <c r="G3629" s="430">
        <v>8.9786419192999997E-2</v>
      </c>
      <c r="H3629" s="430">
        <v>8.4994968237999999E-2</v>
      </c>
      <c r="I3629" s="430">
        <v>9.6744042422999998E-2</v>
      </c>
      <c r="J3629" s="430">
        <v>9.6797274695499994E-2</v>
      </c>
      <c r="K3629" s="430">
        <v>9.6781497761499996E-2</v>
      </c>
      <c r="L3629" s="430">
        <v>9.6816485287500004E-2</v>
      </c>
      <c r="M3629" s="430">
        <v>0.1029349037085</v>
      </c>
      <c r="N3629" s="430">
        <v>0.1028101686325</v>
      </c>
      <c r="O3629" s="430">
        <v>0.1031008309675</v>
      </c>
      <c r="P3629" s="430">
        <v>0.103503431979</v>
      </c>
      <c r="Q3629" s="430">
        <v>0.10383061266550001</v>
      </c>
      <c r="R3629" s="430">
        <v>9.3639824102000002E-2</v>
      </c>
      <c r="S3629" s="430">
        <v>9.3869822292500002E-2</v>
      </c>
      <c r="T3629" s="430">
        <v>9.4388223322000003E-2</v>
      </c>
      <c r="U3629" s="430">
        <v>9.4806433840499998E-2</v>
      </c>
      <c r="V3629" s="430">
        <v>9.5112216386499998E-2</v>
      </c>
      <c r="W3629" s="430">
        <v>9.5180751455000004E-2</v>
      </c>
      <c r="X3629" s="430">
        <v>9.5307998015499995E-2</v>
      </c>
      <c r="Y3629" s="430">
        <v>9.5609310064500005E-2</v>
      </c>
      <c r="Z3629" s="430">
        <v>9.60097600445E-2</v>
      </c>
      <c r="AA3629" s="430">
        <v>9.6268820281499995E-2</v>
      </c>
      <c r="AB3629" s="430">
        <v>9.6590499329499993E-2</v>
      </c>
      <c r="AC3629" s="430">
        <v>9.6746043438000001E-2</v>
      </c>
      <c r="AD3629" s="430">
        <v>9.6758502465999999E-2</v>
      </c>
      <c r="AE3629" s="430">
        <v>9.6675092841499999E-2</v>
      </c>
      <c r="AF3629" s="430">
        <v>9.6582730695499996E-2</v>
      </c>
      <c r="AG3629" s="430">
        <v>9.6613245259999994E-2</v>
      </c>
      <c r="AH3629" s="430">
        <v>9.66033302585E-2</v>
      </c>
      <c r="AI3629" s="430">
        <v>9.6686057481499998E-2</v>
      </c>
      <c r="AJ3629" s="430">
        <v>9.6589968852499999E-2</v>
      </c>
      <c r="AK3629" s="430">
        <v>9.6596824693999994E-2</v>
      </c>
      <c r="AL3629" s="430">
        <v>0</v>
      </c>
    </row>
    <row r="3630" spans="1:38" x14ac:dyDescent="0.25">
      <c r="A3630" s="430" t="s">
        <v>4350</v>
      </c>
      <c r="B3630" s="430">
        <v>1</v>
      </c>
      <c r="C3630" s="430" t="s">
        <v>4351</v>
      </c>
      <c r="D3630" s="430" t="s">
        <v>4230</v>
      </c>
      <c r="E3630" s="430">
        <v>66</v>
      </c>
      <c r="F3630" s="430">
        <v>1.5440769310000001E-3</v>
      </c>
      <c r="G3630" s="430">
        <v>1.493401246E-3</v>
      </c>
      <c r="H3630" s="430">
        <v>1.400772987E-3</v>
      </c>
      <c r="I3630" s="430">
        <v>1.5839282140000001E-3</v>
      </c>
      <c r="J3630" s="430">
        <v>1.5755909165E-3</v>
      </c>
      <c r="K3630" s="430">
        <v>1.5642734025E-3</v>
      </c>
      <c r="L3630" s="430">
        <v>1.550223341E-3</v>
      </c>
      <c r="M3630" s="430">
        <v>1.6332433095E-3</v>
      </c>
      <c r="N3630" s="430">
        <v>1.616988819E-3</v>
      </c>
      <c r="O3630" s="430">
        <v>1.599481276E-3</v>
      </c>
      <c r="P3630" s="430">
        <v>1.5824809165000001E-3</v>
      </c>
      <c r="Q3630" s="430">
        <v>1.5657324660000001E-3</v>
      </c>
      <c r="R3630" s="430">
        <v>1.3943928734999999E-3</v>
      </c>
      <c r="S3630" s="430">
        <v>1.3825677785000001E-3</v>
      </c>
      <c r="T3630" s="430">
        <v>1.3695151239999999E-3</v>
      </c>
      <c r="U3630" s="430">
        <v>1.3569882294999999E-3</v>
      </c>
      <c r="V3630" s="430">
        <v>1.3431828424999999E-3</v>
      </c>
      <c r="W3630" s="430">
        <v>1.3303570015000001E-3</v>
      </c>
      <c r="X3630" s="430">
        <v>1.318836577E-3</v>
      </c>
      <c r="Y3630" s="430">
        <v>1.3076601224999999E-3</v>
      </c>
      <c r="Z3630" s="430">
        <v>1.2965259884999999E-3</v>
      </c>
      <c r="AA3630" s="430">
        <v>1.2866438205E-3</v>
      </c>
      <c r="AB3630" s="430">
        <v>1.276334552E-3</v>
      </c>
      <c r="AC3630" s="430">
        <v>1.2660749975E-3</v>
      </c>
      <c r="AD3630" s="430">
        <v>1.2553170044999999E-3</v>
      </c>
      <c r="AE3630" s="430">
        <v>1.2444950935E-3</v>
      </c>
      <c r="AF3630" s="430">
        <v>1.233620739E-3</v>
      </c>
      <c r="AG3630" s="430">
        <v>1.2235570989999999E-3</v>
      </c>
      <c r="AH3630" s="430">
        <v>1.214516518E-3</v>
      </c>
      <c r="AI3630" s="430">
        <v>1.205309888E-3</v>
      </c>
      <c r="AJ3630" s="430">
        <v>1.1893530189999999E-3</v>
      </c>
      <c r="AK3630" s="430">
        <v>1.1833350545E-3</v>
      </c>
      <c r="AL3630" s="430">
        <v>0</v>
      </c>
    </row>
    <row r="3631" spans="1:38" x14ac:dyDescent="0.25">
      <c r="A3631" s="430" t="s">
        <v>4350</v>
      </c>
      <c r="B3631" s="430">
        <v>1</v>
      </c>
      <c r="C3631" s="430" t="s">
        <v>4351</v>
      </c>
      <c r="D3631" s="430" t="s">
        <v>4089</v>
      </c>
      <c r="E3631" s="430">
        <v>66</v>
      </c>
      <c r="F3631" s="430">
        <v>8.3884801300000006E-3</v>
      </c>
      <c r="G3631" s="430">
        <v>8.1021010164999997E-3</v>
      </c>
      <c r="H3631" s="430">
        <v>7.5894329704999999E-3</v>
      </c>
      <c r="I3631" s="430">
        <v>8.5863062870000003E-3</v>
      </c>
      <c r="J3631" s="430">
        <v>8.5715974884999994E-3</v>
      </c>
      <c r="K3631" s="430">
        <v>8.5455132999999999E-3</v>
      </c>
      <c r="L3631" s="430">
        <v>8.5144470319999995E-3</v>
      </c>
      <c r="M3631" s="430">
        <v>9.0020634885000003E-3</v>
      </c>
      <c r="N3631" s="430">
        <v>8.9450229804999993E-3</v>
      </c>
      <c r="O3631" s="430">
        <v>8.9059671480000002E-3</v>
      </c>
      <c r="P3631" s="430">
        <v>8.8797045084999995E-3</v>
      </c>
      <c r="Q3631" s="430">
        <v>8.8308269544999998E-3</v>
      </c>
      <c r="R3631" s="430">
        <v>7.9087258259999994E-3</v>
      </c>
      <c r="S3631" s="430">
        <v>7.8727299749999993E-3</v>
      </c>
      <c r="T3631" s="430">
        <v>7.8272437054999998E-3</v>
      </c>
      <c r="U3631" s="430">
        <v>7.7727811174999996E-3</v>
      </c>
      <c r="V3631" s="430">
        <v>7.7204537140000001E-3</v>
      </c>
      <c r="W3631" s="430">
        <v>7.6562237030000004E-3</v>
      </c>
      <c r="X3631" s="430">
        <v>7.5938740789999997E-3</v>
      </c>
      <c r="Y3631" s="430">
        <v>7.5370675395E-3</v>
      </c>
      <c r="Z3631" s="430">
        <v>7.4889250689999997E-3</v>
      </c>
      <c r="AA3631" s="430">
        <v>7.4520191020000003E-3</v>
      </c>
      <c r="AB3631" s="430">
        <v>7.3894164029999999E-3</v>
      </c>
      <c r="AC3631" s="430">
        <v>7.3428272564999997E-3</v>
      </c>
      <c r="AD3631" s="430">
        <v>7.2805757090000003E-3</v>
      </c>
      <c r="AE3631" s="430">
        <v>7.2305544414999999E-3</v>
      </c>
      <c r="AF3631" s="430">
        <v>7.1638718820000004E-3</v>
      </c>
      <c r="AG3631" s="430">
        <v>7.1297311635000003E-3</v>
      </c>
      <c r="AH3631" s="430">
        <v>7.0918248745000002E-3</v>
      </c>
      <c r="AI3631" s="430">
        <v>7.0514282745000002E-3</v>
      </c>
      <c r="AJ3631" s="430">
        <v>7.1893252644999999E-3</v>
      </c>
      <c r="AK3631" s="430">
        <v>7.215694858E-3</v>
      </c>
      <c r="AL3631" s="430">
        <v>0</v>
      </c>
    </row>
    <row r="3632" spans="1:38" x14ac:dyDescent="0.25">
      <c r="A3632" s="430" t="s">
        <v>4350</v>
      </c>
      <c r="B3632" s="430">
        <v>1</v>
      </c>
      <c r="C3632" s="430" t="s">
        <v>4351</v>
      </c>
      <c r="D3632" s="430" t="s">
        <v>4091</v>
      </c>
      <c r="E3632" s="430">
        <v>66</v>
      </c>
      <c r="F3632" s="430">
        <v>7.2820864846000005E-2</v>
      </c>
      <c r="G3632" s="430">
        <v>7.1610417986E-2</v>
      </c>
      <c r="H3632" s="430">
        <v>6.8384375296E-2</v>
      </c>
      <c r="I3632" s="430">
        <v>7.8452464168999994E-2</v>
      </c>
      <c r="J3632" s="430">
        <v>7.8915511389000007E-2</v>
      </c>
      <c r="K3632" s="430">
        <v>7.9521273458000002E-2</v>
      </c>
      <c r="L3632" s="430">
        <v>7.9877525571999994E-2</v>
      </c>
      <c r="M3632" s="430">
        <v>8.5534321730999993E-2</v>
      </c>
      <c r="N3632" s="430">
        <v>8.5955179042999999E-2</v>
      </c>
      <c r="O3632" s="430">
        <v>8.6051175770000002E-2</v>
      </c>
      <c r="P3632" s="430">
        <v>8.6092602239499993E-2</v>
      </c>
      <c r="Q3632" s="430">
        <v>8.6339250857000005E-2</v>
      </c>
      <c r="R3632" s="430">
        <v>7.7775596717000003E-2</v>
      </c>
      <c r="S3632" s="430">
        <v>7.7778468707500006E-2</v>
      </c>
      <c r="T3632" s="430">
        <v>7.8012905224000006E-2</v>
      </c>
      <c r="U3632" s="430">
        <v>7.8292800821E-2</v>
      </c>
      <c r="V3632" s="430">
        <v>7.8962490536000005E-2</v>
      </c>
      <c r="W3632" s="430">
        <v>7.9347014095500004E-2</v>
      </c>
      <c r="X3632" s="430">
        <v>7.9840865339499995E-2</v>
      </c>
      <c r="Y3632" s="430">
        <v>8.0428093175999998E-2</v>
      </c>
      <c r="Z3632" s="430">
        <v>8.0682247415000005E-2</v>
      </c>
      <c r="AA3632" s="430">
        <v>8.1120451627000004E-2</v>
      </c>
      <c r="AB3632" s="430">
        <v>8.1385368311000003E-2</v>
      </c>
      <c r="AC3632" s="430">
        <v>8.1633801571000003E-2</v>
      </c>
      <c r="AD3632" s="430">
        <v>8.2121565659000001E-2</v>
      </c>
      <c r="AE3632" s="430">
        <v>8.2810212122500004E-2</v>
      </c>
      <c r="AF3632" s="430">
        <v>8.3758541096000005E-2</v>
      </c>
      <c r="AG3632" s="430">
        <v>8.4716977911499999E-2</v>
      </c>
      <c r="AH3632" s="430">
        <v>8.5432981384999995E-2</v>
      </c>
      <c r="AI3632" s="430">
        <v>8.6034914442499999E-2</v>
      </c>
      <c r="AJ3632" s="430">
        <v>8.6370876089500004E-2</v>
      </c>
      <c r="AK3632" s="430">
        <v>8.6497266170000003E-2</v>
      </c>
      <c r="AL3632" s="430">
        <v>0</v>
      </c>
    </row>
    <row r="3633" spans="1:38" x14ac:dyDescent="0.25">
      <c r="A3633" s="430" t="s">
        <v>4350</v>
      </c>
      <c r="B3633" s="430">
        <v>1</v>
      </c>
      <c r="C3633" s="430" t="s">
        <v>4351</v>
      </c>
      <c r="D3633" s="430" t="s">
        <v>4093</v>
      </c>
      <c r="E3633" s="430">
        <v>66</v>
      </c>
      <c r="F3633" s="430">
        <v>7.2843425276500007E-2</v>
      </c>
      <c r="G3633" s="430">
        <v>7.0737221335500006E-2</v>
      </c>
      <c r="H3633" s="430">
        <v>6.6590754596000001E-2</v>
      </c>
      <c r="I3633" s="430">
        <v>7.5569996629000005E-2</v>
      </c>
      <c r="J3633" s="430">
        <v>7.53701748895E-2</v>
      </c>
      <c r="K3633" s="430">
        <v>7.5223997523999997E-2</v>
      </c>
      <c r="L3633" s="430">
        <v>7.5004823470499998E-2</v>
      </c>
      <c r="M3633" s="430">
        <v>7.9376570817500006E-2</v>
      </c>
      <c r="N3633" s="430">
        <v>7.8924941811500005E-2</v>
      </c>
      <c r="O3633" s="430">
        <v>7.8541232808999994E-2</v>
      </c>
      <c r="P3633" s="430">
        <v>7.8277746223999994E-2</v>
      </c>
      <c r="Q3633" s="430">
        <v>7.7989269025999994E-2</v>
      </c>
      <c r="R3633" s="430">
        <v>6.9972951636499997E-2</v>
      </c>
      <c r="S3633" s="430">
        <v>6.9815856880500002E-2</v>
      </c>
      <c r="T3633" s="430">
        <v>6.9621282300000004E-2</v>
      </c>
      <c r="U3633" s="430">
        <v>6.9394870460499997E-2</v>
      </c>
      <c r="V3633" s="430">
        <v>6.9132413426999995E-2</v>
      </c>
      <c r="W3633" s="430">
        <v>6.8899210538499997E-2</v>
      </c>
      <c r="X3633" s="430">
        <v>6.8632451654000004E-2</v>
      </c>
      <c r="Y3633" s="430">
        <v>6.8387424677500003E-2</v>
      </c>
      <c r="Z3633" s="430">
        <v>6.8089097138000002E-2</v>
      </c>
      <c r="AA3633" s="430">
        <v>6.7793737307000002E-2</v>
      </c>
      <c r="AB3633" s="430">
        <v>6.7490725256500003E-2</v>
      </c>
      <c r="AC3633" s="430">
        <v>6.7240710344000004E-2</v>
      </c>
      <c r="AD3633" s="430">
        <v>6.6944333549000007E-2</v>
      </c>
      <c r="AE3633" s="430">
        <v>6.6584358529499996E-2</v>
      </c>
      <c r="AF3633" s="430">
        <v>6.6263342219999993E-2</v>
      </c>
      <c r="AG3633" s="430">
        <v>6.6071774885999995E-2</v>
      </c>
      <c r="AH3633" s="430">
        <v>6.5938765953499998E-2</v>
      </c>
      <c r="AI3633" s="430">
        <v>6.5815044422999999E-2</v>
      </c>
      <c r="AJ3633" s="430">
        <v>6.5933317182500006E-2</v>
      </c>
      <c r="AK3633" s="430">
        <v>6.5900015613000004E-2</v>
      </c>
      <c r="AL3633" s="430">
        <v>0</v>
      </c>
    </row>
    <row r="3634" spans="1:38" x14ac:dyDescent="0.25">
      <c r="A3634" s="430" t="s">
        <v>4350</v>
      </c>
      <c r="B3634" s="430">
        <v>1</v>
      </c>
      <c r="C3634" s="430" t="s">
        <v>4351</v>
      </c>
      <c r="D3634" s="430" t="s">
        <v>4095</v>
      </c>
      <c r="E3634" s="430">
        <v>66</v>
      </c>
      <c r="F3634" s="430">
        <v>2.6623241059000002E-2</v>
      </c>
      <c r="G3634" s="430">
        <v>2.5630282958499999E-2</v>
      </c>
      <c r="H3634" s="430">
        <v>2.3936996690999999E-2</v>
      </c>
      <c r="I3634" s="430">
        <v>2.7011684259999998E-2</v>
      </c>
      <c r="J3634" s="430">
        <v>2.6726539755000001E-2</v>
      </c>
      <c r="K3634" s="430">
        <v>2.6459082648499999E-2</v>
      </c>
      <c r="L3634" s="430">
        <v>2.6141445168500001E-2</v>
      </c>
      <c r="M3634" s="430">
        <v>2.7419124887000001E-2</v>
      </c>
      <c r="N3634" s="430">
        <v>2.7049019765500001E-2</v>
      </c>
      <c r="O3634" s="430">
        <v>2.6684762743499998E-2</v>
      </c>
      <c r="P3634" s="430">
        <v>2.6321093703500002E-2</v>
      </c>
      <c r="Q3634" s="430">
        <v>2.5984922123499999E-2</v>
      </c>
      <c r="R3634" s="430">
        <v>2.3200438572E-2</v>
      </c>
      <c r="S3634" s="430">
        <v>2.3092214029499999E-2</v>
      </c>
      <c r="T3634" s="430">
        <v>2.2934738203500001E-2</v>
      </c>
      <c r="U3634" s="430">
        <v>2.2778403414499999E-2</v>
      </c>
      <c r="V3634" s="430">
        <v>2.2656110525500001E-2</v>
      </c>
      <c r="W3634" s="430">
        <v>2.2521796865500002E-2</v>
      </c>
      <c r="X3634" s="430">
        <v>2.2390547188500001E-2</v>
      </c>
      <c r="Y3634" s="430">
        <v>2.2289414205E-2</v>
      </c>
      <c r="Z3634" s="430">
        <v>2.2186870520500002E-2</v>
      </c>
      <c r="AA3634" s="430">
        <v>2.20591989E-2</v>
      </c>
      <c r="AB3634" s="430">
        <v>2.1912989416499998E-2</v>
      </c>
      <c r="AC3634" s="430">
        <v>2.1735039584500002E-2</v>
      </c>
      <c r="AD3634" s="430">
        <v>2.1533256261999999E-2</v>
      </c>
      <c r="AE3634" s="430">
        <v>2.1297697974E-2</v>
      </c>
      <c r="AF3634" s="430">
        <v>2.1025055109000001E-2</v>
      </c>
      <c r="AG3634" s="430">
        <v>2.0742372613E-2</v>
      </c>
      <c r="AH3634" s="430">
        <v>2.04984976975E-2</v>
      </c>
      <c r="AI3634" s="430">
        <v>2.0285633267499999E-2</v>
      </c>
      <c r="AJ3634" s="430">
        <v>2.0027299793000001E-2</v>
      </c>
      <c r="AK3634" s="430">
        <v>1.9928571817000001E-2</v>
      </c>
      <c r="AL3634" s="430">
        <v>0</v>
      </c>
    </row>
    <row r="3635" spans="1:38" x14ac:dyDescent="0.25">
      <c r="A3635" s="430" t="s">
        <v>4350</v>
      </c>
      <c r="B3635" s="430">
        <v>1</v>
      </c>
      <c r="C3635" s="430" t="s">
        <v>4351</v>
      </c>
      <c r="D3635" s="430" t="s">
        <v>4097</v>
      </c>
      <c r="E3635" s="430">
        <v>66</v>
      </c>
      <c r="F3635" s="430">
        <v>6.7382843994999997E-3</v>
      </c>
      <c r="G3635" s="430">
        <v>6.544023314E-3</v>
      </c>
      <c r="H3635" s="430">
        <v>6.1782183210000001E-3</v>
      </c>
      <c r="I3635" s="430">
        <v>7.0307787589999997E-3</v>
      </c>
      <c r="J3635" s="430">
        <v>7.0512824715000004E-3</v>
      </c>
      <c r="K3635" s="430">
        <v>7.0389255745000002E-3</v>
      </c>
      <c r="L3635" s="430">
        <v>7.0009517635000003E-3</v>
      </c>
      <c r="M3635" s="430">
        <v>7.3773966125E-3</v>
      </c>
      <c r="N3635" s="430">
        <v>7.3117654935E-3</v>
      </c>
      <c r="O3635" s="430">
        <v>7.2430951954999996E-3</v>
      </c>
      <c r="P3635" s="430">
        <v>7.1999808614999997E-3</v>
      </c>
      <c r="Q3635" s="430">
        <v>7.1350314814999996E-3</v>
      </c>
      <c r="R3635" s="430">
        <v>6.4254590279999996E-3</v>
      </c>
      <c r="S3635" s="430">
        <v>6.4149845319999999E-3</v>
      </c>
      <c r="T3635" s="430">
        <v>6.4280822365E-3</v>
      </c>
      <c r="U3635" s="430">
        <v>6.4332474840000002E-3</v>
      </c>
      <c r="V3635" s="430">
        <v>6.4782119154999998E-3</v>
      </c>
      <c r="W3635" s="430">
        <v>6.5681717835000004E-3</v>
      </c>
      <c r="X3635" s="430">
        <v>6.6435554590000001E-3</v>
      </c>
      <c r="Y3635" s="430">
        <v>6.7533930564999999E-3</v>
      </c>
      <c r="Z3635" s="430">
        <v>6.7547929720000004E-3</v>
      </c>
      <c r="AA3635" s="430">
        <v>6.7426243575000001E-3</v>
      </c>
      <c r="AB3635" s="430">
        <v>6.8030278214999997E-3</v>
      </c>
      <c r="AC3635" s="430">
        <v>6.8274138634999999E-3</v>
      </c>
      <c r="AD3635" s="430">
        <v>6.7856492540000002E-3</v>
      </c>
      <c r="AE3635" s="430">
        <v>6.7750876260000001E-3</v>
      </c>
      <c r="AF3635" s="430">
        <v>6.7149810679999998E-3</v>
      </c>
      <c r="AG3635" s="430">
        <v>6.6149249914999996E-3</v>
      </c>
      <c r="AH3635" s="430">
        <v>6.5725614554999999E-3</v>
      </c>
      <c r="AI3635" s="430">
        <v>6.5550398144999999E-3</v>
      </c>
      <c r="AJ3635" s="430">
        <v>6.4594436350000001E-3</v>
      </c>
      <c r="AK3635" s="430">
        <v>6.4694236674999999E-3</v>
      </c>
      <c r="AL3635" s="430">
        <v>0</v>
      </c>
    </row>
    <row r="3636" spans="1:38" x14ac:dyDescent="0.25">
      <c r="A3636" s="430" t="s">
        <v>4352</v>
      </c>
      <c r="B3636" s="430">
        <v>1</v>
      </c>
      <c r="C3636" s="430" t="s">
        <v>4353</v>
      </c>
      <c r="D3636" s="430" t="s">
        <v>4001</v>
      </c>
      <c r="E3636" s="430">
        <v>67</v>
      </c>
      <c r="F3636" s="430">
        <v>0</v>
      </c>
      <c r="G3636" s="430">
        <v>0</v>
      </c>
      <c r="H3636" s="430">
        <v>0</v>
      </c>
      <c r="I3636" s="430">
        <v>0</v>
      </c>
      <c r="J3636" s="430">
        <v>0</v>
      </c>
      <c r="K3636" s="430">
        <v>0</v>
      </c>
      <c r="L3636" s="430">
        <v>0</v>
      </c>
      <c r="M3636" s="430">
        <v>0</v>
      </c>
      <c r="N3636" s="430">
        <v>0</v>
      </c>
      <c r="O3636" s="430">
        <v>0</v>
      </c>
      <c r="P3636" s="430">
        <v>0</v>
      </c>
      <c r="Q3636" s="430">
        <v>0</v>
      </c>
      <c r="R3636" s="430">
        <v>0</v>
      </c>
      <c r="S3636" s="430">
        <v>0</v>
      </c>
      <c r="T3636" s="430">
        <v>0</v>
      </c>
      <c r="U3636" s="430">
        <v>0</v>
      </c>
      <c r="V3636" s="430">
        <v>0</v>
      </c>
      <c r="W3636" s="430">
        <v>0</v>
      </c>
      <c r="X3636" s="430">
        <v>0</v>
      </c>
      <c r="Y3636" s="430">
        <v>0</v>
      </c>
      <c r="Z3636" s="430">
        <v>0</v>
      </c>
      <c r="AA3636" s="430">
        <v>0</v>
      </c>
      <c r="AB3636" s="430">
        <v>0</v>
      </c>
      <c r="AC3636" s="430">
        <v>0</v>
      </c>
      <c r="AD3636" s="430">
        <v>0</v>
      </c>
      <c r="AE3636" s="430">
        <v>0</v>
      </c>
      <c r="AF3636" s="430">
        <v>0</v>
      </c>
      <c r="AG3636" s="430">
        <v>0</v>
      </c>
      <c r="AH3636" s="430">
        <v>0</v>
      </c>
      <c r="AI3636" s="430">
        <v>0</v>
      </c>
      <c r="AJ3636" s="430">
        <v>0</v>
      </c>
      <c r="AK3636" s="430">
        <v>0</v>
      </c>
      <c r="AL3636" s="430">
        <v>0</v>
      </c>
    </row>
    <row r="3637" spans="1:38" x14ac:dyDescent="0.25">
      <c r="A3637" s="430" t="s">
        <v>4352</v>
      </c>
      <c r="B3637" s="430">
        <v>1</v>
      </c>
      <c r="C3637" s="430" t="s">
        <v>4353</v>
      </c>
      <c r="D3637" s="430" t="s">
        <v>4003</v>
      </c>
      <c r="E3637" s="430">
        <v>67</v>
      </c>
      <c r="F3637" s="430">
        <v>2.4559395195000002E-3</v>
      </c>
      <c r="G3637" s="430">
        <v>2.8067880184999999E-3</v>
      </c>
      <c r="H3637" s="430">
        <v>3.1576365175E-3</v>
      </c>
      <c r="I3637" s="430">
        <v>4.0347577649999999E-3</v>
      </c>
      <c r="J3637" s="430">
        <v>4.9586588264999999E-3</v>
      </c>
      <c r="K3637" s="430">
        <v>5.6135760104999996E-3</v>
      </c>
      <c r="L3637" s="430">
        <v>6.3795952394999998E-3</v>
      </c>
      <c r="M3637" s="430">
        <v>7.0579023570000003E-3</v>
      </c>
      <c r="N3637" s="430">
        <v>7.6912599095000003E-3</v>
      </c>
      <c r="O3637" s="430">
        <v>8.6151609709999993E-3</v>
      </c>
      <c r="P3637" s="430">
        <v>9.6267741440000006E-3</v>
      </c>
      <c r="Q3637" s="430">
        <v>8.3144825104999997E-3</v>
      </c>
      <c r="R3637" s="430">
        <v>7.0233693325000004E-3</v>
      </c>
      <c r="S3637" s="430">
        <v>7.6955786939999996E-3</v>
      </c>
      <c r="T3637" s="430">
        <v>7.924562756E-3</v>
      </c>
      <c r="U3637" s="430">
        <v>7.8065944285000003E-3</v>
      </c>
      <c r="V3637" s="430">
        <v>7.7433271359999998E-3</v>
      </c>
      <c r="W3637" s="430">
        <v>9.3834708864999998E-3</v>
      </c>
      <c r="X3637" s="430">
        <v>1.0868146504E-2</v>
      </c>
      <c r="Y3637" s="430">
        <v>1.17585075755E-2</v>
      </c>
      <c r="Z3637" s="430">
        <v>1.2940472315E-2</v>
      </c>
      <c r="AA3637" s="430">
        <v>4.5942624939999998E-3</v>
      </c>
      <c r="AB3637" s="430">
        <v>3.5531390587999999E-2</v>
      </c>
      <c r="AC3637" s="430">
        <v>1.5837041538500001E-2</v>
      </c>
      <c r="AD3637" s="430">
        <v>1.13704271065E-2</v>
      </c>
      <c r="AE3637" s="430">
        <v>6.5990933615000004E-3</v>
      </c>
      <c r="AF3637" s="430">
        <v>1.7660245275E-3</v>
      </c>
      <c r="AG3637" s="430">
        <v>1.8357581909999999E-3</v>
      </c>
      <c r="AH3637" s="430">
        <v>1.6544052024999999E-3</v>
      </c>
      <c r="AI3637" s="430">
        <v>1.6234694735000001E-3</v>
      </c>
      <c r="AJ3637" s="430">
        <v>1.6002080915E-3</v>
      </c>
      <c r="AK3637" s="430">
        <v>1.6078866255000001E-3</v>
      </c>
      <c r="AL3637" s="430">
        <v>0</v>
      </c>
    </row>
    <row r="3638" spans="1:38" x14ac:dyDescent="0.25">
      <c r="A3638" s="430" t="s">
        <v>4352</v>
      </c>
      <c r="B3638" s="430">
        <v>1</v>
      </c>
      <c r="C3638" s="430" t="s">
        <v>4353</v>
      </c>
      <c r="D3638" s="430" t="s">
        <v>4004</v>
      </c>
      <c r="E3638" s="430">
        <v>67</v>
      </c>
      <c r="F3638" s="430">
        <v>2.1953963689999999E-3</v>
      </c>
      <c r="G3638" s="430">
        <v>2.509024399E-3</v>
      </c>
      <c r="H3638" s="430">
        <v>2.8226524554999998E-3</v>
      </c>
      <c r="I3638" s="430">
        <v>3.6067225835000002E-3</v>
      </c>
      <c r="J3638" s="430">
        <v>4.4326097910000004E-3</v>
      </c>
      <c r="K3638" s="430">
        <v>5.0180488245000002E-3</v>
      </c>
      <c r="L3638" s="430">
        <v>5.7028033920000004E-3</v>
      </c>
      <c r="M3638" s="430">
        <v>6.3091509785000001E-3</v>
      </c>
      <c r="N3638" s="430">
        <v>6.8753175425000004E-3</v>
      </c>
      <c r="O3638" s="430">
        <v>7.7012047500000002E-3</v>
      </c>
      <c r="P3638" s="430">
        <v>8.6054989649999997E-3</v>
      </c>
      <c r="Q3638" s="430">
        <v>1.26865941265E-2</v>
      </c>
      <c r="R3638" s="430">
        <v>1.6907164856500002E-2</v>
      </c>
      <c r="S3638" s="430">
        <v>1.311927232E-2</v>
      </c>
      <c r="T3638" s="430">
        <v>7.4772783984999999E-3</v>
      </c>
      <c r="U3638" s="430">
        <v>7.2007599085000002E-3</v>
      </c>
      <c r="V3638" s="430">
        <v>6.9721592485000004E-3</v>
      </c>
      <c r="W3638" s="430">
        <v>9.1151433875E-3</v>
      </c>
      <c r="X3638" s="430">
        <v>1.1142060653499999E-2</v>
      </c>
      <c r="Y3638" s="430">
        <v>9.9729157395E-3</v>
      </c>
      <c r="Z3638" s="430">
        <v>9.2190266470000004E-3</v>
      </c>
      <c r="AA3638" s="430">
        <v>3.5750940385000001E-3</v>
      </c>
      <c r="AB3638" s="430">
        <v>1.2239080146500001E-2</v>
      </c>
      <c r="AC3638" s="430">
        <v>8.490855407E-3</v>
      </c>
      <c r="AD3638" s="430">
        <v>7.0971790934999997E-3</v>
      </c>
      <c r="AE3638" s="430">
        <v>5.5722875530000004E-3</v>
      </c>
      <c r="AF3638" s="430">
        <v>4.2224469300000001E-3</v>
      </c>
      <c r="AG3638" s="430">
        <v>5.4189988065E-3</v>
      </c>
      <c r="AH3638" s="430">
        <v>5.5383070534999997E-3</v>
      </c>
      <c r="AI3638" s="430">
        <v>6.1076975280000001E-3</v>
      </c>
      <c r="AJ3638" s="430">
        <v>6.7158025680000002E-3</v>
      </c>
      <c r="AK3638" s="430">
        <v>6.7583525049999997E-3</v>
      </c>
      <c r="AL3638" s="430">
        <v>0</v>
      </c>
    </row>
    <row r="3639" spans="1:38" x14ac:dyDescent="0.25">
      <c r="A3639" s="430" t="s">
        <v>4352</v>
      </c>
      <c r="B3639" s="430">
        <v>1</v>
      </c>
      <c r="C3639" s="430" t="s">
        <v>4353</v>
      </c>
      <c r="D3639" s="430" t="s">
        <v>4225</v>
      </c>
      <c r="E3639" s="430">
        <v>67</v>
      </c>
      <c r="F3639" s="430">
        <v>0</v>
      </c>
      <c r="G3639" s="430">
        <v>0</v>
      </c>
      <c r="H3639" s="430">
        <v>0</v>
      </c>
      <c r="I3639" s="430">
        <v>0</v>
      </c>
      <c r="J3639" s="430">
        <v>0</v>
      </c>
      <c r="K3639" s="430">
        <v>0</v>
      </c>
      <c r="L3639" s="430">
        <v>0</v>
      </c>
      <c r="M3639" s="430">
        <v>0</v>
      </c>
      <c r="N3639" s="430">
        <v>0</v>
      </c>
      <c r="O3639" s="430">
        <v>0</v>
      </c>
      <c r="P3639" s="430">
        <v>0</v>
      </c>
      <c r="Q3639" s="430">
        <v>0</v>
      </c>
      <c r="R3639" s="430">
        <v>0</v>
      </c>
      <c r="S3639" s="430">
        <v>0</v>
      </c>
      <c r="T3639" s="430">
        <v>0</v>
      </c>
      <c r="U3639" s="430">
        <v>0</v>
      </c>
      <c r="V3639" s="430">
        <v>0</v>
      </c>
      <c r="W3639" s="430">
        <v>0</v>
      </c>
      <c r="X3639" s="430">
        <v>0</v>
      </c>
      <c r="Y3639" s="430">
        <v>0</v>
      </c>
      <c r="Z3639" s="430">
        <v>0</v>
      </c>
      <c r="AA3639" s="430">
        <v>0</v>
      </c>
      <c r="AB3639" s="430">
        <v>0</v>
      </c>
      <c r="AC3639" s="430">
        <v>0</v>
      </c>
      <c r="AD3639" s="430">
        <v>0</v>
      </c>
      <c r="AE3639" s="430">
        <v>0</v>
      </c>
      <c r="AF3639" s="430">
        <v>0</v>
      </c>
      <c r="AG3639" s="430">
        <v>0</v>
      </c>
      <c r="AH3639" s="430">
        <v>0</v>
      </c>
      <c r="AI3639" s="430">
        <v>0</v>
      </c>
      <c r="AJ3639" s="430">
        <v>0</v>
      </c>
      <c r="AK3639" s="430">
        <v>0</v>
      </c>
      <c r="AL3639" s="430">
        <v>0</v>
      </c>
    </row>
    <row r="3640" spans="1:38" x14ac:dyDescent="0.25">
      <c r="A3640" s="430" t="s">
        <v>4352</v>
      </c>
      <c r="B3640" s="430">
        <v>1</v>
      </c>
      <c r="C3640" s="430" t="s">
        <v>4353</v>
      </c>
      <c r="D3640" s="430" t="s">
        <v>4006</v>
      </c>
      <c r="E3640" s="430">
        <v>67</v>
      </c>
      <c r="F3640" s="430">
        <v>2.3194984129999998E-3</v>
      </c>
      <c r="G3640" s="430">
        <v>2.6508553404999999E-3</v>
      </c>
      <c r="H3640" s="430">
        <v>2.9822122679999999E-3</v>
      </c>
      <c r="I3640" s="430">
        <v>3.810604547E-3</v>
      </c>
      <c r="J3640" s="430">
        <v>4.6831777585E-3</v>
      </c>
      <c r="K3640" s="430">
        <v>5.3017106809999997E-3</v>
      </c>
      <c r="L3640" s="430">
        <v>6.0251732950000001E-3</v>
      </c>
      <c r="M3640" s="430">
        <v>6.6657966705E-3</v>
      </c>
      <c r="N3640" s="430">
        <v>7.2639676820000004E-3</v>
      </c>
      <c r="O3640" s="430">
        <v>8.1365409199999992E-3</v>
      </c>
      <c r="P3640" s="430">
        <v>9.0919533435000009E-3</v>
      </c>
      <c r="Q3640" s="430">
        <v>1.0880151216E-2</v>
      </c>
      <c r="R3640" s="430">
        <v>1.27578113925E-2</v>
      </c>
      <c r="S3640" s="430">
        <v>1.3672627989E-2</v>
      </c>
      <c r="T3640" s="430">
        <v>1.3737745644E-2</v>
      </c>
      <c r="U3640" s="430">
        <v>1.3533239896999999E-2</v>
      </c>
      <c r="V3640" s="430">
        <v>1.3423561909000001E-2</v>
      </c>
      <c r="W3640" s="430">
        <v>1.7388005183500001E-2</v>
      </c>
      <c r="X3640" s="430">
        <v>2.1123186808500002E-2</v>
      </c>
      <c r="Y3640" s="430">
        <v>1.7345085332999999E-2</v>
      </c>
      <c r="Z3640" s="430">
        <v>1.444146491E-2</v>
      </c>
      <c r="AA3640" s="430">
        <v>2.6247844019999999E-3</v>
      </c>
      <c r="AB3640" s="430">
        <v>2.5794840538500001E-2</v>
      </c>
      <c r="AC3640" s="430">
        <v>1.08736407755E-2</v>
      </c>
      <c r="AD3640" s="430">
        <v>7.5658518660000002E-3</v>
      </c>
      <c r="AE3640" s="430">
        <v>4.0411013880000003E-3</v>
      </c>
      <c r="AF3640" s="430">
        <v>4.2384587599999997E-4</v>
      </c>
      <c r="AG3640" s="430">
        <v>4.40581951E-4</v>
      </c>
      <c r="AH3640" s="430">
        <v>3.97057238E-4</v>
      </c>
      <c r="AI3640" s="430">
        <v>3.8963267999999999E-4</v>
      </c>
      <c r="AJ3640" s="430">
        <v>3.8404995150000002E-4</v>
      </c>
      <c r="AK3640" s="430">
        <v>3.9000905950000001E-4</v>
      </c>
      <c r="AL3640" s="430">
        <v>0</v>
      </c>
    </row>
    <row r="3641" spans="1:38" x14ac:dyDescent="0.25">
      <c r="A3641" s="430" t="s">
        <v>4352</v>
      </c>
      <c r="B3641" s="430">
        <v>1</v>
      </c>
      <c r="C3641" s="430" t="s">
        <v>4353</v>
      </c>
      <c r="D3641" s="430" t="s">
        <v>4008</v>
      </c>
      <c r="E3641" s="430">
        <v>67</v>
      </c>
      <c r="F3641" s="430">
        <v>6.5876128142000001E-2</v>
      </c>
      <c r="G3641" s="430">
        <v>7.5287003579499995E-2</v>
      </c>
      <c r="H3641" s="430">
        <v>8.4697879017000002E-2</v>
      </c>
      <c r="I3641" s="430">
        <v>0.1082250676505</v>
      </c>
      <c r="J3641" s="430">
        <v>0.13300703965800001</v>
      </c>
      <c r="K3641" s="430">
        <v>0.15057400715899999</v>
      </c>
      <c r="L3641" s="430">
        <v>0.17112108521300001</v>
      </c>
      <c r="M3641" s="430">
        <v>0.18931544440100001</v>
      </c>
      <c r="N3641" s="430">
        <v>0.2063041136115</v>
      </c>
      <c r="O3641" s="430">
        <v>0.23108608561899999</v>
      </c>
      <c r="P3641" s="430">
        <v>0.25822077649250003</v>
      </c>
      <c r="Q3641" s="430">
        <v>0.26139961891949998</v>
      </c>
      <c r="R3641" s="430">
        <v>0.26602703842550002</v>
      </c>
      <c r="S3641" s="430">
        <v>0.28747839182649998</v>
      </c>
      <c r="T3641" s="430">
        <v>0.29155762549550002</v>
      </c>
      <c r="U3641" s="430">
        <v>0.27196160747850001</v>
      </c>
      <c r="V3641" s="430">
        <v>0.25403685605749998</v>
      </c>
      <c r="W3641" s="430">
        <v>0.41234522450150002</v>
      </c>
      <c r="X3641" s="430">
        <v>0.56930496734750002</v>
      </c>
      <c r="Y3641" s="430">
        <v>0.42305582548449999</v>
      </c>
      <c r="Z3641" s="430">
        <v>0.302856982517</v>
      </c>
      <c r="AA3641" s="430">
        <v>0.30524556574099998</v>
      </c>
      <c r="AB3641" s="430">
        <v>0.3180466024495</v>
      </c>
      <c r="AC3641" s="430">
        <v>0.43886061339600002</v>
      </c>
      <c r="AD3641" s="430">
        <v>0.4462360717985</v>
      </c>
      <c r="AE3641" s="430">
        <v>0.44938037229700001</v>
      </c>
      <c r="AF3641" s="430">
        <v>0.47808408730750002</v>
      </c>
      <c r="AG3641" s="430">
        <v>0.56065042016849997</v>
      </c>
      <c r="AH3641" s="430">
        <v>0.54575032818549996</v>
      </c>
      <c r="AI3641" s="430">
        <v>0.57716346947249997</v>
      </c>
      <c r="AJ3641" s="430">
        <v>0.61191365145550003</v>
      </c>
      <c r="AK3641" s="430">
        <v>0.60894635161199995</v>
      </c>
      <c r="AL3641" s="430">
        <v>0</v>
      </c>
    </row>
    <row r="3642" spans="1:38" x14ac:dyDescent="0.25">
      <c r="A3642" s="430" t="s">
        <v>4352</v>
      </c>
      <c r="B3642" s="430">
        <v>1</v>
      </c>
      <c r="C3642" s="430" t="s">
        <v>4353</v>
      </c>
      <c r="D3642" s="430" t="s">
        <v>481</v>
      </c>
      <c r="E3642" s="430">
        <v>67</v>
      </c>
      <c r="F3642" s="430">
        <v>1.5506825860000001E-3</v>
      </c>
      <c r="G3642" s="430">
        <v>1.7722086735000001E-3</v>
      </c>
      <c r="H3642" s="430">
        <v>1.9937347344999999E-3</v>
      </c>
      <c r="I3642" s="430">
        <v>2.5475499399999998E-3</v>
      </c>
      <c r="J3642" s="430">
        <v>3.1309019660000002E-3</v>
      </c>
      <c r="K3642" s="430">
        <v>3.5444173205E-3</v>
      </c>
      <c r="L3642" s="430">
        <v>4.0280826005000001E-3</v>
      </c>
      <c r="M3642" s="430">
        <v>4.4563663520000001E-3</v>
      </c>
      <c r="N3642" s="430">
        <v>4.8562689480000001E-3</v>
      </c>
      <c r="O3642" s="430">
        <v>5.4396209475000004E-3</v>
      </c>
      <c r="P3642" s="430">
        <v>6.078354502E-3</v>
      </c>
      <c r="Q3642" s="430">
        <v>3.9123470835000004E-3</v>
      </c>
      <c r="R3642" s="430">
        <v>1.729027851E-3</v>
      </c>
      <c r="S3642" s="430">
        <v>7.1980062405E-3</v>
      </c>
      <c r="T3642" s="430">
        <v>1.33300702005E-2</v>
      </c>
      <c r="U3642" s="430">
        <v>9.8079285945000001E-3</v>
      </c>
      <c r="V3642" s="430">
        <v>6.303449E-3</v>
      </c>
      <c r="W3642" s="430">
        <v>9.4019213260000001E-3</v>
      </c>
      <c r="X3642" s="430">
        <v>1.2437143054499999E-2</v>
      </c>
      <c r="Y3642" s="430">
        <v>3.1584216594999999E-2</v>
      </c>
      <c r="Z3642" s="430">
        <v>5.0052306287500001E-2</v>
      </c>
      <c r="AA3642" s="430">
        <v>7.0983907265000003E-3</v>
      </c>
      <c r="AB3642" s="430">
        <v>1.42069261035E-2</v>
      </c>
      <c r="AC3642" s="430">
        <v>9.7180977576500002E-2</v>
      </c>
      <c r="AD3642" s="430">
        <v>6.6460628969500002E-2</v>
      </c>
      <c r="AE3642" s="430">
        <v>3.3764042862500003E-2</v>
      </c>
      <c r="AF3642" s="430">
        <v>0</v>
      </c>
      <c r="AG3642" s="430">
        <v>1.5465335817000001E-2</v>
      </c>
      <c r="AH3642" s="430">
        <v>2.3768658435499999E-2</v>
      </c>
      <c r="AI3642" s="430">
        <v>3.3430230339E-2</v>
      </c>
      <c r="AJ3642" s="430">
        <v>4.3397643591999997E-2</v>
      </c>
      <c r="AK3642" s="430">
        <v>4.36841166745E-2</v>
      </c>
      <c r="AL3642" s="430">
        <v>0</v>
      </c>
    </row>
    <row r="3643" spans="1:38" x14ac:dyDescent="0.25">
      <c r="A3643" s="430" t="s">
        <v>4352</v>
      </c>
      <c r="B3643" s="430">
        <v>1</v>
      </c>
      <c r="C3643" s="430" t="s">
        <v>4353</v>
      </c>
      <c r="D3643" s="430" t="s">
        <v>4011</v>
      </c>
      <c r="E3643" s="430">
        <v>67</v>
      </c>
      <c r="F3643" s="430">
        <v>1.765001866E-3</v>
      </c>
      <c r="G3643" s="430">
        <v>2.0171449934999999E-3</v>
      </c>
      <c r="H3643" s="430">
        <v>2.2692880944999998E-3</v>
      </c>
      <c r="I3643" s="430">
        <v>2.8996459E-3</v>
      </c>
      <c r="J3643" s="430">
        <v>3.5636227980000001E-3</v>
      </c>
      <c r="K3643" s="430">
        <v>4.0342899604999998E-3</v>
      </c>
      <c r="L3643" s="430">
        <v>4.5848024445E-3</v>
      </c>
      <c r="M3643" s="430">
        <v>5.0722791665000003E-3</v>
      </c>
      <c r="N3643" s="430">
        <v>5.5274521234999997E-3</v>
      </c>
      <c r="O3643" s="430">
        <v>6.1914290214999997E-3</v>
      </c>
      <c r="P3643" s="430">
        <v>6.9184416814999997E-3</v>
      </c>
      <c r="Q3643" s="430">
        <v>8.8132018309999994E-3</v>
      </c>
      <c r="R3643" s="430">
        <v>1.0788289893499999E-2</v>
      </c>
      <c r="S3643" s="430">
        <v>1.13308912265E-2</v>
      </c>
      <c r="T3643" s="430">
        <v>1.1121335825E-2</v>
      </c>
      <c r="U3643" s="430">
        <v>1.09557854755E-2</v>
      </c>
      <c r="V3643" s="430">
        <v>1.0867002737499999E-2</v>
      </c>
      <c r="W3643" s="430">
        <v>1.25499678645E-2</v>
      </c>
      <c r="X3643" s="430">
        <v>1.39925314045E-2</v>
      </c>
      <c r="Y3643" s="430">
        <v>2.4822768598500002E-2</v>
      </c>
      <c r="Z3643" s="430">
        <v>3.5487472191E-2</v>
      </c>
      <c r="AA3643" s="430">
        <v>1.09277626E-2</v>
      </c>
      <c r="AB3643" s="430">
        <v>1.4563461741000001E-2</v>
      </c>
      <c r="AC3643" s="430">
        <v>3.6832307282000001E-2</v>
      </c>
      <c r="AD3643" s="430">
        <v>2.7853433625499999E-2</v>
      </c>
      <c r="AE3643" s="430">
        <v>1.8211138722999998E-2</v>
      </c>
      <c r="AF3643" s="430">
        <v>8.7182744319999998E-3</v>
      </c>
      <c r="AG3643" s="430">
        <v>9.0625262330000008E-3</v>
      </c>
      <c r="AH3643" s="430">
        <v>8.1672470529999992E-3</v>
      </c>
      <c r="AI3643" s="430">
        <v>8.0145276590000009E-3</v>
      </c>
      <c r="AJ3643" s="430">
        <v>7.8996939634999996E-3</v>
      </c>
      <c r="AK3643" s="430">
        <v>7.9255907705000003E-3</v>
      </c>
      <c r="AL3643" s="430">
        <v>0</v>
      </c>
    </row>
    <row r="3644" spans="1:38" x14ac:dyDescent="0.25">
      <c r="A3644" s="430" t="s">
        <v>4352</v>
      </c>
      <c r="B3644" s="430">
        <v>1</v>
      </c>
      <c r="C3644" s="430" t="s">
        <v>4353</v>
      </c>
      <c r="D3644" s="430" t="s">
        <v>4013</v>
      </c>
      <c r="E3644" s="430">
        <v>67</v>
      </c>
      <c r="F3644" s="430">
        <v>1.8983108050000001E-4</v>
      </c>
      <c r="G3644" s="430">
        <v>2.1694980249999999E-4</v>
      </c>
      <c r="H3644" s="430">
        <v>2.440685245E-4</v>
      </c>
      <c r="I3644" s="430">
        <v>3.1186532950000002E-4</v>
      </c>
      <c r="J3644" s="430">
        <v>3.8327798E-4</v>
      </c>
      <c r="K3644" s="430">
        <v>4.3389960499999998E-4</v>
      </c>
      <c r="L3644" s="430">
        <v>4.9310882E-4</v>
      </c>
      <c r="M3644" s="430">
        <v>5.4553835450000003E-4</v>
      </c>
      <c r="N3644" s="430">
        <v>5.9449352700000004E-4</v>
      </c>
      <c r="O3644" s="430">
        <v>6.6590615100000001E-4</v>
      </c>
      <c r="P3644" s="430">
        <v>7.4409848200000003E-4</v>
      </c>
      <c r="Q3644" s="430">
        <v>3.7430913449999997E-4</v>
      </c>
      <c r="R3644" s="430">
        <v>0</v>
      </c>
      <c r="S3644" s="430">
        <v>0</v>
      </c>
      <c r="T3644" s="430">
        <v>0</v>
      </c>
      <c r="U3644" s="430">
        <v>1.3682925200000001E-4</v>
      </c>
      <c r="V3644" s="430">
        <v>2.7671941300000001E-4</v>
      </c>
      <c r="W3644" s="430">
        <v>3.8367487050000002E-4</v>
      </c>
      <c r="X3644" s="430">
        <v>4.8681006149999998E-4</v>
      </c>
      <c r="Y3644" s="430">
        <v>2.2854667950000001E-4</v>
      </c>
      <c r="Z3644" s="430">
        <v>0</v>
      </c>
      <c r="AA3644" s="430">
        <v>2.34684265E-4</v>
      </c>
      <c r="AB3644" s="430">
        <v>8.7448305324999993E-3</v>
      </c>
      <c r="AC3644" s="430">
        <v>0</v>
      </c>
      <c r="AD3644" s="430">
        <v>0</v>
      </c>
      <c r="AE3644" s="430">
        <v>0</v>
      </c>
      <c r="AF3644" s="430">
        <v>0</v>
      </c>
      <c r="AG3644" s="430">
        <v>0</v>
      </c>
      <c r="AH3644" s="430">
        <v>0</v>
      </c>
      <c r="AI3644" s="430">
        <v>0</v>
      </c>
      <c r="AJ3644" s="430">
        <v>0</v>
      </c>
      <c r="AK3644" s="430">
        <v>0</v>
      </c>
      <c r="AL3644" s="430">
        <v>0</v>
      </c>
    </row>
    <row r="3645" spans="1:38" x14ac:dyDescent="0.25">
      <c r="A3645" s="430" t="s">
        <v>4352</v>
      </c>
      <c r="B3645" s="430">
        <v>1</v>
      </c>
      <c r="C3645" s="430" t="s">
        <v>4353</v>
      </c>
      <c r="D3645" s="430" t="s">
        <v>4014</v>
      </c>
      <c r="E3645" s="430">
        <v>67</v>
      </c>
      <c r="F3645" s="430">
        <v>2.8910085959999998E-3</v>
      </c>
      <c r="G3645" s="430">
        <v>3.3040098239999999E-3</v>
      </c>
      <c r="H3645" s="430">
        <v>3.7170110519999999E-3</v>
      </c>
      <c r="I3645" s="430">
        <v>4.7495141220000002E-3</v>
      </c>
      <c r="J3645" s="430">
        <v>5.8370840329999996E-3</v>
      </c>
      <c r="K3645" s="430">
        <v>6.6080196479999997E-3</v>
      </c>
      <c r="L3645" s="430">
        <v>7.5097389904999999E-3</v>
      </c>
      <c r="M3645" s="430">
        <v>8.3082080525000001E-3</v>
      </c>
      <c r="N3645" s="430">
        <v>9.0537647500000002E-3</v>
      </c>
      <c r="O3645" s="430">
        <v>1.01413346345E-2</v>
      </c>
      <c r="P3645" s="430">
        <v>1.13321548525E-2</v>
      </c>
      <c r="Q3645" s="430">
        <v>7.0084602999999999E-3</v>
      </c>
      <c r="R3645" s="430">
        <v>2.6459402530000001E-3</v>
      </c>
      <c r="S3645" s="430">
        <v>2.1517200759999999E-3</v>
      </c>
      <c r="T3645" s="430">
        <v>1.381689648E-3</v>
      </c>
      <c r="U3645" s="430">
        <v>1.3611212489999999E-3</v>
      </c>
      <c r="V3645" s="430">
        <v>1.350090253E-3</v>
      </c>
      <c r="W3645" s="430">
        <v>2.6132879599999998E-3</v>
      </c>
      <c r="X3645" s="430">
        <v>3.8844643664999999E-3</v>
      </c>
      <c r="Y3645" s="430">
        <v>3.2836253879999998E-3</v>
      </c>
      <c r="Z3645" s="430">
        <v>2.838352142E-3</v>
      </c>
      <c r="AA3645" s="430">
        <v>7.8473371714999993E-3</v>
      </c>
      <c r="AB3645" s="430">
        <v>3.5637930339999999E-3</v>
      </c>
      <c r="AC3645" s="430">
        <v>2.650290652E-3</v>
      </c>
      <c r="AD3645" s="430">
        <v>1.3427039239E-2</v>
      </c>
      <c r="AE3645" s="430">
        <v>2.4522986235500002E-2</v>
      </c>
      <c r="AF3645" s="430">
        <v>3.8004847905999999E-2</v>
      </c>
      <c r="AG3645" s="430">
        <v>2.7803868184500001E-2</v>
      </c>
      <c r="AH3645" s="430">
        <v>1.7618549644999999E-2</v>
      </c>
      <c r="AI3645" s="430">
        <v>9.6425083069999994E-3</v>
      </c>
      <c r="AJ3645" s="430">
        <v>1.6002080915E-3</v>
      </c>
      <c r="AK3645" s="430">
        <v>1.6216604775000001E-3</v>
      </c>
      <c r="AL3645" s="430">
        <v>0</v>
      </c>
    </row>
    <row r="3646" spans="1:38" x14ac:dyDescent="0.25">
      <c r="A3646" s="430" t="s">
        <v>4352</v>
      </c>
      <c r="B3646" s="430">
        <v>1</v>
      </c>
      <c r="C3646" s="430" t="s">
        <v>4353</v>
      </c>
      <c r="D3646" s="430" t="s">
        <v>4016</v>
      </c>
      <c r="E3646" s="430">
        <v>67</v>
      </c>
      <c r="F3646" s="430">
        <v>1.6477337135500002E-2</v>
      </c>
      <c r="G3646" s="430">
        <v>1.8831242459499999E-2</v>
      </c>
      <c r="H3646" s="430">
        <v>2.1185147756999999E-2</v>
      </c>
      <c r="I3646" s="430">
        <v>2.7069911014000001E-2</v>
      </c>
      <c r="J3646" s="430">
        <v>3.3268528319500001E-2</v>
      </c>
      <c r="K3646" s="430">
        <v>3.7662484892500001E-2</v>
      </c>
      <c r="L3646" s="430">
        <v>4.2801844807500003E-2</v>
      </c>
      <c r="M3646" s="430">
        <v>4.7352728417999999E-2</v>
      </c>
      <c r="N3646" s="430">
        <v>5.1602037497E-2</v>
      </c>
      <c r="O3646" s="430">
        <v>5.7800654802499997E-2</v>
      </c>
      <c r="P3646" s="430">
        <v>6.4587748439000003E-2</v>
      </c>
      <c r="Q3646" s="430">
        <v>6.084167913E-2</v>
      </c>
      <c r="R3646" s="430">
        <v>5.7353750587500002E-2</v>
      </c>
      <c r="S3646" s="430">
        <v>6.6809590217999995E-2</v>
      </c>
      <c r="T3646" s="430">
        <v>7.3223523442000005E-2</v>
      </c>
      <c r="U3646" s="430">
        <v>8.0604120168000004E-2</v>
      </c>
      <c r="V3646" s="430">
        <v>8.8679647488000002E-2</v>
      </c>
      <c r="W3646" s="430">
        <v>7.3508260297500003E-2</v>
      </c>
      <c r="X3646" s="430">
        <v>5.53373093545E-2</v>
      </c>
      <c r="Y3646" s="430">
        <v>8.7142361500000001E-2</v>
      </c>
      <c r="Z3646" s="430">
        <v>0.11890871095199999</v>
      </c>
      <c r="AA3646" s="430">
        <v>0.19430794987550001</v>
      </c>
      <c r="AB3646" s="430">
        <v>7.8204802509500002E-2</v>
      </c>
      <c r="AC3646" s="430">
        <v>9.6130153758000006E-2</v>
      </c>
      <c r="AD3646" s="430">
        <v>8.6105792031499997E-2</v>
      </c>
      <c r="AE3646" s="430">
        <v>7.47807081475E-2</v>
      </c>
      <c r="AF3646" s="430">
        <v>6.6633980282999994E-2</v>
      </c>
      <c r="AG3646" s="430">
        <v>8.3010169250500004E-2</v>
      </c>
      <c r="AH3646" s="430">
        <v>8.3547239689000005E-2</v>
      </c>
      <c r="AI3646" s="430">
        <v>9.0966878070000007E-2</v>
      </c>
      <c r="AJ3646" s="430">
        <v>9.8947899340999998E-2</v>
      </c>
      <c r="AK3646" s="430">
        <v>0.1000958859395</v>
      </c>
      <c r="AL3646" s="430">
        <v>0</v>
      </c>
    </row>
    <row r="3647" spans="1:38" x14ac:dyDescent="0.25">
      <c r="A3647" s="430" t="s">
        <v>4352</v>
      </c>
      <c r="B3647" s="430">
        <v>1</v>
      </c>
      <c r="C3647" s="430" t="s">
        <v>4353</v>
      </c>
      <c r="D3647" s="430" t="s">
        <v>4285</v>
      </c>
      <c r="E3647" s="430">
        <v>67</v>
      </c>
      <c r="F3647" s="430">
        <v>0</v>
      </c>
      <c r="G3647" s="430">
        <v>0</v>
      </c>
      <c r="H3647" s="430">
        <v>0</v>
      </c>
      <c r="I3647" s="430">
        <v>0</v>
      </c>
      <c r="J3647" s="430">
        <v>0</v>
      </c>
      <c r="K3647" s="430">
        <v>0</v>
      </c>
      <c r="L3647" s="430">
        <v>0</v>
      </c>
      <c r="M3647" s="430">
        <v>0</v>
      </c>
      <c r="N3647" s="430">
        <v>0</v>
      </c>
      <c r="O3647" s="430">
        <v>0</v>
      </c>
      <c r="P3647" s="430">
        <v>0</v>
      </c>
      <c r="Q3647" s="430">
        <v>0</v>
      </c>
      <c r="R3647" s="430">
        <v>0</v>
      </c>
      <c r="S3647" s="430">
        <v>0</v>
      </c>
      <c r="T3647" s="430">
        <v>0</v>
      </c>
      <c r="U3647" s="430">
        <v>0</v>
      </c>
      <c r="V3647" s="430">
        <v>0</v>
      </c>
      <c r="W3647" s="430">
        <v>0</v>
      </c>
      <c r="X3647" s="430">
        <v>0</v>
      </c>
      <c r="Y3647" s="430">
        <v>0</v>
      </c>
      <c r="Z3647" s="430">
        <v>0</v>
      </c>
      <c r="AA3647" s="430">
        <v>0</v>
      </c>
      <c r="AB3647" s="430">
        <v>0</v>
      </c>
      <c r="AC3647" s="430">
        <v>0</v>
      </c>
      <c r="AD3647" s="430">
        <v>0</v>
      </c>
      <c r="AE3647" s="430">
        <v>0</v>
      </c>
      <c r="AF3647" s="430">
        <v>0</v>
      </c>
      <c r="AG3647" s="430">
        <v>0</v>
      </c>
      <c r="AH3647" s="430">
        <v>0</v>
      </c>
      <c r="AI3647" s="430">
        <v>0</v>
      </c>
      <c r="AJ3647" s="430">
        <v>0</v>
      </c>
      <c r="AK3647" s="430">
        <v>0</v>
      </c>
      <c r="AL3647" s="430">
        <v>0</v>
      </c>
    </row>
    <row r="3648" spans="1:38" x14ac:dyDescent="0.25">
      <c r="A3648" s="430" t="s">
        <v>4352</v>
      </c>
      <c r="B3648" s="430">
        <v>1</v>
      </c>
      <c r="C3648" s="430" t="s">
        <v>4353</v>
      </c>
      <c r="D3648" s="430" t="s">
        <v>4018</v>
      </c>
      <c r="E3648" s="430">
        <v>67</v>
      </c>
      <c r="F3648" s="430">
        <v>2.1179244935000002E-3</v>
      </c>
      <c r="G3648" s="430">
        <v>2.4204851429999999E-3</v>
      </c>
      <c r="H3648" s="430">
        <v>2.7230457659999999E-3</v>
      </c>
      <c r="I3648" s="430">
        <v>3.4794473765000001E-3</v>
      </c>
      <c r="J3648" s="430">
        <v>4.2761904140000001E-3</v>
      </c>
      <c r="K3648" s="430">
        <v>4.8409702594999996E-3</v>
      </c>
      <c r="L3648" s="430">
        <v>5.5015610140000002E-3</v>
      </c>
      <c r="M3648" s="430">
        <v>6.0865115730000001E-3</v>
      </c>
      <c r="N3648" s="430">
        <v>6.6326990980000002E-3</v>
      </c>
      <c r="O3648" s="430">
        <v>7.4294421089999996E-3</v>
      </c>
      <c r="P3648" s="430">
        <v>8.3018252889999998E-3</v>
      </c>
      <c r="Q3648" s="430">
        <v>9.7520909214999993E-3</v>
      </c>
      <c r="R3648" s="430">
        <v>1.12798564665E-2</v>
      </c>
      <c r="S3648" s="430">
        <v>1.0646800775500001E-2</v>
      </c>
      <c r="T3648" s="430">
        <v>9.0525385419999993E-3</v>
      </c>
      <c r="U3648" s="430">
        <v>8.8028454189999997E-3</v>
      </c>
      <c r="V3648" s="430">
        <v>8.613068372E-3</v>
      </c>
      <c r="W3648" s="430">
        <v>1.2215910984500001E-2</v>
      </c>
      <c r="X3648" s="430">
        <v>1.5709675515999999E-2</v>
      </c>
      <c r="Y3648" s="430">
        <v>1.8633645845500001E-2</v>
      </c>
      <c r="Z3648" s="430">
        <v>2.1887677756E-2</v>
      </c>
      <c r="AA3648" s="430">
        <v>1.6175695399999999E-3</v>
      </c>
      <c r="AB3648" s="430">
        <v>1.468210929E-2</v>
      </c>
      <c r="AC3648" s="430">
        <v>2.0436336143999999E-2</v>
      </c>
      <c r="AD3648" s="430">
        <v>1.53419315445E-2</v>
      </c>
      <c r="AE3648" s="430">
        <v>9.8758152875000008E-3</v>
      </c>
      <c r="AF3648" s="430">
        <v>4.4692194085000003E-3</v>
      </c>
      <c r="AG3648" s="430">
        <v>1.0348249496499999E-2</v>
      </c>
      <c r="AH3648" s="430">
        <v>1.2951002699499999E-2</v>
      </c>
      <c r="AI3648" s="430">
        <v>1.64352411965E-2</v>
      </c>
      <c r="AJ3648" s="430">
        <v>2.0051674254499999E-2</v>
      </c>
      <c r="AK3648" s="430">
        <v>2.0225781321499998E-2</v>
      </c>
      <c r="AL3648" s="430">
        <v>0</v>
      </c>
    </row>
    <row r="3649" spans="1:38" x14ac:dyDescent="0.25">
      <c r="A3649" s="430" t="s">
        <v>4352</v>
      </c>
      <c r="B3649" s="430">
        <v>1</v>
      </c>
      <c r="C3649" s="430" t="s">
        <v>4353</v>
      </c>
      <c r="D3649" s="430" t="s">
        <v>4226</v>
      </c>
      <c r="E3649" s="430">
        <v>67</v>
      </c>
      <c r="F3649" s="430">
        <v>0</v>
      </c>
      <c r="G3649" s="430">
        <v>0</v>
      </c>
      <c r="H3649" s="430">
        <v>0</v>
      </c>
      <c r="I3649" s="430">
        <v>0</v>
      </c>
      <c r="J3649" s="430">
        <v>0</v>
      </c>
      <c r="K3649" s="430">
        <v>0</v>
      </c>
      <c r="L3649" s="430">
        <v>0</v>
      </c>
      <c r="M3649" s="430">
        <v>0</v>
      </c>
      <c r="N3649" s="430">
        <v>0</v>
      </c>
      <c r="O3649" s="430">
        <v>0</v>
      </c>
      <c r="P3649" s="430">
        <v>0</v>
      </c>
      <c r="Q3649" s="430">
        <v>0</v>
      </c>
      <c r="R3649" s="430">
        <v>0</v>
      </c>
      <c r="S3649" s="430">
        <v>0</v>
      </c>
      <c r="T3649" s="430">
        <v>0</v>
      </c>
      <c r="U3649" s="430">
        <v>0</v>
      </c>
      <c r="V3649" s="430">
        <v>0</v>
      </c>
      <c r="W3649" s="430">
        <v>0</v>
      </c>
      <c r="X3649" s="430">
        <v>0</v>
      </c>
      <c r="Y3649" s="430">
        <v>0</v>
      </c>
      <c r="Z3649" s="430">
        <v>0</v>
      </c>
      <c r="AA3649" s="430">
        <v>0</v>
      </c>
      <c r="AB3649" s="430">
        <v>0</v>
      </c>
      <c r="AC3649" s="430">
        <v>0</v>
      </c>
      <c r="AD3649" s="430">
        <v>0</v>
      </c>
      <c r="AE3649" s="430">
        <v>0</v>
      </c>
      <c r="AF3649" s="430">
        <v>0</v>
      </c>
      <c r="AG3649" s="430">
        <v>0</v>
      </c>
      <c r="AH3649" s="430">
        <v>0</v>
      </c>
      <c r="AI3649" s="430">
        <v>0</v>
      </c>
      <c r="AJ3649" s="430">
        <v>0</v>
      </c>
      <c r="AK3649" s="430">
        <v>0</v>
      </c>
      <c r="AL3649" s="430">
        <v>0</v>
      </c>
    </row>
    <row r="3650" spans="1:38" x14ac:dyDescent="0.25">
      <c r="A3650" s="430" t="s">
        <v>4352</v>
      </c>
      <c r="B3650" s="430">
        <v>1</v>
      </c>
      <c r="C3650" s="430" t="s">
        <v>4353</v>
      </c>
      <c r="D3650" s="430" t="s">
        <v>4020</v>
      </c>
      <c r="E3650" s="430">
        <v>67</v>
      </c>
      <c r="F3650" s="430">
        <v>1.072925216E-3</v>
      </c>
      <c r="G3650" s="430">
        <v>1.226200262E-3</v>
      </c>
      <c r="H3650" s="430">
        <v>1.3794752815E-3</v>
      </c>
      <c r="I3650" s="430">
        <v>1.7626628699999999E-3</v>
      </c>
      <c r="J3650" s="430">
        <v>2.1662871260000002E-3</v>
      </c>
      <c r="K3650" s="430">
        <v>2.4524005240000001E-3</v>
      </c>
      <c r="L3650" s="430">
        <v>2.787051004E-3</v>
      </c>
      <c r="M3650" s="430">
        <v>3.0833827224999999E-3</v>
      </c>
      <c r="N3650" s="430">
        <v>3.3600773844999999E-3</v>
      </c>
      <c r="O3650" s="430">
        <v>3.7637016140000001E-3</v>
      </c>
      <c r="P3650" s="430">
        <v>4.2056446315000004E-3</v>
      </c>
      <c r="Q3650" s="430">
        <v>4.6980360170000004E-3</v>
      </c>
      <c r="R3650" s="430">
        <v>5.2241293075000004E-3</v>
      </c>
      <c r="S3650" s="430">
        <v>5.3593837970000004E-3</v>
      </c>
      <c r="T3650" s="430">
        <v>5.1118498409999996E-3</v>
      </c>
      <c r="U3650" s="430">
        <v>5.2193933600000004E-3</v>
      </c>
      <c r="V3650" s="430">
        <v>5.3663306129999996E-3</v>
      </c>
      <c r="W3650" s="430">
        <v>9.2986219675000002E-3</v>
      </c>
      <c r="X3650" s="430">
        <v>1.3223540969000001E-2</v>
      </c>
      <c r="Y3650" s="430">
        <v>7.7888173540000003E-3</v>
      </c>
      <c r="Z3650" s="430">
        <v>3.0730096419999998E-3</v>
      </c>
      <c r="AA3650" s="430">
        <v>1.09046174205E-2</v>
      </c>
      <c r="AB3650" s="430">
        <v>6.8609587294999998E-3</v>
      </c>
      <c r="AC3650" s="430">
        <v>2.8861605270000001E-3</v>
      </c>
      <c r="AD3650" s="430">
        <v>1.9738023885000002E-3</v>
      </c>
      <c r="AE3650" s="430">
        <v>1.0027522884999999E-3</v>
      </c>
      <c r="AF3650" s="430">
        <v>0</v>
      </c>
      <c r="AG3650" s="430">
        <v>0</v>
      </c>
      <c r="AH3650" s="430">
        <v>0</v>
      </c>
      <c r="AI3650" s="430">
        <v>0</v>
      </c>
      <c r="AJ3650" s="430">
        <v>0</v>
      </c>
      <c r="AK3650" s="430">
        <v>0</v>
      </c>
      <c r="AL3650" s="430">
        <v>0</v>
      </c>
    </row>
    <row r="3651" spans="1:38" x14ac:dyDescent="0.25">
      <c r="A3651" s="430" t="s">
        <v>4352</v>
      </c>
      <c r="B3651" s="430">
        <v>1</v>
      </c>
      <c r="C3651" s="430" t="s">
        <v>4353</v>
      </c>
      <c r="D3651" s="430" t="s">
        <v>4022</v>
      </c>
      <c r="E3651" s="430">
        <v>67</v>
      </c>
      <c r="F3651" s="430">
        <v>2.380244363E-3</v>
      </c>
      <c r="G3651" s="430">
        <v>2.7202792720000001E-3</v>
      </c>
      <c r="H3651" s="430">
        <v>3.0603141809999999E-3</v>
      </c>
      <c r="I3651" s="430">
        <v>3.9104014534999997E-3</v>
      </c>
      <c r="J3651" s="430">
        <v>4.8058267279999997E-3</v>
      </c>
      <c r="K3651" s="430">
        <v>5.4405585440000003E-3</v>
      </c>
      <c r="L3651" s="430">
        <v>6.1829681014999999E-3</v>
      </c>
      <c r="M3651" s="430">
        <v>6.8403689449999996E-3</v>
      </c>
      <c r="N3651" s="430">
        <v>7.4542056169999999E-3</v>
      </c>
      <c r="O3651" s="430">
        <v>8.3496308915000008E-3</v>
      </c>
      <c r="P3651" s="430">
        <v>9.3300648800000007E-3</v>
      </c>
      <c r="Q3651" s="430">
        <v>1.3253094829000001E-2</v>
      </c>
      <c r="R3651" s="430">
        <v>1.7315833996999999E-2</v>
      </c>
      <c r="S3651" s="430">
        <v>1.9009406597000001E-2</v>
      </c>
      <c r="T3651" s="430">
        <v>1.9615505639999999E-2</v>
      </c>
      <c r="U3651" s="430">
        <v>1.93235011065E-2</v>
      </c>
      <c r="V3651" s="430">
        <v>1.9166896892000001E-2</v>
      </c>
      <c r="W3651" s="430">
        <v>2.0467474068000001E-2</v>
      </c>
      <c r="X3651" s="430">
        <v>2.1284159707000001E-2</v>
      </c>
      <c r="Y3651" s="430">
        <v>1.9184787916499999E-2</v>
      </c>
      <c r="Z3651" s="430">
        <v>1.7871174887000001E-2</v>
      </c>
      <c r="AA3651" s="430">
        <v>1.0076179190500001E-2</v>
      </c>
      <c r="AB3651" s="430">
        <v>6.9064682209500003E-2</v>
      </c>
      <c r="AC3651" s="430">
        <v>1.5212016433999999E-2</v>
      </c>
      <c r="AD3651" s="430">
        <v>1.2743811840000001E-2</v>
      </c>
      <c r="AE3651" s="430">
        <v>1.0041446250000001E-2</v>
      </c>
      <c r="AF3651" s="430">
        <v>7.6586597155000003E-3</v>
      </c>
      <c r="AG3651" s="430">
        <v>7.9610713025000009E-3</v>
      </c>
      <c r="AH3651" s="430">
        <v>7.1746039050000002E-3</v>
      </c>
      <c r="AI3651" s="430">
        <v>7.0404459590000003E-3</v>
      </c>
      <c r="AJ3651" s="430">
        <v>6.9395691245000002E-3</v>
      </c>
      <c r="AK3651" s="430">
        <v>6.961627592E-3</v>
      </c>
      <c r="AL3651" s="430">
        <v>0</v>
      </c>
    </row>
    <row r="3652" spans="1:38" x14ac:dyDescent="0.25">
      <c r="A3652" s="430" t="s">
        <v>4352</v>
      </c>
      <c r="B3652" s="430">
        <v>1</v>
      </c>
      <c r="C3652" s="430" t="s">
        <v>4353</v>
      </c>
      <c r="D3652" s="430" t="s">
        <v>4024</v>
      </c>
      <c r="E3652" s="430">
        <v>67</v>
      </c>
      <c r="F3652" s="430">
        <v>2.1151775299999999E-4</v>
      </c>
      <c r="G3652" s="430">
        <v>2.4173458999999999E-4</v>
      </c>
      <c r="H3652" s="430">
        <v>2.7195140050000001E-4</v>
      </c>
      <c r="I3652" s="430">
        <v>3.4749346650000002E-4</v>
      </c>
      <c r="J3652" s="430">
        <v>4.2706443350000001E-4</v>
      </c>
      <c r="K3652" s="430">
        <v>4.8346915350000003E-4</v>
      </c>
      <c r="L3652" s="430">
        <v>5.4944254650000001E-4</v>
      </c>
      <c r="M3652" s="430">
        <v>6.0786174349999997E-4</v>
      </c>
      <c r="N3652" s="430">
        <v>6.6240966150000005E-4</v>
      </c>
      <c r="O3652" s="430">
        <v>7.4198062850000003E-4</v>
      </c>
      <c r="P3652" s="430">
        <v>8.2910579149999999E-4</v>
      </c>
      <c r="Q3652" s="430">
        <v>9.6945699949999996E-4</v>
      </c>
      <c r="R3652" s="430">
        <v>1.1174452159999999E-3</v>
      </c>
      <c r="S3652" s="430">
        <v>1.2585009795000001E-3</v>
      </c>
      <c r="T3652" s="430">
        <v>1.3340036135E-3</v>
      </c>
      <c r="U3652" s="430">
        <v>1.31414507E-3</v>
      </c>
      <c r="V3652" s="430">
        <v>1.3034947994999999E-3</v>
      </c>
      <c r="W3652" s="430">
        <v>2.3793858160000001E-3</v>
      </c>
      <c r="X3652" s="430">
        <v>3.4578205409999999E-3</v>
      </c>
      <c r="Y3652" s="430">
        <v>2.3515974655000001E-3</v>
      </c>
      <c r="Z3652" s="430">
        <v>1.4157723315E-3</v>
      </c>
      <c r="AA3652" s="430">
        <v>2.308611206E-3</v>
      </c>
      <c r="AB3652" s="430">
        <v>3.138921926E-3</v>
      </c>
      <c r="AC3652" s="430">
        <v>1.321002581E-3</v>
      </c>
      <c r="AD3652" s="430">
        <v>8.7741751220000008E-3</v>
      </c>
      <c r="AE3652" s="430">
        <v>1.64533165285E-2</v>
      </c>
      <c r="AF3652" s="430">
        <v>2.5754524418999999E-2</v>
      </c>
      <c r="AG3652" s="430">
        <v>2.6771473499500001E-2</v>
      </c>
      <c r="AH3652" s="430">
        <v>2.41267426005E-2</v>
      </c>
      <c r="AI3652" s="430">
        <v>2.3675596530500002E-2</v>
      </c>
      <c r="AJ3652" s="430">
        <v>2.3336368069499999E-2</v>
      </c>
      <c r="AK3652" s="430">
        <v>2.4050685983999998E-2</v>
      </c>
      <c r="AL3652" s="430">
        <v>0</v>
      </c>
    </row>
    <row r="3653" spans="1:38" x14ac:dyDescent="0.25">
      <c r="A3653" s="430" t="s">
        <v>4352</v>
      </c>
      <c r="B3653" s="430">
        <v>1</v>
      </c>
      <c r="C3653" s="430" t="s">
        <v>4353</v>
      </c>
      <c r="D3653" s="430" t="s">
        <v>4026</v>
      </c>
      <c r="E3653" s="430">
        <v>67</v>
      </c>
      <c r="F3653" s="430">
        <v>1.0033901037499999E-2</v>
      </c>
      <c r="G3653" s="430">
        <v>1.14673154525E-2</v>
      </c>
      <c r="H3653" s="430">
        <v>1.2900729894E-2</v>
      </c>
      <c r="I3653" s="430">
        <v>1.64842659845E-2</v>
      </c>
      <c r="J3653" s="430">
        <v>2.0258923970500001E-2</v>
      </c>
      <c r="K3653" s="430">
        <v>2.29346309315E-2</v>
      </c>
      <c r="L3653" s="430">
        <v>2.6064252444E-2</v>
      </c>
      <c r="M3653" s="430">
        <v>2.8835520339500001E-2</v>
      </c>
      <c r="N3653" s="430">
        <v>3.1423143950499999E-2</v>
      </c>
      <c r="O3653" s="430">
        <v>3.5197801963E-2</v>
      </c>
      <c r="P3653" s="430">
        <v>3.93308135925E-2</v>
      </c>
      <c r="Q3653" s="430">
        <v>5.0954969878000002E-2</v>
      </c>
      <c r="R3653" s="430">
        <v>6.3055344811000003E-2</v>
      </c>
      <c r="S3653" s="430">
        <v>9.2309023357999995E-2</v>
      </c>
      <c r="T3653" s="430">
        <v>0.12096413554</v>
      </c>
      <c r="U3653" s="430">
        <v>0.1239695882285</v>
      </c>
      <c r="V3653" s="430">
        <v>0.1279175370815</v>
      </c>
      <c r="W3653" s="430">
        <v>7.8174163130000002E-2</v>
      </c>
      <c r="X3653" s="430">
        <v>2.3103791376E-2</v>
      </c>
      <c r="Y3653" s="430">
        <v>3.7634425287999998E-2</v>
      </c>
      <c r="Z3653" s="430">
        <v>5.2078974161999997E-2</v>
      </c>
      <c r="AA3653" s="430">
        <v>1.9800112510500002E-2</v>
      </c>
      <c r="AB3653" s="430">
        <v>0.114062954183</v>
      </c>
      <c r="AC3653" s="430">
        <v>4.75537108045E-2</v>
      </c>
      <c r="AD3653" s="430">
        <v>6.5051485003499998E-2</v>
      </c>
      <c r="AE3653" s="430">
        <v>8.2627191224000002E-2</v>
      </c>
      <c r="AF3653" s="430">
        <v>0.10644460186849999</v>
      </c>
      <c r="AG3653" s="430">
        <v>0.108209740501</v>
      </c>
      <c r="AH3653" s="430">
        <v>9.5970012694500006E-2</v>
      </c>
      <c r="AI3653" s="430">
        <v>9.2582354401500006E-2</v>
      </c>
      <c r="AJ3653" s="430">
        <v>8.9609043854499998E-2</v>
      </c>
      <c r="AK3653" s="430">
        <v>8.8970864839000005E-2</v>
      </c>
      <c r="AL3653" s="430">
        <v>0</v>
      </c>
    </row>
    <row r="3654" spans="1:38" x14ac:dyDescent="0.25">
      <c r="A3654" s="430" t="s">
        <v>4352</v>
      </c>
      <c r="B3654" s="430">
        <v>1</v>
      </c>
      <c r="C3654" s="430" t="s">
        <v>4353</v>
      </c>
      <c r="D3654" s="430" t="s">
        <v>4028</v>
      </c>
      <c r="E3654" s="430">
        <v>67</v>
      </c>
      <c r="F3654" s="430">
        <v>1.1270864036E-2</v>
      </c>
      <c r="G3654" s="430">
        <v>1.28809874735E-2</v>
      </c>
      <c r="H3654" s="430">
        <v>1.4491110884500001E-2</v>
      </c>
      <c r="I3654" s="430">
        <v>1.8516419465E-2</v>
      </c>
      <c r="J3654" s="430">
        <v>2.2756411197E-2</v>
      </c>
      <c r="K3654" s="430">
        <v>2.5761974920499999E-2</v>
      </c>
      <c r="L3654" s="430">
        <v>2.9277411098999999E-2</v>
      </c>
      <c r="M3654" s="430">
        <v>3.2390316384999999E-2</v>
      </c>
      <c r="N3654" s="430">
        <v>3.5296938038999998E-2</v>
      </c>
      <c r="O3654" s="430">
        <v>3.9536929744500002E-2</v>
      </c>
      <c r="P3654" s="430">
        <v>4.4179452315999998E-2</v>
      </c>
      <c r="Q3654" s="430">
        <v>4.2276909566999997E-2</v>
      </c>
      <c r="R3654" s="430">
        <v>4.0566079504500002E-2</v>
      </c>
      <c r="S3654" s="430">
        <v>5.1403382340500001E-2</v>
      </c>
      <c r="T3654" s="430">
        <v>6.0693292830499998E-2</v>
      </c>
      <c r="U3654" s="430">
        <v>5.9789787361500001E-2</v>
      </c>
      <c r="V3654" s="430">
        <v>5.9305230595000001E-2</v>
      </c>
      <c r="W3654" s="430">
        <v>3.6412629166999999E-2</v>
      </c>
      <c r="X3654" s="430">
        <v>1.1056404915499999E-2</v>
      </c>
      <c r="Y3654" s="430">
        <v>2.9262096563500001E-2</v>
      </c>
      <c r="Z3654" s="430">
        <v>4.6798026760999999E-2</v>
      </c>
      <c r="AA3654" s="430">
        <v>1.4544079005E-2</v>
      </c>
      <c r="AB3654" s="430">
        <v>1.468210929E-2</v>
      </c>
      <c r="AC3654" s="430">
        <v>5.9227092403499999E-2</v>
      </c>
      <c r="AD3654" s="430">
        <v>5.5228608580500001E-2</v>
      </c>
      <c r="AE3654" s="430">
        <v>5.0498685139999999E-2</v>
      </c>
      <c r="AF3654" s="430">
        <v>4.8179793736000003E-2</v>
      </c>
      <c r="AG3654" s="430">
        <v>5.0415109413499998E-2</v>
      </c>
      <c r="AH3654" s="430">
        <v>4.5646250185499997E-2</v>
      </c>
      <c r="AI3654" s="430">
        <v>4.5010233649499999E-2</v>
      </c>
      <c r="AJ3654" s="430">
        <v>4.4590167892499998E-2</v>
      </c>
      <c r="AK3654" s="430">
        <v>4.4804030286000003E-2</v>
      </c>
      <c r="AL3654" s="430">
        <v>0</v>
      </c>
    </row>
    <row r="3655" spans="1:38" x14ac:dyDescent="0.25">
      <c r="A3655" s="430" t="s">
        <v>4352</v>
      </c>
      <c r="B3655" s="430">
        <v>1</v>
      </c>
      <c r="C3655" s="430" t="s">
        <v>4353</v>
      </c>
      <c r="D3655" s="430" t="s">
        <v>4030</v>
      </c>
      <c r="E3655" s="430">
        <v>67</v>
      </c>
      <c r="F3655" s="430">
        <v>6.4067987349999999E-4</v>
      </c>
      <c r="G3655" s="430">
        <v>7.3220557349999997E-4</v>
      </c>
      <c r="H3655" s="430">
        <v>8.2373127349999996E-4</v>
      </c>
      <c r="I3655" s="430">
        <v>1.052545497E-3</v>
      </c>
      <c r="J3655" s="430">
        <v>1.2935631825000001E-3</v>
      </c>
      <c r="K3655" s="430">
        <v>1.4644111469999999E-3</v>
      </c>
      <c r="L3655" s="430">
        <v>1.6642422409999999E-3</v>
      </c>
      <c r="M3655" s="430">
        <v>1.8411919100000001E-3</v>
      </c>
      <c r="N3655" s="430">
        <v>2.0064156205E-3</v>
      </c>
      <c r="O3655" s="430">
        <v>2.2474333060000001E-3</v>
      </c>
      <c r="P3655" s="430">
        <v>2.51133239E-3</v>
      </c>
      <c r="Q3655" s="430">
        <v>5.016414278E-3</v>
      </c>
      <c r="R3655" s="430">
        <v>7.5923479705E-3</v>
      </c>
      <c r="S3655" s="430">
        <v>8.7589232855000004E-3</v>
      </c>
      <c r="T3655" s="430">
        <v>9.5104182884999996E-3</v>
      </c>
      <c r="U3655" s="430">
        <v>1.00666313995E-2</v>
      </c>
      <c r="V3655" s="430">
        <v>1.07041018845E-2</v>
      </c>
      <c r="W3655" s="430">
        <v>1.3823878965E-2</v>
      </c>
      <c r="X3655" s="430">
        <v>1.6759349658500001E-2</v>
      </c>
      <c r="Y3655" s="430">
        <v>1.1181813515500001E-2</v>
      </c>
      <c r="Z3655" s="430">
        <v>6.4422220799999997E-3</v>
      </c>
      <c r="AA3655" s="430">
        <v>3.5435287754999999E-3</v>
      </c>
      <c r="AB3655" s="430">
        <v>1.0328213031999999E-2</v>
      </c>
      <c r="AC3655" s="430">
        <v>5.9293734365000001E-3</v>
      </c>
      <c r="AD3655" s="430">
        <v>5.3648491040000001E-3</v>
      </c>
      <c r="AE3655" s="430">
        <v>4.7218230795000003E-3</v>
      </c>
      <c r="AF3655" s="430">
        <v>4.2860237955E-3</v>
      </c>
      <c r="AG3655" s="430">
        <v>4.4552627329999999E-3</v>
      </c>
      <c r="AH3655" s="430">
        <v>4.0151311495E-3</v>
      </c>
      <c r="AI3655" s="430">
        <v>3.9400521975000002E-3</v>
      </c>
      <c r="AJ3655" s="430">
        <v>3.8835983730000001E-3</v>
      </c>
      <c r="AK3655" s="430">
        <v>3.8888421665E-3</v>
      </c>
      <c r="AL3655" s="430">
        <v>0</v>
      </c>
    </row>
    <row r="3656" spans="1:38" x14ac:dyDescent="0.25">
      <c r="A3656" s="430" t="s">
        <v>4352</v>
      </c>
      <c r="B3656" s="430">
        <v>1</v>
      </c>
      <c r="C3656" s="430" t="s">
        <v>4353</v>
      </c>
      <c r="D3656" s="430" t="s">
        <v>4032</v>
      </c>
      <c r="E3656" s="430">
        <v>67</v>
      </c>
      <c r="F3656" s="430">
        <v>3.1151279205000001E-3</v>
      </c>
      <c r="G3656" s="430">
        <v>3.5601461835000001E-3</v>
      </c>
      <c r="H3656" s="430">
        <v>4.0051644464999996E-3</v>
      </c>
      <c r="I3656" s="430">
        <v>5.1177101304999998E-3</v>
      </c>
      <c r="J3656" s="430">
        <v>6.2895915934999998E-3</v>
      </c>
      <c r="K3656" s="430">
        <v>7.1202923670000001E-3</v>
      </c>
      <c r="L3656" s="430">
        <v>8.0919155824999995E-3</v>
      </c>
      <c r="M3656" s="430">
        <v>8.9522842455000001E-3</v>
      </c>
      <c r="N3656" s="430">
        <v>9.7556386620000005E-3</v>
      </c>
      <c r="O3656" s="430">
        <v>1.0927520098499999E-2</v>
      </c>
      <c r="P3656" s="430">
        <v>1.2210656114000001E-2</v>
      </c>
      <c r="Q3656" s="430">
        <v>9.3840003829999998E-3</v>
      </c>
      <c r="R3656" s="430">
        <v>6.5575450980000002E-3</v>
      </c>
      <c r="S3656" s="430">
        <v>1.1763669219E-2</v>
      </c>
      <c r="T3656" s="430">
        <v>1.7222604028999999E-2</v>
      </c>
      <c r="U3656" s="430">
        <v>2.8038454160999999E-2</v>
      </c>
      <c r="V3656" s="430">
        <v>3.9220874420499999E-2</v>
      </c>
      <c r="W3656" s="430">
        <v>3.3897833730500003E-2</v>
      </c>
      <c r="X3656" s="430">
        <v>2.7297951861500001E-2</v>
      </c>
      <c r="Y3656" s="430">
        <v>1.7855060263499999E-2</v>
      </c>
      <c r="Z3656" s="430">
        <v>9.7970331725000005E-3</v>
      </c>
      <c r="AA3656" s="430">
        <v>1.46503872795E-2</v>
      </c>
      <c r="AB3656" s="430">
        <v>2.5891413137E-2</v>
      </c>
      <c r="AC3656" s="430">
        <v>1.08337645295E-2</v>
      </c>
      <c r="AD3656" s="430">
        <v>2.1632910307E-2</v>
      </c>
      <c r="AE3656" s="430">
        <v>3.2668657306500003E-2</v>
      </c>
      <c r="AF3656" s="430">
        <v>4.6542987846E-2</v>
      </c>
      <c r="AG3656" s="430">
        <v>4.4757009798999998E-2</v>
      </c>
      <c r="AH3656" s="430">
        <v>3.80319061285E-2</v>
      </c>
      <c r="AI3656" s="430">
        <v>3.4952738390000002E-2</v>
      </c>
      <c r="AJ3656" s="430">
        <v>3.2004161936000003E-2</v>
      </c>
      <c r="AK3656" s="430">
        <v>3.2100246536999999E-2</v>
      </c>
      <c r="AL3656" s="430">
        <v>0</v>
      </c>
    </row>
    <row r="3657" spans="1:38" x14ac:dyDescent="0.25">
      <c r="A3657" s="430" t="s">
        <v>4352</v>
      </c>
      <c r="B3657" s="430">
        <v>1</v>
      </c>
      <c r="C3657" s="430" t="s">
        <v>4353</v>
      </c>
      <c r="D3657" s="430" t="s">
        <v>4034</v>
      </c>
      <c r="E3657" s="430">
        <v>67</v>
      </c>
      <c r="F3657" s="430">
        <v>1.3557972400000001E-3</v>
      </c>
      <c r="G3657" s="430">
        <v>1.5494825865000001E-3</v>
      </c>
      <c r="H3657" s="430">
        <v>1.7431679065E-3</v>
      </c>
      <c r="I3657" s="430">
        <v>2.2273812064999999E-3</v>
      </c>
      <c r="J3657" s="430">
        <v>2.7374192070000001E-3</v>
      </c>
      <c r="K3657" s="430">
        <v>3.0989651465E-3</v>
      </c>
      <c r="L3657" s="430">
        <v>3.5218447794999998E-3</v>
      </c>
      <c r="M3657" s="430">
        <v>3.896303056E-3</v>
      </c>
      <c r="N3657" s="430">
        <v>4.2459470239999998E-3</v>
      </c>
      <c r="O3657" s="430">
        <v>4.7559850510000001E-3</v>
      </c>
      <c r="P3657" s="430">
        <v>5.3144443814999998E-3</v>
      </c>
      <c r="Q3657" s="430">
        <v>5.0882503189999999E-3</v>
      </c>
      <c r="R3657" s="430">
        <v>4.8851790170000003E-3</v>
      </c>
      <c r="S3657" s="430">
        <v>7.9986343900000003E-3</v>
      </c>
      <c r="T3657" s="430">
        <v>1.1189047326499999E-2</v>
      </c>
      <c r="U3657" s="430">
        <v>8.8523323405000007E-3</v>
      </c>
      <c r="V3657" s="430">
        <v>6.5443056449999999E-3</v>
      </c>
      <c r="W3657" s="430">
        <v>3.7558737525000001E-3</v>
      </c>
      <c r="X3657" s="430">
        <v>6.8616688500000003E-4</v>
      </c>
      <c r="Y3657" s="430">
        <v>2.4295043650000001E-3</v>
      </c>
      <c r="Z3657" s="430">
        <v>4.0970054699999998E-3</v>
      </c>
      <c r="AA3657" s="430">
        <v>2.3392006754000001E-2</v>
      </c>
      <c r="AB3657" s="430">
        <v>9.05276411E-3</v>
      </c>
      <c r="AC3657" s="430">
        <v>3.7908249735000002E-3</v>
      </c>
      <c r="AD3657" s="430">
        <v>2.5924889845000002E-3</v>
      </c>
      <c r="AE3657" s="430">
        <v>1.317064098E-3</v>
      </c>
      <c r="AF3657" s="430">
        <v>0</v>
      </c>
      <c r="AG3657" s="430">
        <v>0</v>
      </c>
      <c r="AH3657" s="430">
        <v>0</v>
      </c>
      <c r="AI3657" s="430">
        <v>0</v>
      </c>
      <c r="AJ3657" s="430">
        <v>0</v>
      </c>
      <c r="AK3657" s="430">
        <v>0</v>
      </c>
      <c r="AL3657" s="430">
        <v>0</v>
      </c>
    </row>
    <row r="3658" spans="1:38" x14ac:dyDescent="0.25">
      <c r="A3658" s="430" t="s">
        <v>4352</v>
      </c>
      <c r="B3658" s="430">
        <v>1</v>
      </c>
      <c r="C3658" s="430" t="s">
        <v>4353</v>
      </c>
      <c r="D3658" s="430" t="s">
        <v>4036</v>
      </c>
      <c r="E3658" s="430">
        <v>67</v>
      </c>
      <c r="F3658" s="430">
        <v>7.3407201355000003E-3</v>
      </c>
      <c r="G3658" s="430">
        <v>8.3893944330000001E-3</v>
      </c>
      <c r="H3658" s="430">
        <v>9.438068757E-3</v>
      </c>
      <c r="I3658" s="430">
        <v>1.2059754513999999E-2</v>
      </c>
      <c r="J3658" s="430">
        <v>1.48212635195E-2</v>
      </c>
      <c r="K3658" s="430">
        <v>1.67787888925E-2</v>
      </c>
      <c r="L3658" s="430">
        <v>1.9068394457499999E-2</v>
      </c>
      <c r="M3658" s="430">
        <v>2.1095831441499999E-2</v>
      </c>
      <c r="N3658" s="430">
        <v>2.2988915783999999E-2</v>
      </c>
      <c r="O3658" s="430">
        <v>2.5750424789500001E-2</v>
      </c>
      <c r="P3658" s="430">
        <v>2.8774102349500001E-2</v>
      </c>
      <c r="Q3658" s="430">
        <v>2.9987698469500002E-2</v>
      </c>
      <c r="R3658" s="430">
        <v>3.1382428820499998E-2</v>
      </c>
      <c r="S3658" s="430">
        <v>3.5767679640000001E-2</v>
      </c>
      <c r="T3658" s="430">
        <v>3.8373640376499998E-2</v>
      </c>
      <c r="U3658" s="430">
        <v>4.1330993550999999E-2</v>
      </c>
      <c r="V3658" s="430">
        <v>4.4632164403499999E-2</v>
      </c>
      <c r="W3658" s="430">
        <v>4.9329122374000001E-2</v>
      </c>
      <c r="X3658" s="430">
        <v>5.29591884895E-2</v>
      </c>
      <c r="Y3658" s="430">
        <v>4.1599142731499998E-2</v>
      </c>
      <c r="Z3658" s="430">
        <v>3.2537014210500002E-2</v>
      </c>
      <c r="AA3658" s="430">
        <v>2.6373067464500001E-2</v>
      </c>
      <c r="AB3658" s="430">
        <v>3.5578094506000003E-2</v>
      </c>
      <c r="AC3658" s="430">
        <v>3.5767941168500003E-2</v>
      </c>
      <c r="AD3658" s="430">
        <v>3.82549447035E-2</v>
      </c>
      <c r="AE3658" s="430">
        <v>4.0457681545999997E-2</v>
      </c>
      <c r="AF3658" s="430">
        <v>4.5135692705499997E-2</v>
      </c>
      <c r="AG3658" s="430">
        <v>4.0551940985999999E-2</v>
      </c>
      <c r="AH3658" s="430">
        <v>3.2499065468500003E-2</v>
      </c>
      <c r="AI3658" s="430">
        <v>2.7731427360500001E-2</v>
      </c>
      <c r="AJ3658" s="430">
        <v>2.3034035426E-2</v>
      </c>
      <c r="AK3658" s="430">
        <v>2.2952122044499999E-2</v>
      </c>
      <c r="AL3658" s="430">
        <v>0</v>
      </c>
    </row>
    <row r="3659" spans="1:38" x14ac:dyDescent="0.25">
      <c r="A3659" s="430" t="s">
        <v>4352</v>
      </c>
      <c r="B3659" s="430">
        <v>1</v>
      </c>
      <c r="C3659" s="430" t="s">
        <v>4353</v>
      </c>
      <c r="D3659" s="430" t="s">
        <v>4038</v>
      </c>
      <c r="E3659" s="430">
        <v>67</v>
      </c>
      <c r="F3659" s="430">
        <v>5.5031078985000002E-3</v>
      </c>
      <c r="G3659" s="430">
        <v>6.2892661734999999E-3</v>
      </c>
      <c r="H3659" s="430">
        <v>7.0754244220000003E-3</v>
      </c>
      <c r="I3659" s="430">
        <v>9.0408201095000008E-3</v>
      </c>
      <c r="J3659" s="430">
        <v>1.11110368915E-2</v>
      </c>
      <c r="K3659" s="430">
        <v>1.25785323205E-2</v>
      </c>
      <c r="L3659" s="430">
        <v>1.4294977892E-2</v>
      </c>
      <c r="M3659" s="430">
        <v>1.58148838815E-2</v>
      </c>
      <c r="N3659" s="430">
        <v>1.7234069889999998E-2</v>
      </c>
      <c r="O3659" s="430">
        <v>1.9304286672000001E-2</v>
      </c>
      <c r="P3659" s="430">
        <v>2.15710430095E-2</v>
      </c>
      <c r="Q3659" s="430">
        <v>2.6459993347499999E-2</v>
      </c>
      <c r="R3659" s="430">
        <v>3.1576026213500002E-2</v>
      </c>
      <c r="S3659" s="430">
        <v>3.1731672294E-2</v>
      </c>
      <c r="T3659" s="430">
        <v>2.9477273621999998E-2</v>
      </c>
      <c r="U3659" s="430">
        <v>3.1213078556500001E-2</v>
      </c>
      <c r="V3659" s="430">
        <v>3.3201003271999999E-2</v>
      </c>
      <c r="W3659" s="430">
        <v>3.3870217179499999E-2</v>
      </c>
      <c r="X3659" s="430">
        <v>3.3644373791500003E-2</v>
      </c>
      <c r="Y3659" s="430">
        <v>3.0552323952499998E-2</v>
      </c>
      <c r="Z3659" s="430">
        <v>2.8689689991500001E-2</v>
      </c>
      <c r="AA3659" s="430">
        <v>3.35761702115E-2</v>
      </c>
      <c r="AB3659" s="430">
        <v>5.07398072885E-2</v>
      </c>
      <c r="AC3659" s="430">
        <v>2.1849407198E-2</v>
      </c>
      <c r="AD3659" s="430">
        <v>3.0562393051499999E-2</v>
      </c>
      <c r="AE3659" s="430">
        <v>3.9332815190499998E-2</v>
      </c>
      <c r="AF3659" s="430">
        <v>5.1111104645000002E-2</v>
      </c>
      <c r="AG3659" s="430">
        <v>5.7851007028499997E-2</v>
      </c>
      <c r="AH3659" s="430">
        <v>5.5137495379500003E-2</v>
      </c>
      <c r="AI3659" s="430">
        <v>5.7191946012999997E-2</v>
      </c>
      <c r="AJ3659" s="430">
        <v>5.9561878987499997E-2</v>
      </c>
      <c r="AK3659" s="430">
        <v>5.9595699745000001E-2</v>
      </c>
      <c r="AL3659" s="430">
        <v>0</v>
      </c>
    </row>
    <row r="3660" spans="1:38" x14ac:dyDescent="0.25">
      <c r="A3660" s="430" t="s">
        <v>4352</v>
      </c>
      <c r="B3660" s="430">
        <v>1</v>
      </c>
      <c r="C3660" s="430" t="s">
        <v>4353</v>
      </c>
      <c r="D3660" s="430" t="s">
        <v>4040</v>
      </c>
      <c r="E3660" s="430">
        <v>67</v>
      </c>
      <c r="F3660" s="430">
        <v>1.6097674895E-3</v>
      </c>
      <c r="G3660" s="430">
        <v>1.8397342775E-3</v>
      </c>
      <c r="H3660" s="430">
        <v>2.0697010655000001E-3</v>
      </c>
      <c r="I3660" s="430">
        <v>2.6446180355000001E-3</v>
      </c>
      <c r="J3660" s="430">
        <v>3.2501972280000002E-3</v>
      </c>
      <c r="K3660" s="430">
        <v>3.6794685815E-3</v>
      </c>
      <c r="L3660" s="430">
        <v>4.1815627300000003E-3</v>
      </c>
      <c r="M3660" s="430">
        <v>4.6261651814999997E-3</v>
      </c>
      <c r="N3660" s="430">
        <v>5.0413050389999997E-3</v>
      </c>
      <c r="O3660" s="430">
        <v>5.6468842580000003E-3</v>
      </c>
      <c r="P3660" s="430">
        <v>6.3099551475E-3</v>
      </c>
      <c r="Q3660" s="430">
        <v>7.0770911394999999E-3</v>
      </c>
      <c r="R3660" s="430">
        <v>7.8954428335000007E-3</v>
      </c>
      <c r="S3660" s="430">
        <v>8.6708813019999997E-3</v>
      </c>
      <c r="T3660" s="430">
        <v>8.9509378070000006E-3</v>
      </c>
      <c r="U3660" s="430">
        <v>8.9946844310000006E-3</v>
      </c>
      <c r="V3660" s="430">
        <v>9.1041762300000002E-3</v>
      </c>
      <c r="W3660" s="430">
        <v>8.5238235270000007E-3</v>
      </c>
      <c r="X3660" s="430">
        <v>7.6706088570000002E-3</v>
      </c>
      <c r="Y3660" s="430">
        <v>6.0627909194999998E-3</v>
      </c>
      <c r="Z3660" s="430">
        <v>4.7857045095000003E-3</v>
      </c>
      <c r="AA3660" s="430">
        <v>2.0949989459999999E-3</v>
      </c>
      <c r="AB3660" s="430">
        <v>1.5063549495E-3</v>
      </c>
      <c r="AC3660" s="430">
        <v>3.8103775480000002E-3</v>
      </c>
      <c r="AD3660" s="430">
        <v>2.7092689989999998E-3</v>
      </c>
      <c r="AE3660" s="430">
        <v>1.5339957480000001E-3</v>
      </c>
      <c r="AF3660" s="430">
        <v>3.383703115E-4</v>
      </c>
      <c r="AG3660" s="430">
        <v>2.2326628154999998E-3</v>
      </c>
      <c r="AH3660" s="430">
        <v>3.2077857799999998E-3</v>
      </c>
      <c r="AI3660" s="430">
        <v>4.3769222405000002E-3</v>
      </c>
      <c r="AJ3660" s="430">
        <v>5.5847262555000004E-3</v>
      </c>
      <c r="AK3660" s="430">
        <v>5.6356739364999998E-3</v>
      </c>
      <c r="AL3660" s="430">
        <v>0</v>
      </c>
    </row>
    <row r="3661" spans="1:38" x14ac:dyDescent="0.25">
      <c r="A3661" s="430" t="s">
        <v>4352</v>
      </c>
      <c r="B3661" s="430">
        <v>1</v>
      </c>
      <c r="C3661" s="430" t="s">
        <v>4353</v>
      </c>
      <c r="D3661" s="430" t="s">
        <v>4286</v>
      </c>
      <c r="E3661" s="430">
        <v>67</v>
      </c>
      <c r="F3661" s="430">
        <v>0</v>
      </c>
      <c r="G3661" s="430">
        <v>0</v>
      </c>
      <c r="H3661" s="430">
        <v>0</v>
      </c>
      <c r="I3661" s="430">
        <v>0</v>
      </c>
      <c r="J3661" s="430">
        <v>0</v>
      </c>
      <c r="K3661" s="430">
        <v>0</v>
      </c>
      <c r="L3661" s="430">
        <v>0</v>
      </c>
      <c r="M3661" s="430">
        <v>0</v>
      </c>
      <c r="N3661" s="430">
        <v>0</v>
      </c>
      <c r="O3661" s="430">
        <v>0</v>
      </c>
      <c r="P3661" s="430">
        <v>0</v>
      </c>
      <c r="Q3661" s="430">
        <v>0</v>
      </c>
      <c r="R3661" s="430">
        <v>0</v>
      </c>
      <c r="S3661" s="430">
        <v>0</v>
      </c>
      <c r="T3661" s="430">
        <v>0</v>
      </c>
      <c r="U3661" s="430">
        <v>0</v>
      </c>
      <c r="V3661" s="430">
        <v>0</v>
      </c>
      <c r="W3661" s="430">
        <v>0</v>
      </c>
      <c r="X3661" s="430">
        <v>0</v>
      </c>
      <c r="Y3661" s="430">
        <v>0</v>
      </c>
      <c r="Z3661" s="430">
        <v>0</v>
      </c>
      <c r="AA3661" s="430">
        <v>0</v>
      </c>
      <c r="AB3661" s="430">
        <v>0</v>
      </c>
      <c r="AC3661" s="430">
        <v>0</v>
      </c>
      <c r="AD3661" s="430">
        <v>0</v>
      </c>
      <c r="AE3661" s="430">
        <v>0</v>
      </c>
      <c r="AF3661" s="430">
        <v>0</v>
      </c>
      <c r="AG3661" s="430">
        <v>0</v>
      </c>
      <c r="AH3661" s="430">
        <v>0</v>
      </c>
      <c r="AI3661" s="430">
        <v>0</v>
      </c>
      <c r="AJ3661" s="430">
        <v>0</v>
      </c>
      <c r="AK3661" s="430">
        <v>0</v>
      </c>
      <c r="AL3661" s="430">
        <v>0</v>
      </c>
    </row>
    <row r="3662" spans="1:38" x14ac:dyDescent="0.25">
      <c r="A3662" s="430" t="s">
        <v>4352</v>
      </c>
      <c r="B3662" s="430">
        <v>1</v>
      </c>
      <c r="C3662" s="430" t="s">
        <v>4353</v>
      </c>
      <c r="D3662" s="430" t="s">
        <v>4042</v>
      </c>
      <c r="E3662" s="430">
        <v>67</v>
      </c>
      <c r="F3662" s="430">
        <v>7.9944034264999991E-3</v>
      </c>
      <c r="G3662" s="430">
        <v>9.1364610740000008E-3</v>
      </c>
      <c r="H3662" s="430">
        <v>1.0278518695000001E-2</v>
      </c>
      <c r="I3662" s="430">
        <v>1.31336628005E-2</v>
      </c>
      <c r="J3662" s="430">
        <v>1.61410812325E-2</v>
      </c>
      <c r="K3662" s="430">
        <v>1.8272922148000002E-2</v>
      </c>
      <c r="L3662" s="430">
        <v>2.0766414632000001E-2</v>
      </c>
      <c r="M3662" s="430">
        <v>2.2974392723999999E-2</v>
      </c>
      <c r="N3662" s="430">
        <v>2.50360542195E-2</v>
      </c>
      <c r="O3662" s="430">
        <v>2.80434726515E-2</v>
      </c>
      <c r="P3662" s="430">
        <v>3.1336405502000002E-2</v>
      </c>
      <c r="Q3662" s="430">
        <v>3.1075551453500001E-2</v>
      </c>
      <c r="R3662" s="430">
        <v>3.0975654456499999E-2</v>
      </c>
      <c r="S3662" s="430">
        <v>3.3851259291499999E-2</v>
      </c>
      <c r="T3662" s="430">
        <v>3.4759105434000001E-2</v>
      </c>
      <c r="U3662" s="430">
        <v>3.4241667017000002E-2</v>
      </c>
      <c r="V3662" s="430">
        <v>3.3964160925E-2</v>
      </c>
      <c r="W3662" s="430">
        <v>2.7292585955999999E-2</v>
      </c>
      <c r="X3662" s="430">
        <v>1.9441272035500001E-2</v>
      </c>
      <c r="Y3662" s="430">
        <v>1.3706095581E-2</v>
      </c>
      <c r="Z3662" s="430">
        <v>8.9019024984999997E-3</v>
      </c>
      <c r="AA3662" s="430">
        <v>0.14049804306899999</v>
      </c>
      <c r="AB3662" s="430">
        <v>4.8683473273499998E-2</v>
      </c>
      <c r="AC3662" s="430">
        <v>2.0311799685499999E-2</v>
      </c>
      <c r="AD3662" s="430">
        <v>6.9023801931499998E-2</v>
      </c>
      <c r="AE3662" s="430">
        <v>0.1190937825795</v>
      </c>
      <c r="AF3662" s="430">
        <v>0.18040449565050001</v>
      </c>
      <c r="AG3662" s="430">
        <v>0.16524490363649999</v>
      </c>
      <c r="AH3662" s="430">
        <v>0.13475540938200001</v>
      </c>
      <c r="AI3662" s="430">
        <v>0.117674449125</v>
      </c>
      <c r="AJ3662" s="430">
        <v>0.10093677747349999</v>
      </c>
      <c r="AK3662" s="430">
        <v>0.100948503856</v>
      </c>
      <c r="AL3662" s="430">
        <v>0</v>
      </c>
    </row>
    <row r="3663" spans="1:38" x14ac:dyDescent="0.25">
      <c r="A3663" s="430" t="s">
        <v>4352</v>
      </c>
      <c r="B3663" s="430">
        <v>1</v>
      </c>
      <c r="C3663" s="430" t="s">
        <v>4353</v>
      </c>
      <c r="D3663" s="430" t="s">
        <v>4044</v>
      </c>
      <c r="E3663" s="430">
        <v>67</v>
      </c>
      <c r="F3663" s="430">
        <v>5.6149183945000004E-3</v>
      </c>
      <c r="G3663" s="430">
        <v>6.4170495975000002E-3</v>
      </c>
      <c r="H3663" s="430">
        <v>7.2191808005E-3</v>
      </c>
      <c r="I3663" s="430">
        <v>9.2245087814999994E-3</v>
      </c>
      <c r="J3663" s="430">
        <v>1.1336787609000001E-2</v>
      </c>
      <c r="K3663" s="430">
        <v>1.2834099195E-2</v>
      </c>
      <c r="L3663" s="430">
        <v>1.4585418978500001E-2</v>
      </c>
      <c r="M3663" s="430">
        <v>1.6136205947999999E-2</v>
      </c>
      <c r="N3663" s="430">
        <v>1.7584226580000001E-2</v>
      </c>
      <c r="O3663" s="430">
        <v>1.9696505380999998E-2</v>
      </c>
      <c r="P3663" s="430">
        <v>2.2009317022499999E-2</v>
      </c>
      <c r="Q3663" s="430">
        <v>2.4889890051000001E-2</v>
      </c>
      <c r="R3663" s="430">
        <v>2.7953803223499999E-2</v>
      </c>
      <c r="S3663" s="430">
        <v>3.1766677177500001E-2</v>
      </c>
      <c r="T3663" s="430">
        <v>3.3981072853999997E-2</v>
      </c>
      <c r="U3663" s="430">
        <v>3.3389651339499997E-2</v>
      </c>
      <c r="V3663" s="430">
        <v>3.3030877485500001E-2</v>
      </c>
      <c r="W3663" s="430">
        <v>4.6547774276000001E-2</v>
      </c>
      <c r="X3663" s="430">
        <v>5.9635592208999999E-2</v>
      </c>
      <c r="Y3663" s="430">
        <v>4.1538674925500001E-2</v>
      </c>
      <c r="Z3663" s="430">
        <v>2.6325702689500002E-2</v>
      </c>
      <c r="AA3663" s="430">
        <v>8.9029973195000004E-3</v>
      </c>
      <c r="AB3663" s="430">
        <v>1.3473801722E-2</v>
      </c>
      <c r="AC3663" s="430">
        <v>1.55298964155E-2</v>
      </c>
      <c r="AD3663" s="430">
        <v>1.8890075507E-2</v>
      </c>
      <c r="AE3663" s="430">
        <v>2.2200082307500001E-2</v>
      </c>
      <c r="AF3663" s="430">
        <v>2.7058973536500001E-2</v>
      </c>
      <c r="AG3663" s="430">
        <v>2.83175156175E-2</v>
      </c>
      <c r="AH3663" s="430">
        <v>2.56408875165E-2</v>
      </c>
      <c r="AI3663" s="430">
        <v>2.5285642058000001E-2</v>
      </c>
      <c r="AJ3663" s="430">
        <v>2.5051741927999999E-2</v>
      </c>
      <c r="AK3663" s="430">
        <v>2.50976528865E-2</v>
      </c>
      <c r="AL3663" s="430">
        <v>0</v>
      </c>
    </row>
    <row r="3664" spans="1:38" x14ac:dyDescent="0.25">
      <c r="A3664" s="430" t="s">
        <v>4352</v>
      </c>
      <c r="B3664" s="430">
        <v>1</v>
      </c>
      <c r="C3664" s="430" t="s">
        <v>4353</v>
      </c>
      <c r="D3664" s="430" t="s">
        <v>4046</v>
      </c>
      <c r="E3664" s="430">
        <v>67</v>
      </c>
      <c r="F3664" s="430">
        <v>9.2766648890000008E-3</v>
      </c>
      <c r="G3664" s="430">
        <v>1.0601902726500001E-2</v>
      </c>
      <c r="H3664" s="430">
        <v>1.1927140564E-2</v>
      </c>
      <c r="I3664" s="430">
        <v>1.52402351445E-2</v>
      </c>
      <c r="J3664" s="430">
        <v>1.8730028147500001E-2</v>
      </c>
      <c r="K3664" s="430">
        <v>2.1203805426500001E-2</v>
      </c>
      <c r="L3664" s="430">
        <v>2.4097241395999999E-2</v>
      </c>
      <c r="M3664" s="430">
        <v>2.6659367872999998E-2</v>
      </c>
      <c r="N3664" s="430">
        <v>2.9051709300499998E-2</v>
      </c>
      <c r="O3664" s="430">
        <v>3.2541502303500003E-2</v>
      </c>
      <c r="P3664" s="430">
        <v>3.6362604719500001E-2</v>
      </c>
      <c r="Q3664" s="430">
        <v>3.5242185037499998E-2</v>
      </c>
      <c r="R3664" s="430">
        <v>3.4289778376499998E-2</v>
      </c>
      <c r="S3664" s="430">
        <v>3.9416413945500002E-2</v>
      </c>
      <c r="T3664" s="430">
        <v>4.2647716143499999E-2</v>
      </c>
      <c r="U3664" s="430">
        <v>4.2012844592999997E-2</v>
      </c>
      <c r="V3664" s="430">
        <v>4.1672358229999998E-2</v>
      </c>
      <c r="W3664" s="430">
        <v>3.2535630062500001E-2</v>
      </c>
      <c r="X3664" s="430">
        <v>2.1917275287999999E-2</v>
      </c>
      <c r="Y3664" s="430">
        <v>3.8089016093E-2</v>
      </c>
      <c r="Z3664" s="430">
        <v>5.4045729988499998E-2</v>
      </c>
      <c r="AA3664" s="430">
        <v>9.1440619364999993E-3</v>
      </c>
      <c r="AB3664" s="430">
        <v>2.8570288013999998E-2</v>
      </c>
      <c r="AC3664" s="430">
        <v>5.69474123075E-2</v>
      </c>
      <c r="AD3664" s="430">
        <v>4.5858879163000001E-2</v>
      </c>
      <c r="AE3664" s="430">
        <v>3.3834362520499997E-2</v>
      </c>
      <c r="AF3664" s="430">
        <v>2.2621832378000001E-2</v>
      </c>
      <c r="AG3664" s="430">
        <v>2.6824467404500001E-2</v>
      </c>
      <c r="AH3664" s="430">
        <v>2.6278237453000002E-2</v>
      </c>
      <c r="AI3664" s="430">
        <v>2.7949420097000001E-2</v>
      </c>
      <c r="AJ3664" s="430">
        <v>2.9784353263499999E-2</v>
      </c>
      <c r="AK3664" s="430">
        <v>2.99042096365E-2</v>
      </c>
      <c r="AL3664" s="430">
        <v>0</v>
      </c>
    </row>
    <row r="3665" spans="1:38" x14ac:dyDescent="0.25">
      <c r="A3665" s="430" t="s">
        <v>4352</v>
      </c>
      <c r="B3665" s="430">
        <v>1</v>
      </c>
      <c r="C3665" s="430" t="s">
        <v>4353</v>
      </c>
      <c r="D3665" s="430" t="s">
        <v>4227</v>
      </c>
      <c r="E3665" s="430">
        <v>67</v>
      </c>
      <c r="F3665" s="430">
        <v>0</v>
      </c>
      <c r="G3665" s="430">
        <v>0</v>
      </c>
      <c r="H3665" s="430">
        <v>0</v>
      </c>
      <c r="I3665" s="430">
        <v>0</v>
      </c>
      <c r="J3665" s="430">
        <v>0</v>
      </c>
      <c r="K3665" s="430">
        <v>0</v>
      </c>
      <c r="L3665" s="430">
        <v>0</v>
      </c>
      <c r="M3665" s="430">
        <v>0</v>
      </c>
      <c r="N3665" s="430">
        <v>0</v>
      </c>
      <c r="O3665" s="430">
        <v>0</v>
      </c>
      <c r="P3665" s="430">
        <v>0</v>
      </c>
      <c r="Q3665" s="430">
        <v>0</v>
      </c>
      <c r="R3665" s="430">
        <v>0</v>
      </c>
      <c r="S3665" s="430">
        <v>0</v>
      </c>
      <c r="T3665" s="430">
        <v>0</v>
      </c>
      <c r="U3665" s="430">
        <v>0</v>
      </c>
      <c r="V3665" s="430">
        <v>0</v>
      </c>
      <c r="W3665" s="430">
        <v>0</v>
      </c>
      <c r="X3665" s="430">
        <v>0</v>
      </c>
      <c r="Y3665" s="430">
        <v>0</v>
      </c>
      <c r="Z3665" s="430">
        <v>0</v>
      </c>
      <c r="AA3665" s="430">
        <v>0</v>
      </c>
      <c r="AB3665" s="430">
        <v>0</v>
      </c>
      <c r="AC3665" s="430">
        <v>0</v>
      </c>
      <c r="AD3665" s="430">
        <v>0</v>
      </c>
      <c r="AE3665" s="430">
        <v>0</v>
      </c>
      <c r="AF3665" s="430">
        <v>0</v>
      </c>
      <c r="AG3665" s="430">
        <v>0</v>
      </c>
      <c r="AH3665" s="430">
        <v>0</v>
      </c>
      <c r="AI3665" s="430">
        <v>0</v>
      </c>
      <c r="AJ3665" s="430">
        <v>0</v>
      </c>
      <c r="AK3665" s="430">
        <v>0</v>
      </c>
      <c r="AL3665" s="430">
        <v>0</v>
      </c>
    </row>
    <row r="3666" spans="1:38" x14ac:dyDescent="0.25">
      <c r="A3666" s="430" t="s">
        <v>4352</v>
      </c>
      <c r="B3666" s="430">
        <v>1</v>
      </c>
      <c r="C3666" s="430" t="s">
        <v>4353</v>
      </c>
      <c r="D3666" s="430" t="s">
        <v>4048</v>
      </c>
      <c r="E3666" s="430">
        <v>67</v>
      </c>
      <c r="F3666" s="430">
        <v>1.6705134395E-3</v>
      </c>
      <c r="G3666" s="430">
        <v>1.909158209E-3</v>
      </c>
      <c r="H3666" s="430">
        <v>2.1478030050000002E-3</v>
      </c>
      <c r="I3666" s="430">
        <v>2.7444149419999998E-3</v>
      </c>
      <c r="J3666" s="430">
        <v>3.3728461975E-3</v>
      </c>
      <c r="K3666" s="430">
        <v>3.8183164445000002E-3</v>
      </c>
      <c r="L3666" s="430">
        <v>4.3393575365000001E-3</v>
      </c>
      <c r="M3666" s="430">
        <v>4.8007374295E-3</v>
      </c>
      <c r="N3666" s="430">
        <v>5.2315429740000001E-3</v>
      </c>
      <c r="O3666" s="430">
        <v>5.8599742295000002E-3</v>
      </c>
      <c r="P3666" s="430">
        <v>6.5480666574999997E-3</v>
      </c>
      <c r="Q3666" s="430">
        <v>3.3539623504999999E-3</v>
      </c>
      <c r="R3666" s="430">
        <v>1.21461425E-4</v>
      </c>
      <c r="S3666" s="430">
        <v>3.84702408E-4</v>
      </c>
      <c r="T3666" s="430">
        <v>6.7691406549999999E-4</v>
      </c>
      <c r="U3666" s="430">
        <v>1.2782068565000001E-3</v>
      </c>
      <c r="V3666" s="430">
        <v>1.897848645E-3</v>
      </c>
      <c r="W3666" s="430">
        <v>2.4599219659999999E-3</v>
      </c>
      <c r="X3666" s="430">
        <v>2.9896382835000001E-3</v>
      </c>
      <c r="Y3666" s="430">
        <v>2.7805621079999999E-3</v>
      </c>
      <c r="Z3666" s="430">
        <v>2.6770625685000001E-3</v>
      </c>
      <c r="AA3666" s="430">
        <v>2.0738889400000001E-4</v>
      </c>
      <c r="AB3666" s="430">
        <v>7.2309781500000002E-4</v>
      </c>
      <c r="AC3666" s="430">
        <v>2.4500342330000002E-3</v>
      </c>
      <c r="AD3666" s="430">
        <v>4.6739512270000004E-3</v>
      </c>
      <c r="AE3666" s="430">
        <v>6.9443630274999999E-3</v>
      </c>
      <c r="AF3666" s="430">
        <v>9.8113258944999993E-3</v>
      </c>
      <c r="AG3666" s="430">
        <v>9.2432176224999992E-3</v>
      </c>
      <c r="AH3666" s="430">
        <v>7.7226750764999999E-3</v>
      </c>
      <c r="AI3666" s="430">
        <v>6.9538715719999998E-3</v>
      </c>
      <c r="AJ3666" s="430">
        <v>6.2088074035000001E-3</v>
      </c>
      <c r="AK3666" s="430">
        <v>6.205415695E-3</v>
      </c>
      <c r="AL3666" s="430">
        <v>0</v>
      </c>
    </row>
    <row r="3667" spans="1:38" x14ac:dyDescent="0.25">
      <c r="A3667" s="430" t="s">
        <v>4352</v>
      </c>
      <c r="B3667" s="430">
        <v>1</v>
      </c>
      <c r="C3667" s="430" t="s">
        <v>4353</v>
      </c>
      <c r="D3667" s="430" t="s">
        <v>4050</v>
      </c>
      <c r="E3667" s="430">
        <v>67</v>
      </c>
      <c r="F3667" s="430">
        <v>4.9887837350000004E-4</v>
      </c>
      <c r="G3667" s="430">
        <v>5.70146705E-4</v>
      </c>
      <c r="H3667" s="430">
        <v>6.4141503649999996E-4</v>
      </c>
      <c r="I3667" s="430">
        <v>8.1958587850000002E-4</v>
      </c>
      <c r="J3667" s="430">
        <v>1.0072591699999999E-3</v>
      </c>
      <c r="K3667" s="430">
        <v>1.14029341E-3</v>
      </c>
      <c r="L3667" s="430">
        <v>1.2958959245E-3</v>
      </c>
      <c r="M3667" s="430">
        <v>1.433681376E-3</v>
      </c>
      <c r="N3667" s="430">
        <v>1.5623361730000001E-3</v>
      </c>
      <c r="O3667" s="430">
        <v>1.7500094644999999E-3</v>
      </c>
      <c r="P3667" s="430">
        <v>1.9554998455000002E-3</v>
      </c>
      <c r="Q3667" s="430">
        <v>2.2539503979999999E-3</v>
      </c>
      <c r="R3667" s="430">
        <v>2.5696659125000001E-3</v>
      </c>
      <c r="S3667" s="430">
        <v>2.8393030415000001E-3</v>
      </c>
      <c r="T3667" s="430">
        <v>2.9502255225000002E-3</v>
      </c>
      <c r="U3667" s="430">
        <v>3.0374347435000002E-3</v>
      </c>
      <c r="V3667" s="430">
        <v>3.1479418899999999E-3</v>
      </c>
      <c r="W3667" s="430">
        <v>2.3984671675E-3</v>
      </c>
      <c r="X3667" s="430">
        <v>1.53494148E-3</v>
      </c>
      <c r="Y3667" s="430">
        <v>9.5023866949999999E-4</v>
      </c>
      <c r="Z3667" s="430">
        <v>4.4640755199999997E-4</v>
      </c>
      <c r="AA3667" s="430">
        <v>2.9978210330000002E-3</v>
      </c>
      <c r="AB3667" s="430">
        <v>2.8443069305E-3</v>
      </c>
      <c r="AC3667" s="430">
        <v>8.3105539649999997E-4</v>
      </c>
      <c r="AD3667" s="430">
        <v>1.7828250796500002E-2</v>
      </c>
      <c r="AE3667" s="430">
        <v>3.5362985738000001E-2</v>
      </c>
      <c r="AF3667" s="430">
        <v>5.6477464514E-2</v>
      </c>
      <c r="AG3667" s="430">
        <v>5.1864477702999998E-2</v>
      </c>
      <c r="AH3667" s="430">
        <v>4.2390773044500001E-2</v>
      </c>
      <c r="AI3667" s="430">
        <v>3.7126416524999997E-2</v>
      </c>
      <c r="AJ3667" s="430">
        <v>3.1972157780000003E-2</v>
      </c>
      <c r="AK3667" s="430">
        <v>3.2562569882999999E-2</v>
      </c>
      <c r="AL3667" s="430">
        <v>0</v>
      </c>
    </row>
    <row r="3668" spans="1:38" x14ac:dyDescent="0.25">
      <c r="A3668" s="430" t="s">
        <v>4352</v>
      </c>
      <c r="B3668" s="430">
        <v>1</v>
      </c>
      <c r="C3668" s="430" t="s">
        <v>4353</v>
      </c>
      <c r="D3668" s="430" t="s">
        <v>4052</v>
      </c>
      <c r="E3668" s="430">
        <v>67</v>
      </c>
      <c r="F3668" s="430">
        <v>8.3288383290000007E-3</v>
      </c>
      <c r="G3668" s="430">
        <v>9.5186723760000008E-3</v>
      </c>
      <c r="H3668" s="430">
        <v>1.0708506422999999E-2</v>
      </c>
      <c r="I3668" s="430">
        <v>1.36830915405E-2</v>
      </c>
      <c r="J3668" s="430">
        <v>1.6816321213500001E-2</v>
      </c>
      <c r="K3668" s="430">
        <v>1.9037344752000002E-2</v>
      </c>
      <c r="L3668" s="430">
        <v>2.1635149079999999E-2</v>
      </c>
      <c r="M3668" s="430">
        <v>2.3935494909500001E-2</v>
      </c>
      <c r="N3668" s="430">
        <v>2.6083403172499998E-2</v>
      </c>
      <c r="O3668" s="430">
        <v>2.9216632818999999E-2</v>
      </c>
      <c r="P3668" s="430">
        <v>3.2647320990500002E-2</v>
      </c>
      <c r="Q3668" s="430">
        <v>2.2379029970500001E-2</v>
      </c>
      <c r="R3668" s="430">
        <v>1.2049083891499999E-2</v>
      </c>
      <c r="S3668" s="430">
        <v>1.63599059895E-2</v>
      </c>
      <c r="T3668" s="430">
        <v>2.0370097061999999E-2</v>
      </c>
      <c r="U3668" s="430">
        <v>2.2374408370500001E-2</v>
      </c>
      <c r="V3668" s="430">
        <v>2.4570948903499999E-2</v>
      </c>
      <c r="W3668" s="430">
        <v>2.0396826234E-2</v>
      </c>
      <c r="X3668" s="430">
        <v>1.5392657208500001E-2</v>
      </c>
      <c r="Y3668" s="430">
        <v>2.2738699392E-2</v>
      </c>
      <c r="Z3668" s="430">
        <v>3.0157818346500002E-2</v>
      </c>
      <c r="AA3668" s="430">
        <v>2.5719774492000001E-2</v>
      </c>
      <c r="AB3668" s="430">
        <v>0.1055056159735</v>
      </c>
      <c r="AC3668" s="430">
        <v>4.4379100586499999E-2</v>
      </c>
      <c r="AD3668" s="430">
        <v>3.7256257170499997E-2</v>
      </c>
      <c r="AE3668" s="430">
        <v>2.9452779142E-2</v>
      </c>
      <c r="AF3668" s="430">
        <v>2.25978144475E-2</v>
      </c>
      <c r="AG3668" s="430">
        <v>2.3250609511500001E-2</v>
      </c>
      <c r="AH3668" s="430">
        <v>2.0801449752E-2</v>
      </c>
      <c r="AI3668" s="430">
        <v>2.0255974149499999E-2</v>
      </c>
      <c r="AJ3668" s="430">
        <v>1.98039620595E-2</v>
      </c>
      <c r="AK3668" s="430">
        <v>2.0017782927499998E-2</v>
      </c>
      <c r="AL3668" s="430">
        <v>0</v>
      </c>
    </row>
    <row r="3669" spans="1:38" x14ac:dyDescent="0.25">
      <c r="A3669" s="430" t="s">
        <v>4352</v>
      </c>
      <c r="B3669" s="430">
        <v>1</v>
      </c>
      <c r="C3669" s="430" t="s">
        <v>4353</v>
      </c>
      <c r="D3669" s="430" t="s">
        <v>4054</v>
      </c>
      <c r="E3669" s="430">
        <v>67</v>
      </c>
      <c r="F3669" s="430">
        <v>1.4956316450000001E-4</v>
      </c>
      <c r="G3669" s="430">
        <v>1.709293195E-4</v>
      </c>
      <c r="H3669" s="430">
        <v>1.9229547449999999E-4</v>
      </c>
      <c r="I3669" s="430">
        <v>2.4571088849999998E-4</v>
      </c>
      <c r="J3669" s="430">
        <v>3.0197513200000002E-4</v>
      </c>
      <c r="K3669" s="430">
        <v>3.41858639E-4</v>
      </c>
      <c r="L3669" s="430">
        <v>3.8850809950000001E-4</v>
      </c>
      <c r="M3669" s="430">
        <v>4.2981603449999999E-4</v>
      </c>
      <c r="N3669" s="430">
        <v>4.6838657249999999E-4</v>
      </c>
      <c r="O3669" s="430">
        <v>5.2465081599999998E-4</v>
      </c>
      <c r="P3669" s="430">
        <v>5.86256585E-4</v>
      </c>
      <c r="Q3669" s="430">
        <v>6.5516058650000005E-4</v>
      </c>
      <c r="R3669" s="430">
        <v>7.2876862949999995E-4</v>
      </c>
      <c r="S3669" s="430">
        <v>1.1861632405E-3</v>
      </c>
      <c r="T3669" s="430">
        <v>1.6540090805E-3</v>
      </c>
      <c r="U3669" s="430">
        <v>1.3700182794999999E-3</v>
      </c>
      <c r="V3669" s="430">
        <v>1.0916425369999999E-3</v>
      </c>
      <c r="W3669" s="430">
        <v>8.7220610700000005E-4</v>
      </c>
      <c r="X3669" s="430">
        <v>6.146719785E-4</v>
      </c>
      <c r="Y3669" s="430">
        <v>1.226506231E-3</v>
      </c>
      <c r="Z3669" s="430">
        <v>1.823467173E-3</v>
      </c>
      <c r="AA3669" s="430">
        <v>6.7839353665000001E-3</v>
      </c>
      <c r="AB3669" s="430">
        <v>5.5184694980000004E-3</v>
      </c>
      <c r="AC3669" s="430">
        <v>2.3703481235000001E-3</v>
      </c>
      <c r="AD3669" s="430">
        <v>2.3280651210000002E-3</v>
      </c>
      <c r="AE3669" s="430">
        <v>2.260291159E-3</v>
      </c>
      <c r="AF3669" s="430">
        <v>2.3134921349999998E-3</v>
      </c>
      <c r="AG3669" s="430">
        <v>2.4048432265E-3</v>
      </c>
      <c r="AH3669" s="430">
        <v>2.1672708325000001E-3</v>
      </c>
      <c r="AI3669" s="430">
        <v>2.1267450184999999E-3</v>
      </c>
      <c r="AJ3669" s="430">
        <v>2.0962726155000001E-3</v>
      </c>
      <c r="AK3669" s="430">
        <v>2.0892100474999998E-3</v>
      </c>
      <c r="AL3669" s="430">
        <v>0</v>
      </c>
    </row>
    <row r="3670" spans="1:38" x14ac:dyDescent="0.25">
      <c r="A3670" s="430" t="s">
        <v>4352</v>
      </c>
      <c r="B3670" s="430">
        <v>1</v>
      </c>
      <c r="C3670" s="430" t="s">
        <v>4353</v>
      </c>
      <c r="D3670" s="430" t="s">
        <v>517</v>
      </c>
      <c r="E3670" s="430">
        <v>67</v>
      </c>
      <c r="F3670" s="430">
        <v>1.0085724834999999E-3</v>
      </c>
      <c r="G3670" s="430">
        <v>1.1526542820000001E-3</v>
      </c>
      <c r="H3670" s="430">
        <v>1.2967360539999999E-3</v>
      </c>
      <c r="I3670" s="430">
        <v>1.6569405105000001E-3</v>
      </c>
      <c r="J3670" s="430">
        <v>2.0363558770000001E-3</v>
      </c>
      <c r="K3670" s="430">
        <v>2.3053085640000002E-3</v>
      </c>
      <c r="L3670" s="430">
        <v>2.6198871225000002E-3</v>
      </c>
      <c r="M3670" s="430">
        <v>2.8984452379999998E-3</v>
      </c>
      <c r="N3670" s="430">
        <v>3.1585440629999999E-3</v>
      </c>
      <c r="O3670" s="430">
        <v>3.5379594295E-3</v>
      </c>
      <c r="P3670" s="430">
        <v>3.9533952389999997E-3</v>
      </c>
      <c r="Q3670" s="430">
        <v>4.2034542740000003E-3</v>
      </c>
      <c r="R3670" s="430">
        <v>4.4803115929999996E-3</v>
      </c>
      <c r="S3670" s="430">
        <v>4.8686598710000004E-3</v>
      </c>
      <c r="T3670" s="430">
        <v>4.9683764825000001E-3</v>
      </c>
      <c r="U3670" s="430">
        <v>4.1799155430000002E-3</v>
      </c>
      <c r="V3670" s="430">
        <v>3.4097664744999999E-3</v>
      </c>
      <c r="W3670" s="430">
        <v>5.4287347475000004E-3</v>
      </c>
      <c r="X3670" s="430">
        <v>7.4257992600000001E-3</v>
      </c>
      <c r="Y3670" s="430">
        <v>6.0313341210000001E-3</v>
      </c>
      <c r="Z3670" s="430">
        <v>4.9479932389999998E-3</v>
      </c>
      <c r="AA3670" s="430">
        <v>3.1481931895E-3</v>
      </c>
      <c r="AB3670" s="430">
        <v>8.0859305839999993E-3</v>
      </c>
      <c r="AC3670" s="430">
        <v>4.5868413545E-3</v>
      </c>
      <c r="AD3670" s="430">
        <v>6.8556859185000003E-3</v>
      </c>
      <c r="AE3670" s="430">
        <v>9.1507134895000009E-3</v>
      </c>
      <c r="AF3670" s="430">
        <v>1.21686154275E-2</v>
      </c>
      <c r="AG3670" s="430">
        <v>1.28355437895E-2</v>
      </c>
      <c r="AH3670" s="430">
        <v>1.1686046346500001E-2</v>
      </c>
      <c r="AI3670" s="430">
        <v>1.15893576515E-2</v>
      </c>
      <c r="AJ3670" s="430">
        <v>1.1549235247E-2</v>
      </c>
      <c r="AK3670" s="430">
        <v>1.1583140036E-2</v>
      </c>
      <c r="AL3670" s="430">
        <v>0</v>
      </c>
    </row>
    <row r="3671" spans="1:38" x14ac:dyDescent="0.25">
      <c r="A3671" s="430" t="s">
        <v>4352</v>
      </c>
      <c r="B3671" s="430">
        <v>1</v>
      </c>
      <c r="C3671" s="430" t="s">
        <v>4353</v>
      </c>
      <c r="D3671" s="430" t="s">
        <v>4057</v>
      </c>
      <c r="E3671" s="430">
        <v>67</v>
      </c>
      <c r="F3671" s="430">
        <v>5.3219141749999996E-4</v>
      </c>
      <c r="G3671" s="430">
        <v>6.0821875150000003E-4</v>
      </c>
      <c r="H3671" s="430">
        <v>6.8424611199999999E-4</v>
      </c>
      <c r="I3671" s="430">
        <v>8.7431447350000001E-4</v>
      </c>
      <c r="J3671" s="430">
        <v>1.0745198005E-3</v>
      </c>
      <c r="K3671" s="430">
        <v>1.2164375030000001E-3</v>
      </c>
      <c r="L3671" s="430">
        <v>1.3824305615E-3</v>
      </c>
      <c r="M3671" s="430">
        <v>1.52941676E-3</v>
      </c>
      <c r="N3671" s="430">
        <v>1.666662592E-3</v>
      </c>
      <c r="O3671" s="430">
        <v>1.8668679189999999E-3</v>
      </c>
      <c r="P3671" s="430">
        <v>2.0860801060000001E-3</v>
      </c>
      <c r="Q3671" s="430">
        <v>2.7762545330000002E-3</v>
      </c>
      <c r="R3671" s="430">
        <v>3.4933766775E-3</v>
      </c>
      <c r="S3671" s="430">
        <v>4.5866457049999997E-3</v>
      </c>
      <c r="T3671" s="430">
        <v>5.569957302E-3</v>
      </c>
      <c r="U3671" s="430">
        <v>5.4279390849999998E-3</v>
      </c>
      <c r="V3671" s="430">
        <v>5.3230465730000004E-3</v>
      </c>
      <c r="W3671" s="430">
        <v>3.7957706685000001E-3</v>
      </c>
      <c r="X3671" s="430">
        <v>2.0663063625E-3</v>
      </c>
      <c r="Y3671" s="430">
        <v>5.8534223959999998E-3</v>
      </c>
      <c r="Z3671" s="430">
        <v>9.4938782075000006E-3</v>
      </c>
      <c r="AA3671" s="430">
        <v>9.5074858250000002E-4</v>
      </c>
      <c r="AB3671" s="430">
        <v>1.9541457617500001E-2</v>
      </c>
      <c r="AC3671" s="430">
        <v>8.1572833179999991E-3</v>
      </c>
      <c r="AD3671" s="430">
        <v>6.4467495255000002E-3</v>
      </c>
      <c r="AE3671" s="430">
        <v>4.5982182284999996E-3</v>
      </c>
      <c r="AF3671" s="430">
        <v>2.8405916040000001E-3</v>
      </c>
      <c r="AG3671" s="430">
        <v>2.9308580240000001E-3</v>
      </c>
      <c r="AH3671" s="430">
        <v>2.6274008795E-3</v>
      </c>
      <c r="AI3671" s="430">
        <v>2.5639617079999998E-3</v>
      </c>
      <c r="AJ3671" s="430">
        <v>2.5124333855000001E-3</v>
      </c>
      <c r="AK3671" s="430">
        <v>2.5372954999999999E-3</v>
      </c>
      <c r="AL3671" s="430">
        <v>0</v>
      </c>
    </row>
    <row r="3672" spans="1:38" x14ac:dyDescent="0.25">
      <c r="A3672" s="430" t="s">
        <v>4352</v>
      </c>
      <c r="B3672" s="430">
        <v>1</v>
      </c>
      <c r="C3672" s="430" t="s">
        <v>4353</v>
      </c>
      <c r="D3672" s="430" t="s">
        <v>4059</v>
      </c>
      <c r="E3672" s="430">
        <v>67</v>
      </c>
      <c r="F3672" s="430">
        <v>8.2956179025E-3</v>
      </c>
      <c r="G3672" s="430">
        <v>9.4807061704999997E-3</v>
      </c>
      <c r="H3672" s="430">
        <v>1.0665794438499999E-2</v>
      </c>
      <c r="I3672" s="430">
        <v>1.36285151085E-2</v>
      </c>
      <c r="J3672" s="430">
        <v>1.6749247567000001E-2</v>
      </c>
      <c r="K3672" s="430">
        <v>1.8961412314499999E-2</v>
      </c>
      <c r="L3672" s="430">
        <v>2.1548855063E-2</v>
      </c>
      <c r="M3672" s="430">
        <v>2.3840025718000001E-2</v>
      </c>
      <c r="N3672" s="430">
        <v>2.5979366795999999E-2</v>
      </c>
      <c r="O3672" s="430">
        <v>2.9100099254500002E-2</v>
      </c>
      <c r="P3672" s="430">
        <v>3.2517103753499997E-2</v>
      </c>
      <c r="Q3672" s="430">
        <v>4.0463916651500002E-2</v>
      </c>
      <c r="R3672" s="430">
        <v>4.8766281241999998E-2</v>
      </c>
      <c r="S3672" s="430">
        <v>5.0660036140499999E-2</v>
      </c>
      <c r="T3672" s="430">
        <v>4.9072432323499997E-2</v>
      </c>
      <c r="U3672" s="430">
        <v>5.31084800555E-2</v>
      </c>
      <c r="V3672" s="430">
        <v>5.7589889569999997E-2</v>
      </c>
      <c r="W3672" s="430">
        <v>5.2847786623500002E-2</v>
      </c>
      <c r="X3672" s="430">
        <v>4.6341201078499997E-2</v>
      </c>
      <c r="Y3672" s="430">
        <v>6.6649026877000001E-2</v>
      </c>
      <c r="Z3672" s="430">
        <v>8.7277868534499994E-2</v>
      </c>
      <c r="AA3672" s="430">
        <v>0.1413330666815</v>
      </c>
      <c r="AB3672" s="430">
        <v>2.8849306540500001E-2</v>
      </c>
      <c r="AC3672" s="430">
        <v>7.9844303237499997E-2</v>
      </c>
      <c r="AD3672" s="430">
        <v>8.0502068058500006E-2</v>
      </c>
      <c r="AE3672" s="430">
        <v>8.0368060155500007E-2</v>
      </c>
      <c r="AF3672" s="430">
        <v>8.4741971678000003E-2</v>
      </c>
      <c r="AG3672" s="430">
        <v>8.8181216408000002E-2</v>
      </c>
      <c r="AH3672" s="430">
        <v>7.9529054705999996E-2</v>
      </c>
      <c r="AI3672" s="430">
        <v>7.8102780344999997E-2</v>
      </c>
      <c r="AJ3672" s="430">
        <v>7.7046597881999995E-2</v>
      </c>
      <c r="AK3672" s="430">
        <v>7.7079844728999994E-2</v>
      </c>
      <c r="AL3672" s="430">
        <v>0</v>
      </c>
    </row>
    <row r="3673" spans="1:38" x14ac:dyDescent="0.25">
      <c r="A3673" s="430" t="s">
        <v>4352</v>
      </c>
      <c r="B3673" s="430">
        <v>1</v>
      </c>
      <c r="C3673" s="430" t="s">
        <v>4353</v>
      </c>
      <c r="D3673" s="430" t="s">
        <v>4061</v>
      </c>
      <c r="E3673" s="430">
        <v>67</v>
      </c>
      <c r="F3673" s="430">
        <v>7.2994793249999996E-4</v>
      </c>
      <c r="G3673" s="430">
        <v>8.3422620100000004E-4</v>
      </c>
      <c r="H3673" s="430">
        <v>9.3850449600000002E-4</v>
      </c>
      <c r="I3673" s="430">
        <v>1.1992001805E-3</v>
      </c>
      <c r="J3673" s="430">
        <v>1.4737996465E-3</v>
      </c>
      <c r="K3673" s="430">
        <v>1.6684524285E-3</v>
      </c>
      <c r="L3673" s="430">
        <v>1.8961266484999999E-3</v>
      </c>
      <c r="M3673" s="430">
        <v>2.0977313345E-3</v>
      </c>
      <c r="N3673" s="430">
        <v>2.2859762045000002E-3</v>
      </c>
      <c r="O3673" s="430">
        <v>2.5605756705E-3</v>
      </c>
      <c r="P3673" s="430">
        <v>2.861244697E-3</v>
      </c>
      <c r="Q3673" s="430">
        <v>2.2528567694999999E-3</v>
      </c>
      <c r="R3673" s="430">
        <v>1.64575388E-3</v>
      </c>
      <c r="S3673" s="430">
        <v>2.1019164795000001E-3</v>
      </c>
      <c r="T3673" s="430">
        <v>2.497703758E-3</v>
      </c>
      <c r="U3673" s="430">
        <v>2.4937551785000002E-3</v>
      </c>
      <c r="V3673" s="430">
        <v>2.5077910094999998E-3</v>
      </c>
      <c r="W3673" s="430">
        <v>3.9211525300000003E-3</v>
      </c>
      <c r="X3673" s="430">
        <v>5.3158361084999998E-3</v>
      </c>
      <c r="Y3673" s="430">
        <v>5.8464997480000003E-3</v>
      </c>
      <c r="Z3673" s="430">
        <v>6.5144763969999997E-3</v>
      </c>
      <c r="AA3673" s="430">
        <v>2.7119779350000001E-3</v>
      </c>
      <c r="AB3673" s="430">
        <v>3.9901911249999996E-3</v>
      </c>
      <c r="AC3673" s="430">
        <v>6.0024281329999997E-3</v>
      </c>
      <c r="AD3673" s="430">
        <v>4.6448967860000002E-3</v>
      </c>
      <c r="AE3673" s="430">
        <v>3.182646184E-3</v>
      </c>
      <c r="AF3673" s="430">
        <v>1.7667309379999999E-3</v>
      </c>
      <c r="AG3673" s="430">
        <v>2.4544596270000001E-3</v>
      </c>
      <c r="AH3673" s="430">
        <v>2.6048200175E-3</v>
      </c>
      <c r="AI3673" s="430">
        <v>2.9599310414999999E-3</v>
      </c>
      <c r="AJ3673" s="430">
        <v>3.3349403590000001E-3</v>
      </c>
      <c r="AK3673" s="430">
        <v>3.3382556414999999E-3</v>
      </c>
      <c r="AL3673" s="430">
        <v>0</v>
      </c>
    </row>
    <row r="3674" spans="1:38" x14ac:dyDescent="0.25">
      <c r="A3674" s="430" t="s">
        <v>4352</v>
      </c>
      <c r="B3674" s="430">
        <v>1</v>
      </c>
      <c r="C3674" s="430" t="s">
        <v>4353</v>
      </c>
      <c r="D3674" s="430" t="s">
        <v>4063</v>
      </c>
      <c r="E3674" s="430">
        <v>67</v>
      </c>
      <c r="F3674" s="430">
        <v>1.1148778959999999E-3</v>
      </c>
      <c r="G3674" s="430">
        <v>1.2741461554999999E-3</v>
      </c>
      <c r="H3674" s="430">
        <v>1.4334144415E-3</v>
      </c>
      <c r="I3674" s="430">
        <v>1.8315851035E-3</v>
      </c>
      <c r="J3674" s="430">
        <v>2.2509915405000002E-3</v>
      </c>
      <c r="K3674" s="430">
        <v>2.5482923374999999E-3</v>
      </c>
      <c r="L3674" s="430">
        <v>2.8960280405000002E-3</v>
      </c>
      <c r="M3674" s="430">
        <v>3.2039466985000001E-3</v>
      </c>
      <c r="N3674" s="430">
        <v>3.491460436E-3</v>
      </c>
      <c r="O3674" s="430">
        <v>3.9108668730000002E-3</v>
      </c>
      <c r="P3674" s="430">
        <v>4.3700904080000002E-3</v>
      </c>
      <c r="Q3674" s="430">
        <v>5.3913730865000004E-3</v>
      </c>
      <c r="R3674" s="430">
        <v>6.4593678185000001E-3</v>
      </c>
      <c r="S3674" s="430">
        <v>8.1889422320000002E-3</v>
      </c>
      <c r="T3674" s="430">
        <v>9.6726981934999994E-3</v>
      </c>
      <c r="U3674" s="430">
        <v>8.8613546895000006E-3</v>
      </c>
      <c r="V3674" s="430">
        <v>8.1018503794999999E-3</v>
      </c>
      <c r="W3674" s="430">
        <v>6.8239254034999997E-3</v>
      </c>
      <c r="X3674" s="430">
        <v>5.2758404004999999E-3</v>
      </c>
      <c r="Y3674" s="430">
        <v>7.4900474764999997E-3</v>
      </c>
      <c r="Z3674" s="430">
        <v>9.7462644195E-3</v>
      </c>
      <c r="AA3674" s="430">
        <v>3.4207395415000001E-3</v>
      </c>
      <c r="AB3674" s="430">
        <v>2.15960875235E-2</v>
      </c>
      <c r="AC3674" s="430">
        <v>9.1023460074999996E-3</v>
      </c>
      <c r="AD3674" s="430">
        <v>6.4948140595000002E-3</v>
      </c>
      <c r="AE3674" s="430">
        <v>3.7108486360000002E-3</v>
      </c>
      <c r="AF3674" s="430">
        <v>8.8301227700000005E-4</v>
      </c>
      <c r="AG3674" s="430">
        <v>9.1787909549999997E-4</v>
      </c>
      <c r="AH3674" s="430">
        <v>8.2720261450000001E-4</v>
      </c>
      <c r="AI3674" s="430">
        <v>8.1173474999999998E-4</v>
      </c>
      <c r="AJ3674" s="430">
        <v>8.0010405900000003E-4</v>
      </c>
      <c r="AK3674" s="430">
        <v>8.0923993399999996E-4</v>
      </c>
      <c r="AL3674" s="430">
        <v>0</v>
      </c>
    </row>
    <row r="3675" spans="1:38" x14ac:dyDescent="0.25">
      <c r="A3675" s="430" t="s">
        <v>4352</v>
      </c>
      <c r="B3675" s="430">
        <v>1</v>
      </c>
      <c r="C3675" s="430" t="s">
        <v>4353</v>
      </c>
      <c r="D3675" s="430" t="s">
        <v>4065</v>
      </c>
      <c r="E3675" s="430">
        <v>67</v>
      </c>
      <c r="F3675" s="430">
        <v>3.0994668445000002E-2</v>
      </c>
      <c r="G3675" s="430">
        <v>3.5422478238000002E-2</v>
      </c>
      <c r="H3675" s="430">
        <v>3.9850288004500002E-2</v>
      </c>
      <c r="I3675" s="430">
        <v>5.0919812460500001E-2</v>
      </c>
      <c r="J3675" s="430">
        <v>6.2579711548500006E-2</v>
      </c>
      <c r="K3675" s="430">
        <v>7.0844956476000004E-2</v>
      </c>
      <c r="L3675" s="430">
        <v>8.0512341154499997E-2</v>
      </c>
      <c r="M3675" s="430">
        <v>8.9072773398000002E-2</v>
      </c>
      <c r="N3675" s="430">
        <v>9.706592939E-2</v>
      </c>
      <c r="O3675" s="430">
        <v>0.108725828478</v>
      </c>
      <c r="P3675" s="430">
        <v>0.12149268002749999</v>
      </c>
      <c r="Q3675" s="430">
        <v>0.105450308592</v>
      </c>
      <c r="R3675" s="430">
        <v>8.9687125309500002E-2</v>
      </c>
      <c r="S3675" s="430">
        <v>0.1032918855</v>
      </c>
      <c r="T3675" s="430">
        <v>0.1119677754345</v>
      </c>
      <c r="U3675" s="430">
        <v>0.105998504764</v>
      </c>
      <c r="V3675" s="430">
        <v>0.1007058692465</v>
      </c>
      <c r="W3675" s="430">
        <v>8.7222425313999999E-2</v>
      </c>
      <c r="X3675" s="430">
        <v>7.0467104794999999E-2</v>
      </c>
      <c r="Y3675" s="430">
        <v>7.80504224665E-2</v>
      </c>
      <c r="Z3675" s="430">
        <v>8.7423313651999998E-2</v>
      </c>
      <c r="AA3675" s="430">
        <v>4.6050310949499997E-2</v>
      </c>
      <c r="AB3675" s="430">
        <v>5.4267698811500002E-2</v>
      </c>
      <c r="AC3675" s="430">
        <v>6.4331982469999993E-2</v>
      </c>
      <c r="AD3675" s="430">
        <v>6.3068919303500004E-2</v>
      </c>
      <c r="AE3675" s="430">
        <v>6.1110313048500002E-2</v>
      </c>
      <c r="AF3675" s="430">
        <v>6.24109899705E-2</v>
      </c>
      <c r="AG3675" s="430">
        <v>6.2159578693500001E-2</v>
      </c>
      <c r="AH3675" s="430">
        <v>5.4292494490499998E-2</v>
      </c>
      <c r="AI3675" s="430">
        <v>5.1502613657500002E-2</v>
      </c>
      <c r="AJ3675" s="430">
        <v>4.8930235894000002E-2</v>
      </c>
      <c r="AK3675" s="430">
        <v>4.8242099873499998E-2</v>
      </c>
      <c r="AL3675" s="430">
        <v>0</v>
      </c>
    </row>
    <row r="3676" spans="1:38" x14ac:dyDescent="0.25">
      <c r="A3676" s="430" t="s">
        <v>4352</v>
      </c>
      <c r="B3676" s="430">
        <v>1</v>
      </c>
      <c r="C3676" s="430" t="s">
        <v>4353</v>
      </c>
      <c r="D3676" s="430" t="s">
        <v>4067</v>
      </c>
      <c r="E3676" s="430">
        <v>67</v>
      </c>
      <c r="F3676" s="430">
        <v>7.1432246454999999E-3</v>
      </c>
      <c r="G3676" s="430">
        <v>8.1636852940000001E-3</v>
      </c>
      <c r="H3676" s="430">
        <v>9.1841459689999995E-3</v>
      </c>
      <c r="I3676" s="430">
        <v>1.17352976035E-2</v>
      </c>
      <c r="J3676" s="430">
        <v>1.4422510679E-2</v>
      </c>
      <c r="K3676" s="430">
        <v>1.6327370588E-2</v>
      </c>
      <c r="L3676" s="430">
        <v>1.8555376373000001E-2</v>
      </c>
      <c r="M3676" s="430">
        <v>2.0528266975999999E-2</v>
      </c>
      <c r="N3676" s="430">
        <v>2.2370419590499999E-2</v>
      </c>
      <c r="O3676" s="430">
        <v>2.5057632666000001E-2</v>
      </c>
      <c r="P3676" s="430">
        <v>2.7999960896999999E-2</v>
      </c>
      <c r="Q3676" s="430">
        <v>3.6949346069000001E-2</v>
      </c>
      <c r="R3676" s="430">
        <v>4.6253219806499997E-2</v>
      </c>
      <c r="S3676" s="430">
        <v>5.2627383871000001E-2</v>
      </c>
      <c r="T3676" s="430">
        <v>5.6366159664500003E-2</v>
      </c>
      <c r="U3676" s="430">
        <v>5.1141142262500001E-2</v>
      </c>
      <c r="V3676" s="430">
        <v>4.6207090832499999E-2</v>
      </c>
      <c r="W3676" s="430">
        <v>4.7185180339499998E-2</v>
      </c>
      <c r="X3676" s="430">
        <v>4.6919262141E-2</v>
      </c>
      <c r="Y3676" s="430">
        <v>3.5409489262999999E-2</v>
      </c>
      <c r="Z3676" s="430">
        <v>2.6016298627000001E-2</v>
      </c>
      <c r="AA3676" s="430">
        <v>4.5532257706000001E-2</v>
      </c>
      <c r="AB3676" s="430">
        <v>5.3242834048499998E-2</v>
      </c>
      <c r="AC3676" s="430">
        <v>2.3722549813499999E-2</v>
      </c>
      <c r="AD3676" s="430">
        <v>1.8691482731499998E-2</v>
      </c>
      <c r="AE3676" s="430">
        <v>1.3257281352E-2</v>
      </c>
      <c r="AF3676" s="430">
        <v>8.0756769654999998E-3</v>
      </c>
      <c r="AG3676" s="430">
        <v>9.7070146865000009E-3</v>
      </c>
      <c r="AH3676" s="430">
        <v>9.5823820595000008E-3</v>
      </c>
      <c r="AI3676" s="430">
        <v>1.02608446525E-2</v>
      </c>
      <c r="AJ3676" s="430">
        <v>1.1000355666499999E-2</v>
      </c>
      <c r="AK3676" s="430">
        <v>1.1010201688500001E-2</v>
      </c>
      <c r="AL3676" s="430">
        <v>0</v>
      </c>
    </row>
    <row r="3677" spans="1:38" x14ac:dyDescent="0.25">
      <c r="A3677" s="430" t="s">
        <v>4352</v>
      </c>
      <c r="B3677" s="430">
        <v>1</v>
      </c>
      <c r="C3677" s="430" t="s">
        <v>4353</v>
      </c>
      <c r="D3677" s="430" t="s">
        <v>4069</v>
      </c>
      <c r="E3677" s="430">
        <v>67</v>
      </c>
      <c r="F3677" s="430">
        <v>8.9861288E-5</v>
      </c>
      <c r="G3677" s="430">
        <v>1.026986035E-4</v>
      </c>
      <c r="H3677" s="430">
        <v>1.155359455E-4</v>
      </c>
      <c r="I3677" s="430">
        <v>1.4762924749999999E-4</v>
      </c>
      <c r="J3677" s="430">
        <v>1.8143421100000001E-4</v>
      </c>
      <c r="K3677" s="430">
        <v>2.053972335E-4</v>
      </c>
      <c r="L3677" s="430">
        <v>2.3342538250000001E-4</v>
      </c>
      <c r="M3677" s="430">
        <v>2.5824422250000001E-4</v>
      </c>
      <c r="N3677" s="430">
        <v>2.8141836650000002E-4</v>
      </c>
      <c r="O3677" s="430">
        <v>3.1522332999999998E-4</v>
      </c>
      <c r="P3677" s="430">
        <v>3.5223762900000002E-4</v>
      </c>
      <c r="Q3677" s="430">
        <v>4.4537802700000002E-4</v>
      </c>
      <c r="R3677" s="430">
        <v>5.4253179700000003E-4</v>
      </c>
      <c r="S3677" s="430">
        <v>1.3704620219999999E-3</v>
      </c>
      <c r="T3677" s="430">
        <v>2.2771424029999999E-3</v>
      </c>
      <c r="U3677" s="430">
        <v>2.243243921E-3</v>
      </c>
      <c r="V3677" s="430">
        <v>2.225063914E-3</v>
      </c>
      <c r="W3677" s="430">
        <v>3.0850784309999998E-3</v>
      </c>
      <c r="X3677" s="430">
        <v>3.9143748105000004E-3</v>
      </c>
      <c r="Y3677" s="430">
        <v>9.6807355375000004E-3</v>
      </c>
      <c r="Z3677" s="430">
        <v>1.5247913651999999E-2</v>
      </c>
      <c r="AA3677" s="430">
        <v>1.671955914E-3</v>
      </c>
      <c r="AB3677" s="430">
        <v>3.7569042262000002E-2</v>
      </c>
      <c r="AC3677" s="430">
        <v>1.5790423639499999E-2</v>
      </c>
      <c r="AD3677" s="430">
        <v>1.1295369089500001E-2</v>
      </c>
      <c r="AE3677" s="430">
        <v>6.4951562274999999E-3</v>
      </c>
      <c r="AF3677" s="430">
        <v>1.6247425599999999E-3</v>
      </c>
      <c r="AG3677" s="430">
        <v>1.688897523E-3</v>
      </c>
      <c r="AH3677" s="430">
        <v>1.522052781E-3</v>
      </c>
      <c r="AI3677" s="430">
        <v>1.4935919135000001E-3</v>
      </c>
      <c r="AJ3677" s="430">
        <v>1.4721914410000001E-3</v>
      </c>
      <c r="AK3677" s="430">
        <v>1.4839914139999999E-3</v>
      </c>
      <c r="AL3677" s="430">
        <v>0</v>
      </c>
    </row>
    <row r="3678" spans="1:38" x14ac:dyDescent="0.25">
      <c r="A3678" s="430" t="s">
        <v>4352</v>
      </c>
      <c r="B3678" s="430">
        <v>1</v>
      </c>
      <c r="C3678" s="430" t="s">
        <v>4353</v>
      </c>
      <c r="D3678" s="430" t="s">
        <v>4071</v>
      </c>
      <c r="E3678" s="430">
        <v>67</v>
      </c>
      <c r="F3678" s="430">
        <v>4.2051379249999996E-3</v>
      </c>
      <c r="G3678" s="430">
        <v>4.8058719104999998E-3</v>
      </c>
      <c r="H3678" s="430">
        <v>5.4066059225000001E-3</v>
      </c>
      <c r="I3678" s="430">
        <v>6.9084408729999996E-3</v>
      </c>
      <c r="J3678" s="430">
        <v>8.4903737165000007E-3</v>
      </c>
      <c r="K3678" s="430">
        <v>9.6117438474999997E-3</v>
      </c>
      <c r="L3678" s="430">
        <v>1.0923346375E-2</v>
      </c>
      <c r="M3678" s="430">
        <v>1.2084765426E-2</v>
      </c>
      <c r="N3678" s="430">
        <v>1.3169220447499999E-2</v>
      </c>
      <c r="O3678" s="430">
        <v>1.4751153291E-2</v>
      </c>
      <c r="P3678" s="430">
        <v>1.6483269610999999E-2</v>
      </c>
      <c r="Q3678" s="430">
        <v>2.0223510774999998E-2</v>
      </c>
      <c r="R3678" s="430">
        <v>2.4137375539999999E-2</v>
      </c>
      <c r="S3678" s="430">
        <v>2.6124037477500001E-2</v>
      </c>
      <c r="T3678" s="430">
        <v>2.6540349297500002E-2</v>
      </c>
      <c r="U3678" s="430">
        <v>2.5101299657499999E-2</v>
      </c>
      <c r="V3678" s="430">
        <v>2.3822097090000001E-2</v>
      </c>
      <c r="W3678" s="430">
        <v>2.85259050455E-2</v>
      </c>
      <c r="X3678" s="430">
        <v>3.2739140072000003E-2</v>
      </c>
      <c r="Y3678" s="430">
        <v>3.3160621326500002E-2</v>
      </c>
      <c r="Z3678" s="430">
        <v>3.45868126365E-2</v>
      </c>
      <c r="AA3678" s="430">
        <v>1.62243001895E-2</v>
      </c>
      <c r="AB3678" s="430">
        <v>1.2089813861499999E-2</v>
      </c>
      <c r="AC3678" s="430">
        <v>5.6273453946000002E-2</v>
      </c>
      <c r="AD3678" s="430">
        <v>4.1443123000999997E-2</v>
      </c>
      <c r="AE3678" s="430">
        <v>2.5563472483500001E-2</v>
      </c>
      <c r="AF3678" s="430">
        <v>9.6808755370000003E-3</v>
      </c>
      <c r="AG3678" s="430">
        <v>2.0074049529499999E-2</v>
      </c>
      <c r="AH3678" s="430">
        <v>2.44547694585E-2</v>
      </c>
      <c r="AI3678" s="430">
        <v>3.0539248985E-2</v>
      </c>
      <c r="AJ3678" s="430">
        <v>3.6863772374999999E-2</v>
      </c>
      <c r="AK3678" s="430">
        <v>3.6970021263000002E-2</v>
      </c>
      <c r="AL3678" s="430">
        <v>0</v>
      </c>
    </row>
    <row r="3679" spans="1:38" x14ac:dyDescent="0.25">
      <c r="A3679" s="430" t="s">
        <v>4352</v>
      </c>
      <c r="B3679" s="430">
        <v>1</v>
      </c>
      <c r="C3679" s="430" t="s">
        <v>4353</v>
      </c>
      <c r="D3679" s="430" t="s">
        <v>4073</v>
      </c>
      <c r="E3679" s="430">
        <v>67</v>
      </c>
      <c r="F3679" s="430">
        <v>9.0990779215000001E-3</v>
      </c>
      <c r="G3679" s="430">
        <v>1.03989461695E-2</v>
      </c>
      <c r="H3679" s="430">
        <v>1.1698814444E-2</v>
      </c>
      <c r="I3679" s="430">
        <v>1.4948485143499999E-2</v>
      </c>
      <c r="J3679" s="430">
        <v>1.8371471593499999E-2</v>
      </c>
      <c r="K3679" s="430">
        <v>2.07978923655E-2</v>
      </c>
      <c r="L3679" s="430">
        <v>2.3635938087999998E-2</v>
      </c>
      <c r="M3679" s="430">
        <v>2.6149016748499999E-2</v>
      </c>
      <c r="N3679" s="430">
        <v>2.84955606375E-2</v>
      </c>
      <c r="O3679" s="430">
        <v>3.1918547087499999E-2</v>
      </c>
      <c r="P3679" s="430">
        <v>3.5666500599500002E-2</v>
      </c>
      <c r="Q3679" s="430">
        <v>3.8349847404500002E-2</v>
      </c>
      <c r="R3679" s="430">
        <v>4.1284766818499997E-2</v>
      </c>
      <c r="S3679" s="430">
        <v>4.6472839219000001E-2</v>
      </c>
      <c r="T3679" s="430">
        <v>4.92356096775E-2</v>
      </c>
      <c r="U3679" s="430">
        <v>5.6219988711999999E-2</v>
      </c>
      <c r="V3679" s="430">
        <v>6.3716864841000004E-2</v>
      </c>
      <c r="W3679" s="430">
        <v>8.6183673941500005E-2</v>
      </c>
      <c r="X3679" s="430">
        <v>0.1076932696785</v>
      </c>
      <c r="Y3679" s="430">
        <v>6.8238365437000001E-2</v>
      </c>
      <c r="Z3679" s="430">
        <v>3.4369889254499998E-2</v>
      </c>
      <c r="AA3679" s="430">
        <v>2.7232951230499999E-2</v>
      </c>
      <c r="AB3679" s="430">
        <v>4.6237453339999998E-2</v>
      </c>
      <c r="AC3679" s="430">
        <v>4.1888952031499997E-2</v>
      </c>
      <c r="AD3679" s="430">
        <v>2.9429811433000001E-2</v>
      </c>
      <c r="AE3679" s="430">
        <v>1.6143970898500001E-2</v>
      </c>
      <c r="AF3679" s="430">
        <v>2.5607355714999998E-3</v>
      </c>
      <c r="AG3679" s="430">
        <v>2.7093706795000001E-3</v>
      </c>
      <c r="AH3679" s="430">
        <v>2.4719229944999998E-3</v>
      </c>
      <c r="AI3679" s="430">
        <v>2.4567539174999999E-3</v>
      </c>
      <c r="AJ3679" s="430">
        <v>2.4536524105000001E-3</v>
      </c>
      <c r="AK3679" s="430">
        <v>2.4532137029999999E-3</v>
      </c>
      <c r="AL3679" s="430">
        <v>0</v>
      </c>
    </row>
    <row r="3680" spans="1:38" x14ac:dyDescent="0.25">
      <c r="A3680" s="430" t="s">
        <v>4352</v>
      </c>
      <c r="B3680" s="430">
        <v>1</v>
      </c>
      <c r="C3680" s="430" t="s">
        <v>4353</v>
      </c>
      <c r="D3680" s="430" t="s">
        <v>4228</v>
      </c>
      <c r="E3680" s="430">
        <v>67</v>
      </c>
      <c r="F3680" s="430">
        <v>3.1156023499999999E-5</v>
      </c>
      <c r="G3680" s="430">
        <v>3.5606884000000002E-5</v>
      </c>
      <c r="H3680" s="430">
        <v>4.0057744499999999E-5</v>
      </c>
      <c r="I3680" s="430">
        <v>5.1184909000000003E-5</v>
      </c>
      <c r="J3680" s="430">
        <v>6.2905487999999996E-5</v>
      </c>
      <c r="K3680" s="430">
        <v>7.1213768000000005E-5</v>
      </c>
      <c r="L3680" s="430">
        <v>8.0931477000000006E-5</v>
      </c>
      <c r="M3680" s="430">
        <v>8.9536477499999994E-5</v>
      </c>
      <c r="N3680" s="430">
        <v>9.7571251000000005E-5</v>
      </c>
      <c r="O3680" s="430">
        <v>1.092918565E-4</v>
      </c>
      <c r="P3680" s="430">
        <v>1.221251705E-4</v>
      </c>
      <c r="Q3680" s="430">
        <v>1.4026858099999999E-4</v>
      </c>
      <c r="R3680" s="430">
        <v>1.5947885500000001E-4</v>
      </c>
      <c r="S3680" s="430">
        <v>1.72847416E-4</v>
      </c>
      <c r="T3680" s="430">
        <v>1.7587575649999999E-4</v>
      </c>
      <c r="U3680" s="430">
        <v>1.7325760949999999E-4</v>
      </c>
      <c r="V3680" s="430">
        <v>1.71853454E-4</v>
      </c>
      <c r="W3680" s="430">
        <v>2.6245361499999998E-4</v>
      </c>
      <c r="X3680" s="430">
        <v>3.5154923850000001E-4</v>
      </c>
      <c r="Y3680" s="430">
        <v>3.5897602250000002E-4</v>
      </c>
      <c r="Z3680" s="430">
        <v>3.7702922699999999E-4</v>
      </c>
      <c r="AA3680" s="430">
        <v>6.0926391150000001E-4</v>
      </c>
      <c r="AB3680" s="430">
        <v>8.87709402E-4</v>
      </c>
      <c r="AC3680" s="430">
        <v>3.6971199399999998E-4</v>
      </c>
      <c r="AD3680" s="430">
        <v>1.5088749405E-3</v>
      </c>
      <c r="AE3680" s="430">
        <v>2.6808671205000001E-3</v>
      </c>
      <c r="AF3680" s="430">
        <v>4.1099670174999997E-3</v>
      </c>
      <c r="AG3680" s="430">
        <v>4.2892048025000001E-3</v>
      </c>
      <c r="AH3680" s="430">
        <v>3.8762532885E-3</v>
      </c>
      <c r="AI3680" s="430">
        <v>3.8148478594999999E-3</v>
      </c>
      <c r="AJ3680" s="430">
        <v>3.7716377015E-3</v>
      </c>
      <c r="AK3680" s="430">
        <v>3.7577283815000001E-3</v>
      </c>
      <c r="AL3680" s="430">
        <v>0</v>
      </c>
    </row>
    <row r="3681" spans="1:38" x14ac:dyDescent="0.25">
      <c r="A3681" s="430" t="s">
        <v>4352</v>
      </c>
      <c r="B3681" s="430">
        <v>1</v>
      </c>
      <c r="C3681" s="430" t="s">
        <v>4353</v>
      </c>
      <c r="D3681" s="430" t="s">
        <v>4287</v>
      </c>
      <c r="E3681" s="430">
        <v>67</v>
      </c>
      <c r="F3681" s="430">
        <v>0</v>
      </c>
      <c r="G3681" s="430">
        <v>0</v>
      </c>
      <c r="H3681" s="430">
        <v>0</v>
      </c>
      <c r="I3681" s="430">
        <v>0</v>
      </c>
      <c r="J3681" s="430">
        <v>0</v>
      </c>
      <c r="K3681" s="430">
        <v>0</v>
      </c>
      <c r="L3681" s="430">
        <v>0</v>
      </c>
      <c r="M3681" s="430">
        <v>0</v>
      </c>
      <c r="N3681" s="430">
        <v>0</v>
      </c>
      <c r="O3681" s="430">
        <v>0</v>
      </c>
      <c r="P3681" s="430">
        <v>0</v>
      </c>
      <c r="Q3681" s="430">
        <v>0</v>
      </c>
      <c r="R3681" s="430">
        <v>0</v>
      </c>
      <c r="S3681" s="430">
        <v>0</v>
      </c>
      <c r="T3681" s="430">
        <v>0</v>
      </c>
      <c r="U3681" s="430">
        <v>0</v>
      </c>
      <c r="V3681" s="430">
        <v>0</v>
      </c>
      <c r="W3681" s="430">
        <v>0</v>
      </c>
      <c r="X3681" s="430">
        <v>0</v>
      </c>
      <c r="Y3681" s="430">
        <v>0</v>
      </c>
      <c r="Z3681" s="430">
        <v>0</v>
      </c>
      <c r="AA3681" s="430">
        <v>0</v>
      </c>
      <c r="AB3681" s="430">
        <v>0</v>
      </c>
      <c r="AC3681" s="430">
        <v>0</v>
      </c>
      <c r="AD3681" s="430">
        <v>0</v>
      </c>
      <c r="AE3681" s="430">
        <v>0</v>
      </c>
      <c r="AF3681" s="430">
        <v>0</v>
      </c>
      <c r="AG3681" s="430">
        <v>0</v>
      </c>
      <c r="AH3681" s="430">
        <v>0</v>
      </c>
      <c r="AI3681" s="430">
        <v>0</v>
      </c>
      <c r="AJ3681" s="430">
        <v>0</v>
      </c>
      <c r="AK3681" s="430">
        <v>0</v>
      </c>
      <c r="AL3681" s="430">
        <v>0</v>
      </c>
    </row>
    <row r="3682" spans="1:38" x14ac:dyDescent="0.25">
      <c r="A3682" s="430" t="s">
        <v>4352</v>
      </c>
      <c r="B3682" s="430">
        <v>1</v>
      </c>
      <c r="C3682" s="430" t="s">
        <v>4353</v>
      </c>
      <c r="D3682" s="430" t="s">
        <v>4075</v>
      </c>
      <c r="E3682" s="430">
        <v>67</v>
      </c>
      <c r="F3682" s="430">
        <v>8.8897891099999995E-4</v>
      </c>
      <c r="G3682" s="430">
        <v>1.0159758945E-3</v>
      </c>
      <c r="H3682" s="430">
        <v>1.1429728780000001E-3</v>
      </c>
      <c r="I3682" s="430">
        <v>1.4604653500000001E-3</v>
      </c>
      <c r="J3682" s="430">
        <v>1.7948907654999999E-3</v>
      </c>
      <c r="K3682" s="430">
        <v>2.0319518155000002E-3</v>
      </c>
      <c r="L3682" s="430">
        <v>2.3092285499999999E-3</v>
      </c>
      <c r="M3682" s="430">
        <v>2.5547560850000001E-3</v>
      </c>
      <c r="N3682" s="430">
        <v>2.7840131499999999E-3</v>
      </c>
      <c r="O3682" s="430">
        <v>3.1184385655E-3</v>
      </c>
      <c r="P3682" s="430">
        <v>3.4846132070000002E-3</v>
      </c>
      <c r="Q3682" s="430">
        <v>2.7127384849999999E-3</v>
      </c>
      <c r="R3682" s="430">
        <v>1.9417189710000001E-3</v>
      </c>
      <c r="S3682" s="430">
        <v>2.1679026984999998E-3</v>
      </c>
      <c r="T3682" s="430">
        <v>2.2774237004999998E-3</v>
      </c>
      <c r="U3682" s="430">
        <v>2.2237234379999999E-3</v>
      </c>
      <c r="V3682" s="430">
        <v>2.185300717E-3</v>
      </c>
      <c r="W3682" s="430">
        <v>2.2939132460000002E-3</v>
      </c>
      <c r="X3682" s="430">
        <v>2.3459308645000002E-3</v>
      </c>
      <c r="Y3682" s="430">
        <v>2.8095214139999998E-3</v>
      </c>
      <c r="Z3682" s="430">
        <v>3.3208944845E-3</v>
      </c>
      <c r="AA3682" s="430">
        <v>2.5938576299999998E-3</v>
      </c>
      <c r="AB3682" s="430">
        <v>5.9835886205000001E-3</v>
      </c>
      <c r="AC3682" s="430">
        <v>2.162456021E-3</v>
      </c>
      <c r="AD3682" s="430">
        <v>4.9202741594999997E-3</v>
      </c>
      <c r="AE3682" s="430">
        <v>7.7446654655000001E-3</v>
      </c>
      <c r="AF3682" s="430">
        <v>1.12608788095E-2</v>
      </c>
      <c r="AG3682" s="430">
        <v>1.510045101E-2</v>
      </c>
      <c r="AH3682" s="430">
        <v>1.5766802255E-2</v>
      </c>
      <c r="AI3682" s="430">
        <v>1.7690434445999999E-2</v>
      </c>
      <c r="AJ3682" s="430">
        <v>1.9730139128E-2</v>
      </c>
      <c r="AK3682" s="430">
        <v>1.9754357372E-2</v>
      </c>
      <c r="AL3682" s="430">
        <v>0</v>
      </c>
    </row>
    <row r="3683" spans="1:38" x14ac:dyDescent="0.25">
      <c r="A3683" s="430" t="s">
        <v>4352</v>
      </c>
      <c r="B3683" s="430">
        <v>1</v>
      </c>
      <c r="C3683" s="430" t="s">
        <v>4353</v>
      </c>
      <c r="D3683" s="430" t="s">
        <v>4077</v>
      </c>
      <c r="E3683" s="430">
        <v>67</v>
      </c>
      <c r="F3683" s="430">
        <v>3.2976742040000001E-3</v>
      </c>
      <c r="G3683" s="430">
        <v>3.7687705339999999E-3</v>
      </c>
      <c r="H3683" s="430">
        <v>4.2398668375E-3</v>
      </c>
      <c r="I3683" s="430">
        <v>5.4176076359999997E-3</v>
      </c>
      <c r="J3683" s="430">
        <v>6.6581612785000001E-3</v>
      </c>
      <c r="K3683" s="430">
        <v>7.5375410679999998E-3</v>
      </c>
      <c r="L3683" s="430">
        <v>8.5661013620000007E-3</v>
      </c>
      <c r="M3683" s="430">
        <v>9.4768875735000008E-3</v>
      </c>
      <c r="N3683" s="430">
        <v>1.0327318497999999E-2</v>
      </c>
      <c r="O3683" s="430">
        <v>1.1567872114E-2</v>
      </c>
      <c r="P3683" s="430">
        <v>1.2926199839000001E-2</v>
      </c>
      <c r="Q3683" s="430">
        <v>1.6695717778999999E-2</v>
      </c>
      <c r="R3683" s="430">
        <v>2.0620581077499998E-2</v>
      </c>
      <c r="S3683" s="430">
        <v>1.815515954E-2</v>
      </c>
      <c r="T3683" s="430">
        <v>1.3742099011E-2</v>
      </c>
      <c r="U3683" s="430">
        <v>1.6673126847000001E-2</v>
      </c>
      <c r="V3683" s="430">
        <v>1.9769156244E-2</v>
      </c>
      <c r="W3683" s="430">
        <v>2.0665521314500002E-2</v>
      </c>
      <c r="X3683" s="430">
        <v>2.1046810443E-2</v>
      </c>
      <c r="Y3683" s="430">
        <v>1.52548657945E-2</v>
      </c>
      <c r="Z3683" s="430">
        <v>1.0447501748499999E-2</v>
      </c>
      <c r="AA3683" s="430">
        <v>6.979951176E-3</v>
      </c>
      <c r="AB3683" s="430">
        <v>1.3294563618999999E-2</v>
      </c>
      <c r="AC3683" s="430">
        <v>9.7647500775000003E-3</v>
      </c>
      <c r="AD3683" s="430">
        <v>1.6644060295500002E-2</v>
      </c>
      <c r="AE3683" s="430">
        <v>2.3644938654000001E-2</v>
      </c>
      <c r="AF3683" s="430">
        <v>3.2610820314500001E-2</v>
      </c>
      <c r="AG3683" s="430">
        <v>4.0003276506000003E-2</v>
      </c>
      <c r="AH3683" s="430">
        <v>3.9932121780000003E-2</v>
      </c>
      <c r="AI3683" s="430">
        <v>4.3174676249000003E-2</v>
      </c>
      <c r="AJ3683" s="430">
        <v>4.6679670393999999E-2</v>
      </c>
      <c r="AK3683" s="430">
        <v>4.7310017652500001E-2</v>
      </c>
      <c r="AL3683" s="430">
        <v>0</v>
      </c>
    </row>
    <row r="3684" spans="1:38" x14ac:dyDescent="0.25">
      <c r="A3684" s="430" t="s">
        <v>4352</v>
      </c>
      <c r="B3684" s="430">
        <v>1</v>
      </c>
      <c r="C3684" s="430" t="s">
        <v>4353</v>
      </c>
      <c r="D3684" s="430" t="s">
        <v>4079</v>
      </c>
      <c r="E3684" s="430">
        <v>67</v>
      </c>
      <c r="F3684" s="430">
        <v>3.6511063999999998E-5</v>
      </c>
      <c r="G3684" s="430">
        <v>4.1726926499999998E-5</v>
      </c>
      <c r="H3684" s="430">
        <v>4.6942788999999997E-5</v>
      </c>
      <c r="I3684" s="430">
        <v>5.99824585E-5</v>
      </c>
      <c r="J3684" s="430">
        <v>7.3717567499999995E-5</v>
      </c>
      <c r="K3684" s="430">
        <v>8.3453852999999995E-5</v>
      </c>
      <c r="L3684" s="430">
        <v>9.4841803999999995E-5</v>
      </c>
      <c r="M3684" s="430">
        <v>1.049258225E-4</v>
      </c>
      <c r="N3684" s="430">
        <v>1.1434159049999999E-4</v>
      </c>
      <c r="O3684" s="430">
        <v>1.2807669949999999E-4</v>
      </c>
      <c r="P3684" s="430">
        <v>1.431157675E-4</v>
      </c>
      <c r="Q3684" s="430">
        <v>1.65015553E-4</v>
      </c>
      <c r="R3684" s="430">
        <v>1.8818021000000001E-4</v>
      </c>
      <c r="S3684" s="430">
        <v>2.0792522750000001E-4</v>
      </c>
      <c r="T3684" s="430">
        <v>2.1604723899999999E-4</v>
      </c>
      <c r="U3684" s="430">
        <v>6.48695249E-4</v>
      </c>
      <c r="V3684" s="430">
        <v>1.0925849035E-3</v>
      </c>
      <c r="W3684" s="430">
        <v>1.3742445524999999E-3</v>
      </c>
      <c r="X3684" s="430">
        <v>1.635771171E-3</v>
      </c>
      <c r="Y3684" s="430">
        <v>2.8492523869999998E-3</v>
      </c>
      <c r="Z3684" s="430">
        <v>4.0463209869999999E-3</v>
      </c>
      <c r="AA3684" s="430">
        <v>2.4276512199999998E-3</v>
      </c>
      <c r="AB3684" s="430">
        <v>3.9467966065000002E-3</v>
      </c>
      <c r="AC3684" s="430">
        <v>4.1435718795000001E-3</v>
      </c>
      <c r="AD3684" s="430">
        <v>2.8337273355E-3</v>
      </c>
      <c r="AE3684" s="430">
        <v>1.4396206089999999E-3</v>
      </c>
      <c r="AF3684" s="430">
        <v>0</v>
      </c>
      <c r="AG3684" s="430">
        <v>0</v>
      </c>
      <c r="AH3684" s="430">
        <v>0</v>
      </c>
      <c r="AI3684" s="430">
        <v>0</v>
      </c>
      <c r="AJ3684" s="430">
        <v>0</v>
      </c>
      <c r="AK3684" s="430">
        <v>0</v>
      </c>
      <c r="AL3684" s="430">
        <v>0</v>
      </c>
    </row>
    <row r="3685" spans="1:38" x14ac:dyDescent="0.25">
      <c r="A3685" s="430" t="s">
        <v>4352</v>
      </c>
      <c r="B3685" s="430">
        <v>1</v>
      </c>
      <c r="C3685" s="430" t="s">
        <v>4353</v>
      </c>
      <c r="D3685" s="430" t="s">
        <v>4081</v>
      </c>
      <c r="E3685" s="430">
        <v>67</v>
      </c>
      <c r="F3685" s="430">
        <v>4.1952667280000001E-3</v>
      </c>
      <c r="G3685" s="430">
        <v>4.7945905425000003E-3</v>
      </c>
      <c r="H3685" s="430">
        <v>5.3939143570000004E-3</v>
      </c>
      <c r="I3685" s="430">
        <v>6.8922238800000002E-3</v>
      </c>
      <c r="J3685" s="430">
        <v>8.4704432785000002E-3</v>
      </c>
      <c r="K3685" s="430">
        <v>9.5891810585000004E-3</v>
      </c>
      <c r="L3685" s="430">
        <v>1.0897704736499999E-2</v>
      </c>
      <c r="M3685" s="430">
        <v>1.2056397441E-2</v>
      </c>
      <c r="N3685" s="430">
        <v>1.3138306793E-2</v>
      </c>
      <c r="O3685" s="430">
        <v>1.4716526165E-2</v>
      </c>
      <c r="P3685" s="430">
        <v>1.6444576510499999E-2</v>
      </c>
      <c r="Q3685" s="430">
        <v>1.993545498E-2</v>
      </c>
      <c r="R3685" s="430">
        <v>2.3594029954499999E-2</v>
      </c>
      <c r="S3685" s="430">
        <v>4.3401104995499998E-2</v>
      </c>
      <c r="T3685" s="430">
        <v>6.4274380559499994E-2</v>
      </c>
      <c r="U3685" s="430">
        <v>6.3317565544000004E-2</v>
      </c>
      <c r="V3685" s="430">
        <v>6.2804418483999994E-2</v>
      </c>
      <c r="W3685" s="430">
        <v>3.5649978882999998E-2</v>
      </c>
      <c r="X3685" s="430">
        <v>5.7820381534999998E-3</v>
      </c>
      <c r="Y3685" s="430">
        <v>2.3344425871499999E-2</v>
      </c>
      <c r="Z3685" s="430">
        <v>4.0107333949999997E-2</v>
      </c>
      <c r="AA3685" s="430">
        <v>2.9929126499999999E-3</v>
      </c>
      <c r="AB3685" s="430">
        <v>2.6953101902499998E-2</v>
      </c>
      <c r="AC3685" s="430">
        <v>3.4605630286500003E-2</v>
      </c>
      <c r="AD3685" s="430">
        <v>3.1547832439499997E-2</v>
      </c>
      <c r="AE3685" s="430">
        <v>2.8039485964999999E-2</v>
      </c>
      <c r="AF3685" s="430">
        <v>2.5789844917499999E-2</v>
      </c>
      <c r="AG3685" s="430">
        <v>2.5952805024500002E-2</v>
      </c>
      <c r="AH3685" s="430">
        <v>2.2845192530499998E-2</v>
      </c>
      <c r="AI3685" s="430">
        <v>2.1859048746E-2</v>
      </c>
      <c r="AJ3685" s="430">
        <v>2.09680601015E-2</v>
      </c>
      <c r="AK3685" s="430">
        <v>2.1172909103000001E-2</v>
      </c>
      <c r="AL3685" s="430">
        <v>0</v>
      </c>
    </row>
    <row r="3686" spans="1:38" x14ac:dyDescent="0.25">
      <c r="A3686" s="430" t="s">
        <v>4352</v>
      </c>
      <c r="B3686" s="430">
        <v>1</v>
      </c>
      <c r="C3686" s="430" t="s">
        <v>4353</v>
      </c>
      <c r="D3686" s="430" t="s">
        <v>4083</v>
      </c>
      <c r="E3686" s="430">
        <v>67</v>
      </c>
      <c r="F3686" s="430">
        <v>3.71994157305E-2</v>
      </c>
      <c r="G3686" s="430">
        <v>4.2513617981500003E-2</v>
      </c>
      <c r="H3686" s="430">
        <v>4.7827820206000002E-2</v>
      </c>
      <c r="I3686" s="430">
        <v>6.1113325833500001E-2</v>
      </c>
      <c r="J3686" s="430">
        <v>7.5107391746999999E-2</v>
      </c>
      <c r="K3686" s="430">
        <v>8.5027235936499995E-2</v>
      </c>
      <c r="L3686" s="430">
        <v>9.6629910845E-2</v>
      </c>
      <c r="M3686" s="430">
        <v>0.1069040351775</v>
      </c>
      <c r="N3686" s="430">
        <v>0.1164973216425</v>
      </c>
      <c r="O3686" s="430">
        <v>0.13049138755600001</v>
      </c>
      <c r="P3686" s="430">
        <v>0.14581400404549999</v>
      </c>
      <c r="Q3686" s="430">
        <v>0.116020155249</v>
      </c>
      <c r="R3686" s="430">
        <v>8.6319570526000006E-2</v>
      </c>
      <c r="S3686" s="430">
        <v>8.4518972084500002E-2</v>
      </c>
      <c r="T3686" s="430">
        <v>7.5805896687499999E-2</v>
      </c>
      <c r="U3686" s="430">
        <v>7.6235293280000005E-2</v>
      </c>
      <c r="V3686" s="430">
        <v>7.7222806478499995E-2</v>
      </c>
      <c r="W3686" s="430">
        <v>7.0135544718500004E-2</v>
      </c>
      <c r="X3686" s="430">
        <v>6.0656115768500003E-2</v>
      </c>
      <c r="Y3686" s="430">
        <v>6.9441882785499995E-2</v>
      </c>
      <c r="Z3686" s="430">
        <v>7.9641912667499995E-2</v>
      </c>
      <c r="AA3686" s="430">
        <v>0.183626883858</v>
      </c>
      <c r="AB3686" s="430">
        <v>2.0582844070500001E-2</v>
      </c>
      <c r="AC3686" s="430">
        <v>5.4247100971000002E-2</v>
      </c>
      <c r="AD3686" s="430">
        <v>8.9279072929999995E-2</v>
      </c>
      <c r="AE3686" s="430">
        <v>0.1248840816045</v>
      </c>
      <c r="AF3686" s="430">
        <v>0.17074313696599999</v>
      </c>
      <c r="AG3686" s="430">
        <v>0.13180514538150001</v>
      </c>
      <c r="AH3686" s="430">
        <v>8.9745999643999999E-2</v>
      </c>
      <c r="AI3686" s="430">
        <v>5.8217660180500001E-2</v>
      </c>
      <c r="AJ3686" s="430">
        <v>2.6527929780999999E-2</v>
      </c>
      <c r="AK3686" s="430">
        <v>2.6857726998000001E-2</v>
      </c>
      <c r="AL3686" s="430">
        <v>0</v>
      </c>
    </row>
    <row r="3687" spans="1:38" x14ac:dyDescent="0.25">
      <c r="A3687" s="430" t="s">
        <v>4352</v>
      </c>
      <c r="B3687" s="430">
        <v>1</v>
      </c>
      <c r="C3687" s="430" t="s">
        <v>4353</v>
      </c>
      <c r="D3687" s="430" t="s">
        <v>4085</v>
      </c>
      <c r="E3687" s="430">
        <v>67</v>
      </c>
      <c r="F3687" s="430">
        <v>2.8866187649999997E-4</v>
      </c>
      <c r="G3687" s="430">
        <v>3.2989929499999999E-4</v>
      </c>
      <c r="H3687" s="430">
        <v>3.7113668700000001E-4</v>
      </c>
      <c r="I3687" s="430">
        <v>4.7423022000000001E-4</v>
      </c>
      <c r="J3687" s="430">
        <v>5.8282207899999999E-4</v>
      </c>
      <c r="K3687" s="430">
        <v>6.5979856349999999E-4</v>
      </c>
      <c r="L3687" s="430">
        <v>7.4983358550000003E-4</v>
      </c>
      <c r="M3687" s="430">
        <v>8.2955925950000005E-4</v>
      </c>
      <c r="N3687" s="430">
        <v>9.0400170799999997E-4</v>
      </c>
      <c r="O3687" s="430">
        <v>1.0125935669999999E-3</v>
      </c>
      <c r="P3687" s="430">
        <v>1.1314947475000001E-3</v>
      </c>
      <c r="Q3687" s="430">
        <v>1.2757936605000001E-3</v>
      </c>
      <c r="R3687" s="430">
        <v>1.4294310675000001E-3</v>
      </c>
      <c r="S3687" s="430">
        <v>3.2834557880000001E-3</v>
      </c>
      <c r="T3687" s="430">
        <v>5.2973029890000002E-3</v>
      </c>
      <c r="U3687" s="430">
        <v>5.4993457464999999E-3</v>
      </c>
      <c r="V3687" s="430">
        <v>5.7442381029999996E-3</v>
      </c>
      <c r="W3687" s="430">
        <v>3.5794736670000001E-3</v>
      </c>
      <c r="X3687" s="430">
        <v>1.1779735215E-3</v>
      </c>
      <c r="Y3687" s="430">
        <v>3.1256256040000001E-3</v>
      </c>
      <c r="Z3687" s="430">
        <v>5.0014741345000002E-3</v>
      </c>
      <c r="AA3687" s="430">
        <v>1.1708433944E-2</v>
      </c>
      <c r="AB3687" s="430">
        <v>1.19334319555E-2</v>
      </c>
      <c r="AC3687" s="430">
        <v>4.7508197504999997E-3</v>
      </c>
      <c r="AD3687" s="430">
        <v>1.6189310225499999E-2</v>
      </c>
      <c r="AE3687" s="430">
        <v>2.7946870558499998E-2</v>
      </c>
      <c r="AF3687" s="430">
        <v>4.2342937735499998E-2</v>
      </c>
      <c r="AG3687" s="430">
        <v>4.3144719695E-2</v>
      </c>
      <c r="AH3687" s="430">
        <v>3.83293261755E-2</v>
      </c>
      <c r="AI3687" s="430">
        <v>3.7043974945499998E-2</v>
      </c>
      <c r="AJ3687" s="430">
        <v>3.5925418531499997E-2</v>
      </c>
      <c r="AK3687" s="430">
        <v>3.6607174915500001E-2</v>
      </c>
      <c r="AL3687" s="430">
        <v>0</v>
      </c>
    </row>
    <row r="3688" spans="1:38" x14ac:dyDescent="0.25">
      <c r="A3688" s="430" t="s">
        <v>4352</v>
      </c>
      <c r="B3688" s="430">
        <v>1</v>
      </c>
      <c r="C3688" s="430" t="s">
        <v>4353</v>
      </c>
      <c r="D3688" s="430" t="s">
        <v>4087</v>
      </c>
      <c r="E3688" s="430">
        <v>67</v>
      </c>
      <c r="F3688" s="430">
        <v>7.3362353815E-3</v>
      </c>
      <c r="G3688" s="430">
        <v>8.3842690149999993E-3</v>
      </c>
      <c r="H3688" s="430">
        <v>9.4323026220000002E-3</v>
      </c>
      <c r="I3688" s="430">
        <v>1.20523866925E-2</v>
      </c>
      <c r="J3688" s="430">
        <v>1.48122085755E-2</v>
      </c>
      <c r="K3688" s="430">
        <v>1.6768538003499998E-2</v>
      </c>
      <c r="L3688" s="430">
        <v>1.9056744766E-2</v>
      </c>
      <c r="M3688" s="430">
        <v>2.1082943087000001E-2</v>
      </c>
      <c r="N3688" s="430">
        <v>2.2974870863499999E-2</v>
      </c>
      <c r="O3688" s="430">
        <v>2.5734692746500001E-2</v>
      </c>
      <c r="P3688" s="430">
        <v>2.87565230445E-2</v>
      </c>
      <c r="Q3688" s="430">
        <v>3.3444447430000003E-2</v>
      </c>
      <c r="R3688" s="430">
        <v>3.8393122249000003E-2</v>
      </c>
      <c r="S3688" s="430">
        <v>3.7767080313000002E-2</v>
      </c>
      <c r="T3688" s="430">
        <v>3.4091969682999997E-2</v>
      </c>
      <c r="U3688" s="430">
        <v>4.3909253784500002E-2</v>
      </c>
      <c r="V3688" s="430">
        <v>5.4192832124499997E-2</v>
      </c>
      <c r="W3688" s="430">
        <v>5.9030886774499997E-2</v>
      </c>
      <c r="X3688" s="430">
        <v>6.2542452999000006E-2</v>
      </c>
      <c r="Y3688" s="430">
        <v>3.1222478027000001E-2</v>
      </c>
      <c r="Z3688" s="430">
        <v>3.616418589E-3</v>
      </c>
      <c r="AA3688" s="430">
        <v>1.5796912244000001E-2</v>
      </c>
      <c r="AB3688" s="430">
        <v>9.9565836569999993E-3</v>
      </c>
      <c r="AC3688" s="430">
        <v>3.3826473762000001E-2</v>
      </c>
      <c r="AD3688" s="430">
        <v>4.1063323119499999E-2</v>
      </c>
      <c r="AE3688" s="430">
        <v>4.8188251263999997E-2</v>
      </c>
      <c r="AF3688" s="430">
        <v>5.86698073675E-2</v>
      </c>
      <c r="AG3688" s="430">
        <v>6.6918827378499995E-2</v>
      </c>
      <c r="AH3688" s="430">
        <v>6.4079111228500005E-2</v>
      </c>
      <c r="AI3688" s="430">
        <v>6.6757479213500004E-2</v>
      </c>
      <c r="AJ3688" s="430">
        <v>6.9808118111999995E-2</v>
      </c>
      <c r="AK3688" s="430">
        <v>7.0016173851999999E-2</v>
      </c>
      <c r="AL3688" s="430">
        <v>0</v>
      </c>
    </row>
    <row r="3689" spans="1:38" x14ac:dyDescent="0.25">
      <c r="A3689" s="430" t="s">
        <v>4352</v>
      </c>
      <c r="B3689" s="430">
        <v>1</v>
      </c>
      <c r="C3689" s="430" t="s">
        <v>4353</v>
      </c>
      <c r="D3689" s="430" t="s">
        <v>4230</v>
      </c>
      <c r="E3689" s="430">
        <v>67</v>
      </c>
      <c r="F3689" s="430">
        <v>0</v>
      </c>
      <c r="G3689" s="430">
        <v>0</v>
      </c>
      <c r="H3689" s="430">
        <v>0</v>
      </c>
      <c r="I3689" s="430">
        <v>0</v>
      </c>
      <c r="J3689" s="430">
        <v>0</v>
      </c>
      <c r="K3689" s="430">
        <v>0</v>
      </c>
      <c r="L3689" s="430">
        <v>0</v>
      </c>
      <c r="M3689" s="430">
        <v>0</v>
      </c>
      <c r="N3689" s="430">
        <v>0</v>
      </c>
      <c r="O3689" s="430">
        <v>0</v>
      </c>
      <c r="P3689" s="430">
        <v>0</v>
      </c>
      <c r="Q3689" s="430">
        <v>0</v>
      </c>
      <c r="R3689" s="430">
        <v>0</v>
      </c>
      <c r="S3689" s="430">
        <v>0</v>
      </c>
      <c r="T3689" s="430">
        <v>0</v>
      </c>
      <c r="U3689" s="430">
        <v>0</v>
      </c>
      <c r="V3689" s="430">
        <v>0</v>
      </c>
      <c r="W3689" s="430">
        <v>0</v>
      </c>
      <c r="X3689" s="430">
        <v>0</v>
      </c>
      <c r="Y3689" s="430">
        <v>0</v>
      </c>
      <c r="Z3689" s="430">
        <v>0</v>
      </c>
      <c r="AA3689" s="430">
        <v>0</v>
      </c>
      <c r="AB3689" s="430">
        <v>0</v>
      </c>
      <c r="AC3689" s="430">
        <v>0</v>
      </c>
      <c r="AD3689" s="430">
        <v>0</v>
      </c>
      <c r="AE3689" s="430">
        <v>0</v>
      </c>
      <c r="AF3689" s="430">
        <v>0</v>
      </c>
      <c r="AG3689" s="430">
        <v>0</v>
      </c>
      <c r="AH3689" s="430">
        <v>0</v>
      </c>
      <c r="AI3689" s="430">
        <v>0</v>
      </c>
      <c r="AJ3689" s="430">
        <v>0</v>
      </c>
      <c r="AK3689" s="430">
        <v>0</v>
      </c>
      <c r="AL3689" s="430">
        <v>0</v>
      </c>
    </row>
    <row r="3690" spans="1:38" x14ac:dyDescent="0.25">
      <c r="A3690" s="430" t="s">
        <v>4352</v>
      </c>
      <c r="B3690" s="430">
        <v>1</v>
      </c>
      <c r="C3690" s="430" t="s">
        <v>4353</v>
      </c>
      <c r="D3690" s="430" t="s">
        <v>4089</v>
      </c>
      <c r="E3690" s="430">
        <v>67</v>
      </c>
      <c r="F3690" s="430">
        <v>4.5260473599999999E-4</v>
      </c>
      <c r="G3690" s="430">
        <v>5.1726256300000002E-4</v>
      </c>
      <c r="H3690" s="430">
        <v>5.8192036350000005E-4</v>
      </c>
      <c r="I3690" s="430">
        <v>7.4356493100000002E-4</v>
      </c>
      <c r="J3690" s="430">
        <v>9.1383050499999996E-4</v>
      </c>
      <c r="K3690" s="430">
        <v>1.0345250994999999E-3</v>
      </c>
      <c r="L3690" s="430">
        <v>1.1756946805E-3</v>
      </c>
      <c r="M3690" s="430">
        <v>1.3006997915000001E-3</v>
      </c>
      <c r="N3690" s="430">
        <v>1.4174211615000001E-3</v>
      </c>
      <c r="O3690" s="430">
        <v>1.587686762E-3</v>
      </c>
      <c r="P3690" s="430">
        <v>1.7741168060000001E-3</v>
      </c>
      <c r="Q3690" s="430">
        <v>1.9885846185000002E-3</v>
      </c>
      <c r="R3690" s="430">
        <v>2.2174242820000001E-3</v>
      </c>
      <c r="S3690" s="430">
        <v>2.443782724E-3</v>
      </c>
      <c r="T3690" s="430">
        <v>2.5322627260000001E-3</v>
      </c>
      <c r="U3690" s="430">
        <v>2.7593131095E-3</v>
      </c>
      <c r="V3690" s="430">
        <v>3.0097654310000002E-3</v>
      </c>
      <c r="W3690" s="430">
        <v>2.9351695739999999E-3</v>
      </c>
      <c r="X3690" s="430">
        <v>2.774577931E-3</v>
      </c>
      <c r="Y3690" s="430">
        <v>2.8983416759999999E-3</v>
      </c>
      <c r="Z3690" s="430">
        <v>3.1023342770000002E-3</v>
      </c>
      <c r="AA3690" s="430">
        <v>1.4529992400000001E-3</v>
      </c>
      <c r="AB3690" s="430">
        <v>2.8252780489999999E-3</v>
      </c>
      <c r="AC3690" s="430">
        <v>2.0538882504999999E-3</v>
      </c>
      <c r="AD3690" s="430">
        <v>2.7646912314999998E-3</v>
      </c>
      <c r="AE3690" s="430">
        <v>3.4774164695000002E-3</v>
      </c>
      <c r="AF3690" s="430">
        <v>4.4503818305000001E-3</v>
      </c>
      <c r="AG3690" s="430">
        <v>5.2438876810000003E-3</v>
      </c>
      <c r="AH3690" s="430">
        <v>5.118562026E-3</v>
      </c>
      <c r="AI3690" s="430">
        <v>5.4265443635000002E-3</v>
      </c>
      <c r="AJ3690" s="430">
        <v>5.7660831660000002E-3</v>
      </c>
      <c r="AK3690" s="430">
        <v>5.8040687695000001E-3</v>
      </c>
      <c r="AL3690" s="430">
        <v>0</v>
      </c>
    </row>
    <row r="3691" spans="1:38" x14ac:dyDescent="0.25">
      <c r="A3691" s="430" t="s">
        <v>4352</v>
      </c>
      <c r="B3691" s="430">
        <v>1</v>
      </c>
      <c r="C3691" s="430" t="s">
        <v>4353</v>
      </c>
      <c r="D3691" s="430" t="s">
        <v>4091</v>
      </c>
      <c r="E3691" s="430">
        <v>67</v>
      </c>
      <c r="F3691" s="430">
        <v>5.8733733979999996E-3</v>
      </c>
      <c r="G3691" s="430">
        <v>6.7124267329999997E-3</v>
      </c>
      <c r="H3691" s="430">
        <v>7.5514800945E-3</v>
      </c>
      <c r="I3691" s="430">
        <v>9.6491134320000008E-3</v>
      </c>
      <c r="J3691" s="430">
        <v>1.1858620574000001E-2</v>
      </c>
      <c r="K3691" s="430">
        <v>1.34248534925E-2</v>
      </c>
      <c r="L3691" s="430">
        <v>1.52567866205E-2</v>
      </c>
      <c r="M3691" s="430">
        <v>1.6878956428000001E-2</v>
      </c>
      <c r="N3691" s="430">
        <v>1.8393629488999998E-2</v>
      </c>
      <c r="O3691" s="430">
        <v>2.0603136631E-2</v>
      </c>
      <c r="P3691" s="430">
        <v>2.3022407093500001E-2</v>
      </c>
      <c r="Q3691" s="430">
        <v>2.9350747331500001E-2</v>
      </c>
      <c r="R3691" s="430">
        <v>3.5946925348499997E-2</v>
      </c>
      <c r="S3691" s="430">
        <v>4.25183058315E-2</v>
      </c>
      <c r="T3691" s="430">
        <v>4.7277039489E-2</v>
      </c>
      <c r="U3691" s="430">
        <v>4.1368823201999999E-2</v>
      </c>
      <c r="V3691" s="430">
        <v>3.5670523167E-2</v>
      </c>
      <c r="W3691" s="430">
        <v>3.516303338E-2</v>
      </c>
      <c r="X3691" s="430">
        <v>3.36498769405E-2</v>
      </c>
      <c r="Y3691" s="430">
        <v>4.2367931343000001E-2</v>
      </c>
      <c r="Z3691" s="430">
        <v>5.1655832364499998E-2</v>
      </c>
      <c r="AA3691" s="430">
        <v>4.65387542855E-2</v>
      </c>
      <c r="AB3691" s="430">
        <v>6.5323807297999997E-2</v>
      </c>
      <c r="AC3691" s="430">
        <v>5.137668049E-2</v>
      </c>
      <c r="AD3691" s="430">
        <v>3.5135749669000002E-2</v>
      </c>
      <c r="AE3691" s="430">
        <v>1.7850041083999998E-2</v>
      </c>
      <c r="AF3691" s="430">
        <v>0</v>
      </c>
      <c r="AG3691" s="430">
        <v>3.0145619548500001E-2</v>
      </c>
      <c r="AH3691" s="430">
        <v>4.6330771181999998E-2</v>
      </c>
      <c r="AI3691" s="430">
        <v>6.5163473818000001E-2</v>
      </c>
      <c r="AJ3691" s="430">
        <v>8.4592334048500001E-2</v>
      </c>
      <c r="AK3691" s="430">
        <v>8.4962578427500005E-2</v>
      </c>
      <c r="AL3691" s="430">
        <v>0</v>
      </c>
    </row>
    <row r="3692" spans="1:38" x14ac:dyDescent="0.25">
      <c r="A3692" s="430" t="s">
        <v>4352</v>
      </c>
      <c r="B3692" s="430">
        <v>1</v>
      </c>
      <c r="C3692" s="430" t="s">
        <v>4353</v>
      </c>
      <c r="D3692" s="430" t="s">
        <v>4093</v>
      </c>
      <c r="E3692" s="430">
        <v>67</v>
      </c>
      <c r="F3692" s="430">
        <v>3.169229764E-3</v>
      </c>
      <c r="G3692" s="430">
        <v>3.6219768845E-3</v>
      </c>
      <c r="H3692" s="430">
        <v>4.0747239785000004E-3</v>
      </c>
      <c r="I3692" s="430">
        <v>5.2065917664999998E-3</v>
      </c>
      <c r="J3692" s="430">
        <v>6.3988258124999999E-3</v>
      </c>
      <c r="K3692" s="430">
        <v>7.2439537424999999E-3</v>
      </c>
      <c r="L3692" s="430">
        <v>8.2324516015000009E-3</v>
      </c>
      <c r="M3692" s="430">
        <v>9.1077626870000004E-3</v>
      </c>
      <c r="N3692" s="430">
        <v>9.9250693004999998E-3</v>
      </c>
      <c r="O3692" s="430">
        <v>1.1117303372999999E-2</v>
      </c>
      <c r="P3692" s="430">
        <v>1.24227241925E-2</v>
      </c>
      <c r="Q3692" s="430">
        <v>1.45256952925E-2</v>
      </c>
      <c r="R3692" s="430">
        <v>1.6743094744000001E-2</v>
      </c>
      <c r="S3692" s="430">
        <v>2.0366489484500001E-2</v>
      </c>
      <c r="T3692" s="430">
        <v>2.32275223405E-2</v>
      </c>
      <c r="U3692" s="430">
        <v>2.3868682765E-2</v>
      </c>
      <c r="V3692" s="430">
        <v>2.4692254137500001E-2</v>
      </c>
      <c r="W3692" s="430">
        <v>2.2304312372499999E-2</v>
      </c>
      <c r="X3692" s="430">
        <v>1.91470952705E-2</v>
      </c>
      <c r="Y3692" s="430">
        <v>2.6133534202999999E-2</v>
      </c>
      <c r="Z3692" s="430">
        <v>3.3331055785000001E-2</v>
      </c>
      <c r="AA3692" s="430">
        <v>2.1894113811E-2</v>
      </c>
      <c r="AB3692" s="430">
        <v>1.158983383E-2</v>
      </c>
      <c r="AC3692" s="430">
        <v>3.0563223641E-2</v>
      </c>
      <c r="AD3692" s="430">
        <v>2.3890861409999999E-2</v>
      </c>
      <c r="AE3692" s="430">
        <v>1.669299607E-2</v>
      </c>
      <c r="AF3692" s="430">
        <v>9.7809502695000005E-3</v>
      </c>
      <c r="AG3692" s="430">
        <v>1.03426264085E-2</v>
      </c>
      <c r="AH3692" s="430">
        <v>9.4324271719999995E-3</v>
      </c>
      <c r="AI3692" s="430">
        <v>9.3707089105000002E-3</v>
      </c>
      <c r="AJ3692" s="430">
        <v>9.3549642535000008E-3</v>
      </c>
      <c r="AK3692" s="430">
        <v>9.3774410499999992E-3</v>
      </c>
      <c r="AL3692" s="430">
        <v>0</v>
      </c>
    </row>
    <row r="3693" spans="1:38" x14ac:dyDescent="0.25">
      <c r="A3693" s="430" t="s">
        <v>4352</v>
      </c>
      <c r="B3693" s="430">
        <v>1</v>
      </c>
      <c r="C3693" s="430" t="s">
        <v>4353</v>
      </c>
      <c r="D3693" s="430" t="s">
        <v>4095</v>
      </c>
      <c r="E3693" s="430">
        <v>67</v>
      </c>
      <c r="F3693" s="430">
        <v>8.8983316500000002E-4</v>
      </c>
      <c r="G3693" s="430">
        <v>1.0169521809999999E-3</v>
      </c>
      <c r="H3693" s="430">
        <v>1.1440711970000001E-3</v>
      </c>
      <c r="I3693" s="430">
        <v>1.4618687635E-3</v>
      </c>
      <c r="J3693" s="430">
        <v>1.796615518E-3</v>
      </c>
      <c r="K3693" s="430">
        <v>2.0339043619999999E-3</v>
      </c>
      <c r="L3693" s="430">
        <v>2.3114475539999998E-3</v>
      </c>
      <c r="M3693" s="430">
        <v>2.5572109919999998E-3</v>
      </c>
      <c r="N3693" s="430">
        <v>2.7866883780000001E-3</v>
      </c>
      <c r="O3693" s="430">
        <v>3.1214351325000002E-3</v>
      </c>
      <c r="P3693" s="430">
        <v>3.487961641E-3</v>
      </c>
      <c r="Q3693" s="430">
        <v>2.4767347585000002E-3</v>
      </c>
      <c r="R3693" s="430">
        <v>1.4608895885E-3</v>
      </c>
      <c r="S3693" s="430">
        <v>1.5080043094999999E-3</v>
      </c>
      <c r="T3693" s="430">
        <v>1.449427941E-3</v>
      </c>
      <c r="U3693" s="430">
        <v>2.9128583495000001E-3</v>
      </c>
      <c r="V3693" s="430">
        <v>4.4195135704999996E-3</v>
      </c>
      <c r="W3693" s="430">
        <v>6.1277097979999997E-3</v>
      </c>
      <c r="X3693" s="430">
        <v>7.7748924255000001E-3</v>
      </c>
      <c r="Y3693" s="430">
        <v>5.7992196404999998E-3</v>
      </c>
      <c r="Z3693" s="430">
        <v>4.1781029429999996E-3</v>
      </c>
      <c r="AA3693" s="430">
        <v>3.2621758110000002E-3</v>
      </c>
      <c r="AB3693" s="430">
        <v>7.3070752055000004E-3</v>
      </c>
      <c r="AC3693" s="430">
        <v>3.0397925014999999E-3</v>
      </c>
      <c r="AD3693" s="430">
        <v>2.0788690054999999E-3</v>
      </c>
      <c r="AE3693" s="430">
        <v>1.0561293569999999E-3</v>
      </c>
      <c r="AF3693" s="430">
        <v>0</v>
      </c>
      <c r="AG3693" s="430">
        <v>0</v>
      </c>
      <c r="AH3693" s="430">
        <v>0</v>
      </c>
      <c r="AI3693" s="430">
        <v>0</v>
      </c>
      <c r="AJ3693" s="430">
        <v>0</v>
      </c>
      <c r="AK3693" s="430">
        <v>0</v>
      </c>
      <c r="AL3693" s="430">
        <v>0</v>
      </c>
    </row>
    <row r="3694" spans="1:38" x14ac:dyDescent="0.25">
      <c r="A3694" s="430" t="s">
        <v>4352</v>
      </c>
      <c r="B3694" s="430">
        <v>1</v>
      </c>
      <c r="C3694" s="430" t="s">
        <v>4353</v>
      </c>
      <c r="D3694" s="430" t="s">
        <v>4097</v>
      </c>
      <c r="E3694" s="430">
        <v>67</v>
      </c>
      <c r="F3694" s="430">
        <v>1.3478006000000001E-4</v>
      </c>
      <c r="G3694" s="430">
        <v>1.540343505E-4</v>
      </c>
      <c r="H3694" s="430">
        <v>1.73288641E-4</v>
      </c>
      <c r="I3694" s="430">
        <v>2.2142438050000001E-4</v>
      </c>
      <c r="J3694" s="430">
        <v>2.7212736050000001E-4</v>
      </c>
      <c r="K3694" s="430">
        <v>3.0806870100000001E-4</v>
      </c>
      <c r="L3694" s="430">
        <v>3.5010726750000002E-4</v>
      </c>
      <c r="M3694" s="430">
        <v>3.8733221500000001E-4</v>
      </c>
      <c r="N3694" s="430">
        <v>4.2209041000000001E-4</v>
      </c>
      <c r="O3694" s="430">
        <v>4.7279336350000001E-4</v>
      </c>
      <c r="P3694" s="430">
        <v>5.2830993599999997E-4</v>
      </c>
      <c r="Q3694" s="430">
        <v>3.3650693749999997E-4</v>
      </c>
      <c r="R3694" s="430">
        <v>1.4311802E-4</v>
      </c>
      <c r="S3694" s="430">
        <v>3.0005841349999999E-4</v>
      </c>
      <c r="T3694" s="430">
        <v>4.6882342499999998E-4</v>
      </c>
      <c r="U3694" s="430">
        <v>7.090715505E-4</v>
      </c>
      <c r="V3694" s="430">
        <v>9.5808635300000003E-4</v>
      </c>
      <c r="W3694" s="430">
        <v>9.9526717799999992E-4</v>
      </c>
      <c r="X3694" s="430">
        <v>1.0072607334999999E-3</v>
      </c>
      <c r="Y3694" s="430">
        <v>8.6526922849999995E-4</v>
      </c>
      <c r="Z3694" s="430">
        <v>7.6284529749999995E-4</v>
      </c>
      <c r="AA3694" s="430">
        <v>2.9073153444999999E-3</v>
      </c>
      <c r="AB3694" s="430">
        <v>1.7008862025E-3</v>
      </c>
      <c r="AC3694" s="430">
        <v>7.1614506300000003E-4</v>
      </c>
      <c r="AD3694" s="430">
        <v>2.5093948160000001E-3</v>
      </c>
      <c r="AE3694" s="430">
        <v>4.3529579459999999E-3</v>
      </c>
      <c r="AF3694" s="430">
        <v>6.6085996535000004E-3</v>
      </c>
      <c r="AG3694" s="430">
        <v>6.8695483334999998E-3</v>
      </c>
      <c r="AH3694" s="430">
        <v>6.1909115559999998E-3</v>
      </c>
      <c r="AI3694" s="430">
        <v>6.0751476575000001E-3</v>
      </c>
      <c r="AJ3694" s="430">
        <v>5.9881017824999997E-3</v>
      </c>
      <c r="AK3694" s="430">
        <v>6.0148011419999996E-3</v>
      </c>
      <c r="AL3694" s="430">
        <v>0</v>
      </c>
    </row>
    <row r="3695" spans="1:38" x14ac:dyDescent="0.25">
      <c r="A3695" s="430" t="s">
        <v>4354</v>
      </c>
      <c r="B3695" s="430">
        <v>1</v>
      </c>
      <c r="C3695" s="430" t="s">
        <v>4355</v>
      </c>
      <c r="D3695" s="430" t="s">
        <v>4001</v>
      </c>
      <c r="E3695" s="430">
        <v>68</v>
      </c>
      <c r="F3695" s="430">
        <v>0</v>
      </c>
      <c r="G3695" s="430">
        <v>0</v>
      </c>
      <c r="H3695" s="430">
        <v>0</v>
      </c>
      <c r="I3695" s="430">
        <v>0</v>
      </c>
      <c r="J3695" s="430">
        <v>0</v>
      </c>
      <c r="K3695" s="430">
        <v>0</v>
      </c>
      <c r="L3695" s="430">
        <v>0</v>
      </c>
      <c r="M3695" s="430">
        <v>0</v>
      </c>
      <c r="N3695" s="430">
        <v>0</v>
      </c>
      <c r="O3695" s="430">
        <v>0</v>
      </c>
      <c r="P3695" s="430">
        <v>0</v>
      </c>
      <c r="Q3695" s="430">
        <v>0</v>
      </c>
      <c r="R3695" s="430">
        <v>0</v>
      </c>
      <c r="S3695" s="430">
        <v>0</v>
      </c>
      <c r="T3695" s="430">
        <v>0</v>
      </c>
      <c r="U3695" s="430">
        <v>0</v>
      </c>
      <c r="V3695" s="430">
        <v>0</v>
      </c>
      <c r="W3695" s="430">
        <v>0</v>
      </c>
      <c r="X3695" s="430">
        <v>0</v>
      </c>
      <c r="Y3695" s="430">
        <v>0</v>
      </c>
      <c r="Z3695" s="430">
        <v>0</v>
      </c>
      <c r="AA3695" s="430">
        <v>0</v>
      </c>
      <c r="AB3695" s="430">
        <v>0</v>
      </c>
      <c r="AC3695" s="430">
        <v>0</v>
      </c>
      <c r="AD3695" s="430">
        <v>0</v>
      </c>
      <c r="AE3695" s="430">
        <v>0</v>
      </c>
      <c r="AF3695" s="430">
        <v>0</v>
      </c>
      <c r="AG3695" s="430">
        <v>0</v>
      </c>
      <c r="AH3695" s="430">
        <v>0</v>
      </c>
      <c r="AI3695" s="430">
        <v>0</v>
      </c>
      <c r="AJ3695" s="430">
        <v>0</v>
      </c>
      <c r="AK3695" s="430">
        <v>0</v>
      </c>
      <c r="AL3695" s="430">
        <v>0</v>
      </c>
    </row>
    <row r="3696" spans="1:38" x14ac:dyDescent="0.25">
      <c r="A3696" s="430" t="s">
        <v>4354</v>
      </c>
      <c r="B3696" s="430">
        <v>1</v>
      </c>
      <c r="C3696" s="430" t="s">
        <v>4355</v>
      </c>
      <c r="D3696" s="430" t="s">
        <v>4003</v>
      </c>
      <c r="E3696" s="430">
        <v>68</v>
      </c>
      <c r="F3696" s="430">
        <v>0</v>
      </c>
      <c r="G3696" s="430">
        <v>0</v>
      </c>
      <c r="H3696" s="430">
        <v>0</v>
      </c>
      <c r="I3696" s="430">
        <v>0</v>
      </c>
      <c r="J3696" s="430">
        <v>0</v>
      </c>
      <c r="K3696" s="430">
        <v>0</v>
      </c>
      <c r="L3696" s="430">
        <v>0</v>
      </c>
      <c r="M3696" s="430">
        <v>0</v>
      </c>
      <c r="N3696" s="430">
        <v>0</v>
      </c>
      <c r="O3696" s="430">
        <v>0</v>
      </c>
      <c r="P3696" s="430">
        <v>0</v>
      </c>
      <c r="Q3696" s="430">
        <v>0</v>
      </c>
      <c r="R3696" s="430">
        <v>0</v>
      </c>
      <c r="S3696" s="430">
        <v>0</v>
      </c>
      <c r="T3696" s="430">
        <v>0</v>
      </c>
      <c r="U3696" s="430">
        <v>0</v>
      </c>
      <c r="V3696" s="430">
        <v>0</v>
      </c>
      <c r="W3696" s="430">
        <v>0</v>
      </c>
      <c r="X3696" s="430">
        <v>0</v>
      </c>
      <c r="Y3696" s="430">
        <v>0</v>
      </c>
      <c r="Z3696" s="430">
        <v>0</v>
      </c>
      <c r="AA3696" s="430">
        <v>0</v>
      </c>
      <c r="AB3696" s="430">
        <v>0</v>
      </c>
      <c r="AC3696" s="430">
        <v>0</v>
      </c>
      <c r="AD3696" s="430">
        <v>0</v>
      </c>
      <c r="AE3696" s="430">
        <v>0</v>
      </c>
      <c r="AF3696" s="430">
        <v>0</v>
      </c>
      <c r="AG3696" s="430">
        <v>0</v>
      </c>
      <c r="AH3696" s="430">
        <v>0</v>
      </c>
      <c r="AI3696" s="430">
        <v>0</v>
      </c>
      <c r="AJ3696" s="430">
        <v>0</v>
      </c>
      <c r="AK3696" s="430">
        <v>0</v>
      </c>
      <c r="AL3696" s="430">
        <v>0</v>
      </c>
    </row>
    <row r="3697" spans="1:38" x14ac:dyDescent="0.25">
      <c r="A3697" s="430" t="s">
        <v>4354</v>
      </c>
      <c r="B3697" s="430">
        <v>1</v>
      </c>
      <c r="C3697" s="430" t="s">
        <v>4355</v>
      </c>
      <c r="D3697" s="430" t="s">
        <v>4004</v>
      </c>
      <c r="E3697" s="430">
        <v>68</v>
      </c>
      <c r="F3697" s="430">
        <v>0</v>
      </c>
      <c r="G3697" s="430">
        <v>0</v>
      </c>
      <c r="H3697" s="430">
        <v>0</v>
      </c>
      <c r="I3697" s="430">
        <v>0</v>
      </c>
      <c r="J3697" s="430">
        <v>0</v>
      </c>
      <c r="K3697" s="430">
        <v>0</v>
      </c>
      <c r="L3697" s="430">
        <v>0</v>
      </c>
      <c r="M3697" s="430">
        <v>0</v>
      </c>
      <c r="N3697" s="430">
        <v>0</v>
      </c>
      <c r="O3697" s="430">
        <v>0</v>
      </c>
      <c r="P3697" s="430">
        <v>0</v>
      </c>
      <c r="Q3697" s="430">
        <v>0</v>
      </c>
      <c r="R3697" s="430">
        <v>0</v>
      </c>
      <c r="S3697" s="430">
        <v>0</v>
      </c>
      <c r="T3697" s="430">
        <v>0</v>
      </c>
      <c r="U3697" s="430">
        <v>0</v>
      </c>
      <c r="V3697" s="430">
        <v>0</v>
      </c>
      <c r="W3697" s="430">
        <v>0</v>
      </c>
      <c r="X3697" s="430">
        <v>0</v>
      </c>
      <c r="Y3697" s="430">
        <v>0</v>
      </c>
      <c r="Z3697" s="430">
        <v>0</v>
      </c>
      <c r="AA3697" s="430">
        <v>0</v>
      </c>
      <c r="AB3697" s="430">
        <v>0</v>
      </c>
      <c r="AC3697" s="430">
        <v>0</v>
      </c>
      <c r="AD3697" s="430">
        <v>0</v>
      </c>
      <c r="AE3697" s="430">
        <v>0</v>
      </c>
      <c r="AF3697" s="430">
        <v>0</v>
      </c>
      <c r="AG3697" s="430">
        <v>0</v>
      </c>
      <c r="AH3697" s="430">
        <v>0</v>
      </c>
      <c r="AI3697" s="430">
        <v>0</v>
      </c>
      <c r="AJ3697" s="430">
        <v>0</v>
      </c>
      <c r="AK3697" s="430">
        <v>0</v>
      </c>
      <c r="AL3697" s="430">
        <v>0</v>
      </c>
    </row>
    <row r="3698" spans="1:38" x14ac:dyDescent="0.25">
      <c r="A3698" s="430" t="s">
        <v>4354</v>
      </c>
      <c r="B3698" s="430">
        <v>1</v>
      </c>
      <c r="C3698" s="430" t="s">
        <v>4355</v>
      </c>
      <c r="D3698" s="430" t="s">
        <v>4225</v>
      </c>
      <c r="E3698" s="430">
        <v>68</v>
      </c>
      <c r="F3698" s="430">
        <v>0</v>
      </c>
      <c r="G3698" s="430">
        <v>0</v>
      </c>
      <c r="H3698" s="430">
        <v>0</v>
      </c>
      <c r="I3698" s="430">
        <v>0</v>
      </c>
      <c r="J3698" s="430">
        <v>0</v>
      </c>
      <c r="K3698" s="430">
        <v>0</v>
      </c>
      <c r="L3698" s="430">
        <v>0</v>
      </c>
      <c r="M3698" s="430">
        <v>0</v>
      </c>
      <c r="N3698" s="430">
        <v>0</v>
      </c>
      <c r="O3698" s="430">
        <v>0</v>
      </c>
      <c r="P3698" s="430">
        <v>0</v>
      </c>
      <c r="Q3698" s="430">
        <v>0</v>
      </c>
      <c r="R3698" s="430">
        <v>0</v>
      </c>
      <c r="S3698" s="430">
        <v>0</v>
      </c>
      <c r="T3698" s="430">
        <v>0</v>
      </c>
      <c r="U3698" s="430">
        <v>0</v>
      </c>
      <c r="V3698" s="430">
        <v>0</v>
      </c>
      <c r="W3698" s="430">
        <v>0</v>
      </c>
      <c r="X3698" s="430">
        <v>0</v>
      </c>
      <c r="Y3698" s="430">
        <v>0</v>
      </c>
      <c r="Z3698" s="430">
        <v>0</v>
      </c>
      <c r="AA3698" s="430">
        <v>0</v>
      </c>
      <c r="AB3698" s="430">
        <v>0</v>
      </c>
      <c r="AC3698" s="430">
        <v>0</v>
      </c>
      <c r="AD3698" s="430">
        <v>0</v>
      </c>
      <c r="AE3698" s="430">
        <v>0</v>
      </c>
      <c r="AF3698" s="430">
        <v>0</v>
      </c>
      <c r="AG3698" s="430">
        <v>0</v>
      </c>
      <c r="AH3698" s="430">
        <v>0</v>
      </c>
      <c r="AI3698" s="430">
        <v>0</v>
      </c>
      <c r="AJ3698" s="430">
        <v>0</v>
      </c>
      <c r="AK3698" s="430">
        <v>0</v>
      </c>
      <c r="AL3698" s="430">
        <v>0</v>
      </c>
    </row>
    <row r="3699" spans="1:38" x14ac:dyDescent="0.25">
      <c r="A3699" s="430" t="s">
        <v>4354</v>
      </c>
      <c r="B3699" s="430">
        <v>1</v>
      </c>
      <c r="C3699" s="430" t="s">
        <v>4355</v>
      </c>
      <c r="D3699" s="430" t="s">
        <v>4006</v>
      </c>
      <c r="E3699" s="430">
        <v>68</v>
      </c>
      <c r="F3699" s="430">
        <v>0</v>
      </c>
      <c r="G3699" s="430">
        <v>0</v>
      </c>
      <c r="H3699" s="430">
        <v>0</v>
      </c>
      <c r="I3699" s="430">
        <v>0</v>
      </c>
      <c r="J3699" s="430">
        <v>0</v>
      </c>
      <c r="K3699" s="430">
        <v>0</v>
      </c>
      <c r="L3699" s="430">
        <v>0</v>
      </c>
      <c r="M3699" s="430">
        <v>0</v>
      </c>
      <c r="N3699" s="430">
        <v>0</v>
      </c>
      <c r="O3699" s="430">
        <v>0</v>
      </c>
      <c r="P3699" s="430">
        <v>0</v>
      </c>
      <c r="Q3699" s="430">
        <v>0</v>
      </c>
      <c r="R3699" s="430">
        <v>0</v>
      </c>
      <c r="S3699" s="430">
        <v>0</v>
      </c>
      <c r="T3699" s="430">
        <v>0</v>
      </c>
      <c r="U3699" s="430">
        <v>0</v>
      </c>
      <c r="V3699" s="430">
        <v>0</v>
      </c>
      <c r="W3699" s="430">
        <v>0</v>
      </c>
      <c r="X3699" s="430">
        <v>0</v>
      </c>
      <c r="Y3699" s="430">
        <v>0</v>
      </c>
      <c r="Z3699" s="430">
        <v>0</v>
      </c>
      <c r="AA3699" s="430">
        <v>0</v>
      </c>
      <c r="AB3699" s="430">
        <v>0</v>
      </c>
      <c r="AC3699" s="430">
        <v>0</v>
      </c>
      <c r="AD3699" s="430">
        <v>0</v>
      </c>
      <c r="AE3699" s="430">
        <v>0</v>
      </c>
      <c r="AF3699" s="430">
        <v>0</v>
      </c>
      <c r="AG3699" s="430">
        <v>0</v>
      </c>
      <c r="AH3699" s="430">
        <v>0</v>
      </c>
      <c r="AI3699" s="430">
        <v>0</v>
      </c>
      <c r="AJ3699" s="430">
        <v>0</v>
      </c>
      <c r="AK3699" s="430">
        <v>0</v>
      </c>
      <c r="AL3699" s="430">
        <v>0</v>
      </c>
    </row>
    <row r="3700" spans="1:38" x14ac:dyDescent="0.25">
      <c r="A3700" s="430" t="s">
        <v>4354</v>
      </c>
      <c r="B3700" s="430">
        <v>1</v>
      </c>
      <c r="C3700" s="430" t="s">
        <v>4355</v>
      </c>
      <c r="D3700" s="430" t="s">
        <v>4008</v>
      </c>
      <c r="E3700" s="430">
        <v>68</v>
      </c>
      <c r="F3700" s="430">
        <v>0</v>
      </c>
      <c r="G3700" s="430">
        <v>0</v>
      </c>
      <c r="H3700" s="430">
        <v>0</v>
      </c>
      <c r="I3700" s="430">
        <v>0</v>
      </c>
      <c r="J3700" s="430">
        <v>0</v>
      </c>
      <c r="K3700" s="430">
        <v>0</v>
      </c>
      <c r="L3700" s="430">
        <v>0</v>
      </c>
      <c r="M3700" s="430">
        <v>0</v>
      </c>
      <c r="N3700" s="430">
        <v>0</v>
      </c>
      <c r="O3700" s="430">
        <v>0</v>
      </c>
      <c r="P3700" s="430">
        <v>0</v>
      </c>
      <c r="Q3700" s="430">
        <v>0</v>
      </c>
      <c r="R3700" s="430">
        <v>0</v>
      </c>
      <c r="S3700" s="430">
        <v>0</v>
      </c>
      <c r="T3700" s="430">
        <v>0</v>
      </c>
      <c r="U3700" s="430">
        <v>0</v>
      </c>
      <c r="V3700" s="430">
        <v>0</v>
      </c>
      <c r="W3700" s="430">
        <v>0</v>
      </c>
      <c r="X3700" s="430">
        <v>0</v>
      </c>
      <c r="Y3700" s="430">
        <v>0</v>
      </c>
      <c r="Z3700" s="430">
        <v>0</v>
      </c>
      <c r="AA3700" s="430">
        <v>0</v>
      </c>
      <c r="AB3700" s="430">
        <v>0</v>
      </c>
      <c r="AC3700" s="430">
        <v>0</v>
      </c>
      <c r="AD3700" s="430">
        <v>0</v>
      </c>
      <c r="AE3700" s="430">
        <v>0</v>
      </c>
      <c r="AF3700" s="430">
        <v>0</v>
      </c>
      <c r="AG3700" s="430">
        <v>0</v>
      </c>
      <c r="AH3700" s="430">
        <v>0</v>
      </c>
      <c r="AI3700" s="430">
        <v>0</v>
      </c>
      <c r="AJ3700" s="430">
        <v>0</v>
      </c>
      <c r="AK3700" s="430">
        <v>0</v>
      </c>
      <c r="AL3700" s="430">
        <v>0</v>
      </c>
    </row>
    <row r="3701" spans="1:38" x14ac:dyDescent="0.25">
      <c r="A3701" s="430" t="s">
        <v>4354</v>
      </c>
      <c r="B3701" s="430">
        <v>1</v>
      </c>
      <c r="C3701" s="430" t="s">
        <v>4355</v>
      </c>
      <c r="D3701" s="430" t="s">
        <v>481</v>
      </c>
      <c r="E3701" s="430">
        <v>68</v>
      </c>
      <c r="F3701" s="430">
        <v>0</v>
      </c>
      <c r="G3701" s="430">
        <v>0</v>
      </c>
      <c r="H3701" s="430">
        <v>0</v>
      </c>
      <c r="I3701" s="430">
        <v>0</v>
      </c>
      <c r="J3701" s="430">
        <v>0</v>
      </c>
      <c r="K3701" s="430">
        <v>0</v>
      </c>
      <c r="L3701" s="430">
        <v>0</v>
      </c>
      <c r="M3701" s="430">
        <v>0</v>
      </c>
      <c r="N3701" s="430">
        <v>0</v>
      </c>
      <c r="O3701" s="430">
        <v>0</v>
      </c>
      <c r="P3701" s="430">
        <v>0</v>
      </c>
      <c r="Q3701" s="430">
        <v>0</v>
      </c>
      <c r="R3701" s="430">
        <v>0</v>
      </c>
      <c r="S3701" s="430">
        <v>0</v>
      </c>
      <c r="T3701" s="430">
        <v>0</v>
      </c>
      <c r="U3701" s="430">
        <v>0</v>
      </c>
      <c r="V3701" s="430">
        <v>0</v>
      </c>
      <c r="W3701" s="430">
        <v>0</v>
      </c>
      <c r="X3701" s="430">
        <v>0</v>
      </c>
      <c r="Y3701" s="430">
        <v>0</v>
      </c>
      <c r="Z3701" s="430">
        <v>0</v>
      </c>
      <c r="AA3701" s="430">
        <v>0</v>
      </c>
      <c r="AB3701" s="430">
        <v>0</v>
      </c>
      <c r="AC3701" s="430">
        <v>0</v>
      </c>
      <c r="AD3701" s="430">
        <v>0</v>
      </c>
      <c r="AE3701" s="430">
        <v>0</v>
      </c>
      <c r="AF3701" s="430">
        <v>0</v>
      </c>
      <c r="AG3701" s="430">
        <v>0</v>
      </c>
      <c r="AH3701" s="430">
        <v>0</v>
      </c>
      <c r="AI3701" s="430">
        <v>0</v>
      </c>
      <c r="AJ3701" s="430">
        <v>0</v>
      </c>
      <c r="AK3701" s="430">
        <v>0</v>
      </c>
      <c r="AL3701" s="430">
        <v>0</v>
      </c>
    </row>
    <row r="3702" spans="1:38" x14ac:dyDescent="0.25">
      <c r="A3702" s="430" t="s">
        <v>4354</v>
      </c>
      <c r="B3702" s="430">
        <v>1</v>
      </c>
      <c r="C3702" s="430" t="s">
        <v>4355</v>
      </c>
      <c r="D3702" s="430" t="s">
        <v>4011</v>
      </c>
      <c r="E3702" s="430">
        <v>68</v>
      </c>
      <c r="F3702" s="430">
        <v>0</v>
      </c>
      <c r="G3702" s="430">
        <v>0</v>
      </c>
      <c r="H3702" s="430">
        <v>0</v>
      </c>
      <c r="I3702" s="430">
        <v>0</v>
      </c>
      <c r="J3702" s="430">
        <v>0</v>
      </c>
      <c r="K3702" s="430">
        <v>0</v>
      </c>
      <c r="L3702" s="430">
        <v>0</v>
      </c>
      <c r="M3702" s="430">
        <v>0</v>
      </c>
      <c r="N3702" s="430">
        <v>0</v>
      </c>
      <c r="O3702" s="430">
        <v>0</v>
      </c>
      <c r="P3702" s="430">
        <v>0</v>
      </c>
      <c r="Q3702" s="430">
        <v>0</v>
      </c>
      <c r="R3702" s="430">
        <v>0</v>
      </c>
      <c r="S3702" s="430">
        <v>0</v>
      </c>
      <c r="T3702" s="430">
        <v>0</v>
      </c>
      <c r="U3702" s="430">
        <v>0</v>
      </c>
      <c r="V3702" s="430">
        <v>0</v>
      </c>
      <c r="W3702" s="430">
        <v>0</v>
      </c>
      <c r="X3702" s="430">
        <v>0</v>
      </c>
      <c r="Y3702" s="430">
        <v>0</v>
      </c>
      <c r="Z3702" s="430">
        <v>0</v>
      </c>
      <c r="AA3702" s="430">
        <v>0</v>
      </c>
      <c r="AB3702" s="430">
        <v>0</v>
      </c>
      <c r="AC3702" s="430">
        <v>0</v>
      </c>
      <c r="AD3702" s="430">
        <v>0</v>
      </c>
      <c r="AE3702" s="430">
        <v>0</v>
      </c>
      <c r="AF3702" s="430">
        <v>0</v>
      </c>
      <c r="AG3702" s="430">
        <v>0</v>
      </c>
      <c r="AH3702" s="430">
        <v>0</v>
      </c>
      <c r="AI3702" s="430">
        <v>0</v>
      </c>
      <c r="AJ3702" s="430">
        <v>0</v>
      </c>
      <c r="AK3702" s="430">
        <v>0</v>
      </c>
      <c r="AL3702" s="430">
        <v>0</v>
      </c>
    </row>
    <row r="3703" spans="1:38" x14ac:dyDescent="0.25">
      <c r="A3703" s="430" t="s">
        <v>4354</v>
      </c>
      <c r="B3703" s="430">
        <v>1</v>
      </c>
      <c r="C3703" s="430" t="s">
        <v>4355</v>
      </c>
      <c r="D3703" s="430" t="s">
        <v>4013</v>
      </c>
      <c r="E3703" s="430">
        <v>68</v>
      </c>
      <c r="F3703" s="430">
        <v>0</v>
      </c>
      <c r="G3703" s="430">
        <v>0</v>
      </c>
      <c r="H3703" s="430">
        <v>0</v>
      </c>
      <c r="I3703" s="430">
        <v>0</v>
      </c>
      <c r="J3703" s="430">
        <v>0</v>
      </c>
      <c r="K3703" s="430">
        <v>0</v>
      </c>
      <c r="L3703" s="430">
        <v>0</v>
      </c>
      <c r="M3703" s="430">
        <v>0</v>
      </c>
      <c r="N3703" s="430">
        <v>0</v>
      </c>
      <c r="O3703" s="430">
        <v>0</v>
      </c>
      <c r="P3703" s="430">
        <v>0</v>
      </c>
      <c r="Q3703" s="430">
        <v>0</v>
      </c>
      <c r="R3703" s="430">
        <v>0</v>
      </c>
      <c r="S3703" s="430">
        <v>0</v>
      </c>
      <c r="T3703" s="430">
        <v>0</v>
      </c>
      <c r="U3703" s="430">
        <v>0</v>
      </c>
      <c r="V3703" s="430">
        <v>0</v>
      </c>
      <c r="W3703" s="430">
        <v>0</v>
      </c>
      <c r="X3703" s="430">
        <v>0</v>
      </c>
      <c r="Y3703" s="430">
        <v>0</v>
      </c>
      <c r="Z3703" s="430">
        <v>0</v>
      </c>
      <c r="AA3703" s="430">
        <v>0</v>
      </c>
      <c r="AB3703" s="430">
        <v>0</v>
      </c>
      <c r="AC3703" s="430">
        <v>0</v>
      </c>
      <c r="AD3703" s="430">
        <v>0</v>
      </c>
      <c r="AE3703" s="430">
        <v>0</v>
      </c>
      <c r="AF3703" s="430">
        <v>0</v>
      </c>
      <c r="AG3703" s="430">
        <v>0</v>
      </c>
      <c r="AH3703" s="430">
        <v>0</v>
      </c>
      <c r="AI3703" s="430">
        <v>0</v>
      </c>
      <c r="AJ3703" s="430">
        <v>0</v>
      </c>
      <c r="AK3703" s="430">
        <v>0</v>
      </c>
      <c r="AL3703" s="430">
        <v>0</v>
      </c>
    </row>
    <row r="3704" spans="1:38" x14ac:dyDescent="0.25">
      <c r="A3704" s="430" t="s">
        <v>4354</v>
      </c>
      <c r="B3704" s="430">
        <v>1</v>
      </c>
      <c r="C3704" s="430" t="s">
        <v>4355</v>
      </c>
      <c r="D3704" s="430" t="s">
        <v>4014</v>
      </c>
      <c r="E3704" s="430">
        <v>68</v>
      </c>
      <c r="F3704" s="430">
        <v>0</v>
      </c>
      <c r="G3704" s="430">
        <v>0</v>
      </c>
      <c r="H3704" s="430">
        <v>0</v>
      </c>
      <c r="I3704" s="430">
        <v>0</v>
      </c>
      <c r="J3704" s="430">
        <v>0</v>
      </c>
      <c r="K3704" s="430">
        <v>0</v>
      </c>
      <c r="L3704" s="430">
        <v>0</v>
      </c>
      <c r="M3704" s="430">
        <v>0</v>
      </c>
      <c r="N3704" s="430">
        <v>0</v>
      </c>
      <c r="O3704" s="430">
        <v>0</v>
      </c>
      <c r="P3704" s="430">
        <v>0</v>
      </c>
      <c r="Q3704" s="430">
        <v>0</v>
      </c>
      <c r="R3704" s="430">
        <v>0</v>
      </c>
      <c r="S3704" s="430">
        <v>0</v>
      </c>
      <c r="T3704" s="430">
        <v>0</v>
      </c>
      <c r="U3704" s="430">
        <v>0</v>
      </c>
      <c r="V3704" s="430">
        <v>0</v>
      </c>
      <c r="W3704" s="430">
        <v>0</v>
      </c>
      <c r="X3704" s="430">
        <v>0</v>
      </c>
      <c r="Y3704" s="430">
        <v>0</v>
      </c>
      <c r="Z3704" s="430">
        <v>0</v>
      </c>
      <c r="AA3704" s="430">
        <v>0</v>
      </c>
      <c r="AB3704" s="430">
        <v>0</v>
      </c>
      <c r="AC3704" s="430">
        <v>0</v>
      </c>
      <c r="AD3704" s="430">
        <v>0</v>
      </c>
      <c r="AE3704" s="430">
        <v>0</v>
      </c>
      <c r="AF3704" s="430">
        <v>0</v>
      </c>
      <c r="AG3704" s="430">
        <v>0</v>
      </c>
      <c r="AH3704" s="430">
        <v>0</v>
      </c>
      <c r="AI3704" s="430">
        <v>0</v>
      </c>
      <c r="AJ3704" s="430">
        <v>0</v>
      </c>
      <c r="AK3704" s="430">
        <v>0</v>
      </c>
      <c r="AL3704" s="430">
        <v>0</v>
      </c>
    </row>
    <row r="3705" spans="1:38" x14ac:dyDescent="0.25">
      <c r="A3705" s="430" t="s">
        <v>4354</v>
      </c>
      <c r="B3705" s="430">
        <v>1</v>
      </c>
      <c r="C3705" s="430" t="s">
        <v>4355</v>
      </c>
      <c r="D3705" s="430" t="s">
        <v>4016</v>
      </c>
      <c r="E3705" s="430">
        <v>68</v>
      </c>
      <c r="F3705" s="430">
        <v>0</v>
      </c>
      <c r="G3705" s="430">
        <v>0</v>
      </c>
      <c r="H3705" s="430">
        <v>0</v>
      </c>
      <c r="I3705" s="430">
        <v>0</v>
      </c>
      <c r="J3705" s="430">
        <v>0</v>
      </c>
      <c r="K3705" s="430">
        <v>0</v>
      </c>
      <c r="L3705" s="430">
        <v>0</v>
      </c>
      <c r="M3705" s="430">
        <v>0</v>
      </c>
      <c r="N3705" s="430">
        <v>0</v>
      </c>
      <c r="O3705" s="430">
        <v>0</v>
      </c>
      <c r="P3705" s="430">
        <v>0</v>
      </c>
      <c r="Q3705" s="430">
        <v>0</v>
      </c>
      <c r="R3705" s="430">
        <v>0</v>
      </c>
      <c r="S3705" s="430">
        <v>0</v>
      </c>
      <c r="T3705" s="430">
        <v>0</v>
      </c>
      <c r="U3705" s="430">
        <v>0</v>
      </c>
      <c r="V3705" s="430">
        <v>0</v>
      </c>
      <c r="W3705" s="430">
        <v>0</v>
      </c>
      <c r="X3705" s="430">
        <v>0</v>
      </c>
      <c r="Y3705" s="430">
        <v>0</v>
      </c>
      <c r="Z3705" s="430">
        <v>0</v>
      </c>
      <c r="AA3705" s="430">
        <v>0</v>
      </c>
      <c r="AB3705" s="430">
        <v>0</v>
      </c>
      <c r="AC3705" s="430">
        <v>0</v>
      </c>
      <c r="AD3705" s="430">
        <v>0</v>
      </c>
      <c r="AE3705" s="430">
        <v>0</v>
      </c>
      <c r="AF3705" s="430">
        <v>0</v>
      </c>
      <c r="AG3705" s="430">
        <v>0</v>
      </c>
      <c r="AH3705" s="430">
        <v>0</v>
      </c>
      <c r="AI3705" s="430">
        <v>0</v>
      </c>
      <c r="AJ3705" s="430">
        <v>0</v>
      </c>
      <c r="AK3705" s="430">
        <v>0</v>
      </c>
      <c r="AL3705" s="430">
        <v>0</v>
      </c>
    </row>
    <row r="3706" spans="1:38" x14ac:dyDescent="0.25">
      <c r="A3706" s="430" t="s">
        <v>4354</v>
      </c>
      <c r="B3706" s="430">
        <v>1</v>
      </c>
      <c r="C3706" s="430" t="s">
        <v>4355</v>
      </c>
      <c r="D3706" s="430" t="s">
        <v>4018</v>
      </c>
      <c r="E3706" s="430">
        <v>68</v>
      </c>
      <c r="F3706" s="430">
        <v>0.36121209676650001</v>
      </c>
      <c r="G3706" s="430">
        <v>0.33582338709249998</v>
      </c>
      <c r="H3706" s="430">
        <v>0.36063508065200001</v>
      </c>
      <c r="I3706" s="430">
        <v>0.37506048385899998</v>
      </c>
      <c r="J3706" s="430">
        <v>0.40391129032599998</v>
      </c>
      <c r="K3706" s="430">
        <v>0.41833669355949998</v>
      </c>
      <c r="L3706" s="430">
        <v>0.41545161290749999</v>
      </c>
      <c r="M3706" s="430">
        <v>0.42122177418500001</v>
      </c>
      <c r="N3706" s="430">
        <v>0.426991935489</v>
      </c>
      <c r="O3706" s="430">
        <v>0.424106854837</v>
      </c>
      <c r="P3706" s="430">
        <v>0.5086377551015</v>
      </c>
      <c r="Q3706" s="430">
        <v>0.46178954081200002</v>
      </c>
      <c r="R3706" s="430">
        <v>0.42987701614099999</v>
      </c>
      <c r="S3706" s="430">
        <v>0.42122177418500001</v>
      </c>
      <c r="T3706" s="430">
        <v>0.45295766127749998</v>
      </c>
      <c r="U3706" s="430">
        <v>0.45872782258150002</v>
      </c>
      <c r="V3706" s="430">
        <v>0.44718750000000002</v>
      </c>
      <c r="W3706" s="430">
        <v>0.55213966837600004</v>
      </c>
      <c r="X3706" s="430">
        <v>0.53540816327450003</v>
      </c>
      <c r="Y3706" s="430">
        <v>0.532061862233</v>
      </c>
      <c r="Z3706" s="430">
        <v>0.55883227040600003</v>
      </c>
      <c r="AA3706" s="430">
        <v>0.55883227040600003</v>
      </c>
      <c r="AB3706" s="430">
        <v>0.51867665817300002</v>
      </c>
      <c r="AC3706" s="430">
        <v>0.52536926020300001</v>
      </c>
      <c r="AD3706" s="430">
        <v>0.5052914540865</v>
      </c>
      <c r="AE3706" s="430">
        <v>0.46848214286849998</v>
      </c>
      <c r="AF3706" s="430">
        <v>0.36929032258150002</v>
      </c>
      <c r="AG3706" s="430">
        <v>0.31447379032599998</v>
      </c>
      <c r="AH3706" s="430">
        <v>0.30581854839650002</v>
      </c>
      <c r="AI3706" s="430">
        <v>0</v>
      </c>
      <c r="AJ3706" s="430">
        <v>0</v>
      </c>
      <c r="AK3706" s="430">
        <v>0</v>
      </c>
      <c r="AL3706" s="430">
        <v>0</v>
      </c>
    </row>
    <row r="3707" spans="1:38" x14ac:dyDescent="0.25">
      <c r="A3707" s="430" t="s">
        <v>4354</v>
      </c>
      <c r="B3707" s="430">
        <v>1</v>
      </c>
      <c r="C3707" s="430" t="s">
        <v>4355</v>
      </c>
      <c r="D3707" s="430" t="s">
        <v>4226</v>
      </c>
      <c r="E3707" s="430">
        <v>68</v>
      </c>
      <c r="F3707" s="430">
        <v>0</v>
      </c>
      <c r="G3707" s="430">
        <v>0</v>
      </c>
      <c r="H3707" s="430">
        <v>0</v>
      </c>
      <c r="I3707" s="430">
        <v>0</v>
      </c>
      <c r="J3707" s="430">
        <v>0</v>
      </c>
      <c r="K3707" s="430">
        <v>0</v>
      </c>
      <c r="L3707" s="430">
        <v>0</v>
      </c>
      <c r="M3707" s="430">
        <v>0</v>
      </c>
      <c r="N3707" s="430">
        <v>0</v>
      </c>
      <c r="O3707" s="430">
        <v>0</v>
      </c>
      <c r="P3707" s="430">
        <v>0</v>
      </c>
      <c r="Q3707" s="430">
        <v>0</v>
      </c>
      <c r="R3707" s="430">
        <v>0</v>
      </c>
      <c r="S3707" s="430">
        <v>0</v>
      </c>
      <c r="T3707" s="430">
        <v>0</v>
      </c>
      <c r="U3707" s="430">
        <v>0</v>
      </c>
      <c r="V3707" s="430">
        <v>0</v>
      </c>
      <c r="W3707" s="430">
        <v>0</v>
      </c>
      <c r="X3707" s="430">
        <v>0</v>
      </c>
      <c r="Y3707" s="430">
        <v>0</v>
      </c>
      <c r="Z3707" s="430">
        <v>0</v>
      </c>
      <c r="AA3707" s="430">
        <v>0</v>
      </c>
      <c r="AB3707" s="430">
        <v>0</v>
      </c>
      <c r="AC3707" s="430">
        <v>0</v>
      </c>
      <c r="AD3707" s="430">
        <v>0</v>
      </c>
      <c r="AE3707" s="430">
        <v>0</v>
      </c>
      <c r="AF3707" s="430">
        <v>0</v>
      </c>
      <c r="AG3707" s="430">
        <v>0</v>
      </c>
      <c r="AH3707" s="430">
        <v>0</v>
      </c>
      <c r="AI3707" s="430">
        <v>0</v>
      </c>
      <c r="AJ3707" s="430">
        <v>0</v>
      </c>
      <c r="AK3707" s="430">
        <v>0</v>
      </c>
      <c r="AL3707" s="430">
        <v>0</v>
      </c>
    </row>
    <row r="3708" spans="1:38" x14ac:dyDescent="0.25">
      <c r="A3708" s="430" t="s">
        <v>4354</v>
      </c>
      <c r="B3708" s="430">
        <v>1</v>
      </c>
      <c r="C3708" s="430" t="s">
        <v>4355</v>
      </c>
      <c r="D3708" s="430" t="s">
        <v>4020</v>
      </c>
      <c r="E3708" s="430">
        <v>68</v>
      </c>
      <c r="F3708" s="430">
        <v>0</v>
      </c>
      <c r="G3708" s="430">
        <v>0</v>
      </c>
      <c r="H3708" s="430">
        <v>0</v>
      </c>
      <c r="I3708" s="430">
        <v>0</v>
      </c>
      <c r="J3708" s="430">
        <v>0</v>
      </c>
      <c r="K3708" s="430">
        <v>0</v>
      </c>
      <c r="L3708" s="430">
        <v>0</v>
      </c>
      <c r="M3708" s="430">
        <v>0</v>
      </c>
      <c r="N3708" s="430">
        <v>0</v>
      </c>
      <c r="O3708" s="430">
        <v>0</v>
      </c>
      <c r="P3708" s="430">
        <v>0</v>
      </c>
      <c r="Q3708" s="430">
        <v>0</v>
      </c>
      <c r="R3708" s="430">
        <v>0</v>
      </c>
      <c r="S3708" s="430">
        <v>0</v>
      </c>
      <c r="T3708" s="430">
        <v>0</v>
      </c>
      <c r="U3708" s="430">
        <v>0</v>
      </c>
      <c r="V3708" s="430">
        <v>0</v>
      </c>
      <c r="W3708" s="430">
        <v>0</v>
      </c>
      <c r="X3708" s="430">
        <v>0</v>
      </c>
      <c r="Y3708" s="430">
        <v>0</v>
      </c>
      <c r="Z3708" s="430">
        <v>0</v>
      </c>
      <c r="AA3708" s="430">
        <v>0</v>
      </c>
      <c r="AB3708" s="430">
        <v>0</v>
      </c>
      <c r="AC3708" s="430">
        <v>0</v>
      </c>
      <c r="AD3708" s="430">
        <v>0</v>
      </c>
      <c r="AE3708" s="430">
        <v>0</v>
      </c>
      <c r="AF3708" s="430">
        <v>0</v>
      </c>
      <c r="AG3708" s="430">
        <v>0</v>
      </c>
      <c r="AH3708" s="430">
        <v>0</v>
      </c>
      <c r="AI3708" s="430">
        <v>0</v>
      </c>
      <c r="AJ3708" s="430">
        <v>0</v>
      </c>
      <c r="AK3708" s="430">
        <v>0</v>
      </c>
      <c r="AL3708" s="430">
        <v>0</v>
      </c>
    </row>
    <row r="3709" spans="1:38" x14ac:dyDescent="0.25">
      <c r="A3709" s="430" t="s">
        <v>4354</v>
      </c>
      <c r="B3709" s="430">
        <v>1</v>
      </c>
      <c r="C3709" s="430" t="s">
        <v>4355</v>
      </c>
      <c r="D3709" s="430" t="s">
        <v>4022</v>
      </c>
      <c r="E3709" s="430">
        <v>68</v>
      </c>
      <c r="F3709" s="430">
        <v>0</v>
      </c>
      <c r="G3709" s="430">
        <v>0</v>
      </c>
      <c r="H3709" s="430">
        <v>0</v>
      </c>
      <c r="I3709" s="430">
        <v>0</v>
      </c>
      <c r="J3709" s="430">
        <v>0</v>
      </c>
      <c r="K3709" s="430">
        <v>0</v>
      </c>
      <c r="L3709" s="430">
        <v>0</v>
      </c>
      <c r="M3709" s="430">
        <v>0</v>
      </c>
      <c r="N3709" s="430">
        <v>0</v>
      </c>
      <c r="O3709" s="430">
        <v>0</v>
      </c>
      <c r="P3709" s="430">
        <v>0</v>
      </c>
      <c r="Q3709" s="430">
        <v>0</v>
      </c>
      <c r="R3709" s="430">
        <v>0</v>
      </c>
      <c r="S3709" s="430">
        <v>0</v>
      </c>
      <c r="T3709" s="430">
        <v>0</v>
      </c>
      <c r="U3709" s="430">
        <v>0</v>
      </c>
      <c r="V3709" s="430">
        <v>0</v>
      </c>
      <c r="W3709" s="430">
        <v>0</v>
      </c>
      <c r="X3709" s="430">
        <v>0</v>
      </c>
      <c r="Y3709" s="430">
        <v>0</v>
      </c>
      <c r="Z3709" s="430">
        <v>0</v>
      </c>
      <c r="AA3709" s="430">
        <v>0</v>
      </c>
      <c r="AB3709" s="430">
        <v>0</v>
      </c>
      <c r="AC3709" s="430">
        <v>0</v>
      </c>
      <c r="AD3709" s="430">
        <v>0</v>
      </c>
      <c r="AE3709" s="430">
        <v>0</v>
      </c>
      <c r="AF3709" s="430">
        <v>0</v>
      </c>
      <c r="AG3709" s="430">
        <v>0</v>
      </c>
      <c r="AH3709" s="430">
        <v>0</v>
      </c>
      <c r="AI3709" s="430">
        <v>0</v>
      </c>
      <c r="AJ3709" s="430">
        <v>0</v>
      </c>
      <c r="AK3709" s="430">
        <v>0</v>
      </c>
      <c r="AL3709" s="430">
        <v>0</v>
      </c>
    </row>
    <row r="3710" spans="1:38" x14ac:dyDescent="0.25">
      <c r="A3710" s="430" t="s">
        <v>4354</v>
      </c>
      <c r="B3710" s="430">
        <v>1</v>
      </c>
      <c r="C3710" s="430" t="s">
        <v>4355</v>
      </c>
      <c r="D3710" s="430" t="s">
        <v>4024</v>
      </c>
      <c r="E3710" s="430">
        <v>68</v>
      </c>
      <c r="F3710" s="430">
        <v>0</v>
      </c>
      <c r="G3710" s="430">
        <v>0</v>
      </c>
      <c r="H3710" s="430">
        <v>0</v>
      </c>
      <c r="I3710" s="430">
        <v>0</v>
      </c>
      <c r="J3710" s="430">
        <v>0</v>
      </c>
      <c r="K3710" s="430">
        <v>0</v>
      </c>
      <c r="L3710" s="430">
        <v>0</v>
      </c>
      <c r="M3710" s="430">
        <v>0</v>
      </c>
      <c r="N3710" s="430">
        <v>0</v>
      </c>
      <c r="O3710" s="430">
        <v>0</v>
      </c>
      <c r="P3710" s="430">
        <v>0</v>
      </c>
      <c r="Q3710" s="430">
        <v>0</v>
      </c>
      <c r="R3710" s="430">
        <v>0</v>
      </c>
      <c r="S3710" s="430">
        <v>0</v>
      </c>
      <c r="T3710" s="430">
        <v>0</v>
      </c>
      <c r="U3710" s="430">
        <v>0</v>
      </c>
      <c r="V3710" s="430">
        <v>0</v>
      </c>
      <c r="W3710" s="430">
        <v>0</v>
      </c>
      <c r="X3710" s="430">
        <v>0</v>
      </c>
      <c r="Y3710" s="430">
        <v>0</v>
      </c>
      <c r="Z3710" s="430">
        <v>0</v>
      </c>
      <c r="AA3710" s="430">
        <v>0</v>
      </c>
      <c r="AB3710" s="430">
        <v>0</v>
      </c>
      <c r="AC3710" s="430">
        <v>0</v>
      </c>
      <c r="AD3710" s="430">
        <v>0</v>
      </c>
      <c r="AE3710" s="430">
        <v>0</v>
      </c>
      <c r="AF3710" s="430">
        <v>0</v>
      </c>
      <c r="AG3710" s="430">
        <v>0</v>
      </c>
      <c r="AH3710" s="430">
        <v>0</v>
      </c>
      <c r="AI3710" s="430">
        <v>0</v>
      </c>
      <c r="AJ3710" s="430">
        <v>0</v>
      </c>
      <c r="AK3710" s="430">
        <v>0</v>
      </c>
      <c r="AL3710" s="430">
        <v>0</v>
      </c>
    </row>
    <row r="3711" spans="1:38" x14ac:dyDescent="0.25">
      <c r="A3711" s="430" t="s">
        <v>4354</v>
      </c>
      <c r="B3711" s="430">
        <v>1</v>
      </c>
      <c r="C3711" s="430" t="s">
        <v>4355</v>
      </c>
      <c r="D3711" s="430" t="s">
        <v>4026</v>
      </c>
      <c r="E3711" s="430">
        <v>68</v>
      </c>
      <c r="F3711" s="430">
        <v>0</v>
      </c>
      <c r="G3711" s="430">
        <v>0</v>
      </c>
      <c r="H3711" s="430">
        <v>0</v>
      </c>
      <c r="I3711" s="430">
        <v>0</v>
      </c>
      <c r="J3711" s="430">
        <v>0</v>
      </c>
      <c r="K3711" s="430">
        <v>0</v>
      </c>
      <c r="L3711" s="430">
        <v>0</v>
      </c>
      <c r="M3711" s="430">
        <v>0</v>
      </c>
      <c r="N3711" s="430">
        <v>0</v>
      </c>
      <c r="O3711" s="430">
        <v>0</v>
      </c>
      <c r="P3711" s="430">
        <v>0</v>
      </c>
      <c r="Q3711" s="430">
        <v>0</v>
      </c>
      <c r="R3711" s="430">
        <v>0</v>
      </c>
      <c r="S3711" s="430">
        <v>0</v>
      </c>
      <c r="T3711" s="430">
        <v>0</v>
      </c>
      <c r="U3711" s="430">
        <v>0</v>
      </c>
      <c r="V3711" s="430">
        <v>0</v>
      </c>
      <c r="W3711" s="430">
        <v>0</v>
      </c>
      <c r="X3711" s="430">
        <v>0</v>
      </c>
      <c r="Y3711" s="430">
        <v>0</v>
      </c>
      <c r="Z3711" s="430">
        <v>0</v>
      </c>
      <c r="AA3711" s="430">
        <v>0</v>
      </c>
      <c r="AB3711" s="430">
        <v>0</v>
      </c>
      <c r="AC3711" s="430">
        <v>0</v>
      </c>
      <c r="AD3711" s="430">
        <v>0</v>
      </c>
      <c r="AE3711" s="430">
        <v>0</v>
      </c>
      <c r="AF3711" s="430">
        <v>0</v>
      </c>
      <c r="AG3711" s="430">
        <v>0</v>
      </c>
      <c r="AH3711" s="430">
        <v>0</v>
      </c>
      <c r="AI3711" s="430">
        <v>0</v>
      </c>
      <c r="AJ3711" s="430">
        <v>0</v>
      </c>
      <c r="AK3711" s="430">
        <v>0</v>
      </c>
      <c r="AL3711" s="430">
        <v>0</v>
      </c>
    </row>
    <row r="3712" spans="1:38" x14ac:dyDescent="0.25">
      <c r="A3712" s="430" t="s">
        <v>4354</v>
      </c>
      <c r="B3712" s="430">
        <v>1</v>
      </c>
      <c r="C3712" s="430" t="s">
        <v>4355</v>
      </c>
      <c r="D3712" s="430" t="s">
        <v>4028</v>
      </c>
      <c r="E3712" s="430">
        <v>68</v>
      </c>
      <c r="F3712" s="430">
        <v>0</v>
      </c>
      <c r="G3712" s="430">
        <v>0</v>
      </c>
      <c r="H3712" s="430">
        <v>0</v>
      </c>
      <c r="I3712" s="430">
        <v>0</v>
      </c>
      <c r="J3712" s="430">
        <v>0</v>
      </c>
      <c r="K3712" s="430">
        <v>0</v>
      </c>
      <c r="L3712" s="430">
        <v>0</v>
      </c>
      <c r="M3712" s="430">
        <v>0</v>
      </c>
      <c r="N3712" s="430">
        <v>0</v>
      </c>
      <c r="O3712" s="430">
        <v>0</v>
      </c>
      <c r="P3712" s="430">
        <v>0</v>
      </c>
      <c r="Q3712" s="430">
        <v>0</v>
      </c>
      <c r="R3712" s="430">
        <v>0</v>
      </c>
      <c r="S3712" s="430">
        <v>0</v>
      </c>
      <c r="T3712" s="430">
        <v>0</v>
      </c>
      <c r="U3712" s="430">
        <v>0</v>
      </c>
      <c r="V3712" s="430">
        <v>0</v>
      </c>
      <c r="W3712" s="430">
        <v>0</v>
      </c>
      <c r="X3712" s="430">
        <v>0</v>
      </c>
      <c r="Y3712" s="430">
        <v>0</v>
      </c>
      <c r="Z3712" s="430">
        <v>0</v>
      </c>
      <c r="AA3712" s="430">
        <v>0</v>
      </c>
      <c r="AB3712" s="430">
        <v>0</v>
      </c>
      <c r="AC3712" s="430">
        <v>0</v>
      </c>
      <c r="AD3712" s="430">
        <v>0</v>
      </c>
      <c r="AE3712" s="430">
        <v>0</v>
      </c>
      <c r="AF3712" s="430">
        <v>0</v>
      </c>
      <c r="AG3712" s="430">
        <v>0</v>
      </c>
      <c r="AH3712" s="430">
        <v>0</v>
      </c>
      <c r="AI3712" s="430">
        <v>0</v>
      </c>
      <c r="AJ3712" s="430">
        <v>0</v>
      </c>
      <c r="AK3712" s="430">
        <v>0</v>
      </c>
      <c r="AL3712" s="430">
        <v>0</v>
      </c>
    </row>
    <row r="3713" spans="1:38" x14ac:dyDescent="0.25">
      <c r="A3713" s="430" t="s">
        <v>4354</v>
      </c>
      <c r="B3713" s="430">
        <v>1</v>
      </c>
      <c r="C3713" s="430" t="s">
        <v>4355</v>
      </c>
      <c r="D3713" s="430" t="s">
        <v>4030</v>
      </c>
      <c r="E3713" s="430">
        <v>68</v>
      </c>
      <c r="F3713" s="430">
        <v>0</v>
      </c>
      <c r="G3713" s="430">
        <v>0</v>
      </c>
      <c r="H3713" s="430">
        <v>0</v>
      </c>
      <c r="I3713" s="430">
        <v>0</v>
      </c>
      <c r="J3713" s="430">
        <v>0</v>
      </c>
      <c r="K3713" s="430">
        <v>0</v>
      </c>
      <c r="L3713" s="430">
        <v>0</v>
      </c>
      <c r="M3713" s="430">
        <v>0</v>
      </c>
      <c r="N3713" s="430">
        <v>0</v>
      </c>
      <c r="O3713" s="430">
        <v>0</v>
      </c>
      <c r="P3713" s="430">
        <v>0</v>
      </c>
      <c r="Q3713" s="430">
        <v>0</v>
      </c>
      <c r="R3713" s="430">
        <v>0</v>
      </c>
      <c r="S3713" s="430">
        <v>0</v>
      </c>
      <c r="T3713" s="430">
        <v>0</v>
      </c>
      <c r="U3713" s="430">
        <v>0</v>
      </c>
      <c r="V3713" s="430">
        <v>0</v>
      </c>
      <c r="W3713" s="430">
        <v>0</v>
      </c>
      <c r="X3713" s="430">
        <v>0</v>
      </c>
      <c r="Y3713" s="430">
        <v>0</v>
      </c>
      <c r="Z3713" s="430">
        <v>0</v>
      </c>
      <c r="AA3713" s="430">
        <v>0</v>
      </c>
      <c r="AB3713" s="430">
        <v>0</v>
      </c>
      <c r="AC3713" s="430">
        <v>0</v>
      </c>
      <c r="AD3713" s="430">
        <v>0</v>
      </c>
      <c r="AE3713" s="430">
        <v>0</v>
      </c>
      <c r="AF3713" s="430">
        <v>0</v>
      </c>
      <c r="AG3713" s="430">
        <v>0</v>
      </c>
      <c r="AH3713" s="430">
        <v>0</v>
      </c>
      <c r="AI3713" s="430">
        <v>0</v>
      </c>
      <c r="AJ3713" s="430">
        <v>0</v>
      </c>
      <c r="AK3713" s="430">
        <v>0</v>
      </c>
      <c r="AL3713" s="430">
        <v>0</v>
      </c>
    </row>
    <row r="3714" spans="1:38" x14ac:dyDescent="0.25">
      <c r="A3714" s="430" t="s">
        <v>4354</v>
      </c>
      <c r="B3714" s="430">
        <v>1</v>
      </c>
      <c r="C3714" s="430" t="s">
        <v>4355</v>
      </c>
      <c r="D3714" s="430" t="s">
        <v>4032</v>
      </c>
      <c r="E3714" s="430">
        <v>68</v>
      </c>
      <c r="F3714" s="430">
        <v>0</v>
      </c>
      <c r="G3714" s="430">
        <v>0</v>
      </c>
      <c r="H3714" s="430">
        <v>0</v>
      </c>
      <c r="I3714" s="430">
        <v>0</v>
      </c>
      <c r="J3714" s="430">
        <v>0</v>
      </c>
      <c r="K3714" s="430">
        <v>0</v>
      </c>
      <c r="L3714" s="430">
        <v>0</v>
      </c>
      <c r="M3714" s="430">
        <v>0</v>
      </c>
      <c r="N3714" s="430">
        <v>0</v>
      </c>
      <c r="O3714" s="430">
        <v>0</v>
      </c>
      <c r="P3714" s="430">
        <v>0</v>
      </c>
      <c r="Q3714" s="430">
        <v>0</v>
      </c>
      <c r="R3714" s="430">
        <v>0</v>
      </c>
      <c r="S3714" s="430">
        <v>0</v>
      </c>
      <c r="T3714" s="430">
        <v>0</v>
      </c>
      <c r="U3714" s="430">
        <v>0</v>
      </c>
      <c r="V3714" s="430">
        <v>0</v>
      </c>
      <c r="W3714" s="430">
        <v>0</v>
      </c>
      <c r="X3714" s="430">
        <v>0</v>
      </c>
      <c r="Y3714" s="430">
        <v>0</v>
      </c>
      <c r="Z3714" s="430">
        <v>0</v>
      </c>
      <c r="AA3714" s="430">
        <v>0</v>
      </c>
      <c r="AB3714" s="430">
        <v>0</v>
      </c>
      <c r="AC3714" s="430">
        <v>0</v>
      </c>
      <c r="AD3714" s="430">
        <v>0</v>
      </c>
      <c r="AE3714" s="430">
        <v>0</v>
      </c>
      <c r="AF3714" s="430">
        <v>0</v>
      </c>
      <c r="AG3714" s="430">
        <v>0</v>
      </c>
      <c r="AH3714" s="430">
        <v>0</v>
      </c>
      <c r="AI3714" s="430">
        <v>0</v>
      </c>
      <c r="AJ3714" s="430">
        <v>0</v>
      </c>
      <c r="AK3714" s="430">
        <v>0</v>
      </c>
      <c r="AL3714" s="430">
        <v>0</v>
      </c>
    </row>
    <row r="3715" spans="1:38" x14ac:dyDescent="0.25">
      <c r="A3715" s="430" t="s">
        <v>4354</v>
      </c>
      <c r="B3715" s="430">
        <v>1</v>
      </c>
      <c r="C3715" s="430" t="s">
        <v>4355</v>
      </c>
      <c r="D3715" s="430" t="s">
        <v>4034</v>
      </c>
      <c r="E3715" s="430">
        <v>68</v>
      </c>
      <c r="F3715" s="430">
        <v>0</v>
      </c>
      <c r="G3715" s="430">
        <v>0</v>
      </c>
      <c r="H3715" s="430">
        <v>0</v>
      </c>
      <c r="I3715" s="430">
        <v>0</v>
      </c>
      <c r="J3715" s="430">
        <v>0</v>
      </c>
      <c r="K3715" s="430">
        <v>0</v>
      </c>
      <c r="L3715" s="430">
        <v>0</v>
      </c>
      <c r="M3715" s="430">
        <v>0</v>
      </c>
      <c r="N3715" s="430">
        <v>0</v>
      </c>
      <c r="O3715" s="430">
        <v>0</v>
      </c>
      <c r="P3715" s="430">
        <v>0</v>
      </c>
      <c r="Q3715" s="430">
        <v>0</v>
      </c>
      <c r="R3715" s="430">
        <v>0</v>
      </c>
      <c r="S3715" s="430">
        <v>0</v>
      </c>
      <c r="T3715" s="430">
        <v>0</v>
      </c>
      <c r="U3715" s="430">
        <v>0</v>
      </c>
      <c r="V3715" s="430">
        <v>0</v>
      </c>
      <c r="W3715" s="430">
        <v>0</v>
      </c>
      <c r="X3715" s="430">
        <v>0</v>
      </c>
      <c r="Y3715" s="430">
        <v>0</v>
      </c>
      <c r="Z3715" s="430">
        <v>0</v>
      </c>
      <c r="AA3715" s="430">
        <v>0</v>
      </c>
      <c r="AB3715" s="430">
        <v>0</v>
      </c>
      <c r="AC3715" s="430">
        <v>0</v>
      </c>
      <c r="AD3715" s="430">
        <v>0</v>
      </c>
      <c r="AE3715" s="430">
        <v>0</v>
      </c>
      <c r="AF3715" s="430">
        <v>0</v>
      </c>
      <c r="AG3715" s="430">
        <v>0</v>
      </c>
      <c r="AH3715" s="430">
        <v>0</v>
      </c>
      <c r="AI3715" s="430">
        <v>0</v>
      </c>
      <c r="AJ3715" s="430">
        <v>0</v>
      </c>
      <c r="AK3715" s="430">
        <v>0</v>
      </c>
      <c r="AL3715" s="430">
        <v>0</v>
      </c>
    </row>
    <row r="3716" spans="1:38" x14ac:dyDescent="0.25">
      <c r="A3716" s="430" t="s">
        <v>4354</v>
      </c>
      <c r="B3716" s="430">
        <v>1</v>
      </c>
      <c r="C3716" s="430" t="s">
        <v>4355</v>
      </c>
      <c r="D3716" s="430" t="s">
        <v>4036</v>
      </c>
      <c r="E3716" s="430">
        <v>68</v>
      </c>
      <c r="F3716" s="430">
        <v>0</v>
      </c>
      <c r="G3716" s="430">
        <v>0</v>
      </c>
      <c r="H3716" s="430">
        <v>0</v>
      </c>
      <c r="I3716" s="430">
        <v>0</v>
      </c>
      <c r="J3716" s="430">
        <v>0</v>
      </c>
      <c r="K3716" s="430">
        <v>0</v>
      </c>
      <c r="L3716" s="430">
        <v>0</v>
      </c>
      <c r="M3716" s="430">
        <v>0</v>
      </c>
      <c r="N3716" s="430">
        <v>0</v>
      </c>
      <c r="O3716" s="430">
        <v>0</v>
      </c>
      <c r="P3716" s="430">
        <v>0</v>
      </c>
      <c r="Q3716" s="430">
        <v>0</v>
      </c>
      <c r="R3716" s="430">
        <v>0</v>
      </c>
      <c r="S3716" s="430">
        <v>0</v>
      </c>
      <c r="T3716" s="430">
        <v>0</v>
      </c>
      <c r="U3716" s="430">
        <v>0</v>
      </c>
      <c r="V3716" s="430">
        <v>0</v>
      </c>
      <c r="W3716" s="430">
        <v>0</v>
      </c>
      <c r="X3716" s="430">
        <v>0</v>
      </c>
      <c r="Y3716" s="430">
        <v>0</v>
      </c>
      <c r="Z3716" s="430">
        <v>0</v>
      </c>
      <c r="AA3716" s="430">
        <v>0</v>
      </c>
      <c r="AB3716" s="430">
        <v>0</v>
      </c>
      <c r="AC3716" s="430">
        <v>0</v>
      </c>
      <c r="AD3716" s="430">
        <v>0</v>
      </c>
      <c r="AE3716" s="430">
        <v>0</v>
      </c>
      <c r="AF3716" s="430">
        <v>0</v>
      </c>
      <c r="AG3716" s="430">
        <v>0</v>
      </c>
      <c r="AH3716" s="430">
        <v>0</v>
      </c>
      <c r="AI3716" s="430">
        <v>0</v>
      </c>
      <c r="AJ3716" s="430">
        <v>0</v>
      </c>
      <c r="AK3716" s="430">
        <v>0</v>
      </c>
      <c r="AL3716" s="430">
        <v>0</v>
      </c>
    </row>
    <row r="3717" spans="1:38" x14ac:dyDescent="0.25">
      <c r="A3717" s="430" t="s">
        <v>4354</v>
      </c>
      <c r="B3717" s="430">
        <v>1</v>
      </c>
      <c r="C3717" s="430" t="s">
        <v>4355</v>
      </c>
      <c r="D3717" s="430" t="s">
        <v>4038</v>
      </c>
      <c r="E3717" s="430">
        <v>68</v>
      </c>
      <c r="F3717" s="430">
        <v>0</v>
      </c>
      <c r="G3717" s="430">
        <v>0</v>
      </c>
      <c r="H3717" s="430">
        <v>0</v>
      </c>
      <c r="I3717" s="430">
        <v>0</v>
      </c>
      <c r="J3717" s="430">
        <v>0</v>
      </c>
      <c r="K3717" s="430">
        <v>0</v>
      </c>
      <c r="L3717" s="430">
        <v>0</v>
      </c>
      <c r="M3717" s="430">
        <v>0</v>
      </c>
      <c r="N3717" s="430">
        <v>0</v>
      </c>
      <c r="O3717" s="430">
        <v>0</v>
      </c>
      <c r="P3717" s="430">
        <v>0</v>
      </c>
      <c r="Q3717" s="430">
        <v>0</v>
      </c>
      <c r="R3717" s="430">
        <v>0</v>
      </c>
      <c r="S3717" s="430">
        <v>0</v>
      </c>
      <c r="T3717" s="430">
        <v>0</v>
      </c>
      <c r="U3717" s="430">
        <v>0</v>
      </c>
      <c r="V3717" s="430">
        <v>0</v>
      </c>
      <c r="W3717" s="430">
        <v>0</v>
      </c>
      <c r="X3717" s="430">
        <v>0</v>
      </c>
      <c r="Y3717" s="430">
        <v>0</v>
      </c>
      <c r="Z3717" s="430">
        <v>0</v>
      </c>
      <c r="AA3717" s="430">
        <v>0</v>
      </c>
      <c r="AB3717" s="430">
        <v>0</v>
      </c>
      <c r="AC3717" s="430">
        <v>0</v>
      </c>
      <c r="AD3717" s="430">
        <v>0</v>
      </c>
      <c r="AE3717" s="430">
        <v>0</v>
      </c>
      <c r="AF3717" s="430">
        <v>0</v>
      </c>
      <c r="AG3717" s="430">
        <v>0</v>
      </c>
      <c r="AH3717" s="430">
        <v>0</v>
      </c>
      <c r="AI3717" s="430">
        <v>0</v>
      </c>
      <c r="AJ3717" s="430">
        <v>0</v>
      </c>
      <c r="AK3717" s="430">
        <v>0</v>
      </c>
      <c r="AL3717" s="430">
        <v>0</v>
      </c>
    </row>
    <row r="3718" spans="1:38" x14ac:dyDescent="0.25">
      <c r="A3718" s="430" t="s">
        <v>4354</v>
      </c>
      <c r="B3718" s="430">
        <v>1</v>
      </c>
      <c r="C3718" s="430" t="s">
        <v>4355</v>
      </c>
      <c r="D3718" s="430" t="s">
        <v>4040</v>
      </c>
      <c r="E3718" s="430">
        <v>68</v>
      </c>
      <c r="F3718" s="430">
        <v>0</v>
      </c>
      <c r="G3718" s="430">
        <v>0</v>
      </c>
      <c r="H3718" s="430">
        <v>0</v>
      </c>
      <c r="I3718" s="430">
        <v>0</v>
      </c>
      <c r="J3718" s="430">
        <v>0</v>
      </c>
      <c r="K3718" s="430">
        <v>0</v>
      </c>
      <c r="L3718" s="430">
        <v>0</v>
      </c>
      <c r="M3718" s="430">
        <v>0</v>
      </c>
      <c r="N3718" s="430">
        <v>0</v>
      </c>
      <c r="O3718" s="430">
        <v>0</v>
      </c>
      <c r="P3718" s="430">
        <v>0</v>
      </c>
      <c r="Q3718" s="430">
        <v>0</v>
      </c>
      <c r="R3718" s="430">
        <v>0</v>
      </c>
      <c r="S3718" s="430">
        <v>0</v>
      </c>
      <c r="T3718" s="430">
        <v>0</v>
      </c>
      <c r="U3718" s="430">
        <v>0</v>
      </c>
      <c r="V3718" s="430">
        <v>0</v>
      </c>
      <c r="W3718" s="430">
        <v>0</v>
      </c>
      <c r="X3718" s="430">
        <v>0</v>
      </c>
      <c r="Y3718" s="430">
        <v>0</v>
      </c>
      <c r="Z3718" s="430">
        <v>0</v>
      </c>
      <c r="AA3718" s="430">
        <v>0</v>
      </c>
      <c r="AB3718" s="430">
        <v>0</v>
      </c>
      <c r="AC3718" s="430">
        <v>0</v>
      </c>
      <c r="AD3718" s="430">
        <v>0</v>
      </c>
      <c r="AE3718" s="430">
        <v>0</v>
      </c>
      <c r="AF3718" s="430">
        <v>0</v>
      </c>
      <c r="AG3718" s="430">
        <v>0</v>
      </c>
      <c r="AH3718" s="430">
        <v>0</v>
      </c>
      <c r="AI3718" s="430">
        <v>0</v>
      </c>
      <c r="AJ3718" s="430">
        <v>0</v>
      </c>
      <c r="AK3718" s="430">
        <v>0</v>
      </c>
      <c r="AL3718" s="430">
        <v>0</v>
      </c>
    </row>
    <row r="3719" spans="1:38" x14ac:dyDescent="0.25">
      <c r="A3719" s="430" t="s">
        <v>4354</v>
      </c>
      <c r="B3719" s="430">
        <v>1</v>
      </c>
      <c r="C3719" s="430" t="s">
        <v>4355</v>
      </c>
      <c r="D3719" s="430" t="s">
        <v>4042</v>
      </c>
      <c r="E3719" s="430">
        <v>68</v>
      </c>
      <c r="F3719" s="430">
        <v>0</v>
      </c>
      <c r="G3719" s="430">
        <v>0</v>
      </c>
      <c r="H3719" s="430">
        <v>0</v>
      </c>
      <c r="I3719" s="430">
        <v>0</v>
      </c>
      <c r="J3719" s="430">
        <v>0</v>
      </c>
      <c r="K3719" s="430">
        <v>0</v>
      </c>
      <c r="L3719" s="430">
        <v>0</v>
      </c>
      <c r="M3719" s="430">
        <v>0</v>
      </c>
      <c r="N3719" s="430">
        <v>0</v>
      </c>
      <c r="O3719" s="430">
        <v>0</v>
      </c>
      <c r="P3719" s="430">
        <v>0</v>
      </c>
      <c r="Q3719" s="430">
        <v>0</v>
      </c>
      <c r="R3719" s="430">
        <v>0</v>
      </c>
      <c r="S3719" s="430">
        <v>0</v>
      </c>
      <c r="T3719" s="430">
        <v>0</v>
      </c>
      <c r="U3719" s="430">
        <v>0</v>
      </c>
      <c r="V3719" s="430">
        <v>0</v>
      </c>
      <c r="W3719" s="430">
        <v>0</v>
      </c>
      <c r="X3719" s="430">
        <v>0</v>
      </c>
      <c r="Y3719" s="430">
        <v>0</v>
      </c>
      <c r="Z3719" s="430">
        <v>0</v>
      </c>
      <c r="AA3719" s="430">
        <v>0</v>
      </c>
      <c r="AB3719" s="430">
        <v>0</v>
      </c>
      <c r="AC3719" s="430">
        <v>0</v>
      </c>
      <c r="AD3719" s="430">
        <v>0</v>
      </c>
      <c r="AE3719" s="430">
        <v>0</v>
      </c>
      <c r="AF3719" s="430">
        <v>0</v>
      </c>
      <c r="AG3719" s="430">
        <v>0</v>
      </c>
      <c r="AH3719" s="430">
        <v>0</v>
      </c>
      <c r="AI3719" s="430">
        <v>0</v>
      </c>
      <c r="AJ3719" s="430">
        <v>0</v>
      </c>
      <c r="AK3719" s="430">
        <v>0</v>
      </c>
      <c r="AL3719" s="430">
        <v>0</v>
      </c>
    </row>
    <row r="3720" spans="1:38" x14ac:dyDescent="0.25">
      <c r="A3720" s="430" t="s">
        <v>4354</v>
      </c>
      <c r="B3720" s="430">
        <v>1</v>
      </c>
      <c r="C3720" s="430" t="s">
        <v>4355</v>
      </c>
      <c r="D3720" s="430" t="s">
        <v>4044</v>
      </c>
      <c r="E3720" s="430">
        <v>68</v>
      </c>
      <c r="F3720" s="430">
        <v>0</v>
      </c>
      <c r="G3720" s="430">
        <v>0</v>
      </c>
      <c r="H3720" s="430">
        <v>0</v>
      </c>
      <c r="I3720" s="430">
        <v>0</v>
      </c>
      <c r="J3720" s="430">
        <v>0</v>
      </c>
      <c r="K3720" s="430">
        <v>0</v>
      </c>
      <c r="L3720" s="430">
        <v>0</v>
      </c>
      <c r="M3720" s="430">
        <v>0</v>
      </c>
      <c r="N3720" s="430">
        <v>0</v>
      </c>
      <c r="O3720" s="430">
        <v>0</v>
      </c>
      <c r="P3720" s="430">
        <v>0</v>
      </c>
      <c r="Q3720" s="430">
        <v>0</v>
      </c>
      <c r="R3720" s="430">
        <v>0</v>
      </c>
      <c r="S3720" s="430">
        <v>0</v>
      </c>
      <c r="T3720" s="430">
        <v>0</v>
      </c>
      <c r="U3720" s="430">
        <v>0</v>
      </c>
      <c r="V3720" s="430">
        <v>0</v>
      </c>
      <c r="W3720" s="430">
        <v>0</v>
      </c>
      <c r="X3720" s="430">
        <v>0</v>
      </c>
      <c r="Y3720" s="430">
        <v>0</v>
      </c>
      <c r="Z3720" s="430">
        <v>0</v>
      </c>
      <c r="AA3720" s="430">
        <v>0</v>
      </c>
      <c r="AB3720" s="430">
        <v>0</v>
      </c>
      <c r="AC3720" s="430">
        <v>0</v>
      </c>
      <c r="AD3720" s="430">
        <v>0</v>
      </c>
      <c r="AE3720" s="430">
        <v>0</v>
      </c>
      <c r="AF3720" s="430">
        <v>0</v>
      </c>
      <c r="AG3720" s="430">
        <v>0</v>
      </c>
      <c r="AH3720" s="430">
        <v>0</v>
      </c>
      <c r="AI3720" s="430">
        <v>0</v>
      </c>
      <c r="AJ3720" s="430">
        <v>0</v>
      </c>
      <c r="AK3720" s="430">
        <v>0</v>
      </c>
      <c r="AL3720" s="430">
        <v>0</v>
      </c>
    </row>
    <row r="3721" spans="1:38" x14ac:dyDescent="0.25">
      <c r="A3721" s="430" t="s">
        <v>4354</v>
      </c>
      <c r="B3721" s="430">
        <v>1</v>
      </c>
      <c r="C3721" s="430" t="s">
        <v>4355</v>
      </c>
      <c r="D3721" s="430" t="s">
        <v>4046</v>
      </c>
      <c r="E3721" s="430">
        <v>68</v>
      </c>
      <c r="F3721" s="430">
        <v>0</v>
      </c>
      <c r="G3721" s="430">
        <v>0</v>
      </c>
      <c r="H3721" s="430">
        <v>0</v>
      </c>
      <c r="I3721" s="430">
        <v>0</v>
      </c>
      <c r="J3721" s="430">
        <v>0</v>
      </c>
      <c r="K3721" s="430">
        <v>0</v>
      </c>
      <c r="L3721" s="430">
        <v>0</v>
      </c>
      <c r="M3721" s="430">
        <v>0</v>
      </c>
      <c r="N3721" s="430">
        <v>0</v>
      </c>
      <c r="O3721" s="430">
        <v>0</v>
      </c>
      <c r="P3721" s="430">
        <v>0</v>
      </c>
      <c r="Q3721" s="430">
        <v>0</v>
      </c>
      <c r="R3721" s="430">
        <v>0</v>
      </c>
      <c r="S3721" s="430">
        <v>0</v>
      </c>
      <c r="T3721" s="430">
        <v>0</v>
      </c>
      <c r="U3721" s="430">
        <v>0</v>
      </c>
      <c r="V3721" s="430">
        <v>0</v>
      </c>
      <c r="W3721" s="430">
        <v>0</v>
      </c>
      <c r="X3721" s="430">
        <v>0</v>
      </c>
      <c r="Y3721" s="430">
        <v>0</v>
      </c>
      <c r="Z3721" s="430">
        <v>0</v>
      </c>
      <c r="AA3721" s="430">
        <v>0</v>
      </c>
      <c r="AB3721" s="430">
        <v>0</v>
      </c>
      <c r="AC3721" s="430">
        <v>0</v>
      </c>
      <c r="AD3721" s="430">
        <v>0</v>
      </c>
      <c r="AE3721" s="430">
        <v>0</v>
      </c>
      <c r="AF3721" s="430">
        <v>0</v>
      </c>
      <c r="AG3721" s="430">
        <v>0</v>
      </c>
      <c r="AH3721" s="430">
        <v>0</v>
      </c>
      <c r="AI3721" s="430">
        <v>0</v>
      </c>
      <c r="AJ3721" s="430">
        <v>0</v>
      </c>
      <c r="AK3721" s="430">
        <v>0</v>
      </c>
      <c r="AL3721" s="430">
        <v>0</v>
      </c>
    </row>
    <row r="3722" spans="1:38" x14ac:dyDescent="0.25">
      <c r="A3722" s="430" t="s">
        <v>4354</v>
      </c>
      <c r="B3722" s="430">
        <v>1</v>
      </c>
      <c r="C3722" s="430" t="s">
        <v>4355</v>
      </c>
      <c r="D3722" s="430" t="s">
        <v>4227</v>
      </c>
      <c r="E3722" s="430">
        <v>68</v>
      </c>
      <c r="F3722" s="430">
        <v>0</v>
      </c>
      <c r="G3722" s="430">
        <v>0</v>
      </c>
      <c r="H3722" s="430">
        <v>0</v>
      </c>
      <c r="I3722" s="430">
        <v>0</v>
      </c>
      <c r="J3722" s="430">
        <v>0</v>
      </c>
      <c r="K3722" s="430">
        <v>0</v>
      </c>
      <c r="L3722" s="430">
        <v>0</v>
      </c>
      <c r="M3722" s="430">
        <v>0</v>
      </c>
      <c r="N3722" s="430">
        <v>0</v>
      </c>
      <c r="O3722" s="430">
        <v>0</v>
      </c>
      <c r="P3722" s="430">
        <v>0</v>
      </c>
      <c r="Q3722" s="430">
        <v>0</v>
      </c>
      <c r="R3722" s="430">
        <v>0</v>
      </c>
      <c r="S3722" s="430">
        <v>0</v>
      </c>
      <c r="T3722" s="430">
        <v>0</v>
      </c>
      <c r="U3722" s="430">
        <v>0</v>
      </c>
      <c r="V3722" s="430">
        <v>0</v>
      </c>
      <c r="W3722" s="430">
        <v>0</v>
      </c>
      <c r="X3722" s="430">
        <v>0</v>
      </c>
      <c r="Y3722" s="430">
        <v>0</v>
      </c>
      <c r="Z3722" s="430">
        <v>0</v>
      </c>
      <c r="AA3722" s="430">
        <v>0</v>
      </c>
      <c r="AB3722" s="430">
        <v>0</v>
      </c>
      <c r="AC3722" s="430">
        <v>0</v>
      </c>
      <c r="AD3722" s="430">
        <v>0</v>
      </c>
      <c r="AE3722" s="430">
        <v>0</v>
      </c>
      <c r="AF3722" s="430">
        <v>0</v>
      </c>
      <c r="AG3722" s="430">
        <v>0</v>
      </c>
      <c r="AH3722" s="430">
        <v>0</v>
      </c>
      <c r="AI3722" s="430">
        <v>0</v>
      </c>
      <c r="AJ3722" s="430">
        <v>0</v>
      </c>
      <c r="AK3722" s="430">
        <v>0</v>
      </c>
      <c r="AL3722" s="430">
        <v>0</v>
      </c>
    </row>
    <row r="3723" spans="1:38" x14ac:dyDescent="0.25">
      <c r="A3723" s="430" t="s">
        <v>4354</v>
      </c>
      <c r="B3723" s="430">
        <v>1</v>
      </c>
      <c r="C3723" s="430" t="s">
        <v>4355</v>
      </c>
      <c r="D3723" s="430" t="s">
        <v>4048</v>
      </c>
      <c r="E3723" s="430">
        <v>68</v>
      </c>
      <c r="F3723" s="430">
        <v>0</v>
      </c>
      <c r="G3723" s="430">
        <v>0</v>
      </c>
      <c r="H3723" s="430">
        <v>0</v>
      </c>
      <c r="I3723" s="430">
        <v>0</v>
      </c>
      <c r="J3723" s="430">
        <v>0</v>
      </c>
      <c r="K3723" s="430">
        <v>0</v>
      </c>
      <c r="L3723" s="430">
        <v>0</v>
      </c>
      <c r="M3723" s="430">
        <v>0</v>
      </c>
      <c r="N3723" s="430">
        <v>0</v>
      </c>
      <c r="O3723" s="430">
        <v>0</v>
      </c>
      <c r="P3723" s="430">
        <v>0</v>
      </c>
      <c r="Q3723" s="430">
        <v>0</v>
      </c>
      <c r="R3723" s="430">
        <v>0</v>
      </c>
      <c r="S3723" s="430">
        <v>0</v>
      </c>
      <c r="T3723" s="430">
        <v>0</v>
      </c>
      <c r="U3723" s="430">
        <v>0</v>
      </c>
      <c r="V3723" s="430">
        <v>0</v>
      </c>
      <c r="W3723" s="430">
        <v>0</v>
      </c>
      <c r="X3723" s="430">
        <v>0</v>
      </c>
      <c r="Y3723" s="430">
        <v>0</v>
      </c>
      <c r="Z3723" s="430">
        <v>0</v>
      </c>
      <c r="AA3723" s="430">
        <v>0</v>
      </c>
      <c r="AB3723" s="430">
        <v>0</v>
      </c>
      <c r="AC3723" s="430">
        <v>0</v>
      </c>
      <c r="AD3723" s="430">
        <v>0</v>
      </c>
      <c r="AE3723" s="430">
        <v>0</v>
      </c>
      <c r="AF3723" s="430">
        <v>0</v>
      </c>
      <c r="AG3723" s="430">
        <v>0</v>
      </c>
      <c r="AH3723" s="430">
        <v>0</v>
      </c>
      <c r="AI3723" s="430">
        <v>0</v>
      </c>
      <c r="AJ3723" s="430">
        <v>0</v>
      </c>
      <c r="AK3723" s="430">
        <v>0</v>
      </c>
      <c r="AL3723" s="430">
        <v>0</v>
      </c>
    </row>
    <row r="3724" spans="1:38" x14ac:dyDescent="0.25">
      <c r="A3724" s="430" t="s">
        <v>4354</v>
      </c>
      <c r="B3724" s="430">
        <v>1</v>
      </c>
      <c r="C3724" s="430" t="s">
        <v>4355</v>
      </c>
      <c r="D3724" s="430" t="s">
        <v>4050</v>
      </c>
      <c r="E3724" s="430">
        <v>68</v>
      </c>
      <c r="F3724" s="430">
        <v>0</v>
      </c>
      <c r="G3724" s="430">
        <v>0</v>
      </c>
      <c r="H3724" s="430">
        <v>0</v>
      </c>
      <c r="I3724" s="430">
        <v>0</v>
      </c>
      <c r="J3724" s="430">
        <v>0</v>
      </c>
      <c r="K3724" s="430">
        <v>0</v>
      </c>
      <c r="L3724" s="430">
        <v>0</v>
      </c>
      <c r="M3724" s="430">
        <v>0</v>
      </c>
      <c r="N3724" s="430">
        <v>0</v>
      </c>
      <c r="O3724" s="430">
        <v>0</v>
      </c>
      <c r="P3724" s="430">
        <v>0</v>
      </c>
      <c r="Q3724" s="430">
        <v>0</v>
      </c>
      <c r="R3724" s="430">
        <v>0</v>
      </c>
      <c r="S3724" s="430">
        <v>0</v>
      </c>
      <c r="T3724" s="430">
        <v>0</v>
      </c>
      <c r="U3724" s="430">
        <v>0</v>
      </c>
      <c r="V3724" s="430">
        <v>0</v>
      </c>
      <c r="W3724" s="430">
        <v>0</v>
      </c>
      <c r="X3724" s="430">
        <v>0</v>
      </c>
      <c r="Y3724" s="430">
        <v>0</v>
      </c>
      <c r="Z3724" s="430">
        <v>0</v>
      </c>
      <c r="AA3724" s="430">
        <v>0</v>
      </c>
      <c r="AB3724" s="430">
        <v>0</v>
      </c>
      <c r="AC3724" s="430">
        <v>0</v>
      </c>
      <c r="AD3724" s="430">
        <v>0</v>
      </c>
      <c r="AE3724" s="430">
        <v>0</v>
      </c>
      <c r="AF3724" s="430">
        <v>0</v>
      </c>
      <c r="AG3724" s="430">
        <v>0</v>
      </c>
      <c r="AH3724" s="430">
        <v>0</v>
      </c>
      <c r="AI3724" s="430">
        <v>0</v>
      </c>
      <c r="AJ3724" s="430">
        <v>0</v>
      </c>
      <c r="AK3724" s="430">
        <v>0</v>
      </c>
      <c r="AL3724" s="430">
        <v>0</v>
      </c>
    </row>
    <row r="3725" spans="1:38" x14ac:dyDescent="0.25">
      <c r="A3725" s="430" t="s">
        <v>4354</v>
      </c>
      <c r="B3725" s="430">
        <v>1</v>
      </c>
      <c r="C3725" s="430" t="s">
        <v>4355</v>
      </c>
      <c r="D3725" s="430" t="s">
        <v>4052</v>
      </c>
      <c r="E3725" s="430">
        <v>68</v>
      </c>
      <c r="F3725" s="430">
        <v>0</v>
      </c>
      <c r="G3725" s="430">
        <v>0</v>
      </c>
      <c r="H3725" s="430">
        <v>0</v>
      </c>
      <c r="I3725" s="430">
        <v>0</v>
      </c>
      <c r="J3725" s="430">
        <v>0</v>
      </c>
      <c r="K3725" s="430">
        <v>0</v>
      </c>
      <c r="L3725" s="430">
        <v>0</v>
      </c>
      <c r="M3725" s="430">
        <v>0</v>
      </c>
      <c r="N3725" s="430">
        <v>0</v>
      </c>
      <c r="O3725" s="430">
        <v>0</v>
      </c>
      <c r="P3725" s="430">
        <v>0</v>
      </c>
      <c r="Q3725" s="430">
        <v>0</v>
      </c>
      <c r="R3725" s="430">
        <v>0</v>
      </c>
      <c r="S3725" s="430">
        <v>0</v>
      </c>
      <c r="T3725" s="430">
        <v>0</v>
      </c>
      <c r="U3725" s="430">
        <v>0</v>
      </c>
      <c r="V3725" s="430">
        <v>0</v>
      </c>
      <c r="W3725" s="430">
        <v>0</v>
      </c>
      <c r="X3725" s="430">
        <v>0</v>
      </c>
      <c r="Y3725" s="430">
        <v>0</v>
      </c>
      <c r="Z3725" s="430">
        <v>0</v>
      </c>
      <c r="AA3725" s="430">
        <v>0</v>
      </c>
      <c r="AB3725" s="430">
        <v>0</v>
      </c>
      <c r="AC3725" s="430">
        <v>0</v>
      </c>
      <c r="AD3725" s="430">
        <v>0</v>
      </c>
      <c r="AE3725" s="430">
        <v>0</v>
      </c>
      <c r="AF3725" s="430">
        <v>0</v>
      </c>
      <c r="AG3725" s="430">
        <v>0</v>
      </c>
      <c r="AH3725" s="430">
        <v>0</v>
      </c>
      <c r="AI3725" s="430">
        <v>0</v>
      </c>
      <c r="AJ3725" s="430">
        <v>0</v>
      </c>
      <c r="AK3725" s="430">
        <v>0</v>
      </c>
      <c r="AL3725" s="430">
        <v>0</v>
      </c>
    </row>
    <row r="3726" spans="1:38" x14ac:dyDescent="0.25">
      <c r="A3726" s="430" t="s">
        <v>4354</v>
      </c>
      <c r="B3726" s="430">
        <v>1</v>
      </c>
      <c r="C3726" s="430" t="s">
        <v>4355</v>
      </c>
      <c r="D3726" s="430" t="s">
        <v>4054</v>
      </c>
      <c r="E3726" s="430">
        <v>68</v>
      </c>
      <c r="F3726" s="430">
        <v>0</v>
      </c>
      <c r="G3726" s="430">
        <v>0</v>
      </c>
      <c r="H3726" s="430">
        <v>0</v>
      </c>
      <c r="I3726" s="430">
        <v>0</v>
      </c>
      <c r="J3726" s="430">
        <v>0</v>
      </c>
      <c r="K3726" s="430">
        <v>0</v>
      </c>
      <c r="L3726" s="430">
        <v>0</v>
      </c>
      <c r="M3726" s="430">
        <v>0</v>
      </c>
      <c r="N3726" s="430">
        <v>0</v>
      </c>
      <c r="O3726" s="430">
        <v>0</v>
      </c>
      <c r="P3726" s="430">
        <v>0</v>
      </c>
      <c r="Q3726" s="430">
        <v>0</v>
      </c>
      <c r="R3726" s="430">
        <v>0</v>
      </c>
      <c r="S3726" s="430">
        <v>0</v>
      </c>
      <c r="T3726" s="430">
        <v>0</v>
      </c>
      <c r="U3726" s="430">
        <v>0</v>
      </c>
      <c r="V3726" s="430">
        <v>0</v>
      </c>
      <c r="W3726" s="430">
        <v>0</v>
      </c>
      <c r="X3726" s="430">
        <v>0</v>
      </c>
      <c r="Y3726" s="430">
        <v>0</v>
      </c>
      <c r="Z3726" s="430">
        <v>0</v>
      </c>
      <c r="AA3726" s="430">
        <v>0</v>
      </c>
      <c r="AB3726" s="430">
        <v>0</v>
      </c>
      <c r="AC3726" s="430">
        <v>0</v>
      </c>
      <c r="AD3726" s="430">
        <v>0</v>
      </c>
      <c r="AE3726" s="430">
        <v>0</v>
      </c>
      <c r="AF3726" s="430">
        <v>0</v>
      </c>
      <c r="AG3726" s="430">
        <v>0</v>
      </c>
      <c r="AH3726" s="430">
        <v>0</v>
      </c>
      <c r="AI3726" s="430">
        <v>0</v>
      </c>
      <c r="AJ3726" s="430">
        <v>0</v>
      </c>
      <c r="AK3726" s="430">
        <v>0</v>
      </c>
      <c r="AL3726" s="430">
        <v>0</v>
      </c>
    </row>
    <row r="3727" spans="1:38" x14ac:dyDescent="0.25">
      <c r="A3727" s="430" t="s">
        <v>4354</v>
      </c>
      <c r="B3727" s="430">
        <v>1</v>
      </c>
      <c r="C3727" s="430" t="s">
        <v>4355</v>
      </c>
      <c r="D3727" s="430" t="s">
        <v>517</v>
      </c>
      <c r="E3727" s="430">
        <v>68</v>
      </c>
      <c r="F3727" s="430">
        <v>0</v>
      </c>
      <c r="G3727" s="430">
        <v>0</v>
      </c>
      <c r="H3727" s="430">
        <v>0</v>
      </c>
      <c r="I3727" s="430">
        <v>0</v>
      </c>
      <c r="J3727" s="430">
        <v>0</v>
      </c>
      <c r="K3727" s="430">
        <v>0</v>
      </c>
      <c r="L3727" s="430">
        <v>0</v>
      </c>
      <c r="M3727" s="430">
        <v>0</v>
      </c>
      <c r="N3727" s="430">
        <v>0</v>
      </c>
      <c r="O3727" s="430">
        <v>0</v>
      </c>
      <c r="P3727" s="430">
        <v>0</v>
      </c>
      <c r="Q3727" s="430">
        <v>0</v>
      </c>
      <c r="R3727" s="430">
        <v>0</v>
      </c>
      <c r="S3727" s="430">
        <v>0</v>
      </c>
      <c r="T3727" s="430">
        <v>0</v>
      </c>
      <c r="U3727" s="430">
        <v>0</v>
      </c>
      <c r="V3727" s="430">
        <v>0</v>
      </c>
      <c r="W3727" s="430">
        <v>0</v>
      </c>
      <c r="X3727" s="430">
        <v>0</v>
      </c>
      <c r="Y3727" s="430">
        <v>0</v>
      </c>
      <c r="Z3727" s="430">
        <v>0</v>
      </c>
      <c r="AA3727" s="430">
        <v>0</v>
      </c>
      <c r="AB3727" s="430">
        <v>0</v>
      </c>
      <c r="AC3727" s="430">
        <v>0</v>
      </c>
      <c r="AD3727" s="430">
        <v>0</v>
      </c>
      <c r="AE3727" s="430">
        <v>0</v>
      </c>
      <c r="AF3727" s="430">
        <v>0</v>
      </c>
      <c r="AG3727" s="430">
        <v>0</v>
      </c>
      <c r="AH3727" s="430">
        <v>0</v>
      </c>
      <c r="AI3727" s="430">
        <v>0</v>
      </c>
      <c r="AJ3727" s="430">
        <v>0</v>
      </c>
      <c r="AK3727" s="430">
        <v>0</v>
      </c>
      <c r="AL3727" s="430">
        <v>0</v>
      </c>
    </row>
    <row r="3728" spans="1:38" x14ac:dyDescent="0.25">
      <c r="A3728" s="430" t="s">
        <v>4354</v>
      </c>
      <c r="B3728" s="430">
        <v>1</v>
      </c>
      <c r="C3728" s="430" t="s">
        <v>4355</v>
      </c>
      <c r="D3728" s="430" t="s">
        <v>4057</v>
      </c>
      <c r="E3728" s="430">
        <v>68</v>
      </c>
      <c r="F3728" s="430">
        <v>0</v>
      </c>
      <c r="G3728" s="430">
        <v>0</v>
      </c>
      <c r="H3728" s="430">
        <v>0</v>
      </c>
      <c r="I3728" s="430">
        <v>0</v>
      </c>
      <c r="J3728" s="430">
        <v>0</v>
      </c>
      <c r="K3728" s="430">
        <v>0</v>
      </c>
      <c r="L3728" s="430">
        <v>0</v>
      </c>
      <c r="M3728" s="430">
        <v>0</v>
      </c>
      <c r="N3728" s="430">
        <v>0</v>
      </c>
      <c r="O3728" s="430">
        <v>0</v>
      </c>
      <c r="P3728" s="430">
        <v>0</v>
      </c>
      <c r="Q3728" s="430">
        <v>0</v>
      </c>
      <c r="R3728" s="430">
        <v>0</v>
      </c>
      <c r="S3728" s="430">
        <v>0</v>
      </c>
      <c r="T3728" s="430">
        <v>0</v>
      </c>
      <c r="U3728" s="430">
        <v>0</v>
      </c>
      <c r="V3728" s="430">
        <v>0</v>
      </c>
      <c r="W3728" s="430">
        <v>0</v>
      </c>
      <c r="X3728" s="430">
        <v>0</v>
      </c>
      <c r="Y3728" s="430">
        <v>0</v>
      </c>
      <c r="Z3728" s="430">
        <v>0</v>
      </c>
      <c r="AA3728" s="430">
        <v>0</v>
      </c>
      <c r="AB3728" s="430">
        <v>0</v>
      </c>
      <c r="AC3728" s="430">
        <v>0</v>
      </c>
      <c r="AD3728" s="430">
        <v>0</v>
      </c>
      <c r="AE3728" s="430">
        <v>0</v>
      </c>
      <c r="AF3728" s="430">
        <v>0</v>
      </c>
      <c r="AG3728" s="430">
        <v>0</v>
      </c>
      <c r="AH3728" s="430">
        <v>0</v>
      </c>
      <c r="AI3728" s="430">
        <v>0</v>
      </c>
      <c r="AJ3728" s="430">
        <v>0</v>
      </c>
      <c r="AK3728" s="430">
        <v>0</v>
      </c>
      <c r="AL3728" s="430">
        <v>0</v>
      </c>
    </row>
    <row r="3729" spans="1:38" x14ac:dyDescent="0.25">
      <c r="A3729" s="430" t="s">
        <v>4354</v>
      </c>
      <c r="B3729" s="430">
        <v>1</v>
      </c>
      <c r="C3729" s="430" t="s">
        <v>4355</v>
      </c>
      <c r="D3729" s="430" t="s">
        <v>4059</v>
      </c>
      <c r="E3729" s="430">
        <v>68</v>
      </c>
      <c r="F3729" s="430">
        <v>0</v>
      </c>
      <c r="G3729" s="430">
        <v>0</v>
      </c>
      <c r="H3729" s="430">
        <v>0</v>
      </c>
      <c r="I3729" s="430">
        <v>0</v>
      </c>
      <c r="J3729" s="430">
        <v>0</v>
      </c>
      <c r="K3729" s="430">
        <v>0</v>
      </c>
      <c r="L3729" s="430">
        <v>0</v>
      </c>
      <c r="M3729" s="430">
        <v>0</v>
      </c>
      <c r="N3729" s="430">
        <v>0</v>
      </c>
      <c r="O3729" s="430">
        <v>0</v>
      </c>
      <c r="P3729" s="430">
        <v>0</v>
      </c>
      <c r="Q3729" s="430">
        <v>0</v>
      </c>
      <c r="R3729" s="430">
        <v>0</v>
      </c>
      <c r="S3729" s="430">
        <v>0</v>
      </c>
      <c r="T3729" s="430">
        <v>0</v>
      </c>
      <c r="U3729" s="430">
        <v>0</v>
      </c>
      <c r="V3729" s="430">
        <v>0</v>
      </c>
      <c r="W3729" s="430">
        <v>0</v>
      </c>
      <c r="X3729" s="430">
        <v>0</v>
      </c>
      <c r="Y3729" s="430">
        <v>0</v>
      </c>
      <c r="Z3729" s="430">
        <v>0</v>
      </c>
      <c r="AA3729" s="430">
        <v>0</v>
      </c>
      <c r="AB3729" s="430">
        <v>0</v>
      </c>
      <c r="AC3729" s="430">
        <v>0</v>
      </c>
      <c r="AD3729" s="430">
        <v>0</v>
      </c>
      <c r="AE3729" s="430">
        <v>0</v>
      </c>
      <c r="AF3729" s="430">
        <v>0</v>
      </c>
      <c r="AG3729" s="430">
        <v>0</v>
      </c>
      <c r="AH3729" s="430">
        <v>0</v>
      </c>
      <c r="AI3729" s="430">
        <v>0</v>
      </c>
      <c r="AJ3729" s="430">
        <v>0</v>
      </c>
      <c r="AK3729" s="430">
        <v>0</v>
      </c>
      <c r="AL3729" s="430">
        <v>0</v>
      </c>
    </row>
    <row r="3730" spans="1:38" x14ac:dyDescent="0.25">
      <c r="A3730" s="430" t="s">
        <v>4354</v>
      </c>
      <c r="B3730" s="430">
        <v>1</v>
      </c>
      <c r="C3730" s="430" t="s">
        <v>4355</v>
      </c>
      <c r="D3730" s="430" t="s">
        <v>4061</v>
      </c>
      <c r="E3730" s="430">
        <v>68</v>
      </c>
      <c r="F3730" s="430">
        <v>0</v>
      </c>
      <c r="G3730" s="430">
        <v>0</v>
      </c>
      <c r="H3730" s="430">
        <v>0</v>
      </c>
      <c r="I3730" s="430">
        <v>0</v>
      </c>
      <c r="J3730" s="430">
        <v>0</v>
      </c>
      <c r="K3730" s="430">
        <v>0</v>
      </c>
      <c r="L3730" s="430">
        <v>0</v>
      </c>
      <c r="M3730" s="430">
        <v>0</v>
      </c>
      <c r="N3730" s="430">
        <v>0</v>
      </c>
      <c r="O3730" s="430">
        <v>0</v>
      </c>
      <c r="P3730" s="430">
        <v>0</v>
      </c>
      <c r="Q3730" s="430">
        <v>0</v>
      </c>
      <c r="R3730" s="430">
        <v>0</v>
      </c>
      <c r="S3730" s="430">
        <v>0</v>
      </c>
      <c r="T3730" s="430">
        <v>0</v>
      </c>
      <c r="U3730" s="430">
        <v>0</v>
      </c>
      <c r="V3730" s="430">
        <v>0</v>
      </c>
      <c r="W3730" s="430">
        <v>0</v>
      </c>
      <c r="X3730" s="430">
        <v>0</v>
      </c>
      <c r="Y3730" s="430">
        <v>0</v>
      </c>
      <c r="Z3730" s="430">
        <v>0</v>
      </c>
      <c r="AA3730" s="430">
        <v>0</v>
      </c>
      <c r="AB3730" s="430">
        <v>0</v>
      </c>
      <c r="AC3730" s="430">
        <v>0</v>
      </c>
      <c r="AD3730" s="430">
        <v>0</v>
      </c>
      <c r="AE3730" s="430">
        <v>0</v>
      </c>
      <c r="AF3730" s="430">
        <v>0</v>
      </c>
      <c r="AG3730" s="430">
        <v>0</v>
      </c>
      <c r="AH3730" s="430">
        <v>0</v>
      </c>
      <c r="AI3730" s="430">
        <v>0</v>
      </c>
      <c r="AJ3730" s="430">
        <v>0</v>
      </c>
      <c r="AK3730" s="430">
        <v>0</v>
      </c>
      <c r="AL3730" s="430">
        <v>0</v>
      </c>
    </row>
    <row r="3731" spans="1:38" x14ac:dyDescent="0.25">
      <c r="A3731" s="430" t="s">
        <v>4354</v>
      </c>
      <c r="B3731" s="430">
        <v>1</v>
      </c>
      <c r="C3731" s="430" t="s">
        <v>4355</v>
      </c>
      <c r="D3731" s="430" t="s">
        <v>4063</v>
      </c>
      <c r="E3731" s="430">
        <v>68</v>
      </c>
      <c r="F3731" s="430">
        <v>0</v>
      </c>
      <c r="G3731" s="430">
        <v>0</v>
      </c>
      <c r="H3731" s="430">
        <v>0</v>
      </c>
      <c r="I3731" s="430">
        <v>0</v>
      </c>
      <c r="J3731" s="430">
        <v>0</v>
      </c>
      <c r="K3731" s="430">
        <v>0</v>
      </c>
      <c r="L3731" s="430">
        <v>0</v>
      </c>
      <c r="M3731" s="430">
        <v>0</v>
      </c>
      <c r="N3731" s="430">
        <v>0</v>
      </c>
      <c r="O3731" s="430">
        <v>0</v>
      </c>
      <c r="P3731" s="430">
        <v>0</v>
      </c>
      <c r="Q3731" s="430">
        <v>0</v>
      </c>
      <c r="R3731" s="430">
        <v>0</v>
      </c>
      <c r="S3731" s="430">
        <v>0</v>
      </c>
      <c r="T3731" s="430">
        <v>0</v>
      </c>
      <c r="U3731" s="430">
        <v>0</v>
      </c>
      <c r="V3731" s="430">
        <v>0</v>
      </c>
      <c r="W3731" s="430">
        <v>0</v>
      </c>
      <c r="X3731" s="430">
        <v>0</v>
      </c>
      <c r="Y3731" s="430">
        <v>0</v>
      </c>
      <c r="Z3731" s="430">
        <v>0</v>
      </c>
      <c r="AA3731" s="430">
        <v>0</v>
      </c>
      <c r="AB3731" s="430">
        <v>0</v>
      </c>
      <c r="AC3731" s="430">
        <v>0</v>
      </c>
      <c r="AD3731" s="430">
        <v>0</v>
      </c>
      <c r="AE3731" s="430">
        <v>0</v>
      </c>
      <c r="AF3731" s="430">
        <v>0</v>
      </c>
      <c r="AG3731" s="430">
        <v>0</v>
      </c>
      <c r="AH3731" s="430">
        <v>0</v>
      </c>
      <c r="AI3731" s="430">
        <v>0</v>
      </c>
      <c r="AJ3731" s="430">
        <v>0</v>
      </c>
      <c r="AK3731" s="430">
        <v>0</v>
      </c>
      <c r="AL3731" s="430">
        <v>0</v>
      </c>
    </row>
    <row r="3732" spans="1:38" x14ac:dyDescent="0.25">
      <c r="A3732" s="430" t="s">
        <v>4354</v>
      </c>
      <c r="B3732" s="430">
        <v>1</v>
      </c>
      <c r="C3732" s="430" t="s">
        <v>4355</v>
      </c>
      <c r="D3732" s="430" t="s">
        <v>4065</v>
      </c>
      <c r="E3732" s="430">
        <v>68</v>
      </c>
      <c r="F3732" s="430">
        <v>0</v>
      </c>
      <c r="G3732" s="430">
        <v>0</v>
      </c>
      <c r="H3732" s="430">
        <v>0</v>
      </c>
      <c r="I3732" s="430">
        <v>0</v>
      </c>
      <c r="J3732" s="430">
        <v>0</v>
      </c>
      <c r="K3732" s="430">
        <v>0</v>
      </c>
      <c r="L3732" s="430">
        <v>0</v>
      </c>
      <c r="M3732" s="430">
        <v>0</v>
      </c>
      <c r="N3732" s="430">
        <v>0</v>
      </c>
      <c r="O3732" s="430">
        <v>0</v>
      </c>
      <c r="P3732" s="430">
        <v>0</v>
      </c>
      <c r="Q3732" s="430">
        <v>0</v>
      </c>
      <c r="R3732" s="430">
        <v>0</v>
      </c>
      <c r="S3732" s="430">
        <v>0</v>
      </c>
      <c r="T3732" s="430">
        <v>0</v>
      </c>
      <c r="U3732" s="430">
        <v>0</v>
      </c>
      <c r="V3732" s="430">
        <v>0</v>
      </c>
      <c r="W3732" s="430">
        <v>0</v>
      </c>
      <c r="X3732" s="430">
        <v>0</v>
      </c>
      <c r="Y3732" s="430">
        <v>0</v>
      </c>
      <c r="Z3732" s="430">
        <v>0</v>
      </c>
      <c r="AA3732" s="430">
        <v>0</v>
      </c>
      <c r="AB3732" s="430">
        <v>0</v>
      </c>
      <c r="AC3732" s="430">
        <v>0</v>
      </c>
      <c r="AD3732" s="430">
        <v>0</v>
      </c>
      <c r="AE3732" s="430">
        <v>0</v>
      </c>
      <c r="AF3732" s="430">
        <v>0</v>
      </c>
      <c r="AG3732" s="430">
        <v>0</v>
      </c>
      <c r="AH3732" s="430">
        <v>0</v>
      </c>
      <c r="AI3732" s="430">
        <v>0</v>
      </c>
      <c r="AJ3732" s="430">
        <v>0</v>
      </c>
      <c r="AK3732" s="430">
        <v>0</v>
      </c>
      <c r="AL3732" s="430">
        <v>0</v>
      </c>
    </row>
    <row r="3733" spans="1:38" x14ac:dyDescent="0.25">
      <c r="A3733" s="430" t="s">
        <v>4354</v>
      </c>
      <c r="B3733" s="430">
        <v>1</v>
      </c>
      <c r="C3733" s="430" t="s">
        <v>4355</v>
      </c>
      <c r="D3733" s="430" t="s">
        <v>4067</v>
      </c>
      <c r="E3733" s="430">
        <v>68</v>
      </c>
      <c r="F3733" s="430">
        <v>0</v>
      </c>
      <c r="G3733" s="430">
        <v>0</v>
      </c>
      <c r="H3733" s="430">
        <v>0</v>
      </c>
      <c r="I3733" s="430">
        <v>0</v>
      </c>
      <c r="J3733" s="430">
        <v>0</v>
      </c>
      <c r="K3733" s="430">
        <v>0</v>
      </c>
      <c r="L3733" s="430">
        <v>0</v>
      </c>
      <c r="M3733" s="430">
        <v>0</v>
      </c>
      <c r="N3733" s="430">
        <v>0</v>
      </c>
      <c r="O3733" s="430">
        <v>0</v>
      </c>
      <c r="P3733" s="430">
        <v>0</v>
      </c>
      <c r="Q3733" s="430">
        <v>0</v>
      </c>
      <c r="R3733" s="430">
        <v>0</v>
      </c>
      <c r="S3733" s="430">
        <v>0</v>
      </c>
      <c r="T3733" s="430">
        <v>0</v>
      </c>
      <c r="U3733" s="430">
        <v>0</v>
      </c>
      <c r="V3733" s="430">
        <v>0</v>
      </c>
      <c r="W3733" s="430">
        <v>0</v>
      </c>
      <c r="X3733" s="430">
        <v>0</v>
      </c>
      <c r="Y3733" s="430">
        <v>0</v>
      </c>
      <c r="Z3733" s="430">
        <v>0</v>
      </c>
      <c r="AA3733" s="430">
        <v>0</v>
      </c>
      <c r="AB3733" s="430">
        <v>0</v>
      </c>
      <c r="AC3733" s="430">
        <v>0</v>
      </c>
      <c r="AD3733" s="430">
        <v>0</v>
      </c>
      <c r="AE3733" s="430">
        <v>0</v>
      </c>
      <c r="AF3733" s="430">
        <v>0</v>
      </c>
      <c r="AG3733" s="430">
        <v>0</v>
      </c>
      <c r="AH3733" s="430">
        <v>0</v>
      </c>
      <c r="AI3733" s="430">
        <v>0</v>
      </c>
      <c r="AJ3733" s="430">
        <v>0</v>
      </c>
      <c r="AK3733" s="430">
        <v>0</v>
      </c>
      <c r="AL3733" s="430">
        <v>0</v>
      </c>
    </row>
    <row r="3734" spans="1:38" x14ac:dyDescent="0.25">
      <c r="A3734" s="430" t="s">
        <v>4354</v>
      </c>
      <c r="B3734" s="430">
        <v>1</v>
      </c>
      <c r="C3734" s="430" t="s">
        <v>4355</v>
      </c>
      <c r="D3734" s="430" t="s">
        <v>4069</v>
      </c>
      <c r="E3734" s="430">
        <v>68</v>
      </c>
      <c r="F3734" s="430">
        <v>0</v>
      </c>
      <c r="G3734" s="430">
        <v>0</v>
      </c>
      <c r="H3734" s="430">
        <v>0</v>
      </c>
      <c r="I3734" s="430">
        <v>0</v>
      </c>
      <c r="J3734" s="430">
        <v>0</v>
      </c>
      <c r="K3734" s="430">
        <v>0</v>
      </c>
      <c r="L3734" s="430">
        <v>0</v>
      </c>
      <c r="M3734" s="430">
        <v>0</v>
      </c>
      <c r="N3734" s="430">
        <v>0</v>
      </c>
      <c r="O3734" s="430">
        <v>0</v>
      </c>
      <c r="P3734" s="430">
        <v>0</v>
      </c>
      <c r="Q3734" s="430">
        <v>0</v>
      </c>
      <c r="R3734" s="430">
        <v>0</v>
      </c>
      <c r="S3734" s="430">
        <v>0</v>
      </c>
      <c r="T3734" s="430">
        <v>0</v>
      </c>
      <c r="U3734" s="430">
        <v>0</v>
      </c>
      <c r="V3734" s="430">
        <v>0</v>
      </c>
      <c r="W3734" s="430">
        <v>0</v>
      </c>
      <c r="X3734" s="430">
        <v>0</v>
      </c>
      <c r="Y3734" s="430">
        <v>0</v>
      </c>
      <c r="Z3734" s="430">
        <v>0</v>
      </c>
      <c r="AA3734" s="430">
        <v>0</v>
      </c>
      <c r="AB3734" s="430">
        <v>0</v>
      </c>
      <c r="AC3734" s="430">
        <v>0</v>
      </c>
      <c r="AD3734" s="430">
        <v>0</v>
      </c>
      <c r="AE3734" s="430">
        <v>0</v>
      </c>
      <c r="AF3734" s="430">
        <v>0</v>
      </c>
      <c r="AG3734" s="430">
        <v>0</v>
      </c>
      <c r="AH3734" s="430">
        <v>0</v>
      </c>
      <c r="AI3734" s="430">
        <v>0</v>
      </c>
      <c r="AJ3734" s="430">
        <v>0</v>
      </c>
      <c r="AK3734" s="430">
        <v>0</v>
      </c>
      <c r="AL3734" s="430">
        <v>0</v>
      </c>
    </row>
    <row r="3735" spans="1:38" x14ac:dyDescent="0.25">
      <c r="A3735" s="430" t="s">
        <v>4354</v>
      </c>
      <c r="B3735" s="430">
        <v>1</v>
      </c>
      <c r="C3735" s="430" t="s">
        <v>4355</v>
      </c>
      <c r="D3735" s="430" t="s">
        <v>4071</v>
      </c>
      <c r="E3735" s="430">
        <v>68</v>
      </c>
      <c r="F3735" s="430">
        <v>0</v>
      </c>
      <c r="G3735" s="430">
        <v>0</v>
      </c>
      <c r="H3735" s="430">
        <v>0</v>
      </c>
      <c r="I3735" s="430">
        <v>0</v>
      </c>
      <c r="J3735" s="430">
        <v>0</v>
      </c>
      <c r="K3735" s="430">
        <v>0</v>
      </c>
      <c r="L3735" s="430">
        <v>0</v>
      </c>
      <c r="M3735" s="430">
        <v>0</v>
      </c>
      <c r="N3735" s="430">
        <v>0</v>
      </c>
      <c r="O3735" s="430">
        <v>0</v>
      </c>
      <c r="P3735" s="430">
        <v>0</v>
      </c>
      <c r="Q3735" s="430">
        <v>0</v>
      </c>
      <c r="R3735" s="430">
        <v>0</v>
      </c>
      <c r="S3735" s="430">
        <v>0</v>
      </c>
      <c r="T3735" s="430">
        <v>0</v>
      </c>
      <c r="U3735" s="430">
        <v>0</v>
      </c>
      <c r="V3735" s="430">
        <v>0</v>
      </c>
      <c r="W3735" s="430">
        <v>0</v>
      </c>
      <c r="X3735" s="430">
        <v>0</v>
      </c>
      <c r="Y3735" s="430">
        <v>0</v>
      </c>
      <c r="Z3735" s="430">
        <v>0</v>
      </c>
      <c r="AA3735" s="430">
        <v>0</v>
      </c>
      <c r="AB3735" s="430">
        <v>0</v>
      </c>
      <c r="AC3735" s="430">
        <v>0</v>
      </c>
      <c r="AD3735" s="430">
        <v>0</v>
      </c>
      <c r="AE3735" s="430">
        <v>0</v>
      </c>
      <c r="AF3735" s="430">
        <v>0</v>
      </c>
      <c r="AG3735" s="430">
        <v>0</v>
      </c>
      <c r="AH3735" s="430">
        <v>0</v>
      </c>
      <c r="AI3735" s="430">
        <v>0</v>
      </c>
      <c r="AJ3735" s="430">
        <v>0</v>
      </c>
      <c r="AK3735" s="430">
        <v>0</v>
      </c>
      <c r="AL3735" s="430">
        <v>0</v>
      </c>
    </row>
    <row r="3736" spans="1:38" x14ac:dyDescent="0.25">
      <c r="A3736" s="430" t="s">
        <v>4354</v>
      </c>
      <c r="B3736" s="430">
        <v>1</v>
      </c>
      <c r="C3736" s="430" t="s">
        <v>4355</v>
      </c>
      <c r="D3736" s="430" t="s">
        <v>4073</v>
      </c>
      <c r="E3736" s="430">
        <v>68</v>
      </c>
      <c r="F3736" s="430">
        <v>0</v>
      </c>
      <c r="G3736" s="430">
        <v>0</v>
      </c>
      <c r="H3736" s="430">
        <v>0</v>
      </c>
      <c r="I3736" s="430">
        <v>0</v>
      </c>
      <c r="J3736" s="430">
        <v>0</v>
      </c>
      <c r="K3736" s="430">
        <v>0</v>
      </c>
      <c r="L3736" s="430">
        <v>0</v>
      </c>
      <c r="M3736" s="430">
        <v>0</v>
      </c>
      <c r="N3736" s="430">
        <v>0</v>
      </c>
      <c r="O3736" s="430">
        <v>0</v>
      </c>
      <c r="P3736" s="430">
        <v>0</v>
      </c>
      <c r="Q3736" s="430">
        <v>0</v>
      </c>
      <c r="R3736" s="430">
        <v>0</v>
      </c>
      <c r="S3736" s="430">
        <v>0</v>
      </c>
      <c r="T3736" s="430">
        <v>0</v>
      </c>
      <c r="U3736" s="430">
        <v>0</v>
      </c>
      <c r="V3736" s="430">
        <v>0</v>
      </c>
      <c r="W3736" s="430">
        <v>0</v>
      </c>
      <c r="X3736" s="430">
        <v>0</v>
      </c>
      <c r="Y3736" s="430">
        <v>0</v>
      </c>
      <c r="Z3736" s="430">
        <v>0</v>
      </c>
      <c r="AA3736" s="430">
        <v>0</v>
      </c>
      <c r="AB3736" s="430">
        <v>0</v>
      </c>
      <c r="AC3736" s="430">
        <v>0</v>
      </c>
      <c r="AD3736" s="430">
        <v>0</v>
      </c>
      <c r="AE3736" s="430">
        <v>0</v>
      </c>
      <c r="AF3736" s="430">
        <v>0</v>
      </c>
      <c r="AG3736" s="430">
        <v>0</v>
      </c>
      <c r="AH3736" s="430">
        <v>0</v>
      </c>
      <c r="AI3736" s="430">
        <v>0</v>
      </c>
      <c r="AJ3736" s="430">
        <v>0</v>
      </c>
      <c r="AK3736" s="430">
        <v>0</v>
      </c>
      <c r="AL3736" s="430">
        <v>0</v>
      </c>
    </row>
    <row r="3737" spans="1:38" x14ac:dyDescent="0.25">
      <c r="A3737" s="430" t="s">
        <v>4354</v>
      </c>
      <c r="B3737" s="430">
        <v>1</v>
      </c>
      <c r="C3737" s="430" t="s">
        <v>4355</v>
      </c>
      <c r="D3737" s="430" t="s">
        <v>4228</v>
      </c>
      <c r="E3737" s="430">
        <v>68</v>
      </c>
      <c r="F3737" s="430">
        <v>0</v>
      </c>
      <c r="G3737" s="430">
        <v>0</v>
      </c>
      <c r="H3737" s="430">
        <v>0</v>
      </c>
      <c r="I3737" s="430">
        <v>0</v>
      </c>
      <c r="J3737" s="430">
        <v>0</v>
      </c>
      <c r="K3737" s="430">
        <v>0</v>
      </c>
      <c r="L3737" s="430">
        <v>0</v>
      </c>
      <c r="M3737" s="430">
        <v>0</v>
      </c>
      <c r="N3737" s="430">
        <v>0</v>
      </c>
      <c r="O3737" s="430">
        <v>0</v>
      </c>
      <c r="P3737" s="430">
        <v>0</v>
      </c>
      <c r="Q3737" s="430">
        <v>0</v>
      </c>
      <c r="R3737" s="430">
        <v>0</v>
      </c>
      <c r="S3737" s="430">
        <v>0</v>
      </c>
      <c r="T3737" s="430">
        <v>0</v>
      </c>
      <c r="U3737" s="430">
        <v>0</v>
      </c>
      <c r="V3737" s="430">
        <v>0</v>
      </c>
      <c r="W3737" s="430">
        <v>0</v>
      </c>
      <c r="X3737" s="430">
        <v>0</v>
      </c>
      <c r="Y3737" s="430">
        <v>0</v>
      </c>
      <c r="Z3737" s="430">
        <v>0</v>
      </c>
      <c r="AA3737" s="430">
        <v>0</v>
      </c>
      <c r="AB3737" s="430">
        <v>0</v>
      </c>
      <c r="AC3737" s="430">
        <v>0</v>
      </c>
      <c r="AD3737" s="430">
        <v>0</v>
      </c>
      <c r="AE3737" s="430">
        <v>0</v>
      </c>
      <c r="AF3737" s="430">
        <v>0</v>
      </c>
      <c r="AG3737" s="430">
        <v>0</v>
      </c>
      <c r="AH3737" s="430">
        <v>0</v>
      </c>
      <c r="AI3737" s="430">
        <v>0</v>
      </c>
      <c r="AJ3737" s="430">
        <v>0</v>
      </c>
      <c r="AK3737" s="430">
        <v>0</v>
      </c>
      <c r="AL3737" s="430">
        <v>0</v>
      </c>
    </row>
    <row r="3738" spans="1:38" x14ac:dyDescent="0.25">
      <c r="A3738" s="430" t="s">
        <v>4354</v>
      </c>
      <c r="B3738" s="430">
        <v>1</v>
      </c>
      <c r="C3738" s="430" t="s">
        <v>4355</v>
      </c>
      <c r="D3738" s="430" t="s">
        <v>4075</v>
      </c>
      <c r="E3738" s="430">
        <v>68</v>
      </c>
      <c r="F3738" s="430">
        <v>0</v>
      </c>
      <c r="G3738" s="430">
        <v>0</v>
      </c>
      <c r="H3738" s="430">
        <v>0</v>
      </c>
      <c r="I3738" s="430">
        <v>0</v>
      </c>
      <c r="J3738" s="430">
        <v>0</v>
      </c>
      <c r="K3738" s="430">
        <v>0</v>
      </c>
      <c r="L3738" s="430">
        <v>0</v>
      </c>
      <c r="M3738" s="430">
        <v>0</v>
      </c>
      <c r="N3738" s="430">
        <v>0</v>
      </c>
      <c r="O3738" s="430">
        <v>0</v>
      </c>
      <c r="P3738" s="430">
        <v>0</v>
      </c>
      <c r="Q3738" s="430">
        <v>0</v>
      </c>
      <c r="R3738" s="430">
        <v>0</v>
      </c>
      <c r="S3738" s="430">
        <v>0</v>
      </c>
      <c r="T3738" s="430">
        <v>0</v>
      </c>
      <c r="U3738" s="430">
        <v>0</v>
      </c>
      <c r="V3738" s="430">
        <v>0</v>
      </c>
      <c r="W3738" s="430">
        <v>0</v>
      </c>
      <c r="X3738" s="430">
        <v>0</v>
      </c>
      <c r="Y3738" s="430">
        <v>0</v>
      </c>
      <c r="Z3738" s="430">
        <v>0</v>
      </c>
      <c r="AA3738" s="430">
        <v>0</v>
      </c>
      <c r="AB3738" s="430">
        <v>0</v>
      </c>
      <c r="AC3738" s="430">
        <v>0</v>
      </c>
      <c r="AD3738" s="430">
        <v>0</v>
      </c>
      <c r="AE3738" s="430">
        <v>0</v>
      </c>
      <c r="AF3738" s="430">
        <v>0</v>
      </c>
      <c r="AG3738" s="430">
        <v>0</v>
      </c>
      <c r="AH3738" s="430">
        <v>0</v>
      </c>
      <c r="AI3738" s="430">
        <v>0</v>
      </c>
      <c r="AJ3738" s="430">
        <v>0</v>
      </c>
      <c r="AK3738" s="430">
        <v>0</v>
      </c>
      <c r="AL3738" s="430">
        <v>0</v>
      </c>
    </row>
    <row r="3739" spans="1:38" x14ac:dyDescent="0.25">
      <c r="A3739" s="430" t="s">
        <v>4354</v>
      </c>
      <c r="B3739" s="430">
        <v>1</v>
      </c>
      <c r="C3739" s="430" t="s">
        <v>4355</v>
      </c>
      <c r="D3739" s="430" t="s">
        <v>4077</v>
      </c>
      <c r="E3739" s="430">
        <v>68</v>
      </c>
      <c r="F3739" s="430">
        <v>0</v>
      </c>
      <c r="G3739" s="430">
        <v>0</v>
      </c>
      <c r="H3739" s="430">
        <v>0</v>
      </c>
      <c r="I3739" s="430">
        <v>0</v>
      </c>
      <c r="J3739" s="430">
        <v>0</v>
      </c>
      <c r="K3739" s="430">
        <v>0</v>
      </c>
      <c r="L3739" s="430">
        <v>0</v>
      </c>
      <c r="M3739" s="430">
        <v>0</v>
      </c>
      <c r="N3739" s="430">
        <v>0</v>
      </c>
      <c r="O3739" s="430">
        <v>0</v>
      </c>
      <c r="P3739" s="430">
        <v>0</v>
      </c>
      <c r="Q3739" s="430">
        <v>0</v>
      </c>
      <c r="R3739" s="430">
        <v>0</v>
      </c>
      <c r="S3739" s="430">
        <v>0</v>
      </c>
      <c r="T3739" s="430">
        <v>0</v>
      </c>
      <c r="U3739" s="430">
        <v>0</v>
      </c>
      <c r="V3739" s="430">
        <v>0</v>
      </c>
      <c r="W3739" s="430">
        <v>0</v>
      </c>
      <c r="X3739" s="430">
        <v>0</v>
      </c>
      <c r="Y3739" s="430">
        <v>0</v>
      </c>
      <c r="Z3739" s="430">
        <v>0</v>
      </c>
      <c r="AA3739" s="430">
        <v>0</v>
      </c>
      <c r="AB3739" s="430">
        <v>0</v>
      </c>
      <c r="AC3739" s="430">
        <v>0</v>
      </c>
      <c r="AD3739" s="430">
        <v>0</v>
      </c>
      <c r="AE3739" s="430">
        <v>0</v>
      </c>
      <c r="AF3739" s="430">
        <v>0</v>
      </c>
      <c r="AG3739" s="430">
        <v>0</v>
      </c>
      <c r="AH3739" s="430">
        <v>0</v>
      </c>
      <c r="AI3739" s="430">
        <v>0</v>
      </c>
      <c r="AJ3739" s="430">
        <v>0</v>
      </c>
      <c r="AK3739" s="430">
        <v>0</v>
      </c>
      <c r="AL3739" s="430">
        <v>0</v>
      </c>
    </row>
    <row r="3740" spans="1:38" x14ac:dyDescent="0.25">
      <c r="A3740" s="430" t="s">
        <v>4354</v>
      </c>
      <c r="B3740" s="430">
        <v>1</v>
      </c>
      <c r="C3740" s="430" t="s">
        <v>4355</v>
      </c>
      <c r="D3740" s="430" t="s">
        <v>4079</v>
      </c>
      <c r="E3740" s="430">
        <v>68</v>
      </c>
      <c r="F3740" s="430">
        <v>0</v>
      </c>
      <c r="G3740" s="430">
        <v>0</v>
      </c>
      <c r="H3740" s="430">
        <v>0</v>
      </c>
      <c r="I3740" s="430">
        <v>0</v>
      </c>
      <c r="J3740" s="430">
        <v>0</v>
      </c>
      <c r="K3740" s="430">
        <v>0</v>
      </c>
      <c r="L3740" s="430">
        <v>0</v>
      </c>
      <c r="M3740" s="430">
        <v>0</v>
      </c>
      <c r="N3740" s="430">
        <v>0</v>
      </c>
      <c r="O3740" s="430">
        <v>0</v>
      </c>
      <c r="P3740" s="430">
        <v>0</v>
      </c>
      <c r="Q3740" s="430">
        <v>0</v>
      </c>
      <c r="R3740" s="430">
        <v>0</v>
      </c>
      <c r="S3740" s="430">
        <v>0</v>
      </c>
      <c r="T3740" s="430">
        <v>0</v>
      </c>
      <c r="U3740" s="430">
        <v>0</v>
      </c>
      <c r="V3740" s="430">
        <v>0</v>
      </c>
      <c r="W3740" s="430">
        <v>0</v>
      </c>
      <c r="X3740" s="430">
        <v>0</v>
      </c>
      <c r="Y3740" s="430">
        <v>0</v>
      </c>
      <c r="Z3740" s="430">
        <v>0</v>
      </c>
      <c r="AA3740" s="430">
        <v>0</v>
      </c>
      <c r="AB3740" s="430">
        <v>0</v>
      </c>
      <c r="AC3740" s="430">
        <v>0</v>
      </c>
      <c r="AD3740" s="430">
        <v>0</v>
      </c>
      <c r="AE3740" s="430">
        <v>0</v>
      </c>
      <c r="AF3740" s="430">
        <v>0</v>
      </c>
      <c r="AG3740" s="430">
        <v>0</v>
      </c>
      <c r="AH3740" s="430">
        <v>0</v>
      </c>
      <c r="AI3740" s="430">
        <v>0</v>
      </c>
      <c r="AJ3740" s="430">
        <v>0</v>
      </c>
      <c r="AK3740" s="430">
        <v>0</v>
      </c>
      <c r="AL3740" s="430">
        <v>0</v>
      </c>
    </row>
    <row r="3741" spans="1:38" x14ac:dyDescent="0.25">
      <c r="A3741" s="430" t="s">
        <v>4354</v>
      </c>
      <c r="B3741" s="430">
        <v>1</v>
      </c>
      <c r="C3741" s="430" t="s">
        <v>4355</v>
      </c>
      <c r="D3741" s="430" t="s">
        <v>4081</v>
      </c>
      <c r="E3741" s="430">
        <v>68</v>
      </c>
      <c r="F3741" s="430">
        <v>0</v>
      </c>
      <c r="G3741" s="430">
        <v>0</v>
      </c>
      <c r="H3741" s="430">
        <v>0</v>
      </c>
      <c r="I3741" s="430">
        <v>0</v>
      </c>
      <c r="J3741" s="430">
        <v>0</v>
      </c>
      <c r="K3741" s="430">
        <v>0</v>
      </c>
      <c r="L3741" s="430">
        <v>0</v>
      </c>
      <c r="M3741" s="430">
        <v>0</v>
      </c>
      <c r="N3741" s="430">
        <v>0</v>
      </c>
      <c r="O3741" s="430">
        <v>0</v>
      </c>
      <c r="P3741" s="430">
        <v>0</v>
      </c>
      <c r="Q3741" s="430">
        <v>0</v>
      </c>
      <c r="R3741" s="430">
        <v>0</v>
      </c>
      <c r="S3741" s="430">
        <v>0</v>
      </c>
      <c r="T3741" s="430">
        <v>0</v>
      </c>
      <c r="U3741" s="430">
        <v>0</v>
      </c>
      <c r="V3741" s="430">
        <v>0</v>
      </c>
      <c r="W3741" s="430">
        <v>0</v>
      </c>
      <c r="X3741" s="430">
        <v>0</v>
      </c>
      <c r="Y3741" s="430">
        <v>0</v>
      </c>
      <c r="Z3741" s="430">
        <v>0</v>
      </c>
      <c r="AA3741" s="430">
        <v>0</v>
      </c>
      <c r="AB3741" s="430">
        <v>0</v>
      </c>
      <c r="AC3741" s="430">
        <v>0</v>
      </c>
      <c r="AD3741" s="430">
        <v>0</v>
      </c>
      <c r="AE3741" s="430">
        <v>0</v>
      </c>
      <c r="AF3741" s="430">
        <v>0</v>
      </c>
      <c r="AG3741" s="430">
        <v>0</v>
      </c>
      <c r="AH3741" s="430">
        <v>0</v>
      </c>
      <c r="AI3741" s="430">
        <v>0</v>
      </c>
      <c r="AJ3741" s="430">
        <v>0</v>
      </c>
      <c r="AK3741" s="430">
        <v>0</v>
      </c>
      <c r="AL3741" s="430">
        <v>0</v>
      </c>
    </row>
    <row r="3742" spans="1:38" x14ac:dyDescent="0.25">
      <c r="A3742" s="430" t="s">
        <v>4354</v>
      </c>
      <c r="B3742" s="430">
        <v>1</v>
      </c>
      <c r="C3742" s="430" t="s">
        <v>4355</v>
      </c>
      <c r="D3742" s="430" t="s">
        <v>4083</v>
      </c>
      <c r="E3742" s="430">
        <v>68</v>
      </c>
      <c r="F3742" s="430">
        <v>0.48964306451099998</v>
      </c>
      <c r="G3742" s="430">
        <v>0.45522725807050002</v>
      </c>
      <c r="H3742" s="430">
        <v>0.48886088709249997</v>
      </c>
      <c r="I3742" s="430">
        <v>0.50841532258150002</v>
      </c>
      <c r="J3742" s="430">
        <v>0.54752419355949999</v>
      </c>
      <c r="K3742" s="430">
        <v>0.56707862902200001</v>
      </c>
      <c r="L3742" s="430">
        <v>0.56316774192950003</v>
      </c>
      <c r="M3742" s="430">
        <v>0.57098951614100002</v>
      </c>
      <c r="N3742" s="430">
        <v>0.57881129032599998</v>
      </c>
      <c r="O3742" s="430">
        <v>0.5749004032335</v>
      </c>
      <c r="P3742" s="430">
        <v>0.56412551020299995</v>
      </c>
      <c r="Q3742" s="430">
        <v>0.51216658162399997</v>
      </c>
      <c r="R3742" s="430">
        <v>0.58272217741849996</v>
      </c>
      <c r="S3742" s="430">
        <v>0.57098951614100002</v>
      </c>
      <c r="T3742" s="430">
        <v>0.61400927418499995</v>
      </c>
      <c r="U3742" s="430">
        <v>0.62183104839650005</v>
      </c>
      <c r="V3742" s="430">
        <v>0.60618749999999999</v>
      </c>
      <c r="W3742" s="430">
        <v>0.61237308672549995</v>
      </c>
      <c r="X3742" s="430">
        <v>0.59381632652250005</v>
      </c>
      <c r="Y3742" s="430">
        <v>0.59010497449249999</v>
      </c>
      <c r="Z3742" s="430">
        <v>0.61979579081199998</v>
      </c>
      <c r="AA3742" s="430">
        <v>0.61979579081199998</v>
      </c>
      <c r="AB3742" s="430">
        <v>0.57525956631950004</v>
      </c>
      <c r="AC3742" s="430">
        <v>0.58268227040599996</v>
      </c>
      <c r="AD3742" s="430">
        <v>0.560414158173</v>
      </c>
      <c r="AE3742" s="430">
        <v>0.5195892857105</v>
      </c>
      <c r="AF3742" s="430">
        <v>0.50059354839650005</v>
      </c>
      <c r="AG3742" s="430">
        <v>0.4262866935595</v>
      </c>
      <c r="AH3742" s="430">
        <v>0.41455403225550003</v>
      </c>
      <c r="AI3742" s="430">
        <v>0.53138138299000004</v>
      </c>
      <c r="AJ3742" s="430">
        <v>0.50558617020600005</v>
      </c>
      <c r="AK3742" s="430">
        <v>0.53654042554150005</v>
      </c>
      <c r="AL3742" s="430">
        <v>0</v>
      </c>
    </row>
    <row r="3743" spans="1:38" x14ac:dyDescent="0.25">
      <c r="A3743" s="430" t="s">
        <v>4354</v>
      </c>
      <c r="B3743" s="430">
        <v>1</v>
      </c>
      <c r="C3743" s="430" t="s">
        <v>4355</v>
      </c>
      <c r="D3743" s="430" t="s">
        <v>4229</v>
      </c>
      <c r="E3743" s="430">
        <v>68</v>
      </c>
      <c r="F3743" s="430">
        <v>0</v>
      </c>
      <c r="G3743" s="430">
        <v>0</v>
      </c>
      <c r="H3743" s="430">
        <v>0</v>
      </c>
      <c r="I3743" s="430">
        <v>0</v>
      </c>
      <c r="J3743" s="430">
        <v>0</v>
      </c>
      <c r="K3743" s="430">
        <v>0</v>
      </c>
      <c r="L3743" s="430">
        <v>0</v>
      </c>
      <c r="M3743" s="430">
        <v>0</v>
      </c>
      <c r="N3743" s="430">
        <v>0</v>
      </c>
      <c r="O3743" s="430">
        <v>0</v>
      </c>
      <c r="P3743" s="430">
        <v>0</v>
      </c>
      <c r="Q3743" s="430">
        <v>0</v>
      </c>
      <c r="R3743" s="430">
        <v>0</v>
      </c>
      <c r="S3743" s="430">
        <v>0</v>
      </c>
      <c r="T3743" s="430">
        <v>0</v>
      </c>
      <c r="U3743" s="430">
        <v>0</v>
      </c>
      <c r="V3743" s="430">
        <v>0</v>
      </c>
      <c r="W3743" s="430">
        <v>0</v>
      </c>
      <c r="X3743" s="430">
        <v>0</v>
      </c>
      <c r="Y3743" s="430">
        <v>0</v>
      </c>
      <c r="Z3743" s="430">
        <v>0</v>
      </c>
      <c r="AA3743" s="430">
        <v>0</v>
      </c>
      <c r="AB3743" s="430">
        <v>0</v>
      </c>
      <c r="AC3743" s="430">
        <v>0</v>
      </c>
      <c r="AD3743" s="430">
        <v>0</v>
      </c>
      <c r="AE3743" s="430">
        <v>0</v>
      </c>
      <c r="AF3743" s="430">
        <v>0</v>
      </c>
      <c r="AG3743" s="430">
        <v>0</v>
      </c>
      <c r="AH3743" s="430">
        <v>0</v>
      </c>
      <c r="AI3743" s="430">
        <v>0</v>
      </c>
      <c r="AJ3743" s="430">
        <v>0</v>
      </c>
      <c r="AK3743" s="430">
        <v>0</v>
      </c>
      <c r="AL3743" s="430">
        <v>0</v>
      </c>
    </row>
    <row r="3744" spans="1:38" x14ac:dyDescent="0.25">
      <c r="A3744" s="430" t="s">
        <v>4354</v>
      </c>
      <c r="B3744" s="430">
        <v>1</v>
      </c>
      <c r="C3744" s="430" t="s">
        <v>4355</v>
      </c>
      <c r="D3744" s="430" t="s">
        <v>4085</v>
      </c>
      <c r="E3744" s="430">
        <v>68</v>
      </c>
      <c r="F3744" s="430">
        <v>0</v>
      </c>
      <c r="G3744" s="430">
        <v>0</v>
      </c>
      <c r="H3744" s="430">
        <v>0</v>
      </c>
      <c r="I3744" s="430">
        <v>0</v>
      </c>
      <c r="J3744" s="430">
        <v>0</v>
      </c>
      <c r="K3744" s="430">
        <v>0</v>
      </c>
      <c r="L3744" s="430">
        <v>0</v>
      </c>
      <c r="M3744" s="430">
        <v>0</v>
      </c>
      <c r="N3744" s="430">
        <v>0</v>
      </c>
      <c r="O3744" s="430">
        <v>0</v>
      </c>
      <c r="P3744" s="430">
        <v>0</v>
      </c>
      <c r="Q3744" s="430">
        <v>0</v>
      </c>
      <c r="R3744" s="430">
        <v>0</v>
      </c>
      <c r="S3744" s="430">
        <v>0</v>
      </c>
      <c r="T3744" s="430">
        <v>0</v>
      </c>
      <c r="U3744" s="430">
        <v>0</v>
      </c>
      <c r="V3744" s="430">
        <v>0</v>
      </c>
      <c r="W3744" s="430">
        <v>0</v>
      </c>
      <c r="X3744" s="430">
        <v>0</v>
      </c>
      <c r="Y3744" s="430">
        <v>0</v>
      </c>
      <c r="Z3744" s="430">
        <v>0</v>
      </c>
      <c r="AA3744" s="430">
        <v>0</v>
      </c>
      <c r="AB3744" s="430">
        <v>0</v>
      </c>
      <c r="AC3744" s="430">
        <v>0</v>
      </c>
      <c r="AD3744" s="430">
        <v>0</v>
      </c>
      <c r="AE3744" s="430">
        <v>0</v>
      </c>
      <c r="AF3744" s="430">
        <v>0</v>
      </c>
      <c r="AG3744" s="430">
        <v>0</v>
      </c>
      <c r="AH3744" s="430">
        <v>0</v>
      </c>
      <c r="AI3744" s="430">
        <v>0</v>
      </c>
      <c r="AJ3744" s="430">
        <v>0</v>
      </c>
      <c r="AK3744" s="430">
        <v>0</v>
      </c>
      <c r="AL3744" s="430">
        <v>0</v>
      </c>
    </row>
    <row r="3745" spans="1:38" x14ac:dyDescent="0.25">
      <c r="A3745" s="430" t="s">
        <v>4354</v>
      </c>
      <c r="B3745" s="430">
        <v>1</v>
      </c>
      <c r="C3745" s="430" t="s">
        <v>4355</v>
      </c>
      <c r="D3745" s="430" t="s">
        <v>4087</v>
      </c>
      <c r="E3745" s="430">
        <v>68</v>
      </c>
      <c r="F3745" s="430">
        <v>0.64215483872250001</v>
      </c>
      <c r="G3745" s="430">
        <v>0.59701935483699997</v>
      </c>
      <c r="H3745" s="430">
        <v>0.6411290322555</v>
      </c>
      <c r="I3745" s="430">
        <v>0.66677419355949996</v>
      </c>
      <c r="J3745" s="430">
        <v>0.71806451614099998</v>
      </c>
      <c r="K3745" s="430">
        <v>0.74370967741850003</v>
      </c>
      <c r="L3745" s="430">
        <v>0.73858064516300004</v>
      </c>
      <c r="M3745" s="430">
        <v>0.74883870967400001</v>
      </c>
      <c r="N3745" s="430">
        <v>0.75909677418499999</v>
      </c>
      <c r="O3745" s="430">
        <v>0.7539677419295</v>
      </c>
      <c r="P3745" s="430">
        <v>0.73983673469550004</v>
      </c>
      <c r="Q3745" s="430">
        <v>0.67169387756400001</v>
      </c>
      <c r="R3745" s="430">
        <v>0.76422580644049998</v>
      </c>
      <c r="S3745" s="430">
        <v>0.74883870967400001</v>
      </c>
      <c r="T3745" s="430">
        <v>0.80525806451100002</v>
      </c>
      <c r="U3745" s="430">
        <v>0.81551612902199999</v>
      </c>
      <c r="V3745" s="430">
        <v>0.79500000000000004</v>
      </c>
      <c r="W3745" s="430">
        <v>0.80311224489849997</v>
      </c>
      <c r="X3745" s="430">
        <v>0.77877551020299995</v>
      </c>
      <c r="Y3745" s="430">
        <v>0.77390816327449996</v>
      </c>
      <c r="Z3745" s="430">
        <v>0.81284693878199998</v>
      </c>
      <c r="AA3745" s="430">
        <v>0.81284693878199998</v>
      </c>
      <c r="AB3745" s="430">
        <v>0.75443877550750005</v>
      </c>
      <c r="AC3745" s="430">
        <v>0.76417346939099995</v>
      </c>
      <c r="AD3745" s="430">
        <v>0.73496938776700005</v>
      </c>
      <c r="AE3745" s="430">
        <v>0.681428571421</v>
      </c>
      <c r="AF3745" s="430">
        <v>0.65651612902199996</v>
      </c>
      <c r="AG3745" s="430">
        <v>0.55906451614099995</v>
      </c>
      <c r="AH3745" s="430">
        <v>0.54367741934799996</v>
      </c>
      <c r="AI3745" s="430">
        <v>0.69689361700999997</v>
      </c>
      <c r="AJ3745" s="430">
        <v>0.66306382979400003</v>
      </c>
      <c r="AK3745" s="430">
        <v>0.70365957445850003</v>
      </c>
      <c r="AL3745" s="430">
        <v>0</v>
      </c>
    </row>
    <row r="3746" spans="1:38" x14ac:dyDescent="0.25">
      <c r="A3746" s="430" t="s">
        <v>4354</v>
      </c>
      <c r="B3746" s="430">
        <v>1</v>
      </c>
      <c r="C3746" s="430" t="s">
        <v>4355</v>
      </c>
      <c r="D3746" s="430" t="s">
        <v>4230</v>
      </c>
      <c r="E3746" s="430">
        <v>68</v>
      </c>
      <c r="F3746" s="430">
        <v>0</v>
      </c>
      <c r="G3746" s="430">
        <v>0</v>
      </c>
      <c r="H3746" s="430">
        <v>0</v>
      </c>
      <c r="I3746" s="430">
        <v>0</v>
      </c>
      <c r="J3746" s="430">
        <v>0</v>
      </c>
      <c r="K3746" s="430">
        <v>0</v>
      </c>
      <c r="L3746" s="430">
        <v>0</v>
      </c>
      <c r="M3746" s="430">
        <v>0</v>
      </c>
      <c r="N3746" s="430">
        <v>0</v>
      </c>
      <c r="O3746" s="430">
        <v>0</v>
      </c>
      <c r="P3746" s="430">
        <v>0</v>
      </c>
      <c r="Q3746" s="430">
        <v>0</v>
      </c>
      <c r="R3746" s="430">
        <v>0</v>
      </c>
      <c r="S3746" s="430">
        <v>0</v>
      </c>
      <c r="T3746" s="430">
        <v>0</v>
      </c>
      <c r="U3746" s="430">
        <v>0</v>
      </c>
      <c r="V3746" s="430">
        <v>0</v>
      </c>
      <c r="W3746" s="430">
        <v>0</v>
      </c>
      <c r="X3746" s="430">
        <v>0</v>
      </c>
      <c r="Y3746" s="430">
        <v>0</v>
      </c>
      <c r="Z3746" s="430">
        <v>0</v>
      </c>
      <c r="AA3746" s="430">
        <v>0</v>
      </c>
      <c r="AB3746" s="430">
        <v>0</v>
      </c>
      <c r="AC3746" s="430">
        <v>0</v>
      </c>
      <c r="AD3746" s="430">
        <v>0</v>
      </c>
      <c r="AE3746" s="430">
        <v>0</v>
      </c>
      <c r="AF3746" s="430">
        <v>0</v>
      </c>
      <c r="AG3746" s="430">
        <v>0</v>
      </c>
      <c r="AH3746" s="430">
        <v>0</v>
      </c>
      <c r="AI3746" s="430">
        <v>0</v>
      </c>
      <c r="AJ3746" s="430">
        <v>0</v>
      </c>
      <c r="AK3746" s="430">
        <v>0</v>
      </c>
      <c r="AL3746" s="430">
        <v>0</v>
      </c>
    </row>
    <row r="3747" spans="1:38" x14ac:dyDescent="0.25">
      <c r="A3747" s="430" t="s">
        <v>4354</v>
      </c>
      <c r="B3747" s="430">
        <v>1</v>
      </c>
      <c r="C3747" s="430" t="s">
        <v>4355</v>
      </c>
      <c r="D3747" s="430" t="s">
        <v>4089</v>
      </c>
      <c r="E3747" s="430">
        <v>68</v>
      </c>
      <c r="F3747" s="430">
        <v>0</v>
      </c>
      <c r="G3747" s="430">
        <v>0</v>
      </c>
      <c r="H3747" s="430">
        <v>0</v>
      </c>
      <c r="I3747" s="430">
        <v>0</v>
      </c>
      <c r="J3747" s="430">
        <v>0</v>
      </c>
      <c r="K3747" s="430">
        <v>0</v>
      </c>
      <c r="L3747" s="430">
        <v>0</v>
      </c>
      <c r="M3747" s="430">
        <v>0</v>
      </c>
      <c r="N3747" s="430">
        <v>0</v>
      </c>
      <c r="O3747" s="430">
        <v>0</v>
      </c>
      <c r="P3747" s="430">
        <v>0</v>
      </c>
      <c r="Q3747" s="430">
        <v>0</v>
      </c>
      <c r="R3747" s="430">
        <v>0</v>
      </c>
      <c r="S3747" s="430">
        <v>0</v>
      </c>
      <c r="T3747" s="430">
        <v>0</v>
      </c>
      <c r="U3747" s="430">
        <v>0</v>
      </c>
      <c r="V3747" s="430">
        <v>0</v>
      </c>
      <c r="W3747" s="430">
        <v>0</v>
      </c>
      <c r="X3747" s="430">
        <v>0</v>
      </c>
      <c r="Y3747" s="430">
        <v>0</v>
      </c>
      <c r="Z3747" s="430">
        <v>0</v>
      </c>
      <c r="AA3747" s="430">
        <v>0</v>
      </c>
      <c r="AB3747" s="430">
        <v>0</v>
      </c>
      <c r="AC3747" s="430">
        <v>0</v>
      </c>
      <c r="AD3747" s="430">
        <v>0</v>
      </c>
      <c r="AE3747" s="430">
        <v>0</v>
      </c>
      <c r="AF3747" s="430">
        <v>0</v>
      </c>
      <c r="AG3747" s="430">
        <v>0</v>
      </c>
      <c r="AH3747" s="430">
        <v>0</v>
      </c>
      <c r="AI3747" s="430">
        <v>0</v>
      </c>
      <c r="AJ3747" s="430">
        <v>0</v>
      </c>
      <c r="AK3747" s="430">
        <v>0</v>
      </c>
      <c r="AL3747" s="430">
        <v>0</v>
      </c>
    </row>
    <row r="3748" spans="1:38" x14ac:dyDescent="0.25">
      <c r="A3748" s="430" t="s">
        <v>4354</v>
      </c>
      <c r="B3748" s="430">
        <v>1</v>
      </c>
      <c r="C3748" s="430" t="s">
        <v>4355</v>
      </c>
      <c r="D3748" s="430" t="s">
        <v>4091</v>
      </c>
      <c r="E3748" s="430">
        <v>68</v>
      </c>
      <c r="F3748" s="430">
        <v>0</v>
      </c>
      <c r="G3748" s="430">
        <v>0</v>
      </c>
      <c r="H3748" s="430">
        <v>0</v>
      </c>
      <c r="I3748" s="430">
        <v>0</v>
      </c>
      <c r="J3748" s="430">
        <v>0</v>
      </c>
      <c r="K3748" s="430">
        <v>0</v>
      </c>
      <c r="L3748" s="430">
        <v>0</v>
      </c>
      <c r="M3748" s="430">
        <v>0</v>
      </c>
      <c r="N3748" s="430">
        <v>0</v>
      </c>
      <c r="O3748" s="430">
        <v>0</v>
      </c>
      <c r="P3748" s="430">
        <v>0</v>
      </c>
      <c r="Q3748" s="430">
        <v>0</v>
      </c>
      <c r="R3748" s="430">
        <v>0</v>
      </c>
      <c r="S3748" s="430">
        <v>0</v>
      </c>
      <c r="T3748" s="430">
        <v>0</v>
      </c>
      <c r="U3748" s="430">
        <v>0</v>
      </c>
      <c r="V3748" s="430">
        <v>0</v>
      </c>
      <c r="W3748" s="430">
        <v>0</v>
      </c>
      <c r="X3748" s="430">
        <v>0</v>
      </c>
      <c r="Y3748" s="430">
        <v>0</v>
      </c>
      <c r="Z3748" s="430">
        <v>0</v>
      </c>
      <c r="AA3748" s="430">
        <v>0</v>
      </c>
      <c r="AB3748" s="430">
        <v>0</v>
      </c>
      <c r="AC3748" s="430">
        <v>0</v>
      </c>
      <c r="AD3748" s="430">
        <v>0</v>
      </c>
      <c r="AE3748" s="430">
        <v>0</v>
      </c>
      <c r="AF3748" s="430">
        <v>0</v>
      </c>
      <c r="AG3748" s="430">
        <v>0</v>
      </c>
      <c r="AH3748" s="430">
        <v>0</v>
      </c>
      <c r="AI3748" s="430">
        <v>0</v>
      </c>
      <c r="AJ3748" s="430">
        <v>0</v>
      </c>
      <c r="AK3748" s="430">
        <v>0</v>
      </c>
      <c r="AL3748" s="430">
        <v>0</v>
      </c>
    </row>
    <row r="3749" spans="1:38" x14ac:dyDescent="0.25">
      <c r="A3749" s="430" t="s">
        <v>4354</v>
      </c>
      <c r="B3749" s="430">
        <v>1</v>
      </c>
      <c r="C3749" s="430" t="s">
        <v>4355</v>
      </c>
      <c r="D3749" s="430" t="s">
        <v>4093</v>
      </c>
      <c r="E3749" s="430">
        <v>68</v>
      </c>
      <c r="F3749" s="430">
        <v>0</v>
      </c>
      <c r="G3749" s="430">
        <v>0</v>
      </c>
      <c r="H3749" s="430">
        <v>0</v>
      </c>
      <c r="I3749" s="430">
        <v>0</v>
      </c>
      <c r="J3749" s="430">
        <v>0</v>
      </c>
      <c r="K3749" s="430">
        <v>0</v>
      </c>
      <c r="L3749" s="430">
        <v>0</v>
      </c>
      <c r="M3749" s="430">
        <v>0</v>
      </c>
      <c r="N3749" s="430">
        <v>0</v>
      </c>
      <c r="O3749" s="430">
        <v>0</v>
      </c>
      <c r="P3749" s="430">
        <v>0</v>
      </c>
      <c r="Q3749" s="430">
        <v>0</v>
      </c>
      <c r="R3749" s="430">
        <v>0</v>
      </c>
      <c r="S3749" s="430">
        <v>0</v>
      </c>
      <c r="T3749" s="430">
        <v>0</v>
      </c>
      <c r="U3749" s="430">
        <v>0</v>
      </c>
      <c r="V3749" s="430">
        <v>0</v>
      </c>
      <c r="W3749" s="430">
        <v>0</v>
      </c>
      <c r="X3749" s="430">
        <v>0</v>
      </c>
      <c r="Y3749" s="430">
        <v>0</v>
      </c>
      <c r="Z3749" s="430">
        <v>0</v>
      </c>
      <c r="AA3749" s="430">
        <v>0</v>
      </c>
      <c r="AB3749" s="430">
        <v>0</v>
      </c>
      <c r="AC3749" s="430">
        <v>0</v>
      </c>
      <c r="AD3749" s="430">
        <v>0</v>
      </c>
      <c r="AE3749" s="430">
        <v>0</v>
      </c>
      <c r="AF3749" s="430">
        <v>0</v>
      </c>
      <c r="AG3749" s="430">
        <v>0</v>
      </c>
      <c r="AH3749" s="430">
        <v>0</v>
      </c>
      <c r="AI3749" s="430">
        <v>0</v>
      </c>
      <c r="AJ3749" s="430">
        <v>0</v>
      </c>
      <c r="AK3749" s="430">
        <v>0</v>
      </c>
      <c r="AL3749" s="430">
        <v>0</v>
      </c>
    </row>
    <row r="3750" spans="1:38" x14ac:dyDescent="0.25">
      <c r="A3750" s="430" t="s">
        <v>4354</v>
      </c>
      <c r="B3750" s="430">
        <v>1</v>
      </c>
      <c r="C3750" s="430" t="s">
        <v>4355</v>
      </c>
      <c r="D3750" s="430" t="s">
        <v>4095</v>
      </c>
      <c r="E3750" s="430">
        <v>68</v>
      </c>
      <c r="F3750" s="430">
        <v>0</v>
      </c>
      <c r="G3750" s="430">
        <v>0</v>
      </c>
      <c r="H3750" s="430">
        <v>0</v>
      </c>
      <c r="I3750" s="430">
        <v>0</v>
      </c>
      <c r="J3750" s="430">
        <v>0</v>
      </c>
      <c r="K3750" s="430">
        <v>0</v>
      </c>
      <c r="L3750" s="430">
        <v>0</v>
      </c>
      <c r="M3750" s="430">
        <v>0</v>
      </c>
      <c r="N3750" s="430">
        <v>0</v>
      </c>
      <c r="O3750" s="430">
        <v>0</v>
      </c>
      <c r="P3750" s="430">
        <v>0</v>
      </c>
      <c r="Q3750" s="430">
        <v>0</v>
      </c>
      <c r="R3750" s="430">
        <v>0</v>
      </c>
      <c r="S3750" s="430">
        <v>0</v>
      </c>
      <c r="T3750" s="430">
        <v>0</v>
      </c>
      <c r="U3750" s="430">
        <v>0</v>
      </c>
      <c r="V3750" s="430">
        <v>0</v>
      </c>
      <c r="W3750" s="430">
        <v>0</v>
      </c>
      <c r="X3750" s="430">
        <v>0</v>
      </c>
      <c r="Y3750" s="430">
        <v>0</v>
      </c>
      <c r="Z3750" s="430">
        <v>0</v>
      </c>
      <c r="AA3750" s="430">
        <v>0</v>
      </c>
      <c r="AB3750" s="430">
        <v>0</v>
      </c>
      <c r="AC3750" s="430">
        <v>0</v>
      </c>
      <c r="AD3750" s="430">
        <v>0</v>
      </c>
      <c r="AE3750" s="430">
        <v>0</v>
      </c>
      <c r="AF3750" s="430">
        <v>0</v>
      </c>
      <c r="AG3750" s="430">
        <v>0</v>
      </c>
      <c r="AH3750" s="430">
        <v>0</v>
      </c>
      <c r="AI3750" s="430">
        <v>0</v>
      </c>
      <c r="AJ3750" s="430">
        <v>0</v>
      </c>
      <c r="AK3750" s="430">
        <v>0</v>
      </c>
      <c r="AL3750" s="430">
        <v>0</v>
      </c>
    </row>
    <row r="3751" spans="1:38" x14ac:dyDescent="0.25">
      <c r="A3751" s="430" t="s">
        <v>4354</v>
      </c>
      <c r="B3751" s="430">
        <v>1</v>
      </c>
      <c r="C3751" s="430" t="s">
        <v>4355</v>
      </c>
      <c r="D3751" s="430" t="s">
        <v>4097</v>
      </c>
      <c r="E3751" s="430">
        <v>68</v>
      </c>
      <c r="F3751" s="430">
        <v>0</v>
      </c>
      <c r="G3751" s="430">
        <v>0</v>
      </c>
      <c r="H3751" s="430">
        <v>0</v>
      </c>
      <c r="I3751" s="430">
        <v>0</v>
      </c>
      <c r="J3751" s="430">
        <v>0</v>
      </c>
      <c r="K3751" s="430">
        <v>0</v>
      </c>
      <c r="L3751" s="430">
        <v>0</v>
      </c>
      <c r="M3751" s="430">
        <v>0</v>
      </c>
      <c r="N3751" s="430">
        <v>0</v>
      </c>
      <c r="O3751" s="430">
        <v>0</v>
      </c>
      <c r="P3751" s="430">
        <v>0</v>
      </c>
      <c r="Q3751" s="430">
        <v>0</v>
      </c>
      <c r="R3751" s="430">
        <v>0</v>
      </c>
      <c r="S3751" s="430">
        <v>0</v>
      </c>
      <c r="T3751" s="430">
        <v>0</v>
      </c>
      <c r="U3751" s="430">
        <v>0</v>
      </c>
      <c r="V3751" s="430">
        <v>0</v>
      </c>
      <c r="W3751" s="430">
        <v>0</v>
      </c>
      <c r="X3751" s="430">
        <v>0</v>
      </c>
      <c r="Y3751" s="430">
        <v>0</v>
      </c>
      <c r="Z3751" s="430">
        <v>0</v>
      </c>
      <c r="AA3751" s="430">
        <v>0</v>
      </c>
      <c r="AB3751" s="430">
        <v>0</v>
      </c>
      <c r="AC3751" s="430">
        <v>0</v>
      </c>
      <c r="AD3751" s="430">
        <v>0</v>
      </c>
      <c r="AE3751" s="430">
        <v>0</v>
      </c>
      <c r="AF3751" s="430">
        <v>0</v>
      </c>
      <c r="AG3751" s="430">
        <v>0</v>
      </c>
      <c r="AH3751" s="430">
        <v>0</v>
      </c>
      <c r="AI3751" s="430">
        <v>0</v>
      </c>
      <c r="AJ3751" s="430">
        <v>0</v>
      </c>
      <c r="AK3751" s="430">
        <v>0</v>
      </c>
      <c r="AL3751" s="430">
        <v>0</v>
      </c>
    </row>
    <row r="3752" spans="1:38" x14ac:dyDescent="0.25">
      <c r="A3752" s="430" t="s">
        <v>4356</v>
      </c>
      <c r="B3752" s="430">
        <v>1</v>
      </c>
      <c r="C3752" s="430" t="s">
        <v>4357</v>
      </c>
      <c r="D3752" s="430" t="s">
        <v>4001</v>
      </c>
      <c r="E3752" s="430">
        <v>69</v>
      </c>
      <c r="F3752" s="430">
        <v>6.8505801900000003E-4</v>
      </c>
      <c r="G3752" s="430">
        <v>9.1805781150000002E-4</v>
      </c>
      <c r="H3752" s="430">
        <v>9.1677425750000003E-4</v>
      </c>
      <c r="I3752" s="430">
        <v>8.7663136850000005E-4</v>
      </c>
      <c r="J3752" s="430">
        <v>9.2032854349999998E-4</v>
      </c>
      <c r="K3752" s="430">
        <v>9.4553751649999998E-4</v>
      </c>
      <c r="L3752" s="430">
        <v>9.8855554950000009E-4</v>
      </c>
      <c r="M3752" s="430">
        <v>1.141882191E-3</v>
      </c>
      <c r="N3752" s="430">
        <v>1.2194212439999999E-3</v>
      </c>
      <c r="O3752" s="430">
        <v>8.9508467000000002E-4</v>
      </c>
      <c r="P3752" s="430">
        <v>8.5210087500000003E-4</v>
      </c>
      <c r="Q3752" s="430">
        <v>7.9414725649999999E-4</v>
      </c>
      <c r="R3752" s="430">
        <v>7.5847891900000005E-4</v>
      </c>
      <c r="S3752" s="430">
        <v>4.7773797200000002E-4</v>
      </c>
      <c r="T3752" s="430">
        <v>2.0443968250000001E-4</v>
      </c>
      <c r="U3752" s="430">
        <v>2.1828905949999999E-4</v>
      </c>
      <c r="V3752" s="430">
        <v>5.7861213000000003E-5</v>
      </c>
      <c r="W3752" s="430">
        <v>5.0637869499999998E-5</v>
      </c>
      <c r="X3752" s="430">
        <v>4.3788653000000001E-5</v>
      </c>
      <c r="Y3752" s="430">
        <v>4.1966777999999999E-5</v>
      </c>
      <c r="Z3752" s="430">
        <v>4.0179008500000003E-5</v>
      </c>
      <c r="AA3752" s="430">
        <v>3.4286653999999999E-5</v>
      </c>
      <c r="AB3752" s="430">
        <v>3.3355178999999998E-5</v>
      </c>
      <c r="AC3752" s="430">
        <v>2.9493943500000001E-5</v>
      </c>
      <c r="AD3752" s="430">
        <v>2.4468933999999998E-5</v>
      </c>
      <c r="AE3752" s="430">
        <v>2.87020705E-5</v>
      </c>
      <c r="AF3752" s="430">
        <v>2.4437293000000002E-5</v>
      </c>
      <c r="AG3752" s="430">
        <v>2.7898511000000001E-5</v>
      </c>
      <c r="AH3752" s="430">
        <v>2.3299197499999999E-5</v>
      </c>
      <c r="AI3752" s="430">
        <v>2.45172965E-5</v>
      </c>
      <c r="AJ3752" s="430">
        <v>2.3083805499999999E-5</v>
      </c>
      <c r="AK3752" s="430">
        <v>2.34726135E-5</v>
      </c>
      <c r="AL3752" s="430">
        <v>0</v>
      </c>
    </row>
    <row r="3753" spans="1:38" x14ac:dyDescent="0.25">
      <c r="A3753" s="430" t="s">
        <v>4356</v>
      </c>
      <c r="B3753" s="430">
        <v>1</v>
      </c>
      <c r="C3753" s="430" t="s">
        <v>4357</v>
      </c>
      <c r="D3753" s="430" t="s">
        <v>4003</v>
      </c>
      <c r="E3753" s="430">
        <v>69</v>
      </c>
      <c r="F3753" s="430">
        <v>1.3108307415000001E-3</v>
      </c>
      <c r="G3753" s="430">
        <v>1.6525040659999999E-3</v>
      </c>
      <c r="H3753" s="430">
        <v>5.085041169E-3</v>
      </c>
      <c r="I3753" s="430">
        <v>3.0565213685E-3</v>
      </c>
      <c r="J3753" s="430">
        <v>3.2579630794999999E-3</v>
      </c>
      <c r="K3753" s="430">
        <v>3.3988922260000001E-3</v>
      </c>
      <c r="L3753" s="430">
        <v>3.6055916164999999E-3</v>
      </c>
      <c r="M3753" s="430">
        <v>3.7716096909999998E-3</v>
      </c>
      <c r="N3753" s="430">
        <v>3.3902921545000001E-3</v>
      </c>
      <c r="O3753" s="430">
        <v>3.4417059970000001E-3</v>
      </c>
      <c r="P3753" s="430">
        <v>3.3537498470000001E-3</v>
      </c>
      <c r="Q3753" s="430">
        <v>3.3500543690000001E-3</v>
      </c>
      <c r="R3753" s="430">
        <v>3.4059559069999999E-3</v>
      </c>
      <c r="S3753" s="430">
        <v>2.60164969E-3</v>
      </c>
      <c r="T3753" s="430">
        <v>1.7055195685000001E-3</v>
      </c>
      <c r="U3753" s="430">
        <v>1.909786418E-3</v>
      </c>
      <c r="V3753" s="430">
        <v>2.8596467735000001E-3</v>
      </c>
      <c r="W3753" s="430">
        <v>2.7214070325E-3</v>
      </c>
      <c r="X3753" s="430">
        <v>2.6417127344999999E-3</v>
      </c>
      <c r="Y3753" s="430">
        <v>1.5764545515000001E-3</v>
      </c>
      <c r="Z3753" s="430">
        <v>1.5516701879999999E-3</v>
      </c>
      <c r="AA3753" s="430">
        <v>2.7408000504999998E-3</v>
      </c>
      <c r="AB3753" s="430">
        <v>2.8289421244999998E-3</v>
      </c>
      <c r="AC3753" s="430">
        <v>2.8559753310000002E-3</v>
      </c>
      <c r="AD3753" s="430">
        <v>2.8936400195E-3</v>
      </c>
      <c r="AE3753" s="430">
        <v>2.8621461474999999E-3</v>
      </c>
      <c r="AF3753" s="430">
        <v>2.7746018870000002E-3</v>
      </c>
      <c r="AG3753" s="430">
        <v>2.7650312530000001E-3</v>
      </c>
      <c r="AH3753" s="430">
        <v>2.8464496675000002E-3</v>
      </c>
      <c r="AI3753" s="430">
        <v>2.837430896E-3</v>
      </c>
      <c r="AJ3753" s="430">
        <v>2.7640528729999999E-3</v>
      </c>
      <c r="AK3753" s="430">
        <v>2.6689594780000001E-3</v>
      </c>
      <c r="AL3753" s="430">
        <v>0</v>
      </c>
    </row>
    <row r="3754" spans="1:38" x14ac:dyDescent="0.25">
      <c r="A3754" s="430" t="s">
        <v>4356</v>
      </c>
      <c r="B3754" s="430">
        <v>1</v>
      </c>
      <c r="C3754" s="430" t="s">
        <v>4357</v>
      </c>
      <c r="D3754" s="430" t="s">
        <v>4004</v>
      </c>
      <c r="E3754" s="430">
        <v>69</v>
      </c>
      <c r="F3754" s="430">
        <v>8.9374822199999996E-4</v>
      </c>
      <c r="G3754" s="430">
        <v>1.713707936E-3</v>
      </c>
      <c r="H3754" s="430">
        <v>1.316487829E-3</v>
      </c>
      <c r="I3754" s="430">
        <v>1.2588426440000001E-3</v>
      </c>
      <c r="J3754" s="430">
        <v>1.3215918085E-3</v>
      </c>
      <c r="K3754" s="430">
        <v>2.7155837899999998E-4</v>
      </c>
      <c r="L3754" s="430">
        <v>2.8391315599999998E-4</v>
      </c>
      <c r="M3754" s="430">
        <v>5.8276772750000001E-4</v>
      </c>
      <c r="N3754" s="430">
        <v>1.996839925E-4</v>
      </c>
      <c r="O3754" s="430">
        <v>4.8979515400000004E-4</v>
      </c>
      <c r="P3754" s="430">
        <v>2.5538185150000001E-4</v>
      </c>
      <c r="Q3754" s="430">
        <v>4.3422144749999999E-4</v>
      </c>
      <c r="R3754" s="430">
        <v>6.4852429750000004E-4</v>
      </c>
      <c r="S3754" s="430">
        <v>5.6352162549999998E-4</v>
      </c>
      <c r="T3754" s="430">
        <v>4.83644822E-4</v>
      </c>
      <c r="U3754" s="430">
        <v>4.8737525349999998E-4</v>
      </c>
      <c r="V3754" s="430">
        <v>1.217572975E-4</v>
      </c>
      <c r="W3754" s="430">
        <v>1.3627805199999999E-4</v>
      </c>
      <c r="X3754" s="430">
        <v>1.4842448600000001E-4</v>
      </c>
      <c r="Y3754" s="430">
        <v>1.4224913799999999E-4</v>
      </c>
      <c r="Z3754" s="430">
        <v>1.3618933E-4</v>
      </c>
      <c r="AA3754" s="430">
        <v>0</v>
      </c>
      <c r="AB3754" s="430">
        <v>0</v>
      </c>
      <c r="AC3754" s="430">
        <v>0</v>
      </c>
      <c r="AD3754" s="430">
        <v>0</v>
      </c>
      <c r="AE3754" s="430">
        <v>0</v>
      </c>
      <c r="AF3754" s="430">
        <v>0</v>
      </c>
      <c r="AG3754" s="430">
        <v>0</v>
      </c>
      <c r="AH3754" s="430">
        <v>0</v>
      </c>
      <c r="AI3754" s="430">
        <v>0</v>
      </c>
      <c r="AJ3754" s="430">
        <v>0</v>
      </c>
      <c r="AK3754" s="430">
        <v>0</v>
      </c>
      <c r="AL3754" s="430">
        <v>0</v>
      </c>
    </row>
    <row r="3755" spans="1:38" x14ac:dyDescent="0.25">
      <c r="A3755" s="430" t="s">
        <v>4356</v>
      </c>
      <c r="B3755" s="430">
        <v>1</v>
      </c>
      <c r="C3755" s="430" t="s">
        <v>4357</v>
      </c>
      <c r="D3755" s="430" t="s">
        <v>4006</v>
      </c>
      <c r="E3755" s="430">
        <v>69</v>
      </c>
      <c r="F3755" s="430">
        <v>0</v>
      </c>
      <c r="G3755" s="430">
        <v>0</v>
      </c>
      <c r="H3755" s="430">
        <v>0</v>
      </c>
      <c r="I3755" s="430">
        <v>0</v>
      </c>
      <c r="J3755" s="430">
        <v>0</v>
      </c>
      <c r="K3755" s="430">
        <v>0</v>
      </c>
      <c r="L3755" s="430">
        <v>0</v>
      </c>
      <c r="M3755" s="430">
        <v>0</v>
      </c>
      <c r="N3755" s="430">
        <v>0</v>
      </c>
      <c r="O3755" s="430">
        <v>3.1264673500000002E-4</v>
      </c>
      <c r="P3755" s="430">
        <v>0</v>
      </c>
      <c r="Q3755" s="430">
        <v>0</v>
      </c>
      <c r="R3755" s="430">
        <v>0</v>
      </c>
      <c r="S3755" s="430">
        <v>0</v>
      </c>
      <c r="T3755" s="430">
        <v>0</v>
      </c>
      <c r="U3755" s="430">
        <v>0</v>
      </c>
      <c r="V3755" s="430">
        <v>0</v>
      </c>
      <c r="W3755" s="430">
        <v>0</v>
      </c>
      <c r="X3755" s="430">
        <v>0</v>
      </c>
      <c r="Y3755" s="430">
        <v>0</v>
      </c>
      <c r="Z3755" s="430">
        <v>0</v>
      </c>
      <c r="AA3755" s="430">
        <v>0</v>
      </c>
      <c r="AB3755" s="430">
        <v>0</v>
      </c>
      <c r="AC3755" s="430">
        <v>0</v>
      </c>
      <c r="AD3755" s="430">
        <v>0</v>
      </c>
      <c r="AE3755" s="430">
        <v>0</v>
      </c>
      <c r="AF3755" s="430">
        <v>0</v>
      </c>
      <c r="AG3755" s="430">
        <v>0</v>
      </c>
      <c r="AH3755" s="430">
        <v>0</v>
      </c>
      <c r="AI3755" s="430">
        <v>0</v>
      </c>
      <c r="AJ3755" s="430">
        <v>0</v>
      </c>
      <c r="AK3755" s="430">
        <v>0</v>
      </c>
      <c r="AL3755" s="430">
        <v>0</v>
      </c>
    </row>
    <row r="3756" spans="1:38" x14ac:dyDescent="0.25">
      <c r="A3756" s="430" t="s">
        <v>4356</v>
      </c>
      <c r="B3756" s="430">
        <v>1</v>
      </c>
      <c r="C3756" s="430" t="s">
        <v>4357</v>
      </c>
      <c r="D3756" s="430" t="s">
        <v>4008</v>
      </c>
      <c r="E3756" s="430">
        <v>69</v>
      </c>
      <c r="F3756" s="430">
        <v>1.4895803859E-2</v>
      </c>
      <c r="G3756" s="430">
        <v>1.1016693843999999E-2</v>
      </c>
      <c r="H3756" s="430">
        <v>1.0887610965999999E-2</v>
      </c>
      <c r="I3756" s="430">
        <v>1.04057312295E-2</v>
      </c>
      <c r="J3756" s="430">
        <v>1.1043942681E-2</v>
      </c>
      <c r="K3756" s="430">
        <v>1.1094306964500001E-2</v>
      </c>
      <c r="L3756" s="430">
        <v>1.15990518285E-2</v>
      </c>
      <c r="M3756" s="430">
        <v>0</v>
      </c>
      <c r="N3756" s="430">
        <v>0</v>
      </c>
      <c r="O3756" s="430">
        <v>0</v>
      </c>
      <c r="P3756" s="430">
        <v>8.2104764500000003E-3</v>
      </c>
      <c r="Q3756" s="430">
        <v>1.0195081855E-2</v>
      </c>
      <c r="R3756" s="430">
        <v>1.2264244414E-2</v>
      </c>
      <c r="S3756" s="430">
        <v>1.1950051086E-2</v>
      </c>
      <c r="T3756" s="430">
        <v>1.1546454522499999E-2</v>
      </c>
      <c r="U3756" s="430">
        <v>9.9371643244999999E-3</v>
      </c>
      <c r="V3756" s="430">
        <v>9.4133296554999996E-3</v>
      </c>
      <c r="W3756" s="430">
        <v>9.4346024244999997E-3</v>
      </c>
      <c r="X3756" s="430">
        <v>9.7716923089999994E-3</v>
      </c>
      <c r="Y3756" s="430">
        <v>1.1923735366999999E-2</v>
      </c>
      <c r="Z3756" s="430">
        <v>1.17090172355E-2</v>
      </c>
      <c r="AA3756" s="430">
        <v>1.0401361353E-2</v>
      </c>
      <c r="AB3756" s="430">
        <v>1.0741099939E-2</v>
      </c>
      <c r="AC3756" s="430">
        <v>1.1059673187E-2</v>
      </c>
      <c r="AD3756" s="430">
        <v>1.10249178805E-2</v>
      </c>
      <c r="AE3756" s="430">
        <v>1.1052285411E-2</v>
      </c>
      <c r="AF3756" s="430">
        <v>1.0640005433500001E-2</v>
      </c>
      <c r="AG3756" s="430">
        <v>1.0291962754500001E-2</v>
      </c>
      <c r="AH3756" s="430">
        <v>9.3284217739999994E-3</v>
      </c>
      <c r="AI3756" s="430">
        <v>8.7284101520000001E-3</v>
      </c>
      <c r="AJ3756" s="430">
        <v>8.6365093975000005E-3</v>
      </c>
      <c r="AK3756" s="430">
        <v>8.1555005569999995E-3</v>
      </c>
      <c r="AL3756" s="430">
        <v>0</v>
      </c>
    </row>
    <row r="3757" spans="1:38" x14ac:dyDescent="0.25">
      <c r="A3757" s="430" t="s">
        <v>4356</v>
      </c>
      <c r="B3757" s="430">
        <v>1</v>
      </c>
      <c r="C3757" s="430" t="s">
        <v>4357</v>
      </c>
      <c r="D3757" s="430" t="s">
        <v>481</v>
      </c>
      <c r="E3757" s="430">
        <v>69</v>
      </c>
      <c r="F3757" s="430">
        <v>0</v>
      </c>
      <c r="G3757" s="430">
        <v>0</v>
      </c>
      <c r="H3757" s="430">
        <v>4.2782797799999998E-4</v>
      </c>
      <c r="I3757" s="430">
        <v>5.1429040249999995E-4</v>
      </c>
      <c r="J3757" s="430">
        <v>3.4358932749999999E-4</v>
      </c>
      <c r="K3757" s="430">
        <v>0</v>
      </c>
      <c r="L3757" s="430">
        <v>0</v>
      </c>
      <c r="M3757" s="430">
        <v>0</v>
      </c>
      <c r="N3757" s="430">
        <v>3.0621022950000002E-4</v>
      </c>
      <c r="O3757" s="430">
        <v>3.890755175E-4</v>
      </c>
      <c r="P3757" s="430">
        <v>0</v>
      </c>
      <c r="Q3757" s="430">
        <v>0</v>
      </c>
      <c r="R3757" s="430">
        <v>0</v>
      </c>
      <c r="S3757" s="430">
        <v>0</v>
      </c>
      <c r="T3757" s="430">
        <v>0</v>
      </c>
      <c r="U3757" s="430">
        <v>0</v>
      </c>
      <c r="V3757" s="430">
        <v>0</v>
      </c>
      <c r="W3757" s="430">
        <v>0</v>
      </c>
      <c r="X3757" s="430">
        <v>0</v>
      </c>
      <c r="Y3757" s="430">
        <v>0</v>
      </c>
      <c r="Z3757" s="430">
        <v>0</v>
      </c>
      <c r="AA3757" s="430">
        <v>0</v>
      </c>
      <c r="AB3757" s="430">
        <v>0</v>
      </c>
      <c r="AC3757" s="430">
        <v>0</v>
      </c>
      <c r="AD3757" s="430">
        <v>0</v>
      </c>
      <c r="AE3757" s="430">
        <v>0</v>
      </c>
      <c r="AF3757" s="430">
        <v>0</v>
      </c>
      <c r="AG3757" s="430">
        <v>0</v>
      </c>
      <c r="AH3757" s="430">
        <v>0</v>
      </c>
      <c r="AI3757" s="430">
        <v>0</v>
      </c>
      <c r="AJ3757" s="430">
        <v>0</v>
      </c>
      <c r="AK3757" s="430">
        <v>0</v>
      </c>
      <c r="AL3757" s="430">
        <v>0</v>
      </c>
    </row>
    <row r="3758" spans="1:38" x14ac:dyDescent="0.25">
      <c r="A3758" s="430" t="s">
        <v>4356</v>
      </c>
      <c r="B3758" s="430">
        <v>1</v>
      </c>
      <c r="C3758" s="430" t="s">
        <v>4357</v>
      </c>
      <c r="D3758" s="430" t="s">
        <v>4011</v>
      </c>
      <c r="E3758" s="430">
        <v>69</v>
      </c>
      <c r="F3758" s="430">
        <v>2.5486720401000001E-2</v>
      </c>
      <c r="G3758" s="430">
        <v>2.3073853239500001E-2</v>
      </c>
      <c r="H3758" s="430">
        <v>2.0205704418000001E-2</v>
      </c>
      <c r="I3758" s="430">
        <v>1.5330178715E-2</v>
      </c>
      <c r="J3758" s="430">
        <v>2.2457857426999999E-2</v>
      </c>
      <c r="K3758" s="430">
        <v>2.3003036918499999E-2</v>
      </c>
      <c r="L3758" s="430">
        <v>2.3337819501000001E-2</v>
      </c>
      <c r="M3758" s="430">
        <v>2.4061089115499999E-2</v>
      </c>
      <c r="N3758" s="430">
        <v>2.3486113421500001E-2</v>
      </c>
      <c r="O3758" s="430">
        <v>2.4823681178999999E-2</v>
      </c>
      <c r="P3758" s="430">
        <v>2.6110805656500001E-2</v>
      </c>
      <c r="Q3758" s="430">
        <v>2.0954289402999999E-2</v>
      </c>
      <c r="R3758" s="430">
        <v>1.6647662625999999E-2</v>
      </c>
      <c r="S3758" s="430">
        <v>1.9513852991499998E-2</v>
      </c>
      <c r="T3758" s="430">
        <v>2.1994356792E-2</v>
      </c>
      <c r="U3758" s="430">
        <v>2.2840319392499999E-2</v>
      </c>
      <c r="V3758" s="430">
        <v>2.9102234041499999E-2</v>
      </c>
      <c r="W3758" s="430">
        <v>2.8423475629000002E-2</v>
      </c>
      <c r="X3758" s="430">
        <v>2.82916448865E-2</v>
      </c>
      <c r="Y3758" s="430">
        <v>2.61793647605E-2</v>
      </c>
      <c r="Z3758" s="430">
        <v>2.5533020856499999E-2</v>
      </c>
      <c r="AA3758" s="430">
        <v>2.7722862216E-2</v>
      </c>
      <c r="AB3758" s="430">
        <v>2.8454270271999999E-2</v>
      </c>
      <c r="AC3758" s="430">
        <v>2.80966075895E-2</v>
      </c>
      <c r="AD3758" s="430">
        <v>2.8260038787000001E-2</v>
      </c>
      <c r="AE3758" s="430">
        <v>2.6414268578E-2</v>
      </c>
      <c r="AF3758" s="430">
        <v>2.6685663372500001E-2</v>
      </c>
      <c r="AG3758" s="430">
        <v>2.53885412135E-2</v>
      </c>
      <c r="AH3758" s="430">
        <v>2.2954976333000001E-2</v>
      </c>
      <c r="AI3758" s="430">
        <v>2.4014561237E-2</v>
      </c>
      <c r="AJ3758" s="430">
        <v>2.4267154599500001E-2</v>
      </c>
      <c r="AK3758" s="430">
        <v>2.3299647708500001E-2</v>
      </c>
      <c r="AL3758" s="430">
        <v>0</v>
      </c>
    </row>
    <row r="3759" spans="1:38" x14ac:dyDescent="0.25">
      <c r="A3759" s="430" t="s">
        <v>4356</v>
      </c>
      <c r="B3759" s="430">
        <v>1</v>
      </c>
      <c r="C3759" s="430" t="s">
        <v>4357</v>
      </c>
      <c r="D3759" s="430" t="s">
        <v>4013</v>
      </c>
      <c r="E3759" s="430">
        <v>69</v>
      </c>
      <c r="F3759" s="430">
        <v>3.2614362489999998E-3</v>
      </c>
      <c r="G3759" s="430">
        <v>9.9762284249999998E-4</v>
      </c>
      <c r="H3759" s="430">
        <v>6.6277888599999999E-3</v>
      </c>
      <c r="I3759" s="430">
        <v>6.3375772635000001E-3</v>
      </c>
      <c r="J3759" s="430">
        <v>5.5219713405000002E-3</v>
      </c>
      <c r="K3759" s="430">
        <v>2.2592043145000002E-3</v>
      </c>
      <c r="L3759" s="430">
        <v>2.8739287100000002E-3</v>
      </c>
      <c r="M3759" s="430">
        <v>3.0765568790000002E-3</v>
      </c>
      <c r="N3759" s="430">
        <v>2.7700433305E-3</v>
      </c>
      <c r="O3759" s="430">
        <v>1.8564718895000001E-3</v>
      </c>
      <c r="P3759" s="430">
        <v>4.9064117975000003E-3</v>
      </c>
      <c r="Q3759" s="430">
        <v>5.2804076225000003E-3</v>
      </c>
      <c r="R3759" s="430">
        <v>5.6940571994999996E-3</v>
      </c>
      <c r="S3759" s="430">
        <v>6.2210294420000003E-3</v>
      </c>
      <c r="T3759" s="430">
        <v>6.6670395734999997E-3</v>
      </c>
      <c r="U3759" s="430">
        <v>7.7183119839999998E-3</v>
      </c>
      <c r="V3759" s="430">
        <v>2.2934632495E-3</v>
      </c>
      <c r="W3759" s="430">
        <v>2.1836888280000002E-3</v>
      </c>
      <c r="X3759" s="430">
        <v>2.0725215399999999E-3</v>
      </c>
      <c r="Y3759" s="430">
        <v>1.897957613E-3</v>
      </c>
      <c r="Z3759" s="430">
        <v>1.817104682E-3</v>
      </c>
      <c r="AA3759" s="430">
        <v>0</v>
      </c>
      <c r="AB3759" s="430">
        <v>0</v>
      </c>
      <c r="AC3759" s="430">
        <v>0</v>
      </c>
      <c r="AD3759" s="430">
        <v>0</v>
      </c>
      <c r="AE3759" s="430">
        <v>0</v>
      </c>
      <c r="AF3759" s="430">
        <v>0</v>
      </c>
      <c r="AG3759" s="430">
        <v>0</v>
      </c>
      <c r="AH3759" s="430">
        <v>0</v>
      </c>
      <c r="AI3759" s="430">
        <v>0</v>
      </c>
      <c r="AJ3759" s="430">
        <v>0</v>
      </c>
      <c r="AK3759" s="430">
        <v>0</v>
      </c>
      <c r="AL3759" s="430">
        <v>0</v>
      </c>
    </row>
    <row r="3760" spans="1:38" x14ac:dyDescent="0.25">
      <c r="A3760" s="430" t="s">
        <v>4356</v>
      </c>
      <c r="B3760" s="430">
        <v>1</v>
      </c>
      <c r="C3760" s="430" t="s">
        <v>4357</v>
      </c>
      <c r="D3760" s="430" t="s">
        <v>4014</v>
      </c>
      <c r="E3760" s="430">
        <v>69</v>
      </c>
      <c r="F3760" s="430">
        <v>5.6045461884999996E-3</v>
      </c>
      <c r="G3760" s="430">
        <v>1.8361156494999999E-3</v>
      </c>
      <c r="H3760" s="430">
        <v>1.8347708539999999E-3</v>
      </c>
      <c r="I3760" s="430">
        <v>1.5954690965E-3</v>
      </c>
      <c r="J3760" s="430">
        <v>1.754759775E-3</v>
      </c>
      <c r="K3760" s="430">
        <v>2.7231480825000002E-3</v>
      </c>
      <c r="L3760" s="430">
        <v>2.992159944E-3</v>
      </c>
      <c r="M3760" s="430">
        <v>3.232614107E-3</v>
      </c>
      <c r="N3760" s="430">
        <v>2.980807503E-3</v>
      </c>
      <c r="O3760" s="430">
        <v>2.1699022030000001E-3</v>
      </c>
      <c r="P3760" s="430">
        <v>0</v>
      </c>
      <c r="Q3760" s="430">
        <v>0</v>
      </c>
      <c r="R3760" s="430">
        <v>0</v>
      </c>
      <c r="S3760" s="430">
        <v>0</v>
      </c>
      <c r="T3760" s="430">
        <v>0</v>
      </c>
      <c r="U3760" s="430">
        <v>0</v>
      </c>
      <c r="V3760" s="430">
        <v>0</v>
      </c>
      <c r="W3760" s="430">
        <v>0</v>
      </c>
      <c r="X3760" s="430">
        <v>0</v>
      </c>
      <c r="Y3760" s="430">
        <v>0</v>
      </c>
      <c r="Z3760" s="430">
        <v>0</v>
      </c>
      <c r="AA3760" s="430">
        <v>0</v>
      </c>
      <c r="AB3760" s="430">
        <v>0</v>
      </c>
      <c r="AC3760" s="430">
        <v>0</v>
      </c>
      <c r="AD3760" s="430">
        <v>0</v>
      </c>
      <c r="AE3760" s="430">
        <v>0</v>
      </c>
      <c r="AF3760" s="430">
        <v>0</v>
      </c>
      <c r="AG3760" s="430">
        <v>0</v>
      </c>
      <c r="AH3760" s="430">
        <v>0</v>
      </c>
      <c r="AI3760" s="430">
        <v>0</v>
      </c>
      <c r="AJ3760" s="430">
        <v>0</v>
      </c>
      <c r="AK3760" s="430">
        <v>0</v>
      </c>
      <c r="AL3760" s="430">
        <v>0</v>
      </c>
    </row>
    <row r="3761" spans="1:38" x14ac:dyDescent="0.25">
      <c r="A3761" s="430" t="s">
        <v>4356</v>
      </c>
      <c r="B3761" s="430">
        <v>1</v>
      </c>
      <c r="C3761" s="430" t="s">
        <v>4357</v>
      </c>
      <c r="D3761" s="430" t="s">
        <v>4016</v>
      </c>
      <c r="E3761" s="430">
        <v>69</v>
      </c>
      <c r="F3761" s="430">
        <v>5.7244574217999999E-2</v>
      </c>
      <c r="G3761" s="430">
        <v>3.8913410847E-2</v>
      </c>
      <c r="H3761" s="430">
        <v>5.4541955923999998E-2</v>
      </c>
      <c r="I3761" s="430">
        <v>5.2153722181999998E-2</v>
      </c>
      <c r="J3761" s="430">
        <v>6.6497174032999998E-2</v>
      </c>
      <c r="K3761" s="430">
        <v>6.7431197696999998E-2</v>
      </c>
      <c r="L3761" s="430">
        <v>7.0499036950499999E-2</v>
      </c>
      <c r="M3761" s="430">
        <v>5.4577754827000002E-2</v>
      </c>
      <c r="N3761" s="430">
        <v>4.5804472940500003E-2</v>
      </c>
      <c r="O3761" s="430">
        <v>4.7946159029999998E-2</v>
      </c>
      <c r="P3761" s="430">
        <v>4.9287701284E-2</v>
      </c>
      <c r="Q3761" s="430">
        <v>6.3410675838000002E-2</v>
      </c>
      <c r="R3761" s="430">
        <v>7.7234732353000005E-2</v>
      </c>
      <c r="S3761" s="430">
        <v>7.5714647859499995E-2</v>
      </c>
      <c r="T3761" s="430">
        <v>7.3297921873999999E-2</v>
      </c>
      <c r="U3761" s="430">
        <v>6.9552514216999997E-2</v>
      </c>
      <c r="V3761" s="430">
        <v>6.2155752093500001E-2</v>
      </c>
      <c r="W3761" s="430">
        <v>6.1010479413000002E-2</v>
      </c>
      <c r="X3761" s="430">
        <v>5.9349209650500001E-2</v>
      </c>
      <c r="Y3761" s="430">
        <v>6.0741564170500001E-2</v>
      </c>
      <c r="Z3761" s="430">
        <v>5.9970073142000001E-2</v>
      </c>
      <c r="AA3761" s="430">
        <v>6.9966020402499995E-2</v>
      </c>
      <c r="AB3761" s="430">
        <v>6.8322304690500005E-2</v>
      </c>
      <c r="AC3761" s="430">
        <v>6.8316194585500006E-2</v>
      </c>
      <c r="AD3761" s="430">
        <v>6.8249248563000006E-2</v>
      </c>
      <c r="AE3761" s="430">
        <v>7.0293044235499993E-2</v>
      </c>
      <c r="AF3761" s="430">
        <v>7.4974060706999995E-2</v>
      </c>
      <c r="AG3761" s="430">
        <v>7.5058827369999997E-2</v>
      </c>
      <c r="AH3761" s="430">
        <v>7.4830761903999995E-2</v>
      </c>
      <c r="AI3761" s="430">
        <v>7.3804418652999998E-2</v>
      </c>
      <c r="AJ3761" s="430">
        <v>7.3568303123000001E-2</v>
      </c>
      <c r="AK3761" s="430">
        <v>7.3297082513000003E-2</v>
      </c>
      <c r="AL3761" s="430">
        <v>0</v>
      </c>
    </row>
    <row r="3762" spans="1:38" x14ac:dyDescent="0.25">
      <c r="A3762" s="430" t="s">
        <v>4356</v>
      </c>
      <c r="B3762" s="430">
        <v>1</v>
      </c>
      <c r="C3762" s="430" t="s">
        <v>4357</v>
      </c>
      <c r="D3762" s="430" t="s">
        <v>4018</v>
      </c>
      <c r="E3762" s="430">
        <v>69</v>
      </c>
      <c r="F3762" s="430">
        <v>3.2770768405000002E-3</v>
      </c>
      <c r="G3762" s="430">
        <v>2.1543756939999999E-3</v>
      </c>
      <c r="H3762" s="430">
        <v>2.2002581915E-3</v>
      </c>
      <c r="I3762" s="430">
        <v>2.7701551340000002E-3</v>
      </c>
      <c r="J3762" s="430">
        <v>3.1291170849999999E-3</v>
      </c>
      <c r="K3762" s="430">
        <v>3.2148275719999998E-3</v>
      </c>
      <c r="L3762" s="430">
        <v>1.3012027350000001E-3</v>
      </c>
      <c r="M3762" s="430">
        <v>1.9908172434999999E-3</v>
      </c>
      <c r="N3762" s="430">
        <v>1.29409199E-3</v>
      </c>
      <c r="O3762" s="430">
        <v>1.3766823934999999E-3</v>
      </c>
      <c r="P3762" s="430">
        <v>1.2714438179999999E-3</v>
      </c>
      <c r="Q3762" s="430">
        <v>9.5993231649999997E-4</v>
      </c>
      <c r="R3762" s="430">
        <v>6.5486667499999995E-4</v>
      </c>
      <c r="S3762" s="430">
        <v>9.9691319899999995E-4</v>
      </c>
      <c r="T3762" s="430">
        <v>1.2963286694999999E-3</v>
      </c>
      <c r="U3762" s="430">
        <v>1.3383529525E-3</v>
      </c>
      <c r="V3762" s="430">
        <v>1.1052088145000001E-3</v>
      </c>
      <c r="W3762" s="430">
        <v>1.0361674635E-3</v>
      </c>
      <c r="X3762" s="430">
        <v>6.0628600050000004E-4</v>
      </c>
      <c r="Y3762" s="430">
        <v>2.954976045E-4</v>
      </c>
      <c r="Z3762" s="430">
        <v>2.8290941549999999E-4</v>
      </c>
      <c r="AA3762" s="430">
        <v>0</v>
      </c>
      <c r="AB3762" s="430">
        <v>0</v>
      </c>
      <c r="AC3762" s="430">
        <v>0</v>
      </c>
      <c r="AD3762" s="430">
        <v>0</v>
      </c>
      <c r="AE3762" s="430">
        <v>0</v>
      </c>
      <c r="AF3762" s="430">
        <v>0</v>
      </c>
      <c r="AG3762" s="430">
        <v>0</v>
      </c>
      <c r="AH3762" s="430">
        <v>0</v>
      </c>
      <c r="AI3762" s="430">
        <v>0</v>
      </c>
      <c r="AJ3762" s="430">
        <v>0</v>
      </c>
      <c r="AK3762" s="430">
        <v>0</v>
      </c>
      <c r="AL3762" s="430">
        <v>0</v>
      </c>
    </row>
    <row r="3763" spans="1:38" x14ac:dyDescent="0.25">
      <c r="A3763" s="430" t="s">
        <v>4356</v>
      </c>
      <c r="B3763" s="430">
        <v>1</v>
      </c>
      <c r="C3763" s="430" t="s">
        <v>4357</v>
      </c>
      <c r="D3763" s="430" t="s">
        <v>4020</v>
      </c>
      <c r="E3763" s="430">
        <v>69</v>
      </c>
      <c r="F3763" s="430">
        <v>2.323745409E-3</v>
      </c>
      <c r="G3763" s="430">
        <v>6.6834609345000004E-3</v>
      </c>
      <c r="H3763" s="430">
        <v>6.6741165309999999E-3</v>
      </c>
      <c r="I3763" s="430">
        <v>9.3507345884999999E-3</v>
      </c>
      <c r="J3763" s="430">
        <v>7.6080494059999997E-3</v>
      </c>
      <c r="K3763" s="430">
        <v>7.5643002115000002E-3</v>
      </c>
      <c r="L3763" s="430">
        <v>7.8609937609999993E-3</v>
      </c>
      <c r="M3763" s="430">
        <v>7.799463199E-3</v>
      </c>
      <c r="N3763" s="430">
        <v>7.0455449829999999E-3</v>
      </c>
      <c r="O3763" s="430">
        <v>7.9490750704999998E-3</v>
      </c>
      <c r="P3763" s="430">
        <v>7.4885507299999998E-3</v>
      </c>
      <c r="Q3763" s="430">
        <v>5.0603192924999997E-3</v>
      </c>
      <c r="R3763" s="430">
        <v>3.3143564045E-3</v>
      </c>
      <c r="S3763" s="430">
        <v>3.6618607625000001E-3</v>
      </c>
      <c r="T3763" s="430">
        <v>3.9885218104999997E-3</v>
      </c>
      <c r="U3763" s="430">
        <v>4.4506642145000002E-3</v>
      </c>
      <c r="V3763" s="430">
        <v>7.239695961E-3</v>
      </c>
      <c r="W3763" s="430">
        <v>7.6581569045000002E-3</v>
      </c>
      <c r="X3763" s="430">
        <v>8.3857544724999997E-3</v>
      </c>
      <c r="Y3763" s="430">
        <v>7.556606546E-3</v>
      </c>
      <c r="Z3763" s="430">
        <v>7.3547318250000004E-3</v>
      </c>
      <c r="AA3763" s="430">
        <v>6.4507944589999996E-3</v>
      </c>
      <c r="AB3763" s="430">
        <v>6.7679142085000001E-3</v>
      </c>
      <c r="AC3763" s="430">
        <v>9.3166461280000008E-3</v>
      </c>
      <c r="AD3763" s="430">
        <v>7.7911934765000001E-3</v>
      </c>
      <c r="AE3763" s="430">
        <v>7.6741922134999996E-3</v>
      </c>
      <c r="AF3763" s="430">
        <v>7.9099842049999997E-3</v>
      </c>
      <c r="AG3763" s="430">
        <v>7.8437596980000003E-3</v>
      </c>
      <c r="AH3763" s="430">
        <v>9.5160136574999991E-3</v>
      </c>
      <c r="AI3763" s="430">
        <v>8.9556968889999995E-3</v>
      </c>
      <c r="AJ3763" s="430">
        <v>7.8803584240000005E-3</v>
      </c>
      <c r="AK3763" s="430">
        <v>7.5613613084999998E-3</v>
      </c>
      <c r="AL3763" s="430">
        <v>0</v>
      </c>
    </row>
    <row r="3764" spans="1:38" x14ac:dyDescent="0.25">
      <c r="A3764" s="430" t="s">
        <v>4356</v>
      </c>
      <c r="B3764" s="430">
        <v>1</v>
      </c>
      <c r="C3764" s="430" t="s">
        <v>4357</v>
      </c>
      <c r="D3764" s="430" t="s">
        <v>4022</v>
      </c>
      <c r="E3764" s="430">
        <v>69</v>
      </c>
      <c r="F3764" s="430">
        <v>6.8520697549999995E-4</v>
      </c>
      <c r="G3764" s="430">
        <v>5.6307547149999997E-4</v>
      </c>
      <c r="H3764" s="430">
        <v>5.1045990699999995E-4</v>
      </c>
      <c r="I3764" s="430">
        <v>0</v>
      </c>
      <c r="J3764" s="430">
        <v>0</v>
      </c>
      <c r="K3764" s="430">
        <v>3.9876468599999999E-4</v>
      </c>
      <c r="L3764" s="430">
        <v>0</v>
      </c>
      <c r="M3764" s="430">
        <v>4.7061858799999999E-4</v>
      </c>
      <c r="N3764" s="430">
        <v>1.5162976699999999E-4</v>
      </c>
      <c r="O3764" s="430">
        <v>2.2904522400000001E-4</v>
      </c>
      <c r="P3764" s="430">
        <v>1.77997161E-4</v>
      </c>
      <c r="Q3764" s="430">
        <v>2.8513666099999998E-4</v>
      </c>
      <c r="R3764" s="430">
        <v>4.0761664000000001E-4</v>
      </c>
      <c r="S3764" s="430">
        <v>4.50072661E-4</v>
      </c>
      <c r="T3764" s="430">
        <v>4.8564504199999998E-4</v>
      </c>
      <c r="U3764" s="430">
        <v>5.4721612250000005E-4</v>
      </c>
      <c r="V3764" s="430">
        <v>7.6222389900000001E-4</v>
      </c>
      <c r="W3764" s="430">
        <v>7.5470322549999998E-4</v>
      </c>
      <c r="X3764" s="430">
        <v>6.2415328099999997E-4</v>
      </c>
      <c r="Y3764" s="430">
        <v>2.3748833600000001E-4</v>
      </c>
      <c r="Z3764" s="430">
        <v>2.31483913E-4</v>
      </c>
      <c r="AA3764" s="430">
        <v>4.5627180599999999E-4</v>
      </c>
      <c r="AB3764" s="430">
        <v>4.32634813E-4</v>
      </c>
      <c r="AC3764" s="430">
        <v>3.9553531650000001E-4</v>
      </c>
      <c r="AD3764" s="430">
        <v>3.9764643900000002E-4</v>
      </c>
      <c r="AE3764" s="430">
        <v>4.0538422700000002E-4</v>
      </c>
      <c r="AF3764" s="430">
        <v>3.8566274150000001E-4</v>
      </c>
      <c r="AG3764" s="430">
        <v>3.3400017000000001E-4</v>
      </c>
      <c r="AH3764" s="430">
        <v>2.6730369800000001E-4</v>
      </c>
      <c r="AI3764" s="430">
        <v>2.05604596E-4</v>
      </c>
      <c r="AJ3764" s="430">
        <v>3.7768666550000001E-4</v>
      </c>
      <c r="AK3764" s="430">
        <v>4.1472054800000002E-4</v>
      </c>
      <c r="AL3764" s="430">
        <v>0</v>
      </c>
    </row>
    <row r="3765" spans="1:38" x14ac:dyDescent="0.25">
      <c r="A3765" s="430" t="s">
        <v>4356</v>
      </c>
      <c r="B3765" s="430">
        <v>1</v>
      </c>
      <c r="C3765" s="430" t="s">
        <v>4357</v>
      </c>
      <c r="D3765" s="430" t="s">
        <v>4024</v>
      </c>
      <c r="E3765" s="430">
        <v>69</v>
      </c>
      <c r="F3765" s="430">
        <v>2.532286735E-4</v>
      </c>
      <c r="G3765" s="430">
        <v>2.08093105E-4</v>
      </c>
      <c r="H3765" s="430">
        <v>0</v>
      </c>
      <c r="I3765" s="430">
        <v>0</v>
      </c>
      <c r="J3765" s="430">
        <v>0</v>
      </c>
      <c r="K3765" s="430">
        <v>0</v>
      </c>
      <c r="L3765" s="430">
        <v>0</v>
      </c>
      <c r="M3765" s="430">
        <v>0</v>
      </c>
      <c r="N3765" s="430">
        <v>0</v>
      </c>
      <c r="O3765" s="430">
        <v>0</v>
      </c>
      <c r="P3765" s="430">
        <v>0</v>
      </c>
      <c r="Q3765" s="430">
        <v>0</v>
      </c>
      <c r="R3765" s="430">
        <v>0</v>
      </c>
      <c r="S3765" s="430">
        <v>0</v>
      </c>
      <c r="T3765" s="430">
        <v>0</v>
      </c>
      <c r="U3765" s="430">
        <v>0</v>
      </c>
      <c r="V3765" s="430">
        <v>0</v>
      </c>
      <c r="W3765" s="430">
        <v>0</v>
      </c>
      <c r="X3765" s="430">
        <v>0</v>
      </c>
      <c r="Y3765" s="430">
        <v>0</v>
      </c>
      <c r="Z3765" s="430">
        <v>0</v>
      </c>
      <c r="AA3765" s="430">
        <v>0</v>
      </c>
      <c r="AB3765" s="430">
        <v>0</v>
      </c>
      <c r="AC3765" s="430">
        <v>0</v>
      </c>
      <c r="AD3765" s="430">
        <v>0</v>
      </c>
      <c r="AE3765" s="430">
        <v>0</v>
      </c>
      <c r="AF3765" s="430">
        <v>0</v>
      </c>
      <c r="AG3765" s="430">
        <v>0</v>
      </c>
      <c r="AH3765" s="430">
        <v>0</v>
      </c>
      <c r="AI3765" s="430">
        <v>0</v>
      </c>
      <c r="AJ3765" s="430">
        <v>0</v>
      </c>
      <c r="AK3765" s="430">
        <v>0</v>
      </c>
      <c r="AL3765" s="430">
        <v>0</v>
      </c>
    </row>
    <row r="3766" spans="1:38" x14ac:dyDescent="0.25">
      <c r="A3766" s="430" t="s">
        <v>4356</v>
      </c>
      <c r="B3766" s="430">
        <v>1</v>
      </c>
      <c r="C3766" s="430" t="s">
        <v>4357</v>
      </c>
      <c r="D3766" s="430" t="s">
        <v>4026</v>
      </c>
      <c r="E3766" s="430">
        <v>69</v>
      </c>
      <c r="F3766" s="430">
        <v>3.9027006064999998E-3</v>
      </c>
      <c r="G3766" s="430">
        <v>3.5743051069999998E-3</v>
      </c>
      <c r="H3766" s="430">
        <v>3.4568500844999999E-3</v>
      </c>
      <c r="I3766" s="430">
        <v>3.4401352625E-3</v>
      </c>
      <c r="J3766" s="430">
        <v>3.6813142270000002E-3</v>
      </c>
      <c r="K3766" s="430">
        <v>1.7926130639999999E-3</v>
      </c>
      <c r="L3766" s="430">
        <v>1.7662192494999999E-3</v>
      </c>
      <c r="M3766" s="430">
        <v>0</v>
      </c>
      <c r="N3766" s="430">
        <v>1.601807658E-3</v>
      </c>
      <c r="O3766" s="430">
        <v>3.2584698125E-3</v>
      </c>
      <c r="P3766" s="430">
        <v>1.875864086E-3</v>
      </c>
      <c r="Q3766" s="430">
        <v>8.6687701000000002E-4</v>
      </c>
      <c r="R3766" s="430">
        <v>0</v>
      </c>
      <c r="S3766" s="430">
        <v>0</v>
      </c>
      <c r="T3766" s="430">
        <v>0</v>
      </c>
      <c r="U3766" s="430">
        <v>0</v>
      </c>
      <c r="V3766" s="430">
        <v>0</v>
      </c>
      <c r="W3766" s="430">
        <v>0</v>
      </c>
      <c r="X3766" s="430">
        <v>0</v>
      </c>
      <c r="Y3766" s="430">
        <v>0</v>
      </c>
      <c r="Z3766" s="430">
        <v>0</v>
      </c>
      <c r="AA3766" s="430">
        <v>0</v>
      </c>
      <c r="AB3766" s="430">
        <v>1.5261350000000001E-7</v>
      </c>
      <c r="AC3766" s="430">
        <v>0</v>
      </c>
      <c r="AD3766" s="430">
        <v>0</v>
      </c>
      <c r="AE3766" s="430">
        <v>0</v>
      </c>
      <c r="AF3766" s="430">
        <v>0</v>
      </c>
      <c r="AG3766" s="430">
        <v>0</v>
      </c>
      <c r="AH3766" s="430">
        <v>0</v>
      </c>
      <c r="AI3766" s="430">
        <v>0</v>
      </c>
      <c r="AJ3766" s="430">
        <v>0</v>
      </c>
      <c r="AK3766" s="430">
        <v>0</v>
      </c>
      <c r="AL3766" s="430">
        <v>0</v>
      </c>
    </row>
    <row r="3767" spans="1:38" x14ac:dyDescent="0.25">
      <c r="A3767" s="430" t="s">
        <v>4356</v>
      </c>
      <c r="B3767" s="430">
        <v>1</v>
      </c>
      <c r="C3767" s="430" t="s">
        <v>4357</v>
      </c>
      <c r="D3767" s="430" t="s">
        <v>4028</v>
      </c>
      <c r="E3767" s="430">
        <v>69</v>
      </c>
      <c r="F3767" s="430">
        <v>1.6385384228999999E-2</v>
      </c>
      <c r="G3767" s="430">
        <v>1.1861307038E-2</v>
      </c>
      <c r="H3767" s="430">
        <v>1.7455381672E-2</v>
      </c>
      <c r="I3767" s="430">
        <v>8.7429368425000001E-3</v>
      </c>
      <c r="J3767" s="430">
        <v>8.2461438599999992E-3</v>
      </c>
      <c r="K3767" s="430">
        <v>8.0433725380000005E-3</v>
      </c>
      <c r="L3767" s="430">
        <v>6.1158636885000001E-3</v>
      </c>
      <c r="M3767" s="430">
        <v>9.7481395594999996E-3</v>
      </c>
      <c r="N3767" s="430">
        <v>7.0768585225E-3</v>
      </c>
      <c r="O3767" s="430">
        <v>4.0974986615000004E-3</v>
      </c>
      <c r="P3767" s="430">
        <v>6.7427761494999999E-3</v>
      </c>
      <c r="Q3767" s="430">
        <v>9.3074363445000002E-3</v>
      </c>
      <c r="R3767" s="430">
        <v>1.2094095916999999E-2</v>
      </c>
      <c r="S3767" s="430">
        <v>9.6060270024999998E-3</v>
      </c>
      <c r="T3767" s="430">
        <v>7.3614341785000004E-3</v>
      </c>
      <c r="U3767" s="430">
        <v>7.3774419539999999E-3</v>
      </c>
      <c r="V3767" s="430">
        <v>8.2406816800000005E-3</v>
      </c>
      <c r="W3767" s="430">
        <v>6.1426308085000001E-3</v>
      </c>
      <c r="X3767" s="430">
        <v>7.8587431689999994E-3</v>
      </c>
      <c r="Y3767" s="430">
        <v>7.6373000529999999E-3</v>
      </c>
      <c r="Z3767" s="430">
        <v>7.5707327419999998E-3</v>
      </c>
      <c r="AA3767" s="430">
        <v>1.0708705544E-2</v>
      </c>
      <c r="AB3767" s="430">
        <v>9.9824581510000003E-3</v>
      </c>
      <c r="AC3767" s="430">
        <v>1.0739734208499999E-2</v>
      </c>
      <c r="AD3767" s="430">
        <v>9.5113828089999995E-3</v>
      </c>
      <c r="AE3767" s="430">
        <v>9.5027959874999998E-3</v>
      </c>
      <c r="AF3767" s="430">
        <v>8.9475626875000006E-3</v>
      </c>
      <c r="AG3767" s="430">
        <v>9.4288350174999997E-3</v>
      </c>
      <c r="AH3767" s="430">
        <v>9.5733296860000001E-3</v>
      </c>
      <c r="AI3767" s="430">
        <v>9.6639486355000002E-3</v>
      </c>
      <c r="AJ3767" s="430">
        <v>1.03975644595E-2</v>
      </c>
      <c r="AK3767" s="430">
        <v>1.0039151615E-2</v>
      </c>
      <c r="AL3767" s="430">
        <v>0</v>
      </c>
    </row>
    <row r="3768" spans="1:38" x14ac:dyDescent="0.25">
      <c r="A3768" s="430" t="s">
        <v>4356</v>
      </c>
      <c r="B3768" s="430">
        <v>1</v>
      </c>
      <c r="C3768" s="430" t="s">
        <v>4357</v>
      </c>
      <c r="D3768" s="430" t="s">
        <v>4030</v>
      </c>
      <c r="E3768" s="430">
        <v>69</v>
      </c>
      <c r="F3768" s="430">
        <v>0</v>
      </c>
      <c r="G3768" s="430">
        <v>0</v>
      </c>
      <c r="H3768" s="430">
        <v>0</v>
      </c>
      <c r="I3768" s="430">
        <v>0</v>
      </c>
      <c r="J3768" s="430">
        <v>0</v>
      </c>
      <c r="K3768" s="430">
        <v>0</v>
      </c>
      <c r="L3768" s="430">
        <v>0</v>
      </c>
      <c r="M3768" s="430">
        <v>0</v>
      </c>
      <c r="N3768" s="430">
        <v>1.4331963200000001E-4</v>
      </c>
      <c r="O3768" s="430">
        <v>1.80825188E-4</v>
      </c>
      <c r="P3768" s="430">
        <v>1.8631943300000001E-4</v>
      </c>
      <c r="Q3768" s="430">
        <v>1.5398076750000001E-4</v>
      </c>
      <c r="R3768" s="430">
        <v>0</v>
      </c>
      <c r="S3768" s="430">
        <v>2.85068185E-5</v>
      </c>
      <c r="T3768" s="430">
        <v>3.2006859000000001E-5</v>
      </c>
      <c r="U3768" s="430">
        <v>3.7981999499999999E-5</v>
      </c>
      <c r="V3768" s="430">
        <v>1.1041993499999999E-5</v>
      </c>
      <c r="W3768" s="430">
        <v>9.7099445000000001E-6</v>
      </c>
      <c r="X3768" s="430">
        <v>8.4443575000000004E-6</v>
      </c>
      <c r="Y3768" s="430">
        <v>8.0930204999999997E-6</v>
      </c>
      <c r="Z3768" s="430">
        <v>7.7482554999999999E-6</v>
      </c>
      <c r="AA3768" s="430">
        <v>0</v>
      </c>
      <c r="AB3768" s="430">
        <v>0</v>
      </c>
      <c r="AC3768" s="430">
        <v>0</v>
      </c>
      <c r="AD3768" s="430">
        <v>0</v>
      </c>
      <c r="AE3768" s="430">
        <v>0</v>
      </c>
      <c r="AF3768" s="430">
        <v>0</v>
      </c>
      <c r="AG3768" s="430">
        <v>0</v>
      </c>
      <c r="AH3768" s="430">
        <v>0</v>
      </c>
      <c r="AI3768" s="430">
        <v>0</v>
      </c>
      <c r="AJ3768" s="430">
        <v>0</v>
      </c>
      <c r="AK3768" s="430">
        <v>0</v>
      </c>
      <c r="AL3768" s="430">
        <v>0</v>
      </c>
    </row>
    <row r="3769" spans="1:38" x14ac:dyDescent="0.25">
      <c r="A3769" s="430" t="s">
        <v>4356</v>
      </c>
      <c r="B3769" s="430">
        <v>1</v>
      </c>
      <c r="C3769" s="430" t="s">
        <v>4357</v>
      </c>
      <c r="D3769" s="430" t="s">
        <v>4032</v>
      </c>
      <c r="E3769" s="430">
        <v>69</v>
      </c>
      <c r="F3769" s="430">
        <v>2.0556209265000002E-3</v>
      </c>
      <c r="G3769" s="430">
        <v>0</v>
      </c>
      <c r="H3769" s="430">
        <v>0</v>
      </c>
      <c r="I3769" s="430">
        <v>0</v>
      </c>
      <c r="J3769" s="430">
        <v>0</v>
      </c>
      <c r="K3769" s="430">
        <v>0</v>
      </c>
      <c r="L3769" s="430">
        <v>0</v>
      </c>
      <c r="M3769" s="430">
        <v>0</v>
      </c>
      <c r="N3769" s="430">
        <v>0</v>
      </c>
      <c r="O3769" s="430">
        <v>2.4574141650000002E-4</v>
      </c>
      <c r="P3769" s="430">
        <v>0</v>
      </c>
      <c r="Q3769" s="430">
        <v>0</v>
      </c>
      <c r="R3769" s="430">
        <v>0</v>
      </c>
      <c r="S3769" s="430">
        <v>6.5538289500000004E-5</v>
      </c>
      <c r="T3769" s="430">
        <v>1.2278213200000001E-4</v>
      </c>
      <c r="U3769" s="430">
        <v>1.46156139E-4</v>
      </c>
      <c r="V3769" s="430">
        <v>5.1144809200000003E-4</v>
      </c>
      <c r="W3769" s="430">
        <v>4.9513747450000004E-4</v>
      </c>
      <c r="X3769" s="430">
        <v>4.8981574449999995E-4</v>
      </c>
      <c r="Y3769" s="430">
        <v>2.9523994499999999E-5</v>
      </c>
      <c r="Z3769" s="430">
        <v>2.8266278000000001E-5</v>
      </c>
      <c r="AA3769" s="430">
        <v>0</v>
      </c>
      <c r="AB3769" s="430">
        <v>0</v>
      </c>
      <c r="AC3769" s="430">
        <v>0</v>
      </c>
      <c r="AD3769" s="430">
        <v>0</v>
      </c>
      <c r="AE3769" s="430">
        <v>0</v>
      </c>
      <c r="AF3769" s="430">
        <v>0</v>
      </c>
      <c r="AG3769" s="430">
        <v>0</v>
      </c>
      <c r="AH3769" s="430">
        <v>0</v>
      </c>
      <c r="AI3769" s="430">
        <v>0</v>
      </c>
      <c r="AJ3769" s="430">
        <v>0</v>
      </c>
      <c r="AK3769" s="430">
        <v>0</v>
      </c>
      <c r="AL3769" s="430">
        <v>0</v>
      </c>
    </row>
    <row r="3770" spans="1:38" x14ac:dyDescent="0.25">
      <c r="A3770" s="430" t="s">
        <v>4356</v>
      </c>
      <c r="B3770" s="430">
        <v>1</v>
      </c>
      <c r="C3770" s="430" t="s">
        <v>4357</v>
      </c>
      <c r="D3770" s="430" t="s">
        <v>4034</v>
      </c>
      <c r="E3770" s="430">
        <v>69</v>
      </c>
      <c r="F3770" s="430">
        <v>0</v>
      </c>
      <c r="G3770" s="430">
        <v>0</v>
      </c>
      <c r="H3770" s="430">
        <v>0</v>
      </c>
      <c r="I3770" s="430">
        <v>6.5155918615000001E-3</v>
      </c>
      <c r="J3770" s="430">
        <v>0</v>
      </c>
      <c r="K3770" s="430">
        <v>0</v>
      </c>
      <c r="L3770" s="430">
        <v>0</v>
      </c>
      <c r="M3770" s="430">
        <v>0</v>
      </c>
      <c r="N3770" s="430">
        <v>0</v>
      </c>
      <c r="O3770" s="430">
        <v>0</v>
      </c>
      <c r="P3770" s="430">
        <v>0</v>
      </c>
      <c r="Q3770" s="430">
        <v>0</v>
      </c>
      <c r="R3770" s="430">
        <v>0</v>
      </c>
      <c r="S3770" s="430">
        <v>8.5694324649999998E-4</v>
      </c>
      <c r="T3770" s="430">
        <v>1.9347180684999999E-3</v>
      </c>
      <c r="U3770" s="430">
        <v>2.3318921185000001E-3</v>
      </c>
      <c r="V3770" s="430">
        <v>2.5925357304999999E-3</v>
      </c>
      <c r="W3770" s="430">
        <v>2.505667114E-3</v>
      </c>
      <c r="X3770" s="430">
        <v>2.4621687419999999E-3</v>
      </c>
      <c r="Y3770" s="430">
        <v>5.7107266799999998E-4</v>
      </c>
      <c r="Z3770" s="430">
        <v>5.4674497900000004E-4</v>
      </c>
      <c r="AA3770" s="430">
        <v>0</v>
      </c>
      <c r="AB3770" s="430">
        <v>0</v>
      </c>
      <c r="AC3770" s="430">
        <v>0</v>
      </c>
      <c r="AD3770" s="430">
        <v>0</v>
      </c>
      <c r="AE3770" s="430">
        <v>0</v>
      </c>
      <c r="AF3770" s="430">
        <v>0</v>
      </c>
      <c r="AG3770" s="430">
        <v>0</v>
      </c>
      <c r="AH3770" s="430">
        <v>0</v>
      </c>
      <c r="AI3770" s="430">
        <v>0</v>
      </c>
      <c r="AJ3770" s="430">
        <v>0</v>
      </c>
      <c r="AK3770" s="430">
        <v>0</v>
      </c>
      <c r="AL3770" s="430">
        <v>0</v>
      </c>
    </row>
    <row r="3771" spans="1:38" x14ac:dyDescent="0.25">
      <c r="A3771" s="430" t="s">
        <v>4356</v>
      </c>
      <c r="B3771" s="430">
        <v>1</v>
      </c>
      <c r="C3771" s="430" t="s">
        <v>4357</v>
      </c>
      <c r="D3771" s="430" t="s">
        <v>4036</v>
      </c>
      <c r="E3771" s="430">
        <v>69</v>
      </c>
      <c r="F3771" s="430">
        <v>7.0010278105500007E-2</v>
      </c>
      <c r="G3771" s="430">
        <v>3.9121503952000002E-2</v>
      </c>
      <c r="H3771" s="430">
        <v>3.7917782897999998E-2</v>
      </c>
      <c r="I3771" s="430">
        <v>3.7870475097999998E-2</v>
      </c>
      <c r="J3771" s="430">
        <v>3.9758193614499997E-2</v>
      </c>
      <c r="K3771" s="430">
        <v>4.17738478505E-2</v>
      </c>
      <c r="L3771" s="430">
        <v>4.2468346547500001E-2</v>
      </c>
      <c r="M3771" s="430">
        <v>4.3799338489E-2</v>
      </c>
      <c r="N3771" s="430">
        <v>3.9888623885000002E-2</v>
      </c>
      <c r="O3771" s="430">
        <v>4.2205321115500002E-2</v>
      </c>
      <c r="P3771" s="430">
        <v>3.64038365465E-2</v>
      </c>
      <c r="Q3771" s="430">
        <v>3.4360430158999998E-2</v>
      </c>
      <c r="R3771" s="430">
        <v>3.3228551983000003E-2</v>
      </c>
      <c r="S3771" s="430">
        <v>3.2157204603500002E-2</v>
      </c>
      <c r="T3771" s="430">
        <v>3.0935194283000001E-2</v>
      </c>
      <c r="U3771" s="430">
        <v>3.3790051049E-2</v>
      </c>
      <c r="V3771" s="430">
        <v>4.2284713260499998E-2</v>
      </c>
      <c r="W3771" s="430">
        <v>4.0523145131999998E-2</v>
      </c>
      <c r="X3771" s="430">
        <v>4.0519713991499999E-2</v>
      </c>
      <c r="Y3771" s="430">
        <v>4.0302905169000001E-2</v>
      </c>
      <c r="Z3771" s="430">
        <v>3.9707492860500002E-2</v>
      </c>
      <c r="AA3771" s="430">
        <v>3.68731901305E-2</v>
      </c>
      <c r="AB3771" s="430">
        <v>3.7683847708500001E-2</v>
      </c>
      <c r="AC3771" s="430">
        <v>4.1175951113999999E-2</v>
      </c>
      <c r="AD3771" s="430">
        <v>4.1102935160500002E-2</v>
      </c>
      <c r="AE3771" s="430">
        <v>4.0525004954999999E-2</v>
      </c>
      <c r="AF3771" s="430">
        <v>3.9993580553499997E-2</v>
      </c>
      <c r="AG3771" s="430">
        <v>3.9831125774999997E-2</v>
      </c>
      <c r="AH3771" s="430">
        <v>3.9974608488000003E-2</v>
      </c>
      <c r="AI3771" s="430">
        <v>3.9124572254500001E-2</v>
      </c>
      <c r="AJ3771" s="430">
        <v>3.6721349211499998E-2</v>
      </c>
      <c r="AK3771" s="430">
        <v>3.9018265066500003E-2</v>
      </c>
      <c r="AL3771" s="430">
        <v>0</v>
      </c>
    </row>
    <row r="3772" spans="1:38" x14ac:dyDescent="0.25">
      <c r="A3772" s="430" t="s">
        <v>4356</v>
      </c>
      <c r="B3772" s="430">
        <v>1</v>
      </c>
      <c r="C3772" s="430" t="s">
        <v>4357</v>
      </c>
      <c r="D3772" s="430" t="s">
        <v>4038</v>
      </c>
      <c r="E3772" s="430">
        <v>69</v>
      </c>
      <c r="F3772" s="430">
        <v>1.8232463909000001E-2</v>
      </c>
      <c r="G3772" s="430">
        <v>1.0612748408E-2</v>
      </c>
      <c r="H3772" s="430">
        <v>1.03901081545E-2</v>
      </c>
      <c r="I3772" s="430">
        <v>1.3441680966E-2</v>
      </c>
      <c r="J3772" s="430">
        <v>1.4676172707E-2</v>
      </c>
      <c r="K3772" s="430">
        <v>1.2671463554E-2</v>
      </c>
      <c r="L3772" s="430">
        <v>1.2832241915999999E-2</v>
      </c>
      <c r="M3772" s="430">
        <v>1.6661556549499999E-2</v>
      </c>
      <c r="N3772" s="430">
        <v>1.7162224944999999E-2</v>
      </c>
      <c r="O3772" s="430">
        <v>1.6635916872000001E-2</v>
      </c>
      <c r="P3772" s="430">
        <v>1.6349903087499999E-2</v>
      </c>
      <c r="Q3772" s="430">
        <v>1.8322885115499999E-2</v>
      </c>
      <c r="R3772" s="430">
        <v>1.9031521615500001E-2</v>
      </c>
      <c r="S3772" s="430">
        <v>1.7657157813E-2</v>
      </c>
      <c r="T3772" s="430">
        <v>1.5715079210499999E-2</v>
      </c>
      <c r="U3772" s="430">
        <v>1.53629639585E-2</v>
      </c>
      <c r="V3772" s="430">
        <v>1.4506198951000001E-2</v>
      </c>
      <c r="W3772" s="430">
        <v>1.3934602484000001E-2</v>
      </c>
      <c r="X3772" s="430">
        <v>1.37023120435E-2</v>
      </c>
      <c r="Y3772" s="430">
        <v>1.6262050526000001E-2</v>
      </c>
      <c r="Z3772" s="430">
        <v>1.6062982154999999E-2</v>
      </c>
      <c r="AA3772" s="430">
        <v>1.8312125585500001E-2</v>
      </c>
      <c r="AB3772" s="430">
        <v>1.82962706355E-2</v>
      </c>
      <c r="AC3772" s="430">
        <v>1.84501365255E-2</v>
      </c>
      <c r="AD3772" s="430">
        <v>1.88741637675E-2</v>
      </c>
      <c r="AE3772" s="430">
        <v>1.6414328059000002E-2</v>
      </c>
      <c r="AF3772" s="430">
        <v>1.7454395209500002E-2</v>
      </c>
      <c r="AG3772" s="430">
        <v>1.7402562084000001E-2</v>
      </c>
      <c r="AH3772" s="430">
        <v>1.70774997545E-2</v>
      </c>
      <c r="AI3772" s="430">
        <v>1.7335090142499999E-2</v>
      </c>
      <c r="AJ3772" s="430">
        <v>1.6300682411500001E-2</v>
      </c>
      <c r="AK3772" s="430">
        <v>1.71505976195E-2</v>
      </c>
      <c r="AL3772" s="430">
        <v>0</v>
      </c>
    </row>
    <row r="3773" spans="1:38" x14ac:dyDescent="0.25">
      <c r="A3773" s="430" t="s">
        <v>4356</v>
      </c>
      <c r="B3773" s="430">
        <v>1</v>
      </c>
      <c r="C3773" s="430" t="s">
        <v>4357</v>
      </c>
      <c r="D3773" s="430" t="s">
        <v>4040</v>
      </c>
      <c r="E3773" s="430">
        <v>69</v>
      </c>
      <c r="F3773" s="430">
        <v>6.1802690235000001E-3</v>
      </c>
      <c r="G3773" s="430">
        <v>5.2329295865000004E-3</v>
      </c>
      <c r="H3773" s="430">
        <v>5.635350186E-3</v>
      </c>
      <c r="I3773" s="430">
        <v>5.3885945880000003E-3</v>
      </c>
      <c r="J3773" s="430">
        <v>6.1879210840000004E-3</v>
      </c>
      <c r="K3773" s="430">
        <v>6.3574160910000004E-3</v>
      </c>
      <c r="L3773" s="430">
        <v>6.6466521165E-3</v>
      </c>
      <c r="M3773" s="430">
        <v>7.2808583844999998E-3</v>
      </c>
      <c r="N3773" s="430">
        <v>7.8765579794999995E-3</v>
      </c>
      <c r="O3773" s="430">
        <v>7.8839780060000007E-3</v>
      </c>
      <c r="P3773" s="430">
        <v>8.2159418100000003E-3</v>
      </c>
      <c r="Q3773" s="430">
        <v>7.6235960815000002E-3</v>
      </c>
      <c r="R3773" s="430">
        <v>6.6355943820000001E-3</v>
      </c>
      <c r="S3773" s="430">
        <v>5.2566084760000001E-3</v>
      </c>
      <c r="T3773" s="430">
        <v>3.8124507225000001E-3</v>
      </c>
      <c r="U3773" s="430">
        <v>4.155876916E-3</v>
      </c>
      <c r="V3773" s="430">
        <v>7.841507357E-3</v>
      </c>
      <c r="W3773" s="430">
        <v>7.3903373575000004E-3</v>
      </c>
      <c r="X3773" s="430">
        <v>7.1733666729999999E-3</v>
      </c>
      <c r="Y3773" s="430">
        <v>7.5894164875000003E-3</v>
      </c>
      <c r="Z3773" s="430">
        <v>7.4352708634999997E-3</v>
      </c>
      <c r="AA3773" s="430">
        <v>7.6410457484999998E-3</v>
      </c>
      <c r="AB3773" s="430">
        <v>7.6242751175E-3</v>
      </c>
      <c r="AC3773" s="430">
        <v>4.9717758760000003E-3</v>
      </c>
      <c r="AD3773" s="430">
        <v>5.1029289869999996E-3</v>
      </c>
      <c r="AE3773" s="430">
        <v>4.9512438349999998E-3</v>
      </c>
      <c r="AF3773" s="430">
        <v>5.1442182924999998E-3</v>
      </c>
      <c r="AG3773" s="430">
        <v>5.1474926325000003E-3</v>
      </c>
      <c r="AH3773" s="430">
        <v>4.3124737104999998E-3</v>
      </c>
      <c r="AI3773" s="430">
        <v>3.7454361974999999E-3</v>
      </c>
      <c r="AJ3773" s="430">
        <v>3.349882596E-3</v>
      </c>
      <c r="AK3773" s="430">
        <v>3.2039689054999998E-3</v>
      </c>
      <c r="AL3773" s="430">
        <v>0</v>
      </c>
    </row>
    <row r="3774" spans="1:38" x14ac:dyDescent="0.25">
      <c r="A3774" s="430" t="s">
        <v>4356</v>
      </c>
      <c r="B3774" s="430">
        <v>1</v>
      </c>
      <c r="C3774" s="430" t="s">
        <v>4357</v>
      </c>
      <c r="D3774" s="430" t="s">
        <v>4042</v>
      </c>
      <c r="E3774" s="430">
        <v>69</v>
      </c>
      <c r="F3774" s="430">
        <v>6.9712362004999999E-3</v>
      </c>
      <c r="G3774" s="430">
        <v>2.7211233817999999E-2</v>
      </c>
      <c r="H3774" s="430">
        <v>2.7014281180500001E-2</v>
      </c>
      <c r="I3774" s="430">
        <v>2.6824919865500001E-2</v>
      </c>
      <c r="J3774" s="430">
        <v>1.6811334947E-2</v>
      </c>
      <c r="K3774" s="430">
        <v>1.7019675456E-2</v>
      </c>
      <c r="L3774" s="430">
        <v>1.7793999944000001E-2</v>
      </c>
      <c r="M3774" s="430">
        <v>1.8351678133999998E-2</v>
      </c>
      <c r="N3774" s="430">
        <v>1.1742574980499999E-2</v>
      </c>
      <c r="O3774" s="430">
        <v>1.17536369285E-2</v>
      </c>
      <c r="P3774" s="430">
        <v>2.0924045217999999E-2</v>
      </c>
      <c r="Q3774" s="430">
        <v>1.71538484805E-2</v>
      </c>
      <c r="R3774" s="430">
        <v>1.4190372216000001E-2</v>
      </c>
      <c r="S3774" s="430">
        <v>1.2491871093E-2</v>
      </c>
      <c r="T3774" s="430">
        <v>1.0844282936E-2</v>
      </c>
      <c r="U3774" s="430">
        <v>1.02535571525E-2</v>
      </c>
      <c r="V3774" s="430">
        <v>1.3586507017E-2</v>
      </c>
      <c r="W3774" s="430">
        <v>1.35104878715E-2</v>
      </c>
      <c r="X3774" s="430">
        <v>1.29683643335E-2</v>
      </c>
      <c r="Y3774" s="430">
        <v>1.0518126342E-2</v>
      </c>
      <c r="Z3774" s="430">
        <v>9.8590132539999997E-3</v>
      </c>
      <c r="AA3774" s="430">
        <v>1.00018157915E-2</v>
      </c>
      <c r="AB3774" s="430">
        <v>1.1449456201499999E-2</v>
      </c>
      <c r="AC3774" s="430">
        <v>1.03998882445E-2</v>
      </c>
      <c r="AD3774" s="430">
        <v>1.0954462781000001E-2</v>
      </c>
      <c r="AE3774" s="430">
        <v>1.3089010220999999E-2</v>
      </c>
      <c r="AF3774" s="430">
        <v>1.3110701213E-2</v>
      </c>
      <c r="AG3774" s="430">
        <v>1.0419145980000001E-2</v>
      </c>
      <c r="AH3774" s="430">
        <v>1.0497756586999999E-2</v>
      </c>
      <c r="AI3774" s="430">
        <v>4.4020846265E-3</v>
      </c>
      <c r="AJ3774" s="430">
        <v>2.3640980454999998E-3</v>
      </c>
      <c r="AK3774" s="430">
        <v>2.6521784854999998E-3</v>
      </c>
      <c r="AL3774" s="430">
        <v>0</v>
      </c>
    </row>
    <row r="3775" spans="1:38" x14ac:dyDescent="0.25">
      <c r="A3775" s="430" t="s">
        <v>4356</v>
      </c>
      <c r="B3775" s="430">
        <v>1</v>
      </c>
      <c r="C3775" s="430" t="s">
        <v>4357</v>
      </c>
      <c r="D3775" s="430" t="s">
        <v>4044</v>
      </c>
      <c r="E3775" s="430">
        <v>69</v>
      </c>
      <c r="F3775" s="430">
        <v>1.5640594043999999E-2</v>
      </c>
      <c r="G3775" s="430">
        <v>1.34648480345E-2</v>
      </c>
      <c r="H3775" s="430">
        <v>1.82682548355E-2</v>
      </c>
      <c r="I3775" s="430">
        <v>1.4914421672500001E-2</v>
      </c>
      <c r="J3775" s="430">
        <v>1.2982768170000001E-2</v>
      </c>
      <c r="K3775" s="430">
        <v>1.8154320470500002E-2</v>
      </c>
      <c r="L3775" s="430">
        <v>1.7583108094500002E-2</v>
      </c>
      <c r="M3775" s="430">
        <v>1.9493560324999999E-2</v>
      </c>
      <c r="N3775" s="430">
        <v>1.68948555535E-2</v>
      </c>
      <c r="O3775" s="430">
        <v>1.6409885387000001E-2</v>
      </c>
      <c r="P3775" s="430">
        <v>1.6095763370500001E-2</v>
      </c>
      <c r="Q3775" s="430">
        <v>1.5727264413999999E-2</v>
      </c>
      <c r="R3775" s="430">
        <v>1.5716408768500001E-2</v>
      </c>
      <c r="S3775" s="430">
        <v>1.396959478E-2</v>
      </c>
      <c r="T3775" s="430">
        <v>1.2230194352E-2</v>
      </c>
      <c r="U3775" s="430">
        <v>1.2738675292E-2</v>
      </c>
      <c r="V3775" s="430">
        <v>1.5434105037E-2</v>
      </c>
      <c r="W3775" s="430">
        <v>1.6503087662499999E-2</v>
      </c>
      <c r="X3775" s="430">
        <v>1.7290138112999998E-2</v>
      </c>
      <c r="Y3775" s="430">
        <v>1.5099488423999999E-2</v>
      </c>
      <c r="Z3775" s="430">
        <v>1.45640577525E-2</v>
      </c>
      <c r="AA3775" s="430">
        <v>1.40221916355E-2</v>
      </c>
      <c r="AB3775" s="430">
        <v>1.61591741075E-2</v>
      </c>
      <c r="AC3775" s="430">
        <v>1.6827332519999998E-2</v>
      </c>
      <c r="AD3775" s="430">
        <v>1.66683360445E-2</v>
      </c>
      <c r="AE3775" s="430">
        <v>1.6865328882499999E-2</v>
      </c>
      <c r="AF3775" s="430">
        <v>1.7909161789000001E-2</v>
      </c>
      <c r="AG3775" s="430">
        <v>1.7533482895999999E-2</v>
      </c>
      <c r="AH3775" s="430">
        <v>1.8172914275E-2</v>
      </c>
      <c r="AI3775" s="430">
        <v>1.3672415247000001E-2</v>
      </c>
      <c r="AJ3775" s="430">
        <v>1.37960235695E-2</v>
      </c>
      <c r="AK3775" s="430">
        <v>1.3517392340499999E-2</v>
      </c>
      <c r="AL3775" s="430">
        <v>0</v>
      </c>
    </row>
    <row r="3776" spans="1:38" x14ac:dyDescent="0.25">
      <c r="A3776" s="430" t="s">
        <v>4356</v>
      </c>
      <c r="B3776" s="430">
        <v>1</v>
      </c>
      <c r="C3776" s="430" t="s">
        <v>4357</v>
      </c>
      <c r="D3776" s="430" t="s">
        <v>4046</v>
      </c>
      <c r="E3776" s="430">
        <v>69</v>
      </c>
      <c r="F3776" s="430">
        <v>0</v>
      </c>
      <c r="G3776" s="430">
        <v>0</v>
      </c>
      <c r="H3776" s="430">
        <v>0</v>
      </c>
      <c r="I3776" s="430">
        <v>0</v>
      </c>
      <c r="J3776" s="430">
        <v>0</v>
      </c>
      <c r="K3776" s="430">
        <v>0</v>
      </c>
      <c r="L3776" s="430">
        <v>0</v>
      </c>
      <c r="M3776" s="430">
        <v>0</v>
      </c>
      <c r="N3776" s="430">
        <v>4.7873574999999997E-4</v>
      </c>
      <c r="O3776" s="430">
        <v>5.7622959450000005E-4</v>
      </c>
      <c r="P3776" s="430">
        <v>0</v>
      </c>
      <c r="Q3776" s="430">
        <v>1.8078898900000001E-4</v>
      </c>
      <c r="R3776" s="430">
        <v>3.492751145E-4</v>
      </c>
      <c r="S3776" s="430">
        <v>4.6575999850000002E-4</v>
      </c>
      <c r="T3776" s="430">
        <v>5.782345315E-4</v>
      </c>
      <c r="U3776" s="430">
        <v>5.6082673450000005E-4</v>
      </c>
      <c r="V3776" s="430">
        <v>1.3417766200000001E-4</v>
      </c>
      <c r="W3776" s="430">
        <v>9.4948943499999997E-5</v>
      </c>
      <c r="X3776" s="430">
        <v>5.8978877000000003E-5</v>
      </c>
      <c r="Y3776" s="430">
        <v>5.6525003499999998E-5</v>
      </c>
      <c r="Z3776" s="430">
        <v>5.4117028E-5</v>
      </c>
      <c r="AA3776" s="430">
        <v>0</v>
      </c>
      <c r="AB3776" s="430">
        <v>0</v>
      </c>
      <c r="AC3776" s="430">
        <v>0</v>
      </c>
      <c r="AD3776" s="430">
        <v>0</v>
      </c>
      <c r="AE3776" s="430">
        <v>0</v>
      </c>
      <c r="AF3776" s="430">
        <v>0</v>
      </c>
      <c r="AG3776" s="430">
        <v>0</v>
      </c>
      <c r="AH3776" s="430">
        <v>0</v>
      </c>
      <c r="AI3776" s="430">
        <v>0</v>
      </c>
      <c r="AJ3776" s="430">
        <v>0</v>
      </c>
      <c r="AK3776" s="430">
        <v>0</v>
      </c>
      <c r="AL3776" s="430">
        <v>0</v>
      </c>
    </row>
    <row r="3777" spans="1:38" x14ac:dyDescent="0.25">
      <c r="A3777" s="430" t="s">
        <v>4356</v>
      </c>
      <c r="B3777" s="430">
        <v>1</v>
      </c>
      <c r="C3777" s="430" t="s">
        <v>4357</v>
      </c>
      <c r="D3777" s="430" t="s">
        <v>4048</v>
      </c>
      <c r="E3777" s="430">
        <v>69</v>
      </c>
      <c r="F3777" s="430">
        <v>1.0724978769999999E-3</v>
      </c>
      <c r="G3777" s="430">
        <v>5.1411237549999996E-4</v>
      </c>
      <c r="H3777" s="430">
        <v>5.1339358950000004E-4</v>
      </c>
      <c r="I3777" s="430">
        <v>6.311745885E-4</v>
      </c>
      <c r="J3777" s="430">
        <v>8.0988913099999996E-4</v>
      </c>
      <c r="K3777" s="430">
        <v>9.0771602750000003E-4</v>
      </c>
      <c r="L3777" s="430">
        <v>9.4901333600000003E-4</v>
      </c>
      <c r="M3777" s="430">
        <v>1.2832580744999999E-3</v>
      </c>
      <c r="N3777" s="430">
        <v>1.8487028315E-3</v>
      </c>
      <c r="O3777" s="430">
        <v>5.4585094849999996E-4</v>
      </c>
      <c r="P3777" s="430">
        <v>0</v>
      </c>
      <c r="Q3777" s="430">
        <v>0</v>
      </c>
      <c r="R3777" s="430">
        <v>0</v>
      </c>
      <c r="S3777" s="430">
        <v>0</v>
      </c>
      <c r="T3777" s="430">
        <v>0</v>
      </c>
      <c r="U3777" s="430">
        <v>0</v>
      </c>
      <c r="V3777" s="430">
        <v>0</v>
      </c>
      <c r="W3777" s="430">
        <v>0</v>
      </c>
      <c r="X3777" s="430">
        <v>0</v>
      </c>
      <c r="Y3777" s="430">
        <v>0</v>
      </c>
      <c r="Z3777" s="430">
        <v>0</v>
      </c>
      <c r="AA3777" s="430">
        <v>0</v>
      </c>
      <c r="AB3777" s="430">
        <v>0</v>
      </c>
      <c r="AC3777" s="430">
        <v>0</v>
      </c>
      <c r="AD3777" s="430">
        <v>0</v>
      </c>
      <c r="AE3777" s="430">
        <v>0</v>
      </c>
      <c r="AF3777" s="430">
        <v>0</v>
      </c>
      <c r="AG3777" s="430">
        <v>0</v>
      </c>
      <c r="AH3777" s="430">
        <v>0</v>
      </c>
      <c r="AI3777" s="430">
        <v>0</v>
      </c>
      <c r="AJ3777" s="430">
        <v>0</v>
      </c>
      <c r="AK3777" s="430">
        <v>0</v>
      </c>
      <c r="AL3777" s="430">
        <v>0</v>
      </c>
    </row>
    <row r="3778" spans="1:38" x14ac:dyDescent="0.25">
      <c r="A3778" s="430" t="s">
        <v>4356</v>
      </c>
      <c r="B3778" s="430">
        <v>1</v>
      </c>
      <c r="C3778" s="430" t="s">
        <v>4357</v>
      </c>
      <c r="D3778" s="430" t="s">
        <v>4050</v>
      </c>
      <c r="E3778" s="430">
        <v>69</v>
      </c>
      <c r="F3778" s="430">
        <v>3.5749928350000001E-4</v>
      </c>
      <c r="G3778" s="430">
        <v>7.3444617499999996E-5</v>
      </c>
      <c r="H3778" s="430">
        <v>1.8188802349999999E-4</v>
      </c>
      <c r="I3778" s="430">
        <v>1.739236605E-4</v>
      </c>
      <c r="J3778" s="430">
        <v>1.938825595E-4</v>
      </c>
      <c r="K3778" s="430">
        <v>1.858296335E-4</v>
      </c>
      <c r="L3778" s="430">
        <v>2.3725333400000001E-4</v>
      </c>
      <c r="M3778" s="430">
        <v>2.824799035E-4</v>
      </c>
      <c r="N3778" s="430">
        <v>2.411141985E-4</v>
      </c>
      <c r="O3778" s="430">
        <v>0</v>
      </c>
      <c r="P3778" s="430">
        <v>0</v>
      </c>
      <c r="Q3778" s="430">
        <v>0</v>
      </c>
      <c r="R3778" s="430">
        <v>0</v>
      </c>
      <c r="S3778" s="430">
        <v>5.2902957000000001E-5</v>
      </c>
      <c r="T3778" s="430">
        <v>1.155723035E-4</v>
      </c>
      <c r="U3778" s="430">
        <v>1.19907359E-4</v>
      </c>
      <c r="V3778" s="430">
        <v>3.0889300999999999E-5</v>
      </c>
      <c r="W3778" s="430">
        <v>2.9458937000000001E-5</v>
      </c>
      <c r="X3778" s="430">
        <v>2.797022E-5</v>
      </c>
      <c r="Y3778" s="430">
        <v>2.6806498999999999E-5</v>
      </c>
      <c r="Z3778" s="430">
        <v>2.5664534499999999E-5</v>
      </c>
      <c r="AA3778" s="430">
        <v>0</v>
      </c>
      <c r="AB3778" s="430">
        <v>0</v>
      </c>
      <c r="AC3778" s="430">
        <v>0</v>
      </c>
      <c r="AD3778" s="430">
        <v>0</v>
      </c>
      <c r="AE3778" s="430">
        <v>0</v>
      </c>
      <c r="AF3778" s="430">
        <v>0</v>
      </c>
      <c r="AG3778" s="430">
        <v>0</v>
      </c>
      <c r="AH3778" s="430">
        <v>0</v>
      </c>
      <c r="AI3778" s="430">
        <v>0</v>
      </c>
      <c r="AJ3778" s="430">
        <v>0</v>
      </c>
      <c r="AK3778" s="430">
        <v>0</v>
      </c>
      <c r="AL3778" s="430">
        <v>0</v>
      </c>
    </row>
    <row r="3779" spans="1:38" x14ac:dyDescent="0.25">
      <c r="A3779" s="430" t="s">
        <v>4356</v>
      </c>
      <c r="B3779" s="430">
        <v>1</v>
      </c>
      <c r="C3779" s="430" t="s">
        <v>4357</v>
      </c>
      <c r="D3779" s="430" t="s">
        <v>4052</v>
      </c>
      <c r="E3779" s="430">
        <v>69</v>
      </c>
      <c r="F3779" s="430">
        <v>8.9374822199999996E-4</v>
      </c>
      <c r="G3779" s="430">
        <v>2.937785018E-3</v>
      </c>
      <c r="H3779" s="430">
        <v>9.5197836799999996E-4</v>
      </c>
      <c r="I3779" s="430">
        <v>1.6108977940000001E-3</v>
      </c>
      <c r="J3779" s="430">
        <v>9.5149702199999995E-4</v>
      </c>
      <c r="K3779" s="430">
        <v>2.5214333950000002E-3</v>
      </c>
      <c r="L3779" s="430">
        <v>2.6174315000000001E-3</v>
      </c>
      <c r="M3779" s="430">
        <v>1.338041233E-3</v>
      </c>
      <c r="N3779" s="430">
        <v>1.5144910855000001E-3</v>
      </c>
      <c r="O3779" s="430">
        <v>2.1699022030000001E-3</v>
      </c>
      <c r="P3779" s="430">
        <v>1.6768749235000001E-3</v>
      </c>
      <c r="Q3779" s="430">
        <v>1.7632556749999999E-3</v>
      </c>
      <c r="R3779" s="430">
        <v>1.8683809894999999E-3</v>
      </c>
      <c r="S3779" s="430">
        <v>1.2237817925E-3</v>
      </c>
      <c r="T3779" s="430">
        <v>7.2310573850000001E-4</v>
      </c>
      <c r="U3779" s="430">
        <v>7.619923155E-4</v>
      </c>
      <c r="V3779" s="430">
        <v>1.2919431314999999E-3</v>
      </c>
      <c r="W3779" s="430">
        <v>1.2781160675000001E-3</v>
      </c>
      <c r="X3779" s="430">
        <v>1.249542151E-3</v>
      </c>
      <c r="Y3779" s="430">
        <v>5.5163184400000001E-4</v>
      </c>
      <c r="Z3779" s="430">
        <v>4.8756851800000001E-4</v>
      </c>
      <c r="AA3779" s="430">
        <v>2.2424504050000001E-4</v>
      </c>
      <c r="AB3779" s="430">
        <v>0</v>
      </c>
      <c r="AC3779" s="430">
        <v>0</v>
      </c>
      <c r="AD3779" s="430">
        <v>0</v>
      </c>
      <c r="AE3779" s="430">
        <v>0</v>
      </c>
      <c r="AF3779" s="430">
        <v>0</v>
      </c>
      <c r="AG3779" s="430">
        <v>0</v>
      </c>
      <c r="AH3779" s="430">
        <v>0</v>
      </c>
      <c r="AI3779" s="430">
        <v>0</v>
      </c>
      <c r="AJ3779" s="430">
        <v>0</v>
      </c>
      <c r="AK3779" s="430">
        <v>0</v>
      </c>
      <c r="AL3779" s="430">
        <v>0</v>
      </c>
    </row>
    <row r="3780" spans="1:38" x14ac:dyDescent="0.25">
      <c r="A3780" s="430" t="s">
        <v>4356</v>
      </c>
      <c r="B3780" s="430">
        <v>1</v>
      </c>
      <c r="C3780" s="430" t="s">
        <v>4357</v>
      </c>
      <c r="D3780" s="430" t="s">
        <v>4054</v>
      </c>
      <c r="E3780" s="430">
        <v>69</v>
      </c>
      <c r="F3780" s="430">
        <v>0</v>
      </c>
      <c r="G3780" s="430">
        <v>0</v>
      </c>
      <c r="H3780" s="430">
        <v>0</v>
      </c>
      <c r="I3780" s="430">
        <v>0</v>
      </c>
      <c r="J3780" s="430">
        <v>0</v>
      </c>
      <c r="K3780" s="430">
        <v>0</v>
      </c>
      <c r="L3780" s="430">
        <v>0</v>
      </c>
      <c r="M3780" s="430">
        <v>0</v>
      </c>
      <c r="N3780" s="430">
        <v>0</v>
      </c>
      <c r="O3780" s="430">
        <v>0</v>
      </c>
      <c r="P3780" s="430">
        <v>0</v>
      </c>
      <c r="Q3780" s="430">
        <v>0</v>
      </c>
      <c r="R3780" s="430">
        <v>0</v>
      </c>
      <c r="S3780" s="430">
        <v>0</v>
      </c>
      <c r="T3780" s="430">
        <v>0</v>
      </c>
      <c r="U3780" s="430">
        <v>0</v>
      </c>
      <c r="V3780" s="430">
        <v>0</v>
      </c>
      <c r="W3780" s="430">
        <v>0</v>
      </c>
      <c r="X3780" s="430">
        <v>0</v>
      </c>
      <c r="Y3780" s="430">
        <v>0</v>
      </c>
      <c r="Z3780" s="430">
        <v>0</v>
      </c>
      <c r="AA3780" s="430">
        <v>0</v>
      </c>
      <c r="AB3780" s="430">
        <v>0</v>
      </c>
      <c r="AC3780" s="430">
        <v>0</v>
      </c>
      <c r="AD3780" s="430">
        <v>0</v>
      </c>
      <c r="AE3780" s="430">
        <v>0</v>
      </c>
      <c r="AF3780" s="430">
        <v>0</v>
      </c>
      <c r="AG3780" s="430">
        <v>0</v>
      </c>
      <c r="AH3780" s="430">
        <v>0</v>
      </c>
      <c r="AI3780" s="430">
        <v>0</v>
      </c>
      <c r="AJ3780" s="430">
        <v>0</v>
      </c>
      <c r="AK3780" s="430">
        <v>0</v>
      </c>
      <c r="AL3780" s="430">
        <v>0</v>
      </c>
    </row>
    <row r="3781" spans="1:38" x14ac:dyDescent="0.25">
      <c r="A3781" s="430" t="s">
        <v>4356</v>
      </c>
      <c r="B3781" s="430">
        <v>1</v>
      </c>
      <c r="C3781" s="430" t="s">
        <v>4357</v>
      </c>
      <c r="D3781" s="430" t="s">
        <v>517</v>
      </c>
      <c r="E3781" s="430">
        <v>69</v>
      </c>
      <c r="F3781" s="430">
        <v>0</v>
      </c>
      <c r="G3781" s="430">
        <v>0</v>
      </c>
      <c r="H3781" s="430">
        <v>0</v>
      </c>
      <c r="I3781" s="430">
        <v>0</v>
      </c>
      <c r="J3781" s="430">
        <v>0</v>
      </c>
      <c r="K3781" s="430">
        <v>0</v>
      </c>
      <c r="L3781" s="430">
        <v>0</v>
      </c>
      <c r="M3781" s="430">
        <v>0</v>
      </c>
      <c r="N3781" s="430">
        <v>0</v>
      </c>
      <c r="O3781" s="430">
        <v>0</v>
      </c>
      <c r="P3781" s="430">
        <v>0</v>
      </c>
      <c r="Q3781" s="430">
        <v>0</v>
      </c>
      <c r="R3781" s="430">
        <v>0</v>
      </c>
      <c r="S3781" s="430">
        <v>0</v>
      </c>
      <c r="T3781" s="430">
        <v>0</v>
      </c>
      <c r="U3781" s="430">
        <v>0</v>
      </c>
      <c r="V3781" s="430">
        <v>0</v>
      </c>
      <c r="W3781" s="430">
        <v>0</v>
      </c>
      <c r="X3781" s="430">
        <v>0</v>
      </c>
      <c r="Y3781" s="430">
        <v>0</v>
      </c>
      <c r="Z3781" s="430">
        <v>0</v>
      </c>
      <c r="AA3781" s="430">
        <v>0</v>
      </c>
      <c r="AB3781" s="430">
        <v>0</v>
      </c>
      <c r="AC3781" s="430">
        <v>0</v>
      </c>
      <c r="AD3781" s="430">
        <v>0</v>
      </c>
      <c r="AE3781" s="430">
        <v>0</v>
      </c>
      <c r="AF3781" s="430">
        <v>0</v>
      </c>
      <c r="AG3781" s="430">
        <v>0</v>
      </c>
      <c r="AH3781" s="430">
        <v>0</v>
      </c>
      <c r="AI3781" s="430">
        <v>0</v>
      </c>
      <c r="AJ3781" s="430">
        <v>0</v>
      </c>
      <c r="AK3781" s="430">
        <v>0</v>
      </c>
      <c r="AL3781" s="430">
        <v>0</v>
      </c>
    </row>
    <row r="3782" spans="1:38" x14ac:dyDescent="0.25">
      <c r="A3782" s="430" t="s">
        <v>4356</v>
      </c>
      <c r="B3782" s="430">
        <v>1</v>
      </c>
      <c r="C3782" s="430" t="s">
        <v>4357</v>
      </c>
      <c r="D3782" s="430" t="s">
        <v>4057</v>
      </c>
      <c r="E3782" s="430">
        <v>69</v>
      </c>
      <c r="F3782" s="430">
        <v>3.5749929145E-3</v>
      </c>
      <c r="G3782" s="430">
        <v>3.0969150535E-3</v>
      </c>
      <c r="H3782" s="430">
        <v>3.6167355289999999E-3</v>
      </c>
      <c r="I3782" s="430">
        <v>3.2406139535000001E-3</v>
      </c>
      <c r="J3782" s="430">
        <v>3.2925674420000001E-3</v>
      </c>
      <c r="K3782" s="430">
        <v>3.3093813474999998E-3</v>
      </c>
      <c r="L3782" s="430">
        <v>4.9230066539999997E-3</v>
      </c>
      <c r="M3782" s="430">
        <v>2.283764382E-3</v>
      </c>
      <c r="N3782" s="430">
        <v>2.119685339E-3</v>
      </c>
      <c r="O3782" s="430">
        <v>3.4052998465E-3</v>
      </c>
      <c r="P3782" s="430">
        <v>2.2552104464999998E-3</v>
      </c>
      <c r="Q3782" s="430">
        <v>2.3126853424999998E-3</v>
      </c>
      <c r="R3782" s="430">
        <v>2.4027236770000002E-3</v>
      </c>
      <c r="S3782" s="430">
        <v>2.9932211365E-3</v>
      </c>
      <c r="T3782" s="430">
        <v>3.5087264049999999E-3</v>
      </c>
      <c r="U3782" s="430">
        <v>2.939263135E-3</v>
      </c>
      <c r="V3782" s="430">
        <v>3.292589066E-3</v>
      </c>
      <c r="W3782" s="430">
        <v>3.1996676375000001E-3</v>
      </c>
      <c r="X3782" s="430">
        <v>3.1985899089999998E-3</v>
      </c>
      <c r="Y3782" s="430">
        <v>2.9360637899999999E-3</v>
      </c>
      <c r="Z3782" s="430">
        <v>2.8835913519999999E-3</v>
      </c>
      <c r="AA3782" s="430">
        <v>3.0424282179999998E-3</v>
      </c>
      <c r="AB3782" s="430">
        <v>3.1094517795000002E-3</v>
      </c>
      <c r="AC3782" s="430">
        <v>2.9217628530000001E-3</v>
      </c>
      <c r="AD3782" s="430">
        <v>2.2730331540000001E-3</v>
      </c>
      <c r="AE3782" s="430">
        <v>2.2656608540000001E-3</v>
      </c>
      <c r="AF3782" s="430">
        <v>2.2559128289999998E-3</v>
      </c>
      <c r="AG3782" s="430">
        <v>2.2541626099999998E-3</v>
      </c>
      <c r="AH3782" s="430">
        <v>2.2482972590000001E-3</v>
      </c>
      <c r="AI3782" s="430">
        <v>2.2492444220000001E-3</v>
      </c>
      <c r="AJ3782" s="430">
        <v>2.2421541084999999E-3</v>
      </c>
      <c r="AK3782" s="430">
        <v>2.2313326214999998E-3</v>
      </c>
      <c r="AL3782" s="430">
        <v>0</v>
      </c>
    </row>
    <row r="3783" spans="1:38" x14ac:dyDescent="0.25">
      <c r="A3783" s="430" t="s">
        <v>4356</v>
      </c>
      <c r="B3783" s="430">
        <v>1</v>
      </c>
      <c r="C3783" s="430" t="s">
        <v>4357</v>
      </c>
      <c r="D3783" s="430" t="s">
        <v>4059</v>
      </c>
      <c r="E3783" s="430">
        <v>69</v>
      </c>
      <c r="F3783" s="430">
        <v>1.8768712847500001E-2</v>
      </c>
      <c r="G3783" s="430">
        <v>1.47746105345E-2</v>
      </c>
      <c r="H3783" s="430">
        <v>1.9285629797499999E-2</v>
      </c>
      <c r="I3783" s="430">
        <v>1.9624854230500002E-2</v>
      </c>
      <c r="J3783" s="430">
        <v>2.08853227025E-2</v>
      </c>
      <c r="K3783" s="430">
        <v>2.4647011482500002E-2</v>
      </c>
      <c r="L3783" s="430">
        <v>2.8254235764000001E-2</v>
      </c>
      <c r="M3783" s="430">
        <v>2.0064501420500001E-2</v>
      </c>
      <c r="N3783" s="430">
        <v>1.8788119963500001E-2</v>
      </c>
      <c r="O3783" s="430">
        <v>1.9746110042000001E-2</v>
      </c>
      <c r="P3783" s="430">
        <v>1.9426906438500001E-2</v>
      </c>
      <c r="Q3783" s="430">
        <v>1.3388263908999999E-2</v>
      </c>
      <c r="R3783" s="430">
        <v>8.5892152450000002E-3</v>
      </c>
      <c r="S3783" s="430">
        <v>1.10956155875E-2</v>
      </c>
      <c r="T3783" s="430">
        <v>1.5593392508999999E-2</v>
      </c>
      <c r="U3783" s="430">
        <v>1.8557783844999998E-2</v>
      </c>
      <c r="V3783" s="430">
        <v>2.2671028064499998E-2</v>
      </c>
      <c r="W3783" s="430">
        <v>2.22837263245E-2</v>
      </c>
      <c r="X3783" s="430">
        <v>2.2172198583499999E-2</v>
      </c>
      <c r="Y3783" s="430">
        <v>2.4949837317500001E-2</v>
      </c>
      <c r="Z3783" s="430">
        <v>2.4437033459000002E-2</v>
      </c>
      <c r="AA3783" s="430">
        <v>2.5811817896000001E-2</v>
      </c>
      <c r="AB3783" s="430">
        <v>2.61558632885E-2</v>
      </c>
      <c r="AC3783" s="430">
        <v>2.69517541655E-2</v>
      </c>
      <c r="AD3783" s="430">
        <v>2.6886144829500001E-2</v>
      </c>
      <c r="AE3783" s="430">
        <v>2.6293480359000001E-2</v>
      </c>
      <c r="AF3783" s="430">
        <v>2.7113215909499999E-2</v>
      </c>
      <c r="AG3783" s="430">
        <v>2.6992085230999999E-2</v>
      </c>
      <c r="AH3783" s="430">
        <v>2.6831326982500001E-2</v>
      </c>
      <c r="AI3783" s="430">
        <v>2.5366826954499998E-2</v>
      </c>
      <c r="AJ3783" s="430">
        <v>2.3758002176E-2</v>
      </c>
      <c r="AK3783" s="430">
        <v>2.4878211447999999E-2</v>
      </c>
      <c r="AL3783" s="430">
        <v>0</v>
      </c>
    </row>
    <row r="3784" spans="1:38" x14ac:dyDescent="0.25">
      <c r="A3784" s="430" t="s">
        <v>4356</v>
      </c>
      <c r="B3784" s="430">
        <v>1</v>
      </c>
      <c r="C3784" s="430" t="s">
        <v>4357</v>
      </c>
      <c r="D3784" s="430" t="s">
        <v>4061</v>
      </c>
      <c r="E3784" s="430">
        <v>69</v>
      </c>
      <c r="F3784" s="430">
        <v>0</v>
      </c>
      <c r="G3784" s="430">
        <v>0</v>
      </c>
      <c r="H3784" s="430">
        <v>0</v>
      </c>
      <c r="I3784" s="430">
        <v>0</v>
      </c>
      <c r="J3784" s="430">
        <v>0</v>
      </c>
      <c r="K3784" s="430">
        <v>0</v>
      </c>
      <c r="L3784" s="430">
        <v>0</v>
      </c>
      <c r="M3784" s="430">
        <v>0</v>
      </c>
      <c r="N3784" s="430">
        <v>0</v>
      </c>
      <c r="O3784" s="430">
        <v>0</v>
      </c>
      <c r="P3784" s="430">
        <v>0</v>
      </c>
      <c r="Q3784" s="430">
        <v>0</v>
      </c>
      <c r="R3784" s="430">
        <v>0</v>
      </c>
      <c r="S3784" s="430">
        <v>0</v>
      </c>
      <c r="T3784" s="430">
        <v>0</v>
      </c>
      <c r="U3784" s="430">
        <v>0</v>
      </c>
      <c r="V3784" s="430">
        <v>0</v>
      </c>
      <c r="W3784" s="430">
        <v>0</v>
      </c>
      <c r="X3784" s="430">
        <v>0</v>
      </c>
      <c r="Y3784" s="430">
        <v>0</v>
      </c>
      <c r="Z3784" s="430">
        <v>0</v>
      </c>
      <c r="AA3784" s="430">
        <v>0</v>
      </c>
      <c r="AB3784" s="430">
        <v>0</v>
      </c>
      <c r="AC3784" s="430">
        <v>0</v>
      </c>
      <c r="AD3784" s="430">
        <v>0</v>
      </c>
      <c r="AE3784" s="430">
        <v>0</v>
      </c>
      <c r="AF3784" s="430">
        <v>0</v>
      </c>
      <c r="AG3784" s="430">
        <v>0</v>
      </c>
      <c r="AH3784" s="430">
        <v>0</v>
      </c>
      <c r="AI3784" s="430">
        <v>0</v>
      </c>
      <c r="AJ3784" s="430">
        <v>0</v>
      </c>
      <c r="AK3784" s="430">
        <v>0</v>
      </c>
      <c r="AL3784" s="430">
        <v>0</v>
      </c>
    </row>
    <row r="3785" spans="1:38" x14ac:dyDescent="0.25">
      <c r="A3785" s="430" t="s">
        <v>4356</v>
      </c>
      <c r="B3785" s="430">
        <v>1</v>
      </c>
      <c r="C3785" s="430" t="s">
        <v>4357</v>
      </c>
      <c r="D3785" s="430" t="s">
        <v>4063</v>
      </c>
      <c r="E3785" s="430">
        <v>69</v>
      </c>
      <c r="F3785" s="430">
        <v>0</v>
      </c>
      <c r="G3785" s="430">
        <v>0</v>
      </c>
      <c r="H3785" s="430">
        <v>0</v>
      </c>
      <c r="I3785" s="430">
        <v>0</v>
      </c>
      <c r="J3785" s="430">
        <v>0</v>
      </c>
      <c r="K3785" s="430">
        <v>0</v>
      </c>
      <c r="L3785" s="430">
        <v>0</v>
      </c>
      <c r="M3785" s="430">
        <v>0</v>
      </c>
      <c r="N3785" s="430">
        <v>0</v>
      </c>
      <c r="O3785" s="430">
        <v>0</v>
      </c>
      <c r="P3785" s="430">
        <v>0</v>
      </c>
      <c r="Q3785" s="430">
        <v>0</v>
      </c>
      <c r="R3785" s="430">
        <v>0</v>
      </c>
      <c r="S3785" s="430">
        <v>0</v>
      </c>
      <c r="T3785" s="430">
        <v>0</v>
      </c>
      <c r="U3785" s="430">
        <v>0</v>
      </c>
      <c r="V3785" s="430">
        <v>0</v>
      </c>
      <c r="W3785" s="430">
        <v>0</v>
      </c>
      <c r="X3785" s="430">
        <v>0</v>
      </c>
      <c r="Y3785" s="430">
        <v>0</v>
      </c>
      <c r="Z3785" s="430">
        <v>0</v>
      </c>
      <c r="AA3785" s="430">
        <v>0</v>
      </c>
      <c r="AB3785" s="430">
        <v>0</v>
      </c>
      <c r="AC3785" s="430">
        <v>0</v>
      </c>
      <c r="AD3785" s="430">
        <v>0</v>
      </c>
      <c r="AE3785" s="430">
        <v>0</v>
      </c>
      <c r="AF3785" s="430">
        <v>0</v>
      </c>
      <c r="AG3785" s="430">
        <v>0</v>
      </c>
      <c r="AH3785" s="430">
        <v>0</v>
      </c>
      <c r="AI3785" s="430">
        <v>0</v>
      </c>
      <c r="AJ3785" s="430">
        <v>0</v>
      </c>
      <c r="AK3785" s="430">
        <v>0</v>
      </c>
      <c r="AL3785" s="430">
        <v>0</v>
      </c>
    </row>
    <row r="3786" spans="1:38" x14ac:dyDescent="0.25">
      <c r="A3786" s="430" t="s">
        <v>4356</v>
      </c>
      <c r="B3786" s="430">
        <v>1</v>
      </c>
      <c r="C3786" s="430" t="s">
        <v>4357</v>
      </c>
      <c r="D3786" s="430" t="s">
        <v>4065</v>
      </c>
      <c r="E3786" s="430">
        <v>69</v>
      </c>
      <c r="F3786" s="430">
        <v>4.9156152713499997E-2</v>
      </c>
      <c r="G3786" s="430">
        <v>3.50086049215E-2</v>
      </c>
      <c r="H3786" s="430">
        <v>4.7378893140000003E-2</v>
      </c>
      <c r="I3786" s="430">
        <v>5.3018665116000001E-2</v>
      </c>
      <c r="J3786" s="430">
        <v>5.9220074806E-2</v>
      </c>
      <c r="K3786" s="430">
        <v>5.4652068935999998E-2</v>
      </c>
      <c r="L3786" s="430">
        <v>5.6519016142999999E-2</v>
      </c>
      <c r="M3786" s="430">
        <v>4.6980296040000001E-2</v>
      </c>
      <c r="N3786" s="430">
        <v>4.0009060555000003E-2</v>
      </c>
      <c r="O3786" s="430">
        <v>4.2891733496500002E-2</v>
      </c>
      <c r="P3786" s="430">
        <v>4.6356275497500002E-2</v>
      </c>
      <c r="Q3786" s="430">
        <v>4.6174708627499998E-2</v>
      </c>
      <c r="R3786" s="430">
        <v>4.5118622173999999E-2</v>
      </c>
      <c r="S3786" s="430">
        <v>5.7681244848499999E-2</v>
      </c>
      <c r="T3786" s="430">
        <v>7.0331099798999999E-2</v>
      </c>
      <c r="U3786" s="430">
        <v>5.8804278543500003E-2</v>
      </c>
      <c r="V3786" s="430">
        <v>5.09151054775E-2</v>
      </c>
      <c r="W3786" s="430">
        <v>4.8665451710000002E-2</v>
      </c>
      <c r="X3786" s="430">
        <v>4.7207235680000001E-2</v>
      </c>
      <c r="Y3786" s="430">
        <v>4.3576449347499997E-2</v>
      </c>
      <c r="Z3786" s="430">
        <v>4.2787519331499997E-2</v>
      </c>
      <c r="AA3786" s="430">
        <v>4.8245151295499999E-2</v>
      </c>
      <c r="AB3786" s="430">
        <v>4.8628665045999997E-2</v>
      </c>
      <c r="AC3786" s="430">
        <v>4.8265716912000003E-2</v>
      </c>
      <c r="AD3786" s="430">
        <v>4.8857189703999999E-2</v>
      </c>
      <c r="AE3786" s="430">
        <v>4.9937995595999998E-2</v>
      </c>
      <c r="AF3786" s="430">
        <v>4.9637105267999998E-2</v>
      </c>
      <c r="AG3786" s="430">
        <v>5.0837017450499997E-2</v>
      </c>
      <c r="AH3786" s="430">
        <v>4.9866205320499998E-2</v>
      </c>
      <c r="AI3786" s="430">
        <v>5.0509335516499998E-2</v>
      </c>
      <c r="AJ3786" s="430">
        <v>4.9917535343499998E-2</v>
      </c>
      <c r="AK3786" s="430">
        <v>4.9994688317999997E-2</v>
      </c>
      <c r="AL3786" s="430">
        <v>0</v>
      </c>
    </row>
    <row r="3787" spans="1:38" x14ac:dyDescent="0.25">
      <c r="A3787" s="430" t="s">
        <v>4356</v>
      </c>
      <c r="B3787" s="430">
        <v>1</v>
      </c>
      <c r="C3787" s="430" t="s">
        <v>4357</v>
      </c>
      <c r="D3787" s="430" t="s">
        <v>4067</v>
      </c>
      <c r="E3787" s="430">
        <v>69</v>
      </c>
      <c r="F3787" s="430">
        <v>2.0854125392E-2</v>
      </c>
      <c r="G3787" s="430">
        <v>1.5374408301499999E-2</v>
      </c>
      <c r="H3787" s="430">
        <v>1.20280781365E-2</v>
      </c>
      <c r="I3787" s="430">
        <v>1.225250131E-2</v>
      </c>
      <c r="J3787" s="430">
        <v>1.1065048871E-2</v>
      </c>
      <c r="K3787" s="430">
        <v>1.22561834585E-2</v>
      </c>
      <c r="L3787" s="430">
        <v>3.0181259955000001E-3</v>
      </c>
      <c r="M3787" s="430">
        <v>1.6773433904999999E-3</v>
      </c>
      <c r="N3787" s="430">
        <v>0</v>
      </c>
      <c r="O3787" s="430">
        <v>7.2420485249999995E-4</v>
      </c>
      <c r="P3787" s="430">
        <v>0</v>
      </c>
      <c r="Q3787" s="430">
        <v>0</v>
      </c>
      <c r="R3787" s="430">
        <v>0</v>
      </c>
      <c r="S3787" s="430">
        <v>0</v>
      </c>
      <c r="T3787" s="430">
        <v>0</v>
      </c>
      <c r="U3787" s="430">
        <v>0</v>
      </c>
      <c r="V3787" s="430">
        <v>0</v>
      </c>
      <c r="W3787" s="430">
        <v>0</v>
      </c>
      <c r="X3787" s="430">
        <v>0</v>
      </c>
      <c r="Y3787" s="430">
        <v>0</v>
      </c>
      <c r="Z3787" s="430">
        <v>0</v>
      </c>
      <c r="AA3787" s="430">
        <v>0</v>
      </c>
      <c r="AB3787" s="430">
        <v>7.9739559999999999E-6</v>
      </c>
      <c r="AC3787" s="430">
        <v>1.0869743499999999E-5</v>
      </c>
      <c r="AD3787" s="430">
        <v>1.2210405E-6</v>
      </c>
      <c r="AE3787" s="430">
        <v>0</v>
      </c>
      <c r="AF3787" s="430">
        <v>0</v>
      </c>
      <c r="AG3787" s="430">
        <v>5.8417132649999997E-4</v>
      </c>
      <c r="AH3787" s="430">
        <v>0</v>
      </c>
      <c r="AI3787" s="430">
        <v>0</v>
      </c>
      <c r="AJ3787" s="430">
        <v>0</v>
      </c>
      <c r="AK3787" s="430">
        <v>0</v>
      </c>
      <c r="AL3787" s="430">
        <v>0</v>
      </c>
    </row>
    <row r="3788" spans="1:38" x14ac:dyDescent="0.25">
      <c r="A3788" s="430" t="s">
        <v>4356</v>
      </c>
      <c r="B3788" s="430">
        <v>1</v>
      </c>
      <c r="C3788" s="430" t="s">
        <v>4357</v>
      </c>
      <c r="D3788" s="430" t="s">
        <v>4069</v>
      </c>
      <c r="E3788" s="430">
        <v>69</v>
      </c>
      <c r="F3788" s="430">
        <v>6.9712362004999999E-3</v>
      </c>
      <c r="G3788" s="430">
        <v>3.6722312725000002E-3</v>
      </c>
      <c r="H3788" s="430">
        <v>2.9336775975E-3</v>
      </c>
      <c r="I3788" s="430">
        <v>3.3896412879999998E-3</v>
      </c>
      <c r="J3788" s="430">
        <v>3.0677618470000001E-3</v>
      </c>
      <c r="K3788" s="430">
        <v>3.1517917570000002E-3</v>
      </c>
      <c r="L3788" s="430">
        <v>3.2951851650000002E-3</v>
      </c>
      <c r="M3788" s="430">
        <v>3.3984589245E-3</v>
      </c>
      <c r="N3788" s="430">
        <v>4.2694798190000003E-3</v>
      </c>
      <c r="O3788" s="430">
        <v>4.27350183E-3</v>
      </c>
      <c r="P3788" s="430">
        <v>4.7039446690000002E-3</v>
      </c>
      <c r="Q3788" s="430">
        <v>2.349879762E-3</v>
      </c>
      <c r="R3788" s="430">
        <v>0</v>
      </c>
      <c r="S3788" s="430">
        <v>2.0133021490000001E-3</v>
      </c>
      <c r="T3788" s="430">
        <v>4.1874643860000003E-3</v>
      </c>
      <c r="U3788" s="430">
        <v>4.0182258724999996E-3</v>
      </c>
      <c r="V3788" s="430">
        <v>1.920419596E-3</v>
      </c>
      <c r="W3788" s="430">
        <v>1.46246822E-3</v>
      </c>
      <c r="X3788" s="430">
        <v>8.8909728649999998E-4</v>
      </c>
      <c r="Y3788" s="430">
        <v>2.9583289045000002E-3</v>
      </c>
      <c r="Z3788" s="430">
        <v>2.9710013900000002E-3</v>
      </c>
      <c r="AA3788" s="430">
        <v>3.3392175914999998E-3</v>
      </c>
      <c r="AB3788" s="430">
        <v>4.2865164039999999E-3</v>
      </c>
      <c r="AC3788" s="430">
        <v>4.1051378164999996E-3</v>
      </c>
      <c r="AD3788" s="430">
        <v>4.1428434209999998E-3</v>
      </c>
      <c r="AE3788" s="430">
        <v>4.6181849715000002E-3</v>
      </c>
      <c r="AF3788" s="430">
        <v>4.7554925219999997E-3</v>
      </c>
      <c r="AG3788" s="430">
        <v>4.5679074755E-3</v>
      </c>
      <c r="AH3788" s="430">
        <v>4.2053924575000002E-3</v>
      </c>
      <c r="AI3788" s="430">
        <v>4.0722001185000004E-3</v>
      </c>
      <c r="AJ3788" s="430">
        <v>4.4007550950000002E-3</v>
      </c>
      <c r="AK3788" s="430">
        <v>4.0442166219999999E-3</v>
      </c>
      <c r="AL3788" s="430">
        <v>0</v>
      </c>
    </row>
    <row r="3789" spans="1:38" x14ac:dyDescent="0.25">
      <c r="A3789" s="430" t="s">
        <v>4356</v>
      </c>
      <c r="B3789" s="430">
        <v>1</v>
      </c>
      <c r="C3789" s="430" t="s">
        <v>4357</v>
      </c>
      <c r="D3789" s="430" t="s">
        <v>4071</v>
      </c>
      <c r="E3789" s="430">
        <v>69</v>
      </c>
      <c r="F3789" s="430">
        <v>3.2770768405000002E-3</v>
      </c>
      <c r="G3789" s="430">
        <v>2.4236726424999998E-3</v>
      </c>
      <c r="H3789" s="430">
        <v>2.4569549729999999E-3</v>
      </c>
      <c r="I3789" s="430">
        <v>2.1761497105E-3</v>
      </c>
      <c r="J3789" s="430">
        <v>2.3965355559999999E-3</v>
      </c>
      <c r="K3789" s="430">
        <v>2.599849969E-3</v>
      </c>
      <c r="L3789" s="430">
        <v>5.2543704715E-3</v>
      </c>
      <c r="M3789" s="430">
        <v>3.650216742E-3</v>
      </c>
      <c r="N3789" s="430">
        <v>5.4316936580000004E-3</v>
      </c>
      <c r="O3789" s="430">
        <v>5.854516687E-3</v>
      </c>
      <c r="P3789" s="430">
        <v>2.8221183744999998E-3</v>
      </c>
      <c r="Q3789" s="430">
        <v>2.6188664484999998E-3</v>
      </c>
      <c r="R3789" s="430">
        <v>2.4896231394999999E-3</v>
      </c>
      <c r="S3789" s="430">
        <v>2.2131894495000001E-3</v>
      </c>
      <c r="T3789" s="430">
        <v>1.904025583E-3</v>
      </c>
      <c r="U3789" s="430">
        <v>1.8244939685E-3</v>
      </c>
      <c r="V3789" s="430">
        <v>2.3587103305000002E-3</v>
      </c>
      <c r="W3789" s="430">
        <v>2.3302733924999998E-3</v>
      </c>
      <c r="X3789" s="430">
        <v>2.3087900280000001E-3</v>
      </c>
      <c r="Y3789" s="430">
        <v>2.2148121770000002E-3</v>
      </c>
      <c r="Z3789" s="430">
        <v>2.1929715395E-3</v>
      </c>
      <c r="AA3789" s="430">
        <v>2.3204089795000001E-3</v>
      </c>
      <c r="AB3789" s="430">
        <v>2.3338319449999999E-3</v>
      </c>
      <c r="AC3789" s="430">
        <v>2.3567578634999999E-3</v>
      </c>
      <c r="AD3789" s="430">
        <v>2.3442574159999998E-3</v>
      </c>
      <c r="AE3789" s="430">
        <v>2.330923305E-3</v>
      </c>
      <c r="AF3789" s="430">
        <v>2.2498536040000002E-3</v>
      </c>
      <c r="AG3789" s="430">
        <v>2.2461915954999998E-3</v>
      </c>
      <c r="AH3789" s="430">
        <v>2.2479453920000001E-3</v>
      </c>
      <c r="AI3789" s="430">
        <v>2.2824193215000002E-3</v>
      </c>
      <c r="AJ3789" s="430">
        <v>2.2123462194999998E-3</v>
      </c>
      <c r="AK3789" s="430">
        <v>2.1785452044999999E-3</v>
      </c>
      <c r="AL3789" s="430">
        <v>0</v>
      </c>
    </row>
    <row r="3790" spans="1:38" x14ac:dyDescent="0.25">
      <c r="A3790" s="430" t="s">
        <v>4356</v>
      </c>
      <c r="B3790" s="430">
        <v>1</v>
      </c>
      <c r="C3790" s="430" t="s">
        <v>4357</v>
      </c>
      <c r="D3790" s="430" t="s">
        <v>4073</v>
      </c>
      <c r="E3790" s="430">
        <v>69</v>
      </c>
      <c r="F3790" s="430">
        <v>8.907690708E-3</v>
      </c>
      <c r="G3790" s="430">
        <v>2.9071830989E-2</v>
      </c>
      <c r="H3790" s="430">
        <v>3.29451993815E-2</v>
      </c>
      <c r="I3790" s="430">
        <v>1.5545596260999999E-2</v>
      </c>
      <c r="J3790" s="430">
        <v>2.2149240573500002E-2</v>
      </c>
      <c r="K3790" s="430">
        <v>1.92889655115E-2</v>
      </c>
      <c r="L3790" s="430">
        <v>1.76687829125E-2</v>
      </c>
      <c r="M3790" s="430">
        <v>2.6948419803000001E-2</v>
      </c>
      <c r="N3790" s="430">
        <v>2.4376381265999999E-2</v>
      </c>
      <c r="O3790" s="430">
        <v>2.00836503735E-2</v>
      </c>
      <c r="P3790" s="430">
        <v>2.4537027499E-2</v>
      </c>
      <c r="Q3790" s="430">
        <v>2.1403545466500001E-2</v>
      </c>
      <c r="R3790" s="430">
        <v>1.9114939243E-2</v>
      </c>
      <c r="S3790" s="430">
        <v>1.9644645993999999E-2</v>
      </c>
      <c r="T3790" s="430">
        <v>2.0000163077500001E-2</v>
      </c>
      <c r="U3790" s="430">
        <v>2.6382068507499998E-2</v>
      </c>
      <c r="V3790" s="430">
        <v>3.23470684115E-2</v>
      </c>
      <c r="W3790" s="430">
        <v>3.1945961947000001E-2</v>
      </c>
      <c r="X3790" s="430">
        <v>3.2399697755999997E-2</v>
      </c>
      <c r="Y3790" s="430">
        <v>3.7517943504500002E-2</v>
      </c>
      <c r="Z3790" s="430">
        <v>3.6883543786500002E-2</v>
      </c>
      <c r="AA3790" s="430">
        <v>3.5554177646499999E-2</v>
      </c>
      <c r="AB3790" s="430">
        <v>3.4718442217499999E-2</v>
      </c>
      <c r="AC3790" s="430">
        <v>3.5547486263999999E-2</v>
      </c>
      <c r="AD3790" s="430">
        <v>3.6488798143499999E-2</v>
      </c>
      <c r="AE3790" s="430">
        <v>3.6985547745500003E-2</v>
      </c>
      <c r="AF3790" s="430">
        <v>3.7081896975500003E-2</v>
      </c>
      <c r="AG3790" s="430">
        <v>3.7607836486499999E-2</v>
      </c>
      <c r="AH3790" s="430">
        <v>3.6471530134000001E-2</v>
      </c>
      <c r="AI3790" s="430">
        <v>3.6739507594500002E-2</v>
      </c>
      <c r="AJ3790" s="430">
        <v>3.6412373388999997E-2</v>
      </c>
      <c r="AK3790" s="430">
        <v>3.67004792425E-2</v>
      </c>
      <c r="AL3790" s="430">
        <v>0</v>
      </c>
    </row>
    <row r="3791" spans="1:38" x14ac:dyDescent="0.25">
      <c r="A3791" s="430" t="s">
        <v>4356</v>
      </c>
      <c r="B3791" s="430">
        <v>1</v>
      </c>
      <c r="C3791" s="430" t="s">
        <v>4357</v>
      </c>
      <c r="D3791" s="430" t="s">
        <v>4075</v>
      </c>
      <c r="E3791" s="430">
        <v>69</v>
      </c>
      <c r="F3791" s="430">
        <v>0</v>
      </c>
      <c r="G3791" s="430">
        <v>0</v>
      </c>
      <c r="H3791" s="430">
        <v>0</v>
      </c>
      <c r="I3791" s="430">
        <v>0</v>
      </c>
      <c r="J3791" s="430">
        <v>0</v>
      </c>
      <c r="K3791" s="430">
        <v>0</v>
      </c>
      <c r="L3791" s="430">
        <v>0</v>
      </c>
      <c r="M3791" s="430">
        <v>0</v>
      </c>
      <c r="N3791" s="430">
        <v>0</v>
      </c>
      <c r="O3791" s="430">
        <v>0</v>
      </c>
      <c r="P3791" s="430">
        <v>0</v>
      </c>
      <c r="Q3791" s="430">
        <v>0</v>
      </c>
      <c r="R3791" s="430">
        <v>0</v>
      </c>
      <c r="S3791" s="430">
        <v>1.6003800499999999E-5</v>
      </c>
      <c r="T3791" s="430">
        <v>3.1904781000000001E-5</v>
      </c>
      <c r="U3791" s="430">
        <v>3.0741775500000001E-5</v>
      </c>
      <c r="V3791" s="430">
        <v>7.2979144999999997E-6</v>
      </c>
      <c r="W3791" s="430">
        <v>6.0761320000000002E-6</v>
      </c>
      <c r="X3791" s="430">
        <v>4.9345915000000002E-6</v>
      </c>
      <c r="Y3791" s="430">
        <v>4.7292959999999997E-6</v>
      </c>
      <c r="Z3791" s="430">
        <v>4.5278165000000002E-6</v>
      </c>
      <c r="AA3791" s="430">
        <v>0</v>
      </c>
      <c r="AB3791" s="430">
        <v>0</v>
      </c>
      <c r="AC3791" s="430">
        <v>0</v>
      </c>
      <c r="AD3791" s="430">
        <v>0</v>
      </c>
      <c r="AE3791" s="430">
        <v>0</v>
      </c>
      <c r="AF3791" s="430">
        <v>0</v>
      </c>
      <c r="AG3791" s="430">
        <v>0</v>
      </c>
      <c r="AH3791" s="430">
        <v>0</v>
      </c>
      <c r="AI3791" s="430">
        <v>0</v>
      </c>
      <c r="AJ3791" s="430">
        <v>0</v>
      </c>
      <c r="AK3791" s="430">
        <v>0</v>
      </c>
      <c r="AL3791" s="430">
        <v>0</v>
      </c>
    </row>
    <row r="3792" spans="1:38" x14ac:dyDescent="0.25">
      <c r="A3792" s="430" t="s">
        <v>4356</v>
      </c>
      <c r="B3792" s="430">
        <v>1</v>
      </c>
      <c r="C3792" s="430" t="s">
        <v>4357</v>
      </c>
      <c r="D3792" s="430" t="s">
        <v>4077</v>
      </c>
      <c r="E3792" s="430">
        <v>69</v>
      </c>
      <c r="F3792" s="430">
        <v>2.2343705814999999E-3</v>
      </c>
      <c r="G3792" s="430">
        <v>3.427415872E-3</v>
      </c>
      <c r="H3792" s="430">
        <v>3.0559141474999999E-3</v>
      </c>
      <c r="I3792" s="430">
        <v>3.3311991950000001E-3</v>
      </c>
      <c r="J3792" s="430">
        <v>3.1291170849999999E-3</v>
      </c>
      <c r="K3792" s="430">
        <v>2.6335111169999998E-3</v>
      </c>
      <c r="L3792" s="430">
        <v>2.0817661974999999E-3</v>
      </c>
      <c r="M3792" s="430">
        <v>3.4097418029999998E-3</v>
      </c>
      <c r="N3792" s="430">
        <v>2.4111420645000002E-3</v>
      </c>
      <c r="O3792" s="430">
        <v>2.2685122009999999E-3</v>
      </c>
      <c r="P3792" s="430">
        <v>3.3410801174999999E-3</v>
      </c>
      <c r="Q3792" s="430">
        <v>4.4828352145000003E-3</v>
      </c>
      <c r="R3792" s="430">
        <v>4.7600314684999997E-3</v>
      </c>
      <c r="S3792" s="430">
        <v>3.6498722420000001E-3</v>
      </c>
      <c r="T3792" s="430">
        <v>2.1696918989999999E-3</v>
      </c>
      <c r="U3792" s="430">
        <v>2.4528516864999999E-3</v>
      </c>
      <c r="V3792" s="430">
        <v>2.9803937584999998E-3</v>
      </c>
      <c r="W3792" s="430">
        <v>2.861226359E-3</v>
      </c>
      <c r="X3792" s="430">
        <v>2.7423137305E-3</v>
      </c>
      <c r="Y3792" s="430">
        <v>1.2559922509999999E-3</v>
      </c>
      <c r="Z3792" s="430">
        <v>7.1783170850000003E-4</v>
      </c>
      <c r="AA3792" s="430">
        <v>0</v>
      </c>
      <c r="AB3792" s="430">
        <v>0</v>
      </c>
      <c r="AC3792" s="430">
        <v>0</v>
      </c>
      <c r="AD3792" s="430">
        <v>0</v>
      </c>
      <c r="AE3792" s="430">
        <v>0</v>
      </c>
      <c r="AF3792" s="430">
        <v>0</v>
      </c>
      <c r="AG3792" s="430">
        <v>0</v>
      </c>
      <c r="AH3792" s="430">
        <v>0</v>
      </c>
      <c r="AI3792" s="430">
        <v>0</v>
      </c>
      <c r="AJ3792" s="430">
        <v>0</v>
      </c>
      <c r="AK3792" s="430">
        <v>0</v>
      </c>
      <c r="AL3792" s="430">
        <v>0</v>
      </c>
    </row>
    <row r="3793" spans="1:38" x14ac:dyDescent="0.25">
      <c r="A3793" s="430" t="s">
        <v>4356</v>
      </c>
      <c r="B3793" s="430">
        <v>1</v>
      </c>
      <c r="C3793" s="430" t="s">
        <v>4357</v>
      </c>
      <c r="D3793" s="430" t="s">
        <v>4079</v>
      </c>
      <c r="E3793" s="430">
        <v>69</v>
      </c>
      <c r="F3793" s="430">
        <v>0</v>
      </c>
      <c r="G3793" s="430">
        <v>0</v>
      </c>
      <c r="H3793" s="430">
        <v>0</v>
      </c>
      <c r="I3793" s="430">
        <v>2.9524943199999999E-4</v>
      </c>
      <c r="J3793" s="430">
        <v>0</v>
      </c>
      <c r="K3793" s="430">
        <v>0</v>
      </c>
      <c r="L3793" s="430">
        <v>0</v>
      </c>
      <c r="M3793" s="430">
        <v>0</v>
      </c>
      <c r="N3793" s="430">
        <v>0</v>
      </c>
      <c r="O3793" s="430">
        <v>0</v>
      </c>
      <c r="P3793" s="430">
        <v>0</v>
      </c>
      <c r="Q3793" s="430">
        <v>0</v>
      </c>
      <c r="R3793" s="430">
        <v>0</v>
      </c>
      <c r="S3793" s="430">
        <v>0</v>
      </c>
      <c r="T3793" s="430">
        <v>0</v>
      </c>
      <c r="U3793" s="430">
        <v>0</v>
      </c>
      <c r="V3793" s="430">
        <v>0</v>
      </c>
      <c r="W3793" s="430">
        <v>0</v>
      </c>
      <c r="X3793" s="430">
        <v>0</v>
      </c>
      <c r="Y3793" s="430">
        <v>0</v>
      </c>
      <c r="Z3793" s="430">
        <v>0</v>
      </c>
      <c r="AA3793" s="430">
        <v>0</v>
      </c>
      <c r="AB3793" s="430">
        <v>0</v>
      </c>
      <c r="AC3793" s="430">
        <v>0</v>
      </c>
      <c r="AD3793" s="430">
        <v>0</v>
      </c>
      <c r="AE3793" s="430">
        <v>0</v>
      </c>
      <c r="AF3793" s="430">
        <v>0</v>
      </c>
      <c r="AG3793" s="430">
        <v>0</v>
      </c>
      <c r="AH3793" s="430">
        <v>0</v>
      </c>
      <c r="AI3793" s="430">
        <v>0</v>
      </c>
      <c r="AJ3793" s="430">
        <v>0</v>
      </c>
      <c r="AK3793" s="430">
        <v>0</v>
      </c>
      <c r="AL3793" s="430">
        <v>0</v>
      </c>
    </row>
    <row r="3794" spans="1:38" x14ac:dyDescent="0.25">
      <c r="A3794" s="430" t="s">
        <v>4356</v>
      </c>
      <c r="B3794" s="430">
        <v>1</v>
      </c>
      <c r="C3794" s="430" t="s">
        <v>4357</v>
      </c>
      <c r="D3794" s="430" t="s">
        <v>4081</v>
      </c>
      <c r="E3794" s="430">
        <v>69</v>
      </c>
      <c r="F3794" s="430">
        <v>4.8262404465E-3</v>
      </c>
      <c r="G3794" s="430">
        <v>5.5083469219999997E-3</v>
      </c>
      <c r="H3794" s="430">
        <v>5.6717766885E-3</v>
      </c>
      <c r="I3794" s="430">
        <v>5.1429040249999997E-3</v>
      </c>
      <c r="J3794" s="430">
        <v>5.1538399125000004E-3</v>
      </c>
      <c r="K3794" s="430">
        <v>5.2950101295000003E-3</v>
      </c>
      <c r="L3794" s="430">
        <v>1.2016881329999999E-3</v>
      </c>
      <c r="M3794" s="430">
        <v>5.1634825469999996E-3</v>
      </c>
      <c r="N3794" s="430">
        <v>1.1457140062E-2</v>
      </c>
      <c r="O3794" s="430">
        <v>1.1106282764999999E-2</v>
      </c>
      <c r="P3794" s="430">
        <v>7.1049811440000001E-3</v>
      </c>
      <c r="Q3794" s="430">
        <v>5.5560590060000003E-3</v>
      </c>
      <c r="R3794" s="430">
        <v>2.0977381185000002E-3</v>
      </c>
      <c r="S3794" s="430">
        <v>1.1716904509999999E-3</v>
      </c>
      <c r="T3794" s="430">
        <v>0</v>
      </c>
      <c r="U3794" s="430">
        <v>0</v>
      </c>
      <c r="V3794" s="430">
        <v>5.4707228049999997E-4</v>
      </c>
      <c r="W3794" s="430">
        <v>5.3512568299999999E-4</v>
      </c>
      <c r="X3794" s="430">
        <v>5.3558617349999996E-4</v>
      </c>
      <c r="Y3794" s="430">
        <v>0</v>
      </c>
      <c r="Z3794" s="430">
        <v>0</v>
      </c>
      <c r="AA3794" s="430">
        <v>4.9992249999999996E-7</v>
      </c>
      <c r="AB3794" s="430">
        <v>0</v>
      </c>
      <c r="AC3794" s="430">
        <v>0</v>
      </c>
      <c r="AD3794" s="430">
        <v>0</v>
      </c>
      <c r="AE3794" s="430">
        <v>0</v>
      </c>
      <c r="AF3794" s="430">
        <v>0</v>
      </c>
      <c r="AG3794" s="430">
        <v>0</v>
      </c>
      <c r="AH3794" s="430">
        <v>0</v>
      </c>
      <c r="AI3794" s="430">
        <v>0</v>
      </c>
      <c r="AJ3794" s="430">
        <v>0</v>
      </c>
      <c r="AK3794" s="430">
        <v>0</v>
      </c>
      <c r="AL3794" s="430">
        <v>0</v>
      </c>
    </row>
    <row r="3795" spans="1:38" x14ac:dyDescent="0.25">
      <c r="A3795" s="430" t="s">
        <v>4356</v>
      </c>
      <c r="B3795" s="430">
        <v>1</v>
      </c>
      <c r="C3795" s="430" t="s">
        <v>4357</v>
      </c>
      <c r="D3795" s="430" t="s">
        <v>4083</v>
      </c>
      <c r="E3795" s="430">
        <v>69</v>
      </c>
      <c r="F3795" s="430">
        <v>2.6812446925000002E-3</v>
      </c>
      <c r="G3795" s="430">
        <v>2.2033387635000002E-3</v>
      </c>
      <c r="H3795" s="430">
        <v>1.7686408724999999E-3</v>
      </c>
      <c r="I3795" s="430">
        <v>2.8641300169999998E-3</v>
      </c>
      <c r="J3795" s="430">
        <v>3.0709523144999999E-3</v>
      </c>
      <c r="K3795" s="430">
        <v>2.7783674575E-3</v>
      </c>
      <c r="L3795" s="430">
        <v>2.8811781029999999E-3</v>
      </c>
      <c r="M3795" s="430">
        <v>2.9550279849999998E-3</v>
      </c>
      <c r="N3795" s="430">
        <v>2.0323687400000002E-3</v>
      </c>
      <c r="O3795" s="430">
        <v>2.0507384075000002E-3</v>
      </c>
      <c r="P3795" s="430">
        <v>2.7818112650000002E-3</v>
      </c>
      <c r="Q3795" s="430">
        <v>1.2790134104999999E-3</v>
      </c>
      <c r="R3795" s="430">
        <v>0</v>
      </c>
      <c r="S3795" s="430">
        <v>2.3452741150000001E-4</v>
      </c>
      <c r="T3795" s="430">
        <v>4.5354182900000001E-4</v>
      </c>
      <c r="U3795" s="430">
        <v>3.9964106750000001E-4</v>
      </c>
      <c r="V3795" s="430">
        <v>8.4275564999999994E-5</v>
      </c>
      <c r="W3795" s="430">
        <v>7.7518568500000004E-5</v>
      </c>
      <c r="X3795" s="430">
        <v>7.0906076499999994E-5</v>
      </c>
      <c r="Y3795" s="430">
        <v>6.7955964000000006E-5</v>
      </c>
      <c r="Z3795" s="430">
        <v>6.5061024500000003E-5</v>
      </c>
      <c r="AA3795" s="430">
        <v>1.4997410000000001E-6</v>
      </c>
      <c r="AB3795" s="430">
        <v>0</v>
      </c>
      <c r="AC3795" s="430">
        <v>3.0670570000000001E-6</v>
      </c>
      <c r="AD3795" s="430">
        <v>0</v>
      </c>
      <c r="AE3795" s="430">
        <v>4.7245789999999997E-6</v>
      </c>
      <c r="AF3795" s="430">
        <v>0</v>
      </c>
      <c r="AG3795" s="430">
        <v>0</v>
      </c>
      <c r="AH3795" s="430">
        <v>0</v>
      </c>
      <c r="AI3795" s="430">
        <v>0</v>
      </c>
      <c r="AJ3795" s="430">
        <v>0</v>
      </c>
      <c r="AK3795" s="430">
        <v>0</v>
      </c>
      <c r="AL3795" s="430">
        <v>0</v>
      </c>
    </row>
    <row r="3796" spans="1:38" x14ac:dyDescent="0.25">
      <c r="A3796" s="430" t="s">
        <v>4356</v>
      </c>
      <c r="B3796" s="430">
        <v>1</v>
      </c>
      <c r="C3796" s="430" t="s">
        <v>4357</v>
      </c>
      <c r="D3796" s="430" t="s">
        <v>4085</v>
      </c>
      <c r="E3796" s="430">
        <v>69</v>
      </c>
      <c r="F3796" s="430">
        <v>1.9662460990000001E-3</v>
      </c>
      <c r="G3796" s="430">
        <v>1.468892509E-3</v>
      </c>
      <c r="H3796" s="430">
        <v>1.2834839339999999E-3</v>
      </c>
      <c r="I3796" s="430">
        <v>1.5930145340000001E-3</v>
      </c>
      <c r="J3796" s="430">
        <v>1.7179466375E-3</v>
      </c>
      <c r="K3796" s="430">
        <v>2.5821999354999998E-3</v>
      </c>
      <c r="L3796" s="430">
        <v>3.1591599230000001E-3</v>
      </c>
      <c r="M3796" s="430">
        <v>4.0890257634999998E-3</v>
      </c>
      <c r="N3796" s="430">
        <v>1.2609718925E-3</v>
      </c>
      <c r="O3796" s="430">
        <v>1.1389575449999999E-3</v>
      </c>
      <c r="P3796" s="430">
        <v>1.511050617E-3</v>
      </c>
      <c r="Q3796" s="430">
        <v>1.3786217430000001E-3</v>
      </c>
      <c r="R3796" s="430">
        <v>1.289223304E-3</v>
      </c>
      <c r="S3796" s="430">
        <v>1.2434803819999999E-3</v>
      </c>
      <c r="T3796" s="430">
        <v>1.1860673104999999E-3</v>
      </c>
      <c r="U3796" s="430">
        <v>1.2752823165E-3</v>
      </c>
      <c r="V3796" s="430">
        <v>1.6895117135000001E-3</v>
      </c>
      <c r="W3796" s="430">
        <v>1.6249162674999999E-3</v>
      </c>
      <c r="X3796" s="430">
        <v>1.607739312E-3</v>
      </c>
      <c r="Y3796" s="430">
        <v>1.4032535195E-3</v>
      </c>
      <c r="Z3796" s="430">
        <v>1.4156600774999999E-3</v>
      </c>
      <c r="AA3796" s="430">
        <v>1.1442307799999999E-3</v>
      </c>
      <c r="AB3796" s="430">
        <v>1.2364114805E-3</v>
      </c>
      <c r="AC3796" s="430">
        <v>1.1402046085000001E-3</v>
      </c>
      <c r="AD3796" s="430">
        <v>1.0526251825000001E-3</v>
      </c>
      <c r="AE3796" s="430">
        <v>8.0398344700000003E-4</v>
      </c>
      <c r="AF3796" s="430">
        <v>1.0691341789999999E-3</v>
      </c>
      <c r="AG3796" s="430">
        <v>4.7398846050000001E-4</v>
      </c>
      <c r="AH3796" s="430">
        <v>0</v>
      </c>
      <c r="AI3796" s="430">
        <v>0</v>
      </c>
      <c r="AJ3796" s="430">
        <v>0</v>
      </c>
      <c r="AK3796" s="430">
        <v>0</v>
      </c>
      <c r="AL3796" s="430">
        <v>0</v>
      </c>
    </row>
    <row r="3797" spans="1:38" x14ac:dyDescent="0.25">
      <c r="A3797" s="430" t="s">
        <v>4356</v>
      </c>
      <c r="B3797" s="430">
        <v>1</v>
      </c>
      <c r="C3797" s="430" t="s">
        <v>4357</v>
      </c>
      <c r="D3797" s="430" t="s">
        <v>4087</v>
      </c>
      <c r="E3797" s="430">
        <v>69</v>
      </c>
      <c r="F3797" s="430">
        <v>1.34062234625E-2</v>
      </c>
      <c r="G3797" s="430">
        <v>1.1016693843999999E-2</v>
      </c>
      <c r="H3797" s="430">
        <v>1.67219622925E-2</v>
      </c>
      <c r="I3797" s="430">
        <v>1.5989756136E-2</v>
      </c>
      <c r="J3797" s="430">
        <v>1.7670308278999999E-2</v>
      </c>
      <c r="K3797" s="430">
        <v>1.9624820442999999E-2</v>
      </c>
      <c r="L3797" s="430">
        <v>2.0520040739999999E-2</v>
      </c>
      <c r="M3797" s="430">
        <v>2.2022013755499999E-2</v>
      </c>
      <c r="N3797" s="430">
        <v>2.1678599937500001E-2</v>
      </c>
      <c r="O3797" s="430">
        <v>8.8271621634999995E-3</v>
      </c>
      <c r="P3797" s="430">
        <v>1.1918108993E-2</v>
      </c>
      <c r="Q3797" s="430">
        <v>1.7613113329000001E-2</v>
      </c>
      <c r="R3797" s="430">
        <v>2.2929337317999999E-2</v>
      </c>
      <c r="S3797" s="430">
        <v>1.9053420129E-2</v>
      </c>
      <c r="T3797" s="430">
        <v>1.49281828045E-2</v>
      </c>
      <c r="U3797" s="430">
        <v>1.5803539363999999E-2</v>
      </c>
      <c r="V3797" s="430">
        <v>2.7253926775499999E-2</v>
      </c>
      <c r="W3797" s="430">
        <v>2.7056223710999999E-2</v>
      </c>
      <c r="X3797" s="430">
        <v>2.6330424910000001E-2</v>
      </c>
      <c r="Y3797" s="430">
        <v>2.3139371786499999E-2</v>
      </c>
      <c r="Z3797" s="430">
        <v>2.27039987815E-2</v>
      </c>
      <c r="AA3797" s="430">
        <v>2.5313364582500001E-2</v>
      </c>
      <c r="AB3797" s="430">
        <v>2.63847902165E-2</v>
      </c>
      <c r="AC3797" s="430">
        <v>2.6356502923999998E-2</v>
      </c>
      <c r="AD3797" s="430">
        <v>2.6228647075499999E-2</v>
      </c>
      <c r="AE3797" s="430">
        <v>2.5082962691000001E-2</v>
      </c>
      <c r="AF3797" s="430">
        <v>2.4855585483000001E-2</v>
      </c>
      <c r="AG3797" s="430">
        <v>1.3348145294E-2</v>
      </c>
      <c r="AH3797" s="430">
        <v>2.5683427410000001E-2</v>
      </c>
      <c r="AI3797" s="430">
        <v>2.67080185075E-2</v>
      </c>
      <c r="AJ3797" s="430">
        <v>2.6531387209500001E-2</v>
      </c>
      <c r="AK3797" s="430">
        <v>2.6517452899999999E-2</v>
      </c>
      <c r="AL3797" s="430">
        <v>0</v>
      </c>
    </row>
    <row r="3798" spans="1:38" x14ac:dyDescent="0.25">
      <c r="A3798" s="430" t="s">
        <v>4356</v>
      </c>
      <c r="B3798" s="430">
        <v>1</v>
      </c>
      <c r="C3798" s="430" t="s">
        <v>4357</v>
      </c>
      <c r="D3798" s="430" t="s">
        <v>4089</v>
      </c>
      <c r="E3798" s="430">
        <v>69</v>
      </c>
      <c r="F3798" s="430">
        <v>7.8202970750000005E-4</v>
      </c>
      <c r="G3798" s="430">
        <v>3.81912064E-4</v>
      </c>
      <c r="H3798" s="430">
        <v>2.01690334E-4</v>
      </c>
      <c r="I3798" s="430">
        <v>3.2727571549999999E-4</v>
      </c>
      <c r="J3798" s="430">
        <v>3.4358932749999999E-4</v>
      </c>
      <c r="K3798" s="430">
        <v>7.5643001850000003E-4</v>
      </c>
      <c r="L3798" s="430">
        <v>2.3725333134999999E-3</v>
      </c>
      <c r="M3798" s="430">
        <v>1.2234452160000001E-3</v>
      </c>
      <c r="N3798" s="430">
        <v>4.6368115300000001E-4</v>
      </c>
      <c r="O3798" s="430">
        <v>2.6545137450000001E-4</v>
      </c>
      <c r="P3798" s="430">
        <v>7.1795087900000003E-4</v>
      </c>
      <c r="Q3798" s="430">
        <v>6.9671597849999998E-4</v>
      </c>
      <c r="R3798" s="430">
        <v>6.8560532349999995E-4</v>
      </c>
      <c r="S3798" s="430">
        <v>6.2227716049999997E-4</v>
      </c>
      <c r="T3798" s="430">
        <v>5.6028491550000001E-4</v>
      </c>
      <c r="U3798" s="430">
        <v>5.8767467950000005E-4</v>
      </c>
      <c r="V3798" s="430">
        <v>3.9777128050000001E-4</v>
      </c>
      <c r="W3798" s="430">
        <v>3.7817887649999998E-4</v>
      </c>
      <c r="X3798" s="430">
        <v>3.646087565E-4</v>
      </c>
      <c r="Y3798" s="430">
        <v>1.1984182450000001E-4</v>
      </c>
      <c r="Z3798" s="430">
        <v>1.1473657299999999E-4</v>
      </c>
      <c r="AA3798" s="430">
        <v>0</v>
      </c>
      <c r="AB3798" s="430">
        <v>0</v>
      </c>
      <c r="AC3798" s="430">
        <v>0</v>
      </c>
      <c r="AD3798" s="430">
        <v>0</v>
      </c>
      <c r="AE3798" s="430">
        <v>0</v>
      </c>
      <c r="AF3798" s="430">
        <v>0</v>
      </c>
      <c r="AG3798" s="430">
        <v>0</v>
      </c>
      <c r="AH3798" s="430">
        <v>0</v>
      </c>
      <c r="AI3798" s="430">
        <v>0</v>
      </c>
      <c r="AJ3798" s="430">
        <v>0</v>
      </c>
      <c r="AK3798" s="430">
        <v>0</v>
      </c>
      <c r="AL3798" s="430">
        <v>0</v>
      </c>
    </row>
    <row r="3799" spans="1:38" x14ac:dyDescent="0.25">
      <c r="A3799" s="430" t="s">
        <v>4356</v>
      </c>
      <c r="B3799" s="430">
        <v>1</v>
      </c>
      <c r="C3799" s="430" t="s">
        <v>4357</v>
      </c>
      <c r="D3799" s="430" t="s">
        <v>4091</v>
      </c>
      <c r="E3799" s="430">
        <v>69</v>
      </c>
      <c r="F3799" s="430">
        <v>6.6733201264999997E-3</v>
      </c>
      <c r="G3799" s="430">
        <v>4.3699552314999997E-3</v>
      </c>
      <c r="H3799" s="430">
        <v>1.395452635E-3</v>
      </c>
      <c r="I3799" s="430">
        <v>5.7002077965000002E-3</v>
      </c>
      <c r="J3799" s="430">
        <v>4.7952799135E-3</v>
      </c>
      <c r="K3799" s="430">
        <v>5.3540116904999997E-3</v>
      </c>
      <c r="L3799" s="430">
        <v>5.2535796319999996E-3</v>
      </c>
      <c r="M3799" s="430">
        <v>3.5490786175000001E-3</v>
      </c>
      <c r="N3799" s="430">
        <v>6.3012463729999997E-3</v>
      </c>
      <c r="O3799" s="430">
        <v>0</v>
      </c>
      <c r="P3799" s="430">
        <v>4.3921701549999997E-3</v>
      </c>
      <c r="Q3799" s="430">
        <v>6.3028884720000003E-3</v>
      </c>
      <c r="R3799" s="430">
        <v>6.2424693200000001E-3</v>
      </c>
      <c r="S3799" s="430">
        <v>4.2765325819999998E-3</v>
      </c>
      <c r="T3799" s="430">
        <v>2.6988866700000001E-3</v>
      </c>
      <c r="U3799" s="430">
        <v>2.9235023925000001E-3</v>
      </c>
      <c r="V3799" s="430">
        <v>4.1253752039999998E-3</v>
      </c>
      <c r="W3799" s="430">
        <v>3.9842463270000003E-3</v>
      </c>
      <c r="X3799" s="430">
        <v>3.8441535735E-3</v>
      </c>
      <c r="Y3799" s="430">
        <v>3.1714497219999999E-3</v>
      </c>
      <c r="Z3799" s="430">
        <v>3.1573440105E-3</v>
      </c>
      <c r="AA3799" s="430">
        <v>3.387030243E-3</v>
      </c>
      <c r="AB3799" s="430">
        <v>3.43160531E-3</v>
      </c>
      <c r="AC3799" s="430">
        <v>3.4123481840000001E-3</v>
      </c>
      <c r="AD3799" s="430">
        <v>3.3820281825E-3</v>
      </c>
      <c r="AE3799" s="430">
        <v>3.1286200774999998E-3</v>
      </c>
      <c r="AF3799" s="430">
        <v>3.2763250884999999E-3</v>
      </c>
      <c r="AG3799" s="430">
        <v>3.2088519544999998E-3</v>
      </c>
      <c r="AH3799" s="430">
        <v>3.1877211990000002E-3</v>
      </c>
      <c r="AI3799" s="430">
        <v>3.1959617185000001E-3</v>
      </c>
      <c r="AJ3799" s="430">
        <v>3.1995343954999999E-3</v>
      </c>
      <c r="AK3799" s="430">
        <v>3.3008040395000001E-3</v>
      </c>
      <c r="AL3799" s="430">
        <v>0</v>
      </c>
    </row>
    <row r="3800" spans="1:38" x14ac:dyDescent="0.25">
      <c r="A3800" s="430" t="s">
        <v>4356</v>
      </c>
      <c r="B3800" s="430">
        <v>1</v>
      </c>
      <c r="C3800" s="430" t="s">
        <v>4357</v>
      </c>
      <c r="D3800" s="430" t="s">
        <v>4093</v>
      </c>
      <c r="E3800" s="430">
        <v>69</v>
      </c>
      <c r="F3800" s="430">
        <v>4.1708250889999996E-3</v>
      </c>
      <c r="G3800" s="430">
        <v>1.24855863E-3</v>
      </c>
      <c r="H3800" s="430">
        <v>1.6389478849999999E-3</v>
      </c>
      <c r="I3800" s="430">
        <v>1.1688418335E-3</v>
      </c>
      <c r="J3800" s="430">
        <v>2.0004261435000001E-3</v>
      </c>
      <c r="K3800" s="430">
        <v>2.0552203525000001E-3</v>
      </c>
      <c r="L3800" s="430">
        <v>2.8649658005000002E-3</v>
      </c>
      <c r="M3800" s="430">
        <v>1.969474912E-3</v>
      </c>
      <c r="N3800" s="430">
        <v>2.0233360030000001E-3</v>
      </c>
      <c r="O3800" s="430">
        <v>1.4466014775000001E-3</v>
      </c>
      <c r="P3800" s="430">
        <v>1.843320284E-3</v>
      </c>
      <c r="Q3800" s="430">
        <v>1.9546634260000002E-3</v>
      </c>
      <c r="R3800" s="430">
        <v>2.0244233509999999E-3</v>
      </c>
      <c r="S3800" s="430">
        <v>1.6874239374999999E-3</v>
      </c>
      <c r="T3800" s="430">
        <v>1.3727962744999999E-3</v>
      </c>
      <c r="U3800" s="430">
        <v>1.512471017E-3</v>
      </c>
      <c r="V3800" s="430">
        <v>9.6189760950000003E-4</v>
      </c>
      <c r="W3800" s="430">
        <v>9.0973230649999998E-4</v>
      </c>
      <c r="X3800" s="430">
        <v>8.5983601299999995E-4</v>
      </c>
      <c r="Y3800" s="430">
        <v>1.0765954395E-3</v>
      </c>
      <c r="Z3800" s="430">
        <v>1.0688694704999999E-3</v>
      </c>
      <c r="AA3800" s="430">
        <v>7.9281857300000003E-4</v>
      </c>
      <c r="AB3800" s="430">
        <v>8.4209171900000005E-4</v>
      </c>
      <c r="AC3800" s="430">
        <v>8.0139066049999999E-4</v>
      </c>
      <c r="AD3800" s="430">
        <v>6.7158300749999998E-4</v>
      </c>
      <c r="AE3800" s="430">
        <v>8.0865052100000004E-4</v>
      </c>
      <c r="AF3800" s="430">
        <v>7.9825327249999996E-4</v>
      </c>
      <c r="AG3800" s="430">
        <v>7.4445898799999999E-4</v>
      </c>
      <c r="AH3800" s="430">
        <v>7.50976186E-4</v>
      </c>
      <c r="AI3800" s="430">
        <v>8.1643412750000003E-4</v>
      </c>
      <c r="AJ3800" s="430">
        <v>7.4546262250000002E-4</v>
      </c>
      <c r="AK3800" s="430">
        <v>8.7850044000000003E-4</v>
      </c>
      <c r="AL3800" s="430">
        <v>0</v>
      </c>
    </row>
    <row r="3801" spans="1:38" x14ac:dyDescent="0.25">
      <c r="A3801" s="430" t="s">
        <v>4356</v>
      </c>
      <c r="B3801" s="430">
        <v>1</v>
      </c>
      <c r="C3801" s="430" t="s">
        <v>4357</v>
      </c>
      <c r="D3801" s="430" t="s">
        <v>4095</v>
      </c>
      <c r="E3801" s="430">
        <v>69</v>
      </c>
      <c r="F3801" s="430">
        <v>0</v>
      </c>
      <c r="G3801" s="430">
        <v>0</v>
      </c>
      <c r="H3801" s="430">
        <v>0</v>
      </c>
      <c r="I3801" s="430">
        <v>0</v>
      </c>
      <c r="J3801" s="430">
        <v>0</v>
      </c>
      <c r="K3801" s="430">
        <v>0</v>
      </c>
      <c r="L3801" s="430">
        <v>0</v>
      </c>
      <c r="M3801" s="430">
        <v>0</v>
      </c>
      <c r="N3801" s="430">
        <v>0</v>
      </c>
      <c r="O3801" s="430">
        <v>0</v>
      </c>
      <c r="P3801" s="430">
        <v>0</v>
      </c>
      <c r="Q3801" s="430">
        <v>0</v>
      </c>
      <c r="R3801" s="430">
        <v>0</v>
      </c>
      <c r="S3801" s="430">
        <v>0</v>
      </c>
      <c r="T3801" s="430">
        <v>0</v>
      </c>
      <c r="U3801" s="430">
        <v>0</v>
      </c>
      <c r="V3801" s="430">
        <v>0</v>
      </c>
      <c r="W3801" s="430">
        <v>0</v>
      </c>
      <c r="X3801" s="430">
        <v>0</v>
      </c>
      <c r="Y3801" s="430">
        <v>0</v>
      </c>
      <c r="Z3801" s="430">
        <v>0</v>
      </c>
      <c r="AA3801" s="430">
        <v>0</v>
      </c>
      <c r="AB3801" s="430">
        <v>0</v>
      </c>
      <c r="AC3801" s="430">
        <v>0</v>
      </c>
      <c r="AD3801" s="430">
        <v>0</v>
      </c>
      <c r="AE3801" s="430">
        <v>0</v>
      </c>
      <c r="AF3801" s="430">
        <v>0</v>
      </c>
      <c r="AG3801" s="430">
        <v>0</v>
      </c>
      <c r="AH3801" s="430">
        <v>0</v>
      </c>
      <c r="AI3801" s="430">
        <v>0</v>
      </c>
      <c r="AJ3801" s="430">
        <v>0</v>
      </c>
      <c r="AK3801" s="430">
        <v>0</v>
      </c>
      <c r="AL3801" s="430">
        <v>0</v>
      </c>
    </row>
    <row r="3802" spans="1:38" x14ac:dyDescent="0.25">
      <c r="A3802" s="430" t="s">
        <v>4356</v>
      </c>
      <c r="B3802" s="430">
        <v>1</v>
      </c>
      <c r="C3802" s="430" t="s">
        <v>4357</v>
      </c>
      <c r="D3802" s="430" t="s">
        <v>4097</v>
      </c>
      <c r="E3802" s="430">
        <v>69</v>
      </c>
      <c r="F3802" s="430">
        <v>0</v>
      </c>
      <c r="G3802" s="430">
        <v>0</v>
      </c>
      <c r="H3802" s="430">
        <v>0</v>
      </c>
      <c r="I3802" s="430">
        <v>0</v>
      </c>
      <c r="J3802" s="430">
        <v>0</v>
      </c>
      <c r="K3802" s="430">
        <v>0</v>
      </c>
      <c r="L3802" s="430">
        <v>0</v>
      </c>
      <c r="M3802" s="430">
        <v>0</v>
      </c>
      <c r="N3802" s="430">
        <v>0</v>
      </c>
      <c r="O3802" s="430">
        <v>0</v>
      </c>
      <c r="P3802" s="430">
        <v>7.0552963999999995E-5</v>
      </c>
      <c r="Q3802" s="430">
        <v>3.5492271499999998E-5</v>
      </c>
      <c r="R3802" s="430">
        <v>0</v>
      </c>
      <c r="S3802" s="430">
        <v>0</v>
      </c>
      <c r="T3802" s="430">
        <v>0</v>
      </c>
      <c r="U3802" s="430">
        <v>0</v>
      </c>
      <c r="V3802" s="430">
        <v>0</v>
      </c>
      <c r="W3802" s="430">
        <v>0</v>
      </c>
      <c r="X3802" s="430">
        <v>0</v>
      </c>
      <c r="Y3802" s="430">
        <v>0</v>
      </c>
      <c r="Z3802" s="430">
        <v>0</v>
      </c>
      <c r="AA3802" s="430">
        <v>0</v>
      </c>
      <c r="AB3802" s="430">
        <v>0</v>
      </c>
      <c r="AC3802" s="430">
        <v>0</v>
      </c>
      <c r="AD3802" s="430">
        <v>0</v>
      </c>
      <c r="AE3802" s="430">
        <v>0</v>
      </c>
      <c r="AF3802" s="430">
        <v>0</v>
      </c>
      <c r="AG3802" s="430">
        <v>0</v>
      </c>
      <c r="AH3802" s="430">
        <v>0</v>
      </c>
      <c r="AI3802" s="430">
        <v>0</v>
      </c>
      <c r="AJ3802" s="430">
        <v>0</v>
      </c>
      <c r="AK3802" s="430">
        <v>0</v>
      </c>
      <c r="AL3802" s="430">
        <v>0</v>
      </c>
    </row>
    <row r="3803" spans="1:38" x14ac:dyDescent="0.25">
      <c r="A3803" s="430" t="s">
        <v>4358</v>
      </c>
      <c r="B3803" s="430">
        <v>1</v>
      </c>
      <c r="C3803" s="430" t="s">
        <v>4359</v>
      </c>
      <c r="D3803" s="430" t="s">
        <v>4001</v>
      </c>
      <c r="E3803" s="430">
        <v>70</v>
      </c>
      <c r="F3803" s="430">
        <v>0</v>
      </c>
      <c r="G3803" s="430">
        <v>0</v>
      </c>
      <c r="H3803" s="430">
        <v>0</v>
      </c>
      <c r="I3803" s="430">
        <v>0</v>
      </c>
      <c r="J3803" s="430">
        <v>0</v>
      </c>
      <c r="K3803" s="430">
        <v>0</v>
      </c>
      <c r="L3803" s="430">
        <v>0</v>
      </c>
      <c r="M3803" s="430">
        <v>0</v>
      </c>
      <c r="N3803" s="430">
        <v>0</v>
      </c>
      <c r="O3803" s="430">
        <v>0</v>
      </c>
      <c r="P3803" s="430">
        <v>0</v>
      </c>
      <c r="Q3803" s="430">
        <v>0</v>
      </c>
      <c r="R3803" s="430">
        <v>0</v>
      </c>
      <c r="S3803" s="430">
        <v>0</v>
      </c>
      <c r="T3803" s="430">
        <v>0</v>
      </c>
      <c r="U3803" s="430">
        <v>0</v>
      </c>
      <c r="V3803" s="430">
        <v>0</v>
      </c>
      <c r="W3803" s="430">
        <v>0</v>
      </c>
      <c r="X3803" s="430">
        <v>0</v>
      </c>
      <c r="Y3803" s="430">
        <v>0</v>
      </c>
      <c r="Z3803" s="430">
        <v>0</v>
      </c>
      <c r="AA3803" s="430">
        <v>0</v>
      </c>
      <c r="AB3803" s="430">
        <v>0</v>
      </c>
      <c r="AC3803" s="430">
        <v>0</v>
      </c>
      <c r="AD3803" s="430">
        <v>0</v>
      </c>
      <c r="AE3803" s="430">
        <v>0</v>
      </c>
      <c r="AF3803" s="430">
        <v>0</v>
      </c>
      <c r="AG3803" s="430">
        <v>0</v>
      </c>
      <c r="AH3803" s="430">
        <v>0</v>
      </c>
      <c r="AI3803" s="430">
        <v>0</v>
      </c>
      <c r="AJ3803" s="430">
        <v>0</v>
      </c>
      <c r="AK3803" s="430">
        <v>0</v>
      </c>
      <c r="AL3803" s="430">
        <v>0</v>
      </c>
    </row>
    <row r="3804" spans="1:38" x14ac:dyDescent="0.25">
      <c r="A3804" s="430" t="s">
        <v>4358</v>
      </c>
      <c r="B3804" s="430">
        <v>1</v>
      </c>
      <c r="C3804" s="430" t="s">
        <v>4359</v>
      </c>
      <c r="D3804" s="430" t="s">
        <v>4003</v>
      </c>
      <c r="E3804" s="430">
        <v>70</v>
      </c>
      <c r="F3804" s="430">
        <v>0</v>
      </c>
      <c r="G3804" s="430">
        <v>0</v>
      </c>
      <c r="H3804" s="430">
        <v>0</v>
      </c>
      <c r="I3804" s="430">
        <v>0</v>
      </c>
      <c r="J3804" s="430">
        <v>0</v>
      </c>
      <c r="K3804" s="430">
        <v>0</v>
      </c>
      <c r="L3804" s="430">
        <v>0</v>
      </c>
      <c r="M3804" s="430">
        <v>0</v>
      </c>
      <c r="N3804" s="430">
        <v>0</v>
      </c>
      <c r="O3804" s="430">
        <v>0</v>
      </c>
      <c r="P3804" s="430">
        <v>0</v>
      </c>
      <c r="Q3804" s="430">
        <v>0</v>
      </c>
      <c r="R3804" s="430">
        <v>0</v>
      </c>
      <c r="S3804" s="430">
        <v>0</v>
      </c>
      <c r="T3804" s="430">
        <v>0</v>
      </c>
      <c r="U3804" s="430">
        <v>0</v>
      </c>
      <c r="V3804" s="430">
        <v>0</v>
      </c>
      <c r="W3804" s="430">
        <v>0</v>
      </c>
      <c r="X3804" s="430">
        <v>0</v>
      </c>
      <c r="Y3804" s="430">
        <v>0</v>
      </c>
      <c r="Z3804" s="430">
        <v>0</v>
      </c>
      <c r="AA3804" s="430">
        <v>0</v>
      </c>
      <c r="AB3804" s="430">
        <v>0</v>
      </c>
      <c r="AC3804" s="430">
        <v>0</v>
      </c>
      <c r="AD3804" s="430">
        <v>0</v>
      </c>
      <c r="AE3804" s="430">
        <v>0</v>
      </c>
      <c r="AF3804" s="430">
        <v>0</v>
      </c>
      <c r="AG3804" s="430">
        <v>0</v>
      </c>
      <c r="AH3804" s="430">
        <v>0</v>
      </c>
      <c r="AI3804" s="430">
        <v>0</v>
      </c>
      <c r="AJ3804" s="430">
        <v>0</v>
      </c>
      <c r="AK3804" s="430">
        <v>0</v>
      </c>
      <c r="AL3804" s="430">
        <v>0</v>
      </c>
    </row>
    <row r="3805" spans="1:38" x14ac:dyDescent="0.25">
      <c r="A3805" s="430" t="s">
        <v>4358</v>
      </c>
      <c r="B3805" s="430">
        <v>1</v>
      </c>
      <c r="C3805" s="430" t="s">
        <v>4359</v>
      </c>
      <c r="D3805" s="430" t="s">
        <v>4004</v>
      </c>
      <c r="E3805" s="430">
        <v>70</v>
      </c>
      <c r="F3805" s="430">
        <v>0</v>
      </c>
      <c r="G3805" s="430">
        <v>0</v>
      </c>
      <c r="H3805" s="430">
        <v>0</v>
      </c>
      <c r="I3805" s="430">
        <v>0</v>
      </c>
      <c r="J3805" s="430">
        <v>0</v>
      </c>
      <c r="K3805" s="430">
        <v>0</v>
      </c>
      <c r="L3805" s="430">
        <v>0</v>
      </c>
      <c r="M3805" s="430">
        <v>0</v>
      </c>
      <c r="N3805" s="430">
        <v>0</v>
      </c>
      <c r="O3805" s="430">
        <v>0</v>
      </c>
      <c r="P3805" s="430">
        <v>0</v>
      </c>
      <c r="Q3805" s="430">
        <v>0</v>
      </c>
      <c r="R3805" s="430">
        <v>0</v>
      </c>
      <c r="S3805" s="430">
        <v>0</v>
      </c>
      <c r="T3805" s="430">
        <v>0</v>
      </c>
      <c r="U3805" s="430">
        <v>0</v>
      </c>
      <c r="V3805" s="430">
        <v>0</v>
      </c>
      <c r="W3805" s="430">
        <v>0</v>
      </c>
      <c r="X3805" s="430">
        <v>0</v>
      </c>
      <c r="Y3805" s="430">
        <v>0</v>
      </c>
      <c r="Z3805" s="430">
        <v>0</v>
      </c>
      <c r="AA3805" s="430">
        <v>0</v>
      </c>
      <c r="AB3805" s="430">
        <v>0</v>
      </c>
      <c r="AC3805" s="430">
        <v>0</v>
      </c>
      <c r="AD3805" s="430">
        <v>0</v>
      </c>
      <c r="AE3805" s="430">
        <v>0</v>
      </c>
      <c r="AF3805" s="430">
        <v>0</v>
      </c>
      <c r="AG3805" s="430">
        <v>0</v>
      </c>
      <c r="AH3805" s="430">
        <v>0</v>
      </c>
      <c r="AI3805" s="430">
        <v>0</v>
      </c>
      <c r="AJ3805" s="430">
        <v>0</v>
      </c>
      <c r="AK3805" s="430">
        <v>0</v>
      </c>
      <c r="AL3805" s="430">
        <v>0</v>
      </c>
    </row>
    <row r="3806" spans="1:38" x14ac:dyDescent="0.25">
      <c r="A3806" s="430" t="s">
        <v>4358</v>
      </c>
      <c r="B3806" s="430">
        <v>1</v>
      </c>
      <c r="C3806" s="430" t="s">
        <v>4359</v>
      </c>
      <c r="D3806" s="430" t="s">
        <v>4225</v>
      </c>
      <c r="E3806" s="430">
        <v>70</v>
      </c>
      <c r="F3806" s="430">
        <v>0</v>
      </c>
      <c r="G3806" s="430">
        <v>0</v>
      </c>
      <c r="H3806" s="430">
        <v>0</v>
      </c>
      <c r="I3806" s="430">
        <v>0</v>
      </c>
      <c r="J3806" s="430">
        <v>0</v>
      </c>
      <c r="K3806" s="430">
        <v>0</v>
      </c>
      <c r="L3806" s="430">
        <v>0</v>
      </c>
      <c r="M3806" s="430">
        <v>0</v>
      </c>
      <c r="N3806" s="430">
        <v>0</v>
      </c>
      <c r="O3806" s="430">
        <v>0</v>
      </c>
      <c r="P3806" s="430">
        <v>0</v>
      </c>
      <c r="Q3806" s="430">
        <v>0</v>
      </c>
      <c r="R3806" s="430">
        <v>0</v>
      </c>
      <c r="S3806" s="430">
        <v>0</v>
      </c>
      <c r="T3806" s="430">
        <v>0</v>
      </c>
      <c r="U3806" s="430">
        <v>0</v>
      </c>
      <c r="V3806" s="430">
        <v>0</v>
      </c>
      <c r="W3806" s="430">
        <v>0</v>
      </c>
      <c r="X3806" s="430">
        <v>0</v>
      </c>
      <c r="Y3806" s="430">
        <v>0</v>
      </c>
      <c r="Z3806" s="430">
        <v>0</v>
      </c>
      <c r="AA3806" s="430">
        <v>0</v>
      </c>
      <c r="AB3806" s="430">
        <v>0</v>
      </c>
      <c r="AC3806" s="430">
        <v>0</v>
      </c>
      <c r="AD3806" s="430">
        <v>0</v>
      </c>
      <c r="AE3806" s="430">
        <v>0</v>
      </c>
      <c r="AF3806" s="430">
        <v>0</v>
      </c>
      <c r="AG3806" s="430">
        <v>0</v>
      </c>
      <c r="AH3806" s="430">
        <v>0</v>
      </c>
      <c r="AI3806" s="430">
        <v>0</v>
      </c>
      <c r="AJ3806" s="430">
        <v>0</v>
      </c>
      <c r="AK3806" s="430">
        <v>0</v>
      </c>
      <c r="AL3806" s="430">
        <v>0</v>
      </c>
    </row>
    <row r="3807" spans="1:38" x14ac:dyDescent="0.25">
      <c r="A3807" s="430" t="s">
        <v>4358</v>
      </c>
      <c r="B3807" s="430">
        <v>1</v>
      </c>
      <c r="C3807" s="430" t="s">
        <v>4359</v>
      </c>
      <c r="D3807" s="430" t="s">
        <v>4006</v>
      </c>
      <c r="E3807" s="430">
        <v>70</v>
      </c>
      <c r="F3807" s="430">
        <v>4.9497331759999997E-3</v>
      </c>
      <c r="G3807" s="430">
        <v>4.9497331759999997E-3</v>
      </c>
      <c r="H3807" s="430">
        <v>4.9497331759999997E-3</v>
      </c>
      <c r="I3807" s="430">
        <v>6.1871664699999999E-3</v>
      </c>
      <c r="J3807" s="430">
        <v>6.8058831170000004E-3</v>
      </c>
      <c r="K3807" s="430">
        <v>8.3128897809999994E-3</v>
      </c>
      <c r="L3807" s="430">
        <v>8.9012137899999993E-3</v>
      </c>
      <c r="M3807" s="430">
        <v>1.0948399369E-2</v>
      </c>
      <c r="N3807" s="430">
        <v>9.8805421455E-3</v>
      </c>
      <c r="O3807" s="430">
        <v>1.1454846513500001E-2</v>
      </c>
      <c r="P3807" s="430">
        <v>1.3515144478E-2</v>
      </c>
      <c r="Q3807" s="430">
        <v>9.7453858120000007E-3</v>
      </c>
      <c r="R3807" s="430">
        <v>9.7124235750000003E-3</v>
      </c>
      <c r="S3807" s="430">
        <v>1.2261032030999999E-2</v>
      </c>
      <c r="T3807" s="430">
        <v>1.4371968182999999E-2</v>
      </c>
      <c r="U3807" s="430">
        <v>1.6878737882500001E-2</v>
      </c>
      <c r="V3807" s="430">
        <v>2.1585221596000001E-2</v>
      </c>
      <c r="W3807" s="430">
        <v>2.69325012265E-2</v>
      </c>
      <c r="X3807" s="430">
        <v>2.42994834865E-2</v>
      </c>
      <c r="Y3807" s="430">
        <v>2.6240482743999999E-2</v>
      </c>
      <c r="Z3807" s="430">
        <v>3.2188656234499999E-2</v>
      </c>
      <c r="AA3807" s="430">
        <v>2.6221640713999999E-2</v>
      </c>
      <c r="AB3807" s="430">
        <v>6.8987692739999997E-3</v>
      </c>
      <c r="AC3807" s="430">
        <v>1.2289112596999999E-2</v>
      </c>
      <c r="AD3807" s="430">
        <v>1.7531937124500001E-2</v>
      </c>
      <c r="AE3807" s="430">
        <v>2.4210276616E-2</v>
      </c>
      <c r="AF3807" s="430">
        <v>2.5951182323500001E-2</v>
      </c>
      <c r="AG3807" s="430">
        <v>3.5642858889500001E-2</v>
      </c>
      <c r="AH3807" s="430">
        <v>3.9748160529000001E-2</v>
      </c>
      <c r="AI3807" s="430">
        <v>2.5119034544E-2</v>
      </c>
      <c r="AJ3807" s="430">
        <v>4.7804719361000003E-2</v>
      </c>
      <c r="AK3807" s="430">
        <v>5.4992473679000002E-2</v>
      </c>
      <c r="AL3807" s="430">
        <v>0</v>
      </c>
    </row>
    <row r="3808" spans="1:38" x14ac:dyDescent="0.25">
      <c r="A3808" s="430" t="s">
        <v>4358</v>
      </c>
      <c r="B3808" s="430">
        <v>1</v>
      </c>
      <c r="C3808" s="430" t="s">
        <v>4359</v>
      </c>
      <c r="D3808" s="430" t="s">
        <v>4008</v>
      </c>
      <c r="E3808" s="430">
        <v>70</v>
      </c>
      <c r="F3808" s="430">
        <v>1.8966821945000001E-3</v>
      </c>
      <c r="G3808" s="430">
        <v>1.8966821945000001E-3</v>
      </c>
      <c r="H3808" s="430">
        <v>1.8966821945000001E-3</v>
      </c>
      <c r="I3808" s="430">
        <v>2.3708527365E-3</v>
      </c>
      <c r="J3808" s="430">
        <v>2.6079380074999999E-3</v>
      </c>
      <c r="K3808" s="430">
        <v>3.1854060529999998E-3</v>
      </c>
      <c r="L3808" s="430">
        <v>3.4108452100000001E-3</v>
      </c>
      <c r="M3808" s="430">
        <v>4.1953037219999998E-3</v>
      </c>
      <c r="N3808" s="430">
        <v>3.8013286724999998E-3</v>
      </c>
      <c r="O3808" s="430">
        <v>4.4198003269999998E-3</v>
      </c>
      <c r="P3808" s="430">
        <v>5.2244992210000001E-3</v>
      </c>
      <c r="Q3808" s="430">
        <v>3.7799700170000001E-3</v>
      </c>
      <c r="R3808" s="430">
        <v>3.7673392424999999E-3</v>
      </c>
      <c r="S3808" s="430">
        <v>4.8397973164999997E-3</v>
      </c>
      <c r="T3808" s="430">
        <v>5.6486843499999996E-3</v>
      </c>
      <c r="U3808" s="430">
        <v>6.6092503610000004E-3</v>
      </c>
      <c r="V3808" s="430">
        <v>8.4127220914999995E-3</v>
      </c>
      <c r="W3808" s="430">
        <v>1.0461739615499999E-2</v>
      </c>
      <c r="X3808" s="430">
        <v>9.3569368605000008E-3</v>
      </c>
      <c r="Y3808" s="430">
        <v>6.2889093774999997E-3</v>
      </c>
      <c r="Z3808" s="430">
        <v>4.6943326419999999E-3</v>
      </c>
      <c r="AA3808" s="430">
        <v>1.8405212904000001E-2</v>
      </c>
      <c r="AB3808" s="430">
        <v>1.13174889045E-2</v>
      </c>
      <c r="AC3808" s="430">
        <v>9.0366411655000006E-3</v>
      </c>
      <c r="AD3808" s="430">
        <v>1.7343238786500001E-2</v>
      </c>
      <c r="AE3808" s="430">
        <v>1.36925336495E-2</v>
      </c>
      <c r="AF3808" s="430">
        <v>1.2927355239E-2</v>
      </c>
      <c r="AG3808" s="430">
        <v>9.8691737249999995E-3</v>
      </c>
      <c r="AH3808" s="430">
        <v>1.09602150565E-2</v>
      </c>
      <c r="AI3808" s="430">
        <v>8.9499438715000008E-3</v>
      </c>
      <c r="AJ3808" s="430">
        <v>9.8695251945E-3</v>
      </c>
      <c r="AK3808" s="430">
        <v>1.11362996065E-2</v>
      </c>
      <c r="AL3808" s="430">
        <v>0</v>
      </c>
    </row>
    <row r="3809" spans="1:38" x14ac:dyDescent="0.25">
      <c r="A3809" s="430" t="s">
        <v>4358</v>
      </c>
      <c r="B3809" s="430">
        <v>1</v>
      </c>
      <c r="C3809" s="430" t="s">
        <v>4359</v>
      </c>
      <c r="D3809" s="430" t="s">
        <v>481</v>
      </c>
      <c r="E3809" s="430">
        <v>70</v>
      </c>
      <c r="F3809" s="430">
        <v>3.4212263200000001E-4</v>
      </c>
      <c r="G3809" s="430">
        <v>3.4212263200000001E-4</v>
      </c>
      <c r="H3809" s="430">
        <v>3.4212263200000001E-4</v>
      </c>
      <c r="I3809" s="430">
        <v>4.2765328999999999E-4</v>
      </c>
      <c r="J3809" s="430">
        <v>4.7041861899999997E-4</v>
      </c>
      <c r="K3809" s="430">
        <v>5.7458203649999998E-4</v>
      </c>
      <c r="L3809" s="430">
        <v>6.1524663100000004E-4</v>
      </c>
      <c r="M3809" s="430">
        <v>7.5674690550000005E-4</v>
      </c>
      <c r="N3809" s="430">
        <v>6.8293725049999997E-4</v>
      </c>
      <c r="O3809" s="430">
        <v>7.9175223949999997E-4</v>
      </c>
      <c r="P3809" s="430">
        <v>9.3415881400000004E-4</v>
      </c>
      <c r="Q3809" s="430">
        <v>6.7359531149999998E-4</v>
      </c>
      <c r="R3809" s="430">
        <v>6.7131697400000005E-4</v>
      </c>
      <c r="S3809" s="430">
        <v>8.4747529999999998E-4</v>
      </c>
      <c r="T3809" s="430">
        <v>9.9338196800000003E-4</v>
      </c>
      <c r="U3809" s="430">
        <v>1.1666484020000001E-3</v>
      </c>
      <c r="V3809" s="430">
        <v>1.4919577644999999E-3</v>
      </c>
      <c r="W3809" s="430">
        <v>1.8615585909999999E-3</v>
      </c>
      <c r="X3809" s="430">
        <v>1.6795659455E-3</v>
      </c>
      <c r="Y3809" s="430">
        <v>1.24873883E-3</v>
      </c>
      <c r="Z3809" s="430">
        <v>1.4063296925000001E-3</v>
      </c>
      <c r="AA3809" s="430">
        <v>1.057615E-3</v>
      </c>
      <c r="AB3809" s="430">
        <v>1.3840154999999999E-3</v>
      </c>
      <c r="AC3809" s="430">
        <v>1.1826950000000001E-3</v>
      </c>
      <c r="AD3809" s="430">
        <v>2.4421075E-3</v>
      </c>
      <c r="AE3809" s="430">
        <v>3.5221415000000001E-3</v>
      </c>
      <c r="AF3809" s="430">
        <v>4.9031563785000001E-3</v>
      </c>
      <c r="AG3809" s="430">
        <v>4.7127334999999999E-3</v>
      </c>
      <c r="AH3809" s="430">
        <v>4.175181E-3</v>
      </c>
      <c r="AI3809" s="430">
        <v>4.7140055E-3</v>
      </c>
      <c r="AJ3809" s="430">
        <v>4.0111195000000002E-3</v>
      </c>
      <c r="AK3809" s="430">
        <v>4.5218434000000004E-3</v>
      </c>
      <c r="AL3809" s="430">
        <v>0</v>
      </c>
    </row>
    <row r="3810" spans="1:38" x14ac:dyDescent="0.25">
      <c r="A3810" s="430" t="s">
        <v>4358</v>
      </c>
      <c r="B3810" s="430">
        <v>1</v>
      </c>
      <c r="C3810" s="430" t="s">
        <v>4359</v>
      </c>
      <c r="D3810" s="430" t="s">
        <v>4011</v>
      </c>
      <c r="E3810" s="430">
        <v>70</v>
      </c>
      <c r="F3810" s="430">
        <v>0</v>
      </c>
      <c r="G3810" s="430">
        <v>0</v>
      </c>
      <c r="H3810" s="430">
        <v>0</v>
      </c>
      <c r="I3810" s="430">
        <v>0</v>
      </c>
      <c r="J3810" s="430">
        <v>0</v>
      </c>
      <c r="K3810" s="430">
        <v>0</v>
      </c>
      <c r="L3810" s="430">
        <v>0</v>
      </c>
      <c r="M3810" s="430">
        <v>0</v>
      </c>
      <c r="N3810" s="430">
        <v>0</v>
      </c>
      <c r="O3810" s="430">
        <v>0</v>
      </c>
      <c r="P3810" s="430">
        <v>0</v>
      </c>
      <c r="Q3810" s="430">
        <v>0</v>
      </c>
      <c r="R3810" s="430">
        <v>0</v>
      </c>
      <c r="S3810" s="430">
        <v>0</v>
      </c>
      <c r="T3810" s="430">
        <v>0</v>
      </c>
      <c r="U3810" s="430">
        <v>0</v>
      </c>
      <c r="V3810" s="430">
        <v>0</v>
      </c>
      <c r="W3810" s="430">
        <v>0</v>
      </c>
      <c r="X3810" s="430">
        <v>0</v>
      </c>
      <c r="Y3810" s="430">
        <v>0</v>
      </c>
      <c r="Z3810" s="430">
        <v>0</v>
      </c>
      <c r="AA3810" s="430">
        <v>0</v>
      </c>
      <c r="AB3810" s="430">
        <v>0</v>
      </c>
      <c r="AC3810" s="430">
        <v>0</v>
      </c>
      <c r="AD3810" s="430">
        <v>0</v>
      </c>
      <c r="AE3810" s="430">
        <v>0</v>
      </c>
      <c r="AF3810" s="430">
        <v>0</v>
      </c>
      <c r="AG3810" s="430">
        <v>0</v>
      </c>
      <c r="AH3810" s="430">
        <v>0</v>
      </c>
      <c r="AI3810" s="430">
        <v>0</v>
      </c>
      <c r="AJ3810" s="430">
        <v>0</v>
      </c>
      <c r="AK3810" s="430">
        <v>0</v>
      </c>
      <c r="AL3810" s="430">
        <v>0</v>
      </c>
    </row>
    <row r="3811" spans="1:38" x14ac:dyDescent="0.25">
      <c r="A3811" s="430" t="s">
        <v>4358</v>
      </c>
      <c r="B3811" s="430">
        <v>1</v>
      </c>
      <c r="C3811" s="430" t="s">
        <v>4359</v>
      </c>
      <c r="D3811" s="430" t="s">
        <v>4013</v>
      </c>
      <c r="E3811" s="430">
        <v>70</v>
      </c>
      <c r="F3811" s="430">
        <v>0</v>
      </c>
      <c r="G3811" s="430">
        <v>0</v>
      </c>
      <c r="H3811" s="430">
        <v>0</v>
      </c>
      <c r="I3811" s="430">
        <v>0</v>
      </c>
      <c r="J3811" s="430">
        <v>0</v>
      </c>
      <c r="K3811" s="430">
        <v>0</v>
      </c>
      <c r="L3811" s="430">
        <v>0</v>
      </c>
      <c r="M3811" s="430">
        <v>0</v>
      </c>
      <c r="N3811" s="430">
        <v>0</v>
      </c>
      <c r="O3811" s="430">
        <v>0</v>
      </c>
      <c r="P3811" s="430">
        <v>0</v>
      </c>
      <c r="Q3811" s="430">
        <v>0</v>
      </c>
      <c r="R3811" s="430">
        <v>0</v>
      </c>
      <c r="S3811" s="430">
        <v>0</v>
      </c>
      <c r="T3811" s="430">
        <v>0</v>
      </c>
      <c r="U3811" s="430">
        <v>0</v>
      </c>
      <c r="V3811" s="430">
        <v>0</v>
      </c>
      <c r="W3811" s="430">
        <v>0</v>
      </c>
      <c r="X3811" s="430">
        <v>0</v>
      </c>
      <c r="Y3811" s="430">
        <v>0</v>
      </c>
      <c r="Z3811" s="430">
        <v>0</v>
      </c>
      <c r="AA3811" s="430">
        <v>0</v>
      </c>
      <c r="AB3811" s="430">
        <v>0</v>
      </c>
      <c r="AC3811" s="430">
        <v>0</v>
      </c>
      <c r="AD3811" s="430">
        <v>0</v>
      </c>
      <c r="AE3811" s="430">
        <v>0</v>
      </c>
      <c r="AF3811" s="430">
        <v>0</v>
      </c>
      <c r="AG3811" s="430">
        <v>0</v>
      </c>
      <c r="AH3811" s="430">
        <v>0</v>
      </c>
      <c r="AI3811" s="430">
        <v>0</v>
      </c>
      <c r="AJ3811" s="430">
        <v>0</v>
      </c>
      <c r="AK3811" s="430">
        <v>0</v>
      </c>
      <c r="AL3811" s="430">
        <v>0</v>
      </c>
    </row>
    <row r="3812" spans="1:38" x14ac:dyDescent="0.25">
      <c r="A3812" s="430" t="s">
        <v>4358</v>
      </c>
      <c r="B3812" s="430">
        <v>1</v>
      </c>
      <c r="C3812" s="430" t="s">
        <v>4359</v>
      </c>
      <c r="D3812" s="430" t="s">
        <v>4014</v>
      </c>
      <c r="E3812" s="430">
        <v>70</v>
      </c>
      <c r="F3812" s="430">
        <v>0</v>
      </c>
      <c r="G3812" s="430">
        <v>0</v>
      </c>
      <c r="H3812" s="430">
        <v>0</v>
      </c>
      <c r="I3812" s="430">
        <v>0</v>
      </c>
      <c r="J3812" s="430">
        <v>0</v>
      </c>
      <c r="K3812" s="430">
        <v>0</v>
      </c>
      <c r="L3812" s="430">
        <v>0</v>
      </c>
      <c r="M3812" s="430">
        <v>0</v>
      </c>
      <c r="N3812" s="430">
        <v>0</v>
      </c>
      <c r="O3812" s="430">
        <v>0</v>
      </c>
      <c r="P3812" s="430">
        <v>0</v>
      </c>
      <c r="Q3812" s="430">
        <v>0</v>
      </c>
      <c r="R3812" s="430">
        <v>0</v>
      </c>
      <c r="S3812" s="430">
        <v>0</v>
      </c>
      <c r="T3812" s="430">
        <v>0</v>
      </c>
      <c r="U3812" s="430">
        <v>0</v>
      </c>
      <c r="V3812" s="430">
        <v>0</v>
      </c>
      <c r="W3812" s="430">
        <v>0</v>
      </c>
      <c r="X3812" s="430">
        <v>0</v>
      </c>
      <c r="Y3812" s="430">
        <v>0</v>
      </c>
      <c r="Z3812" s="430">
        <v>0</v>
      </c>
      <c r="AA3812" s="430">
        <v>0</v>
      </c>
      <c r="AB3812" s="430">
        <v>0</v>
      </c>
      <c r="AC3812" s="430">
        <v>0</v>
      </c>
      <c r="AD3812" s="430">
        <v>0</v>
      </c>
      <c r="AE3812" s="430">
        <v>0</v>
      </c>
      <c r="AF3812" s="430">
        <v>0</v>
      </c>
      <c r="AG3812" s="430">
        <v>0</v>
      </c>
      <c r="AH3812" s="430">
        <v>0</v>
      </c>
      <c r="AI3812" s="430">
        <v>0</v>
      </c>
      <c r="AJ3812" s="430">
        <v>0</v>
      </c>
      <c r="AK3812" s="430">
        <v>0</v>
      </c>
      <c r="AL3812" s="430">
        <v>0</v>
      </c>
    </row>
    <row r="3813" spans="1:38" x14ac:dyDescent="0.25">
      <c r="A3813" s="430" t="s">
        <v>4358</v>
      </c>
      <c r="B3813" s="430">
        <v>1</v>
      </c>
      <c r="C3813" s="430" t="s">
        <v>4359</v>
      </c>
      <c r="D3813" s="430" t="s">
        <v>4016</v>
      </c>
      <c r="E3813" s="430">
        <v>70</v>
      </c>
      <c r="F3813" s="430">
        <v>1.782978565E-4</v>
      </c>
      <c r="G3813" s="430">
        <v>1.782978565E-4</v>
      </c>
      <c r="H3813" s="430">
        <v>1.782978565E-4</v>
      </c>
      <c r="I3813" s="430">
        <v>2.2287231400000001E-4</v>
      </c>
      <c r="J3813" s="430">
        <v>2.45159556E-4</v>
      </c>
      <c r="K3813" s="430">
        <v>2.9944451450000001E-4</v>
      </c>
      <c r="L3813" s="430">
        <v>3.2063693550000001E-4</v>
      </c>
      <c r="M3813" s="430">
        <v>3.9438007550000003E-4</v>
      </c>
      <c r="N3813" s="430">
        <v>3.5591402699999998E-4</v>
      </c>
      <c r="O3813" s="430">
        <v>4.1262317900000003E-4</v>
      </c>
      <c r="P3813" s="430">
        <v>4.868386285E-4</v>
      </c>
      <c r="Q3813" s="430">
        <v>3.5104547349999998E-4</v>
      </c>
      <c r="R3813" s="430">
        <v>3.4985811450000001E-4</v>
      </c>
      <c r="S3813" s="430">
        <v>4.4166333649999997E-4</v>
      </c>
      <c r="T3813" s="430">
        <v>5.1770288700000002E-4</v>
      </c>
      <c r="U3813" s="430">
        <v>6.0800100100000005E-4</v>
      </c>
      <c r="V3813" s="430">
        <v>7.7753660599999997E-4</v>
      </c>
      <c r="W3813" s="430">
        <v>9.7015477100000005E-4</v>
      </c>
      <c r="X3813" s="430">
        <v>8.7530896550000003E-4</v>
      </c>
      <c r="Y3813" s="430">
        <v>7.3294823600000001E-4</v>
      </c>
      <c r="Z3813" s="430">
        <v>8.1224617350000004E-4</v>
      </c>
      <c r="AA3813" s="430">
        <v>1.155338785E-3</v>
      </c>
      <c r="AB3813" s="430">
        <v>1.2869351614999999E-3</v>
      </c>
      <c r="AC3813" s="430">
        <v>1.138222912E-3</v>
      </c>
      <c r="AD3813" s="430">
        <v>5.2076525350000004E-4</v>
      </c>
      <c r="AE3813" s="430">
        <v>7.6643024400000002E-4</v>
      </c>
      <c r="AF3813" s="430">
        <v>6.9066276900000005E-4</v>
      </c>
      <c r="AG3813" s="430">
        <v>5.8239900650000002E-4</v>
      </c>
      <c r="AH3813" s="430">
        <v>5.2299782550000004E-4</v>
      </c>
      <c r="AI3813" s="430">
        <v>2.3574185350000001E-4</v>
      </c>
      <c r="AJ3813" s="430">
        <v>2.01936678E-4</v>
      </c>
      <c r="AK3813" s="430">
        <v>2.20982811E-4</v>
      </c>
      <c r="AL3813" s="430">
        <v>0</v>
      </c>
    </row>
    <row r="3814" spans="1:38" x14ac:dyDescent="0.25">
      <c r="A3814" s="430" t="s">
        <v>4358</v>
      </c>
      <c r="B3814" s="430">
        <v>1</v>
      </c>
      <c r="C3814" s="430" t="s">
        <v>4359</v>
      </c>
      <c r="D3814" s="430" t="s">
        <v>4285</v>
      </c>
      <c r="E3814" s="430">
        <v>70</v>
      </c>
      <c r="F3814" s="430">
        <v>0</v>
      </c>
      <c r="G3814" s="430">
        <v>0</v>
      </c>
      <c r="H3814" s="430">
        <v>0</v>
      </c>
      <c r="I3814" s="430">
        <v>0</v>
      </c>
      <c r="J3814" s="430">
        <v>0</v>
      </c>
      <c r="K3814" s="430">
        <v>0</v>
      </c>
      <c r="L3814" s="430">
        <v>0</v>
      </c>
      <c r="M3814" s="430">
        <v>0</v>
      </c>
      <c r="N3814" s="430">
        <v>0</v>
      </c>
      <c r="O3814" s="430">
        <v>0</v>
      </c>
      <c r="P3814" s="430">
        <v>0</v>
      </c>
      <c r="Q3814" s="430">
        <v>0</v>
      </c>
      <c r="R3814" s="430">
        <v>0</v>
      </c>
      <c r="S3814" s="430">
        <v>0</v>
      </c>
      <c r="T3814" s="430">
        <v>0</v>
      </c>
      <c r="U3814" s="430">
        <v>0</v>
      </c>
      <c r="V3814" s="430">
        <v>0</v>
      </c>
      <c r="W3814" s="430">
        <v>0</v>
      </c>
      <c r="X3814" s="430">
        <v>0</v>
      </c>
      <c r="Y3814" s="430">
        <v>0</v>
      </c>
      <c r="Z3814" s="430">
        <v>0</v>
      </c>
      <c r="AA3814" s="430">
        <v>0</v>
      </c>
      <c r="AB3814" s="430">
        <v>0</v>
      </c>
      <c r="AC3814" s="430">
        <v>0</v>
      </c>
      <c r="AD3814" s="430">
        <v>0</v>
      </c>
      <c r="AE3814" s="430">
        <v>0</v>
      </c>
      <c r="AF3814" s="430">
        <v>0</v>
      </c>
      <c r="AG3814" s="430">
        <v>0</v>
      </c>
      <c r="AH3814" s="430">
        <v>0</v>
      </c>
      <c r="AI3814" s="430">
        <v>0</v>
      </c>
      <c r="AJ3814" s="430">
        <v>0</v>
      </c>
      <c r="AK3814" s="430">
        <v>0</v>
      </c>
      <c r="AL3814" s="430">
        <v>0</v>
      </c>
    </row>
    <row r="3815" spans="1:38" x14ac:dyDescent="0.25">
      <c r="A3815" s="430" t="s">
        <v>4358</v>
      </c>
      <c r="B3815" s="430">
        <v>1</v>
      </c>
      <c r="C3815" s="430" t="s">
        <v>4359</v>
      </c>
      <c r="D3815" s="430" t="s">
        <v>4018</v>
      </c>
      <c r="E3815" s="430">
        <v>70</v>
      </c>
      <c r="F3815" s="430">
        <v>0</v>
      </c>
      <c r="G3815" s="430">
        <v>0</v>
      </c>
      <c r="H3815" s="430">
        <v>0</v>
      </c>
      <c r="I3815" s="430">
        <v>0</v>
      </c>
      <c r="J3815" s="430">
        <v>0</v>
      </c>
      <c r="K3815" s="430">
        <v>0</v>
      </c>
      <c r="L3815" s="430">
        <v>0</v>
      </c>
      <c r="M3815" s="430">
        <v>0</v>
      </c>
      <c r="N3815" s="430">
        <v>0</v>
      </c>
      <c r="O3815" s="430">
        <v>0</v>
      </c>
      <c r="P3815" s="430">
        <v>0</v>
      </c>
      <c r="Q3815" s="430">
        <v>0</v>
      </c>
      <c r="R3815" s="430">
        <v>0</v>
      </c>
      <c r="S3815" s="430">
        <v>0</v>
      </c>
      <c r="T3815" s="430">
        <v>0</v>
      </c>
      <c r="U3815" s="430">
        <v>0</v>
      </c>
      <c r="V3815" s="430">
        <v>0</v>
      </c>
      <c r="W3815" s="430">
        <v>0</v>
      </c>
      <c r="X3815" s="430">
        <v>5.7059535000000004E-6</v>
      </c>
      <c r="Y3815" s="430">
        <v>7.9883242999999999E-5</v>
      </c>
      <c r="Z3815" s="430">
        <v>7.7131058999999999E-5</v>
      </c>
      <c r="AA3815" s="430">
        <v>7.2224743000000004E-5</v>
      </c>
      <c r="AB3815" s="430">
        <v>6.9551210999999996E-5</v>
      </c>
      <c r="AC3815" s="430">
        <v>7.2034843999999997E-5</v>
      </c>
      <c r="AD3815" s="430">
        <v>6.3647143500000005E-5</v>
      </c>
      <c r="AE3815" s="430">
        <v>5.1773129499999998E-5</v>
      </c>
      <c r="AF3815" s="430">
        <v>5.1787704500000001E-5</v>
      </c>
      <c r="AG3815" s="430">
        <v>7.1846163999999998E-5</v>
      </c>
      <c r="AH3815" s="430">
        <v>7.1837763499999995E-5</v>
      </c>
      <c r="AI3815" s="430">
        <v>7.1861348499999999E-5</v>
      </c>
      <c r="AJ3815" s="430">
        <v>1.4162474500000001E-5</v>
      </c>
      <c r="AK3815" s="430">
        <v>1.4187464000000001E-5</v>
      </c>
      <c r="AL3815" s="430">
        <v>0</v>
      </c>
    </row>
    <row r="3816" spans="1:38" x14ac:dyDescent="0.25">
      <c r="A3816" s="430" t="s">
        <v>4358</v>
      </c>
      <c r="B3816" s="430">
        <v>1</v>
      </c>
      <c r="C3816" s="430" t="s">
        <v>4359</v>
      </c>
      <c r="D3816" s="430" t="s">
        <v>4226</v>
      </c>
      <c r="E3816" s="430">
        <v>70</v>
      </c>
      <c r="F3816" s="430">
        <v>0</v>
      </c>
      <c r="G3816" s="430">
        <v>0</v>
      </c>
      <c r="H3816" s="430">
        <v>0</v>
      </c>
      <c r="I3816" s="430">
        <v>0</v>
      </c>
      <c r="J3816" s="430">
        <v>0</v>
      </c>
      <c r="K3816" s="430">
        <v>0</v>
      </c>
      <c r="L3816" s="430">
        <v>0</v>
      </c>
      <c r="M3816" s="430">
        <v>0</v>
      </c>
      <c r="N3816" s="430">
        <v>0</v>
      </c>
      <c r="O3816" s="430">
        <v>0</v>
      </c>
      <c r="P3816" s="430">
        <v>0</v>
      </c>
      <c r="Q3816" s="430">
        <v>0</v>
      </c>
      <c r="R3816" s="430">
        <v>0</v>
      </c>
      <c r="S3816" s="430">
        <v>0</v>
      </c>
      <c r="T3816" s="430">
        <v>0</v>
      </c>
      <c r="U3816" s="430">
        <v>0</v>
      </c>
      <c r="V3816" s="430">
        <v>0</v>
      </c>
      <c r="W3816" s="430">
        <v>0</v>
      </c>
      <c r="X3816" s="430">
        <v>0</v>
      </c>
      <c r="Y3816" s="430">
        <v>0</v>
      </c>
      <c r="Z3816" s="430">
        <v>0</v>
      </c>
      <c r="AA3816" s="430">
        <v>0</v>
      </c>
      <c r="AB3816" s="430">
        <v>0</v>
      </c>
      <c r="AC3816" s="430">
        <v>0</v>
      </c>
      <c r="AD3816" s="430">
        <v>0</v>
      </c>
      <c r="AE3816" s="430">
        <v>0</v>
      </c>
      <c r="AF3816" s="430">
        <v>0</v>
      </c>
      <c r="AG3816" s="430">
        <v>0</v>
      </c>
      <c r="AH3816" s="430">
        <v>0</v>
      </c>
      <c r="AI3816" s="430">
        <v>0</v>
      </c>
      <c r="AJ3816" s="430">
        <v>0</v>
      </c>
      <c r="AK3816" s="430">
        <v>0</v>
      </c>
      <c r="AL3816" s="430">
        <v>0</v>
      </c>
    </row>
    <row r="3817" spans="1:38" x14ac:dyDescent="0.25">
      <c r="A3817" s="430" t="s">
        <v>4358</v>
      </c>
      <c r="B3817" s="430">
        <v>1</v>
      </c>
      <c r="C3817" s="430" t="s">
        <v>4359</v>
      </c>
      <c r="D3817" s="430" t="s">
        <v>4020</v>
      </c>
      <c r="E3817" s="430">
        <v>70</v>
      </c>
      <c r="F3817" s="430">
        <v>3.55089665E-5</v>
      </c>
      <c r="G3817" s="430">
        <v>3.55089665E-5</v>
      </c>
      <c r="H3817" s="430">
        <v>3.55089665E-5</v>
      </c>
      <c r="I3817" s="430">
        <v>4.4386228000000002E-5</v>
      </c>
      <c r="J3817" s="430">
        <v>4.8824845500000002E-5</v>
      </c>
      <c r="K3817" s="430">
        <v>5.9635970999999997E-5</v>
      </c>
      <c r="L3817" s="430">
        <v>6.3856572999999994E-5</v>
      </c>
      <c r="M3817" s="430">
        <v>7.8542899500000005E-5</v>
      </c>
      <c r="N3817" s="430">
        <v>7.0882200000000004E-5</v>
      </c>
      <c r="O3817" s="430">
        <v>8.2176128999999993E-5</v>
      </c>
      <c r="P3817" s="430">
        <v>9.6956530500000006E-5</v>
      </c>
      <c r="Q3817" s="430">
        <v>6.9912591499999999E-5</v>
      </c>
      <c r="R3817" s="430">
        <v>6.9676132000000003E-5</v>
      </c>
      <c r="S3817" s="430">
        <v>8.7959621499999999E-5</v>
      </c>
      <c r="T3817" s="430">
        <v>1.0310331149999999E-4</v>
      </c>
      <c r="U3817" s="430">
        <v>1.21086662E-4</v>
      </c>
      <c r="V3817" s="430">
        <v>1.5485057699999999E-4</v>
      </c>
      <c r="W3817" s="430">
        <v>1.932115265E-4</v>
      </c>
      <c r="X3817" s="430">
        <v>1.7432248549999999E-4</v>
      </c>
      <c r="Y3817" s="430">
        <v>1.2960683600000001E-4</v>
      </c>
      <c r="Z3817" s="430">
        <v>1.4596324550000001E-4</v>
      </c>
      <c r="AA3817" s="430">
        <v>1.01262595E-4</v>
      </c>
      <c r="AB3817" s="430">
        <v>1.1384688849999999E-4</v>
      </c>
      <c r="AC3817" s="430">
        <v>6.5304904000000003E-5</v>
      </c>
      <c r="AD3817" s="430">
        <v>1.45300348E-4</v>
      </c>
      <c r="AE3817" s="430">
        <v>1.3730055450000001E-4</v>
      </c>
      <c r="AF3817" s="430">
        <v>1.430102445E-4</v>
      </c>
      <c r="AG3817" s="430">
        <v>1.4743590350000001E-4</v>
      </c>
      <c r="AH3817" s="430">
        <v>1.3766659900000001E-4</v>
      </c>
      <c r="AI3817" s="430">
        <v>1.3844432100000001E-4</v>
      </c>
      <c r="AJ3817" s="430">
        <v>1.6080888999999999E-4</v>
      </c>
      <c r="AK3817" s="430">
        <v>1.7711115999999999E-4</v>
      </c>
      <c r="AL3817" s="430">
        <v>0</v>
      </c>
    </row>
    <row r="3818" spans="1:38" x14ac:dyDescent="0.25">
      <c r="A3818" s="430" t="s">
        <v>4358</v>
      </c>
      <c r="B3818" s="430">
        <v>1</v>
      </c>
      <c r="C3818" s="430" t="s">
        <v>4359</v>
      </c>
      <c r="D3818" s="430" t="s">
        <v>4022</v>
      </c>
      <c r="E3818" s="430">
        <v>70</v>
      </c>
      <c r="F3818" s="430">
        <v>0</v>
      </c>
      <c r="G3818" s="430">
        <v>0</v>
      </c>
      <c r="H3818" s="430">
        <v>0</v>
      </c>
      <c r="I3818" s="430">
        <v>0</v>
      </c>
      <c r="J3818" s="430">
        <v>0</v>
      </c>
      <c r="K3818" s="430">
        <v>0</v>
      </c>
      <c r="L3818" s="430">
        <v>0</v>
      </c>
      <c r="M3818" s="430">
        <v>0</v>
      </c>
      <c r="N3818" s="430">
        <v>0</v>
      </c>
      <c r="O3818" s="430">
        <v>0</v>
      </c>
      <c r="P3818" s="430">
        <v>0</v>
      </c>
      <c r="Q3818" s="430">
        <v>0</v>
      </c>
      <c r="R3818" s="430">
        <v>0</v>
      </c>
      <c r="S3818" s="430">
        <v>0</v>
      </c>
      <c r="T3818" s="430">
        <v>0</v>
      </c>
      <c r="U3818" s="430">
        <v>0</v>
      </c>
      <c r="V3818" s="430">
        <v>0</v>
      </c>
      <c r="W3818" s="430">
        <v>0</v>
      </c>
      <c r="X3818" s="430">
        <v>0</v>
      </c>
      <c r="Y3818" s="430">
        <v>0</v>
      </c>
      <c r="Z3818" s="430">
        <v>0</v>
      </c>
      <c r="AA3818" s="430">
        <v>0</v>
      </c>
      <c r="AB3818" s="430">
        <v>0</v>
      </c>
      <c r="AC3818" s="430">
        <v>0</v>
      </c>
      <c r="AD3818" s="430">
        <v>0</v>
      </c>
      <c r="AE3818" s="430">
        <v>0</v>
      </c>
      <c r="AF3818" s="430">
        <v>0</v>
      </c>
      <c r="AG3818" s="430">
        <v>0</v>
      </c>
      <c r="AH3818" s="430">
        <v>0</v>
      </c>
      <c r="AI3818" s="430">
        <v>0</v>
      </c>
      <c r="AJ3818" s="430">
        <v>0</v>
      </c>
      <c r="AK3818" s="430">
        <v>0</v>
      </c>
      <c r="AL3818" s="430">
        <v>0</v>
      </c>
    </row>
    <row r="3819" spans="1:38" x14ac:dyDescent="0.25">
      <c r="A3819" s="430" t="s">
        <v>4358</v>
      </c>
      <c r="B3819" s="430">
        <v>1</v>
      </c>
      <c r="C3819" s="430" t="s">
        <v>4359</v>
      </c>
      <c r="D3819" s="430" t="s">
        <v>4024</v>
      </c>
      <c r="E3819" s="430">
        <v>70</v>
      </c>
      <c r="F3819" s="430">
        <v>1.4603383089999999E-3</v>
      </c>
      <c r="G3819" s="430">
        <v>1.4603383089999999E-3</v>
      </c>
      <c r="H3819" s="430">
        <v>1.4603383089999999E-3</v>
      </c>
      <c r="I3819" s="430">
        <v>1.8254228995E-3</v>
      </c>
      <c r="J3819" s="430">
        <v>2.0079651814999999E-3</v>
      </c>
      <c r="K3819" s="430">
        <v>2.4525830029999999E-3</v>
      </c>
      <c r="L3819" s="430">
        <v>2.626158427E-3</v>
      </c>
      <c r="M3819" s="430">
        <v>3.2301472485000001E-3</v>
      </c>
      <c r="N3819" s="430">
        <v>2.9150933330000001E-3</v>
      </c>
      <c r="O3819" s="430">
        <v>3.3795662529999999E-3</v>
      </c>
      <c r="P3819" s="430">
        <v>3.9874236769999998E-3</v>
      </c>
      <c r="Q3819" s="430">
        <v>2.8752176700000001E-3</v>
      </c>
      <c r="R3819" s="430">
        <v>2.8654926735E-3</v>
      </c>
      <c r="S3819" s="430">
        <v>3.6174181955000002E-3</v>
      </c>
      <c r="T3819" s="430">
        <v>4.2402155775000004E-3</v>
      </c>
      <c r="U3819" s="430">
        <v>4.9797972405000003E-3</v>
      </c>
      <c r="V3819" s="430">
        <v>6.3683687530000001E-3</v>
      </c>
      <c r="W3819" s="430">
        <v>7.9459966715E-3</v>
      </c>
      <c r="X3819" s="430">
        <v>7.1691675890000004E-3</v>
      </c>
      <c r="Y3819" s="430">
        <v>4.219281452E-3</v>
      </c>
      <c r="Z3819" s="430">
        <v>4.6082678500000002E-4</v>
      </c>
      <c r="AA3819" s="430">
        <v>1.0070715500000001E-5</v>
      </c>
      <c r="AB3819" s="430">
        <v>3.3922040499999999E-5</v>
      </c>
      <c r="AC3819" s="430">
        <v>6.4416783000000003E-5</v>
      </c>
      <c r="AD3819" s="430">
        <v>7.8853108499999999E-5</v>
      </c>
      <c r="AE3819" s="430">
        <v>9.8048727999999999E-5</v>
      </c>
      <c r="AF3819" s="430">
        <v>2.3906598699999999E-4</v>
      </c>
      <c r="AG3819" s="430">
        <v>1.16832776E-4</v>
      </c>
      <c r="AH3819" s="430">
        <v>2.0897844350000001E-4</v>
      </c>
      <c r="AI3819" s="430">
        <v>3.9220304750000001E-4</v>
      </c>
      <c r="AJ3819" s="430">
        <v>3.6140103749999998E-4</v>
      </c>
      <c r="AK3819" s="430">
        <v>4.0014557450000001E-4</v>
      </c>
      <c r="AL3819" s="430">
        <v>0</v>
      </c>
    </row>
    <row r="3820" spans="1:38" x14ac:dyDescent="0.25">
      <c r="A3820" s="430" t="s">
        <v>4358</v>
      </c>
      <c r="B3820" s="430">
        <v>1</v>
      </c>
      <c r="C3820" s="430" t="s">
        <v>4359</v>
      </c>
      <c r="D3820" s="430" t="s">
        <v>4026</v>
      </c>
      <c r="E3820" s="430">
        <v>70</v>
      </c>
      <c r="F3820" s="430">
        <v>0</v>
      </c>
      <c r="G3820" s="430">
        <v>0</v>
      </c>
      <c r="H3820" s="430">
        <v>0</v>
      </c>
      <c r="I3820" s="430">
        <v>0</v>
      </c>
      <c r="J3820" s="430">
        <v>0</v>
      </c>
      <c r="K3820" s="430">
        <v>0</v>
      </c>
      <c r="L3820" s="430">
        <v>0</v>
      </c>
      <c r="M3820" s="430">
        <v>0</v>
      </c>
      <c r="N3820" s="430">
        <v>0</v>
      </c>
      <c r="O3820" s="430">
        <v>0</v>
      </c>
      <c r="P3820" s="430">
        <v>0</v>
      </c>
      <c r="Q3820" s="430">
        <v>0</v>
      </c>
      <c r="R3820" s="430">
        <v>0</v>
      </c>
      <c r="S3820" s="430">
        <v>0</v>
      </c>
      <c r="T3820" s="430">
        <v>0</v>
      </c>
      <c r="U3820" s="430">
        <v>0</v>
      </c>
      <c r="V3820" s="430">
        <v>0</v>
      </c>
      <c r="W3820" s="430">
        <v>0</v>
      </c>
      <c r="X3820" s="430">
        <v>0</v>
      </c>
      <c r="Y3820" s="430">
        <v>0</v>
      </c>
      <c r="Z3820" s="430">
        <v>0</v>
      </c>
      <c r="AA3820" s="430">
        <v>0</v>
      </c>
      <c r="AB3820" s="430">
        <v>0</v>
      </c>
      <c r="AC3820" s="430">
        <v>0</v>
      </c>
      <c r="AD3820" s="430">
        <v>0</v>
      </c>
      <c r="AE3820" s="430">
        <v>0</v>
      </c>
      <c r="AF3820" s="430">
        <v>0</v>
      </c>
      <c r="AG3820" s="430">
        <v>0</v>
      </c>
      <c r="AH3820" s="430">
        <v>0</v>
      </c>
      <c r="AI3820" s="430">
        <v>0</v>
      </c>
      <c r="AJ3820" s="430">
        <v>0</v>
      </c>
      <c r="AK3820" s="430">
        <v>0</v>
      </c>
      <c r="AL3820" s="430">
        <v>0</v>
      </c>
    </row>
    <row r="3821" spans="1:38" x14ac:dyDescent="0.25">
      <c r="A3821" s="430" t="s">
        <v>4358</v>
      </c>
      <c r="B3821" s="430">
        <v>1</v>
      </c>
      <c r="C3821" s="430" t="s">
        <v>4359</v>
      </c>
      <c r="D3821" s="430" t="s">
        <v>4028</v>
      </c>
      <c r="E3821" s="430">
        <v>70</v>
      </c>
      <c r="F3821" s="430">
        <v>8.3160762999999997E-5</v>
      </c>
      <c r="G3821" s="430">
        <v>8.3160762999999997E-5</v>
      </c>
      <c r="H3821" s="430">
        <v>8.3160762999999997E-5</v>
      </c>
      <c r="I3821" s="430">
        <v>1.039509405E-4</v>
      </c>
      <c r="J3821" s="430">
        <v>1.143460425E-4</v>
      </c>
      <c r="K3821" s="430">
        <v>1.3966533499999999E-4</v>
      </c>
      <c r="L3821" s="430">
        <v>1.4954980850000001E-4</v>
      </c>
      <c r="M3821" s="430">
        <v>1.839446885E-4</v>
      </c>
      <c r="N3821" s="430">
        <v>1.660035525E-4</v>
      </c>
      <c r="O3821" s="430">
        <v>1.9245354699999999E-4</v>
      </c>
      <c r="P3821" s="430">
        <v>2.2706872149999999E-4</v>
      </c>
      <c r="Q3821" s="430">
        <v>1.6373279400000001E-4</v>
      </c>
      <c r="R3821" s="430">
        <v>1.6317899699999999E-4</v>
      </c>
      <c r="S3821" s="430">
        <v>2.0599830650000001E-4</v>
      </c>
      <c r="T3821" s="430">
        <v>2.4146426349999999E-4</v>
      </c>
      <c r="U3821" s="430">
        <v>2.8358063399999998E-4</v>
      </c>
      <c r="V3821" s="430">
        <v>3.6265454050000002E-4</v>
      </c>
      <c r="W3821" s="430">
        <v>4.5249449599999998E-4</v>
      </c>
      <c r="X3821" s="430">
        <v>4.0825701249999998E-4</v>
      </c>
      <c r="Y3821" s="430">
        <v>3.0353460400000002E-4</v>
      </c>
      <c r="Z3821" s="430">
        <v>3.4184067200000002E-4</v>
      </c>
      <c r="AA3821" s="430">
        <v>5.4981047250000003E-4</v>
      </c>
      <c r="AB3821" s="430">
        <v>3.0986561299999998E-4</v>
      </c>
      <c r="AC3821" s="430">
        <v>1.3773324650000001E-4</v>
      </c>
      <c r="AD3821" s="430">
        <v>1.4355797300000001E-4</v>
      </c>
      <c r="AE3821" s="430">
        <v>1.2636588600000001E-4</v>
      </c>
      <c r="AF3821" s="430">
        <v>1.9504461100000001E-4</v>
      </c>
      <c r="AG3821" s="430">
        <v>1.5500989500000001E-4</v>
      </c>
      <c r="AH3821" s="430">
        <v>4.916545E-7</v>
      </c>
      <c r="AI3821" s="430">
        <v>4.9443700000000005E-7</v>
      </c>
      <c r="AJ3821" s="430">
        <v>5.7430799999999996E-7</v>
      </c>
      <c r="AK3821" s="430">
        <v>6.3252850000000002E-7</v>
      </c>
      <c r="AL3821" s="430">
        <v>0</v>
      </c>
    </row>
    <row r="3822" spans="1:38" x14ac:dyDescent="0.25">
      <c r="A3822" s="430" t="s">
        <v>4358</v>
      </c>
      <c r="B3822" s="430">
        <v>1</v>
      </c>
      <c r="C3822" s="430" t="s">
        <v>4359</v>
      </c>
      <c r="D3822" s="430" t="s">
        <v>4030</v>
      </c>
      <c r="E3822" s="430">
        <v>70</v>
      </c>
      <c r="F3822" s="430">
        <v>0</v>
      </c>
      <c r="G3822" s="430">
        <v>0</v>
      </c>
      <c r="H3822" s="430">
        <v>0</v>
      </c>
      <c r="I3822" s="430">
        <v>0</v>
      </c>
      <c r="J3822" s="430">
        <v>0</v>
      </c>
      <c r="K3822" s="430">
        <v>0</v>
      </c>
      <c r="L3822" s="430">
        <v>0</v>
      </c>
      <c r="M3822" s="430">
        <v>0</v>
      </c>
      <c r="N3822" s="430">
        <v>0</v>
      </c>
      <c r="O3822" s="430">
        <v>0</v>
      </c>
      <c r="P3822" s="430">
        <v>0</v>
      </c>
      <c r="Q3822" s="430">
        <v>0</v>
      </c>
      <c r="R3822" s="430">
        <v>0</v>
      </c>
      <c r="S3822" s="430">
        <v>0</v>
      </c>
      <c r="T3822" s="430">
        <v>0</v>
      </c>
      <c r="U3822" s="430">
        <v>0</v>
      </c>
      <c r="V3822" s="430">
        <v>0</v>
      </c>
      <c r="W3822" s="430">
        <v>0</v>
      </c>
      <c r="X3822" s="430">
        <v>0</v>
      </c>
      <c r="Y3822" s="430">
        <v>0</v>
      </c>
      <c r="Z3822" s="430">
        <v>0</v>
      </c>
      <c r="AA3822" s="430">
        <v>0</v>
      </c>
      <c r="AB3822" s="430">
        <v>0</v>
      </c>
      <c r="AC3822" s="430">
        <v>0</v>
      </c>
      <c r="AD3822" s="430">
        <v>0</v>
      </c>
      <c r="AE3822" s="430">
        <v>0</v>
      </c>
      <c r="AF3822" s="430">
        <v>0</v>
      </c>
      <c r="AG3822" s="430">
        <v>0</v>
      </c>
      <c r="AH3822" s="430">
        <v>0</v>
      </c>
      <c r="AI3822" s="430">
        <v>0</v>
      </c>
      <c r="AJ3822" s="430">
        <v>0</v>
      </c>
      <c r="AK3822" s="430">
        <v>0</v>
      </c>
      <c r="AL3822" s="430">
        <v>0</v>
      </c>
    </row>
    <row r="3823" spans="1:38" x14ac:dyDescent="0.25">
      <c r="A3823" s="430" t="s">
        <v>4358</v>
      </c>
      <c r="B3823" s="430">
        <v>1</v>
      </c>
      <c r="C3823" s="430" t="s">
        <v>4359</v>
      </c>
      <c r="D3823" s="430" t="s">
        <v>4032</v>
      </c>
      <c r="E3823" s="430">
        <v>70</v>
      </c>
      <c r="F3823" s="430">
        <v>0</v>
      </c>
      <c r="G3823" s="430">
        <v>0</v>
      </c>
      <c r="H3823" s="430">
        <v>0</v>
      </c>
      <c r="I3823" s="430">
        <v>0</v>
      </c>
      <c r="J3823" s="430">
        <v>0</v>
      </c>
      <c r="K3823" s="430">
        <v>0</v>
      </c>
      <c r="L3823" s="430">
        <v>0</v>
      </c>
      <c r="M3823" s="430">
        <v>0</v>
      </c>
      <c r="N3823" s="430">
        <v>0</v>
      </c>
      <c r="O3823" s="430">
        <v>0</v>
      </c>
      <c r="P3823" s="430">
        <v>0</v>
      </c>
      <c r="Q3823" s="430">
        <v>0</v>
      </c>
      <c r="R3823" s="430">
        <v>0</v>
      </c>
      <c r="S3823" s="430">
        <v>0</v>
      </c>
      <c r="T3823" s="430">
        <v>0</v>
      </c>
      <c r="U3823" s="430">
        <v>0</v>
      </c>
      <c r="V3823" s="430">
        <v>0</v>
      </c>
      <c r="W3823" s="430">
        <v>0</v>
      </c>
      <c r="X3823" s="430">
        <v>0</v>
      </c>
      <c r="Y3823" s="430">
        <v>0</v>
      </c>
      <c r="Z3823" s="430">
        <v>0</v>
      </c>
      <c r="AA3823" s="430">
        <v>0</v>
      </c>
      <c r="AB3823" s="430">
        <v>0</v>
      </c>
      <c r="AC3823" s="430">
        <v>0</v>
      </c>
      <c r="AD3823" s="430">
        <v>0</v>
      </c>
      <c r="AE3823" s="430">
        <v>0</v>
      </c>
      <c r="AF3823" s="430">
        <v>0</v>
      </c>
      <c r="AG3823" s="430">
        <v>0</v>
      </c>
      <c r="AH3823" s="430">
        <v>0</v>
      </c>
      <c r="AI3823" s="430">
        <v>0</v>
      </c>
      <c r="AJ3823" s="430">
        <v>0</v>
      </c>
      <c r="AK3823" s="430">
        <v>0</v>
      </c>
      <c r="AL3823" s="430">
        <v>0</v>
      </c>
    </row>
    <row r="3824" spans="1:38" x14ac:dyDescent="0.25">
      <c r="A3824" s="430" t="s">
        <v>4358</v>
      </c>
      <c r="B3824" s="430">
        <v>1</v>
      </c>
      <c r="C3824" s="430" t="s">
        <v>4359</v>
      </c>
      <c r="D3824" s="430" t="s">
        <v>4034</v>
      </c>
      <c r="E3824" s="430">
        <v>70</v>
      </c>
      <c r="F3824" s="430">
        <v>0</v>
      </c>
      <c r="G3824" s="430">
        <v>0</v>
      </c>
      <c r="H3824" s="430">
        <v>0</v>
      </c>
      <c r="I3824" s="430">
        <v>0</v>
      </c>
      <c r="J3824" s="430">
        <v>0</v>
      </c>
      <c r="K3824" s="430">
        <v>0</v>
      </c>
      <c r="L3824" s="430">
        <v>0</v>
      </c>
      <c r="M3824" s="430">
        <v>0</v>
      </c>
      <c r="N3824" s="430">
        <v>0</v>
      </c>
      <c r="O3824" s="430">
        <v>0</v>
      </c>
      <c r="P3824" s="430">
        <v>0</v>
      </c>
      <c r="Q3824" s="430">
        <v>0</v>
      </c>
      <c r="R3824" s="430">
        <v>0</v>
      </c>
      <c r="S3824" s="430">
        <v>0</v>
      </c>
      <c r="T3824" s="430">
        <v>0</v>
      </c>
      <c r="U3824" s="430">
        <v>0</v>
      </c>
      <c r="V3824" s="430">
        <v>0</v>
      </c>
      <c r="W3824" s="430">
        <v>0</v>
      </c>
      <c r="X3824" s="430">
        <v>0</v>
      </c>
      <c r="Y3824" s="430">
        <v>0</v>
      </c>
      <c r="Z3824" s="430">
        <v>0</v>
      </c>
      <c r="AA3824" s="430">
        <v>0</v>
      </c>
      <c r="AB3824" s="430">
        <v>0</v>
      </c>
      <c r="AC3824" s="430">
        <v>0</v>
      </c>
      <c r="AD3824" s="430">
        <v>0</v>
      </c>
      <c r="AE3824" s="430">
        <v>0</v>
      </c>
      <c r="AF3824" s="430">
        <v>0</v>
      </c>
      <c r="AG3824" s="430">
        <v>0</v>
      </c>
      <c r="AH3824" s="430">
        <v>0</v>
      </c>
      <c r="AI3824" s="430">
        <v>0</v>
      </c>
      <c r="AJ3824" s="430">
        <v>0</v>
      </c>
      <c r="AK3824" s="430">
        <v>0</v>
      </c>
      <c r="AL3824" s="430">
        <v>0</v>
      </c>
    </row>
    <row r="3825" spans="1:38" x14ac:dyDescent="0.25">
      <c r="A3825" s="430" t="s">
        <v>4358</v>
      </c>
      <c r="B3825" s="430">
        <v>1</v>
      </c>
      <c r="C3825" s="430" t="s">
        <v>4359</v>
      </c>
      <c r="D3825" s="430" t="s">
        <v>4036</v>
      </c>
      <c r="E3825" s="430">
        <v>70</v>
      </c>
      <c r="F3825" s="430">
        <v>7.5452596699999996E-4</v>
      </c>
      <c r="G3825" s="430">
        <v>7.5452596699999996E-4</v>
      </c>
      <c r="H3825" s="430">
        <v>7.5452596699999996E-4</v>
      </c>
      <c r="I3825" s="430">
        <v>9.4315747199999998E-4</v>
      </c>
      <c r="J3825" s="430">
        <v>1.0374732245000001E-3</v>
      </c>
      <c r="K3825" s="430">
        <v>1.2671978554999999E-3</v>
      </c>
      <c r="L3825" s="430">
        <v>1.3568806129999999E-3</v>
      </c>
      <c r="M3825" s="430">
        <v>1.6689488794999999E-3</v>
      </c>
      <c r="N3825" s="430">
        <v>1.5061671705000001E-3</v>
      </c>
      <c r="O3825" s="430">
        <v>1.7461505344999999E-3</v>
      </c>
      <c r="P3825" s="430">
        <v>2.0602176430000001E-3</v>
      </c>
      <c r="Q3825" s="430">
        <v>1.4855642685E-3</v>
      </c>
      <c r="R3825" s="430">
        <v>1.480539577E-3</v>
      </c>
      <c r="S3825" s="430">
        <v>1.8690435954999999E-3</v>
      </c>
      <c r="T3825" s="430">
        <v>2.1908298624999998E-3</v>
      </c>
      <c r="U3825" s="430">
        <v>2.5729560995000002E-3</v>
      </c>
      <c r="V3825" s="430">
        <v>3.3040959490000001E-3</v>
      </c>
      <c r="W3825" s="430">
        <v>4.1443291434999996E-3</v>
      </c>
      <c r="X3825" s="430">
        <v>3.8171352865000001E-3</v>
      </c>
      <c r="Y3825" s="430">
        <v>3.0849452950000001E-3</v>
      </c>
      <c r="Z3825" s="430">
        <v>3.40806589E-3</v>
      </c>
      <c r="AA3825" s="430">
        <v>5.7852530540000004E-3</v>
      </c>
      <c r="AB3825" s="430">
        <v>4.0152246415000002E-3</v>
      </c>
      <c r="AC3825" s="430">
        <v>3.3375165829999998E-3</v>
      </c>
      <c r="AD3825" s="430">
        <v>4.5941494980000002E-3</v>
      </c>
      <c r="AE3825" s="430">
        <v>2.1749491280000002E-3</v>
      </c>
      <c r="AF3825" s="430">
        <v>1.988781593E-3</v>
      </c>
      <c r="AG3825" s="430">
        <v>1.9808400464999998E-3</v>
      </c>
      <c r="AH3825" s="430">
        <v>1.8351041179999999E-3</v>
      </c>
      <c r="AI3825" s="430">
        <v>1.6990136065E-3</v>
      </c>
      <c r="AJ3825" s="430">
        <v>1.4743333565000001E-3</v>
      </c>
      <c r="AK3825" s="430">
        <v>2.0468743895000001E-3</v>
      </c>
      <c r="AL3825" s="430">
        <v>0</v>
      </c>
    </row>
    <row r="3826" spans="1:38" x14ac:dyDescent="0.25">
      <c r="A3826" s="430" t="s">
        <v>4358</v>
      </c>
      <c r="B3826" s="430">
        <v>1</v>
      </c>
      <c r="C3826" s="430" t="s">
        <v>4359</v>
      </c>
      <c r="D3826" s="430" t="s">
        <v>4038</v>
      </c>
      <c r="E3826" s="430">
        <v>70</v>
      </c>
      <c r="F3826" s="430">
        <v>0</v>
      </c>
      <c r="G3826" s="430">
        <v>0</v>
      </c>
      <c r="H3826" s="430">
        <v>0</v>
      </c>
      <c r="I3826" s="430">
        <v>0</v>
      </c>
      <c r="J3826" s="430">
        <v>0</v>
      </c>
      <c r="K3826" s="430">
        <v>0</v>
      </c>
      <c r="L3826" s="430">
        <v>0</v>
      </c>
      <c r="M3826" s="430">
        <v>0</v>
      </c>
      <c r="N3826" s="430">
        <v>0</v>
      </c>
      <c r="O3826" s="430">
        <v>0</v>
      </c>
      <c r="P3826" s="430">
        <v>0</v>
      </c>
      <c r="Q3826" s="430">
        <v>0</v>
      </c>
      <c r="R3826" s="430">
        <v>2.2823787499999999E-5</v>
      </c>
      <c r="S3826" s="430">
        <v>4.5647574999999998E-5</v>
      </c>
      <c r="T3826" s="430">
        <v>4.5647574999999998E-5</v>
      </c>
      <c r="U3826" s="430">
        <v>5.70594555E-5</v>
      </c>
      <c r="V3826" s="430">
        <v>9.1295149999999996E-5</v>
      </c>
      <c r="W3826" s="430">
        <v>9.8142299500000006E-5</v>
      </c>
      <c r="X3826" s="430">
        <v>9.8142273000000003E-5</v>
      </c>
      <c r="Y3826" s="430">
        <v>9.8142273000000003E-5</v>
      </c>
      <c r="Z3826" s="430">
        <v>9.4761032000000004E-5</v>
      </c>
      <c r="AA3826" s="430">
        <v>1.91388194E-4</v>
      </c>
      <c r="AB3826" s="430">
        <v>2.0086088399999999E-4</v>
      </c>
      <c r="AC3826" s="430">
        <v>1.547027865E-4</v>
      </c>
      <c r="AD3826" s="430">
        <v>1.20041926E-4</v>
      </c>
      <c r="AE3826" s="430">
        <v>1.2912297250000001E-4</v>
      </c>
      <c r="AF3826" s="430">
        <v>1.3200826599999999E-4</v>
      </c>
      <c r="AG3826" s="430">
        <v>1.5847416050000001E-4</v>
      </c>
      <c r="AH3826" s="430">
        <v>1.5396272099999999E-4</v>
      </c>
      <c r="AI3826" s="430">
        <v>1.549108115E-4</v>
      </c>
      <c r="AJ3826" s="430">
        <v>9.3678639499999999E-5</v>
      </c>
      <c r="AK3826" s="430">
        <v>1.01489382E-4</v>
      </c>
      <c r="AL3826" s="430">
        <v>0</v>
      </c>
    </row>
    <row r="3827" spans="1:38" x14ac:dyDescent="0.25">
      <c r="A3827" s="430" t="s">
        <v>4358</v>
      </c>
      <c r="B3827" s="430">
        <v>1</v>
      </c>
      <c r="C3827" s="430" t="s">
        <v>4359</v>
      </c>
      <c r="D3827" s="430" t="s">
        <v>4040</v>
      </c>
      <c r="E3827" s="430">
        <v>70</v>
      </c>
      <c r="F3827" s="430">
        <v>8.2177915099999996E-4</v>
      </c>
      <c r="G3827" s="430">
        <v>8.2177915099999996E-4</v>
      </c>
      <c r="H3827" s="430">
        <v>8.2177915099999996E-4</v>
      </c>
      <c r="I3827" s="430">
        <v>1.0272239255000001E-3</v>
      </c>
      <c r="J3827" s="430">
        <v>1.1299463259999999E-3</v>
      </c>
      <c r="K3827" s="430">
        <v>1.3801470035E-3</v>
      </c>
      <c r="L3827" s="430">
        <v>1.4778234595E-3</v>
      </c>
      <c r="M3827" s="430">
        <v>1.8177073185E-3</v>
      </c>
      <c r="N3827" s="430">
        <v>1.6404163825E-3</v>
      </c>
      <c r="O3827" s="430">
        <v>1.9017901754999999E-3</v>
      </c>
      <c r="P3827" s="430">
        <v>2.2438510095E-3</v>
      </c>
      <c r="Q3827" s="430">
        <v>1.617977057E-3</v>
      </c>
      <c r="R3827" s="430">
        <v>1.6125045155E-3</v>
      </c>
      <c r="S3827" s="430">
        <v>2.0356370644999998E-3</v>
      </c>
      <c r="T3827" s="430">
        <v>2.3861051295E-3</v>
      </c>
      <c r="U3827" s="430">
        <v>2.8022913925000001E-3</v>
      </c>
      <c r="V3827" s="430">
        <v>3.5836850735E-3</v>
      </c>
      <c r="W3827" s="430">
        <v>4.4714668204999999E-3</v>
      </c>
      <c r="X3827" s="430">
        <v>4.0343202234999999E-3</v>
      </c>
      <c r="Y3827" s="430">
        <v>2.9994727250000001E-3</v>
      </c>
      <c r="Z3827" s="430">
        <v>3.6490808459999999E-3</v>
      </c>
      <c r="AA3827" s="430">
        <v>2.7999539600000001E-3</v>
      </c>
      <c r="AB3827" s="430">
        <v>3.597481E-3</v>
      </c>
      <c r="AC3827" s="430">
        <v>3.9784184999999998E-3</v>
      </c>
      <c r="AD3827" s="430">
        <v>3.7841469999999999E-3</v>
      </c>
      <c r="AE3827" s="430">
        <v>4.1818324999999996E-3</v>
      </c>
      <c r="AF3827" s="430">
        <v>3.4964365000000001E-3</v>
      </c>
      <c r="AG3827" s="430">
        <v>3.685196E-3</v>
      </c>
      <c r="AH3827" s="430">
        <v>3.6293605E-3</v>
      </c>
      <c r="AI3827" s="430">
        <v>3.7556594999999999E-3</v>
      </c>
      <c r="AJ3827" s="430">
        <v>3.2513115E-3</v>
      </c>
      <c r="AK3827" s="430">
        <v>3.6133545000000002E-3</v>
      </c>
      <c r="AL3827" s="430">
        <v>0</v>
      </c>
    </row>
    <row r="3828" spans="1:38" x14ac:dyDescent="0.25">
      <c r="A3828" s="430" t="s">
        <v>4358</v>
      </c>
      <c r="B3828" s="430">
        <v>1</v>
      </c>
      <c r="C3828" s="430" t="s">
        <v>4359</v>
      </c>
      <c r="D3828" s="430" t="s">
        <v>4286</v>
      </c>
      <c r="E3828" s="430">
        <v>70</v>
      </c>
      <c r="F3828" s="430">
        <v>0</v>
      </c>
      <c r="G3828" s="430">
        <v>0</v>
      </c>
      <c r="H3828" s="430">
        <v>0</v>
      </c>
      <c r="I3828" s="430">
        <v>0</v>
      </c>
      <c r="J3828" s="430">
        <v>0</v>
      </c>
      <c r="K3828" s="430">
        <v>0</v>
      </c>
      <c r="L3828" s="430">
        <v>0</v>
      </c>
      <c r="M3828" s="430">
        <v>0</v>
      </c>
      <c r="N3828" s="430">
        <v>0</v>
      </c>
      <c r="O3828" s="430">
        <v>0</v>
      </c>
      <c r="P3828" s="430">
        <v>0</v>
      </c>
      <c r="Q3828" s="430">
        <v>0</v>
      </c>
      <c r="R3828" s="430">
        <v>0</v>
      </c>
      <c r="S3828" s="430">
        <v>0</v>
      </c>
      <c r="T3828" s="430">
        <v>0</v>
      </c>
      <c r="U3828" s="430">
        <v>0</v>
      </c>
      <c r="V3828" s="430">
        <v>0</v>
      </c>
      <c r="W3828" s="430">
        <v>0</v>
      </c>
      <c r="X3828" s="430">
        <v>0</v>
      </c>
      <c r="Y3828" s="430">
        <v>0</v>
      </c>
      <c r="Z3828" s="430">
        <v>0</v>
      </c>
      <c r="AA3828" s="430">
        <v>0</v>
      </c>
      <c r="AB3828" s="430">
        <v>0</v>
      </c>
      <c r="AC3828" s="430">
        <v>0</v>
      </c>
      <c r="AD3828" s="430">
        <v>0</v>
      </c>
      <c r="AE3828" s="430">
        <v>0</v>
      </c>
      <c r="AF3828" s="430">
        <v>0</v>
      </c>
      <c r="AG3828" s="430">
        <v>0</v>
      </c>
      <c r="AH3828" s="430">
        <v>0</v>
      </c>
      <c r="AI3828" s="430">
        <v>0</v>
      </c>
      <c r="AJ3828" s="430">
        <v>0</v>
      </c>
      <c r="AK3828" s="430">
        <v>0</v>
      </c>
      <c r="AL3828" s="430">
        <v>0</v>
      </c>
    </row>
    <row r="3829" spans="1:38" x14ac:dyDescent="0.25">
      <c r="A3829" s="430" t="s">
        <v>4358</v>
      </c>
      <c r="B3829" s="430">
        <v>1</v>
      </c>
      <c r="C3829" s="430" t="s">
        <v>4359</v>
      </c>
      <c r="D3829" s="430" t="s">
        <v>4042</v>
      </c>
      <c r="E3829" s="430">
        <v>70</v>
      </c>
      <c r="F3829" s="430">
        <v>0</v>
      </c>
      <c r="G3829" s="430">
        <v>0</v>
      </c>
      <c r="H3829" s="430">
        <v>0</v>
      </c>
      <c r="I3829" s="430">
        <v>0</v>
      </c>
      <c r="J3829" s="430">
        <v>0</v>
      </c>
      <c r="K3829" s="430">
        <v>0</v>
      </c>
      <c r="L3829" s="430">
        <v>0</v>
      </c>
      <c r="M3829" s="430">
        <v>0</v>
      </c>
      <c r="N3829" s="430">
        <v>0</v>
      </c>
      <c r="O3829" s="430">
        <v>0</v>
      </c>
      <c r="P3829" s="430">
        <v>0</v>
      </c>
      <c r="Q3829" s="430">
        <v>0</v>
      </c>
      <c r="R3829" s="430">
        <v>0</v>
      </c>
      <c r="S3829" s="430">
        <v>0</v>
      </c>
      <c r="T3829" s="430">
        <v>0</v>
      </c>
      <c r="U3829" s="430">
        <v>0</v>
      </c>
      <c r="V3829" s="430">
        <v>0</v>
      </c>
      <c r="W3829" s="430">
        <v>0</v>
      </c>
      <c r="X3829" s="430">
        <v>0</v>
      </c>
      <c r="Y3829" s="430">
        <v>0</v>
      </c>
      <c r="Z3829" s="430">
        <v>0</v>
      </c>
      <c r="AA3829" s="430">
        <v>0</v>
      </c>
      <c r="AB3829" s="430">
        <v>0</v>
      </c>
      <c r="AC3829" s="430">
        <v>0</v>
      </c>
      <c r="AD3829" s="430">
        <v>0</v>
      </c>
      <c r="AE3829" s="430">
        <v>0</v>
      </c>
      <c r="AF3829" s="430">
        <v>0</v>
      </c>
      <c r="AG3829" s="430">
        <v>0</v>
      </c>
      <c r="AH3829" s="430">
        <v>0</v>
      </c>
      <c r="AI3829" s="430">
        <v>0</v>
      </c>
      <c r="AJ3829" s="430">
        <v>0</v>
      </c>
      <c r="AK3829" s="430">
        <v>0</v>
      </c>
      <c r="AL3829" s="430">
        <v>0</v>
      </c>
    </row>
    <row r="3830" spans="1:38" x14ac:dyDescent="0.25">
      <c r="A3830" s="430" t="s">
        <v>4358</v>
      </c>
      <c r="B3830" s="430">
        <v>1</v>
      </c>
      <c r="C3830" s="430" t="s">
        <v>4359</v>
      </c>
      <c r="D3830" s="430" t="s">
        <v>4044</v>
      </c>
      <c r="E3830" s="430">
        <v>70</v>
      </c>
      <c r="F3830" s="430">
        <v>4.3245334100000001E-4</v>
      </c>
      <c r="G3830" s="430">
        <v>4.3245334100000001E-4</v>
      </c>
      <c r="H3830" s="430">
        <v>4.3245334100000001E-4</v>
      </c>
      <c r="I3830" s="430">
        <v>5.4056668949999998E-4</v>
      </c>
      <c r="J3830" s="430">
        <v>5.9462335049999997E-4</v>
      </c>
      <c r="K3830" s="430">
        <v>7.2628905099999998E-4</v>
      </c>
      <c r="L3830" s="430">
        <v>7.7769033250000002E-4</v>
      </c>
      <c r="M3830" s="430">
        <v>9.5655094300000005E-4</v>
      </c>
      <c r="N3830" s="430">
        <v>8.6325329400000004E-4</v>
      </c>
      <c r="O3830" s="430">
        <v>1.0007987350000001E-3</v>
      </c>
      <c r="P3830" s="430">
        <v>1.180804967E-3</v>
      </c>
      <c r="Q3830" s="430">
        <v>8.5144481450000003E-4</v>
      </c>
      <c r="R3830" s="430">
        <v>8.4856495349999999E-4</v>
      </c>
      <c r="S3830" s="430">
        <v>1.0712343835000001E-3</v>
      </c>
      <c r="T3830" s="430">
        <v>1.2556648170000001E-3</v>
      </c>
      <c r="U3830" s="430">
        <v>1.4746788104999999E-3</v>
      </c>
      <c r="V3830" s="430">
        <v>1.885879708E-3</v>
      </c>
      <c r="W3830" s="430">
        <v>2.3530662810000002E-3</v>
      </c>
      <c r="X3830" s="430">
        <v>2.123022113E-3</v>
      </c>
      <c r="Y3830" s="430">
        <v>1.5784435884999999E-3</v>
      </c>
      <c r="Z3830" s="430">
        <v>1.777643214E-3</v>
      </c>
      <c r="AA3830" s="430">
        <v>2.579015987E-3</v>
      </c>
      <c r="AB3830" s="430">
        <v>2.2219323295E-3</v>
      </c>
      <c r="AC3830" s="430">
        <v>2.3340391750000002E-3</v>
      </c>
      <c r="AD3830" s="430">
        <v>2.7188815295000001E-3</v>
      </c>
      <c r="AE3830" s="430">
        <v>2.3692136850000001E-3</v>
      </c>
      <c r="AF3830" s="430">
        <v>2.3482112159999998E-3</v>
      </c>
      <c r="AG3830" s="430">
        <v>2.3229592335E-3</v>
      </c>
      <c r="AH3830" s="430">
        <v>1.9992411960000002E-3</v>
      </c>
      <c r="AI3830" s="430">
        <v>1.102387545E-3</v>
      </c>
      <c r="AJ3830" s="430">
        <v>1.1792314235E-3</v>
      </c>
      <c r="AK3830" s="430">
        <v>1.3460389330000001E-3</v>
      </c>
      <c r="AL3830" s="430">
        <v>0</v>
      </c>
    </row>
    <row r="3831" spans="1:38" x14ac:dyDescent="0.25">
      <c r="A3831" s="430" t="s">
        <v>4358</v>
      </c>
      <c r="B3831" s="430">
        <v>1</v>
      </c>
      <c r="C3831" s="430" t="s">
        <v>4359</v>
      </c>
      <c r="D3831" s="430" t="s">
        <v>4046</v>
      </c>
      <c r="E3831" s="430">
        <v>70</v>
      </c>
      <c r="F3831" s="430">
        <v>6.5152634999999999E-5</v>
      </c>
      <c r="G3831" s="430">
        <v>6.5152634999999999E-5</v>
      </c>
      <c r="H3831" s="430">
        <v>6.5152634999999999E-5</v>
      </c>
      <c r="I3831" s="430">
        <v>8.1440780500000005E-5</v>
      </c>
      <c r="J3831" s="430">
        <v>8.9584866499999995E-5</v>
      </c>
      <c r="K3831" s="430">
        <v>1.094213885E-4</v>
      </c>
      <c r="L3831" s="430">
        <v>1.1716540400000001E-4</v>
      </c>
      <c r="M3831" s="430">
        <v>1.4411222049999999E-4</v>
      </c>
      <c r="N3831" s="430">
        <v>1.3005617E-4</v>
      </c>
      <c r="O3831" s="430">
        <v>1.5077850749999999E-4</v>
      </c>
      <c r="P3831" s="430">
        <v>1.7789791850000001E-4</v>
      </c>
      <c r="Q3831" s="430">
        <v>1.28277119E-4</v>
      </c>
      <c r="R3831" s="430">
        <v>1.278432345E-4</v>
      </c>
      <c r="S3831" s="430">
        <v>1.6139022050000001E-4</v>
      </c>
      <c r="T3831" s="430">
        <v>1.8917615950000001E-4</v>
      </c>
      <c r="U3831" s="430">
        <v>2.2217239599999999E-4</v>
      </c>
      <c r="V3831" s="430">
        <v>2.8412316849999998E-4</v>
      </c>
      <c r="W3831" s="430">
        <v>3.5450865250000001E-4</v>
      </c>
      <c r="X3831" s="430">
        <v>3.1985062749999998E-4</v>
      </c>
      <c r="Y3831" s="430">
        <v>2.378054085E-4</v>
      </c>
      <c r="Z3831" s="430">
        <v>2.6781647299999999E-4</v>
      </c>
      <c r="AA3831" s="430">
        <v>2.6486495599999999E-4</v>
      </c>
      <c r="AB3831" s="430">
        <v>2.9274913049999999E-4</v>
      </c>
      <c r="AC3831" s="430">
        <v>1.6792689599999999E-4</v>
      </c>
      <c r="AD3831" s="430">
        <v>5.4174485299999999E-4</v>
      </c>
      <c r="AE3831" s="430">
        <v>6.4100015250000001E-4</v>
      </c>
      <c r="AF3831" s="430">
        <v>2.29837945E-5</v>
      </c>
      <c r="AG3831" s="430">
        <v>3.9204505449999999E-4</v>
      </c>
      <c r="AH3831" s="430">
        <v>2.2124982500000001E-5</v>
      </c>
      <c r="AI3831" s="430">
        <v>2.2249982999999999E-5</v>
      </c>
      <c r="AJ3831" s="430">
        <v>2.5844283999999999E-5</v>
      </c>
      <c r="AK3831" s="430">
        <v>2.8464286E-5</v>
      </c>
      <c r="AL3831" s="430">
        <v>0</v>
      </c>
    </row>
    <row r="3832" spans="1:38" x14ac:dyDescent="0.25">
      <c r="A3832" s="430" t="s">
        <v>4358</v>
      </c>
      <c r="B3832" s="430">
        <v>1</v>
      </c>
      <c r="C3832" s="430" t="s">
        <v>4359</v>
      </c>
      <c r="D3832" s="430" t="s">
        <v>4227</v>
      </c>
      <c r="E3832" s="430">
        <v>70</v>
      </c>
      <c r="F3832" s="430">
        <v>0</v>
      </c>
      <c r="G3832" s="430">
        <v>0</v>
      </c>
      <c r="H3832" s="430">
        <v>0</v>
      </c>
      <c r="I3832" s="430">
        <v>0</v>
      </c>
      <c r="J3832" s="430">
        <v>0</v>
      </c>
      <c r="K3832" s="430">
        <v>0</v>
      </c>
      <c r="L3832" s="430">
        <v>0</v>
      </c>
      <c r="M3832" s="430">
        <v>0</v>
      </c>
      <c r="N3832" s="430">
        <v>0</v>
      </c>
      <c r="O3832" s="430">
        <v>0</v>
      </c>
      <c r="P3832" s="430">
        <v>0</v>
      </c>
      <c r="Q3832" s="430">
        <v>0</v>
      </c>
      <c r="R3832" s="430">
        <v>0</v>
      </c>
      <c r="S3832" s="430">
        <v>0</v>
      </c>
      <c r="T3832" s="430">
        <v>0</v>
      </c>
      <c r="U3832" s="430">
        <v>0</v>
      </c>
      <c r="V3832" s="430">
        <v>0</v>
      </c>
      <c r="W3832" s="430">
        <v>0</v>
      </c>
      <c r="X3832" s="430">
        <v>0</v>
      </c>
      <c r="Y3832" s="430">
        <v>0</v>
      </c>
      <c r="Z3832" s="430">
        <v>0</v>
      </c>
      <c r="AA3832" s="430">
        <v>0</v>
      </c>
      <c r="AB3832" s="430">
        <v>0</v>
      </c>
      <c r="AC3832" s="430">
        <v>0</v>
      </c>
      <c r="AD3832" s="430">
        <v>0</v>
      </c>
      <c r="AE3832" s="430">
        <v>0</v>
      </c>
      <c r="AF3832" s="430">
        <v>0</v>
      </c>
      <c r="AG3832" s="430">
        <v>0</v>
      </c>
      <c r="AH3832" s="430">
        <v>0</v>
      </c>
      <c r="AI3832" s="430">
        <v>0</v>
      </c>
      <c r="AJ3832" s="430">
        <v>0</v>
      </c>
      <c r="AK3832" s="430">
        <v>0</v>
      </c>
      <c r="AL3832" s="430">
        <v>0</v>
      </c>
    </row>
    <row r="3833" spans="1:38" x14ac:dyDescent="0.25">
      <c r="A3833" s="430" t="s">
        <v>4358</v>
      </c>
      <c r="B3833" s="430">
        <v>1</v>
      </c>
      <c r="C3833" s="430" t="s">
        <v>4359</v>
      </c>
      <c r="D3833" s="430" t="s">
        <v>4048</v>
      </c>
      <c r="E3833" s="430">
        <v>70</v>
      </c>
      <c r="F3833" s="430">
        <v>3.1704335000000001E-6</v>
      </c>
      <c r="G3833" s="430">
        <v>3.1704335000000001E-6</v>
      </c>
      <c r="H3833" s="430">
        <v>3.1704335000000001E-6</v>
      </c>
      <c r="I3833" s="430">
        <v>3.9630485000000002E-6</v>
      </c>
      <c r="J3833" s="430">
        <v>4.3593559999999998E-6</v>
      </c>
      <c r="K3833" s="430">
        <v>5.3246450000000004E-6</v>
      </c>
      <c r="L3833" s="430">
        <v>5.7014750000000003E-6</v>
      </c>
      <c r="M3833" s="430">
        <v>7.0127480000000003E-6</v>
      </c>
      <c r="N3833" s="430">
        <v>6.3287564999999996E-6</v>
      </c>
      <c r="O3833" s="430">
        <v>7.3371609999999998E-6</v>
      </c>
      <c r="P3833" s="430">
        <v>8.6568344999999992E-6</v>
      </c>
      <c r="Q3833" s="430">
        <v>6.2422074999999998E-6</v>
      </c>
      <c r="R3833" s="430">
        <v>6.2210869999999999E-6</v>
      </c>
      <c r="S3833" s="430">
        <v>7.8535399999999997E-6</v>
      </c>
      <c r="T3833" s="430">
        <v>9.2056495000000008E-6</v>
      </c>
      <c r="U3833" s="430">
        <v>1.0811310999999999E-5</v>
      </c>
      <c r="V3833" s="430">
        <v>1.3825951E-5</v>
      </c>
      <c r="W3833" s="430">
        <v>1.7251023000000001E-5</v>
      </c>
      <c r="X3833" s="430">
        <v>1.5564510000000001E-5</v>
      </c>
      <c r="Y3833" s="430">
        <v>1.1572046499999999E-5</v>
      </c>
      <c r="Z3833" s="430">
        <v>1.3032435E-5</v>
      </c>
      <c r="AA3833" s="430">
        <v>1.4466084999999999E-5</v>
      </c>
      <c r="AB3833" s="430">
        <v>1.6263845000000001E-5</v>
      </c>
      <c r="AC3833" s="430">
        <v>9.3292720000000007E-6</v>
      </c>
      <c r="AD3833" s="430">
        <v>2.7892469E-5</v>
      </c>
      <c r="AE3833" s="430">
        <v>2.9421545500000001E-5</v>
      </c>
      <c r="AF3833" s="430">
        <v>3.0645050499999997E-5</v>
      </c>
      <c r="AG3833" s="430">
        <v>3.1593405999999998E-5</v>
      </c>
      <c r="AH3833" s="430">
        <v>2.9499985499999999E-5</v>
      </c>
      <c r="AI3833" s="430">
        <v>2.9666643999999999E-5</v>
      </c>
      <c r="AJ3833" s="430">
        <v>3.44590365E-5</v>
      </c>
      <c r="AK3833" s="430">
        <v>3.7952399000000003E-5</v>
      </c>
      <c r="AL3833" s="430">
        <v>0</v>
      </c>
    </row>
    <row r="3834" spans="1:38" x14ac:dyDescent="0.25">
      <c r="A3834" s="430" t="s">
        <v>4358</v>
      </c>
      <c r="B3834" s="430">
        <v>1</v>
      </c>
      <c r="C3834" s="430" t="s">
        <v>4359</v>
      </c>
      <c r="D3834" s="430" t="s">
        <v>4050</v>
      </c>
      <c r="E3834" s="430">
        <v>70</v>
      </c>
      <c r="F3834" s="430">
        <v>0</v>
      </c>
      <c r="G3834" s="430">
        <v>0</v>
      </c>
      <c r="H3834" s="430">
        <v>0</v>
      </c>
      <c r="I3834" s="430">
        <v>0</v>
      </c>
      <c r="J3834" s="430">
        <v>0</v>
      </c>
      <c r="K3834" s="430">
        <v>0</v>
      </c>
      <c r="L3834" s="430">
        <v>0</v>
      </c>
      <c r="M3834" s="430">
        <v>0</v>
      </c>
      <c r="N3834" s="430">
        <v>0</v>
      </c>
      <c r="O3834" s="430">
        <v>0</v>
      </c>
      <c r="P3834" s="430">
        <v>0</v>
      </c>
      <c r="Q3834" s="430">
        <v>0</v>
      </c>
      <c r="R3834" s="430">
        <v>0</v>
      </c>
      <c r="S3834" s="430">
        <v>0</v>
      </c>
      <c r="T3834" s="430">
        <v>0</v>
      </c>
      <c r="U3834" s="430">
        <v>0</v>
      </c>
      <c r="V3834" s="430">
        <v>0</v>
      </c>
      <c r="W3834" s="430">
        <v>0</v>
      </c>
      <c r="X3834" s="430">
        <v>0</v>
      </c>
      <c r="Y3834" s="430">
        <v>0</v>
      </c>
      <c r="Z3834" s="430">
        <v>0</v>
      </c>
      <c r="AA3834" s="430">
        <v>0</v>
      </c>
      <c r="AB3834" s="430">
        <v>0</v>
      </c>
      <c r="AC3834" s="430">
        <v>0</v>
      </c>
      <c r="AD3834" s="430">
        <v>0</v>
      </c>
      <c r="AE3834" s="430">
        <v>0</v>
      </c>
      <c r="AF3834" s="430">
        <v>0</v>
      </c>
      <c r="AG3834" s="430">
        <v>0</v>
      </c>
      <c r="AH3834" s="430">
        <v>0</v>
      </c>
      <c r="AI3834" s="430">
        <v>0</v>
      </c>
      <c r="AJ3834" s="430">
        <v>0</v>
      </c>
      <c r="AK3834" s="430">
        <v>0</v>
      </c>
      <c r="AL3834" s="430">
        <v>0</v>
      </c>
    </row>
    <row r="3835" spans="1:38" x14ac:dyDescent="0.25">
      <c r="A3835" s="430" t="s">
        <v>4358</v>
      </c>
      <c r="B3835" s="430">
        <v>1</v>
      </c>
      <c r="C3835" s="430" t="s">
        <v>4359</v>
      </c>
      <c r="D3835" s="430" t="s">
        <v>4052</v>
      </c>
      <c r="E3835" s="430">
        <v>70</v>
      </c>
      <c r="F3835" s="430">
        <v>2.6893286499999999E-5</v>
      </c>
      <c r="G3835" s="430">
        <v>2.6893286499999999E-5</v>
      </c>
      <c r="H3835" s="430">
        <v>2.6893286499999999E-5</v>
      </c>
      <c r="I3835" s="430">
        <v>3.3616628000000003E-5</v>
      </c>
      <c r="J3835" s="430">
        <v>3.6978285500000002E-5</v>
      </c>
      <c r="K3835" s="430">
        <v>4.5166281999999999E-5</v>
      </c>
      <c r="L3835" s="430">
        <v>4.8362791499999997E-5</v>
      </c>
      <c r="M3835" s="430">
        <v>5.9485742499999998E-5</v>
      </c>
      <c r="N3835" s="430">
        <v>5.3683753000000001E-5</v>
      </c>
      <c r="O3835" s="430">
        <v>6.2237396499999995E-5</v>
      </c>
      <c r="P3835" s="430">
        <v>7.3431579499999997E-5</v>
      </c>
      <c r="Q3835" s="430">
        <v>5.29494115E-5</v>
      </c>
      <c r="R3835" s="430">
        <v>5.2770324500000002E-5</v>
      </c>
      <c r="S3835" s="430">
        <v>6.6617634500000002E-5</v>
      </c>
      <c r="T3835" s="430">
        <v>7.8086940499999993E-5</v>
      </c>
      <c r="U3835" s="430">
        <v>9.1706933500000003E-5</v>
      </c>
      <c r="V3835" s="430">
        <v>1.172785855E-4</v>
      </c>
      <c r="W3835" s="430">
        <v>1.4633186050000001E-4</v>
      </c>
      <c r="X3835" s="430">
        <v>1.320259415E-4</v>
      </c>
      <c r="Y3835" s="430">
        <v>9.8159815999999999E-5</v>
      </c>
      <c r="Z3835" s="430">
        <v>1.10547612E-4</v>
      </c>
      <c r="AA3835" s="430">
        <v>9.6448043199999999E-4</v>
      </c>
      <c r="AB3835" s="430">
        <v>6.2206722749999998E-4</v>
      </c>
      <c r="AC3835" s="430">
        <v>7.6682429900000004E-4</v>
      </c>
      <c r="AD3835" s="430">
        <v>8.7746887450000004E-4</v>
      </c>
      <c r="AE3835" s="430">
        <v>1.074299188E-3</v>
      </c>
      <c r="AF3835" s="430">
        <v>2.5120925424999998E-3</v>
      </c>
      <c r="AG3835" s="430">
        <v>2.7984742795E-3</v>
      </c>
      <c r="AH3835" s="430">
        <v>3.3227061570000002E-3</v>
      </c>
      <c r="AI3835" s="430">
        <v>3.0246127715E-3</v>
      </c>
      <c r="AJ3835" s="430">
        <v>3.5115522590000001E-3</v>
      </c>
      <c r="AK3835" s="430">
        <v>1.7233660995000001E-3</v>
      </c>
      <c r="AL3835" s="430">
        <v>0</v>
      </c>
    </row>
    <row r="3836" spans="1:38" x14ac:dyDescent="0.25">
      <c r="A3836" s="430" t="s">
        <v>4358</v>
      </c>
      <c r="B3836" s="430">
        <v>1</v>
      </c>
      <c r="C3836" s="430" t="s">
        <v>4359</v>
      </c>
      <c r="D3836" s="430" t="s">
        <v>4054</v>
      </c>
      <c r="E3836" s="430">
        <v>70</v>
      </c>
      <c r="F3836" s="430">
        <v>0</v>
      </c>
      <c r="G3836" s="430">
        <v>0</v>
      </c>
      <c r="H3836" s="430">
        <v>0</v>
      </c>
      <c r="I3836" s="430">
        <v>0</v>
      </c>
      <c r="J3836" s="430">
        <v>0</v>
      </c>
      <c r="K3836" s="430">
        <v>0</v>
      </c>
      <c r="L3836" s="430">
        <v>0</v>
      </c>
      <c r="M3836" s="430">
        <v>0</v>
      </c>
      <c r="N3836" s="430">
        <v>0</v>
      </c>
      <c r="O3836" s="430">
        <v>0</v>
      </c>
      <c r="P3836" s="430">
        <v>0</v>
      </c>
      <c r="Q3836" s="430">
        <v>0</v>
      </c>
      <c r="R3836" s="430">
        <v>0</v>
      </c>
      <c r="S3836" s="430">
        <v>0</v>
      </c>
      <c r="T3836" s="430">
        <v>0</v>
      </c>
      <c r="U3836" s="430">
        <v>0</v>
      </c>
      <c r="V3836" s="430">
        <v>0</v>
      </c>
      <c r="W3836" s="430">
        <v>0</v>
      </c>
      <c r="X3836" s="430">
        <v>0</v>
      </c>
      <c r="Y3836" s="430">
        <v>0</v>
      </c>
      <c r="Z3836" s="430">
        <v>0</v>
      </c>
      <c r="AA3836" s="430">
        <v>0</v>
      </c>
      <c r="AB3836" s="430">
        <v>0</v>
      </c>
      <c r="AC3836" s="430">
        <v>0</v>
      </c>
      <c r="AD3836" s="430">
        <v>0</v>
      </c>
      <c r="AE3836" s="430">
        <v>0</v>
      </c>
      <c r="AF3836" s="430">
        <v>0</v>
      </c>
      <c r="AG3836" s="430">
        <v>0</v>
      </c>
      <c r="AH3836" s="430">
        <v>0</v>
      </c>
      <c r="AI3836" s="430">
        <v>0</v>
      </c>
      <c r="AJ3836" s="430">
        <v>0</v>
      </c>
      <c r="AK3836" s="430">
        <v>0</v>
      </c>
      <c r="AL3836" s="430">
        <v>0</v>
      </c>
    </row>
    <row r="3837" spans="1:38" x14ac:dyDescent="0.25">
      <c r="A3837" s="430" t="s">
        <v>4358</v>
      </c>
      <c r="B3837" s="430">
        <v>1</v>
      </c>
      <c r="C3837" s="430" t="s">
        <v>4359</v>
      </c>
      <c r="D3837" s="430" t="s">
        <v>517</v>
      </c>
      <c r="E3837" s="430">
        <v>70</v>
      </c>
      <c r="F3837" s="430">
        <v>0</v>
      </c>
      <c r="G3837" s="430">
        <v>0</v>
      </c>
      <c r="H3837" s="430">
        <v>0</v>
      </c>
      <c r="I3837" s="430">
        <v>0</v>
      </c>
      <c r="J3837" s="430">
        <v>0</v>
      </c>
      <c r="K3837" s="430">
        <v>0</v>
      </c>
      <c r="L3837" s="430">
        <v>0</v>
      </c>
      <c r="M3837" s="430">
        <v>0</v>
      </c>
      <c r="N3837" s="430">
        <v>0</v>
      </c>
      <c r="O3837" s="430">
        <v>0</v>
      </c>
      <c r="P3837" s="430">
        <v>0</v>
      </c>
      <c r="Q3837" s="430">
        <v>0</v>
      </c>
      <c r="R3837" s="430">
        <v>0</v>
      </c>
      <c r="S3837" s="430">
        <v>0</v>
      </c>
      <c r="T3837" s="430">
        <v>0</v>
      </c>
      <c r="U3837" s="430">
        <v>0</v>
      </c>
      <c r="V3837" s="430">
        <v>0</v>
      </c>
      <c r="W3837" s="430">
        <v>0</v>
      </c>
      <c r="X3837" s="430">
        <v>0</v>
      </c>
      <c r="Y3837" s="430">
        <v>0</v>
      </c>
      <c r="Z3837" s="430">
        <v>0</v>
      </c>
      <c r="AA3837" s="430">
        <v>0</v>
      </c>
      <c r="AB3837" s="430">
        <v>0</v>
      </c>
      <c r="AC3837" s="430">
        <v>0</v>
      </c>
      <c r="AD3837" s="430">
        <v>0</v>
      </c>
      <c r="AE3837" s="430">
        <v>0</v>
      </c>
      <c r="AF3837" s="430">
        <v>0</v>
      </c>
      <c r="AG3837" s="430">
        <v>0</v>
      </c>
      <c r="AH3837" s="430">
        <v>0</v>
      </c>
      <c r="AI3837" s="430">
        <v>0</v>
      </c>
      <c r="AJ3837" s="430">
        <v>0</v>
      </c>
      <c r="AK3837" s="430">
        <v>0</v>
      </c>
      <c r="AL3837" s="430">
        <v>0</v>
      </c>
    </row>
    <row r="3838" spans="1:38" x14ac:dyDescent="0.25">
      <c r="A3838" s="430" t="s">
        <v>4358</v>
      </c>
      <c r="B3838" s="430">
        <v>1</v>
      </c>
      <c r="C3838" s="430" t="s">
        <v>4359</v>
      </c>
      <c r="D3838" s="430" t="s">
        <v>4057</v>
      </c>
      <c r="E3838" s="430">
        <v>70</v>
      </c>
      <c r="F3838" s="430">
        <v>0</v>
      </c>
      <c r="G3838" s="430">
        <v>0</v>
      </c>
      <c r="H3838" s="430">
        <v>0</v>
      </c>
      <c r="I3838" s="430">
        <v>0</v>
      </c>
      <c r="J3838" s="430">
        <v>0</v>
      </c>
      <c r="K3838" s="430">
        <v>0</v>
      </c>
      <c r="L3838" s="430">
        <v>0</v>
      </c>
      <c r="M3838" s="430">
        <v>0</v>
      </c>
      <c r="N3838" s="430">
        <v>0</v>
      </c>
      <c r="O3838" s="430">
        <v>0</v>
      </c>
      <c r="P3838" s="430">
        <v>0</v>
      </c>
      <c r="Q3838" s="430">
        <v>0</v>
      </c>
      <c r="R3838" s="430">
        <v>0</v>
      </c>
      <c r="S3838" s="430">
        <v>0</v>
      </c>
      <c r="T3838" s="430">
        <v>0</v>
      </c>
      <c r="U3838" s="430">
        <v>0</v>
      </c>
      <c r="V3838" s="430">
        <v>0</v>
      </c>
      <c r="W3838" s="430">
        <v>0</v>
      </c>
      <c r="X3838" s="430">
        <v>0</v>
      </c>
      <c r="Y3838" s="430">
        <v>0</v>
      </c>
      <c r="Z3838" s="430">
        <v>0</v>
      </c>
      <c r="AA3838" s="430">
        <v>0</v>
      </c>
      <c r="AB3838" s="430">
        <v>0</v>
      </c>
      <c r="AC3838" s="430">
        <v>0</v>
      </c>
      <c r="AD3838" s="430">
        <v>0</v>
      </c>
      <c r="AE3838" s="430">
        <v>0</v>
      </c>
      <c r="AF3838" s="430">
        <v>0</v>
      </c>
      <c r="AG3838" s="430">
        <v>0</v>
      </c>
      <c r="AH3838" s="430">
        <v>0</v>
      </c>
      <c r="AI3838" s="430">
        <v>0</v>
      </c>
      <c r="AJ3838" s="430">
        <v>2.8715930000000002E-6</v>
      </c>
      <c r="AK3838" s="430">
        <v>3.1626955E-6</v>
      </c>
      <c r="AL3838" s="430">
        <v>0</v>
      </c>
    </row>
    <row r="3839" spans="1:38" x14ac:dyDescent="0.25">
      <c r="A3839" s="430" t="s">
        <v>4358</v>
      </c>
      <c r="B3839" s="430">
        <v>1</v>
      </c>
      <c r="C3839" s="430" t="s">
        <v>4359</v>
      </c>
      <c r="D3839" s="430" t="s">
        <v>4059</v>
      </c>
      <c r="E3839" s="430">
        <v>70</v>
      </c>
      <c r="F3839" s="430">
        <v>1.5218128500000001E-5</v>
      </c>
      <c r="G3839" s="430">
        <v>1.5218128500000001E-5</v>
      </c>
      <c r="H3839" s="430">
        <v>1.5218128500000001E-5</v>
      </c>
      <c r="I3839" s="430">
        <v>1.9022654000000001E-5</v>
      </c>
      <c r="J3839" s="430">
        <v>2.0924929999999999E-5</v>
      </c>
      <c r="K3839" s="430">
        <v>2.5558269499999999E-5</v>
      </c>
      <c r="L3839" s="430">
        <v>2.7367106499999999E-5</v>
      </c>
      <c r="M3839" s="430">
        <v>3.3661254000000003E-5</v>
      </c>
      <c r="N3839" s="430">
        <v>3.0378089500000001E-5</v>
      </c>
      <c r="O3839" s="430">
        <v>3.5218341E-5</v>
      </c>
      <c r="P3839" s="430">
        <v>4.1552794999999999E-5</v>
      </c>
      <c r="Q3839" s="430">
        <v>2.9962543000000001E-5</v>
      </c>
      <c r="R3839" s="430">
        <v>2.9861207E-5</v>
      </c>
      <c r="S3839" s="430">
        <v>3.7696992E-5</v>
      </c>
      <c r="T3839" s="430">
        <v>4.4187133499999997E-5</v>
      </c>
      <c r="U3839" s="430">
        <v>5.1894287499999998E-5</v>
      </c>
      <c r="V3839" s="430">
        <v>6.6364533000000002E-5</v>
      </c>
      <c r="W3839" s="430">
        <v>8.2804947499999997E-5</v>
      </c>
      <c r="X3839" s="430">
        <v>7.4709621500000003E-5</v>
      </c>
      <c r="Y3839" s="430">
        <v>5.5545801999999998E-5</v>
      </c>
      <c r="Z3839" s="430">
        <v>6.2555661499999999E-5</v>
      </c>
      <c r="AA3839" s="430">
        <v>8.2275848500000005E-5</v>
      </c>
      <c r="AB3839" s="430">
        <v>9.4533582500000001E-5</v>
      </c>
      <c r="AC3839" s="430">
        <v>5.4226393499999999E-5</v>
      </c>
      <c r="AD3839" s="430">
        <v>1.1424666750000001E-4</v>
      </c>
      <c r="AE3839" s="430">
        <v>1.08984006E-4</v>
      </c>
      <c r="AF3839" s="430">
        <v>1.13572428E-4</v>
      </c>
      <c r="AG3839" s="430">
        <v>1.1697147699999999E-4</v>
      </c>
      <c r="AH3839" s="430">
        <v>1.0928017E-4</v>
      </c>
      <c r="AI3839" s="430">
        <v>1.101133035E-4</v>
      </c>
      <c r="AJ3839" s="430">
        <v>1.3715665950000001E-4</v>
      </c>
      <c r="AK3839" s="430">
        <v>1.4040561249999999E-4</v>
      </c>
      <c r="AL3839" s="430">
        <v>0</v>
      </c>
    </row>
    <row r="3840" spans="1:38" x14ac:dyDescent="0.25">
      <c r="A3840" s="430" t="s">
        <v>4358</v>
      </c>
      <c r="B3840" s="430">
        <v>1</v>
      </c>
      <c r="C3840" s="430" t="s">
        <v>4359</v>
      </c>
      <c r="D3840" s="430" t="s">
        <v>4061</v>
      </c>
      <c r="E3840" s="430">
        <v>70</v>
      </c>
      <c r="F3840" s="430">
        <v>3.2642893715000001E-3</v>
      </c>
      <c r="G3840" s="430">
        <v>3.2642893715000001E-3</v>
      </c>
      <c r="H3840" s="430">
        <v>3.2642893715000001E-3</v>
      </c>
      <c r="I3840" s="430">
        <v>4.0803617210000004E-3</v>
      </c>
      <c r="J3840" s="430">
        <v>4.4883978825E-3</v>
      </c>
      <c r="K3840" s="430">
        <v>5.4822506229999998E-3</v>
      </c>
      <c r="L3840" s="430">
        <v>5.8702431914999997E-3</v>
      </c>
      <c r="M3840" s="430">
        <v>7.2203374195000001E-3</v>
      </c>
      <c r="N3840" s="430">
        <v>6.5160984355000003E-3</v>
      </c>
      <c r="O3840" s="430">
        <v>7.5543331905000002E-3</v>
      </c>
      <c r="P3840" s="430">
        <v>8.913074872E-3</v>
      </c>
      <c r="Q3840" s="430">
        <v>6.4269644665000004E-3</v>
      </c>
      <c r="R3840" s="430">
        <v>6.4052262514999996E-3</v>
      </c>
      <c r="S3840" s="430">
        <v>8.0860028229999999E-3</v>
      </c>
      <c r="T3840" s="430">
        <v>9.4781397779999995E-3</v>
      </c>
      <c r="U3840" s="430">
        <v>1.1131324178499999E-2</v>
      </c>
      <c r="V3840" s="430">
        <v>1.42351934415E-2</v>
      </c>
      <c r="W3840" s="430">
        <v>1.7804454511999999E-2</v>
      </c>
      <c r="X3840" s="430">
        <v>1.6082275904E-2</v>
      </c>
      <c r="Y3840" s="430">
        <v>1.3588928375E-2</v>
      </c>
      <c r="Z3840" s="430">
        <v>1.7583068185500001E-2</v>
      </c>
      <c r="AA3840" s="430">
        <v>1.4884489206999999E-2</v>
      </c>
      <c r="AB3840" s="430">
        <v>1.6472778923499999E-2</v>
      </c>
      <c r="AC3840" s="430">
        <v>9.5845108575000008E-3</v>
      </c>
      <c r="AD3840" s="430">
        <v>1.18584005445E-2</v>
      </c>
      <c r="AE3840" s="430">
        <v>9.2301928460000009E-3</v>
      </c>
      <c r="AF3840" s="430">
        <v>7.0386428460000004E-3</v>
      </c>
      <c r="AG3840" s="430">
        <v>9.5129608575000007E-3</v>
      </c>
      <c r="AH3840" s="430">
        <v>6.6713658575000001E-3</v>
      </c>
      <c r="AI3840" s="430">
        <v>7.3434058574999997E-3</v>
      </c>
      <c r="AJ3840" s="430">
        <v>6.6426696965000004E-3</v>
      </c>
      <c r="AK3840" s="430">
        <v>8.8607196964999996E-3</v>
      </c>
      <c r="AL3840" s="430">
        <v>0</v>
      </c>
    </row>
    <row r="3841" spans="1:38" x14ac:dyDescent="0.25">
      <c r="A3841" s="430" t="s">
        <v>4358</v>
      </c>
      <c r="B3841" s="430">
        <v>1</v>
      </c>
      <c r="C3841" s="430" t="s">
        <v>4359</v>
      </c>
      <c r="D3841" s="430" t="s">
        <v>4063</v>
      </c>
      <c r="E3841" s="430">
        <v>70</v>
      </c>
      <c r="F3841" s="430">
        <v>0</v>
      </c>
      <c r="G3841" s="430">
        <v>0</v>
      </c>
      <c r="H3841" s="430">
        <v>0</v>
      </c>
      <c r="I3841" s="430">
        <v>0</v>
      </c>
      <c r="J3841" s="430">
        <v>0</v>
      </c>
      <c r="K3841" s="430">
        <v>0</v>
      </c>
      <c r="L3841" s="430">
        <v>0</v>
      </c>
      <c r="M3841" s="430">
        <v>0</v>
      </c>
      <c r="N3841" s="430">
        <v>0</v>
      </c>
      <c r="O3841" s="430">
        <v>0</v>
      </c>
      <c r="P3841" s="430">
        <v>0</v>
      </c>
      <c r="Q3841" s="430">
        <v>0</v>
      </c>
      <c r="R3841" s="430">
        <v>0</v>
      </c>
      <c r="S3841" s="430">
        <v>0</v>
      </c>
      <c r="T3841" s="430">
        <v>0</v>
      </c>
      <c r="U3841" s="430">
        <v>0</v>
      </c>
      <c r="V3841" s="430">
        <v>0</v>
      </c>
      <c r="W3841" s="430">
        <v>0</v>
      </c>
      <c r="X3841" s="430">
        <v>0</v>
      </c>
      <c r="Y3841" s="430">
        <v>0</v>
      </c>
      <c r="Z3841" s="430">
        <v>0</v>
      </c>
      <c r="AA3841" s="430">
        <v>0</v>
      </c>
      <c r="AB3841" s="430">
        <v>0</v>
      </c>
      <c r="AC3841" s="430">
        <v>0</v>
      </c>
      <c r="AD3841" s="430">
        <v>0</v>
      </c>
      <c r="AE3841" s="430">
        <v>0</v>
      </c>
      <c r="AF3841" s="430">
        <v>0</v>
      </c>
      <c r="AG3841" s="430">
        <v>0</v>
      </c>
      <c r="AH3841" s="430">
        <v>0</v>
      </c>
      <c r="AI3841" s="430">
        <v>0</v>
      </c>
      <c r="AJ3841" s="430">
        <v>0</v>
      </c>
      <c r="AK3841" s="430">
        <v>0</v>
      </c>
      <c r="AL3841" s="430">
        <v>0</v>
      </c>
    </row>
    <row r="3842" spans="1:38" x14ac:dyDescent="0.25">
      <c r="A3842" s="430" t="s">
        <v>4358</v>
      </c>
      <c r="B3842" s="430">
        <v>1</v>
      </c>
      <c r="C3842" s="430" t="s">
        <v>4359</v>
      </c>
      <c r="D3842" s="430" t="s">
        <v>4065</v>
      </c>
      <c r="E3842" s="430">
        <v>70</v>
      </c>
      <c r="F3842" s="430">
        <v>1.5922030245000001E-3</v>
      </c>
      <c r="G3842" s="430">
        <v>1.5948742245E-3</v>
      </c>
      <c r="H3842" s="430">
        <v>1.5975454244999999E-3</v>
      </c>
      <c r="I3842" s="430">
        <v>1.9982674005000001E-3</v>
      </c>
      <c r="J3842" s="430">
        <v>2.1999639620000002E-3</v>
      </c>
      <c r="K3842" s="430">
        <v>2.6874008015E-3</v>
      </c>
      <c r="L3842" s="430">
        <v>2.8793208505000002E-3</v>
      </c>
      <c r="M3842" s="430">
        <v>3.5405194884999998E-3</v>
      </c>
      <c r="N3842" s="430">
        <v>3.199688228E-3</v>
      </c>
      <c r="O3842" s="430">
        <v>3.7087730235E-3</v>
      </c>
      <c r="P3842" s="430">
        <v>4.3741895870000004E-3</v>
      </c>
      <c r="Q3842" s="430">
        <v>3.1642254775000002E-3</v>
      </c>
      <c r="R3842" s="430">
        <v>3.1562935504999999E-3</v>
      </c>
      <c r="S3842" s="430">
        <v>3.9787871680000003E-3</v>
      </c>
      <c r="T3842" s="430">
        <v>4.6604927249999997E-3</v>
      </c>
      <c r="U3842" s="430">
        <v>5.4695278669999996E-3</v>
      </c>
      <c r="V3842" s="430">
        <v>6.9861549320000002E-3</v>
      </c>
      <c r="W3842" s="430">
        <v>8.7089097294999994E-3</v>
      </c>
      <c r="X3842" s="430">
        <v>7.8646062145000008E-3</v>
      </c>
      <c r="Y3842" s="430">
        <v>5.4650788085000004E-3</v>
      </c>
      <c r="Z3842" s="430">
        <v>5.0135511914999997E-3</v>
      </c>
      <c r="AA3842" s="430">
        <v>1.0329030132999999E-2</v>
      </c>
      <c r="AB3842" s="430">
        <v>1.0546930093E-2</v>
      </c>
      <c r="AC3842" s="430">
        <v>1.2009519444500001E-2</v>
      </c>
      <c r="AD3842" s="430">
        <v>1.3013679810500001E-2</v>
      </c>
      <c r="AE3842" s="430">
        <v>1.69480427495E-2</v>
      </c>
      <c r="AF3842" s="430">
        <v>1.5675800698500001E-2</v>
      </c>
      <c r="AG3842" s="430">
        <v>1.7210391980999998E-2</v>
      </c>
      <c r="AH3842" s="430">
        <v>2.2960271510000001E-2</v>
      </c>
      <c r="AI3842" s="430">
        <v>2.3572882345000001E-2</v>
      </c>
      <c r="AJ3842" s="430">
        <v>2.2078317086500002E-2</v>
      </c>
      <c r="AK3842" s="430">
        <v>2.3043852138999999E-2</v>
      </c>
      <c r="AL3842" s="430">
        <v>0</v>
      </c>
    </row>
    <row r="3843" spans="1:38" x14ac:dyDescent="0.25">
      <c r="A3843" s="430" t="s">
        <v>4358</v>
      </c>
      <c r="B3843" s="430">
        <v>1</v>
      </c>
      <c r="C3843" s="430" t="s">
        <v>4359</v>
      </c>
      <c r="D3843" s="430" t="s">
        <v>4067</v>
      </c>
      <c r="E3843" s="430">
        <v>70</v>
      </c>
      <c r="F3843" s="430">
        <v>0</v>
      </c>
      <c r="G3843" s="430">
        <v>0</v>
      </c>
      <c r="H3843" s="430">
        <v>0</v>
      </c>
      <c r="I3843" s="430">
        <v>0</v>
      </c>
      <c r="J3843" s="430">
        <v>0</v>
      </c>
      <c r="K3843" s="430">
        <v>0</v>
      </c>
      <c r="L3843" s="430">
        <v>0</v>
      </c>
      <c r="M3843" s="430">
        <v>0</v>
      </c>
      <c r="N3843" s="430">
        <v>0</v>
      </c>
      <c r="O3843" s="430">
        <v>0</v>
      </c>
      <c r="P3843" s="430">
        <v>0</v>
      </c>
      <c r="Q3843" s="430">
        <v>0</v>
      </c>
      <c r="R3843" s="430">
        <v>0</v>
      </c>
      <c r="S3843" s="430">
        <v>0</v>
      </c>
      <c r="T3843" s="430">
        <v>0</v>
      </c>
      <c r="U3843" s="430">
        <v>0</v>
      </c>
      <c r="V3843" s="430">
        <v>0</v>
      </c>
      <c r="W3843" s="430">
        <v>0</v>
      </c>
      <c r="X3843" s="430">
        <v>0</v>
      </c>
      <c r="Y3843" s="430">
        <v>0</v>
      </c>
      <c r="Z3843" s="430">
        <v>0</v>
      </c>
      <c r="AA3843" s="430">
        <v>0</v>
      </c>
      <c r="AB3843" s="430">
        <v>0</v>
      </c>
      <c r="AC3843" s="430">
        <v>0</v>
      </c>
      <c r="AD3843" s="430">
        <v>0</v>
      </c>
      <c r="AE3843" s="430">
        <v>0</v>
      </c>
      <c r="AF3843" s="430">
        <v>0</v>
      </c>
      <c r="AG3843" s="430">
        <v>0</v>
      </c>
      <c r="AH3843" s="430">
        <v>0</v>
      </c>
      <c r="AI3843" s="430">
        <v>0</v>
      </c>
      <c r="AJ3843" s="430">
        <v>0</v>
      </c>
      <c r="AK3843" s="430">
        <v>0</v>
      </c>
      <c r="AL3843" s="430">
        <v>0</v>
      </c>
    </row>
    <row r="3844" spans="1:38" x14ac:dyDescent="0.25">
      <c r="A3844" s="430" t="s">
        <v>4358</v>
      </c>
      <c r="B3844" s="430">
        <v>1</v>
      </c>
      <c r="C3844" s="430" t="s">
        <v>4359</v>
      </c>
      <c r="D3844" s="430" t="s">
        <v>4069</v>
      </c>
      <c r="E3844" s="430">
        <v>70</v>
      </c>
      <c r="F3844" s="430">
        <v>0</v>
      </c>
      <c r="G3844" s="430">
        <v>0</v>
      </c>
      <c r="H3844" s="430">
        <v>0</v>
      </c>
      <c r="I3844" s="430">
        <v>0</v>
      </c>
      <c r="J3844" s="430">
        <v>0</v>
      </c>
      <c r="K3844" s="430">
        <v>0</v>
      </c>
      <c r="L3844" s="430">
        <v>0</v>
      </c>
      <c r="M3844" s="430">
        <v>0</v>
      </c>
      <c r="N3844" s="430">
        <v>0</v>
      </c>
      <c r="O3844" s="430">
        <v>0</v>
      </c>
      <c r="P3844" s="430">
        <v>0</v>
      </c>
      <c r="Q3844" s="430">
        <v>0</v>
      </c>
      <c r="R3844" s="430">
        <v>0</v>
      </c>
      <c r="S3844" s="430">
        <v>0</v>
      </c>
      <c r="T3844" s="430">
        <v>0</v>
      </c>
      <c r="U3844" s="430">
        <v>0</v>
      </c>
      <c r="V3844" s="430">
        <v>0</v>
      </c>
      <c r="W3844" s="430">
        <v>0</v>
      </c>
      <c r="X3844" s="430">
        <v>0</v>
      </c>
      <c r="Y3844" s="430">
        <v>0</v>
      </c>
      <c r="Z3844" s="430">
        <v>0</v>
      </c>
      <c r="AA3844" s="430">
        <v>0</v>
      </c>
      <c r="AB3844" s="430">
        <v>0</v>
      </c>
      <c r="AC3844" s="430">
        <v>0</v>
      </c>
      <c r="AD3844" s="430">
        <v>0</v>
      </c>
      <c r="AE3844" s="430">
        <v>0</v>
      </c>
      <c r="AF3844" s="430">
        <v>0</v>
      </c>
      <c r="AG3844" s="430">
        <v>0</v>
      </c>
      <c r="AH3844" s="430">
        <v>0</v>
      </c>
      <c r="AI3844" s="430">
        <v>0</v>
      </c>
      <c r="AJ3844" s="430">
        <v>0</v>
      </c>
      <c r="AK3844" s="430">
        <v>0</v>
      </c>
      <c r="AL3844" s="430">
        <v>0</v>
      </c>
    </row>
    <row r="3845" spans="1:38" x14ac:dyDescent="0.25">
      <c r="A3845" s="430" t="s">
        <v>4358</v>
      </c>
      <c r="B3845" s="430">
        <v>1</v>
      </c>
      <c r="C3845" s="430" t="s">
        <v>4359</v>
      </c>
      <c r="D3845" s="430" t="s">
        <v>4071</v>
      </c>
      <c r="E3845" s="430">
        <v>70</v>
      </c>
      <c r="F3845" s="430">
        <v>4.6586507365000002E-3</v>
      </c>
      <c r="G3845" s="430">
        <v>4.6586507365000002E-3</v>
      </c>
      <c r="H3845" s="430">
        <v>4.6586507365000002E-3</v>
      </c>
      <c r="I3845" s="430">
        <v>5.8233134140000002E-3</v>
      </c>
      <c r="J3845" s="430">
        <v>6.4056447659999998E-3</v>
      </c>
      <c r="K3845" s="430">
        <v>7.8240278245000003E-3</v>
      </c>
      <c r="L3845" s="430">
        <v>8.3777538309999997E-3</v>
      </c>
      <c r="M3845" s="430">
        <v>1.0304549141500001E-2</v>
      </c>
      <c r="N3845" s="430">
        <v>9.2994901340000009E-3</v>
      </c>
      <c r="O3845" s="430">
        <v>1.07812132805E-2</v>
      </c>
      <c r="P3845" s="430">
        <v>1.2720349852999999E-2</v>
      </c>
      <c r="Q3845" s="430">
        <v>9.1722820250000007E-3</v>
      </c>
      <c r="R3845" s="430">
        <v>9.1412582364999995E-3</v>
      </c>
      <c r="S3845" s="430">
        <v>1.1539988893500001E-2</v>
      </c>
      <c r="T3845" s="430">
        <v>1.35267857425E-2</v>
      </c>
      <c r="U3845" s="430">
        <v>1.5886138062E-2</v>
      </c>
      <c r="V3845" s="430">
        <v>2.0315844274499999E-2</v>
      </c>
      <c r="W3845" s="430">
        <v>2.5348662635500001E-2</v>
      </c>
      <c r="X3845" s="430">
        <v>2.2973193651999999E-2</v>
      </c>
      <c r="Y3845" s="430">
        <v>1.3626035715499999E-2</v>
      </c>
      <c r="Z3845" s="430">
        <v>1.6571315357500001E-2</v>
      </c>
      <c r="AA3845" s="430">
        <v>3.1817515864000001E-2</v>
      </c>
      <c r="AB3845" s="430">
        <v>2.6972797842000001E-2</v>
      </c>
      <c r="AC3845" s="430">
        <v>1.9195116424E-2</v>
      </c>
      <c r="AD3845" s="430">
        <v>3.0238598323E-2</v>
      </c>
      <c r="AE3845" s="430">
        <v>3.3768386026999997E-2</v>
      </c>
      <c r="AF3845" s="430">
        <v>2.96505964745E-2</v>
      </c>
      <c r="AG3845" s="430">
        <v>5.5154133563499998E-2</v>
      </c>
      <c r="AH3845" s="430">
        <v>4.1256082926999997E-2</v>
      </c>
      <c r="AI3845" s="430">
        <v>4.2098710661499998E-2</v>
      </c>
      <c r="AJ3845" s="430">
        <v>7.0656354862999995E-2</v>
      </c>
      <c r="AK3845" s="430">
        <v>7.4359031216999993E-2</v>
      </c>
      <c r="AL3845" s="430">
        <v>0</v>
      </c>
    </row>
    <row r="3846" spans="1:38" x14ac:dyDescent="0.25">
      <c r="A3846" s="430" t="s">
        <v>4358</v>
      </c>
      <c r="B3846" s="430">
        <v>1</v>
      </c>
      <c r="C3846" s="430" t="s">
        <v>4359</v>
      </c>
      <c r="D3846" s="430" t="s">
        <v>4073</v>
      </c>
      <c r="E3846" s="430">
        <v>70</v>
      </c>
      <c r="F3846" s="430">
        <v>6.3408935000000003E-6</v>
      </c>
      <c r="G3846" s="430">
        <v>6.3408935000000003E-6</v>
      </c>
      <c r="H3846" s="430">
        <v>6.3408935000000003E-6</v>
      </c>
      <c r="I3846" s="430">
        <v>7.9261234999999995E-6</v>
      </c>
      <c r="J3846" s="430">
        <v>8.7187119999999995E-6</v>
      </c>
      <c r="K3846" s="430">
        <v>1.0649290000000001E-5</v>
      </c>
      <c r="L3846" s="430">
        <v>1.1402950000000001E-5</v>
      </c>
      <c r="M3846" s="430">
        <v>1.40255225E-5</v>
      </c>
      <c r="N3846" s="430">
        <v>1.26575395E-5</v>
      </c>
      <c r="O3846" s="430">
        <v>1.46742955E-5</v>
      </c>
      <c r="P3846" s="430">
        <v>1.7313668999999998E-5</v>
      </c>
      <c r="Q3846" s="430">
        <v>1.24843885E-5</v>
      </c>
      <c r="R3846" s="430">
        <v>1.2442174E-5</v>
      </c>
      <c r="S3846" s="430">
        <v>1.5707079999999999E-5</v>
      </c>
      <c r="T3846" s="430">
        <v>1.8411299000000002E-5</v>
      </c>
      <c r="U3846" s="430">
        <v>2.1622621999999999E-5</v>
      </c>
      <c r="V3846" s="430">
        <v>2.7651902000000001E-5</v>
      </c>
      <c r="W3846" s="430">
        <v>6.3031787E-5</v>
      </c>
      <c r="X3846" s="430">
        <v>1.4524795750000001E-4</v>
      </c>
      <c r="Y3846" s="430">
        <v>1.7492226000000001E-4</v>
      </c>
      <c r="Z3846" s="430">
        <v>1.72613898E-4</v>
      </c>
      <c r="AA3846" s="430">
        <v>1.805186784E-3</v>
      </c>
      <c r="AB3846" s="430">
        <v>1.8076318594999999E-3</v>
      </c>
      <c r="AC3846" s="430">
        <v>1.469813861E-3</v>
      </c>
      <c r="AD3846" s="430">
        <v>1.6872029539999999E-3</v>
      </c>
      <c r="AE3846" s="430">
        <v>1.5274457695000001E-3</v>
      </c>
      <c r="AF3846" s="430">
        <v>1.5782096464999999E-3</v>
      </c>
      <c r="AG3846" s="430">
        <v>1.4167303329999999E-3</v>
      </c>
      <c r="AH3846" s="430">
        <v>6.4507728350000004E-4</v>
      </c>
      <c r="AI3846" s="430">
        <v>6.6400103949999995E-4</v>
      </c>
      <c r="AJ3846" s="430">
        <v>5.3816777700000003E-4</v>
      </c>
      <c r="AK3846" s="430">
        <v>5.0131271650000002E-4</v>
      </c>
      <c r="AL3846" s="430">
        <v>0</v>
      </c>
    </row>
    <row r="3847" spans="1:38" x14ac:dyDescent="0.25">
      <c r="A3847" s="430" t="s">
        <v>4358</v>
      </c>
      <c r="B3847" s="430">
        <v>1</v>
      </c>
      <c r="C3847" s="430" t="s">
        <v>4359</v>
      </c>
      <c r="D3847" s="430" t="s">
        <v>4228</v>
      </c>
      <c r="E3847" s="430">
        <v>70</v>
      </c>
      <c r="F3847" s="430">
        <v>0</v>
      </c>
      <c r="G3847" s="430">
        <v>0</v>
      </c>
      <c r="H3847" s="430">
        <v>0</v>
      </c>
      <c r="I3847" s="430">
        <v>0</v>
      </c>
      <c r="J3847" s="430">
        <v>0</v>
      </c>
      <c r="K3847" s="430">
        <v>0</v>
      </c>
      <c r="L3847" s="430">
        <v>0</v>
      </c>
      <c r="M3847" s="430">
        <v>0</v>
      </c>
      <c r="N3847" s="430">
        <v>0</v>
      </c>
      <c r="O3847" s="430">
        <v>0</v>
      </c>
      <c r="P3847" s="430">
        <v>0</v>
      </c>
      <c r="Q3847" s="430">
        <v>0</v>
      </c>
      <c r="R3847" s="430">
        <v>0</v>
      </c>
      <c r="S3847" s="430">
        <v>0</v>
      </c>
      <c r="T3847" s="430">
        <v>0</v>
      </c>
      <c r="U3847" s="430">
        <v>0</v>
      </c>
      <c r="V3847" s="430">
        <v>0</v>
      </c>
      <c r="W3847" s="430">
        <v>0</v>
      </c>
      <c r="X3847" s="430">
        <v>0</v>
      </c>
      <c r="Y3847" s="430">
        <v>0</v>
      </c>
      <c r="Z3847" s="430">
        <v>0</v>
      </c>
      <c r="AA3847" s="430">
        <v>0</v>
      </c>
      <c r="AB3847" s="430">
        <v>0</v>
      </c>
      <c r="AC3847" s="430">
        <v>0</v>
      </c>
      <c r="AD3847" s="430">
        <v>0</v>
      </c>
      <c r="AE3847" s="430">
        <v>0</v>
      </c>
      <c r="AF3847" s="430">
        <v>0</v>
      </c>
      <c r="AG3847" s="430">
        <v>0</v>
      </c>
      <c r="AH3847" s="430">
        <v>0</v>
      </c>
      <c r="AI3847" s="430">
        <v>0</v>
      </c>
      <c r="AJ3847" s="430">
        <v>0</v>
      </c>
      <c r="AK3847" s="430">
        <v>0</v>
      </c>
      <c r="AL3847" s="430">
        <v>0</v>
      </c>
    </row>
    <row r="3848" spans="1:38" x14ac:dyDescent="0.25">
      <c r="A3848" s="430" t="s">
        <v>4358</v>
      </c>
      <c r="B3848" s="430">
        <v>1</v>
      </c>
      <c r="C3848" s="430" t="s">
        <v>4359</v>
      </c>
      <c r="D3848" s="430" t="s">
        <v>4287</v>
      </c>
      <c r="E3848" s="430">
        <v>70</v>
      </c>
      <c r="F3848" s="430">
        <v>0</v>
      </c>
      <c r="G3848" s="430">
        <v>0</v>
      </c>
      <c r="H3848" s="430">
        <v>0</v>
      </c>
      <c r="I3848" s="430">
        <v>0</v>
      </c>
      <c r="J3848" s="430">
        <v>0</v>
      </c>
      <c r="K3848" s="430">
        <v>0</v>
      </c>
      <c r="L3848" s="430">
        <v>0</v>
      </c>
      <c r="M3848" s="430">
        <v>0</v>
      </c>
      <c r="N3848" s="430">
        <v>0</v>
      </c>
      <c r="O3848" s="430">
        <v>0</v>
      </c>
      <c r="P3848" s="430">
        <v>0</v>
      </c>
      <c r="Q3848" s="430">
        <v>0</v>
      </c>
      <c r="R3848" s="430">
        <v>0</v>
      </c>
      <c r="S3848" s="430">
        <v>0</v>
      </c>
      <c r="T3848" s="430">
        <v>0</v>
      </c>
      <c r="U3848" s="430">
        <v>0</v>
      </c>
      <c r="V3848" s="430">
        <v>0</v>
      </c>
      <c r="W3848" s="430">
        <v>0</v>
      </c>
      <c r="X3848" s="430">
        <v>0</v>
      </c>
      <c r="Y3848" s="430">
        <v>0</v>
      </c>
      <c r="Z3848" s="430">
        <v>0</v>
      </c>
      <c r="AA3848" s="430">
        <v>0</v>
      </c>
      <c r="AB3848" s="430">
        <v>0</v>
      </c>
      <c r="AC3848" s="430">
        <v>0</v>
      </c>
      <c r="AD3848" s="430">
        <v>0</v>
      </c>
      <c r="AE3848" s="430">
        <v>0</v>
      </c>
      <c r="AF3848" s="430">
        <v>0</v>
      </c>
      <c r="AG3848" s="430">
        <v>0</v>
      </c>
      <c r="AH3848" s="430">
        <v>0</v>
      </c>
      <c r="AI3848" s="430">
        <v>0</v>
      </c>
      <c r="AJ3848" s="430">
        <v>0</v>
      </c>
      <c r="AK3848" s="430">
        <v>0</v>
      </c>
      <c r="AL3848" s="430">
        <v>0</v>
      </c>
    </row>
    <row r="3849" spans="1:38" x14ac:dyDescent="0.25">
      <c r="A3849" s="430" t="s">
        <v>4358</v>
      </c>
      <c r="B3849" s="430">
        <v>1</v>
      </c>
      <c r="C3849" s="430" t="s">
        <v>4359</v>
      </c>
      <c r="D3849" s="430" t="s">
        <v>4075</v>
      </c>
      <c r="E3849" s="430">
        <v>70</v>
      </c>
      <c r="F3849" s="430">
        <v>0</v>
      </c>
      <c r="G3849" s="430">
        <v>0</v>
      </c>
      <c r="H3849" s="430">
        <v>0</v>
      </c>
      <c r="I3849" s="430">
        <v>0</v>
      </c>
      <c r="J3849" s="430">
        <v>0</v>
      </c>
      <c r="K3849" s="430">
        <v>0</v>
      </c>
      <c r="L3849" s="430">
        <v>0</v>
      </c>
      <c r="M3849" s="430">
        <v>0</v>
      </c>
      <c r="N3849" s="430">
        <v>0</v>
      </c>
      <c r="O3849" s="430">
        <v>0</v>
      </c>
      <c r="P3849" s="430">
        <v>0</v>
      </c>
      <c r="Q3849" s="430">
        <v>0</v>
      </c>
      <c r="R3849" s="430">
        <v>0</v>
      </c>
      <c r="S3849" s="430">
        <v>0</v>
      </c>
      <c r="T3849" s="430">
        <v>0</v>
      </c>
      <c r="U3849" s="430">
        <v>0</v>
      </c>
      <c r="V3849" s="430">
        <v>0</v>
      </c>
      <c r="W3849" s="430">
        <v>0</v>
      </c>
      <c r="X3849" s="430">
        <v>0</v>
      </c>
      <c r="Y3849" s="430">
        <v>0</v>
      </c>
      <c r="Z3849" s="430">
        <v>0</v>
      </c>
      <c r="AA3849" s="430">
        <v>0</v>
      </c>
      <c r="AB3849" s="430">
        <v>0</v>
      </c>
      <c r="AC3849" s="430">
        <v>0</v>
      </c>
      <c r="AD3849" s="430">
        <v>0</v>
      </c>
      <c r="AE3849" s="430">
        <v>0</v>
      </c>
      <c r="AF3849" s="430">
        <v>0</v>
      </c>
      <c r="AG3849" s="430">
        <v>0</v>
      </c>
      <c r="AH3849" s="430">
        <v>0</v>
      </c>
      <c r="AI3849" s="430">
        <v>0</v>
      </c>
      <c r="AJ3849" s="430">
        <v>0</v>
      </c>
      <c r="AK3849" s="430">
        <v>0</v>
      </c>
      <c r="AL3849" s="430">
        <v>0</v>
      </c>
    </row>
    <row r="3850" spans="1:38" x14ac:dyDescent="0.25">
      <c r="A3850" s="430" t="s">
        <v>4358</v>
      </c>
      <c r="B3850" s="430">
        <v>1</v>
      </c>
      <c r="C3850" s="430" t="s">
        <v>4359</v>
      </c>
      <c r="D3850" s="430" t="s">
        <v>4077</v>
      </c>
      <c r="E3850" s="430">
        <v>70</v>
      </c>
      <c r="F3850" s="430">
        <v>0</v>
      </c>
      <c r="G3850" s="430">
        <v>0</v>
      </c>
      <c r="H3850" s="430">
        <v>0</v>
      </c>
      <c r="I3850" s="430">
        <v>0</v>
      </c>
      <c r="J3850" s="430">
        <v>0</v>
      </c>
      <c r="K3850" s="430">
        <v>0</v>
      </c>
      <c r="L3850" s="430">
        <v>0</v>
      </c>
      <c r="M3850" s="430">
        <v>0</v>
      </c>
      <c r="N3850" s="430">
        <v>0</v>
      </c>
      <c r="O3850" s="430">
        <v>0</v>
      </c>
      <c r="P3850" s="430">
        <v>0</v>
      </c>
      <c r="Q3850" s="430">
        <v>0</v>
      </c>
      <c r="R3850" s="430">
        <v>0</v>
      </c>
      <c r="S3850" s="430">
        <v>0</v>
      </c>
      <c r="T3850" s="430">
        <v>0</v>
      </c>
      <c r="U3850" s="430">
        <v>0</v>
      </c>
      <c r="V3850" s="430">
        <v>0</v>
      </c>
      <c r="W3850" s="430">
        <v>0</v>
      </c>
      <c r="X3850" s="430">
        <v>0</v>
      </c>
      <c r="Y3850" s="430">
        <v>0</v>
      </c>
      <c r="Z3850" s="430">
        <v>0</v>
      </c>
      <c r="AA3850" s="430">
        <v>9.0412964999999997E-6</v>
      </c>
      <c r="AB3850" s="430">
        <v>1.01648965E-5</v>
      </c>
      <c r="AC3850" s="430">
        <v>5.8307949999999998E-6</v>
      </c>
      <c r="AD3850" s="430">
        <v>1.2973233999999999E-5</v>
      </c>
      <c r="AE3850" s="430">
        <v>0</v>
      </c>
      <c r="AF3850" s="430">
        <v>0</v>
      </c>
      <c r="AG3850" s="430">
        <v>0</v>
      </c>
      <c r="AH3850" s="430">
        <v>0</v>
      </c>
      <c r="AI3850" s="430">
        <v>0</v>
      </c>
      <c r="AJ3850" s="430">
        <v>0</v>
      </c>
      <c r="AK3850" s="430">
        <v>0</v>
      </c>
      <c r="AL3850" s="430">
        <v>0</v>
      </c>
    </row>
    <row r="3851" spans="1:38" x14ac:dyDescent="0.25">
      <c r="A3851" s="430" t="s">
        <v>4358</v>
      </c>
      <c r="B3851" s="430">
        <v>1</v>
      </c>
      <c r="C3851" s="430" t="s">
        <v>4359</v>
      </c>
      <c r="D3851" s="430" t="s">
        <v>4079</v>
      </c>
      <c r="E3851" s="430">
        <v>70</v>
      </c>
      <c r="F3851" s="430">
        <v>0</v>
      </c>
      <c r="G3851" s="430">
        <v>0</v>
      </c>
      <c r="H3851" s="430">
        <v>0</v>
      </c>
      <c r="I3851" s="430">
        <v>0</v>
      </c>
      <c r="J3851" s="430">
        <v>0</v>
      </c>
      <c r="K3851" s="430">
        <v>0</v>
      </c>
      <c r="L3851" s="430">
        <v>0</v>
      </c>
      <c r="M3851" s="430">
        <v>0</v>
      </c>
      <c r="N3851" s="430">
        <v>0</v>
      </c>
      <c r="O3851" s="430">
        <v>0</v>
      </c>
      <c r="P3851" s="430">
        <v>0</v>
      </c>
      <c r="Q3851" s="430">
        <v>0</v>
      </c>
      <c r="R3851" s="430">
        <v>0</v>
      </c>
      <c r="S3851" s="430">
        <v>0</v>
      </c>
      <c r="T3851" s="430">
        <v>0</v>
      </c>
      <c r="U3851" s="430">
        <v>0</v>
      </c>
      <c r="V3851" s="430">
        <v>0</v>
      </c>
      <c r="W3851" s="430">
        <v>0</v>
      </c>
      <c r="X3851" s="430">
        <v>0</v>
      </c>
      <c r="Y3851" s="430">
        <v>0</v>
      </c>
      <c r="Z3851" s="430">
        <v>0</v>
      </c>
      <c r="AA3851" s="430">
        <v>0</v>
      </c>
      <c r="AB3851" s="430">
        <v>0</v>
      </c>
      <c r="AC3851" s="430">
        <v>0</v>
      </c>
      <c r="AD3851" s="430">
        <v>0</v>
      </c>
      <c r="AE3851" s="430">
        <v>0</v>
      </c>
      <c r="AF3851" s="430">
        <v>0</v>
      </c>
      <c r="AG3851" s="430">
        <v>0</v>
      </c>
      <c r="AH3851" s="430">
        <v>0</v>
      </c>
      <c r="AI3851" s="430">
        <v>0</v>
      </c>
      <c r="AJ3851" s="430">
        <v>0</v>
      </c>
      <c r="AK3851" s="430">
        <v>0</v>
      </c>
      <c r="AL3851" s="430">
        <v>0</v>
      </c>
    </row>
    <row r="3852" spans="1:38" x14ac:dyDescent="0.25">
      <c r="A3852" s="430" t="s">
        <v>4358</v>
      </c>
      <c r="B3852" s="430">
        <v>1</v>
      </c>
      <c r="C3852" s="430" t="s">
        <v>4359</v>
      </c>
      <c r="D3852" s="430" t="s">
        <v>4081</v>
      </c>
      <c r="E3852" s="430">
        <v>70</v>
      </c>
      <c r="F3852" s="430">
        <v>0</v>
      </c>
      <c r="G3852" s="430">
        <v>0</v>
      </c>
      <c r="H3852" s="430">
        <v>0</v>
      </c>
      <c r="I3852" s="430">
        <v>0</v>
      </c>
      <c r="J3852" s="430">
        <v>0</v>
      </c>
      <c r="K3852" s="430">
        <v>0</v>
      </c>
      <c r="L3852" s="430">
        <v>0</v>
      </c>
      <c r="M3852" s="430">
        <v>0</v>
      </c>
      <c r="N3852" s="430">
        <v>0</v>
      </c>
      <c r="O3852" s="430">
        <v>0</v>
      </c>
      <c r="P3852" s="430">
        <v>0</v>
      </c>
      <c r="Q3852" s="430">
        <v>0</v>
      </c>
      <c r="R3852" s="430">
        <v>0</v>
      </c>
      <c r="S3852" s="430">
        <v>0</v>
      </c>
      <c r="T3852" s="430">
        <v>0</v>
      </c>
      <c r="U3852" s="430">
        <v>0</v>
      </c>
      <c r="V3852" s="430">
        <v>0</v>
      </c>
      <c r="W3852" s="430">
        <v>0</v>
      </c>
      <c r="X3852" s="430">
        <v>0</v>
      </c>
      <c r="Y3852" s="430">
        <v>0</v>
      </c>
      <c r="Z3852" s="430">
        <v>0</v>
      </c>
      <c r="AA3852" s="430">
        <v>0</v>
      </c>
      <c r="AB3852" s="430">
        <v>0</v>
      </c>
      <c r="AC3852" s="430">
        <v>0</v>
      </c>
      <c r="AD3852" s="430">
        <v>0</v>
      </c>
      <c r="AE3852" s="430">
        <v>0</v>
      </c>
      <c r="AF3852" s="430">
        <v>0</v>
      </c>
      <c r="AG3852" s="430">
        <v>0</v>
      </c>
      <c r="AH3852" s="430">
        <v>0</v>
      </c>
      <c r="AI3852" s="430">
        <v>0</v>
      </c>
      <c r="AJ3852" s="430">
        <v>0</v>
      </c>
      <c r="AK3852" s="430">
        <v>0</v>
      </c>
      <c r="AL3852" s="430">
        <v>0</v>
      </c>
    </row>
    <row r="3853" spans="1:38" x14ac:dyDescent="0.25">
      <c r="A3853" s="430" t="s">
        <v>4358</v>
      </c>
      <c r="B3853" s="430">
        <v>1</v>
      </c>
      <c r="C3853" s="430" t="s">
        <v>4359</v>
      </c>
      <c r="D3853" s="430" t="s">
        <v>4083</v>
      </c>
      <c r="E3853" s="430">
        <v>70</v>
      </c>
      <c r="F3853" s="430">
        <v>8.114603372E-3</v>
      </c>
      <c r="G3853" s="430">
        <v>8.114603372E-3</v>
      </c>
      <c r="H3853" s="430">
        <v>8.114603372E-3</v>
      </c>
      <c r="I3853" s="430">
        <v>1.0143254215E-2</v>
      </c>
      <c r="J3853" s="430">
        <v>1.1157579636499999E-2</v>
      </c>
      <c r="K3853" s="430">
        <v>1.3628169628E-2</v>
      </c>
      <c r="L3853" s="430">
        <v>1.4592669272500001E-2</v>
      </c>
      <c r="M3853" s="430">
        <v>1.7948829797999999E-2</v>
      </c>
      <c r="N3853" s="430">
        <v>1.6198182319500001E-2</v>
      </c>
      <c r="O3853" s="430">
        <v>1.8779100317499998E-2</v>
      </c>
      <c r="P3853" s="430">
        <v>2.2156757324999998E-2</v>
      </c>
      <c r="Q3853" s="430">
        <v>1.5976606703499999E-2</v>
      </c>
      <c r="R3853" s="430">
        <v>1.5922568354000001E-2</v>
      </c>
      <c r="S3853" s="430">
        <v>2.0100762615999999E-2</v>
      </c>
      <c r="T3853" s="430">
        <v>2.3561435988E-2</v>
      </c>
      <c r="U3853" s="430">
        <v>2.7671039690499999E-2</v>
      </c>
      <c r="V3853" s="430">
        <v>3.5386859323000001E-2</v>
      </c>
      <c r="W3853" s="430">
        <v>4.4153201177499997E-2</v>
      </c>
      <c r="X3853" s="430">
        <v>3.9836626168000003E-2</v>
      </c>
      <c r="Y3853" s="430">
        <v>3.1883754309999998E-2</v>
      </c>
      <c r="Z3853" s="430">
        <v>3.4918285660500002E-2</v>
      </c>
      <c r="AA3853" s="430">
        <v>5.29468447365E-2</v>
      </c>
      <c r="AB3853" s="430">
        <v>4.51512803235E-2</v>
      </c>
      <c r="AC3853" s="430">
        <v>4.1827991617000002E-2</v>
      </c>
      <c r="AD3853" s="430">
        <v>4.3939659063E-2</v>
      </c>
      <c r="AE3853" s="430">
        <v>5.3103576866500003E-2</v>
      </c>
      <c r="AF3853" s="430">
        <v>5.5411062802999997E-2</v>
      </c>
      <c r="AG3853" s="430">
        <v>5.4206972312499997E-2</v>
      </c>
      <c r="AH3853" s="430">
        <v>5.3587041885999998E-2</v>
      </c>
      <c r="AI3853" s="430">
        <v>4.7760055465999998E-2</v>
      </c>
      <c r="AJ3853" s="430">
        <v>5.7959297900500001E-2</v>
      </c>
      <c r="AK3853" s="430">
        <v>6.1365857186000003E-2</v>
      </c>
      <c r="AL3853" s="430">
        <v>0</v>
      </c>
    </row>
    <row r="3854" spans="1:38" x14ac:dyDescent="0.25">
      <c r="A3854" s="430" t="s">
        <v>4358</v>
      </c>
      <c r="B3854" s="430">
        <v>1</v>
      </c>
      <c r="C3854" s="430" t="s">
        <v>4359</v>
      </c>
      <c r="D3854" s="430" t="s">
        <v>4085</v>
      </c>
      <c r="E3854" s="430">
        <v>70</v>
      </c>
      <c r="F3854" s="430">
        <v>1.7377204869999999E-3</v>
      </c>
      <c r="G3854" s="430">
        <v>1.7377204869999999E-3</v>
      </c>
      <c r="H3854" s="430">
        <v>1.7377204869999999E-3</v>
      </c>
      <c r="I3854" s="430">
        <v>2.1721505954999999E-3</v>
      </c>
      <c r="J3854" s="430">
        <v>2.389365663E-3</v>
      </c>
      <c r="K3854" s="430">
        <v>2.9184358574999999E-3</v>
      </c>
      <c r="L3854" s="430">
        <v>3.1249808589999999E-3</v>
      </c>
      <c r="M3854" s="430">
        <v>3.8436936130000002E-3</v>
      </c>
      <c r="N3854" s="430">
        <v>3.4687971589999998E-3</v>
      </c>
      <c r="O3854" s="430">
        <v>4.0214937995000002E-3</v>
      </c>
      <c r="P3854" s="430">
        <v>4.7448099744999998E-3</v>
      </c>
      <c r="Q3854" s="430">
        <v>3.4213473455000001E-3</v>
      </c>
      <c r="R3854" s="430">
        <v>3.4097751664999999E-3</v>
      </c>
      <c r="S3854" s="430">
        <v>4.3045242404999998E-3</v>
      </c>
      <c r="T3854" s="430">
        <v>5.0456181260000003E-3</v>
      </c>
      <c r="U3854" s="430">
        <v>5.9256787005000002E-3</v>
      </c>
      <c r="V3854" s="430">
        <v>7.5780007115000001E-3</v>
      </c>
      <c r="W3854" s="430">
        <v>9.4552892254999993E-3</v>
      </c>
      <c r="X3854" s="430">
        <v>8.5309063145000003E-3</v>
      </c>
      <c r="Y3854" s="430">
        <v>6.4728204904999998E-3</v>
      </c>
      <c r="Z3854" s="430">
        <v>7.2896906225E-3</v>
      </c>
      <c r="AA3854" s="430">
        <v>1.2703071614499999E-2</v>
      </c>
      <c r="AB3854" s="430">
        <v>1.40141955255E-2</v>
      </c>
      <c r="AC3854" s="430">
        <v>1.59309110045E-2</v>
      </c>
      <c r="AD3854" s="430">
        <v>1.3673523E-2</v>
      </c>
      <c r="AE3854" s="430">
        <v>1.39507395E-2</v>
      </c>
      <c r="AF3854" s="430">
        <v>1.5404460467500001E-2</v>
      </c>
      <c r="AG3854" s="430">
        <v>1.378951456E-2</v>
      </c>
      <c r="AH3854" s="430">
        <v>7.0701999999999996E-3</v>
      </c>
      <c r="AI3854" s="430">
        <v>1.1741762782000001E-2</v>
      </c>
      <c r="AJ3854" s="430">
        <v>6.0656939680000001E-3</v>
      </c>
      <c r="AK3854" s="430">
        <v>4.2935754474999997E-3</v>
      </c>
      <c r="AL3854" s="430">
        <v>0</v>
      </c>
    </row>
    <row r="3855" spans="1:38" x14ac:dyDescent="0.25">
      <c r="A3855" s="430" t="s">
        <v>4358</v>
      </c>
      <c r="B3855" s="430">
        <v>1</v>
      </c>
      <c r="C3855" s="430" t="s">
        <v>4359</v>
      </c>
      <c r="D3855" s="430" t="s">
        <v>4087</v>
      </c>
      <c r="E3855" s="430">
        <v>70</v>
      </c>
      <c r="F3855" s="430">
        <v>3.256244369E-3</v>
      </c>
      <c r="G3855" s="430">
        <v>3.256244369E-3</v>
      </c>
      <c r="H3855" s="430">
        <v>3.256244369E-3</v>
      </c>
      <c r="I3855" s="430">
        <v>4.0703054479999997E-3</v>
      </c>
      <c r="J3855" s="430">
        <v>4.4773360140000001E-3</v>
      </c>
      <c r="K3855" s="430">
        <v>5.4687393330000002E-3</v>
      </c>
      <c r="L3855" s="430">
        <v>5.8557756755000002E-3</v>
      </c>
      <c r="M3855" s="430">
        <v>7.2025425370000002E-3</v>
      </c>
      <c r="N3855" s="430">
        <v>6.5000391969999996E-3</v>
      </c>
      <c r="O3855" s="430">
        <v>7.5357151649999999E-3</v>
      </c>
      <c r="P3855" s="430">
        <v>8.8911081475000001E-3</v>
      </c>
      <c r="Q3855" s="430">
        <v>6.4111248865E-3</v>
      </c>
      <c r="R3855" s="430">
        <v>6.3894402544999998E-3</v>
      </c>
      <c r="S3855" s="430">
        <v>8.0660744784999995E-3</v>
      </c>
      <c r="T3855" s="430">
        <v>9.4547804254999993E-3</v>
      </c>
      <c r="U3855" s="430">
        <v>1.11038904775E-2</v>
      </c>
      <c r="V3855" s="430">
        <v>1.4200110118000001E-2</v>
      </c>
      <c r="W3855" s="430">
        <v>1.7717885425E-2</v>
      </c>
      <c r="X3855" s="430">
        <v>1.5985721511000001E-2</v>
      </c>
      <c r="Y3855" s="430">
        <v>7.5196561385000001E-3</v>
      </c>
      <c r="Z3855" s="430">
        <v>6.6343222230000002E-3</v>
      </c>
      <c r="AA3855" s="430">
        <v>1.08961119275E-2</v>
      </c>
      <c r="AB3855" s="430">
        <v>1.1301718701499999E-2</v>
      </c>
      <c r="AC3855" s="430">
        <v>1.0455221012999999E-2</v>
      </c>
      <c r="AD3855" s="430">
        <v>1.1327262766999999E-2</v>
      </c>
      <c r="AE3855" s="430">
        <v>1.0450470781999999E-2</v>
      </c>
      <c r="AF3855" s="430">
        <v>1.0048573319E-2</v>
      </c>
      <c r="AG3855" s="430">
        <v>1.0620135495E-2</v>
      </c>
      <c r="AH3855" s="430">
        <v>9.6083669260000008E-3</v>
      </c>
      <c r="AI3855" s="430">
        <v>8.3448870735E-3</v>
      </c>
      <c r="AJ3855" s="430">
        <v>9.5080809355000007E-3</v>
      </c>
      <c r="AK3855" s="430">
        <v>9.3398312960000004E-3</v>
      </c>
      <c r="AL3855" s="430">
        <v>0</v>
      </c>
    </row>
    <row r="3856" spans="1:38" x14ac:dyDescent="0.25">
      <c r="A3856" s="430" t="s">
        <v>4358</v>
      </c>
      <c r="B3856" s="430">
        <v>1</v>
      </c>
      <c r="C3856" s="430" t="s">
        <v>4359</v>
      </c>
      <c r="D3856" s="430" t="s">
        <v>4230</v>
      </c>
      <c r="E3856" s="430">
        <v>70</v>
      </c>
      <c r="F3856" s="430">
        <v>0</v>
      </c>
      <c r="G3856" s="430">
        <v>0</v>
      </c>
      <c r="H3856" s="430">
        <v>0</v>
      </c>
      <c r="I3856" s="430">
        <v>0</v>
      </c>
      <c r="J3856" s="430">
        <v>0</v>
      </c>
      <c r="K3856" s="430">
        <v>0</v>
      </c>
      <c r="L3856" s="430">
        <v>0</v>
      </c>
      <c r="M3856" s="430">
        <v>0</v>
      </c>
      <c r="N3856" s="430">
        <v>0</v>
      </c>
      <c r="O3856" s="430">
        <v>0</v>
      </c>
      <c r="P3856" s="430">
        <v>0</v>
      </c>
      <c r="Q3856" s="430">
        <v>0</v>
      </c>
      <c r="R3856" s="430">
        <v>0</v>
      </c>
      <c r="S3856" s="430">
        <v>0</v>
      </c>
      <c r="T3856" s="430">
        <v>0</v>
      </c>
      <c r="U3856" s="430">
        <v>0</v>
      </c>
      <c r="V3856" s="430">
        <v>0</v>
      </c>
      <c r="W3856" s="430">
        <v>0</v>
      </c>
      <c r="X3856" s="430">
        <v>0</v>
      </c>
      <c r="Y3856" s="430">
        <v>0</v>
      </c>
      <c r="Z3856" s="430">
        <v>0</v>
      </c>
      <c r="AA3856" s="430">
        <v>0</v>
      </c>
      <c r="AB3856" s="430">
        <v>0</v>
      </c>
      <c r="AC3856" s="430">
        <v>0</v>
      </c>
      <c r="AD3856" s="430">
        <v>0</v>
      </c>
      <c r="AE3856" s="430">
        <v>0</v>
      </c>
      <c r="AF3856" s="430">
        <v>0</v>
      </c>
      <c r="AG3856" s="430">
        <v>0</v>
      </c>
      <c r="AH3856" s="430">
        <v>0</v>
      </c>
      <c r="AI3856" s="430">
        <v>0</v>
      </c>
      <c r="AJ3856" s="430">
        <v>0</v>
      </c>
      <c r="AK3856" s="430">
        <v>0</v>
      </c>
      <c r="AL3856" s="430">
        <v>0</v>
      </c>
    </row>
    <row r="3857" spans="1:38" x14ac:dyDescent="0.25">
      <c r="A3857" s="430" t="s">
        <v>4358</v>
      </c>
      <c r="B3857" s="430">
        <v>1</v>
      </c>
      <c r="C3857" s="430" t="s">
        <v>4359</v>
      </c>
      <c r="D3857" s="430" t="s">
        <v>4089</v>
      </c>
      <c r="E3857" s="430">
        <v>70</v>
      </c>
      <c r="F3857" s="430">
        <v>1.5738085000000001E-3</v>
      </c>
      <c r="G3857" s="430">
        <v>1.5738085000000001E-3</v>
      </c>
      <c r="H3857" s="430">
        <v>1.5738085000000001E-3</v>
      </c>
      <c r="I3857" s="430">
        <v>1.9672606515E-3</v>
      </c>
      <c r="J3857" s="430">
        <v>2.1639867139999999E-3</v>
      </c>
      <c r="K3857" s="430">
        <v>2.6431518964999999E-3</v>
      </c>
      <c r="L3857" s="430">
        <v>2.830214363E-3</v>
      </c>
      <c r="M3857" s="430">
        <v>3.4811339160000002E-3</v>
      </c>
      <c r="N3857" s="430">
        <v>3.14159991E-3</v>
      </c>
      <c r="O3857" s="430">
        <v>3.642162968E-3</v>
      </c>
      <c r="P3857" s="430">
        <v>4.2972517130000004E-3</v>
      </c>
      <c r="Q3857" s="430">
        <v>3.0986258405000001E-3</v>
      </c>
      <c r="R3857" s="430">
        <v>3.088145223E-3</v>
      </c>
      <c r="S3857" s="430">
        <v>3.8984963020000001E-3</v>
      </c>
      <c r="T3857" s="430">
        <v>4.5696858904999997E-3</v>
      </c>
      <c r="U3857" s="430">
        <v>5.3667339959999998E-3</v>
      </c>
      <c r="V3857" s="430">
        <v>6.8631993310000004E-3</v>
      </c>
      <c r="W3857" s="430">
        <v>8.5634110025000001E-3</v>
      </c>
      <c r="X3857" s="430">
        <v>7.7262212799999999E-3</v>
      </c>
      <c r="Y3857" s="430">
        <v>5.7443605859999998E-3</v>
      </c>
      <c r="Z3857" s="430">
        <v>6.4692990645000004E-3</v>
      </c>
      <c r="AA3857" s="430">
        <v>1.2316405000000001E-2</v>
      </c>
      <c r="AB3857" s="430">
        <v>1.1563540000000001E-2</v>
      </c>
      <c r="AC3857" s="430">
        <v>1.137062E-2</v>
      </c>
      <c r="AD3857" s="430">
        <v>1.1547428E-2</v>
      </c>
      <c r="AE3857" s="430">
        <v>1.17858485E-2</v>
      </c>
      <c r="AF3857" s="430">
        <v>1.1835642E-2</v>
      </c>
      <c r="AG3857" s="430">
        <v>1.04464855E-2</v>
      </c>
      <c r="AH3857" s="430">
        <v>1.1340039E-2</v>
      </c>
      <c r="AI3857" s="430">
        <v>1.0430426499999999E-2</v>
      </c>
      <c r="AJ3857" s="430">
        <v>9.0239125E-3</v>
      </c>
      <c r="AK3857" s="430">
        <v>1.1737936500000001E-2</v>
      </c>
      <c r="AL3857" s="430">
        <v>0</v>
      </c>
    </row>
    <row r="3858" spans="1:38" x14ac:dyDescent="0.25">
      <c r="A3858" s="430" t="s">
        <v>4358</v>
      </c>
      <c r="B3858" s="430">
        <v>1</v>
      </c>
      <c r="C3858" s="430" t="s">
        <v>4359</v>
      </c>
      <c r="D3858" s="430" t="s">
        <v>4091</v>
      </c>
      <c r="E3858" s="430">
        <v>70</v>
      </c>
      <c r="F3858" s="430">
        <v>7.3631983099999997E-4</v>
      </c>
      <c r="G3858" s="430">
        <v>7.3631983099999997E-4</v>
      </c>
      <c r="H3858" s="430">
        <v>7.3631983099999997E-4</v>
      </c>
      <c r="I3858" s="430">
        <v>9.2039977549999996E-4</v>
      </c>
      <c r="J3858" s="430">
        <v>1.012439761E-3</v>
      </c>
      <c r="K3858" s="430">
        <v>1.2366213075000001E-3</v>
      </c>
      <c r="L3858" s="430">
        <v>1.324140075E-3</v>
      </c>
      <c r="M3858" s="430">
        <v>1.6286783930000001E-3</v>
      </c>
      <c r="N3858" s="430">
        <v>1.4698244875E-3</v>
      </c>
      <c r="O3858" s="430">
        <v>1.704017204E-3</v>
      </c>
      <c r="P3858" s="430">
        <v>2.0105060810000001E-3</v>
      </c>
      <c r="Q3858" s="430">
        <v>1.449718699E-3</v>
      </c>
      <c r="R3858" s="430">
        <v>1.444815245E-3</v>
      </c>
      <c r="S3858" s="430">
        <v>1.8239449679999999E-3</v>
      </c>
      <c r="T3858" s="430">
        <v>2.1379667615E-3</v>
      </c>
      <c r="U3858" s="430">
        <v>2.5108725619999999E-3</v>
      </c>
      <c r="V3858" s="430">
        <v>3.211006696E-3</v>
      </c>
      <c r="W3858" s="430">
        <v>4.0064653315E-3</v>
      </c>
      <c r="X3858" s="430">
        <v>3.6147789280000001E-3</v>
      </c>
      <c r="Y3858" s="430">
        <v>2.7422262804999999E-3</v>
      </c>
      <c r="Z3858" s="430">
        <v>3.1211370339999998E-3</v>
      </c>
      <c r="AA3858" s="430">
        <v>6.5131803879999997E-3</v>
      </c>
      <c r="AB3858" s="430">
        <v>7.013437212E-3</v>
      </c>
      <c r="AC3858" s="430">
        <v>7.5611052124999996E-3</v>
      </c>
      <c r="AD3858" s="430">
        <v>7.6103725814999999E-3</v>
      </c>
      <c r="AE3858" s="430">
        <v>7.2716017755000001E-3</v>
      </c>
      <c r="AF3858" s="430">
        <v>8.8218650254999996E-3</v>
      </c>
      <c r="AG3858" s="430">
        <v>8.0706457019999994E-3</v>
      </c>
      <c r="AH3858" s="430">
        <v>7.597071092E-3</v>
      </c>
      <c r="AI3858" s="430">
        <v>7.0621374279999996E-3</v>
      </c>
      <c r="AJ3858" s="430">
        <v>9.0556843835000005E-3</v>
      </c>
      <c r="AK3858" s="430">
        <v>7.683120832E-3</v>
      </c>
      <c r="AL3858" s="430">
        <v>0</v>
      </c>
    </row>
    <row r="3859" spans="1:38" x14ac:dyDescent="0.25">
      <c r="A3859" s="430" t="s">
        <v>4358</v>
      </c>
      <c r="B3859" s="430">
        <v>1</v>
      </c>
      <c r="C3859" s="430" t="s">
        <v>4359</v>
      </c>
      <c r="D3859" s="430" t="s">
        <v>4093</v>
      </c>
      <c r="E3859" s="430">
        <v>70</v>
      </c>
      <c r="F3859" s="430">
        <v>0</v>
      </c>
      <c r="G3859" s="430">
        <v>0</v>
      </c>
      <c r="H3859" s="430">
        <v>0</v>
      </c>
      <c r="I3859" s="430">
        <v>0</v>
      </c>
      <c r="J3859" s="430">
        <v>0</v>
      </c>
      <c r="K3859" s="430">
        <v>0</v>
      </c>
      <c r="L3859" s="430">
        <v>0</v>
      </c>
      <c r="M3859" s="430">
        <v>0</v>
      </c>
      <c r="N3859" s="430">
        <v>0</v>
      </c>
      <c r="O3859" s="430">
        <v>0</v>
      </c>
      <c r="P3859" s="430">
        <v>0</v>
      </c>
      <c r="Q3859" s="430">
        <v>0</v>
      </c>
      <c r="R3859" s="430">
        <v>0</v>
      </c>
      <c r="S3859" s="430">
        <v>0</v>
      </c>
      <c r="T3859" s="430">
        <v>0</v>
      </c>
      <c r="U3859" s="430">
        <v>0</v>
      </c>
      <c r="V3859" s="430">
        <v>0</v>
      </c>
      <c r="W3859" s="430">
        <v>0</v>
      </c>
      <c r="X3859" s="430">
        <v>0</v>
      </c>
      <c r="Y3859" s="430">
        <v>0</v>
      </c>
      <c r="Z3859" s="430">
        <v>0</v>
      </c>
      <c r="AA3859" s="430">
        <v>0</v>
      </c>
      <c r="AB3859" s="430">
        <v>0</v>
      </c>
      <c r="AC3859" s="430">
        <v>0</v>
      </c>
      <c r="AD3859" s="430">
        <v>0</v>
      </c>
      <c r="AE3859" s="430">
        <v>0</v>
      </c>
      <c r="AF3859" s="430">
        <v>0</v>
      </c>
      <c r="AG3859" s="430">
        <v>0</v>
      </c>
      <c r="AH3859" s="430">
        <v>0</v>
      </c>
      <c r="AI3859" s="430">
        <v>0</v>
      </c>
      <c r="AJ3859" s="430">
        <v>0</v>
      </c>
      <c r="AK3859" s="430">
        <v>0</v>
      </c>
      <c r="AL3859" s="430">
        <v>0</v>
      </c>
    </row>
    <row r="3860" spans="1:38" x14ac:dyDescent="0.25">
      <c r="A3860" s="430" t="s">
        <v>4358</v>
      </c>
      <c r="B3860" s="430">
        <v>1</v>
      </c>
      <c r="C3860" s="430" t="s">
        <v>4359</v>
      </c>
      <c r="D3860" s="430" t="s">
        <v>4095</v>
      </c>
      <c r="E3860" s="430">
        <v>70</v>
      </c>
      <c r="F3860" s="430">
        <v>0</v>
      </c>
      <c r="G3860" s="430">
        <v>0</v>
      </c>
      <c r="H3860" s="430">
        <v>0</v>
      </c>
      <c r="I3860" s="430">
        <v>0</v>
      </c>
      <c r="J3860" s="430">
        <v>0</v>
      </c>
      <c r="K3860" s="430">
        <v>0</v>
      </c>
      <c r="L3860" s="430">
        <v>0</v>
      </c>
      <c r="M3860" s="430">
        <v>0</v>
      </c>
      <c r="N3860" s="430">
        <v>0</v>
      </c>
      <c r="O3860" s="430">
        <v>0</v>
      </c>
      <c r="P3860" s="430">
        <v>0</v>
      </c>
      <c r="Q3860" s="430">
        <v>0</v>
      </c>
      <c r="R3860" s="430">
        <v>0</v>
      </c>
      <c r="S3860" s="430">
        <v>0</v>
      </c>
      <c r="T3860" s="430">
        <v>0</v>
      </c>
      <c r="U3860" s="430">
        <v>0</v>
      </c>
      <c r="V3860" s="430">
        <v>0</v>
      </c>
      <c r="W3860" s="430">
        <v>0</v>
      </c>
      <c r="X3860" s="430">
        <v>0</v>
      </c>
      <c r="Y3860" s="430">
        <v>0</v>
      </c>
      <c r="Z3860" s="430">
        <v>0</v>
      </c>
      <c r="AA3860" s="430">
        <v>0</v>
      </c>
      <c r="AB3860" s="430">
        <v>0</v>
      </c>
      <c r="AC3860" s="430">
        <v>0</v>
      </c>
      <c r="AD3860" s="430">
        <v>0</v>
      </c>
      <c r="AE3860" s="430">
        <v>0</v>
      </c>
      <c r="AF3860" s="430">
        <v>0</v>
      </c>
      <c r="AG3860" s="430">
        <v>0</v>
      </c>
      <c r="AH3860" s="430">
        <v>0</v>
      </c>
      <c r="AI3860" s="430">
        <v>0</v>
      </c>
      <c r="AJ3860" s="430">
        <v>0</v>
      </c>
      <c r="AK3860" s="430">
        <v>0</v>
      </c>
      <c r="AL3860" s="430">
        <v>0</v>
      </c>
    </row>
    <row r="3861" spans="1:38" x14ac:dyDescent="0.25">
      <c r="A3861" s="430" t="s">
        <v>4358</v>
      </c>
      <c r="B3861" s="430">
        <v>1</v>
      </c>
      <c r="C3861" s="430" t="s">
        <v>4359</v>
      </c>
      <c r="D3861" s="430" t="s">
        <v>4097</v>
      </c>
      <c r="E3861" s="430">
        <v>70</v>
      </c>
      <c r="F3861" s="430">
        <v>0</v>
      </c>
      <c r="G3861" s="430">
        <v>0</v>
      </c>
      <c r="H3861" s="430">
        <v>0</v>
      </c>
      <c r="I3861" s="430">
        <v>0</v>
      </c>
      <c r="J3861" s="430">
        <v>0</v>
      </c>
      <c r="K3861" s="430">
        <v>0</v>
      </c>
      <c r="L3861" s="430">
        <v>0</v>
      </c>
      <c r="M3861" s="430">
        <v>0</v>
      </c>
      <c r="N3861" s="430">
        <v>0</v>
      </c>
      <c r="O3861" s="430">
        <v>0</v>
      </c>
      <c r="P3861" s="430">
        <v>0</v>
      </c>
      <c r="Q3861" s="430">
        <v>0</v>
      </c>
      <c r="R3861" s="430">
        <v>0</v>
      </c>
      <c r="S3861" s="430">
        <v>0</v>
      </c>
      <c r="T3861" s="430">
        <v>0</v>
      </c>
      <c r="U3861" s="430">
        <v>0</v>
      </c>
      <c r="V3861" s="430">
        <v>0</v>
      </c>
      <c r="W3861" s="430">
        <v>0</v>
      </c>
      <c r="X3861" s="430">
        <v>0</v>
      </c>
      <c r="Y3861" s="430">
        <v>0</v>
      </c>
      <c r="Z3861" s="430">
        <v>0</v>
      </c>
      <c r="AA3861" s="430">
        <v>0</v>
      </c>
      <c r="AB3861" s="430">
        <v>0</v>
      </c>
      <c r="AC3861" s="430">
        <v>0</v>
      </c>
      <c r="AD3861" s="430">
        <v>0</v>
      </c>
      <c r="AE3861" s="430">
        <v>0</v>
      </c>
      <c r="AF3861" s="430">
        <v>0</v>
      </c>
      <c r="AG3861" s="430">
        <v>0</v>
      </c>
      <c r="AH3861" s="430">
        <v>0</v>
      </c>
      <c r="AI3861" s="430">
        <v>0</v>
      </c>
      <c r="AJ3861" s="430">
        <v>0</v>
      </c>
      <c r="AK3861" s="430">
        <v>0</v>
      </c>
      <c r="AL3861" s="430">
        <v>0</v>
      </c>
    </row>
    <row r="3862" spans="1:38" x14ac:dyDescent="0.25">
      <c r="A3862" s="430" t="s">
        <v>4360</v>
      </c>
      <c r="B3862" s="430">
        <v>1</v>
      </c>
      <c r="C3862" s="430" t="s">
        <v>4361</v>
      </c>
      <c r="D3862" s="430" t="s">
        <v>4003</v>
      </c>
      <c r="E3862" s="430">
        <v>71</v>
      </c>
      <c r="F3862" s="430">
        <v>1.9819481704999998E-3</v>
      </c>
      <c r="G3862" s="430">
        <v>2.6913762254999998E-3</v>
      </c>
      <c r="H3862" s="430">
        <v>3.0389428319999999E-3</v>
      </c>
      <c r="I3862" s="430">
        <v>2.3774119104999999E-3</v>
      </c>
      <c r="J3862" s="430">
        <v>2.3962923920000001E-3</v>
      </c>
      <c r="K3862" s="430">
        <v>2.4841642455000002E-3</v>
      </c>
      <c r="L3862" s="430">
        <v>2.5474044284999999E-3</v>
      </c>
      <c r="M3862" s="430">
        <v>2.6807079085000001E-3</v>
      </c>
      <c r="N3862" s="430">
        <v>2.0444062325000001E-3</v>
      </c>
      <c r="O3862" s="430">
        <v>2.4033041859999999E-3</v>
      </c>
      <c r="P3862" s="430">
        <v>1.8391227105000001E-3</v>
      </c>
      <c r="Q3862" s="430">
        <v>2.9209222199999998E-3</v>
      </c>
      <c r="R3862" s="430">
        <v>2.0302625200000002E-3</v>
      </c>
      <c r="S3862" s="430">
        <v>2.6808983110000002E-3</v>
      </c>
      <c r="T3862" s="430">
        <v>1.9899868925000001E-3</v>
      </c>
      <c r="U3862" s="430">
        <v>2.1748586040000002E-3</v>
      </c>
      <c r="V3862" s="430">
        <v>1.7681169675E-3</v>
      </c>
      <c r="W3862" s="430">
        <v>1.6976439540000001E-3</v>
      </c>
      <c r="X3862" s="430">
        <v>2.4480395515000001E-3</v>
      </c>
      <c r="Y3862" s="430">
        <v>2.182991878E-3</v>
      </c>
      <c r="Z3862" s="430">
        <v>1.7983137704999999E-3</v>
      </c>
      <c r="AA3862" s="430">
        <v>2.4285528825000002E-3</v>
      </c>
      <c r="AB3862" s="430">
        <v>2.592536075E-3</v>
      </c>
      <c r="AC3862" s="430">
        <v>2.8168516585000002E-3</v>
      </c>
      <c r="AD3862" s="430">
        <v>2.6352966869999999E-3</v>
      </c>
      <c r="AE3862" s="430">
        <v>2.556720477E-3</v>
      </c>
      <c r="AF3862" s="430">
        <v>2.6763921184999998E-3</v>
      </c>
      <c r="AG3862" s="430">
        <v>2.5992265300000001E-3</v>
      </c>
      <c r="AH3862" s="430">
        <v>2.6542606699999998E-3</v>
      </c>
      <c r="AI3862" s="430">
        <v>2.613592445E-3</v>
      </c>
      <c r="AJ3862" s="430">
        <v>2.6395397345000001E-3</v>
      </c>
      <c r="AK3862" s="430">
        <v>2.6183787425000001E-3</v>
      </c>
      <c r="AL3862" s="430">
        <v>0</v>
      </c>
    </row>
    <row r="3863" spans="1:38" x14ac:dyDescent="0.25">
      <c r="A3863" s="430" t="s">
        <v>4360</v>
      </c>
      <c r="B3863" s="430">
        <v>1</v>
      </c>
      <c r="C3863" s="430" t="s">
        <v>4361</v>
      </c>
      <c r="D3863" s="430" t="s">
        <v>4004</v>
      </c>
      <c r="E3863" s="430">
        <v>71</v>
      </c>
      <c r="F3863" s="430">
        <v>0</v>
      </c>
      <c r="G3863" s="430">
        <v>1.1640177311E-2</v>
      </c>
      <c r="H3863" s="430">
        <v>0</v>
      </c>
      <c r="I3863" s="430">
        <v>0</v>
      </c>
      <c r="J3863" s="430">
        <v>0</v>
      </c>
      <c r="K3863" s="430">
        <v>0</v>
      </c>
      <c r="L3863" s="430">
        <v>0</v>
      </c>
      <c r="M3863" s="430">
        <v>0</v>
      </c>
      <c r="N3863" s="430">
        <v>6.3884943369999997E-3</v>
      </c>
      <c r="O3863" s="430">
        <v>0</v>
      </c>
      <c r="P3863" s="430">
        <v>0</v>
      </c>
      <c r="Q3863" s="430">
        <v>0</v>
      </c>
      <c r="R3863" s="430">
        <v>0</v>
      </c>
      <c r="S3863" s="430">
        <v>1.44909338115E-2</v>
      </c>
      <c r="T3863" s="430">
        <v>6.6520955079999999E-3</v>
      </c>
      <c r="U3863" s="430">
        <v>2.20623047E-2</v>
      </c>
      <c r="V3863" s="430">
        <v>4.7071413905000001E-3</v>
      </c>
      <c r="W3863" s="430">
        <v>3.7648452745000002E-3</v>
      </c>
      <c r="X3863" s="430">
        <v>1.55315022625E-2</v>
      </c>
      <c r="Y3863" s="430">
        <v>0</v>
      </c>
      <c r="Z3863" s="430">
        <v>2.7930742446500002E-2</v>
      </c>
      <c r="AA3863" s="430">
        <v>3.85395913E-3</v>
      </c>
      <c r="AB3863" s="430">
        <v>1.7022221204999999E-3</v>
      </c>
      <c r="AC3863" s="430">
        <v>7.536635404E-3</v>
      </c>
      <c r="AD3863" s="430">
        <v>1.0459927466E-2</v>
      </c>
      <c r="AE3863" s="430">
        <v>7.3768825125000003E-3</v>
      </c>
      <c r="AF3863" s="430">
        <v>7.025193937E-3</v>
      </c>
      <c r="AG3863" s="430">
        <v>7.2421388370000001E-3</v>
      </c>
      <c r="AH3863" s="430">
        <v>7.0470335145000002E-3</v>
      </c>
      <c r="AI3863" s="430">
        <v>7.1826766265000001E-3</v>
      </c>
      <c r="AJ3863" s="430">
        <v>7.0640522120000004E-3</v>
      </c>
      <c r="AK3863" s="430">
        <v>7.1448628224999996E-3</v>
      </c>
      <c r="AL3863" s="430">
        <v>0</v>
      </c>
    </row>
    <row r="3864" spans="1:38" x14ac:dyDescent="0.25">
      <c r="A3864" s="430" t="s">
        <v>4360</v>
      </c>
      <c r="B3864" s="430">
        <v>1</v>
      </c>
      <c r="C3864" s="430" t="s">
        <v>4361</v>
      </c>
      <c r="D3864" s="430" t="s">
        <v>4225</v>
      </c>
      <c r="E3864" s="430">
        <v>71</v>
      </c>
      <c r="F3864" s="430">
        <v>0</v>
      </c>
      <c r="G3864" s="430">
        <v>0</v>
      </c>
      <c r="H3864" s="430">
        <v>0</v>
      </c>
      <c r="I3864" s="430">
        <v>0</v>
      </c>
      <c r="J3864" s="430">
        <v>0</v>
      </c>
      <c r="K3864" s="430">
        <v>0</v>
      </c>
      <c r="L3864" s="430">
        <v>0</v>
      </c>
      <c r="M3864" s="430">
        <v>0</v>
      </c>
      <c r="N3864" s="430">
        <v>0</v>
      </c>
      <c r="O3864" s="430">
        <v>0</v>
      </c>
      <c r="P3864" s="430">
        <v>0</v>
      </c>
      <c r="Q3864" s="430">
        <v>0</v>
      </c>
      <c r="R3864" s="430">
        <v>0</v>
      </c>
      <c r="S3864" s="430">
        <v>0</v>
      </c>
      <c r="T3864" s="430">
        <v>0</v>
      </c>
      <c r="U3864" s="430">
        <v>0</v>
      </c>
      <c r="V3864" s="430">
        <v>0</v>
      </c>
      <c r="W3864" s="430">
        <v>0</v>
      </c>
      <c r="X3864" s="430">
        <v>0</v>
      </c>
      <c r="Y3864" s="430">
        <v>0</v>
      </c>
      <c r="Z3864" s="430">
        <v>0</v>
      </c>
      <c r="AA3864" s="430">
        <v>0</v>
      </c>
      <c r="AB3864" s="430">
        <v>0</v>
      </c>
      <c r="AC3864" s="430">
        <v>0</v>
      </c>
      <c r="AD3864" s="430">
        <v>0</v>
      </c>
      <c r="AE3864" s="430">
        <v>0</v>
      </c>
      <c r="AF3864" s="430">
        <v>0</v>
      </c>
      <c r="AG3864" s="430">
        <v>0</v>
      </c>
      <c r="AH3864" s="430">
        <v>0</v>
      </c>
      <c r="AI3864" s="430">
        <v>0</v>
      </c>
      <c r="AJ3864" s="430">
        <v>0</v>
      </c>
      <c r="AK3864" s="430">
        <v>0</v>
      </c>
      <c r="AL3864" s="430">
        <v>0</v>
      </c>
    </row>
    <row r="3865" spans="1:38" x14ac:dyDescent="0.25">
      <c r="A3865" s="430" t="s">
        <v>4360</v>
      </c>
      <c r="B3865" s="430">
        <v>1</v>
      </c>
      <c r="C3865" s="430" t="s">
        <v>4361</v>
      </c>
      <c r="D3865" s="430" t="s">
        <v>4006</v>
      </c>
      <c r="E3865" s="430">
        <v>71</v>
      </c>
      <c r="F3865" s="430">
        <v>1.6597065275E-3</v>
      </c>
      <c r="G3865" s="430">
        <v>1.6545545565000001E-3</v>
      </c>
      <c r="H3865" s="430">
        <v>1.5770819125E-3</v>
      </c>
      <c r="I3865" s="430">
        <v>1.8379937839999999E-3</v>
      </c>
      <c r="J3865" s="430">
        <v>1.60275657E-3</v>
      </c>
      <c r="K3865" s="430">
        <v>1.5994990045000001E-3</v>
      </c>
      <c r="L3865" s="430">
        <v>1.8006245174999999E-3</v>
      </c>
      <c r="M3865" s="430">
        <v>1.7927937145E-3</v>
      </c>
      <c r="N3865" s="430">
        <v>2.3551782515E-3</v>
      </c>
      <c r="O3865" s="430">
        <v>1.898945692E-3</v>
      </c>
      <c r="P3865" s="430">
        <v>1.983764825E-3</v>
      </c>
      <c r="Q3865" s="430">
        <v>1.583516192E-3</v>
      </c>
      <c r="R3865" s="430">
        <v>1.7665530435E-3</v>
      </c>
      <c r="S3865" s="430">
        <v>1.9779383760000001E-3</v>
      </c>
      <c r="T3865" s="430">
        <v>1.9395230485000001E-3</v>
      </c>
      <c r="U3865" s="430">
        <v>1.890095328E-3</v>
      </c>
      <c r="V3865" s="430">
        <v>1.6829316044999999E-3</v>
      </c>
      <c r="W3865" s="430">
        <v>1.6207540979999999E-3</v>
      </c>
      <c r="X3865" s="430">
        <v>1.6198579475000001E-3</v>
      </c>
      <c r="Y3865" s="430">
        <v>1.59453945E-3</v>
      </c>
      <c r="Z3865" s="430">
        <v>1.5243738100000001E-3</v>
      </c>
      <c r="AA3865" s="430">
        <v>1.6083763985E-3</v>
      </c>
      <c r="AB3865" s="430">
        <v>1.3114747445E-3</v>
      </c>
      <c r="AC3865" s="430">
        <v>1.2376797440000001E-3</v>
      </c>
      <c r="AD3865" s="430">
        <v>1.7074759839999999E-3</v>
      </c>
      <c r="AE3865" s="430">
        <v>1.4024834560000001E-3</v>
      </c>
      <c r="AF3865" s="430">
        <v>1.4592183394999999E-3</v>
      </c>
      <c r="AG3865" s="430">
        <v>1.4427270184999999E-3</v>
      </c>
      <c r="AH3865" s="430">
        <v>1.4570511430000001E-3</v>
      </c>
      <c r="AI3865" s="430">
        <v>1.4556888840000001E-3</v>
      </c>
      <c r="AJ3865" s="430">
        <v>1.4607939500000001E-3</v>
      </c>
      <c r="AK3865" s="430">
        <v>1.4623991610000001E-3</v>
      </c>
      <c r="AL3865" s="430">
        <v>0</v>
      </c>
    </row>
    <row r="3866" spans="1:38" x14ac:dyDescent="0.25">
      <c r="A3866" s="430" t="s">
        <v>4360</v>
      </c>
      <c r="B3866" s="430">
        <v>1</v>
      </c>
      <c r="C3866" s="430" t="s">
        <v>4361</v>
      </c>
      <c r="D3866" s="430" t="s">
        <v>4008</v>
      </c>
      <c r="E3866" s="430">
        <v>71</v>
      </c>
      <c r="F3866" s="430">
        <v>1.7078133846500001E-2</v>
      </c>
      <c r="G3866" s="430">
        <v>0</v>
      </c>
      <c r="H3866" s="430">
        <v>0</v>
      </c>
      <c r="I3866" s="430">
        <v>1.01590591595E-2</v>
      </c>
      <c r="J3866" s="430">
        <v>1.3206655858E-2</v>
      </c>
      <c r="K3866" s="430">
        <v>7.5561723700000001E-3</v>
      </c>
      <c r="L3866" s="430">
        <v>3.5658794213999999E-2</v>
      </c>
      <c r="M3866" s="430">
        <v>1.0588132452E-2</v>
      </c>
      <c r="N3866" s="430">
        <v>2.3397163495000001E-3</v>
      </c>
      <c r="O3866" s="430">
        <v>1.0522621510499999E-2</v>
      </c>
      <c r="P3866" s="430">
        <v>3.3628238975000001E-3</v>
      </c>
      <c r="Q3866" s="430">
        <v>9.2113931100000004E-3</v>
      </c>
      <c r="R3866" s="430">
        <v>3.9187803559999998E-2</v>
      </c>
      <c r="S3866" s="430">
        <v>3.1699847622499999E-2</v>
      </c>
      <c r="T3866" s="430">
        <v>9.9181026360000007E-3</v>
      </c>
      <c r="U3866" s="430">
        <v>1.8238969499999999E-5</v>
      </c>
      <c r="V3866" s="430">
        <v>1.01840120895E-2</v>
      </c>
      <c r="W3866" s="430">
        <v>7.7294476815000001E-3</v>
      </c>
      <c r="X3866" s="430">
        <v>3.3887332919999998E-3</v>
      </c>
      <c r="Y3866" s="430">
        <v>1.2110722811999999E-2</v>
      </c>
      <c r="Z3866" s="430">
        <v>3.2284688444999998E-3</v>
      </c>
      <c r="AA3866" s="430">
        <v>5.8310860759999998E-3</v>
      </c>
      <c r="AB3866" s="430">
        <v>8.1551711354999994E-3</v>
      </c>
      <c r="AC3866" s="430">
        <v>3.7991937265000001E-3</v>
      </c>
      <c r="AD3866" s="430">
        <v>7.9436129964999998E-3</v>
      </c>
      <c r="AE3866" s="430">
        <v>7.4274719135000002E-3</v>
      </c>
      <c r="AF3866" s="430">
        <v>7.2723934364999996E-3</v>
      </c>
      <c r="AG3866" s="430">
        <v>7.4797085809999997E-3</v>
      </c>
      <c r="AH3866" s="430">
        <v>7.2938052775E-3</v>
      </c>
      <c r="AI3866" s="430">
        <v>7.4644710280000002E-3</v>
      </c>
      <c r="AJ3866" s="430">
        <v>7.3324112460000004E-3</v>
      </c>
      <c r="AK3866" s="430">
        <v>7.4464305169999996E-3</v>
      </c>
      <c r="AL3866" s="430">
        <v>0</v>
      </c>
    </row>
    <row r="3867" spans="1:38" x14ac:dyDescent="0.25">
      <c r="A3867" s="430" t="s">
        <v>4360</v>
      </c>
      <c r="B3867" s="430">
        <v>1</v>
      </c>
      <c r="C3867" s="430" t="s">
        <v>4361</v>
      </c>
      <c r="D3867" s="430" t="s">
        <v>481</v>
      </c>
      <c r="E3867" s="430">
        <v>71</v>
      </c>
      <c r="F3867" s="430">
        <v>2.8584540350000001E-3</v>
      </c>
      <c r="G3867" s="430">
        <v>2.348025027E-3</v>
      </c>
      <c r="H3867" s="430">
        <v>2.7041353129999999E-3</v>
      </c>
      <c r="I3867" s="430">
        <v>3.7421498529999998E-3</v>
      </c>
      <c r="J3867" s="430">
        <v>2.6696908780000001E-3</v>
      </c>
      <c r="K3867" s="430">
        <v>3.029764398E-3</v>
      </c>
      <c r="L3867" s="430">
        <v>2.6872016804999998E-3</v>
      </c>
      <c r="M3867" s="430">
        <v>2.8497853020000002E-3</v>
      </c>
      <c r="N3867" s="430">
        <v>3.6560937264999999E-3</v>
      </c>
      <c r="O3867" s="430">
        <v>4.7679949835000004E-3</v>
      </c>
      <c r="P3867" s="430">
        <v>2.4502382565E-3</v>
      </c>
      <c r="Q3867" s="430">
        <v>2.8418730644999999E-3</v>
      </c>
      <c r="R3867" s="430">
        <v>2.0436244825E-3</v>
      </c>
      <c r="S3867" s="430">
        <v>2.7758110025000002E-3</v>
      </c>
      <c r="T3867" s="430">
        <v>2.2118445744999998E-3</v>
      </c>
      <c r="U3867" s="430">
        <v>2.290549495E-3</v>
      </c>
      <c r="V3867" s="430">
        <v>2.1668218960000001E-3</v>
      </c>
      <c r="W3867" s="430">
        <v>3.3081398755000001E-3</v>
      </c>
      <c r="X3867" s="430">
        <v>2.4274817260000001E-3</v>
      </c>
      <c r="Y3867" s="430">
        <v>3.3195667549999999E-3</v>
      </c>
      <c r="Z3867" s="430">
        <v>3.2947378184999998E-3</v>
      </c>
      <c r="AA3867" s="430">
        <v>3.0297111329999999E-3</v>
      </c>
      <c r="AB3867" s="430">
        <v>2.4690671955E-3</v>
      </c>
      <c r="AC3867" s="430">
        <v>2.4371167019999998E-3</v>
      </c>
      <c r="AD3867" s="430">
        <v>3.4983956979999999E-3</v>
      </c>
      <c r="AE3867" s="430">
        <v>3.0121289924999999E-3</v>
      </c>
      <c r="AF3867" s="430">
        <v>3.0674429195000001E-3</v>
      </c>
      <c r="AG3867" s="430">
        <v>3.1040751680000002E-3</v>
      </c>
      <c r="AH3867" s="430">
        <v>3.1448470345000002E-3</v>
      </c>
      <c r="AI3867" s="430">
        <v>3.1724869320000001E-3</v>
      </c>
      <c r="AJ3867" s="430">
        <v>3.1955147164999999E-3</v>
      </c>
      <c r="AK3867" s="430">
        <v>3.2120065409999999E-3</v>
      </c>
      <c r="AL3867" s="430">
        <v>0</v>
      </c>
    </row>
    <row r="3868" spans="1:38" x14ac:dyDescent="0.25">
      <c r="A3868" s="430" t="s">
        <v>4360</v>
      </c>
      <c r="B3868" s="430">
        <v>1</v>
      </c>
      <c r="C3868" s="430" t="s">
        <v>4361</v>
      </c>
      <c r="D3868" s="430" t="s">
        <v>4011</v>
      </c>
      <c r="E3868" s="430">
        <v>71</v>
      </c>
      <c r="F3868" s="430">
        <v>6.1589974999999996E-6</v>
      </c>
      <c r="G3868" s="430">
        <v>6.2110700000000001E-6</v>
      </c>
      <c r="H3868" s="430">
        <v>6.4187769999999999E-6</v>
      </c>
      <c r="I3868" s="430">
        <v>5.9390740000000002E-6</v>
      </c>
      <c r="J3868" s="430">
        <v>6.643868E-6</v>
      </c>
      <c r="K3868" s="430">
        <v>6.3060990000000003E-6</v>
      </c>
      <c r="L3868" s="430">
        <v>6.6709245000000003E-6</v>
      </c>
      <c r="M3868" s="430">
        <v>6.4920495000000003E-6</v>
      </c>
      <c r="N3868" s="430">
        <v>6.1471519999999997E-6</v>
      </c>
      <c r="O3868" s="430">
        <v>4.2944309999999997E-6</v>
      </c>
      <c r="P3868" s="430">
        <v>6.1078789999999996E-6</v>
      </c>
      <c r="Q3868" s="430">
        <v>5.4669500000000002E-6</v>
      </c>
      <c r="R3868" s="430">
        <v>5.9166284999999999E-6</v>
      </c>
      <c r="S3868" s="430">
        <v>5.5091115000000001E-6</v>
      </c>
      <c r="T3868" s="430">
        <v>5.5615814999999996E-6</v>
      </c>
      <c r="U3868" s="430">
        <v>5.4570919999999996E-6</v>
      </c>
      <c r="V3868" s="430">
        <v>4.9278605000000001E-6</v>
      </c>
      <c r="W3868" s="430">
        <v>4.9776539999999998E-6</v>
      </c>
      <c r="X3868" s="430">
        <v>5.5947330000000003E-6</v>
      </c>
      <c r="Y3868" s="430">
        <v>5.3286199999999998E-6</v>
      </c>
      <c r="Z3868" s="430">
        <v>4.0713539999999997E-6</v>
      </c>
      <c r="AA3868" s="430">
        <v>4.8091935000000002E-6</v>
      </c>
      <c r="AB3868" s="430">
        <v>4.3961909999999999E-6</v>
      </c>
      <c r="AC3868" s="430">
        <v>4.6881415000000003E-6</v>
      </c>
      <c r="AD3868" s="430">
        <v>4.4177619999999997E-6</v>
      </c>
      <c r="AE3868" s="430">
        <v>4.2994129999999996E-6</v>
      </c>
      <c r="AF3868" s="430">
        <v>4.5664269999999997E-6</v>
      </c>
      <c r="AG3868" s="430">
        <v>4.4081424999999998E-6</v>
      </c>
      <c r="AH3868" s="430">
        <v>4.4843035E-6</v>
      </c>
      <c r="AI3868" s="430">
        <v>4.4488465000000002E-6</v>
      </c>
      <c r="AJ3868" s="430">
        <v>4.4652500000000002E-6</v>
      </c>
      <c r="AK3868" s="430">
        <v>4.4576710000000004E-6</v>
      </c>
      <c r="AL3868" s="430">
        <v>0</v>
      </c>
    </row>
    <row r="3869" spans="1:38" x14ac:dyDescent="0.25">
      <c r="A3869" s="430" t="s">
        <v>4360</v>
      </c>
      <c r="B3869" s="430">
        <v>1</v>
      </c>
      <c r="C3869" s="430" t="s">
        <v>4361</v>
      </c>
      <c r="D3869" s="430" t="s">
        <v>4014</v>
      </c>
      <c r="E3869" s="430">
        <v>71</v>
      </c>
      <c r="F3869" s="430">
        <v>1.860844045E-4</v>
      </c>
      <c r="G3869" s="430">
        <v>2.2782179849999999E-4</v>
      </c>
      <c r="H3869" s="430">
        <v>2.6371732049999998E-4</v>
      </c>
      <c r="I3869" s="430">
        <v>2.3017635E-4</v>
      </c>
      <c r="J3869" s="430">
        <v>2.3452441699999999E-4</v>
      </c>
      <c r="K3869" s="430">
        <v>1.721088875E-4</v>
      </c>
      <c r="L3869" s="430">
        <v>2.9899647899999998E-4</v>
      </c>
      <c r="M3869" s="430">
        <v>3.4344458449999998E-4</v>
      </c>
      <c r="N3869" s="430">
        <v>2.3075680599999999E-4</v>
      </c>
      <c r="O3869" s="430">
        <v>2.2948681999999999E-4</v>
      </c>
      <c r="P3869" s="430">
        <v>3.4579820850000001E-4</v>
      </c>
      <c r="Q3869" s="430">
        <v>3.12818508E-4</v>
      </c>
      <c r="R3869" s="430">
        <v>2.4572482750000001E-4</v>
      </c>
      <c r="S3869" s="430">
        <v>2.2188863399999999E-4</v>
      </c>
      <c r="T3869" s="430">
        <v>3.4449554799999998E-4</v>
      </c>
      <c r="U3869" s="430">
        <v>2.8838821100000001E-4</v>
      </c>
      <c r="V3869" s="430">
        <v>3.0169200599999997E-4</v>
      </c>
      <c r="W3869" s="430">
        <v>2.44410984E-4</v>
      </c>
      <c r="X3869" s="430">
        <v>2.6209072400000001E-4</v>
      </c>
      <c r="Y3869" s="430">
        <v>2.8001373400000001E-4</v>
      </c>
      <c r="Z3869" s="430">
        <v>2.1605206199999999E-4</v>
      </c>
      <c r="AA3869" s="430">
        <v>3.2424798450000002E-4</v>
      </c>
      <c r="AB3869" s="430">
        <v>3.7573796150000002E-4</v>
      </c>
      <c r="AC3869" s="430">
        <v>4.2136311749999998E-4</v>
      </c>
      <c r="AD3869" s="430">
        <v>4.3232993049999998E-4</v>
      </c>
      <c r="AE3869" s="430">
        <v>4.1546922599999998E-4</v>
      </c>
      <c r="AF3869" s="430">
        <v>4.1173103000000002E-4</v>
      </c>
      <c r="AG3869" s="430">
        <v>4.1056142600000002E-4</v>
      </c>
      <c r="AH3869" s="430">
        <v>4.1026147249999999E-4</v>
      </c>
      <c r="AI3869" s="430">
        <v>4.1017616900000003E-4</v>
      </c>
      <c r="AJ3869" s="430">
        <v>4.1017036550000001E-4</v>
      </c>
      <c r="AK3869" s="430">
        <v>4.1017285649999998E-4</v>
      </c>
      <c r="AL3869" s="430">
        <v>0</v>
      </c>
    </row>
    <row r="3870" spans="1:38" x14ac:dyDescent="0.25">
      <c r="A3870" s="430" t="s">
        <v>4360</v>
      </c>
      <c r="B3870" s="430">
        <v>1</v>
      </c>
      <c r="C3870" s="430" t="s">
        <v>4361</v>
      </c>
      <c r="D3870" s="430" t="s">
        <v>4016</v>
      </c>
      <c r="E3870" s="430">
        <v>71</v>
      </c>
      <c r="F3870" s="430">
        <v>0</v>
      </c>
      <c r="G3870" s="430">
        <v>0</v>
      </c>
      <c r="H3870" s="430">
        <v>0</v>
      </c>
      <c r="I3870" s="430">
        <v>0</v>
      </c>
      <c r="J3870" s="430">
        <v>0</v>
      </c>
      <c r="K3870" s="430">
        <v>0</v>
      </c>
      <c r="L3870" s="430">
        <v>0</v>
      </c>
      <c r="M3870" s="430">
        <v>0</v>
      </c>
      <c r="N3870" s="430">
        <v>0</v>
      </c>
      <c r="O3870" s="430">
        <v>0</v>
      </c>
      <c r="P3870" s="430">
        <v>0</v>
      </c>
      <c r="Q3870" s="430">
        <v>0</v>
      </c>
      <c r="R3870" s="430">
        <v>0</v>
      </c>
      <c r="S3870" s="430">
        <v>0</v>
      </c>
      <c r="T3870" s="430">
        <v>2.4307109099999999E-4</v>
      </c>
      <c r="U3870" s="430">
        <v>6.7760969049999998E-4</v>
      </c>
      <c r="V3870" s="430">
        <v>8.1473237699999999E-4</v>
      </c>
      <c r="W3870" s="430">
        <v>2.6165948950000002E-4</v>
      </c>
      <c r="X3870" s="430">
        <v>8.6442973499999999E-4</v>
      </c>
      <c r="Y3870" s="430">
        <v>0</v>
      </c>
      <c r="Z3870" s="430">
        <v>9.3243085499999999E-5</v>
      </c>
      <c r="AA3870" s="430">
        <v>3.5405934499999997E-5</v>
      </c>
      <c r="AB3870" s="430">
        <v>1.3853012799999999E-4</v>
      </c>
      <c r="AC3870" s="430">
        <v>4.3392239499999999E-5</v>
      </c>
      <c r="AD3870" s="430">
        <v>1.5280859300000001E-4</v>
      </c>
      <c r="AE3870" s="430">
        <v>1.08843821E-4</v>
      </c>
      <c r="AF3870" s="430">
        <v>1.054468125E-4</v>
      </c>
      <c r="AG3870" s="430">
        <v>1.02679762E-4</v>
      </c>
      <c r="AH3870" s="430">
        <v>1.0026600949999999E-4</v>
      </c>
      <c r="AI3870" s="430">
        <v>9.8094943999999995E-5</v>
      </c>
      <c r="AJ3870" s="430">
        <v>9.6117063500000005E-5</v>
      </c>
      <c r="AK3870" s="430">
        <v>9.4305894500000003E-5</v>
      </c>
      <c r="AL3870" s="430">
        <v>0</v>
      </c>
    </row>
    <row r="3871" spans="1:38" x14ac:dyDescent="0.25">
      <c r="A3871" s="430" t="s">
        <v>4360</v>
      </c>
      <c r="B3871" s="430">
        <v>1</v>
      </c>
      <c r="C3871" s="430" t="s">
        <v>4361</v>
      </c>
      <c r="D3871" s="430" t="s">
        <v>4018</v>
      </c>
      <c r="E3871" s="430">
        <v>71</v>
      </c>
      <c r="F3871" s="430">
        <v>3.6941677869999998E-3</v>
      </c>
      <c r="G3871" s="430">
        <v>5.5344948164999996E-3</v>
      </c>
      <c r="H3871" s="430">
        <v>6.2295196974999998E-3</v>
      </c>
      <c r="I3871" s="430">
        <v>5.3432595539999999E-3</v>
      </c>
      <c r="J3871" s="430">
        <v>6.7646577029999997E-3</v>
      </c>
      <c r="K3871" s="430">
        <v>5.4261468105000002E-3</v>
      </c>
      <c r="L3871" s="430">
        <v>5.7199528139999997E-3</v>
      </c>
      <c r="M3871" s="430">
        <v>5.5678127630000001E-3</v>
      </c>
      <c r="N3871" s="430">
        <v>5.3483868269999998E-3</v>
      </c>
      <c r="O3871" s="430">
        <v>5.5210326840000002E-3</v>
      </c>
      <c r="P3871" s="430">
        <v>5.5002748099999997E-3</v>
      </c>
      <c r="Q3871" s="430">
        <v>6.6868777915E-3</v>
      </c>
      <c r="R3871" s="430">
        <v>4.8815675440000003E-3</v>
      </c>
      <c r="S3871" s="430">
        <v>6.5885332439999996E-3</v>
      </c>
      <c r="T3871" s="430">
        <v>5.8056868859999999E-3</v>
      </c>
      <c r="U3871" s="430">
        <v>6.5184252945000003E-3</v>
      </c>
      <c r="V3871" s="430">
        <v>6.1604402924999996E-3</v>
      </c>
      <c r="W3871" s="430">
        <v>5.7208695019999997E-3</v>
      </c>
      <c r="X3871" s="430">
        <v>7.0522263220000004E-3</v>
      </c>
      <c r="Y3871" s="430">
        <v>5.9552935899999998E-3</v>
      </c>
      <c r="Z3871" s="430">
        <v>6.1708029850000004E-3</v>
      </c>
      <c r="AA3871" s="430">
        <v>6.4697193545000002E-3</v>
      </c>
      <c r="AB3871" s="430">
        <v>8.2807101950000007E-3</v>
      </c>
      <c r="AC3871" s="430">
        <v>6.6550506554999998E-3</v>
      </c>
      <c r="AD3871" s="430">
        <v>7.7198106119999998E-3</v>
      </c>
      <c r="AE3871" s="430">
        <v>7.1622551964999996E-3</v>
      </c>
      <c r="AF3871" s="430">
        <v>7.6163476425000001E-3</v>
      </c>
      <c r="AG3871" s="430">
        <v>7.3736282065000004E-3</v>
      </c>
      <c r="AH3871" s="430">
        <v>7.5821844520000004E-3</v>
      </c>
      <c r="AI3871" s="430">
        <v>7.4554501365000003E-3</v>
      </c>
      <c r="AJ3871" s="430">
        <v>7.5569804875E-3</v>
      </c>
      <c r="AK3871" s="430">
        <v>7.4930761350000003E-3</v>
      </c>
      <c r="AL3871" s="430">
        <v>0</v>
      </c>
    </row>
    <row r="3872" spans="1:38" x14ac:dyDescent="0.25">
      <c r="A3872" s="430" t="s">
        <v>4360</v>
      </c>
      <c r="B3872" s="430">
        <v>1</v>
      </c>
      <c r="C3872" s="430" t="s">
        <v>4361</v>
      </c>
      <c r="D3872" s="430" t="s">
        <v>4226</v>
      </c>
      <c r="E3872" s="430">
        <v>71</v>
      </c>
      <c r="F3872" s="430">
        <v>0</v>
      </c>
      <c r="G3872" s="430">
        <v>0</v>
      </c>
      <c r="H3872" s="430">
        <v>0</v>
      </c>
      <c r="I3872" s="430">
        <v>0</v>
      </c>
      <c r="J3872" s="430">
        <v>0</v>
      </c>
      <c r="K3872" s="430">
        <v>0</v>
      </c>
      <c r="L3872" s="430">
        <v>0</v>
      </c>
      <c r="M3872" s="430">
        <v>0</v>
      </c>
      <c r="N3872" s="430">
        <v>0</v>
      </c>
      <c r="O3872" s="430">
        <v>0</v>
      </c>
      <c r="P3872" s="430">
        <v>0</v>
      </c>
      <c r="Q3872" s="430">
        <v>0</v>
      </c>
      <c r="R3872" s="430">
        <v>0</v>
      </c>
      <c r="S3872" s="430">
        <v>0</v>
      </c>
      <c r="T3872" s="430">
        <v>0</v>
      </c>
      <c r="U3872" s="430">
        <v>0</v>
      </c>
      <c r="V3872" s="430">
        <v>0</v>
      </c>
      <c r="W3872" s="430">
        <v>0</v>
      </c>
      <c r="X3872" s="430">
        <v>0</v>
      </c>
      <c r="Y3872" s="430">
        <v>0</v>
      </c>
      <c r="Z3872" s="430">
        <v>0</v>
      </c>
      <c r="AA3872" s="430">
        <v>0</v>
      </c>
      <c r="AB3872" s="430">
        <v>0</v>
      </c>
      <c r="AC3872" s="430">
        <v>0</v>
      </c>
      <c r="AD3872" s="430">
        <v>0</v>
      </c>
      <c r="AE3872" s="430">
        <v>0</v>
      </c>
      <c r="AF3872" s="430">
        <v>0</v>
      </c>
      <c r="AG3872" s="430">
        <v>0</v>
      </c>
      <c r="AH3872" s="430">
        <v>0</v>
      </c>
      <c r="AI3872" s="430">
        <v>0</v>
      </c>
      <c r="AJ3872" s="430">
        <v>0</v>
      </c>
      <c r="AK3872" s="430">
        <v>0</v>
      </c>
      <c r="AL3872" s="430">
        <v>0</v>
      </c>
    </row>
    <row r="3873" spans="1:38" x14ac:dyDescent="0.25">
      <c r="A3873" s="430" t="s">
        <v>4360</v>
      </c>
      <c r="B3873" s="430">
        <v>1</v>
      </c>
      <c r="C3873" s="430" t="s">
        <v>4361</v>
      </c>
      <c r="D3873" s="430" t="s">
        <v>4022</v>
      </c>
      <c r="E3873" s="430">
        <v>71</v>
      </c>
      <c r="F3873" s="430">
        <v>0</v>
      </c>
      <c r="G3873" s="430">
        <v>0</v>
      </c>
      <c r="H3873" s="430">
        <v>0</v>
      </c>
      <c r="I3873" s="430">
        <v>0</v>
      </c>
      <c r="J3873" s="430">
        <v>0</v>
      </c>
      <c r="K3873" s="430">
        <v>0</v>
      </c>
      <c r="L3873" s="430">
        <v>0</v>
      </c>
      <c r="M3873" s="430">
        <v>0</v>
      </c>
      <c r="N3873" s="430">
        <v>0</v>
      </c>
      <c r="O3873" s="430">
        <v>0</v>
      </c>
      <c r="P3873" s="430">
        <v>0</v>
      </c>
      <c r="Q3873" s="430">
        <v>0</v>
      </c>
      <c r="R3873" s="430">
        <v>0</v>
      </c>
      <c r="S3873" s="430">
        <v>2.3993722750000001E-3</v>
      </c>
      <c r="T3873" s="430">
        <v>6.3476487475000003E-3</v>
      </c>
      <c r="U3873" s="430">
        <v>8.7018882100000001E-4</v>
      </c>
      <c r="V3873" s="430">
        <v>3.1786376615E-3</v>
      </c>
      <c r="W3873" s="430">
        <v>6.8519383680000004E-3</v>
      </c>
      <c r="X3873" s="430">
        <v>3.1730563110000001E-3</v>
      </c>
      <c r="Y3873" s="430">
        <v>2.6420517489999999E-3</v>
      </c>
      <c r="Z3873" s="430">
        <v>5.8789899935000004E-3</v>
      </c>
      <c r="AA3873" s="430">
        <v>0</v>
      </c>
      <c r="AB3873" s="430">
        <v>6.9825255184999997E-3</v>
      </c>
      <c r="AC3873" s="430">
        <v>0</v>
      </c>
      <c r="AD3873" s="430">
        <v>2.7168787920000001E-3</v>
      </c>
      <c r="AE3873" s="430">
        <v>3.2210772260000001E-3</v>
      </c>
      <c r="AF3873" s="430">
        <v>3.2369941595E-3</v>
      </c>
      <c r="AG3873" s="430">
        <v>3.2188872394999998E-3</v>
      </c>
      <c r="AH3873" s="430">
        <v>3.2175629285000002E-3</v>
      </c>
      <c r="AI3873" s="430">
        <v>3.2089246175000001E-3</v>
      </c>
      <c r="AJ3873" s="430">
        <v>3.2041341595E-3</v>
      </c>
      <c r="AK3873" s="430">
        <v>3.1980057960000001E-3</v>
      </c>
      <c r="AL3873" s="430">
        <v>0</v>
      </c>
    </row>
    <row r="3874" spans="1:38" x14ac:dyDescent="0.25">
      <c r="A3874" s="430" t="s">
        <v>4360</v>
      </c>
      <c r="B3874" s="430">
        <v>1</v>
      </c>
      <c r="C3874" s="430" t="s">
        <v>4361</v>
      </c>
      <c r="D3874" s="430" t="s">
        <v>4024</v>
      </c>
      <c r="E3874" s="430">
        <v>71</v>
      </c>
      <c r="F3874" s="430">
        <v>1.3322643654999999E-3</v>
      </c>
      <c r="G3874" s="430">
        <v>1.3946547995E-3</v>
      </c>
      <c r="H3874" s="430">
        <v>1.6812626875000001E-3</v>
      </c>
      <c r="I3874" s="430">
        <v>1.8522075890000001E-3</v>
      </c>
      <c r="J3874" s="430">
        <v>1.4244797015E-3</v>
      </c>
      <c r="K3874" s="430">
        <v>1.4626699379999999E-3</v>
      </c>
      <c r="L3874" s="430">
        <v>1.7588307580000001E-3</v>
      </c>
      <c r="M3874" s="430">
        <v>1.9322401595E-3</v>
      </c>
      <c r="N3874" s="430">
        <v>1.7104692385E-3</v>
      </c>
      <c r="O3874" s="430">
        <v>1.6322444185E-3</v>
      </c>
      <c r="P3874" s="430">
        <v>1.7136511464999999E-3</v>
      </c>
      <c r="Q3874" s="430">
        <v>1.4019363635E-3</v>
      </c>
      <c r="R3874" s="430">
        <v>1.4406466889999999E-3</v>
      </c>
      <c r="S3874" s="430">
        <v>1.5461370674999999E-3</v>
      </c>
      <c r="T3874" s="430">
        <v>1.5690963495E-3</v>
      </c>
      <c r="U3874" s="430">
        <v>1.6827551940000001E-3</v>
      </c>
      <c r="V3874" s="430">
        <v>1.568148736E-3</v>
      </c>
      <c r="W3874" s="430">
        <v>1.440048531E-3</v>
      </c>
      <c r="X3874" s="430">
        <v>1.6794561825000001E-3</v>
      </c>
      <c r="Y3874" s="430">
        <v>1.6987889129999999E-3</v>
      </c>
      <c r="Z3874" s="430">
        <v>1.5710461930000001E-3</v>
      </c>
      <c r="AA3874" s="430">
        <v>1.9064027654999999E-3</v>
      </c>
      <c r="AB3874" s="430">
        <v>1.7320541510000001E-3</v>
      </c>
      <c r="AC3874" s="430">
        <v>1.7996152650000001E-3</v>
      </c>
      <c r="AD3874" s="430">
        <v>1.768802125E-3</v>
      </c>
      <c r="AE3874" s="430">
        <v>1.7663434815000001E-3</v>
      </c>
      <c r="AF3874" s="430">
        <v>1.7574668295E-3</v>
      </c>
      <c r="AG3874" s="430">
        <v>1.741952537E-3</v>
      </c>
      <c r="AH3874" s="430">
        <v>1.7450181100000001E-3</v>
      </c>
      <c r="AI3874" s="430">
        <v>1.7442650329999999E-3</v>
      </c>
      <c r="AJ3874" s="430">
        <v>1.7467002240000001E-3</v>
      </c>
      <c r="AK3874" s="430">
        <v>1.7480164260000001E-3</v>
      </c>
      <c r="AL3874" s="430">
        <v>0</v>
      </c>
    </row>
    <row r="3875" spans="1:38" x14ac:dyDescent="0.25">
      <c r="A3875" s="430" t="s">
        <v>4360</v>
      </c>
      <c r="B3875" s="430">
        <v>1</v>
      </c>
      <c r="C3875" s="430" t="s">
        <v>4361</v>
      </c>
      <c r="D3875" s="430" t="s">
        <v>4026</v>
      </c>
      <c r="E3875" s="430">
        <v>71</v>
      </c>
      <c r="F3875" s="430">
        <v>1.2222747056999999E-2</v>
      </c>
      <c r="G3875" s="430">
        <v>1.1257769405500001E-2</v>
      </c>
      <c r="H3875" s="430">
        <v>1.6091988048000001E-2</v>
      </c>
      <c r="I3875" s="430">
        <v>1.4190007337499999E-2</v>
      </c>
      <c r="J3875" s="430">
        <v>1.4660849029E-2</v>
      </c>
      <c r="K3875" s="430">
        <v>1.12481680845E-2</v>
      </c>
      <c r="L3875" s="430">
        <v>1.27885812845E-2</v>
      </c>
      <c r="M3875" s="430">
        <v>1.5480969015E-2</v>
      </c>
      <c r="N3875" s="430">
        <v>1.42960786225E-2</v>
      </c>
      <c r="O3875" s="430">
        <v>1.4082114045E-2</v>
      </c>
      <c r="P3875" s="430">
        <v>1.5085475912999999E-2</v>
      </c>
      <c r="Q3875" s="430">
        <v>1.51688148355E-2</v>
      </c>
      <c r="R3875" s="430">
        <v>1.2957955637E-2</v>
      </c>
      <c r="S3875" s="430">
        <v>1.50432039875E-2</v>
      </c>
      <c r="T3875" s="430">
        <v>1.6350047088499998E-2</v>
      </c>
      <c r="U3875" s="430">
        <v>1.3975362213500001E-2</v>
      </c>
      <c r="V3875" s="430">
        <v>1.57561533095E-2</v>
      </c>
      <c r="W3875" s="430">
        <v>1.7901627574E-2</v>
      </c>
      <c r="X3875" s="430">
        <v>1.7050778744499999E-2</v>
      </c>
      <c r="Y3875" s="430">
        <v>1.5504740283500001E-2</v>
      </c>
      <c r="Z3875" s="430">
        <v>1.4646321146000001E-2</v>
      </c>
      <c r="AA3875" s="430">
        <v>1.5496468812E-2</v>
      </c>
      <c r="AB3875" s="430">
        <v>1.13248946475E-2</v>
      </c>
      <c r="AC3875" s="430">
        <v>1.6449173147499999E-2</v>
      </c>
      <c r="AD3875" s="430">
        <v>1.79664704505E-2</v>
      </c>
      <c r="AE3875" s="430">
        <v>1.5308935891E-2</v>
      </c>
      <c r="AF3875" s="430">
        <v>1.52538013955E-2</v>
      </c>
      <c r="AG3875" s="430">
        <v>1.52046576755E-2</v>
      </c>
      <c r="AH3875" s="430">
        <v>1.51732751565E-2</v>
      </c>
      <c r="AI3875" s="430">
        <v>1.5141392397000001E-2</v>
      </c>
      <c r="AJ3875" s="430">
        <v>1.5113614567E-2</v>
      </c>
      <c r="AK3875" s="430">
        <v>1.508654752E-2</v>
      </c>
      <c r="AL3875" s="430">
        <v>0</v>
      </c>
    </row>
    <row r="3876" spans="1:38" x14ac:dyDescent="0.25">
      <c r="A3876" s="430" t="s">
        <v>4360</v>
      </c>
      <c r="B3876" s="430">
        <v>1</v>
      </c>
      <c r="C3876" s="430" t="s">
        <v>4361</v>
      </c>
      <c r="D3876" s="430" t="s">
        <v>4028</v>
      </c>
      <c r="E3876" s="430">
        <v>71</v>
      </c>
      <c r="F3876" s="430">
        <v>0</v>
      </c>
      <c r="G3876" s="430">
        <v>0</v>
      </c>
      <c r="H3876" s="430">
        <v>0</v>
      </c>
      <c r="I3876" s="430">
        <v>0</v>
      </c>
      <c r="J3876" s="430">
        <v>0</v>
      </c>
      <c r="K3876" s="430">
        <v>0</v>
      </c>
      <c r="L3876" s="430">
        <v>0</v>
      </c>
      <c r="M3876" s="430">
        <v>0</v>
      </c>
      <c r="N3876" s="430">
        <v>0</v>
      </c>
      <c r="O3876" s="430">
        <v>0</v>
      </c>
      <c r="P3876" s="430">
        <v>0</v>
      </c>
      <c r="Q3876" s="430">
        <v>0</v>
      </c>
      <c r="R3876" s="430">
        <v>0</v>
      </c>
      <c r="S3876" s="430">
        <v>0</v>
      </c>
      <c r="T3876" s="430">
        <v>0</v>
      </c>
      <c r="U3876" s="430">
        <v>0</v>
      </c>
      <c r="V3876" s="430">
        <v>0</v>
      </c>
      <c r="W3876" s="430">
        <v>0</v>
      </c>
      <c r="X3876" s="430">
        <v>1.5897301505E-3</v>
      </c>
      <c r="Y3876" s="430">
        <v>8.8666540800000002E-4</v>
      </c>
      <c r="Z3876" s="430">
        <v>1.2984963694999999E-3</v>
      </c>
      <c r="AA3876" s="430">
        <v>0</v>
      </c>
      <c r="AB3876" s="430">
        <v>3.0480514915E-3</v>
      </c>
      <c r="AC3876" s="430">
        <v>5.2235571459999996E-3</v>
      </c>
      <c r="AD3876" s="430">
        <v>0</v>
      </c>
      <c r="AE3876" s="430">
        <v>2.7606603694999999E-3</v>
      </c>
      <c r="AF3876" s="430">
        <v>2.7522822619999998E-3</v>
      </c>
      <c r="AG3876" s="430">
        <v>2.7443245770000001E-3</v>
      </c>
      <c r="AH3876" s="430">
        <v>2.7367661939999999E-3</v>
      </c>
      <c r="AI3876" s="430">
        <v>2.729587079E-3</v>
      </c>
      <c r="AJ3876" s="430">
        <v>2.7227681784999999E-3</v>
      </c>
      <c r="AK3876" s="430">
        <v>2.716291446E-3</v>
      </c>
      <c r="AL3876" s="430">
        <v>0</v>
      </c>
    </row>
    <row r="3877" spans="1:38" x14ac:dyDescent="0.25">
      <c r="A3877" s="430" t="s">
        <v>4360</v>
      </c>
      <c r="B3877" s="430">
        <v>1</v>
      </c>
      <c r="C3877" s="430" t="s">
        <v>4361</v>
      </c>
      <c r="D3877" s="430" t="s">
        <v>4030</v>
      </c>
      <c r="E3877" s="430">
        <v>71</v>
      </c>
      <c r="F3877" s="430">
        <v>1.11773179495E-2</v>
      </c>
      <c r="G3877" s="430">
        <v>9.4436791515E-3</v>
      </c>
      <c r="H3877" s="430">
        <v>1.10146380535E-2</v>
      </c>
      <c r="I3877" s="430">
        <v>1.27520716515E-2</v>
      </c>
      <c r="J3877" s="430">
        <v>1.0792696737499999E-2</v>
      </c>
      <c r="K3877" s="430">
        <v>7.5831924855000003E-3</v>
      </c>
      <c r="L3877" s="430">
        <v>8.6220597160000002E-3</v>
      </c>
      <c r="M3877" s="430">
        <v>1.3403405399499999E-2</v>
      </c>
      <c r="N3877" s="430">
        <v>1.3666910613999999E-2</v>
      </c>
      <c r="O3877" s="430">
        <v>1.26208772535E-2</v>
      </c>
      <c r="P3877" s="430">
        <v>1.1144207577500001E-2</v>
      </c>
      <c r="Q3877" s="430">
        <v>1.16311298135E-2</v>
      </c>
      <c r="R3877" s="430">
        <v>9.2732952549999994E-3</v>
      </c>
      <c r="S3877" s="430">
        <v>1.2731534814E-2</v>
      </c>
      <c r="T3877" s="430">
        <v>1.16213021825E-2</v>
      </c>
      <c r="U3877" s="430">
        <v>1.2183332255499999E-2</v>
      </c>
      <c r="V3877" s="430">
        <v>9.2853735045000003E-3</v>
      </c>
      <c r="W3877" s="430">
        <v>1.09314741635E-2</v>
      </c>
      <c r="X3877" s="430">
        <v>1.18172681985E-2</v>
      </c>
      <c r="Y3877" s="430">
        <v>1.2448835252000001E-2</v>
      </c>
      <c r="Z3877" s="430">
        <v>1.1396772584999999E-2</v>
      </c>
      <c r="AA3877" s="430">
        <v>9.4934389435000002E-3</v>
      </c>
      <c r="AB3877" s="430">
        <v>1.1113341464E-2</v>
      </c>
      <c r="AC3877" s="430">
        <v>1.1163685051000001E-2</v>
      </c>
      <c r="AD3877" s="430">
        <v>9.5043278995000004E-3</v>
      </c>
      <c r="AE3877" s="430">
        <v>1.08216072305E-2</v>
      </c>
      <c r="AF3877" s="430">
        <v>1.0695538754000001E-2</v>
      </c>
      <c r="AG3877" s="430">
        <v>1.0636485253000001E-2</v>
      </c>
      <c r="AH3877" s="430">
        <v>1.06250232875E-2</v>
      </c>
      <c r="AI3877" s="430">
        <v>1.0614959435500001E-2</v>
      </c>
      <c r="AJ3877" s="430">
        <v>1.0611215701E-2</v>
      </c>
      <c r="AK3877" s="430">
        <v>1.0606649379999999E-2</v>
      </c>
      <c r="AL3877" s="430">
        <v>0</v>
      </c>
    </row>
    <row r="3878" spans="1:38" x14ac:dyDescent="0.25">
      <c r="A3878" s="430" t="s">
        <v>4360</v>
      </c>
      <c r="B3878" s="430">
        <v>1</v>
      </c>
      <c r="C3878" s="430" t="s">
        <v>4361</v>
      </c>
      <c r="D3878" s="430" t="s">
        <v>4032</v>
      </c>
      <c r="E3878" s="430">
        <v>71</v>
      </c>
      <c r="F3878" s="430">
        <v>1.2527399855000001E-3</v>
      </c>
      <c r="G3878" s="430">
        <v>1.2703440414999999E-3</v>
      </c>
      <c r="H3878" s="430">
        <v>1.9172218410000001E-3</v>
      </c>
      <c r="I3878" s="430">
        <v>1.5700588560000001E-3</v>
      </c>
      <c r="J3878" s="430">
        <v>1.50594783E-3</v>
      </c>
      <c r="K3878" s="430">
        <v>1.4326928465E-3</v>
      </c>
      <c r="L3878" s="430">
        <v>1.6668726840000001E-3</v>
      </c>
      <c r="M3878" s="430">
        <v>1.8468345020000001E-3</v>
      </c>
      <c r="N3878" s="430">
        <v>1.605367191E-3</v>
      </c>
      <c r="O3878" s="430">
        <v>1.6753871870000001E-3</v>
      </c>
      <c r="P3878" s="430">
        <v>2.0153046479999999E-3</v>
      </c>
      <c r="Q3878" s="430">
        <v>1.9922177155000001E-3</v>
      </c>
      <c r="R3878" s="430">
        <v>1.4874822855E-3</v>
      </c>
      <c r="S3878" s="430">
        <v>1.8087139605000001E-3</v>
      </c>
      <c r="T3878" s="430">
        <v>2.0303584235000002E-3</v>
      </c>
      <c r="U3878" s="430">
        <v>2.0525745660000001E-3</v>
      </c>
      <c r="V3878" s="430">
        <v>2.0158956245000001E-3</v>
      </c>
      <c r="W3878" s="430">
        <v>1.7177949515E-3</v>
      </c>
      <c r="X3878" s="430">
        <v>2.0700450355E-3</v>
      </c>
      <c r="Y3878" s="430">
        <v>2.2865466699999999E-3</v>
      </c>
      <c r="Z3878" s="430">
        <v>2.0277463980000001E-3</v>
      </c>
      <c r="AA3878" s="430">
        <v>2.4481635979999999E-3</v>
      </c>
      <c r="AB3878" s="430">
        <v>1.89132779E-3</v>
      </c>
      <c r="AC3878" s="430">
        <v>3.4685170275000001E-3</v>
      </c>
      <c r="AD3878" s="430">
        <v>2.9536395440000001E-3</v>
      </c>
      <c r="AE3878" s="430">
        <v>2.7900180499999998E-3</v>
      </c>
      <c r="AF3878" s="430">
        <v>2.773825702E-3</v>
      </c>
      <c r="AG3878" s="430">
        <v>2.7572090359999999E-3</v>
      </c>
      <c r="AH3878" s="430">
        <v>2.7544716919999999E-3</v>
      </c>
      <c r="AI3878" s="430">
        <v>2.7494270195000002E-3</v>
      </c>
      <c r="AJ3878" s="430">
        <v>2.7468522264999999E-3</v>
      </c>
      <c r="AK3878" s="430">
        <v>2.7436888685E-3</v>
      </c>
      <c r="AL3878" s="430">
        <v>0</v>
      </c>
    </row>
    <row r="3879" spans="1:38" x14ac:dyDescent="0.25">
      <c r="A3879" s="430" t="s">
        <v>4360</v>
      </c>
      <c r="B3879" s="430">
        <v>1</v>
      </c>
      <c r="C3879" s="430" t="s">
        <v>4361</v>
      </c>
      <c r="D3879" s="430" t="s">
        <v>4034</v>
      </c>
      <c r="E3879" s="430">
        <v>71</v>
      </c>
      <c r="F3879" s="430">
        <v>9.0198531769999993E-3</v>
      </c>
      <c r="G3879" s="430">
        <v>9.7673522184999993E-3</v>
      </c>
      <c r="H3879" s="430">
        <v>1.1219559453000001E-2</v>
      </c>
      <c r="I3879" s="430">
        <v>8.8098322234999998E-3</v>
      </c>
      <c r="J3879" s="430">
        <v>9.6359544594999992E-3</v>
      </c>
      <c r="K3879" s="430">
        <v>7.9303717945000008E-3</v>
      </c>
      <c r="L3879" s="430">
        <v>1.0695367696500001E-2</v>
      </c>
      <c r="M3879" s="430">
        <v>9.9627808144999996E-3</v>
      </c>
      <c r="N3879" s="430">
        <v>9.3713163170000002E-3</v>
      </c>
      <c r="O3879" s="430">
        <v>1.1484852489999999E-2</v>
      </c>
      <c r="P3879" s="430">
        <v>1.03191522845E-2</v>
      </c>
      <c r="Q3879" s="430">
        <v>1.0920501785499999E-2</v>
      </c>
      <c r="R3879" s="430">
        <v>1.017512603E-2</v>
      </c>
      <c r="S3879" s="430">
        <v>1.0532149691500001E-2</v>
      </c>
      <c r="T3879" s="430">
        <v>9.3408384019999999E-3</v>
      </c>
      <c r="U3879" s="430">
        <v>1.11189835525E-2</v>
      </c>
      <c r="V3879" s="430">
        <v>9.1011071589999996E-3</v>
      </c>
      <c r="W3879" s="430">
        <v>1.15319979775E-2</v>
      </c>
      <c r="X3879" s="430">
        <v>9.7129323220000001E-3</v>
      </c>
      <c r="Y3879" s="430">
        <v>1.0726582179000001E-2</v>
      </c>
      <c r="Z3879" s="430">
        <v>1.0251061700500001E-2</v>
      </c>
      <c r="AA3879" s="430">
        <v>9.8403406650000007E-3</v>
      </c>
      <c r="AB3879" s="430">
        <v>1.0911363234E-2</v>
      </c>
      <c r="AC3879" s="430">
        <v>1.1920547576E-2</v>
      </c>
      <c r="AD3879" s="430">
        <v>1.26378424475E-2</v>
      </c>
      <c r="AE3879" s="430">
        <v>1.3846410272000001E-2</v>
      </c>
      <c r="AF3879" s="430">
        <v>1.3055117569E-2</v>
      </c>
      <c r="AG3879" s="430">
        <v>1.3649957530500001E-2</v>
      </c>
      <c r="AH3879" s="430">
        <v>1.31629036955E-2</v>
      </c>
      <c r="AI3879" s="430">
        <v>1.3518027810500001E-2</v>
      </c>
      <c r="AJ3879" s="430">
        <v>1.32176117795E-2</v>
      </c>
      <c r="AK3879" s="430">
        <v>1.3428671850999999E-2</v>
      </c>
      <c r="AL3879" s="430">
        <v>0</v>
      </c>
    </row>
    <row r="3880" spans="1:38" x14ac:dyDescent="0.25">
      <c r="A3880" s="430" t="s">
        <v>4360</v>
      </c>
      <c r="B3880" s="430">
        <v>1</v>
      </c>
      <c r="C3880" s="430" t="s">
        <v>4361</v>
      </c>
      <c r="D3880" s="430" t="s">
        <v>4036</v>
      </c>
      <c r="E3880" s="430">
        <v>71</v>
      </c>
      <c r="F3880" s="430">
        <v>1.0404668499999999E-5</v>
      </c>
      <c r="G3880" s="430">
        <v>8.2235860000000004E-6</v>
      </c>
      <c r="H3880" s="430">
        <v>8.4503994999999999E-6</v>
      </c>
      <c r="I3880" s="430">
        <v>8.5800375000000001E-6</v>
      </c>
      <c r="J3880" s="430">
        <v>9.6612905000000008E-6</v>
      </c>
      <c r="K3880" s="430">
        <v>1.07388335E-5</v>
      </c>
      <c r="L3880" s="430">
        <v>9.2954315000000003E-6</v>
      </c>
      <c r="M3880" s="430">
        <v>7.7749145000000004E-6</v>
      </c>
      <c r="N3880" s="430">
        <v>7.7363040000000001E-6</v>
      </c>
      <c r="O3880" s="430">
        <v>7.9608119999999996E-6</v>
      </c>
      <c r="P3880" s="430">
        <v>1.0005790500000001E-5</v>
      </c>
      <c r="Q3880" s="430">
        <v>7.9806340000000008E-6</v>
      </c>
      <c r="R3880" s="430">
        <v>8.0464070000000006E-6</v>
      </c>
      <c r="S3880" s="430">
        <v>7.9720214999999997E-6</v>
      </c>
      <c r="T3880" s="430">
        <v>8.4052170000000003E-6</v>
      </c>
      <c r="U3880" s="430">
        <v>8.1068004999999997E-6</v>
      </c>
      <c r="V3880" s="430">
        <v>7.7769814999999996E-6</v>
      </c>
      <c r="W3880" s="430">
        <v>7.1687270000000002E-6</v>
      </c>
      <c r="X3880" s="430">
        <v>8.0313285000000001E-6</v>
      </c>
      <c r="Y3880" s="430">
        <v>6.8127260000000003E-6</v>
      </c>
      <c r="Z3880" s="430">
        <v>7.4152830000000001E-6</v>
      </c>
      <c r="AA3880" s="430">
        <v>8.6037284999999999E-6</v>
      </c>
      <c r="AB3880" s="430">
        <v>9.1432684999999999E-6</v>
      </c>
      <c r="AC3880" s="430">
        <v>7.7637314999999994E-6</v>
      </c>
      <c r="AD3880" s="430">
        <v>6.4430510000000003E-6</v>
      </c>
      <c r="AE3880" s="430">
        <v>7.5527385E-6</v>
      </c>
      <c r="AF3880" s="430">
        <v>8.0790284999999997E-6</v>
      </c>
      <c r="AG3880" s="430">
        <v>7.7750735000000003E-6</v>
      </c>
      <c r="AH3880" s="430">
        <v>7.9144105000000004E-6</v>
      </c>
      <c r="AI3880" s="430">
        <v>7.8478160000000001E-6</v>
      </c>
      <c r="AJ3880" s="430">
        <v>7.8779465000000001E-6</v>
      </c>
      <c r="AK3880" s="430">
        <v>7.8637689999999993E-6</v>
      </c>
      <c r="AL3880" s="430">
        <v>0</v>
      </c>
    </row>
    <row r="3881" spans="1:38" x14ac:dyDescent="0.25">
      <c r="A3881" s="430" t="s">
        <v>4360</v>
      </c>
      <c r="B3881" s="430">
        <v>1</v>
      </c>
      <c r="C3881" s="430" t="s">
        <v>4361</v>
      </c>
      <c r="D3881" s="430" t="s">
        <v>4038</v>
      </c>
      <c r="E3881" s="430">
        <v>71</v>
      </c>
      <c r="F3881" s="430">
        <v>8.9202164100000004E-4</v>
      </c>
      <c r="G3881" s="430">
        <v>9.2020701449999998E-4</v>
      </c>
      <c r="H3881" s="430">
        <v>1.2162883875E-3</v>
      </c>
      <c r="I3881" s="430">
        <v>9.3820427749999997E-4</v>
      </c>
      <c r="J3881" s="430">
        <v>9.4949282699999997E-4</v>
      </c>
      <c r="K3881" s="430">
        <v>9.6237124399999995E-4</v>
      </c>
      <c r="L3881" s="430">
        <v>1.1051961475E-3</v>
      </c>
      <c r="M3881" s="430">
        <v>1.2186262969999999E-3</v>
      </c>
      <c r="N3881" s="430">
        <v>9.2951619949999998E-4</v>
      </c>
      <c r="O3881" s="430">
        <v>8.7702836500000003E-4</v>
      </c>
      <c r="P3881" s="430">
        <v>1.2677060195000001E-3</v>
      </c>
      <c r="Q3881" s="430">
        <v>1.0220823689999999E-3</v>
      </c>
      <c r="R3881" s="430">
        <v>6.1468027300000004E-4</v>
      </c>
      <c r="S3881" s="430">
        <v>7.7609251500000004E-4</v>
      </c>
      <c r="T3881" s="430">
        <v>1.0402102239999999E-3</v>
      </c>
      <c r="U3881" s="430">
        <v>9.4927123400000005E-4</v>
      </c>
      <c r="V3881" s="430">
        <v>1.0166363009999999E-3</v>
      </c>
      <c r="W3881" s="430">
        <v>8.7312793599999996E-4</v>
      </c>
      <c r="X3881" s="430">
        <v>9.9273028000000001E-4</v>
      </c>
      <c r="Y3881" s="430">
        <v>1.087889236E-3</v>
      </c>
      <c r="Z3881" s="430">
        <v>8.1422834699999998E-4</v>
      </c>
      <c r="AA3881" s="430">
        <v>9.5529346499999995E-4</v>
      </c>
      <c r="AB3881" s="430">
        <v>1.0988427460000001E-3</v>
      </c>
      <c r="AC3881" s="430">
        <v>1.2420375894999999E-3</v>
      </c>
      <c r="AD3881" s="430">
        <v>1.2142019630000001E-3</v>
      </c>
      <c r="AE3881" s="430">
        <v>1.1939329344999999E-3</v>
      </c>
      <c r="AF3881" s="430">
        <v>1.1860834754999999E-3</v>
      </c>
      <c r="AG3881" s="430">
        <v>1.1808130230000001E-3</v>
      </c>
      <c r="AH3881" s="430">
        <v>1.1792594075000001E-3</v>
      </c>
      <c r="AI3881" s="430">
        <v>1.1774951699999999E-3</v>
      </c>
      <c r="AJ3881" s="430">
        <v>1.1763456795E-3</v>
      </c>
      <c r="AK3881" s="430">
        <v>1.175118809E-3</v>
      </c>
      <c r="AL3881" s="430">
        <v>0</v>
      </c>
    </row>
    <row r="3882" spans="1:38" x14ac:dyDescent="0.25">
      <c r="A3882" s="430" t="s">
        <v>4360</v>
      </c>
      <c r="B3882" s="430">
        <v>1</v>
      </c>
      <c r="C3882" s="430" t="s">
        <v>4361</v>
      </c>
      <c r="D3882" s="430" t="s">
        <v>4040</v>
      </c>
      <c r="E3882" s="430">
        <v>71</v>
      </c>
      <c r="F3882" s="430">
        <v>2.28256425E-5</v>
      </c>
      <c r="G3882" s="430">
        <v>1.7245007499999999E-5</v>
      </c>
      <c r="H3882" s="430">
        <v>2.0559362499999999E-5</v>
      </c>
      <c r="I3882" s="430">
        <v>1.7370617500000001E-5</v>
      </c>
      <c r="J3882" s="430">
        <v>1.6793977500000001E-5</v>
      </c>
      <c r="K3882" s="430">
        <v>1.3514576E-5</v>
      </c>
      <c r="L3882" s="430">
        <v>1.4803536E-5</v>
      </c>
      <c r="M3882" s="430">
        <v>1.6737506E-5</v>
      </c>
      <c r="N3882" s="430">
        <v>2.04815585E-5</v>
      </c>
      <c r="O3882" s="430">
        <v>1.1616434000000001E-5</v>
      </c>
      <c r="P3882" s="430">
        <v>1.6542996E-5</v>
      </c>
      <c r="Q3882" s="430">
        <v>1.7851300999999999E-5</v>
      </c>
      <c r="R3882" s="430">
        <v>1.97246655E-5</v>
      </c>
      <c r="S3882" s="430">
        <v>1.74932595E-5</v>
      </c>
      <c r="T3882" s="430">
        <v>2.1857094000000001E-5</v>
      </c>
      <c r="U3882" s="430">
        <v>1.49697705E-5</v>
      </c>
      <c r="V3882" s="430">
        <v>1.669023E-5</v>
      </c>
      <c r="W3882" s="430">
        <v>1.6385903999999999E-5</v>
      </c>
      <c r="X3882" s="430">
        <v>1.4912769000000001E-5</v>
      </c>
      <c r="Y3882" s="430">
        <v>1.05652055E-5</v>
      </c>
      <c r="Z3882" s="430">
        <v>1.42610545E-5</v>
      </c>
      <c r="AA3882" s="430">
        <v>1.1938488499999999E-5</v>
      </c>
      <c r="AB3882" s="430">
        <v>1.56385245E-5</v>
      </c>
      <c r="AC3882" s="430">
        <v>1.8195164999999999E-5</v>
      </c>
      <c r="AD3882" s="430">
        <v>1.4169126000000001E-5</v>
      </c>
      <c r="AE3882" s="430">
        <v>1.6666115000000001E-5</v>
      </c>
      <c r="AF3882" s="430">
        <v>1.7042892000000001E-5</v>
      </c>
      <c r="AG3882" s="430">
        <v>1.7032822000000001E-5</v>
      </c>
      <c r="AH3882" s="430">
        <v>1.7249141500000001E-5</v>
      </c>
      <c r="AI3882" s="430">
        <v>1.7353498499999998E-5</v>
      </c>
      <c r="AJ3882" s="430">
        <v>1.7497154999999999E-5</v>
      </c>
      <c r="AK3882" s="430">
        <v>1.7608057499999999E-5</v>
      </c>
      <c r="AL3882" s="430">
        <v>0</v>
      </c>
    </row>
    <row r="3883" spans="1:38" x14ac:dyDescent="0.25">
      <c r="A3883" s="430" t="s">
        <v>4360</v>
      </c>
      <c r="B3883" s="430">
        <v>1</v>
      </c>
      <c r="C3883" s="430" t="s">
        <v>4361</v>
      </c>
      <c r="D3883" s="430" t="s">
        <v>4042</v>
      </c>
      <c r="E3883" s="430">
        <v>71</v>
      </c>
      <c r="F3883" s="430">
        <v>1.556145137E-3</v>
      </c>
      <c r="G3883" s="430">
        <v>1.4973569539999999E-3</v>
      </c>
      <c r="H3883" s="430">
        <v>1.7094529899999999E-3</v>
      </c>
      <c r="I3883" s="430">
        <v>1.5545395815E-3</v>
      </c>
      <c r="J3883" s="430">
        <v>1.3691083225E-3</v>
      </c>
      <c r="K3883" s="430">
        <v>1.4424308809999999E-3</v>
      </c>
      <c r="L3883" s="430">
        <v>1.2191443189999999E-3</v>
      </c>
      <c r="M3883" s="430">
        <v>1.6766611479999999E-3</v>
      </c>
      <c r="N3883" s="430">
        <v>1.5447969095E-3</v>
      </c>
      <c r="O3883" s="430">
        <v>1.7223089614999999E-3</v>
      </c>
      <c r="P3883" s="430">
        <v>1.7246231535E-3</v>
      </c>
      <c r="Q3883" s="430">
        <v>1.4326215350000001E-3</v>
      </c>
      <c r="R3883" s="430">
        <v>1.6142085715000001E-3</v>
      </c>
      <c r="S3883" s="430">
        <v>1.6822368275000001E-3</v>
      </c>
      <c r="T3883" s="430">
        <v>1.734155018E-3</v>
      </c>
      <c r="U3883" s="430">
        <v>1.7965822870000001E-3</v>
      </c>
      <c r="V3883" s="430">
        <v>2.1381964105000001E-3</v>
      </c>
      <c r="W3883" s="430">
        <v>1.8173395515E-3</v>
      </c>
      <c r="X3883" s="430">
        <v>1.913793536E-3</v>
      </c>
      <c r="Y3883" s="430">
        <v>2.09511756E-3</v>
      </c>
      <c r="Z3883" s="430">
        <v>2.0378115484999998E-3</v>
      </c>
      <c r="AA3883" s="430">
        <v>2.1818511325E-3</v>
      </c>
      <c r="AB3883" s="430">
        <v>2.0442317300000002E-3</v>
      </c>
      <c r="AC3883" s="430">
        <v>2.2077623554999999E-3</v>
      </c>
      <c r="AD3883" s="430">
        <v>2.0537299395000002E-3</v>
      </c>
      <c r="AE3883" s="430">
        <v>2.1085191930000002E-3</v>
      </c>
      <c r="AF3883" s="430">
        <v>2.099455133E-3</v>
      </c>
      <c r="AG3883" s="430">
        <v>2.0885575909999998E-3</v>
      </c>
      <c r="AH3883" s="430">
        <v>2.085980837E-3</v>
      </c>
      <c r="AI3883" s="430">
        <v>2.0820056779999999E-3</v>
      </c>
      <c r="AJ3883" s="430">
        <v>2.0795917135E-3</v>
      </c>
      <c r="AK3883" s="430">
        <v>2.0768762585000001E-3</v>
      </c>
      <c r="AL3883" s="430">
        <v>0</v>
      </c>
    </row>
    <row r="3884" spans="1:38" x14ac:dyDescent="0.25">
      <c r="A3884" s="430" t="s">
        <v>4360</v>
      </c>
      <c r="B3884" s="430">
        <v>1</v>
      </c>
      <c r="C3884" s="430" t="s">
        <v>4361</v>
      </c>
      <c r="D3884" s="430" t="s">
        <v>4044</v>
      </c>
      <c r="E3884" s="430">
        <v>71</v>
      </c>
      <c r="F3884" s="430">
        <v>3.2105744279999999E-3</v>
      </c>
      <c r="G3884" s="430">
        <v>3.0061944500000002E-3</v>
      </c>
      <c r="H3884" s="430">
        <v>3.5233640775000001E-3</v>
      </c>
      <c r="I3884" s="430">
        <v>2.3114953600000001E-3</v>
      </c>
      <c r="J3884" s="430">
        <v>3.0918184939999998E-3</v>
      </c>
      <c r="K3884" s="430">
        <v>2.7966931614999998E-3</v>
      </c>
      <c r="L3884" s="430">
        <v>3.26574923E-3</v>
      </c>
      <c r="M3884" s="430">
        <v>3.725243436E-3</v>
      </c>
      <c r="N3884" s="430">
        <v>3.7423328089999999E-3</v>
      </c>
      <c r="O3884" s="430">
        <v>3.7034358175000001E-3</v>
      </c>
      <c r="P3884" s="430">
        <v>3.7239004955E-3</v>
      </c>
      <c r="Q3884" s="430">
        <v>3.1313179365000002E-3</v>
      </c>
      <c r="R3884" s="430">
        <v>3.5295283484999998E-3</v>
      </c>
      <c r="S3884" s="430">
        <v>3.5305406485000002E-3</v>
      </c>
      <c r="T3884" s="430">
        <v>3.6064656925000002E-3</v>
      </c>
      <c r="U3884" s="430">
        <v>3.7945010004999998E-3</v>
      </c>
      <c r="V3884" s="430">
        <v>3.6545714340000001E-3</v>
      </c>
      <c r="W3884" s="430">
        <v>3.6934352475000002E-3</v>
      </c>
      <c r="X3884" s="430">
        <v>3.825894835E-3</v>
      </c>
      <c r="Y3884" s="430">
        <v>3.9023039810000002E-3</v>
      </c>
      <c r="Z3884" s="430">
        <v>4.0219233909999999E-3</v>
      </c>
      <c r="AA3884" s="430">
        <v>3.5886721879999999E-3</v>
      </c>
      <c r="AB3884" s="430">
        <v>3.950321027E-3</v>
      </c>
      <c r="AC3884" s="430">
        <v>3.7487707720000002E-3</v>
      </c>
      <c r="AD3884" s="430">
        <v>3.5398007290000002E-3</v>
      </c>
      <c r="AE3884" s="430">
        <v>3.7800648339999998E-3</v>
      </c>
      <c r="AF3884" s="430">
        <v>3.779939754E-3</v>
      </c>
      <c r="AG3884" s="430">
        <v>3.7716048945000001E-3</v>
      </c>
      <c r="AH3884" s="430">
        <v>3.7721271829999998E-3</v>
      </c>
      <c r="AI3884" s="430">
        <v>3.7691473905E-3</v>
      </c>
      <c r="AJ3884" s="430">
        <v>3.7673295435E-3</v>
      </c>
      <c r="AK3884" s="430">
        <v>3.7643954105000001E-3</v>
      </c>
      <c r="AL3884" s="430">
        <v>0</v>
      </c>
    </row>
    <row r="3885" spans="1:38" x14ac:dyDescent="0.25">
      <c r="A3885" s="430" t="s">
        <v>4360</v>
      </c>
      <c r="B3885" s="430">
        <v>1</v>
      </c>
      <c r="C3885" s="430" t="s">
        <v>4361</v>
      </c>
      <c r="D3885" s="430" t="s">
        <v>4046</v>
      </c>
      <c r="E3885" s="430">
        <v>71</v>
      </c>
      <c r="F3885" s="430">
        <v>5.0521064125000001E-3</v>
      </c>
      <c r="G3885" s="430">
        <v>5.0978446705E-3</v>
      </c>
      <c r="H3885" s="430">
        <v>7.1443058720000001E-3</v>
      </c>
      <c r="I3885" s="430">
        <v>5.7064685539999997E-3</v>
      </c>
      <c r="J3885" s="430">
        <v>6.1239281685000002E-3</v>
      </c>
      <c r="K3885" s="430">
        <v>4.8178057084999996E-3</v>
      </c>
      <c r="L3885" s="430">
        <v>6.1959874719999999E-3</v>
      </c>
      <c r="M3885" s="430">
        <v>6.9199334989999998E-3</v>
      </c>
      <c r="N3885" s="430">
        <v>6.2211630550000003E-3</v>
      </c>
      <c r="O3885" s="430">
        <v>5.5983074789999997E-3</v>
      </c>
      <c r="P3885" s="430">
        <v>7.3221461529999997E-3</v>
      </c>
      <c r="Q3885" s="430">
        <v>7.1909658E-3</v>
      </c>
      <c r="R3885" s="430">
        <v>5.9532734420000002E-3</v>
      </c>
      <c r="S3885" s="430">
        <v>6.5668988294999998E-3</v>
      </c>
      <c r="T3885" s="430">
        <v>7.9523101905000001E-3</v>
      </c>
      <c r="U3885" s="430">
        <v>6.4850943895000002E-3</v>
      </c>
      <c r="V3885" s="430">
        <v>6.9624818195000004E-3</v>
      </c>
      <c r="W3885" s="430">
        <v>7.9130070864999996E-3</v>
      </c>
      <c r="X3885" s="430">
        <v>7.1981976765E-3</v>
      </c>
      <c r="Y3885" s="430">
        <v>7.0994565035E-3</v>
      </c>
      <c r="Z3885" s="430">
        <v>6.61035133E-3</v>
      </c>
      <c r="AA3885" s="430">
        <v>5.8266880565E-3</v>
      </c>
      <c r="AB3885" s="430">
        <v>5.2316905525000004E-3</v>
      </c>
      <c r="AC3885" s="430">
        <v>7.4507245769999996E-3</v>
      </c>
      <c r="AD3885" s="430">
        <v>8.6363197105000008E-3</v>
      </c>
      <c r="AE3885" s="430">
        <v>7.4464179029999997E-3</v>
      </c>
      <c r="AF3885" s="430">
        <v>7.3016539944999997E-3</v>
      </c>
      <c r="AG3885" s="430">
        <v>7.3655707225E-3</v>
      </c>
      <c r="AH3885" s="430">
        <v>7.2813392004999998E-3</v>
      </c>
      <c r="AI3885" s="430">
        <v>7.3239863924999997E-3</v>
      </c>
      <c r="AJ3885" s="430">
        <v>7.2686568569999997E-3</v>
      </c>
      <c r="AK3885" s="430">
        <v>7.292140521E-3</v>
      </c>
      <c r="AL3885" s="430">
        <v>0</v>
      </c>
    </row>
    <row r="3886" spans="1:38" x14ac:dyDescent="0.25">
      <c r="A3886" s="430" t="s">
        <v>4360</v>
      </c>
      <c r="B3886" s="430">
        <v>1</v>
      </c>
      <c r="C3886" s="430" t="s">
        <v>4361</v>
      </c>
      <c r="D3886" s="430" t="s">
        <v>4227</v>
      </c>
      <c r="E3886" s="430">
        <v>71</v>
      </c>
      <c r="F3886" s="430">
        <v>0</v>
      </c>
      <c r="G3886" s="430">
        <v>0</v>
      </c>
      <c r="H3886" s="430">
        <v>0</v>
      </c>
      <c r="I3886" s="430">
        <v>0</v>
      </c>
      <c r="J3886" s="430">
        <v>0</v>
      </c>
      <c r="K3886" s="430">
        <v>0</v>
      </c>
      <c r="L3886" s="430">
        <v>0</v>
      </c>
      <c r="M3886" s="430">
        <v>0</v>
      </c>
      <c r="N3886" s="430">
        <v>0</v>
      </c>
      <c r="O3886" s="430">
        <v>0</v>
      </c>
      <c r="P3886" s="430">
        <v>0</v>
      </c>
      <c r="Q3886" s="430">
        <v>0</v>
      </c>
      <c r="R3886" s="430">
        <v>0</v>
      </c>
      <c r="S3886" s="430">
        <v>0</v>
      </c>
      <c r="T3886" s="430">
        <v>0</v>
      </c>
      <c r="U3886" s="430">
        <v>0</v>
      </c>
      <c r="V3886" s="430">
        <v>0</v>
      </c>
      <c r="W3886" s="430">
        <v>0</v>
      </c>
      <c r="X3886" s="430">
        <v>0</v>
      </c>
      <c r="Y3886" s="430">
        <v>0</v>
      </c>
      <c r="Z3886" s="430">
        <v>0</v>
      </c>
      <c r="AA3886" s="430">
        <v>0</v>
      </c>
      <c r="AB3886" s="430">
        <v>0</v>
      </c>
      <c r="AC3886" s="430">
        <v>0</v>
      </c>
      <c r="AD3886" s="430">
        <v>0</v>
      </c>
      <c r="AE3886" s="430">
        <v>0</v>
      </c>
      <c r="AF3886" s="430">
        <v>0</v>
      </c>
      <c r="AG3886" s="430">
        <v>0</v>
      </c>
      <c r="AH3886" s="430">
        <v>0</v>
      </c>
      <c r="AI3886" s="430">
        <v>0</v>
      </c>
      <c r="AJ3886" s="430">
        <v>0</v>
      </c>
      <c r="AK3886" s="430">
        <v>0</v>
      </c>
      <c r="AL3886" s="430">
        <v>0</v>
      </c>
    </row>
    <row r="3887" spans="1:38" x14ac:dyDescent="0.25">
      <c r="A3887" s="430" t="s">
        <v>4360</v>
      </c>
      <c r="B3887" s="430">
        <v>1</v>
      </c>
      <c r="C3887" s="430" t="s">
        <v>4361</v>
      </c>
      <c r="D3887" s="430" t="s">
        <v>4048</v>
      </c>
      <c r="E3887" s="430">
        <v>71</v>
      </c>
      <c r="F3887" s="430">
        <v>4.8746501960000004E-3</v>
      </c>
      <c r="G3887" s="430">
        <v>4.9686945355000003E-3</v>
      </c>
      <c r="H3887" s="430">
        <v>6.1297262095000001E-3</v>
      </c>
      <c r="I3887" s="430">
        <v>5.2260626149999998E-3</v>
      </c>
      <c r="J3887" s="430">
        <v>5.2544927425000002E-3</v>
      </c>
      <c r="K3887" s="430">
        <v>4.7317363319999998E-3</v>
      </c>
      <c r="L3887" s="430">
        <v>4.8409847285000003E-3</v>
      </c>
      <c r="M3887" s="430">
        <v>5.3474236844999997E-3</v>
      </c>
      <c r="N3887" s="430">
        <v>4.3766707820000004E-3</v>
      </c>
      <c r="O3887" s="430">
        <v>4.0323979134999997E-3</v>
      </c>
      <c r="P3887" s="430">
        <v>4.5051466510000002E-3</v>
      </c>
      <c r="Q3887" s="430">
        <v>4.476113728E-3</v>
      </c>
      <c r="R3887" s="430">
        <v>5.5852529164999998E-3</v>
      </c>
      <c r="S3887" s="430">
        <v>5.6068490384999998E-3</v>
      </c>
      <c r="T3887" s="430">
        <v>4.4201024800000002E-3</v>
      </c>
      <c r="U3887" s="430">
        <v>5.5060818609999999E-3</v>
      </c>
      <c r="V3887" s="430">
        <v>4.1638408019999996E-3</v>
      </c>
      <c r="W3887" s="430">
        <v>5.1868897584999999E-3</v>
      </c>
      <c r="X3887" s="430">
        <v>4.9633530365000003E-3</v>
      </c>
      <c r="Y3887" s="430">
        <v>3.6925766210000001E-3</v>
      </c>
      <c r="Z3887" s="430">
        <v>4.8741503000000004E-3</v>
      </c>
      <c r="AA3887" s="430">
        <v>4.6271454694999997E-3</v>
      </c>
      <c r="AB3887" s="430">
        <v>5.2360968400000001E-3</v>
      </c>
      <c r="AC3887" s="430">
        <v>5.6533131844999996E-3</v>
      </c>
      <c r="AD3887" s="430">
        <v>5.7777664859999999E-3</v>
      </c>
      <c r="AE3887" s="430">
        <v>5.9593059284999998E-3</v>
      </c>
      <c r="AF3887" s="430">
        <v>5.8239073320000001E-3</v>
      </c>
      <c r="AG3887" s="430">
        <v>5.9235372620000002E-3</v>
      </c>
      <c r="AH3887" s="430">
        <v>5.8283538730000001E-3</v>
      </c>
      <c r="AI3887" s="430">
        <v>5.8847192670000003E-3</v>
      </c>
      <c r="AJ3887" s="430">
        <v>5.8211269785E-3</v>
      </c>
      <c r="AK3887" s="430">
        <v>5.8526755729999998E-3</v>
      </c>
      <c r="AL3887" s="430">
        <v>0</v>
      </c>
    </row>
    <row r="3888" spans="1:38" x14ac:dyDescent="0.25">
      <c r="A3888" s="430" t="s">
        <v>4360</v>
      </c>
      <c r="B3888" s="430">
        <v>1</v>
      </c>
      <c r="C3888" s="430" t="s">
        <v>4361</v>
      </c>
      <c r="D3888" s="430" t="s">
        <v>4050</v>
      </c>
      <c r="E3888" s="430">
        <v>71</v>
      </c>
      <c r="F3888" s="430">
        <v>1.8550655345E-3</v>
      </c>
      <c r="G3888" s="430">
        <v>2.3912238694999998E-3</v>
      </c>
      <c r="H3888" s="430">
        <v>2.0972174199999998E-3</v>
      </c>
      <c r="I3888" s="430">
        <v>3.6270864820000001E-3</v>
      </c>
      <c r="J3888" s="430">
        <v>2.1542328855E-3</v>
      </c>
      <c r="K3888" s="430">
        <v>2.3697078835000001E-3</v>
      </c>
      <c r="L3888" s="430">
        <v>2.1069960524999999E-3</v>
      </c>
      <c r="M3888" s="430">
        <v>2.2357332380000001E-3</v>
      </c>
      <c r="N3888" s="430">
        <v>2.4772390535E-3</v>
      </c>
      <c r="O3888" s="430">
        <v>2.0037963605E-3</v>
      </c>
      <c r="P3888" s="430">
        <v>1.866409734E-3</v>
      </c>
      <c r="Q3888" s="430">
        <v>1.5714431100000001E-3</v>
      </c>
      <c r="R3888" s="430">
        <v>1.5716388125E-3</v>
      </c>
      <c r="S3888" s="430">
        <v>1.8907017010000001E-3</v>
      </c>
      <c r="T3888" s="430">
        <v>2.2592816415E-3</v>
      </c>
      <c r="U3888" s="430">
        <v>2.4450021215000001E-3</v>
      </c>
      <c r="V3888" s="430">
        <v>1.9220619599999999E-3</v>
      </c>
      <c r="W3888" s="430">
        <v>1.9426437415E-3</v>
      </c>
      <c r="X3888" s="430">
        <v>2.0271610924999998E-3</v>
      </c>
      <c r="Y3888" s="430">
        <v>2.1865890144999998E-3</v>
      </c>
      <c r="Z3888" s="430">
        <v>2.7867546545E-3</v>
      </c>
      <c r="AA3888" s="430">
        <v>2.3174142145000001E-3</v>
      </c>
      <c r="AB3888" s="430">
        <v>2.4950064290000002E-3</v>
      </c>
      <c r="AC3888" s="430">
        <v>2.6994791305E-3</v>
      </c>
      <c r="AD3888" s="430">
        <v>2.8982248905000002E-3</v>
      </c>
      <c r="AE3888" s="430">
        <v>2.792378087E-3</v>
      </c>
      <c r="AF3888" s="430">
        <v>2.7919373124999998E-3</v>
      </c>
      <c r="AG3888" s="430">
        <v>2.7947193885000002E-3</v>
      </c>
      <c r="AH3888" s="430">
        <v>2.8119827339999999E-3</v>
      </c>
      <c r="AI3888" s="430">
        <v>2.8233710029999999E-3</v>
      </c>
      <c r="AJ3888" s="430">
        <v>2.8347727604999999E-3</v>
      </c>
      <c r="AK3888" s="430">
        <v>2.8430868174999999E-3</v>
      </c>
      <c r="AL3888" s="430">
        <v>0</v>
      </c>
    </row>
    <row r="3889" spans="1:38" x14ac:dyDescent="0.25">
      <c r="A3889" s="430" t="s">
        <v>4360</v>
      </c>
      <c r="B3889" s="430">
        <v>1</v>
      </c>
      <c r="C3889" s="430" t="s">
        <v>4361</v>
      </c>
      <c r="D3889" s="430" t="s">
        <v>4052</v>
      </c>
      <c r="E3889" s="430">
        <v>71</v>
      </c>
      <c r="F3889" s="430">
        <v>2.4558851679999999E-3</v>
      </c>
      <c r="G3889" s="430">
        <v>3.4457482009999998E-3</v>
      </c>
      <c r="H3889" s="430">
        <v>3.7314877899999998E-3</v>
      </c>
      <c r="I3889" s="430">
        <v>3.2644195395E-3</v>
      </c>
      <c r="J3889" s="430">
        <v>3.612378293E-3</v>
      </c>
      <c r="K3889" s="430">
        <v>3.1659832225E-3</v>
      </c>
      <c r="L3889" s="430">
        <v>3.4761492659999998E-3</v>
      </c>
      <c r="M3889" s="430">
        <v>3.6997238034999999E-3</v>
      </c>
      <c r="N3889" s="430">
        <v>3.0602359529999998E-3</v>
      </c>
      <c r="O3889" s="430">
        <v>2.9806848080000002E-3</v>
      </c>
      <c r="P3889" s="430">
        <v>3.4802076880000002E-3</v>
      </c>
      <c r="Q3889" s="430">
        <v>3.453140429E-3</v>
      </c>
      <c r="R3889" s="430">
        <v>2.3193848074999999E-3</v>
      </c>
      <c r="S3889" s="430">
        <v>2.6873458935E-3</v>
      </c>
      <c r="T3889" s="430">
        <v>2.9199472850000002E-3</v>
      </c>
      <c r="U3889" s="430">
        <v>2.7988858774999998E-3</v>
      </c>
      <c r="V3889" s="430">
        <v>2.9595556955E-3</v>
      </c>
      <c r="W3889" s="430">
        <v>2.691238293E-3</v>
      </c>
      <c r="X3889" s="430">
        <v>3.6331090045E-3</v>
      </c>
      <c r="Y3889" s="430">
        <v>3.9535230220000004E-3</v>
      </c>
      <c r="Z3889" s="430">
        <v>3.1412104394999999E-3</v>
      </c>
      <c r="AA3889" s="430">
        <v>3.6586600659999999E-3</v>
      </c>
      <c r="AB3889" s="430">
        <v>4.4311435459999998E-3</v>
      </c>
      <c r="AC3889" s="430">
        <v>4.5508710760000003E-3</v>
      </c>
      <c r="AD3889" s="430">
        <v>4.7504419665E-3</v>
      </c>
      <c r="AE3889" s="430">
        <v>4.5994734275000004E-3</v>
      </c>
      <c r="AF3889" s="430">
        <v>4.6229611460000004E-3</v>
      </c>
      <c r="AG3889" s="430">
        <v>4.5767852405E-3</v>
      </c>
      <c r="AH3889" s="430">
        <v>4.5981625784999999E-3</v>
      </c>
      <c r="AI3889" s="430">
        <v>4.5771915914999996E-3</v>
      </c>
      <c r="AJ3889" s="430">
        <v>4.5873641994999999E-3</v>
      </c>
      <c r="AK3889" s="430">
        <v>4.575980833E-3</v>
      </c>
      <c r="AL3889" s="430">
        <v>0</v>
      </c>
    </row>
    <row r="3890" spans="1:38" x14ac:dyDescent="0.25">
      <c r="A3890" s="430" t="s">
        <v>4360</v>
      </c>
      <c r="B3890" s="430">
        <v>1</v>
      </c>
      <c r="C3890" s="430" t="s">
        <v>4361</v>
      </c>
      <c r="D3890" s="430" t="s">
        <v>4054</v>
      </c>
      <c r="E3890" s="430">
        <v>71</v>
      </c>
      <c r="F3890" s="430">
        <v>4.856871982E-3</v>
      </c>
      <c r="G3890" s="430">
        <v>4.6206308419999998E-3</v>
      </c>
      <c r="H3890" s="430">
        <v>6.5104680069999997E-3</v>
      </c>
      <c r="I3890" s="430">
        <v>6.1737343619999996E-3</v>
      </c>
      <c r="J3890" s="430">
        <v>5.2256187665000002E-3</v>
      </c>
      <c r="K3890" s="430">
        <v>4.0917329769999998E-3</v>
      </c>
      <c r="L3890" s="430">
        <v>5.2058189470000002E-3</v>
      </c>
      <c r="M3890" s="430">
        <v>4.6592501399999996E-3</v>
      </c>
      <c r="N3890" s="430">
        <v>6.7081166405000003E-3</v>
      </c>
      <c r="O3890" s="430">
        <v>6.1530141179999996E-3</v>
      </c>
      <c r="P3890" s="430">
        <v>8.9167060345E-3</v>
      </c>
      <c r="Q3890" s="430">
        <v>8.2425942645000007E-3</v>
      </c>
      <c r="R3890" s="430">
        <v>7.8927806965000003E-3</v>
      </c>
      <c r="S3890" s="430">
        <v>8.6600160900000001E-3</v>
      </c>
      <c r="T3890" s="430">
        <v>7.5064476375000001E-3</v>
      </c>
      <c r="U3890" s="430">
        <v>5.0339258754999996E-3</v>
      </c>
      <c r="V3890" s="430">
        <v>4.0759256475E-3</v>
      </c>
      <c r="W3890" s="430">
        <v>5.1231427629999998E-3</v>
      </c>
      <c r="X3890" s="430">
        <v>4.8661754960000001E-3</v>
      </c>
      <c r="Y3890" s="430">
        <v>5.4603056019999997E-3</v>
      </c>
      <c r="Z3890" s="430">
        <v>5.3539263074999996E-3</v>
      </c>
      <c r="AA3890" s="430">
        <v>3.2477387170000002E-3</v>
      </c>
      <c r="AB3890" s="430">
        <v>5.7450589404999999E-3</v>
      </c>
      <c r="AC3890" s="430">
        <v>4.7231863985000002E-3</v>
      </c>
      <c r="AD3890" s="430">
        <v>5.8308802240000001E-3</v>
      </c>
      <c r="AE3890" s="430">
        <v>5.7276678385E-3</v>
      </c>
      <c r="AF3890" s="430">
        <v>5.768110416E-3</v>
      </c>
      <c r="AG3890" s="430">
        <v>5.819105479E-3</v>
      </c>
      <c r="AH3890" s="430">
        <v>5.8691998070000001E-3</v>
      </c>
      <c r="AI3890" s="430">
        <v>5.907129469E-3</v>
      </c>
      <c r="AJ3890" s="430">
        <v>5.9365951370000001E-3</v>
      </c>
      <c r="AK3890" s="430">
        <v>5.9580615149999998E-3</v>
      </c>
      <c r="AL3890" s="430">
        <v>0</v>
      </c>
    </row>
    <row r="3891" spans="1:38" x14ac:dyDescent="0.25">
      <c r="A3891" s="430" t="s">
        <v>4360</v>
      </c>
      <c r="B3891" s="430">
        <v>1</v>
      </c>
      <c r="C3891" s="430" t="s">
        <v>4361</v>
      </c>
      <c r="D3891" s="430" t="s">
        <v>517</v>
      </c>
      <c r="E3891" s="430">
        <v>71</v>
      </c>
      <c r="F3891" s="430">
        <v>4.6350374875000003E-3</v>
      </c>
      <c r="G3891" s="430">
        <v>4.5715201409999998E-3</v>
      </c>
      <c r="H3891" s="430">
        <v>5.0846635705000002E-3</v>
      </c>
      <c r="I3891" s="430">
        <v>4.8529890429999997E-3</v>
      </c>
      <c r="J3891" s="430">
        <v>4.9975119075000001E-3</v>
      </c>
      <c r="K3891" s="430">
        <v>4.278123642E-3</v>
      </c>
      <c r="L3891" s="430">
        <v>5.4116065519999998E-3</v>
      </c>
      <c r="M3891" s="430">
        <v>5.3207247224999997E-3</v>
      </c>
      <c r="N3891" s="430">
        <v>5.7348146500000004E-3</v>
      </c>
      <c r="O3891" s="430">
        <v>6.5576189799999999E-3</v>
      </c>
      <c r="P3891" s="430">
        <v>4.9848623180000001E-3</v>
      </c>
      <c r="Q3891" s="430">
        <v>5.8004232704999999E-3</v>
      </c>
      <c r="R3891" s="430">
        <v>5.0090586994999999E-3</v>
      </c>
      <c r="S3891" s="430">
        <v>6.0683640815E-3</v>
      </c>
      <c r="T3891" s="430">
        <v>6.3159543764999999E-3</v>
      </c>
      <c r="U3891" s="430">
        <v>6.4010075839999996E-3</v>
      </c>
      <c r="V3891" s="430">
        <v>6.111228176E-3</v>
      </c>
      <c r="W3891" s="430">
        <v>7.2432173340000001E-3</v>
      </c>
      <c r="X3891" s="430">
        <v>6.6100375964999996E-3</v>
      </c>
      <c r="Y3891" s="430">
        <v>7.4343280994999998E-3</v>
      </c>
      <c r="Z3891" s="430">
        <v>6.9036552114999997E-3</v>
      </c>
      <c r="AA3891" s="430">
        <v>6.8854639685000003E-3</v>
      </c>
      <c r="AB3891" s="430">
        <v>6.1028163605000001E-3</v>
      </c>
      <c r="AC3891" s="430">
        <v>7.0625591755000003E-3</v>
      </c>
      <c r="AD3891" s="430">
        <v>7.3169444944999997E-3</v>
      </c>
      <c r="AE3891" s="430">
        <v>6.9297101439999998E-3</v>
      </c>
      <c r="AF3891" s="430">
        <v>6.93940978E-3</v>
      </c>
      <c r="AG3891" s="430">
        <v>6.9315933400000002E-3</v>
      </c>
      <c r="AH3891" s="430">
        <v>6.9387547795000002E-3</v>
      </c>
      <c r="AI3891" s="430">
        <v>6.9380708940000001E-3</v>
      </c>
      <c r="AJ3891" s="430">
        <v>6.9386232864999996E-3</v>
      </c>
      <c r="AK3891" s="430">
        <v>6.9363940269999997E-3</v>
      </c>
      <c r="AL3891" s="430">
        <v>0</v>
      </c>
    </row>
    <row r="3892" spans="1:38" x14ac:dyDescent="0.25">
      <c r="A3892" s="430" t="s">
        <v>4360</v>
      </c>
      <c r="B3892" s="430">
        <v>1</v>
      </c>
      <c r="C3892" s="430" t="s">
        <v>4361</v>
      </c>
      <c r="D3892" s="430" t="s">
        <v>4057</v>
      </c>
      <c r="E3892" s="430">
        <v>71</v>
      </c>
      <c r="F3892" s="430">
        <v>4.6722415000000001E-6</v>
      </c>
      <c r="G3892" s="430">
        <v>3.4761905000000001E-6</v>
      </c>
      <c r="H3892" s="430">
        <v>4.0907785000000002E-6</v>
      </c>
      <c r="I3892" s="430">
        <v>2.9889880000000002E-6</v>
      </c>
      <c r="J3892" s="430">
        <v>3.9746820000000002E-6</v>
      </c>
      <c r="K3892" s="430">
        <v>4.2081204999999998E-6</v>
      </c>
      <c r="L3892" s="430">
        <v>3.7072970000000002E-6</v>
      </c>
      <c r="M3892" s="430">
        <v>3.2466739999999999E-6</v>
      </c>
      <c r="N3892" s="430">
        <v>3.6611340000000001E-6</v>
      </c>
      <c r="O3892" s="430">
        <v>3.7687769999999998E-6</v>
      </c>
      <c r="P3892" s="430">
        <v>3.1584289999999999E-6</v>
      </c>
      <c r="Q3892" s="430">
        <v>3.2413740000000001E-6</v>
      </c>
      <c r="R3892" s="430">
        <v>3.0959685000000002E-6</v>
      </c>
      <c r="S3892" s="430">
        <v>3.7412435000000001E-6</v>
      </c>
      <c r="T3892" s="430">
        <v>2.9450510000000001E-6</v>
      </c>
      <c r="U3892" s="430">
        <v>3.6052455000000001E-6</v>
      </c>
      <c r="V3892" s="430">
        <v>3.1009240000000001E-6</v>
      </c>
      <c r="W3892" s="430">
        <v>3.0902975000000001E-6</v>
      </c>
      <c r="X3892" s="430">
        <v>3.6899395000000002E-6</v>
      </c>
      <c r="Y3892" s="430">
        <v>3.0592925E-6</v>
      </c>
      <c r="Z3892" s="430">
        <v>2.6867820000000002E-6</v>
      </c>
      <c r="AA3892" s="430">
        <v>3.1750445000000002E-6</v>
      </c>
      <c r="AB3892" s="430">
        <v>2.7798765000000001E-6</v>
      </c>
      <c r="AC3892" s="430">
        <v>4.1182590000000004E-6</v>
      </c>
      <c r="AD3892" s="430">
        <v>2.0587849999999999E-6</v>
      </c>
      <c r="AE3892" s="430">
        <v>2.876787E-6</v>
      </c>
      <c r="AF3892" s="430">
        <v>3.033773E-6</v>
      </c>
      <c r="AG3892" s="430">
        <v>2.9368360000000001E-6</v>
      </c>
      <c r="AH3892" s="430">
        <v>2.983741E-6</v>
      </c>
      <c r="AI3892" s="430">
        <v>2.9618784999999999E-6</v>
      </c>
      <c r="AJ3892" s="430">
        <v>2.971975E-6</v>
      </c>
      <c r="AK3892" s="430">
        <v>2.967311E-6</v>
      </c>
      <c r="AL3892" s="430">
        <v>0</v>
      </c>
    </row>
    <row r="3893" spans="1:38" x14ac:dyDescent="0.25">
      <c r="A3893" s="430" t="s">
        <v>4360</v>
      </c>
      <c r="B3893" s="430">
        <v>1</v>
      </c>
      <c r="C3893" s="430" t="s">
        <v>4361</v>
      </c>
      <c r="D3893" s="430" t="s">
        <v>4059</v>
      </c>
      <c r="E3893" s="430">
        <v>71</v>
      </c>
      <c r="F3893" s="430">
        <v>2.247475335E-4</v>
      </c>
      <c r="G3893" s="430">
        <v>2.5809274850000001E-4</v>
      </c>
      <c r="H3893" s="430">
        <v>2.4749510699999998E-4</v>
      </c>
      <c r="I3893" s="430">
        <v>2.0078456399999999E-4</v>
      </c>
      <c r="J3893" s="430">
        <v>2.162833275E-4</v>
      </c>
      <c r="K3893" s="430">
        <v>1.7912879050000001E-4</v>
      </c>
      <c r="L3893" s="430">
        <v>2.4582544800000002E-4</v>
      </c>
      <c r="M3893" s="430">
        <v>2.7419576500000001E-4</v>
      </c>
      <c r="N3893" s="430">
        <v>2.292732035E-4</v>
      </c>
      <c r="O3893" s="430">
        <v>1.3144318000000001E-4</v>
      </c>
      <c r="P3893" s="430">
        <v>2.1354002099999999E-4</v>
      </c>
      <c r="Q3893" s="430">
        <v>1.9335208250000001E-4</v>
      </c>
      <c r="R3893" s="430">
        <v>1.5156364949999999E-4</v>
      </c>
      <c r="S3893" s="430">
        <v>1.8277866199999999E-4</v>
      </c>
      <c r="T3893" s="430">
        <v>1.4482122800000001E-4</v>
      </c>
      <c r="U3893" s="430">
        <v>1.4055311150000001E-4</v>
      </c>
      <c r="V3893" s="430">
        <v>1.66021705E-4</v>
      </c>
      <c r="W3893" s="430">
        <v>2.2349063850000001E-4</v>
      </c>
      <c r="X3893" s="430">
        <v>1.783855715E-4</v>
      </c>
      <c r="Y3893" s="430">
        <v>1.5874228750000001E-4</v>
      </c>
      <c r="Z3893" s="430">
        <v>1.5238867400000001E-4</v>
      </c>
      <c r="AA3893" s="430">
        <v>1.514624195E-4</v>
      </c>
      <c r="AB3893" s="430">
        <v>1.9368587649999999E-4</v>
      </c>
      <c r="AC3893" s="430">
        <v>1.9429985499999999E-4</v>
      </c>
      <c r="AD3893" s="430">
        <v>1.7893958049999999E-4</v>
      </c>
      <c r="AE3893" s="430">
        <v>1.8813574300000001E-4</v>
      </c>
      <c r="AF3893" s="430">
        <v>1.87794264E-4</v>
      </c>
      <c r="AG3893" s="430">
        <v>1.86077276E-4</v>
      </c>
      <c r="AH3893" s="430">
        <v>1.8545439349999999E-4</v>
      </c>
      <c r="AI3893" s="430">
        <v>1.8450943000000001E-4</v>
      </c>
      <c r="AJ3893" s="430">
        <v>1.8382647200000001E-4</v>
      </c>
      <c r="AK3893" s="430">
        <v>1.8310726199999999E-4</v>
      </c>
      <c r="AL3893" s="430">
        <v>0</v>
      </c>
    </row>
    <row r="3894" spans="1:38" x14ac:dyDescent="0.25">
      <c r="A3894" s="430" t="s">
        <v>4360</v>
      </c>
      <c r="B3894" s="430">
        <v>1</v>
      </c>
      <c r="C3894" s="430" t="s">
        <v>4361</v>
      </c>
      <c r="D3894" s="430" t="s">
        <v>4061</v>
      </c>
      <c r="E3894" s="430">
        <v>71</v>
      </c>
      <c r="F3894" s="430">
        <v>1.0841964874999999E-3</v>
      </c>
      <c r="G3894" s="430">
        <v>1.099050135E-3</v>
      </c>
      <c r="H3894" s="430">
        <v>1.2522907045000001E-3</v>
      </c>
      <c r="I3894" s="430">
        <v>1.1672504025E-3</v>
      </c>
      <c r="J3894" s="430">
        <v>1.025449247E-3</v>
      </c>
      <c r="K3894" s="430">
        <v>8.6584313900000002E-4</v>
      </c>
      <c r="L3894" s="430">
        <v>1.1893535755000001E-3</v>
      </c>
      <c r="M3894" s="430">
        <v>1.2614429035000001E-3</v>
      </c>
      <c r="N3894" s="430">
        <v>1.1687814664999999E-3</v>
      </c>
      <c r="O3894" s="430">
        <v>1.3013138495E-3</v>
      </c>
      <c r="P3894" s="430">
        <v>1.0279470840000001E-3</v>
      </c>
      <c r="Q3894" s="430">
        <v>1.188034856E-3</v>
      </c>
      <c r="R3894" s="430">
        <v>9.7650178599999996E-4</v>
      </c>
      <c r="S3894" s="430">
        <v>1.0651303205000001E-3</v>
      </c>
      <c r="T3894" s="430">
        <v>9.5479025650000002E-4</v>
      </c>
      <c r="U3894" s="430">
        <v>1.0671886549999999E-3</v>
      </c>
      <c r="V3894" s="430">
        <v>1.0007831265E-3</v>
      </c>
      <c r="W3894" s="430">
        <v>9.3983882399999998E-4</v>
      </c>
      <c r="X3894" s="430">
        <v>9.3077489649999999E-4</v>
      </c>
      <c r="Y3894" s="430">
        <v>8.1056662999999995E-4</v>
      </c>
      <c r="Z3894" s="430">
        <v>8.6676984399999997E-4</v>
      </c>
      <c r="AA3894" s="430">
        <v>7.5663523450000001E-4</v>
      </c>
      <c r="AB3894" s="430">
        <v>8.1718211650000003E-4</v>
      </c>
      <c r="AC3894" s="430">
        <v>1.104096318E-3</v>
      </c>
      <c r="AD3894" s="430">
        <v>7.6008579950000003E-4</v>
      </c>
      <c r="AE3894" s="430">
        <v>8.8355282399999997E-4</v>
      </c>
      <c r="AF3894" s="430">
        <v>8.980195715E-4</v>
      </c>
      <c r="AG3894" s="430">
        <v>8.8320148700000002E-4</v>
      </c>
      <c r="AH3894" s="430">
        <v>8.8731010000000002E-4</v>
      </c>
      <c r="AI3894" s="430">
        <v>8.8389875499999995E-4</v>
      </c>
      <c r="AJ3894" s="430">
        <v>8.8462270850000004E-4</v>
      </c>
      <c r="AK3894" s="430">
        <v>8.834793395E-4</v>
      </c>
      <c r="AL3894" s="430">
        <v>0</v>
      </c>
    </row>
    <row r="3895" spans="1:38" x14ac:dyDescent="0.25">
      <c r="A3895" s="430" t="s">
        <v>4360</v>
      </c>
      <c r="B3895" s="430">
        <v>1</v>
      </c>
      <c r="C3895" s="430" t="s">
        <v>4361</v>
      </c>
      <c r="D3895" s="430" t="s">
        <v>4063</v>
      </c>
      <c r="E3895" s="430">
        <v>71</v>
      </c>
      <c r="F3895" s="430">
        <v>1.13680124E-4</v>
      </c>
      <c r="G3895" s="430">
        <v>6.7546088500000006E-5</v>
      </c>
      <c r="H3895" s="430">
        <v>6.1341934999999999E-5</v>
      </c>
      <c r="I3895" s="430">
        <v>8.6058484999999995E-5</v>
      </c>
      <c r="J3895" s="430">
        <v>9.5091089499999996E-5</v>
      </c>
      <c r="K3895" s="430">
        <v>9.5547922999999997E-5</v>
      </c>
      <c r="L3895" s="430">
        <v>9.2669201499999998E-5</v>
      </c>
      <c r="M3895" s="430">
        <v>1.4601873649999999E-4</v>
      </c>
      <c r="N3895" s="430">
        <v>8.2277332499999998E-5</v>
      </c>
      <c r="O3895" s="430">
        <v>8.3953987499999999E-5</v>
      </c>
      <c r="P3895" s="430">
        <v>9.0445639499999998E-5</v>
      </c>
      <c r="Q3895" s="430">
        <v>1.4808883700000001E-4</v>
      </c>
      <c r="R3895" s="430">
        <v>1.068020225E-4</v>
      </c>
      <c r="S3895" s="430">
        <v>9.8031344000000005E-5</v>
      </c>
      <c r="T3895" s="430">
        <v>1.781299525E-4</v>
      </c>
      <c r="U3895" s="430">
        <v>2.2088282649999999E-4</v>
      </c>
      <c r="V3895" s="430">
        <v>9.9004503499999997E-5</v>
      </c>
      <c r="W3895" s="430">
        <v>1.0661479999999999E-4</v>
      </c>
      <c r="X3895" s="430">
        <v>1.114264845E-4</v>
      </c>
      <c r="Y3895" s="430">
        <v>1.512828025E-4</v>
      </c>
      <c r="Z3895" s="430">
        <v>9.1833047000000002E-5</v>
      </c>
      <c r="AA3895" s="430">
        <v>1.04653429E-4</v>
      </c>
      <c r="AB3895" s="430">
        <v>8.2126600500000005E-5</v>
      </c>
      <c r="AC3895" s="430">
        <v>1.21729393E-4</v>
      </c>
      <c r="AD3895" s="430">
        <v>7.4090343000000002E-5</v>
      </c>
      <c r="AE3895" s="430">
        <v>8.0003658999999996E-5</v>
      </c>
      <c r="AF3895" s="430">
        <v>9.1837711E-5</v>
      </c>
      <c r="AG3895" s="430">
        <v>8.5945780500000003E-5</v>
      </c>
      <c r="AH3895" s="430">
        <v>8.8561516000000006E-5</v>
      </c>
      <c r="AI3895" s="430">
        <v>8.7316333999999996E-5</v>
      </c>
      <c r="AJ3895" s="430">
        <v>8.7879405999999994E-5</v>
      </c>
      <c r="AK3895" s="430">
        <v>8.7614140999999997E-5</v>
      </c>
      <c r="AL3895" s="430">
        <v>0</v>
      </c>
    </row>
    <row r="3896" spans="1:38" x14ac:dyDescent="0.25">
      <c r="A3896" s="430" t="s">
        <v>4360</v>
      </c>
      <c r="B3896" s="430">
        <v>1</v>
      </c>
      <c r="C3896" s="430" t="s">
        <v>4361</v>
      </c>
      <c r="D3896" s="430" t="s">
        <v>4065</v>
      </c>
      <c r="E3896" s="430">
        <v>71</v>
      </c>
      <c r="F3896" s="430">
        <v>4.43072103E-4</v>
      </c>
      <c r="G3896" s="430">
        <v>4.33812367E-4</v>
      </c>
      <c r="H3896" s="430">
        <v>4.5114217449999998E-4</v>
      </c>
      <c r="I3896" s="430">
        <v>4.7986321900000002E-4</v>
      </c>
      <c r="J3896" s="430">
        <v>5.03627783E-4</v>
      </c>
      <c r="K3896" s="430">
        <v>4.62854777E-4</v>
      </c>
      <c r="L3896" s="430">
        <v>4.8610386300000001E-4</v>
      </c>
      <c r="M3896" s="430">
        <v>5.0043087600000003E-4</v>
      </c>
      <c r="N3896" s="430">
        <v>4.6768456099999998E-4</v>
      </c>
      <c r="O3896" s="430">
        <v>4.7999256550000001E-4</v>
      </c>
      <c r="P3896" s="430">
        <v>4.4887088600000001E-4</v>
      </c>
      <c r="Q3896" s="430">
        <v>4.2013542550000001E-4</v>
      </c>
      <c r="R3896" s="430">
        <v>4.0592175299999998E-4</v>
      </c>
      <c r="S3896" s="430">
        <v>4.456996045E-4</v>
      </c>
      <c r="T3896" s="430">
        <v>4.3495769700000001E-4</v>
      </c>
      <c r="U3896" s="430">
        <v>4.0536859199999999E-4</v>
      </c>
      <c r="V3896" s="430">
        <v>4.739396475E-4</v>
      </c>
      <c r="W3896" s="430">
        <v>4.599515695E-4</v>
      </c>
      <c r="X3896" s="430">
        <v>5.2834679750000002E-4</v>
      </c>
      <c r="Y3896" s="430">
        <v>5.5964321799999996E-4</v>
      </c>
      <c r="Z3896" s="430">
        <v>6.3751052650000005E-4</v>
      </c>
      <c r="AA3896" s="430">
        <v>5.6756070249999995E-4</v>
      </c>
      <c r="AB3896" s="430">
        <v>5.6578615650000001E-4</v>
      </c>
      <c r="AC3896" s="430">
        <v>5.9494079400000005E-4</v>
      </c>
      <c r="AD3896" s="430">
        <v>5.5218866199999996E-4</v>
      </c>
      <c r="AE3896" s="430">
        <v>5.675578405E-4</v>
      </c>
      <c r="AF3896" s="430">
        <v>5.7282707399999996E-4</v>
      </c>
      <c r="AG3896" s="430">
        <v>5.6775158199999997E-4</v>
      </c>
      <c r="AH3896" s="430">
        <v>5.6902657650000001E-4</v>
      </c>
      <c r="AI3896" s="430">
        <v>5.6770748599999999E-4</v>
      </c>
      <c r="AJ3896" s="430">
        <v>5.6772137200000001E-4</v>
      </c>
      <c r="AK3896" s="430">
        <v>5.6717473000000005E-4</v>
      </c>
      <c r="AL3896" s="430">
        <v>0</v>
      </c>
    </row>
    <row r="3897" spans="1:38" x14ac:dyDescent="0.25">
      <c r="A3897" s="430" t="s">
        <v>4360</v>
      </c>
      <c r="B3897" s="430">
        <v>1</v>
      </c>
      <c r="C3897" s="430" t="s">
        <v>4361</v>
      </c>
      <c r="D3897" s="430" t="s">
        <v>4067</v>
      </c>
      <c r="E3897" s="430">
        <v>71</v>
      </c>
      <c r="F3897" s="430">
        <v>5.2224624310000002E-3</v>
      </c>
      <c r="G3897" s="430">
        <v>4.8738978079999997E-3</v>
      </c>
      <c r="H3897" s="430">
        <v>7.1079601680000002E-3</v>
      </c>
      <c r="I3897" s="430">
        <v>6.2772258985000001E-3</v>
      </c>
      <c r="J3897" s="430">
        <v>6.0070282414999999E-3</v>
      </c>
      <c r="K3897" s="430">
        <v>5.3494361475E-3</v>
      </c>
      <c r="L3897" s="430">
        <v>4.7272694919999999E-3</v>
      </c>
      <c r="M3897" s="430">
        <v>7.1290678685000004E-3</v>
      </c>
      <c r="N3897" s="430">
        <v>6.3665871315000001E-3</v>
      </c>
      <c r="O3897" s="430">
        <v>6.1432182869999999E-3</v>
      </c>
      <c r="P3897" s="430">
        <v>6.2806516065000003E-3</v>
      </c>
      <c r="Q3897" s="430">
        <v>6.0501631925000002E-3</v>
      </c>
      <c r="R3897" s="430">
        <v>4.2716726675000004E-3</v>
      </c>
      <c r="S3897" s="430">
        <v>6.1182672914999996E-3</v>
      </c>
      <c r="T3897" s="430">
        <v>6.2653865465000002E-3</v>
      </c>
      <c r="U3897" s="430">
        <v>6.1104426895000003E-3</v>
      </c>
      <c r="V3897" s="430">
        <v>6.4881316869999997E-3</v>
      </c>
      <c r="W3897" s="430">
        <v>6.4206007830000002E-3</v>
      </c>
      <c r="X3897" s="430">
        <v>5.5461113564999999E-3</v>
      </c>
      <c r="Y3897" s="430">
        <v>6.6010251585000004E-3</v>
      </c>
      <c r="Z3897" s="430">
        <v>5.8746033954999999E-3</v>
      </c>
      <c r="AA3897" s="430">
        <v>5.7034651499999998E-3</v>
      </c>
      <c r="AB3897" s="430">
        <v>5.0530967175000004E-3</v>
      </c>
      <c r="AC3897" s="430">
        <v>6.2860893535E-3</v>
      </c>
      <c r="AD3897" s="430">
        <v>6.2763723069999998E-3</v>
      </c>
      <c r="AE3897" s="430">
        <v>5.8789109970000001E-3</v>
      </c>
      <c r="AF3897" s="430">
        <v>5.8520056795000001E-3</v>
      </c>
      <c r="AG3897" s="430">
        <v>5.8221211790000001E-3</v>
      </c>
      <c r="AH3897" s="430">
        <v>5.8087200495000003E-3</v>
      </c>
      <c r="AI3897" s="430">
        <v>5.7928431044999996E-3</v>
      </c>
      <c r="AJ3897" s="430">
        <v>5.7803963989999999E-3</v>
      </c>
      <c r="AK3897" s="430">
        <v>5.7677167055000004E-3</v>
      </c>
      <c r="AL3897" s="430">
        <v>0</v>
      </c>
    </row>
    <row r="3898" spans="1:38" x14ac:dyDescent="0.25">
      <c r="A3898" s="430" t="s">
        <v>4360</v>
      </c>
      <c r="B3898" s="430">
        <v>1</v>
      </c>
      <c r="C3898" s="430" t="s">
        <v>4361</v>
      </c>
      <c r="D3898" s="430" t="s">
        <v>4069</v>
      </c>
      <c r="E3898" s="430">
        <v>71</v>
      </c>
      <c r="F3898" s="430">
        <v>7.7609905520000001E-3</v>
      </c>
      <c r="G3898" s="430">
        <v>6.5507005719999999E-3</v>
      </c>
      <c r="H3898" s="430">
        <v>6.4909717980000002E-3</v>
      </c>
      <c r="I3898" s="430">
        <v>6.7977747530000004E-3</v>
      </c>
      <c r="J3898" s="430">
        <v>6.2742805030000003E-3</v>
      </c>
      <c r="K3898" s="430">
        <v>4.9675071764999999E-3</v>
      </c>
      <c r="L3898" s="430">
        <v>4.4618048145000002E-3</v>
      </c>
      <c r="M3898" s="430">
        <v>7.1824230215E-3</v>
      </c>
      <c r="N3898" s="430">
        <v>8.0200694715E-3</v>
      </c>
      <c r="O3898" s="430">
        <v>7.2060017145E-3</v>
      </c>
      <c r="P3898" s="430">
        <v>6.9585720624999996E-3</v>
      </c>
      <c r="Q3898" s="430">
        <v>6.8052192389999999E-3</v>
      </c>
      <c r="R3898" s="430">
        <v>6.0295632054999998E-3</v>
      </c>
      <c r="S3898" s="430">
        <v>7.9524582989999992E-3</v>
      </c>
      <c r="T3898" s="430">
        <v>6.991411631E-3</v>
      </c>
      <c r="U3898" s="430">
        <v>6.5309493799999997E-3</v>
      </c>
      <c r="V3898" s="430">
        <v>4.7329332310000003E-3</v>
      </c>
      <c r="W3898" s="430">
        <v>5.5997549619999998E-3</v>
      </c>
      <c r="X3898" s="430">
        <v>6.8415271540000003E-3</v>
      </c>
      <c r="Y3898" s="430">
        <v>4.2831793120000003E-3</v>
      </c>
      <c r="Z3898" s="430">
        <v>5.7340098714999998E-3</v>
      </c>
      <c r="AA3898" s="430">
        <v>4.3584835934999998E-3</v>
      </c>
      <c r="AB3898" s="430">
        <v>6.7285459675000001E-3</v>
      </c>
      <c r="AC3898" s="430">
        <v>6.1658681550000004E-3</v>
      </c>
      <c r="AD3898" s="430">
        <v>3.5711783720000002E-3</v>
      </c>
      <c r="AE3898" s="430">
        <v>5.6601224654999997E-3</v>
      </c>
      <c r="AF3898" s="430">
        <v>5.6148898539999997E-3</v>
      </c>
      <c r="AG3898" s="430">
        <v>5.5983045904999997E-3</v>
      </c>
      <c r="AH3898" s="430">
        <v>5.6118278585E-3</v>
      </c>
      <c r="AI3898" s="430">
        <v>5.6190784175000003E-3</v>
      </c>
      <c r="AJ3898" s="430">
        <v>5.6291645825000004E-3</v>
      </c>
      <c r="AK3898" s="430">
        <v>5.6349605035E-3</v>
      </c>
      <c r="AL3898" s="430">
        <v>0</v>
      </c>
    </row>
    <row r="3899" spans="1:38" x14ac:dyDescent="0.25">
      <c r="A3899" s="430" t="s">
        <v>4360</v>
      </c>
      <c r="B3899" s="430">
        <v>1</v>
      </c>
      <c r="C3899" s="430" t="s">
        <v>4361</v>
      </c>
      <c r="D3899" s="430" t="s">
        <v>4071</v>
      </c>
      <c r="E3899" s="430">
        <v>71</v>
      </c>
      <c r="F3899" s="430">
        <v>1.255586854E-3</v>
      </c>
      <c r="G3899" s="430">
        <v>1.104652394E-3</v>
      </c>
      <c r="H3899" s="430">
        <v>1.171396672E-3</v>
      </c>
      <c r="I3899" s="430">
        <v>1.4561417955000001E-3</v>
      </c>
      <c r="J3899" s="430">
        <v>1.2239754544999999E-3</v>
      </c>
      <c r="K3899" s="430">
        <v>1.1822349335000001E-3</v>
      </c>
      <c r="L3899" s="430">
        <v>1.4289650915E-3</v>
      </c>
      <c r="M3899" s="430">
        <v>1.3129260434999999E-3</v>
      </c>
      <c r="N3899" s="430">
        <v>1.4017360234999999E-3</v>
      </c>
      <c r="O3899" s="430">
        <v>7.0907263699999999E-4</v>
      </c>
      <c r="P3899" s="430">
        <v>1.1972364245E-3</v>
      </c>
      <c r="Q3899" s="430">
        <v>7.9002494299999998E-4</v>
      </c>
      <c r="R3899" s="430">
        <v>8.2567528700000004E-4</v>
      </c>
      <c r="S3899" s="430">
        <v>1.0985981509999999E-3</v>
      </c>
      <c r="T3899" s="430">
        <v>9.6946730799999997E-4</v>
      </c>
      <c r="U3899" s="430">
        <v>1.07251913E-3</v>
      </c>
      <c r="V3899" s="430">
        <v>8.7130640549999997E-4</v>
      </c>
      <c r="W3899" s="430">
        <v>8.6340095200000005E-4</v>
      </c>
      <c r="X3899" s="430">
        <v>9.4495356250000003E-4</v>
      </c>
      <c r="Y3899" s="430">
        <v>9.0756561349999998E-4</v>
      </c>
      <c r="Z3899" s="430">
        <v>1.1511702025E-3</v>
      </c>
      <c r="AA3899" s="430">
        <v>1.2079797100000001E-3</v>
      </c>
      <c r="AB3899" s="430">
        <v>1.198392699E-3</v>
      </c>
      <c r="AC3899" s="430">
        <v>1.0555409510000001E-3</v>
      </c>
      <c r="AD3899" s="430">
        <v>9.6242464149999996E-4</v>
      </c>
      <c r="AE3899" s="430">
        <v>1.0551693679999999E-3</v>
      </c>
      <c r="AF3899" s="430">
        <v>1.0526656215000001E-3</v>
      </c>
      <c r="AG3899" s="430">
        <v>1.0380490429999999E-3</v>
      </c>
      <c r="AH3899" s="430">
        <v>1.038846428E-3</v>
      </c>
      <c r="AI3899" s="430">
        <v>1.0356808440000001E-3</v>
      </c>
      <c r="AJ3899" s="430">
        <v>1.0354991335E-3</v>
      </c>
      <c r="AK3899" s="430">
        <v>1.0344351319999999E-3</v>
      </c>
      <c r="AL3899" s="430">
        <v>0</v>
      </c>
    </row>
    <row r="3900" spans="1:38" x14ac:dyDescent="0.25">
      <c r="A3900" s="430" t="s">
        <v>4360</v>
      </c>
      <c r="B3900" s="430">
        <v>1</v>
      </c>
      <c r="C3900" s="430" t="s">
        <v>4361</v>
      </c>
      <c r="D3900" s="430" t="s">
        <v>4073</v>
      </c>
      <c r="E3900" s="430">
        <v>71</v>
      </c>
      <c r="F3900" s="430">
        <v>1.437998067E-3</v>
      </c>
      <c r="G3900" s="430">
        <v>1.0622221309999999E-3</v>
      </c>
      <c r="H3900" s="430">
        <v>1.814128202E-3</v>
      </c>
      <c r="I3900" s="430">
        <v>1.4653865855E-3</v>
      </c>
      <c r="J3900" s="430">
        <v>1.397195646E-3</v>
      </c>
      <c r="K3900" s="430">
        <v>1.1972026369999999E-3</v>
      </c>
      <c r="L3900" s="430">
        <v>1.5437805285000001E-3</v>
      </c>
      <c r="M3900" s="430">
        <v>1.5352153575E-3</v>
      </c>
      <c r="N3900" s="430">
        <v>1.2759899990000001E-3</v>
      </c>
      <c r="O3900" s="430">
        <v>9.723890655E-4</v>
      </c>
      <c r="P3900" s="430">
        <v>1.4321615745E-3</v>
      </c>
      <c r="Q3900" s="430">
        <v>1.1142359335000001E-3</v>
      </c>
      <c r="R3900" s="430">
        <v>8.6485808100000003E-4</v>
      </c>
      <c r="S3900" s="430">
        <v>1.1739549554999999E-3</v>
      </c>
      <c r="T3900" s="430">
        <v>1.5669517045E-3</v>
      </c>
      <c r="U3900" s="430">
        <v>1.450224531E-3</v>
      </c>
      <c r="V3900" s="430">
        <v>1.5214915639999999E-3</v>
      </c>
      <c r="W3900" s="430">
        <v>1.5080220645000001E-3</v>
      </c>
      <c r="X3900" s="430">
        <v>1.5024777080000001E-3</v>
      </c>
      <c r="Y3900" s="430">
        <v>1.540384739E-3</v>
      </c>
      <c r="Z3900" s="430">
        <v>1.459728385E-3</v>
      </c>
      <c r="AA3900" s="430">
        <v>1.4396042585E-3</v>
      </c>
      <c r="AB3900" s="430">
        <v>1.6357792005E-3</v>
      </c>
      <c r="AC3900" s="430">
        <v>1.7969553275E-3</v>
      </c>
      <c r="AD3900" s="430">
        <v>1.6842853305E-3</v>
      </c>
      <c r="AE3900" s="430">
        <v>1.7058462075E-3</v>
      </c>
      <c r="AF3900" s="430">
        <v>1.7129468295000001E-3</v>
      </c>
      <c r="AG3900" s="430">
        <v>1.7027038905E-3</v>
      </c>
      <c r="AH3900" s="430">
        <v>1.7048175569999999E-3</v>
      </c>
      <c r="AI3900" s="430">
        <v>1.702169624E-3</v>
      </c>
      <c r="AJ3900" s="430">
        <v>1.7020557535000001E-3</v>
      </c>
      <c r="AK3900" s="430">
        <v>1.7008815385E-3</v>
      </c>
      <c r="AL3900" s="430">
        <v>0</v>
      </c>
    </row>
    <row r="3901" spans="1:38" x14ac:dyDescent="0.25">
      <c r="A3901" s="430" t="s">
        <v>4360</v>
      </c>
      <c r="B3901" s="430">
        <v>1</v>
      </c>
      <c r="C3901" s="430" t="s">
        <v>4361</v>
      </c>
      <c r="D3901" s="430" t="s">
        <v>4228</v>
      </c>
      <c r="E3901" s="430">
        <v>71</v>
      </c>
      <c r="F3901" s="430">
        <v>0</v>
      </c>
      <c r="G3901" s="430">
        <v>0</v>
      </c>
      <c r="H3901" s="430">
        <v>0</v>
      </c>
      <c r="I3901" s="430">
        <v>0</v>
      </c>
      <c r="J3901" s="430">
        <v>0</v>
      </c>
      <c r="K3901" s="430">
        <v>0</v>
      </c>
      <c r="L3901" s="430">
        <v>0</v>
      </c>
      <c r="M3901" s="430">
        <v>0</v>
      </c>
      <c r="N3901" s="430">
        <v>0</v>
      </c>
      <c r="O3901" s="430">
        <v>0</v>
      </c>
      <c r="P3901" s="430">
        <v>0</v>
      </c>
      <c r="Q3901" s="430">
        <v>0</v>
      </c>
      <c r="R3901" s="430">
        <v>0</v>
      </c>
      <c r="S3901" s="430">
        <v>0</v>
      </c>
      <c r="T3901" s="430">
        <v>0</v>
      </c>
      <c r="U3901" s="430">
        <v>0</v>
      </c>
      <c r="V3901" s="430">
        <v>0</v>
      </c>
      <c r="W3901" s="430">
        <v>0</v>
      </c>
      <c r="X3901" s="430">
        <v>0</v>
      </c>
      <c r="Y3901" s="430">
        <v>0</v>
      </c>
      <c r="Z3901" s="430">
        <v>0</v>
      </c>
      <c r="AA3901" s="430">
        <v>0</v>
      </c>
      <c r="AB3901" s="430">
        <v>0</v>
      </c>
      <c r="AC3901" s="430">
        <v>0</v>
      </c>
      <c r="AD3901" s="430">
        <v>0</v>
      </c>
      <c r="AE3901" s="430">
        <v>0</v>
      </c>
      <c r="AF3901" s="430">
        <v>0</v>
      </c>
      <c r="AG3901" s="430">
        <v>0</v>
      </c>
      <c r="AH3901" s="430">
        <v>0</v>
      </c>
      <c r="AI3901" s="430">
        <v>0</v>
      </c>
      <c r="AJ3901" s="430">
        <v>0</v>
      </c>
      <c r="AK3901" s="430">
        <v>0</v>
      </c>
      <c r="AL3901" s="430">
        <v>0</v>
      </c>
    </row>
    <row r="3902" spans="1:38" x14ac:dyDescent="0.25">
      <c r="A3902" s="430" t="s">
        <v>4360</v>
      </c>
      <c r="B3902" s="430">
        <v>1</v>
      </c>
      <c r="C3902" s="430" t="s">
        <v>4361</v>
      </c>
      <c r="D3902" s="430" t="s">
        <v>4075</v>
      </c>
      <c r="E3902" s="430">
        <v>71</v>
      </c>
      <c r="F3902" s="430">
        <v>9.4655349999999995E-7</v>
      </c>
      <c r="G3902" s="430">
        <v>9.7469649999999997E-7</v>
      </c>
      <c r="H3902" s="430">
        <v>9.6346050000000004E-7</v>
      </c>
      <c r="I3902" s="430">
        <v>5.5649999999999999E-7</v>
      </c>
      <c r="J3902" s="430">
        <v>8.4185199999999999E-7</v>
      </c>
      <c r="K3902" s="430">
        <v>7.9505299999999999E-7</v>
      </c>
      <c r="L3902" s="430">
        <v>7.9030950000000003E-7</v>
      </c>
      <c r="M3902" s="430">
        <v>5.78548E-7</v>
      </c>
      <c r="N3902" s="430">
        <v>7.4573649999999996E-7</v>
      </c>
      <c r="O3902" s="430">
        <v>5.1009849999999995E-7</v>
      </c>
      <c r="P3902" s="430">
        <v>6.462555E-7</v>
      </c>
      <c r="Q3902" s="430">
        <v>3.9803000000000002E-7</v>
      </c>
      <c r="R3902" s="430">
        <v>7.1091550000000005E-7</v>
      </c>
      <c r="S3902" s="430">
        <v>4.8733499999999999E-7</v>
      </c>
      <c r="T3902" s="430">
        <v>5.6158800000000004E-7</v>
      </c>
      <c r="U3902" s="430">
        <v>4.7018949999999999E-7</v>
      </c>
      <c r="V3902" s="430">
        <v>6.9724149999999995E-7</v>
      </c>
      <c r="W3902" s="430">
        <v>3.8904650000000002E-7</v>
      </c>
      <c r="X3902" s="430">
        <v>3.6069150000000002E-7</v>
      </c>
      <c r="Y3902" s="430">
        <v>4.5118899999999998E-7</v>
      </c>
      <c r="Z3902" s="430">
        <v>3.9906350000000002E-7</v>
      </c>
      <c r="AA3902" s="430">
        <v>4.6213350000000001E-7</v>
      </c>
      <c r="AB3902" s="430">
        <v>3.9174949999999998E-7</v>
      </c>
      <c r="AC3902" s="430">
        <v>4.3041299999999998E-7</v>
      </c>
      <c r="AD3902" s="430">
        <v>5.3916899999999995E-7</v>
      </c>
      <c r="AE3902" s="430">
        <v>4.2217150000000002E-7</v>
      </c>
      <c r="AF3902" s="430">
        <v>4.6250449999999998E-7</v>
      </c>
      <c r="AG3902" s="430">
        <v>4.4103950000000002E-7</v>
      </c>
      <c r="AH3902" s="430">
        <v>4.5100349999999999E-7</v>
      </c>
      <c r="AI3902" s="430">
        <v>4.463395E-7</v>
      </c>
      <c r="AJ3902" s="430">
        <v>4.4848600000000001E-7</v>
      </c>
      <c r="AK3902" s="430">
        <v>4.4747900000000001E-7</v>
      </c>
      <c r="AL3902" s="430">
        <v>0</v>
      </c>
    </row>
    <row r="3903" spans="1:38" x14ac:dyDescent="0.25">
      <c r="A3903" s="430" t="s">
        <v>4360</v>
      </c>
      <c r="B3903" s="430">
        <v>1</v>
      </c>
      <c r="C3903" s="430" t="s">
        <v>4361</v>
      </c>
      <c r="D3903" s="430" t="s">
        <v>4077</v>
      </c>
      <c r="E3903" s="430">
        <v>71</v>
      </c>
      <c r="F3903" s="430">
        <v>1.285581833E-3</v>
      </c>
      <c r="G3903" s="430">
        <v>1.6046336975000001E-3</v>
      </c>
      <c r="H3903" s="430">
        <v>1.9079390764999999E-3</v>
      </c>
      <c r="I3903" s="430">
        <v>1.301589688E-3</v>
      </c>
      <c r="J3903" s="430">
        <v>1.6932360500000001E-3</v>
      </c>
      <c r="K3903" s="430">
        <v>1.3786611749999999E-3</v>
      </c>
      <c r="L3903" s="430">
        <v>1.6357502625000001E-3</v>
      </c>
      <c r="M3903" s="430">
        <v>1.9031252720000001E-3</v>
      </c>
      <c r="N3903" s="430">
        <v>1.051428893E-3</v>
      </c>
      <c r="O3903" s="430">
        <v>1.1908256505E-3</v>
      </c>
      <c r="P3903" s="430">
        <v>1.2660851735000001E-3</v>
      </c>
      <c r="Q3903" s="430">
        <v>1.3529803165E-3</v>
      </c>
      <c r="R3903" s="430">
        <v>8.6611267049999997E-4</v>
      </c>
      <c r="S3903" s="430">
        <v>1.6640667845E-3</v>
      </c>
      <c r="T3903" s="430">
        <v>1.5019224005000001E-3</v>
      </c>
      <c r="U3903" s="430">
        <v>1.3466041250000001E-3</v>
      </c>
      <c r="V3903" s="430">
        <v>1.663820626E-3</v>
      </c>
      <c r="W3903" s="430">
        <v>1.0409237364999999E-3</v>
      </c>
      <c r="X3903" s="430">
        <v>1.2219566315E-3</v>
      </c>
      <c r="Y3903" s="430">
        <v>1.3317156299999999E-3</v>
      </c>
      <c r="Z3903" s="430">
        <v>1.4016245115000001E-3</v>
      </c>
      <c r="AA3903" s="430">
        <v>1.9114920905E-3</v>
      </c>
      <c r="AB3903" s="430">
        <v>2.4851041475000002E-3</v>
      </c>
      <c r="AC3903" s="430">
        <v>2.46993303E-3</v>
      </c>
      <c r="AD3903" s="430">
        <v>2.774313673E-3</v>
      </c>
      <c r="AE3903" s="430">
        <v>2.5355417300000002E-3</v>
      </c>
      <c r="AF3903" s="430">
        <v>2.5861626659999999E-3</v>
      </c>
      <c r="AG3903" s="430">
        <v>2.5426381915000002E-3</v>
      </c>
      <c r="AH3903" s="430">
        <v>2.5703099419999999E-3</v>
      </c>
      <c r="AI3903" s="430">
        <v>2.5489252900000002E-3</v>
      </c>
      <c r="AJ3903" s="430">
        <v>2.5624092055000001E-3</v>
      </c>
      <c r="AK3903" s="430">
        <v>2.5514104865000001E-3</v>
      </c>
      <c r="AL3903" s="430">
        <v>0</v>
      </c>
    </row>
    <row r="3904" spans="1:38" x14ac:dyDescent="0.25">
      <c r="A3904" s="430" t="s">
        <v>4360</v>
      </c>
      <c r="B3904" s="430">
        <v>1</v>
      </c>
      <c r="C3904" s="430" t="s">
        <v>4361</v>
      </c>
      <c r="D3904" s="430" t="s">
        <v>4079</v>
      </c>
      <c r="E3904" s="430">
        <v>71</v>
      </c>
      <c r="F3904" s="430">
        <v>3.8285093780000001E-3</v>
      </c>
      <c r="G3904" s="430">
        <v>3.6083479875000002E-3</v>
      </c>
      <c r="H3904" s="430">
        <v>4.4521215024999998E-3</v>
      </c>
      <c r="I3904" s="430">
        <v>4.5304283665E-3</v>
      </c>
      <c r="J3904" s="430">
        <v>4.1361731324999996E-3</v>
      </c>
      <c r="K3904" s="430">
        <v>3.6351770909999999E-3</v>
      </c>
      <c r="L3904" s="430">
        <v>5.0400965064999999E-3</v>
      </c>
      <c r="M3904" s="430">
        <v>4.3528185029999998E-3</v>
      </c>
      <c r="N3904" s="430">
        <v>4.2133015944999996E-3</v>
      </c>
      <c r="O3904" s="430">
        <v>5.7461653419999996E-3</v>
      </c>
      <c r="P3904" s="430">
        <v>5.4442803099999998E-3</v>
      </c>
      <c r="Q3904" s="430">
        <v>6.3278685910000002E-3</v>
      </c>
      <c r="R3904" s="430">
        <v>4.7635020674999997E-3</v>
      </c>
      <c r="S3904" s="430">
        <v>8.5394199165000004E-3</v>
      </c>
      <c r="T3904" s="430">
        <v>9.8670916729999992E-3</v>
      </c>
      <c r="U3904" s="430">
        <v>4.7737700754999996E-3</v>
      </c>
      <c r="V3904" s="430">
        <v>3.7976713279999998E-3</v>
      </c>
      <c r="W3904" s="430">
        <v>5.2294934905E-3</v>
      </c>
      <c r="X3904" s="430">
        <v>5.4753214559999999E-3</v>
      </c>
      <c r="Y3904" s="430">
        <v>5.0703523515000003E-3</v>
      </c>
      <c r="Z3904" s="430">
        <v>4.871697195E-3</v>
      </c>
      <c r="AA3904" s="430">
        <v>4.5189361114999996E-3</v>
      </c>
      <c r="AB3904" s="430">
        <v>3.9989099430000003E-3</v>
      </c>
      <c r="AC3904" s="430">
        <v>4.9085558860000001E-3</v>
      </c>
      <c r="AD3904" s="430">
        <v>5.3114289464999999E-3</v>
      </c>
      <c r="AE3904" s="430">
        <v>4.9784598649999998E-3</v>
      </c>
      <c r="AF3904" s="430">
        <v>5.0367620114999999E-3</v>
      </c>
      <c r="AG3904" s="430">
        <v>5.0754989959999998E-3</v>
      </c>
      <c r="AH3904" s="430">
        <v>5.1157214645000003E-3</v>
      </c>
      <c r="AI3904" s="430">
        <v>5.1421667154999996E-3</v>
      </c>
      <c r="AJ3904" s="430">
        <v>5.1630394934999999E-3</v>
      </c>
      <c r="AK3904" s="430">
        <v>5.1769803485E-3</v>
      </c>
      <c r="AL3904" s="430">
        <v>0</v>
      </c>
    </row>
    <row r="3905" spans="1:38" x14ac:dyDescent="0.25">
      <c r="A3905" s="430" t="s">
        <v>4360</v>
      </c>
      <c r="B3905" s="430">
        <v>1</v>
      </c>
      <c r="C3905" s="430" t="s">
        <v>4361</v>
      </c>
      <c r="D3905" s="430" t="s">
        <v>4081</v>
      </c>
      <c r="E3905" s="430">
        <v>71</v>
      </c>
      <c r="F3905" s="430">
        <v>1.5449436664999999E-3</v>
      </c>
      <c r="G3905" s="430">
        <v>1.6164370359999999E-3</v>
      </c>
      <c r="H3905" s="430">
        <v>2.0453674935000002E-3</v>
      </c>
      <c r="I3905" s="430">
        <v>1.5369811849999999E-3</v>
      </c>
      <c r="J3905" s="430">
        <v>1.795552974E-3</v>
      </c>
      <c r="K3905" s="430">
        <v>1.7252805390000001E-3</v>
      </c>
      <c r="L3905" s="430">
        <v>1.8105657009999999E-3</v>
      </c>
      <c r="M3905" s="430">
        <v>1.7895213355E-3</v>
      </c>
      <c r="N3905" s="430">
        <v>1.6274958039999999E-3</v>
      </c>
      <c r="O3905" s="430">
        <v>1.7737472105E-3</v>
      </c>
      <c r="P3905" s="430">
        <v>2.1439158259999999E-3</v>
      </c>
      <c r="Q3905" s="430">
        <v>2.3239566934999999E-3</v>
      </c>
      <c r="R3905" s="430">
        <v>2.1362367620000001E-3</v>
      </c>
      <c r="S3905" s="430">
        <v>2.4686001329999999E-3</v>
      </c>
      <c r="T3905" s="430">
        <v>2.4503498744999999E-3</v>
      </c>
      <c r="U3905" s="430">
        <v>2.4083073065E-3</v>
      </c>
      <c r="V3905" s="430">
        <v>2.42977334E-3</v>
      </c>
      <c r="W3905" s="430">
        <v>1.8231316564999999E-3</v>
      </c>
      <c r="X3905" s="430">
        <v>2.5709811075000002E-3</v>
      </c>
      <c r="Y3905" s="430">
        <v>2.5698706249999998E-3</v>
      </c>
      <c r="Z3905" s="430">
        <v>2.3348667435E-3</v>
      </c>
      <c r="AA3905" s="430">
        <v>2.934450629E-3</v>
      </c>
      <c r="AB3905" s="430">
        <v>2.7205837835000001E-3</v>
      </c>
      <c r="AC3905" s="430">
        <v>4.0855337260000003E-3</v>
      </c>
      <c r="AD3905" s="430">
        <v>3.5658073784999998E-3</v>
      </c>
      <c r="AE3905" s="430">
        <v>3.4924328800000001E-3</v>
      </c>
      <c r="AF3905" s="430">
        <v>3.4789330645E-3</v>
      </c>
      <c r="AG3905" s="430">
        <v>3.4633517004999999E-3</v>
      </c>
      <c r="AH3905" s="430">
        <v>3.4592925364999999E-3</v>
      </c>
      <c r="AI3905" s="430">
        <v>3.4529032009999999E-3</v>
      </c>
      <c r="AJ3905" s="430">
        <v>3.448714399E-3</v>
      </c>
      <c r="AK3905" s="430">
        <v>3.4440516180000002E-3</v>
      </c>
      <c r="AL3905" s="430">
        <v>0</v>
      </c>
    </row>
    <row r="3906" spans="1:38" x14ac:dyDescent="0.25">
      <c r="A3906" s="430" t="s">
        <v>4360</v>
      </c>
      <c r="B3906" s="430">
        <v>1</v>
      </c>
      <c r="C3906" s="430" t="s">
        <v>4361</v>
      </c>
      <c r="D3906" s="430" t="s">
        <v>4083</v>
      </c>
      <c r="E3906" s="430">
        <v>71</v>
      </c>
      <c r="F3906" s="430">
        <v>1.9280532178E-2</v>
      </c>
      <c r="G3906" s="430">
        <v>2.0758514717E-2</v>
      </c>
      <c r="H3906" s="430">
        <v>2.37387766645E-2</v>
      </c>
      <c r="I3906" s="430">
        <v>2.4716265072000001E-2</v>
      </c>
      <c r="J3906" s="430">
        <v>1.8328837731000001E-2</v>
      </c>
      <c r="K3906" s="430">
        <v>1.8564066438500001E-2</v>
      </c>
      <c r="L3906" s="430">
        <v>1.8228251972500002E-2</v>
      </c>
      <c r="M3906" s="430">
        <v>2.0644543304999999E-2</v>
      </c>
      <c r="N3906" s="430">
        <v>1.9869322136500001E-2</v>
      </c>
      <c r="O3906" s="430">
        <v>1.9047546960500001E-2</v>
      </c>
      <c r="P3906" s="430">
        <v>1.7791780383499999E-2</v>
      </c>
      <c r="Q3906" s="430">
        <v>1.7835878688999999E-2</v>
      </c>
      <c r="R3906" s="430">
        <v>1.8377360741499999E-2</v>
      </c>
      <c r="S3906" s="430">
        <v>1.64286153485E-2</v>
      </c>
      <c r="T3906" s="430">
        <v>1.6435283729000001E-2</v>
      </c>
      <c r="U3906" s="430">
        <v>1.6739665776500001E-2</v>
      </c>
      <c r="V3906" s="430">
        <v>1.3873441968E-2</v>
      </c>
      <c r="W3906" s="430">
        <v>1.8371928453500001E-2</v>
      </c>
      <c r="X3906" s="430">
        <v>1.43604041395E-2</v>
      </c>
      <c r="Y3906" s="430">
        <v>1.437491917E-2</v>
      </c>
      <c r="Z3906" s="430">
        <v>1.7389285398500001E-2</v>
      </c>
      <c r="AA3906" s="430">
        <v>1.3213337382500001E-2</v>
      </c>
      <c r="AB3906" s="430">
        <v>1.51860072405E-2</v>
      </c>
      <c r="AC3906" s="430">
        <v>1.5617639982500001E-2</v>
      </c>
      <c r="AD3906" s="430">
        <v>1.5444579824499999E-2</v>
      </c>
      <c r="AE3906" s="430">
        <v>1.6370859605499999E-2</v>
      </c>
      <c r="AF3906" s="430">
        <v>1.6209870753999999E-2</v>
      </c>
      <c r="AG3906" s="430">
        <v>1.6346246644000001E-2</v>
      </c>
      <c r="AH3906" s="430">
        <v>1.6247560538E-2</v>
      </c>
      <c r="AI3906" s="430">
        <v>1.6336122557499999E-2</v>
      </c>
      <c r="AJ3906" s="430">
        <v>1.6272311644E-2</v>
      </c>
      <c r="AK3906" s="430">
        <v>1.6327496012500001E-2</v>
      </c>
      <c r="AL3906" s="430">
        <v>0</v>
      </c>
    </row>
    <row r="3907" spans="1:38" x14ac:dyDescent="0.25">
      <c r="A3907" s="430" t="s">
        <v>4360</v>
      </c>
      <c r="B3907" s="430">
        <v>1</v>
      </c>
      <c r="C3907" s="430" t="s">
        <v>4361</v>
      </c>
      <c r="D3907" s="430" t="s">
        <v>4229</v>
      </c>
      <c r="E3907" s="430">
        <v>71</v>
      </c>
      <c r="F3907" s="430">
        <v>0</v>
      </c>
      <c r="G3907" s="430">
        <v>0</v>
      </c>
      <c r="H3907" s="430">
        <v>0</v>
      </c>
      <c r="I3907" s="430">
        <v>0</v>
      </c>
      <c r="J3907" s="430">
        <v>0</v>
      </c>
      <c r="K3907" s="430">
        <v>0</v>
      </c>
      <c r="L3907" s="430">
        <v>0</v>
      </c>
      <c r="M3907" s="430">
        <v>0</v>
      </c>
      <c r="N3907" s="430">
        <v>0</v>
      </c>
      <c r="O3907" s="430">
        <v>0</v>
      </c>
      <c r="P3907" s="430">
        <v>0</v>
      </c>
      <c r="Q3907" s="430">
        <v>0</v>
      </c>
      <c r="R3907" s="430">
        <v>0</v>
      </c>
      <c r="S3907" s="430">
        <v>0</v>
      </c>
      <c r="T3907" s="430">
        <v>0</v>
      </c>
      <c r="U3907" s="430">
        <v>0</v>
      </c>
      <c r="V3907" s="430">
        <v>0</v>
      </c>
      <c r="W3907" s="430">
        <v>0</v>
      </c>
      <c r="X3907" s="430">
        <v>0</v>
      </c>
      <c r="Y3907" s="430">
        <v>0</v>
      </c>
      <c r="Z3907" s="430">
        <v>0</v>
      </c>
      <c r="AA3907" s="430">
        <v>0</v>
      </c>
      <c r="AB3907" s="430">
        <v>0</v>
      </c>
      <c r="AC3907" s="430">
        <v>0</v>
      </c>
      <c r="AD3907" s="430">
        <v>0</v>
      </c>
      <c r="AE3907" s="430">
        <v>0</v>
      </c>
      <c r="AF3907" s="430">
        <v>0</v>
      </c>
      <c r="AG3907" s="430">
        <v>0</v>
      </c>
      <c r="AH3907" s="430">
        <v>0</v>
      </c>
      <c r="AI3907" s="430">
        <v>0</v>
      </c>
      <c r="AJ3907" s="430">
        <v>0</v>
      </c>
      <c r="AK3907" s="430">
        <v>0</v>
      </c>
      <c r="AL3907" s="430">
        <v>0</v>
      </c>
    </row>
    <row r="3908" spans="1:38" x14ac:dyDescent="0.25">
      <c r="A3908" s="430" t="s">
        <v>4360</v>
      </c>
      <c r="B3908" s="430">
        <v>1</v>
      </c>
      <c r="C3908" s="430" t="s">
        <v>4361</v>
      </c>
      <c r="D3908" s="430" t="s">
        <v>4085</v>
      </c>
      <c r="E3908" s="430">
        <v>71</v>
      </c>
      <c r="F3908" s="430">
        <v>3.2804458649999998E-4</v>
      </c>
      <c r="G3908" s="430">
        <v>2.9154846850000001E-4</v>
      </c>
      <c r="H3908" s="430">
        <v>3.5114119150000001E-4</v>
      </c>
      <c r="I3908" s="430">
        <v>3.5384787499999999E-4</v>
      </c>
      <c r="J3908" s="430">
        <v>2.8013234800000001E-4</v>
      </c>
      <c r="K3908" s="430">
        <v>3.09358509E-4</v>
      </c>
      <c r="L3908" s="430">
        <v>3.18095559E-4</v>
      </c>
      <c r="M3908" s="430">
        <v>3.2681464200000001E-4</v>
      </c>
      <c r="N3908" s="430">
        <v>3.5779671950000001E-4</v>
      </c>
      <c r="O3908" s="430">
        <v>2.75754548E-4</v>
      </c>
      <c r="P3908" s="430">
        <v>2.8598916599999999E-4</v>
      </c>
      <c r="Q3908" s="430">
        <v>3.2581771199999998E-4</v>
      </c>
      <c r="R3908" s="430">
        <v>2.3145484249999999E-4</v>
      </c>
      <c r="S3908" s="430">
        <v>2.3381387249999999E-4</v>
      </c>
      <c r="T3908" s="430">
        <v>2.4832463650000002E-4</v>
      </c>
      <c r="U3908" s="430">
        <v>2.8141834000000002E-4</v>
      </c>
      <c r="V3908" s="430">
        <v>2.2737617450000001E-4</v>
      </c>
      <c r="W3908" s="430">
        <v>2.747149795E-4</v>
      </c>
      <c r="X3908" s="430">
        <v>3.0372479449999998E-4</v>
      </c>
      <c r="Y3908" s="430">
        <v>2.6985268E-4</v>
      </c>
      <c r="Z3908" s="430">
        <v>2.75197942E-4</v>
      </c>
      <c r="AA3908" s="430">
        <v>2.5868308900000003E-4</v>
      </c>
      <c r="AB3908" s="430">
        <v>2.725959335E-4</v>
      </c>
      <c r="AC3908" s="430">
        <v>3.9591840050000001E-4</v>
      </c>
      <c r="AD3908" s="430">
        <v>3.0629500299999998E-4</v>
      </c>
      <c r="AE3908" s="430">
        <v>3.10703437E-4</v>
      </c>
      <c r="AF3908" s="430">
        <v>3.2453060700000003E-4</v>
      </c>
      <c r="AG3908" s="430">
        <v>3.16067885E-4</v>
      </c>
      <c r="AH3908" s="430">
        <v>3.1976217049999999E-4</v>
      </c>
      <c r="AI3908" s="430">
        <v>3.1833045499999999E-4</v>
      </c>
      <c r="AJ3908" s="430">
        <v>3.1939350250000001E-4</v>
      </c>
      <c r="AK3908" s="430">
        <v>3.19315142E-4</v>
      </c>
      <c r="AL3908" s="430">
        <v>0</v>
      </c>
    </row>
    <row r="3909" spans="1:38" x14ac:dyDescent="0.25">
      <c r="A3909" s="430" t="s">
        <v>4360</v>
      </c>
      <c r="B3909" s="430">
        <v>1</v>
      </c>
      <c r="C3909" s="430" t="s">
        <v>4361</v>
      </c>
      <c r="D3909" s="430" t="s">
        <v>4087</v>
      </c>
      <c r="E3909" s="430">
        <v>71</v>
      </c>
      <c r="F3909" s="430">
        <v>1.8668374440000001E-3</v>
      </c>
      <c r="G3909" s="430">
        <v>2.0667225184999999E-3</v>
      </c>
      <c r="H3909" s="430">
        <v>2.454279268E-3</v>
      </c>
      <c r="I3909" s="430">
        <v>1.9997697650000002E-3</v>
      </c>
      <c r="J3909" s="430">
        <v>2.2558074914999999E-3</v>
      </c>
      <c r="K3909" s="430">
        <v>1.9131910849999999E-3</v>
      </c>
      <c r="L3909" s="430">
        <v>2.2567945104999998E-3</v>
      </c>
      <c r="M3909" s="430">
        <v>2.6564321330000001E-3</v>
      </c>
      <c r="N3909" s="430">
        <v>1.8292859370000001E-3</v>
      </c>
      <c r="O3909" s="430">
        <v>2.103777177E-3</v>
      </c>
      <c r="P3909" s="430">
        <v>2.5688274260000001E-3</v>
      </c>
      <c r="Q3909" s="430">
        <v>2.5929063329999998E-3</v>
      </c>
      <c r="R3909" s="430">
        <v>1.7620087440000001E-3</v>
      </c>
      <c r="S3909" s="430">
        <v>2.1298365879999998E-3</v>
      </c>
      <c r="T3909" s="430">
        <v>2.1941937195E-3</v>
      </c>
      <c r="U3909" s="430">
        <v>2.5076780134999999E-3</v>
      </c>
      <c r="V3909" s="430">
        <v>2.1293719900000001E-3</v>
      </c>
      <c r="W3909" s="430">
        <v>1.798038409E-3</v>
      </c>
      <c r="X3909" s="430">
        <v>2.2604690799999999E-3</v>
      </c>
      <c r="Y3909" s="430">
        <v>1.97711094E-3</v>
      </c>
      <c r="Z3909" s="430">
        <v>1.362285924E-3</v>
      </c>
      <c r="AA3909" s="430">
        <v>1.9229473779999999E-3</v>
      </c>
      <c r="AB3909" s="430">
        <v>2.1487243039999999E-3</v>
      </c>
      <c r="AC3909" s="430">
        <v>2.1720810859999998E-3</v>
      </c>
      <c r="AD3909" s="430">
        <v>2.5083890350000001E-3</v>
      </c>
      <c r="AE3909" s="430">
        <v>2.2732723165E-3</v>
      </c>
      <c r="AF3909" s="430">
        <v>2.2873374034999999E-3</v>
      </c>
      <c r="AG3909" s="430">
        <v>2.2633630389999999E-3</v>
      </c>
      <c r="AH3909" s="430">
        <v>2.2732241129999999E-3</v>
      </c>
      <c r="AI3909" s="430">
        <v>2.2639606405E-3</v>
      </c>
      <c r="AJ3909" s="430">
        <v>2.2680971050000002E-3</v>
      </c>
      <c r="AK3909" s="430">
        <v>2.2634800630000002E-3</v>
      </c>
      <c r="AL3909" s="430">
        <v>0</v>
      </c>
    </row>
    <row r="3910" spans="1:38" x14ac:dyDescent="0.25">
      <c r="A3910" s="430" t="s">
        <v>4360</v>
      </c>
      <c r="B3910" s="430">
        <v>1</v>
      </c>
      <c r="C3910" s="430" t="s">
        <v>4361</v>
      </c>
      <c r="D3910" s="430" t="s">
        <v>4230</v>
      </c>
      <c r="E3910" s="430">
        <v>71</v>
      </c>
      <c r="F3910" s="430">
        <v>0</v>
      </c>
      <c r="G3910" s="430">
        <v>0</v>
      </c>
      <c r="H3910" s="430">
        <v>0</v>
      </c>
      <c r="I3910" s="430">
        <v>0</v>
      </c>
      <c r="J3910" s="430">
        <v>0</v>
      </c>
      <c r="K3910" s="430">
        <v>0</v>
      </c>
      <c r="L3910" s="430">
        <v>0</v>
      </c>
      <c r="M3910" s="430">
        <v>0</v>
      </c>
      <c r="N3910" s="430">
        <v>0</v>
      </c>
      <c r="O3910" s="430">
        <v>0</v>
      </c>
      <c r="P3910" s="430">
        <v>0</v>
      </c>
      <c r="Q3910" s="430">
        <v>0</v>
      </c>
      <c r="R3910" s="430">
        <v>0</v>
      </c>
      <c r="S3910" s="430">
        <v>0</v>
      </c>
      <c r="T3910" s="430">
        <v>0</v>
      </c>
      <c r="U3910" s="430">
        <v>0</v>
      </c>
      <c r="V3910" s="430">
        <v>0</v>
      </c>
      <c r="W3910" s="430">
        <v>0</v>
      </c>
      <c r="X3910" s="430">
        <v>0</v>
      </c>
      <c r="Y3910" s="430">
        <v>0</v>
      </c>
      <c r="Z3910" s="430">
        <v>0</v>
      </c>
      <c r="AA3910" s="430">
        <v>0</v>
      </c>
      <c r="AB3910" s="430">
        <v>0</v>
      </c>
      <c r="AC3910" s="430">
        <v>0</v>
      </c>
      <c r="AD3910" s="430">
        <v>0</v>
      </c>
      <c r="AE3910" s="430">
        <v>0</v>
      </c>
      <c r="AF3910" s="430">
        <v>0</v>
      </c>
      <c r="AG3910" s="430">
        <v>0</v>
      </c>
      <c r="AH3910" s="430">
        <v>0</v>
      </c>
      <c r="AI3910" s="430">
        <v>0</v>
      </c>
      <c r="AJ3910" s="430">
        <v>0</v>
      </c>
      <c r="AK3910" s="430">
        <v>0</v>
      </c>
      <c r="AL3910" s="430">
        <v>0</v>
      </c>
    </row>
    <row r="3911" spans="1:38" x14ac:dyDescent="0.25">
      <c r="A3911" s="430" t="s">
        <v>4360</v>
      </c>
      <c r="B3911" s="430">
        <v>1</v>
      </c>
      <c r="C3911" s="430" t="s">
        <v>4361</v>
      </c>
      <c r="D3911" s="430" t="s">
        <v>4089</v>
      </c>
      <c r="E3911" s="430">
        <v>71</v>
      </c>
      <c r="F3911" s="430">
        <v>1.9818873E-5</v>
      </c>
      <c r="G3911" s="430">
        <v>1.9186689E-5</v>
      </c>
      <c r="H3911" s="430">
        <v>1.9809545E-5</v>
      </c>
      <c r="I3911" s="430">
        <v>1.6532130999999999E-5</v>
      </c>
      <c r="J3911" s="430">
        <v>1.6528977499999999E-5</v>
      </c>
      <c r="K3911" s="430">
        <v>1.6299699500000001E-5</v>
      </c>
      <c r="L3911" s="430">
        <v>1.8415115E-5</v>
      </c>
      <c r="M3911" s="430">
        <v>1.6398703499999999E-5</v>
      </c>
      <c r="N3911" s="430">
        <v>1.5923267E-5</v>
      </c>
      <c r="O3911" s="430">
        <v>1.3682347499999999E-5</v>
      </c>
      <c r="P3911" s="430">
        <v>1.5625407E-5</v>
      </c>
      <c r="Q3911" s="430">
        <v>1.5220063000000001E-5</v>
      </c>
      <c r="R3911" s="430">
        <v>1.61720755E-5</v>
      </c>
      <c r="S3911" s="430">
        <v>1.60875935E-5</v>
      </c>
      <c r="T3911" s="430">
        <v>1.3453308000000001E-5</v>
      </c>
      <c r="U3911" s="430">
        <v>1.1714908E-5</v>
      </c>
      <c r="V3911" s="430">
        <v>1.1868899499999999E-5</v>
      </c>
      <c r="W3911" s="430">
        <v>1.7339692000000001E-5</v>
      </c>
      <c r="X3911" s="430">
        <v>1.2850724500000001E-5</v>
      </c>
      <c r="Y3911" s="430">
        <v>1.2998965499999999E-5</v>
      </c>
      <c r="Z3911" s="430">
        <v>1.2669968E-5</v>
      </c>
      <c r="AA3911" s="430">
        <v>1.3456858999999999E-5</v>
      </c>
      <c r="AB3911" s="430">
        <v>1.3697532E-5</v>
      </c>
      <c r="AC3911" s="430">
        <v>1.1338979E-5</v>
      </c>
      <c r="AD3911" s="430">
        <v>1.1273047000000001E-5</v>
      </c>
      <c r="AE3911" s="430">
        <v>1.1048856999999999E-5</v>
      </c>
      <c r="AF3911" s="430">
        <v>1.2186051500000001E-5</v>
      </c>
      <c r="AG3911" s="430">
        <v>1.15918685E-5</v>
      </c>
      <c r="AH3911" s="430">
        <v>1.18723445E-5</v>
      </c>
      <c r="AI3911" s="430">
        <v>1.17422295E-5</v>
      </c>
      <c r="AJ3911" s="430">
        <v>1.18023845E-5</v>
      </c>
      <c r="AK3911" s="430">
        <v>1.1774586000000001E-5</v>
      </c>
      <c r="AL3911" s="430">
        <v>0</v>
      </c>
    </row>
    <row r="3912" spans="1:38" x14ac:dyDescent="0.25">
      <c r="A3912" s="430" t="s">
        <v>4360</v>
      </c>
      <c r="B3912" s="430">
        <v>1</v>
      </c>
      <c r="C3912" s="430" t="s">
        <v>4361</v>
      </c>
      <c r="D3912" s="430" t="s">
        <v>4091</v>
      </c>
      <c r="E3912" s="430">
        <v>71</v>
      </c>
      <c r="F3912" s="430">
        <v>6.8257444959999997E-3</v>
      </c>
      <c r="G3912" s="430">
        <v>3.3012208580000002E-3</v>
      </c>
      <c r="H3912" s="430">
        <v>0</v>
      </c>
      <c r="I3912" s="430">
        <v>2.4068966054999999E-3</v>
      </c>
      <c r="J3912" s="430">
        <v>0</v>
      </c>
      <c r="K3912" s="430">
        <v>0</v>
      </c>
      <c r="L3912" s="430">
        <v>0</v>
      </c>
      <c r="M3912" s="430">
        <v>0</v>
      </c>
      <c r="N3912" s="430">
        <v>0</v>
      </c>
      <c r="O3912" s="430">
        <v>3.9114042930000004E-3</v>
      </c>
      <c r="P3912" s="430">
        <v>0</v>
      </c>
      <c r="Q3912" s="430">
        <v>0</v>
      </c>
      <c r="R3912" s="430">
        <v>0</v>
      </c>
      <c r="S3912" s="430">
        <v>2.1828155734999999E-3</v>
      </c>
      <c r="T3912" s="430">
        <v>1.563266588E-3</v>
      </c>
      <c r="U3912" s="430">
        <v>6.8008375169999998E-3</v>
      </c>
      <c r="V3912" s="430">
        <v>2.0059913024999998E-3</v>
      </c>
      <c r="W3912" s="430">
        <v>0</v>
      </c>
      <c r="X3912" s="430">
        <v>1.0604618950000001E-3</v>
      </c>
      <c r="Y3912" s="430">
        <v>2.4443158775E-3</v>
      </c>
      <c r="Z3912" s="430">
        <v>1.5328691005000001E-3</v>
      </c>
      <c r="AA3912" s="430">
        <v>1.9690942394999999E-3</v>
      </c>
      <c r="AB3912" s="430">
        <v>1.0381719235000001E-3</v>
      </c>
      <c r="AC3912" s="430">
        <v>5.8346745999999995E-4</v>
      </c>
      <c r="AD3912" s="430">
        <v>1.2862270284999999E-3</v>
      </c>
      <c r="AE3912" s="430">
        <v>9.3302861549999995E-4</v>
      </c>
      <c r="AF3912" s="430">
        <v>9.6575195500000002E-4</v>
      </c>
      <c r="AG3912" s="430">
        <v>9.3896188600000002E-4</v>
      </c>
      <c r="AH3912" s="430">
        <v>9.4789644050000002E-4</v>
      </c>
      <c r="AI3912" s="430">
        <v>9.4269517949999995E-4</v>
      </c>
      <c r="AJ3912" s="430">
        <v>9.4476989100000005E-4</v>
      </c>
      <c r="AK3912" s="430">
        <v>9.4370989099999995E-4</v>
      </c>
      <c r="AL3912" s="430">
        <v>0</v>
      </c>
    </row>
    <row r="3913" spans="1:38" x14ac:dyDescent="0.25">
      <c r="A3913" s="430" t="s">
        <v>4360</v>
      </c>
      <c r="B3913" s="430">
        <v>1</v>
      </c>
      <c r="C3913" s="430" t="s">
        <v>4361</v>
      </c>
      <c r="D3913" s="430" t="s">
        <v>4093</v>
      </c>
      <c r="E3913" s="430">
        <v>71</v>
      </c>
      <c r="F3913" s="430">
        <v>1.919030307E-3</v>
      </c>
      <c r="G3913" s="430">
        <v>1.91131462E-3</v>
      </c>
      <c r="H3913" s="430">
        <v>1.7280520944999999E-3</v>
      </c>
      <c r="I3913" s="430">
        <v>1.5116827479999999E-3</v>
      </c>
      <c r="J3913" s="430">
        <v>2.1180878395000002E-3</v>
      </c>
      <c r="K3913" s="430">
        <v>1.8060368775E-3</v>
      </c>
      <c r="L3913" s="430">
        <v>1.8747698215000001E-3</v>
      </c>
      <c r="M3913" s="430">
        <v>2.3412580134999999E-3</v>
      </c>
      <c r="N3913" s="430">
        <v>2.1617460065000002E-3</v>
      </c>
      <c r="O3913" s="430">
        <v>2.401718479E-3</v>
      </c>
      <c r="P3913" s="430">
        <v>2.1059366089999998E-3</v>
      </c>
      <c r="Q3913" s="430">
        <v>1.9045424125E-3</v>
      </c>
      <c r="R3913" s="430">
        <v>2.1582688885000002E-3</v>
      </c>
      <c r="S3913" s="430">
        <v>1.9805386354999998E-3</v>
      </c>
      <c r="T3913" s="430">
        <v>1.9565109529999999E-3</v>
      </c>
      <c r="U3913" s="430">
        <v>2.3029724565E-3</v>
      </c>
      <c r="V3913" s="430">
        <v>2.317903113E-3</v>
      </c>
      <c r="W3913" s="430">
        <v>2.6084021020000001E-3</v>
      </c>
      <c r="X3913" s="430">
        <v>2.3602473835000002E-3</v>
      </c>
      <c r="Y3913" s="430">
        <v>2.5103420850000001E-3</v>
      </c>
      <c r="Z3913" s="430">
        <v>2.6993578929999998E-3</v>
      </c>
      <c r="AA3913" s="430">
        <v>2.7686407119999999E-3</v>
      </c>
      <c r="AB3913" s="430">
        <v>2.3588594194999999E-3</v>
      </c>
      <c r="AC3913" s="430">
        <v>2.5888964059999999E-3</v>
      </c>
      <c r="AD3913" s="430">
        <v>2.8105292884999999E-3</v>
      </c>
      <c r="AE3913" s="430">
        <v>2.5739591244999999E-3</v>
      </c>
      <c r="AF3913" s="430">
        <v>2.595320854E-3</v>
      </c>
      <c r="AG3913" s="430">
        <v>2.5760666165E-3</v>
      </c>
      <c r="AH3913" s="430">
        <v>2.5801694524999999E-3</v>
      </c>
      <c r="AI3913" s="430">
        <v>2.5748344195000001E-3</v>
      </c>
      <c r="AJ3913" s="430">
        <v>2.5743614209999999E-3</v>
      </c>
      <c r="AK3913" s="430">
        <v>2.5718646969999999E-3</v>
      </c>
      <c r="AL3913" s="430">
        <v>0</v>
      </c>
    </row>
    <row r="3914" spans="1:38" x14ac:dyDescent="0.25">
      <c r="A3914" s="430" t="s">
        <v>4360</v>
      </c>
      <c r="B3914" s="430">
        <v>1</v>
      </c>
      <c r="C3914" s="430" t="s">
        <v>4361</v>
      </c>
      <c r="D3914" s="430" t="s">
        <v>4095</v>
      </c>
      <c r="E3914" s="430">
        <v>71</v>
      </c>
      <c r="F3914" s="430">
        <v>1.1519295600000001E-4</v>
      </c>
      <c r="G3914" s="430">
        <v>9.1196490500000004E-5</v>
      </c>
      <c r="H3914" s="430">
        <v>1.169250225E-4</v>
      </c>
      <c r="I3914" s="430">
        <v>1.0400717349999999E-4</v>
      </c>
      <c r="J3914" s="430">
        <v>1.12188227E-4</v>
      </c>
      <c r="K3914" s="430">
        <v>9.2611961500000005E-5</v>
      </c>
      <c r="L3914" s="430">
        <v>9.6319682499999994E-5</v>
      </c>
      <c r="M3914" s="430">
        <v>1.0512695750000001E-4</v>
      </c>
      <c r="N3914" s="430">
        <v>1.07941496E-4</v>
      </c>
      <c r="O3914" s="430">
        <v>8.4940026000000001E-5</v>
      </c>
      <c r="P3914" s="430">
        <v>1.2326806249999999E-4</v>
      </c>
      <c r="Q3914" s="430">
        <v>1.09428782E-4</v>
      </c>
      <c r="R3914" s="430">
        <v>8.8861071999999999E-5</v>
      </c>
      <c r="S3914" s="430">
        <v>7.9683804000000002E-5</v>
      </c>
      <c r="T3914" s="430">
        <v>8.6822692000000003E-5</v>
      </c>
      <c r="U3914" s="430">
        <v>7.8313913000000005E-5</v>
      </c>
      <c r="V3914" s="430">
        <v>9.3282517499999998E-5</v>
      </c>
      <c r="W3914" s="430">
        <v>7.5445446999999996E-5</v>
      </c>
      <c r="X3914" s="430">
        <v>9.2429774000000003E-5</v>
      </c>
      <c r="Y3914" s="430">
        <v>8.5139677000000005E-5</v>
      </c>
      <c r="Z3914" s="430">
        <v>7.8847888000000002E-5</v>
      </c>
      <c r="AA3914" s="430">
        <v>9.8690611000000003E-5</v>
      </c>
      <c r="AB3914" s="430">
        <v>8.4426747500000003E-5</v>
      </c>
      <c r="AC3914" s="430">
        <v>1.10190763E-4</v>
      </c>
      <c r="AD3914" s="430">
        <v>8.9406044500000003E-5</v>
      </c>
      <c r="AE3914" s="430">
        <v>9.3108810000000006E-5</v>
      </c>
      <c r="AF3914" s="430">
        <v>9.5251229000000006E-5</v>
      </c>
      <c r="AG3914" s="430">
        <v>9.3846649500000002E-5</v>
      </c>
      <c r="AH3914" s="430">
        <v>9.4347843999999999E-5</v>
      </c>
      <c r="AI3914" s="430">
        <v>9.3965210499999998E-5</v>
      </c>
      <c r="AJ3914" s="430">
        <v>9.4002760999999994E-5</v>
      </c>
      <c r="AK3914" s="430">
        <v>9.3853751500000003E-5</v>
      </c>
      <c r="AL3914" s="430">
        <v>0</v>
      </c>
    </row>
    <row r="3915" spans="1:38" x14ac:dyDescent="0.25">
      <c r="A3915" s="430" t="s">
        <v>4360</v>
      </c>
      <c r="B3915" s="430">
        <v>1</v>
      </c>
      <c r="C3915" s="430" t="s">
        <v>4361</v>
      </c>
      <c r="D3915" s="430" t="s">
        <v>4097</v>
      </c>
      <c r="E3915" s="430">
        <v>71</v>
      </c>
      <c r="F3915" s="430">
        <v>1.871626895E-4</v>
      </c>
      <c r="G3915" s="430">
        <v>2.061213195E-4</v>
      </c>
      <c r="H3915" s="430">
        <v>1.7178129449999999E-4</v>
      </c>
      <c r="I3915" s="430">
        <v>2.2680226399999999E-4</v>
      </c>
      <c r="J3915" s="430">
        <v>1.4922780699999999E-4</v>
      </c>
      <c r="K3915" s="430">
        <v>2.55447015E-4</v>
      </c>
      <c r="L3915" s="430">
        <v>1.5776594800000001E-4</v>
      </c>
      <c r="M3915" s="430">
        <v>2.5084028150000002E-4</v>
      </c>
      <c r="N3915" s="430">
        <v>1.8731434899999999E-4</v>
      </c>
      <c r="O3915" s="430">
        <v>2.1381315650000001E-4</v>
      </c>
      <c r="P3915" s="430">
        <v>1.765037535E-4</v>
      </c>
      <c r="Q3915" s="430">
        <v>1.7426089950000001E-4</v>
      </c>
      <c r="R3915" s="430">
        <v>1.4450465899999999E-4</v>
      </c>
      <c r="S3915" s="430">
        <v>1.93652195E-4</v>
      </c>
      <c r="T3915" s="430">
        <v>1.65346644E-4</v>
      </c>
      <c r="U3915" s="430">
        <v>2.0159069399999999E-4</v>
      </c>
      <c r="V3915" s="430">
        <v>1.5601718650000001E-4</v>
      </c>
      <c r="W3915" s="430">
        <v>1.676515345E-4</v>
      </c>
      <c r="X3915" s="430">
        <v>1.708543775E-4</v>
      </c>
      <c r="Y3915" s="430">
        <v>2.0361857999999999E-4</v>
      </c>
      <c r="Z3915" s="430">
        <v>1.65276843E-4</v>
      </c>
      <c r="AA3915" s="430">
        <v>2.0128003449999999E-4</v>
      </c>
      <c r="AB3915" s="430">
        <v>1.83944927E-4</v>
      </c>
      <c r="AC3915" s="430">
        <v>1.8796945550000001E-4</v>
      </c>
      <c r="AD3915" s="430">
        <v>2.5162444300000001E-4</v>
      </c>
      <c r="AE3915" s="430">
        <v>2.0219219099999999E-4</v>
      </c>
      <c r="AF3915" s="430">
        <v>2.0858693250000001E-4</v>
      </c>
      <c r="AG3915" s="430">
        <v>2.052635675E-4</v>
      </c>
      <c r="AH3915" s="430">
        <v>2.07433626E-4</v>
      </c>
      <c r="AI3915" s="430">
        <v>2.07283265E-4</v>
      </c>
      <c r="AJ3915" s="430">
        <v>2.0822178899999999E-4</v>
      </c>
      <c r="AK3915" s="430">
        <v>2.086106765E-4</v>
      </c>
      <c r="AL3915" s="430">
        <v>0</v>
      </c>
    </row>
    <row r="3916" spans="1:38" x14ac:dyDescent="0.25">
      <c r="A3916" s="430" t="s">
        <v>4362</v>
      </c>
      <c r="B3916" s="430">
        <v>1</v>
      </c>
      <c r="C3916" s="430" t="s">
        <v>4363</v>
      </c>
      <c r="D3916" s="430" t="s">
        <v>4001</v>
      </c>
      <c r="E3916" s="430">
        <v>72</v>
      </c>
      <c r="F3916" s="430">
        <v>3.5838088549999998E-4</v>
      </c>
      <c r="G3916" s="430">
        <v>4.1905851849999997E-4</v>
      </c>
      <c r="H3916" s="430">
        <v>4.4927726350000002E-4</v>
      </c>
      <c r="I3916" s="430">
        <v>4.9918847649999996E-4</v>
      </c>
      <c r="J3916" s="430">
        <v>5.6318438649999997E-4</v>
      </c>
      <c r="K3916" s="430">
        <v>6.1140529699999998E-4</v>
      </c>
      <c r="L3916" s="430">
        <v>6.3680716349999997E-4</v>
      </c>
      <c r="M3916" s="430">
        <v>6.5679979699999997E-4</v>
      </c>
      <c r="N3916" s="430">
        <v>6.4679715999999996E-4</v>
      </c>
      <c r="O3916" s="430">
        <v>6.4476945950000001E-4</v>
      </c>
      <c r="P3916" s="430">
        <v>6.3869565949999996E-4</v>
      </c>
      <c r="Q3916" s="430">
        <v>6.604876695E-4</v>
      </c>
      <c r="R3916" s="430">
        <v>7.0715051250000004E-4</v>
      </c>
      <c r="S3916" s="430">
        <v>7.3745530300000002E-4</v>
      </c>
      <c r="T3916" s="430">
        <v>7.3810426149999999E-4</v>
      </c>
      <c r="U3916" s="430">
        <v>7.2768281849999999E-4</v>
      </c>
      <c r="V3916" s="430">
        <v>6.8470747700000005E-4</v>
      </c>
      <c r="W3916" s="430">
        <v>6.8463279999999996E-4</v>
      </c>
      <c r="X3916" s="430">
        <v>6.6906868749999995E-4</v>
      </c>
      <c r="Y3916" s="430">
        <v>6.2943274350000004E-4</v>
      </c>
      <c r="Z3916" s="430">
        <v>4.5258125700000003E-4</v>
      </c>
      <c r="AA3916" s="430">
        <v>4.361282815E-4</v>
      </c>
      <c r="AB3916" s="430">
        <v>4.0705314400000001E-4</v>
      </c>
      <c r="AC3916" s="430">
        <v>3.9415728999999999E-4</v>
      </c>
      <c r="AD3916" s="430">
        <v>3.7340296699999999E-4</v>
      </c>
      <c r="AE3916" s="430">
        <v>3.6441716150000002E-4</v>
      </c>
      <c r="AF3916" s="430">
        <v>2.3582675949999999E-4</v>
      </c>
      <c r="AG3916" s="430">
        <v>2.3948728400000001E-4</v>
      </c>
      <c r="AH3916" s="430">
        <v>6.0111879199999997E-4</v>
      </c>
      <c r="AI3916" s="430">
        <v>2.5634777650000002E-4</v>
      </c>
      <c r="AJ3916" s="430">
        <v>2.37609971E-4</v>
      </c>
      <c r="AK3916" s="430">
        <v>2.1149106750000001E-4</v>
      </c>
      <c r="AL3916" s="430">
        <v>0</v>
      </c>
    </row>
    <row r="3917" spans="1:38" x14ac:dyDescent="0.25">
      <c r="A3917" s="430" t="s">
        <v>4362</v>
      </c>
      <c r="B3917" s="430">
        <v>1</v>
      </c>
      <c r="C3917" s="430" t="s">
        <v>4363</v>
      </c>
      <c r="D3917" s="430" t="s">
        <v>4003</v>
      </c>
      <c r="E3917" s="430">
        <v>72</v>
      </c>
      <c r="F3917" s="430">
        <v>8.0895648999999999E-5</v>
      </c>
      <c r="G3917" s="430">
        <v>6.7897372500000006E-5</v>
      </c>
      <c r="H3917" s="430">
        <v>8.47074885E-5</v>
      </c>
      <c r="I3917" s="430">
        <v>6.8218737999999995E-5</v>
      </c>
      <c r="J3917" s="430">
        <v>8.0430070500000004E-5</v>
      </c>
      <c r="K3917" s="430">
        <v>8.0966907500000003E-5</v>
      </c>
      <c r="L3917" s="430">
        <v>8.2255734999999995E-5</v>
      </c>
      <c r="M3917" s="430">
        <v>8.5976838500000002E-5</v>
      </c>
      <c r="N3917" s="430">
        <v>8.6064553500000006E-5</v>
      </c>
      <c r="O3917" s="430">
        <v>8.3919537500000001E-5</v>
      </c>
      <c r="P3917" s="430">
        <v>8.4425210500000005E-5</v>
      </c>
      <c r="Q3917" s="430">
        <v>8.39313035E-5</v>
      </c>
      <c r="R3917" s="430">
        <v>7.4188313499999996E-5</v>
      </c>
      <c r="S3917" s="430">
        <v>8.3746042000000002E-5</v>
      </c>
      <c r="T3917" s="430">
        <v>8.3653318499999995E-5</v>
      </c>
      <c r="U3917" s="430">
        <v>7.3449864499999996E-5</v>
      </c>
      <c r="V3917" s="430">
        <v>8.8198731000000005E-5</v>
      </c>
      <c r="W3917" s="430">
        <v>7.6237505499999995E-5</v>
      </c>
      <c r="X3917" s="430">
        <v>7.8093724500000005E-5</v>
      </c>
      <c r="Y3917" s="430">
        <v>7.6921072999999997E-5</v>
      </c>
      <c r="Z3917" s="430">
        <v>1.74148725E-5</v>
      </c>
      <c r="AA3917" s="430">
        <v>2.1015321500000001E-5</v>
      </c>
      <c r="AB3917" s="430">
        <v>2.3121780000000001E-5</v>
      </c>
      <c r="AC3917" s="430">
        <v>2.5391240000000001E-5</v>
      </c>
      <c r="AD3917" s="430">
        <v>2.3820160999999999E-5</v>
      </c>
      <c r="AE3917" s="430">
        <v>2.35269915E-5</v>
      </c>
      <c r="AF3917" s="430">
        <v>1.5461239499999998E-5</v>
      </c>
      <c r="AG3917" s="430">
        <v>1.3206858000000001E-5</v>
      </c>
      <c r="AH3917" s="430">
        <v>2.4983352000000001E-5</v>
      </c>
      <c r="AI3917" s="430">
        <v>1.4230182E-5</v>
      </c>
      <c r="AJ3917" s="430">
        <v>1.4101498E-5</v>
      </c>
      <c r="AK3917" s="430">
        <v>1.25219125E-5</v>
      </c>
      <c r="AL3917" s="430">
        <v>0</v>
      </c>
    </row>
    <row r="3918" spans="1:38" x14ac:dyDescent="0.25">
      <c r="A3918" s="430" t="s">
        <v>4362</v>
      </c>
      <c r="B3918" s="430">
        <v>1</v>
      </c>
      <c r="C3918" s="430" t="s">
        <v>4363</v>
      </c>
      <c r="D3918" s="430" t="s">
        <v>4004</v>
      </c>
      <c r="E3918" s="430">
        <v>72</v>
      </c>
      <c r="F3918" s="430">
        <v>3.0609381499999998E-5</v>
      </c>
      <c r="G3918" s="430">
        <v>3.2383583E-5</v>
      </c>
      <c r="H3918" s="430">
        <v>3.69676325E-5</v>
      </c>
      <c r="I3918" s="430">
        <v>3.9179110499999998E-5</v>
      </c>
      <c r="J3918" s="430">
        <v>4.1090714499999999E-5</v>
      </c>
      <c r="K3918" s="430">
        <v>4.1410198499999998E-5</v>
      </c>
      <c r="L3918" s="430">
        <v>4.2838045000000002E-5</v>
      </c>
      <c r="M3918" s="430">
        <v>4.4799813499999998E-5</v>
      </c>
      <c r="N3918" s="430">
        <v>4.5392697999999998E-5</v>
      </c>
      <c r="O3918" s="430">
        <v>4.2512651500000001E-5</v>
      </c>
      <c r="P3918" s="430">
        <v>4.0793808500000002E-5</v>
      </c>
      <c r="Q3918" s="430">
        <v>4.1868224499999997E-5</v>
      </c>
      <c r="R3918" s="430">
        <v>4.3533087000000003E-5</v>
      </c>
      <c r="S3918" s="430">
        <v>4.72031515E-5</v>
      </c>
      <c r="T3918" s="430">
        <v>4.6745734999999998E-5</v>
      </c>
      <c r="U3918" s="430">
        <v>4.8929440999999998E-5</v>
      </c>
      <c r="V3918" s="430">
        <v>5.0823872999999999E-5</v>
      </c>
      <c r="W3918" s="430">
        <v>4.9476745500000001E-5</v>
      </c>
      <c r="X3918" s="430">
        <v>4.8125696000000001E-5</v>
      </c>
      <c r="Y3918" s="430">
        <v>4.66734695E-5</v>
      </c>
      <c r="Z3918" s="430">
        <v>2.93777675E-5</v>
      </c>
      <c r="AA3918" s="430">
        <v>3.0105060000000001E-5</v>
      </c>
      <c r="AB3918" s="430">
        <v>2.9399418000000001E-5</v>
      </c>
      <c r="AC3918" s="430">
        <v>3.1119877500000002E-5</v>
      </c>
      <c r="AD3918" s="430">
        <v>3.3824600000000001E-5</v>
      </c>
      <c r="AE3918" s="430">
        <v>3.2983808000000003E-5</v>
      </c>
      <c r="AF3918" s="430">
        <v>2.8027380499999999E-5</v>
      </c>
      <c r="AG3918" s="430">
        <v>2.5626798499999999E-5</v>
      </c>
      <c r="AH3918" s="430">
        <v>9.7965703499999996E-5</v>
      </c>
      <c r="AI3918" s="430">
        <v>2.9901222000000001E-5</v>
      </c>
      <c r="AJ3918" s="430">
        <v>3.8091232499999998E-5</v>
      </c>
      <c r="AK3918" s="430">
        <v>3.4712509000000001E-5</v>
      </c>
      <c r="AL3918" s="430">
        <v>0</v>
      </c>
    </row>
    <row r="3919" spans="1:38" x14ac:dyDescent="0.25">
      <c r="A3919" s="430" t="s">
        <v>4362</v>
      </c>
      <c r="B3919" s="430">
        <v>1</v>
      </c>
      <c r="C3919" s="430" t="s">
        <v>4363</v>
      </c>
      <c r="D3919" s="430" t="s">
        <v>4225</v>
      </c>
      <c r="E3919" s="430">
        <v>72</v>
      </c>
      <c r="F3919" s="430">
        <v>0</v>
      </c>
      <c r="G3919" s="430">
        <v>0</v>
      </c>
      <c r="H3919" s="430">
        <v>0</v>
      </c>
      <c r="I3919" s="430">
        <v>0</v>
      </c>
      <c r="J3919" s="430">
        <v>0</v>
      </c>
      <c r="K3919" s="430">
        <v>0</v>
      </c>
      <c r="L3919" s="430">
        <v>0</v>
      </c>
      <c r="M3919" s="430">
        <v>0</v>
      </c>
      <c r="N3919" s="430">
        <v>0</v>
      </c>
      <c r="O3919" s="430">
        <v>0</v>
      </c>
      <c r="P3919" s="430">
        <v>0</v>
      </c>
      <c r="Q3919" s="430">
        <v>0</v>
      </c>
      <c r="R3919" s="430">
        <v>0</v>
      </c>
      <c r="S3919" s="430">
        <v>0</v>
      </c>
      <c r="T3919" s="430">
        <v>0</v>
      </c>
      <c r="U3919" s="430">
        <v>0</v>
      </c>
      <c r="V3919" s="430">
        <v>0</v>
      </c>
      <c r="W3919" s="430">
        <v>0</v>
      </c>
      <c r="X3919" s="430">
        <v>0</v>
      </c>
      <c r="Y3919" s="430">
        <v>0</v>
      </c>
      <c r="Z3919" s="430">
        <v>0</v>
      </c>
      <c r="AA3919" s="430">
        <v>0</v>
      </c>
      <c r="AB3919" s="430">
        <v>0</v>
      </c>
      <c r="AC3919" s="430">
        <v>0</v>
      </c>
      <c r="AD3919" s="430">
        <v>0</v>
      </c>
      <c r="AE3919" s="430">
        <v>0</v>
      </c>
      <c r="AF3919" s="430">
        <v>0</v>
      </c>
      <c r="AG3919" s="430">
        <v>0</v>
      </c>
      <c r="AH3919" s="430">
        <v>0</v>
      </c>
      <c r="AI3919" s="430">
        <v>0</v>
      </c>
      <c r="AJ3919" s="430">
        <v>0</v>
      </c>
      <c r="AK3919" s="430">
        <v>0</v>
      </c>
      <c r="AL3919" s="430">
        <v>0</v>
      </c>
    </row>
    <row r="3920" spans="1:38" x14ac:dyDescent="0.25">
      <c r="A3920" s="430" t="s">
        <v>4362</v>
      </c>
      <c r="B3920" s="430">
        <v>1</v>
      </c>
      <c r="C3920" s="430" t="s">
        <v>4363</v>
      </c>
      <c r="D3920" s="430" t="s">
        <v>4006</v>
      </c>
      <c r="E3920" s="430">
        <v>72</v>
      </c>
      <c r="F3920" s="430">
        <v>5.2023740000000001E-6</v>
      </c>
      <c r="G3920" s="430">
        <v>5.4173949999999997E-6</v>
      </c>
      <c r="H3920" s="430">
        <v>5.4797229999999998E-6</v>
      </c>
      <c r="I3920" s="430">
        <v>5.609414E-6</v>
      </c>
      <c r="J3920" s="430">
        <v>4.7355499999999997E-8</v>
      </c>
      <c r="K3920" s="430">
        <v>5.8935999999999999E-8</v>
      </c>
      <c r="L3920" s="430">
        <v>7.6187500000000006E-8</v>
      </c>
      <c r="M3920" s="430">
        <v>8.2679999999999997E-8</v>
      </c>
      <c r="N3920" s="430">
        <v>8.6469500000000005E-8</v>
      </c>
      <c r="O3920" s="430">
        <v>7.6532E-8</v>
      </c>
      <c r="P3920" s="430">
        <v>6.8952999999999995E-8</v>
      </c>
      <c r="Q3920" s="430">
        <v>7.9420500000000006E-8</v>
      </c>
      <c r="R3920" s="430">
        <v>8.9145999999999996E-8</v>
      </c>
      <c r="S3920" s="430">
        <v>7.1390999999999994E-8</v>
      </c>
      <c r="T3920" s="430">
        <v>8.1116499999999997E-8</v>
      </c>
      <c r="U3920" s="430">
        <v>7.8969999999999998E-8</v>
      </c>
      <c r="V3920" s="430">
        <v>9.4075E-8</v>
      </c>
      <c r="W3920" s="430">
        <v>7.8122000000000003E-8</v>
      </c>
      <c r="X3920" s="430">
        <v>9.9189500000000003E-8</v>
      </c>
      <c r="Y3920" s="430">
        <v>9.3147499999999994E-8</v>
      </c>
      <c r="Z3920" s="430">
        <v>8.5754000000000001E-8</v>
      </c>
      <c r="AA3920" s="430">
        <v>8.1513999999999998E-8</v>
      </c>
      <c r="AB3920" s="430">
        <v>1.1323449999999999E-7</v>
      </c>
      <c r="AC3920" s="430">
        <v>1.3101599999999999E-7</v>
      </c>
      <c r="AD3920" s="430">
        <v>1.2349E-7</v>
      </c>
      <c r="AE3920" s="430">
        <v>8.1567000000000005E-8</v>
      </c>
      <c r="AF3920" s="430">
        <v>1.0176E-8</v>
      </c>
      <c r="AG3920" s="430">
        <v>1.7039499999999998E-8</v>
      </c>
      <c r="AH3920" s="430">
        <v>3.8451499999999999E-8</v>
      </c>
      <c r="AI3920" s="430">
        <v>1.1447999999999999E-8</v>
      </c>
      <c r="AJ3920" s="430">
        <v>8.4004999999999997E-9</v>
      </c>
      <c r="AK3920" s="430">
        <v>7.4995000000000004E-9</v>
      </c>
      <c r="AL3920" s="430">
        <v>0</v>
      </c>
    </row>
    <row r="3921" spans="1:38" x14ac:dyDescent="0.25">
      <c r="A3921" s="430" t="s">
        <v>4362</v>
      </c>
      <c r="B3921" s="430">
        <v>1</v>
      </c>
      <c r="C3921" s="430" t="s">
        <v>4363</v>
      </c>
      <c r="D3921" s="430" t="s">
        <v>4008</v>
      </c>
      <c r="E3921" s="430">
        <v>72</v>
      </c>
      <c r="F3921" s="430">
        <v>1.268922873E-3</v>
      </c>
      <c r="G3921" s="430">
        <v>1.247664785E-3</v>
      </c>
      <c r="H3921" s="430">
        <v>1.1687584645000001E-3</v>
      </c>
      <c r="I3921" s="430">
        <v>1.2012765085E-3</v>
      </c>
      <c r="J3921" s="430">
        <v>1.2521914354999999E-3</v>
      </c>
      <c r="K3921" s="430">
        <v>1.2638003435E-3</v>
      </c>
      <c r="L3921" s="430">
        <v>1.3107491215000001E-3</v>
      </c>
      <c r="M3921" s="430">
        <v>1.336120566E-3</v>
      </c>
      <c r="N3921" s="430">
        <v>1.3776583355000001E-3</v>
      </c>
      <c r="O3921" s="430">
        <v>1.3474547484999999E-3</v>
      </c>
      <c r="P3921" s="430">
        <v>1.3723893935000001E-3</v>
      </c>
      <c r="Q3921" s="430">
        <v>1.389357741E-3</v>
      </c>
      <c r="R3921" s="430">
        <v>1.433047867E-3</v>
      </c>
      <c r="S3921" s="430">
        <v>1.4584136669999999E-3</v>
      </c>
      <c r="T3921" s="430">
        <v>1.461604214E-3</v>
      </c>
      <c r="U3921" s="430">
        <v>1.4380076864999999E-3</v>
      </c>
      <c r="V3921" s="430">
        <v>1.4873070940000001E-3</v>
      </c>
      <c r="W3921" s="430">
        <v>1.4631614334999999E-3</v>
      </c>
      <c r="X3921" s="430">
        <v>1.4252308705E-3</v>
      </c>
      <c r="Y3921" s="430">
        <v>1.3904937430000001E-3</v>
      </c>
      <c r="Z3921" s="430">
        <v>1.2830980409999999E-3</v>
      </c>
      <c r="AA3921" s="430">
        <v>1.4318570100000001E-3</v>
      </c>
      <c r="AB3921" s="430">
        <v>1.3791346240000001E-3</v>
      </c>
      <c r="AC3921" s="430">
        <v>1.4281136200000001E-3</v>
      </c>
      <c r="AD3921" s="430">
        <v>1.4422313359999999E-3</v>
      </c>
      <c r="AE3921" s="430">
        <v>1.368794589E-3</v>
      </c>
      <c r="AF3921" s="430">
        <v>1.2300499964999999E-3</v>
      </c>
      <c r="AG3921" s="430">
        <v>1.1612943949999999E-3</v>
      </c>
      <c r="AH3921" s="430">
        <v>1.5731431114999999E-3</v>
      </c>
      <c r="AI3921" s="430">
        <v>1.4902478785000001E-3</v>
      </c>
      <c r="AJ3921" s="430">
        <v>1.4887816335000001E-3</v>
      </c>
      <c r="AK3921" s="430">
        <v>1.4508905555E-3</v>
      </c>
      <c r="AL3921" s="430">
        <v>0</v>
      </c>
    </row>
    <row r="3922" spans="1:38" x14ac:dyDescent="0.25">
      <c r="A3922" s="430" t="s">
        <v>4362</v>
      </c>
      <c r="B3922" s="430">
        <v>1</v>
      </c>
      <c r="C3922" s="430" t="s">
        <v>4363</v>
      </c>
      <c r="D3922" s="430" t="s">
        <v>481</v>
      </c>
      <c r="E3922" s="430">
        <v>72</v>
      </c>
      <c r="F3922" s="430">
        <v>5.4769113499999997E-5</v>
      </c>
      <c r="G3922" s="430">
        <v>5.85824635E-5</v>
      </c>
      <c r="H3922" s="430">
        <v>6.6846753500000001E-5</v>
      </c>
      <c r="I3922" s="430">
        <v>7.7415828000000002E-5</v>
      </c>
      <c r="J3922" s="430">
        <v>7.9841002000000002E-5</v>
      </c>
      <c r="K3922" s="430">
        <v>7.5282101000000005E-5</v>
      </c>
      <c r="L3922" s="430">
        <v>7.5750196999999997E-5</v>
      </c>
      <c r="M3922" s="430">
        <v>7.7819317000000002E-5</v>
      </c>
      <c r="N3922" s="430">
        <v>7.7788100000000002E-5</v>
      </c>
      <c r="O3922" s="430">
        <v>7.8405682500000003E-5</v>
      </c>
      <c r="P3922" s="430">
        <v>7.4134174000000001E-5</v>
      </c>
      <c r="Q3922" s="430">
        <v>7.5827020500000004E-5</v>
      </c>
      <c r="R3922" s="430">
        <v>7.9937991999999997E-5</v>
      </c>
      <c r="S3922" s="430">
        <v>8.3974498500000006E-5</v>
      </c>
      <c r="T3922" s="430">
        <v>8.8110406499999997E-5</v>
      </c>
      <c r="U3922" s="430">
        <v>8.9186200499999995E-5</v>
      </c>
      <c r="V3922" s="430">
        <v>1.00532414E-4</v>
      </c>
      <c r="W3922" s="430">
        <v>1.0436198200000001E-4</v>
      </c>
      <c r="X3922" s="430">
        <v>1.1721620450000001E-4</v>
      </c>
      <c r="Y3922" s="430">
        <v>1.270178125E-4</v>
      </c>
      <c r="Z3922" s="430">
        <v>1.4057733249999999E-4</v>
      </c>
      <c r="AA3922" s="430">
        <v>1.9060204500000001E-4</v>
      </c>
      <c r="AB3922" s="430">
        <v>2.22155807E-4</v>
      </c>
      <c r="AC3922" s="430">
        <v>2.5222599300000001E-4</v>
      </c>
      <c r="AD3922" s="430">
        <v>3.3059301200000002E-4</v>
      </c>
      <c r="AE3922" s="430">
        <v>3.7911909650000002E-4</v>
      </c>
      <c r="AF3922" s="430">
        <v>2.5280692599999999E-4</v>
      </c>
      <c r="AG3922" s="430">
        <v>2.8078512249999997E-4</v>
      </c>
      <c r="AH3922" s="430">
        <v>7.5530119799999997E-4</v>
      </c>
      <c r="AI3922" s="430">
        <v>4.2119110600000002E-4</v>
      </c>
      <c r="AJ3922" s="430">
        <v>3.3523530849999999E-4</v>
      </c>
      <c r="AK3922" s="430">
        <v>2.9668753399999999E-4</v>
      </c>
      <c r="AL3922" s="430">
        <v>0</v>
      </c>
    </row>
    <row r="3923" spans="1:38" x14ac:dyDescent="0.25">
      <c r="A3923" s="430" t="s">
        <v>4362</v>
      </c>
      <c r="B3923" s="430">
        <v>1</v>
      </c>
      <c r="C3923" s="430" t="s">
        <v>4363</v>
      </c>
      <c r="D3923" s="430" t="s">
        <v>4011</v>
      </c>
      <c r="E3923" s="430">
        <v>72</v>
      </c>
      <c r="F3923" s="430">
        <v>0</v>
      </c>
      <c r="G3923" s="430">
        <v>0</v>
      </c>
      <c r="H3923" s="430">
        <v>0</v>
      </c>
      <c r="I3923" s="430">
        <v>0</v>
      </c>
      <c r="J3923" s="430">
        <v>0</v>
      </c>
      <c r="K3923" s="430">
        <v>0</v>
      </c>
      <c r="L3923" s="430">
        <v>0</v>
      </c>
      <c r="M3923" s="430">
        <v>0</v>
      </c>
      <c r="N3923" s="430">
        <v>0</v>
      </c>
      <c r="O3923" s="430">
        <v>0</v>
      </c>
      <c r="P3923" s="430">
        <v>0</v>
      </c>
      <c r="Q3923" s="430">
        <v>0</v>
      </c>
      <c r="R3923" s="430">
        <v>0</v>
      </c>
      <c r="S3923" s="430">
        <v>0</v>
      </c>
      <c r="T3923" s="430">
        <v>0</v>
      </c>
      <c r="U3923" s="430">
        <v>0</v>
      </c>
      <c r="V3923" s="430">
        <v>0</v>
      </c>
      <c r="W3923" s="430">
        <v>0</v>
      </c>
      <c r="X3923" s="430">
        <v>0</v>
      </c>
      <c r="Y3923" s="430">
        <v>0</v>
      </c>
      <c r="Z3923" s="430">
        <v>0</v>
      </c>
      <c r="AA3923" s="430">
        <v>0</v>
      </c>
      <c r="AB3923" s="430">
        <v>0</v>
      </c>
      <c r="AC3923" s="430">
        <v>0</v>
      </c>
      <c r="AD3923" s="430">
        <v>0</v>
      </c>
      <c r="AE3923" s="430">
        <v>0</v>
      </c>
      <c r="AF3923" s="430">
        <v>0</v>
      </c>
      <c r="AG3923" s="430">
        <v>0</v>
      </c>
      <c r="AH3923" s="430">
        <v>0</v>
      </c>
      <c r="AI3923" s="430">
        <v>0</v>
      </c>
      <c r="AJ3923" s="430">
        <v>0</v>
      </c>
      <c r="AK3923" s="430">
        <v>0</v>
      </c>
      <c r="AL3923" s="430">
        <v>0</v>
      </c>
    </row>
    <row r="3924" spans="1:38" x14ac:dyDescent="0.25">
      <c r="A3924" s="430" t="s">
        <v>4362</v>
      </c>
      <c r="B3924" s="430">
        <v>1</v>
      </c>
      <c r="C3924" s="430" t="s">
        <v>4363</v>
      </c>
      <c r="D3924" s="430" t="s">
        <v>4013</v>
      </c>
      <c r="E3924" s="430">
        <v>72</v>
      </c>
      <c r="F3924" s="430">
        <v>0</v>
      </c>
      <c r="G3924" s="430">
        <v>0</v>
      </c>
      <c r="H3924" s="430">
        <v>0</v>
      </c>
      <c r="I3924" s="430">
        <v>0</v>
      </c>
      <c r="J3924" s="430">
        <v>0</v>
      </c>
      <c r="K3924" s="430">
        <v>0</v>
      </c>
      <c r="L3924" s="430">
        <v>0</v>
      </c>
      <c r="M3924" s="430">
        <v>0</v>
      </c>
      <c r="N3924" s="430">
        <v>0</v>
      </c>
      <c r="O3924" s="430">
        <v>0</v>
      </c>
      <c r="P3924" s="430">
        <v>0</v>
      </c>
      <c r="Q3924" s="430">
        <v>0</v>
      </c>
      <c r="R3924" s="430">
        <v>0</v>
      </c>
      <c r="S3924" s="430">
        <v>0</v>
      </c>
      <c r="T3924" s="430">
        <v>0</v>
      </c>
      <c r="U3924" s="430">
        <v>0</v>
      </c>
      <c r="V3924" s="430">
        <v>0</v>
      </c>
      <c r="W3924" s="430">
        <v>0</v>
      </c>
      <c r="X3924" s="430">
        <v>0</v>
      </c>
      <c r="Y3924" s="430">
        <v>0</v>
      </c>
      <c r="Z3924" s="430">
        <v>0</v>
      </c>
      <c r="AA3924" s="430">
        <v>0</v>
      </c>
      <c r="AB3924" s="430">
        <v>0</v>
      </c>
      <c r="AC3924" s="430">
        <v>0</v>
      </c>
      <c r="AD3924" s="430">
        <v>0</v>
      </c>
      <c r="AE3924" s="430">
        <v>0</v>
      </c>
      <c r="AF3924" s="430">
        <v>0</v>
      </c>
      <c r="AG3924" s="430">
        <v>0</v>
      </c>
      <c r="AH3924" s="430">
        <v>0</v>
      </c>
      <c r="AI3924" s="430">
        <v>0</v>
      </c>
      <c r="AJ3924" s="430">
        <v>0</v>
      </c>
      <c r="AK3924" s="430">
        <v>0</v>
      </c>
      <c r="AL3924" s="430">
        <v>0</v>
      </c>
    </row>
    <row r="3925" spans="1:38" x14ac:dyDescent="0.25">
      <c r="A3925" s="430" t="s">
        <v>4362</v>
      </c>
      <c r="B3925" s="430">
        <v>1</v>
      </c>
      <c r="C3925" s="430" t="s">
        <v>4363</v>
      </c>
      <c r="D3925" s="430" t="s">
        <v>4014</v>
      </c>
      <c r="E3925" s="430">
        <v>72</v>
      </c>
      <c r="F3925" s="430">
        <v>7.5246167000000001E-5</v>
      </c>
      <c r="G3925" s="430">
        <v>7.5159140999999996E-5</v>
      </c>
      <c r="H3925" s="430">
        <v>7.5954671E-5</v>
      </c>
      <c r="I3925" s="430">
        <v>7.78649765E-5</v>
      </c>
      <c r="J3925" s="430">
        <v>7.9703096000000002E-5</v>
      </c>
      <c r="K3925" s="430">
        <v>7.8313144499999999E-5</v>
      </c>
      <c r="L3925" s="430">
        <v>7.9771042000000001E-5</v>
      </c>
      <c r="M3925" s="430">
        <v>8.1702441499999996E-5</v>
      </c>
      <c r="N3925" s="430">
        <v>8.2968346499999994E-5</v>
      </c>
      <c r="O3925" s="430">
        <v>8.7366339500000002E-5</v>
      </c>
      <c r="P3925" s="430">
        <v>8.7774916500000001E-5</v>
      </c>
      <c r="Q3925" s="430">
        <v>9.0660342500000003E-5</v>
      </c>
      <c r="R3925" s="430">
        <v>9.7203006999999997E-5</v>
      </c>
      <c r="S3925" s="430">
        <v>9.8090438999999999E-5</v>
      </c>
      <c r="T3925" s="430">
        <v>9.7825730500000001E-5</v>
      </c>
      <c r="U3925" s="430">
        <v>9.4557883000000005E-5</v>
      </c>
      <c r="V3925" s="430">
        <v>1.017126975E-4</v>
      </c>
      <c r="W3925" s="430">
        <v>9.8085510000000002E-5</v>
      </c>
      <c r="X3925" s="430">
        <v>9.3798817E-5</v>
      </c>
      <c r="Y3925" s="430">
        <v>9.1084315999999995E-5</v>
      </c>
      <c r="Z3925" s="430">
        <v>0</v>
      </c>
      <c r="AA3925" s="430">
        <v>1.0845615249999999E-4</v>
      </c>
      <c r="AB3925" s="430">
        <v>2.8845231450000001E-4</v>
      </c>
      <c r="AC3925" s="430">
        <v>1.9673570850000001E-4</v>
      </c>
      <c r="AD3925" s="430">
        <v>1.9953408199999999E-4</v>
      </c>
      <c r="AE3925" s="430">
        <v>3.2123329150000001E-4</v>
      </c>
      <c r="AF3925" s="430">
        <v>2.490649935E-4</v>
      </c>
      <c r="AG3925" s="430">
        <v>2.0478895250000001E-4</v>
      </c>
      <c r="AH3925" s="430">
        <v>2.7631489050000002E-4</v>
      </c>
      <c r="AI3925" s="430">
        <v>3.0457250300000002E-4</v>
      </c>
      <c r="AJ3925" s="430">
        <v>3.9358512849999998E-4</v>
      </c>
      <c r="AK3925" s="430">
        <v>4.0068606849999998E-4</v>
      </c>
      <c r="AL3925" s="430">
        <v>0</v>
      </c>
    </row>
    <row r="3926" spans="1:38" x14ac:dyDescent="0.25">
      <c r="A3926" s="430" t="s">
        <v>4362</v>
      </c>
      <c r="B3926" s="430">
        <v>1</v>
      </c>
      <c r="C3926" s="430" t="s">
        <v>4363</v>
      </c>
      <c r="D3926" s="430" t="s">
        <v>4016</v>
      </c>
      <c r="E3926" s="430">
        <v>72</v>
      </c>
      <c r="F3926" s="430">
        <v>0</v>
      </c>
      <c r="G3926" s="430">
        <v>0</v>
      </c>
      <c r="H3926" s="430">
        <v>0</v>
      </c>
      <c r="I3926" s="430">
        <v>0</v>
      </c>
      <c r="J3926" s="430">
        <v>0</v>
      </c>
      <c r="K3926" s="430">
        <v>0</v>
      </c>
      <c r="L3926" s="430">
        <v>0</v>
      </c>
      <c r="M3926" s="430">
        <v>0</v>
      </c>
      <c r="N3926" s="430">
        <v>0</v>
      </c>
      <c r="O3926" s="430">
        <v>0</v>
      </c>
      <c r="P3926" s="430">
        <v>0</v>
      </c>
      <c r="Q3926" s="430">
        <v>0</v>
      </c>
      <c r="R3926" s="430">
        <v>0</v>
      </c>
      <c r="S3926" s="430">
        <v>0</v>
      </c>
      <c r="T3926" s="430">
        <v>0</v>
      </c>
      <c r="U3926" s="430">
        <v>0</v>
      </c>
      <c r="V3926" s="430">
        <v>0</v>
      </c>
      <c r="W3926" s="430">
        <v>0</v>
      </c>
      <c r="X3926" s="430">
        <v>0</v>
      </c>
      <c r="Y3926" s="430">
        <v>0</v>
      </c>
      <c r="Z3926" s="430">
        <v>0</v>
      </c>
      <c r="AA3926" s="430">
        <v>0</v>
      </c>
      <c r="AB3926" s="430">
        <v>4.4298195000000004E-6</v>
      </c>
      <c r="AC3926" s="430">
        <v>4.5735554999999997E-6</v>
      </c>
      <c r="AD3926" s="430">
        <v>4.6691940000000004E-6</v>
      </c>
      <c r="AE3926" s="430">
        <v>4.6373145000000001E-6</v>
      </c>
      <c r="AF3926" s="430">
        <v>2.5434699999999999E-6</v>
      </c>
      <c r="AG3926" s="430">
        <v>2.5221110000000001E-6</v>
      </c>
      <c r="AH3926" s="430">
        <v>6.6509435E-6</v>
      </c>
      <c r="AI3926" s="430">
        <v>2.625832E-6</v>
      </c>
      <c r="AJ3926" s="430">
        <v>2.0564794999999999E-6</v>
      </c>
      <c r="AK3926" s="430">
        <v>1.8353105E-6</v>
      </c>
      <c r="AL3926" s="430">
        <v>0</v>
      </c>
    </row>
    <row r="3927" spans="1:38" x14ac:dyDescent="0.25">
      <c r="A3927" s="430" t="s">
        <v>4362</v>
      </c>
      <c r="B3927" s="430">
        <v>1</v>
      </c>
      <c r="C3927" s="430" t="s">
        <v>4363</v>
      </c>
      <c r="D3927" s="430" t="s">
        <v>4239</v>
      </c>
      <c r="E3927" s="430">
        <v>72</v>
      </c>
      <c r="F3927" s="430">
        <v>9.9031896550000006E-4</v>
      </c>
      <c r="G3927" s="430">
        <v>9.6090099750000002E-4</v>
      </c>
      <c r="H3927" s="430">
        <v>7.8921883949999996E-4</v>
      </c>
      <c r="I3927" s="430">
        <v>8.1214989899999995E-4</v>
      </c>
      <c r="J3927" s="430">
        <v>8.4787468149999997E-4</v>
      </c>
      <c r="K3927" s="430">
        <v>9.9906460150000001E-4</v>
      </c>
      <c r="L3927" s="430">
        <v>1.1390268954999999E-3</v>
      </c>
      <c r="M3927" s="430">
        <v>1.3405358634999999E-3</v>
      </c>
      <c r="N3927" s="430">
        <v>1.3385650055000001E-3</v>
      </c>
      <c r="O3927" s="430">
        <v>1.031214852E-3</v>
      </c>
      <c r="P3927" s="430">
        <v>9.0046819800000005E-4</v>
      </c>
      <c r="Q3927" s="430">
        <v>8.8915919050000004E-4</v>
      </c>
      <c r="R3927" s="430">
        <v>9.0269205149999998E-4</v>
      </c>
      <c r="S3927" s="430">
        <v>6.98239384E-4</v>
      </c>
      <c r="T3927" s="430">
        <v>7.238864285E-4</v>
      </c>
      <c r="U3927" s="430">
        <v>7.7607157999999999E-4</v>
      </c>
      <c r="V3927" s="430">
        <v>6.5285664999999995E-4</v>
      </c>
      <c r="W3927" s="430">
        <v>6.9030729800000003E-4</v>
      </c>
      <c r="X3927" s="430">
        <v>1.3965043670000001E-3</v>
      </c>
      <c r="Y3927" s="430">
        <v>1.330594998E-3</v>
      </c>
      <c r="Z3927" s="430">
        <v>1.7374848755E-3</v>
      </c>
      <c r="AA3927" s="430">
        <v>1.6546186334999999E-3</v>
      </c>
      <c r="AB3927" s="430">
        <v>1.6691181349999999E-3</v>
      </c>
      <c r="AC3927" s="430">
        <v>1.3825573374999999E-3</v>
      </c>
      <c r="AD3927" s="430">
        <v>1.4692802305000001E-3</v>
      </c>
      <c r="AE3927" s="430">
        <v>1.687133471E-3</v>
      </c>
      <c r="AF3927" s="430">
        <v>1.6831929474999999E-3</v>
      </c>
      <c r="AG3927" s="430">
        <v>1.7184671769999999E-3</v>
      </c>
      <c r="AH3927" s="430">
        <v>1.848786174E-3</v>
      </c>
      <c r="AI3927" s="430">
        <v>2.1670852529999999E-3</v>
      </c>
      <c r="AJ3927" s="430">
        <v>2.0835966055E-3</v>
      </c>
      <c r="AK3927" s="430">
        <v>1.6864372100000001E-3</v>
      </c>
      <c r="AL3927" s="430">
        <v>0</v>
      </c>
    </row>
    <row r="3928" spans="1:38" x14ac:dyDescent="0.25">
      <c r="A3928" s="430" t="s">
        <v>4362</v>
      </c>
      <c r="B3928" s="430">
        <v>1</v>
      </c>
      <c r="C3928" s="430" t="s">
        <v>4363</v>
      </c>
      <c r="D3928" s="430" t="s">
        <v>4018</v>
      </c>
      <c r="E3928" s="430">
        <v>72</v>
      </c>
      <c r="F3928" s="430">
        <v>2.7298180000000002E-6</v>
      </c>
      <c r="G3928" s="430">
        <v>2.9741480000000001E-6</v>
      </c>
      <c r="H3928" s="430">
        <v>3.0056300000000001E-6</v>
      </c>
      <c r="I3928" s="430">
        <v>3.0812345E-6</v>
      </c>
      <c r="J3928" s="430">
        <v>3.1539770000000002E-6</v>
      </c>
      <c r="K3928" s="430">
        <v>3.0989629999999999E-6</v>
      </c>
      <c r="L3928" s="430">
        <v>3.1566535000000001E-6</v>
      </c>
      <c r="M3928" s="430">
        <v>3.2330795000000002E-6</v>
      </c>
      <c r="N3928" s="430">
        <v>3.2831645000000001E-6</v>
      </c>
      <c r="O3928" s="430">
        <v>3.0049674999999999E-6</v>
      </c>
      <c r="P3928" s="430">
        <v>1.0846079E-5</v>
      </c>
      <c r="Q3928" s="430">
        <v>3.022007E-6</v>
      </c>
      <c r="R3928" s="430">
        <v>2.9994025000000002E-6</v>
      </c>
      <c r="S3928" s="430">
        <v>3.0268035E-6</v>
      </c>
      <c r="T3928" s="430">
        <v>3.018615E-6</v>
      </c>
      <c r="U3928" s="430">
        <v>0</v>
      </c>
      <c r="V3928" s="430">
        <v>0</v>
      </c>
      <c r="W3928" s="430">
        <v>0</v>
      </c>
      <c r="X3928" s="430">
        <v>0</v>
      </c>
      <c r="Y3928" s="430">
        <v>0</v>
      </c>
      <c r="Z3928" s="430">
        <v>0</v>
      </c>
      <c r="AA3928" s="430">
        <v>0</v>
      </c>
      <c r="AB3928" s="430">
        <v>0</v>
      </c>
      <c r="AC3928" s="430">
        <v>0</v>
      </c>
      <c r="AD3928" s="430">
        <v>0</v>
      </c>
      <c r="AE3928" s="430">
        <v>0</v>
      </c>
      <c r="AF3928" s="430">
        <v>0</v>
      </c>
      <c r="AG3928" s="430">
        <v>0</v>
      </c>
      <c r="AH3928" s="430">
        <v>0</v>
      </c>
      <c r="AI3928" s="430">
        <v>0</v>
      </c>
      <c r="AJ3928" s="430">
        <v>0</v>
      </c>
      <c r="AK3928" s="430">
        <v>0</v>
      </c>
      <c r="AL3928" s="430">
        <v>0</v>
      </c>
    </row>
    <row r="3929" spans="1:38" x14ac:dyDescent="0.25">
      <c r="A3929" s="430" t="s">
        <v>4362</v>
      </c>
      <c r="B3929" s="430">
        <v>1</v>
      </c>
      <c r="C3929" s="430" t="s">
        <v>4363</v>
      </c>
      <c r="D3929" s="430" t="s">
        <v>4226</v>
      </c>
      <c r="E3929" s="430">
        <v>72</v>
      </c>
      <c r="F3929" s="430">
        <v>0</v>
      </c>
      <c r="G3929" s="430">
        <v>0</v>
      </c>
      <c r="H3929" s="430">
        <v>0</v>
      </c>
      <c r="I3929" s="430">
        <v>0</v>
      </c>
      <c r="J3929" s="430">
        <v>0</v>
      </c>
      <c r="K3929" s="430">
        <v>0</v>
      </c>
      <c r="L3929" s="430">
        <v>0</v>
      </c>
      <c r="M3929" s="430">
        <v>0</v>
      </c>
      <c r="N3929" s="430">
        <v>0</v>
      </c>
      <c r="O3929" s="430">
        <v>0</v>
      </c>
      <c r="P3929" s="430">
        <v>0</v>
      </c>
      <c r="Q3929" s="430">
        <v>0</v>
      </c>
      <c r="R3929" s="430">
        <v>0</v>
      </c>
      <c r="S3929" s="430">
        <v>0</v>
      </c>
      <c r="T3929" s="430">
        <v>0</v>
      </c>
      <c r="U3929" s="430">
        <v>0</v>
      </c>
      <c r="V3929" s="430">
        <v>0</v>
      </c>
      <c r="W3929" s="430">
        <v>0</v>
      </c>
      <c r="X3929" s="430">
        <v>0</v>
      </c>
      <c r="Y3929" s="430">
        <v>0</v>
      </c>
      <c r="Z3929" s="430">
        <v>0</v>
      </c>
      <c r="AA3929" s="430">
        <v>0</v>
      </c>
      <c r="AB3929" s="430">
        <v>0</v>
      </c>
      <c r="AC3929" s="430">
        <v>0</v>
      </c>
      <c r="AD3929" s="430">
        <v>0</v>
      </c>
      <c r="AE3929" s="430">
        <v>0</v>
      </c>
      <c r="AF3929" s="430">
        <v>0</v>
      </c>
      <c r="AG3929" s="430">
        <v>0</v>
      </c>
      <c r="AH3929" s="430">
        <v>0</v>
      </c>
      <c r="AI3929" s="430">
        <v>0</v>
      </c>
      <c r="AJ3929" s="430">
        <v>0</v>
      </c>
      <c r="AK3929" s="430">
        <v>0</v>
      </c>
      <c r="AL3929" s="430">
        <v>0</v>
      </c>
    </row>
    <row r="3930" spans="1:38" x14ac:dyDescent="0.25">
      <c r="A3930" s="430" t="s">
        <v>4362</v>
      </c>
      <c r="B3930" s="430">
        <v>1</v>
      </c>
      <c r="C3930" s="430" t="s">
        <v>4363</v>
      </c>
      <c r="D3930" s="430" t="s">
        <v>4020</v>
      </c>
      <c r="E3930" s="430">
        <v>72</v>
      </c>
      <c r="F3930" s="430">
        <v>7.0677646500000006E-5</v>
      </c>
      <c r="G3930" s="430">
        <v>7.8541309500000002E-5</v>
      </c>
      <c r="H3930" s="430">
        <v>7.9372640999999998E-5</v>
      </c>
      <c r="I3930" s="430">
        <v>8.1368885999999994E-5</v>
      </c>
      <c r="J3930" s="430">
        <v>8.3289738499999998E-5</v>
      </c>
      <c r="K3930" s="430">
        <v>8.2508492000000003E-5</v>
      </c>
      <c r="L3930" s="430">
        <v>8.4044484999999997E-5</v>
      </c>
      <c r="M3930" s="430">
        <v>8.6079340499999995E-5</v>
      </c>
      <c r="N3930" s="430">
        <v>8.7413085499999995E-5</v>
      </c>
      <c r="O3930" s="430">
        <v>8.2079854499999999E-5</v>
      </c>
      <c r="P3930" s="430">
        <v>8.2463706999999994E-5</v>
      </c>
      <c r="Q3930" s="430">
        <v>8.2545698000000006E-5</v>
      </c>
      <c r="R3930" s="430">
        <v>8.1928248000000004E-5</v>
      </c>
      <c r="S3930" s="430">
        <v>8.2676210500000005E-5</v>
      </c>
      <c r="T3930" s="430">
        <v>8.2453106999999997E-5</v>
      </c>
      <c r="U3930" s="430">
        <v>7.9698776499999996E-5</v>
      </c>
      <c r="V3930" s="430">
        <v>8.2659091499999996E-5</v>
      </c>
      <c r="W3930" s="430">
        <v>7.9405129999999998E-5</v>
      </c>
      <c r="X3930" s="430">
        <v>7.5934822500000002E-5</v>
      </c>
      <c r="Y3930" s="430">
        <v>7.3737309999999997E-5</v>
      </c>
      <c r="Z3930" s="430">
        <v>3.0368840999999998E-5</v>
      </c>
      <c r="AA3930" s="430">
        <v>3.1517404000000002E-5</v>
      </c>
      <c r="AB3930" s="430">
        <v>3.0868631000000003E-5</v>
      </c>
      <c r="AC3930" s="430">
        <v>2.3498981000000001E-5</v>
      </c>
      <c r="AD3930" s="430">
        <v>2.9604819500000002E-5</v>
      </c>
      <c r="AE3930" s="430">
        <v>3.02263505E-5</v>
      </c>
      <c r="AF3930" s="430">
        <v>2.9047550999999999E-5</v>
      </c>
      <c r="AG3930" s="430">
        <v>2.4564864000000001E-5</v>
      </c>
      <c r="AH3930" s="430">
        <v>2.6288768499999999E-5</v>
      </c>
      <c r="AI3930" s="430">
        <v>3.4863400000000002E-7</v>
      </c>
      <c r="AJ3930" s="430">
        <v>1.013042E-6</v>
      </c>
      <c r="AK3930" s="430">
        <v>6.2465800000000003E-7</v>
      </c>
      <c r="AL3930" s="430">
        <v>0</v>
      </c>
    </row>
    <row r="3931" spans="1:38" x14ac:dyDescent="0.25">
      <c r="A3931" s="430" t="s">
        <v>4362</v>
      </c>
      <c r="B3931" s="430">
        <v>1</v>
      </c>
      <c r="C3931" s="430" t="s">
        <v>4363</v>
      </c>
      <c r="D3931" s="430" t="s">
        <v>4022</v>
      </c>
      <c r="E3931" s="430">
        <v>72</v>
      </c>
      <c r="F3931" s="430">
        <v>0</v>
      </c>
      <c r="G3931" s="430">
        <v>0</v>
      </c>
      <c r="H3931" s="430">
        <v>0</v>
      </c>
      <c r="I3931" s="430">
        <v>0</v>
      </c>
      <c r="J3931" s="430">
        <v>0</v>
      </c>
      <c r="K3931" s="430">
        <v>0</v>
      </c>
      <c r="L3931" s="430">
        <v>0</v>
      </c>
      <c r="M3931" s="430">
        <v>0</v>
      </c>
      <c r="N3931" s="430">
        <v>0</v>
      </c>
      <c r="O3931" s="430">
        <v>0</v>
      </c>
      <c r="P3931" s="430">
        <v>0</v>
      </c>
      <c r="Q3931" s="430">
        <v>0</v>
      </c>
      <c r="R3931" s="430">
        <v>0</v>
      </c>
      <c r="S3931" s="430">
        <v>0</v>
      </c>
      <c r="T3931" s="430">
        <v>0</v>
      </c>
      <c r="U3931" s="430">
        <v>0</v>
      </c>
      <c r="V3931" s="430">
        <v>0</v>
      </c>
      <c r="W3931" s="430">
        <v>0</v>
      </c>
      <c r="X3931" s="430">
        <v>0</v>
      </c>
      <c r="Y3931" s="430">
        <v>0</v>
      </c>
      <c r="Z3931" s="430">
        <v>0</v>
      </c>
      <c r="AA3931" s="430">
        <v>0</v>
      </c>
      <c r="AB3931" s="430">
        <v>0</v>
      </c>
      <c r="AC3931" s="430">
        <v>0</v>
      </c>
      <c r="AD3931" s="430">
        <v>0</v>
      </c>
      <c r="AE3931" s="430">
        <v>0</v>
      </c>
      <c r="AF3931" s="430">
        <v>0</v>
      </c>
      <c r="AG3931" s="430">
        <v>0</v>
      </c>
      <c r="AH3931" s="430">
        <v>0</v>
      </c>
      <c r="AI3931" s="430">
        <v>0</v>
      </c>
      <c r="AJ3931" s="430">
        <v>0</v>
      </c>
      <c r="AK3931" s="430">
        <v>0</v>
      </c>
      <c r="AL3931" s="430">
        <v>0</v>
      </c>
    </row>
    <row r="3932" spans="1:38" x14ac:dyDescent="0.25">
      <c r="A3932" s="430" t="s">
        <v>4362</v>
      </c>
      <c r="B3932" s="430">
        <v>1</v>
      </c>
      <c r="C3932" s="430" t="s">
        <v>4363</v>
      </c>
      <c r="D3932" s="430" t="s">
        <v>4024</v>
      </c>
      <c r="E3932" s="430">
        <v>72</v>
      </c>
      <c r="F3932" s="430">
        <v>0</v>
      </c>
      <c r="G3932" s="430">
        <v>0</v>
      </c>
      <c r="H3932" s="430">
        <v>0</v>
      </c>
      <c r="I3932" s="430">
        <v>0</v>
      </c>
      <c r="J3932" s="430">
        <v>0</v>
      </c>
      <c r="K3932" s="430">
        <v>0</v>
      </c>
      <c r="L3932" s="430">
        <v>0</v>
      </c>
      <c r="M3932" s="430">
        <v>0</v>
      </c>
      <c r="N3932" s="430">
        <v>0</v>
      </c>
      <c r="O3932" s="430">
        <v>0</v>
      </c>
      <c r="P3932" s="430">
        <v>0</v>
      </c>
      <c r="Q3932" s="430">
        <v>0</v>
      </c>
      <c r="R3932" s="430">
        <v>0</v>
      </c>
      <c r="S3932" s="430">
        <v>0</v>
      </c>
      <c r="T3932" s="430">
        <v>0</v>
      </c>
      <c r="U3932" s="430">
        <v>0</v>
      </c>
      <c r="V3932" s="430">
        <v>0</v>
      </c>
      <c r="W3932" s="430">
        <v>0</v>
      </c>
      <c r="X3932" s="430">
        <v>0</v>
      </c>
      <c r="Y3932" s="430">
        <v>0</v>
      </c>
      <c r="Z3932" s="430">
        <v>0</v>
      </c>
      <c r="AA3932" s="430">
        <v>0</v>
      </c>
      <c r="AB3932" s="430">
        <v>0</v>
      </c>
      <c r="AC3932" s="430">
        <v>0</v>
      </c>
      <c r="AD3932" s="430">
        <v>0</v>
      </c>
      <c r="AE3932" s="430">
        <v>0</v>
      </c>
      <c r="AF3932" s="430">
        <v>0</v>
      </c>
      <c r="AG3932" s="430">
        <v>0</v>
      </c>
      <c r="AH3932" s="430">
        <v>0</v>
      </c>
      <c r="AI3932" s="430">
        <v>0</v>
      </c>
      <c r="AJ3932" s="430">
        <v>0</v>
      </c>
      <c r="AK3932" s="430">
        <v>0</v>
      </c>
      <c r="AL3932" s="430">
        <v>0</v>
      </c>
    </row>
    <row r="3933" spans="1:38" x14ac:dyDescent="0.25">
      <c r="A3933" s="430" t="s">
        <v>4362</v>
      </c>
      <c r="B3933" s="430">
        <v>1</v>
      </c>
      <c r="C3933" s="430" t="s">
        <v>4363</v>
      </c>
      <c r="D3933" s="430" t="s">
        <v>4026</v>
      </c>
      <c r="E3933" s="430">
        <v>72</v>
      </c>
      <c r="F3933" s="430">
        <v>4.8703504650000001E-4</v>
      </c>
      <c r="G3933" s="430">
        <v>5.1527988600000004E-4</v>
      </c>
      <c r="H3933" s="430">
        <v>5.2814547699999998E-4</v>
      </c>
      <c r="I3933" s="430">
        <v>5.4706846450000004E-4</v>
      </c>
      <c r="J3933" s="430">
        <v>5.5370475350000005E-4</v>
      </c>
      <c r="K3933" s="430">
        <v>5.691581755E-4</v>
      </c>
      <c r="L3933" s="430">
        <v>5.7920178150000002E-4</v>
      </c>
      <c r="M3933" s="430">
        <v>5.6214516250000001E-4</v>
      </c>
      <c r="N3933" s="430">
        <v>5.6883437199999997E-4</v>
      </c>
      <c r="O3933" s="430">
        <v>5.7765810350000001E-4</v>
      </c>
      <c r="P3933" s="430">
        <v>5.8211649000000003E-4</v>
      </c>
      <c r="Q3933" s="430">
        <v>5.7538146200000002E-4</v>
      </c>
      <c r="R3933" s="430">
        <v>4.3919199949999998E-4</v>
      </c>
      <c r="S3933" s="430">
        <v>4.9828758249999998E-4</v>
      </c>
      <c r="T3933" s="430">
        <v>4.9699289850000002E-4</v>
      </c>
      <c r="U3933" s="430">
        <v>4.9049107049999995E-4</v>
      </c>
      <c r="V3933" s="430">
        <v>5.1289016899999998E-4</v>
      </c>
      <c r="W3933" s="430">
        <v>4.9303101600000005E-4</v>
      </c>
      <c r="X3933" s="430">
        <v>4.7899330350000002E-4</v>
      </c>
      <c r="Y3933" s="430">
        <v>4.6488624049999998E-4</v>
      </c>
      <c r="Z3933" s="430">
        <v>4.5701778100000002E-4</v>
      </c>
      <c r="AA3933" s="430">
        <v>4.6345330599999998E-4</v>
      </c>
      <c r="AB3933" s="430">
        <v>3.9978644650000002E-4</v>
      </c>
      <c r="AC3933" s="430">
        <v>4.2604020850000001E-4</v>
      </c>
      <c r="AD3933" s="430">
        <v>4.7230435900000003E-4</v>
      </c>
      <c r="AE3933" s="430">
        <v>5.0846050849999999E-4</v>
      </c>
      <c r="AF3933" s="430">
        <v>4.8438716650000001E-4</v>
      </c>
      <c r="AG3933" s="430">
        <v>4.4809221000000001E-4</v>
      </c>
      <c r="AH3933" s="430">
        <v>4.5652172750000001E-4</v>
      </c>
      <c r="AI3933" s="430">
        <v>6.1334681950000005E-4</v>
      </c>
      <c r="AJ3933" s="430">
        <v>6.3861965749999997E-4</v>
      </c>
      <c r="AK3933" s="430">
        <v>6.5447004950000001E-4</v>
      </c>
      <c r="AL3933" s="430">
        <v>0</v>
      </c>
    </row>
    <row r="3934" spans="1:38" x14ac:dyDescent="0.25">
      <c r="A3934" s="430" t="s">
        <v>4362</v>
      </c>
      <c r="B3934" s="430">
        <v>1</v>
      </c>
      <c r="C3934" s="430" t="s">
        <v>4363</v>
      </c>
      <c r="D3934" s="430" t="s">
        <v>4028</v>
      </c>
      <c r="E3934" s="430">
        <v>72</v>
      </c>
      <c r="F3934" s="430">
        <v>2.38969633E-4</v>
      </c>
      <c r="G3934" s="430">
        <v>2.3861474500000001E-4</v>
      </c>
      <c r="H3934" s="430">
        <v>2.5144355400000002E-4</v>
      </c>
      <c r="I3934" s="430">
        <v>2.7072590799999998E-4</v>
      </c>
      <c r="J3934" s="430">
        <v>2.4552642199999997E-4</v>
      </c>
      <c r="K3934" s="430">
        <v>2.4926520099999999E-4</v>
      </c>
      <c r="L3934" s="430">
        <v>2.5317917149999999E-4</v>
      </c>
      <c r="M3934" s="430">
        <v>2.5779101949999998E-4</v>
      </c>
      <c r="N3934" s="430">
        <v>2.60820579E-4</v>
      </c>
      <c r="O3934" s="430">
        <v>2.4519151500000002E-4</v>
      </c>
      <c r="P3934" s="430">
        <v>2.4674942349999998E-4</v>
      </c>
      <c r="Q3934" s="430">
        <v>2.4709561949999998E-4</v>
      </c>
      <c r="R3934" s="430">
        <v>2.449563805E-4</v>
      </c>
      <c r="S3934" s="430">
        <v>2.4709347299999999E-4</v>
      </c>
      <c r="T3934" s="430">
        <v>2.4654754649999999E-4</v>
      </c>
      <c r="U3934" s="430">
        <v>2.38623437E-4</v>
      </c>
      <c r="V3934" s="430">
        <v>2.474737745E-4</v>
      </c>
      <c r="W3934" s="430">
        <v>2.3794204250000001E-4</v>
      </c>
      <c r="X3934" s="430">
        <v>2.285113285E-4</v>
      </c>
      <c r="Y3934" s="430">
        <v>2.2097804100000001E-4</v>
      </c>
      <c r="Z3934" s="430">
        <v>1.945442645E-4</v>
      </c>
      <c r="AA3934" s="430">
        <v>2.18317547E-4</v>
      </c>
      <c r="AB3934" s="430">
        <v>2.0411601149999999E-4</v>
      </c>
      <c r="AC3934" s="430">
        <v>2.00816152E-4</v>
      </c>
      <c r="AD3934" s="430">
        <v>1.8929180549999999E-4</v>
      </c>
      <c r="AE3934" s="430">
        <v>2.2394943300000001E-4</v>
      </c>
      <c r="AF3934" s="430">
        <v>1.94847557E-4</v>
      </c>
      <c r="AG3934" s="430">
        <v>1.8230431199999999E-4</v>
      </c>
      <c r="AH3934" s="430">
        <v>1.9182875649999999E-4</v>
      </c>
      <c r="AI3934" s="430">
        <v>2.4779983049999998E-4</v>
      </c>
      <c r="AJ3934" s="430">
        <v>3.0081798300000002E-4</v>
      </c>
      <c r="AK3934" s="430">
        <v>3.2451105E-4</v>
      </c>
      <c r="AL3934" s="430">
        <v>0</v>
      </c>
    </row>
    <row r="3935" spans="1:38" x14ac:dyDescent="0.25">
      <c r="A3935" s="430" t="s">
        <v>4362</v>
      </c>
      <c r="B3935" s="430">
        <v>1</v>
      </c>
      <c r="C3935" s="430" t="s">
        <v>4363</v>
      </c>
      <c r="D3935" s="430" t="s">
        <v>4030</v>
      </c>
      <c r="E3935" s="430">
        <v>72</v>
      </c>
      <c r="F3935" s="430">
        <v>2.2598084349999999E-4</v>
      </c>
      <c r="G3935" s="430">
        <v>2.3052493100000001E-4</v>
      </c>
      <c r="H3935" s="430">
        <v>2.21722214E-4</v>
      </c>
      <c r="I3935" s="430">
        <v>2.115363295E-4</v>
      </c>
      <c r="J3935" s="430">
        <v>2.047267835E-4</v>
      </c>
      <c r="K3935" s="430">
        <v>2.1506681850000001E-4</v>
      </c>
      <c r="L3935" s="430">
        <v>2.2160823750000001E-4</v>
      </c>
      <c r="M3935" s="430">
        <v>2.205594205E-4</v>
      </c>
      <c r="N3935" s="430">
        <v>2.2080189549999999E-4</v>
      </c>
      <c r="O3935" s="430">
        <v>2.104683265E-4</v>
      </c>
      <c r="P3935" s="430">
        <v>2.2020365800000001E-4</v>
      </c>
      <c r="Q3935" s="430">
        <v>2.21539152E-4</v>
      </c>
      <c r="R3935" s="430">
        <v>2.250204305E-4</v>
      </c>
      <c r="S3935" s="430">
        <v>2.2787273150000001E-4</v>
      </c>
      <c r="T3935" s="430">
        <v>2.30118527E-4</v>
      </c>
      <c r="U3935" s="430">
        <v>2.2669605200000001E-4</v>
      </c>
      <c r="V3935" s="430">
        <v>2.4106445799999999E-4</v>
      </c>
      <c r="W3935" s="430">
        <v>2.400489515E-4</v>
      </c>
      <c r="X3935" s="430">
        <v>2.4513464600000001E-4</v>
      </c>
      <c r="Y3935" s="430">
        <v>2.5631263750000002E-4</v>
      </c>
      <c r="Z3935" s="430">
        <v>2.0525355049999999E-4</v>
      </c>
      <c r="AA3935" s="430">
        <v>2.25548814E-4</v>
      </c>
      <c r="AB3935" s="430">
        <v>2.3062446500000001E-4</v>
      </c>
      <c r="AC3935" s="430">
        <v>2.28381452E-4</v>
      </c>
      <c r="AD3935" s="430">
        <v>2.32965634E-4</v>
      </c>
      <c r="AE3935" s="430">
        <v>2.4646457499999998E-4</v>
      </c>
      <c r="AF3935" s="430">
        <v>2.2764231400000001E-4</v>
      </c>
      <c r="AG3935" s="430">
        <v>1.8441591149999999E-4</v>
      </c>
      <c r="AH3935" s="430">
        <v>2.5587509600000002E-4</v>
      </c>
      <c r="AI3935" s="430">
        <v>2.20287027E-4</v>
      </c>
      <c r="AJ3935" s="430">
        <v>2.1916896549999999E-4</v>
      </c>
      <c r="AK3935" s="430">
        <v>2.0537499999999999E-4</v>
      </c>
      <c r="AL3935" s="430">
        <v>0</v>
      </c>
    </row>
    <row r="3936" spans="1:38" x14ac:dyDescent="0.25">
      <c r="A3936" s="430" t="s">
        <v>4362</v>
      </c>
      <c r="B3936" s="430">
        <v>1</v>
      </c>
      <c r="C3936" s="430" t="s">
        <v>4363</v>
      </c>
      <c r="D3936" s="430" t="s">
        <v>4032</v>
      </c>
      <c r="E3936" s="430">
        <v>72</v>
      </c>
      <c r="F3936" s="430">
        <v>1.1803749250000001E-4</v>
      </c>
      <c r="G3936" s="430">
        <v>1.17901415E-4</v>
      </c>
      <c r="H3936" s="430">
        <v>1.19145272E-4</v>
      </c>
      <c r="I3936" s="430">
        <v>1.2213216649999999E-4</v>
      </c>
      <c r="J3936" s="430">
        <v>1.256476565E-4</v>
      </c>
      <c r="K3936" s="430">
        <v>1.2352757700000001E-4</v>
      </c>
      <c r="L3936" s="430">
        <v>1.26193E-4</v>
      </c>
      <c r="M3936" s="430">
        <v>1.3360171099999999E-4</v>
      </c>
      <c r="N3936" s="430">
        <v>1.3625449349999999E-4</v>
      </c>
      <c r="O3936" s="430">
        <v>1.2982644150000001E-4</v>
      </c>
      <c r="P3936" s="430">
        <v>1.3142452399999999E-4</v>
      </c>
      <c r="Q3936" s="430">
        <v>1.31835221E-4</v>
      </c>
      <c r="R3936" s="430">
        <v>1.30194659E-4</v>
      </c>
      <c r="S3936" s="430">
        <v>1.30794778E-4</v>
      </c>
      <c r="T3936" s="430">
        <v>1.3119529899999999E-4</v>
      </c>
      <c r="U3936" s="430">
        <v>1.2691040800000001E-4</v>
      </c>
      <c r="V3936" s="430">
        <v>1.3118101550000001E-4</v>
      </c>
      <c r="W3936" s="430">
        <v>1.24366779E-4</v>
      </c>
      <c r="X3936" s="430">
        <v>1.2132653999999999E-4</v>
      </c>
      <c r="Y3936" s="430">
        <v>1.176712095E-4</v>
      </c>
      <c r="Z3936" s="430">
        <v>1.42691317E-4</v>
      </c>
      <c r="AA3936" s="430">
        <v>1.357307475E-4</v>
      </c>
      <c r="AB3936" s="430">
        <v>1.2864478E-4</v>
      </c>
      <c r="AC3936" s="430">
        <v>1.2825231499999999E-4</v>
      </c>
      <c r="AD3936" s="430">
        <v>1.2944168800000001E-4</v>
      </c>
      <c r="AE3936" s="430">
        <v>1.5576694700000001E-4</v>
      </c>
      <c r="AF3936" s="430">
        <v>1.4849717549999999E-4</v>
      </c>
      <c r="AG3936" s="430">
        <v>1.190937825E-4</v>
      </c>
      <c r="AH3936" s="430">
        <v>1.3414498750000001E-4</v>
      </c>
      <c r="AI3936" s="430">
        <v>1.7553038200000001E-4</v>
      </c>
      <c r="AJ3936" s="430">
        <v>1.7794935499999999E-4</v>
      </c>
      <c r="AK3936" s="430">
        <v>1.790143635E-4</v>
      </c>
      <c r="AL3936" s="430">
        <v>0</v>
      </c>
    </row>
    <row r="3937" spans="1:38" x14ac:dyDescent="0.25">
      <c r="A3937" s="430" t="s">
        <v>4362</v>
      </c>
      <c r="B3937" s="430">
        <v>1</v>
      </c>
      <c r="C3937" s="430" t="s">
        <v>4363</v>
      </c>
      <c r="D3937" s="430" t="s">
        <v>4034</v>
      </c>
      <c r="E3937" s="430">
        <v>72</v>
      </c>
      <c r="F3937" s="430">
        <v>1.3266523015000001E-3</v>
      </c>
      <c r="G3937" s="430">
        <v>1.3505058525E-3</v>
      </c>
      <c r="H3937" s="430">
        <v>1.365636955E-3</v>
      </c>
      <c r="I3937" s="430">
        <v>1.4172891385000001E-3</v>
      </c>
      <c r="J3937" s="430">
        <v>1.4501704444999999E-3</v>
      </c>
      <c r="K3937" s="430">
        <v>1.4370803719999999E-3</v>
      </c>
      <c r="L3937" s="430">
        <v>1.4785042975E-3</v>
      </c>
      <c r="M3937" s="430">
        <v>1.5653097114999999E-3</v>
      </c>
      <c r="N3937" s="430">
        <v>1.5941885635E-3</v>
      </c>
      <c r="O3937" s="430">
        <v>1.5859538209999999E-3</v>
      </c>
      <c r="P3937" s="430">
        <v>1.6358790525E-3</v>
      </c>
      <c r="Q3937" s="430">
        <v>1.6360571854999999E-3</v>
      </c>
      <c r="R3937" s="430">
        <v>1.6099445625E-3</v>
      </c>
      <c r="S3937" s="430">
        <v>1.656457018E-3</v>
      </c>
      <c r="T3937" s="430">
        <v>1.668805753E-3</v>
      </c>
      <c r="U3937" s="430">
        <v>1.626455255E-3</v>
      </c>
      <c r="V3937" s="430">
        <v>1.5463321605000001E-3</v>
      </c>
      <c r="W3937" s="430">
        <v>1.7294635374999999E-3</v>
      </c>
      <c r="X3937" s="430">
        <v>1.656266218E-3</v>
      </c>
      <c r="Y3937" s="430">
        <v>1.615239077E-3</v>
      </c>
      <c r="Z3937" s="430">
        <v>2.5561235909999998E-3</v>
      </c>
      <c r="AA3937" s="430">
        <v>2.4268707155000002E-3</v>
      </c>
      <c r="AB3937" s="430">
        <v>2.1845651564999999E-3</v>
      </c>
      <c r="AC3937" s="430">
        <v>2.6416357519999998E-3</v>
      </c>
      <c r="AD3937" s="430">
        <v>2.192634486E-3</v>
      </c>
      <c r="AE3937" s="430">
        <v>2.8933692424999999E-3</v>
      </c>
      <c r="AF3937" s="430">
        <v>3.0245744525000001E-3</v>
      </c>
      <c r="AG3937" s="430">
        <v>2.617992982E-3</v>
      </c>
      <c r="AH3937" s="430">
        <v>2.4716768889999998E-3</v>
      </c>
      <c r="AI3937" s="430">
        <v>3.7495219145E-3</v>
      </c>
      <c r="AJ3937" s="430">
        <v>1.8154161815E-3</v>
      </c>
      <c r="AK3937" s="430">
        <v>1.833529223E-3</v>
      </c>
      <c r="AL3937" s="430">
        <v>0</v>
      </c>
    </row>
    <row r="3938" spans="1:38" x14ac:dyDescent="0.25">
      <c r="A3938" s="430" t="s">
        <v>4362</v>
      </c>
      <c r="B3938" s="430">
        <v>1</v>
      </c>
      <c r="C3938" s="430" t="s">
        <v>4363</v>
      </c>
      <c r="D3938" s="430" t="s">
        <v>4036</v>
      </c>
      <c r="E3938" s="430">
        <v>72</v>
      </c>
      <c r="F3938" s="430">
        <v>0</v>
      </c>
      <c r="G3938" s="430">
        <v>0</v>
      </c>
      <c r="H3938" s="430">
        <v>0</v>
      </c>
      <c r="I3938" s="430">
        <v>0</v>
      </c>
      <c r="J3938" s="430">
        <v>0</v>
      </c>
      <c r="K3938" s="430">
        <v>0</v>
      </c>
      <c r="L3938" s="430">
        <v>0</v>
      </c>
      <c r="M3938" s="430">
        <v>0</v>
      </c>
      <c r="N3938" s="430">
        <v>0</v>
      </c>
      <c r="O3938" s="430">
        <v>0</v>
      </c>
      <c r="P3938" s="430">
        <v>0</v>
      </c>
      <c r="Q3938" s="430">
        <v>0</v>
      </c>
      <c r="R3938" s="430">
        <v>0</v>
      </c>
      <c r="S3938" s="430">
        <v>0</v>
      </c>
      <c r="T3938" s="430">
        <v>0</v>
      </c>
      <c r="U3938" s="430">
        <v>0</v>
      </c>
      <c r="V3938" s="430">
        <v>0</v>
      </c>
      <c r="W3938" s="430">
        <v>0</v>
      </c>
      <c r="X3938" s="430">
        <v>0</v>
      </c>
      <c r="Y3938" s="430">
        <v>0</v>
      </c>
      <c r="Z3938" s="430">
        <v>0</v>
      </c>
      <c r="AA3938" s="430">
        <v>0</v>
      </c>
      <c r="AB3938" s="430">
        <v>0</v>
      </c>
      <c r="AC3938" s="430">
        <v>0</v>
      </c>
      <c r="AD3938" s="430">
        <v>0</v>
      </c>
      <c r="AE3938" s="430">
        <v>0</v>
      </c>
      <c r="AF3938" s="430">
        <v>0</v>
      </c>
      <c r="AG3938" s="430">
        <v>0</v>
      </c>
      <c r="AH3938" s="430">
        <v>0</v>
      </c>
      <c r="AI3938" s="430">
        <v>0</v>
      </c>
      <c r="AJ3938" s="430">
        <v>0</v>
      </c>
      <c r="AK3938" s="430">
        <v>0</v>
      </c>
      <c r="AL3938" s="430">
        <v>0</v>
      </c>
    </row>
    <row r="3939" spans="1:38" x14ac:dyDescent="0.25">
      <c r="A3939" s="430" t="s">
        <v>4362</v>
      </c>
      <c r="B3939" s="430">
        <v>1</v>
      </c>
      <c r="C3939" s="430" t="s">
        <v>4363</v>
      </c>
      <c r="D3939" s="430" t="s">
        <v>4038</v>
      </c>
      <c r="E3939" s="430">
        <v>72</v>
      </c>
      <c r="F3939" s="430">
        <v>0</v>
      </c>
      <c r="G3939" s="430">
        <v>0</v>
      </c>
      <c r="H3939" s="430">
        <v>0</v>
      </c>
      <c r="I3939" s="430">
        <v>0</v>
      </c>
      <c r="J3939" s="430">
        <v>0</v>
      </c>
      <c r="K3939" s="430">
        <v>0</v>
      </c>
      <c r="L3939" s="430">
        <v>0</v>
      </c>
      <c r="M3939" s="430">
        <v>0</v>
      </c>
      <c r="N3939" s="430">
        <v>0</v>
      </c>
      <c r="O3939" s="430">
        <v>0</v>
      </c>
      <c r="P3939" s="430">
        <v>0</v>
      </c>
      <c r="Q3939" s="430">
        <v>0</v>
      </c>
      <c r="R3939" s="430">
        <v>0</v>
      </c>
      <c r="S3939" s="430">
        <v>0</v>
      </c>
      <c r="T3939" s="430">
        <v>0</v>
      </c>
      <c r="U3939" s="430">
        <v>0</v>
      </c>
      <c r="V3939" s="430">
        <v>0</v>
      </c>
      <c r="W3939" s="430">
        <v>0</v>
      </c>
      <c r="X3939" s="430">
        <v>0</v>
      </c>
      <c r="Y3939" s="430">
        <v>0</v>
      </c>
      <c r="Z3939" s="430">
        <v>0</v>
      </c>
      <c r="AA3939" s="430">
        <v>0</v>
      </c>
      <c r="AB3939" s="430">
        <v>0</v>
      </c>
      <c r="AC3939" s="430">
        <v>0</v>
      </c>
      <c r="AD3939" s="430">
        <v>0</v>
      </c>
      <c r="AE3939" s="430">
        <v>0</v>
      </c>
      <c r="AF3939" s="430">
        <v>0</v>
      </c>
      <c r="AG3939" s="430">
        <v>0</v>
      </c>
      <c r="AH3939" s="430">
        <v>0</v>
      </c>
      <c r="AI3939" s="430">
        <v>0</v>
      </c>
      <c r="AJ3939" s="430">
        <v>0</v>
      </c>
      <c r="AK3939" s="430">
        <v>0</v>
      </c>
      <c r="AL3939" s="430">
        <v>0</v>
      </c>
    </row>
    <row r="3940" spans="1:38" x14ac:dyDescent="0.25">
      <c r="A3940" s="430" t="s">
        <v>4362</v>
      </c>
      <c r="B3940" s="430">
        <v>1</v>
      </c>
      <c r="C3940" s="430" t="s">
        <v>4363</v>
      </c>
      <c r="D3940" s="430" t="s">
        <v>4040</v>
      </c>
      <c r="E3940" s="430">
        <v>72</v>
      </c>
      <c r="F3940" s="430">
        <v>0</v>
      </c>
      <c r="G3940" s="430">
        <v>0</v>
      </c>
      <c r="H3940" s="430">
        <v>0</v>
      </c>
      <c r="I3940" s="430">
        <v>0</v>
      </c>
      <c r="J3940" s="430">
        <v>0</v>
      </c>
      <c r="K3940" s="430">
        <v>0</v>
      </c>
      <c r="L3940" s="430">
        <v>0</v>
      </c>
      <c r="M3940" s="430">
        <v>0</v>
      </c>
      <c r="N3940" s="430">
        <v>0</v>
      </c>
      <c r="O3940" s="430">
        <v>0</v>
      </c>
      <c r="P3940" s="430">
        <v>0</v>
      </c>
      <c r="Q3940" s="430">
        <v>0</v>
      </c>
      <c r="R3940" s="430">
        <v>0</v>
      </c>
      <c r="S3940" s="430">
        <v>0</v>
      </c>
      <c r="T3940" s="430">
        <v>0</v>
      </c>
      <c r="U3940" s="430">
        <v>0</v>
      </c>
      <c r="V3940" s="430">
        <v>0</v>
      </c>
      <c r="W3940" s="430">
        <v>0</v>
      </c>
      <c r="X3940" s="430">
        <v>0</v>
      </c>
      <c r="Y3940" s="430">
        <v>0</v>
      </c>
      <c r="Z3940" s="430">
        <v>0</v>
      </c>
      <c r="AA3940" s="430">
        <v>0</v>
      </c>
      <c r="AB3940" s="430">
        <v>0</v>
      </c>
      <c r="AC3940" s="430">
        <v>0</v>
      </c>
      <c r="AD3940" s="430">
        <v>0</v>
      </c>
      <c r="AE3940" s="430">
        <v>0</v>
      </c>
      <c r="AF3940" s="430">
        <v>0</v>
      </c>
      <c r="AG3940" s="430">
        <v>0</v>
      </c>
      <c r="AH3940" s="430">
        <v>0</v>
      </c>
      <c r="AI3940" s="430">
        <v>0</v>
      </c>
      <c r="AJ3940" s="430">
        <v>0</v>
      </c>
      <c r="AK3940" s="430">
        <v>0</v>
      </c>
      <c r="AL3940" s="430">
        <v>0</v>
      </c>
    </row>
    <row r="3941" spans="1:38" x14ac:dyDescent="0.25">
      <c r="A3941" s="430" t="s">
        <v>4362</v>
      </c>
      <c r="B3941" s="430">
        <v>1</v>
      </c>
      <c r="C3941" s="430" t="s">
        <v>4363</v>
      </c>
      <c r="D3941" s="430" t="s">
        <v>4042</v>
      </c>
      <c r="E3941" s="430">
        <v>72</v>
      </c>
      <c r="F3941" s="430">
        <v>6.7418650000000002E-5</v>
      </c>
      <c r="G3941" s="430">
        <v>6.8720648000000005E-5</v>
      </c>
      <c r="H3941" s="430">
        <v>7.0047105500000001E-5</v>
      </c>
      <c r="I3941" s="430">
        <v>7.0131587499999994E-5</v>
      </c>
      <c r="J3941" s="430">
        <v>7.1755587000000006E-5</v>
      </c>
      <c r="K3941" s="430">
        <v>7.1058981500000005E-5</v>
      </c>
      <c r="L3941" s="430">
        <v>7.2916207500000002E-5</v>
      </c>
      <c r="M3941" s="430">
        <v>8.1335257499999994E-5</v>
      </c>
      <c r="N3941" s="430">
        <v>8.1915368999999994E-5</v>
      </c>
      <c r="O3941" s="430">
        <v>7.9847971500000004E-5</v>
      </c>
      <c r="P3941" s="430">
        <v>5.1676272000000002E-5</v>
      </c>
      <c r="Q3941" s="430">
        <v>5.173648E-5</v>
      </c>
      <c r="R3941" s="430">
        <v>5.15211145E-5</v>
      </c>
      <c r="S3941" s="430">
        <v>5.1495541999999997E-5</v>
      </c>
      <c r="T3941" s="430">
        <v>5.1103288999999999E-5</v>
      </c>
      <c r="U3941" s="430">
        <v>4.9851455499999997E-5</v>
      </c>
      <c r="V3941" s="430">
        <v>6.6623888500000003E-5</v>
      </c>
      <c r="W3941" s="430">
        <v>6.4725295999999997E-5</v>
      </c>
      <c r="X3941" s="430">
        <v>6.5079123999999997E-5</v>
      </c>
      <c r="Y3941" s="430">
        <v>6.3944870999999999E-5</v>
      </c>
      <c r="Z3941" s="430">
        <v>4.7811088000000001E-5</v>
      </c>
      <c r="AA3941" s="430">
        <v>5.2492127499999997E-5</v>
      </c>
      <c r="AB3941" s="430">
        <v>5.0856733000000001E-5</v>
      </c>
      <c r="AC3941" s="430">
        <v>6.4702665000000004E-5</v>
      </c>
      <c r="AD3941" s="430">
        <v>6.1359875500000005E-5</v>
      </c>
      <c r="AE3941" s="430">
        <v>6.3680268499999998E-5</v>
      </c>
      <c r="AF3941" s="430">
        <v>5.70359765E-5</v>
      </c>
      <c r="AG3941" s="430">
        <v>5.1309988999999998E-5</v>
      </c>
      <c r="AH3941" s="430">
        <v>6.0788058499999998E-5</v>
      </c>
      <c r="AI3941" s="430">
        <v>6.4972912000000002E-5</v>
      </c>
      <c r="AJ3941" s="430">
        <v>6.3659042000000003E-5</v>
      </c>
      <c r="AK3941" s="430">
        <v>6.8389874999999999E-5</v>
      </c>
      <c r="AL3941" s="430">
        <v>0</v>
      </c>
    </row>
    <row r="3942" spans="1:38" x14ac:dyDescent="0.25">
      <c r="A3942" s="430" t="s">
        <v>4362</v>
      </c>
      <c r="B3942" s="430">
        <v>1</v>
      </c>
      <c r="C3942" s="430" t="s">
        <v>4363</v>
      </c>
      <c r="D3942" s="430" t="s">
        <v>4044</v>
      </c>
      <c r="E3942" s="430">
        <v>72</v>
      </c>
      <c r="F3942" s="430">
        <v>1.3549685849999999E-4</v>
      </c>
      <c r="G3942" s="430">
        <v>1.4339290449999999E-4</v>
      </c>
      <c r="H3942" s="430">
        <v>1.4491066549999999E-4</v>
      </c>
      <c r="I3942" s="430">
        <v>1.48555237E-4</v>
      </c>
      <c r="J3942" s="430">
        <v>1.6344826349999999E-4</v>
      </c>
      <c r="K3942" s="430">
        <v>1.6619170250000001E-4</v>
      </c>
      <c r="L3942" s="430">
        <v>1.6928552449999999E-4</v>
      </c>
      <c r="M3942" s="430">
        <v>1.8616483200000001E-4</v>
      </c>
      <c r="N3942" s="430">
        <v>1.89049304E-4</v>
      </c>
      <c r="O3942" s="430">
        <v>1.83636255E-4</v>
      </c>
      <c r="P3942" s="430">
        <v>1.8449504049999999E-4</v>
      </c>
      <c r="Q3942" s="430">
        <v>1.8747663499999999E-4</v>
      </c>
      <c r="R3942" s="430">
        <v>1.8607433450000001E-4</v>
      </c>
      <c r="S3942" s="430">
        <v>1.8777311700000001E-4</v>
      </c>
      <c r="T3942" s="430">
        <v>1.8726638399999999E-4</v>
      </c>
      <c r="U3942" s="430">
        <v>1.81010794E-4</v>
      </c>
      <c r="V3942" s="430">
        <v>1.95747921E-4</v>
      </c>
      <c r="W3942" s="430">
        <v>1.8804209200000001E-4</v>
      </c>
      <c r="X3942" s="430">
        <v>1.8643929249999999E-4</v>
      </c>
      <c r="Y3942" s="430">
        <v>1.7721949200000001E-4</v>
      </c>
      <c r="Z3942" s="430">
        <v>1.176888585E-4</v>
      </c>
      <c r="AA3942" s="430">
        <v>1.214781465E-4</v>
      </c>
      <c r="AB3942" s="430">
        <v>1.031699325E-4</v>
      </c>
      <c r="AC3942" s="430">
        <v>1.08030748E-4</v>
      </c>
      <c r="AD3942" s="430">
        <v>1.03507251E-4</v>
      </c>
      <c r="AE3942" s="430">
        <v>1.1951537100000001E-4</v>
      </c>
      <c r="AF3942" s="430">
        <v>1.2121913549999999E-4</v>
      </c>
      <c r="AG3942" s="430">
        <v>1.167137645E-4</v>
      </c>
      <c r="AH3942" s="430">
        <v>1.20331518E-4</v>
      </c>
      <c r="AI3942" s="430">
        <v>1.5382025699999999E-4</v>
      </c>
      <c r="AJ3942" s="430">
        <v>1.7626843349999999E-4</v>
      </c>
      <c r="AK3942" s="430">
        <v>1.885328985E-4</v>
      </c>
      <c r="AL3942" s="430">
        <v>0</v>
      </c>
    </row>
    <row r="3943" spans="1:38" x14ac:dyDescent="0.25">
      <c r="A3943" s="430" t="s">
        <v>4362</v>
      </c>
      <c r="B3943" s="430">
        <v>1</v>
      </c>
      <c r="C3943" s="430" t="s">
        <v>4363</v>
      </c>
      <c r="D3943" s="430" t="s">
        <v>4046</v>
      </c>
      <c r="E3943" s="430">
        <v>72</v>
      </c>
      <c r="F3943" s="430">
        <v>1.31864E-7</v>
      </c>
      <c r="G3943" s="430">
        <v>1.4879749999999999E-7</v>
      </c>
      <c r="H3943" s="430">
        <v>1.62869E-7</v>
      </c>
      <c r="I3943" s="430">
        <v>1.7190549999999999E-7</v>
      </c>
      <c r="J3943" s="430">
        <v>1.563235E-7</v>
      </c>
      <c r="K3943" s="430">
        <v>1.64459E-7</v>
      </c>
      <c r="L3943" s="430">
        <v>1.7264750000000001E-7</v>
      </c>
      <c r="M3943" s="430">
        <v>1.801735E-7</v>
      </c>
      <c r="N3943" s="430">
        <v>1.5438899999999999E-7</v>
      </c>
      <c r="O3943" s="430">
        <v>1.613585E-7</v>
      </c>
      <c r="P3943" s="430">
        <v>1.8825599999999999E-7</v>
      </c>
      <c r="Q3943" s="430">
        <v>1.7519150000000001E-7</v>
      </c>
      <c r="R3943" s="430">
        <v>9.2114E-8</v>
      </c>
      <c r="S3943" s="430">
        <v>1.8504949999999999E-7</v>
      </c>
      <c r="T3943" s="430">
        <v>1.8186950000000001E-7</v>
      </c>
      <c r="U3943" s="430">
        <v>2.00658E-7</v>
      </c>
      <c r="V3943" s="430">
        <v>2.1446449999999999E-7</v>
      </c>
      <c r="W3943" s="430">
        <v>2.0431499999999999E-7</v>
      </c>
      <c r="X3943" s="430">
        <v>2.8834650000000002E-7</v>
      </c>
      <c r="Y3943" s="430">
        <v>3.2973950000000003E-7</v>
      </c>
      <c r="Z3943" s="430">
        <v>4.3857500000000002E-7</v>
      </c>
      <c r="AA3943" s="430">
        <v>4.8126649999999998E-7</v>
      </c>
      <c r="AB3943" s="430">
        <v>5.759245E-7</v>
      </c>
      <c r="AC3943" s="430">
        <v>6.3335000000000004E-7</v>
      </c>
      <c r="AD3943" s="430">
        <v>6.1657550000000001E-7</v>
      </c>
      <c r="AE3943" s="430">
        <v>3.3132949999999998E-7</v>
      </c>
      <c r="AF3943" s="430">
        <v>1.6493599999999999E-7</v>
      </c>
      <c r="AG3943" s="430">
        <v>1.5396499999999999E-7</v>
      </c>
      <c r="AH3943" s="430">
        <v>3.4860749999999998E-7</v>
      </c>
      <c r="AI3943" s="430">
        <v>1.3414300000000001E-7</v>
      </c>
      <c r="AJ3943" s="430">
        <v>1.3114849999999999E-7</v>
      </c>
      <c r="AK3943" s="430">
        <v>0</v>
      </c>
      <c r="AL3943" s="430">
        <v>0</v>
      </c>
    </row>
    <row r="3944" spans="1:38" x14ac:dyDescent="0.25">
      <c r="A3944" s="430" t="s">
        <v>4362</v>
      </c>
      <c r="B3944" s="430">
        <v>1</v>
      </c>
      <c r="C3944" s="430" t="s">
        <v>4363</v>
      </c>
      <c r="D3944" s="430" t="s">
        <v>4227</v>
      </c>
      <c r="E3944" s="430">
        <v>72</v>
      </c>
      <c r="F3944" s="430">
        <v>0</v>
      </c>
      <c r="G3944" s="430">
        <v>0</v>
      </c>
      <c r="H3944" s="430">
        <v>0</v>
      </c>
      <c r="I3944" s="430">
        <v>0</v>
      </c>
      <c r="J3944" s="430">
        <v>0</v>
      </c>
      <c r="K3944" s="430">
        <v>0</v>
      </c>
      <c r="L3944" s="430">
        <v>0</v>
      </c>
      <c r="M3944" s="430">
        <v>0</v>
      </c>
      <c r="N3944" s="430">
        <v>0</v>
      </c>
      <c r="O3944" s="430">
        <v>0</v>
      </c>
      <c r="P3944" s="430">
        <v>0</v>
      </c>
      <c r="Q3944" s="430">
        <v>0</v>
      </c>
      <c r="R3944" s="430">
        <v>0</v>
      </c>
      <c r="S3944" s="430">
        <v>0</v>
      </c>
      <c r="T3944" s="430">
        <v>0</v>
      </c>
      <c r="U3944" s="430">
        <v>0</v>
      </c>
      <c r="V3944" s="430">
        <v>0</v>
      </c>
      <c r="W3944" s="430">
        <v>0</v>
      </c>
      <c r="X3944" s="430">
        <v>0</v>
      </c>
      <c r="Y3944" s="430">
        <v>0</v>
      </c>
      <c r="Z3944" s="430">
        <v>0</v>
      </c>
      <c r="AA3944" s="430">
        <v>0</v>
      </c>
      <c r="AB3944" s="430">
        <v>0</v>
      </c>
      <c r="AC3944" s="430">
        <v>0</v>
      </c>
      <c r="AD3944" s="430">
        <v>0</v>
      </c>
      <c r="AE3944" s="430">
        <v>0</v>
      </c>
      <c r="AF3944" s="430">
        <v>0</v>
      </c>
      <c r="AG3944" s="430">
        <v>0</v>
      </c>
      <c r="AH3944" s="430">
        <v>0</v>
      </c>
      <c r="AI3944" s="430">
        <v>0</v>
      </c>
      <c r="AJ3944" s="430">
        <v>0</v>
      </c>
      <c r="AK3944" s="430">
        <v>0</v>
      </c>
      <c r="AL3944" s="430">
        <v>0</v>
      </c>
    </row>
    <row r="3945" spans="1:38" x14ac:dyDescent="0.25">
      <c r="A3945" s="430" t="s">
        <v>4362</v>
      </c>
      <c r="B3945" s="430">
        <v>1</v>
      </c>
      <c r="C3945" s="430" t="s">
        <v>4363</v>
      </c>
      <c r="D3945" s="430" t="s">
        <v>4048</v>
      </c>
      <c r="E3945" s="430">
        <v>72</v>
      </c>
      <c r="F3945" s="430">
        <v>2.0691253000000001E-4</v>
      </c>
      <c r="G3945" s="430">
        <v>2.0513461850000001E-4</v>
      </c>
      <c r="H3945" s="430">
        <v>2.1227424849999999E-4</v>
      </c>
      <c r="I3945" s="430">
        <v>2.1954142300000001E-4</v>
      </c>
      <c r="J3945" s="430">
        <v>2.2486643900000001E-4</v>
      </c>
      <c r="K3945" s="430">
        <v>2.02124775E-4</v>
      </c>
      <c r="L3945" s="430">
        <v>2.070537485E-4</v>
      </c>
      <c r="M3945" s="430">
        <v>2.148271525E-4</v>
      </c>
      <c r="N3945" s="430">
        <v>2.194377285E-4</v>
      </c>
      <c r="O3945" s="430">
        <v>2.0635690450000001E-4</v>
      </c>
      <c r="P3945" s="430">
        <v>2.11734629E-4</v>
      </c>
      <c r="Q3945" s="430">
        <v>2.1278742100000001E-4</v>
      </c>
      <c r="R3945" s="430">
        <v>2.1112025299999999E-4</v>
      </c>
      <c r="S3945" s="430">
        <v>2.2917009199999999E-4</v>
      </c>
      <c r="T3945" s="430">
        <v>2.302050495E-4</v>
      </c>
      <c r="U3945" s="430">
        <v>2.2575069099999999E-4</v>
      </c>
      <c r="V3945" s="430">
        <v>2.3419014599999999E-4</v>
      </c>
      <c r="W3945" s="430">
        <v>2.32631098E-4</v>
      </c>
      <c r="X3945" s="430">
        <v>2.300473215E-4</v>
      </c>
      <c r="Y3945" s="430">
        <v>2.2779476849999999E-4</v>
      </c>
      <c r="Z3945" s="430">
        <v>1.42233079E-4</v>
      </c>
      <c r="AA3945" s="430">
        <v>1.5118175799999999E-4</v>
      </c>
      <c r="AB3945" s="430">
        <v>1.4503524199999999E-4</v>
      </c>
      <c r="AC3945" s="430">
        <v>1.533527705E-4</v>
      </c>
      <c r="AD3945" s="430">
        <v>1.50104957E-4</v>
      </c>
      <c r="AE3945" s="430">
        <v>1.5993285300000001E-4</v>
      </c>
      <c r="AF3945" s="430">
        <v>1.2292003800000001E-4</v>
      </c>
      <c r="AG3945" s="430">
        <v>1.20341959E-4</v>
      </c>
      <c r="AH3945" s="430">
        <v>1.6659561549999999E-4</v>
      </c>
      <c r="AI3945" s="430">
        <v>1.635656055E-4</v>
      </c>
      <c r="AJ3945" s="430">
        <v>1.59715977E-4</v>
      </c>
      <c r="AK3945" s="430">
        <v>1.825707695E-4</v>
      </c>
      <c r="AL3945" s="430">
        <v>0</v>
      </c>
    </row>
    <row r="3946" spans="1:38" x14ac:dyDescent="0.25">
      <c r="A3946" s="430" t="s">
        <v>4362</v>
      </c>
      <c r="B3946" s="430">
        <v>1</v>
      </c>
      <c r="C3946" s="430" t="s">
        <v>4363</v>
      </c>
      <c r="D3946" s="430" t="s">
        <v>4050</v>
      </c>
      <c r="E3946" s="430">
        <v>72</v>
      </c>
      <c r="F3946" s="430">
        <v>2.2288262249999999E-4</v>
      </c>
      <c r="G3946" s="430">
        <v>2.2219028349999999E-4</v>
      </c>
      <c r="H3946" s="430">
        <v>2.166250185E-4</v>
      </c>
      <c r="I3946" s="430">
        <v>2.150746095E-4</v>
      </c>
      <c r="J3946" s="430">
        <v>2.1460770600000001E-4</v>
      </c>
      <c r="K3946" s="430">
        <v>2.170347085E-4</v>
      </c>
      <c r="L3946" s="430">
        <v>2.1829303449999999E-4</v>
      </c>
      <c r="M3946" s="430">
        <v>2.246067125E-4</v>
      </c>
      <c r="N3946" s="430">
        <v>2.3522171150000001E-4</v>
      </c>
      <c r="O3946" s="430">
        <v>2.231755535E-4</v>
      </c>
      <c r="P3946" s="430">
        <v>2.3319451449999999E-4</v>
      </c>
      <c r="Q3946" s="430">
        <v>2.46066969E-4</v>
      </c>
      <c r="R3946" s="430">
        <v>2.6445394099999998E-4</v>
      </c>
      <c r="S3946" s="430">
        <v>2.9607890850000002E-4</v>
      </c>
      <c r="T3946" s="430">
        <v>3.60905302E-4</v>
      </c>
      <c r="U3946" s="430">
        <v>4.5577893250000001E-4</v>
      </c>
      <c r="V3946" s="430">
        <v>4.9977447099999999E-4</v>
      </c>
      <c r="W3946" s="430">
        <v>4.8181528850000001E-4</v>
      </c>
      <c r="X3946" s="430">
        <v>4.4236924350000002E-4</v>
      </c>
      <c r="Y3946" s="430">
        <v>3.9856053E-4</v>
      </c>
      <c r="Z3946" s="430">
        <v>3.8688929399999998E-4</v>
      </c>
      <c r="AA3946" s="430">
        <v>3.6993109599999999E-4</v>
      </c>
      <c r="AB3946" s="430">
        <v>3.917279025E-4</v>
      </c>
      <c r="AC3946" s="430">
        <v>4.3298400350000001E-4</v>
      </c>
      <c r="AD3946" s="430">
        <v>4.3142577700000002E-4</v>
      </c>
      <c r="AE3946" s="430">
        <v>4.2346687299999998E-4</v>
      </c>
      <c r="AF3946" s="430">
        <v>3.2928971549999998E-4</v>
      </c>
      <c r="AG3946" s="430">
        <v>2.7145847399999998E-4</v>
      </c>
      <c r="AH3946" s="430">
        <v>3.9201192950000002E-4</v>
      </c>
      <c r="AI3946" s="430">
        <v>4.6994016150000002E-4</v>
      </c>
      <c r="AJ3946" s="430">
        <v>3.249554285E-4</v>
      </c>
      <c r="AK3946" s="430">
        <v>2.6283953449999999E-4</v>
      </c>
      <c r="AL3946" s="430">
        <v>0</v>
      </c>
    </row>
    <row r="3947" spans="1:38" x14ac:dyDescent="0.25">
      <c r="A3947" s="430" t="s">
        <v>4362</v>
      </c>
      <c r="B3947" s="430">
        <v>1</v>
      </c>
      <c r="C3947" s="430" t="s">
        <v>4363</v>
      </c>
      <c r="D3947" s="430" t="s">
        <v>4052</v>
      </c>
      <c r="E3947" s="430">
        <v>72</v>
      </c>
      <c r="F3947" s="430">
        <v>1.6124189999999999E-6</v>
      </c>
      <c r="G3947" s="430">
        <v>1.6105639999999999E-6</v>
      </c>
      <c r="H3947" s="430">
        <v>0</v>
      </c>
      <c r="I3947" s="430">
        <v>0</v>
      </c>
      <c r="J3947" s="430">
        <v>0</v>
      </c>
      <c r="K3947" s="430">
        <v>0</v>
      </c>
      <c r="L3947" s="430">
        <v>0</v>
      </c>
      <c r="M3947" s="430">
        <v>0</v>
      </c>
      <c r="N3947" s="430">
        <v>0</v>
      </c>
      <c r="O3947" s="430">
        <v>0</v>
      </c>
      <c r="P3947" s="430">
        <v>0</v>
      </c>
      <c r="Q3947" s="430">
        <v>0</v>
      </c>
      <c r="R3947" s="430">
        <v>0</v>
      </c>
      <c r="S3947" s="430">
        <v>0</v>
      </c>
      <c r="T3947" s="430">
        <v>0</v>
      </c>
      <c r="U3947" s="430">
        <v>0</v>
      </c>
      <c r="V3947" s="430">
        <v>0</v>
      </c>
      <c r="W3947" s="430">
        <v>0</v>
      </c>
      <c r="X3947" s="430">
        <v>0</v>
      </c>
      <c r="Y3947" s="430">
        <v>0</v>
      </c>
      <c r="Z3947" s="430">
        <v>0</v>
      </c>
      <c r="AA3947" s="430">
        <v>0</v>
      </c>
      <c r="AB3947" s="430">
        <v>0</v>
      </c>
      <c r="AC3947" s="430">
        <v>0</v>
      </c>
      <c r="AD3947" s="430">
        <v>0</v>
      </c>
      <c r="AE3947" s="430">
        <v>0</v>
      </c>
      <c r="AF3947" s="430">
        <v>0</v>
      </c>
      <c r="AG3947" s="430">
        <v>0</v>
      </c>
      <c r="AH3947" s="430">
        <v>0</v>
      </c>
      <c r="AI3947" s="430">
        <v>0</v>
      </c>
      <c r="AJ3947" s="430">
        <v>0</v>
      </c>
      <c r="AK3947" s="430">
        <v>0</v>
      </c>
      <c r="AL3947" s="430">
        <v>0</v>
      </c>
    </row>
    <row r="3948" spans="1:38" x14ac:dyDescent="0.25">
      <c r="A3948" s="430" t="s">
        <v>4362</v>
      </c>
      <c r="B3948" s="430">
        <v>1</v>
      </c>
      <c r="C3948" s="430" t="s">
        <v>4363</v>
      </c>
      <c r="D3948" s="430" t="s">
        <v>4054</v>
      </c>
      <c r="E3948" s="430">
        <v>72</v>
      </c>
      <c r="F3948" s="430">
        <v>3.9290346900000003E-4</v>
      </c>
      <c r="G3948" s="430">
        <v>3.87198178E-4</v>
      </c>
      <c r="H3948" s="430">
        <v>3.5931302300000001E-4</v>
      </c>
      <c r="I3948" s="430">
        <v>3.4359051999999999E-4</v>
      </c>
      <c r="J3948" s="430">
        <v>3.1534682000000002E-4</v>
      </c>
      <c r="K3948" s="430">
        <v>3.34940337E-4</v>
      </c>
      <c r="L3948" s="430">
        <v>3.70311954E-4</v>
      </c>
      <c r="M3948" s="430">
        <v>4.121909905E-4</v>
      </c>
      <c r="N3948" s="430">
        <v>4.1351829599999999E-4</v>
      </c>
      <c r="O3948" s="430">
        <v>3.85433384E-4</v>
      </c>
      <c r="P3948" s="430">
        <v>3.87604529E-4</v>
      </c>
      <c r="Q3948" s="430">
        <v>3.7995331650000002E-4</v>
      </c>
      <c r="R3948" s="430">
        <v>3.73228385E-4</v>
      </c>
      <c r="S3948" s="430">
        <v>3.6119913399999999E-4</v>
      </c>
      <c r="T3948" s="430">
        <v>3.8373128899999999E-4</v>
      </c>
      <c r="U3948" s="430">
        <v>4.3823871499999999E-4</v>
      </c>
      <c r="V3948" s="430">
        <v>4.9396368350000002E-4</v>
      </c>
      <c r="W3948" s="430">
        <v>5.5832987799999995E-4</v>
      </c>
      <c r="X3948" s="430">
        <v>7.7563043450000002E-4</v>
      </c>
      <c r="Y3948" s="430">
        <v>9.8691713400000003E-4</v>
      </c>
      <c r="Z3948" s="430">
        <v>1.4124948909999999E-3</v>
      </c>
      <c r="AA3948" s="430">
        <v>1.9355086165E-3</v>
      </c>
      <c r="AB3948" s="430">
        <v>3.0706721830000001E-3</v>
      </c>
      <c r="AC3948" s="430">
        <v>3.9527912510000001E-3</v>
      </c>
      <c r="AD3948" s="430">
        <v>4.9931566324999998E-3</v>
      </c>
      <c r="AE3948" s="430">
        <v>5.4076593505000001E-3</v>
      </c>
      <c r="AF3948" s="430">
        <v>4.5079427190000002E-3</v>
      </c>
      <c r="AG3948" s="430">
        <v>4.1003129615000003E-3</v>
      </c>
      <c r="AH3948" s="430">
        <v>7.3646106539999997E-3</v>
      </c>
      <c r="AI3948" s="430">
        <v>8.8288673855000006E-3</v>
      </c>
      <c r="AJ3948" s="430">
        <v>5.290361314E-3</v>
      </c>
      <c r="AK3948" s="430">
        <v>3.3240624799999998E-3</v>
      </c>
      <c r="AL3948" s="430">
        <v>0</v>
      </c>
    </row>
    <row r="3949" spans="1:38" x14ac:dyDescent="0.25">
      <c r="A3949" s="430" t="s">
        <v>4362</v>
      </c>
      <c r="B3949" s="430">
        <v>1</v>
      </c>
      <c r="C3949" s="430" t="s">
        <v>4363</v>
      </c>
      <c r="D3949" s="430" t="s">
        <v>517</v>
      </c>
      <c r="E3949" s="430">
        <v>72</v>
      </c>
      <c r="F3949" s="430">
        <v>2.344455E-6</v>
      </c>
      <c r="G3949" s="430">
        <v>2.7597629999999999E-6</v>
      </c>
      <c r="H3949" s="430">
        <v>3.0596634999999998E-6</v>
      </c>
      <c r="I3949" s="430">
        <v>3.198762E-6</v>
      </c>
      <c r="J3949" s="430">
        <v>3.1943629999999999E-6</v>
      </c>
      <c r="K3949" s="430">
        <v>3.2455344999999999E-6</v>
      </c>
      <c r="L3949" s="430">
        <v>3.3262535000000001E-6</v>
      </c>
      <c r="M3949" s="430">
        <v>3.4502469999999998E-6</v>
      </c>
      <c r="N3949" s="430">
        <v>3.5703715000000001E-6</v>
      </c>
      <c r="O3949" s="430">
        <v>3.2491649999999998E-6</v>
      </c>
      <c r="P3949" s="430">
        <v>3.7943494999999998E-6</v>
      </c>
      <c r="Q3949" s="430">
        <v>3.972774E-6</v>
      </c>
      <c r="R3949" s="430">
        <v>4.0460464999999996E-6</v>
      </c>
      <c r="S3949" s="430">
        <v>4.2595834999999997E-6</v>
      </c>
      <c r="T3949" s="430">
        <v>4.0828814999999997E-6</v>
      </c>
      <c r="U3949" s="430">
        <v>4.0772900000000001E-6</v>
      </c>
      <c r="V3949" s="430">
        <v>4.1665949999999997E-6</v>
      </c>
      <c r="W3949" s="430">
        <v>4.402922E-6</v>
      </c>
      <c r="X3949" s="430">
        <v>4.7083609999999997E-6</v>
      </c>
      <c r="Y3949" s="430">
        <v>4.6124309999999999E-6</v>
      </c>
      <c r="Z3949" s="430">
        <v>4.7345695000000003E-6</v>
      </c>
      <c r="AA3949" s="430">
        <v>5.5382349999999997E-6</v>
      </c>
      <c r="AB3949" s="430">
        <v>5.5657684999999998E-6</v>
      </c>
      <c r="AC3949" s="430">
        <v>5.9662630000000004E-6</v>
      </c>
      <c r="AD3949" s="430">
        <v>6.1053879999999997E-6</v>
      </c>
      <c r="AE3949" s="430">
        <v>5.7515334999999999E-6</v>
      </c>
      <c r="AF3949" s="430">
        <v>2.8693670000000002E-6</v>
      </c>
      <c r="AG3949" s="430">
        <v>2.4533435000000001E-6</v>
      </c>
      <c r="AH3949" s="430">
        <v>7.2256489999999998E-6</v>
      </c>
      <c r="AI3949" s="430">
        <v>2.8401640000000002E-6</v>
      </c>
      <c r="AJ3949" s="430">
        <v>2.4006879999999998E-6</v>
      </c>
      <c r="AK3949" s="430">
        <v>2.1449364999999998E-6</v>
      </c>
      <c r="AL3949" s="430">
        <v>0</v>
      </c>
    </row>
    <row r="3950" spans="1:38" x14ac:dyDescent="0.25">
      <c r="A3950" s="430" t="s">
        <v>4362</v>
      </c>
      <c r="B3950" s="430">
        <v>1</v>
      </c>
      <c r="C3950" s="430" t="s">
        <v>4363</v>
      </c>
      <c r="D3950" s="430" t="s">
        <v>4057</v>
      </c>
      <c r="E3950" s="430">
        <v>72</v>
      </c>
      <c r="F3950" s="430">
        <v>0</v>
      </c>
      <c r="G3950" s="430">
        <v>0</v>
      </c>
      <c r="H3950" s="430">
        <v>0</v>
      </c>
      <c r="I3950" s="430">
        <v>0</v>
      </c>
      <c r="J3950" s="430">
        <v>0</v>
      </c>
      <c r="K3950" s="430">
        <v>0</v>
      </c>
      <c r="L3950" s="430">
        <v>0</v>
      </c>
      <c r="M3950" s="430">
        <v>0</v>
      </c>
      <c r="N3950" s="430">
        <v>0</v>
      </c>
      <c r="O3950" s="430">
        <v>0</v>
      </c>
      <c r="P3950" s="430">
        <v>0</v>
      </c>
      <c r="Q3950" s="430">
        <v>0</v>
      </c>
      <c r="R3950" s="430">
        <v>0</v>
      </c>
      <c r="S3950" s="430">
        <v>0</v>
      </c>
      <c r="T3950" s="430">
        <v>0</v>
      </c>
      <c r="U3950" s="430">
        <v>0</v>
      </c>
      <c r="V3950" s="430">
        <v>0</v>
      </c>
      <c r="W3950" s="430">
        <v>0</v>
      </c>
      <c r="X3950" s="430">
        <v>0</v>
      </c>
      <c r="Y3950" s="430">
        <v>0</v>
      </c>
      <c r="Z3950" s="430">
        <v>0</v>
      </c>
      <c r="AA3950" s="430">
        <v>0</v>
      </c>
      <c r="AB3950" s="430">
        <v>0</v>
      </c>
      <c r="AC3950" s="430">
        <v>0</v>
      </c>
      <c r="AD3950" s="430">
        <v>0</v>
      </c>
      <c r="AE3950" s="430">
        <v>0</v>
      </c>
      <c r="AF3950" s="430">
        <v>0</v>
      </c>
      <c r="AG3950" s="430">
        <v>0</v>
      </c>
      <c r="AH3950" s="430">
        <v>0</v>
      </c>
      <c r="AI3950" s="430">
        <v>0</v>
      </c>
      <c r="AJ3950" s="430">
        <v>0</v>
      </c>
      <c r="AK3950" s="430">
        <v>0</v>
      </c>
      <c r="AL3950" s="430">
        <v>0</v>
      </c>
    </row>
    <row r="3951" spans="1:38" x14ac:dyDescent="0.25">
      <c r="A3951" s="430" t="s">
        <v>4362</v>
      </c>
      <c r="B3951" s="430">
        <v>1</v>
      </c>
      <c r="C3951" s="430" t="s">
        <v>4363</v>
      </c>
      <c r="D3951" s="430" t="s">
        <v>4059</v>
      </c>
      <c r="E3951" s="430">
        <v>72</v>
      </c>
      <c r="F3951" s="430">
        <v>2.4664620599999999E-4</v>
      </c>
      <c r="G3951" s="430">
        <v>1.7957666699999999E-4</v>
      </c>
      <c r="H3951" s="430">
        <v>2.4658141349999998E-4</v>
      </c>
      <c r="I3951" s="430">
        <v>2.2664268100000001E-4</v>
      </c>
      <c r="J3951" s="430">
        <v>2.4480236249999998E-4</v>
      </c>
      <c r="K3951" s="430">
        <v>2.8304610249999998E-4</v>
      </c>
      <c r="L3951" s="430">
        <v>2.8831530949999999E-4</v>
      </c>
      <c r="M3951" s="430">
        <v>3.2972768100000003E-4</v>
      </c>
      <c r="N3951" s="430">
        <v>3.34836563E-4</v>
      </c>
      <c r="O3951" s="430">
        <v>3.0160866349999998E-4</v>
      </c>
      <c r="P3951" s="430">
        <v>3.2873663400000001E-4</v>
      </c>
      <c r="Q3951" s="430">
        <v>3.0611856599999999E-4</v>
      </c>
      <c r="R3951" s="430">
        <v>3.1049419300000001E-4</v>
      </c>
      <c r="S3951" s="430">
        <v>3.0956610999999999E-4</v>
      </c>
      <c r="T3951" s="430">
        <v>3.6055767500000002E-4</v>
      </c>
      <c r="U3951" s="430">
        <v>3.3230337500000001E-4</v>
      </c>
      <c r="V3951" s="430">
        <v>3.6706239149999998E-4</v>
      </c>
      <c r="W3951" s="430">
        <v>3.3538569599999999E-4</v>
      </c>
      <c r="X3951" s="430">
        <v>3.2072809549999999E-4</v>
      </c>
      <c r="Y3951" s="430">
        <v>2.7145328000000002E-4</v>
      </c>
      <c r="Z3951" s="430">
        <v>3.5600884399999999E-4</v>
      </c>
      <c r="AA3951" s="430">
        <v>5.0695014100000002E-4</v>
      </c>
      <c r="AB3951" s="430">
        <v>4.4724227550000002E-4</v>
      </c>
      <c r="AC3951" s="430">
        <v>3.8057924650000002E-4</v>
      </c>
      <c r="AD3951" s="430">
        <v>4.0128549849999999E-4</v>
      </c>
      <c r="AE3951" s="430">
        <v>4.710567655E-4</v>
      </c>
      <c r="AF3951" s="430">
        <v>4.3356536049999998E-4</v>
      </c>
      <c r="AG3951" s="430">
        <v>4.0302564750000001E-4</v>
      </c>
      <c r="AH3951" s="430">
        <v>3.611231585E-4</v>
      </c>
      <c r="AI3951" s="430">
        <v>5.6179960249999996E-4</v>
      </c>
      <c r="AJ3951" s="430">
        <v>4.9436205800000002E-4</v>
      </c>
      <c r="AK3951" s="430">
        <v>3.5379686249999999E-4</v>
      </c>
      <c r="AL3951" s="430">
        <v>0</v>
      </c>
    </row>
    <row r="3952" spans="1:38" x14ac:dyDescent="0.25">
      <c r="A3952" s="430" t="s">
        <v>4362</v>
      </c>
      <c r="B3952" s="430">
        <v>1</v>
      </c>
      <c r="C3952" s="430" t="s">
        <v>4363</v>
      </c>
      <c r="D3952" s="430" t="s">
        <v>4061</v>
      </c>
      <c r="E3952" s="430">
        <v>72</v>
      </c>
      <c r="F3952" s="430">
        <v>4.1862603850000002E-4</v>
      </c>
      <c r="G3952" s="430">
        <v>4.7068187000000002E-4</v>
      </c>
      <c r="H3952" s="430">
        <v>4.7080997100000001E-4</v>
      </c>
      <c r="I3952" s="430">
        <v>4.4896119800000002E-4</v>
      </c>
      <c r="J3952" s="430">
        <v>4.4852426600000003E-4</v>
      </c>
      <c r="K3952" s="430">
        <v>4.8736041350000002E-4</v>
      </c>
      <c r="L3952" s="430">
        <v>5.1685875600000005E-4</v>
      </c>
      <c r="M3952" s="430">
        <v>5.2429672299999998E-4</v>
      </c>
      <c r="N3952" s="430">
        <v>5.046662915E-4</v>
      </c>
      <c r="O3952" s="430">
        <v>4.8314100400000001E-4</v>
      </c>
      <c r="P3952" s="430">
        <v>5.116793575E-4</v>
      </c>
      <c r="Q3952" s="430">
        <v>5.2217664349999999E-4</v>
      </c>
      <c r="R3952" s="430">
        <v>5.1774984499999995E-4</v>
      </c>
      <c r="S3952" s="430">
        <v>5.1895925200000001E-4</v>
      </c>
      <c r="T3952" s="430">
        <v>5.1066475200000001E-4</v>
      </c>
      <c r="U3952" s="430">
        <v>4.9788830700000001E-4</v>
      </c>
      <c r="V3952" s="430">
        <v>4.9580087549999999E-4</v>
      </c>
      <c r="W3952" s="430">
        <v>5.0308596399999995E-4</v>
      </c>
      <c r="X3952" s="430">
        <v>5.1718587199999996E-4</v>
      </c>
      <c r="Y3952" s="430">
        <v>5.3724663699999996E-4</v>
      </c>
      <c r="Z3952" s="430">
        <v>5.6537670500000003E-4</v>
      </c>
      <c r="AA3952" s="430">
        <v>6.3253289899999998E-4</v>
      </c>
      <c r="AB3952" s="430">
        <v>7.6333430200000005E-4</v>
      </c>
      <c r="AC3952" s="430">
        <v>9.079756215E-4</v>
      </c>
      <c r="AD3952" s="430">
        <v>1.0873891809999999E-3</v>
      </c>
      <c r="AE3952" s="430">
        <v>1.248514163E-3</v>
      </c>
      <c r="AF3952" s="430">
        <v>8.72698159E-4</v>
      </c>
      <c r="AG3952" s="430">
        <v>1.0376452359999999E-3</v>
      </c>
      <c r="AH3952" s="430">
        <v>2.1300799374999999E-3</v>
      </c>
      <c r="AI3952" s="430">
        <v>2.701884615E-3</v>
      </c>
      <c r="AJ3952" s="430">
        <v>2.6583485865000001E-3</v>
      </c>
      <c r="AK3952" s="430">
        <v>8.0362951300000005E-4</v>
      </c>
      <c r="AL3952" s="430">
        <v>0</v>
      </c>
    </row>
    <row r="3953" spans="1:38" x14ac:dyDescent="0.25">
      <c r="A3953" s="430" t="s">
        <v>4362</v>
      </c>
      <c r="B3953" s="430">
        <v>1</v>
      </c>
      <c r="C3953" s="430" t="s">
        <v>4363</v>
      </c>
      <c r="D3953" s="430" t="s">
        <v>4063</v>
      </c>
      <c r="E3953" s="430">
        <v>72</v>
      </c>
      <c r="F3953" s="430">
        <v>3.5493040000000002E-6</v>
      </c>
      <c r="G3953" s="430">
        <v>6.5574250000000002E-6</v>
      </c>
      <c r="H3953" s="430">
        <v>5.5186515E-6</v>
      </c>
      <c r="I3953" s="430">
        <v>4.5521169999999998E-6</v>
      </c>
      <c r="J3953" s="430">
        <v>5.0805269999999996E-6</v>
      </c>
      <c r="K3953" s="430">
        <v>4.9130999999999996E-6</v>
      </c>
      <c r="L3953" s="430">
        <v>4.9917254999999997E-6</v>
      </c>
      <c r="M3953" s="430">
        <v>5.0091360000000002E-6</v>
      </c>
      <c r="N3953" s="430">
        <v>4.9813375000000001E-6</v>
      </c>
      <c r="O3953" s="430">
        <v>4.6523399999999997E-6</v>
      </c>
      <c r="P3953" s="430">
        <v>3.5122570000000001E-6</v>
      </c>
      <c r="Q3953" s="430">
        <v>3.5030880000000001E-6</v>
      </c>
      <c r="R3953" s="430">
        <v>3.5120450000000002E-6</v>
      </c>
      <c r="S3953" s="430">
        <v>3.5000404999999999E-6</v>
      </c>
      <c r="T3953" s="430">
        <v>1.768451E-6</v>
      </c>
      <c r="U3953" s="430">
        <v>1.6228069999999999E-6</v>
      </c>
      <c r="V3953" s="430">
        <v>1.8278375E-6</v>
      </c>
      <c r="W3953" s="430">
        <v>1.7934935E-6</v>
      </c>
      <c r="X3953" s="430">
        <v>1.8328195000000001E-6</v>
      </c>
      <c r="Y3953" s="430">
        <v>1.8755639999999999E-6</v>
      </c>
      <c r="Z3953" s="430">
        <v>8.5947450000000002E-7</v>
      </c>
      <c r="AA3953" s="430">
        <v>8.4974899999999997E-7</v>
      </c>
      <c r="AB3953" s="430">
        <v>7.6836749999999997E-7</v>
      </c>
      <c r="AC3953" s="430">
        <v>7.0293899999999999E-7</v>
      </c>
      <c r="AD3953" s="430">
        <v>7.3269849999999995E-7</v>
      </c>
      <c r="AE3953" s="430">
        <v>5.9307E-7</v>
      </c>
      <c r="AF3953" s="430">
        <v>3.7041699999999997E-7</v>
      </c>
      <c r="AG3953" s="430">
        <v>3.6797900000000002E-7</v>
      </c>
      <c r="AH3953" s="430">
        <v>9.0576999999999999E-7</v>
      </c>
      <c r="AI3953" s="430">
        <v>4.06086E-7</v>
      </c>
      <c r="AJ3953" s="430">
        <v>3.132565E-7</v>
      </c>
      <c r="AK3953" s="430">
        <v>2.7962800000000002E-7</v>
      </c>
      <c r="AL3953" s="430">
        <v>0</v>
      </c>
    </row>
    <row r="3954" spans="1:38" x14ac:dyDescent="0.25">
      <c r="A3954" s="430" t="s">
        <v>4362</v>
      </c>
      <c r="B3954" s="430">
        <v>1</v>
      </c>
      <c r="C3954" s="430" t="s">
        <v>4363</v>
      </c>
      <c r="D3954" s="430" t="s">
        <v>4065</v>
      </c>
      <c r="E3954" s="430">
        <v>72</v>
      </c>
      <c r="F3954" s="430">
        <v>2.2493226499999999E-5</v>
      </c>
      <c r="G3954" s="430">
        <v>2.24672035E-5</v>
      </c>
      <c r="H3954" s="430">
        <v>0</v>
      </c>
      <c r="I3954" s="430">
        <v>0</v>
      </c>
      <c r="J3954" s="430">
        <v>0</v>
      </c>
      <c r="K3954" s="430">
        <v>0</v>
      </c>
      <c r="L3954" s="430">
        <v>0</v>
      </c>
      <c r="M3954" s="430">
        <v>0</v>
      </c>
      <c r="N3954" s="430">
        <v>0</v>
      </c>
      <c r="O3954" s="430">
        <v>0</v>
      </c>
      <c r="P3954" s="430">
        <v>3.520525E-7</v>
      </c>
      <c r="Q3954" s="430">
        <v>4.3693199999999998E-7</v>
      </c>
      <c r="R3954" s="430">
        <v>6.3443649999999996E-7</v>
      </c>
      <c r="S3954" s="430">
        <v>2.3073814999999999E-6</v>
      </c>
      <c r="T3954" s="430">
        <v>1.2863629999999999E-6</v>
      </c>
      <c r="U3954" s="430">
        <v>2.1255915000000001E-6</v>
      </c>
      <c r="V3954" s="430">
        <v>2.8113585000000001E-6</v>
      </c>
      <c r="W3954" s="430">
        <v>2.8239195000000002E-6</v>
      </c>
      <c r="X3954" s="430">
        <v>2.3693914999999998E-6</v>
      </c>
      <c r="Y3954" s="430">
        <v>2.0950369999999998E-6</v>
      </c>
      <c r="Z3954" s="430">
        <v>2.8329294999999999E-6</v>
      </c>
      <c r="AA3954" s="430">
        <v>3.9933910000000001E-6</v>
      </c>
      <c r="AB3954" s="430">
        <v>2.4778825000000001E-6</v>
      </c>
      <c r="AC3954" s="430">
        <v>4.6023875000000002E-6</v>
      </c>
      <c r="AD3954" s="430">
        <v>4.5743505000000002E-6</v>
      </c>
      <c r="AE3954" s="430">
        <v>2.6774009999999998E-6</v>
      </c>
      <c r="AF3954" s="430">
        <v>1.3772845E-6</v>
      </c>
      <c r="AG3954" s="430">
        <v>8.2576650000000002E-7</v>
      </c>
      <c r="AH3954" s="430">
        <v>3.262733E-6</v>
      </c>
      <c r="AI3954" s="430">
        <v>6.5863629999999998E-6</v>
      </c>
      <c r="AJ3954" s="430">
        <v>7.5193750000000003E-7</v>
      </c>
      <c r="AK3954" s="430">
        <v>7.5063899999999998E-7</v>
      </c>
      <c r="AL3954" s="430">
        <v>0</v>
      </c>
    </row>
    <row r="3955" spans="1:38" x14ac:dyDescent="0.25">
      <c r="A3955" s="430" t="s">
        <v>4362</v>
      </c>
      <c r="B3955" s="430">
        <v>1</v>
      </c>
      <c r="C3955" s="430" t="s">
        <v>4363</v>
      </c>
      <c r="D3955" s="430" t="s">
        <v>4067</v>
      </c>
      <c r="E3955" s="430">
        <v>72</v>
      </c>
      <c r="F3955" s="430">
        <v>2.7557376500000002E-4</v>
      </c>
      <c r="G3955" s="430">
        <v>2.5939241450000002E-4</v>
      </c>
      <c r="H3955" s="430">
        <v>2.6370592550000003E-4</v>
      </c>
      <c r="I3955" s="430">
        <v>2.70871923E-4</v>
      </c>
      <c r="J3955" s="430">
        <v>2.7601668599999999E-4</v>
      </c>
      <c r="K3955" s="430">
        <v>2.8579942600000002E-4</v>
      </c>
      <c r="L3955" s="430">
        <v>2.9165070550000001E-4</v>
      </c>
      <c r="M3955" s="430">
        <v>3.1143014649999998E-4</v>
      </c>
      <c r="N3955" s="430">
        <v>3.1403271149999998E-4</v>
      </c>
      <c r="O3955" s="430">
        <v>3.0232371299999998E-4</v>
      </c>
      <c r="P3955" s="430">
        <v>3.0814655800000002E-4</v>
      </c>
      <c r="Q3955" s="430">
        <v>3.1065740649999999E-4</v>
      </c>
      <c r="R3955" s="430">
        <v>3.0772218699999998E-4</v>
      </c>
      <c r="S3955" s="430">
        <v>3.1301736400000002E-4</v>
      </c>
      <c r="T3955" s="430">
        <v>3.1474826449999998E-4</v>
      </c>
      <c r="U3955" s="430">
        <v>3.1512260350000001E-4</v>
      </c>
      <c r="V3955" s="430">
        <v>3.0444310350000002E-4</v>
      </c>
      <c r="W3955" s="430">
        <v>2.9369504799999998E-4</v>
      </c>
      <c r="X3955" s="430">
        <v>2.8782010400000001E-4</v>
      </c>
      <c r="Y3955" s="430">
        <v>2.7603452050000001E-4</v>
      </c>
      <c r="Z3955" s="430">
        <v>3.6408728950000001E-4</v>
      </c>
      <c r="AA3955" s="430">
        <v>3.270085425E-4</v>
      </c>
      <c r="AB3955" s="430">
        <v>2.9888350949999997E-4</v>
      </c>
      <c r="AC3955" s="430">
        <v>3.1889305000000001E-4</v>
      </c>
      <c r="AD3955" s="430">
        <v>3.1218446899999999E-4</v>
      </c>
      <c r="AE3955" s="430">
        <v>4.1252340649999998E-4</v>
      </c>
      <c r="AF3955" s="430">
        <v>3.2907501250000002E-4</v>
      </c>
      <c r="AG3955" s="430">
        <v>2.9838318949999999E-4</v>
      </c>
      <c r="AH3955" s="430">
        <v>3.3408112749999999E-4</v>
      </c>
      <c r="AI3955" s="430">
        <v>3.7227035699999999E-4</v>
      </c>
      <c r="AJ3955" s="430">
        <v>3.6226509650000001E-4</v>
      </c>
      <c r="AK3955" s="430">
        <v>4.2102092299999998E-4</v>
      </c>
      <c r="AL3955" s="430">
        <v>0</v>
      </c>
    </row>
    <row r="3956" spans="1:38" x14ac:dyDescent="0.25">
      <c r="A3956" s="430" t="s">
        <v>4362</v>
      </c>
      <c r="B3956" s="430">
        <v>1</v>
      </c>
      <c r="C3956" s="430" t="s">
        <v>4363</v>
      </c>
      <c r="D3956" s="430" t="s">
        <v>4069</v>
      </c>
      <c r="E3956" s="430">
        <v>72</v>
      </c>
      <c r="F3956" s="430">
        <v>2.7765221299999999E-4</v>
      </c>
      <c r="G3956" s="430">
        <v>2.8631371149999998E-4</v>
      </c>
      <c r="H3956" s="430">
        <v>2.9351135E-4</v>
      </c>
      <c r="I3956" s="430">
        <v>3.0401168350000001E-4</v>
      </c>
      <c r="J3956" s="430">
        <v>3.152978745E-4</v>
      </c>
      <c r="K3956" s="430">
        <v>3.1387265149999998E-4</v>
      </c>
      <c r="L3956" s="430">
        <v>3.231490295E-4</v>
      </c>
      <c r="M3956" s="430">
        <v>3.3712756750000001E-4</v>
      </c>
      <c r="N3956" s="430">
        <v>3.42504391E-4</v>
      </c>
      <c r="O3956" s="430">
        <v>3.4038674950000002E-4</v>
      </c>
      <c r="P3956" s="430">
        <v>3.5249608349999999E-4</v>
      </c>
      <c r="Q3956" s="430">
        <v>3.6608830450000001E-4</v>
      </c>
      <c r="R3956" s="430">
        <v>3.7292848449999998E-4</v>
      </c>
      <c r="S3956" s="430">
        <v>3.7361300599999999E-4</v>
      </c>
      <c r="T3956" s="430">
        <v>3.7953337100000002E-4</v>
      </c>
      <c r="U3956" s="430">
        <v>3.7621111900000001E-4</v>
      </c>
      <c r="V3956" s="430">
        <v>3.9195119150000002E-4</v>
      </c>
      <c r="W3956" s="430">
        <v>3.9366441650000002E-4</v>
      </c>
      <c r="X3956" s="430">
        <v>4.1439094099999998E-4</v>
      </c>
      <c r="Y3956" s="430">
        <v>4.070133145E-4</v>
      </c>
      <c r="Z3956" s="430">
        <v>3.7548769550000002E-4</v>
      </c>
      <c r="AA3956" s="430">
        <v>3.897218525E-4</v>
      </c>
      <c r="AB3956" s="430">
        <v>5.6344490800000003E-4</v>
      </c>
      <c r="AC3956" s="430">
        <v>6.4595446000000002E-4</v>
      </c>
      <c r="AD3956" s="430">
        <v>7.6994899350000005E-4</v>
      </c>
      <c r="AE3956" s="430">
        <v>8.1166484300000002E-4</v>
      </c>
      <c r="AF3956" s="430">
        <v>6.4384344350000003E-4</v>
      </c>
      <c r="AG3956" s="430">
        <v>6.3467995549999995E-4</v>
      </c>
      <c r="AH3956" s="430">
        <v>1.0595201645E-3</v>
      </c>
      <c r="AI3956" s="430">
        <v>8.2663652150000004E-4</v>
      </c>
      <c r="AJ3956" s="430">
        <v>5.9475685750000004E-4</v>
      </c>
      <c r="AK3956" s="430">
        <v>4.9976654749999999E-4</v>
      </c>
      <c r="AL3956" s="430">
        <v>0</v>
      </c>
    </row>
    <row r="3957" spans="1:38" x14ac:dyDescent="0.25">
      <c r="A3957" s="430" t="s">
        <v>4362</v>
      </c>
      <c r="B3957" s="430">
        <v>1</v>
      </c>
      <c r="C3957" s="430" t="s">
        <v>4363</v>
      </c>
      <c r="D3957" s="430" t="s">
        <v>4071</v>
      </c>
      <c r="E3957" s="430">
        <v>72</v>
      </c>
      <c r="F3957" s="430">
        <v>0</v>
      </c>
      <c r="G3957" s="430">
        <v>0</v>
      </c>
      <c r="H3957" s="430">
        <v>0</v>
      </c>
      <c r="I3957" s="430">
        <v>0</v>
      </c>
      <c r="J3957" s="430">
        <v>0</v>
      </c>
      <c r="K3957" s="430">
        <v>0</v>
      </c>
      <c r="L3957" s="430">
        <v>0</v>
      </c>
      <c r="M3957" s="430">
        <v>0</v>
      </c>
      <c r="N3957" s="430">
        <v>0</v>
      </c>
      <c r="O3957" s="430">
        <v>0</v>
      </c>
      <c r="P3957" s="430">
        <v>0</v>
      </c>
      <c r="Q3957" s="430">
        <v>0</v>
      </c>
      <c r="R3957" s="430">
        <v>0</v>
      </c>
      <c r="S3957" s="430">
        <v>0</v>
      </c>
      <c r="T3957" s="430">
        <v>0</v>
      </c>
      <c r="U3957" s="430">
        <v>0</v>
      </c>
      <c r="V3957" s="430">
        <v>0</v>
      </c>
      <c r="W3957" s="430">
        <v>0</v>
      </c>
      <c r="X3957" s="430">
        <v>0</v>
      </c>
      <c r="Y3957" s="430">
        <v>0</v>
      </c>
      <c r="Z3957" s="430">
        <v>0</v>
      </c>
      <c r="AA3957" s="430">
        <v>0</v>
      </c>
      <c r="AB3957" s="430">
        <v>0</v>
      </c>
      <c r="AC3957" s="430">
        <v>0</v>
      </c>
      <c r="AD3957" s="430">
        <v>0</v>
      </c>
      <c r="AE3957" s="430">
        <v>0</v>
      </c>
      <c r="AF3957" s="430">
        <v>0</v>
      </c>
      <c r="AG3957" s="430">
        <v>0</v>
      </c>
      <c r="AH3957" s="430">
        <v>0</v>
      </c>
      <c r="AI3957" s="430">
        <v>0</v>
      </c>
      <c r="AJ3957" s="430">
        <v>0</v>
      </c>
      <c r="AK3957" s="430">
        <v>0</v>
      </c>
      <c r="AL3957" s="430">
        <v>0</v>
      </c>
    </row>
    <row r="3958" spans="1:38" x14ac:dyDescent="0.25">
      <c r="A3958" s="430" t="s">
        <v>4362</v>
      </c>
      <c r="B3958" s="430">
        <v>1</v>
      </c>
      <c r="C3958" s="430" t="s">
        <v>4363</v>
      </c>
      <c r="D3958" s="430" t="s">
        <v>4073</v>
      </c>
      <c r="E3958" s="430">
        <v>72</v>
      </c>
      <c r="F3958" s="430">
        <v>3.9843256149999998E-4</v>
      </c>
      <c r="G3958" s="430">
        <v>4.0432417400000002E-4</v>
      </c>
      <c r="H3958" s="430">
        <v>4.011022775E-4</v>
      </c>
      <c r="I3958" s="430">
        <v>4.1106617149999999E-4</v>
      </c>
      <c r="J3958" s="430">
        <v>3.7675344149999999E-4</v>
      </c>
      <c r="K3958" s="430">
        <v>3.7818157950000002E-4</v>
      </c>
      <c r="L3958" s="430">
        <v>3.8861380800000002E-4</v>
      </c>
      <c r="M3958" s="430">
        <v>3.4346191550000001E-4</v>
      </c>
      <c r="N3958" s="430">
        <v>3.47959681E-4</v>
      </c>
      <c r="O3958" s="430">
        <v>4.3265370750000001E-4</v>
      </c>
      <c r="P3958" s="430">
        <v>4.3959212299999998E-4</v>
      </c>
      <c r="Q3958" s="430">
        <v>4.3474339149999998E-4</v>
      </c>
      <c r="R3958" s="430">
        <v>4.307565195E-4</v>
      </c>
      <c r="S3958" s="430">
        <v>4.3625966850000002E-4</v>
      </c>
      <c r="T3958" s="430">
        <v>4.357180085E-4</v>
      </c>
      <c r="U3958" s="430">
        <v>4.2744894849999998E-4</v>
      </c>
      <c r="V3958" s="430">
        <v>4.4454115699999998E-4</v>
      </c>
      <c r="W3958" s="430">
        <v>4.2111531599999999E-4</v>
      </c>
      <c r="X3958" s="430">
        <v>4.231078775E-4</v>
      </c>
      <c r="Y3958" s="430">
        <v>4.0497912149999998E-4</v>
      </c>
      <c r="Z3958" s="430">
        <v>5.3205390900000005E-4</v>
      </c>
      <c r="AA3958" s="430">
        <v>4.9112585149999998E-4</v>
      </c>
      <c r="AB3958" s="430">
        <v>3.2126747650000002E-4</v>
      </c>
      <c r="AC3958" s="430">
        <v>3.3923201199999997E-4</v>
      </c>
      <c r="AD3958" s="430">
        <v>3.7240338700000002E-4</v>
      </c>
      <c r="AE3958" s="430">
        <v>4.0128883749999998E-4</v>
      </c>
      <c r="AF3958" s="430">
        <v>3.8584575049999999E-4</v>
      </c>
      <c r="AG3958" s="430">
        <v>3.6499539150000002E-4</v>
      </c>
      <c r="AH3958" s="430">
        <v>3.5858072199999999E-4</v>
      </c>
      <c r="AI3958" s="430">
        <v>2.9020566049999999E-4</v>
      </c>
      <c r="AJ3958" s="430">
        <v>1.8908423100000001E-4</v>
      </c>
      <c r="AK3958" s="430">
        <v>1.95627611E-4</v>
      </c>
      <c r="AL3958" s="430">
        <v>0</v>
      </c>
    </row>
    <row r="3959" spans="1:38" x14ac:dyDescent="0.25">
      <c r="A3959" s="430" t="s">
        <v>4362</v>
      </c>
      <c r="B3959" s="430">
        <v>1</v>
      </c>
      <c r="C3959" s="430" t="s">
        <v>4363</v>
      </c>
      <c r="D3959" s="430" t="s">
        <v>4228</v>
      </c>
      <c r="E3959" s="430">
        <v>72</v>
      </c>
      <c r="F3959" s="430">
        <v>0</v>
      </c>
      <c r="G3959" s="430">
        <v>0</v>
      </c>
      <c r="H3959" s="430">
        <v>0</v>
      </c>
      <c r="I3959" s="430">
        <v>0</v>
      </c>
      <c r="J3959" s="430">
        <v>0</v>
      </c>
      <c r="K3959" s="430">
        <v>0</v>
      </c>
      <c r="L3959" s="430">
        <v>0</v>
      </c>
      <c r="M3959" s="430">
        <v>0</v>
      </c>
      <c r="N3959" s="430">
        <v>0</v>
      </c>
      <c r="O3959" s="430">
        <v>0</v>
      </c>
      <c r="P3959" s="430">
        <v>0</v>
      </c>
      <c r="Q3959" s="430">
        <v>0</v>
      </c>
      <c r="R3959" s="430">
        <v>0</v>
      </c>
      <c r="S3959" s="430">
        <v>0</v>
      </c>
      <c r="T3959" s="430">
        <v>0</v>
      </c>
      <c r="U3959" s="430">
        <v>0</v>
      </c>
      <c r="V3959" s="430">
        <v>0</v>
      </c>
      <c r="W3959" s="430">
        <v>0</v>
      </c>
      <c r="X3959" s="430">
        <v>0</v>
      </c>
      <c r="Y3959" s="430">
        <v>0</v>
      </c>
      <c r="Z3959" s="430">
        <v>0</v>
      </c>
      <c r="AA3959" s="430">
        <v>0</v>
      </c>
      <c r="AB3959" s="430">
        <v>0</v>
      </c>
      <c r="AC3959" s="430">
        <v>0</v>
      </c>
      <c r="AD3959" s="430">
        <v>0</v>
      </c>
      <c r="AE3959" s="430">
        <v>0</v>
      </c>
      <c r="AF3959" s="430">
        <v>0</v>
      </c>
      <c r="AG3959" s="430">
        <v>0</v>
      </c>
      <c r="AH3959" s="430">
        <v>0</v>
      </c>
      <c r="AI3959" s="430">
        <v>0</v>
      </c>
      <c r="AJ3959" s="430">
        <v>0</v>
      </c>
      <c r="AK3959" s="430">
        <v>0</v>
      </c>
      <c r="AL3959" s="430">
        <v>0</v>
      </c>
    </row>
    <row r="3960" spans="1:38" x14ac:dyDescent="0.25">
      <c r="A3960" s="430" t="s">
        <v>4362</v>
      </c>
      <c r="B3960" s="430">
        <v>1</v>
      </c>
      <c r="C3960" s="430" t="s">
        <v>4363</v>
      </c>
      <c r="D3960" s="430" t="s">
        <v>4075</v>
      </c>
      <c r="E3960" s="430">
        <v>72</v>
      </c>
      <c r="F3960" s="430">
        <v>0</v>
      </c>
      <c r="G3960" s="430">
        <v>0</v>
      </c>
      <c r="H3960" s="430">
        <v>0</v>
      </c>
      <c r="I3960" s="430">
        <v>0</v>
      </c>
      <c r="J3960" s="430">
        <v>0</v>
      </c>
      <c r="K3960" s="430">
        <v>0</v>
      </c>
      <c r="L3960" s="430">
        <v>0</v>
      </c>
      <c r="M3960" s="430">
        <v>0</v>
      </c>
      <c r="N3960" s="430">
        <v>0</v>
      </c>
      <c r="O3960" s="430">
        <v>0</v>
      </c>
      <c r="P3960" s="430">
        <v>0</v>
      </c>
      <c r="Q3960" s="430">
        <v>0</v>
      </c>
      <c r="R3960" s="430">
        <v>0</v>
      </c>
      <c r="S3960" s="430">
        <v>0</v>
      </c>
      <c r="T3960" s="430">
        <v>0</v>
      </c>
      <c r="U3960" s="430">
        <v>0</v>
      </c>
      <c r="V3960" s="430">
        <v>0</v>
      </c>
      <c r="W3960" s="430">
        <v>0</v>
      </c>
      <c r="X3960" s="430">
        <v>0</v>
      </c>
      <c r="Y3960" s="430">
        <v>0</v>
      </c>
      <c r="Z3960" s="430">
        <v>0</v>
      </c>
      <c r="AA3960" s="430">
        <v>0</v>
      </c>
      <c r="AB3960" s="430">
        <v>0</v>
      </c>
      <c r="AC3960" s="430">
        <v>0</v>
      </c>
      <c r="AD3960" s="430">
        <v>0</v>
      </c>
      <c r="AE3960" s="430">
        <v>0</v>
      </c>
      <c r="AF3960" s="430">
        <v>0</v>
      </c>
      <c r="AG3960" s="430">
        <v>0</v>
      </c>
      <c r="AH3960" s="430">
        <v>0</v>
      </c>
      <c r="AI3960" s="430">
        <v>0</v>
      </c>
      <c r="AJ3960" s="430">
        <v>0</v>
      </c>
      <c r="AK3960" s="430">
        <v>0</v>
      </c>
      <c r="AL3960" s="430">
        <v>0</v>
      </c>
    </row>
    <row r="3961" spans="1:38" x14ac:dyDescent="0.25">
      <c r="A3961" s="430" t="s">
        <v>4362</v>
      </c>
      <c r="B3961" s="430">
        <v>1</v>
      </c>
      <c r="C3961" s="430" t="s">
        <v>4363</v>
      </c>
      <c r="D3961" s="430" t="s">
        <v>4077</v>
      </c>
      <c r="E3961" s="430">
        <v>72</v>
      </c>
      <c r="F3961" s="430">
        <v>0</v>
      </c>
      <c r="G3961" s="430">
        <v>0</v>
      </c>
      <c r="H3961" s="430">
        <v>0</v>
      </c>
      <c r="I3961" s="430">
        <v>0</v>
      </c>
      <c r="J3961" s="430">
        <v>0</v>
      </c>
      <c r="K3961" s="430">
        <v>0</v>
      </c>
      <c r="L3961" s="430">
        <v>0</v>
      </c>
      <c r="M3961" s="430">
        <v>0</v>
      </c>
      <c r="N3961" s="430">
        <v>0</v>
      </c>
      <c r="O3961" s="430">
        <v>0</v>
      </c>
      <c r="P3961" s="430">
        <v>0</v>
      </c>
      <c r="Q3961" s="430">
        <v>0</v>
      </c>
      <c r="R3961" s="430">
        <v>0</v>
      </c>
      <c r="S3961" s="430">
        <v>0</v>
      </c>
      <c r="T3961" s="430">
        <v>0</v>
      </c>
      <c r="U3961" s="430">
        <v>0</v>
      </c>
      <c r="V3961" s="430">
        <v>0</v>
      </c>
      <c r="W3961" s="430">
        <v>0</v>
      </c>
      <c r="X3961" s="430">
        <v>0</v>
      </c>
      <c r="Y3961" s="430">
        <v>0</v>
      </c>
      <c r="Z3961" s="430">
        <v>0</v>
      </c>
      <c r="AA3961" s="430">
        <v>0</v>
      </c>
      <c r="AB3961" s="430">
        <v>0</v>
      </c>
      <c r="AC3961" s="430">
        <v>0</v>
      </c>
      <c r="AD3961" s="430">
        <v>0</v>
      </c>
      <c r="AE3961" s="430">
        <v>0</v>
      </c>
      <c r="AF3961" s="430">
        <v>0</v>
      </c>
      <c r="AG3961" s="430">
        <v>0</v>
      </c>
      <c r="AH3961" s="430">
        <v>0</v>
      </c>
      <c r="AI3961" s="430">
        <v>0</v>
      </c>
      <c r="AJ3961" s="430">
        <v>0</v>
      </c>
      <c r="AK3961" s="430">
        <v>0</v>
      </c>
      <c r="AL3961" s="430">
        <v>0</v>
      </c>
    </row>
    <row r="3962" spans="1:38" x14ac:dyDescent="0.25">
      <c r="A3962" s="430" t="s">
        <v>4362</v>
      </c>
      <c r="B3962" s="430">
        <v>1</v>
      </c>
      <c r="C3962" s="430" t="s">
        <v>4363</v>
      </c>
      <c r="D3962" s="430" t="s">
        <v>4079</v>
      </c>
      <c r="E3962" s="430">
        <v>72</v>
      </c>
      <c r="F3962" s="430">
        <v>1.3714518499999999E-5</v>
      </c>
      <c r="G3962" s="430">
        <v>1.4346729E-5</v>
      </c>
      <c r="H3962" s="430">
        <v>1.3691013E-5</v>
      </c>
      <c r="I3962" s="430">
        <v>1.34582635E-5</v>
      </c>
      <c r="J3962" s="430">
        <v>1.3316170500000001E-5</v>
      </c>
      <c r="K3962" s="430">
        <v>1.2806018999999999E-5</v>
      </c>
      <c r="L3962" s="430">
        <v>1.2143095E-5</v>
      </c>
      <c r="M3962" s="430">
        <v>1.2939738E-5</v>
      </c>
      <c r="N3962" s="430">
        <v>1.18907885E-5</v>
      </c>
      <c r="O3962" s="430">
        <v>1.1123640000000001E-5</v>
      </c>
      <c r="P3962" s="430">
        <v>1.2183215999999999E-5</v>
      </c>
      <c r="Q3962" s="430">
        <v>1.32330665E-5</v>
      </c>
      <c r="R3962" s="430">
        <v>1.2887294499999999E-5</v>
      </c>
      <c r="S3962" s="430">
        <v>1.3317256999999999E-5</v>
      </c>
      <c r="T3962" s="430">
        <v>1.47789175E-5</v>
      </c>
      <c r="U3962" s="430">
        <v>1.5635609499999999E-5</v>
      </c>
      <c r="V3962" s="430">
        <v>1.5721548999999999E-5</v>
      </c>
      <c r="W3962" s="430">
        <v>1.92097705E-5</v>
      </c>
      <c r="X3962" s="430">
        <v>1.9690507E-5</v>
      </c>
      <c r="Y3962" s="430">
        <v>1.95025955E-5</v>
      </c>
      <c r="Z3962" s="430">
        <v>1.9132178500000001E-5</v>
      </c>
      <c r="AA3962" s="430">
        <v>1.9794440000000001E-5</v>
      </c>
      <c r="AB3962" s="430">
        <v>2.1345829499999999E-5</v>
      </c>
      <c r="AC3962" s="430">
        <v>2.2773941000000001E-5</v>
      </c>
      <c r="AD3962" s="430">
        <v>2.2065781500000001E-5</v>
      </c>
      <c r="AE3962" s="430">
        <v>1.9943873500000001E-5</v>
      </c>
      <c r="AF3962" s="430">
        <v>1.5972026999999999E-5</v>
      </c>
      <c r="AG3962" s="430">
        <v>1.3105522E-5</v>
      </c>
      <c r="AH3962" s="430">
        <v>1.99565935E-5</v>
      </c>
      <c r="AI3962" s="430">
        <v>1.9168987E-5</v>
      </c>
      <c r="AJ3962" s="430">
        <v>1.22671415E-5</v>
      </c>
      <c r="AK3962" s="430">
        <v>7.6892930000000002E-6</v>
      </c>
      <c r="AL3962" s="430">
        <v>0</v>
      </c>
    </row>
    <row r="3963" spans="1:38" x14ac:dyDescent="0.25">
      <c r="A3963" s="430" t="s">
        <v>4362</v>
      </c>
      <c r="B3963" s="430">
        <v>1</v>
      </c>
      <c r="C3963" s="430" t="s">
        <v>4363</v>
      </c>
      <c r="D3963" s="430" t="s">
        <v>4081</v>
      </c>
      <c r="E3963" s="430">
        <v>72</v>
      </c>
      <c r="F3963" s="430">
        <v>3.2576449999999999E-5</v>
      </c>
      <c r="G3963" s="430">
        <v>3.2555780000000003E-5</v>
      </c>
      <c r="H3963" s="430">
        <v>4.1384626000000001E-5</v>
      </c>
      <c r="I3963" s="430">
        <v>4.2485356500000003E-5</v>
      </c>
      <c r="J3963" s="430">
        <v>4.3685515000000001E-5</v>
      </c>
      <c r="K3963" s="430">
        <v>5.02053895E-5</v>
      </c>
      <c r="L3963" s="430">
        <v>5.0963157000000003E-5</v>
      </c>
      <c r="M3963" s="430">
        <v>6.1723720499999999E-5</v>
      </c>
      <c r="N3963" s="430">
        <v>6.2651909500000005E-5</v>
      </c>
      <c r="O3963" s="430">
        <v>7.8418826499999998E-5</v>
      </c>
      <c r="P3963" s="430">
        <v>8.9977861499999996E-5</v>
      </c>
      <c r="Q3963" s="430">
        <v>9.5755550500000003E-5</v>
      </c>
      <c r="R3963" s="430">
        <v>1.00496904E-4</v>
      </c>
      <c r="S3963" s="430">
        <v>1.01511112E-4</v>
      </c>
      <c r="T3963" s="430">
        <v>1.0128676300000001E-4</v>
      </c>
      <c r="U3963" s="430">
        <v>9.7915857000000005E-5</v>
      </c>
      <c r="V3963" s="430">
        <v>1.01481114E-4</v>
      </c>
      <c r="W3963" s="430">
        <v>9.7570509000000002E-5</v>
      </c>
      <c r="X3963" s="430">
        <v>9.3427843500000003E-5</v>
      </c>
      <c r="Y3963" s="430">
        <v>9.0671737499999994E-5</v>
      </c>
      <c r="Z3963" s="430">
        <v>9.5588706500000003E-5</v>
      </c>
      <c r="AA3963" s="430">
        <v>7.6898972E-5</v>
      </c>
      <c r="AB3963" s="430">
        <v>9.1949355499999999E-5</v>
      </c>
      <c r="AC3963" s="430">
        <v>9.30961165E-5</v>
      </c>
      <c r="AD3963" s="430">
        <v>6.50177235E-5</v>
      </c>
      <c r="AE3963" s="430">
        <v>7.6244077499999999E-5</v>
      </c>
      <c r="AF3963" s="430">
        <v>9.5628482999999994E-5</v>
      </c>
      <c r="AG3963" s="430">
        <v>9.6364626500000005E-5</v>
      </c>
      <c r="AH3963" s="430">
        <v>9.4293492499999997E-5</v>
      </c>
      <c r="AI3963" s="430">
        <v>1.01080593E-4</v>
      </c>
      <c r="AJ3963" s="430">
        <v>1.20407997E-4</v>
      </c>
      <c r="AK3963" s="430">
        <v>1.200536125E-4</v>
      </c>
      <c r="AL3963" s="430">
        <v>0</v>
      </c>
    </row>
    <row r="3964" spans="1:38" x14ac:dyDescent="0.25">
      <c r="A3964" s="430" t="s">
        <v>4362</v>
      </c>
      <c r="B3964" s="430">
        <v>1</v>
      </c>
      <c r="C3964" s="430" t="s">
        <v>4363</v>
      </c>
      <c r="D3964" s="430" t="s">
        <v>4083</v>
      </c>
      <c r="E3964" s="430">
        <v>72</v>
      </c>
      <c r="F3964" s="430">
        <v>4.5616125594999998E-3</v>
      </c>
      <c r="G3964" s="430">
        <v>4.5833450505E-3</v>
      </c>
      <c r="H3964" s="430">
        <v>4.5621244070000004E-3</v>
      </c>
      <c r="I3964" s="430">
        <v>4.3888453854999997E-3</v>
      </c>
      <c r="J3964" s="430">
        <v>4.398882923E-3</v>
      </c>
      <c r="K3964" s="430">
        <v>4.4522946534999996E-3</v>
      </c>
      <c r="L3964" s="430">
        <v>4.5396036205E-3</v>
      </c>
      <c r="M3964" s="430">
        <v>4.6776237560000001E-3</v>
      </c>
      <c r="N3964" s="430">
        <v>4.6499935044999998E-3</v>
      </c>
      <c r="O3964" s="430">
        <v>4.4382299110000004E-3</v>
      </c>
      <c r="P3964" s="430">
        <v>4.5143672995000004E-3</v>
      </c>
      <c r="Q3964" s="430">
        <v>4.5067261040000004E-3</v>
      </c>
      <c r="R3964" s="430">
        <v>4.4908508815E-3</v>
      </c>
      <c r="S3964" s="430">
        <v>4.5497367965E-3</v>
      </c>
      <c r="T3964" s="430">
        <v>4.6328370070000003E-3</v>
      </c>
      <c r="U3964" s="430">
        <v>4.6916978265000003E-3</v>
      </c>
      <c r="V3964" s="430">
        <v>4.6145046515E-3</v>
      </c>
      <c r="W3964" s="430">
        <v>4.6105935694999997E-3</v>
      </c>
      <c r="X3964" s="430">
        <v>4.7747416714999996E-3</v>
      </c>
      <c r="Y3964" s="430">
        <v>4.8037070194999996E-3</v>
      </c>
      <c r="Z3964" s="430">
        <v>5.2165259805000003E-3</v>
      </c>
      <c r="AA3964" s="430">
        <v>5.9905432539999999E-3</v>
      </c>
      <c r="AB3964" s="430">
        <v>6.7210954130000004E-3</v>
      </c>
      <c r="AC3964" s="430">
        <v>7.7888542155000002E-3</v>
      </c>
      <c r="AD3964" s="430">
        <v>9.0341562074999996E-3</v>
      </c>
      <c r="AE3964" s="430">
        <v>9.8873194939999992E-3</v>
      </c>
      <c r="AF3964" s="430">
        <v>7.3991291300000003E-3</v>
      </c>
      <c r="AG3964" s="430">
        <v>8.0663459975000001E-3</v>
      </c>
      <c r="AH3964" s="430">
        <v>1.4112376276499999E-2</v>
      </c>
      <c r="AI3964" s="430">
        <v>1.5354654406499999E-2</v>
      </c>
      <c r="AJ3964" s="430">
        <v>1.4089356256500001E-2</v>
      </c>
      <c r="AK3964" s="430">
        <v>7.2498905110000003E-3</v>
      </c>
      <c r="AL3964" s="430">
        <v>0</v>
      </c>
    </row>
    <row r="3965" spans="1:38" x14ac:dyDescent="0.25">
      <c r="A3965" s="430" t="s">
        <v>4362</v>
      </c>
      <c r="B3965" s="430">
        <v>1</v>
      </c>
      <c r="C3965" s="430" t="s">
        <v>4363</v>
      </c>
      <c r="D3965" s="430" t="s">
        <v>4229</v>
      </c>
      <c r="E3965" s="430">
        <v>72</v>
      </c>
      <c r="F3965" s="430">
        <v>0</v>
      </c>
      <c r="G3965" s="430">
        <v>0</v>
      </c>
      <c r="H3965" s="430">
        <v>0</v>
      </c>
      <c r="I3965" s="430">
        <v>0</v>
      </c>
      <c r="J3965" s="430">
        <v>0</v>
      </c>
      <c r="K3965" s="430">
        <v>0</v>
      </c>
      <c r="L3965" s="430">
        <v>0</v>
      </c>
      <c r="M3965" s="430">
        <v>0</v>
      </c>
      <c r="N3965" s="430">
        <v>0</v>
      </c>
      <c r="O3965" s="430">
        <v>0</v>
      </c>
      <c r="P3965" s="430">
        <v>0</v>
      </c>
      <c r="Q3965" s="430">
        <v>0</v>
      </c>
      <c r="R3965" s="430">
        <v>0</v>
      </c>
      <c r="S3965" s="430">
        <v>0</v>
      </c>
      <c r="T3965" s="430">
        <v>0</v>
      </c>
      <c r="U3965" s="430">
        <v>0</v>
      </c>
      <c r="V3965" s="430">
        <v>0</v>
      </c>
      <c r="W3965" s="430">
        <v>0</v>
      </c>
      <c r="X3965" s="430">
        <v>0</v>
      </c>
      <c r="Y3965" s="430">
        <v>0</v>
      </c>
      <c r="Z3965" s="430">
        <v>0</v>
      </c>
      <c r="AA3965" s="430">
        <v>0</v>
      </c>
      <c r="AB3965" s="430">
        <v>0</v>
      </c>
      <c r="AC3965" s="430">
        <v>0</v>
      </c>
      <c r="AD3965" s="430">
        <v>0</v>
      </c>
      <c r="AE3965" s="430">
        <v>0</v>
      </c>
      <c r="AF3965" s="430">
        <v>0</v>
      </c>
      <c r="AG3965" s="430">
        <v>0</v>
      </c>
      <c r="AH3965" s="430">
        <v>0</v>
      </c>
      <c r="AI3965" s="430">
        <v>0</v>
      </c>
      <c r="AJ3965" s="430">
        <v>0</v>
      </c>
      <c r="AK3965" s="430">
        <v>0</v>
      </c>
      <c r="AL3965" s="430">
        <v>0</v>
      </c>
    </row>
    <row r="3966" spans="1:38" x14ac:dyDescent="0.25">
      <c r="A3966" s="430" t="s">
        <v>4362</v>
      </c>
      <c r="B3966" s="430">
        <v>1</v>
      </c>
      <c r="C3966" s="430" t="s">
        <v>4363</v>
      </c>
      <c r="D3966" s="430" t="s">
        <v>4085</v>
      </c>
      <c r="E3966" s="430">
        <v>72</v>
      </c>
      <c r="F3966" s="430">
        <v>9.1766425999999994E-5</v>
      </c>
      <c r="G3966" s="430">
        <v>9.3131122999999996E-5</v>
      </c>
      <c r="H3966" s="430">
        <v>9.5144009999999996E-5</v>
      </c>
      <c r="I3966" s="430">
        <v>9.8237805499999995E-5</v>
      </c>
      <c r="J3966" s="430">
        <v>1.014805045E-4</v>
      </c>
      <c r="K3966" s="430">
        <v>9.8891348500000002E-5</v>
      </c>
      <c r="L3966" s="430">
        <v>1.01682567E-4</v>
      </c>
      <c r="M3966" s="430">
        <v>1.1030688599999999E-4</v>
      </c>
      <c r="N3966" s="430">
        <v>1.130138345E-4</v>
      </c>
      <c r="O3966" s="430">
        <v>1.0541782149999999E-4</v>
      </c>
      <c r="P3966" s="430">
        <v>1.0312644599999999E-4</v>
      </c>
      <c r="Q3966" s="430">
        <v>1.04386468E-4</v>
      </c>
      <c r="R3966" s="430">
        <v>1.06043566E-4</v>
      </c>
      <c r="S3966" s="430">
        <v>1.098442755E-4</v>
      </c>
      <c r="T3966" s="430">
        <v>1.132787285E-4</v>
      </c>
      <c r="U3966" s="430">
        <v>1.179119885E-4</v>
      </c>
      <c r="V3966" s="430">
        <v>1.268527175E-4</v>
      </c>
      <c r="W3966" s="430">
        <v>1.2807269799999999E-4</v>
      </c>
      <c r="X3966" s="430">
        <v>1.3707307849999999E-4</v>
      </c>
      <c r="Y3966" s="430">
        <v>1.3389702700000001E-4</v>
      </c>
      <c r="Z3966" s="430">
        <v>1.6746060200000001E-4</v>
      </c>
      <c r="AA3966" s="430">
        <v>1.7698401299999999E-4</v>
      </c>
      <c r="AB3966" s="430">
        <v>1.97407828E-4</v>
      </c>
      <c r="AC3966" s="430">
        <v>2.181214735E-4</v>
      </c>
      <c r="AD3966" s="430">
        <v>2.4790824199999998E-4</v>
      </c>
      <c r="AE3966" s="430">
        <v>2.12143789E-4</v>
      </c>
      <c r="AF3966" s="430">
        <v>1.7872426799999999E-4</v>
      </c>
      <c r="AG3966" s="430">
        <v>1.7792966550000001E-4</v>
      </c>
      <c r="AH3966" s="430">
        <v>2.7040324400000001E-4</v>
      </c>
      <c r="AI3966" s="430">
        <v>2.4193373750000001E-4</v>
      </c>
      <c r="AJ3966" s="430">
        <v>2.3180201900000001E-4</v>
      </c>
      <c r="AK3966" s="430">
        <v>2.3224441000000001E-4</v>
      </c>
      <c r="AL3966" s="430">
        <v>0</v>
      </c>
    </row>
    <row r="3967" spans="1:38" x14ac:dyDescent="0.25">
      <c r="A3967" s="430" t="s">
        <v>4362</v>
      </c>
      <c r="B3967" s="430">
        <v>1</v>
      </c>
      <c r="C3967" s="430" t="s">
        <v>4363</v>
      </c>
      <c r="D3967" s="430" t="s">
        <v>4087</v>
      </c>
      <c r="E3967" s="430">
        <v>72</v>
      </c>
      <c r="F3967" s="430">
        <v>3.0474708500000001E-5</v>
      </c>
      <c r="G3967" s="430">
        <v>3.0439463499999999E-5</v>
      </c>
      <c r="H3967" s="430">
        <v>3.2071996000000003E-5</v>
      </c>
      <c r="I3967" s="430">
        <v>2.9501920000000001E-5</v>
      </c>
      <c r="J3967" s="430">
        <v>3.0202712499999999E-5</v>
      </c>
      <c r="K3967" s="430">
        <v>2.9662536499999999E-5</v>
      </c>
      <c r="L3967" s="430">
        <v>3.0215750500000001E-5</v>
      </c>
      <c r="M3967" s="430">
        <v>3.3104144499999999E-5</v>
      </c>
      <c r="N3967" s="430">
        <v>3.3615514999999998E-5</v>
      </c>
      <c r="O3967" s="430">
        <v>3.2621314500000002E-5</v>
      </c>
      <c r="P3967" s="430">
        <v>3.3283284500000001E-5</v>
      </c>
      <c r="Q3967" s="430">
        <v>3.3429378999999998E-5</v>
      </c>
      <c r="R3967" s="430">
        <v>3.2642859E-5</v>
      </c>
      <c r="S3967" s="430">
        <v>3.2880431500000001E-5</v>
      </c>
      <c r="T3967" s="430">
        <v>3.2796824000000003E-5</v>
      </c>
      <c r="U3967" s="430">
        <v>3.1715465000000002E-5</v>
      </c>
      <c r="V3967" s="430">
        <v>3.7523999999999999E-8</v>
      </c>
      <c r="W3967" s="430">
        <v>3.2008660999999997E-5</v>
      </c>
      <c r="X3967" s="430">
        <v>3.2807980499999998E-5</v>
      </c>
      <c r="Y3967" s="430">
        <v>3.2278537000000001E-5</v>
      </c>
      <c r="Z3967" s="430">
        <v>3.5369391000000003E-5</v>
      </c>
      <c r="AA3967" s="430">
        <v>1.141355E-7</v>
      </c>
      <c r="AB3967" s="430">
        <v>3.6808500000000002E-8</v>
      </c>
      <c r="AC3967" s="430">
        <v>3.498E-8</v>
      </c>
      <c r="AD3967" s="430">
        <v>4.7329E-8</v>
      </c>
      <c r="AE3967" s="430">
        <v>4.2771E-8</v>
      </c>
      <c r="AF3967" s="430">
        <v>1.9053499999999999E-8</v>
      </c>
      <c r="AG3967" s="430">
        <v>1.6456499999999999E-8</v>
      </c>
      <c r="AH3967" s="430">
        <v>1.9265500000000001E-8</v>
      </c>
      <c r="AI3967" s="430">
        <v>1.1236E-8</v>
      </c>
      <c r="AJ3967" s="430">
        <v>8.1884999999999992E-9</v>
      </c>
      <c r="AK3967" s="430">
        <v>1.00435E-8</v>
      </c>
      <c r="AL3967" s="430">
        <v>0</v>
      </c>
    </row>
    <row r="3968" spans="1:38" x14ac:dyDescent="0.25">
      <c r="A3968" s="430" t="s">
        <v>4362</v>
      </c>
      <c r="B3968" s="430">
        <v>1</v>
      </c>
      <c r="C3968" s="430" t="s">
        <v>4363</v>
      </c>
      <c r="D3968" s="430" t="s">
        <v>4230</v>
      </c>
      <c r="E3968" s="430">
        <v>72</v>
      </c>
      <c r="F3968" s="430">
        <v>0</v>
      </c>
      <c r="G3968" s="430">
        <v>0</v>
      </c>
      <c r="H3968" s="430">
        <v>0</v>
      </c>
      <c r="I3968" s="430">
        <v>0</v>
      </c>
      <c r="J3968" s="430">
        <v>0</v>
      </c>
      <c r="K3968" s="430">
        <v>0</v>
      </c>
      <c r="L3968" s="430">
        <v>0</v>
      </c>
      <c r="M3968" s="430">
        <v>0</v>
      </c>
      <c r="N3968" s="430">
        <v>0</v>
      </c>
      <c r="O3968" s="430">
        <v>0</v>
      </c>
      <c r="P3968" s="430">
        <v>0</v>
      </c>
      <c r="Q3968" s="430">
        <v>0</v>
      </c>
      <c r="R3968" s="430">
        <v>0</v>
      </c>
      <c r="S3968" s="430">
        <v>0</v>
      </c>
      <c r="T3968" s="430">
        <v>0</v>
      </c>
      <c r="U3968" s="430">
        <v>0</v>
      </c>
      <c r="V3968" s="430">
        <v>0</v>
      </c>
      <c r="W3968" s="430">
        <v>0</v>
      </c>
      <c r="X3968" s="430">
        <v>0</v>
      </c>
      <c r="Y3968" s="430">
        <v>0</v>
      </c>
      <c r="Z3968" s="430">
        <v>1.7128847399999999E-4</v>
      </c>
      <c r="AA3968" s="430">
        <v>2.2780719700000001E-4</v>
      </c>
      <c r="AB3968" s="430">
        <v>2.8209992000000001E-5</v>
      </c>
      <c r="AC3968" s="430">
        <v>4.4713450000000003E-7</v>
      </c>
      <c r="AD3968" s="430">
        <v>4.3860150000000001E-7</v>
      </c>
      <c r="AE3968" s="430">
        <v>0</v>
      </c>
      <c r="AF3968" s="430">
        <v>0</v>
      </c>
      <c r="AG3968" s="430">
        <v>0</v>
      </c>
      <c r="AH3968" s="430">
        <v>0</v>
      </c>
      <c r="AI3968" s="430">
        <v>0</v>
      </c>
      <c r="AJ3968" s="430">
        <v>6.3213629999999998E-6</v>
      </c>
      <c r="AK3968" s="430">
        <v>1.3235160000000001E-5</v>
      </c>
      <c r="AL3968" s="430">
        <v>0</v>
      </c>
    </row>
    <row r="3969" spans="1:38" x14ac:dyDescent="0.25">
      <c r="A3969" s="430" t="s">
        <v>4362</v>
      </c>
      <c r="B3969" s="430">
        <v>1</v>
      </c>
      <c r="C3969" s="430" t="s">
        <v>4363</v>
      </c>
      <c r="D3969" s="430" t="s">
        <v>4089</v>
      </c>
      <c r="E3969" s="430">
        <v>72</v>
      </c>
      <c r="F3969" s="430">
        <v>0</v>
      </c>
      <c r="G3969" s="430">
        <v>0</v>
      </c>
      <c r="H3969" s="430">
        <v>0</v>
      </c>
      <c r="I3969" s="430">
        <v>0</v>
      </c>
      <c r="J3969" s="430">
        <v>0</v>
      </c>
      <c r="K3969" s="430">
        <v>0</v>
      </c>
      <c r="L3969" s="430">
        <v>0</v>
      </c>
      <c r="M3969" s="430">
        <v>0</v>
      </c>
      <c r="N3969" s="430">
        <v>0</v>
      </c>
      <c r="O3969" s="430">
        <v>0</v>
      </c>
      <c r="P3969" s="430">
        <v>0</v>
      </c>
      <c r="Q3969" s="430">
        <v>0</v>
      </c>
      <c r="R3969" s="430">
        <v>0</v>
      </c>
      <c r="S3969" s="430">
        <v>0</v>
      </c>
      <c r="T3969" s="430">
        <v>0</v>
      </c>
      <c r="U3969" s="430">
        <v>0</v>
      </c>
      <c r="V3969" s="430">
        <v>0</v>
      </c>
      <c r="W3969" s="430">
        <v>0</v>
      </c>
      <c r="X3969" s="430">
        <v>0</v>
      </c>
      <c r="Y3969" s="430">
        <v>0</v>
      </c>
      <c r="Z3969" s="430">
        <v>0</v>
      </c>
      <c r="AA3969" s="430">
        <v>0</v>
      </c>
      <c r="AB3969" s="430">
        <v>0</v>
      </c>
      <c r="AC3969" s="430">
        <v>0</v>
      </c>
      <c r="AD3969" s="430">
        <v>0</v>
      </c>
      <c r="AE3969" s="430">
        <v>0</v>
      </c>
      <c r="AF3969" s="430">
        <v>0</v>
      </c>
      <c r="AG3969" s="430">
        <v>0</v>
      </c>
      <c r="AH3969" s="430">
        <v>0</v>
      </c>
      <c r="AI3969" s="430">
        <v>0</v>
      </c>
      <c r="AJ3969" s="430">
        <v>0</v>
      </c>
      <c r="AK3969" s="430">
        <v>0</v>
      </c>
      <c r="AL3969" s="430">
        <v>0</v>
      </c>
    </row>
    <row r="3970" spans="1:38" x14ac:dyDescent="0.25">
      <c r="A3970" s="430" t="s">
        <v>4362</v>
      </c>
      <c r="B3970" s="430">
        <v>1</v>
      </c>
      <c r="C3970" s="430" t="s">
        <v>4363</v>
      </c>
      <c r="D3970" s="430" t="s">
        <v>4091</v>
      </c>
      <c r="E3970" s="430">
        <v>72</v>
      </c>
      <c r="F3970" s="430">
        <v>2.6373785799999999E-4</v>
      </c>
      <c r="G3970" s="430">
        <v>2.6633178399999998E-4</v>
      </c>
      <c r="H3970" s="430">
        <v>2.8450450349999998E-4</v>
      </c>
      <c r="I3970" s="430">
        <v>2.9939079900000002E-4</v>
      </c>
      <c r="J3970" s="430">
        <v>2.9848807649999998E-4</v>
      </c>
      <c r="K3970" s="430">
        <v>3.0928099650000002E-4</v>
      </c>
      <c r="L3970" s="430">
        <v>3.1503859850000001E-4</v>
      </c>
      <c r="M3970" s="430">
        <v>3.3305412000000001E-4</v>
      </c>
      <c r="N3970" s="430">
        <v>3.3821457099999998E-4</v>
      </c>
      <c r="O3970" s="430">
        <v>3.227546565E-4</v>
      </c>
      <c r="P3970" s="430">
        <v>3.30704577E-4</v>
      </c>
      <c r="Q3970" s="430">
        <v>3.3571191099999998E-4</v>
      </c>
      <c r="R3970" s="430">
        <v>3.3507265150000001E-4</v>
      </c>
      <c r="S3970" s="430">
        <v>3.407661765E-4</v>
      </c>
      <c r="T3970" s="430">
        <v>3.3699565049999998E-4</v>
      </c>
      <c r="U3970" s="430">
        <v>3.3292477350000001E-4</v>
      </c>
      <c r="V3970" s="430">
        <v>3.4960591399999999E-4</v>
      </c>
      <c r="W3970" s="430">
        <v>3.358432715E-4</v>
      </c>
      <c r="X3970" s="430">
        <v>3.2322492549999998E-4</v>
      </c>
      <c r="Y3970" s="430">
        <v>3.1387098199999998E-4</v>
      </c>
      <c r="Z3970" s="430">
        <v>3.3981381949999999E-4</v>
      </c>
      <c r="AA3970" s="430">
        <v>3.2082890149999997E-4</v>
      </c>
      <c r="AB3970" s="430">
        <v>3.1005095400000001E-4</v>
      </c>
      <c r="AC3970" s="430">
        <v>3.06306557E-4</v>
      </c>
      <c r="AD3970" s="430">
        <v>2.81940284E-4</v>
      </c>
      <c r="AE3970" s="430">
        <v>2.6612267250000001E-4</v>
      </c>
      <c r="AF3970" s="430">
        <v>2.7208827300000002E-4</v>
      </c>
      <c r="AG3970" s="430">
        <v>2.4402893350000001E-4</v>
      </c>
      <c r="AH3970" s="430">
        <v>2.5722855700000002E-4</v>
      </c>
      <c r="AI3970" s="430">
        <v>3.5010498850000002E-4</v>
      </c>
      <c r="AJ3970" s="430">
        <v>3.7377012449999998E-4</v>
      </c>
      <c r="AK3970" s="430">
        <v>3.8741184750000002E-4</v>
      </c>
      <c r="AL3970" s="430">
        <v>0</v>
      </c>
    </row>
    <row r="3971" spans="1:38" x14ac:dyDescent="0.25">
      <c r="A3971" s="430" t="s">
        <v>4362</v>
      </c>
      <c r="B3971" s="430">
        <v>1</v>
      </c>
      <c r="C3971" s="430" t="s">
        <v>4363</v>
      </c>
      <c r="D3971" s="430" t="s">
        <v>4093</v>
      </c>
      <c r="E3971" s="430">
        <v>72</v>
      </c>
      <c r="F3971" s="430">
        <v>1.7736609E-5</v>
      </c>
      <c r="G3971" s="430">
        <v>1.7823449500000002E-5</v>
      </c>
      <c r="H3971" s="430">
        <v>1.8012103000000001E-5</v>
      </c>
      <c r="I3971" s="430">
        <v>1.84651205E-5</v>
      </c>
      <c r="J3971" s="430">
        <v>1.8901018999999999E-5</v>
      </c>
      <c r="K3971" s="430">
        <v>1.8571411999999999E-5</v>
      </c>
      <c r="L3971" s="430">
        <v>1.8917131E-5</v>
      </c>
      <c r="M3971" s="430">
        <v>2.1009199999999999E-5</v>
      </c>
      <c r="N3971" s="430">
        <v>2.1334725999999999E-5</v>
      </c>
      <c r="O3971" s="430">
        <v>1.8363625500000001E-5</v>
      </c>
      <c r="P3971" s="430">
        <v>1.8449512E-5</v>
      </c>
      <c r="Q3971" s="430">
        <v>1.846785E-5</v>
      </c>
      <c r="R3971" s="430">
        <v>1.83297055E-5</v>
      </c>
      <c r="S3971" s="430">
        <v>1.8497053000000001E-5</v>
      </c>
      <c r="T3971" s="430">
        <v>1.8447126999999999E-5</v>
      </c>
      <c r="U3971" s="430">
        <v>1.7830922500000001E-5</v>
      </c>
      <c r="V3971" s="430">
        <v>1.9221748499999999E-5</v>
      </c>
      <c r="W3971" s="430">
        <v>1.8465067500000002E-5</v>
      </c>
      <c r="X3971" s="430">
        <v>1.7658062999999998E-5</v>
      </c>
      <c r="Y3971" s="430">
        <v>1.7147037000000002E-5</v>
      </c>
      <c r="Z3971" s="430">
        <v>2.2412057000000001E-5</v>
      </c>
      <c r="AA3971" s="430">
        <v>1.4967517999999999E-5</v>
      </c>
      <c r="AB3971" s="430">
        <v>1.45637905E-5</v>
      </c>
      <c r="AC3971" s="430">
        <v>1.6270443500000002E-5</v>
      </c>
      <c r="AD3971" s="430">
        <v>1.6203451499999999E-5</v>
      </c>
      <c r="AE3971" s="430">
        <v>1.76888295E-5</v>
      </c>
      <c r="AF3971" s="430">
        <v>1.6684665000000001E-5</v>
      </c>
      <c r="AG3971" s="430">
        <v>1.6466543500000001E-5</v>
      </c>
      <c r="AH3971" s="430">
        <v>5.4532495000000001E-6</v>
      </c>
      <c r="AI3971" s="430">
        <v>0</v>
      </c>
      <c r="AJ3971" s="430">
        <v>0</v>
      </c>
      <c r="AK3971" s="430">
        <v>0</v>
      </c>
      <c r="AL3971" s="430">
        <v>0</v>
      </c>
    </row>
    <row r="3972" spans="1:38" x14ac:dyDescent="0.25">
      <c r="A3972" s="430" t="s">
        <v>4362</v>
      </c>
      <c r="B3972" s="430">
        <v>1</v>
      </c>
      <c r="C3972" s="430" t="s">
        <v>4363</v>
      </c>
      <c r="D3972" s="430" t="s">
        <v>4095</v>
      </c>
      <c r="E3972" s="430">
        <v>72</v>
      </c>
      <c r="F3972" s="430">
        <v>1.9034870499999999E-5</v>
      </c>
      <c r="G3972" s="430">
        <v>8.7411045000000007E-6</v>
      </c>
      <c r="H3972" s="430">
        <v>1.0830125999999999E-5</v>
      </c>
      <c r="I3972" s="430">
        <v>1.10018195E-5</v>
      </c>
      <c r="J3972" s="430">
        <v>8.9721580000000004E-6</v>
      </c>
      <c r="K3972" s="430">
        <v>8.940676E-6</v>
      </c>
      <c r="L3972" s="430">
        <v>9.1189945000000002E-6</v>
      </c>
      <c r="M3972" s="430">
        <v>9.6919510000000007E-6</v>
      </c>
      <c r="N3972" s="430">
        <v>9.7731735000000007E-6</v>
      </c>
      <c r="O3972" s="430">
        <v>9.4203259999999997E-6</v>
      </c>
      <c r="P3972" s="430">
        <v>9.6203479999999997E-6</v>
      </c>
      <c r="Q3972" s="430">
        <v>1.20674905E-5</v>
      </c>
      <c r="R3972" s="430">
        <v>1.3793197E-5</v>
      </c>
      <c r="S3972" s="430">
        <v>1.43494055E-5</v>
      </c>
      <c r="T3972" s="430">
        <v>1.4949020999999999E-5</v>
      </c>
      <c r="U3972" s="430">
        <v>1.4578816000000001E-5</v>
      </c>
      <c r="V3972" s="430">
        <v>1.5845754499999999E-5</v>
      </c>
      <c r="W3972" s="430">
        <v>1.6154744500000001E-5</v>
      </c>
      <c r="X3972" s="430">
        <v>1.6003058499999999E-5</v>
      </c>
      <c r="Y3972" s="430">
        <v>1.4622912E-5</v>
      </c>
      <c r="Z3972" s="430">
        <v>5.9175560000000004E-6</v>
      </c>
      <c r="AA3972" s="430">
        <v>6.8503295000000002E-6</v>
      </c>
      <c r="AB3972" s="430">
        <v>1.10499965E-5</v>
      </c>
      <c r="AC3972" s="430">
        <v>1.9911039999999999E-5</v>
      </c>
      <c r="AD3972" s="430">
        <v>2.3580918999999998E-5</v>
      </c>
      <c r="AE3972" s="430">
        <v>2.15380075E-5</v>
      </c>
      <c r="AF3972" s="430">
        <v>9.6710955000000007E-6</v>
      </c>
      <c r="AG3972" s="430">
        <v>1.2923096000000001E-5</v>
      </c>
      <c r="AH3972" s="430">
        <v>4.7025230499999998E-5</v>
      </c>
      <c r="AI3972" s="430">
        <v>3.2076819000000003E-5</v>
      </c>
      <c r="AJ3972" s="430">
        <v>2.9816422000000002E-5</v>
      </c>
      <c r="AK3972" s="430">
        <v>2.5094758000000001E-5</v>
      </c>
      <c r="AL3972" s="430">
        <v>0</v>
      </c>
    </row>
    <row r="3973" spans="1:38" x14ac:dyDescent="0.25">
      <c r="A3973" s="430" t="s">
        <v>4362</v>
      </c>
      <c r="B3973" s="430">
        <v>1</v>
      </c>
      <c r="C3973" s="430" t="s">
        <v>4363</v>
      </c>
      <c r="D3973" s="430" t="s">
        <v>4097</v>
      </c>
      <c r="E3973" s="430">
        <v>72</v>
      </c>
      <c r="F3973" s="430">
        <v>1.259971915E-4</v>
      </c>
      <c r="G3973" s="430">
        <v>1.3168618499999999E-4</v>
      </c>
      <c r="H3973" s="430">
        <v>1.174268E-4</v>
      </c>
      <c r="I3973" s="430">
        <v>1.2428144900000001E-4</v>
      </c>
      <c r="J3973" s="430">
        <v>1.2892162549999999E-4</v>
      </c>
      <c r="K3973" s="430">
        <v>1.3296319350000001E-4</v>
      </c>
      <c r="L3973" s="430">
        <v>1.3802294450000001E-4</v>
      </c>
      <c r="M3973" s="430">
        <v>1.4269879000000001E-4</v>
      </c>
      <c r="N3973" s="430">
        <v>1.4512937000000001E-4</v>
      </c>
      <c r="O3973" s="430">
        <v>1.4124317150000001E-4</v>
      </c>
      <c r="P3973" s="430">
        <v>1.4613803950000001E-4</v>
      </c>
      <c r="Q3973" s="430">
        <v>1.5179035699999999E-4</v>
      </c>
      <c r="R3973" s="430">
        <v>1.5143623749999999E-4</v>
      </c>
      <c r="S3973" s="430">
        <v>1.5749183200000001E-4</v>
      </c>
      <c r="T3973" s="430">
        <v>1.6192650100000001E-4</v>
      </c>
      <c r="U3973" s="430">
        <v>1.6261112850000001E-4</v>
      </c>
      <c r="V3973" s="430">
        <v>1.739057995E-4</v>
      </c>
      <c r="W3973" s="430">
        <v>1.7585044899999999E-4</v>
      </c>
      <c r="X3973" s="430">
        <v>1.7621617550000001E-4</v>
      </c>
      <c r="Y3973" s="430">
        <v>1.7665506850000001E-4</v>
      </c>
      <c r="Z3973" s="430">
        <v>1.8549045999999999E-4</v>
      </c>
      <c r="AA3973" s="430">
        <v>1.9286996800000001E-4</v>
      </c>
      <c r="AB3973" s="430">
        <v>2.0311293350000001E-4</v>
      </c>
      <c r="AC3973" s="430">
        <v>2.2072348200000001E-4</v>
      </c>
      <c r="AD3973" s="430">
        <v>2.5068276549999999E-4</v>
      </c>
      <c r="AE3973" s="430">
        <v>2.6608445949999999E-4</v>
      </c>
      <c r="AF3973" s="430">
        <v>2.0016459649999999E-4</v>
      </c>
      <c r="AG3973" s="430">
        <v>2.0577557400000001E-4</v>
      </c>
      <c r="AH3973" s="430">
        <v>4.3989048650000003E-4</v>
      </c>
      <c r="AI3973" s="430">
        <v>3.0598805349999999E-4</v>
      </c>
      <c r="AJ3973" s="430">
        <v>2.4824055200000001E-4</v>
      </c>
      <c r="AK3973" s="430">
        <v>2.1377131299999999E-4</v>
      </c>
      <c r="AL3973" s="430">
        <v>0</v>
      </c>
    </row>
    <row r="3974" spans="1:38" x14ac:dyDescent="0.25">
      <c r="A3974" s="430" t="s">
        <v>4364</v>
      </c>
      <c r="B3974" s="430">
        <v>1</v>
      </c>
      <c r="C3974" s="430" t="s">
        <v>4365</v>
      </c>
      <c r="D3974" s="430" t="s">
        <v>4001</v>
      </c>
      <c r="E3974" s="430">
        <v>73</v>
      </c>
      <c r="F3974" s="430">
        <v>6.0863196600000004E-4</v>
      </c>
      <c r="G3974" s="430">
        <v>6.3771672300000002E-4</v>
      </c>
      <c r="H3974" s="430">
        <v>7.5677870550000005E-4</v>
      </c>
      <c r="I3974" s="430">
        <v>6.7710918499999998E-4</v>
      </c>
      <c r="J3974" s="430">
        <v>6.293755565E-4</v>
      </c>
      <c r="K3974" s="430">
        <v>6.6683415449999997E-4</v>
      </c>
      <c r="L3974" s="430">
        <v>6.9814888650000003E-4</v>
      </c>
      <c r="M3974" s="430">
        <v>6.1890569800000003E-4</v>
      </c>
      <c r="N3974" s="430">
        <v>6.4713948700000003E-4</v>
      </c>
      <c r="O3974" s="430">
        <v>5.916817445E-4</v>
      </c>
      <c r="P3974" s="430">
        <v>5.5519895599999999E-4</v>
      </c>
      <c r="Q3974" s="430">
        <v>4.9891144549999995E-4</v>
      </c>
      <c r="R3974" s="430">
        <v>4.7062807499999998E-4</v>
      </c>
      <c r="S3974" s="430">
        <v>3.9731338700000002E-4</v>
      </c>
      <c r="T3974" s="430">
        <v>3.3568535799999999E-4</v>
      </c>
      <c r="U3974" s="430">
        <v>3.2718460850000001E-4</v>
      </c>
      <c r="V3974" s="430">
        <v>2.7158927800000001E-4</v>
      </c>
      <c r="W3974" s="430">
        <v>2.298832335E-4</v>
      </c>
      <c r="X3974" s="430">
        <v>2.0588830499999999E-4</v>
      </c>
      <c r="Y3974" s="430">
        <v>2.3141739799999999E-4</v>
      </c>
      <c r="Z3974" s="430">
        <v>2.1288878350000001E-4</v>
      </c>
      <c r="AA3974" s="430">
        <v>2.7846313949999999E-4</v>
      </c>
      <c r="AB3974" s="430">
        <v>3.2670503800000001E-4</v>
      </c>
      <c r="AC3974" s="430">
        <v>2.326038295E-4</v>
      </c>
      <c r="AD3974" s="430">
        <v>1.5924064649999999E-4</v>
      </c>
      <c r="AE3974" s="430">
        <v>1.17630108E-4</v>
      </c>
      <c r="AF3974" s="430">
        <v>1.5235356149999999E-4</v>
      </c>
      <c r="AG3974" s="430">
        <v>8.6637483499999997E-5</v>
      </c>
      <c r="AH3974" s="430">
        <v>6.9442242999999995E-5</v>
      </c>
      <c r="AI3974" s="430">
        <v>5.5685191999999998E-5</v>
      </c>
      <c r="AJ3974" s="430">
        <v>5.8948110499999998E-5</v>
      </c>
      <c r="AK3974" s="430">
        <v>6.1085149999999999E-5</v>
      </c>
      <c r="AL3974" s="430">
        <v>0</v>
      </c>
    </row>
    <row r="3975" spans="1:38" x14ac:dyDescent="0.25">
      <c r="A3975" s="430" t="s">
        <v>4364</v>
      </c>
      <c r="B3975" s="430">
        <v>1</v>
      </c>
      <c r="C3975" s="430" t="s">
        <v>4365</v>
      </c>
      <c r="D3975" s="430" t="s">
        <v>4003</v>
      </c>
      <c r="E3975" s="430">
        <v>73</v>
      </c>
      <c r="F3975" s="430">
        <v>4.3287384300000001E-4</v>
      </c>
      <c r="G3975" s="430">
        <v>4.3127136150000002E-4</v>
      </c>
      <c r="H3975" s="430">
        <v>1.9416552650000001E-4</v>
      </c>
      <c r="I3975" s="430">
        <v>1.5338491500000001E-4</v>
      </c>
      <c r="J3975" s="430">
        <v>1.4415610450000001E-4</v>
      </c>
      <c r="K3975" s="430">
        <v>1.7327517900000001E-4</v>
      </c>
      <c r="L3975" s="430">
        <v>1.494549915E-4</v>
      </c>
      <c r="M3975" s="430">
        <v>1.3544309E-4</v>
      </c>
      <c r="N3975" s="430">
        <v>1.285583105E-4</v>
      </c>
      <c r="O3975" s="430">
        <v>1.10082219E-4</v>
      </c>
      <c r="P3975" s="430">
        <v>1.37564945E-4</v>
      </c>
      <c r="Q3975" s="430">
        <v>1.46911495E-4</v>
      </c>
      <c r="R3975" s="430">
        <v>1.5803410150000001E-4</v>
      </c>
      <c r="S3975" s="430">
        <v>1.7858978049999999E-4</v>
      </c>
      <c r="T3975" s="430">
        <v>1.7650876199999999E-4</v>
      </c>
      <c r="U3975" s="430">
        <v>1.8087471650000001E-4</v>
      </c>
      <c r="V3975" s="430">
        <v>1.7895725599999999E-4</v>
      </c>
      <c r="W3975" s="430">
        <v>1.76645078E-4</v>
      </c>
      <c r="X3975" s="430">
        <v>1.8491016299999999E-4</v>
      </c>
      <c r="Y3975" s="430">
        <v>1.6200149599999999E-4</v>
      </c>
      <c r="Z3975" s="430">
        <v>1.7813196650000001E-4</v>
      </c>
      <c r="AA3975" s="430">
        <v>1.8452845700000001E-4</v>
      </c>
      <c r="AB3975" s="430">
        <v>1.58525385E-4</v>
      </c>
      <c r="AC3975" s="430">
        <v>1.39066753E-4</v>
      </c>
      <c r="AD3975" s="430">
        <v>1.55668102E-4</v>
      </c>
      <c r="AE3975" s="430">
        <v>1.3608931899999999E-4</v>
      </c>
      <c r="AF3975" s="430">
        <v>1.3197238500000001E-4</v>
      </c>
      <c r="AG3975" s="430">
        <v>7.4679279000000004E-5</v>
      </c>
      <c r="AH3975" s="430">
        <v>9.3920928999999997E-5</v>
      </c>
      <c r="AI3975" s="430">
        <v>3.8426669500000002E-5</v>
      </c>
      <c r="AJ3975" s="430">
        <v>3.4916956500000002E-5</v>
      </c>
      <c r="AK3975" s="430">
        <v>2.0373915500000001E-5</v>
      </c>
      <c r="AL3975" s="430">
        <v>0</v>
      </c>
    </row>
    <row r="3976" spans="1:38" x14ac:dyDescent="0.25">
      <c r="A3976" s="430" t="s">
        <v>4364</v>
      </c>
      <c r="B3976" s="430">
        <v>1</v>
      </c>
      <c r="C3976" s="430" t="s">
        <v>4365</v>
      </c>
      <c r="D3976" s="430" t="s">
        <v>4004</v>
      </c>
      <c r="E3976" s="430">
        <v>73</v>
      </c>
      <c r="F3976" s="430">
        <v>2.2918790000000001E-5</v>
      </c>
      <c r="G3976" s="430">
        <v>2.2605401000000002E-5</v>
      </c>
      <c r="H3976" s="430">
        <v>2.5301696499999999E-5</v>
      </c>
      <c r="I3976" s="430">
        <v>2.8657682999999999E-5</v>
      </c>
      <c r="J3976" s="430">
        <v>3.2013166000000001E-5</v>
      </c>
      <c r="K3976" s="430">
        <v>3.6185113999999998E-5</v>
      </c>
      <c r="L3976" s="430">
        <v>4.6960755999999999E-5</v>
      </c>
      <c r="M3976" s="430">
        <v>4.7712799499999997E-5</v>
      </c>
      <c r="N3976" s="430">
        <v>4.06563795E-5</v>
      </c>
      <c r="O3976" s="430">
        <v>3.9806153500000001E-5</v>
      </c>
      <c r="P3976" s="430">
        <v>4.4252482499999999E-5</v>
      </c>
      <c r="Q3976" s="430">
        <v>4.8445630500000003E-5</v>
      </c>
      <c r="R3976" s="430">
        <v>4.9009842000000001E-5</v>
      </c>
      <c r="S3976" s="430">
        <v>5.33120375E-5</v>
      </c>
      <c r="T3976" s="430">
        <v>6.2551607000000005E-5</v>
      </c>
      <c r="U3976" s="430">
        <v>7.0392029500000004E-5</v>
      </c>
      <c r="V3976" s="430">
        <v>1.043570795E-4</v>
      </c>
      <c r="W3976" s="430">
        <v>1.8009548400000001E-4</v>
      </c>
      <c r="X3976" s="430">
        <v>2.9189047749999999E-4</v>
      </c>
      <c r="Y3976" s="430">
        <v>4.2391557100000002E-4</v>
      </c>
      <c r="Z3976" s="430">
        <v>4.8249382099999999E-4</v>
      </c>
      <c r="AA3976" s="430">
        <v>6.0494889000000003E-4</v>
      </c>
      <c r="AB3976" s="430">
        <v>5.2850251150000005E-4</v>
      </c>
      <c r="AC3976" s="430">
        <v>5.6997267949999997E-4</v>
      </c>
      <c r="AD3976" s="430">
        <v>4.5450221550000003E-4</v>
      </c>
      <c r="AE3976" s="430">
        <v>7.7463671099999997E-4</v>
      </c>
      <c r="AF3976" s="430">
        <v>1.947542505E-4</v>
      </c>
      <c r="AG3976" s="430">
        <v>1.08437682E-4</v>
      </c>
      <c r="AH3976" s="430">
        <v>8.3278264E-5</v>
      </c>
      <c r="AI3976" s="430">
        <v>1.1081791199999999E-4</v>
      </c>
      <c r="AJ3976" s="430">
        <v>9.2480494999999996E-5</v>
      </c>
      <c r="AK3976" s="430">
        <v>8.1816895000000006E-5</v>
      </c>
      <c r="AL3976" s="430">
        <v>0</v>
      </c>
    </row>
    <row r="3977" spans="1:38" x14ac:dyDescent="0.25">
      <c r="A3977" s="430" t="s">
        <v>4364</v>
      </c>
      <c r="B3977" s="430">
        <v>1</v>
      </c>
      <c r="C3977" s="430" t="s">
        <v>4365</v>
      </c>
      <c r="D3977" s="430" t="s">
        <v>4225</v>
      </c>
      <c r="E3977" s="430">
        <v>73</v>
      </c>
      <c r="F3977" s="430">
        <v>0</v>
      </c>
      <c r="G3977" s="430">
        <v>0</v>
      </c>
      <c r="H3977" s="430">
        <v>0</v>
      </c>
      <c r="I3977" s="430">
        <v>0</v>
      </c>
      <c r="J3977" s="430">
        <v>0</v>
      </c>
      <c r="K3977" s="430">
        <v>0</v>
      </c>
      <c r="L3977" s="430">
        <v>0</v>
      </c>
      <c r="M3977" s="430">
        <v>0</v>
      </c>
      <c r="N3977" s="430">
        <v>0</v>
      </c>
      <c r="O3977" s="430">
        <v>0</v>
      </c>
      <c r="P3977" s="430">
        <v>0</v>
      </c>
      <c r="Q3977" s="430">
        <v>0</v>
      </c>
      <c r="R3977" s="430">
        <v>0</v>
      </c>
      <c r="S3977" s="430">
        <v>0</v>
      </c>
      <c r="T3977" s="430">
        <v>0</v>
      </c>
      <c r="U3977" s="430">
        <v>0</v>
      </c>
      <c r="V3977" s="430">
        <v>0</v>
      </c>
      <c r="W3977" s="430">
        <v>0</v>
      </c>
      <c r="X3977" s="430">
        <v>0</v>
      </c>
      <c r="Y3977" s="430">
        <v>0</v>
      </c>
      <c r="Z3977" s="430">
        <v>0</v>
      </c>
      <c r="AA3977" s="430">
        <v>0</v>
      </c>
      <c r="AB3977" s="430">
        <v>0</v>
      </c>
      <c r="AC3977" s="430">
        <v>0</v>
      </c>
      <c r="AD3977" s="430">
        <v>0</v>
      </c>
      <c r="AE3977" s="430">
        <v>0</v>
      </c>
      <c r="AF3977" s="430">
        <v>0</v>
      </c>
      <c r="AG3977" s="430">
        <v>0</v>
      </c>
      <c r="AH3977" s="430">
        <v>0</v>
      </c>
      <c r="AI3977" s="430">
        <v>0</v>
      </c>
      <c r="AJ3977" s="430">
        <v>0</v>
      </c>
      <c r="AK3977" s="430">
        <v>0</v>
      </c>
      <c r="AL3977" s="430">
        <v>0</v>
      </c>
    </row>
    <row r="3978" spans="1:38" x14ac:dyDescent="0.25">
      <c r="A3978" s="430" t="s">
        <v>4364</v>
      </c>
      <c r="B3978" s="430">
        <v>1</v>
      </c>
      <c r="C3978" s="430" t="s">
        <v>4365</v>
      </c>
      <c r="D3978" s="430" t="s">
        <v>4006</v>
      </c>
      <c r="E3978" s="430">
        <v>73</v>
      </c>
      <c r="F3978" s="430">
        <v>5.1720580000000001E-6</v>
      </c>
      <c r="G3978" s="430">
        <v>5.2619725000000004E-6</v>
      </c>
      <c r="H3978" s="430">
        <v>5.3425589999999998E-6</v>
      </c>
      <c r="I3978" s="430">
        <v>5.4111410000000002E-6</v>
      </c>
      <c r="J3978" s="430">
        <v>5.4952255000000001E-6</v>
      </c>
      <c r="K3978" s="430">
        <v>5.5413355000000002E-6</v>
      </c>
      <c r="L3978" s="430">
        <v>5.5971710000000002E-6</v>
      </c>
      <c r="M3978" s="430">
        <v>5.6646930000000002E-6</v>
      </c>
      <c r="N3978" s="430">
        <v>5.7085505000000003E-6</v>
      </c>
      <c r="O3978" s="430">
        <v>5.7786430000000002E-6</v>
      </c>
      <c r="P3978" s="430">
        <v>5.8390895000000002E-6</v>
      </c>
      <c r="Q3978" s="430">
        <v>5.9755114999999996E-6</v>
      </c>
      <c r="R3978" s="430">
        <v>6.4672985E-6</v>
      </c>
      <c r="S3978" s="430">
        <v>6.3944765000000002E-6</v>
      </c>
      <c r="T3978" s="430">
        <v>6.4907774999999999E-6</v>
      </c>
      <c r="U3978" s="430">
        <v>6.3565814999999996E-6</v>
      </c>
      <c r="V3978" s="430">
        <v>6.4107210000000002E-6</v>
      </c>
      <c r="W3978" s="430">
        <v>6.2806060000000002E-6</v>
      </c>
      <c r="X3978" s="430">
        <v>6.4447734999999997E-6</v>
      </c>
      <c r="Y3978" s="430">
        <v>6.7491259999999998E-6</v>
      </c>
      <c r="Z3978" s="430">
        <v>6.7993965000000001E-6</v>
      </c>
      <c r="AA3978" s="430">
        <v>6.8554175E-6</v>
      </c>
      <c r="AB3978" s="430">
        <v>7.0001339999999998E-6</v>
      </c>
      <c r="AC3978" s="430">
        <v>6.8727219999999996E-6</v>
      </c>
      <c r="AD3978" s="430">
        <v>6.9804180000000002E-6</v>
      </c>
      <c r="AE3978" s="430">
        <v>6.9699769999999998E-6</v>
      </c>
      <c r="AF3978" s="430">
        <v>7.6487745000000006E-6</v>
      </c>
      <c r="AG3978" s="430">
        <v>9.2173095E-6</v>
      </c>
      <c r="AH3978" s="430">
        <v>4.6364664999999996E-6</v>
      </c>
      <c r="AI3978" s="430">
        <v>1.2097912500000001E-5</v>
      </c>
      <c r="AJ3978" s="430">
        <v>2.04968755E-5</v>
      </c>
      <c r="AK3978" s="430">
        <v>8.8444015000000003E-6</v>
      </c>
      <c r="AL3978" s="430">
        <v>0</v>
      </c>
    </row>
    <row r="3979" spans="1:38" x14ac:dyDescent="0.25">
      <c r="A3979" s="430" t="s">
        <v>4364</v>
      </c>
      <c r="B3979" s="430">
        <v>1</v>
      </c>
      <c r="C3979" s="430" t="s">
        <v>4365</v>
      </c>
      <c r="D3979" s="430" t="s">
        <v>4008</v>
      </c>
      <c r="E3979" s="430">
        <v>73</v>
      </c>
      <c r="F3979" s="430">
        <v>2.69030915E-5</v>
      </c>
      <c r="G3979" s="430">
        <v>2.4849659499999999E-5</v>
      </c>
      <c r="H3979" s="430">
        <v>2.58768525E-5</v>
      </c>
      <c r="I3979" s="430">
        <v>3.3844952000000001E-5</v>
      </c>
      <c r="J3979" s="430">
        <v>3.5544529500000002E-5</v>
      </c>
      <c r="K3979" s="430">
        <v>3.7954810500000003E-5</v>
      </c>
      <c r="L3979" s="430">
        <v>4.1236755999999998E-5</v>
      </c>
      <c r="M3979" s="430">
        <v>4.9376575500000001E-5</v>
      </c>
      <c r="N3979" s="430">
        <v>4.81128435E-5</v>
      </c>
      <c r="O3979" s="430">
        <v>6.4739818000000002E-5</v>
      </c>
      <c r="P3979" s="430">
        <v>7.01286725E-5</v>
      </c>
      <c r="Q3979" s="430">
        <v>7.5956579000000006E-5</v>
      </c>
      <c r="R3979" s="430">
        <v>7.5796757499999999E-5</v>
      </c>
      <c r="S3979" s="430">
        <v>7.5429732499999999E-5</v>
      </c>
      <c r="T3979" s="430">
        <v>8.0573806500000005E-5</v>
      </c>
      <c r="U3979" s="430">
        <v>7.9576796999999999E-5</v>
      </c>
      <c r="V3979" s="430">
        <v>9.4803723500000003E-5</v>
      </c>
      <c r="W3979" s="430">
        <v>9.4775898500000001E-5</v>
      </c>
      <c r="X3979" s="430">
        <v>9.2273105999999999E-5</v>
      </c>
      <c r="Y3979" s="430">
        <v>8.8931959499999994E-5</v>
      </c>
      <c r="Z3979" s="430">
        <v>9.7763269999999997E-5</v>
      </c>
      <c r="AA3979" s="430">
        <v>7.6813376999999996E-5</v>
      </c>
      <c r="AB3979" s="430">
        <v>7.3204553999999994E-5</v>
      </c>
      <c r="AC3979" s="430">
        <v>8.0131627499999995E-5</v>
      </c>
      <c r="AD3979" s="430">
        <v>7.5577735000000002E-5</v>
      </c>
      <c r="AE3979" s="430">
        <v>6.2502581999999998E-5</v>
      </c>
      <c r="AF3979" s="430">
        <v>4.4732371E-5</v>
      </c>
      <c r="AG3979" s="430">
        <v>3.9278459000000001E-5</v>
      </c>
      <c r="AH3979" s="430">
        <v>3.6581819000000001E-5</v>
      </c>
      <c r="AI3979" s="430">
        <v>5.272334E-5</v>
      </c>
      <c r="AJ3979" s="430">
        <v>5.9837106E-5</v>
      </c>
      <c r="AK3979" s="430">
        <v>3.4706307999999999E-5</v>
      </c>
      <c r="AL3979" s="430">
        <v>0</v>
      </c>
    </row>
    <row r="3980" spans="1:38" x14ac:dyDescent="0.25">
      <c r="A3980" s="430" t="s">
        <v>4364</v>
      </c>
      <c r="B3980" s="430">
        <v>1</v>
      </c>
      <c r="C3980" s="430" t="s">
        <v>4365</v>
      </c>
      <c r="D3980" s="430" t="s">
        <v>481</v>
      </c>
      <c r="E3980" s="430">
        <v>73</v>
      </c>
      <c r="F3980" s="430">
        <v>1.4606288550000001E-4</v>
      </c>
      <c r="G3980" s="430">
        <v>1.2377596149999999E-4</v>
      </c>
      <c r="H3980" s="430">
        <v>1.183997475E-4</v>
      </c>
      <c r="I3980" s="430">
        <v>1.6481359650000001E-4</v>
      </c>
      <c r="J3980" s="430">
        <v>1.6176053149999999E-4</v>
      </c>
      <c r="K3980" s="430">
        <v>2.0384292900000001E-4</v>
      </c>
      <c r="L3980" s="430">
        <v>1.8909249900000001E-4</v>
      </c>
      <c r="M3980" s="430">
        <v>2.3531456750000001E-4</v>
      </c>
      <c r="N3980" s="430">
        <v>2.282395445E-4</v>
      </c>
      <c r="O3980" s="430">
        <v>3.3907931900000002E-4</v>
      </c>
      <c r="P3980" s="430">
        <v>2.489628095E-4</v>
      </c>
      <c r="Q3980" s="430">
        <v>3.1103731050000002E-4</v>
      </c>
      <c r="R3980" s="430">
        <v>3.5351802949999998E-4</v>
      </c>
      <c r="S3980" s="430">
        <v>4.0646926950000002E-4</v>
      </c>
      <c r="T3980" s="430">
        <v>4.9656534750000005E-4</v>
      </c>
      <c r="U3980" s="430">
        <v>6.4566301300000004E-4</v>
      </c>
      <c r="V3980" s="430">
        <v>7.2115205249999998E-4</v>
      </c>
      <c r="W3980" s="430">
        <v>8.20019233E-4</v>
      </c>
      <c r="X3980" s="430">
        <v>8.8822877549999996E-4</v>
      </c>
      <c r="Y3980" s="430">
        <v>7.3666191950000001E-4</v>
      </c>
      <c r="Z3980" s="430">
        <v>8.5181144200000003E-4</v>
      </c>
      <c r="AA3980" s="430">
        <v>9.8164554199999996E-4</v>
      </c>
      <c r="AB3980" s="430">
        <v>7.5176400450000002E-4</v>
      </c>
      <c r="AC3980" s="430">
        <v>7.6003664199999999E-4</v>
      </c>
      <c r="AD3980" s="430">
        <v>7.1599989600000004E-4</v>
      </c>
      <c r="AE3980" s="430">
        <v>9.834902865E-4</v>
      </c>
      <c r="AF3980" s="430">
        <v>4.5341645750000001E-4</v>
      </c>
      <c r="AG3980" s="430">
        <v>3.3492467550000002E-4</v>
      </c>
      <c r="AH3980" s="430">
        <v>3.2404083400000002E-4</v>
      </c>
      <c r="AI3980" s="430">
        <v>4.3008864000000001E-4</v>
      </c>
      <c r="AJ3980" s="430">
        <v>3.2527647599999999E-4</v>
      </c>
      <c r="AK3980" s="430">
        <v>2.7040162750000002E-4</v>
      </c>
      <c r="AL3980" s="430">
        <v>0</v>
      </c>
    </row>
    <row r="3981" spans="1:38" x14ac:dyDescent="0.25">
      <c r="A3981" s="430" t="s">
        <v>4364</v>
      </c>
      <c r="B3981" s="430">
        <v>1</v>
      </c>
      <c r="C3981" s="430" t="s">
        <v>4365</v>
      </c>
      <c r="D3981" s="430" t="s">
        <v>4011</v>
      </c>
      <c r="E3981" s="430">
        <v>73</v>
      </c>
      <c r="F3981" s="430">
        <v>4.5076499999999997E-7</v>
      </c>
      <c r="G3981" s="430">
        <v>4.581055E-7</v>
      </c>
      <c r="H3981" s="430">
        <v>4.642005E-7</v>
      </c>
      <c r="I3981" s="430">
        <v>4.6936800000000002E-7</v>
      </c>
      <c r="J3981" s="430">
        <v>4.74509E-7</v>
      </c>
      <c r="K3981" s="430">
        <v>4.7967650000000003E-7</v>
      </c>
      <c r="L3981" s="430">
        <v>4.8484400000000005E-7</v>
      </c>
      <c r="M3981" s="430">
        <v>4.8998499999999998E-7</v>
      </c>
      <c r="N3981" s="430">
        <v>4.951525E-7</v>
      </c>
      <c r="O3981" s="430">
        <v>5.0032000000000002E-7</v>
      </c>
      <c r="P3981" s="430">
        <v>5.0546099999999995E-7</v>
      </c>
      <c r="Q3981" s="430">
        <v>5.1820749999999996E-7</v>
      </c>
      <c r="R3981" s="430">
        <v>8.8912800000000002E-7</v>
      </c>
      <c r="S3981" s="430">
        <v>5.2814500000000005E-7</v>
      </c>
      <c r="T3981" s="430">
        <v>5.2008900000000002E-7</v>
      </c>
      <c r="U3981" s="430">
        <v>5.3045049999999995E-7</v>
      </c>
      <c r="V3981" s="430">
        <v>5.3053000000000003E-7</v>
      </c>
      <c r="W3981" s="430">
        <v>5.276945E-7</v>
      </c>
      <c r="X3981" s="430">
        <v>5.4733100000000005E-7</v>
      </c>
      <c r="Y3981" s="430">
        <v>5.5236600000000001E-7</v>
      </c>
      <c r="Z3981" s="430">
        <v>5.7102199999999999E-7</v>
      </c>
      <c r="AA3981" s="430">
        <v>5.7751449999999995E-7</v>
      </c>
      <c r="AB3981" s="430">
        <v>5.9701850000000005E-7</v>
      </c>
      <c r="AC3981" s="430">
        <v>5.8586199999999998E-7</v>
      </c>
      <c r="AD3981" s="430">
        <v>5.9150650000000004E-7</v>
      </c>
      <c r="AE3981" s="430">
        <v>5.9595850000000001E-7</v>
      </c>
      <c r="AF3981" s="430">
        <v>6.5860450000000005E-7</v>
      </c>
      <c r="AG3981" s="430">
        <v>8.0371850000000001E-7</v>
      </c>
      <c r="AH3981" s="430">
        <v>4.0582099999999999E-7</v>
      </c>
      <c r="AI3981" s="430">
        <v>1.0907665E-6</v>
      </c>
      <c r="AJ3981" s="430">
        <v>1.8563779999999999E-6</v>
      </c>
      <c r="AK3981" s="430">
        <v>8.2160599999999995E-7</v>
      </c>
      <c r="AL3981" s="430">
        <v>0</v>
      </c>
    </row>
    <row r="3982" spans="1:38" x14ac:dyDescent="0.25">
      <c r="A3982" s="430" t="s">
        <v>4364</v>
      </c>
      <c r="B3982" s="430">
        <v>1</v>
      </c>
      <c r="C3982" s="430" t="s">
        <v>4365</v>
      </c>
      <c r="D3982" s="430" t="s">
        <v>4013</v>
      </c>
      <c r="E3982" s="430">
        <v>73</v>
      </c>
      <c r="F3982" s="430">
        <v>1.52375E-8</v>
      </c>
      <c r="G3982" s="430">
        <v>1.5475999999999999E-8</v>
      </c>
      <c r="H3982" s="430">
        <v>1.5688000000000001E-8</v>
      </c>
      <c r="I3982" s="430">
        <v>1.58735E-8</v>
      </c>
      <c r="J3982" s="430">
        <v>1.6032500000000001E-8</v>
      </c>
      <c r="K3982" s="430">
        <v>1.6218E-8</v>
      </c>
      <c r="L3982" s="430">
        <v>1.6403499999999999E-8</v>
      </c>
      <c r="M3982" s="430">
        <v>1.65625E-8</v>
      </c>
      <c r="N3982" s="430">
        <v>1.6747999999999999E-8</v>
      </c>
      <c r="O3982" s="430">
        <v>1.6907E-8</v>
      </c>
      <c r="P3982" s="430">
        <v>1.7092499999999999E-8</v>
      </c>
      <c r="Q3982" s="430">
        <v>1.75165E-8</v>
      </c>
      <c r="R3982" s="430">
        <v>1.78345E-8</v>
      </c>
      <c r="S3982" s="430">
        <v>1.8364499999999999E-8</v>
      </c>
      <c r="T3982" s="430">
        <v>1.8258500000000001E-8</v>
      </c>
      <c r="U3982" s="430">
        <v>1.8629500000000001E-8</v>
      </c>
      <c r="V3982" s="430">
        <v>1.8682499999999999E-8</v>
      </c>
      <c r="W3982" s="430">
        <v>1.8576500000000001E-8</v>
      </c>
      <c r="X3982" s="430">
        <v>1.9186000000000001E-8</v>
      </c>
      <c r="Y3982" s="430">
        <v>1.9344999999999999E-8</v>
      </c>
      <c r="Z3982" s="430">
        <v>1.97425E-8</v>
      </c>
      <c r="AA3982" s="430">
        <v>1.9954499999999998E-8</v>
      </c>
      <c r="AB3982" s="430">
        <v>1.4177500000000001E-8</v>
      </c>
      <c r="AC3982" s="430">
        <v>1.39125E-8</v>
      </c>
      <c r="AD3982" s="430">
        <v>5.1145000000000001E-9</v>
      </c>
      <c r="AE3982" s="430">
        <v>5.1145000000000001E-9</v>
      </c>
      <c r="AF3982" s="430">
        <v>5.6444999999999997E-9</v>
      </c>
      <c r="AG3982" s="430">
        <v>6.8105E-9</v>
      </c>
      <c r="AH3982" s="430">
        <v>3.4185000000000001E-9</v>
      </c>
      <c r="AI3982" s="430">
        <v>9.2219999999999998E-9</v>
      </c>
      <c r="AJ3982" s="430">
        <v>1.5688000000000001E-8</v>
      </c>
      <c r="AK3982" s="430">
        <v>6.9429999999999997E-9</v>
      </c>
      <c r="AL3982" s="430">
        <v>0</v>
      </c>
    </row>
    <row r="3983" spans="1:38" x14ac:dyDescent="0.25">
      <c r="A3983" s="430" t="s">
        <v>4364</v>
      </c>
      <c r="B3983" s="430">
        <v>1</v>
      </c>
      <c r="C3983" s="430" t="s">
        <v>4365</v>
      </c>
      <c r="D3983" s="430" t="s">
        <v>4014</v>
      </c>
      <c r="E3983" s="430">
        <v>73</v>
      </c>
      <c r="F3983" s="430">
        <v>1.8287649999999999E-7</v>
      </c>
      <c r="G3983" s="430">
        <v>1.8584449999999999E-7</v>
      </c>
      <c r="H3983" s="430">
        <v>1.8833550000000001E-7</v>
      </c>
      <c r="I3983" s="430">
        <v>1.9042899999999999E-7</v>
      </c>
      <c r="J3983" s="430">
        <v>1.925225E-7</v>
      </c>
      <c r="K3983" s="430">
        <v>1.9458950000000001E-7</v>
      </c>
      <c r="L3983" s="430">
        <v>1.9668299999999999E-7</v>
      </c>
      <c r="M3983" s="430">
        <v>1.9877649999999999E-7</v>
      </c>
      <c r="N3983" s="430">
        <v>2.0087E-7</v>
      </c>
      <c r="O3983" s="430">
        <v>2.029635E-7</v>
      </c>
      <c r="P3983" s="430">
        <v>2.0505700000000001E-7</v>
      </c>
      <c r="Q3983" s="430">
        <v>2.102245E-7</v>
      </c>
      <c r="R3983" s="430">
        <v>2.0243350000000001E-7</v>
      </c>
      <c r="S3983" s="430">
        <v>2.08502E-7</v>
      </c>
      <c r="T3983" s="430">
        <v>2.0895249999999999E-7</v>
      </c>
      <c r="U3983" s="430">
        <v>2.354525E-7</v>
      </c>
      <c r="V3983" s="430">
        <v>2.6452300000000002E-7</v>
      </c>
      <c r="W3983" s="430">
        <v>2.6680199999999998E-7</v>
      </c>
      <c r="X3983" s="430">
        <v>2.8461000000000001E-7</v>
      </c>
      <c r="Y3983" s="430">
        <v>2.9022800000000002E-7</v>
      </c>
      <c r="Z3983" s="430">
        <v>3.0803599999999999E-7</v>
      </c>
      <c r="AA3983" s="430">
        <v>3.1333600000000002E-7</v>
      </c>
      <c r="AB3983" s="430">
        <v>3.4004799999999998E-7</v>
      </c>
      <c r="AC3983" s="430">
        <v>3.4357250000000001E-7</v>
      </c>
      <c r="AD3983" s="430">
        <v>3.5213200000000002E-7</v>
      </c>
      <c r="AE3983" s="430">
        <v>3.5213200000000002E-7</v>
      </c>
      <c r="AF3983" s="430">
        <v>3.9000049999999999E-7</v>
      </c>
      <c r="AG3983" s="430">
        <v>4.8280350000000005E-7</v>
      </c>
      <c r="AH3983" s="430">
        <v>2.55566E-7</v>
      </c>
      <c r="AI3983" s="430">
        <v>7.0055400000000001E-7</v>
      </c>
      <c r="AJ3983" s="430">
        <v>1.2109970000000001E-6</v>
      </c>
      <c r="AK3983" s="430">
        <v>5.4695999999999997E-7</v>
      </c>
      <c r="AL3983" s="430">
        <v>0</v>
      </c>
    </row>
    <row r="3984" spans="1:38" x14ac:dyDescent="0.25">
      <c r="A3984" s="430" t="s">
        <v>4364</v>
      </c>
      <c r="B3984" s="430">
        <v>1</v>
      </c>
      <c r="C3984" s="430" t="s">
        <v>4365</v>
      </c>
      <c r="D3984" s="430" t="s">
        <v>4016</v>
      </c>
      <c r="E3984" s="430">
        <v>73</v>
      </c>
      <c r="F3984" s="430">
        <v>3.1449670000000001E-6</v>
      </c>
      <c r="G3984" s="430">
        <v>3.1960855000000001E-6</v>
      </c>
      <c r="H3984" s="430">
        <v>3.2386974999999998E-6</v>
      </c>
      <c r="I3984" s="430">
        <v>3.4258934999999998E-6</v>
      </c>
      <c r="J3984" s="430">
        <v>3.623027E-6</v>
      </c>
      <c r="K3984" s="430">
        <v>3.7212890000000002E-6</v>
      </c>
      <c r="L3984" s="430">
        <v>3.8143570000000001E-6</v>
      </c>
      <c r="M3984" s="430">
        <v>3.9603455000000003E-6</v>
      </c>
      <c r="N3984" s="430">
        <v>4.0059519999999998E-6</v>
      </c>
      <c r="O3984" s="430">
        <v>4.1097790000000001E-6</v>
      </c>
      <c r="P3984" s="430">
        <v>4.3625625000000003E-6</v>
      </c>
      <c r="Q3984" s="430">
        <v>4.4074005000000001E-6</v>
      </c>
      <c r="R3984" s="430">
        <v>4.3599390000000004E-6</v>
      </c>
      <c r="S3984" s="430">
        <v>4.2898994999999997E-6</v>
      </c>
      <c r="T3984" s="430">
        <v>4.4601885000000003E-6</v>
      </c>
      <c r="U3984" s="430">
        <v>4.7994415000000004E-6</v>
      </c>
      <c r="V3984" s="430">
        <v>4.8650025000000002E-6</v>
      </c>
      <c r="W3984" s="430">
        <v>4.6363869999999996E-6</v>
      </c>
      <c r="X3984" s="430">
        <v>4.9451649999999998E-6</v>
      </c>
      <c r="Y3984" s="430">
        <v>4.4731469999999998E-6</v>
      </c>
      <c r="Z3984" s="430">
        <v>7.3275679999999999E-6</v>
      </c>
      <c r="AA3984" s="430">
        <v>8.3159120000000006E-6</v>
      </c>
      <c r="AB3984" s="430">
        <v>5.4598215000000003E-6</v>
      </c>
      <c r="AC3984" s="430">
        <v>5.2838615E-6</v>
      </c>
      <c r="AD3984" s="430">
        <v>5.3353774999999999E-6</v>
      </c>
      <c r="AE3984" s="430">
        <v>5.3991365000000004E-6</v>
      </c>
      <c r="AF3984" s="430">
        <v>5.9428899999999996E-6</v>
      </c>
      <c r="AG3984" s="430">
        <v>7.571527E-6</v>
      </c>
      <c r="AH3984" s="430">
        <v>3.8729485E-6</v>
      </c>
      <c r="AI3984" s="430">
        <v>1.03155225E-5</v>
      </c>
      <c r="AJ3984" s="430">
        <v>1.7735549000000001E-5</v>
      </c>
      <c r="AK3984" s="430">
        <v>7.9739559999999999E-6</v>
      </c>
      <c r="AL3984" s="430">
        <v>0</v>
      </c>
    </row>
    <row r="3985" spans="1:38" x14ac:dyDescent="0.25">
      <c r="A3985" s="430" t="s">
        <v>4364</v>
      </c>
      <c r="B3985" s="430">
        <v>1</v>
      </c>
      <c r="C3985" s="430" t="s">
        <v>4365</v>
      </c>
      <c r="D3985" s="430" t="s">
        <v>4239</v>
      </c>
      <c r="E3985" s="430">
        <v>73</v>
      </c>
      <c r="F3985" s="430">
        <v>1.9953742100000001E-4</v>
      </c>
      <c r="G3985" s="430">
        <v>1.9135774549999999E-4</v>
      </c>
      <c r="H3985" s="430">
        <v>1.41297258E-4</v>
      </c>
      <c r="I3985" s="430">
        <v>1.4124521199999999E-4</v>
      </c>
      <c r="J3985" s="430">
        <v>1.4471226000000001E-4</v>
      </c>
      <c r="K3985" s="430">
        <v>1.7082440600000001E-4</v>
      </c>
      <c r="L3985" s="430">
        <v>2.110352145E-4</v>
      </c>
      <c r="M3985" s="430">
        <v>2.672677905E-4</v>
      </c>
      <c r="N3985" s="430">
        <v>2.7375610350000002E-4</v>
      </c>
      <c r="O3985" s="430">
        <v>2.0646089049999999E-4</v>
      </c>
      <c r="P3985" s="430">
        <v>1.7696069300000001E-4</v>
      </c>
      <c r="Q3985" s="430">
        <v>1.7749906699999999E-4</v>
      </c>
      <c r="R3985" s="430">
        <v>1.822760365E-4</v>
      </c>
      <c r="S3985" s="430">
        <v>1.3426815950000001E-4</v>
      </c>
      <c r="T3985" s="430">
        <v>1.42605086E-4</v>
      </c>
      <c r="U3985" s="430">
        <v>1.5648165200000001E-4</v>
      </c>
      <c r="V3985" s="430">
        <v>1.26877071E-4</v>
      </c>
      <c r="W3985" s="430">
        <v>1.383804295E-4</v>
      </c>
      <c r="X3985" s="430">
        <v>3.1181831849999998E-4</v>
      </c>
      <c r="Y3985" s="430">
        <v>2.9768997600000002E-4</v>
      </c>
      <c r="Z3985" s="430">
        <v>3.9830700450000002E-4</v>
      </c>
      <c r="AA3985" s="430">
        <v>3.8007065850000001E-4</v>
      </c>
      <c r="AB3985" s="430">
        <v>2.7459996950000002E-4</v>
      </c>
      <c r="AC3985" s="430">
        <v>1.9640975849999999E-4</v>
      </c>
      <c r="AD3985" s="430">
        <v>2.2165368499999999E-4</v>
      </c>
      <c r="AE3985" s="430">
        <v>1.5790661E-4</v>
      </c>
      <c r="AF3985" s="430">
        <v>1.2915252000000001E-4</v>
      </c>
      <c r="AG3985" s="430">
        <v>1.0533765899999999E-4</v>
      </c>
      <c r="AH3985" s="430">
        <v>1.0347926699999999E-4</v>
      </c>
      <c r="AI3985" s="430">
        <v>1.11044964E-4</v>
      </c>
      <c r="AJ3985" s="430">
        <v>1.1919700000000001E-7</v>
      </c>
      <c r="AK3985" s="430">
        <v>8.5674500000000004E-8</v>
      </c>
      <c r="AL3985" s="430">
        <v>0</v>
      </c>
    </row>
    <row r="3986" spans="1:38" x14ac:dyDescent="0.25">
      <c r="A3986" s="430" t="s">
        <v>4364</v>
      </c>
      <c r="B3986" s="430">
        <v>1</v>
      </c>
      <c r="C3986" s="430" t="s">
        <v>4365</v>
      </c>
      <c r="D3986" s="430" t="s">
        <v>4018</v>
      </c>
      <c r="E3986" s="430">
        <v>73</v>
      </c>
      <c r="F3986" s="430">
        <v>2.561861E-6</v>
      </c>
      <c r="G3986" s="430">
        <v>2.6034925E-6</v>
      </c>
      <c r="H3986" s="430">
        <v>2.6382075000000001E-6</v>
      </c>
      <c r="I3986" s="430">
        <v>2.6675165E-6</v>
      </c>
      <c r="J3986" s="430">
        <v>2.6968254999999999E-6</v>
      </c>
      <c r="K3986" s="430">
        <v>2.7261344999999998E-6</v>
      </c>
      <c r="L3986" s="430">
        <v>2.7554435000000002E-6</v>
      </c>
      <c r="M3986" s="430">
        <v>2.7847790000000001E-6</v>
      </c>
      <c r="N3986" s="430">
        <v>2.814088E-6</v>
      </c>
      <c r="O3986" s="430">
        <v>2.8433969999999999E-6</v>
      </c>
      <c r="P3986" s="430">
        <v>2.8727060000000002E-6</v>
      </c>
      <c r="Q3986" s="430">
        <v>2.9450775000000001E-6</v>
      </c>
      <c r="R3986" s="430">
        <v>3.5157550000000001E-6</v>
      </c>
      <c r="S3986" s="430">
        <v>3.7363410000000002E-6</v>
      </c>
      <c r="T3986" s="430">
        <v>3.7684324999999999E-6</v>
      </c>
      <c r="U3986" s="430">
        <v>3.8977790000000002E-6</v>
      </c>
      <c r="V3986" s="430">
        <v>3.9643734999999997E-6</v>
      </c>
      <c r="W3986" s="430">
        <v>4.0074360000000001E-6</v>
      </c>
      <c r="X3986" s="430">
        <v>4.1536100000000002E-6</v>
      </c>
      <c r="Y3986" s="430">
        <v>4.1813290000000003E-6</v>
      </c>
      <c r="Z3986" s="430">
        <v>4.4883845000000002E-6</v>
      </c>
      <c r="AA3986" s="430">
        <v>4.5990219999999997E-6</v>
      </c>
      <c r="AB3986" s="430">
        <v>4.7975335000000002E-6</v>
      </c>
      <c r="AC3986" s="430">
        <v>4.7166555E-6</v>
      </c>
      <c r="AD3986" s="430">
        <v>4.8055629999999998E-6</v>
      </c>
      <c r="AE3986" s="430">
        <v>4.7892124999999998E-6</v>
      </c>
      <c r="AF3986" s="430">
        <v>5.3061215000000004E-6</v>
      </c>
      <c r="AG3986" s="430">
        <v>6.8151375000000003E-6</v>
      </c>
      <c r="AH3986" s="430">
        <v>3.4039515000000002E-6</v>
      </c>
      <c r="AI3986" s="430">
        <v>9.1592215000000008E-6</v>
      </c>
      <c r="AJ3986" s="430">
        <v>1.5578237000000001E-5</v>
      </c>
      <c r="AK3986" s="430">
        <v>6.8660705000000003E-6</v>
      </c>
      <c r="AL3986" s="430">
        <v>0</v>
      </c>
    </row>
    <row r="3987" spans="1:38" x14ac:dyDescent="0.25">
      <c r="A3987" s="430" t="s">
        <v>4364</v>
      </c>
      <c r="B3987" s="430">
        <v>1</v>
      </c>
      <c r="C3987" s="430" t="s">
        <v>4365</v>
      </c>
      <c r="D3987" s="430" t="s">
        <v>4226</v>
      </c>
      <c r="E3987" s="430">
        <v>73</v>
      </c>
      <c r="F3987" s="430">
        <v>0</v>
      </c>
      <c r="G3987" s="430">
        <v>0</v>
      </c>
      <c r="H3987" s="430">
        <v>0</v>
      </c>
      <c r="I3987" s="430">
        <v>0</v>
      </c>
      <c r="J3987" s="430">
        <v>0</v>
      </c>
      <c r="K3987" s="430">
        <v>0</v>
      </c>
      <c r="L3987" s="430">
        <v>0</v>
      </c>
      <c r="M3987" s="430">
        <v>0</v>
      </c>
      <c r="N3987" s="430">
        <v>0</v>
      </c>
      <c r="O3987" s="430">
        <v>0</v>
      </c>
      <c r="P3987" s="430">
        <v>0</v>
      </c>
      <c r="Q3987" s="430">
        <v>0</v>
      </c>
      <c r="R3987" s="430">
        <v>0</v>
      </c>
      <c r="S3987" s="430">
        <v>0</v>
      </c>
      <c r="T3987" s="430">
        <v>0</v>
      </c>
      <c r="U3987" s="430">
        <v>0</v>
      </c>
      <c r="V3987" s="430">
        <v>0</v>
      </c>
      <c r="W3987" s="430">
        <v>0</v>
      </c>
      <c r="X3987" s="430">
        <v>0</v>
      </c>
      <c r="Y3987" s="430">
        <v>0</v>
      </c>
      <c r="Z3987" s="430">
        <v>0</v>
      </c>
      <c r="AA3987" s="430">
        <v>0</v>
      </c>
      <c r="AB3987" s="430">
        <v>0</v>
      </c>
      <c r="AC3987" s="430">
        <v>0</v>
      </c>
      <c r="AD3987" s="430">
        <v>0</v>
      </c>
      <c r="AE3987" s="430">
        <v>0</v>
      </c>
      <c r="AF3987" s="430">
        <v>0</v>
      </c>
      <c r="AG3987" s="430">
        <v>0</v>
      </c>
      <c r="AH3987" s="430">
        <v>0</v>
      </c>
      <c r="AI3987" s="430">
        <v>0</v>
      </c>
      <c r="AJ3987" s="430">
        <v>0</v>
      </c>
      <c r="AK3987" s="430">
        <v>0</v>
      </c>
      <c r="AL3987" s="430">
        <v>0</v>
      </c>
    </row>
    <row r="3988" spans="1:38" x14ac:dyDescent="0.25">
      <c r="A3988" s="430" t="s">
        <v>4364</v>
      </c>
      <c r="B3988" s="430">
        <v>1</v>
      </c>
      <c r="C3988" s="430" t="s">
        <v>4365</v>
      </c>
      <c r="D3988" s="430" t="s">
        <v>4020</v>
      </c>
      <c r="E3988" s="430">
        <v>73</v>
      </c>
      <c r="F3988" s="430">
        <v>1.7649000000000001E-8</v>
      </c>
      <c r="G3988" s="430">
        <v>1.7940500000000001E-8</v>
      </c>
      <c r="H3988" s="430">
        <v>1.8179E-8</v>
      </c>
      <c r="I3988" s="430">
        <v>1.8364499999999999E-8</v>
      </c>
      <c r="J3988" s="430">
        <v>1.8576500000000001E-8</v>
      </c>
      <c r="K3988" s="430">
        <v>1.87885E-8</v>
      </c>
      <c r="L3988" s="430">
        <v>1.8973999999999998E-8</v>
      </c>
      <c r="M3988" s="430">
        <v>1.9186000000000001E-8</v>
      </c>
      <c r="N3988" s="430">
        <v>1.9371499999999999E-8</v>
      </c>
      <c r="O3988" s="430">
        <v>1.9583500000000001E-8</v>
      </c>
      <c r="P3988" s="430">
        <v>1.97955E-8</v>
      </c>
      <c r="Q3988" s="430">
        <v>2.0272499999999998E-8</v>
      </c>
      <c r="R3988" s="430">
        <v>1.9610000000000002E-8</v>
      </c>
      <c r="S3988" s="430">
        <v>2.0219500000000001E-8</v>
      </c>
      <c r="T3988" s="430">
        <v>2.00605E-8</v>
      </c>
      <c r="U3988" s="430">
        <v>2.0484500000000001E-8</v>
      </c>
      <c r="V3988" s="430">
        <v>2.0537500000000001E-8</v>
      </c>
      <c r="W3988" s="430">
        <v>2.04315E-8</v>
      </c>
      <c r="X3988" s="430">
        <v>2.11205E-8</v>
      </c>
      <c r="Y3988" s="430">
        <v>2.1279499999999999E-8</v>
      </c>
      <c r="Z3988" s="430">
        <v>2.2551499999999998E-8</v>
      </c>
      <c r="AA3988" s="430">
        <v>2.2790000000000001E-8</v>
      </c>
      <c r="AB3988" s="430">
        <v>2.3584999999999999E-8</v>
      </c>
      <c r="AC3988" s="430">
        <v>2.3134500000000001E-8</v>
      </c>
      <c r="AD3988" s="430">
        <v>2.3373E-8</v>
      </c>
      <c r="AE3988" s="430">
        <v>2.3213999999999999E-8</v>
      </c>
      <c r="AF3988" s="430">
        <v>2.56255E-8</v>
      </c>
      <c r="AG3988" s="430">
        <v>3.0951999999999998E-8</v>
      </c>
      <c r="AH3988" s="430">
        <v>1.56085E-8</v>
      </c>
      <c r="AI3988" s="430">
        <v>4.2320499999999998E-8</v>
      </c>
      <c r="AJ3988" s="430">
        <v>7.2053500000000004E-8</v>
      </c>
      <c r="AK3988" s="430">
        <v>3.1773500000000003E-8</v>
      </c>
      <c r="AL3988" s="430">
        <v>0</v>
      </c>
    </row>
    <row r="3989" spans="1:38" x14ac:dyDescent="0.25">
      <c r="A3989" s="430" t="s">
        <v>4364</v>
      </c>
      <c r="B3989" s="430">
        <v>1</v>
      </c>
      <c r="C3989" s="430" t="s">
        <v>4365</v>
      </c>
      <c r="D3989" s="430" t="s">
        <v>4022</v>
      </c>
      <c r="E3989" s="430">
        <v>73</v>
      </c>
      <c r="F3989" s="430">
        <v>5.3322505000000002E-6</v>
      </c>
      <c r="G3989" s="430">
        <v>5.4189319999999999E-6</v>
      </c>
      <c r="H3989" s="430">
        <v>5.4911444999999999E-6</v>
      </c>
      <c r="I3989" s="430">
        <v>5.5521739999999997E-6</v>
      </c>
      <c r="J3989" s="430">
        <v>5.6131770000000003E-6</v>
      </c>
      <c r="K3989" s="430">
        <v>5.6742065000000001E-6</v>
      </c>
      <c r="L3989" s="430">
        <v>5.7352094999999999E-6</v>
      </c>
      <c r="M3989" s="430">
        <v>5.7962389999999997E-6</v>
      </c>
      <c r="N3989" s="430">
        <v>5.8572420000000003E-6</v>
      </c>
      <c r="O3989" s="430">
        <v>5.9182450000000001E-6</v>
      </c>
      <c r="P3989" s="430">
        <v>5.9792744999999999E-6</v>
      </c>
      <c r="Q3989" s="430">
        <v>6.1298740000000001E-6</v>
      </c>
      <c r="R3989" s="430">
        <v>6.3563164999999997E-6</v>
      </c>
      <c r="S3989" s="430">
        <v>6.8858924999999999E-6</v>
      </c>
      <c r="T3989" s="430">
        <v>6.6519504999999996E-6</v>
      </c>
      <c r="U3989" s="430">
        <v>6.7940170000000003E-6</v>
      </c>
      <c r="V3989" s="430">
        <v>6.9083115000000002E-6</v>
      </c>
      <c r="W3989" s="430">
        <v>7.5969935E-6</v>
      </c>
      <c r="X3989" s="430">
        <v>7.9379425000000003E-6</v>
      </c>
      <c r="Y3989" s="430">
        <v>8.0638969999999993E-6</v>
      </c>
      <c r="Z3989" s="430">
        <v>8.3327925000000004E-6</v>
      </c>
      <c r="AA3989" s="430">
        <v>8.3668980000000007E-6</v>
      </c>
      <c r="AB3989" s="430">
        <v>8.6773455000000002E-6</v>
      </c>
      <c r="AC3989" s="430">
        <v>8.5283625000000003E-6</v>
      </c>
      <c r="AD3989" s="430">
        <v>8.6147524999999993E-6</v>
      </c>
      <c r="AE3989" s="430">
        <v>8.6429484999999992E-6</v>
      </c>
      <c r="AF3989" s="430">
        <v>9.535866E-6</v>
      </c>
      <c r="AG3989" s="430">
        <v>1.1525194499999999E-5</v>
      </c>
      <c r="AH3989" s="430">
        <v>5.7945165000000003E-6</v>
      </c>
      <c r="AI3989" s="430">
        <v>1.5339366000000001E-5</v>
      </c>
      <c r="AJ3989" s="430">
        <v>2.6115458500000001E-5</v>
      </c>
      <c r="AK3989" s="430">
        <v>1.1567197E-5</v>
      </c>
      <c r="AL3989" s="430">
        <v>0</v>
      </c>
    </row>
    <row r="3990" spans="1:38" x14ac:dyDescent="0.25">
      <c r="A3990" s="430" t="s">
        <v>4364</v>
      </c>
      <c r="B3990" s="430">
        <v>1</v>
      </c>
      <c r="C3990" s="430" t="s">
        <v>4365</v>
      </c>
      <c r="D3990" s="430" t="s">
        <v>4024</v>
      </c>
      <c r="E3990" s="430">
        <v>73</v>
      </c>
      <c r="F3990" s="430">
        <v>1.213541E-6</v>
      </c>
      <c r="G3990" s="430">
        <v>1.2332835E-6</v>
      </c>
      <c r="H3990" s="430">
        <v>1.2497134999999999E-6</v>
      </c>
      <c r="I3990" s="430">
        <v>1.2635994999999999E-6</v>
      </c>
      <c r="J3990" s="430">
        <v>1.2774855E-6</v>
      </c>
      <c r="K3990" s="430">
        <v>1.2913715E-6</v>
      </c>
      <c r="L3990" s="430">
        <v>1.3052575E-6</v>
      </c>
      <c r="M3990" s="430">
        <v>1.3191435E-6</v>
      </c>
      <c r="N3990" s="430">
        <v>1.3330295000000001E-6</v>
      </c>
      <c r="O3990" s="430">
        <v>1.3469155000000001E-6</v>
      </c>
      <c r="P3990" s="430">
        <v>1.3608015000000001E-6</v>
      </c>
      <c r="Q3990" s="430">
        <v>1.3950925000000001E-6</v>
      </c>
      <c r="R3990" s="430">
        <v>1.3357589999999999E-6</v>
      </c>
      <c r="S3990" s="430">
        <v>1.4068055000000001E-6</v>
      </c>
      <c r="T3990" s="430">
        <v>1.3975040000000001E-6</v>
      </c>
      <c r="U3990" s="430">
        <v>1.4265215000000001E-6</v>
      </c>
      <c r="V3990" s="430">
        <v>1.4400895E-6</v>
      </c>
      <c r="W3990" s="430">
        <v>1.4260975E-6</v>
      </c>
      <c r="X3990" s="430">
        <v>1.4722339999999999E-6</v>
      </c>
      <c r="Y3990" s="430">
        <v>1.4840265000000001E-6</v>
      </c>
      <c r="Z3990" s="430">
        <v>1.5293680000000001E-6</v>
      </c>
      <c r="AA3990" s="430">
        <v>1.5304544999999999E-6</v>
      </c>
      <c r="AB3990" s="430">
        <v>1.585866E-6</v>
      </c>
      <c r="AC3990" s="430">
        <v>1.5386164999999999E-6</v>
      </c>
      <c r="AD3990" s="430">
        <v>1.555073E-6</v>
      </c>
      <c r="AE3990" s="430">
        <v>1.7601300000000001E-6</v>
      </c>
      <c r="AF3990" s="430">
        <v>2.2672340000000002E-6</v>
      </c>
      <c r="AG3990" s="430">
        <v>2.4080020000000001E-6</v>
      </c>
      <c r="AH3990" s="430">
        <v>1.2062004999999999E-6</v>
      </c>
      <c r="AI3990" s="430">
        <v>2.9206180000000001E-6</v>
      </c>
      <c r="AJ3990" s="430">
        <v>4.7554250000000003E-6</v>
      </c>
      <c r="AK3990" s="430">
        <v>2.2569520000000001E-6</v>
      </c>
      <c r="AL3990" s="430">
        <v>0</v>
      </c>
    </row>
    <row r="3991" spans="1:38" x14ac:dyDescent="0.25">
      <c r="A3991" s="430" t="s">
        <v>4364</v>
      </c>
      <c r="B3991" s="430">
        <v>1</v>
      </c>
      <c r="C3991" s="430" t="s">
        <v>4365</v>
      </c>
      <c r="D3991" s="430" t="s">
        <v>4026</v>
      </c>
      <c r="E3991" s="430">
        <v>73</v>
      </c>
      <c r="F3991" s="430">
        <v>1.1291332000000001E-5</v>
      </c>
      <c r="G3991" s="430">
        <v>1.1510752E-5</v>
      </c>
      <c r="H3991" s="430">
        <v>1.1770558000000001E-5</v>
      </c>
      <c r="I3991" s="430">
        <v>1.1575624E-5</v>
      </c>
      <c r="J3991" s="430">
        <v>1.15825935E-5</v>
      </c>
      <c r="K3991" s="430">
        <v>1.08596205E-5</v>
      </c>
      <c r="L3991" s="430">
        <v>1.0946407999999999E-5</v>
      </c>
      <c r="M3991" s="430">
        <v>1.2101225E-5</v>
      </c>
      <c r="N3991" s="430">
        <v>9.0665509999999999E-6</v>
      </c>
      <c r="O3991" s="430">
        <v>9.8560390000000002E-6</v>
      </c>
      <c r="P3991" s="430">
        <v>9.7028954999999992E-6</v>
      </c>
      <c r="Q3991" s="430">
        <v>1.0005552E-5</v>
      </c>
      <c r="R3991" s="430">
        <v>9.7147410000000008E-6</v>
      </c>
      <c r="S3991" s="430">
        <v>9.9241440000000008E-6</v>
      </c>
      <c r="T3991" s="430">
        <v>1.20912345E-5</v>
      </c>
      <c r="U3991" s="430">
        <v>1.0034172E-5</v>
      </c>
      <c r="V3991" s="430">
        <v>9.6277680000000003E-6</v>
      </c>
      <c r="W3991" s="430">
        <v>1.0536214500000001E-5</v>
      </c>
      <c r="X3991" s="430">
        <v>1.07425435E-5</v>
      </c>
      <c r="Y3991" s="430">
        <v>1.1360709000000001E-5</v>
      </c>
      <c r="Z3991" s="430">
        <v>1.1680616999999999E-5</v>
      </c>
      <c r="AA3991" s="430">
        <v>1.2078912E-5</v>
      </c>
      <c r="AB3991" s="430">
        <v>1.1124806E-5</v>
      </c>
      <c r="AC3991" s="430">
        <v>1.1019866E-5</v>
      </c>
      <c r="AD3991" s="430">
        <v>1.0359168E-5</v>
      </c>
      <c r="AE3991" s="430">
        <v>1.9661091999999999E-5</v>
      </c>
      <c r="AF3991" s="430">
        <v>1.33407095E-5</v>
      </c>
      <c r="AG3991" s="430">
        <v>1.6462356500000001E-5</v>
      </c>
      <c r="AH3991" s="430">
        <v>8.5379025000000002E-6</v>
      </c>
      <c r="AI3991" s="430">
        <v>1.85574465E-5</v>
      </c>
      <c r="AJ3991" s="430">
        <v>2.9865552999999999E-5</v>
      </c>
      <c r="AK3991" s="430">
        <v>1.33277245E-5</v>
      </c>
      <c r="AL3991" s="430">
        <v>0</v>
      </c>
    </row>
    <row r="3992" spans="1:38" x14ac:dyDescent="0.25">
      <c r="A3992" s="430" t="s">
        <v>4364</v>
      </c>
      <c r="B3992" s="430">
        <v>1</v>
      </c>
      <c r="C3992" s="430" t="s">
        <v>4365</v>
      </c>
      <c r="D3992" s="430" t="s">
        <v>4028</v>
      </c>
      <c r="E3992" s="430">
        <v>73</v>
      </c>
      <c r="F3992" s="430">
        <v>2.07300755E-5</v>
      </c>
      <c r="G3992" s="430">
        <v>2.0552605000000001E-5</v>
      </c>
      <c r="H3992" s="430">
        <v>2.0723476999999999E-5</v>
      </c>
      <c r="I3992" s="430">
        <v>1.9739372999999999E-5</v>
      </c>
      <c r="J3992" s="430">
        <v>1.9142487E-5</v>
      </c>
      <c r="K3992" s="430">
        <v>1.7903956500000001E-5</v>
      </c>
      <c r="L3992" s="430">
        <v>1.7996918500000001E-5</v>
      </c>
      <c r="M3992" s="430">
        <v>2.2812392500000001E-5</v>
      </c>
      <c r="N3992" s="430">
        <v>1.7052935500000001E-5</v>
      </c>
      <c r="O3992" s="430">
        <v>1.6658271E-5</v>
      </c>
      <c r="P3992" s="430">
        <v>1.6443382500000001E-5</v>
      </c>
      <c r="Q3992" s="430">
        <v>1.6165874500000001E-5</v>
      </c>
      <c r="R3992" s="430">
        <v>1.6668182000000002E-5</v>
      </c>
      <c r="S3992" s="430">
        <v>1.62516285E-5</v>
      </c>
      <c r="T3992" s="430">
        <v>1.6567376000000001E-5</v>
      </c>
      <c r="U3992" s="430">
        <v>1.5687152E-5</v>
      </c>
      <c r="V3992" s="430">
        <v>1.5016914E-5</v>
      </c>
      <c r="W3992" s="430">
        <v>1.5744975000000001E-5</v>
      </c>
      <c r="X3992" s="430">
        <v>1.7556647500000001E-5</v>
      </c>
      <c r="Y3992" s="430">
        <v>1.95481755E-5</v>
      </c>
      <c r="Z3992" s="430">
        <v>1.9080238499999999E-5</v>
      </c>
      <c r="AA3992" s="430">
        <v>2.1393132000000001E-5</v>
      </c>
      <c r="AB3992" s="430">
        <v>1.6188929500000001E-5</v>
      </c>
      <c r="AC3992" s="430">
        <v>2.0962189000000001E-5</v>
      </c>
      <c r="AD3992" s="430">
        <v>1.71156345E-5</v>
      </c>
      <c r="AE3992" s="430">
        <v>2.7403915000000001E-5</v>
      </c>
      <c r="AF3992" s="430">
        <v>9.7253144999999995E-6</v>
      </c>
      <c r="AG3992" s="430">
        <v>1.2808165499999999E-5</v>
      </c>
      <c r="AH3992" s="430">
        <v>5.0492305E-6</v>
      </c>
      <c r="AI3992" s="430">
        <v>1.16961195E-5</v>
      </c>
      <c r="AJ3992" s="430">
        <v>1.7836646499999998E-5</v>
      </c>
      <c r="AK3992" s="430">
        <v>8.2392475000000006E-6</v>
      </c>
      <c r="AL3992" s="430">
        <v>0</v>
      </c>
    </row>
    <row r="3993" spans="1:38" x14ac:dyDescent="0.25">
      <c r="A3993" s="430" t="s">
        <v>4364</v>
      </c>
      <c r="B3993" s="430">
        <v>1</v>
      </c>
      <c r="C3993" s="430" t="s">
        <v>4365</v>
      </c>
      <c r="D3993" s="430" t="s">
        <v>4030</v>
      </c>
      <c r="E3993" s="430">
        <v>73</v>
      </c>
      <c r="F3993" s="430">
        <v>1.1430300649999999E-4</v>
      </c>
      <c r="G3993" s="430">
        <v>1.2244817900000001E-4</v>
      </c>
      <c r="H3993" s="430">
        <v>1.2738963400000001E-4</v>
      </c>
      <c r="I3993" s="430">
        <v>1.34795006E-4</v>
      </c>
      <c r="J3993" s="430">
        <v>1.5363088800000001E-4</v>
      </c>
      <c r="K3993" s="430">
        <v>1.6788709300000001E-4</v>
      </c>
      <c r="L3993" s="430">
        <v>1.74791615E-4</v>
      </c>
      <c r="M3993" s="430">
        <v>1.8456855149999999E-4</v>
      </c>
      <c r="N3993" s="430">
        <v>1.723068955E-4</v>
      </c>
      <c r="O3993" s="430">
        <v>1.6501820300000001E-4</v>
      </c>
      <c r="P3993" s="430">
        <v>1.7718922899999999E-4</v>
      </c>
      <c r="Q3993" s="430">
        <v>1.7536942100000001E-4</v>
      </c>
      <c r="R3993" s="430">
        <v>1.7568251849999999E-4</v>
      </c>
      <c r="S3993" s="430">
        <v>2.213059785E-4</v>
      </c>
      <c r="T3993" s="430">
        <v>2.455573475E-4</v>
      </c>
      <c r="U3993" s="430">
        <v>2.807246495E-4</v>
      </c>
      <c r="V3993" s="430">
        <v>3.0350974699999998E-4</v>
      </c>
      <c r="W3993" s="430">
        <v>1.9059157749999999E-4</v>
      </c>
      <c r="X3993" s="430">
        <v>1.91825391E-4</v>
      </c>
      <c r="Y3993" s="430">
        <v>2.0797398750000001E-4</v>
      </c>
      <c r="Z3993" s="430">
        <v>2.0345335250000001E-4</v>
      </c>
      <c r="AA3993" s="430">
        <v>1.9115017100000001E-4</v>
      </c>
      <c r="AB3993" s="430">
        <v>1.9541351750000001E-4</v>
      </c>
      <c r="AC3993" s="430">
        <v>3.6522140999999998E-4</v>
      </c>
      <c r="AD3993" s="430">
        <v>2.0685616449999999E-4</v>
      </c>
      <c r="AE3993" s="430">
        <v>3.6969892949999998E-4</v>
      </c>
      <c r="AF3993" s="430">
        <v>1.02928173E-4</v>
      </c>
      <c r="AG3993" s="430">
        <v>5.6656788000000003E-5</v>
      </c>
      <c r="AH3993" s="430">
        <v>4.7194485999999999E-5</v>
      </c>
      <c r="AI3993" s="430">
        <v>5.9965154000000001E-5</v>
      </c>
      <c r="AJ3993" s="430">
        <v>6.7182588000000003E-5</v>
      </c>
      <c r="AK3993" s="430">
        <v>4.44029495E-5</v>
      </c>
      <c r="AL3993" s="430">
        <v>0</v>
      </c>
    </row>
    <row r="3994" spans="1:38" x14ac:dyDescent="0.25">
      <c r="A3994" s="430" t="s">
        <v>4364</v>
      </c>
      <c r="B3994" s="430">
        <v>1</v>
      </c>
      <c r="C3994" s="430" t="s">
        <v>4365</v>
      </c>
      <c r="D3994" s="430" t="s">
        <v>4032</v>
      </c>
      <c r="E3994" s="430">
        <v>73</v>
      </c>
      <c r="F3994" s="430">
        <v>1.8868026499999999E-5</v>
      </c>
      <c r="G3994" s="430">
        <v>1.87951515E-5</v>
      </c>
      <c r="H3994" s="430">
        <v>2.0016351E-5</v>
      </c>
      <c r="I3994" s="430">
        <v>2.0867689999999999E-5</v>
      </c>
      <c r="J3994" s="430">
        <v>2.1722712499999999E-5</v>
      </c>
      <c r="K3994" s="430">
        <v>2.2390724499999999E-5</v>
      </c>
      <c r="L3994" s="430">
        <v>2.7927555E-5</v>
      </c>
      <c r="M3994" s="430">
        <v>1.6086923050000001E-4</v>
      </c>
      <c r="N3994" s="430">
        <v>7.9462476000000001E-5</v>
      </c>
      <c r="O3994" s="430">
        <v>7.6768751000000002E-5</v>
      </c>
      <c r="P3994" s="430">
        <v>8.3648442500000003E-5</v>
      </c>
      <c r="Q3994" s="430">
        <v>8.4666439999999996E-5</v>
      </c>
      <c r="R3994" s="430">
        <v>8.24636275E-5</v>
      </c>
      <c r="S3994" s="430">
        <v>8.7504033499999996E-5</v>
      </c>
      <c r="T3994" s="430">
        <v>9.6368018500000004E-5</v>
      </c>
      <c r="U3994" s="430">
        <v>8.2592073000000004E-5</v>
      </c>
      <c r="V3994" s="430">
        <v>7.9332042999999996E-5</v>
      </c>
      <c r="W3994" s="430">
        <v>8.98970365E-5</v>
      </c>
      <c r="X3994" s="430">
        <v>1.2305487000000001E-4</v>
      </c>
      <c r="Y3994" s="430">
        <v>1.4782868649999999E-4</v>
      </c>
      <c r="Z3994" s="430">
        <v>1.39535538E-4</v>
      </c>
      <c r="AA3994" s="430">
        <v>1.3447981500000001E-4</v>
      </c>
      <c r="AB3994" s="430">
        <v>8.5750846500000003E-5</v>
      </c>
      <c r="AC3994" s="430">
        <v>1.6737831950000001E-4</v>
      </c>
      <c r="AD3994" s="430">
        <v>5.1795044999999998E-5</v>
      </c>
      <c r="AE3994" s="430">
        <v>1.7414952E-4</v>
      </c>
      <c r="AF3994" s="430">
        <v>2.8405747500000001E-5</v>
      </c>
      <c r="AG3994" s="430">
        <v>2.9647060500000001E-5</v>
      </c>
      <c r="AH3994" s="430">
        <v>2.1737711499999998E-5</v>
      </c>
      <c r="AI3994" s="430">
        <v>2.9621249499999999E-5</v>
      </c>
      <c r="AJ3994" s="430">
        <v>3.1563991E-5</v>
      </c>
      <c r="AK3994" s="430">
        <v>2.0789011499999998E-5</v>
      </c>
      <c r="AL3994" s="430">
        <v>0</v>
      </c>
    </row>
    <row r="3995" spans="1:38" x14ac:dyDescent="0.25">
      <c r="A3995" s="430" t="s">
        <v>4364</v>
      </c>
      <c r="B3995" s="430">
        <v>1</v>
      </c>
      <c r="C3995" s="430" t="s">
        <v>4365</v>
      </c>
      <c r="D3995" s="430" t="s">
        <v>4034</v>
      </c>
      <c r="E3995" s="430">
        <v>73</v>
      </c>
      <c r="F3995" s="430">
        <v>3.9510400250000001E-4</v>
      </c>
      <c r="G3995" s="430">
        <v>3.7382778850000002E-4</v>
      </c>
      <c r="H3995" s="430">
        <v>3.9020969099999998E-4</v>
      </c>
      <c r="I3995" s="430">
        <v>4.3117559049999998E-4</v>
      </c>
      <c r="J3995" s="430">
        <v>5.1135030700000001E-4</v>
      </c>
      <c r="K3995" s="430">
        <v>5.8090419450000002E-4</v>
      </c>
      <c r="L3995" s="430">
        <v>6.4506053549999995E-4</v>
      </c>
      <c r="M3995" s="430">
        <v>6.5474220449999998E-4</v>
      </c>
      <c r="N3995" s="430">
        <v>6.6812239899999998E-4</v>
      </c>
      <c r="O3995" s="430">
        <v>6.5836531100000001E-4</v>
      </c>
      <c r="P3995" s="430">
        <v>6.5787771100000005E-4</v>
      </c>
      <c r="Q3995" s="430">
        <v>6.5150514999999997E-4</v>
      </c>
      <c r="R3995" s="430">
        <v>6.8988830650000001E-4</v>
      </c>
      <c r="S3995" s="430">
        <v>6.4851163050000003E-4</v>
      </c>
      <c r="T3995" s="430">
        <v>6.5606556149999998E-4</v>
      </c>
      <c r="U3995" s="430">
        <v>6.4378257299999996E-4</v>
      </c>
      <c r="V3995" s="430">
        <v>6.5504157499999996E-4</v>
      </c>
      <c r="W3995" s="430">
        <v>6.9174068300000002E-4</v>
      </c>
      <c r="X3995" s="430">
        <v>7.8831476550000001E-4</v>
      </c>
      <c r="Y3995" s="430">
        <v>8.7544551999999996E-4</v>
      </c>
      <c r="Z3995" s="430">
        <v>1.14465372E-3</v>
      </c>
      <c r="AA3995" s="430">
        <v>1.4479637364999999E-3</v>
      </c>
      <c r="AB3995" s="430">
        <v>1.2911516559999999E-3</v>
      </c>
      <c r="AC3995" s="430">
        <v>1.0834487635000001E-3</v>
      </c>
      <c r="AD3995" s="430">
        <v>1.0546328755E-3</v>
      </c>
      <c r="AE3995" s="430">
        <v>1.0281138485000001E-3</v>
      </c>
      <c r="AF3995" s="430">
        <v>8.0367199249999999E-4</v>
      </c>
      <c r="AG3995" s="430">
        <v>4.7765526549999998E-4</v>
      </c>
      <c r="AH3995" s="430">
        <v>6.0773769700000005E-4</v>
      </c>
      <c r="AI3995" s="430">
        <v>7.0477918650000001E-4</v>
      </c>
      <c r="AJ3995" s="430">
        <v>5.9163764850000001E-4</v>
      </c>
      <c r="AK3995" s="430">
        <v>5.7834673249999998E-4</v>
      </c>
      <c r="AL3995" s="430">
        <v>0</v>
      </c>
    </row>
    <row r="3996" spans="1:38" x14ac:dyDescent="0.25">
      <c r="A3996" s="430" t="s">
        <v>4364</v>
      </c>
      <c r="B3996" s="430">
        <v>1</v>
      </c>
      <c r="C3996" s="430" t="s">
        <v>4365</v>
      </c>
      <c r="D3996" s="430" t="s">
        <v>4036</v>
      </c>
      <c r="E3996" s="430">
        <v>73</v>
      </c>
      <c r="F3996" s="430">
        <v>8.3416700000000003E-7</v>
      </c>
      <c r="G3996" s="430">
        <v>8.4773499999999996E-7</v>
      </c>
      <c r="H3996" s="430">
        <v>8.5902399999999998E-7</v>
      </c>
      <c r="I3996" s="430">
        <v>8.6856399999999999E-7</v>
      </c>
      <c r="J3996" s="430">
        <v>8.7810400000000001E-7</v>
      </c>
      <c r="K3996" s="430">
        <v>8.8767050000000002E-7</v>
      </c>
      <c r="L3996" s="430">
        <v>8.9721050000000004E-7</v>
      </c>
      <c r="M3996" s="430">
        <v>9.0675049999999995E-7</v>
      </c>
      <c r="N3996" s="430">
        <v>9.1629049999999997E-7</v>
      </c>
      <c r="O3996" s="430">
        <v>9.2583049999999999E-7</v>
      </c>
      <c r="P3996" s="430">
        <v>9.3539699999999999E-7</v>
      </c>
      <c r="Q3996" s="430">
        <v>9.5895549999999999E-7</v>
      </c>
      <c r="R3996" s="430">
        <v>9.4008749999999998E-7</v>
      </c>
      <c r="S3996" s="430">
        <v>9.3900099999999995E-7</v>
      </c>
      <c r="T3996" s="430">
        <v>9.7358349999999995E-7</v>
      </c>
      <c r="U3996" s="430">
        <v>9.9661200000000003E-7</v>
      </c>
      <c r="V3996" s="430">
        <v>9.934849999999999E-7</v>
      </c>
      <c r="W3996" s="430">
        <v>9.9282249999999993E-7</v>
      </c>
      <c r="X3996" s="430">
        <v>1.0256295E-6</v>
      </c>
      <c r="Y3996" s="430">
        <v>1.0352754999999999E-6</v>
      </c>
      <c r="Z3996" s="430">
        <v>1.0677909999999999E-6</v>
      </c>
      <c r="AA3996" s="430">
        <v>1.0802195000000001E-6</v>
      </c>
      <c r="AB3996" s="430">
        <v>1.1136889999999999E-6</v>
      </c>
      <c r="AC3996" s="430">
        <v>1.0963049999999999E-6</v>
      </c>
      <c r="AD3996" s="430">
        <v>1.1078589999999999E-6</v>
      </c>
      <c r="AE3996" s="430">
        <v>1.1114099999999999E-6</v>
      </c>
      <c r="AF3996" s="430">
        <v>1.232515E-6</v>
      </c>
      <c r="AG3996" s="430">
        <v>1.4881075000000001E-6</v>
      </c>
      <c r="AH3996" s="430">
        <v>7.5124849999999997E-7</v>
      </c>
      <c r="AI3996" s="430">
        <v>2.0124099999999998E-6</v>
      </c>
      <c r="AJ3996" s="430">
        <v>3.5515035000000002E-6</v>
      </c>
      <c r="AK3996" s="430">
        <v>1.573199E-6</v>
      </c>
      <c r="AL3996" s="430">
        <v>0</v>
      </c>
    </row>
    <row r="3997" spans="1:38" x14ac:dyDescent="0.25">
      <c r="A3997" s="430" t="s">
        <v>4364</v>
      </c>
      <c r="B3997" s="430">
        <v>1</v>
      </c>
      <c r="C3997" s="430" t="s">
        <v>4365</v>
      </c>
      <c r="D3997" s="430" t="s">
        <v>4038</v>
      </c>
      <c r="E3997" s="430">
        <v>73</v>
      </c>
      <c r="F3997" s="430">
        <v>4.114655E-7</v>
      </c>
      <c r="G3997" s="430">
        <v>4.181435E-7</v>
      </c>
      <c r="H3997" s="430">
        <v>4.9181350000000005E-7</v>
      </c>
      <c r="I3997" s="430">
        <v>4.782985E-7</v>
      </c>
      <c r="J3997" s="430">
        <v>4.8195550000000004E-7</v>
      </c>
      <c r="K3997" s="430">
        <v>4.8691100000000004E-7</v>
      </c>
      <c r="L3997" s="430">
        <v>5.0297000000000001E-7</v>
      </c>
      <c r="M3997" s="430">
        <v>5.0320850000000003E-7</v>
      </c>
      <c r="N3997" s="430">
        <v>5.0190999999999997E-7</v>
      </c>
      <c r="O3997" s="430">
        <v>5.0047899999999996E-7</v>
      </c>
      <c r="P3997" s="430">
        <v>5.0087650000000003E-7</v>
      </c>
      <c r="Q3997" s="430">
        <v>5.0826999999999998E-7</v>
      </c>
      <c r="R3997" s="430">
        <v>7.9187299999999999E-7</v>
      </c>
      <c r="S3997" s="430">
        <v>8.2258650000000002E-7</v>
      </c>
      <c r="T3997" s="430">
        <v>8.2102299999999995E-7</v>
      </c>
      <c r="U3997" s="430">
        <v>8.4723150000000004E-7</v>
      </c>
      <c r="V3997" s="430">
        <v>8.7367850000000004E-7</v>
      </c>
      <c r="W3997" s="430">
        <v>8.6718599999999997E-7</v>
      </c>
      <c r="X3997" s="430">
        <v>8.9315600000000003E-7</v>
      </c>
      <c r="Y3997" s="430">
        <v>9.4925650000000003E-7</v>
      </c>
      <c r="Z3997" s="430">
        <v>1.0005605000000001E-6</v>
      </c>
      <c r="AA3997" s="430">
        <v>1.0064170000000001E-6</v>
      </c>
      <c r="AB3997" s="430">
        <v>1.0603179999999999E-6</v>
      </c>
      <c r="AC3997" s="430">
        <v>1.0908195E-6</v>
      </c>
      <c r="AD3997" s="430">
        <v>1.0450275E-6</v>
      </c>
      <c r="AE3997" s="430">
        <v>1.040867E-6</v>
      </c>
      <c r="AF3997" s="430">
        <v>1.1352599999999999E-6</v>
      </c>
      <c r="AG3997" s="430">
        <v>1.3795105000000001E-6</v>
      </c>
      <c r="AH3997" s="430">
        <v>6.9713549999999999E-7</v>
      </c>
      <c r="AI3997" s="430">
        <v>1.8477919999999999E-6</v>
      </c>
      <c r="AJ3997" s="430">
        <v>3.1463715E-6</v>
      </c>
      <c r="AK3997" s="430">
        <v>1.404076E-6</v>
      </c>
      <c r="AL3997" s="430">
        <v>0</v>
      </c>
    </row>
    <row r="3998" spans="1:38" x14ac:dyDescent="0.25">
      <c r="A3998" s="430" t="s">
        <v>4364</v>
      </c>
      <c r="B3998" s="430">
        <v>1</v>
      </c>
      <c r="C3998" s="430" t="s">
        <v>4365</v>
      </c>
      <c r="D3998" s="430" t="s">
        <v>4040</v>
      </c>
      <c r="E3998" s="430">
        <v>73</v>
      </c>
      <c r="F3998" s="430">
        <v>3.72961E-7</v>
      </c>
      <c r="G3998" s="430">
        <v>3.7902950000000001E-7</v>
      </c>
      <c r="H3998" s="430">
        <v>3.8409100000000002E-7</v>
      </c>
      <c r="I3998" s="430">
        <v>3.883575E-7</v>
      </c>
      <c r="J3998" s="430">
        <v>3.9262399999999998E-7</v>
      </c>
      <c r="K3998" s="430">
        <v>3.9689050000000002E-7</v>
      </c>
      <c r="L3998" s="430">
        <v>4.01157E-7</v>
      </c>
      <c r="M3998" s="430">
        <v>4.0542349999999998E-7</v>
      </c>
      <c r="N3998" s="430">
        <v>4.0969000000000001E-7</v>
      </c>
      <c r="O3998" s="430">
        <v>4.1395649999999999E-7</v>
      </c>
      <c r="P3998" s="430">
        <v>4.1822300000000003E-7</v>
      </c>
      <c r="Q3998" s="430">
        <v>4.2876999999999999E-7</v>
      </c>
      <c r="R3998" s="430">
        <v>4.396615E-7</v>
      </c>
      <c r="S3998" s="430">
        <v>4.2712700000000001E-7</v>
      </c>
      <c r="T3998" s="430">
        <v>4.197335E-7</v>
      </c>
      <c r="U3998" s="430">
        <v>4.2959150000000001E-7</v>
      </c>
      <c r="V3998" s="430">
        <v>4.3149950000000001E-7</v>
      </c>
      <c r="W3998" s="430">
        <v>4.0036200000000002E-7</v>
      </c>
      <c r="X3998" s="430">
        <v>4.1605000000000002E-7</v>
      </c>
      <c r="Y3998" s="430">
        <v>4.1909750000000002E-7</v>
      </c>
      <c r="Z3998" s="430">
        <v>4.3420250000000003E-7</v>
      </c>
      <c r="AA3998" s="430">
        <v>4.4408700000000002E-7</v>
      </c>
      <c r="AB3998" s="430">
        <v>4.5974849999999998E-7</v>
      </c>
      <c r="AC3998" s="430">
        <v>4.6480999999999999E-7</v>
      </c>
      <c r="AD3998" s="430">
        <v>5.2618400000000002E-7</v>
      </c>
      <c r="AE3998" s="430">
        <v>5.2795950000000001E-7</v>
      </c>
      <c r="AF3998" s="430">
        <v>5.8315900000000001E-7</v>
      </c>
      <c r="AG3998" s="430">
        <v>7.0121649999999998E-7</v>
      </c>
      <c r="AH3998" s="430">
        <v>3.5356299999999997E-7</v>
      </c>
      <c r="AI3998" s="430">
        <v>9.5026349999999998E-7</v>
      </c>
      <c r="AJ3998" s="430">
        <v>1.616235E-6</v>
      </c>
      <c r="AK3998" s="430">
        <v>7.15712E-7</v>
      </c>
      <c r="AL3998" s="430">
        <v>0</v>
      </c>
    </row>
    <row r="3999" spans="1:38" x14ac:dyDescent="0.25">
      <c r="A3999" s="430" t="s">
        <v>4364</v>
      </c>
      <c r="B3999" s="430">
        <v>1</v>
      </c>
      <c r="C3999" s="430" t="s">
        <v>4365</v>
      </c>
      <c r="D3999" s="430" t="s">
        <v>4042</v>
      </c>
      <c r="E3999" s="430">
        <v>73</v>
      </c>
      <c r="F3999" s="430">
        <v>3.6389376000000002E-5</v>
      </c>
      <c r="G3999" s="430">
        <v>4.4073740000000001E-5</v>
      </c>
      <c r="H3999" s="430">
        <v>5.1792236E-5</v>
      </c>
      <c r="I3999" s="430">
        <v>4.9910417999999998E-5</v>
      </c>
      <c r="J3999" s="430">
        <v>5.7355460499999999E-5</v>
      </c>
      <c r="K3999" s="430">
        <v>6.5585645000000001E-5</v>
      </c>
      <c r="L3999" s="430">
        <v>7.2349293000000003E-5</v>
      </c>
      <c r="M3999" s="430">
        <v>8.7604229999999999E-5</v>
      </c>
      <c r="N3999" s="430">
        <v>8.9571351500000005E-5</v>
      </c>
      <c r="O3999" s="430">
        <v>8.4770134499999994E-5</v>
      </c>
      <c r="P3999" s="430">
        <v>1.00018049E-4</v>
      </c>
      <c r="Q3999" s="430">
        <v>9.6023545000000003E-5</v>
      </c>
      <c r="R3999" s="430">
        <v>1.091408065E-4</v>
      </c>
      <c r="S3999" s="430">
        <v>1.005550185E-4</v>
      </c>
      <c r="T3999" s="430">
        <v>1.1455056949999999E-4</v>
      </c>
      <c r="U3999" s="430">
        <v>1.123802725E-4</v>
      </c>
      <c r="V3999" s="430">
        <v>1.14991821E-4</v>
      </c>
      <c r="W3999" s="430">
        <v>1.133355975E-4</v>
      </c>
      <c r="X3999" s="430">
        <v>9.0438034000000004E-5</v>
      </c>
      <c r="Y3999" s="430">
        <v>1.067687385E-4</v>
      </c>
      <c r="Z3999" s="430">
        <v>1.0103761E-4</v>
      </c>
      <c r="AA3999" s="430">
        <v>1.2376308250000001E-4</v>
      </c>
      <c r="AB3999" s="430">
        <v>9.0923752499999998E-5</v>
      </c>
      <c r="AC3999" s="430">
        <v>8.0609820000000003E-5</v>
      </c>
      <c r="AD3999" s="430">
        <v>8.8099965500000002E-5</v>
      </c>
      <c r="AE3999" s="430">
        <v>9.9610717499999996E-5</v>
      </c>
      <c r="AF3999" s="430">
        <v>3.8868901499999997E-5</v>
      </c>
      <c r="AG3999" s="430">
        <v>4.4912968499999999E-5</v>
      </c>
      <c r="AH3999" s="430">
        <v>2.5076075500000002E-5</v>
      </c>
      <c r="AI3999" s="430">
        <v>3.9880035499999998E-5</v>
      </c>
      <c r="AJ3999" s="430">
        <v>3.74981625E-5</v>
      </c>
      <c r="AK3999" s="430">
        <v>2.3114996000000001E-5</v>
      </c>
      <c r="AL3999" s="430">
        <v>0</v>
      </c>
    </row>
    <row r="4000" spans="1:38" x14ac:dyDescent="0.25">
      <c r="A4000" s="430" t="s">
        <v>4364</v>
      </c>
      <c r="B4000" s="430">
        <v>1</v>
      </c>
      <c r="C4000" s="430" t="s">
        <v>4365</v>
      </c>
      <c r="D4000" s="430" t="s">
        <v>4044</v>
      </c>
      <c r="E4000" s="430">
        <v>73</v>
      </c>
      <c r="F4000" s="430">
        <v>4.2454324999999998E-6</v>
      </c>
      <c r="G4000" s="430">
        <v>4.3144385E-6</v>
      </c>
      <c r="H4000" s="430">
        <v>4.3719435000000003E-6</v>
      </c>
      <c r="I4000" s="430">
        <v>4.4205180000000004E-6</v>
      </c>
      <c r="J4000" s="430">
        <v>4.4690924999999996E-6</v>
      </c>
      <c r="K4000" s="430">
        <v>4.5176669999999997E-6</v>
      </c>
      <c r="L4000" s="430">
        <v>4.5662679999999998E-6</v>
      </c>
      <c r="M4000" s="430">
        <v>4.6148424999999999E-6</v>
      </c>
      <c r="N4000" s="430">
        <v>4.6634169999999999E-6</v>
      </c>
      <c r="O4000" s="430">
        <v>4.7119915E-6</v>
      </c>
      <c r="P4000" s="430">
        <v>4.7605660000000001E-6</v>
      </c>
      <c r="Q4000" s="430">
        <v>4.8804784999999996E-6</v>
      </c>
      <c r="R4000" s="430">
        <v>4.6982645E-6</v>
      </c>
      <c r="S4000" s="430">
        <v>4.9263764999999998E-6</v>
      </c>
      <c r="T4000" s="430">
        <v>4.9335314999999998E-6</v>
      </c>
      <c r="U4000" s="430">
        <v>5.0249300000000004E-6</v>
      </c>
      <c r="V4000" s="430">
        <v>5.0831505000000003E-6</v>
      </c>
      <c r="W4000" s="430">
        <v>5.0727624999999999E-6</v>
      </c>
      <c r="X4000" s="430">
        <v>5.2893999999999997E-6</v>
      </c>
      <c r="Y4000" s="430">
        <v>5.3411015000000003E-6</v>
      </c>
      <c r="Z4000" s="430">
        <v>5.5534725E-6</v>
      </c>
      <c r="AA4000" s="430">
        <v>5.5887439999999999E-6</v>
      </c>
      <c r="AB4000" s="430">
        <v>5.7598015000000003E-6</v>
      </c>
      <c r="AC4000" s="430">
        <v>5.6491639999999999E-6</v>
      </c>
      <c r="AD4000" s="430">
        <v>5.7009184999999997E-6</v>
      </c>
      <c r="AE4000" s="430">
        <v>5.6642425000000003E-6</v>
      </c>
      <c r="AF4000" s="430">
        <v>6.2568090000000004E-6</v>
      </c>
      <c r="AG4000" s="430">
        <v>7.5219455000000002E-6</v>
      </c>
      <c r="AH4000" s="430">
        <v>3.8082354999999998E-6</v>
      </c>
      <c r="AI4000" s="430">
        <v>1.0288598499999999E-5</v>
      </c>
      <c r="AJ4000" s="430">
        <v>1.7433581500000001E-5</v>
      </c>
      <c r="AK4000" s="430">
        <v>7.7189199999999996E-6</v>
      </c>
      <c r="AL4000" s="430">
        <v>0</v>
      </c>
    </row>
    <row r="4001" spans="1:38" x14ac:dyDescent="0.25">
      <c r="A4001" s="430" t="s">
        <v>4364</v>
      </c>
      <c r="B4001" s="430">
        <v>1</v>
      </c>
      <c r="C4001" s="430" t="s">
        <v>4365</v>
      </c>
      <c r="D4001" s="430" t="s">
        <v>4046</v>
      </c>
      <c r="E4001" s="430">
        <v>73</v>
      </c>
      <c r="F4001" s="430">
        <v>3.3896149999999999E-6</v>
      </c>
      <c r="G4001" s="430">
        <v>3.4517045000000001E-6</v>
      </c>
      <c r="H4001" s="430">
        <v>3.4981590000000002E-6</v>
      </c>
      <c r="I4001" s="430">
        <v>3.5367430000000001E-6</v>
      </c>
      <c r="J4001" s="430">
        <v>3.5889745000000001E-6</v>
      </c>
      <c r="K4001" s="430">
        <v>3.6965114999999999E-6</v>
      </c>
      <c r="L4001" s="430">
        <v>3.6663279999999999E-6</v>
      </c>
      <c r="M4001" s="430">
        <v>3.8139859999999999E-6</v>
      </c>
      <c r="N4001" s="430">
        <v>3.7233294999999999E-6</v>
      </c>
      <c r="O4001" s="430">
        <v>3.7621255000000001E-6</v>
      </c>
      <c r="P4001" s="430">
        <v>3.800895E-6</v>
      </c>
      <c r="Q4001" s="430">
        <v>3.8966394999999998E-6</v>
      </c>
      <c r="R4001" s="430">
        <v>3.7888375000000001E-6</v>
      </c>
      <c r="S4001" s="430">
        <v>3.8761814999999996E-6</v>
      </c>
      <c r="T4001" s="430">
        <v>3.8753864999999999E-6</v>
      </c>
      <c r="U4001" s="430">
        <v>3.8323770000000004E-6</v>
      </c>
      <c r="V4001" s="430">
        <v>3.8272359999999997E-6</v>
      </c>
      <c r="W4001" s="430">
        <v>3.8041015000000001E-6</v>
      </c>
      <c r="X4001" s="430">
        <v>4.1076855E-6</v>
      </c>
      <c r="Y4001" s="430">
        <v>4.2012834999999998E-6</v>
      </c>
      <c r="Z4001" s="430">
        <v>4.6039244999999996E-6</v>
      </c>
      <c r="AA4001" s="430">
        <v>4.7278915000000002E-6</v>
      </c>
      <c r="AB4001" s="430">
        <v>4.8726609999999999E-6</v>
      </c>
      <c r="AC4001" s="430">
        <v>4.9320210000000003E-6</v>
      </c>
      <c r="AD4001" s="430">
        <v>4.7953075000000002E-6</v>
      </c>
      <c r="AE4001" s="430">
        <v>4.7957845E-6</v>
      </c>
      <c r="AF4001" s="430">
        <v>5.2684914999999997E-6</v>
      </c>
      <c r="AG4001" s="430">
        <v>6.3484460000000001E-6</v>
      </c>
      <c r="AH4001" s="430">
        <v>3.1927730000000001E-6</v>
      </c>
      <c r="AI4001" s="430">
        <v>8.6461814999999997E-6</v>
      </c>
      <c r="AJ4001" s="430">
        <v>1.47416585E-5</v>
      </c>
      <c r="AK4001" s="430">
        <v>6.5557289999999999E-6</v>
      </c>
      <c r="AL4001" s="430">
        <v>0</v>
      </c>
    </row>
    <row r="4002" spans="1:38" x14ac:dyDescent="0.25">
      <c r="A4002" s="430" t="s">
        <v>4364</v>
      </c>
      <c r="B4002" s="430">
        <v>1</v>
      </c>
      <c r="C4002" s="430" t="s">
        <v>4365</v>
      </c>
      <c r="D4002" s="430" t="s">
        <v>4227</v>
      </c>
      <c r="E4002" s="430">
        <v>73</v>
      </c>
      <c r="F4002" s="430">
        <v>0</v>
      </c>
      <c r="G4002" s="430">
        <v>0</v>
      </c>
      <c r="H4002" s="430">
        <v>0</v>
      </c>
      <c r="I4002" s="430">
        <v>0</v>
      </c>
      <c r="J4002" s="430">
        <v>0</v>
      </c>
      <c r="K4002" s="430">
        <v>0</v>
      </c>
      <c r="L4002" s="430">
        <v>0</v>
      </c>
      <c r="M4002" s="430">
        <v>0</v>
      </c>
      <c r="N4002" s="430">
        <v>0</v>
      </c>
      <c r="O4002" s="430">
        <v>0</v>
      </c>
      <c r="P4002" s="430">
        <v>0</v>
      </c>
      <c r="Q4002" s="430">
        <v>0</v>
      </c>
      <c r="R4002" s="430">
        <v>0</v>
      </c>
      <c r="S4002" s="430">
        <v>0</v>
      </c>
      <c r="T4002" s="430">
        <v>0</v>
      </c>
      <c r="U4002" s="430">
        <v>0</v>
      </c>
      <c r="V4002" s="430">
        <v>0</v>
      </c>
      <c r="W4002" s="430">
        <v>0</v>
      </c>
      <c r="X4002" s="430">
        <v>0</v>
      </c>
      <c r="Y4002" s="430">
        <v>0</v>
      </c>
      <c r="Z4002" s="430">
        <v>0</v>
      </c>
      <c r="AA4002" s="430">
        <v>0</v>
      </c>
      <c r="AB4002" s="430">
        <v>0</v>
      </c>
      <c r="AC4002" s="430">
        <v>0</v>
      </c>
      <c r="AD4002" s="430">
        <v>0</v>
      </c>
      <c r="AE4002" s="430">
        <v>0</v>
      </c>
      <c r="AF4002" s="430">
        <v>0</v>
      </c>
      <c r="AG4002" s="430">
        <v>0</v>
      </c>
      <c r="AH4002" s="430">
        <v>0</v>
      </c>
      <c r="AI4002" s="430">
        <v>0</v>
      </c>
      <c r="AJ4002" s="430">
        <v>0</v>
      </c>
      <c r="AK4002" s="430">
        <v>0</v>
      </c>
      <c r="AL4002" s="430">
        <v>0</v>
      </c>
    </row>
    <row r="4003" spans="1:38" x14ac:dyDescent="0.25">
      <c r="A4003" s="430" t="s">
        <v>4364</v>
      </c>
      <c r="B4003" s="430">
        <v>1</v>
      </c>
      <c r="C4003" s="430" t="s">
        <v>4365</v>
      </c>
      <c r="D4003" s="430" t="s">
        <v>4048</v>
      </c>
      <c r="E4003" s="430">
        <v>73</v>
      </c>
      <c r="F4003" s="430">
        <v>1.8182709999999999E-5</v>
      </c>
      <c r="G4003" s="430">
        <v>1.85869145E-5</v>
      </c>
      <c r="H4003" s="430">
        <v>1.9228850499999999E-5</v>
      </c>
      <c r="I4003" s="430">
        <v>2.06769165E-5</v>
      </c>
      <c r="J4003" s="430">
        <v>2.2344190499999999E-5</v>
      </c>
      <c r="K4003" s="430">
        <v>2.5737992499999999E-5</v>
      </c>
      <c r="L4003" s="430">
        <v>2.6998411999999998E-5</v>
      </c>
      <c r="M4003" s="430">
        <v>2.8501121000000001E-5</v>
      </c>
      <c r="N4003" s="430">
        <v>2.873183E-5</v>
      </c>
      <c r="O4003" s="430">
        <v>2.9661529500000001E-5</v>
      </c>
      <c r="P4003" s="430">
        <v>2.9431324E-5</v>
      </c>
      <c r="Q4003" s="430">
        <v>3.4045450999999997E-5</v>
      </c>
      <c r="R4003" s="430">
        <v>3.8725907499999998E-5</v>
      </c>
      <c r="S4003" s="430">
        <v>4.4264142500000002E-5</v>
      </c>
      <c r="T4003" s="430">
        <v>3.4195546999999997E-5</v>
      </c>
      <c r="U4003" s="430">
        <v>3.1472009500000002E-5</v>
      </c>
      <c r="V4003" s="430">
        <v>3.4663086500000003E-5</v>
      </c>
      <c r="W4003" s="430">
        <v>4.1073383499999997E-5</v>
      </c>
      <c r="X4003" s="430">
        <v>4.9768033499999997E-5</v>
      </c>
      <c r="Y4003" s="430">
        <v>4.4853502499999997E-5</v>
      </c>
      <c r="Z4003" s="430">
        <v>4.5651417499999999E-5</v>
      </c>
      <c r="AA4003" s="430">
        <v>4.1172520000000001E-5</v>
      </c>
      <c r="AB4003" s="430">
        <v>3.7577953999999999E-5</v>
      </c>
      <c r="AC4003" s="430">
        <v>4.5763645E-5</v>
      </c>
      <c r="AD4003" s="430">
        <v>4.3271929499999999E-5</v>
      </c>
      <c r="AE4003" s="430">
        <v>4.5251532499999998E-5</v>
      </c>
      <c r="AF4003" s="430">
        <v>3.1027551499999998E-5</v>
      </c>
      <c r="AG4003" s="430">
        <v>2.3595653E-5</v>
      </c>
      <c r="AH4003" s="430">
        <v>1.5348985499999999E-5</v>
      </c>
      <c r="AI4003" s="430">
        <v>2.4905653999999999E-5</v>
      </c>
      <c r="AJ4003" s="430">
        <v>3.6477621000000002E-5</v>
      </c>
      <c r="AK4003" s="430">
        <v>1.8507944500000001E-5</v>
      </c>
      <c r="AL4003" s="430">
        <v>0</v>
      </c>
    </row>
    <row r="4004" spans="1:38" x14ac:dyDescent="0.25">
      <c r="A4004" s="430" t="s">
        <v>4364</v>
      </c>
      <c r="B4004" s="430">
        <v>1</v>
      </c>
      <c r="C4004" s="430" t="s">
        <v>4365</v>
      </c>
      <c r="D4004" s="430" t="s">
        <v>4050</v>
      </c>
      <c r="E4004" s="430">
        <v>73</v>
      </c>
      <c r="F4004" s="430">
        <v>3.2812935999999997E-5</v>
      </c>
      <c r="G4004" s="430">
        <v>3.0651807999999999E-5</v>
      </c>
      <c r="H4004" s="430">
        <v>3.6302986000000003E-5</v>
      </c>
      <c r="I4004" s="430">
        <v>3.0185116499999998E-5</v>
      </c>
      <c r="J4004" s="430">
        <v>3.7715621499999997E-5</v>
      </c>
      <c r="K4004" s="430">
        <v>3.7324826000000003E-5</v>
      </c>
      <c r="L4004" s="430">
        <v>3.5458775500000003E-5</v>
      </c>
      <c r="M4004" s="430">
        <v>4.7950981500000002E-5</v>
      </c>
      <c r="N4004" s="430">
        <v>5.2753656000000002E-5</v>
      </c>
      <c r="O4004" s="430">
        <v>6.4839405000000002E-5</v>
      </c>
      <c r="P4004" s="430">
        <v>6.2257086000000006E-5</v>
      </c>
      <c r="Q4004" s="430">
        <v>6.6564687499999999E-5</v>
      </c>
      <c r="R4004" s="430">
        <v>7.9143362999999997E-5</v>
      </c>
      <c r="S4004" s="430">
        <v>9.3144001999999993E-5</v>
      </c>
      <c r="T4004" s="430">
        <v>9.4908027500000005E-5</v>
      </c>
      <c r="U4004" s="430">
        <v>1.06273056E-4</v>
      </c>
      <c r="V4004" s="430">
        <v>1.0091748549999999E-4</v>
      </c>
      <c r="W4004" s="430">
        <v>1.04441694E-4</v>
      </c>
      <c r="X4004" s="430">
        <v>8.4207274500000003E-5</v>
      </c>
      <c r="Y4004" s="430">
        <v>6.4922773999999997E-5</v>
      </c>
      <c r="Z4004" s="430">
        <v>8.07102285E-5</v>
      </c>
      <c r="AA4004" s="430">
        <v>5.5794955000000001E-5</v>
      </c>
      <c r="AB4004" s="430">
        <v>4.6662948999999997E-5</v>
      </c>
      <c r="AC4004" s="430">
        <v>6.5090889999999996E-5</v>
      </c>
      <c r="AD4004" s="430">
        <v>4.3365607000000003E-5</v>
      </c>
      <c r="AE4004" s="430">
        <v>4.1923715499999999E-5</v>
      </c>
      <c r="AF4004" s="430">
        <v>1.41953345E-5</v>
      </c>
      <c r="AG4004" s="430">
        <v>2.5293110499999999E-5</v>
      </c>
      <c r="AH4004" s="430">
        <v>1.7389353000000001E-5</v>
      </c>
      <c r="AI4004" s="430">
        <v>2.1084459999999998E-5</v>
      </c>
      <c r="AJ4004" s="430">
        <v>2.9714238000000002E-5</v>
      </c>
      <c r="AK4004" s="430">
        <v>2.5603293E-5</v>
      </c>
      <c r="AL4004" s="430">
        <v>0</v>
      </c>
    </row>
    <row r="4005" spans="1:38" x14ac:dyDescent="0.25">
      <c r="A4005" s="430" t="s">
        <v>4364</v>
      </c>
      <c r="B4005" s="430">
        <v>1</v>
      </c>
      <c r="C4005" s="430" t="s">
        <v>4365</v>
      </c>
      <c r="D4005" s="430" t="s">
        <v>4052</v>
      </c>
      <c r="E4005" s="430">
        <v>73</v>
      </c>
      <c r="F4005" s="430">
        <v>2.1431610000000001E-6</v>
      </c>
      <c r="G4005" s="430">
        <v>2.1780085000000001E-6</v>
      </c>
      <c r="H4005" s="430">
        <v>2.2070260000000001E-6</v>
      </c>
      <c r="I4005" s="430">
        <v>2.231565E-6</v>
      </c>
      <c r="J4005" s="430">
        <v>2.2560775E-6</v>
      </c>
      <c r="K4005" s="430">
        <v>2.2806165E-6</v>
      </c>
      <c r="L4005" s="430">
        <v>2.3051289999999999E-6</v>
      </c>
      <c r="M4005" s="430">
        <v>2.3296414999999999E-6</v>
      </c>
      <c r="N4005" s="430">
        <v>2.3541804999999998E-6</v>
      </c>
      <c r="O4005" s="430">
        <v>2.3786929999999998E-6</v>
      </c>
      <c r="P4005" s="430">
        <v>2.4032320000000002E-6</v>
      </c>
      <c r="Q4005" s="430">
        <v>2.4637580000000001E-6</v>
      </c>
      <c r="R4005" s="430">
        <v>3.1837629999999999E-6</v>
      </c>
      <c r="S4005" s="430">
        <v>3.3691570000000002E-6</v>
      </c>
      <c r="T4005" s="430">
        <v>3.3997645E-6</v>
      </c>
      <c r="U4005" s="430">
        <v>3.6322225E-6</v>
      </c>
      <c r="V4005" s="430">
        <v>3.7458015000000001E-6</v>
      </c>
      <c r="W4005" s="430">
        <v>3.6815124999999998E-6</v>
      </c>
      <c r="X4005" s="430">
        <v>3.8218565E-6</v>
      </c>
      <c r="Y4005" s="430">
        <v>3.856651E-6</v>
      </c>
      <c r="Z4005" s="430">
        <v>3.9795315000000001E-6</v>
      </c>
      <c r="AA4005" s="430">
        <v>4.0487495000000003E-6</v>
      </c>
      <c r="AB4005" s="430">
        <v>4.2579405000000003E-6</v>
      </c>
      <c r="AC4005" s="430">
        <v>4.3152864999999997E-6</v>
      </c>
      <c r="AD4005" s="430">
        <v>4.3947865000000004E-6</v>
      </c>
      <c r="AE4005" s="430">
        <v>4.3442245000000002E-6</v>
      </c>
      <c r="AF4005" s="430">
        <v>4.8327255000000001E-6</v>
      </c>
      <c r="AG4005" s="430">
        <v>5.8220764999999996E-6</v>
      </c>
      <c r="AH4005" s="430">
        <v>2.9189219999999999E-6</v>
      </c>
      <c r="AI4005" s="430">
        <v>7.9392410000000006E-6</v>
      </c>
      <c r="AJ4005" s="430">
        <v>1.3204075500000001E-5</v>
      </c>
      <c r="AK4005" s="430">
        <v>5.6540664999999998E-6</v>
      </c>
      <c r="AL4005" s="430">
        <v>0</v>
      </c>
    </row>
    <row r="4006" spans="1:38" x14ac:dyDescent="0.25">
      <c r="A4006" s="430" t="s">
        <v>4364</v>
      </c>
      <c r="B4006" s="430">
        <v>1</v>
      </c>
      <c r="C4006" s="430" t="s">
        <v>4365</v>
      </c>
      <c r="D4006" s="430" t="s">
        <v>4054</v>
      </c>
      <c r="E4006" s="430">
        <v>73</v>
      </c>
      <c r="F4006" s="430">
        <v>9.2159845000000005E-6</v>
      </c>
      <c r="G4006" s="430">
        <v>8.9244315E-6</v>
      </c>
      <c r="H4006" s="430">
        <v>9.7596849999999997E-6</v>
      </c>
      <c r="I4006" s="430">
        <v>3.562448E-6</v>
      </c>
      <c r="J4006" s="430">
        <v>5.0359009999999997E-6</v>
      </c>
      <c r="K4006" s="430">
        <v>5.1924630000000003E-6</v>
      </c>
      <c r="L4006" s="430">
        <v>5.8985024999999997E-6</v>
      </c>
      <c r="M4006" s="430">
        <v>6.8887544999999997E-6</v>
      </c>
      <c r="N4006" s="430">
        <v>7.3520805000000003E-6</v>
      </c>
      <c r="O4006" s="430">
        <v>7.9418645000000005E-6</v>
      </c>
      <c r="P4006" s="430">
        <v>8.9930665000000004E-6</v>
      </c>
      <c r="Q4006" s="430">
        <v>9.8562510000000001E-6</v>
      </c>
      <c r="R4006" s="430">
        <v>1.15833355E-5</v>
      </c>
      <c r="S4006" s="430">
        <v>1.1772863500000001E-5</v>
      </c>
      <c r="T4006" s="430">
        <v>1.2887109E-5</v>
      </c>
      <c r="U4006" s="430">
        <v>1.2688253E-5</v>
      </c>
      <c r="V4006" s="430">
        <v>1.4018818E-5</v>
      </c>
      <c r="W4006" s="430">
        <v>1.520835E-5</v>
      </c>
      <c r="X4006" s="430">
        <v>1.8894234999999999E-5</v>
      </c>
      <c r="Y4006" s="430">
        <v>1.5384548500000001E-5</v>
      </c>
      <c r="Z4006" s="430">
        <v>2.6516509499999999E-5</v>
      </c>
      <c r="AA4006" s="430">
        <v>2.53506155E-5</v>
      </c>
      <c r="AB4006" s="430">
        <v>4.4984253499999998E-5</v>
      </c>
      <c r="AC4006" s="430">
        <v>6.2825961500000003E-5</v>
      </c>
      <c r="AD4006" s="430">
        <v>6.91001015E-5</v>
      </c>
      <c r="AE4006" s="430">
        <v>1.1592149399999999E-4</v>
      </c>
      <c r="AF4006" s="430">
        <v>8.0097760499999999E-5</v>
      </c>
      <c r="AG4006" s="430">
        <v>6.2879597500000003E-5</v>
      </c>
      <c r="AH4006" s="430">
        <v>6.9953958000000007E-5</v>
      </c>
      <c r="AI4006" s="430">
        <v>1.2820180599999999E-4</v>
      </c>
      <c r="AJ4006" s="430">
        <v>1.1785053499999999E-4</v>
      </c>
      <c r="AK4006" s="430">
        <v>1.2291476449999999E-4</v>
      </c>
      <c r="AL4006" s="430">
        <v>0</v>
      </c>
    </row>
    <row r="4007" spans="1:38" x14ac:dyDescent="0.25">
      <c r="A4007" s="430" t="s">
        <v>4364</v>
      </c>
      <c r="B4007" s="430">
        <v>1</v>
      </c>
      <c r="C4007" s="430" t="s">
        <v>4365</v>
      </c>
      <c r="D4007" s="430" t="s">
        <v>517</v>
      </c>
      <c r="E4007" s="430">
        <v>73</v>
      </c>
      <c r="F4007" s="430">
        <v>4.5583180000000001E-6</v>
      </c>
      <c r="G4007" s="430">
        <v>4.605117E-6</v>
      </c>
      <c r="H4007" s="430">
        <v>8.4808745000000007E-6</v>
      </c>
      <c r="I4007" s="430">
        <v>1.7771244499999999E-5</v>
      </c>
      <c r="J4007" s="430">
        <v>8.9156070000000006E-6</v>
      </c>
      <c r="K4007" s="430">
        <v>5.656001E-6</v>
      </c>
      <c r="L4007" s="430">
        <v>5.6538279999999999E-6</v>
      </c>
      <c r="M4007" s="430">
        <v>9.0085690000000007E-6</v>
      </c>
      <c r="N4007" s="430">
        <v>7.4296725E-6</v>
      </c>
      <c r="O4007" s="430">
        <v>5.8479140000000003E-6</v>
      </c>
      <c r="P4007" s="430">
        <v>5.8683454999999997E-6</v>
      </c>
      <c r="Q4007" s="430">
        <v>5.9439500000000001E-6</v>
      </c>
      <c r="R4007" s="430">
        <v>6.0595430000000003E-6</v>
      </c>
      <c r="S4007" s="430">
        <v>6.7214334999999997E-6</v>
      </c>
      <c r="T4007" s="430">
        <v>6.4425739999999997E-6</v>
      </c>
      <c r="U4007" s="430">
        <v>6.4515309999999998E-6</v>
      </c>
      <c r="V4007" s="430">
        <v>5.9579685E-6</v>
      </c>
      <c r="W4007" s="430">
        <v>1.1201073E-5</v>
      </c>
      <c r="X4007" s="430">
        <v>1.0456979500000001E-5</v>
      </c>
      <c r="Y4007" s="430">
        <v>9.3096355000000002E-6</v>
      </c>
      <c r="Z4007" s="430">
        <v>7.8265099999999994E-6</v>
      </c>
      <c r="AA4007" s="430">
        <v>8.01996E-6</v>
      </c>
      <c r="AB4007" s="430">
        <v>5.7146189999999998E-6</v>
      </c>
      <c r="AC4007" s="430">
        <v>8.4301799999999996E-6</v>
      </c>
      <c r="AD4007" s="430">
        <v>6.6826640000000003E-6</v>
      </c>
      <c r="AE4007" s="430">
        <v>7.0431170000000002E-6</v>
      </c>
      <c r="AF4007" s="430">
        <v>6.9014480000000002E-6</v>
      </c>
      <c r="AG4007" s="430">
        <v>8.4043690000000006E-6</v>
      </c>
      <c r="AH4007" s="430">
        <v>4.2668974999999996E-6</v>
      </c>
      <c r="AI4007" s="430">
        <v>1.1130026499999999E-5</v>
      </c>
      <c r="AJ4007" s="430">
        <v>1.8326180999999999E-5</v>
      </c>
      <c r="AK4007" s="430">
        <v>8.0283074999999995E-6</v>
      </c>
      <c r="AL4007" s="430">
        <v>0</v>
      </c>
    </row>
    <row r="4008" spans="1:38" x14ac:dyDescent="0.25">
      <c r="A4008" s="430" t="s">
        <v>4364</v>
      </c>
      <c r="B4008" s="430">
        <v>1</v>
      </c>
      <c r="C4008" s="430" t="s">
        <v>4365</v>
      </c>
      <c r="D4008" s="430" t="s">
        <v>4057</v>
      </c>
      <c r="E4008" s="430">
        <v>73</v>
      </c>
      <c r="F4008" s="430">
        <v>1.8687799999999999E-7</v>
      </c>
      <c r="G4008" s="430">
        <v>1.8992549999999999E-7</v>
      </c>
      <c r="H4008" s="430">
        <v>1.92443E-7</v>
      </c>
      <c r="I4008" s="430">
        <v>1.9458950000000001E-7</v>
      </c>
      <c r="J4008" s="430">
        <v>1.96736E-7</v>
      </c>
      <c r="K4008" s="430">
        <v>1.9888250000000001E-7</v>
      </c>
      <c r="L4008" s="430">
        <v>2.010025E-7</v>
      </c>
      <c r="M4008" s="430">
        <v>2.0314899999999999E-7</v>
      </c>
      <c r="N4008" s="430">
        <v>2.052955E-7</v>
      </c>
      <c r="O4008" s="430">
        <v>2.074155E-7</v>
      </c>
      <c r="P4008" s="430">
        <v>2.0956200000000001E-7</v>
      </c>
      <c r="Q4008" s="430">
        <v>2.1483549999999999E-7</v>
      </c>
      <c r="R4008" s="430">
        <v>2.13007E-7</v>
      </c>
      <c r="S4008" s="430">
        <v>2.1677E-7</v>
      </c>
      <c r="T4008" s="430">
        <v>2.180685E-7</v>
      </c>
      <c r="U4008" s="430">
        <v>2.2283849999999999E-7</v>
      </c>
      <c r="V4008" s="430">
        <v>2.19897E-7</v>
      </c>
      <c r="W4008" s="430">
        <v>2.223615E-7</v>
      </c>
      <c r="X4008" s="430">
        <v>2.2691950000000001E-7</v>
      </c>
      <c r="Y4008" s="430">
        <v>2.4080549999999998E-7</v>
      </c>
      <c r="Z4008" s="430">
        <v>2.50637E-7</v>
      </c>
      <c r="AA4008" s="430">
        <v>2.5050449999999999E-7</v>
      </c>
      <c r="AB4008" s="430">
        <v>2.6147550000000002E-7</v>
      </c>
      <c r="AC4008" s="430">
        <v>2.5699700000000001E-7</v>
      </c>
      <c r="AD4008" s="430">
        <v>2.5969999999999998E-7</v>
      </c>
      <c r="AE4008" s="430">
        <v>2.6015050000000002E-7</v>
      </c>
      <c r="AF4008" s="430">
        <v>2.87101E-7</v>
      </c>
      <c r="AG4008" s="430">
        <v>3.4635500000000001E-7</v>
      </c>
      <c r="AH4008" s="430">
        <v>1.74847E-7</v>
      </c>
      <c r="AI4008" s="430">
        <v>4.6995100000000002E-7</v>
      </c>
      <c r="AJ4008" s="430">
        <v>7.9992900000000002E-7</v>
      </c>
      <c r="AK4008" s="430">
        <v>3.546495E-7</v>
      </c>
      <c r="AL4008" s="430">
        <v>0</v>
      </c>
    </row>
    <row r="4009" spans="1:38" x14ac:dyDescent="0.25">
      <c r="A4009" s="430" t="s">
        <v>4364</v>
      </c>
      <c r="B4009" s="430">
        <v>1</v>
      </c>
      <c r="C4009" s="430" t="s">
        <v>4365</v>
      </c>
      <c r="D4009" s="430" t="s">
        <v>4059</v>
      </c>
      <c r="E4009" s="430">
        <v>73</v>
      </c>
      <c r="F4009" s="430">
        <v>7.3630250000000001E-7</v>
      </c>
      <c r="G4009" s="430">
        <v>7.4828049999999999E-7</v>
      </c>
      <c r="H4009" s="430">
        <v>7.5824449999999996E-7</v>
      </c>
      <c r="I4009" s="430">
        <v>7.6667149999999996E-7</v>
      </c>
      <c r="J4009" s="430">
        <v>7.7509849999999996E-7</v>
      </c>
      <c r="K4009" s="430">
        <v>7.8352549999999996E-7</v>
      </c>
      <c r="L4009" s="430">
        <v>7.9195249999999996E-7</v>
      </c>
      <c r="M4009" s="430">
        <v>8.0037949999999996E-7</v>
      </c>
      <c r="N4009" s="430">
        <v>8.0880649999999996E-7</v>
      </c>
      <c r="O4009" s="430">
        <v>8.1723349999999996E-7</v>
      </c>
      <c r="P4009" s="430">
        <v>8.2566049999999996E-7</v>
      </c>
      <c r="Q4009" s="430">
        <v>8.46463E-7</v>
      </c>
      <c r="R4009" s="430">
        <v>1.2467454999999999E-6</v>
      </c>
      <c r="S4009" s="430">
        <v>1.2997189999999999E-6</v>
      </c>
      <c r="T4009" s="430">
        <v>1.2916895000000001E-6</v>
      </c>
      <c r="U4009" s="430">
        <v>1.3275704999999999E-6</v>
      </c>
      <c r="V4009" s="430">
        <v>1.3515795000000001E-6</v>
      </c>
      <c r="W4009" s="430">
        <v>1.3452195000000001E-6</v>
      </c>
      <c r="X4009" s="430">
        <v>1.3915679999999999E-6</v>
      </c>
      <c r="Y4009" s="430">
        <v>1.406408E-6</v>
      </c>
      <c r="Z4009" s="430">
        <v>1.4550090000000001E-6</v>
      </c>
      <c r="AA4009" s="430">
        <v>1.5069225E-6</v>
      </c>
      <c r="AB4009" s="430">
        <v>1.5615655E-6</v>
      </c>
      <c r="AC4009" s="430">
        <v>1.5626255E-6</v>
      </c>
      <c r="AD4009" s="430">
        <v>1.589364E-6</v>
      </c>
      <c r="AE4009" s="430">
        <v>1.6261195E-6</v>
      </c>
      <c r="AF4009" s="430">
        <v>1.816734E-6</v>
      </c>
      <c r="AG4009" s="430">
        <v>2.1799695000000002E-6</v>
      </c>
      <c r="AH4009" s="430">
        <v>1.091429E-6</v>
      </c>
      <c r="AI4009" s="430">
        <v>2.9372335E-6</v>
      </c>
      <c r="AJ4009" s="430">
        <v>4.9996755000000002E-6</v>
      </c>
      <c r="AK4009" s="430">
        <v>2.2727194999999999E-6</v>
      </c>
      <c r="AL4009" s="430">
        <v>0</v>
      </c>
    </row>
    <row r="4010" spans="1:38" x14ac:dyDescent="0.25">
      <c r="A4010" s="430" t="s">
        <v>4364</v>
      </c>
      <c r="B4010" s="430">
        <v>1</v>
      </c>
      <c r="C4010" s="430" t="s">
        <v>4365</v>
      </c>
      <c r="D4010" s="430" t="s">
        <v>4061</v>
      </c>
      <c r="E4010" s="430">
        <v>73</v>
      </c>
      <c r="F4010" s="430">
        <v>1.7692587199999999E-4</v>
      </c>
      <c r="G4010" s="430">
        <v>1.527041035E-4</v>
      </c>
      <c r="H4010" s="430">
        <v>1.7363224E-4</v>
      </c>
      <c r="I4010" s="430">
        <v>2.2154527350000001E-4</v>
      </c>
      <c r="J4010" s="430">
        <v>2.7412893200000002E-4</v>
      </c>
      <c r="K4010" s="430">
        <v>3.1187635349999999E-4</v>
      </c>
      <c r="L4010" s="430">
        <v>3.3900949150000002E-4</v>
      </c>
      <c r="M4010" s="430">
        <v>3.7064588050000002E-4</v>
      </c>
      <c r="N4010" s="430">
        <v>3.8964799699999999E-4</v>
      </c>
      <c r="O4010" s="430">
        <v>4.288541905E-4</v>
      </c>
      <c r="P4010" s="430">
        <v>5.1402044699999996E-4</v>
      </c>
      <c r="Q4010" s="430">
        <v>5.4106918249999995E-4</v>
      </c>
      <c r="R4010" s="430">
        <v>5.8788591099999995E-4</v>
      </c>
      <c r="S4010" s="430">
        <v>5.8621254200000002E-4</v>
      </c>
      <c r="T4010" s="430">
        <v>6.3019008699999996E-4</v>
      </c>
      <c r="U4010" s="430">
        <v>6.4916379549999998E-4</v>
      </c>
      <c r="V4010" s="430">
        <v>6.6862118200000003E-4</v>
      </c>
      <c r="W4010" s="430">
        <v>6.7289200150000002E-4</v>
      </c>
      <c r="X4010" s="430">
        <v>6.3191097049999998E-4</v>
      </c>
      <c r="Y4010" s="430">
        <v>6.5182805250000003E-4</v>
      </c>
      <c r="Z4010" s="430">
        <v>6.0596248850000004E-4</v>
      </c>
      <c r="AA4010" s="430">
        <v>6.30190458E-4</v>
      </c>
      <c r="AB4010" s="430">
        <v>6.4824188699999996E-4</v>
      </c>
      <c r="AC4010" s="430">
        <v>7.5933039049999997E-4</v>
      </c>
      <c r="AD4010" s="430">
        <v>6.8146194249999999E-4</v>
      </c>
      <c r="AE4010" s="430">
        <v>6.1632642649999997E-4</v>
      </c>
      <c r="AF4010" s="430">
        <v>7.4510171900000002E-4</v>
      </c>
      <c r="AG4010" s="430">
        <v>4.295324315E-4</v>
      </c>
      <c r="AH4010" s="430">
        <v>4.3491224950000001E-4</v>
      </c>
      <c r="AI4010" s="430">
        <v>6.7220233900000005E-4</v>
      </c>
      <c r="AJ4010" s="430">
        <v>5.3235940099999996E-4</v>
      </c>
      <c r="AK4010" s="430">
        <v>4.6886346650000001E-4</v>
      </c>
      <c r="AL4010" s="430">
        <v>0</v>
      </c>
    </row>
    <row r="4011" spans="1:38" x14ac:dyDescent="0.25">
      <c r="A4011" s="430" t="s">
        <v>4364</v>
      </c>
      <c r="B4011" s="430">
        <v>1</v>
      </c>
      <c r="C4011" s="430" t="s">
        <v>4365</v>
      </c>
      <c r="D4011" s="430" t="s">
        <v>4063</v>
      </c>
      <c r="E4011" s="430">
        <v>73</v>
      </c>
      <c r="F4011" s="430">
        <v>1.2897549999999999E-6</v>
      </c>
      <c r="G4011" s="430">
        <v>1.3177124999999999E-6</v>
      </c>
      <c r="H4011" s="430">
        <v>1.3281799999999999E-6</v>
      </c>
      <c r="I4011" s="430">
        <v>1.3504135000000001E-6</v>
      </c>
      <c r="J4011" s="430">
        <v>1.3583634999999999E-6</v>
      </c>
      <c r="K4011" s="430">
        <v>1.3732035E-6</v>
      </c>
      <c r="L4011" s="430">
        <v>1.3880169999999999E-6</v>
      </c>
      <c r="M4011" s="430">
        <v>1.4027775000000001E-6</v>
      </c>
      <c r="N4011" s="430">
        <v>1.417591E-6</v>
      </c>
      <c r="O4011" s="430">
        <v>1.4323515000000001E-6</v>
      </c>
      <c r="P4011" s="430">
        <v>1.4471385E-6</v>
      </c>
      <c r="Q4011" s="430">
        <v>1.4836555E-6</v>
      </c>
      <c r="R4011" s="430">
        <v>1.4647609999999999E-6</v>
      </c>
      <c r="S4011" s="430">
        <v>1.5894965E-6</v>
      </c>
      <c r="T4011" s="430">
        <v>1.5797974999999999E-6</v>
      </c>
      <c r="U4011" s="430">
        <v>1.6596420000000001E-6</v>
      </c>
      <c r="V4011" s="430">
        <v>1.6305980000000001E-6</v>
      </c>
      <c r="W4011" s="430">
        <v>1.6292729999999999E-6</v>
      </c>
      <c r="X4011" s="430">
        <v>1.683068E-6</v>
      </c>
      <c r="Y4011" s="430">
        <v>1.6626365E-6</v>
      </c>
      <c r="Z4011" s="430">
        <v>1.6693409999999999E-6</v>
      </c>
      <c r="AA4011" s="430">
        <v>2.0007764999999999E-6</v>
      </c>
      <c r="AB4011" s="430">
        <v>2.0857884999999998E-6</v>
      </c>
      <c r="AC4011" s="430">
        <v>2.0715844999999999E-6</v>
      </c>
      <c r="AD4011" s="430">
        <v>2.0858945000000002E-6</v>
      </c>
      <c r="AE4011" s="430">
        <v>2.0928110000000002E-6</v>
      </c>
      <c r="AF4011" s="430">
        <v>2.3487480000000001E-6</v>
      </c>
      <c r="AG4011" s="430">
        <v>2.8491739999999999E-6</v>
      </c>
      <c r="AH4011" s="430">
        <v>1.4184125000000001E-6</v>
      </c>
      <c r="AI4011" s="430">
        <v>3.8027765000000001E-6</v>
      </c>
      <c r="AJ4011" s="430">
        <v>6.4716710000000001E-6</v>
      </c>
      <c r="AK4011" s="430">
        <v>2.8671145000000001E-6</v>
      </c>
      <c r="AL4011" s="430">
        <v>0</v>
      </c>
    </row>
    <row r="4012" spans="1:38" x14ac:dyDescent="0.25">
      <c r="A4012" s="430" t="s">
        <v>4364</v>
      </c>
      <c r="B4012" s="430">
        <v>1</v>
      </c>
      <c r="C4012" s="430" t="s">
        <v>4365</v>
      </c>
      <c r="D4012" s="430" t="s">
        <v>4065</v>
      </c>
      <c r="E4012" s="430">
        <v>73</v>
      </c>
      <c r="F4012" s="430">
        <v>7.1921344499999997E-5</v>
      </c>
      <c r="G4012" s="430">
        <v>8.5222198E-5</v>
      </c>
      <c r="H4012" s="430">
        <v>7.8549710000000005E-5</v>
      </c>
      <c r="I4012" s="430">
        <v>7.6252080500000005E-5</v>
      </c>
      <c r="J4012" s="430">
        <v>6.9777388499999999E-5</v>
      </c>
      <c r="K4012" s="430">
        <v>6.6545024500000004E-5</v>
      </c>
      <c r="L4012" s="430">
        <v>6.2030034E-5</v>
      </c>
      <c r="M4012" s="430">
        <v>5.2707068999999997E-5</v>
      </c>
      <c r="N4012" s="430">
        <v>5.1860341000000001E-5</v>
      </c>
      <c r="O4012" s="430">
        <v>5.0042069999999998E-5</v>
      </c>
      <c r="P4012" s="430">
        <v>5.27666145E-5</v>
      </c>
      <c r="Q4012" s="430">
        <v>4.98704295E-5</v>
      </c>
      <c r="R4012" s="430">
        <v>4.9712065499999997E-5</v>
      </c>
      <c r="S4012" s="430">
        <v>4.5560760999999999E-5</v>
      </c>
      <c r="T4012" s="430">
        <v>5.4040708000000001E-5</v>
      </c>
      <c r="U4012" s="430">
        <v>6.1695895499999998E-5</v>
      </c>
      <c r="V4012" s="430">
        <v>7.4966963000000001E-5</v>
      </c>
      <c r="W4012" s="430">
        <v>8.6137057500000006E-5</v>
      </c>
      <c r="X4012" s="430">
        <v>7.8970212000000004E-5</v>
      </c>
      <c r="Y4012" s="430">
        <v>7.7310888000000006E-5</v>
      </c>
      <c r="Z4012" s="430">
        <v>6.9424302500000002E-5</v>
      </c>
      <c r="AA4012" s="430">
        <v>7.2588428999999997E-5</v>
      </c>
      <c r="AB4012" s="430">
        <v>4.93652865E-5</v>
      </c>
      <c r="AC4012" s="430">
        <v>5.1599104000000003E-5</v>
      </c>
      <c r="AD4012" s="430">
        <v>4.7773776000000001E-5</v>
      </c>
      <c r="AE4012" s="430">
        <v>8.1970992499999994E-5</v>
      </c>
      <c r="AF4012" s="430">
        <v>1.5324791000000001E-5</v>
      </c>
      <c r="AG4012" s="430">
        <v>2.0883324999999999E-5</v>
      </c>
      <c r="AH4012" s="430">
        <v>1.3056073E-5</v>
      </c>
      <c r="AI4012" s="430">
        <v>1.6816502500000001E-5</v>
      </c>
      <c r="AJ4012" s="430">
        <v>1.6391098000000001E-5</v>
      </c>
      <c r="AK4012" s="430">
        <v>8.2084545E-6</v>
      </c>
      <c r="AL4012" s="430">
        <v>0</v>
      </c>
    </row>
    <row r="4013" spans="1:38" x14ac:dyDescent="0.25">
      <c r="A4013" s="430" t="s">
        <v>4364</v>
      </c>
      <c r="B4013" s="430">
        <v>1</v>
      </c>
      <c r="C4013" s="430" t="s">
        <v>4365</v>
      </c>
      <c r="D4013" s="430" t="s">
        <v>4067</v>
      </c>
      <c r="E4013" s="430">
        <v>73</v>
      </c>
      <c r="F4013" s="430">
        <v>2.370018755E-4</v>
      </c>
      <c r="G4013" s="430">
        <v>2.253575105E-4</v>
      </c>
      <c r="H4013" s="430">
        <v>2.0459725149999999E-4</v>
      </c>
      <c r="I4013" s="430">
        <v>2.2172751399999999E-4</v>
      </c>
      <c r="J4013" s="430">
        <v>1.96910158E-4</v>
      </c>
      <c r="K4013" s="430">
        <v>2.0840257199999999E-4</v>
      </c>
      <c r="L4013" s="430">
        <v>1.9270603899999999E-4</v>
      </c>
      <c r="M4013" s="430">
        <v>1.8162866799999999E-4</v>
      </c>
      <c r="N4013" s="430">
        <v>1.7263319E-4</v>
      </c>
      <c r="O4013" s="430">
        <v>1.528076655E-4</v>
      </c>
      <c r="P4013" s="430">
        <v>1.6063099549999999E-4</v>
      </c>
      <c r="Q4013" s="430">
        <v>1.6964656050000001E-4</v>
      </c>
      <c r="R4013" s="430">
        <v>1.561019335E-4</v>
      </c>
      <c r="S4013" s="430">
        <v>1.4859851149999999E-4</v>
      </c>
      <c r="T4013" s="430">
        <v>1.4424077199999999E-4</v>
      </c>
      <c r="U4013" s="430">
        <v>1.4960320599999999E-4</v>
      </c>
      <c r="V4013" s="430">
        <v>1.6187000300000001E-4</v>
      </c>
      <c r="W4013" s="430">
        <v>1.7605638050000001E-4</v>
      </c>
      <c r="X4013" s="430">
        <v>1.716585465E-4</v>
      </c>
      <c r="Y4013" s="430">
        <v>1.773345815E-4</v>
      </c>
      <c r="Z4013" s="430">
        <v>1.5327011699999999E-4</v>
      </c>
      <c r="AA4013" s="430">
        <v>1.9182663650000001E-4</v>
      </c>
      <c r="AB4013" s="430">
        <v>1.4381955450000001E-4</v>
      </c>
      <c r="AC4013" s="430">
        <v>2.2070029449999999E-4</v>
      </c>
      <c r="AD4013" s="430">
        <v>2.7527251300000003E-4</v>
      </c>
      <c r="AE4013" s="430">
        <v>6.6428901500000003E-4</v>
      </c>
      <c r="AF4013" s="430">
        <v>3.5693297850000001E-4</v>
      </c>
      <c r="AG4013" s="430">
        <v>3.0036160000000001E-4</v>
      </c>
      <c r="AH4013" s="430">
        <v>3.51595587E-4</v>
      </c>
      <c r="AI4013" s="430">
        <v>5.19908005E-4</v>
      </c>
      <c r="AJ4013" s="430">
        <v>3.864071795E-4</v>
      </c>
      <c r="AK4013" s="430">
        <v>3.6633751050000002E-4</v>
      </c>
      <c r="AL4013" s="430">
        <v>0</v>
      </c>
    </row>
    <row r="4014" spans="1:38" x14ac:dyDescent="0.25">
      <c r="A4014" s="430" t="s">
        <v>4364</v>
      </c>
      <c r="B4014" s="430">
        <v>1</v>
      </c>
      <c r="C4014" s="430" t="s">
        <v>4365</v>
      </c>
      <c r="D4014" s="430" t="s">
        <v>4069</v>
      </c>
      <c r="E4014" s="430">
        <v>73</v>
      </c>
      <c r="F4014" s="430">
        <v>2.7734457449999999E-4</v>
      </c>
      <c r="G4014" s="430">
        <v>2.8047766949999999E-4</v>
      </c>
      <c r="H4014" s="430">
        <v>3.0685720050000002E-4</v>
      </c>
      <c r="I4014" s="430">
        <v>3.6072971299999998E-4</v>
      </c>
      <c r="J4014" s="430">
        <v>3.7149361550000001E-4</v>
      </c>
      <c r="K4014" s="430">
        <v>4.0523124249999999E-4</v>
      </c>
      <c r="L4014" s="430">
        <v>4.2120801300000001E-4</v>
      </c>
      <c r="M4014" s="430">
        <v>4.3116705749999997E-4</v>
      </c>
      <c r="N4014" s="430">
        <v>4.5564902950000002E-4</v>
      </c>
      <c r="O4014" s="430">
        <v>4.3798532200000002E-4</v>
      </c>
      <c r="P4014" s="430">
        <v>4.87600742E-4</v>
      </c>
      <c r="Q4014" s="430">
        <v>5.2028650449999995E-4</v>
      </c>
      <c r="R4014" s="430">
        <v>5.6002317500000005E-4</v>
      </c>
      <c r="S4014" s="430">
        <v>6.1367030500000005E-4</v>
      </c>
      <c r="T4014" s="430">
        <v>6.9232675699999995E-4</v>
      </c>
      <c r="U4014" s="430">
        <v>7.1398902299999996E-4</v>
      </c>
      <c r="V4014" s="430">
        <v>7.3610536649999997E-4</v>
      </c>
      <c r="W4014" s="430">
        <v>7.7337859700000002E-4</v>
      </c>
      <c r="X4014" s="430">
        <v>8.2484941449999997E-4</v>
      </c>
      <c r="Y4014" s="430">
        <v>8.0573520299999997E-4</v>
      </c>
      <c r="Z4014" s="430">
        <v>7.94077005E-4</v>
      </c>
      <c r="AA4014" s="430">
        <v>8.3491477700000001E-4</v>
      </c>
      <c r="AB4014" s="430">
        <v>8.5189828249999998E-4</v>
      </c>
      <c r="AC4014" s="430">
        <v>1.0351484855000001E-3</v>
      </c>
      <c r="AD4014" s="430">
        <v>9.6702912250000005E-4</v>
      </c>
      <c r="AE4014" s="430">
        <v>1.1299291274999999E-3</v>
      </c>
      <c r="AF4014" s="430">
        <v>8.5019017199999998E-4</v>
      </c>
      <c r="AG4014" s="430">
        <v>4.763270325E-4</v>
      </c>
      <c r="AH4014" s="430">
        <v>5.2369883E-4</v>
      </c>
      <c r="AI4014" s="430">
        <v>6.6330883299999996E-4</v>
      </c>
      <c r="AJ4014" s="430">
        <v>4.8390828500000002E-4</v>
      </c>
      <c r="AK4014" s="430">
        <v>3.70268865E-4</v>
      </c>
      <c r="AL4014" s="430">
        <v>0</v>
      </c>
    </row>
    <row r="4015" spans="1:38" x14ac:dyDescent="0.25">
      <c r="A4015" s="430" t="s">
        <v>4364</v>
      </c>
      <c r="B4015" s="430">
        <v>1</v>
      </c>
      <c r="C4015" s="430" t="s">
        <v>4365</v>
      </c>
      <c r="D4015" s="430" t="s">
        <v>4071</v>
      </c>
      <c r="E4015" s="430">
        <v>73</v>
      </c>
      <c r="F4015" s="430">
        <v>1.5473349999999999E-6</v>
      </c>
      <c r="G4015" s="430">
        <v>1.5390934999999999E-6</v>
      </c>
      <c r="H4015" s="430">
        <v>1.5465135E-6</v>
      </c>
      <c r="I4015" s="430">
        <v>1.6721764999999999E-6</v>
      </c>
      <c r="J4015" s="430">
        <v>1.730132E-6</v>
      </c>
      <c r="K4015" s="430">
        <v>1.7009555E-6</v>
      </c>
      <c r="L4015" s="430">
        <v>1.7171470000000001E-6</v>
      </c>
      <c r="M4015" s="430">
        <v>1.7088789999999999E-6</v>
      </c>
      <c r="N4015" s="430">
        <v>1.7253885E-6</v>
      </c>
      <c r="O4015" s="430">
        <v>1.784192E-6</v>
      </c>
      <c r="P4015" s="430">
        <v>1.8041729999999999E-6</v>
      </c>
      <c r="Q4015" s="430">
        <v>1.8257970000000001E-6</v>
      </c>
      <c r="R4015" s="430">
        <v>2.201567E-6</v>
      </c>
      <c r="S4015" s="430">
        <v>2.2705464999999998E-6</v>
      </c>
      <c r="T4015" s="430">
        <v>2.3011805000000001E-6</v>
      </c>
      <c r="U4015" s="430">
        <v>2.4191584999999999E-6</v>
      </c>
      <c r="V4015" s="430">
        <v>2.4484675000000002E-6</v>
      </c>
      <c r="W4015" s="430">
        <v>2.3508150000000002E-6</v>
      </c>
      <c r="X4015" s="430">
        <v>2.5301140000000001E-6</v>
      </c>
      <c r="Y4015" s="430">
        <v>2.5848100000000001E-6</v>
      </c>
      <c r="Z4015" s="430">
        <v>2.808205E-6</v>
      </c>
      <c r="AA4015" s="430">
        <v>2.8853199999999998E-6</v>
      </c>
      <c r="AB4015" s="430">
        <v>2.8586609999999998E-6</v>
      </c>
      <c r="AC4015" s="430">
        <v>3.0219275E-6</v>
      </c>
      <c r="AD4015" s="430">
        <v>2.9016704999999998E-6</v>
      </c>
      <c r="AE4015" s="430">
        <v>2.8468949999999999E-6</v>
      </c>
      <c r="AF4015" s="430">
        <v>3.0624460000000001E-6</v>
      </c>
      <c r="AG4015" s="430">
        <v>3.5234134999999999E-6</v>
      </c>
      <c r="AH4015" s="430">
        <v>1.8101885E-6</v>
      </c>
      <c r="AI4015" s="430">
        <v>4.7621295000000004E-6</v>
      </c>
      <c r="AJ4015" s="430">
        <v>8.0085385E-6</v>
      </c>
      <c r="AK4015" s="430">
        <v>3.5618649999999998E-6</v>
      </c>
      <c r="AL4015" s="430">
        <v>0</v>
      </c>
    </row>
    <row r="4016" spans="1:38" x14ac:dyDescent="0.25">
      <c r="A4016" s="430" t="s">
        <v>4364</v>
      </c>
      <c r="B4016" s="430">
        <v>1</v>
      </c>
      <c r="C4016" s="430" t="s">
        <v>4365</v>
      </c>
      <c r="D4016" s="430" t="s">
        <v>4073</v>
      </c>
      <c r="E4016" s="430">
        <v>73</v>
      </c>
      <c r="F4016" s="430">
        <v>4.7039063499999998E-5</v>
      </c>
      <c r="G4016" s="430">
        <v>2.629571415E-4</v>
      </c>
      <c r="H4016" s="430">
        <v>2.0222168550000001E-4</v>
      </c>
      <c r="I4016" s="430">
        <v>2.2766558100000001E-4</v>
      </c>
      <c r="J4016" s="430">
        <v>3.0424612900000001E-4</v>
      </c>
      <c r="K4016" s="430">
        <v>2.5779475600000001E-4</v>
      </c>
      <c r="L4016" s="430">
        <v>3.3851942699999999E-4</v>
      </c>
      <c r="M4016" s="430">
        <v>3.1505794350000001E-4</v>
      </c>
      <c r="N4016" s="430">
        <v>3.0757699349999998E-4</v>
      </c>
      <c r="O4016" s="430">
        <v>3.2556895650000001E-4</v>
      </c>
      <c r="P4016" s="430">
        <v>3.2950015199999997E-4</v>
      </c>
      <c r="Q4016" s="430">
        <v>3.8751747649999998E-4</v>
      </c>
      <c r="R4016" s="430">
        <v>4.0316047949999999E-4</v>
      </c>
      <c r="S4016" s="430">
        <v>4.4050889050000001E-4</v>
      </c>
      <c r="T4016" s="430">
        <v>4.0382184000000001E-4</v>
      </c>
      <c r="U4016" s="430">
        <v>4.6569019750000002E-4</v>
      </c>
      <c r="V4016" s="430">
        <v>5.2618566950000001E-4</v>
      </c>
      <c r="W4016" s="430">
        <v>4.6260411350000001E-4</v>
      </c>
      <c r="X4016" s="430">
        <v>5.5301148699999996E-4</v>
      </c>
      <c r="Y4016" s="430">
        <v>5.4405212849999998E-4</v>
      </c>
      <c r="Z4016" s="430">
        <v>6.2861203850000003E-4</v>
      </c>
      <c r="AA4016" s="430">
        <v>9.5782572549999996E-4</v>
      </c>
      <c r="AB4016" s="430">
        <v>1.0566693739999999E-3</v>
      </c>
      <c r="AC4016" s="430">
        <v>1.5703674220000001E-3</v>
      </c>
      <c r="AD4016" s="430">
        <v>1.5673302570000001E-3</v>
      </c>
      <c r="AE4016" s="430">
        <v>2.8528428985000001E-3</v>
      </c>
      <c r="AF4016" s="430">
        <v>1.290303709E-3</v>
      </c>
      <c r="AG4016" s="430">
        <v>8.7201734750000002E-4</v>
      </c>
      <c r="AH4016" s="430">
        <v>9.6512851599999999E-4</v>
      </c>
      <c r="AI4016" s="430">
        <v>1.3849052110000001E-3</v>
      </c>
      <c r="AJ4016" s="430">
        <v>1.118935417E-3</v>
      </c>
      <c r="AK4016" s="430">
        <v>1.1971814900000001E-3</v>
      </c>
      <c r="AL4016" s="430">
        <v>0</v>
      </c>
    </row>
    <row r="4017" spans="1:38" x14ac:dyDescent="0.25">
      <c r="A4017" s="430" t="s">
        <v>4364</v>
      </c>
      <c r="B4017" s="430">
        <v>1</v>
      </c>
      <c r="C4017" s="430" t="s">
        <v>4365</v>
      </c>
      <c r="D4017" s="430" t="s">
        <v>4228</v>
      </c>
      <c r="E4017" s="430">
        <v>73</v>
      </c>
      <c r="F4017" s="430">
        <v>0</v>
      </c>
      <c r="G4017" s="430">
        <v>0</v>
      </c>
      <c r="H4017" s="430">
        <v>0</v>
      </c>
      <c r="I4017" s="430">
        <v>0</v>
      </c>
      <c r="J4017" s="430">
        <v>0</v>
      </c>
      <c r="K4017" s="430">
        <v>0</v>
      </c>
      <c r="L4017" s="430">
        <v>0</v>
      </c>
      <c r="M4017" s="430">
        <v>0</v>
      </c>
      <c r="N4017" s="430">
        <v>0</v>
      </c>
      <c r="O4017" s="430">
        <v>0</v>
      </c>
      <c r="P4017" s="430">
        <v>0</v>
      </c>
      <c r="Q4017" s="430">
        <v>0</v>
      </c>
      <c r="R4017" s="430">
        <v>0</v>
      </c>
      <c r="S4017" s="430">
        <v>0</v>
      </c>
      <c r="T4017" s="430">
        <v>0</v>
      </c>
      <c r="U4017" s="430">
        <v>0</v>
      </c>
      <c r="V4017" s="430">
        <v>0</v>
      </c>
      <c r="W4017" s="430">
        <v>0</v>
      </c>
      <c r="X4017" s="430">
        <v>0</v>
      </c>
      <c r="Y4017" s="430">
        <v>0</v>
      </c>
      <c r="Z4017" s="430">
        <v>0</v>
      </c>
      <c r="AA4017" s="430">
        <v>1.7225E-9</v>
      </c>
      <c r="AB4017" s="430">
        <v>1.7754999999999999E-9</v>
      </c>
      <c r="AC4017" s="430">
        <v>1.7490000000000001E-9</v>
      </c>
      <c r="AD4017" s="430">
        <v>1.7490000000000001E-9</v>
      </c>
      <c r="AE4017" s="430">
        <v>1.7490000000000001E-9</v>
      </c>
      <c r="AF4017" s="430">
        <v>1.9344999999999999E-9</v>
      </c>
      <c r="AG4017" s="430">
        <v>2.3585000000000001E-9</v>
      </c>
      <c r="AH4017" s="430">
        <v>1.1925E-9</v>
      </c>
      <c r="AI4017" s="430">
        <v>3.1800000000000002E-9</v>
      </c>
      <c r="AJ4017" s="430">
        <v>5.4325E-9</v>
      </c>
      <c r="AK4017" s="430">
        <v>2.4115000000000002E-9</v>
      </c>
      <c r="AL4017" s="430">
        <v>0</v>
      </c>
    </row>
    <row r="4018" spans="1:38" x14ac:dyDescent="0.25">
      <c r="A4018" s="430" t="s">
        <v>4364</v>
      </c>
      <c r="B4018" s="430">
        <v>1</v>
      </c>
      <c r="C4018" s="430" t="s">
        <v>4365</v>
      </c>
      <c r="D4018" s="430" t="s">
        <v>4075</v>
      </c>
      <c r="E4018" s="430">
        <v>73</v>
      </c>
      <c r="F4018" s="430">
        <v>7.1390999999999994E-8</v>
      </c>
      <c r="G4018" s="430">
        <v>7.2557000000000006E-8</v>
      </c>
      <c r="H4018" s="430">
        <v>7.3511000000000002E-8</v>
      </c>
      <c r="I4018" s="430">
        <v>7.4332499999999994E-8</v>
      </c>
      <c r="J4018" s="430">
        <v>7.5153999999999999E-8</v>
      </c>
      <c r="K4018" s="430">
        <v>7.5975500000000004E-8</v>
      </c>
      <c r="L4018" s="430">
        <v>7.6770500000000006E-8</v>
      </c>
      <c r="M4018" s="430">
        <v>7.7591999999999998E-8</v>
      </c>
      <c r="N4018" s="430">
        <v>7.8413500000000003E-8</v>
      </c>
      <c r="O4018" s="430">
        <v>7.9234999999999994E-8</v>
      </c>
      <c r="P4018" s="430">
        <v>8.00565E-8</v>
      </c>
      <c r="Q4018" s="430">
        <v>8.2070499999999994E-8</v>
      </c>
      <c r="R4018" s="430">
        <v>9.4525499999999995E-8</v>
      </c>
      <c r="S4018" s="430">
        <v>8.5435999999999998E-8</v>
      </c>
      <c r="T4018" s="430">
        <v>8.4852999999999999E-8</v>
      </c>
      <c r="U4018" s="430">
        <v>8.8165499999999996E-8</v>
      </c>
      <c r="V4018" s="430">
        <v>8.8192E-8</v>
      </c>
      <c r="W4018" s="430">
        <v>8.7715000000000002E-8</v>
      </c>
      <c r="X4018" s="430">
        <v>9.0709499999999996E-8</v>
      </c>
      <c r="Y4018" s="430">
        <v>9.1372000000000006E-8</v>
      </c>
      <c r="Z4018" s="430">
        <v>9.4472500000000001E-8</v>
      </c>
      <c r="AA4018" s="430">
        <v>9.5744500000000001E-8</v>
      </c>
      <c r="AB4018" s="430">
        <v>9.9030499999999995E-8</v>
      </c>
      <c r="AC4018" s="430">
        <v>9.7732000000000005E-8</v>
      </c>
      <c r="AD4018" s="430">
        <v>9.8818500000000006E-8</v>
      </c>
      <c r="AE4018" s="430">
        <v>9.9004000000000004E-8</v>
      </c>
      <c r="AF4018" s="430">
        <v>1.09339E-7</v>
      </c>
      <c r="AG4018" s="430">
        <v>1.312015E-7</v>
      </c>
      <c r="AH4018" s="430">
        <v>6.6144E-8</v>
      </c>
      <c r="AI4018" s="430">
        <v>1.74635E-7</v>
      </c>
      <c r="AJ4018" s="430">
        <v>3.02789E-7</v>
      </c>
      <c r="AK4018" s="430">
        <v>1.3409E-7</v>
      </c>
      <c r="AL4018" s="430">
        <v>0</v>
      </c>
    </row>
    <row r="4019" spans="1:38" x14ac:dyDescent="0.25">
      <c r="A4019" s="430" t="s">
        <v>4364</v>
      </c>
      <c r="B4019" s="430">
        <v>1</v>
      </c>
      <c r="C4019" s="430" t="s">
        <v>4365</v>
      </c>
      <c r="D4019" s="430" t="s">
        <v>4077</v>
      </c>
      <c r="E4019" s="430">
        <v>73</v>
      </c>
      <c r="F4019" s="430">
        <v>1.8399745E-6</v>
      </c>
      <c r="G4019" s="430">
        <v>1.8698929999999999E-6</v>
      </c>
      <c r="H4019" s="430">
        <v>1.8948029999999999E-6</v>
      </c>
      <c r="I4019" s="430">
        <v>1.9158704999999999E-6</v>
      </c>
      <c r="J4019" s="430">
        <v>1.9369114999999998E-6</v>
      </c>
      <c r="K4019" s="430">
        <v>1.9579790000000002E-6</v>
      </c>
      <c r="L4019" s="430">
        <v>1.9790200000000002E-6</v>
      </c>
      <c r="M4019" s="430">
        <v>2.0000875000000001E-6</v>
      </c>
      <c r="N4019" s="430">
        <v>2.0211285000000001E-6</v>
      </c>
      <c r="O4019" s="430">
        <v>2.042196E-6</v>
      </c>
      <c r="P4019" s="430">
        <v>2.063237E-6</v>
      </c>
      <c r="Q4019" s="430">
        <v>2.1152035000000001E-6</v>
      </c>
      <c r="R4019" s="430">
        <v>2.4798700000000002E-6</v>
      </c>
      <c r="S4019" s="430">
        <v>2.5828489999999999E-6</v>
      </c>
      <c r="T4019" s="430">
        <v>7.3129400000000004E-7</v>
      </c>
      <c r="U4019" s="430">
        <v>2.6100380000000002E-6</v>
      </c>
      <c r="V4019" s="430">
        <v>2.5401309999999998E-6</v>
      </c>
      <c r="W4019" s="430">
        <v>2.5139225000000001E-6</v>
      </c>
      <c r="X4019" s="430">
        <v>2.6390820000000002E-6</v>
      </c>
      <c r="Y4019" s="430">
        <v>2.6418115000000001E-6</v>
      </c>
      <c r="Z4019" s="430">
        <v>2.7867135000000002E-6</v>
      </c>
      <c r="AA4019" s="430">
        <v>2.8238399999999998E-6</v>
      </c>
      <c r="AB4019" s="430">
        <v>2.8945949999999999E-6</v>
      </c>
      <c r="AC4019" s="430">
        <v>2.8469744999999998E-6</v>
      </c>
      <c r="AD4019" s="430">
        <v>2.870851E-6</v>
      </c>
      <c r="AE4019" s="430">
        <v>2.8126040000000001E-6</v>
      </c>
      <c r="AF4019" s="430">
        <v>3.2139729999999999E-6</v>
      </c>
      <c r="AG4019" s="430">
        <v>3.8550609999999997E-6</v>
      </c>
      <c r="AH4019" s="430">
        <v>1.9334929999999998E-6</v>
      </c>
      <c r="AI4019" s="430">
        <v>5.2139545000000001E-6</v>
      </c>
      <c r="AJ4019" s="430">
        <v>8.7683464999999992E-6</v>
      </c>
      <c r="AK4019" s="430">
        <v>3.8627990000000003E-6</v>
      </c>
      <c r="AL4019" s="430">
        <v>0</v>
      </c>
    </row>
    <row r="4020" spans="1:38" x14ac:dyDescent="0.25">
      <c r="A4020" s="430" t="s">
        <v>4364</v>
      </c>
      <c r="B4020" s="430">
        <v>1</v>
      </c>
      <c r="C4020" s="430" t="s">
        <v>4365</v>
      </c>
      <c r="D4020" s="430" t="s">
        <v>4079</v>
      </c>
      <c r="E4020" s="430">
        <v>73</v>
      </c>
      <c r="F4020" s="430">
        <v>1.7874780000000001E-6</v>
      </c>
      <c r="G4020" s="430">
        <v>1.799933E-6</v>
      </c>
      <c r="H4020" s="430">
        <v>1.7533195E-6</v>
      </c>
      <c r="I4020" s="430">
        <v>2.1566759999999998E-6</v>
      </c>
      <c r="J4020" s="430">
        <v>2.5781849999999999E-6</v>
      </c>
      <c r="K4020" s="430">
        <v>2.618677E-6</v>
      </c>
      <c r="L4020" s="430">
        <v>2.2752104999999998E-6</v>
      </c>
      <c r="M4020" s="430">
        <v>1.9816170000000001E-6</v>
      </c>
      <c r="N4020" s="430">
        <v>1.9716529999999999E-6</v>
      </c>
      <c r="O4020" s="430">
        <v>1.9757870000000001E-6</v>
      </c>
      <c r="P4020" s="430">
        <v>2.5133394999999999E-6</v>
      </c>
      <c r="Q4020" s="430">
        <v>1.965558E-6</v>
      </c>
      <c r="R4020" s="430">
        <v>1.9292000000000001E-6</v>
      </c>
      <c r="S4020" s="430">
        <v>1.9951319999999998E-6</v>
      </c>
      <c r="T4020" s="430">
        <v>1.9604435000000001E-6</v>
      </c>
      <c r="U4020" s="430">
        <v>1.9535270000000001E-6</v>
      </c>
      <c r="V4020" s="430">
        <v>1.9549845E-6</v>
      </c>
      <c r="W4020" s="430">
        <v>2.2080065000000002E-6</v>
      </c>
      <c r="X4020" s="430">
        <v>2.2370240000000002E-6</v>
      </c>
      <c r="Y4020" s="430">
        <v>2.4195295000000002E-6</v>
      </c>
      <c r="Z4020" s="430">
        <v>2.5573824999999999E-6</v>
      </c>
      <c r="AA4020" s="430">
        <v>2.4999835000000001E-6</v>
      </c>
      <c r="AB4020" s="430">
        <v>5.3855155000000003E-6</v>
      </c>
      <c r="AC4020" s="430">
        <v>5.860528E-6</v>
      </c>
      <c r="AD4020" s="430">
        <v>4.9974230000000002E-6</v>
      </c>
      <c r="AE4020" s="430">
        <v>2.1136134999999998E-6</v>
      </c>
      <c r="AF4020" s="430">
        <v>1.8978240000000001E-6</v>
      </c>
      <c r="AG4020" s="430">
        <v>2.5139490000000001E-6</v>
      </c>
      <c r="AH4020" s="430">
        <v>1.286575E-6</v>
      </c>
      <c r="AI4020" s="430">
        <v>3.0973200000000001E-6</v>
      </c>
      <c r="AJ4020" s="430">
        <v>5.3105204999999996E-6</v>
      </c>
      <c r="AK4020" s="430">
        <v>2.6152585E-6</v>
      </c>
      <c r="AL4020" s="430">
        <v>0</v>
      </c>
    </row>
    <row r="4021" spans="1:38" x14ac:dyDescent="0.25">
      <c r="A4021" s="430" t="s">
        <v>4364</v>
      </c>
      <c r="B4021" s="430">
        <v>1</v>
      </c>
      <c r="C4021" s="430" t="s">
        <v>4365</v>
      </c>
      <c r="D4021" s="430" t="s">
        <v>4081</v>
      </c>
      <c r="E4021" s="430">
        <v>73</v>
      </c>
      <c r="F4021" s="430">
        <v>7.4413325E-6</v>
      </c>
      <c r="G4021" s="430">
        <v>7.4154420000000001E-6</v>
      </c>
      <c r="H4021" s="430">
        <v>7.5972584999999999E-6</v>
      </c>
      <c r="I4021" s="430">
        <v>6.7317950000000001E-6</v>
      </c>
      <c r="J4021" s="430">
        <v>5.3660379999999997E-6</v>
      </c>
      <c r="K4021" s="430">
        <v>6.0224430000000003E-6</v>
      </c>
      <c r="L4021" s="430">
        <v>6.1659934999999996E-6</v>
      </c>
      <c r="M4021" s="430">
        <v>5.9117789999999999E-6</v>
      </c>
      <c r="N4021" s="430">
        <v>5.6593399999999996E-6</v>
      </c>
      <c r="O4021" s="430">
        <v>5.4032704999999997E-6</v>
      </c>
      <c r="P4021" s="430">
        <v>5.3655609999999999E-6</v>
      </c>
      <c r="Q4021" s="430">
        <v>5.4646710000000002E-6</v>
      </c>
      <c r="R4021" s="430">
        <v>5.4216614999999998E-6</v>
      </c>
      <c r="S4021" s="430">
        <v>5.3524964999999996E-6</v>
      </c>
      <c r="T4021" s="430">
        <v>5.3460570000000002E-6</v>
      </c>
      <c r="U4021" s="430">
        <v>5.4491684999999999E-6</v>
      </c>
      <c r="V4021" s="430">
        <v>6.4753280000000004E-6</v>
      </c>
      <c r="W4021" s="430">
        <v>7.7135139999999999E-6</v>
      </c>
      <c r="X4021" s="430">
        <v>7.7993210000000008E-6</v>
      </c>
      <c r="Y4021" s="430">
        <v>8.4143860000000003E-6</v>
      </c>
      <c r="Z4021" s="430">
        <v>9.3117290000000003E-6</v>
      </c>
      <c r="AA4021" s="430">
        <v>9.3236539999999993E-6</v>
      </c>
      <c r="AB4021" s="430">
        <v>1.03475875E-5</v>
      </c>
      <c r="AC4021" s="430">
        <v>1.64671E-5</v>
      </c>
      <c r="AD4021" s="430">
        <v>9.9351150000000002E-6</v>
      </c>
      <c r="AE4021" s="430">
        <v>8.1278415000000005E-6</v>
      </c>
      <c r="AF4021" s="430">
        <v>6.3714480000000002E-6</v>
      </c>
      <c r="AG4021" s="430">
        <v>7.2369909999999999E-6</v>
      </c>
      <c r="AH4021" s="430">
        <v>3.8777449999999999E-6</v>
      </c>
      <c r="AI4021" s="430">
        <v>9.7985604999999999E-6</v>
      </c>
      <c r="AJ4021" s="430">
        <v>1.59486275E-5</v>
      </c>
      <c r="AK4021" s="430">
        <v>7.4622675E-6</v>
      </c>
      <c r="AL4021" s="430">
        <v>0</v>
      </c>
    </row>
    <row r="4022" spans="1:38" x14ac:dyDescent="0.25">
      <c r="A4022" s="430" t="s">
        <v>4364</v>
      </c>
      <c r="B4022" s="430">
        <v>1</v>
      </c>
      <c r="C4022" s="430" t="s">
        <v>4365</v>
      </c>
      <c r="D4022" s="430" t="s">
        <v>4083</v>
      </c>
      <c r="E4022" s="430">
        <v>73</v>
      </c>
      <c r="F4022" s="430">
        <v>1.0594776585E-3</v>
      </c>
      <c r="G4022" s="430">
        <v>9.9908439700000006E-4</v>
      </c>
      <c r="H4022" s="430">
        <v>1.0762744715E-3</v>
      </c>
      <c r="I4022" s="430">
        <v>1.4249355545E-3</v>
      </c>
      <c r="J4022" s="430">
        <v>1.7030986345E-3</v>
      </c>
      <c r="K4022" s="430">
        <v>1.8646704065E-3</v>
      </c>
      <c r="L4022" s="430">
        <v>2.0790221755000002E-3</v>
      </c>
      <c r="M4022" s="430">
        <v>2.2179209979999999E-3</v>
      </c>
      <c r="N4022" s="430">
        <v>2.3150627634999999E-3</v>
      </c>
      <c r="O4022" s="430">
        <v>2.1723793700000001E-3</v>
      </c>
      <c r="P4022" s="430">
        <v>2.5053385139999999E-3</v>
      </c>
      <c r="Q4022" s="430">
        <v>2.6793082315000002E-3</v>
      </c>
      <c r="R4022" s="430">
        <v>2.7976637505E-3</v>
      </c>
      <c r="S4022" s="430">
        <v>3.0570942190000002E-3</v>
      </c>
      <c r="T4022" s="430">
        <v>3.2239173370000001E-3</v>
      </c>
      <c r="U4022" s="430">
        <v>3.3358991554999998E-3</v>
      </c>
      <c r="V4022" s="430">
        <v>3.5826019390000001E-3</v>
      </c>
      <c r="W4022" s="430">
        <v>4.0848308400000003E-3</v>
      </c>
      <c r="X4022" s="430">
        <v>4.4877879584999999E-3</v>
      </c>
      <c r="Y4022" s="430">
        <v>4.2237255815000003E-3</v>
      </c>
      <c r="Z4022" s="430">
        <v>4.4176137589999999E-3</v>
      </c>
      <c r="AA4022" s="430">
        <v>4.5541668015000002E-3</v>
      </c>
      <c r="AB4022" s="430">
        <v>4.8796628565000002E-3</v>
      </c>
      <c r="AC4022" s="430">
        <v>4.8726436954999999E-3</v>
      </c>
      <c r="AD4022" s="430">
        <v>5.6854815344999999E-3</v>
      </c>
      <c r="AE4022" s="430">
        <v>5.0636231799999999E-3</v>
      </c>
      <c r="AF4022" s="430">
        <v>4.9890880345000001E-3</v>
      </c>
      <c r="AG4022" s="430">
        <v>2.5465988814999999E-3</v>
      </c>
      <c r="AH4022" s="430">
        <v>2.8517801159999999E-3</v>
      </c>
      <c r="AI4022" s="430">
        <v>4.3780061170000002E-3</v>
      </c>
      <c r="AJ4022" s="430">
        <v>3.610410138E-3</v>
      </c>
      <c r="AK4022" s="430">
        <v>3.1545510959999998E-3</v>
      </c>
      <c r="AL4022" s="430">
        <v>0</v>
      </c>
    </row>
    <row r="4023" spans="1:38" x14ac:dyDescent="0.25">
      <c r="A4023" s="430" t="s">
        <v>4364</v>
      </c>
      <c r="B4023" s="430">
        <v>1</v>
      </c>
      <c r="C4023" s="430" t="s">
        <v>4365</v>
      </c>
      <c r="D4023" s="430" t="s">
        <v>4229</v>
      </c>
      <c r="E4023" s="430">
        <v>73</v>
      </c>
      <c r="F4023" s="430">
        <v>0</v>
      </c>
      <c r="G4023" s="430">
        <v>0</v>
      </c>
      <c r="H4023" s="430">
        <v>0</v>
      </c>
      <c r="I4023" s="430">
        <v>0</v>
      </c>
      <c r="J4023" s="430">
        <v>0</v>
      </c>
      <c r="K4023" s="430">
        <v>0</v>
      </c>
      <c r="L4023" s="430">
        <v>0</v>
      </c>
      <c r="M4023" s="430">
        <v>0</v>
      </c>
      <c r="N4023" s="430">
        <v>0</v>
      </c>
      <c r="O4023" s="430">
        <v>0</v>
      </c>
      <c r="P4023" s="430">
        <v>0</v>
      </c>
      <c r="Q4023" s="430">
        <v>0</v>
      </c>
      <c r="R4023" s="430">
        <v>0</v>
      </c>
      <c r="S4023" s="430">
        <v>0</v>
      </c>
      <c r="T4023" s="430">
        <v>0</v>
      </c>
      <c r="U4023" s="430">
        <v>0</v>
      </c>
      <c r="V4023" s="430">
        <v>0</v>
      </c>
      <c r="W4023" s="430">
        <v>0</v>
      </c>
      <c r="X4023" s="430">
        <v>0</v>
      </c>
      <c r="Y4023" s="430">
        <v>0</v>
      </c>
      <c r="Z4023" s="430">
        <v>0</v>
      </c>
      <c r="AA4023" s="430">
        <v>0</v>
      </c>
      <c r="AB4023" s="430">
        <v>0</v>
      </c>
      <c r="AC4023" s="430">
        <v>0</v>
      </c>
      <c r="AD4023" s="430">
        <v>0</v>
      </c>
      <c r="AE4023" s="430">
        <v>0</v>
      </c>
      <c r="AF4023" s="430">
        <v>0</v>
      </c>
      <c r="AG4023" s="430">
        <v>0</v>
      </c>
      <c r="AH4023" s="430">
        <v>0</v>
      </c>
      <c r="AI4023" s="430">
        <v>0</v>
      </c>
      <c r="AJ4023" s="430">
        <v>0</v>
      </c>
      <c r="AK4023" s="430">
        <v>0</v>
      </c>
      <c r="AL4023" s="430">
        <v>0</v>
      </c>
    </row>
    <row r="4024" spans="1:38" x14ac:dyDescent="0.25">
      <c r="A4024" s="430" t="s">
        <v>4364</v>
      </c>
      <c r="B4024" s="430">
        <v>1</v>
      </c>
      <c r="C4024" s="430" t="s">
        <v>4365</v>
      </c>
      <c r="D4024" s="430" t="s">
        <v>4085</v>
      </c>
      <c r="E4024" s="430">
        <v>73</v>
      </c>
      <c r="F4024" s="430">
        <v>6.6277639499999995E-5</v>
      </c>
      <c r="G4024" s="430">
        <v>9.1043824000000003E-5</v>
      </c>
      <c r="H4024" s="430">
        <v>1.134573385E-4</v>
      </c>
      <c r="I4024" s="430">
        <v>9.9637323500000003E-5</v>
      </c>
      <c r="J4024" s="430">
        <v>9.9803955499999997E-5</v>
      </c>
      <c r="K4024" s="430">
        <v>7.7436073999999998E-5</v>
      </c>
      <c r="L4024" s="430">
        <v>6.7214546999999993E-5</v>
      </c>
      <c r="M4024" s="430">
        <v>9.9111007000000006E-5</v>
      </c>
      <c r="N4024" s="430">
        <v>1.301092495E-4</v>
      </c>
      <c r="O4024" s="430">
        <v>1.4083512450000001E-4</v>
      </c>
      <c r="P4024" s="430">
        <v>1.4114220650000001E-4</v>
      </c>
      <c r="Q4024" s="430">
        <v>1.6599011699999999E-4</v>
      </c>
      <c r="R4024" s="430">
        <v>1.5447912649999999E-4</v>
      </c>
      <c r="S4024" s="430">
        <v>1.5001665899999999E-4</v>
      </c>
      <c r="T4024" s="430">
        <v>1.6092294599999999E-4</v>
      </c>
      <c r="U4024" s="430">
        <v>1.808141375E-4</v>
      </c>
      <c r="V4024" s="430">
        <v>2.0865114199999999E-4</v>
      </c>
      <c r="W4024" s="430">
        <v>1.8719138900000001E-4</v>
      </c>
      <c r="X4024" s="430">
        <v>2.171868185E-4</v>
      </c>
      <c r="Y4024" s="430">
        <v>2.0598081649999999E-4</v>
      </c>
      <c r="Z4024" s="430">
        <v>2.1340124050000001E-4</v>
      </c>
      <c r="AA4024" s="430">
        <v>2.9624103550000001E-4</v>
      </c>
      <c r="AB4024" s="430">
        <v>2.7250962299999999E-4</v>
      </c>
      <c r="AC4024" s="430">
        <v>2.5022465999999997E-4</v>
      </c>
      <c r="AD4024" s="430">
        <v>1.85471486E-4</v>
      </c>
      <c r="AE4024" s="430">
        <v>3.6390799050000001E-4</v>
      </c>
      <c r="AF4024" s="430">
        <v>1.00810876E-4</v>
      </c>
      <c r="AG4024" s="430">
        <v>6.6251166000000001E-5</v>
      </c>
      <c r="AH4024" s="430">
        <v>4.9382776500000003E-5</v>
      </c>
      <c r="AI4024" s="430">
        <v>6.4339402999999997E-5</v>
      </c>
      <c r="AJ4024" s="430">
        <v>4.8320099999999998E-5</v>
      </c>
      <c r="AK4024" s="430">
        <v>3.8827084500000001E-5</v>
      </c>
      <c r="AL4024" s="430">
        <v>0</v>
      </c>
    </row>
    <row r="4025" spans="1:38" x14ac:dyDescent="0.25">
      <c r="A4025" s="430" t="s">
        <v>4364</v>
      </c>
      <c r="B4025" s="430">
        <v>1</v>
      </c>
      <c r="C4025" s="430" t="s">
        <v>4365</v>
      </c>
      <c r="D4025" s="430" t="s">
        <v>4087</v>
      </c>
      <c r="E4025" s="430">
        <v>73</v>
      </c>
      <c r="F4025" s="430">
        <v>1.6497442499999999E-5</v>
      </c>
      <c r="G4025" s="430">
        <v>1.5549033999999999E-5</v>
      </c>
      <c r="H4025" s="430">
        <v>5.3248570000000002E-5</v>
      </c>
      <c r="I4025" s="430">
        <v>2.224357E-5</v>
      </c>
      <c r="J4025" s="430">
        <v>1.9699755499999999E-5</v>
      </c>
      <c r="K4025" s="430">
        <v>1.7895158500000001E-5</v>
      </c>
      <c r="L4025" s="430">
        <v>2.2552374500000001E-5</v>
      </c>
      <c r="M4025" s="430">
        <v>2.1305390499999998E-5</v>
      </c>
      <c r="N4025" s="430">
        <v>2.3830920000000001E-5</v>
      </c>
      <c r="O4025" s="430">
        <v>2.8418387999999999E-5</v>
      </c>
      <c r="P4025" s="430">
        <v>3.1650619500000002E-5</v>
      </c>
      <c r="Q4025" s="430">
        <v>3.0730725000000002E-5</v>
      </c>
      <c r="R4025" s="430">
        <v>3.4566229000000001E-5</v>
      </c>
      <c r="S4025" s="430">
        <v>5.0412274999999997E-5</v>
      </c>
      <c r="T4025" s="430">
        <v>4.3530596000000002E-5</v>
      </c>
      <c r="U4025" s="430">
        <v>4.3895951499999998E-5</v>
      </c>
      <c r="V4025" s="430">
        <v>4.6898799000000003E-5</v>
      </c>
      <c r="W4025" s="430">
        <v>5.1744191499999998E-5</v>
      </c>
      <c r="X4025" s="430">
        <v>6.0510789E-5</v>
      </c>
      <c r="Y4025" s="430">
        <v>7.4640536000000003E-5</v>
      </c>
      <c r="Z4025" s="430">
        <v>7.5479287500000003E-5</v>
      </c>
      <c r="AA4025" s="430">
        <v>7.9835596000000001E-5</v>
      </c>
      <c r="AB4025" s="430">
        <v>7.2797831999999997E-5</v>
      </c>
      <c r="AC4025" s="430">
        <v>1.240538405E-4</v>
      </c>
      <c r="AD4025" s="430">
        <v>8.0603884000000006E-5</v>
      </c>
      <c r="AE4025" s="430">
        <v>2.255365975E-4</v>
      </c>
      <c r="AF4025" s="430">
        <v>5.5840402499999998E-5</v>
      </c>
      <c r="AG4025" s="430">
        <v>5.5861257999999998E-5</v>
      </c>
      <c r="AH4025" s="430">
        <v>4.67725E-5</v>
      </c>
      <c r="AI4025" s="430">
        <v>3.8356391499999998E-5</v>
      </c>
      <c r="AJ4025" s="430">
        <v>2.7006706500000001E-5</v>
      </c>
      <c r="AK4025" s="430">
        <v>2.0579926499999998E-5</v>
      </c>
      <c r="AL4025" s="430">
        <v>0</v>
      </c>
    </row>
    <row r="4026" spans="1:38" x14ac:dyDescent="0.25">
      <c r="A4026" s="430" t="s">
        <v>4364</v>
      </c>
      <c r="B4026" s="430">
        <v>1</v>
      </c>
      <c r="C4026" s="430" t="s">
        <v>4365</v>
      </c>
      <c r="D4026" s="430" t="s">
        <v>4230</v>
      </c>
      <c r="E4026" s="430">
        <v>73</v>
      </c>
      <c r="F4026" s="430">
        <v>0</v>
      </c>
      <c r="G4026" s="430">
        <v>0</v>
      </c>
      <c r="H4026" s="430">
        <v>0</v>
      </c>
      <c r="I4026" s="430">
        <v>0</v>
      </c>
      <c r="J4026" s="430">
        <v>0</v>
      </c>
      <c r="K4026" s="430">
        <v>0</v>
      </c>
      <c r="L4026" s="430">
        <v>0</v>
      </c>
      <c r="M4026" s="430">
        <v>0</v>
      </c>
      <c r="N4026" s="430">
        <v>0</v>
      </c>
      <c r="O4026" s="430">
        <v>0</v>
      </c>
      <c r="P4026" s="430">
        <v>0</v>
      </c>
      <c r="Q4026" s="430">
        <v>0</v>
      </c>
      <c r="R4026" s="430">
        <v>0</v>
      </c>
      <c r="S4026" s="430">
        <v>0</v>
      </c>
      <c r="T4026" s="430">
        <v>0</v>
      </c>
      <c r="U4026" s="430">
        <v>0</v>
      </c>
      <c r="V4026" s="430">
        <v>0</v>
      </c>
      <c r="W4026" s="430">
        <v>0</v>
      </c>
      <c r="X4026" s="430">
        <v>0</v>
      </c>
      <c r="Y4026" s="430">
        <v>0</v>
      </c>
      <c r="Z4026" s="430">
        <v>0</v>
      </c>
      <c r="AA4026" s="430">
        <v>0</v>
      </c>
      <c r="AB4026" s="430">
        <v>0</v>
      </c>
      <c r="AC4026" s="430">
        <v>0</v>
      </c>
      <c r="AD4026" s="430">
        <v>0</v>
      </c>
      <c r="AE4026" s="430">
        <v>0</v>
      </c>
      <c r="AF4026" s="430">
        <v>0</v>
      </c>
      <c r="AG4026" s="430">
        <v>0</v>
      </c>
      <c r="AH4026" s="430">
        <v>0</v>
      </c>
      <c r="AI4026" s="430">
        <v>0</v>
      </c>
      <c r="AJ4026" s="430">
        <v>0</v>
      </c>
      <c r="AK4026" s="430">
        <v>0</v>
      </c>
      <c r="AL4026" s="430">
        <v>0</v>
      </c>
    </row>
    <row r="4027" spans="1:38" x14ac:dyDescent="0.25">
      <c r="A4027" s="430" t="s">
        <v>4364</v>
      </c>
      <c r="B4027" s="430">
        <v>1</v>
      </c>
      <c r="C4027" s="430" t="s">
        <v>4365</v>
      </c>
      <c r="D4027" s="430" t="s">
        <v>4089</v>
      </c>
      <c r="E4027" s="430">
        <v>73</v>
      </c>
      <c r="F4027" s="430">
        <v>5.2125499999999999E-8</v>
      </c>
      <c r="G4027" s="430">
        <v>5.2973500000000001E-8</v>
      </c>
      <c r="H4027" s="430">
        <v>5.3688999999999999E-8</v>
      </c>
      <c r="I4027" s="430">
        <v>5.4298500000000001E-8</v>
      </c>
      <c r="J4027" s="430">
        <v>5.4881500000000001E-8</v>
      </c>
      <c r="K4027" s="430">
        <v>5.5490999999999997E-8</v>
      </c>
      <c r="L4027" s="430">
        <v>5.6074000000000003E-8</v>
      </c>
      <c r="M4027" s="430">
        <v>5.6683499999999999E-8</v>
      </c>
      <c r="N4027" s="430">
        <v>5.7266499999999999E-8</v>
      </c>
      <c r="O4027" s="430">
        <v>5.7876000000000002E-8</v>
      </c>
      <c r="P4027" s="430">
        <v>5.8459000000000001E-8</v>
      </c>
      <c r="Q4027" s="430">
        <v>5.9942999999999996E-8</v>
      </c>
      <c r="R4027" s="430">
        <v>6.1532999999999999E-8</v>
      </c>
      <c r="S4027" s="430">
        <v>6.3387999999999998E-8</v>
      </c>
      <c r="T4027" s="430">
        <v>6.4792500000000003E-8</v>
      </c>
      <c r="U4027" s="430">
        <v>6.6091000000000006E-8</v>
      </c>
      <c r="V4027" s="430">
        <v>6.6276500000000005E-8</v>
      </c>
      <c r="W4027" s="430">
        <v>6.5931999999999998E-8</v>
      </c>
      <c r="X4027" s="430">
        <v>6.8157999999999994E-8</v>
      </c>
      <c r="Y4027" s="430">
        <v>6.8661499999999996E-8</v>
      </c>
      <c r="Z4027" s="430">
        <v>6.9801000000000004E-8</v>
      </c>
      <c r="AA4027" s="430">
        <v>6.9986500000000003E-8</v>
      </c>
      <c r="AB4027" s="430">
        <v>7.2397999999999998E-8</v>
      </c>
      <c r="AC4027" s="430">
        <v>7.3086999999999998E-8</v>
      </c>
      <c r="AD4027" s="430">
        <v>7.6982499999999995E-8</v>
      </c>
      <c r="AE4027" s="430">
        <v>7.7114999999999999E-8</v>
      </c>
      <c r="AF4027" s="430">
        <v>1.09869E-7</v>
      </c>
      <c r="AG4027" s="430">
        <v>1.6408800000000001E-7</v>
      </c>
      <c r="AH4027" s="430">
        <v>8.2759499999999994E-8</v>
      </c>
      <c r="AI4027" s="430">
        <v>2.22441E-7</v>
      </c>
      <c r="AJ4027" s="430">
        <v>3.7855249999999997E-7</v>
      </c>
      <c r="AK4027" s="430">
        <v>1.6763900000000001E-7</v>
      </c>
      <c r="AL4027" s="430">
        <v>0</v>
      </c>
    </row>
    <row r="4028" spans="1:38" x14ac:dyDescent="0.25">
      <c r="A4028" s="430" t="s">
        <v>4364</v>
      </c>
      <c r="B4028" s="430">
        <v>1</v>
      </c>
      <c r="C4028" s="430" t="s">
        <v>4365</v>
      </c>
      <c r="D4028" s="430" t="s">
        <v>4091</v>
      </c>
      <c r="E4028" s="430">
        <v>73</v>
      </c>
      <c r="F4028" s="430">
        <v>1.6466834999999999E-6</v>
      </c>
      <c r="G4028" s="430">
        <v>1.6734484999999999E-6</v>
      </c>
      <c r="H4028" s="430">
        <v>1.6957615E-6</v>
      </c>
      <c r="I4028" s="430">
        <v>1.7146029999999999E-6</v>
      </c>
      <c r="J4028" s="430">
        <v>1.7334445000000001E-6</v>
      </c>
      <c r="K4028" s="430">
        <v>1.752286E-6</v>
      </c>
      <c r="L4028" s="430">
        <v>1.7711275000000001E-6</v>
      </c>
      <c r="M4028" s="430">
        <v>1.789969E-6</v>
      </c>
      <c r="N4028" s="430">
        <v>1.8088104999999999E-6</v>
      </c>
      <c r="O4028" s="430">
        <v>1.827652E-6</v>
      </c>
      <c r="P4028" s="430">
        <v>1.8464935E-6</v>
      </c>
      <c r="Q4028" s="430">
        <v>1.8930009999999999E-6</v>
      </c>
      <c r="R4028" s="430">
        <v>1.803855E-6</v>
      </c>
      <c r="S4028" s="430">
        <v>1.9027E-6</v>
      </c>
      <c r="T4028" s="430">
        <v>1.9176460000000001E-6</v>
      </c>
      <c r="U4028" s="430">
        <v>1.9885600000000001E-6</v>
      </c>
      <c r="V4028" s="430">
        <v>1.8229350000000001E-6</v>
      </c>
      <c r="W4028" s="430">
        <v>1.8150645E-6</v>
      </c>
      <c r="X4028" s="430">
        <v>1.8804135000000001E-6</v>
      </c>
      <c r="Y4028" s="430">
        <v>1.8783995E-6</v>
      </c>
      <c r="Z4028" s="430">
        <v>1.9382365000000002E-6</v>
      </c>
      <c r="AA4028" s="430">
        <v>1.9414429999999999E-6</v>
      </c>
      <c r="AB4028" s="430">
        <v>2.0070835000000001E-6</v>
      </c>
      <c r="AC4028" s="430">
        <v>1.9405685000000002E-6</v>
      </c>
      <c r="AD4028" s="430">
        <v>1.960894E-6</v>
      </c>
      <c r="AE4028" s="430">
        <v>2.0383005000000002E-6</v>
      </c>
      <c r="AF4028" s="430">
        <v>2.2510690000000001E-6</v>
      </c>
      <c r="AG4028" s="430">
        <v>2.7146335000000002E-6</v>
      </c>
      <c r="AH4028" s="430">
        <v>1.3744225E-6</v>
      </c>
      <c r="AI4028" s="430">
        <v>3.6899395000000002E-6</v>
      </c>
      <c r="AJ4028" s="430">
        <v>6.2050809999999998E-6</v>
      </c>
      <c r="AK4028" s="430">
        <v>2.7295264999999999E-6</v>
      </c>
      <c r="AL4028" s="430">
        <v>0</v>
      </c>
    </row>
    <row r="4029" spans="1:38" x14ac:dyDescent="0.25">
      <c r="A4029" s="430" t="s">
        <v>4364</v>
      </c>
      <c r="B4029" s="430">
        <v>1</v>
      </c>
      <c r="C4029" s="430" t="s">
        <v>4365</v>
      </c>
      <c r="D4029" s="430" t="s">
        <v>4093</v>
      </c>
      <c r="E4029" s="430">
        <v>73</v>
      </c>
      <c r="F4029" s="430">
        <v>3.2492444999999998E-6</v>
      </c>
      <c r="G4029" s="430">
        <v>3.302059E-6</v>
      </c>
      <c r="H4029" s="430">
        <v>3.3460755000000001E-6</v>
      </c>
      <c r="I4029" s="430">
        <v>3.3832550000000001E-6</v>
      </c>
      <c r="J4029" s="430">
        <v>3.4204345000000001E-6</v>
      </c>
      <c r="K4029" s="430">
        <v>3.4576140000000001E-6</v>
      </c>
      <c r="L4029" s="430">
        <v>3.4947935000000001E-6</v>
      </c>
      <c r="M4029" s="430">
        <v>3.5319730000000001E-6</v>
      </c>
      <c r="N4029" s="430">
        <v>3.5691525000000001E-6</v>
      </c>
      <c r="O4029" s="430">
        <v>3.6063320000000001E-6</v>
      </c>
      <c r="P4029" s="430">
        <v>3.6435115000000001E-6</v>
      </c>
      <c r="Q4029" s="430">
        <v>3.7352810000000002E-6</v>
      </c>
      <c r="R4029" s="430">
        <v>3.7875125000000002E-6</v>
      </c>
      <c r="S4029" s="430">
        <v>3.844938E-6</v>
      </c>
      <c r="T4029" s="430">
        <v>3.972774E-6</v>
      </c>
      <c r="U4029" s="430">
        <v>3.9936825E-6</v>
      </c>
      <c r="V4029" s="430">
        <v>4.0491470000000001E-6</v>
      </c>
      <c r="W4029" s="430">
        <v>4.0316834999999997E-6</v>
      </c>
      <c r="X4029" s="430">
        <v>4.1741210000000003E-6</v>
      </c>
      <c r="Y4029" s="430">
        <v>4.3694790000000003E-6</v>
      </c>
      <c r="Z4029" s="430">
        <v>4.5166070000000001E-6</v>
      </c>
      <c r="AA4029" s="430">
        <v>4.5519579999999999E-6</v>
      </c>
      <c r="AB4029" s="430">
        <v>4.6752889999999999E-6</v>
      </c>
      <c r="AC4029" s="430">
        <v>4.5929005000000002E-6</v>
      </c>
      <c r="AD4029" s="430">
        <v>4.6356979999999999E-6</v>
      </c>
      <c r="AE4029" s="430">
        <v>4.7216639999999999E-6</v>
      </c>
      <c r="AF4029" s="430">
        <v>5.2146699999999998E-6</v>
      </c>
      <c r="AG4029" s="430">
        <v>6.2995005000000001E-6</v>
      </c>
      <c r="AH4029" s="430">
        <v>3.1792049999999999E-6</v>
      </c>
      <c r="AI4029" s="430">
        <v>8.5689339999999999E-6</v>
      </c>
      <c r="AJ4029" s="430">
        <v>1.46046005E-5</v>
      </c>
      <c r="AK4029" s="430">
        <v>6.5317730000000002E-6</v>
      </c>
      <c r="AL4029" s="430">
        <v>0</v>
      </c>
    </row>
    <row r="4030" spans="1:38" x14ac:dyDescent="0.25">
      <c r="A4030" s="430" t="s">
        <v>4364</v>
      </c>
      <c r="B4030" s="430">
        <v>1</v>
      </c>
      <c r="C4030" s="430" t="s">
        <v>4365</v>
      </c>
      <c r="D4030" s="430" t="s">
        <v>4095</v>
      </c>
      <c r="E4030" s="430">
        <v>73</v>
      </c>
      <c r="F4030" s="430">
        <v>2.10911221E-4</v>
      </c>
      <c r="G4030" s="430">
        <v>2.1894824699999999E-4</v>
      </c>
      <c r="H4030" s="430">
        <v>2.3794943599999999E-4</v>
      </c>
      <c r="I4030" s="430">
        <v>2.2559654050000001E-4</v>
      </c>
      <c r="J4030" s="430">
        <v>2.3597738550000001E-4</v>
      </c>
      <c r="K4030" s="430">
        <v>2.1720876050000001E-4</v>
      </c>
      <c r="L4030" s="430">
        <v>2.27687099E-4</v>
      </c>
      <c r="M4030" s="430">
        <v>2.1850983099999999E-4</v>
      </c>
      <c r="N4030" s="430">
        <v>2.3087144499999999E-4</v>
      </c>
      <c r="O4030" s="430">
        <v>3.8316991299999997E-4</v>
      </c>
      <c r="P4030" s="430">
        <v>2.067393525E-4</v>
      </c>
      <c r="Q4030" s="430">
        <v>2.0764350599999999E-4</v>
      </c>
      <c r="R4030" s="430">
        <v>2.1761277950000001E-4</v>
      </c>
      <c r="S4030" s="430">
        <v>2.1768321650000001E-4</v>
      </c>
      <c r="T4030" s="430">
        <v>2.22905651E-4</v>
      </c>
      <c r="U4030" s="430">
        <v>2.3148847100000001E-4</v>
      </c>
      <c r="V4030" s="430">
        <v>2.6373435999999998E-4</v>
      </c>
      <c r="W4030" s="430">
        <v>2.9821647800000001E-4</v>
      </c>
      <c r="X4030" s="430">
        <v>2.9076769900000002E-4</v>
      </c>
      <c r="Y4030" s="430">
        <v>3.1308721799999998E-4</v>
      </c>
      <c r="Z4030" s="430">
        <v>3.02386942E-4</v>
      </c>
      <c r="AA4030" s="430">
        <v>3.4955916800000003E-4</v>
      </c>
      <c r="AB4030" s="430">
        <v>4.1509327050000001E-4</v>
      </c>
      <c r="AC4030" s="430">
        <v>8.0425202449999999E-4</v>
      </c>
      <c r="AD4030" s="430">
        <v>5.9320748200000003E-4</v>
      </c>
      <c r="AE4030" s="430">
        <v>8.2531586749999997E-4</v>
      </c>
      <c r="AF4030" s="430">
        <v>4.0423637949999998E-4</v>
      </c>
      <c r="AG4030" s="430">
        <v>2.8669759050000001E-4</v>
      </c>
      <c r="AH4030" s="430">
        <v>2.9910669249999999E-4</v>
      </c>
      <c r="AI4030" s="430">
        <v>4.5510596500000002E-4</v>
      </c>
      <c r="AJ4030" s="430">
        <v>4.3399789349999999E-4</v>
      </c>
      <c r="AK4030" s="430">
        <v>4.1591572450000002E-4</v>
      </c>
      <c r="AL4030" s="430">
        <v>0</v>
      </c>
    </row>
    <row r="4031" spans="1:38" x14ac:dyDescent="0.25">
      <c r="A4031" s="430" t="s">
        <v>4364</v>
      </c>
      <c r="B4031" s="430">
        <v>1</v>
      </c>
      <c r="C4031" s="430" t="s">
        <v>4365</v>
      </c>
      <c r="D4031" s="430" t="s">
        <v>4097</v>
      </c>
      <c r="E4031" s="430">
        <v>73</v>
      </c>
      <c r="F4031" s="430">
        <v>1.12409926E-4</v>
      </c>
      <c r="G4031" s="430">
        <v>1.16725875E-4</v>
      </c>
      <c r="H4031" s="430">
        <v>1.4442661649999999E-4</v>
      </c>
      <c r="I4031" s="430">
        <v>1.8328306300000001E-4</v>
      </c>
      <c r="J4031" s="430">
        <v>1.9727879950000001E-4</v>
      </c>
      <c r="K4031" s="430">
        <v>1.57867973E-4</v>
      </c>
      <c r="L4031" s="430">
        <v>1.492582555E-4</v>
      </c>
      <c r="M4031" s="430">
        <v>2.1137301000000001E-4</v>
      </c>
      <c r="N4031" s="430">
        <v>2.5428634149999999E-4</v>
      </c>
      <c r="O4031" s="430">
        <v>4.244391315E-4</v>
      </c>
      <c r="P4031" s="430">
        <v>6.7195925450000004E-4</v>
      </c>
      <c r="Q4031" s="430">
        <v>7.5779898200000004E-4</v>
      </c>
      <c r="R4031" s="430">
        <v>7.2087165599999997E-4</v>
      </c>
      <c r="S4031" s="430">
        <v>6.9910219750000003E-4</v>
      </c>
      <c r="T4031" s="430">
        <v>8.2588129799999999E-4</v>
      </c>
      <c r="U4031" s="430">
        <v>8.3974029449999997E-4</v>
      </c>
      <c r="V4031" s="430">
        <v>8.7448547799999997E-4</v>
      </c>
      <c r="W4031" s="430">
        <v>8.8606014799999999E-4</v>
      </c>
      <c r="X4031" s="430">
        <v>9.705390475E-4</v>
      </c>
      <c r="Y4031" s="430">
        <v>9.9589954749999994E-4</v>
      </c>
      <c r="Z4031" s="430">
        <v>9.670592E-4</v>
      </c>
      <c r="AA4031" s="430">
        <v>1.023942139E-3</v>
      </c>
      <c r="AB4031" s="430">
        <v>7.5649139250000004E-4</v>
      </c>
      <c r="AC4031" s="430">
        <v>7.1697204849999999E-4</v>
      </c>
      <c r="AD4031" s="430">
        <v>6.7679203300000004E-4</v>
      </c>
      <c r="AE4031" s="430">
        <v>9.8029690399999993E-4</v>
      </c>
      <c r="AF4031" s="430">
        <v>5.449195265E-4</v>
      </c>
      <c r="AG4031" s="430">
        <v>3.444168695E-4</v>
      </c>
      <c r="AH4031" s="430">
        <v>3.0811351250000001E-4</v>
      </c>
      <c r="AI4031" s="430">
        <v>3.5008569650000002E-4</v>
      </c>
      <c r="AJ4031" s="430">
        <v>2.369689625E-4</v>
      </c>
      <c r="AK4031" s="430">
        <v>1.8111144099999999E-4</v>
      </c>
      <c r="AL4031" s="430">
        <v>0</v>
      </c>
    </row>
    <row r="4032" spans="1:38" x14ac:dyDescent="0.25">
      <c r="A4032" s="430" t="s">
        <v>4366</v>
      </c>
      <c r="B4032" s="430">
        <v>1</v>
      </c>
      <c r="C4032" s="430" t="s">
        <v>4367</v>
      </c>
      <c r="D4032" s="430" t="s">
        <v>4001</v>
      </c>
      <c r="E4032" s="430">
        <v>74</v>
      </c>
      <c r="F4032" s="430">
        <v>1.5235195427500001E-2</v>
      </c>
      <c r="G4032" s="430">
        <v>1.7050388452499999E-2</v>
      </c>
      <c r="H4032" s="430">
        <v>1.5502004026000001E-2</v>
      </c>
      <c r="I4032" s="430">
        <v>1.4083030388499999E-2</v>
      </c>
      <c r="J4032" s="430">
        <v>1.4244633271499999E-2</v>
      </c>
      <c r="K4032" s="430">
        <v>1.6143755453500001E-2</v>
      </c>
      <c r="L4032" s="430">
        <v>1.6125221751E-2</v>
      </c>
      <c r="M4032" s="430">
        <v>1.9221195603999999E-2</v>
      </c>
      <c r="N4032" s="430">
        <v>2.0124255766999999E-2</v>
      </c>
      <c r="O4032" s="430">
        <v>2.06920435215E-2</v>
      </c>
      <c r="P4032" s="430">
        <v>2.306492743E-2</v>
      </c>
      <c r="Q4032" s="430">
        <v>2.0224310677499999E-2</v>
      </c>
      <c r="R4032" s="430">
        <v>2.1364043930499999E-2</v>
      </c>
      <c r="S4032" s="430">
        <v>2.45752273285E-2</v>
      </c>
      <c r="T4032" s="430">
        <v>2.8146861156E-2</v>
      </c>
      <c r="U4032" s="430">
        <v>2.9986754407000001E-2</v>
      </c>
      <c r="V4032" s="430">
        <v>3.0594531641999999E-2</v>
      </c>
      <c r="W4032" s="430">
        <v>2.8906397584000001E-2</v>
      </c>
      <c r="X4032" s="430">
        <v>2.3525069958500001E-2</v>
      </c>
      <c r="Y4032" s="430">
        <v>1.8584377760999998E-2</v>
      </c>
      <c r="Z4032" s="430">
        <v>2.21218075615E-2</v>
      </c>
      <c r="AA4032" s="430">
        <v>2.1542968777000002E-2</v>
      </c>
      <c r="AB4032" s="430">
        <v>2.0610674635499999E-2</v>
      </c>
      <c r="AC4032" s="430">
        <v>1.8627340196999999E-2</v>
      </c>
      <c r="AD4032" s="430">
        <v>1.9554671498000002E-2</v>
      </c>
      <c r="AE4032" s="430">
        <v>2.0606235912E-2</v>
      </c>
      <c r="AF4032" s="430">
        <v>1.9684388680000001E-2</v>
      </c>
      <c r="AG4032" s="430">
        <v>1.9830915315499999E-2</v>
      </c>
      <c r="AH4032" s="430">
        <v>2.1536967851999999E-2</v>
      </c>
      <c r="AI4032" s="430">
        <v>2.0507795381500001E-2</v>
      </c>
      <c r="AJ4032" s="430">
        <v>1.9737390906000001E-2</v>
      </c>
      <c r="AK4032" s="430">
        <v>2.30155779905E-2</v>
      </c>
      <c r="AL4032" s="430">
        <v>0</v>
      </c>
    </row>
    <row r="4033" spans="1:38" x14ac:dyDescent="0.25">
      <c r="A4033" s="430" t="s">
        <v>4366</v>
      </c>
      <c r="B4033" s="430">
        <v>1</v>
      </c>
      <c r="C4033" s="430" t="s">
        <v>4367</v>
      </c>
      <c r="D4033" s="430" t="s">
        <v>4003</v>
      </c>
      <c r="E4033" s="430">
        <v>74</v>
      </c>
      <c r="F4033" s="430">
        <v>1.0854372492999999E-2</v>
      </c>
      <c r="G4033" s="430">
        <v>1.297304426E-2</v>
      </c>
      <c r="H4033" s="430">
        <v>1.1566191298500001E-2</v>
      </c>
      <c r="I4033" s="430">
        <v>1.04530707765E-2</v>
      </c>
      <c r="J4033" s="430">
        <v>9.2731869760000005E-3</v>
      </c>
      <c r="K4033" s="430">
        <v>9.2252521064999995E-3</v>
      </c>
      <c r="L4033" s="430">
        <v>8.9601936474999998E-3</v>
      </c>
      <c r="M4033" s="430">
        <v>8.0887452815E-3</v>
      </c>
      <c r="N4033" s="430">
        <v>5.6582306834999999E-3</v>
      </c>
      <c r="O4033" s="430">
        <v>5.3625244444999998E-3</v>
      </c>
      <c r="P4033" s="430">
        <v>8.2795876019999999E-3</v>
      </c>
      <c r="Q4033" s="430">
        <v>4.8217586074999997E-3</v>
      </c>
      <c r="R4033" s="430">
        <v>7.6656839645000002E-3</v>
      </c>
      <c r="S4033" s="430">
        <v>6.4724861134999997E-3</v>
      </c>
      <c r="T4033" s="430">
        <v>9.4100998620000008E-3</v>
      </c>
      <c r="U4033" s="430">
        <v>7.3340814614999998E-3</v>
      </c>
      <c r="V4033" s="430">
        <v>7.6347192710000001E-3</v>
      </c>
      <c r="W4033" s="430">
        <v>5.8931108894999997E-3</v>
      </c>
      <c r="X4033" s="430">
        <v>6.4735482864999999E-3</v>
      </c>
      <c r="Y4033" s="430">
        <v>5.4649613340000004E-3</v>
      </c>
      <c r="Z4033" s="430">
        <v>6.4503907314999998E-3</v>
      </c>
      <c r="AA4033" s="430">
        <v>5.9383994955E-3</v>
      </c>
      <c r="AB4033" s="430">
        <v>5.3884157660000001E-3</v>
      </c>
      <c r="AC4033" s="430">
        <v>4.2931971334999996E-3</v>
      </c>
      <c r="AD4033" s="430">
        <v>5.0341448185000004E-3</v>
      </c>
      <c r="AE4033" s="430">
        <v>4.3744262054999997E-3</v>
      </c>
      <c r="AF4033" s="430">
        <v>4.9398992380000001E-3</v>
      </c>
      <c r="AG4033" s="430">
        <v>5.1263098309999996E-3</v>
      </c>
      <c r="AH4033" s="430">
        <v>4.6696124614999997E-3</v>
      </c>
      <c r="AI4033" s="430">
        <v>4.6424025530000003E-3</v>
      </c>
      <c r="AJ4033" s="430">
        <v>2.9981687395000001E-3</v>
      </c>
      <c r="AK4033" s="430">
        <v>3.0963271774999998E-3</v>
      </c>
      <c r="AL4033" s="430">
        <v>0</v>
      </c>
    </row>
    <row r="4034" spans="1:38" x14ac:dyDescent="0.25">
      <c r="A4034" s="430" t="s">
        <v>4366</v>
      </c>
      <c r="B4034" s="430">
        <v>1</v>
      </c>
      <c r="C4034" s="430" t="s">
        <v>4367</v>
      </c>
      <c r="D4034" s="430" t="s">
        <v>4004</v>
      </c>
      <c r="E4034" s="430">
        <v>74</v>
      </c>
      <c r="F4034" s="430">
        <v>1.0246836355E-3</v>
      </c>
      <c r="G4034" s="430">
        <v>1.3282627595E-3</v>
      </c>
      <c r="H4034" s="430">
        <v>8.7604834199999997E-4</v>
      </c>
      <c r="I4034" s="430">
        <v>8.1075430299999999E-4</v>
      </c>
      <c r="J4034" s="430">
        <v>1.2329747219999999E-3</v>
      </c>
      <c r="K4034" s="430">
        <v>9.6024019349999999E-4</v>
      </c>
      <c r="L4034" s="430">
        <v>1.1987348139999999E-3</v>
      </c>
      <c r="M4034" s="430">
        <v>1.2358889005E-3</v>
      </c>
      <c r="N4034" s="430">
        <v>1.2740114559999999E-3</v>
      </c>
      <c r="O4034" s="430">
        <v>3.643055011E-3</v>
      </c>
      <c r="P4034" s="430">
        <v>4.0065942275000002E-3</v>
      </c>
      <c r="Q4034" s="430">
        <v>8.1476966249999997E-4</v>
      </c>
      <c r="R4034" s="430">
        <v>6.3376618250000005E-4</v>
      </c>
      <c r="S4034" s="430">
        <v>8.8196714349999996E-4</v>
      </c>
      <c r="T4034" s="430">
        <v>2.1058001605000001E-3</v>
      </c>
      <c r="U4034" s="430">
        <v>1.6789939430000001E-3</v>
      </c>
      <c r="V4034" s="430">
        <v>1.0163773430000001E-3</v>
      </c>
      <c r="W4034" s="430">
        <v>1.0804384695E-3</v>
      </c>
      <c r="X4034" s="430">
        <v>2.564245258E-3</v>
      </c>
      <c r="Y4034" s="430">
        <v>2.2176617484999999E-3</v>
      </c>
      <c r="Z4034" s="430">
        <v>3.0522063735E-3</v>
      </c>
      <c r="AA4034" s="430">
        <v>3.0132367719999998E-3</v>
      </c>
      <c r="AB4034" s="430">
        <v>1.5119935665E-3</v>
      </c>
      <c r="AC4034" s="430">
        <v>1.4120995905E-3</v>
      </c>
      <c r="AD4034" s="430">
        <v>1.5100297575E-3</v>
      </c>
      <c r="AE4034" s="430">
        <v>1.3930948770000001E-3</v>
      </c>
      <c r="AF4034" s="430">
        <v>1.3297275735E-3</v>
      </c>
      <c r="AG4034" s="430">
        <v>1.4257462425E-3</v>
      </c>
      <c r="AH4034" s="430">
        <v>1.2632563515E-3</v>
      </c>
      <c r="AI4034" s="430">
        <v>1.2783394625E-3</v>
      </c>
      <c r="AJ4034" s="430">
        <v>8.0573345400000002E-4</v>
      </c>
      <c r="AK4034" s="430">
        <v>8.6774072450000002E-4</v>
      </c>
      <c r="AL4034" s="430">
        <v>0</v>
      </c>
    </row>
    <row r="4035" spans="1:38" x14ac:dyDescent="0.25">
      <c r="A4035" s="430" t="s">
        <v>4366</v>
      </c>
      <c r="B4035" s="430">
        <v>1</v>
      </c>
      <c r="C4035" s="430" t="s">
        <v>4367</v>
      </c>
      <c r="D4035" s="430" t="s">
        <v>4006</v>
      </c>
      <c r="E4035" s="430">
        <v>74</v>
      </c>
      <c r="F4035" s="430">
        <v>4.8263794124999999E-3</v>
      </c>
      <c r="G4035" s="430">
        <v>6.843419519E-3</v>
      </c>
      <c r="H4035" s="430">
        <v>6.0121268679999996E-3</v>
      </c>
      <c r="I4035" s="430">
        <v>5.6955939080000004E-3</v>
      </c>
      <c r="J4035" s="430">
        <v>5.3463058349999997E-3</v>
      </c>
      <c r="K4035" s="430">
        <v>5.7062458479999996E-3</v>
      </c>
      <c r="L4035" s="430">
        <v>5.818474249E-3</v>
      </c>
      <c r="M4035" s="430">
        <v>6.0904031245E-3</v>
      </c>
      <c r="N4035" s="430">
        <v>6.4794702945000001E-3</v>
      </c>
      <c r="O4035" s="430">
        <v>7.4188522585000001E-3</v>
      </c>
      <c r="P4035" s="430">
        <v>8.5825319714999994E-3</v>
      </c>
      <c r="Q4035" s="430">
        <v>7.7461546330000004E-3</v>
      </c>
      <c r="R4035" s="430">
        <v>8.0310729075000007E-3</v>
      </c>
      <c r="S4035" s="430">
        <v>8.5471661050000002E-3</v>
      </c>
      <c r="T4035" s="430">
        <v>6.5168055879999999E-3</v>
      </c>
      <c r="U4035" s="430">
        <v>6.5874560985E-3</v>
      </c>
      <c r="V4035" s="430">
        <v>6.5401932159999997E-3</v>
      </c>
      <c r="W4035" s="430">
        <v>5.749574514E-3</v>
      </c>
      <c r="X4035" s="430">
        <v>5.6470949330000002E-3</v>
      </c>
      <c r="Y4035" s="430">
        <v>4.0732467889999999E-3</v>
      </c>
      <c r="Z4035" s="430">
        <v>1.2469574814499999E-2</v>
      </c>
      <c r="AA4035" s="430">
        <v>1.3669122674999999E-2</v>
      </c>
      <c r="AB4035" s="430">
        <v>1.3551410735E-2</v>
      </c>
      <c r="AC4035" s="430">
        <v>1.36079160225E-2</v>
      </c>
      <c r="AD4035" s="430">
        <v>1.4342098602E-2</v>
      </c>
      <c r="AE4035" s="430">
        <v>1.4221504522E-2</v>
      </c>
      <c r="AF4035" s="430">
        <v>1.3944709425E-2</v>
      </c>
      <c r="AG4035" s="430">
        <v>1.47174745205E-2</v>
      </c>
      <c r="AH4035" s="430">
        <v>1.4582865359E-2</v>
      </c>
      <c r="AI4035" s="430">
        <v>1.4375056228E-2</v>
      </c>
      <c r="AJ4035" s="430">
        <v>8.2798593859999998E-3</v>
      </c>
      <c r="AK4035" s="430">
        <v>1.0814907500499999E-2</v>
      </c>
      <c r="AL4035" s="430">
        <v>0</v>
      </c>
    </row>
    <row r="4036" spans="1:38" x14ac:dyDescent="0.25">
      <c r="A4036" s="430" t="s">
        <v>4366</v>
      </c>
      <c r="B4036" s="430">
        <v>1</v>
      </c>
      <c r="C4036" s="430" t="s">
        <v>4367</v>
      </c>
      <c r="D4036" s="430" t="s">
        <v>4008</v>
      </c>
      <c r="E4036" s="430">
        <v>74</v>
      </c>
      <c r="F4036" s="430">
        <v>0.18388161690999999</v>
      </c>
      <c r="G4036" s="430">
        <v>0.17637670431149999</v>
      </c>
      <c r="H4036" s="430">
        <v>0.130867381905</v>
      </c>
      <c r="I4036" s="430">
        <v>0.12873759548149999</v>
      </c>
      <c r="J4036" s="430">
        <v>0.14586419483349999</v>
      </c>
      <c r="K4036" s="430">
        <v>0.154847123255</v>
      </c>
      <c r="L4036" s="430">
        <v>0.1565152969035</v>
      </c>
      <c r="M4036" s="430">
        <v>0.1373626444505</v>
      </c>
      <c r="N4036" s="430">
        <v>0.130843877783</v>
      </c>
      <c r="O4036" s="430">
        <v>0.1325877859405</v>
      </c>
      <c r="P4036" s="430">
        <v>0.14037934813799999</v>
      </c>
      <c r="Q4036" s="430">
        <v>0.1340540278665</v>
      </c>
      <c r="R4036" s="430">
        <v>0.14541703820599999</v>
      </c>
      <c r="S4036" s="430">
        <v>0.14308657046250001</v>
      </c>
      <c r="T4036" s="430">
        <v>0.15103815304250001</v>
      </c>
      <c r="U4036" s="430">
        <v>0.16505257514300001</v>
      </c>
      <c r="V4036" s="430">
        <v>0.17271570421599999</v>
      </c>
      <c r="W4036" s="430">
        <v>0.176214874562</v>
      </c>
      <c r="X4036" s="430">
        <v>0.17716492897700001</v>
      </c>
      <c r="Y4036" s="430">
        <v>0.18283484056900001</v>
      </c>
      <c r="Z4036" s="430">
        <v>0.165603939284</v>
      </c>
      <c r="AA4036" s="430">
        <v>0.1453611790415</v>
      </c>
      <c r="AB4036" s="430">
        <v>0.14204555445299999</v>
      </c>
      <c r="AC4036" s="430">
        <v>0.12639408197349999</v>
      </c>
      <c r="AD4036" s="430">
        <v>0.125571536787</v>
      </c>
      <c r="AE4036" s="430">
        <v>0.149440371662</v>
      </c>
      <c r="AF4036" s="430">
        <v>0.15616807344549999</v>
      </c>
      <c r="AG4036" s="430">
        <v>0.165458908865</v>
      </c>
      <c r="AH4036" s="430">
        <v>0.17362823296150001</v>
      </c>
      <c r="AI4036" s="430">
        <v>0.169478249301</v>
      </c>
      <c r="AJ4036" s="430">
        <v>0.1015925683625</v>
      </c>
      <c r="AK4036" s="430">
        <v>0.110946580524</v>
      </c>
      <c r="AL4036" s="430">
        <v>0</v>
      </c>
    </row>
    <row r="4037" spans="1:38" x14ac:dyDescent="0.25">
      <c r="A4037" s="430" t="s">
        <v>4366</v>
      </c>
      <c r="B4037" s="430">
        <v>1</v>
      </c>
      <c r="C4037" s="430" t="s">
        <v>4367</v>
      </c>
      <c r="D4037" s="430" t="s">
        <v>481</v>
      </c>
      <c r="E4037" s="430">
        <v>74</v>
      </c>
      <c r="F4037" s="430">
        <v>3.5250546450000001E-3</v>
      </c>
      <c r="G4037" s="430">
        <v>4.6915169640000002E-3</v>
      </c>
      <c r="H4037" s="430">
        <v>5.3920338375E-3</v>
      </c>
      <c r="I4037" s="430">
        <v>6.5268185070000003E-3</v>
      </c>
      <c r="J4037" s="430">
        <v>5.7228631500000002E-3</v>
      </c>
      <c r="K4037" s="430">
        <v>5.5714408250000002E-3</v>
      </c>
      <c r="L4037" s="430">
        <v>5.7012125970000004E-3</v>
      </c>
      <c r="M4037" s="430">
        <v>5.4785782264999998E-3</v>
      </c>
      <c r="N4037" s="430">
        <v>5.0768164964999996E-3</v>
      </c>
      <c r="O4037" s="430">
        <v>6.0103362099999998E-3</v>
      </c>
      <c r="P4037" s="430">
        <v>6.2372416914999998E-3</v>
      </c>
      <c r="Q4037" s="430">
        <v>6.0307584880000004E-3</v>
      </c>
      <c r="R4037" s="430">
        <v>5.536870038E-3</v>
      </c>
      <c r="S4037" s="430">
        <v>4.5458006454999998E-3</v>
      </c>
      <c r="T4037" s="430">
        <v>9.7515412584999999E-3</v>
      </c>
      <c r="U4037" s="430">
        <v>1.01213510375E-2</v>
      </c>
      <c r="V4037" s="430">
        <v>1.1000379437E-2</v>
      </c>
      <c r="W4037" s="430">
        <v>1.17649005945E-2</v>
      </c>
      <c r="X4037" s="430">
        <v>1.09902770805E-2</v>
      </c>
      <c r="Y4037" s="430">
        <v>9.4244965434999994E-3</v>
      </c>
      <c r="Z4037" s="430">
        <v>1.1166482550000001E-2</v>
      </c>
      <c r="AA4037" s="430">
        <v>1.161992829E-2</v>
      </c>
      <c r="AB4037" s="430">
        <v>1.1798181997500001E-2</v>
      </c>
      <c r="AC4037" s="430">
        <v>1.1554235691E-2</v>
      </c>
      <c r="AD4037" s="430">
        <v>1.2103520801E-2</v>
      </c>
      <c r="AE4037" s="430">
        <v>1.1599719495999999E-2</v>
      </c>
      <c r="AF4037" s="430">
        <v>1.2454344522500001E-2</v>
      </c>
      <c r="AG4037" s="430">
        <v>1.3449348529E-2</v>
      </c>
      <c r="AH4037" s="430">
        <v>1.4375571282E-2</v>
      </c>
      <c r="AI4037" s="430">
        <v>1.4170567653E-2</v>
      </c>
      <c r="AJ4037" s="430">
        <v>6.4138144509999998E-3</v>
      </c>
      <c r="AK4037" s="430">
        <v>9.787179121E-3</v>
      </c>
      <c r="AL4037" s="430">
        <v>0</v>
      </c>
    </row>
    <row r="4038" spans="1:38" x14ac:dyDescent="0.25">
      <c r="A4038" s="430" t="s">
        <v>4366</v>
      </c>
      <c r="B4038" s="430">
        <v>1</v>
      </c>
      <c r="C4038" s="430" t="s">
        <v>4367</v>
      </c>
      <c r="D4038" s="430" t="s">
        <v>4011</v>
      </c>
      <c r="E4038" s="430">
        <v>74</v>
      </c>
      <c r="F4038" s="430">
        <v>1.4805431015E-3</v>
      </c>
      <c r="G4038" s="430">
        <v>1.6945321120000001E-3</v>
      </c>
      <c r="H4038" s="430">
        <v>1.8644903124999999E-3</v>
      </c>
      <c r="I4038" s="430">
        <v>1.8033226415E-3</v>
      </c>
      <c r="J4038" s="430">
        <v>1.8527822150000001E-3</v>
      </c>
      <c r="K4038" s="430">
        <v>1.967232906E-3</v>
      </c>
      <c r="L4038" s="430">
        <v>2.068029949E-3</v>
      </c>
      <c r="M4038" s="430">
        <v>1.9188008964999999E-3</v>
      </c>
      <c r="N4038" s="430">
        <v>1.7687797855E-3</v>
      </c>
      <c r="O4038" s="430">
        <v>2.0102737555000002E-3</v>
      </c>
      <c r="P4038" s="430">
        <v>2.2093253255E-3</v>
      </c>
      <c r="Q4038" s="430">
        <v>1.8893019445E-3</v>
      </c>
      <c r="R4038" s="430">
        <v>1.7564974065E-3</v>
      </c>
      <c r="S4038" s="430">
        <v>1.8303034309999999E-3</v>
      </c>
      <c r="T4038" s="430">
        <v>2.1272094574999998E-3</v>
      </c>
      <c r="U4038" s="430">
        <v>2.212660536E-3</v>
      </c>
      <c r="V4038" s="430">
        <v>2.0783983389999999E-3</v>
      </c>
      <c r="W4038" s="430">
        <v>1.949506314E-3</v>
      </c>
      <c r="X4038" s="430">
        <v>1.7388392905E-3</v>
      </c>
      <c r="Y4038" s="430">
        <v>1.3371049349999999E-3</v>
      </c>
      <c r="Z4038" s="430">
        <v>2.0301539759999998E-3</v>
      </c>
      <c r="AA4038" s="430">
        <v>2.2168156565000002E-3</v>
      </c>
      <c r="AB4038" s="430">
        <v>2.3530970210000001E-3</v>
      </c>
      <c r="AC4038" s="430">
        <v>1.7053480340000001E-3</v>
      </c>
      <c r="AD4038" s="430">
        <v>2.0277434035000002E-3</v>
      </c>
      <c r="AE4038" s="430">
        <v>1.7658879995E-3</v>
      </c>
      <c r="AF4038" s="430">
        <v>1.8485153175E-3</v>
      </c>
      <c r="AG4038" s="430">
        <v>2.4610708205000001E-3</v>
      </c>
      <c r="AH4038" s="430">
        <v>2.8664558160000002E-3</v>
      </c>
      <c r="AI4038" s="430">
        <v>2.2302171835E-3</v>
      </c>
      <c r="AJ4038" s="430">
        <v>1.0689178595E-3</v>
      </c>
      <c r="AK4038" s="430">
        <v>1.4906173945E-3</v>
      </c>
      <c r="AL4038" s="430">
        <v>0</v>
      </c>
    </row>
    <row r="4039" spans="1:38" x14ac:dyDescent="0.25">
      <c r="A4039" s="430" t="s">
        <v>4366</v>
      </c>
      <c r="B4039" s="430">
        <v>1</v>
      </c>
      <c r="C4039" s="430" t="s">
        <v>4367</v>
      </c>
      <c r="D4039" s="430" t="s">
        <v>4013</v>
      </c>
      <c r="E4039" s="430">
        <v>74</v>
      </c>
      <c r="F4039" s="430">
        <v>3.5511059999999999E-6</v>
      </c>
      <c r="G4039" s="430">
        <v>1.67745E-7</v>
      </c>
      <c r="H4039" s="430">
        <v>1.9037600000000001E-7</v>
      </c>
      <c r="I4039" s="430">
        <v>7.4094927500000006E-5</v>
      </c>
      <c r="J4039" s="430">
        <v>1.6309954999999999E-6</v>
      </c>
      <c r="K4039" s="430">
        <v>3.7163600000000001E-7</v>
      </c>
      <c r="L4039" s="430">
        <v>5.1118500000000002E-8</v>
      </c>
      <c r="M4039" s="430">
        <v>0</v>
      </c>
      <c r="N4039" s="430">
        <v>1.09392E-7</v>
      </c>
      <c r="O4039" s="430">
        <v>8.0454E-8</v>
      </c>
      <c r="P4039" s="430">
        <v>6.1559500000000003E-8</v>
      </c>
      <c r="Q4039" s="430">
        <v>1.6872550000000001E-7</v>
      </c>
      <c r="R4039" s="430">
        <v>5.2250315000000003E-6</v>
      </c>
      <c r="S4039" s="430">
        <v>9.5399999999999994E-8</v>
      </c>
      <c r="T4039" s="430">
        <v>1.035143E-6</v>
      </c>
      <c r="U4039" s="430">
        <v>1.466775E-7</v>
      </c>
      <c r="V4039" s="430">
        <v>1.85394E-7</v>
      </c>
      <c r="W4039" s="430">
        <v>2.5161750000000001E-7</v>
      </c>
      <c r="X4039" s="430">
        <v>1.8107450000000001E-7</v>
      </c>
      <c r="Y4039" s="430">
        <v>1.271205E-7</v>
      </c>
      <c r="Z4039" s="430">
        <v>3.0954650000000002E-7</v>
      </c>
      <c r="AA4039" s="430">
        <v>2.9658799999999998E-7</v>
      </c>
      <c r="AB4039" s="430">
        <v>3.6405700000000002E-7</v>
      </c>
      <c r="AC4039" s="430">
        <v>0</v>
      </c>
      <c r="AD4039" s="430">
        <v>0</v>
      </c>
      <c r="AE4039" s="430">
        <v>7.7870250000000002E-7</v>
      </c>
      <c r="AF4039" s="430">
        <v>1.2468514999999999E-6</v>
      </c>
      <c r="AG4039" s="430">
        <v>1.0465115000000001E-6</v>
      </c>
      <c r="AH4039" s="430">
        <v>2.1828050000000001E-7</v>
      </c>
      <c r="AI4039" s="430">
        <v>3.8815080000000002E-6</v>
      </c>
      <c r="AJ4039" s="430">
        <v>1.3760655E-6</v>
      </c>
      <c r="AK4039" s="430">
        <v>1.3121475E-6</v>
      </c>
      <c r="AL4039" s="430">
        <v>0</v>
      </c>
    </row>
    <row r="4040" spans="1:38" x14ac:dyDescent="0.25">
      <c r="A4040" s="430" t="s">
        <v>4366</v>
      </c>
      <c r="B4040" s="430">
        <v>1</v>
      </c>
      <c r="C4040" s="430" t="s">
        <v>4367</v>
      </c>
      <c r="D4040" s="430" t="s">
        <v>4014</v>
      </c>
      <c r="E4040" s="430">
        <v>74</v>
      </c>
      <c r="F4040" s="430">
        <v>2.8203480155E-3</v>
      </c>
      <c r="G4040" s="430">
        <v>4.9963236475000002E-3</v>
      </c>
      <c r="H4040" s="430">
        <v>3.098927119E-3</v>
      </c>
      <c r="I4040" s="430">
        <v>3.5484690380000001E-3</v>
      </c>
      <c r="J4040" s="430">
        <v>2.7802214770000001E-3</v>
      </c>
      <c r="K4040" s="430">
        <v>1.916444755E-3</v>
      </c>
      <c r="L4040" s="430">
        <v>4.2155234604999998E-3</v>
      </c>
      <c r="M4040" s="430">
        <v>4.3775926904999997E-3</v>
      </c>
      <c r="N4040" s="430">
        <v>4.0294281115E-3</v>
      </c>
      <c r="O4040" s="430">
        <v>4.2691134299999997E-3</v>
      </c>
      <c r="P4040" s="430">
        <v>3.3478808125000001E-3</v>
      </c>
      <c r="Q4040" s="430">
        <v>3.1228674045E-3</v>
      </c>
      <c r="R4040" s="430">
        <v>2.5739230579999999E-3</v>
      </c>
      <c r="S4040" s="430">
        <v>2.7533432955E-3</v>
      </c>
      <c r="T4040" s="430">
        <v>2.5167797830000001E-3</v>
      </c>
      <c r="U4040" s="430">
        <v>2.5778375850000002E-3</v>
      </c>
      <c r="V4040" s="430">
        <v>2.5620991820000001E-3</v>
      </c>
      <c r="W4040" s="430">
        <v>2.5395496429999999E-3</v>
      </c>
      <c r="X4040" s="430">
        <v>2.9379995089999999E-3</v>
      </c>
      <c r="Y4040" s="430">
        <v>2.5580041105000002E-3</v>
      </c>
      <c r="Z4040" s="430">
        <v>3.562131113E-3</v>
      </c>
      <c r="AA4040" s="430">
        <v>2.5237498394999999E-3</v>
      </c>
      <c r="AB4040" s="430">
        <v>2.5027193599999999E-3</v>
      </c>
      <c r="AC4040" s="430">
        <v>1.5372261510000001E-3</v>
      </c>
      <c r="AD4040" s="430">
        <v>1.718894516E-3</v>
      </c>
      <c r="AE4040" s="430">
        <v>1.6271580615E-3</v>
      </c>
      <c r="AF4040" s="430">
        <v>1.8139617289999999E-3</v>
      </c>
      <c r="AG4040" s="430">
        <v>2.0022621430000002E-3</v>
      </c>
      <c r="AH4040" s="430">
        <v>2.1895846540000001E-3</v>
      </c>
      <c r="AI4040" s="430">
        <v>2.0825827154999999E-3</v>
      </c>
      <c r="AJ4040" s="430">
        <v>1.5733280019999999E-3</v>
      </c>
      <c r="AK4040" s="430">
        <v>2.0316613755000002E-3</v>
      </c>
      <c r="AL4040" s="430">
        <v>0</v>
      </c>
    </row>
    <row r="4041" spans="1:38" x14ac:dyDescent="0.25">
      <c r="A4041" s="430" t="s">
        <v>4366</v>
      </c>
      <c r="B4041" s="430">
        <v>1</v>
      </c>
      <c r="C4041" s="430" t="s">
        <v>4367</v>
      </c>
      <c r="D4041" s="430" t="s">
        <v>4016</v>
      </c>
      <c r="E4041" s="430">
        <v>74</v>
      </c>
      <c r="F4041" s="430">
        <v>4.37009234515E-2</v>
      </c>
      <c r="G4041" s="430">
        <v>4.2062568557000003E-2</v>
      </c>
      <c r="H4041" s="430">
        <v>4.2546233624999999E-2</v>
      </c>
      <c r="I4041" s="430">
        <v>4.6700642388000001E-2</v>
      </c>
      <c r="J4041" s="430">
        <v>4.3588711613E-2</v>
      </c>
      <c r="K4041" s="430">
        <v>4.13209447775E-2</v>
      </c>
      <c r="L4041" s="430">
        <v>4.2182965927500003E-2</v>
      </c>
      <c r="M4041" s="430">
        <v>4.9483748973000001E-2</v>
      </c>
      <c r="N4041" s="430">
        <v>4.8680470902999998E-2</v>
      </c>
      <c r="O4041" s="430">
        <v>4.3979469827499999E-2</v>
      </c>
      <c r="P4041" s="430">
        <v>4.7397530059999998E-2</v>
      </c>
      <c r="Q4041" s="430">
        <v>4.6022681863999999E-2</v>
      </c>
      <c r="R4041" s="430">
        <v>4.5846023615499998E-2</v>
      </c>
      <c r="S4041" s="430">
        <v>3.5906043957500001E-2</v>
      </c>
      <c r="T4041" s="430">
        <v>5.7554378139000002E-2</v>
      </c>
      <c r="U4041" s="430">
        <v>5.6289543341499999E-2</v>
      </c>
      <c r="V4041" s="430">
        <v>5.6327510156499998E-2</v>
      </c>
      <c r="W4041" s="430">
        <v>5.6511054138500001E-2</v>
      </c>
      <c r="X4041" s="430">
        <v>4.6453936133000001E-2</v>
      </c>
      <c r="Y4041" s="430">
        <v>3.72128016225E-2</v>
      </c>
      <c r="Z4041" s="430">
        <v>7.6116409960499995E-2</v>
      </c>
      <c r="AA4041" s="430">
        <v>7.6675348543499999E-2</v>
      </c>
      <c r="AB4041" s="430">
        <v>7.1415740055499999E-2</v>
      </c>
      <c r="AC4041" s="430">
        <v>6.8529795821499997E-2</v>
      </c>
      <c r="AD4041" s="430">
        <v>7.6974108297999999E-2</v>
      </c>
      <c r="AE4041" s="430">
        <v>7.93162401755E-2</v>
      </c>
      <c r="AF4041" s="430">
        <v>7.77254698735E-2</v>
      </c>
      <c r="AG4041" s="430">
        <v>8.1788848671999995E-2</v>
      </c>
      <c r="AH4041" s="430">
        <v>9.7698499468499997E-2</v>
      </c>
      <c r="AI4041" s="430">
        <v>8.3847466457000003E-2</v>
      </c>
      <c r="AJ4041" s="430">
        <v>3.6935985669999997E-2</v>
      </c>
      <c r="AK4041" s="430">
        <v>4.9793920581499999E-2</v>
      </c>
      <c r="AL4041" s="430">
        <v>0</v>
      </c>
    </row>
    <row r="4042" spans="1:38" x14ac:dyDescent="0.25">
      <c r="A4042" s="430" t="s">
        <v>4366</v>
      </c>
      <c r="B4042" s="430">
        <v>1</v>
      </c>
      <c r="C4042" s="430" t="s">
        <v>4367</v>
      </c>
      <c r="D4042" s="430" t="s">
        <v>4018</v>
      </c>
      <c r="E4042" s="430">
        <v>74</v>
      </c>
      <c r="F4042" s="430">
        <v>1.4093815570500001E-2</v>
      </c>
      <c r="G4042" s="430">
        <v>1.3952502969E-2</v>
      </c>
      <c r="H4042" s="430">
        <v>1.67370480535E-2</v>
      </c>
      <c r="I4042" s="430">
        <v>1.6990862774500001E-2</v>
      </c>
      <c r="J4042" s="430">
        <v>1.591391356E-2</v>
      </c>
      <c r="K4042" s="430">
        <v>1.6865995993499999E-2</v>
      </c>
      <c r="L4042" s="430">
        <v>1.5473233373499999E-2</v>
      </c>
      <c r="M4042" s="430">
        <v>1.48499903675E-2</v>
      </c>
      <c r="N4042" s="430">
        <v>1.426390961E-2</v>
      </c>
      <c r="O4042" s="430">
        <v>1.4052585253999999E-2</v>
      </c>
      <c r="P4042" s="430">
        <v>1.2521065666E-2</v>
      </c>
      <c r="Q4042" s="430">
        <v>9.6430454885000003E-3</v>
      </c>
      <c r="R4042" s="430">
        <v>9.9962214824999996E-3</v>
      </c>
      <c r="S4042" s="430">
        <v>1.26872126365E-2</v>
      </c>
      <c r="T4042" s="430">
        <v>1.7052401525E-2</v>
      </c>
      <c r="U4042" s="430">
        <v>1.8250670919500001E-2</v>
      </c>
      <c r="V4042" s="430">
        <v>2.2862419464999999E-2</v>
      </c>
      <c r="W4042" s="430">
        <v>1.7222168156999999E-2</v>
      </c>
      <c r="X4042" s="430">
        <v>2.1541588365499999E-2</v>
      </c>
      <c r="Y4042" s="430">
        <v>3.2328414186999999E-2</v>
      </c>
      <c r="Z4042" s="430">
        <v>4.3669863993999997E-2</v>
      </c>
      <c r="AA4042" s="430">
        <v>4.8923875284499999E-2</v>
      </c>
      <c r="AB4042" s="430">
        <v>3.8981902004999999E-2</v>
      </c>
      <c r="AC4042" s="430">
        <v>3.4776600654500001E-2</v>
      </c>
      <c r="AD4042" s="430">
        <v>3.2122497898000001E-2</v>
      </c>
      <c r="AE4042" s="430">
        <v>3.2462608729499999E-2</v>
      </c>
      <c r="AF4042" s="430">
        <v>3.07568596975E-2</v>
      </c>
      <c r="AG4042" s="430">
        <v>3.0580986750000001E-2</v>
      </c>
      <c r="AH4042" s="430">
        <v>3.2304523880500001E-2</v>
      </c>
      <c r="AI4042" s="430">
        <v>2.9952190457E-2</v>
      </c>
      <c r="AJ4042" s="430">
        <v>1.3832123936500001E-2</v>
      </c>
      <c r="AK4042" s="430">
        <v>1.6243007784999999E-2</v>
      </c>
      <c r="AL4042" s="430">
        <v>0</v>
      </c>
    </row>
    <row r="4043" spans="1:38" x14ac:dyDescent="0.25">
      <c r="A4043" s="430" t="s">
        <v>4366</v>
      </c>
      <c r="B4043" s="430">
        <v>1</v>
      </c>
      <c r="C4043" s="430" t="s">
        <v>4367</v>
      </c>
      <c r="D4043" s="430" t="s">
        <v>4020</v>
      </c>
      <c r="E4043" s="430">
        <v>74</v>
      </c>
      <c r="F4043" s="430">
        <v>1.6449354169000001E-2</v>
      </c>
      <c r="G4043" s="430">
        <v>1.7224389122E-2</v>
      </c>
      <c r="H4043" s="430">
        <v>1.6908371189500001E-2</v>
      </c>
      <c r="I4043" s="430">
        <v>1.3494583631500001E-2</v>
      </c>
      <c r="J4043" s="430">
        <v>1.36700004345E-2</v>
      </c>
      <c r="K4043" s="430">
        <v>1.4211371028E-2</v>
      </c>
      <c r="L4043" s="430">
        <v>9.0682609919999994E-3</v>
      </c>
      <c r="M4043" s="430">
        <v>9.3758789015000003E-3</v>
      </c>
      <c r="N4043" s="430">
        <v>9.2453413325000004E-3</v>
      </c>
      <c r="O4043" s="430">
        <v>1.1591714376E-2</v>
      </c>
      <c r="P4043" s="430">
        <v>1.15911369675E-2</v>
      </c>
      <c r="Q4043" s="430">
        <v>1.3467518095E-2</v>
      </c>
      <c r="R4043" s="430">
        <v>1.24514657215E-2</v>
      </c>
      <c r="S4043" s="430">
        <v>1.5899195937E-2</v>
      </c>
      <c r="T4043" s="430">
        <v>1.7309682658000002E-2</v>
      </c>
      <c r="U4043" s="430">
        <v>1.9452889184999999E-2</v>
      </c>
      <c r="V4043" s="430">
        <v>2.0115999745000002E-2</v>
      </c>
      <c r="W4043" s="430">
        <v>2.29879424125E-2</v>
      </c>
      <c r="X4043" s="430">
        <v>1.2716050493E-2</v>
      </c>
      <c r="Y4043" s="430">
        <v>1.26244843805E-2</v>
      </c>
      <c r="Z4043" s="430">
        <v>1.6977521799999999E-2</v>
      </c>
      <c r="AA4043" s="430">
        <v>1.8434096048999999E-2</v>
      </c>
      <c r="AB4043" s="430">
        <v>1.9490038210000001E-2</v>
      </c>
      <c r="AC4043" s="430">
        <v>1.9447146211000001E-2</v>
      </c>
      <c r="AD4043" s="430">
        <v>1.9776550883499999E-2</v>
      </c>
      <c r="AE4043" s="430">
        <v>2.0072882628499999E-2</v>
      </c>
      <c r="AF4043" s="430">
        <v>1.9623162337999999E-2</v>
      </c>
      <c r="AG4043" s="430">
        <v>2.12745480245E-2</v>
      </c>
      <c r="AH4043" s="430">
        <v>2.1975777960000002E-2</v>
      </c>
      <c r="AI4043" s="430">
        <v>2.1575450568999999E-2</v>
      </c>
      <c r="AJ4043" s="430">
        <v>1.0026492671E-2</v>
      </c>
      <c r="AK4043" s="430">
        <v>1.3815708644E-2</v>
      </c>
      <c r="AL4043" s="430">
        <v>0</v>
      </c>
    </row>
    <row r="4044" spans="1:38" x14ac:dyDescent="0.25">
      <c r="A4044" s="430" t="s">
        <v>4366</v>
      </c>
      <c r="B4044" s="430">
        <v>1</v>
      </c>
      <c r="C4044" s="430" t="s">
        <v>4367</v>
      </c>
      <c r="D4044" s="430" t="s">
        <v>4022</v>
      </c>
      <c r="E4044" s="430">
        <v>74</v>
      </c>
      <c r="F4044" s="430">
        <v>6.7342584400000005E-4</v>
      </c>
      <c r="G4044" s="430">
        <v>7.9232196299999997E-4</v>
      </c>
      <c r="H4044" s="430">
        <v>7.2626567800000003E-4</v>
      </c>
      <c r="I4044" s="430">
        <v>6.3706479649999997E-4</v>
      </c>
      <c r="J4044" s="430">
        <v>7.8325313300000004E-4</v>
      </c>
      <c r="K4044" s="430">
        <v>9.894602595E-4</v>
      </c>
      <c r="L4044" s="430">
        <v>7.8040928549999997E-4</v>
      </c>
      <c r="M4044" s="430">
        <v>7.867835955E-4</v>
      </c>
      <c r="N4044" s="430">
        <v>1.1459420440000001E-3</v>
      </c>
      <c r="O4044" s="430">
        <v>8.7257588800000003E-4</v>
      </c>
      <c r="P4044" s="430">
        <v>7.4116522349999998E-4</v>
      </c>
      <c r="Q4044" s="430">
        <v>7.0123868049999996E-4</v>
      </c>
      <c r="R4044" s="430">
        <v>6.6961334200000004E-4</v>
      </c>
      <c r="S4044" s="430">
        <v>7.8522817799999995E-4</v>
      </c>
      <c r="T4044" s="430">
        <v>9.4990164249999999E-4</v>
      </c>
      <c r="U4044" s="430">
        <v>1.022421304E-3</v>
      </c>
      <c r="V4044" s="430">
        <v>9.5524133949999996E-4</v>
      </c>
      <c r="W4044" s="430">
        <v>9.1686372150000001E-4</v>
      </c>
      <c r="X4044" s="430">
        <v>7.8965293600000001E-4</v>
      </c>
      <c r="Y4044" s="430">
        <v>5.8741741749999998E-4</v>
      </c>
      <c r="Z4044" s="430">
        <v>1.1386102359999999E-3</v>
      </c>
      <c r="AA4044" s="430">
        <v>1.1768830464999999E-3</v>
      </c>
      <c r="AB4044" s="430">
        <v>1.283516105E-3</v>
      </c>
      <c r="AC4044" s="430">
        <v>1.1521904524999999E-3</v>
      </c>
      <c r="AD4044" s="430">
        <v>1.0525605755E-3</v>
      </c>
      <c r="AE4044" s="430">
        <v>1.2981197515E-3</v>
      </c>
      <c r="AF4044" s="430">
        <v>1.3673283704999999E-3</v>
      </c>
      <c r="AG4044" s="430">
        <v>1.512475946E-3</v>
      </c>
      <c r="AH4044" s="430">
        <v>1.2734943085000001E-3</v>
      </c>
      <c r="AI4044" s="430">
        <v>1.1984821100000001E-3</v>
      </c>
      <c r="AJ4044" s="430">
        <v>1.0055167685000001E-3</v>
      </c>
      <c r="AK4044" s="430">
        <v>1.1634544365E-3</v>
      </c>
      <c r="AL4044" s="430">
        <v>0</v>
      </c>
    </row>
    <row r="4045" spans="1:38" x14ac:dyDescent="0.25">
      <c r="A4045" s="430" t="s">
        <v>4366</v>
      </c>
      <c r="B4045" s="430">
        <v>1</v>
      </c>
      <c r="C4045" s="430" t="s">
        <v>4367</v>
      </c>
      <c r="D4045" s="430" t="s">
        <v>4024</v>
      </c>
      <c r="E4045" s="430">
        <v>74</v>
      </c>
      <c r="F4045" s="430">
        <v>6.4615609849999998E-4</v>
      </c>
      <c r="G4045" s="430">
        <v>6.76363793E-4</v>
      </c>
      <c r="H4045" s="430">
        <v>6.9565592549999998E-4</v>
      </c>
      <c r="I4045" s="430">
        <v>7.6505704050000003E-4</v>
      </c>
      <c r="J4045" s="430">
        <v>8.4443837350000001E-4</v>
      </c>
      <c r="K4045" s="430">
        <v>1.1432368179999999E-3</v>
      </c>
      <c r="L4045" s="430">
        <v>6.4487575099999998E-4</v>
      </c>
      <c r="M4045" s="430">
        <v>5.8665901399999995E-4</v>
      </c>
      <c r="N4045" s="430">
        <v>5.4304637399999996E-4</v>
      </c>
      <c r="O4045" s="430">
        <v>6.6645690050000004E-4</v>
      </c>
      <c r="P4045" s="430">
        <v>7.2684051599999997E-4</v>
      </c>
      <c r="Q4045" s="430">
        <v>5.6605486649999998E-4</v>
      </c>
      <c r="R4045" s="430">
        <v>6.1559982299999995E-4</v>
      </c>
      <c r="S4045" s="430">
        <v>5.5062855400000001E-4</v>
      </c>
      <c r="T4045" s="430">
        <v>6.4904841450000002E-4</v>
      </c>
      <c r="U4045" s="430">
        <v>6.7255537199999995E-4</v>
      </c>
      <c r="V4045" s="430">
        <v>8.3108849499999998E-4</v>
      </c>
      <c r="W4045" s="430">
        <v>7.8566744199999995E-4</v>
      </c>
      <c r="X4045" s="430">
        <v>7.0355851699999996E-4</v>
      </c>
      <c r="Y4045" s="430">
        <v>5.0131568449999998E-4</v>
      </c>
      <c r="Z4045" s="430">
        <v>1.219497299E-3</v>
      </c>
      <c r="AA4045" s="430">
        <v>1.1044311720000001E-3</v>
      </c>
      <c r="AB4045" s="430">
        <v>1.119897685E-3</v>
      </c>
      <c r="AC4045" s="430">
        <v>1.168706127E-3</v>
      </c>
      <c r="AD4045" s="430">
        <v>1.4309311265E-3</v>
      </c>
      <c r="AE4045" s="430">
        <v>1.380893217E-3</v>
      </c>
      <c r="AF4045" s="430">
        <v>1.2293794139999999E-3</v>
      </c>
      <c r="AG4045" s="430">
        <v>1.4303776209999999E-3</v>
      </c>
      <c r="AH4045" s="430">
        <v>1.5985535640000001E-3</v>
      </c>
      <c r="AI4045" s="430">
        <v>1.4133958115E-3</v>
      </c>
      <c r="AJ4045" s="430">
        <v>7.7424729349999995E-4</v>
      </c>
      <c r="AK4045" s="430">
        <v>1.237785744E-3</v>
      </c>
      <c r="AL4045" s="430">
        <v>0</v>
      </c>
    </row>
    <row r="4046" spans="1:38" x14ac:dyDescent="0.25">
      <c r="A4046" s="430" t="s">
        <v>4366</v>
      </c>
      <c r="B4046" s="430">
        <v>1</v>
      </c>
      <c r="C4046" s="430" t="s">
        <v>4367</v>
      </c>
      <c r="D4046" s="430" t="s">
        <v>4026</v>
      </c>
      <c r="E4046" s="430">
        <v>74</v>
      </c>
      <c r="F4046" s="430">
        <v>3.7243957275E-3</v>
      </c>
      <c r="G4046" s="430">
        <v>6.48960779E-3</v>
      </c>
      <c r="H4046" s="430">
        <v>7.2789264019999999E-3</v>
      </c>
      <c r="I4046" s="430">
        <v>8.5548994675E-3</v>
      </c>
      <c r="J4046" s="430">
        <v>9.0657141299999994E-3</v>
      </c>
      <c r="K4046" s="430">
        <v>9.4085495854999996E-3</v>
      </c>
      <c r="L4046" s="430">
        <v>1.01292994475E-2</v>
      </c>
      <c r="M4046" s="430">
        <v>1.0964102951000001E-2</v>
      </c>
      <c r="N4046" s="430">
        <v>1.1442780825E-2</v>
      </c>
      <c r="O4046" s="430">
        <v>1.5135674359499999E-2</v>
      </c>
      <c r="P4046" s="430">
        <v>1.9669207678000001E-2</v>
      </c>
      <c r="Q4046" s="430">
        <v>1.55211945575E-2</v>
      </c>
      <c r="R4046" s="430">
        <v>1.15009314975E-2</v>
      </c>
      <c r="S4046" s="430">
        <v>1.2040785708000001E-2</v>
      </c>
      <c r="T4046" s="430">
        <v>2.0781164664500001E-2</v>
      </c>
      <c r="U4046" s="430">
        <v>3.6194852378999998E-2</v>
      </c>
      <c r="V4046" s="430">
        <v>2.6937172461000001E-2</v>
      </c>
      <c r="W4046" s="430">
        <v>2.7775660975000002E-2</v>
      </c>
      <c r="X4046" s="430">
        <v>2.6714173768500001E-2</v>
      </c>
      <c r="Y4046" s="430">
        <v>2.4226860819499998E-2</v>
      </c>
      <c r="Z4046" s="430">
        <v>2.9291292488000002E-2</v>
      </c>
      <c r="AA4046" s="430">
        <v>3.0462116044499998E-2</v>
      </c>
      <c r="AB4046" s="430">
        <v>2.9822305079500001E-2</v>
      </c>
      <c r="AC4046" s="430">
        <v>2.9913892789500001E-2</v>
      </c>
      <c r="AD4046" s="430">
        <v>3.2039840926500002E-2</v>
      </c>
      <c r="AE4046" s="430">
        <v>3.3804005233500002E-2</v>
      </c>
      <c r="AF4046" s="430">
        <v>3.4459442109000003E-2</v>
      </c>
      <c r="AG4046" s="430">
        <v>3.5126877681E-2</v>
      </c>
      <c r="AH4046" s="430">
        <v>3.4931057812499999E-2</v>
      </c>
      <c r="AI4046" s="430">
        <v>3.2463921460000003E-2</v>
      </c>
      <c r="AJ4046" s="430">
        <v>1.6477221303999999E-2</v>
      </c>
      <c r="AK4046" s="430">
        <v>2.2823323167E-2</v>
      </c>
      <c r="AL4046" s="430">
        <v>0</v>
      </c>
    </row>
    <row r="4047" spans="1:38" x14ac:dyDescent="0.25">
      <c r="A4047" s="430" t="s">
        <v>4366</v>
      </c>
      <c r="B4047" s="430">
        <v>1</v>
      </c>
      <c r="C4047" s="430" t="s">
        <v>4367</v>
      </c>
      <c r="D4047" s="430" t="s">
        <v>4028</v>
      </c>
      <c r="E4047" s="430">
        <v>74</v>
      </c>
      <c r="F4047" s="430">
        <v>1.10453310425E-2</v>
      </c>
      <c r="G4047" s="430">
        <v>1.29693653445E-2</v>
      </c>
      <c r="H4047" s="430">
        <v>1.25592533585E-2</v>
      </c>
      <c r="I4047" s="430">
        <v>1.3015683661E-2</v>
      </c>
      <c r="J4047" s="430">
        <v>1.33256204E-2</v>
      </c>
      <c r="K4047" s="430">
        <v>1.39667288845E-2</v>
      </c>
      <c r="L4047" s="430">
        <v>1.026279068E-2</v>
      </c>
      <c r="M4047" s="430">
        <v>1.0618029672499999E-2</v>
      </c>
      <c r="N4047" s="430">
        <v>9.0045781530000008E-3</v>
      </c>
      <c r="O4047" s="430">
        <v>1.0250220670000001E-2</v>
      </c>
      <c r="P4047" s="430">
        <v>1.28934551405E-2</v>
      </c>
      <c r="Q4047" s="430">
        <v>9.9094493790000005E-3</v>
      </c>
      <c r="R4047" s="430">
        <v>9.0519716275000005E-3</v>
      </c>
      <c r="S4047" s="430">
        <v>7.8970207229999995E-3</v>
      </c>
      <c r="T4047" s="430">
        <v>7.3955459855000001E-3</v>
      </c>
      <c r="U4047" s="430">
        <v>6.6085356030000002E-3</v>
      </c>
      <c r="V4047" s="430">
        <v>7.9038982415E-3</v>
      </c>
      <c r="W4047" s="430">
        <v>7.8630095364999996E-3</v>
      </c>
      <c r="X4047" s="430">
        <v>6.8398969535000001E-3</v>
      </c>
      <c r="Y4047" s="430">
        <v>7.2178949675000001E-3</v>
      </c>
      <c r="Z4047" s="430">
        <v>4.6211988165000004E-3</v>
      </c>
      <c r="AA4047" s="430">
        <v>5.0079658130000003E-3</v>
      </c>
      <c r="AB4047" s="430">
        <v>4.6261484334999999E-3</v>
      </c>
      <c r="AC4047" s="430">
        <v>4.595733403E-3</v>
      </c>
      <c r="AD4047" s="430">
        <v>5.2285452409999997E-3</v>
      </c>
      <c r="AE4047" s="430">
        <v>5.4412599725000002E-3</v>
      </c>
      <c r="AF4047" s="430">
        <v>5.8522573499999999E-3</v>
      </c>
      <c r="AG4047" s="430">
        <v>6.1441007369999997E-3</v>
      </c>
      <c r="AH4047" s="430">
        <v>5.6646869845000001E-3</v>
      </c>
      <c r="AI4047" s="430">
        <v>5.6972203455000004E-3</v>
      </c>
      <c r="AJ4047" s="430">
        <v>3.5152981930000001E-3</v>
      </c>
      <c r="AK4047" s="430">
        <v>4.4520377360000004E-3</v>
      </c>
      <c r="AL4047" s="430">
        <v>0</v>
      </c>
    </row>
    <row r="4048" spans="1:38" x14ac:dyDescent="0.25">
      <c r="A4048" s="430" t="s">
        <v>4366</v>
      </c>
      <c r="B4048" s="430">
        <v>1</v>
      </c>
      <c r="C4048" s="430" t="s">
        <v>4367</v>
      </c>
      <c r="D4048" s="430" t="s">
        <v>4030</v>
      </c>
      <c r="E4048" s="430">
        <v>74</v>
      </c>
      <c r="F4048" s="430">
        <v>2.1138492969999998E-3</v>
      </c>
      <c r="G4048" s="430">
        <v>2.332639445E-3</v>
      </c>
      <c r="H4048" s="430">
        <v>3.0036743795E-3</v>
      </c>
      <c r="I4048" s="430">
        <v>2.6041359464999999E-3</v>
      </c>
      <c r="J4048" s="430">
        <v>1.4040411789999999E-3</v>
      </c>
      <c r="K4048" s="430">
        <v>1.8138155814999999E-3</v>
      </c>
      <c r="L4048" s="430">
        <v>1.4755348134999999E-3</v>
      </c>
      <c r="M4048" s="430">
        <v>1.6263940134999999E-3</v>
      </c>
      <c r="N4048" s="430">
        <v>1.6123274955E-3</v>
      </c>
      <c r="O4048" s="430">
        <v>2.6779949975000001E-3</v>
      </c>
      <c r="P4048" s="430">
        <v>2.67997733E-3</v>
      </c>
      <c r="Q4048" s="430">
        <v>1.77809541E-3</v>
      </c>
      <c r="R4048" s="430">
        <v>1.6828718205E-3</v>
      </c>
      <c r="S4048" s="430">
        <v>2.5908438114999998E-3</v>
      </c>
      <c r="T4048" s="430">
        <v>2.4505193685E-3</v>
      </c>
      <c r="U4048" s="430">
        <v>1.4438994315E-3</v>
      </c>
      <c r="V4048" s="430">
        <v>1.4844508445000001E-3</v>
      </c>
      <c r="W4048" s="430">
        <v>1.3414592825000001E-3</v>
      </c>
      <c r="X4048" s="430">
        <v>1.448883048E-3</v>
      </c>
      <c r="Y4048" s="430">
        <v>2.1266919919999999E-3</v>
      </c>
      <c r="Z4048" s="430">
        <v>1.8623111114999999E-3</v>
      </c>
      <c r="AA4048" s="430">
        <v>1.8047258695000001E-3</v>
      </c>
      <c r="AB4048" s="430">
        <v>2.006591713E-3</v>
      </c>
      <c r="AC4048" s="430">
        <v>1.1793164354999999E-3</v>
      </c>
      <c r="AD4048" s="430">
        <v>1.8355077395E-3</v>
      </c>
      <c r="AE4048" s="430">
        <v>1.32822558E-3</v>
      </c>
      <c r="AF4048" s="430">
        <v>1.5962587700000001E-3</v>
      </c>
      <c r="AG4048" s="430">
        <v>1.2685186155000001E-3</v>
      </c>
      <c r="AH4048" s="430">
        <v>1.483660747E-3</v>
      </c>
      <c r="AI4048" s="430">
        <v>1.337545789E-3</v>
      </c>
      <c r="AJ4048" s="430">
        <v>9.4037155350000002E-4</v>
      </c>
      <c r="AK4048" s="430">
        <v>1.101352402E-3</v>
      </c>
      <c r="AL4048" s="430">
        <v>0</v>
      </c>
    </row>
    <row r="4049" spans="1:38" x14ac:dyDescent="0.25">
      <c r="A4049" s="430" t="s">
        <v>4366</v>
      </c>
      <c r="B4049" s="430">
        <v>1</v>
      </c>
      <c r="C4049" s="430" t="s">
        <v>4367</v>
      </c>
      <c r="D4049" s="430" t="s">
        <v>4032</v>
      </c>
      <c r="E4049" s="430">
        <v>74</v>
      </c>
      <c r="F4049" s="430">
        <v>6.2077104094999998E-3</v>
      </c>
      <c r="G4049" s="430">
        <v>9.2350286720000001E-3</v>
      </c>
      <c r="H4049" s="430">
        <v>9.3687883759999997E-3</v>
      </c>
      <c r="I4049" s="430">
        <v>7.9809795600000004E-3</v>
      </c>
      <c r="J4049" s="430">
        <v>8.2312775189999996E-3</v>
      </c>
      <c r="K4049" s="430">
        <v>9.4020478105000006E-3</v>
      </c>
      <c r="L4049" s="430">
        <v>7.8452936240000007E-3</v>
      </c>
      <c r="M4049" s="430">
        <v>6.7313935779999999E-3</v>
      </c>
      <c r="N4049" s="430">
        <v>7.2771534459999997E-3</v>
      </c>
      <c r="O4049" s="430">
        <v>7.5584879664999998E-3</v>
      </c>
      <c r="P4049" s="430">
        <v>7.1161005439999998E-3</v>
      </c>
      <c r="Q4049" s="430">
        <v>6.2104839259999999E-3</v>
      </c>
      <c r="R4049" s="430">
        <v>6.0327797490000003E-3</v>
      </c>
      <c r="S4049" s="430">
        <v>8.2908536265000003E-3</v>
      </c>
      <c r="T4049" s="430">
        <v>1.0268240776E-2</v>
      </c>
      <c r="U4049" s="430">
        <v>1.0297760981E-2</v>
      </c>
      <c r="V4049" s="430">
        <v>8.8291582760000008E-3</v>
      </c>
      <c r="W4049" s="430">
        <v>9.4708181724999993E-3</v>
      </c>
      <c r="X4049" s="430">
        <v>9.5445281874999999E-3</v>
      </c>
      <c r="Y4049" s="430">
        <v>1.1517097345500001E-2</v>
      </c>
      <c r="Z4049" s="430">
        <v>1.2793727425499999E-2</v>
      </c>
      <c r="AA4049" s="430">
        <v>1.3126982759999999E-2</v>
      </c>
      <c r="AB4049" s="430">
        <v>1.3599651865E-2</v>
      </c>
      <c r="AC4049" s="430">
        <v>1.3660852555E-2</v>
      </c>
      <c r="AD4049" s="430">
        <v>1.3238788592000001E-2</v>
      </c>
      <c r="AE4049" s="430">
        <v>1.37853712585E-2</v>
      </c>
      <c r="AF4049" s="430">
        <v>1.4332269884499999E-2</v>
      </c>
      <c r="AG4049" s="430">
        <v>1.6267847453999999E-2</v>
      </c>
      <c r="AH4049" s="430">
        <v>1.8193341852999999E-2</v>
      </c>
      <c r="AI4049" s="430">
        <v>1.57614035955E-2</v>
      </c>
      <c r="AJ4049" s="430">
        <v>1.30966592075E-2</v>
      </c>
      <c r="AK4049" s="430">
        <v>1.4336796058E-2</v>
      </c>
      <c r="AL4049" s="430">
        <v>0</v>
      </c>
    </row>
    <row r="4050" spans="1:38" x14ac:dyDescent="0.25">
      <c r="A4050" s="430" t="s">
        <v>4366</v>
      </c>
      <c r="B4050" s="430">
        <v>1</v>
      </c>
      <c r="C4050" s="430" t="s">
        <v>4367</v>
      </c>
      <c r="D4050" s="430" t="s">
        <v>4034</v>
      </c>
      <c r="E4050" s="430">
        <v>74</v>
      </c>
      <c r="F4050" s="430">
        <v>8.1706762537000002E-2</v>
      </c>
      <c r="G4050" s="430">
        <v>9.9922668822000002E-2</v>
      </c>
      <c r="H4050" s="430">
        <v>9.1323014034499994E-2</v>
      </c>
      <c r="I4050" s="430">
        <v>8.3863248876499999E-2</v>
      </c>
      <c r="J4050" s="430">
        <v>8.2779791500499994E-2</v>
      </c>
      <c r="K4050" s="430">
        <v>7.7185587069500003E-2</v>
      </c>
      <c r="L4050" s="430">
        <v>8.8424900390999997E-2</v>
      </c>
      <c r="M4050" s="430">
        <v>8.9363231232500007E-2</v>
      </c>
      <c r="N4050" s="430">
        <v>9.4553354044000004E-2</v>
      </c>
      <c r="O4050" s="430">
        <v>8.6016877111499995E-2</v>
      </c>
      <c r="P4050" s="430">
        <v>8.3829119155499995E-2</v>
      </c>
      <c r="Q4050" s="430">
        <v>6.2508122752500006E-2</v>
      </c>
      <c r="R4050" s="430">
        <v>6.3161888750000006E-2</v>
      </c>
      <c r="S4050" s="430">
        <v>6.755350903E-2</v>
      </c>
      <c r="T4050" s="430">
        <v>7.0214917651000006E-2</v>
      </c>
      <c r="U4050" s="430">
        <v>5.8806049088000002E-2</v>
      </c>
      <c r="V4050" s="430">
        <v>6.1307146913000002E-2</v>
      </c>
      <c r="W4050" s="430">
        <v>6.04101860165E-2</v>
      </c>
      <c r="X4050" s="430">
        <v>6.2577283009000007E-2</v>
      </c>
      <c r="Y4050" s="430">
        <v>6.0736499649500002E-2</v>
      </c>
      <c r="Z4050" s="430">
        <v>5.2075535309999997E-2</v>
      </c>
      <c r="AA4050" s="430">
        <v>4.8660167662999999E-2</v>
      </c>
      <c r="AB4050" s="430">
        <v>4.2820376204500001E-2</v>
      </c>
      <c r="AC4050" s="430">
        <v>3.4989842020499998E-2</v>
      </c>
      <c r="AD4050" s="430">
        <v>2.93293231415E-2</v>
      </c>
      <c r="AE4050" s="430">
        <v>2.6627587482999999E-2</v>
      </c>
      <c r="AF4050" s="430">
        <v>2.6458233774000001E-2</v>
      </c>
      <c r="AG4050" s="430">
        <v>4.1595984832500002E-2</v>
      </c>
      <c r="AH4050" s="430">
        <v>2.32441409145E-2</v>
      </c>
      <c r="AI4050" s="430">
        <v>2.2398952379000001E-2</v>
      </c>
      <c r="AJ4050" s="430">
        <v>2.0174446899500001E-2</v>
      </c>
      <c r="AK4050" s="430">
        <v>1.9994816305E-2</v>
      </c>
      <c r="AL4050" s="430">
        <v>0</v>
      </c>
    </row>
    <row r="4051" spans="1:38" x14ac:dyDescent="0.25">
      <c r="A4051" s="430" t="s">
        <v>4366</v>
      </c>
      <c r="B4051" s="430">
        <v>1</v>
      </c>
      <c r="C4051" s="430" t="s">
        <v>4367</v>
      </c>
      <c r="D4051" s="430" t="s">
        <v>4036</v>
      </c>
      <c r="E4051" s="430">
        <v>74</v>
      </c>
      <c r="F4051" s="430">
        <v>9.9675076990000007E-3</v>
      </c>
      <c r="G4051" s="430">
        <v>9.1006476754999996E-3</v>
      </c>
      <c r="H4051" s="430">
        <v>8.0599655130000007E-3</v>
      </c>
      <c r="I4051" s="430">
        <v>8.0657478660000007E-3</v>
      </c>
      <c r="J4051" s="430">
        <v>7.0304908364999998E-3</v>
      </c>
      <c r="K4051" s="430">
        <v>6.6219739384999997E-3</v>
      </c>
      <c r="L4051" s="430">
        <v>1.0139184292E-2</v>
      </c>
      <c r="M4051" s="430">
        <v>1.010270418E-2</v>
      </c>
      <c r="N4051" s="430">
        <v>6.5298987345E-3</v>
      </c>
      <c r="O4051" s="430">
        <v>6.8537003000000004E-3</v>
      </c>
      <c r="P4051" s="430">
        <v>8.0284568010000005E-3</v>
      </c>
      <c r="Q4051" s="430">
        <v>6.5177033814999997E-3</v>
      </c>
      <c r="R4051" s="430">
        <v>5.714174065E-3</v>
      </c>
      <c r="S4051" s="430">
        <v>5.5155420165000002E-3</v>
      </c>
      <c r="T4051" s="430">
        <v>6.9333432675000002E-3</v>
      </c>
      <c r="U4051" s="430">
        <v>9.1721671740000003E-3</v>
      </c>
      <c r="V4051" s="430">
        <v>8.3710066660000002E-3</v>
      </c>
      <c r="W4051" s="430">
        <v>8.1666937065E-3</v>
      </c>
      <c r="X4051" s="430">
        <v>1.1152125459499999E-2</v>
      </c>
      <c r="Y4051" s="430">
        <v>6.8807309095000003E-3</v>
      </c>
      <c r="Z4051" s="430">
        <v>9.4294917935E-3</v>
      </c>
      <c r="AA4051" s="430">
        <v>9.7794065385000007E-3</v>
      </c>
      <c r="AB4051" s="430">
        <v>9.7094689044999998E-3</v>
      </c>
      <c r="AC4051" s="430">
        <v>9.8627770224999998E-3</v>
      </c>
      <c r="AD4051" s="430">
        <v>1.06124198875E-2</v>
      </c>
      <c r="AE4051" s="430">
        <v>1.1144426123E-2</v>
      </c>
      <c r="AF4051" s="430">
        <v>1.2842387070000001E-2</v>
      </c>
      <c r="AG4051" s="430">
        <v>1.4218433834499999E-2</v>
      </c>
      <c r="AH4051" s="430">
        <v>1.43829144055E-2</v>
      </c>
      <c r="AI4051" s="430">
        <v>1.4793788955500001E-2</v>
      </c>
      <c r="AJ4051" s="430">
        <v>5.2828941175E-3</v>
      </c>
      <c r="AK4051" s="430">
        <v>7.0357547964999996E-3</v>
      </c>
      <c r="AL4051" s="430">
        <v>0</v>
      </c>
    </row>
    <row r="4052" spans="1:38" x14ac:dyDescent="0.25">
      <c r="A4052" s="430" t="s">
        <v>4366</v>
      </c>
      <c r="B4052" s="430">
        <v>1</v>
      </c>
      <c r="C4052" s="430" t="s">
        <v>4367</v>
      </c>
      <c r="D4052" s="430" t="s">
        <v>4038</v>
      </c>
      <c r="E4052" s="430">
        <v>74</v>
      </c>
      <c r="F4052" s="430">
        <v>5.4036099650000002E-3</v>
      </c>
      <c r="G4052" s="430">
        <v>4.5552004869999999E-3</v>
      </c>
      <c r="H4052" s="430">
        <v>5.0447541199999998E-3</v>
      </c>
      <c r="I4052" s="430">
        <v>4.2531493530000002E-3</v>
      </c>
      <c r="J4052" s="430">
        <v>3.8303313324999999E-3</v>
      </c>
      <c r="K4052" s="430">
        <v>4.461618122E-3</v>
      </c>
      <c r="L4052" s="430">
        <v>4.595140916E-3</v>
      </c>
      <c r="M4052" s="430">
        <v>5.0035116664999997E-3</v>
      </c>
      <c r="N4052" s="430">
        <v>6.5791643279999997E-3</v>
      </c>
      <c r="O4052" s="430">
        <v>5.9421327094999997E-3</v>
      </c>
      <c r="P4052" s="430">
        <v>4.9974701170000004E-3</v>
      </c>
      <c r="Q4052" s="430">
        <v>3.9146835354999998E-3</v>
      </c>
      <c r="R4052" s="430">
        <v>3.019762344E-3</v>
      </c>
      <c r="S4052" s="430">
        <v>3.2069426825E-3</v>
      </c>
      <c r="T4052" s="430">
        <v>5.3698672235000001E-3</v>
      </c>
      <c r="U4052" s="430">
        <v>6.204855114E-3</v>
      </c>
      <c r="V4052" s="430">
        <v>6.3717895319999997E-3</v>
      </c>
      <c r="W4052" s="430">
        <v>4.6856003620000001E-3</v>
      </c>
      <c r="X4052" s="430">
        <v>4.945827606E-3</v>
      </c>
      <c r="Y4052" s="430">
        <v>3.7329067325000001E-3</v>
      </c>
      <c r="Z4052" s="430">
        <v>7.6079420015000001E-3</v>
      </c>
      <c r="AA4052" s="430">
        <v>7.0810348959999998E-3</v>
      </c>
      <c r="AB4052" s="430">
        <v>6.9064580105E-3</v>
      </c>
      <c r="AC4052" s="430">
        <v>6.7239933470000001E-3</v>
      </c>
      <c r="AD4052" s="430">
        <v>6.681167121E-3</v>
      </c>
      <c r="AE4052" s="430">
        <v>7.037889504E-3</v>
      </c>
      <c r="AF4052" s="430">
        <v>7.2200624554999999E-3</v>
      </c>
      <c r="AG4052" s="430">
        <v>7.8709531500000002E-3</v>
      </c>
      <c r="AH4052" s="430">
        <v>8.5323493985000002E-3</v>
      </c>
      <c r="AI4052" s="430">
        <v>7.9968058104999996E-3</v>
      </c>
      <c r="AJ4052" s="430">
        <v>5.9326863074999998E-3</v>
      </c>
      <c r="AK4052" s="430">
        <v>5.6966639779999998E-3</v>
      </c>
      <c r="AL4052" s="430">
        <v>0</v>
      </c>
    </row>
    <row r="4053" spans="1:38" x14ac:dyDescent="0.25">
      <c r="A4053" s="430" t="s">
        <v>4366</v>
      </c>
      <c r="B4053" s="430">
        <v>1</v>
      </c>
      <c r="C4053" s="430" t="s">
        <v>4367</v>
      </c>
      <c r="D4053" s="430" t="s">
        <v>4040</v>
      </c>
      <c r="E4053" s="430">
        <v>74</v>
      </c>
      <c r="F4053" s="430">
        <v>1.9951514775000002E-3</v>
      </c>
      <c r="G4053" s="430">
        <v>2.2504891800000002E-3</v>
      </c>
      <c r="H4053" s="430">
        <v>1.7350123725E-3</v>
      </c>
      <c r="I4053" s="430">
        <v>1.9044086139999999E-3</v>
      </c>
      <c r="J4053" s="430">
        <v>1.556301858E-3</v>
      </c>
      <c r="K4053" s="430">
        <v>1.3616285384999999E-3</v>
      </c>
      <c r="L4053" s="430">
        <v>1.0694137275000001E-3</v>
      </c>
      <c r="M4053" s="430">
        <v>1.0922337785000001E-3</v>
      </c>
      <c r="N4053" s="430">
        <v>1.6380247575000001E-3</v>
      </c>
      <c r="O4053" s="430">
        <v>1.0562835339999999E-3</v>
      </c>
      <c r="P4053" s="430">
        <v>1.9591637885E-3</v>
      </c>
      <c r="Q4053" s="430">
        <v>1.9268663304999999E-3</v>
      </c>
      <c r="R4053" s="430">
        <v>2.4473845509999999E-3</v>
      </c>
      <c r="S4053" s="430">
        <v>1.1154223650000001E-3</v>
      </c>
      <c r="T4053" s="430">
        <v>1.296995065E-3</v>
      </c>
      <c r="U4053" s="430">
        <v>3.5251685154999999E-3</v>
      </c>
      <c r="V4053" s="430">
        <v>3.4548426564999998E-3</v>
      </c>
      <c r="W4053" s="430">
        <v>2.123800312E-3</v>
      </c>
      <c r="X4053" s="430">
        <v>1.4771897384999999E-3</v>
      </c>
      <c r="Y4053" s="430">
        <v>3.437823323E-3</v>
      </c>
      <c r="Z4053" s="430">
        <v>1.9089529665E-3</v>
      </c>
      <c r="AA4053" s="430">
        <v>2.0885656205E-3</v>
      </c>
      <c r="AB4053" s="430">
        <v>2.1827532455000001E-3</v>
      </c>
      <c r="AC4053" s="430">
        <v>2.268292516E-3</v>
      </c>
      <c r="AD4053" s="430">
        <v>1.7871892030000001E-3</v>
      </c>
      <c r="AE4053" s="430">
        <v>1.4225389210000001E-3</v>
      </c>
      <c r="AF4053" s="430">
        <v>1.2721986704999999E-3</v>
      </c>
      <c r="AG4053" s="430">
        <v>9.6515562549999998E-4</v>
      </c>
      <c r="AH4053" s="430">
        <v>1.0334185389999999E-3</v>
      </c>
      <c r="AI4053" s="430">
        <v>9.7885800699999996E-4</v>
      </c>
      <c r="AJ4053" s="430">
        <v>6.6637859300000004E-4</v>
      </c>
      <c r="AK4053" s="430">
        <v>7.8196411999999996E-4</v>
      </c>
      <c r="AL4053" s="430">
        <v>0</v>
      </c>
    </row>
    <row r="4054" spans="1:38" x14ac:dyDescent="0.25">
      <c r="A4054" s="430" t="s">
        <v>4366</v>
      </c>
      <c r="B4054" s="430">
        <v>1</v>
      </c>
      <c r="C4054" s="430" t="s">
        <v>4367</v>
      </c>
      <c r="D4054" s="430" t="s">
        <v>4042</v>
      </c>
      <c r="E4054" s="430">
        <v>74</v>
      </c>
      <c r="F4054" s="430">
        <v>6.0873657475000002E-3</v>
      </c>
      <c r="G4054" s="430">
        <v>7.5927398789999998E-3</v>
      </c>
      <c r="H4054" s="430">
        <v>7.8643042999999996E-3</v>
      </c>
      <c r="I4054" s="430">
        <v>7.9157243435E-3</v>
      </c>
      <c r="J4054" s="430">
        <v>7.8447742769999999E-3</v>
      </c>
      <c r="K4054" s="430">
        <v>6.9219281805000003E-3</v>
      </c>
      <c r="L4054" s="430">
        <v>7.0078410479999997E-3</v>
      </c>
      <c r="M4054" s="430">
        <v>7.5492060765000001E-3</v>
      </c>
      <c r="N4054" s="430">
        <v>7.2602319504999997E-3</v>
      </c>
      <c r="O4054" s="430">
        <v>7.2146469419999996E-3</v>
      </c>
      <c r="P4054" s="430">
        <v>6.1112977384999998E-3</v>
      </c>
      <c r="Q4054" s="430">
        <v>5.0940817499999999E-3</v>
      </c>
      <c r="R4054" s="430">
        <v>4.8675265189999997E-3</v>
      </c>
      <c r="S4054" s="430">
        <v>2.8854824715E-3</v>
      </c>
      <c r="T4054" s="430">
        <v>3.8537310974999998E-3</v>
      </c>
      <c r="U4054" s="430">
        <v>3.5847017725000002E-3</v>
      </c>
      <c r="V4054" s="430">
        <v>4.2290041429999996E-3</v>
      </c>
      <c r="W4054" s="430">
        <v>5.3900995494999999E-3</v>
      </c>
      <c r="X4054" s="430">
        <v>4.6105749664999999E-3</v>
      </c>
      <c r="Y4054" s="430">
        <v>4.2574193244999999E-3</v>
      </c>
      <c r="Z4054" s="430">
        <v>9.4988526815000009E-3</v>
      </c>
      <c r="AA4054" s="430">
        <v>1.03181687635E-2</v>
      </c>
      <c r="AB4054" s="430">
        <v>1.0225997232E-2</v>
      </c>
      <c r="AC4054" s="430">
        <v>1.019032431E-2</v>
      </c>
      <c r="AD4054" s="430">
        <v>1.05755982435E-2</v>
      </c>
      <c r="AE4054" s="430">
        <v>1.1496630256E-2</v>
      </c>
      <c r="AF4054" s="430">
        <v>1.23508660505E-2</v>
      </c>
      <c r="AG4054" s="430">
        <v>1.3235252378999999E-2</v>
      </c>
      <c r="AH4054" s="430">
        <v>1.4151756045E-2</v>
      </c>
      <c r="AI4054" s="430">
        <v>1.3801456361000001E-2</v>
      </c>
      <c r="AJ4054" s="430">
        <v>7.0440593399999996E-3</v>
      </c>
      <c r="AK4054" s="430">
        <v>8.2427971485000001E-3</v>
      </c>
      <c r="AL4054" s="430">
        <v>0</v>
      </c>
    </row>
    <row r="4055" spans="1:38" x14ac:dyDescent="0.25">
      <c r="A4055" s="430" t="s">
        <v>4366</v>
      </c>
      <c r="B4055" s="430">
        <v>1</v>
      </c>
      <c r="C4055" s="430" t="s">
        <v>4367</v>
      </c>
      <c r="D4055" s="430" t="s">
        <v>4044</v>
      </c>
      <c r="E4055" s="430">
        <v>74</v>
      </c>
      <c r="F4055" s="430">
        <v>3.069549643E-3</v>
      </c>
      <c r="G4055" s="430">
        <v>3.7000477660000001E-3</v>
      </c>
      <c r="H4055" s="430">
        <v>5.0106046035000001E-3</v>
      </c>
      <c r="I4055" s="430">
        <v>7.0110576444999996E-3</v>
      </c>
      <c r="J4055" s="430">
        <v>7.14410532E-3</v>
      </c>
      <c r="K4055" s="430">
        <v>7.6622165190000004E-3</v>
      </c>
      <c r="L4055" s="430">
        <v>7.9279710005E-3</v>
      </c>
      <c r="M4055" s="430">
        <v>8.4279211135000007E-3</v>
      </c>
      <c r="N4055" s="430">
        <v>8.1355895700000007E-3</v>
      </c>
      <c r="O4055" s="430">
        <v>9.8635880815000007E-3</v>
      </c>
      <c r="P4055" s="430">
        <v>1.1383257664499999E-2</v>
      </c>
      <c r="Q4055" s="430">
        <v>9.5449965485000007E-3</v>
      </c>
      <c r="R4055" s="430">
        <v>9.2163499084999996E-3</v>
      </c>
      <c r="S4055" s="430">
        <v>9.8807144484999998E-3</v>
      </c>
      <c r="T4055" s="430">
        <v>1.0766864617000001E-2</v>
      </c>
      <c r="U4055" s="430">
        <v>1.1067621994499999E-2</v>
      </c>
      <c r="V4055" s="430">
        <v>1.0785924980499999E-2</v>
      </c>
      <c r="W4055" s="430">
        <v>1.07973041335E-2</v>
      </c>
      <c r="X4055" s="430">
        <v>1.0591371706E-2</v>
      </c>
      <c r="Y4055" s="430">
        <v>8.6702119915000007E-3</v>
      </c>
      <c r="Z4055" s="430">
        <v>8.8754971830000001E-3</v>
      </c>
      <c r="AA4055" s="430">
        <v>8.8621300264999994E-3</v>
      </c>
      <c r="AB4055" s="430">
        <v>8.6028940679999995E-3</v>
      </c>
      <c r="AC4055" s="430">
        <v>9.7893766069999995E-3</v>
      </c>
      <c r="AD4055" s="430">
        <v>9.4511035505000004E-3</v>
      </c>
      <c r="AE4055" s="430">
        <v>9.8256641964999999E-3</v>
      </c>
      <c r="AF4055" s="430">
        <v>1.00015329305E-2</v>
      </c>
      <c r="AG4055" s="430">
        <v>1.01971581565E-2</v>
      </c>
      <c r="AH4055" s="430">
        <v>1.04155162485E-2</v>
      </c>
      <c r="AI4055" s="430">
        <v>1.0307263112499999E-2</v>
      </c>
      <c r="AJ4055" s="430">
        <v>4.2410416354999999E-3</v>
      </c>
      <c r="AK4055" s="430">
        <v>5.8202492985000003E-3</v>
      </c>
      <c r="AL4055" s="430">
        <v>0</v>
      </c>
    </row>
    <row r="4056" spans="1:38" x14ac:dyDescent="0.25">
      <c r="A4056" s="430" t="s">
        <v>4366</v>
      </c>
      <c r="B4056" s="430">
        <v>1</v>
      </c>
      <c r="C4056" s="430" t="s">
        <v>4367</v>
      </c>
      <c r="D4056" s="430" t="s">
        <v>4046</v>
      </c>
      <c r="E4056" s="430">
        <v>74</v>
      </c>
      <c r="F4056" s="430">
        <v>6.1319356470000003E-3</v>
      </c>
      <c r="G4056" s="430">
        <v>6.7431585709999999E-3</v>
      </c>
      <c r="H4056" s="430">
        <v>7.7005657554999997E-3</v>
      </c>
      <c r="I4056" s="430">
        <v>8.5140693275000002E-3</v>
      </c>
      <c r="J4056" s="430">
        <v>9.4841363304999995E-3</v>
      </c>
      <c r="K4056" s="430">
        <v>1.1383226076500001E-2</v>
      </c>
      <c r="L4056" s="430">
        <v>1.30996994995E-2</v>
      </c>
      <c r="M4056" s="430">
        <v>1.4723191603999999E-2</v>
      </c>
      <c r="N4056" s="430">
        <v>2.2000842614E-2</v>
      </c>
      <c r="O4056" s="430">
        <v>1.91564349305E-2</v>
      </c>
      <c r="P4056" s="430">
        <v>5.3060654259999996E-3</v>
      </c>
      <c r="Q4056" s="430">
        <v>6.9509633560000004E-3</v>
      </c>
      <c r="R4056" s="430">
        <v>8.0127850984999995E-3</v>
      </c>
      <c r="S4056" s="430">
        <v>8.5164120600000007E-3</v>
      </c>
      <c r="T4056" s="430">
        <v>5.4948062435000002E-3</v>
      </c>
      <c r="U4056" s="430">
        <v>6.8416969394999999E-3</v>
      </c>
      <c r="V4056" s="430">
        <v>6.2389309605E-3</v>
      </c>
      <c r="W4056" s="430">
        <v>6.4625310704999996E-3</v>
      </c>
      <c r="X4056" s="430">
        <v>6.0339832464999998E-3</v>
      </c>
      <c r="Y4056" s="430">
        <v>4.4734779054999996E-3</v>
      </c>
      <c r="Z4056" s="430">
        <v>6.6896599204999997E-3</v>
      </c>
      <c r="AA4056" s="430">
        <v>6.4047949374999996E-3</v>
      </c>
      <c r="AB4056" s="430">
        <v>6.3724764385000004E-3</v>
      </c>
      <c r="AC4056" s="430">
        <v>6.0155887220000002E-3</v>
      </c>
      <c r="AD4056" s="430">
        <v>5.3439512834999999E-3</v>
      </c>
      <c r="AE4056" s="430">
        <v>6.0791737759999997E-3</v>
      </c>
      <c r="AF4056" s="430">
        <v>6.7646762530000001E-3</v>
      </c>
      <c r="AG4056" s="430">
        <v>7.2461183949999999E-3</v>
      </c>
      <c r="AH4056" s="430">
        <v>6.3139789075000001E-3</v>
      </c>
      <c r="AI4056" s="430">
        <v>6.3550010134999996E-3</v>
      </c>
      <c r="AJ4056" s="430">
        <v>4.1472922409999998E-3</v>
      </c>
      <c r="AK4056" s="430">
        <v>4.9050421449999999E-3</v>
      </c>
      <c r="AL4056" s="430">
        <v>0</v>
      </c>
    </row>
    <row r="4057" spans="1:38" x14ac:dyDescent="0.25">
      <c r="A4057" s="430" t="s">
        <v>4366</v>
      </c>
      <c r="B4057" s="430">
        <v>1</v>
      </c>
      <c r="C4057" s="430" t="s">
        <v>4367</v>
      </c>
      <c r="D4057" s="430" t="s">
        <v>4048</v>
      </c>
      <c r="E4057" s="430">
        <v>74</v>
      </c>
      <c r="F4057" s="430">
        <v>9.8081998749999996E-3</v>
      </c>
      <c r="G4057" s="430">
        <v>1.7984857104499999E-2</v>
      </c>
      <c r="H4057" s="430">
        <v>1.5512523015499999E-2</v>
      </c>
      <c r="I4057" s="430">
        <v>1.4099923476E-2</v>
      </c>
      <c r="J4057" s="430">
        <v>1.2832492526500001E-2</v>
      </c>
      <c r="K4057" s="430">
        <v>1.0959933599999999E-2</v>
      </c>
      <c r="L4057" s="430">
        <v>9.2386528385000003E-3</v>
      </c>
      <c r="M4057" s="430">
        <v>1.0098822566000001E-2</v>
      </c>
      <c r="N4057" s="430">
        <v>9.2897270304999995E-3</v>
      </c>
      <c r="O4057" s="430">
        <v>9.9379697919999999E-3</v>
      </c>
      <c r="P4057" s="430">
        <v>1.0257399679000001E-2</v>
      </c>
      <c r="Q4057" s="430">
        <v>9.9372601485000003E-3</v>
      </c>
      <c r="R4057" s="430">
        <v>9.5398199590000007E-3</v>
      </c>
      <c r="S4057" s="430">
        <v>1.1298977833000001E-2</v>
      </c>
      <c r="T4057" s="430">
        <v>1.1523455093E-2</v>
      </c>
      <c r="U4057" s="430">
        <v>8.4892376615000008E-3</v>
      </c>
      <c r="V4057" s="430">
        <v>1.0014153105E-2</v>
      </c>
      <c r="W4057" s="430">
        <v>8.3427448929999995E-3</v>
      </c>
      <c r="X4057" s="430">
        <v>8.4882704114999999E-3</v>
      </c>
      <c r="Y4057" s="430">
        <v>1.04854902935E-2</v>
      </c>
      <c r="Z4057" s="430">
        <v>6.3051495049999996E-3</v>
      </c>
      <c r="AA4057" s="430">
        <v>4.7146733795E-3</v>
      </c>
      <c r="AB4057" s="430">
        <v>5.1159582155000001E-3</v>
      </c>
      <c r="AC4057" s="430">
        <v>3.902869809E-3</v>
      </c>
      <c r="AD4057" s="430">
        <v>2.7458816639999999E-3</v>
      </c>
      <c r="AE4057" s="430">
        <v>4.0029172465E-3</v>
      </c>
      <c r="AF4057" s="430">
        <v>3.824700851E-3</v>
      </c>
      <c r="AG4057" s="430">
        <v>4.0770907730000002E-3</v>
      </c>
      <c r="AH4057" s="430">
        <v>3.093767728E-3</v>
      </c>
      <c r="AI4057" s="430">
        <v>3.3289812245000001E-3</v>
      </c>
      <c r="AJ4057" s="430">
        <v>2.3005181589999999E-3</v>
      </c>
      <c r="AK4057" s="430">
        <v>2.2995034739999999E-3</v>
      </c>
      <c r="AL4057" s="430">
        <v>0</v>
      </c>
    </row>
    <row r="4058" spans="1:38" x14ac:dyDescent="0.25">
      <c r="A4058" s="430" t="s">
        <v>4366</v>
      </c>
      <c r="B4058" s="430">
        <v>1</v>
      </c>
      <c r="C4058" s="430" t="s">
        <v>4367</v>
      </c>
      <c r="D4058" s="430" t="s">
        <v>4050</v>
      </c>
      <c r="E4058" s="430">
        <v>74</v>
      </c>
      <c r="F4058" s="430">
        <v>4.0483392799999998E-4</v>
      </c>
      <c r="G4058" s="430">
        <v>4.4273531450000003E-4</v>
      </c>
      <c r="H4058" s="430">
        <v>6.2282510099999995E-4</v>
      </c>
      <c r="I4058" s="430">
        <v>6.4755802800000001E-4</v>
      </c>
      <c r="J4058" s="430">
        <v>6.0904616100000003E-4</v>
      </c>
      <c r="K4058" s="430">
        <v>7.8022110899999999E-4</v>
      </c>
      <c r="L4058" s="430">
        <v>7.3206560050000005E-4</v>
      </c>
      <c r="M4058" s="430">
        <v>6.0491624199999995E-4</v>
      </c>
      <c r="N4058" s="430">
        <v>5.9569983350000002E-4</v>
      </c>
      <c r="O4058" s="430">
        <v>6.440179725E-4</v>
      </c>
      <c r="P4058" s="430">
        <v>6.1425073449999999E-4</v>
      </c>
      <c r="Q4058" s="430">
        <v>5.9104547950000004E-4</v>
      </c>
      <c r="R4058" s="430">
        <v>5.9621292650000003E-4</v>
      </c>
      <c r="S4058" s="430">
        <v>6.67632361E-4</v>
      </c>
      <c r="T4058" s="430">
        <v>7.9577144149999999E-4</v>
      </c>
      <c r="U4058" s="430">
        <v>9.1386590899999998E-4</v>
      </c>
      <c r="V4058" s="430">
        <v>8.8511335599999997E-4</v>
      </c>
      <c r="W4058" s="430">
        <v>8.9210797800000005E-4</v>
      </c>
      <c r="X4058" s="430">
        <v>6.9491604549999999E-4</v>
      </c>
      <c r="Y4058" s="430">
        <v>6.8866064100000005E-4</v>
      </c>
      <c r="Z4058" s="430">
        <v>1.1001197544999999E-3</v>
      </c>
      <c r="AA4058" s="430">
        <v>1.1513382125E-3</v>
      </c>
      <c r="AB4058" s="430">
        <v>1.1862213285000001E-3</v>
      </c>
      <c r="AC4058" s="430">
        <v>8.99619827E-4</v>
      </c>
      <c r="AD4058" s="430">
        <v>1.0298993125E-3</v>
      </c>
      <c r="AE4058" s="430">
        <v>9.1120265900000003E-4</v>
      </c>
      <c r="AF4058" s="430">
        <v>1.1437540979999999E-3</v>
      </c>
      <c r="AG4058" s="430">
        <v>1.3797266074999999E-3</v>
      </c>
      <c r="AH4058" s="430">
        <v>1.4489796139999999E-3</v>
      </c>
      <c r="AI4058" s="430">
        <v>1.2161524689999999E-3</v>
      </c>
      <c r="AJ4058" s="430">
        <v>1.106874737E-3</v>
      </c>
      <c r="AK4058" s="430">
        <v>1.131912626E-3</v>
      </c>
      <c r="AL4058" s="430">
        <v>0</v>
      </c>
    </row>
    <row r="4059" spans="1:38" x14ac:dyDescent="0.25">
      <c r="A4059" s="430" t="s">
        <v>4366</v>
      </c>
      <c r="B4059" s="430">
        <v>1</v>
      </c>
      <c r="C4059" s="430" t="s">
        <v>4367</v>
      </c>
      <c r="D4059" s="430" t="s">
        <v>4052</v>
      </c>
      <c r="E4059" s="430">
        <v>74</v>
      </c>
      <c r="F4059" s="430">
        <v>4.4184781095000002E-3</v>
      </c>
      <c r="G4059" s="430">
        <v>4.8450469135E-3</v>
      </c>
      <c r="H4059" s="430">
        <v>4.4074764755000001E-3</v>
      </c>
      <c r="I4059" s="430">
        <v>4.4941677009999997E-3</v>
      </c>
      <c r="J4059" s="430">
        <v>3.6038286509999999E-3</v>
      </c>
      <c r="K4059" s="430">
        <v>4.5060073710000001E-3</v>
      </c>
      <c r="L4059" s="430">
        <v>7.5522316609999999E-3</v>
      </c>
      <c r="M4059" s="430">
        <v>6.7919022205E-3</v>
      </c>
      <c r="N4059" s="430">
        <v>6.7173877715000002E-3</v>
      </c>
      <c r="O4059" s="430">
        <v>5.8529870275000001E-3</v>
      </c>
      <c r="P4059" s="430">
        <v>6.3675223694999996E-3</v>
      </c>
      <c r="Q4059" s="430">
        <v>5.1921578524999996E-3</v>
      </c>
      <c r="R4059" s="430">
        <v>5.6282439195000002E-3</v>
      </c>
      <c r="S4059" s="430">
        <v>6.3527827779999999E-3</v>
      </c>
      <c r="T4059" s="430">
        <v>5.4445658740000001E-3</v>
      </c>
      <c r="U4059" s="430">
        <v>7.2370348574999997E-3</v>
      </c>
      <c r="V4059" s="430">
        <v>5.1548001135000004E-3</v>
      </c>
      <c r="W4059" s="430">
        <v>7.5430027975000001E-3</v>
      </c>
      <c r="X4059" s="430">
        <v>6.2204299589999996E-3</v>
      </c>
      <c r="Y4059" s="430">
        <v>3.4547976595000001E-3</v>
      </c>
      <c r="Z4059" s="430">
        <v>1.31874256825E-2</v>
      </c>
      <c r="AA4059" s="430">
        <v>1.37732849795E-2</v>
      </c>
      <c r="AB4059" s="430">
        <v>1.3697956052999999E-2</v>
      </c>
      <c r="AC4059" s="430">
        <v>1.4639372978499999E-2</v>
      </c>
      <c r="AD4059" s="430">
        <v>1.5705213207499999E-2</v>
      </c>
      <c r="AE4059" s="430">
        <v>1.5421629817499999E-2</v>
      </c>
      <c r="AF4059" s="430">
        <v>1.5836159062000001E-2</v>
      </c>
      <c r="AG4059" s="430">
        <v>1.7032843995000001E-2</v>
      </c>
      <c r="AH4059" s="430">
        <v>1.7561184300000001E-2</v>
      </c>
      <c r="AI4059" s="430">
        <v>1.7284251376499998E-2</v>
      </c>
      <c r="AJ4059" s="430">
        <v>1.0193020870500001E-2</v>
      </c>
      <c r="AK4059" s="430">
        <v>1.2677302219499999E-2</v>
      </c>
      <c r="AL4059" s="430">
        <v>0</v>
      </c>
    </row>
    <row r="4060" spans="1:38" x14ac:dyDescent="0.25">
      <c r="A4060" s="430" t="s">
        <v>4366</v>
      </c>
      <c r="B4060" s="430">
        <v>1</v>
      </c>
      <c r="C4060" s="430" t="s">
        <v>4367</v>
      </c>
      <c r="D4060" s="430" t="s">
        <v>4054</v>
      </c>
      <c r="E4060" s="430">
        <v>74</v>
      </c>
      <c r="F4060" s="430">
        <v>6.5091743299999999E-4</v>
      </c>
      <c r="G4060" s="430">
        <v>6.6588614350000005E-4</v>
      </c>
      <c r="H4060" s="430">
        <v>9.8383057300000009E-4</v>
      </c>
      <c r="I4060" s="430">
        <v>8.7375275300000002E-4</v>
      </c>
      <c r="J4060" s="430">
        <v>5.8772630149999999E-4</v>
      </c>
      <c r="K4060" s="430">
        <v>2.4738672199999998E-4</v>
      </c>
      <c r="L4060" s="430">
        <v>1.804582955E-4</v>
      </c>
      <c r="M4060" s="430">
        <v>1.4432901699999999E-4</v>
      </c>
      <c r="N4060" s="430">
        <v>1.764501705E-4</v>
      </c>
      <c r="O4060" s="430">
        <v>3.117487295E-4</v>
      </c>
      <c r="P4060" s="430">
        <v>3.4005756650000001E-4</v>
      </c>
      <c r="Q4060" s="430">
        <v>5.8704912050000003E-4</v>
      </c>
      <c r="R4060" s="430">
        <v>4.1025582799999999E-4</v>
      </c>
      <c r="S4060" s="430">
        <v>4.4768307650000001E-4</v>
      </c>
      <c r="T4060" s="430">
        <v>8.6301384000000004E-4</v>
      </c>
      <c r="U4060" s="430">
        <v>5.306131305E-4</v>
      </c>
      <c r="V4060" s="430">
        <v>6.2279115449999996E-4</v>
      </c>
      <c r="W4060" s="430">
        <v>6.1743627299999995E-4</v>
      </c>
      <c r="X4060" s="430">
        <v>5.12167408E-4</v>
      </c>
      <c r="Y4060" s="430">
        <v>5.9728893250000003E-4</v>
      </c>
      <c r="Z4060" s="430">
        <v>7.5099028400000005E-4</v>
      </c>
      <c r="AA4060" s="430">
        <v>8.7099958850000005E-4</v>
      </c>
      <c r="AB4060" s="430">
        <v>7.6076128450000005E-4</v>
      </c>
      <c r="AC4060" s="430">
        <v>9.1979647650000001E-4</v>
      </c>
      <c r="AD4060" s="430">
        <v>8.5732365399999999E-4</v>
      </c>
      <c r="AE4060" s="430">
        <v>1.0721027355E-3</v>
      </c>
      <c r="AF4060" s="430">
        <v>8.7558263100000005E-4</v>
      </c>
      <c r="AG4060" s="430">
        <v>8.0892124499999999E-4</v>
      </c>
      <c r="AH4060" s="430">
        <v>8.8826335800000001E-4</v>
      </c>
      <c r="AI4060" s="430">
        <v>7.9950762349999998E-4</v>
      </c>
      <c r="AJ4060" s="430">
        <v>6.6257844000000002E-4</v>
      </c>
      <c r="AK4060" s="430">
        <v>6.8517605000000003E-4</v>
      </c>
      <c r="AL4060" s="430">
        <v>0</v>
      </c>
    </row>
    <row r="4061" spans="1:38" x14ac:dyDescent="0.25">
      <c r="A4061" s="430" t="s">
        <v>4366</v>
      </c>
      <c r="B4061" s="430">
        <v>1</v>
      </c>
      <c r="C4061" s="430" t="s">
        <v>4367</v>
      </c>
      <c r="D4061" s="430" t="s">
        <v>517</v>
      </c>
      <c r="E4061" s="430">
        <v>74</v>
      </c>
      <c r="F4061" s="430">
        <v>8.4588659850000001E-4</v>
      </c>
      <c r="G4061" s="430">
        <v>8.4038196550000001E-4</v>
      </c>
      <c r="H4061" s="430">
        <v>8.5758224099999998E-4</v>
      </c>
      <c r="I4061" s="430">
        <v>8.2637674200000005E-4</v>
      </c>
      <c r="J4061" s="430">
        <v>8.9599576649999999E-4</v>
      </c>
      <c r="K4061" s="430">
        <v>7.5224134899999997E-4</v>
      </c>
      <c r="L4061" s="430">
        <v>7.4122201299999999E-4</v>
      </c>
      <c r="M4061" s="430">
        <v>8.2304924299999996E-4</v>
      </c>
      <c r="N4061" s="430">
        <v>8.0892508750000003E-4</v>
      </c>
      <c r="O4061" s="430">
        <v>1.2069387105E-3</v>
      </c>
      <c r="P4061" s="430">
        <v>1.0132047365000001E-3</v>
      </c>
      <c r="Q4061" s="430">
        <v>8.6982492300000005E-4</v>
      </c>
      <c r="R4061" s="430">
        <v>1.1853052500000001E-3</v>
      </c>
      <c r="S4061" s="430">
        <v>9.6726722500000003E-4</v>
      </c>
      <c r="T4061" s="430">
        <v>7.2477012399999995E-4</v>
      </c>
      <c r="U4061" s="430">
        <v>7.6751984450000002E-4</v>
      </c>
      <c r="V4061" s="430">
        <v>8.9825934350000003E-4</v>
      </c>
      <c r="W4061" s="430">
        <v>8.418051745E-4</v>
      </c>
      <c r="X4061" s="430">
        <v>7.4159722650000005E-4</v>
      </c>
      <c r="Y4061" s="430">
        <v>6.0556758550000004E-4</v>
      </c>
      <c r="Z4061" s="430">
        <v>1.0594511584999999E-3</v>
      </c>
      <c r="AA4061" s="430">
        <v>1.0628586344999999E-3</v>
      </c>
      <c r="AB4061" s="430">
        <v>1.0828367724999999E-3</v>
      </c>
      <c r="AC4061" s="430">
        <v>1.158584452E-3</v>
      </c>
      <c r="AD4061" s="430">
        <v>1.1438643644999999E-3</v>
      </c>
      <c r="AE4061" s="430">
        <v>1.3316129690000001E-3</v>
      </c>
      <c r="AF4061" s="430">
        <v>1.0841604475E-3</v>
      </c>
      <c r="AG4061" s="430">
        <v>1.1864676725E-3</v>
      </c>
      <c r="AH4061" s="430">
        <v>1.295256453E-3</v>
      </c>
      <c r="AI4061" s="430">
        <v>1.1952657255E-3</v>
      </c>
      <c r="AJ4061" s="430">
        <v>7.3112614899999997E-4</v>
      </c>
      <c r="AK4061" s="430">
        <v>9.0831937949999999E-4</v>
      </c>
      <c r="AL4061" s="430">
        <v>0</v>
      </c>
    </row>
    <row r="4062" spans="1:38" x14ac:dyDescent="0.25">
      <c r="A4062" s="430" t="s">
        <v>4366</v>
      </c>
      <c r="B4062" s="430">
        <v>1</v>
      </c>
      <c r="C4062" s="430" t="s">
        <v>4367</v>
      </c>
      <c r="D4062" s="430" t="s">
        <v>4057</v>
      </c>
      <c r="E4062" s="430">
        <v>74</v>
      </c>
      <c r="F4062" s="430">
        <v>3.8813211749999998E-4</v>
      </c>
      <c r="G4062" s="430">
        <v>3.358171425E-4</v>
      </c>
      <c r="H4062" s="430">
        <v>2.8954695000000001E-4</v>
      </c>
      <c r="I4062" s="430">
        <v>3.1719140549999999E-4</v>
      </c>
      <c r="J4062" s="430">
        <v>2.7523684399999998E-4</v>
      </c>
      <c r="K4062" s="430">
        <v>2.5951611650000002E-4</v>
      </c>
      <c r="L4062" s="430">
        <v>2.93417699E-4</v>
      </c>
      <c r="M4062" s="430">
        <v>3.302659755E-4</v>
      </c>
      <c r="N4062" s="430">
        <v>4.9120810750000004E-4</v>
      </c>
      <c r="O4062" s="430">
        <v>6.4736810249999997E-4</v>
      </c>
      <c r="P4062" s="430">
        <v>8.1810328299999999E-4</v>
      </c>
      <c r="Q4062" s="430">
        <v>6.9350118400000004E-4</v>
      </c>
      <c r="R4062" s="430">
        <v>6.5842803650000004E-4</v>
      </c>
      <c r="S4062" s="430">
        <v>8.2511555400000003E-4</v>
      </c>
      <c r="T4062" s="430">
        <v>8.1535637249999997E-4</v>
      </c>
      <c r="U4062" s="430">
        <v>4.601314515E-4</v>
      </c>
      <c r="V4062" s="430">
        <v>2.1332499999999999E-4</v>
      </c>
      <c r="W4062" s="430">
        <v>1.9854518150000001E-4</v>
      </c>
      <c r="X4062" s="430">
        <v>1.9239331250000001E-4</v>
      </c>
      <c r="Y4062" s="430">
        <v>3.5669458450000001E-4</v>
      </c>
      <c r="Z4062" s="430">
        <v>9.2582493499999995E-4</v>
      </c>
      <c r="AA4062" s="430">
        <v>9.776042655E-4</v>
      </c>
      <c r="AB4062" s="430">
        <v>8.7609386899999999E-4</v>
      </c>
      <c r="AC4062" s="430">
        <v>8.1535541849999998E-4</v>
      </c>
      <c r="AD4062" s="430">
        <v>8.7826501399999998E-4</v>
      </c>
      <c r="AE4062" s="430">
        <v>7.3283500150000003E-4</v>
      </c>
      <c r="AF4062" s="430">
        <v>7.500363635E-4</v>
      </c>
      <c r="AG4062" s="430">
        <v>7.3916638149999997E-4</v>
      </c>
      <c r="AH4062" s="430">
        <v>7.2482386599999999E-4</v>
      </c>
      <c r="AI4062" s="430">
        <v>7.5020294249999997E-4</v>
      </c>
      <c r="AJ4062" s="430">
        <v>5.2413308549999996E-4</v>
      </c>
      <c r="AK4062" s="430">
        <v>5.8879907450000001E-4</v>
      </c>
      <c r="AL4062" s="430">
        <v>0</v>
      </c>
    </row>
    <row r="4063" spans="1:38" x14ac:dyDescent="0.25">
      <c r="A4063" s="430" t="s">
        <v>4366</v>
      </c>
      <c r="B4063" s="430">
        <v>1</v>
      </c>
      <c r="C4063" s="430" t="s">
        <v>4367</v>
      </c>
      <c r="D4063" s="430" t="s">
        <v>4059</v>
      </c>
      <c r="E4063" s="430">
        <v>74</v>
      </c>
      <c r="F4063" s="430">
        <v>4.58398688845E-2</v>
      </c>
      <c r="G4063" s="430">
        <v>5.9087637372500001E-2</v>
      </c>
      <c r="H4063" s="430">
        <v>5.5274033237499999E-2</v>
      </c>
      <c r="I4063" s="430">
        <v>4.9614665067999997E-2</v>
      </c>
      <c r="J4063" s="430">
        <v>4.8913149859999998E-2</v>
      </c>
      <c r="K4063" s="430">
        <v>5.5476415565999998E-2</v>
      </c>
      <c r="L4063" s="430">
        <v>4.5628362791500003E-2</v>
      </c>
      <c r="M4063" s="430">
        <v>4.9507552942499998E-2</v>
      </c>
      <c r="N4063" s="430">
        <v>4.9643407709999997E-2</v>
      </c>
      <c r="O4063" s="430">
        <v>4.5459197100000001E-2</v>
      </c>
      <c r="P4063" s="430">
        <v>5.1654866174499998E-2</v>
      </c>
      <c r="Q4063" s="430">
        <v>5.2073657970500002E-2</v>
      </c>
      <c r="R4063" s="430">
        <v>5.4522921689500001E-2</v>
      </c>
      <c r="S4063" s="430">
        <v>5.40432263215E-2</v>
      </c>
      <c r="T4063" s="430">
        <v>5.1516236591999998E-2</v>
      </c>
      <c r="U4063" s="430">
        <v>6.68435852395E-2</v>
      </c>
      <c r="V4063" s="430">
        <v>6.3239760377999998E-2</v>
      </c>
      <c r="W4063" s="430">
        <v>7.0600123585499996E-2</v>
      </c>
      <c r="X4063" s="430">
        <v>9.0849048205000005E-2</v>
      </c>
      <c r="Y4063" s="430">
        <v>5.6972218771999997E-2</v>
      </c>
      <c r="Z4063" s="430">
        <v>3.6289184058000003E-2</v>
      </c>
      <c r="AA4063" s="430">
        <v>3.4883109189500001E-2</v>
      </c>
      <c r="AB4063" s="430">
        <v>3.465657598E-2</v>
      </c>
      <c r="AC4063" s="430">
        <v>3.3417287050000001E-2</v>
      </c>
      <c r="AD4063" s="430">
        <v>2.68182822515E-2</v>
      </c>
      <c r="AE4063" s="430">
        <v>3.3253903446499998E-2</v>
      </c>
      <c r="AF4063" s="430">
        <v>3.2743155961500001E-2</v>
      </c>
      <c r="AG4063" s="430">
        <v>3.2252330911500003E-2</v>
      </c>
      <c r="AH4063" s="430">
        <v>4.3699953869499999E-2</v>
      </c>
      <c r="AI4063" s="430">
        <v>2.7413035240000001E-2</v>
      </c>
      <c r="AJ4063" s="430">
        <v>2.5747627317000001E-2</v>
      </c>
      <c r="AK4063" s="430">
        <v>2.9201614288499999E-2</v>
      </c>
      <c r="AL4063" s="430">
        <v>0</v>
      </c>
    </row>
    <row r="4064" spans="1:38" x14ac:dyDescent="0.25">
      <c r="A4064" s="430" t="s">
        <v>4366</v>
      </c>
      <c r="B4064" s="430">
        <v>1</v>
      </c>
      <c r="C4064" s="430" t="s">
        <v>4367</v>
      </c>
      <c r="D4064" s="430" t="s">
        <v>4061</v>
      </c>
      <c r="E4064" s="430">
        <v>74</v>
      </c>
      <c r="F4064" s="430">
        <v>1.6321907825000001E-3</v>
      </c>
      <c r="G4064" s="430">
        <v>1.717446238E-3</v>
      </c>
      <c r="H4064" s="430">
        <v>2.0186784425000001E-3</v>
      </c>
      <c r="I4064" s="430">
        <v>2.3572142199999998E-3</v>
      </c>
      <c r="J4064" s="430">
        <v>1.8612183045000001E-3</v>
      </c>
      <c r="K4064" s="430">
        <v>1.6686997265E-3</v>
      </c>
      <c r="L4064" s="430">
        <v>1.1856097085E-3</v>
      </c>
      <c r="M4064" s="430">
        <v>1.33692818E-3</v>
      </c>
      <c r="N4064" s="430">
        <v>1.6413024895000001E-3</v>
      </c>
      <c r="O4064" s="430">
        <v>2.0983924035E-3</v>
      </c>
      <c r="P4064" s="430">
        <v>2.4821010085000002E-3</v>
      </c>
      <c r="Q4064" s="430">
        <v>2.3952048850000001E-3</v>
      </c>
      <c r="R4064" s="430">
        <v>1.9487152095E-3</v>
      </c>
      <c r="S4064" s="430">
        <v>1.9567558395E-3</v>
      </c>
      <c r="T4064" s="430">
        <v>1.794801487E-3</v>
      </c>
      <c r="U4064" s="430">
        <v>1.8752580575000001E-3</v>
      </c>
      <c r="V4064" s="430">
        <v>1.9934096854999999E-3</v>
      </c>
      <c r="W4064" s="430">
        <v>1.689898216E-3</v>
      </c>
      <c r="X4064" s="430">
        <v>1.5016018299999999E-3</v>
      </c>
      <c r="Y4064" s="430">
        <v>1.16314966E-3</v>
      </c>
      <c r="Z4064" s="430">
        <v>1.596414378E-3</v>
      </c>
      <c r="AA4064" s="430">
        <v>1.5880336735000001E-3</v>
      </c>
      <c r="AB4064" s="430">
        <v>1.5848572509999999E-3</v>
      </c>
      <c r="AC4064" s="430">
        <v>1.5415707465E-3</v>
      </c>
      <c r="AD4064" s="430">
        <v>1.5512654800000001E-3</v>
      </c>
      <c r="AE4064" s="430">
        <v>1.5730571985E-3</v>
      </c>
      <c r="AF4064" s="430">
        <v>1.4883609195E-3</v>
      </c>
      <c r="AG4064" s="430">
        <v>1.5995259019999999E-3</v>
      </c>
      <c r="AH4064" s="430">
        <v>1.517487732E-3</v>
      </c>
      <c r="AI4064" s="430">
        <v>1.478313206E-3</v>
      </c>
      <c r="AJ4064" s="430">
        <v>8.2747956600000001E-4</v>
      </c>
      <c r="AK4064" s="430">
        <v>9.4850917350000001E-4</v>
      </c>
      <c r="AL4064" s="430">
        <v>0</v>
      </c>
    </row>
    <row r="4065" spans="1:38" x14ac:dyDescent="0.25">
      <c r="A4065" s="430" t="s">
        <v>4366</v>
      </c>
      <c r="B4065" s="430">
        <v>1</v>
      </c>
      <c r="C4065" s="430" t="s">
        <v>4367</v>
      </c>
      <c r="D4065" s="430" t="s">
        <v>4063</v>
      </c>
      <c r="E4065" s="430">
        <v>74</v>
      </c>
      <c r="F4065" s="430">
        <v>3.4708795290000001E-3</v>
      </c>
      <c r="G4065" s="430">
        <v>4.6496124874999996E-3</v>
      </c>
      <c r="H4065" s="430">
        <v>4.4545590520000001E-3</v>
      </c>
      <c r="I4065" s="430">
        <v>4.6991084985000004E-3</v>
      </c>
      <c r="J4065" s="430">
        <v>4.9236420975E-3</v>
      </c>
      <c r="K4065" s="430">
        <v>5.5443808270000004E-3</v>
      </c>
      <c r="L4065" s="430">
        <v>5.7604153725000001E-3</v>
      </c>
      <c r="M4065" s="430">
        <v>5.7701982185E-3</v>
      </c>
      <c r="N4065" s="430">
        <v>5.0191298919999997E-3</v>
      </c>
      <c r="O4065" s="430">
        <v>6.4373259664999996E-3</v>
      </c>
      <c r="P4065" s="430">
        <v>7.5371204070000001E-3</v>
      </c>
      <c r="Q4065" s="430">
        <v>6.5741234449999998E-3</v>
      </c>
      <c r="R4065" s="430">
        <v>6.331089719E-3</v>
      </c>
      <c r="S4065" s="430">
        <v>6.1404180054999997E-3</v>
      </c>
      <c r="T4065" s="430">
        <v>6.2484971690000002E-3</v>
      </c>
      <c r="U4065" s="430">
        <v>6.7015816345000001E-3</v>
      </c>
      <c r="V4065" s="430">
        <v>7.2439782019999999E-3</v>
      </c>
      <c r="W4065" s="430">
        <v>8.0070315510000004E-3</v>
      </c>
      <c r="X4065" s="430">
        <v>6.4440761260000003E-3</v>
      </c>
      <c r="Y4065" s="430">
        <v>4.2469442984999998E-3</v>
      </c>
      <c r="Z4065" s="430">
        <v>1.2615662663E-2</v>
      </c>
      <c r="AA4065" s="430">
        <v>1.3364581866E-2</v>
      </c>
      <c r="AB4065" s="430">
        <v>1.3437157098E-2</v>
      </c>
      <c r="AC4065" s="430">
        <v>1.34928831265E-2</v>
      </c>
      <c r="AD4065" s="430">
        <v>1.42887326635E-2</v>
      </c>
      <c r="AE4065" s="430">
        <v>1.4405825325E-2</v>
      </c>
      <c r="AF4065" s="430">
        <v>1.5091586707000001E-2</v>
      </c>
      <c r="AG4065" s="430">
        <v>1.5804943837499998E-2</v>
      </c>
      <c r="AH4065" s="430">
        <v>1.5680137079000001E-2</v>
      </c>
      <c r="AI4065" s="430">
        <v>1.4422528699000001E-2</v>
      </c>
      <c r="AJ4065" s="430">
        <v>7.2726012229999996E-3</v>
      </c>
      <c r="AK4065" s="430">
        <v>9.7985122435000002E-3</v>
      </c>
      <c r="AL4065" s="430">
        <v>0</v>
      </c>
    </row>
    <row r="4066" spans="1:38" x14ac:dyDescent="0.25">
      <c r="A4066" s="430" t="s">
        <v>4366</v>
      </c>
      <c r="B4066" s="430">
        <v>1</v>
      </c>
      <c r="C4066" s="430" t="s">
        <v>4367</v>
      </c>
      <c r="D4066" s="430" t="s">
        <v>4065</v>
      </c>
      <c r="E4066" s="430">
        <v>74</v>
      </c>
      <c r="F4066" s="430">
        <v>5.8679905855000001E-3</v>
      </c>
      <c r="G4066" s="430">
        <v>1.3636815412E-2</v>
      </c>
      <c r="H4066" s="430">
        <v>1.1434702856500001E-2</v>
      </c>
      <c r="I4066" s="430">
        <v>1.0159665506000001E-2</v>
      </c>
      <c r="J4066" s="430">
        <v>1.0123977982500001E-2</v>
      </c>
      <c r="K4066" s="430">
        <v>1.0256114588E-2</v>
      </c>
      <c r="L4066" s="430">
        <v>2.1829875055E-2</v>
      </c>
      <c r="M4066" s="430">
        <v>2.2669537863500001E-2</v>
      </c>
      <c r="N4066" s="430">
        <v>2.2580452866500001E-2</v>
      </c>
      <c r="O4066" s="430">
        <v>2.2035394612499998E-2</v>
      </c>
      <c r="P4066" s="430">
        <v>2.10110472885E-2</v>
      </c>
      <c r="Q4066" s="430">
        <v>1.9079778937000001E-2</v>
      </c>
      <c r="R4066" s="430">
        <v>2.0238251664999998E-2</v>
      </c>
      <c r="S4066" s="430">
        <v>2.61695642655E-2</v>
      </c>
      <c r="T4066" s="430">
        <v>2.9541526105E-2</v>
      </c>
      <c r="U4066" s="430">
        <v>2.9292598249000001E-2</v>
      </c>
      <c r="V4066" s="430">
        <v>3.1290965475000002E-2</v>
      </c>
      <c r="W4066" s="430">
        <v>3.1456951722999997E-2</v>
      </c>
      <c r="X4066" s="430">
        <v>4.1662912623000002E-2</v>
      </c>
      <c r="Y4066" s="430">
        <v>4.3251250198499999E-2</v>
      </c>
      <c r="Z4066" s="430">
        <v>6.6655495924499999E-2</v>
      </c>
      <c r="AA4066" s="430">
        <v>5.3397602846499997E-2</v>
      </c>
      <c r="AB4066" s="430">
        <v>5.4362795784000002E-2</v>
      </c>
      <c r="AC4066" s="430">
        <v>5.91042067625E-2</v>
      </c>
      <c r="AD4066" s="430">
        <v>6.9374827106E-2</v>
      </c>
      <c r="AE4066" s="430">
        <v>6.4669487636E-2</v>
      </c>
      <c r="AF4066" s="430">
        <v>6.4462974460999994E-2</v>
      </c>
      <c r="AG4066" s="430">
        <v>6.3511599656999998E-2</v>
      </c>
      <c r="AH4066" s="430">
        <v>6.2466358646499999E-2</v>
      </c>
      <c r="AI4066" s="430">
        <v>5.6076502315500001E-2</v>
      </c>
      <c r="AJ4066" s="430">
        <v>2.5388868780000001E-2</v>
      </c>
      <c r="AK4066" s="430">
        <v>3.1509622884500002E-2</v>
      </c>
      <c r="AL4066" s="430">
        <v>0</v>
      </c>
    </row>
    <row r="4067" spans="1:38" x14ac:dyDescent="0.25">
      <c r="A4067" s="430" t="s">
        <v>4366</v>
      </c>
      <c r="B4067" s="430">
        <v>1</v>
      </c>
      <c r="C4067" s="430" t="s">
        <v>4367</v>
      </c>
      <c r="D4067" s="430" t="s">
        <v>4067</v>
      </c>
      <c r="E4067" s="430">
        <v>74</v>
      </c>
      <c r="F4067" s="430">
        <v>6.4856925474999997E-3</v>
      </c>
      <c r="G4067" s="430">
        <v>7.9988856099999991E-3</v>
      </c>
      <c r="H4067" s="430">
        <v>8.3331049615000003E-3</v>
      </c>
      <c r="I4067" s="430">
        <v>8.0730112244999999E-3</v>
      </c>
      <c r="J4067" s="430">
        <v>8.8336619510000006E-3</v>
      </c>
      <c r="K4067" s="430">
        <v>8.7933713244999993E-3</v>
      </c>
      <c r="L4067" s="430">
        <v>9.1674536984999999E-3</v>
      </c>
      <c r="M4067" s="430">
        <v>9.9484044319999992E-3</v>
      </c>
      <c r="N4067" s="430">
        <v>1.0811574966500001E-2</v>
      </c>
      <c r="O4067" s="430">
        <v>1.27760387815E-2</v>
      </c>
      <c r="P4067" s="430">
        <v>1.54381114925E-2</v>
      </c>
      <c r="Q4067" s="430">
        <v>1.4736622917E-2</v>
      </c>
      <c r="R4067" s="430">
        <v>1.3894659299E-2</v>
      </c>
      <c r="S4067" s="430">
        <v>1.4415177652E-2</v>
      </c>
      <c r="T4067" s="430">
        <v>1.48210050915E-2</v>
      </c>
      <c r="U4067" s="430">
        <v>1.5335136547E-2</v>
      </c>
      <c r="V4067" s="430">
        <v>1.5798779407500001E-2</v>
      </c>
      <c r="W4067" s="430">
        <v>1.6119860430000001E-2</v>
      </c>
      <c r="X4067" s="430">
        <v>1.55958416125E-2</v>
      </c>
      <c r="Y4067" s="430">
        <v>1.1789180345000001E-2</v>
      </c>
      <c r="Z4067" s="430">
        <v>6.5060800839999997E-3</v>
      </c>
      <c r="AA4067" s="430">
        <v>6.4696305794999997E-3</v>
      </c>
      <c r="AB4067" s="430">
        <v>5.6454289575000004E-3</v>
      </c>
      <c r="AC4067" s="430">
        <v>5.4391439209999998E-3</v>
      </c>
      <c r="AD4067" s="430">
        <v>5.9548564724999998E-3</v>
      </c>
      <c r="AE4067" s="430">
        <v>6.7437330645E-3</v>
      </c>
      <c r="AF4067" s="430">
        <v>7.0298216055000003E-3</v>
      </c>
      <c r="AG4067" s="430">
        <v>6.5600654865000003E-3</v>
      </c>
      <c r="AH4067" s="430">
        <v>7.193679029E-3</v>
      </c>
      <c r="AI4067" s="430">
        <v>6.2251195844999999E-3</v>
      </c>
      <c r="AJ4067" s="430">
        <v>5.2253317714999999E-3</v>
      </c>
      <c r="AK4067" s="430">
        <v>6.6034979264999998E-3</v>
      </c>
      <c r="AL4067" s="430">
        <v>0</v>
      </c>
    </row>
    <row r="4068" spans="1:38" x14ac:dyDescent="0.25">
      <c r="A4068" s="430" t="s">
        <v>4366</v>
      </c>
      <c r="B4068" s="430">
        <v>1</v>
      </c>
      <c r="C4068" s="430" t="s">
        <v>4367</v>
      </c>
      <c r="D4068" s="430" t="s">
        <v>4069</v>
      </c>
      <c r="E4068" s="430">
        <v>74</v>
      </c>
      <c r="F4068" s="430">
        <v>4.4716093109999997E-3</v>
      </c>
      <c r="G4068" s="430">
        <v>7.5225520850000002E-3</v>
      </c>
      <c r="H4068" s="430">
        <v>9.4280023080000001E-3</v>
      </c>
      <c r="I4068" s="430">
        <v>6.5000168839999999E-3</v>
      </c>
      <c r="J4068" s="430">
        <v>7.4141378290000001E-3</v>
      </c>
      <c r="K4068" s="430">
        <v>4.0376481465000001E-3</v>
      </c>
      <c r="L4068" s="430">
        <v>3.4587625365E-3</v>
      </c>
      <c r="M4068" s="430">
        <v>4.0188180415E-3</v>
      </c>
      <c r="N4068" s="430">
        <v>4.0123237660000003E-3</v>
      </c>
      <c r="O4068" s="430">
        <v>5.0836716225E-3</v>
      </c>
      <c r="P4068" s="430">
        <v>5.6077194045000001E-3</v>
      </c>
      <c r="Q4068" s="430">
        <v>5.5045456030000002E-3</v>
      </c>
      <c r="R4068" s="430">
        <v>4.9984172270000002E-3</v>
      </c>
      <c r="S4068" s="430">
        <v>5.0077634325000004E-3</v>
      </c>
      <c r="T4068" s="430">
        <v>5.4455951604999997E-3</v>
      </c>
      <c r="U4068" s="430">
        <v>4.9004006169999998E-3</v>
      </c>
      <c r="V4068" s="430">
        <v>5.0879084689999998E-3</v>
      </c>
      <c r="W4068" s="430">
        <v>4.9023097565000003E-3</v>
      </c>
      <c r="X4068" s="430">
        <v>4.6685649430000002E-3</v>
      </c>
      <c r="Y4068" s="430">
        <v>5.6045650829999998E-3</v>
      </c>
      <c r="Z4068" s="430">
        <v>6.2294706194999999E-3</v>
      </c>
      <c r="AA4068" s="430">
        <v>6.6384981194999998E-3</v>
      </c>
      <c r="AB4068" s="430">
        <v>6.9744602434999997E-3</v>
      </c>
      <c r="AC4068" s="430">
        <v>6.8453886280000001E-3</v>
      </c>
      <c r="AD4068" s="430">
        <v>8.1429983074999997E-3</v>
      </c>
      <c r="AE4068" s="430">
        <v>7.6670511259999997E-3</v>
      </c>
      <c r="AF4068" s="430">
        <v>7.5162324974999998E-3</v>
      </c>
      <c r="AG4068" s="430">
        <v>8.1069123565000005E-3</v>
      </c>
      <c r="AH4068" s="430">
        <v>8.4864961834999995E-3</v>
      </c>
      <c r="AI4068" s="430">
        <v>7.3147915815000002E-3</v>
      </c>
      <c r="AJ4068" s="430">
        <v>5.0985427334999996E-3</v>
      </c>
      <c r="AK4068" s="430">
        <v>6.6717146239999997E-3</v>
      </c>
      <c r="AL4068" s="430">
        <v>0</v>
      </c>
    </row>
    <row r="4069" spans="1:38" x14ac:dyDescent="0.25">
      <c r="A4069" s="430" t="s">
        <v>4366</v>
      </c>
      <c r="B4069" s="430">
        <v>1</v>
      </c>
      <c r="C4069" s="430" t="s">
        <v>4367</v>
      </c>
      <c r="D4069" s="430" t="s">
        <v>4071</v>
      </c>
      <c r="E4069" s="430">
        <v>74</v>
      </c>
      <c r="F4069" s="430">
        <v>1.1761091140000001E-2</v>
      </c>
      <c r="G4069" s="430">
        <v>1.8920183375999999E-2</v>
      </c>
      <c r="H4069" s="430">
        <v>1.5923897911999999E-2</v>
      </c>
      <c r="I4069" s="430">
        <v>1.1207815818999999E-2</v>
      </c>
      <c r="J4069" s="430">
        <v>1.1488613714500001E-2</v>
      </c>
      <c r="K4069" s="430">
        <v>1.0147033433E-2</v>
      </c>
      <c r="L4069" s="430">
        <v>1.0385760405500001E-2</v>
      </c>
      <c r="M4069" s="430">
        <v>1.3075973334000001E-2</v>
      </c>
      <c r="N4069" s="430">
        <v>1.5291908501499999E-2</v>
      </c>
      <c r="O4069" s="430">
        <v>1.0849944449000001E-2</v>
      </c>
      <c r="P4069" s="430">
        <v>7.3816747725000001E-3</v>
      </c>
      <c r="Q4069" s="430">
        <v>6.9531152089999998E-3</v>
      </c>
      <c r="R4069" s="430">
        <v>6.8518418285000004E-3</v>
      </c>
      <c r="S4069" s="430">
        <v>8.8242585319999994E-3</v>
      </c>
      <c r="T4069" s="430">
        <v>8.4497867934999991E-3</v>
      </c>
      <c r="U4069" s="430">
        <v>8.9565845065E-3</v>
      </c>
      <c r="V4069" s="430">
        <v>8.6091366729999994E-3</v>
      </c>
      <c r="W4069" s="430">
        <v>9.6505109360000008E-3</v>
      </c>
      <c r="X4069" s="430">
        <v>8.5545871385000003E-3</v>
      </c>
      <c r="Y4069" s="430">
        <v>8.0891225884999994E-3</v>
      </c>
      <c r="Z4069" s="430">
        <v>8.3713905184999993E-3</v>
      </c>
      <c r="AA4069" s="430">
        <v>7.0240456125E-3</v>
      </c>
      <c r="AB4069" s="430">
        <v>7.0147512144999999E-3</v>
      </c>
      <c r="AC4069" s="430">
        <v>6.7863285815000004E-3</v>
      </c>
      <c r="AD4069" s="430">
        <v>6.0790742950000004E-3</v>
      </c>
      <c r="AE4069" s="430">
        <v>6.8509173229999998E-3</v>
      </c>
      <c r="AF4069" s="430">
        <v>6.1117536180000003E-3</v>
      </c>
      <c r="AG4069" s="430">
        <v>6.7522495019999998E-3</v>
      </c>
      <c r="AH4069" s="430">
        <v>7.4966735894999997E-3</v>
      </c>
      <c r="AI4069" s="430">
        <v>7.6705514845000003E-3</v>
      </c>
      <c r="AJ4069" s="430">
        <v>5.4510145694999998E-3</v>
      </c>
      <c r="AK4069" s="430">
        <v>6.001560417E-3</v>
      </c>
      <c r="AL4069" s="430">
        <v>0</v>
      </c>
    </row>
    <row r="4070" spans="1:38" x14ac:dyDescent="0.25">
      <c r="A4070" s="430" t="s">
        <v>4366</v>
      </c>
      <c r="B4070" s="430">
        <v>1</v>
      </c>
      <c r="C4070" s="430" t="s">
        <v>4367</v>
      </c>
      <c r="D4070" s="430" t="s">
        <v>4073</v>
      </c>
      <c r="E4070" s="430">
        <v>74</v>
      </c>
      <c r="F4070" s="430">
        <v>2.0665946506999999E-2</v>
      </c>
      <c r="G4070" s="430">
        <v>2.33112509985E-2</v>
      </c>
      <c r="H4070" s="430">
        <v>2.2680519410500002E-2</v>
      </c>
      <c r="I4070" s="430">
        <v>2.0635621497E-2</v>
      </c>
      <c r="J4070" s="430">
        <v>2.019140576E-2</v>
      </c>
      <c r="K4070" s="430">
        <v>1.84606007395E-2</v>
      </c>
      <c r="L4070" s="430">
        <v>1.57866484495E-2</v>
      </c>
      <c r="M4070" s="430">
        <v>2.3753468555999999E-2</v>
      </c>
      <c r="N4070" s="430">
        <v>2.9202201740499999E-2</v>
      </c>
      <c r="O4070" s="430">
        <v>2.4901302567499999E-2</v>
      </c>
      <c r="P4070" s="430">
        <v>2.3570196384499999E-2</v>
      </c>
      <c r="Q4070" s="430">
        <v>2.0773889964000002E-2</v>
      </c>
      <c r="R4070" s="430">
        <v>1.9706906392500001E-2</v>
      </c>
      <c r="S4070" s="430">
        <v>2.2226918407000001E-2</v>
      </c>
      <c r="T4070" s="430">
        <v>2.2992192880000002E-2</v>
      </c>
      <c r="U4070" s="430">
        <v>2.4591822397000002E-2</v>
      </c>
      <c r="V4070" s="430">
        <v>2.3321965955499999E-2</v>
      </c>
      <c r="W4070" s="430">
        <v>2.0737687678000001E-2</v>
      </c>
      <c r="X4070" s="430">
        <v>2.0666829036499999E-2</v>
      </c>
      <c r="Y4070" s="430">
        <v>1.72060991665E-2</v>
      </c>
      <c r="Z4070" s="430">
        <v>1.4127135531E-2</v>
      </c>
      <c r="AA4070" s="430">
        <v>1.3674468202E-2</v>
      </c>
      <c r="AB4070" s="430">
        <v>1.53285715165E-2</v>
      </c>
      <c r="AC4070" s="430">
        <v>1.5130258183500001E-2</v>
      </c>
      <c r="AD4070" s="430">
        <v>1.48959474625E-2</v>
      </c>
      <c r="AE4070" s="430">
        <v>1.4083233988E-2</v>
      </c>
      <c r="AF4070" s="430">
        <v>1.4138848478E-2</v>
      </c>
      <c r="AG4070" s="430">
        <v>1.40745571725E-2</v>
      </c>
      <c r="AH4070" s="430">
        <v>1.4940610642E-2</v>
      </c>
      <c r="AI4070" s="430">
        <v>1.48715317935E-2</v>
      </c>
      <c r="AJ4070" s="430">
        <v>7.4142727670000004E-3</v>
      </c>
      <c r="AK4070" s="430">
        <v>8.5831553840000005E-3</v>
      </c>
      <c r="AL4070" s="430">
        <v>0</v>
      </c>
    </row>
    <row r="4071" spans="1:38" x14ac:dyDescent="0.25">
      <c r="A4071" s="430" t="s">
        <v>4366</v>
      </c>
      <c r="B4071" s="430">
        <v>1</v>
      </c>
      <c r="C4071" s="430" t="s">
        <v>4367</v>
      </c>
      <c r="D4071" s="430" t="s">
        <v>4075</v>
      </c>
      <c r="E4071" s="430">
        <v>74</v>
      </c>
      <c r="F4071" s="430">
        <v>6.2499081349999997E-4</v>
      </c>
      <c r="G4071" s="430">
        <v>7.4333212850000001E-4</v>
      </c>
      <c r="H4071" s="430">
        <v>6.3299516500000001E-4</v>
      </c>
      <c r="I4071" s="430">
        <v>6.9096195400000001E-4</v>
      </c>
      <c r="J4071" s="430">
        <v>6.4997949199999995E-4</v>
      </c>
      <c r="K4071" s="430">
        <v>6.4137780399999998E-4</v>
      </c>
      <c r="L4071" s="430">
        <v>6.4302753500000004E-4</v>
      </c>
      <c r="M4071" s="430">
        <v>9.6284880050000003E-4</v>
      </c>
      <c r="N4071" s="430">
        <v>1.104053918E-3</v>
      </c>
      <c r="O4071" s="430">
        <v>1.1056844895E-3</v>
      </c>
      <c r="P4071" s="430">
        <v>1.1718257334999999E-3</v>
      </c>
      <c r="Q4071" s="430">
        <v>1.0917193340000001E-3</v>
      </c>
      <c r="R4071" s="430">
        <v>1.1632123325E-3</v>
      </c>
      <c r="S4071" s="430">
        <v>9.45458255E-4</v>
      </c>
      <c r="T4071" s="430">
        <v>9.3668018299999998E-4</v>
      </c>
      <c r="U4071" s="430">
        <v>7.8572105149999998E-4</v>
      </c>
      <c r="V4071" s="430">
        <v>6.7680019499999995E-4</v>
      </c>
      <c r="W4071" s="430">
        <v>3.9150008200000003E-4</v>
      </c>
      <c r="X4071" s="430">
        <v>4.0878364699999998E-4</v>
      </c>
      <c r="Y4071" s="430">
        <v>1.125287202E-3</v>
      </c>
      <c r="Z4071" s="430">
        <v>9.3445341449999999E-4</v>
      </c>
      <c r="AA4071" s="430">
        <v>9.5729652050000004E-4</v>
      </c>
      <c r="AB4071" s="430">
        <v>8.0365773550000004E-4</v>
      </c>
      <c r="AC4071" s="430">
        <v>7.4173216450000004E-4</v>
      </c>
      <c r="AD4071" s="430">
        <v>7.0694545549999997E-4</v>
      </c>
      <c r="AE4071" s="430">
        <v>6.840691185E-4</v>
      </c>
      <c r="AF4071" s="430">
        <v>6.5861748500000003E-4</v>
      </c>
      <c r="AG4071" s="430">
        <v>6.5373205099999998E-4</v>
      </c>
      <c r="AH4071" s="430">
        <v>6.1825101550000005E-4</v>
      </c>
      <c r="AI4071" s="430">
        <v>5.6562856100000002E-4</v>
      </c>
      <c r="AJ4071" s="430">
        <v>4.6219988249999999E-4</v>
      </c>
      <c r="AK4071" s="430">
        <v>4.2328500350000001E-4</v>
      </c>
      <c r="AL4071" s="430">
        <v>0</v>
      </c>
    </row>
    <row r="4072" spans="1:38" x14ac:dyDescent="0.25">
      <c r="A4072" s="430" t="s">
        <v>4366</v>
      </c>
      <c r="B4072" s="430">
        <v>1</v>
      </c>
      <c r="C4072" s="430" t="s">
        <v>4367</v>
      </c>
      <c r="D4072" s="430" t="s">
        <v>4077</v>
      </c>
      <c r="E4072" s="430">
        <v>74</v>
      </c>
      <c r="F4072" s="430">
        <v>2.9315937435E-3</v>
      </c>
      <c r="G4072" s="430">
        <v>3.2732801059999999E-3</v>
      </c>
      <c r="H4072" s="430">
        <v>2.862551995E-3</v>
      </c>
      <c r="I4072" s="430">
        <v>2.7598385250000002E-3</v>
      </c>
      <c r="J4072" s="430">
        <v>1.1838544014999999E-3</v>
      </c>
      <c r="K4072" s="430">
        <v>1.619275451E-3</v>
      </c>
      <c r="L4072" s="430">
        <v>2.4306669465000001E-3</v>
      </c>
      <c r="M4072" s="430">
        <v>2.6020347614999998E-3</v>
      </c>
      <c r="N4072" s="430">
        <v>2.5015345979999999E-3</v>
      </c>
      <c r="O4072" s="430">
        <v>2.412905401E-3</v>
      </c>
      <c r="P4072" s="430">
        <v>2.3845034959999998E-3</v>
      </c>
      <c r="Q4072" s="430">
        <v>2.3473118324999999E-3</v>
      </c>
      <c r="R4072" s="430">
        <v>2.6775596819999998E-3</v>
      </c>
      <c r="S4072" s="430">
        <v>3.5898795015000002E-3</v>
      </c>
      <c r="T4072" s="430">
        <v>6.9910852569999996E-3</v>
      </c>
      <c r="U4072" s="430">
        <v>5.4015381155000002E-3</v>
      </c>
      <c r="V4072" s="430">
        <v>5.7290424465000003E-3</v>
      </c>
      <c r="W4072" s="430">
        <v>5.1438482200000003E-3</v>
      </c>
      <c r="X4072" s="430">
        <v>5.0779201685000001E-3</v>
      </c>
      <c r="Y4072" s="430">
        <v>5.6259793089999998E-3</v>
      </c>
      <c r="Z4072" s="430">
        <v>8.0506225404999993E-3</v>
      </c>
      <c r="AA4072" s="430">
        <v>8.6167785839999997E-3</v>
      </c>
      <c r="AB4072" s="430">
        <v>7.4535402550000001E-3</v>
      </c>
      <c r="AC4072" s="430">
        <v>5.7440820180000001E-3</v>
      </c>
      <c r="AD4072" s="430">
        <v>5.5772510029999996E-3</v>
      </c>
      <c r="AE4072" s="430">
        <v>7.8685014229999996E-3</v>
      </c>
      <c r="AF4072" s="430">
        <v>7.0499002315000002E-3</v>
      </c>
      <c r="AG4072" s="430">
        <v>9.0222239199999991E-3</v>
      </c>
      <c r="AH4072" s="430">
        <v>9.8357756954999993E-3</v>
      </c>
      <c r="AI4072" s="430">
        <v>4.7764955739999998E-3</v>
      </c>
      <c r="AJ4072" s="430">
        <v>3.5845882465000002E-3</v>
      </c>
      <c r="AK4072" s="430">
        <v>3.8474196985E-3</v>
      </c>
      <c r="AL4072" s="430">
        <v>0</v>
      </c>
    </row>
    <row r="4073" spans="1:38" x14ac:dyDescent="0.25">
      <c r="A4073" s="430" t="s">
        <v>4366</v>
      </c>
      <c r="B4073" s="430">
        <v>1</v>
      </c>
      <c r="C4073" s="430" t="s">
        <v>4367</v>
      </c>
      <c r="D4073" s="430" t="s">
        <v>4079</v>
      </c>
      <c r="E4073" s="430">
        <v>74</v>
      </c>
      <c r="F4073" s="430">
        <v>6.0510836699999998E-4</v>
      </c>
      <c r="G4073" s="430">
        <v>2.5601207449999999E-4</v>
      </c>
      <c r="H4073" s="430">
        <v>8.8969464950000002E-4</v>
      </c>
      <c r="I4073" s="430">
        <v>8.2959522000000002E-4</v>
      </c>
      <c r="J4073" s="430">
        <v>9.007128725E-4</v>
      </c>
      <c r="K4073" s="430">
        <v>1.0533501165E-3</v>
      </c>
      <c r="L4073" s="430">
        <v>7.3867422350000001E-4</v>
      </c>
      <c r="M4073" s="430">
        <v>5.3234784700000005E-4</v>
      </c>
      <c r="N4073" s="430">
        <v>6.1163608550000002E-4</v>
      </c>
      <c r="O4073" s="430">
        <v>5.9319235049999999E-4</v>
      </c>
      <c r="P4073" s="430">
        <v>8.4187457800000002E-4</v>
      </c>
      <c r="Q4073" s="430">
        <v>7.5599801549999996E-4</v>
      </c>
      <c r="R4073" s="430">
        <v>7.1342886600000001E-4</v>
      </c>
      <c r="S4073" s="430">
        <v>6.1696192299999996E-4</v>
      </c>
      <c r="T4073" s="430">
        <v>6.1283868199999997E-4</v>
      </c>
      <c r="U4073" s="430">
        <v>8.1823382199999999E-4</v>
      </c>
      <c r="V4073" s="430">
        <v>8.0056073349999996E-4</v>
      </c>
      <c r="W4073" s="430">
        <v>7.6543079649999996E-4</v>
      </c>
      <c r="X4073" s="430">
        <v>5.5016027250000005E-4</v>
      </c>
      <c r="Y4073" s="430">
        <v>6.1445944849999998E-4</v>
      </c>
      <c r="Z4073" s="430">
        <v>7.5288582899999995E-4</v>
      </c>
      <c r="AA4073" s="430">
        <v>6.7877264300000005E-4</v>
      </c>
      <c r="AB4073" s="430">
        <v>8.3564522299999996E-4</v>
      </c>
      <c r="AC4073" s="430">
        <v>7.5542150799999997E-4</v>
      </c>
      <c r="AD4073" s="430">
        <v>1.068589975E-3</v>
      </c>
      <c r="AE4073" s="430">
        <v>9.8986491450000005E-4</v>
      </c>
      <c r="AF4073" s="430">
        <v>8.7780351650000002E-4</v>
      </c>
      <c r="AG4073" s="430">
        <v>8.7471152299999999E-4</v>
      </c>
      <c r="AH4073" s="430">
        <v>7.2305403699999995E-4</v>
      </c>
      <c r="AI4073" s="430">
        <v>7.4138803550000002E-4</v>
      </c>
      <c r="AJ4073" s="430">
        <v>5.6280506550000005E-4</v>
      </c>
      <c r="AK4073" s="430">
        <v>6.0569621649999997E-4</v>
      </c>
      <c r="AL4073" s="430">
        <v>0</v>
      </c>
    </row>
    <row r="4074" spans="1:38" x14ac:dyDescent="0.25">
      <c r="A4074" s="430" t="s">
        <v>4366</v>
      </c>
      <c r="B4074" s="430">
        <v>1</v>
      </c>
      <c r="C4074" s="430" t="s">
        <v>4367</v>
      </c>
      <c r="D4074" s="430" t="s">
        <v>4081</v>
      </c>
      <c r="E4074" s="430">
        <v>74</v>
      </c>
      <c r="F4074" s="430">
        <v>7.7917415494999998E-3</v>
      </c>
      <c r="G4074" s="430">
        <v>7.2644143394999996E-3</v>
      </c>
      <c r="H4074" s="430">
        <v>7.1865503700000001E-3</v>
      </c>
      <c r="I4074" s="430">
        <v>8.2811444769999992E-3</v>
      </c>
      <c r="J4074" s="430">
        <v>8.5123874784999998E-3</v>
      </c>
      <c r="K4074" s="430">
        <v>9.0308664444999995E-3</v>
      </c>
      <c r="L4074" s="430">
        <v>8.7982269459999998E-3</v>
      </c>
      <c r="M4074" s="430">
        <v>8.8699639830000006E-3</v>
      </c>
      <c r="N4074" s="430">
        <v>9.4475371275000008E-3</v>
      </c>
      <c r="O4074" s="430">
        <v>1.0281098284500001E-2</v>
      </c>
      <c r="P4074" s="430">
        <v>1.1473227761499999E-2</v>
      </c>
      <c r="Q4074" s="430">
        <v>1.08742395165E-2</v>
      </c>
      <c r="R4074" s="430">
        <v>1.2637291141499999E-2</v>
      </c>
      <c r="S4074" s="430">
        <v>1.44766702395E-2</v>
      </c>
      <c r="T4074" s="430">
        <v>1.5313140168999999E-2</v>
      </c>
      <c r="U4074" s="430">
        <v>1.5381104533500001E-2</v>
      </c>
      <c r="V4074" s="430">
        <v>1.5273571985500001E-2</v>
      </c>
      <c r="W4074" s="430">
        <v>1.5193650768E-2</v>
      </c>
      <c r="X4074" s="430">
        <v>1.4086050831999999E-2</v>
      </c>
      <c r="Y4074" s="430">
        <v>1.2272713019000001E-2</v>
      </c>
      <c r="Z4074" s="430">
        <v>1.49081706405E-2</v>
      </c>
      <c r="AA4074" s="430">
        <v>1.4819906693E-2</v>
      </c>
      <c r="AB4074" s="430">
        <v>1.4750349784500001E-2</v>
      </c>
      <c r="AC4074" s="430">
        <v>1.4393787805999999E-2</v>
      </c>
      <c r="AD4074" s="430">
        <v>1.52528129455E-2</v>
      </c>
      <c r="AE4074" s="430">
        <v>1.52436123575E-2</v>
      </c>
      <c r="AF4074" s="430">
        <v>1.60671132135E-2</v>
      </c>
      <c r="AG4074" s="430">
        <v>1.7862834913E-2</v>
      </c>
      <c r="AH4074" s="430">
        <v>1.8355659069999999E-2</v>
      </c>
      <c r="AI4074" s="430">
        <v>1.5792879792E-2</v>
      </c>
      <c r="AJ4074" s="430">
        <v>1.27152459E-2</v>
      </c>
      <c r="AK4074" s="430">
        <v>1.5292162557E-2</v>
      </c>
      <c r="AL4074" s="430">
        <v>0</v>
      </c>
    </row>
    <row r="4075" spans="1:38" x14ac:dyDescent="0.25">
      <c r="A4075" s="430" t="s">
        <v>4366</v>
      </c>
      <c r="B4075" s="430">
        <v>1</v>
      </c>
      <c r="C4075" s="430" t="s">
        <v>4367</v>
      </c>
      <c r="D4075" s="430" t="s">
        <v>4083</v>
      </c>
      <c r="E4075" s="430">
        <v>74</v>
      </c>
      <c r="F4075" s="430">
        <v>0.1221390872135</v>
      </c>
      <c r="G4075" s="430">
        <v>0.1415131593035</v>
      </c>
      <c r="H4075" s="430">
        <v>0.13602375606549999</v>
      </c>
      <c r="I4075" s="430">
        <v>0.11232857524000001</v>
      </c>
      <c r="J4075" s="430">
        <v>0.10422554653799999</v>
      </c>
      <c r="K4075" s="430">
        <v>0.1065311650725</v>
      </c>
      <c r="L4075" s="430">
        <v>0.11594570424099999</v>
      </c>
      <c r="M4075" s="430">
        <v>0.139237541366</v>
      </c>
      <c r="N4075" s="430">
        <v>0.1596987014115</v>
      </c>
      <c r="O4075" s="430">
        <v>0.12894257128549999</v>
      </c>
      <c r="P4075" s="430">
        <v>0.1248414086545</v>
      </c>
      <c r="Q4075" s="430">
        <v>0.131627971708</v>
      </c>
      <c r="R4075" s="430">
        <v>0.12962297171750001</v>
      </c>
      <c r="S4075" s="430">
        <v>0.13163151335350001</v>
      </c>
      <c r="T4075" s="430">
        <v>0.126270974289</v>
      </c>
      <c r="U4075" s="430">
        <v>0.1206735232635</v>
      </c>
      <c r="V4075" s="430">
        <v>0.124650589124</v>
      </c>
      <c r="W4075" s="430">
        <v>0.12763225729399999</v>
      </c>
      <c r="X4075" s="430">
        <v>0.1205786541645</v>
      </c>
      <c r="Y4075" s="430">
        <v>0.1134888320275</v>
      </c>
      <c r="Z4075" s="430">
        <v>0.1177080745775</v>
      </c>
      <c r="AA4075" s="430">
        <v>0.11354723871650001</v>
      </c>
      <c r="AB4075" s="430">
        <v>9.5451733538500005E-2</v>
      </c>
      <c r="AC4075" s="430">
        <v>9.3141882635999998E-2</v>
      </c>
      <c r="AD4075" s="430">
        <v>0.109543220766</v>
      </c>
      <c r="AE4075" s="430">
        <v>0.11985582195900001</v>
      </c>
      <c r="AF4075" s="430">
        <v>0.1300399694105</v>
      </c>
      <c r="AG4075" s="430">
        <v>0.124687115982</v>
      </c>
      <c r="AH4075" s="430">
        <v>0.11894847391049999</v>
      </c>
      <c r="AI4075" s="430">
        <v>0.1227498786645</v>
      </c>
      <c r="AJ4075" s="430">
        <v>8.23763005395E-2</v>
      </c>
      <c r="AK4075" s="430">
        <v>8.9943645256500004E-2</v>
      </c>
      <c r="AL4075" s="430">
        <v>0</v>
      </c>
    </row>
    <row r="4076" spans="1:38" x14ac:dyDescent="0.25">
      <c r="A4076" s="430" t="s">
        <v>4366</v>
      </c>
      <c r="B4076" s="430">
        <v>1</v>
      </c>
      <c r="C4076" s="430" t="s">
        <v>4367</v>
      </c>
      <c r="D4076" s="430" t="s">
        <v>4085</v>
      </c>
      <c r="E4076" s="430">
        <v>74</v>
      </c>
      <c r="F4076" s="430">
        <v>3.0342139069999999E-3</v>
      </c>
      <c r="G4076" s="430">
        <v>4.2312046764999998E-3</v>
      </c>
      <c r="H4076" s="430">
        <v>4.0783565985000004E-3</v>
      </c>
      <c r="I4076" s="430">
        <v>4.0003897030000003E-3</v>
      </c>
      <c r="J4076" s="430">
        <v>3.7851828319999999E-3</v>
      </c>
      <c r="K4076" s="430">
        <v>4.2251621995E-3</v>
      </c>
      <c r="L4076" s="430">
        <v>4.6259695055000001E-3</v>
      </c>
      <c r="M4076" s="430">
        <v>4.7940582369999998E-3</v>
      </c>
      <c r="N4076" s="430">
        <v>4.7633596035E-3</v>
      </c>
      <c r="O4076" s="430">
        <v>5.7358373645000002E-3</v>
      </c>
      <c r="P4076" s="430">
        <v>6.3349349485000003E-3</v>
      </c>
      <c r="Q4076" s="430">
        <v>5.3757715029999998E-3</v>
      </c>
      <c r="R4076" s="430">
        <v>4.981814924E-3</v>
      </c>
      <c r="S4076" s="430">
        <v>5.4235751709999997E-3</v>
      </c>
      <c r="T4076" s="430">
        <v>5.6338835435000003E-3</v>
      </c>
      <c r="U4076" s="430">
        <v>6.0745204025000003E-3</v>
      </c>
      <c r="V4076" s="430">
        <v>6.4031414700000001E-3</v>
      </c>
      <c r="W4076" s="430">
        <v>6.1610201654999997E-3</v>
      </c>
      <c r="X4076" s="430">
        <v>5.4348944605000001E-3</v>
      </c>
      <c r="Y4076" s="430">
        <v>4.9995352089999999E-3</v>
      </c>
      <c r="Z4076" s="430">
        <v>4.9155570270000004E-3</v>
      </c>
      <c r="AA4076" s="430">
        <v>5.0322990139999996E-3</v>
      </c>
      <c r="AB4076" s="430">
        <v>4.8672702639999997E-3</v>
      </c>
      <c r="AC4076" s="430">
        <v>4.6898699094999998E-3</v>
      </c>
      <c r="AD4076" s="430">
        <v>5.2305170795E-3</v>
      </c>
      <c r="AE4076" s="430">
        <v>5.641853657E-3</v>
      </c>
      <c r="AF4076" s="430">
        <v>6.2571492865E-3</v>
      </c>
      <c r="AG4076" s="430">
        <v>6.7371477880000001E-3</v>
      </c>
      <c r="AH4076" s="430">
        <v>9.3549065100000002E-3</v>
      </c>
      <c r="AI4076" s="430">
        <v>7.7248202514999999E-3</v>
      </c>
      <c r="AJ4076" s="430">
        <v>4.4270528734999997E-3</v>
      </c>
      <c r="AK4076" s="430">
        <v>6.2658591475000004E-3</v>
      </c>
      <c r="AL4076" s="430">
        <v>0</v>
      </c>
    </row>
    <row r="4077" spans="1:38" x14ac:dyDescent="0.25">
      <c r="A4077" s="430" t="s">
        <v>4366</v>
      </c>
      <c r="B4077" s="430">
        <v>1</v>
      </c>
      <c r="C4077" s="430" t="s">
        <v>4367</v>
      </c>
      <c r="D4077" s="430" t="s">
        <v>4087</v>
      </c>
      <c r="E4077" s="430">
        <v>74</v>
      </c>
      <c r="F4077" s="430">
        <v>1.7009869555000001E-2</v>
      </c>
      <c r="G4077" s="430">
        <v>1.8626932467999999E-2</v>
      </c>
      <c r="H4077" s="430">
        <v>1.48741105615E-2</v>
      </c>
      <c r="I4077" s="430">
        <v>1.3886391590499999E-2</v>
      </c>
      <c r="J4077" s="430">
        <v>1.33046952315E-2</v>
      </c>
      <c r="K4077" s="430">
        <v>1.224501029E-2</v>
      </c>
      <c r="L4077" s="430">
        <v>9.7166218374999998E-3</v>
      </c>
      <c r="M4077" s="430">
        <v>1.1528362548499999E-2</v>
      </c>
      <c r="N4077" s="430">
        <v>1.203121624E-2</v>
      </c>
      <c r="O4077" s="430">
        <v>1.0627690009000001E-2</v>
      </c>
      <c r="P4077" s="430">
        <v>1.5633717903499999E-2</v>
      </c>
      <c r="Q4077" s="430">
        <v>1.0644686367E-2</v>
      </c>
      <c r="R4077" s="430">
        <v>1.0024947615E-2</v>
      </c>
      <c r="S4077" s="430">
        <v>1.3808728676499999E-2</v>
      </c>
      <c r="T4077" s="430">
        <v>1.7268975584E-2</v>
      </c>
      <c r="U4077" s="430">
        <v>1.9638127391500001E-2</v>
      </c>
      <c r="V4077" s="430">
        <v>2.2389253697000001E-2</v>
      </c>
      <c r="W4077" s="430">
        <v>1.9930370345499999E-2</v>
      </c>
      <c r="X4077" s="430">
        <v>1.6451807698E-2</v>
      </c>
      <c r="Y4077" s="430">
        <v>1.5457392336000001E-2</v>
      </c>
      <c r="Z4077" s="430">
        <v>2.14837991795E-2</v>
      </c>
      <c r="AA4077" s="430">
        <v>2.2827815447000001E-2</v>
      </c>
      <c r="AB4077" s="430">
        <v>2.2701931384E-2</v>
      </c>
      <c r="AC4077" s="430">
        <v>2.25047121565E-2</v>
      </c>
      <c r="AD4077" s="430">
        <v>2.5666554966E-2</v>
      </c>
      <c r="AE4077" s="430">
        <v>2.59712055645E-2</v>
      </c>
      <c r="AF4077" s="430">
        <v>2.9126629358500002E-2</v>
      </c>
      <c r="AG4077" s="430">
        <v>3.08398435995E-2</v>
      </c>
      <c r="AH4077" s="430">
        <v>3.0595224882000002E-2</v>
      </c>
      <c r="AI4077" s="430">
        <v>2.9412065999500001E-2</v>
      </c>
      <c r="AJ4077" s="430">
        <v>1.52148266265E-2</v>
      </c>
      <c r="AK4077" s="430">
        <v>1.6657674352499999E-2</v>
      </c>
      <c r="AL4077" s="430">
        <v>0</v>
      </c>
    </row>
    <row r="4078" spans="1:38" x14ac:dyDescent="0.25">
      <c r="A4078" s="430" t="s">
        <v>4366</v>
      </c>
      <c r="B4078" s="430">
        <v>1</v>
      </c>
      <c r="C4078" s="430" t="s">
        <v>4367</v>
      </c>
      <c r="D4078" s="430" t="s">
        <v>4089</v>
      </c>
      <c r="E4078" s="430">
        <v>74</v>
      </c>
      <c r="F4078" s="430">
        <v>1.137520185E-4</v>
      </c>
      <c r="G4078" s="430">
        <v>1.26086523E-4</v>
      </c>
      <c r="H4078" s="430">
        <v>9.3116256499999999E-5</v>
      </c>
      <c r="I4078" s="430">
        <v>1.0125915E-4</v>
      </c>
      <c r="J4078" s="430">
        <v>1.09420567E-4</v>
      </c>
      <c r="K4078" s="430">
        <v>1.083713525E-4</v>
      </c>
      <c r="L4078" s="430">
        <v>8.4844493499999996E-5</v>
      </c>
      <c r="M4078" s="430">
        <v>9.4419605999999996E-5</v>
      </c>
      <c r="N4078" s="430">
        <v>1.082375805E-4</v>
      </c>
      <c r="O4078" s="430">
        <v>1.219591215E-4</v>
      </c>
      <c r="P4078" s="430">
        <v>1.2995695400000001E-4</v>
      </c>
      <c r="Q4078" s="430">
        <v>1.0430837249999999E-4</v>
      </c>
      <c r="R4078" s="430">
        <v>6.5694931000000005E-5</v>
      </c>
      <c r="S4078" s="430">
        <v>6.8134202999999997E-5</v>
      </c>
      <c r="T4078" s="430">
        <v>2.6056416500000001E-4</v>
      </c>
      <c r="U4078" s="430">
        <v>3.5532623049999999E-4</v>
      </c>
      <c r="V4078" s="430">
        <v>3.1849141599999997E-4</v>
      </c>
      <c r="W4078" s="430">
        <v>2.7589862849999999E-4</v>
      </c>
      <c r="X4078" s="430">
        <v>2.2221410699999999E-4</v>
      </c>
      <c r="Y4078" s="430">
        <v>4.4474722099999999E-4</v>
      </c>
      <c r="Z4078" s="430">
        <v>1.5750354499999999E-4</v>
      </c>
      <c r="AA4078" s="430">
        <v>1.9112324700000001E-4</v>
      </c>
      <c r="AB4078" s="430">
        <v>1.956239275E-4</v>
      </c>
      <c r="AC4078" s="430">
        <v>1.7992397599999999E-4</v>
      </c>
      <c r="AD4078" s="430">
        <v>2.1203246249999999E-4</v>
      </c>
      <c r="AE4078" s="430">
        <v>2.03994986E-4</v>
      </c>
      <c r="AF4078" s="430">
        <v>2.3091559400000001E-4</v>
      </c>
      <c r="AG4078" s="430">
        <v>1.7533123449999999E-4</v>
      </c>
      <c r="AH4078" s="430">
        <v>1.74206813E-4</v>
      </c>
      <c r="AI4078" s="430">
        <v>1.7472202599999999E-4</v>
      </c>
      <c r="AJ4078" s="430">
        <v>1.2876861450000001E-4</v>
      </c>
      <c r="AK4078" s="430">
        <v>1.765051845E-4</v>
      </c>
      <c r="AL4078" s="430">
        <v>0</v>
      </c>
    </row>
    <row r="4079" spans="1:38" x14ac:dyDescent="0.25">
      <c r="A4079" s="430" t="s">
        <v>4366</v>
      </c>
      <c r="B4079" s="430">
        <v>1</v>
      </c>
      <c r="C4079" s="430" t="s">
        <v>4367</v>
      </c>
      <c r="D4079" s="430" t="s">
        <v>4091</v>
      </c>
      <c r="E4079" s="430">
        <v>74</v>
      </c>
      <c r="F4079" s="430">
        <v>4.750322001E-2</v>
      </c>
      <c r="G4079" s="430">
        <v>5.7498943954999999E-2</v>
      </c>
      <c r="H4079" s="430">
        <v>6.5114044242500002E-2</v>
      </c>
      <c r="I4079" s="430">
        <v>4.6629159274E-2</v>
      </c>
      <c r="J4079" s="430">
        <v>4.5153812107000001E-2</v>
      </c>
      <c r="K4079" s="430">
        <v>4.94480064885E-2</v>
      </c>
      <c r="L4079" s="430">
        <v>4.2454791479500001E-2</v>
      </c>
      <c r="M4079" s="430">
        <v>5.1528999362999997E-2</v>
      </c>
      <c r="N4079" s="430">
        <v>4.4992295852500003E-2</v>
      </c>
      <c r="O4079" s="430">
        <v>3.6367319572999997E-2</v>
      </c>
      <c r="P4079" s="430">
        <v>3.1978359627999997E-2</v>
      </c>
      <c r="Q4079" s="430">
        <v>3.1862526326E-2</v>
      </c>
      <c r="R4079" s="430">
        <v>2.6195542188999998E-2</v>
      </c>
      <c r="S4079" s="430">
        <v>3.1319718955500002E-2</v>
      </c>
      <c r="T4079" s="430">
        <v>3.2750819840999999E-2</v>
      </c>
      <c r="U4079" s="430">
        <v>3.40248240095E-2</v>
      </c>
      <c r="V4079" s="430">
        <v>3.0444128189000001E-2</v>
      </c>
      <c r="W4079" s="430">
        <v>3.9095099405E-2</v>
      </c>
      <c r="X4079" s="430">
        <v>2.9109768839499998E-2</v>
      </c>
      <c r="Y4079" s="430">
        <v>3.4292156486499997E-2</v>
      </c>
      <c r="Z4079" s="430">
        <v>2.8698857216E-2</v>
      </c>
      <c r="AA4079" s="430">
        <v>3.1895926952500001E-2</v>
      </c>
      <c r="AB4079" s="430">
        <v>3.7097371120500003E-2</v>
      </c>
      <c r="AC4079" s="430">
        <v>3.5953546585499999E-2</v>
      </c>
      <c r="AD4079" s="430">
        <v>3.4513519864000003E-2</v>
      </c>
      <c r="AE4079" s="430">
        <v>4.4495055920999997E-2</v>
      </c>
      <c r="AF4079" s="430">
        <v>6.3890312508499997E-2</v>
      </c>
      <c r="AG4079" s="430">
        <v>5.2009746463000002E-2</v>
      </c>
      <c r="AH4079" s="430">
        <v>4.6328095265000001E-2</v>
      </c>
      <c r="AI4079" s="430">
        <v>4.7655855637500001E-2</v>
      </c>
      <c r="AJ4079" s="430">
        <v>2.6168573748499999E-2</v>
      </c>
      <c r="AK4079" s="430">
        <v>2.9215056122E-2</v>
      </c>
      <c r="AL4079" s="430">
        <v>0</v>
      </c>
    </row>
    <row r="4080" spans="1:38" x14ac:dyDescent="0.25">
      <c r="A4080" s="430" t="s">
        <v>4366</v>
      </c>
      <c r="B4080" s="430">
        <v>1</v>
      </c>
      <c r="C4080" s="430" t="s">
        <v>4367</v>
      </c>
      <c r="D4080" s="430" t="s">
        <v>4093</v>
      </c>
      <c r="E4080" s="430">
        <v>74</v>
      </c>
      <c r="F4080" s="430">
        <v>9.0687669299999998E-4</v>
      </c>
      <c r="G4080" s="430">
        <v>1.0674916824999999E-3</v>
      </c>
      <c r="H4080" s="430">
        <v>1.3668311244999999E-3</v>
      </c>
      <c r="I4080" s="430">
        <v>1.4803795965E-3</v>
      </c>
      <c r="J4080" s="430">
        <v>1.5304755145E-3</v>
      </c>
      <c r="K4080" s="430">
        <v>1.6779626954999999E-3</v>
      </c>
      <c r="L4080" s="430">
        <v>1.2412945295E-3</v>
      </c>
      <c r="M4080" s="430">
        <v>1.5825123985E-3</v>
      </c>
      <c r="N4080" s="430">
        <v>1.5250190849999999E-3</v>
      </c>
      <c r="O4080" s="430">
        <v>2.705556879E-3</v>
      </c>
      <c r="P4080" s="430">
        <v>2.6606885100000002E-3</v>
      </c>
      <c r="Q4080" s="430">
        <v>2.198217029E-3</v>
      </c>
      <c r="R4080" s="430">
        <v>1.9588727655000002E-3</v>
      </c>
      <c r="S4080" s="430">
        <v>1.1106204325000001E-3</v>
      </c>
      <c r="T4080" s="430">
        <v>2.160737814E-3</v>
      </c>
      <c r="U4080" s="430">
        <v>2.6012790875E-3</v>
      </c>
      <c r="V4080" s="430">
        <v>2.7169842884999999E-3</v>
      </c>
      <c r="W4080" s="430">
        <v>2.018926297E-3</v>
      </c>
      <c r="X4080" s="430">
        <v>2.2393426969999999E-3</v>
      </c>
      <c r="Y4080" s="430">
        <v>2.205607349E-3</v>
      </c>
      <c r="Z4080" s="430">
        <v>2.8486444769999998E-3</v>
      </c>
      <c r="AA4080" s="430">
        <v>2.9049297614999999E-3</v>
      </c>
      <c r="AB4080" s="430">
        <v>2.3762270955000001E-3</v>
      </c>
      <c r="AC4080" s="430">
        <v>2.3797438575E-3</v>
      </c>
      <c r="AD4080" s="430">
        <v>2.445172278E-3</v>
      </c>
      <c r="AE4080" s="430">
        <v>2.4899464395E-3</v>
      </c>
      <c r="AF4080" s="430">
        <v>2.5496801954999998E-3</v>
      </c>
      <c r="AG4080" s="430">
        <v>2.7156433620000001E-3</v>
      </c>
      <c r="AH4080" s="430">
        <v>2.9454130429999999E-3</v>
      </c>
      <c r="AI4080" s="430">
        <v>3.0329068740000001E-3</v>
      </c>
      <c r="AJ4080" s="430">
        <v>1.587869824E-3</v>
      </c>
      <c r="AK4080" s="430">
        <v>1.8375428865000001E-3</v>
      </c>
      <c r="AL4080" s="430">
        <v>0</v>
      </c>
    </row>
    <row r="4081" spans="1:38" x14ac:dyDescent="0.25">
      <c r="A4081" s="430" t="s">
        <v>4366</v>
      </c>
      <c r="B4081" s="430">
        <v>1</v>
      </c>
      <c r="C4081" s="430" t="s">
        <v>4367</v>
      </c>
      <c r="D4081" s="430" t="s">
        <v>4095</v>
      </c>
      <c r="E4081" s="430">
        <v>74</v>
      </c>
      <c r="F4081" s="430">
        <v>2.4805168649999999E-3</v>
      </c>
      <c r="G4081" s="430">
        <v>1.6300916644999999E-3</v>
      </c>
      <c r="H4081" s="430">
        <v>1.6577357755E-3</v>
      </c>
      <c r="I4081" s="430">
        <v>1.9874352605000001E-3</v>
      </c>
      <c r="J4081" s="430">
        <v>1.910921413E-3</v>
      </c>
      <c r="K4081" s="430">
        <v>1.9970467309999998E-3</v>
      </c>
      <c r="L4081" s="430">
        <v>1.9412704585000001E-3</v>
      </c>
      <c r="M4081" s="430">
        <v>2.0729242339999998E-3</v>
      </c>
      <c r="N4081" s="430">
        <v>2.441335714E-3</v>
      </c>
      <c r="O4081" s="430">
        <v>1.604974302E-3</v>
      </c>
      <c r="P4081" s="430">
        <v>1.3159876149999999E-3</v>
      </c>
      <c r="Q4081" s="430">
        <v>1.153189317E-3</v>
      </c>
      <c r="R4081" s="430">
        <v>1.1096385280000001E-3</v>
      </c>
      <c r="S4081" s="430">
        <v>1.7930922105000001E-3</v>
      </c>
      <c r="T4081" s="430">
        <v>2.0640240234999999E-3</v>
      </c>
      <c r="U4081" s="430">
        <v>1.896929784E-3</v>
      </c>
      <c r="V4081" s="430">
        <v>1.572352484E-3</v>
      </c>
      <c r="W4081" s="430">
        <v>1.3104019714999999E-3</v>
      </c>
      <c r="X4081" s="430">
        <v>9.2218569000000002E-4</v>
      </c>
      <c r="Y4081" s="430">
        <v>1.75141468E-4</v>
      </c>
      <c r="Z4081" s="430">
        <v>2.3130580650000001E-4</v>
      </c>
      <c r="AA4081" s="430">
        <v>2.71585303E-4</v>
      </c>
      <c r="AB4081" s="430">
        <v>2.5915341100000001E-4</v>
      </c>
      <c r="AC4081" s="430">
        <v>2.249347295E-4</v>
      </c>
      <c r="AD4081" s="430">
        <v>2.157661005E-4</v>
      </c>
      <c r="AE4081" s="430">
        <v>2.346805815E-4</v>
      </c>
      <c r="AF4081" s="430">
        <v>2.3781412699999999E-4</v>
      </c>
      <c r="AG4081" s="430">
        <v>2.4974956800000002E-4</v>
      </c>
      <c r="AH4081" s="430">
        <v>2.1918478600000001E-4</v>
      </c>
      <c r="AI4081" s="430">
        <v>2.5849430299999999E-4</v>
      </c>
      <c r="AJ4081" s="430">
        <v>1.4277601100000001E-4</v>
      </c>
      <c r="AK4081" s="430">
        <v>1.5328198899999999E-4</v>
      </c>
      <c r="AL4081" s="430">
        <v>0</v>
      </c>
    </row>
    <row r="4082" spans="1:38" x14ac:dyDescent="0.25">
      <c r="A4082" s="430" t="s">
        <v>4366</v>
      </c>
      <c r="B4082" s="430">
        <v>1</v>
      </c>
      <c r="C4082" s="430" t="s">
        <v>4367</v>
      </c>
      <c r="D4082" s="430" t="s">
        <v>4097</v>
      </c>
      <c r="E4082" s="430">
        <v>74</v>
      </c>
      <c r="F4082" s="430">
        <v>8.1415685000000006E-5</v>
      </c>
      <c r="G4082" s="430">
        <v>8.5464726000000006E-5</v>
      </c>
      <c r="H4082" s="430">
        <v>1.10192141E-4</v>
      </c>
      <c r="I4082" s="430">
        <v>1.00802767E-4</v>
      </c>
      <c r="J4082" s="430">
        <v>1.08111043E-4</v>
      </c>
      <c r="K4082" s="430">
        <v>1.179232245E-4</v>
      </c>
      <c r="L4082" s="430">
        <v>1.103736395E-4</v>
      </c>
      <c r="M4082" s="430">
        <v>9.2629053999999998E-5</v>
      </c>
      <c r="N4082" s="430">
        <v>8.6529919999999994E-5</v>
      </c>
      <c r="O4082" s="430">
        <v>1.3829056800000001E-4</v>
      </c>
      <c r="P4082" s="430">
        <v>2.3545793249999999E-4</v>
      </c>
      <c r="Q4082" s="430">
        <v>2.5824650150000001E-4</v>
      </c>
      <c r="R4082" s="430">
        <v>1.6281515200000001E-4</v>
      </c>
      <c r="S4082" s="430">
        <v>1.3318677400000001E-4</v>
      </c>
      <c r="T4082" s="430">
        <v>1.9072897999999999E-4</v>
      </c>
      <c r="U4082" s="430">
        <v>1.6721123700000001E-4</v>
      </c>
      <c r="V4082" s="430">
        <v>2.473835685E-4</v>
      </c>
      <c r="W4082" s="430">
        <v>3.2865522599999998E-4</v>
      </c>
      <c r="X4082" s="430">
        <v>3.2779893149999999E-4</v>
      </c>
      <c r="Y4082" s="430">
        <v>3.7437875000000001E-4</v>
      </c>
      <c r="Z4082" s="430">
        <v>3.5481618500000001E-4</v>
      </c>
      <c r="AA4082" s="430">
        <v>3.7948726100000001E-4</v>
      </c>
      <c r="AB4082" s="430">
        <v>3.65105817E-4</v>
      </c>
      <c r="AC4082" s="430">
        <v>3.6484582549999999E-4</v>
      </c>
      <c r="AD4082" s="430">
        <v>3.1891061950000001E-4</v>
      </c>
      <c r="AE4082" s="430">
        <v>3.4287716649999999E-4</v>
      </c>
      <c r="AF4082" s="430">
        <v>2.9741307750000002E-4</v>
      </c>
      <c r="AG4082" s="430">
        <v>3.4184772099999999E-4</v>
      </c>
      <c r="AH4082" s="430">
        <v>3.3482169649999999E-4</v>
      </c>
      <c r="AI4082" s="430">
        <v>3.6197608749999999E-4</v>
      </c>
      <c r="AJ4082" s="430">
        <v>2.6125456949999999E-4</v>
      </c>
      <c r="AK4082" s="430">
        <v>3.75354692E-4</v>
      </c>
      <c r="AL4082" s="430">
        <v>0</v>
      </c>
    </row>
    <row r="4083" spans="1:38" x14ac:dyDescent="0.25">
      <c r="A4083" s="430" t="s">
        <v>4368</v>
      </c>
      <c r="B4083" s="430">
        <v>1</v>
      </c>
      <c r="C4083" s="430" t="s">
        <v>4369</v>
      </c>
      <c r="D4083" s="430" t="s">
        <v>4001</v>
      </c>
      <c r="E4083" s="430">
        <v>75</v>
      </c>
      <c r="F4083" s="430">
        <v>0</v>
      </c>
      <c r="G4083" s="430">
        <v>0</v>
      </c>
      <c r="H4083" s="430">
        <v>0</v>
      </c>
      <c r="I4083" s="430">
        <v>0</v>
      </c>
      <c r="J4083" s="430">
        <v>0</v>
      </c>
      <c r="K4083" s="430">
        <v>0</v>
      </c>
      <c r="L4083" s="430">
        <v>0</v>
      </c>
      <c r="M4083" s="430">
        <v>0</v>
      </c>
      <c r="N4083" s="430">
        <v>0</v>
      </c>
      <c r="O4083" s="430">
        <v>0</v>
      </c>
      <c r="P4083" s="430">
        <v>0</v>
      </c>
      <c r="Q4083" s="430">
        <v>0</v>
      </c>
      <c r="R4083" s="430">
        <v>0</v>
      </c>
      <c r="S4083" s="430">
        <v>0</v>
      </c>
      <c r="T4083" s="430">
        <v>0</v>
      </c>
      <c r="U4083" s="430">
        <v>0</v>
      </c>
      <c r="V4083" s="430">
        <v>0</v>
      </c>
      <c r="W4083" s="430">
        <v>0</v>
      </c>
      <c r="X4083" s="430">
        <v>0</v>
      </c>
      <c r="Y4083" s="430">
        <v>0</v>
      </c>
      <c r="Z4083" s="430">
        <v>0</v>
      </c>
      <c r="AA4083" s="430">
        <v>0</v>
      </c>
      <c r="AB4083" s="430">
        <v>0</v>
      </c>
      <c r="AC4083" s="430">
        <v>0</v>
      </c>
      <c r="AD4083" s="430">
        <v>0</v>
      </c>
      <c r="AE4083" s="430">
        <v>4.2905599999999999E-8</v>
      </c>
      <c r="AF4083" s="430">
        <v>3.710639E-7</v>
      </c>
      <c r="AG4083" s="430">
        <v>1.0443056000000001E-6</v>
      </c>
      <c r="AH4083" s="430">
        <v>1.6810179999999999E-6</v>
      </c>
      <c r="AI4083" s="430">
        <v>2.4468475999999999E-6</v>
      </c>
      <c r="AJ4083" s="430">
        <v>3.4408200999999998E-6</v>
      </c>
      <c r="AK4083" s="430">
        <v>4.0719653000000001E-6</v>
      </c>
      <c r="AL4083" s="430">
        <v>0</v>
      </c>
    </row>
    <row r="4084" spans="1:38" x14ac:dyDescent="0.25">
      <c r="A4084" s="430" t="s">
        <v>4368</v>
      </c>
      <c r="B4084" s="430">
        <v>1</v>
      </c>
      <c r="C4084" s="430" t="s">
        <v>4369</v>
      </c>
      <c r="D4084" s="430" t="s">
        <v>4003</v>
      </c>
      <c r="E4084" s="430">
        <v>75</v>
      </c>
      <c r="F4084" s="430">
        <v>0</v>
      </c>
      <c r="G4084" s="430">
        <v>0</v>
      </c>
      <c r="H4084" s="430">
        <v>0</v>
      </c>
      <c r="I4084" s="430">
        <v>0</v>
      </c>
      <c r="J4084" s="430">
        <v>0</v>
      </c>
      <c r="K4084" s="430">
        <v>0</v>
      </c>
      <c r="L4084" s="430">
        <v>0</v>
      </c>
      <c r="M4084" s="430">
        <v>0</v>
      </c>
      <c r="N4084" s="430">
        <v>0</v>
      </c>
      <c r="O4084" s="430">
        <v>0</v>
      </c>
      <c r="P4084" s="430">
        <v>0</v>
      </c>
      <c r="Q4084" s="430">
        <v>0</v>
      </c>
      <c r="R4084" s="430">
        <v>0</v>
      </c>
      <c r="S4084" s="430">
        <v>0</v>
      </c>
      <c r="T4084" s="430">
        <v>0</v>
      </c>
      <c r="U4084" s="430">
        <v>0</v>
      </c>
      <c r="V4084" s="430">
        <v>0</v>
      </c>
      <c r="W4084" s="430">
        <v>0</v>
      </c>
      <c r="X4084" s="430">
        <v>0</v>
      </c>
      <c r="Y4084" s="430">
        <v>0</v>
      </c>
      <c r="Z4084" s="430">
        <v>0</v>
      </c>
      <c r="AA4084" s="430">
        <v>0</v>
      </c>
      <c r="AB4084" s="430">
        <v>0</v>
      </c>
      <c r="AC4084" s="430">
        <v>0</v>
      </c>
      <c r="AD4084" s="430">
        <v>0</v>
      </c>
      <c r="AE4084" s="430">
        <v>2.8208250000000001E-7</v>
      </c>
      <c r="AF4084" s="430">
        <v>2.4319461999999998E-6</v>
      </c>
      <c r="AG4084" s="430">
        <v>6.8748016999999996E-6</v>
      </c>
      <c r="AH4084" s="430">
        <v>1.11629739E-5</v>
      </c>
      <c r="AI4084" s="430">
        <v>1.6369947399999999E-5</v>
      </c>
      <c r="AJ4084" s="430">
        <v>2.3605236699999999E-5</v>
      </c>
      <c r="AK4084" s="430">
        <v>2.8010046E-5</v>
      </c>
      <c r="AL4084" s="430">
        <v>0</v>
      </c>
    </row>
    <row r="4085" spans="1:38" x14ac:dyDescent="0.25">
      <c r="A4085" s="430" t="s">
        <v>4368</v>
      </c>
      <c r="B4085" s="430">
        <v>1</v>
      </c>
      <c r="C4085" s="430" t="s">
        <v>4369</v>
      </c>
      <c r="D4085" s="430" t="s">
        <v>4004</v>
      </c>
      <c r="E4085" s="430">
        <v>75</v>
      </c>
      <c r="F4085" s="430">
        <v>0</v>
      </c>
      <c r="G4085" s="430">
        <v>0</v>
      </c>
      <c r="H4085" s="430">
        <v>0</v>
      </c>
      <c r="I4085" s="430">
        <v>0</v>
      </c>
      <c r="J4085" s="430">
        <v>0</v>
      </c>
      <c r="K4085" s="430">
        <v>0</v>
      </c>
      <c r="L4085" s="430">
        <v>0</v>
      </c>
      <c r="M4085" s="430">
        <v>0</v>
      </c>
      <c r="N4085" s="430">
        <v>0</v>
      </c>
      <c r="O4085" s="430">
        <v>0</v>
      </c>
      <c r="P4085" s="430">
        <v>0</v>
      </c>
      <c r="Q4085" s="430">
        <v>0</v>
      </c>
      <c r="R4085" s="430">
        <v>0</v>
      </c>
      <c r="S4085" s="430">
        <v>0</v>
      </c>
      <c r="T4085" s="430">
        <v>0</v>
      </c>
      <c r="U4085" s="430">
        <v>0</v>
      </c>
      <c r="V4085" s="430">
        <v>0</v>
      </c>
      <c r="W4085" s="430">
        <v>0</v>
      </c>
      <c r="X4085" s="430">
        <v>0</v>
      </c>
      <c r="Y4085" s="430">
        <v>0</v>
      </c>
      <c r="Z4085" s="430">
        <v>0</v>
      </c>
      <c r="AA4085" s="430">
        <v>0</v>
      </c>
      <c r="AB4085" s="430">
        <v>0</v>
      </c>
      <c r="AC4085" s="430">
        <v>0</v>
      </c>
      <c r="AD4085" s="430">
        <v>0</v>
      </c>
      <c r="AE4085" s="430">
        <v>1.7313380000000001E-7</v>
      </c>
      <c r="AF4085" s="430">
        <v>1.4950064E-6</v>
      </c>
      <c r="AG4085" s="430">
        <v>4.2334879999999999E-6</v>
      </c>
      <c r="AH4085" s="430">
        <v>6.8739229999999999E-6</v>
      </c>
      <c r="AI4085" s="430">
        <v>1.00761446E-5</v>
      </c>
      <c r="AJ4085" s="430">
        <v>1.41506939E-5</v>
      </c>
      <c r="AK4085" s="430">
        <v>1.6816947300000002E-5</v>
      </c>
      <c r="AL4085" s="430">
        <v>0</v>
      </c>
    </row>
    <row r="4086" spans="1:38" x14ac:dyDescent="0.25">
      <c r="A4086" s="430" t="s">
        <v>4368</v>
      </c>
      <c r="B4086" s="430">
        <v>1</v>
      </c>
      <c r="C4086" s="430" t="s">
        <v>4369</v>
      </c>
      <c r="D4086" s="430" t="s">
        <v>4225</v>
      </c>
      <c r="E4086" s="430">
        <v>75</v>
      </c>
      <c r="F4086" s="430">
        <v>0</v>
      </c>
      <c r="G4086" s="430">
        <v>0</v>
      </c>
      <c r="H4086" s="430">
        <v>0</v>
      </c>
      <c r="I4086" s="430">
        <v>0</v>
      </c>
      <c r="J4086" s="430">
        <v>0</v>
      </c>
      <c r="K4086" s="430">
        <v>0</v>
      </c>
      <c r="L4086" s="430">
        <v>0</v>
      </c>
      <c r="M4086" s="430">
        <v>0</v>
      </c>
      <c r="N4086" s="430">
        <v>0</v>
      </c>
      <c r="O4086" s="430">
        <v>0</v>
      </c>
      <c r="P4086" s="430">
        <v>0</v>
      </c>
      <c r="Q4086" s="430">
        <v>0</v>
      </c>
      <c r="R4086" s="430">
        <v>0</v>
      </c>
      <c r="S4086" s="430">
        <v>0</v>
      </c>
      <c r="T4086" s="430">
        <v>0</v>
      </c>
      <c r="U4086" s="430">
        <v>0</v>
      </c>
      <c r="V4086" s="430">
        <v>0</v>
      </c>
      <c r="W4086" s="430">
        <v>0</v>
      </c>
      <c r="X4086" s="430">
        <v>0</v>
      </c>
      <c r="Y4086" s="430">
        <v>0</v>
      </c>
      <c r="Z4086" s="430">
        <v>0</v>
      </c>
      <c r="AA4086" s="430">
        <v>0</v>
      </c>
      <c r="AB4086" s="430">
        <v>0</v>
      </c>
      <c r="AC4086" s="430">
        <v>0</v>
      </c>
      <c r="AD4086" s="430">
        <v>0</v>
      </c>
      <c r="AE4086" s="430">
        <v>3.0370000000000002E-9</v>
      </c>
      <c r="AF4086" s="430">
        <v>2.5682999999999999E-8</v>
      </c>
      <c r="AG4086" s="430">
        <v>7.1127199999999996E-8</v>
      </c>
      <c r="AH4086" s="430">
        <v>1.129276E-7</v>
      </c>
      <c r="AI4086" s="430">
        <v>1.6161940000000001E-7</v>
      </c>
      <c r="AJ4086" s="430">
        <v>2.226355E-7</v>
      </c>
      <c r="AK4086" s="430">
        <v>2.576876E-7</v>
      </c>
      <c r="AL4086" s="430">
        <v>0</v>
      </c>
    </row>
    <row r="4087" spans="1:38" x14ac:dyDescent="0.25">
      <c r="A4087" s="430" t="s">
        <v>4368</v>
      </c>
      <c r="B4087" s="430">
        <v>1</v>
      </c>
      <c r="C4087" s="430" t="s">
        <v>4369</v>
      </c>
      <c r="D4087" s="430" t="s">
        <v>4006</v>
      </c>
      <c r="E4087" s="430">
        <v>75</v>
      </c>
      <c r="F4087" s="430">
        <v>0</v>
      </c>
      <c r="G4087" s="430">
        <v>0</v>
      </c>
      <c r="H4087" s="430">
        <v>0</v>
      </c>
      <c r="I4087" s="430">
        <v>0</v>
      </c>
      <c r="J4087" s="430">
        <v>0</v>
      </c>
      <c r="K4087" s="430">
        <v>0</v>
      </c>
      <c r="L4087" s="430">
        <v>0</v>
      </c>
      <c r="M4087" s="430">
        <v>0</v>
      </c>
      <c r="N4087" s="430">
        <v>0</v>
      </c>
      <c r="O4087" s="430">
        <v>0</v>
      </c>
      <c r="P4087" s="430">
        <v>0</v>
      </c>
      <c r="Q4087" s="430">
        <v>0</v>
      </c>
      <c r="R4087" s="430">
        <v>0</v>
      </c>
      <c r="S4087" s="430">
        <v>0</v>
      </c>
      <c r="T4087" s="430">
        <v>0</v>
      </c>
      <c r="U4087" s="430">
        <v>0</v>
      </c>
      <c r="V4087" s="430">
        <v>0</v>
      </c>
      <c r="W4087" s="430">
        <v>0</v>
      </c>
      <c r="X4087" s="430">
        <v>0</v>
      </c>
      <c r="Y4087" s="430">
        <v>0</v>
      </c>
      <c r="Z4087" s="430">
        <v>0</v>
      </c>
      <c r="AA4087" s="430">
        <v>0</v>
      </c>
      <c r="AB4087" s="430">
        <v>0</v>
      </c>
      <c r="AC4087" s="430">
        <v>0</v>
      </c>
      <c r="AD4087" s="430">
        <v>0</v>
      </c>
      <c r="AE4087" s="430">
        <v>3.9701230000000001E-7</v>
      </c>
      <c r="AF4087" s="430">
        <v>3.4702917999999999E-6</v>
      </c>
      <c r="AG4087" s="430">
        <v>9.9332342999999995E-6</v>
      </c>
      <c r="AH4087" s="430">
        <v>1.63491766E-5</v>
      </c>
      <c r="AI4087" s="430">
        <v>2.4321095599999999E-5</v>
      </c>
      <c r="AJ4087" s="430">
        <v>3.3720338600000003E-5</v>
      </c>
      <c r="AK4087" s="430">
        <v>4.0439468299999999E-5</v>
      </c>
      <c r="AL4087" s="430">
        <v>0</v>
      </c>
    </row>
    <row r="4088" spans="1:38" x14ac:dyDescent="0.25">
      <c r="A4088" s="430" t="s">
        <v>4368</v>
      </c>
      <c r="B4088" s="430">
        <v>1</v>
      </c>
      <c r="C4088" s="430" t="s">
        <v>4369</v>
      </c>
      <c r="D4088" s="430" t="s">
        <v>4008</v>
      </c>
      <c r="E4088" s="430">
        <v>75</v>
      </c>
      <c r="F4088" s="430">
        <v>0</v>
      </c>
      <c r="G4088" s="430">
        <v>0</v>
      </c>
      <c r="H4088" s="430">
        <v>0</v>
      </c>
      <c r="I4088" s="430">
        <v>0</v>
      </c>
      <c r="J4088" s="430">
        <v>0</v>
      </c>
      <c r="K4088" s="430">
        <v>0</v>
      </c>
      <c r="L4088" s="430">
        <v>0</v>
      </c>
      <c r="M4088" s="430">
        <v>0</v>
      </c>
      <c r="N4088" s="430">
        <v>0</v>
      </c>
      <c r="O4088" s="430">
        <v>0</v>
      </c>
      <c r="P4088" s="430">
        <v>0</v>
      </c>
      <c r="Q4088" s="430">
        <v>0</v>
      </c>
      <c r="R4088" s="430">
        <v>0</v>
      </c>
      <c r="S4088" s="430">
        <v>0</v>
      </c>
      <c r="T4088" s="430">
        <v>0</v>
      </c>
      <c r="U4088" s="430">
        <v>0</v>
      </c>
      <c r="V4088" s="430">
        <v>0</v>
      </c>
      <c r="W4088" s="430">
        <v>0</v>
      </c>
      <c r="X4088" s="430">
        <v>0</v>
      </c>
      <c r="Y4088" s="430">
        <v>0</v>
      </c>
      <c r="Z4088" s="430">
        <v>0</v>
      </c>
      <c r="AA4088" s="430">
        <v>0</v>
      </c>
      <c r="AB4088" s="430">
        <v>0</v>
      </c>
      <c r="AC4088" s="430">
        <v>0</v>
      </c>
      <c r="AD4088" s="430">
        <v>0</v>
      </c>
      <c r="AE4088" s="430">
        <v>2.2604877000000001E-6</v>
      </c>
      <c r="AF4088" s="430">
        <v>1.9562801800000001E-5</v>
      </c>
      <c r="AG4088" s="430">
        <v>5.5440771199999997E-5</v>
      </c>
      <c r="AH4088" s="430">
        <v>8.9998538299999994E-5</v>
      </c>
      <c r="AI4088" s="430">
        <v>1.315395686E-4</v>
      </c>
      <c r="AJ4088" s="430">
        <v>1.8555964609999999E-4</v>
      </c>
      <c r="AK4088" s="430">
        <v>2.180715107E-4</v>
      </c>
      <c r="AL4088" s="430">
        <v>0</v>
      </c>
    </row>
    <row r="4089" spans="1:38" x14ac:dyDescent="0.25">
      <c r="A4089" s="430" t="s">
        <v>4368</v>
      </c>
      <c r="B4089" s="430">
        <v>1</v>
      </c>
      <c r="C4089" s="430" t="s">
        <v>4369</v>
      </c>
      <c r="D4089" s="430" t="s">
        <v>481</v>
      </c>
      <c r="E4089" s="430">
        <v>75</v>
      </c>
      <c r="F4089" s="430">
        <v>0</v>
      </c>
      <c r="G4089" s="430">
        <v>0</v>
      </c>
      <c r="H4089" s="430">
        <v>0</v>
      </c>
      <c r="I4089" s="430">
        <v>0</v>
      </c>
      <c r="J4089" s="430">
        <v>0</v>
      </c>
      <c r="K4089" s="430">
        <v>0</v>
      </c>
      <c r="L4089" s="430">
        <v>0</v>
      </c>
      <c r="M4089" s="430">
        <v>0</v>
      </c>
      <c r="N4089" s="430">
        <v>0</v>
      </c>
      <c r="O4089" s="430">
        <v>0</v>
      </c>
      <c r="P4089" s="430">
        <v>0</v>
      </c>
      <c r="Q4089" s="430">
        <v>0</v>
      </c>
      <c r="R4089" s="430">
        <v>0</v>
      </c>
      <c r="S4089" s="430">
        <v>0</v>
      </c>
      <c r="T4089" s="430">
        <v>0</v>
      </c>
      <c r="U4089" s="430">
        <v>0</v>
      </c>
      <c r="V4089" s="430">
        <v>0</v>
      </c>
      <c r="W4089" s="430">
        <v>0</v>
      </c>
      <c r="X4089" s="430">
        <v>0</v>
      </c>
      <c r="Y4089" s="430">
        <v>0</v>
      </c>
      <c r="Z4089" s="430">
        <v>0</v>
      </c>
      <c r="AA4089" s="430">
        <v>0</v>
      </c>
      <c r="AB4089" s="430">
        <v>0</v>
      </c>
      <c r="AC4089" s="430">
        <v>0</v>
      </c>
      <c r="AD4089" s="430">
        <v>0</v>
      </c>
      <c r="AE4089" s="430">
        <v>3.1691720000000002E-7</v>
      </c>
      <c r="AF4089" s="430">
        <v>2.7702523000000002E-6</v>
      </c>
      <c r="AG4089" s="430">
        <v>7.9169213999999992E-6</v>
      </c>
      <c r="AH4089" s="430">
        <v>1.3001232400000001E-5</v>
      </c>
      <c r="AI4089" s="430">
        <v>1.92067614E-5</v>
      </c>
      <c r="AJ4089" s="430">
        <v>2.7173196600000001E-5</v>
      </c>
      <c r="AK4089" s="430">
        <v>3.2301645399999999E-5</v>
      </c>
      <c r="AL4089" s="430">
        <v>0</v>
      </c>
    </row>
    <row r="4090" spans="1:38" x14ac:dyDescent="0.25">
      <c r="A4090" s="430" t="s">
        <v>4368</v>
      </c>
      <c r="B4090" s="430">
        <v>1</v>
      </c>
      <c r="C4090" s="430" t="s">
        <v>4369</v>
      </c>
      <c r="D4090" s="430" t="s">
        <v>4011</v>
      </c>
      <c r="E4090" s="430">
        <v>75</v>
      </c>
      <c r="F4090" s="430">
        <v>0</v>
      </c>
      <c r="G4090" s="430">
        <v>0</v>
      </c>
      <c r="H4090" s="430">
        <v>0</v>
      </c>
      <c r="I4090" s="430">
        <v>0</v>
      </c>
      <c r="J4090" s="430">
        <v>0</v>
      </c>
      <c r="K4090" s="430">
        <v>0</v>
      </c>
      <c r="L4090" s="430">
        <v>0</v>
      </c>
      <c r="M4090" s="430">
        <v>0</v>
      </c>
      <c r="N4090" s="430">
        <v>0</v>
      </c>
      <c r="O4090" s="430">
        <v>0</v>
      </c>
      <c r="P4090" s="430">
        <v>0</v>
      </c>
      <c r="Q4090" s="430">
        <v>0</v>
      </c>
      <c r="R4090" s="430">
        <v>0</v>
      </c>
      <c r="S4090" s="430">
        <v>0</v>
      </c>
      <c r="T4090" s="430">
        <v>0</v>
      </c>
      <c r="U4090" s="430">
        <v>0</v>
      </c>
      <c r="V4090" s="430">
        <v>0</v>
      </c>
      <c r="W4090" s="430">
        <v>0</v>
      </c>
      <c r="X4090" s="430">
        <v>0</v>
      </c>
      <c r="Y4090" s="430">
        <v>0</v>
      </c>
      <c r="Z4090" s="430">
        <v>0</v>
      </c>
      <c r="AA4090" s="430">
        <v>0</v>
      </c>
      <c r="AB4090" s="430">
        <v>0</v>
      </c>
      <c r="AC4090" s="430">
        <v>0</v>
      </c>
      <c r="AD4090" s="430">
        <v>0</v>
      </c>
      <c r="AE4090" s="430">
        <v>2.085091E-7</v>
      </c>
      <c r="AF4090" s="430">
        <v>1.7888368E-6</v>
      </c>
      <c r="AG4090" s="430">
        <v>5.0388886000000003E-6</v>
      </c>
      <c r="AH4090" s="430">
        <v>8.1573518999999996E-6</v>
      </c>
      <c r="AI4090" s="430">
        <v>1.18940523E-5</v>
      </c>
      <c r="AJ4090" s="430">
        <v>1.69130988E-5</v>
      </c>
      <c r="AK4090" s="430">
        <v>2.0038770300000001E-5</v>
      </c>
      <c r="AL4090" s="430">
        <v>0</v>
      </c>
    </row>
    <row r="4091" spans="1:38" x14ac:dyDescent="0.25">
      <c r="A4091" s="430" t="s">
        <v>4368</v>
      </c>
      <c r="B4091" s="430">
        <v>1</v>
      </c>
      <c r="C4091" s="430" t="s">
        <v>4369</v>
      </c>
      <c r="D4091" s="430" t="s">
        <v>4013</v>
      </c>
      <c r="E4091" s="430">
        <v>75</v>
      </c>
      <c r="F4091" s="430">
        <v>0</v>
      </c>
      <c r="G4091" s="430">
        <v>0</v>
      </c>
      <c r="H4091" s="430">
        <v>0</v>
      </c>
      <c r="I4091" s="430">
        <v>0</v>
      </c>
      <c r="J4091" s="430">
        <v>0</v>
      </c>
      <c r="K4091" s="430">
        <v>0</v>
      </c>
      <c r="L4091" s="430">
        <v>0</v>
      </c>
      <c r="M4091" s="430">
        <v>0</v>
      </c>
      <c r="N4091" s="430">
        <v>0</v>
      </c>
      <c r="O4091" s="430">
        <v>0</v>
      </c>
      <c r="P4091" s="430">
        <v>0</v>
      </c>
      <c r="Q4091" s="430">
        <v>0</v>
      </c>
      <c r="R4091" s="430">
        <v>0</v>
      </c>
      <c r="S4091" s="430">
        <v>0</v>
      </c>
      <c r="T4091" s="430">
        <v>0</v>
      </c>
      <c r="U4091" s="430">
        <v>0</v>
      </c>
      <c r="V4091" s="430">
        <v>0</v>
      </c>
      <c r="W4091" s="430">
        <v>0</v>
      </c>
      <c r="X4091" s="430">
        <v>0</v>
      </c>
      <c r="Y4091" s="430">
        <v>0</v>
      </c>
      <c r="Z4091" s="430">
        <v>0</v>
      </c>
      <c r="AA4091" s="430">
        <v>0</v>
      </c>
      <c r="AB4091" s="430">
        <v>0</v>
      </c>
      <c r="AC4091" s="430">
        <v>0</v>
      </c>
      <c r="AD4091" s="430">
        <v>0</v>
      </c>
      <c r="AE4091" s="430">
        <v>3.9337100000000002E-8</v>
      </c>
      <c r="AF4091" s="430">
        <v>3.4358099999999998E-7</v>
      </c>
      <c r="AG4091" s="430">
        <v>9.8242940000000004E-7</v>
      </c>
      <c r="AH4091" s="430">
        <v>1.6069036E-6</v>
      </c>
      <c r="AI4091" s="430">
        <v>2.3622955999999999E-6</v>
      </c>
      <c r="AJ4091" s="430">
        <v>3.2418800000000001E-6</v>
      </c>
      <c r="AK4091" s="430">
        <v>3.7239265E-6</v>
      </c>
      <c r="AL4091" s="430">
        <v>0</v>
      </c>
    </row>
    <row r="4092" spans="1:38" x14ac:dyDescent="0.25">
      <c r="A4092" s="430" t="s">
        <v>4368</v>
      </c>
      <c r="B4092" s="430">
        <v>1</v>
      </c>
      <c r="C4092" s="430" t="s">
        <v>4369</v>
      </c>
      <c r="D4092" s="430" t="s">
        <v>4014</v>
      </c>
      <c r="E4092" s="430">
        <v>75</v>
      </c>
      <c r="F4092" s="430">
        <v>0</v>
      </c>
      <c r="G4092" s="430">
        <v>0</v>
      </c>
      <c r="H4092" s="430">
        <v>0</v>
      </c>
      <c r="I4092" s="430">
        <v>0</v>
      </c>
      <c r="J4092" s="430">
        <v>0</v>
      </c>
      <c r="K4092" s="430">
        <v>0</v>
      </c>
      <c r="L4092" s="430">
        <v>0</v>
      </c>
      <c r="M4092" s="430">
        <v>0</v>
      </c>
      <c r="N4092" s="430">
        <v>0</v>
      </c>
      <c r="O4092" s="430">
        <v>0</v>
      </c>
      <c r="P4092" s="430">
        <v>0</v>
      </c>
      <c r="Q4092" s="430">
        <v>0</v>
      </c>
      <c r="R4092" s="430">
        <v>0</v>
      </c>
      <c r="S4092" s="430">
        <v>0</v>
      </c>
      <c r="T4092" s="430">
        <v>0</v>
      </c>
      <c r="U4092" s="430">
        <v>0</v>
      </c>
      <c r="V4092" s="430">
        <v>0</v>
      </c>
      <c r="W4092" s="430">
        <v>0</v>
      </c>
      <c r="X4092" s="430">
        <v>0</v>
      </c>
      <c r="Y4092" s="430">
        <v>0</v>
      </c>
      <c r="Z4092" s="430">
        <v>0</v>
      </c>
      <c r="AA4092" s="430">
        <v>0</v>
      </c>
      <c r="AB4092" s="430">
        <v>0</v>
      </c>
      <c r="AC4092" s="430">
        <v>0</v>
      </c>
      <c r="AD4092" s="430">
        <v>0</v>
      </c>
      <c r="AE4092" s="430">
        <v>5.4737600000000002E-8</v>
      </c>
      <c r="AF4092" s="430">
        <v>4.7470830000000002E-7</v>
      </c>
      <c r="AG4092" s="430">
        <v>1.3500770999999999E-6</v>
      </c>
      <c r="AH4092" s="430">
        <v>2.2067148999999998E-6</v>
      </c>
      <c r="AI4092" s="430">
        <v>3.2575627000000002E-6</v>
      </c>
      <c r="AJ4092" s="430">
        <v>4.6596263000000004E-6</v>
      </c>
      <c r="AK4092" s="430">
        <v>5.5764915999999999E-6</v>
      </c>
      <c r="AL4092" s="430">
        <v>0</v>
      </c>
    </row>
    <row r="4093" spans="1:38" x14ac:dyDescent="0.25">
      <c r="A4093" s="430" t="s">
        <v>4368</v>
      </c>
      <c r="B4093" s="430">
        <v>1</v>
      </c>
      <c r="C4093" s="430" t="s">
        <v>4369</v>
      </c>
      <c r="D4093" s="430" t="s">
        <v>4016</v>
      </c>
      <c r="E4093" s="430">
        <v>75</v>
      </c>
      <c r="F4093" s="430">
        <v>0</v>
      </c>
      <c r="G4093" s="430">
        <v>0</v>
      </c>
      <c r="H4093" s="430">
        <v>0</v>
      </c>
      <c r="I4093" s="430">
        <v>0</v>
      </c>
      <c r="J4093" s="430">
        <v>0</v>
      </c>
      <c r="K4093" s="430">
        <v>0</v>
      </c>
      <c r="L4093" s="430">
        <v>0</v>
      </c>
      <c r="M4093" s="430">
        <v>0</v>
      </c>
      <c r="N4093" s="430">
        <v>0</v>
      </c>
      <c r="O4093" s="430">
        <v>0</v>
      </c>
      <c r="P4093" s="430">
        <v>0</v>
      </c>
      <c r="Q4093" s="430">
        <v>0</v>
      </c>
      <c r="R4093" s="430">
        <v>0</v>
      </c>
      <c r="S4093" s="430">
        <v>0</v>
      </c>
      <c r="T4093" s="430">
        <v>0</v>
      </c>
      <c r="U4093" s="430">
        <v>0</v>
      </c>
      <c r="V4093" s="430">
        <v>0</v>
      </c>
      <c r="W4093" s="430">
        <v>0</v>
      </c>
      <c r="X4093" s="430">
        <v>0</v>
      </c>
      <c r="Y4093" s="430">
        <v>0</v>
      </c>
      <c r="Z4093" s="430">
        <v>0</v>
      </c>
      <c r="AA4093" s="430">
        <v>0</v>
      </c>
      <c r="AB4093" s="430">
        <v>0</v>
      </c>
      <c r="AC4093" s="430">
        <v>0</v>
      </c>
      <c r="AD4093" s="430">
        <v>0</v>
      </c>
      <c r="AE4093" s="430">
        <v>1.1748073E-6</v>
      </c>
      <c r="AF4093" s="430">
        <v>1.03074059E-5</v>
      </c>
      <c r="AG4093" s="430">
        <v>2.9564094499999999E-5</v>
      </c>
      <c r="AH4093" s="430">
        <v>4.8504952600000002E-5</v>
      </c>
      <c r="AI4093" s="430">
        <v>7.1684257099999995E-5</v>
      </c>
      <c r="AJ4093" s="430">
        <v>1.013300126E-4</v>
      </c>
      <c r="AK4093" s="430">
        <v>1.210526362E-4</v>
      </c>
      <c r="AL4093" s="430">
        <v>0</v>
      </c>
    </row>
    <row r="4094" spans="1:38" x14ac:dyDescent="0.25">
      <c r="A4094" s="430" t="s">
        <v>4368</v>
      </c>
      <c r="B4094" s="430">
        <v>1</v>
      </c>
      <c r="C4094" s="430" t="s">
        <v>4369</v>
      </c>
      <c r="D4094" s="430" t="s">
        <v>4018</v>
      </c>
      <c r="E4094" s="430">
        <v>75</v>
      </c>
      <c r="F4094" s="430">
        <v>0</v>
      </c>
      <c r="G4094" s="430">
        <v>0</v>
      </c>
      <c r="H4094" s="430">
        <v>0</v>
      </c>
      <c r="I4094" s="430">
        <v>0</v>
      </c>
      <c r="J4094" s="430">
        <v>0</v>
      </c>
      <c r="K4094" s="430">
        <v>0</v>
      </c>
      <c r="L4094" s="430">
        <v>0</v>
      </c>
      <c r="M4094" s="430">
        <v>0</v>
      </c>
      <c r="N4094" s="430">
        <v>0</v>
      </c>
      <c r="O4094" s="430">
        <v>0</v>
      </c>
      <c r="P4094" s="430">
        <v>0</v>
      </c>
      <c r="Q4094" s="430">
        <v>0</v>
      </c>
      <c r="R4094" s="430">
        <v>0</v>
      </c>
      <c r="S4094" s="430">
        <v>0</v>
      </c>
      <c r="T4094" s="430">
        <v>0</v>
      </c>
      <c r="U4094" s="430">
        <v>0</v>
      </c>
      <c r="V4094" s="430">
        <v>0</v>
      </c>
      <c r="W4094" s="430">
        <v>0</v>
      </c>
      <c r="X4094" s="430">
        <v>0</v>
      </c>
      <c r="Y4094" s="430">
        <v>0</v>
      </c>
      <c r="Z4094" s="430">
        <v>0</v>
      </c>
      <c r="AA4094" s="430">
        <v>0</v>
      </c>
      <c r="AB4094" s="430">
        <v>0</v>
      </c>
      <c r="AC4094" s="430">
        <v>0</v>
      </c>
      <c r="AD4094" s="430">
        <v>0</v>
      </c>
      <c r="AE4094" s="430">
        <v>5.9169160000000001E-7</v>
      </c>
      <c r="AF4094" s="430">
        <v>5.1511162E-6</v>
      </c>
      <c r="AG4094" s="430">
        <v>1.46812596E-5</v>
      </c>
      <c r="AH4094" s="430">
        <v>2.4005845300000001E-5</v>
      </c>
      <c r="AI4094" s="430">
        <v>3.5448526599999999E-5</v>
      </c>
      <c r="AJ4094" s="430">
        <v>5.0387059500000003E-5</v>
      </c>
      <c r="AK4094" s="430">
        <v>6.00205799E-5</v>
      </c>
      <c r="AL4094" s="430">
        <v>0</v>
      </c>
    </row>
    <row r="4095" spans="1:38" x14ac:dyDescent="0.25">
      <c r="A4095" s="430" t="s">
        <v>4368</v>
      </c>
      <c r="B4095" s="430">
        <v>1</v>
      </c>
      <c r="C4095" s="430" t="s">
        <v>4369</v>
      </c>
      <c r="D4095" s="430" t="s">
        <v>4226</v>
      </c>
      <c r="E4095" s="430">
        <v>75</v>
      </c>
      <c r="F4095" s="430">
        <v>0</v>
      </c>
      <c r="G4095" s="430">
        <v>0</v>
      </c>
      <c r="H4095" s="430">
        <v>0</v>
      </c>
      <c r="I4095" s="430">
        <v>0</v>
      </c>
      <c r="J4095" s="430">
        <v>0</v>
      </c>
      <c r="K4095" s="430">
        <v>0</v>
      </c>
      <c r="L4095" s="430">
        <v>0</v>
      </c>
      <c r="M4095" s="430">
        <v>0</v>
      </c>
      <c r="N4095" s="430">
        <v>0</v>
      </c>
      <c r="O4095" s="430">
        <v>0</v>
      </c>
      <c r="P4095" s="430">
        <v>0</v>
      </c>
      <c r="Q4095" s="430">
        <v>0</v>
      </c>
      <c r="R4095" s="430">
        <v>0</v>
      </c>
      <c r="S4095" s="430">
        <v>0</v>
      </c>
      <c r="T4095" s="430">
        <v>0</v>
      </c>
      <c r="U4095" s="430">
        <v>0</v>
      </c>
      <c r="V4095" s="430">
        <v>0</v>
      </c>
      <c r="W4095" s="430">
        <v>0</v>
      </c>
      <c r="X4095" s="430">
        <v>0</v>
      </c>
      <c r="Y4095" s="430">
        <v>0</v>
      </c>
      <c r="Z4095" s="430">
        <v>0</v>
      </c>
      <c r="AA4095" s="430">
        <v>0</v>
      </c>
      <c r="AB4095" s="430">
        <v>0</v>
      </c>
      <c r="AC4095" s="430">
        <v>0</v>
      </c>
      <c r="AD4095" s="430">
        <v>0</v>
      </c>
      <c r="AE4095" s="430">
        <v>9.6687000000000007E-9</v>
      </c>
      <c r="AF4095" s="430">
        <v>8.3398300000000006E-8</v>
      </c>
      <c r="AG4095" s="430">
        <v>2.3586490000000001E-7</v>
      </c>
      <c r="AH4095" s="430">
        <v>3.8286750000000002E-7</v>
      </c>
      <c r="AI4095" s="430">
        <v>5.6084140000000003E-7</v>
      </c>
      <c r="AJ4095" s="430">
        <v>7.9151809999999997E-7</v>
      </c>
      <c r="AK4095" s="430">
        <v>9.3814269999999996E-7</v>
      </c>
      <c r="AL4095" s="430">
        <v>0</v>
      </c>
    </row>
    <row r="4096" spans="1:38" x14ac:dyDescent="0.25">
      <c r="A4096" s="430" t="s">
        <v>4368</v>
      </c>
      <c r="B4096" s="430">
        <v>1</v>
      </c>
      <c r="C4096" s="430" t="s">
        <v>4369</v>
      </c>
      <c r="D4096" s="430" t="s">
        <v>4020</v>
      </c>
      <c r="E4096" s="430">
        <v>75</v>
      </c>
      <c r="F4096" s="430">
        <v>0</v>
      </c>
      <c r="G4096" s="430">
        <v>0</v>
      </c>
      <c r="H4096" s="430">
        <v>0</v>
      </c>
      <c r="I4096" s="430">
        <v>0</v>
      </c>
      <c r="J4096" s="430">
        <v>0</v>
      </c>
      <c r="K4096" s="430">
        <v>0</v>
      </c>
      <c r="L4096" s="430">
        <v>0</v>
      </c>
      <c r="M4096" s="430">
        <v>0</v>
      </c>
      <c r="N4096" s="430">
        <v>0</v>
      </c>
      <c r="O4096" s="430">
        <v>0</v>
      </c>
      <c r="P4096" s="430">
        <v>0</v>
      </c>
      <c r="Q4096" s="430">
        <v>0</v>
      </c>
      <c r="R4096" s="430">
        <v>0</v>
      </c>
      <c r="S4096" s="430">
        <v>0</v>
      </c>
      <c r="T4096" s="430">
        <v>0</v>
      </c>
      <c r="U4096" s="430">
        <v>0</v>
      </c>
      <c r="V4096" s="430">
        <v>0</v>
      </c>
      <c r="W4096" s="430">
        <v>0</v>
      </c>
      <c r="X4096" s="430">
        <v>0</v>
      </c>
      <c r="Y4096" s="430">
        <v>0</v>
      </c>
      <c r="Z4096" s="430">
        <v>0</v>
      </c>
      <c r="AA4096" s="430">
        <v>0</v>
      </c>
      <c r="AB4096" s="430">
        <v>0</v>
      </c>
      <c r="AC4096" s="430">
        <v>0</v>
      </c>
      <c r="AD4096" s="430">
        <v>0</v>
      </c>
      <c r="AE4096" s="430">
        <v>8.2681699999999996E-8</v>
      </c>
      <c r="AF4096" s="430">
        <v>7.1401219999999996E-7</v>
      </c>
      <c r="AG4096" s="430">
        <v>2.0094014000000002E-6</v>
      </c>
      <c r="AH4096" s="430">
        <v>3.2475999000000001E-6</v>
      </c>
      <c r="AI4096" s="430">
        <v>4.7216194999999998E-6</v>
      </c>
      <c r="AJ4096" s="430">
        <v>6.8207056999999997E-6</v>
      </c>
      <c r="AK4096" s="430">
        <v>8.0116967000000002E-6</v>
      </c>
      <c r="AL4096" s="430">
        <v>0</v>
      </c>
    </row>
    <row r="4097" spans="1:38" x14ac:dyDescent="0.25">
      <c r="A4097" s="430" t="s">
        <v>4368</v>
      </c>
      <c r="B4097" s="430">
        <v>1</v>
      </c>
      <c r="C4097" s="430" t="s">
        <v>4369</v>
      </c>
      <c r="D4097" s="430" t="s">
        <v>4022</v>
      </c>
      <c r="E4097" s="430">
        <v>75</v>
      </c>
      <c r="F4097" s="430">
        <v>0</v>
      </c>
      <c r="G4097" s="430">
        <v>0</v>
      </c>
      <c r="H4097" s="430">
        <v>0</v>
      </c>
      <c r="I4097" s="430">
        <v>0</v>
      </c>
      <c r="J4097" s="430">
        <v>0</v>
      </c>
      <c r="K4097" s="430">
        <v>0</v>
      </c>
      <c r="L4097" s="430">
        <v>0</v>
      </c>
      <c r="M4097" s="430">
        <v>0</v>
      </c>
      <c r="N4097" s="430">
        <v>0</v>
      </c>
      <c r="O4097" s="430">
        <v>0</v>
      </c>
      <c r="P4097" s="430">
        <v>0</v>
      </c>
      <c r="Q4097" s="430">
        <v>0</v>
      </c>
      <c r="R4097" s="430">
        <v>0</v>
      </c>
      <c r="S4097" s="430">
        <v>0</v>
      </c>
      <c r="T4097" s="430">
        <v>0</v>
      </c>
      <c r="U4097" s="430">
        <v>0</v>
      </c>
      <c r="V4097" s="430">
        <v>0</v>
      </c>
      <c r="W4097" s="430">
        <v>0</v>
      </c>
      <c r="X4097" s="430">
        <v>0</v>
      </c>
      <c r="Y4097" s="430">
        <v>0</v>
      </c>
      <c r="Z4097" s="430">
        <v>0</v>
      </c>
      <c r="AA4097" s="430">
        <v>0</v>
      </c>
      <c r="AB4097" s="430">
        <v>0</v>
      </c>
      <c r="AC4097" s="430">
        <v>0</v>
      </c>
      <c r="AD4097" s="430">
        <v>0</v>
      </c>
      <c r="AE4097" s="430">
        <v>1.8143149999999999E-7</v>
      </c>
      <c r="AF4097" s="430">
        <v>1.5656612999999999E-6</v>
      </c>
      <c r="AG4097" s="430">
        <v>4.4306266000000003E-6</v>
      </c>
      <c r="AH4097" s="430">
        <v>7.1882513000000002E-6</v>
      </c>
      <c r="AI4097" s="430">
        <v>1.05384655E-5</v>
      </c>
      <c r="AJ4097" s="430">
        <v>1.49795498E-5</v>
      </c>
      <c r="AK4097" s="430">
        <v>1.7746125499999999E-5</v>
      </c>
      <c r="AL4097" s="430">
        <v>0</v>
      </c>
    </row>
    <row r="4098" spans="1:38" x14ac:dyDescent="0.25">
      <c r="A4098" s="430" t="s">
        <v>4368</v>
      </c>
      <c r="B4098" s="430">
        <v>1</v>
      </c>
      <c r="C4098" s="430" t="s">
        <v>4369</v>
      </c>
      <c r="D4098" s="430" t="s">
        <v>4024</v>
      </c>
      <c r="E4098" s="430">
        <v>75</v>
      </c>
      <c r="F4098" s="430">
        <v>0</v>
      </c>
      <c r="G4098" s="430">
        <v>0</v>
      </c>
      <c r="H4098" s="430">
        <v>0</v>
      </c>
      <c r="I4098" s="430">
        <v>0</v>
      </c>
      <c r="J4098" s="430">
        <v>0</v>
      </c>
      <c r="K4098" s="430">
        <v>0</v>
      </c>
      <c r="L4098" s="430">
        <v>0</v>
      </c>
      <c r="M4098" s="430">
        <v>0</v>
      </c>
      <c r="N4098" s="430">
        <v>0</v>
      </c>
      <c r="O4098" s="430">
        <v>0</v>
      </c>
      <c r="P4098" s="430">
        <v>0</v>
      </c>
      <c r="Q4098" s="430">
        <v>0</v>
      </c>
      <c r="R4098" s="430">
        <v>0</v>
      </c>
      <c r="S4098" s="430">
        <v>0</v>
      </c>
      <c r="T4098" s="430">
        <v>0</v>
      </c>
      <c r="U4098" s="430">
        <v>0</v>
      </c>
      <c r="V4098" s="430">
        <v>0</v>
      </c>
      <c r="W4098" s="430">
        <v>0</v>
      </c>
      <c r="X4098" s="430">
        <v>0</v>
      </c>
      <c r="Y4098" s="430">
        <v>0</v>
      </c>
      <c r="Z4098" s="430">
        <v>0</v>
      </c>
      <c r="AA4098" s="430">
        <v>0</v>
      </c>
      <c r="AB4098" s="430">
        <v>0</v>
      </c>
      <c r="AC4098" s="430">
        <v>0</v>
      </c>
      <c r="AD4098" s="430">
        <v>0</v>
      </c>
      <c r="AE4098" s="430">
        <v>9.6016200000000002E-8</v>
      </c>
      <c r="AF4098" s="430">
        <v>8.4151080000000001E-7</v>
      </c>
      <c r="AG4098" s="430">
        <v>2.4237254E-6</v>
      </c>
      <c r="AH4098" s="430">
        <v>3.9983327999999999E-6</v>
      </c>
      <c r="AI4098" s="430">
        <v>5.9672018999999999E-6</v>
      </c>
      <c r="AJ4098" s="430">
        <v>8.6803593000000001E-6</v>
      </c>
      <c r="AK4098" s="430">
        <v>1.0564730199999999E-5</v>
      </c>
      <c r="AL4098" s="430">
        <v>0</v>
      </c>
    </row>
    <row r="4099" spans="1:38" x14ac:dyDescent="0.25">
      <c r="A4099" s="430" t="s">
        <v>4368</v>
      </c>
      <c r="B4099" s="430">
        <v>1</v>
      </c>
      <c r="C4099" s="430" t="s">
        <v>4369</v>
      </c>
      <c r="D4099" s="430" t="s">
        <v>4026</v>
      </c>
      <c r="E4099" s="430">
        <v>75</v>
      </c>
      <c r="F4099" s="430">
        <v>0</v>
      </c>
      <c r="G4099" s="430">
        <v>0</v>
      </c>
      <c r="H4099" s="430">
        <v>0</v>
      </c>
      <c r="I4099" s="430">
        <v>0</v>
      </c>
      <c r="J4099" s="430">
        <v>0</v>
      </c>
      <c r="K4099" s="430">
        <v>0</v>
      </c>
      <c r="L4099" s="430">
        <v>0</v>
      </c>
      <c r="M4099" s="430">
        <v>0</v>
      </c>
      <c r="N4099" s="430">
        <v>0</v>
      </c>
      <c r="O4099" s="430">
        <v>0</v>
      </c>
      <c r="P4099" s="430">
        <v>0</v>
      </c>
      <c r="Q4099" s="430">
        <v>0</v>
      </c>
      <c r="R4099" s="430">
        <v>0</v>
      </c>
      <c r="S4099" s="430">
        <v>0</v>
      </c>
      <c r="T4099" s="430">
        <v>0</v>
      </c>
      <c r="U4099" s="430">
        <v>0</v>
      </c>
      <c r="V4099" s="430">
        <v>0</v>
      </c>
      <c r="W4099" s="430">
        <v>0</v>
      </c>
      <c r="X4099" s="430">
        <v>0</v>
      </c>
      <c r="Y4099" s="430">
        <v>0</v>
      </c>
      <c r="Z4099" s="430">
        <v>0</v>
      </c>
      <c r="AA4099" s="430">
        <v>0</v>
      </c>
      <c r="AB4099" s="430">
        <v>0</v>
      </c>
      <c r="AC4099" s="430">
        <v>0</v>
      </c>
      <c r="AD4099" s="430">
        <v>0</v>
      </c>
      <c r="AE4099" s="430">
        <v>7.471908E-7</v>
      </c>
      <c r="AF4099" s="430">
        <v>6.4069927E-6</v>
      </c>
      <c r="AG4099" s="430">
        <v>1.8011363000000001E-5</v>
      </c>
      <c r="AH4099" s="430">
        <v>2.9038456500000001E-5</v>
      </c>
      <c r="AI4099" s="430">
        <v>4.2249364299999999E-5</v>
      </c>
      <c r="AJ4099" s="430">
        <v>6.0061804300000001E-5</v>
      </c>
      <c r="AK4099" s="430">
        <v>7.0424026099999998E-5</v>
      </c>
      <c r="AL4099" s="430">
        <v>0</v>
      </c>
    </row>
    <row r="4100" spans="1:38" x14ac:dyDescent="0.25">
      <c r="A4100" s="430" t="s">
        <v>4368</v>
      </c>
      <c r="B4100" s="430">
        <v>1</v>
      </c>
      <c r="C4100" s="430" t="s">
        <v>4369</v>
      </c>
      <c r="D4100" s="430" t="s">
        <v>4028</v>
      </c>
      <c r="E4100" s="430">
        <v>75</v>
      </c>
      <c r="F4100" s="430">
        <v>0</v>
      </c>
      <c r="G4100" s="430">
        <v>0</v>
      </c>
      <c r="H4100" s="430">
        <v>0</v>
      </c>
      <c r="I4100" s="430">
        <v>0</v>
      </c>
      <c r="J4100" s="430">
        <v>0</v>
      </c>
      <c r="K4100" s="430">
        <v>0</v>
      </c>
      <c r="L4100" s="430">
        <v>0</v>
      </c>
      <c r="M4100" s="430">
        <v>0</v>
      </c>
      <c r="N4100" s="430">
        <v>0</v>
      </c>
      <c r="O4100" s="430">
        <v>0</v>
      </c>
      <c r="P4100" s="430">
        <v>0</v>
      </c>
      <c r="Q4100" s="430">
        <v>0</v>
      </c>
      <c r="R4100" s="430">
        <v>0</v>
      </c>
      <c r="S4100" s="430">
        <v>0</v>
      </c>
      <c r="T4100" s="430">
        <v>0</v>
      </c>
      <c r="U4100" s="430">
        <v>0</v>
      </c>
      <c r="V4100" s="430">
        <v>0</v>
      </c>
      <c r="W4100" s="430">
        <v>0</v>
      </c>
      <c r="X4100" s="430">
        <v>0</v>
      </c>
      <c r="Y4100" s="430">
        <v>0</v>
      </c>
      <c r="Z4100" s="430">
        <v>0</v>
      </c>
      <c r="AA4100" s="430">
        <v>0</v>
      </c>
      <c r="AB4100" s="430">
        <v>0</v>
      </c>
      <c r="AC4100" s="430">
        <v>0</v>
      </c>
      <c r="AD4100" s="430">
        <v>0</v>
      </c>
      <c r="AE4100" s="430">
        <v>3.8414990000000002E-7</v>
      </c>
      <c r="AF4100" s="430">
        <v>3.3169496999999998E-6</v>
      </c>
      <c r="AG4100" s="430">
        <v>9.3891963000000004E-6</v>
      </c>
      <c r="AH4100" s="430">
        <v>1.5286315499999999E-5</v>
      </c>
      <c r="AI4100" s="430">
        <v>2.2450502300000002E-5</v>
      </c>
      <c r="AJ4100" s="430">
        <v>3.1877216500000002E-5</v>
      </c>
      <c r="AK4100" s="430">
        <v>3.7825516999999999E-5</v>
      </c>
      <c r="AL4100" s="430">
        <v>0</v>
      </c>
    </row>
    <row r="4101" spans="1:38" x14ac:dyDescent="0.25">
      <c r="A4101" s="430" t="s">
        <v>4368</v>
      </c>
      <c r="B4101" s="430">
        <v>1</v>
      </c>
      <c r="C4101" s="430" t="s">
        <v>4369</v>
      </c>
      <c r="D4101" s="430" t="s">
        <v>4030</v>
      </c>
      <c r="E4101" s="430">
        <v>75</v>
      </c>
      <c r="F4101" s="430">
        <v>0</v>
      </c>
      <c r="G4101" s="430">
        <v>0</v>
      </c>
      <c r="H4101" s="430">
        <v>0</v>
      </c>
      <c r="I4101" s="430">
        <v>0</v>
      </c>
      <c r="J4101" s="430">
        <v>0</v>
      </c>
      <c r="K4101" s="430">
        <v>0</v>
      </c>
      <c r="L4101" s="430">
        <v>0</v>
      </c>
      <c r="M4101" s="430">
        <v>0</v>
      </c>
      <c r="N4101" s="430">
        <v>0</v>
      </c>
      <c r="O4101" s="430">
        <v>0</v>
      </c>
      <c r="P4101" s="430">
        <v>0</v>
      </c>
      <c r="Q4101" s="430">
        <v>0</v>
      </c>
      <c r="R4101" s="430">
        <v>0</v>
      </c>
      <c r="S4101" s="430">
        <v>0</v>
      </c>
      <c r="T4101" s="430">
        <v>0</v>
      </c>
      <c r="U4101" s="430">
        <v>0</v>
      </c>
      <c r="V4101" s="430">
        <v>0</v>
      </c>
      <c r="W4101" s="430">
        <v>0</v>
      </c>
      <c r="X4101" s="430">
        <v>0</v>
      </c>
      <c r="Y4101" s="430">
        <v>0</v>
      </c>
      <c r="Z4101" s="430">
        <v>0</v>
      </c>
      <c r="AA4101" s="430">
        <v>0</v>
      </c>
      <c r="AB4101" s="430">
        <v>0</v>
      </c>
      <c r="AC4101" s="430">
        <v>0</v>
      </c>
      <c r="AD4101" s="430">
        <v>0</v>
      </c>
      <c r="AE4101" s="430">
        <v>1.691237E-7</v>
      </c>
      <c r="AF4101" s="430">
        <v>1.4556110999999999E-6</v>
      </c>
      <c r="AG4101" s="430">
        <v>4.1024704000000003E-6</v>
      </c>
      <c r="AH4101" s="430">
        <v>6.6470570000000001E-6</v>
      </c>
      <c r="AI4101" s="430">
        <v>9.7147558000000003E-6</v>
      </c>
      <c r="AJ4101" s="430">
        <v>1.3792011800000001E-5</v>
      </c>
      <c r="AK4101" s="430">
        <v>1.63094807E-5</v>
      </c>
      <c r="AL4101" s="430">
        <v>0</v>
      </c>
    </row>
    <row r="4102" spans="1:38" x14ac:dyDescent="0.25">
      <c r="A4102" s="430" t="s">
        <v>4368</v>
      </c>
      <c r="B4102" s="430">
        <v>1</v>
      </c>
      <c r="C4102" s="430" t="s">
        <v>4369</v>
      </c>
      <c r="D4102" s="430" t="s">
        <v>4032</v>
      </c>
      <c r="E4102" s="430">
        <v>75</v>
      </c>
      <c r="F4102" s="430">
        <v>0</v>
      </c>
      <c r="G4102" s="430">
        <v>0</v>
      </c>
      <c r="H4102" s="430">
        <v>0</v>
      </c>
      <c r="I4102" s="430">
        <v>0</v>
      </c>
      <c r="J4102" s="430">
        <v>0</v>
      </c>
      <c r="K4102" s="430">
        <v>0</v>
      </c>
      <c r="L4102" s="430">
        <v>0</v>
      </c>
      <c r="M4102" s="430">
        <v>0</v>
      </c>
      <c r="N4102" s="430">
        <v>0</v>
      </c>
      <c r="O4102" s="430">
        <v>0</v>
      </c>
      <c r="P4102" s="430">
        <v>0</v>
      </c>
      <c r="Q4102" s="430">
        <v>0</v>
      </c>
      <c r="R4102" s="430">
        <v>0</v>
      </c>
      <c r="S4102" s="430">
        <v>0</v>
      </c>
      <c r="T4102" s="430">
        <v>0</v>
      </c>
      <c r="U4102" s="430">
        <v>0</v>
      </c>
      <c r="V4102" s="430">
        <v>0</v>
      </c>
      <c r="W4102" s="430">
        <v>0</v>
      </c>
      <c r="X4102" s="430">
        <v>0</v>
      </c>
      <c r="Y4102" s="430">
        <v>0</v>
      </c>
      <c r="Z4102" s="430">
        <v>0</v>
      </c>
      <c r="AA4102" s="430">
        <v>0</v>
      </c>
      <c r="AB4102" s="430">
        <v>0</v>
      </c>
      <c r="AC4102" s="430">
        <v>0</v>
      </c>
      <c r="AD4102" s="430">
        <v>0</v>
      </c>
      <c r="AE4102" s="430">
        <v>2.5734909999999998E-7</v>
      </c>
      <c r="AF4102" s="430">
        <v>2.2188157E-6</v>
      </c>
      <c r="AG4102" s="430">
        <v>6.2794929999999998E-6</v>
      </c>
      <c r="AH4102" s="430">
        <v>1.0187725400000001E-5</v>
      </c>
      <c r="AI4102" s="430">
        <v>1.4916987400000001E-5</v>
      </c>
      <c r="AJ4102" s="430">
        <v>2.11584404E-5</v>
      </c>
      <c r="AK4102" s="430">
        <v>2.5061788800000001E-5</v>
      </c>
      <c r="AL4102" s="430">
        <v>0</v>
      </c>
    </row>
    <row r="4103" spans="1:38" x14ac:dyDescent="0.25">
      <c r="A4103" s="430" t="s">
        <v>4368</v>
      </c>
      <c r="B4103" s="430">
        <v>1</v>
      </c>
      <c r="C4103" s="430" t="s">
        <v>4369</v>
      </c>
      <c r="D4103" s="430" t="s">
        <v>4034</v>
      </c>
      <c r="E4103" s="430">
        <v>75</v>
      </c>
      <c r="F4103" s="430">
        <v>0</v>
      </c>
      <c r="G4103" s="430">
        <v>0</v>
      </c>
      <c r="H4103" s="430">
        <v>0</v>
      </c>
      <c r="I4103" s="430">
        <v>0</v>
      </c>
      <c r="J4103" s="430">
        <v>0</v>
      </c>
      <c r="K4103" s="430">
        <v>0</v>
      </c>
      <c r="L4103" s="430">
        <v>0</v>
      </c>
      <c r="M4103" s="430">
        <v>0</v>
      </c>
      <c r="N4103" s="430">
        <v>0</v>
      </c>
      <c r="O4103" s="430">
        <v>0</v>
      </c>
      <c r="P4103" s="430">
        <v>0</v>
      </c>
      <c r="Q4103" s="430">
        <v>0</v>
      </c>
      <c r="R4103" s="430">
        <v>0</v>
      </c>
      <c r="S4103" s="430">
        <v>0</v>
      </c>
      <c r="T4103" s="430">
        <v>0</v>
      </c>
      <c r="U4103" s="430">
        <v>0</v>
      </c>
      <c r="V4103" s="430">
        <v>0</v>
      </c>
      <c r="W4103" s="430">
        <v>0</v>
      </c>
      <c r="X4103" s="430">
        <v>0</v>
      </c>
      <c r="Y4103" s="430">
        <v>0</v>
      </c>
      <c r="Z4103" s="430">
        <v>0</v>
      </c>
      <c r="AA4103" s="430">
        <v>0</v>
      </c>
      <c r="AB4103" s="430">
        <v>0</v>
      </c>
      <c r="AC4103" s="430">
        <v>0</v>
      </c>
      <c r="AD4103" s="430">
        <v>0</v>
      </c>
      <c r="AE4103" s="430">
        <v>2.7117029999999999E-7</v>
      </c>
      <c r="AF4103" s="430">
        <v>2.3392629999999998E-6</v>
      </c>
      <c r="AG4103" s="430">
        <v>6.5868487000000002E-6</v>
      </c>
      <c r="AH4103" s="430">
        <v>1.06445407E-5</v>
      </c>
      <c r="AI4103" s="430">
        <v>1.55371686E-5</v>
      </c>
      <c r="AJ4103" s="430">
        <v>2.18501596E-5</v>
      </c>
      <c r="AK4103" s="430">
        <v>2.5698994100000001E-5</v>
      </c>
      <c r="AL4103" s="430">
        <v>0</v>
      </c>
    </row>
    <row r="4104" spans="1:38" x14ac:dyDescent="0.25">
      <c r="A4104" s="430" t="s">
        <v>4368</v>
      </c>
      <c r="B4104" s="430">
        <v>1</v>
      </c>
      <c r="C4104" s="430" t="s">
        <v>4369</v>
      </c>
      <c r="D4104" s="430" t="s">
        <v>4036</v>
      </c>
      <c r="E4104" s="430">
        <v>75</v>
      </c>
      <c r="F4104" s="430">
        <v>0</v>
      </c>
      <c r="G4104" s="430">
        <v>0</v>
      </c>
      <c r="H4104" s="430">
        <v>0</v>
      </c>
      <c r="I4104" s="430">
        <v>0</v>
      </c>
      <c r="J4104" s="430">
        <v>0</v>
      </c>
      <c r="K4104" s="430">
        <v>0</v>
      </c>
      <c r="L4104" s="430">
        <v>0</v>
      </c>
      <c r="M4104" s="430">
        <v>0</v>
      </c>
      <c r="N4104" s="430">
        <v>0</v>
      </c>
      <c r="O4104" s="430">
        <v>0</v>
      </c>
      <c r="P4104" s="430">
        <v>0</v>
      </c>
      <c r="Q4104" s="430">
        <v>0</v>
      </c>
      <c r="R4104" s="430">
        <v>0</v>
      </c>
      <c r="S4104" s="430">
        <v>0</v>
      </c>
      <c r="T4104" s="430">
        <v>0</v>
      </c>
      <c r="U4104" s="430">
        <v>0</v>
      </c>
      <c r="V4104" s="430">
        <v>0</v>
      </c>
      <c r="W4104" s="430">
        <v>0</v>
      </c>
      <c r="X4104" s="430">
        <v>0</v>
      </c>
      <c r="Y4104" s="430">
        <v>0</v>
      </c>
      <c r="Z4104" s="430">
        <v>0</v>
      </c>
      <c r="AA4104" s="430">
        <v>0</v>
      </c>
      <c r="AB4104" s="430">
        <v>0</v>
      </c>
      <c r="AC4104" s="430">
        <v>0</v>
      </c>
      <c r="AD4104" s="430">
        <v>0</v>
      </c>
      <c r="AE4104" s="430">
        <v>3.9495970000000001E-7</v>
      </c>
      <c r="AF4104" s="430">
        <v>3.4115836999999998E-6</v>
      </c>
      <c r="AG4104" s="430">
        <v>9.6731695000000007E-6</v>
      </c>
      <c r="AH4104" s="430">
        <v>1.57136055E-5</v>
      </c>
      <c r="AI4104" s="430">
        <v>2.2997081600000001E-5</v>
      </c>
      <c r="AJ4104" s="430">
        <v>3.2988589899999999E-5</v>
      </c>
      <c r="AK4104" s="430">
        <v>3.8818886399999997E-5</v>
      </c>
      <c r="AL4104" s="430">
        <v>0</v>
      </c>
    </row>
    <row r="4105" spans="1:38" x14ac:dyDescent="0.25">
      <c r="A4105" s="430" t="s">
        <v>4368</v>
      </c>
      <c r="B4105" s="430">
        <v>1</v>
      </c>
      <c r="C4105" s="430" t="s">
        <v>4369</v>
      </c>
      <c r="D4105" s="430" t="s">
        <v>4038</v>
      </c>
      <c r="E4105" s="430">
        <v>75</v>
      </c>
      <c r="F4105" s="430">
        <v>0</v>
      </c>
      <c r="G4105" s="430">
        <v>0</v>
      </c>
      <c r="H4105" s="430">
        <v>0</v>
      </c>
      <c r="I4105" s="430">
        <v>0</v>
      </c>
      <c r="J4105" s="430">
        <v>0</v>
      </c>
      <c r="K4105" s="430">
        <v>0</v>
      </c>
      <c r="L4105" s="430">
        <v>0</v>
      </c>
      <c r="M4105" s="430">
        <v>0</v>
      </c>
      <c r="N4105" s="430">
        <v>0</v>
      </c>
      <c r="O4105" s="430">
        <v>0</v>
      </c>
      <c r="P4105" s="430">
        <v>0</v>
      </c>
      <c r="Q4105" s="430">
        <v>0</v>
      </c>
      <c r="R4105" s="430">
        <v>0</v>
      </c>
      <c r="S4105" s="430">
        <v>0</v>
      </c>
      <c r="T4105" s="430">
        <v>0</v>
      </c>
      <c r="U4105" s="430">
        <v>0</v>
      </c>
      <c r="V4105" s="430">
        <v>0</v>
      </c>
      <c r="W4105" s="430">
        <v>0</v>
      </c>
      <c r="X4105" s="430">
        <v>0</v>
      </c>
      <c r="Y4105" s="430">
        <v>0</v>
      </c>
      <c r="Z4105" s="430">
        <v>0</v>
      </c>
      <c r="AA4105" s="430">
        <v>0</v>
      </c>
      <c r="AB4105" s="430">
        <v>0</v>
      </c>
      <c r="AC4105" s="430">
        <v>0</v>
      </c>
      <c r="AD4105" s="430">
        <v>0</v>
      </c>
      <c r="AE4105" s="430">
        <v>3.4795630000000003E-7</v>
      </c>
      <c r="AF4105" s="430">
        <v>3.0016978000000001E-6</v>
      </c>
      <c r="AG4105" s="430">
        <v>8.4958337000000007E-6</v>
      </c>
      <c r="AH4105" s="430">
        <v>1.3788537499999999E-5</v>
      </c>
      <c r="AI4105" s="430">
        <v>2.0195595999999999E-5</v>
      </c>
      <c r="AJ4105" s="430">
        <v>2.8997664E-5</v>
      </c>
      <c r="AK4105" s="430">
        <v>3.4263841599999997E-5</v>
      </c>
      <c r="AL4105" s="430">
        <v>0</v>
      </c>
    </row>
    <row r="4106" spans="1:38" x14ac:dyDescent="0.25">
      <c r="A4106" s="430" t="s">
        <v>4368</v>
      </c>
      <c r="B4106" s="430">
        <v>1</v>
      </c>
      <c r="C4106" s="430" t="s">
        <v>4369</v>
      </c>
      <c r="D4106" s="430" t="s">
        <v>4040</v>
      </c>
      <c r="E4106" s="430">
        <v>75</v>
      </c>
      <c r="F4106" s="430">
        <v>0</v>
      </c>
      <c r="G4106" s="430">
        <v>0</v>
      </c>
      <c r="H4106" s="430">
        <v>0</v>
      </c>
      <c r="I4106" s="430">
        <v>0</v>
      </c>
      <c r="J4106" s="430">
        <v>0</v>
      </c>
      <c r="K4106" s="430">
        <v>0</v>
      </c>
      <c r="L4106" s="430">
        <v>0</v>
      </c>
      <c r="M4106" s="430">
        <v>0</v>
      </c>
      <c r="N4106" s="430">
        <v>0</v>
      </c>
      <c r="O4106" s="430">
        <v>0</v>
      </c>
      <c r="P4106" s="430">
        <v>0</v>
      </c>
      <c r="Q4106" s="430">
        <v>0</v>
      </c>
      <c r="R4106" s="430">
        <v>0</v>
      </c>
      <c r="S4106" s="430">
        <v>0</v>
      </c>
      <c r="T4106" s="430">
        <v>0</v>
      </c>
      <c r="U4106" s="430">
        <v>0</v>
      </c>
      <c r="V4106" s="430">
        <v>0</v>
      </c>
      <c r="W4106" s="430">
        <v>0</v>
      </c>
      <c r="X4106" s="430">
        <v>0</v>
      </c>
      <c r="Y4106" s="430">
        <v>0</v>
      </c>
      <c r="Z4106" s="430">
        <v>0</v>
      </c>
      <c r="AA4106" s="430">
        <v>0</v>
      </c>
      <c r="AB4106" s="430">
        <v>0</v>
      </c>
      <c r="AC4106" s="430">
        <v>0</v>
      </c>
      <c r="AD4106" s="430">
        <v>0</v>
      </c>
      <c r="AE4106" s="430">
        <v>7.7225700000000003E-8</v>
      </c>
      <c r="AF4106" s="430">
        <v>6.6577270000000001E-7</v>
      </c>
      <c r="AG4106" s="430">
        <v>1.8825316E-6</v>
      </c>
      <c r="AH4106" s="430">
        <v>3.0582371000000001E-6</v>
      </c>
      <c r="AI4106" s="430">
        <v>4.4886595999999999E-6</v>
      </c>
      <c r="AJ4106" s="430">
        <v>6.3996423000000002E-6</v>
      </c>
      <c r="AK4106" s="430">
        <v>7.6265158000000003E-6</v>
      </c>
      <c r="AL4106" s="430">
        <v>0</v>
      </c>
    </row>
    <row r="4107" spans="1:38" x14ac:dyDescent="0.25">
      <c r="A4107" s="430" t="s">
        <v>4368</v>
      </c>
      <c r="B4107" s="430">
        <v>1</v>
      </c>
      <c r="C4107" s="430" t="s">
        <v>4369</v>
      </c>
      <c r="D4107" s="430" t="s">
        <v>4042</v>
      </c>
      <c r="E4107" s="430">
        <v>75</v>
      </c>
      <c r="F4107" s="430">
        <v>0</v>
      </c>
      <c r="G4107" s="430">
        <v>0</v>
      </c>
      <c r="H4107" s="430">
        <v>0</v>
      </c>
      <c r="I4107" s="430">
        <v>0</v>
      </c>
      <c r="J4107" s="430">
        <v>0</v>
      </c>
      <c r="K4107" s="430">
        <v>0</v>
      </c>
      <c r="L4107" s="430">
        <v>0</v>
      </c>
      <c r="M4107" s="430">
        <v>0</v>
      </c>
      <c r="N4107" s="430">
        <v>0</v>
      </c>
      <c r="O4107" s="430">
        <v>0</v>
      </c>
      <c r="P4107" s="430">
        <v>0</v>
      </c>
      <c r="Q4107" s="430">
        <v>0</v>
      </c>
      <c r="R4107" s="430">
        <v>0</v>
      </c>
      <c r="S4107" s="430">
        <v>0</v>
      </c>
      <c r="T4107" s="430">
        <v>0</v>
      </c>
      <c r="U4107" s="430">
        <v>0</v>
      </c>
      <c r="V4107" s="430">
        <v>0</v>
      </c>
      <c r="W4107" s="430">
        <v>0</v>
      </c>
      <c r="X4107" s="430">
        <v>0</v>
      </c>
      <c r="Y4107" s="430">
        <v>0</v>
      </c>
      <c r="Z4107" s="430">
        <v>0</v>
      </c>
      <c r="AA4107" s="430">
        <v>0</v>
      </c>
      <c r="AB4107" s="430">
        <v>0</v>
      </c>
      <c r="AC4107" s="430">
        <v>0</v>
      </c>
      <c r="AD4107" s="430">
        <v>0</v>
      </c>
      <c r="AE4107" s="430">
        <v>5.7723129999999999E-7</v>
      </c>
      <c r="AF4107" s="430">
        <v>4.9740603999999999E-6</v>
      </c>
      <c r="AG4107" s="430">
        <v>1.40607516E-5</v>
      </c>
      <c r="AH4107" s="430">
        <v>2.2791555899999998E-5</v>
      </c>
      <c r="AI4107" s="430">
        <v>3.3303124299999997E-5</v>
      </c>
      <c r="AJ4107" s="430">
        <v>4.7295305300000003E-5</v>
      </c>
      <c r="AK4107" s="430">
        <v>5.5859236000000001E-5</v>
      </c>
      <c r="AL4107" s="430">
        <v>0</v>
      </c>
    </row>
    <row r="4108" spans="1:38" x14ac:dyDescent="0.25">
      <c r="A4108" s="430" t="s">
        <v>4368</v>
      </c>
      <c r="B4108" s="430">
        <v>1</v>
      </c>
      <c r="C4108" s="430" t="s">
        <v>4369</v>
      </c>
      <c r="D4108" s="430" t="s">
        <v>4044</v>
      </c>
      <c r="E4108" s="430">
        <v>75</v>
      </c>
      <c r="F4108" s="430">
        <v>0</v>
      </c>
      <c r="G4108" s="430">
        <v>0</v>
      </c>
      <c r="H4108" s="430">
        <v>0</v>
      </c>
      <c r="I4108" s="430">
        <v>0</v>
      </c>
      <c r="J4108" s="430">
        <v>0</v>
      </c>
      <c r="K4108" s="430">
        <v>0</v>
      </c>
      <c r="L4108" s="430">
        <v>0</v>
      </c>
      <c r="M4108" s="430">
        <v>0</v>
      </c>
      <c r="N4108" s="430">
        <v>0</v>
      </c>
      <c r="O4108" s="430">
        <v>0</v>
      </c>
      <c r="P4108" s="430">
        <v>0</v>
      </c>
      <c r="Q4108" s="430">
        <v>0</v>
      </c>
      <c r="R4108" s="430">
        <v>0</v>
      </c>
      <c r="S4108" s="430">
        <v>0</v>
      </c>
      <c r="T4108" s="430">
        <v>0</v>
      </c>
      <c r="U4108" s="430">
        <v>0</v>
      </c>
      <c r="V4108" s="430">
        <v>0</v>
      </c>
      <c r="W4108" s="430">
        <v>0</v>
      </c>
      <c r="X4108" s="430">
        <v>0</v>
      </c>
      <c r="Y4108" s="430">
        <v>0</v>
      </c>
      <c r="Z4108" s="430">
        <v>0</v>
      </c>
      <c r="AA4108" s="430">
        <v>0</v>
      </c>
      <c r="AB4108" s="430">
        <v>0</v>
      </c>
      <c r="AC4108" s="430">
        <v>0</v>
      </c>
      <c r="AD4108" s="430">
        <v>0</v>
      </c>
      <c r="AE4108" s="430">
        <v>3.186414E-7</v>
      </c>
      <c r="AF4108" s="430">
        <v>2.7610159E-6</v>
      </c>
      <c r="AG4108" s="430">
        <v>7.8490781000000006E-6</v>
      </c>
      <c r="AH4108" s="430">
        <v>1.27995146E-5</v>
      </c>
      <c r="AI4108" s="430">
        <v>1.8811741900000001E-5</v>
      </c>
      <c r="AJ4108" s="430">
        <v>2.6810798599999998E-5</v>
      </c>
      <c r="AK4108" s="430">
        <v>3.1719872600000001E-5</v>
      </c>
      <c r="AL4108" s="430">
        <v>0</v>
      </c>
    </row>
    <row r="4109" spans="1:38" x14ac:dyDescent="0.25">
      <c r="A4109" s="430" t="s">
        <v>4368</v>
      </c>
      <c r="B4109" s="430">
        <v>1</v>
      </c>
      <c r="C4109" s="430" t="s">
        <v>4369</v>
      </c>
      <c r="D4109" s="430" t="s">
        <v>4046</v>
      </c>
      <c r="E4109" s="430">
        <v>75</v>
      </c>
      <c r="F4109" s="430">
        <v>0</v>
      </c>
      <c r="G4109" s="430">
        <v>0</v>
      </c>
      <c r="H4109" s="430">
        <v>0</v>
      </c>
      <c r="I4109" s="430">
        <v>0</v>
      </c>
      <c r="J4109" s="430">
        <v>0</v>
      </c>
      <c r="K4109" s="430">
        <v>0</v>
      </c>
      <c r="L4109" s="430">
        <v>0</v>
      </c>
      <c r="M4109" s="430">
        <v>0</v>
      </c>
      <c r="N4109" s="430">
        <v>0</v>
      </c>
      <c r="O4109" s="430">
        <v>0</v>
      </c>
      <c r="P4109" s="430">
        <v>0</v>
      </c>
      <c r="Q4109" s="430">
        <v>0</v>
      </c>
      <c r="R4109" s="430">
        <v>0</v>
      </c>
      <c r="S4109" s="430">
        <v>0</v>
      </c>
      <c r="T4109" s="430">
        <v>0</v>
      </c>
      <c r="U4109" s="430">
        <v>0</v>
      </c>
      <c r="V4109" s="430">
        <v>0</v>
      </c>
      <c r="W4109" s="430">
        <v>0</v>
      </c>
      <c r="X4109" s="430">
        <v>0</v>
      </c>
      <c r="Y4109" s="430">
        <v>0</v>
      </c>
      <c r="Z4109" s="430">
        <v>0</v>
      </c>
      <c r="AA4109" s="430">
        <v>0</v>
      </c>
      <c r="AB4109" s="430">
        <v>0</v>
      </c>
      <c r="AC4109" s="430">
        <v>0</v>
      </c>
      <c r="AD4109" s="430">
        <v>0</v>
      </c>
      <c r="AE4109" s="430">
        <v>3.5300450000000002E-7</v>
      </c>
      <c r="AF4109" s="430">
        <v>3.0438572999999999E-6</v>
      </c>
      <c r="AG4109" s="430">
        <v>8.6130862000000005E-6</v>
      </c>
      <c r="AH4109" s="430">
        <v>1.39798492E-5</v>
      </c>
      <c r="AI4109" s="430">
        <v>2.0480841400000001E-5</v>
      </c>
      <c r="AJ4109" s="430">
        <v>2.8912174500000001E-5</v>
      </c>
      <c r="AK4109" s="430">
        <v>3.4280836900000002E-5</v>
      </c>
      <c r="AL4109" s="430">
        <v>0</v>
      </c>
    </row>
    <row r="4110" spans="1:38" x14ac:dyDescent="0.25">
      <c r="A4110" s="430" t="s">
        <v>4368</v>
      </c>
      <c r="B4110" s="430">
        <v>1</v>
      </c>
      <c r="C4110" s="430" t="s">
        <v>4369</v>
      </c>
      <c r="D4110" s="430" t="s">
        <v>4227</v>
      </c>
      <c r="E4110" s="430">
        <v>75</v>
      </c>
      <c r="F4110" s="430">
        <v>0</v>
      </c>
      <c r="G4110" s="430">
        <v>0</v>
      </c>
      <c r="H4110" s="430">
        <v>0</v>
      </c>
      <c r="I4110" s="430">
        <v>0</v>
      </c>
      <c r="J4110" s="430">
        <v>0</v>
      </c>
      <c r="K4110" s="430">
        <v>0</v>
      </c>
      <c r="L4110" s="430">
        <v>0</v>
      </c>
      <c r="M4110" s="430">
        <v>0</v>
      </c>
      <c r="N4110" s="430">
        <v>0</v>
      </c>
      <c r="O4110" s="430">
        <v>0</v>
      </c>
      <c r="P4110" s="430">
        <v>0</v>
      </c>
      <c r="Q4110" s="430">
        <v>0</v>
      </c>
      <c r="R4110" s="430">
        <v>0</v>
      </c>
      <c r="S4110" s="430">
        <v>0</v>
      </c>
      <c r="T4110" s="430">
        <v>0</v>
      </c>
      <c r="U4110" s="430">
        <v>0</v>
      </c>
      <c r="V4110" s="430">
        <v>0</v>
      </c>
      <c r="W4110" s="430">
        <v>0</v>
      </c>
      <c r="X4110" s="430">
        <v>0</v>
      </c>
      <c r="Y4110" s="430">
        <v>0</v>
      </c>
      <c r="Z4110" s="430">
        <v>0</v>
      </c>
      <c r="AA4110" s="430">
        <v>0</v>
      </c>
      <c r="AB4110" s="430">
        <v>0</v>
      </c>
      <c r="AC4110" s="430">
        <v>0</v>
      </c>
      <c r="AD4110" s="430">
        <v>0</v>
      </c>
      <c r="AE4110" s="430">
        <v>3.0715E-9</v>
      </c>
      <c r="AF4110" s="430">
        <v>2.6310600000000001E-8</v>
      </c>
      <c r="AG4110" s="430">
        <v>7.3917699999999998E-8</v>
      </c>
      <c r="AH4110" s="430">
        <v>1.1923069999999999E-7</v>
      </c>
      <c r="AI4110" s="430">
        <v>1.7360010000000001E-7</v>
      </c>
      <c r="AJ4110" s="430">
        <v>2.4358270000000001E-7</v>
      </c>
      <c r="AK4110" s="430">
        <v>2.871044E-7</v>
      </c>
      <c r="AL4110" s="430">
        <v>0</v>
      </c>
    </row>
    <row r="4111" spans="1:38" x14ac:dyDescent="0.25">
      <c r="A4111" s="430" t="s">
        <v>4368</v>
      </c>
      <c r="B4111" s="430">
        <v>1</v>
      </c>
      <c r="C4111" s="430" t="s">
        <v>4369</v>
      </c>
      <c r="D4111" s="430" t="s">
        <v>4048</v>
      </c>
      <c r="E4111" s="430">
        <v>75</v>
      </c>
      <c r="F4111" s="430">
        <v>0</v>
      </c>
      <c r="G4111" s="430">
        <v>0</v>
      </c>
      <c r="H4111" s="430">
        <v>0</v>
      </c>
      <c r="I4111" s="430">
        <v>0</v>
      </c>
      <c r="J4111" s="430">
        <v>0</v>
      </c>
      <c r="K4111" s="430">
        <v>0</v>
      </c>
      <c r="L4111" s="430">
        <v>0</v>
      </c>
      <c r="M4111" s="430">
        <v>0</v>
      </c>
      <c r="N4111" s="430">
        <v>0</v>
      </c>
      <c r="O4111" s="430">
        <v>0</v>
      </c>
      <c r="P4111" s="430">
        <v>0</v>
      </c>
      <c r="Q4111" s="430">
        <v>0</v>
      </c>
      <c r="R4111" s="430">
        <v>0</v>
      </c>
      <c r="S4111" s="430">
        <v>0</v>
      </c>
      <c r="T4111" s="430">
        <v>0</v>
      </c>
      <c r="U4111" s="430">
        <v>0</v>
      </c>
      <c r="V4111" s="430">
        <v>0</v>
      </c>
      <c r="W4111" s="430">
        <v>0</v>
      </c>
      <c r="X4111" s="430">
        <v>0</v>
      </c>
      <c r="Y4111" s="430">
        <v>0</v>
      </c>
      <c r="Z4111" s="430">
        <v>0</v>
      </c>
      <c r="AA4111" s="430">
        <v>0</v>
      </c>
      <c r="AB4111" s="430">
        <v>0</v>
      </c>
      <c r="AC4111" s="430">
        <v>0</v>
      </c>
      <c r="AD4111" s="430">
        <v>0</v>
      </c>
      <c r="AE4111" s="430">
        <v>1.7374380000000001E-7</v>
      </c>
      <c r="AF4111" s="430">
        <v>1.4943968000000001E-6</v>
      </c>
      <c r="AG4111" s="430">
        <v>4.2149112000000001E-6</v>
      </c>
      <c r="AH4111" s="430">
        <v>6.8070997999999997E-6</v>
      </c>
      <c r="AI4111" s="430">
        <v>9.9335302999999992E-6</v>
      </c>
      <c r="AJ4111" s="430">
        <v>1.38906174E-5</v>
      </c>
      <c r="AK4111" s="430">
        <v>1.6394974500000002E-5</v>
      </c>
      <c r="AL4111" s="430">
        <v>0</v>
      </c>
    </row>
    <row r="4112" spans="1:38" x14ac:dyDescent="0.25">
      <c r="A4112" s="430" t="s">
        <v>4368</v>
      </c>
      <c r="B4112" s="430">
        <v>1</v>
      </c>
      <c r="C4112" s="430" t="s">
        <v>4369</v>
      </c>
      <c r="D4112" s="430" t="s">
        <v>4050</v>
      </c>
      <c r="E4112" s="430">
        <v>75</v>
      </c>
      <c r="F4112" s="430">
        <v>0</v>
      </c>
      <c r="G4112" s="430">
        <v>0</v>
      </c>
      <c r="H4112" s="430">
        <v>0</v>
      </c>
      <c r="I4112" s="430">
        <v>0</v>
      </c>
      <c r="J4112" s="430">
        <v>0</v>
      </c>
      <c r="K4112" s="430">
        <v>0</v>
      </c>
      <c r="L4112" s="430">
        <v>0</v>
      </c>
      <c r="M4112" s="430">
        <v>0</v>
      </c>
      <c r="N4112" s="430">
        <v>0</v>
      </c>
      <c r="O4112" s="430">
        <v>0</v>
      </c>
      <c r="P4112" s="430">
        <v>0</v>
      </c>
      <c r="Q4112" s="430">
        <v>0</v>
      </c>
      <c r="R4112" s="430">
        <v>0</v>
      </c>
      <c r="S4112" s="430">
        <v>0</v>
      </c>
      <c r="T4112" s="430">
        <v>0</v>
      </c>
      <c r="U4112" s="430">
        <v>0</v>
      </c>
      <c r="V4112" s="430">
        <v>0</v>
      </c>
      <c r="W4112" s="430">
        <v>0</v>
      </c>
      <c r="X4112" s="430">
        <v>0</v>
      </c>
      <c r="Y4112" s="430">
        <v>0</v>
      </c>
      <c r="Z4112" s="430">
        <v>0</v>
      </c>
      <c r="AA4112" s="430">
        <v>0</v>
      </c>
      <c r="AB4112" s="430">
        <v>0</v>
      </c>
      <c r="AC4112" s="430">
        <v>0</v>
      </c>
      <c r="AD4112" s="430">
        <v>0</v>
      </c>
      <c r="AE4112" s="430">
        <v>5.9933800000000002E-8</v>
      </c>
      <c r="AF4112" s="430">
        <v>5.2075460000000001E-7</v>
      </c>
      <c r="AG4112" s="430">
        <v>1.4852620999999999E-6</v>
      </c>
      <c r="AH4112" s="430">
        <v>2.4231292000000002E-6</v>
      </c>
      <c r="AI4112" s="430">
        <v>3.5692710000000001E-6</v>
      </c>
      <c r="AJ4112" s="430">
        <v>5.1026563999999997E-6</v>
      </c>
      <c r="AK4112" s="430">
        <v>6.1371896999999998E-6</v>
      </c>
      <c r="AL4112" s="430">
        <v>0</v>
      </c>
    </row>
    <row r="4113" spans="1:38" x14ac:dyDescent="0.25">
      <c r="A4113" s="430" t="s">
        <v>4368</v>
      </c>
      <c r="B4113" s="430">
        <v>1</v>
      </c>
      <c r="C4113" s="430" t="s">
        <v>4369</v>
      </c>
      <c r="D4113" s="430" t="s">
        <v>4052</v>
      </c>
      <c r="E4113" s="430">
        <v>75</v>
      </c>
      <c r="F4113" s="430">
        <v>0</v>
      </c>
      <c r="G4113" s="430">
        <v>0</v>
      </c>
      <c r="H4113" s="430">
        <v>0</v>
      </c>
      <c r="I4113" s="430">
        <v>0</v>
      </c>
      <c r="J4113" s="430">
        <v>0</v>
      </c>
      <c r="K4113" s="430">
        <v>0</v>
      </c>
      <c r="L4113" s="430">
        <v>0</v>
      </c>
      <c r="M4113" s="430">
        <v>0</v>
      </c>
      <c r="N4113" s="430">
        <v>0</v>
      </c>
      <c r="O4113" s="430">
        <v>0</v>
      </c>
      <c r="P4113" s="430">
        <v>0</v>
      </c>
      <c r="Q4113" s="430">
        <v>0</v>
      </c>
      <c r="R4113" s="430">
        <v>0</v>
      </c>
      <c r="S4113" s="430">
        <v>0</v>
      </c>
      <c r="T4113" s="430">
        <v>0</v>
      </c>
      <c r="U4113" s="430">
        <v>0</v>
      </c>
      <c r="V4113" s="430">
        <v>0</v>
      </c>
      <c r="W4113" s="430">
        <v>0</v>
      </c>
      <c r="X4113" s="430">
        <v>0</v>
      </c>
      <c r="Y4113" s="430">
        <v>0</v>
      </c>
      <c r="Z4113" s="430">
        <v>0</v>
      </c>
      <c r="AA4113" s="430">
        <v>0</v>
      </c>
      <c r="AB4113" s="430">
        <v>0</v>
      </c>
      <c r="AC4113" s="430">
        <v>0</v>
      </c>
      <c r="AD4113" s="430">
        <v>0</v>
      </c>
      <c r="AE4113" s="430">
        <v>5.8320060000000004E-7</v>
      </c>
      <c r="AF4113" s="430">
        <v>5.0778403999999999E-6</v>
      </c>
      <c r="AG4113" s="430">
        <v>1.4482156299999999E-5</v>
      </c>
      <c r="AH4113" s="430">
        <v>2.37136712E-5</v>
      </c>
      <c r="AI4113" s="430">
        <v>3.5026146899999997E-5</v>
      </c>
      <c r="AJ4113" s="430">
        <v>4.9125137599999999E-5</v>
      </c>
      <c r="AK4113" s="430">
        <v>5.8640028900000002E-5</v>
      </c>
      <c r="AL4113" s="430">
        <v>0</v>
      </c>
    </row>
    <row r="4114" spans="1:38" x14ac:dyDescent="0.25">
      <c r="A4114" s="430" t="s">
        <v>4368</v>
      </c>
      <c r="B4114" s="430">
        <v>1</v>
      </c>
      <c r="C4114" s="430" t="s">
        <v>4369</v>
      </c>
      <c r="D4114" s="430" t="s">
        <v>4054</v>
      </c>
      <c r="E4114" s="430">
        <v>75</v>
      </c>
      <c r="F4114" s="430">
        <v>0</v>
      </c>
      <c r="G4114" s="430">
        <v>0</v>
      </c>
      <c r="H4114" s="430">
        <v>0</v>
      </c>
      <c r="I4114" s="430">
        <v>0</v>
      </c>
      <c r="J4114" s="430">
        <v>0</v>
      </c>
      <c r="K4114" s="430">
        <v>0</v>
      </c>
      <c r="L4114" s="430">
        <v>0</v>
      </c>
      <c r="M4114" s="430">
        <v>0</v>
      </c>
      <c r="N4114" s="430">
        <v>0</v>
      </c>
      <c r="O4114" s="430">
        <v>0</v>
      </c>
      <c r="P4114" s="430">
        <v>0</v>
      </c>
      <c r="Q4114" s="430">
        <v>0</v>
      </c>
      <c r="R4114" s="430">
        <v>0</v>
      </c>
      <c r="S4114" s="430">
        <v>0</v>
      </c>
      <c r="T4114" s="430">
        <v>0</v>
      </c>
      <c r="U4114" s="430">
        <v>0</v>
      </c>
      <c r="V4114" s="430">
        <v>0</v>
      </c>
      <c r="W4114" s="430">
        <v>0</v>
      </c>
      <c r="X4114" s="430">
        <v>0</v>
      </c>
      <c r="Y4114" s="430">
        <v>0</v>
      </c>
      <c r="Z4114" s="430">
        <v>0</v>
      </c>
      <c r="AA4114" s="430">
        <v>0</v>
      </c>
      <c r="AB4114" s="430">
        <v>0</v>
      </c>
      <c r="AC4114" s="430">
        <v>0</v>
      </c>
      <c r="AD4114" s="430">
        <v>0</v>
      </c>
      <c r="AE4114" s="430">
        <v>4.3899600000000001E-8</v>
      </c>
      <c r="AF4114" s="430">
        <v>3.778292E-7</v>
      </c>
      <c r="AG4114" s="430">
        <v>1.0665338000000001E-6</v>
      </c>
      <c r="AH4114" s="430">
        <v>1.7345047999999999E-6</v>
      </c>
      <c r="AI4114" s="430">
        <v>2.5473127000000001E-6</v>
      </c>
      <c r="AJ4114" s="430">
        <v>3.6593638E-6</v>
      </c>
      <c r="AK4114" s="430">
        <v>4.3069164000000004E-6</v>
      </c>
      <c r="AL4114" s="430">
        <v>0</v>
      </c>
    </row>
    <row r="4115" spans="1:38" x14ac:dyDescent="0.25">
      <c r="A4115" s="430" t="s">
        <v>4368</v>
      </c>
      <c r="B4115" s="430">
        <v>1</v>
      </c>
      <c r="C4115" s="430" t="s">
        <v>4369</v>
      </c>
      <c r="D4115" s="430" t="s">
        <v>517</v>
      </c>
      <c r="E4115" s="430">
        <v>75</v>
      </c>
      <c r="F4115" s="430">
        <v>0</v>
      </c>
      <c r="G4115" s="430">
        <v>0</v>
      </c>
      <c r="H4115" s="430">
        <v>0</v>
      </c>
      <c r="I4115" s="430">
        <v>0</v>
      </c>
      <c r="J4115" s="430">
        <v>0</v>
      </c>
      <c r="K4115" s="430">
        <v>0</v>
      </c>
      <c r="L4115" s="430">
        <v>0</v>
      </c>
      <c r="M4115" s="430">
        <v>0</v>
      </c>
      <c r="N4115" s="430">
        <v>0</v>
      </c>
      <c r="O4115" s="430">
        <v>0</v>
      </c>
      <c r="P4115" s="430">
        <v>0</v>
      </c>
      <c r="Q4115" s="430">
        <v>0</v>
      </c>
      <c r="R4115" s="430">
        <v>0</v>
      </c>
      <c r="S4115" s="430">
        <v>0</v>
      </c>
      <c r="T4115" s="430">
        <v>0</v>
      </c>
      <c r="U4115" s="430">
        <v>0</v>
      </c>
      <c r="V4115" s="430">
        <v>0</v>
      </c>
      <c r="W4115" s="430">
        <v>0</v>
      </c>
      <c r="X4115" s="430">
        <v>0</v>
      </c>
      <c r="Y4115" s="430">
        <v>0</v>
      </c>
      <c r="Z4115" s="430">
        <v>0</v>
      </c>
      <c r="AA4115" s="430">
        <v>0</v>
      </c>
      <c r="AB4115" s="430">
        <v>0</v>
      </c>
      <c r="AC4115" s="430">
        <v>0</v>
      </c>
      <c r="AD4115" s="430">
        <v>0</v>
      </c>
      <c r="AE4115" s="430">
        <v>1.099358E-7</v>
      </c>
      <c r="AF4115" s="430">
        <v>9.5266729999999997E-7</v>
      </c>
      <c r="AG4115" s="430">
        <v>2.7017242E-6</v>
      </c>
      <c r="AH4115" s="430">
        <v>4.3941280999999999E-6</v>
      </c>
      <c r="AI4115" s="430">
        <v>6.4458661999999998E-6</v>
      </c>
      <c r="AJ4115" s="430">
        <v>9.2144129E-6</v>
      </c>
      <c r="AK4115" s="430">
        <v>1.09135805E-5</v>
      </c>
      <c r="AL4115" s="430">
        <v>0</v>
      </c>
    </row>
    <row r="4116" spans="1:38" x14ac:dyDescent="0.25">
      <c r="A4116" s="430" t="s">
        <v>4368</v>
      </c>
      <c r="B4116" s="430">
        <v>1</v>
      </c>
      <c r="C4116" s="430" t="s">
        <v>4369</v>
      </c>
      <c r="D4116" s="430" t="s">
        <v>4057</v>
      </c>
      <c r="E4116" s="430">
        <v>75</v>
      </c>
      <c r="F4116" s="430">
        <v>0</v>
      </c>
      <c r="G4116" s="430">
        <v>0</v>
      </c>
      <c r="H4116" s="430">
        <v>0</v>
      </c>
      <c r="I4116" s="430">
        <v>0</v>
      </c>
      <c r="J4116" s="430">
        <v>0</v>
      </c>
      <c r="K4116" s="430">
        <v>0</v>
      </c>
      <c r="L4116" s="430">
        <v>0</v>
      </c>
      <c r="M4116" s="430">
        <v>0</v>
      </c>
      <c r="N4116" s="430">
        <v>0</v>
      </c>
      <c r="O4116" s="430">
        <v>0</v>
      </c>
      <c r="P4116" s="430">
        <v>0</v>
      </c>
      <c r="Q4116" s="430">
        <v>0</v>
      </c>
      <c r="R4116" s="430">
        <v>0</v>
      </c>
      <c r="S4116" s="430">
        <v>0</v>
      </c>
      <c r="T4116" s="430">
        <v>0</v>
      </c>
      <c r="U4116" s="430">
        <v>0</v>
      </c>
      <c r="V4116" s="430">
        <v>0</v>
      </c>
      <c r="W4116" s="430">
        <v>0</v>
      </c>
      <c r="X4116" s="430">
        <v>0</v>
      </c>
      <c r="Y4116" s="430">
        <v>0</v>
      </c>
      <c r="Z4116" s="430">
        <v>0</v>
      </c>
      <c r="AA4116" s="430">
        <v>0</v>
      </c>
      <c r="AB4116" s="430">
        <v>0</v>
      </c>
      <c r="AC4116" s="430">
        <v>0</v>
      </c>
      <c r="AD4116" s="430">
        <v>0</v>
      </c>
      <c r="AE4116" s="430">
        <v>7.7712699999999999E-8</v>
      </c>
      <c r="AF4116" s="430">
        <v>6.7144229999999996E-7</v>
      </c>
      <c r="AG4116" s="430">
        <v>1.9031813999999999E-6</v>
      </c>
      <c r="AH4116" s="430">
        <v>3.0923333000000001E-6</v>
      </c>
      <c r="AI4116" s="430">
        <v>4.5387337000000001E-6</v>
      </c>
      <c r="AJ4116" s="430">
        <v>6.4727767999999998E-6</v>
      </c>
      <c r="AK4116" s="430">
        <v>7.7195793000000005E-6</v>
      </c>
      <c r="AL4116" s="430">
        <v>0</v>
      </c>
    </row>
    <row r="4117" spans="1:38" x14ac:dyDescent="0.25">
      <c r="A4117" s="430" t="s">
        <v>4368</v>
      </c>
      <c r="B4117" s="430">
        <v>1</v>
      </c>
      <c r="C4117" s="430" t="s">
        <v>4369</v>
      </c>
      <c r="D4117" s="430" t="s">
        <v>4059</v>
      </c>
      <c r="E4117" s="430">
        <v>75</v>
      </c>
      <c r="F4117" s="430">
        <v>0</v>
      </c>
      <c r="G4117" s="430">
        <v>0</v>
      </c>
      <c r="H4117" s="430">
        <v>0</v>
      </c>
      <c r="I4117" s="430">
        <v>0</v>
      </c>
      <c r="J4117" s="430">
        <v>0</v>
      </c>
      <c r="K4117" s="430">
        <v>0</v>
      </c>
      <c r="L4117" s="430">
        <v>0</v>
      </c>
      <c r="M4117" s="430">
        <v>0</v>
      </c>
      <c r="N4117" s="430">
        <v>0</v>
      </c>
      <c r="O4117" s="430">
        <v>0</v>
      </c>
      <c r="P4117" s="430">
        <v>0</v>
      </c>
      <c r="Q4117" s="430">
        <v>0</v>
      </c>
      <c r="R4117" s="430">
        <v>0</v>
      </c>
      <c r="S4117" s="430">
        <v>0</v>
      </c>
      <c r="T4117" s="430">
        <v>0</v>
      </c>
      <c r="U4117" s="430">
        <v>0</v>
      </c>
      <c r="V4117" s="430">
        <v>0</v>
      </c>
      <c r="W4117" s="430">
        <v>0</v>
      </c>
      <c r="X4117" s="430">
        <v>0</v>
      </c>
      <c r="Y4117" s="430">
        <v>0</v>
      </c>
      <c r="Z4117" s="430">
        <v>0</v>
      </c>
      <c r="AA4117" s="430">
        <v>0</v>
      </c>
      <c r="AB4117" s="430">
        <v>0</v>
      </c>
      <c r="AC4117" s="430">
        <v>0</v>
      </c>
      <c r="AD4117" s="430">
        <v>0</v>
      </c>
      <c r="AE4117" s="430">
        <v>5.153989E-7</v>
      </c>
      <c r="AF4117" s="430">
        <v>4.4341193999999997E-6</v>
      </c>
      <c r="AG4117" s="430">
        <v>1.25265244E-5</v>
      </c>
      <c r="AH4117" s="430">
        <v>2.0291434700000001E-5</v>
      </c>
      <c r="AI4117" s="430">
        <v>2.96557586E-5</v>
      </c>
      <c r="AJ4117" s="430">
        <v>4.3593854399999997E-5</v>
      </c>
      <c r="AK4117" s="430">
        <v>5.1503784299999997E-5</v>
      </c>
      <c r="AL4117" s="430">
        <v>0</v>
      </c>
    </row>
    <row r="4118" spans="1:38" x14ac:dyDescent="0.25">
      <c r="A4118" s="430" t="s">
        <v>4368</v>
      </c>
      <c r="B4118" s="430">
        <v>1</v>
      </c>
      <c r="C4118" s="430" t="s">
        <v>4369</v>
      </c>
      <c r="D4118" s="430" t="s">
        <v>4061</v>
      </c>
      <c r="E4118" s="430">
        <v>75</v>
      </c>
      <c r="F4118" s="430">
        <v>0</v>
      </c>
      <c r="G4118" s="430">
        <v>0</v>
      </c>
      <c r="H4118" s="430">
        <v>0</v>
      </c>
      <c r="I4118" s="430">
        <v>0</v>
      </c>
      <c r="J4118" s="430">
        <v>0</v>
      </c>
      <c r="K4118" s="430">
        <v>0</v>
      </c>
      <c r="L4118" s="430">
        <v>0</v>
      </c>
      <c r="M4118" s="430">
        <v>0</v>
      </c>
      <c r="N4118" s="430">
        <v>0</v>
      </c>
      <c r="O4118" s="430">
        <v>0</v>
      </c>
      <c r="P4118" s="430">
        <v>0</v>
      </c>
      <c r="Q4118" s="430">
        <v>0</v>
      </c>
      <c r="R4118" s="430">
        <v>0</v>
      </c>
      <c r="S4118" s="430">
        <v>0</v>
      </c>
      <c r="T4118" s="430">
        <v>0</v>
      </c>
      <c r="U4118" s="430">
        <v>0</v>
      </c>
      <c r="V4118" s="430">
        <v>0</v>
      </c>
      <c r="W4118" s="430">
        <v>0</v>
      </c>
      <c r="X4118" s="430">
        <v>0</v>
      </c>
      <c r="Y4118" s="430">
        <v>0</v>
      </c>
      <c r="Z4118" s="430">
        <v>0</v>
      </c>
      <c r="AA4118" s="430">
        <v>0</v>
      </c>
      <c r="AB4118" s="430">
        <v>0</v>
      </c>
      <c r="AC4118" s="430">
        <v>0</v>
      </c>
      <c r="AD4118" s="430">
        <v>0</v>
      </c>
      <c r="AE4118" s="430">
        <v>1.214411E-7</v>
      </c>
      <c r="AF4118" s="430">
        <v>1.0456471999999999E-6</v>
      </c>
      <c r="AG4118" s="430">
        <v>2.9495529999999999E-6</v>
      </c>
      <c r="AH4118" s="430">
        <v>4.7780660000000004E-6</v>
      </c>
      <c r="AI4118" s="430">
        <v>7.0030854000000003E-6</v>
      </c>
      <c r="AJ4118" s="430">
        <v>9.9477824000000004E-6</v>
      </c>
      <c r="AK4118" s="430">
        <v>1.17593767E-5</v>
      </c>
      <c r="AL4118" s="430">
        <v>0</v>
      </c>
    </row>
    <row r="4119" spans="1:38" x14ac:dyDescent="0.25">
      <c r="A4119" s="430" t="s">
        <v>4368</v>
      </c>
      <c r="B4119" s="430">
        <v>1</v>
      </c>
      <c r="C4119" s="430" t="s">
        <v>4369</v>
      </c>
      <c r="D4119" s="430" t="s">
        <v>4063</v>
      </c>
      <c r="E4119" s="430">
        <v>75</v>
      </c>
      <c r="F4119" s="430">
        <v>0</v>
      </c>
      <c r="G4119" s="430">
        <v>0</v>
      </c>
      <c r="H4119" s="430">
        <v>0</v>
      </c>
      <c r="I4119" s="430">
        <v>0</v>
      </c>
      <c r="J4119" s="430">
        <v>0</v>
      </c>
      <c r="K4119" s="430">
        <v>0</v>
      </c>
      <c r="L4119" s="430">
        <v>0</v>
      </c>
      <c r="M4119" s="430">
        <v>0</v>
      </c>
      <c r="N4119" s="430">
        <v>0</v>
      </c>
      <c r="O4119" s="430">
        <v>0</v>
      </c>
      <c r="P4119" s="430">
        <v>0</v>
      </c>
      <c r="Q4119" s="430">
        <v>0</v>
      </c>
      <c r="R4119" s="430">
        <v>0</v>
      </c>
      <c r="S4119" s="430">
        <v>0</v>
      </c>
      <c r="T4119" s="430">
        <v>0</v>
      </c>
      <c r="U4119" s="430">
        <v>0</v>
      </c>
      <c r="V4119" s="430">
        <v>0</v>
      </c>
      <c r="W4119" s="430">
        <v>0</v>
      </c>
      <c r="X4119" s="430">
        <v>0</v>
      </c>
      <c r="Y4119" s="430">
        <v>0</v>
      </c>
      <c r="Z4119" s="430">
        <v>0</v>
      </c>
      <c r="AA4119" s="430">
        <v>0</v>
      </c>
      <c r="AB4119" s="430">
        <v>0</v>
      </c>
      <c r="AC4119" s="430">
        <v>0</v>
      </c>
      <c r="AD4119" s="430">
        <v>0</v>
      </c>
      <c r="AE4119" s="430">
        <v>1.666726E-7</v>
      </c>
      <c r="AF4119" s="430">
        <v>1.4588981E-6</v>
      </c>
      <c r="AG4119" s="430">
        <v>4.1887297E-6</v>
      </c>
      <c r="AH4119" s="430">
        <v>6.9162871000000004E-6</v>
      </c>
      <c r="AI4119" s="430">
        <v>1.0308907799999999E-5</v>
      </c>
      <c r="AJ4119" s="430">
        <v>1.4629107500000001E-5</v>
      </c>
      <c r="AK4119" s="430">
        <v>1.74733099E-5</v>
      </c>
      <c r="AL4119" s="430">
        <v>0</v>
      </c>
    </row>
    <row r="4120" spans="1:38" x14ac:dyDescent="0.25">
      <c r="A4120" s="430" t="s">
        <v>4368</v>
      </c>
      <c r="B4120" s="430">
        <v>1</v>
      </c>
      <c r="C4120" s="430" t="s">
        <v>4369</v>
      </c>
      <c r="D4120" s="430" t="s">
        <v>4065</v>
      </c>
      <c r="E4120" s="430">
        <v>75</v>
      </c>
      <c r="F4120" s="430">
        <v>0</v>
      </c>
      <c r="G4120" s="430">
        <v>0</v>
      </c>
      <c r="H4120" s="430">
        <v>0</v>
      </c>
      <c r="I4120" s="430">
        <v>0</v>
      </c>
      <c r="J4120" s="430">
        <v>0</v>
      </c>
      <c r="K4120" s="430">
        <v>0</v>
      </c>
      <c r="L4120" s="430">
        <v>0</v>
      </c>
      <c r="M4120" s="430">
        <v>0</v>
      </c>
      <c r="N4120" s="430">
        <v>0</v>
      </c>
      <c r="O4120" s="430">
        <v>0</v>
      </c>
      <c r="P4120" s="430">
        <v>0</v>
      </c>
      <c r="Q4120" s="430">
        <v>0</v>
      </c>
      <c r="R4120" s="430">
        <v>0</v>
      </c>
      <c r="S4120" s="430">
        <v>0</v>
      </c>
      <c r="T4120" s="430">
        <v>0</v>
      </c>
      <c r="U4120" s="430">
        <v>0</v>
      </c>
      <c r="V4120" s="430">
        <v>0</v>
      </c>
      <c r="W4120" s="430">
        <v>0</v>
      </c>
      <c r="X4120" s="430">
        <v>0</v>
      </c>
      <c r="Y4120" s="430">
        <v>0</v>
      </c>
      <c r="Z4120" s="430">
        <v>0</v>
      </c>
      <c r="AA4120" s="430">
        <v>0</v>
      </c>
      <c r="AB4120" s="430">
        <v>0</v>
      </c>
      <c r="AC4120" s="430">
        <v>0</v>
      </c>
      <c r="AD4120" s="430">
        <v>0</v>
      </c>
      <c r="AE4120" s="430">
        <v>1.1421652E-6</v>
      </c>
      <c r="AF4120" s="430">
        <v>9.8122812000000005E-6</v>
      </c>
      <c r="AG4120" s="430">
        <v>2.7614622899999999E-5</v>
      </c>
      <c r="AH4120" s="430">
        <v>4.4600745600000001E-5</v>
      </c>
      <c r="AI4120" s="430">
        <v>6.4917013300000006E-5</v>
      </c>
      <c r="AJ4120" s="430">
        <v>9.4682709900000003E-5</v>
      </c>
      <c r="AK4120" s="430">
        <v>1.102417451E-4</v>
      </c>
      <c r="AL4120" s="430">
        <v>0</v>
      </c>
    </row>
    <row r="4121" spans="1:38" x14ac:dyDescent="0.25">
      <c r="A4121" s="430" t="s">
        <v>4368</v>
      </c>
      <c r="B4121" s="430">
        <v>1</v>
      </c>
      <c r="C4121" s="430" t="s">
        <v>4369</v>
      </c>
      <c r="D4121" s="430" t="s">
        <v>4067</v>
      </c>
      <c r="E4121" s="430">
        <v>75</v>
      </c>
      <c r="F4121" s="430">
        <v>0</v>
      </c>
      <c r="G4121" s="430">
        <v>0</v>
      </c>
      <c r="H4121" s="430">
        <v>0</v>
      </c>
      <c r="I4121" s="430">
        <v>0</v>
      </c>
      <c r="J4121" s="430">
        <v>0</v>
      </c>
      <c r="K4121" s="430">
        <v>0</v>
      </c>
      <c r="L4121" s="430">
        <v>0</v>
      </c>
      <c r="M4121" s="430">
        <v>0</v>
      </c>
      <c r="N4121" s="430">
        <v>0</v>
      </c>
      <c r="O4121" s="430">
        <v>0</v>
      </c>
      <c r="P4121" s="430">
        <v>0</v>
      </c>
      <c r="Q4121" s="430">
        <v>0</v>
      </c>
      <c r="R4121" s="430">
        <v>0</v>
      </c>
      <c r="S4121" s="430">
        <v>0</v>
      </c>
      <c r="T4121" s="430">
        <v>0</v>
      </c>
      <c r="U4121" s="430">
        <v>0</v>
      </c>
      <c r="V4121" s="430">
        <v>0</v>
      </c>
      <c r="W4121" s="430">
        <v>0</v>
      </c>
      <c r="X4121" s="430">
        <v>0</v>
      </c>
      <c r="Y4121" s="430">
        <v>0</v>
      </c>
      <c r="Z4121" s="430">
        <v>0</v>
      </c>
      <c r="AA4121" s="430">
        <v>0</v>
      </c>
      <c r="AB4121" s="430">
        <v>0</v>
      </c>
      <c r="AC4121" s="430">
        <v>0</v>
      </c>
      <c r="AD4121" s="430">
        <v>0</v>
      </c>
      <c r="AE4121" s="430">
        <v>6.7530070000000002E-7</v>
      </c>
      <c r="AF4121" s="430">
        <v>5.8165241999999998E-6</v>
      </c>
      <c r="AG4121" s="430">
        <v>1.64410817E-5</v>
      </c>
      <c r="AH4121" s="430">
        <v>2.6656461299999999E-5</v>
      </c>
      <c r="AI4121" s="430">
        <v>3.90123409E-5</v>
      </c>
      <c r="AJ4121" s="430">
        <v>5.5389156000000001E-5</v>
      </c>
      <c r="AK4121" s="430">
        <v>6.5469617200000004E-5</v>
      </c>
      <c r="AL4121" s="430">
        <v>0</v>
      </c>
    </row>
    <row r="4122" spans="1:38" x14ac:dyDescent="0.25">
      <c r="A4122" s="430" t="s">
        <v>4368</v>
      </c>
      <c r="B4122" s="430">
        <v>1</v>
      </c>
      <c r="C4122" s="430" t="s">
        <v>4369</v>
      </c>
      <c r="D4122" s="430" t="s">
        <v>4069</v>
      </c>
      <c r="E4122" s="430">
        <v>75</v>
      </c>
      <c r="F4122" s="430">
        <v>0</v>
      </c>
      <c r="G4122" s="430">
        <v>0</v>
      </c>
      <c r="H4122" s="430">
        <v>0</v>
      </c>
      <c r="I4122" s="430">
        <v>0</v>
      </c>
      <c r="J4122" s="430">
        <v>0</v>
      </c>
      <c r="K4122" s="430">
        <v>0</v>
      </c>
      <c r="L4122" s="430">
        <v>0</v>
      </c>
      <c r="M4122" s="430">
        <v>0</v>
      </c>
      <c r="N4122" s="430">
        <v>0</v>
      </c>
      <c r="O4122" s="430">
        <v>0</v>
      </c>
      <c r="P4122" s="430">
        <v>0</v>
      </c>
      <c r="Q4122" s="430">
        <v>0</v>
      </c>
      <c r="R4122" s="430">
        <v>0</v>
      </c>
      <c r="S4122" s="430">
        <v>0</v>
      </c>
      <c r="T4122" s="430">
        <v>0</v>
      </c>
      <c r="U4122" s="430">
        <v>0</v>
      </c>
      <c r="V4122" s="430">
        <v>0</v>
      </c>
      <c r="W4122" s="430">
        <v>0</v>
      </c>
      <c r="X4122" s="430">
        <v>0</v>
      </c>
      <c r="Y4122" s="430">
        <v>0</v>
      </c>
      <c r="Z4122" s="430">
        <v>0</v>
      </c>
      <c r="AA4122" s="430">
        <v>0</v>
      </c>
      <c r="AB4122" s="430">
        <v>0</v>
      </c>
      <c r="AC4122" s="430">
        <v>0</v>
      </c>
      <c r="AD4122" s="430">
        <v>0</v>
      </c>
      <c r="AE4122" s="430">
        <v>2.2721599999999999E-7</v>
      </c>
      <c r="AF4122" s="430">
        <v>1.9628884000000001E-6</v>
      </c>
      <c r="AG4122" s="430">
        <v>5.5438283999999999E-6</v>
      </c>
      <c r="AH4122" s="430">
        <v>8.9992644E-6</v>
      </c>
      <c r="AI4122" s="430">
        <v>1.32103749E-5</v>
      </c>
      <c r="AJ4122" s="430">
        <v>1.86126063E-5</v>
      </c>
      <c r="AK4122" s="430">
        <v>2.2156481600000001E-5</v>
      </c>
      <c r="AL4122" s="430">
        <v>0</v>
      </c>
    </row>
    <row r="4123" spans="1:38" x14ac:dyDescent="0.25">
      <c r="A4123" s="430" t="s">
        <v>4368</v>
      </c>
      <c r="B4123" s="430">
        <v>1</v>
      </c>
      <c r="C4123" s="430" t="s">
        <v>4369</v>
      </c>
      <c r="D4123" s="430" t="s">
        <v>4071</v>
      </c>
      <c r="E4123" s="430">
        <v>75</v>
      </c>
      <c r="F4123" s="430">
        <v>0</v>
      </c>
      <c r="G4123" s="430">
        <v>0</v>
      </c>
      <c r="H4123" s="430">
        <v>0</v>
      </c>
      <c r="I4123" s="430">
        <v>0</v>
      </c>
      <c r="J4123" s="430">
        <v>0</v>
      </c>
      <c r="K4123" s="430">
        <v>0</v>
      </c>
      <c r="L4123" s="430">
        <v>0</v>
      </c>
      <c r="M4123" s="430">
        <v>0</v>
      </c>
      <c r="N4123" s="430">
        <v>0</v>
      </c>
      <c r="O4123" s="430">
        <v>0</v>
      </c>
      <c r="P4123" s="430">
        <v>0</v>
      </c>
      <c r="Q4123" s="430">
        <v>0</v>
      </c>
      <c r="R4123" s="430">
        <v>0</v>
      </c>
      <c r="S4123" s="430">
        <v>0</v>
      </c>
      <c r="T4123" s="430">
        <v>0</v>
      </c>
      <c r="U4123" s="430">
        <v>0</v>
      </c>
      <c r="V4123" s="430">
        <v>0</v>
      </c>
      <c r="W4123" s="430">
        <v>0</v>
      </c>
      <c r="X4123" s="430">
        <v>0</v>
      </c>
      <c r="Y4123" s="430">
        <v>0</v>
      </c>
      <c r="Z4123" s="430">
        <v>0</v>
      </c>
      <c r="AA4123" s="430">
        <v>0</v>
      </c>
      <c r="AB4123" s="430">
        <v>0</v>
      </c>
      <c r="AC4123" s="430">
        <v>0</v>
      </c>
      <c r="AD4123" s="430">
        <v>0</v>
      </c>
      <c r="AE4123" s="430">
        <v>2.3349259999999999E-7</v>
      </c>
      <c r="AF4123" s="430">
        <v>2.0454026E-6</v>
      </c>
      <c r="AG4123" s="430">
        <v>5.8449955000000001E-6</v>
      </c>
      <c r="AH4123" s="430">
        <v>9.5470722000000004E-6</v>
      </c>
      <c r="AI4123" s="430">
        <v>1.40623653E-5</v>
      </c>
      <c r="AJ4123" s="430">
        <v>1.9925686700000001E-5</v>
      </c>
      <c r="AK4123" s="430">
        <v>2.3598789600000001E-5</v>
      </c>
      <c r="AL4123" s="430">
        <v>0</v>
      </c>
    </row>
    <row r="4124" spans="1:38" x14ac:dyDescent="0.25">
      <c r="A4124" s="430" t="s">
        <v>4368</v>
      </c>
      <c r="B4124" s="430">
        <v>1</v>
      </c>
      <c r="C4124" s="430" t="s">
        <v>4369</v>
      </c>
      <c r="D4124" s="430" t="s">
        <v>4073</v>
      </c>
      <c r="E4124" s="430">
        <v>75</v>
      </c>
      <c r="F4124" s="430">
        <v>0</v>
      </c>
      <c r="G4124" s="430">
        <v>0</v>
      </c>
      <c r="H4124" s="430">
        <v>0</v>
      </c>
      <c r="I4124" s="430">
        <v>0</v>
      </c>
      <c r="J4124" s="430">
        <v>0</v>
      </c>
      <c r="K4124" s="430">
        <v>0</v>
      </c>
      <c r="L4124" s="430">
        <v>0</v>
      </c>
      <c r="M4124" s="430">
        <v>0</v>
      </c>
      <c r="N4124" s="430">
        <v>0</v>
      </c>
      <c r="O4124" s="430">
        <v>0</v>
      </c>
      <c r="P4124" s="430">
        <v>0</v>
      </c>
      <c r="Q4124" s="430">
        <v>0</v>
      </c>
      <c r="R4124" s="430">
        <v>0</v>
      </c>
      <c r="S4124" s="430">
        <v>0</v>
      </c>
      <c r="T4124" s="430">
        <v>0</v>
      </c>
      <c r="U4124" s="430">
        <v>0</v>
      </c>
      <c r="V4124" s="430">
        <v>0</v>
      </c>
      <c r="W4124" s="430">
        <v>0</v>
      </c>
      <c r="X4124" s="430">
        <v>0</v>
      </c>
      <c r="Y4124" s="430">
        <v>0</v>
      </c>
      <c r="Z4124" s="430">
        <v>0</v>
      </c>
      <c r="AA4124" s="430">
        <v>0</v>
      </c>
      <c r="AB4124" s="430">
        <v>0</v>
      </c>
      <c r="AC4124" s="430">
        <v>0</v>
      </c>
      <c r="AD4124" s="430">
        <v>0</v>
      </c>
      <c r="AE4124" s="430">
        <v>7.4313830000000005E-7</v>
      </c>
      <c r="AF4124" s="430">
        <v>6.3903822999999996E-6</v>
      </c>
      <c r="AG4124" s="430">
        <v>1.8032201700000001E-5</v>
      </c>
      <c r="AH4124" s="430">
        <v>2.9231112200000001E-5</v>
      </c>
      <c r="AI4124" s="430">
        <v>4.2689188100000003E-5</v>
      </c>
      <c r="AJ4124" s="430">
        <v>6.1021929200000002E-5</v>
      </c>
      <c r="AK4124" s="430">
        <v>7.2050132300000006E-5</v>
      </c>
      <c r="AL4124" s="430">
        <v>0</v>
      </c>
    </row>
    <row r="4125" spans="1:38" x14ac:dyDescent="0.25">
      <c r="A4125" s="430" t="s">
        <v>4368</v>
      </c>
      <c r="B4125" s="430">
        <v>1</v>
      </c>
      <c r="C4125" s="430" t="s">
        <v>4369</v>
      </c>
      <c r="D4125" s="430" t="s">
        <v>4228</v>
      </c>
      <c r="E4125" s="430">
        <v>75</v>
      </c>
      <c r="F4125" s="430">
        <v>0</v>
      </c>
      <c r="G4125" s="430">
        <v>0</v>
      </c>
      <c r="H4125" s="430">
        <v>0</v>
      </c>
      <c r="I4125" s="430">
        <v>0</v>
      </c>
      <c r="J4125" s="430">
        <v>0</v>
      </c>
      <c r="K4125" s="430">
        <v>0</v>
      </c>
      <c r="L4125" s="430">
        <v>0</v>
      </c>
      <c r="M4125" s="430">
        <v>0</v>
      </c>
      <c r="N4125" s="430">
        <v>0</v>
      </c>
      <c r="O4125" s="430">
        <v>0</v>
      </c>
      <c r="P4125" s="430">
        <v>0</v>
      </c>
      <c r="Q4125" s="430">
        <v>0</v>
      </c>
      <c r="R4125" s="430">
        <v>0</v>
      </c>
      <c r="S4125" s="430">
        <v>0</v>
      </c>
      <c r="T4125" s="430">
        <v>0</v>
      </c>
      <c r="U4125" s="430">
        <v>0</v>
      </c>
      <c r="V4125" s="430">
        <v>0</v>
      </c>
      <c r="W4125" s="430">
        <v>0</v>
      </c>
      <c r="X4125" s="430">
        <v>0</v>
      </c>
      <c r="Y4125" s="430">
        <v>0</v>
      </c>
      <c r="Z4125" s="430">
        <v>0</v>
      </c>
      <c r="AA4125" s="430">
        <v>0</v>
      </c>
      <c r="AB4125" s="430">
        <v>0</v>
      </c>
      <c r="AC4125" s="430">
        <v>0</v>
      </c>
      <c r="AD4125" s="430">
        <v>0</v>
      </c>
      <c r="AE4125" s="430">
        <v>2.01808E-7</v>
      </c>
      <c r="AF4125" s="430">
        <v>1.7023100000000001E-6</v>
      </c>
      <c r="AG4125" s="430">
        <v>4.6864944E-6</v>
      </c>
      <c r="AH4125" s="430">
        <v>7.2873929999999999E-6</v>
      </c>
      <c r="AI4125" s="430">
        <v>1.06517252E-5</v>
      </c>
      <c r="AJ4125" s="430">
        <v>1.5415824499999999E-5</v>
      </c>
      <c r="AK4125" s="430">
        <v>1.8137969999999999E-5</v>
      </c>
      <c r="AL4125" s="430">
        <v>0</v>
      </c>
    </row>
    <row r="4126" spans="1:38" x14ac:dyDescent="0.25">
      <c r="A4126" s="430" t="s">
        <v>4368</v>
      </c>
      <c r="B4126" s="430">
        <v>1</v>
      </c>
      <c r="C4126" s="430" t="s">
        <v>4369</v>
      </c>
      <c r="D4126" s="430" t="s">
        <v>4075</v>
      </c>
      <c r="E4126" s="430">
        <v>75</v>
      </c>
      <c r="F4126" s="430">
        <v>0</v>
      </c>
      <c r="G4126" s="430">
        <v>0</v>
      </c>
      <c r="H4126" s="430">
        <v>0</v>
      </c>
      <c r="I4126" s="430">
        <v>0</v>
      </c>
      <c r="J4126" s="430">
        <v>0</v>
      </c>
      <c r="K4126" s="430">
        <v>0</v>
      </c>
      <c r="L4126" s="430">
        <v>0</v>
      </c>
      <c r="M4126" s="430">
        <v>0</v>
      </c>
      <c r="N4126" s="430">
        <v>0</v>
      </c>
      <c r="O4126" s="430">
        <v>0</v>
      </c>
      <c r="P4126" s="430">
        <v>0</v>
      </c>
      <c r="Q4126" s="430">
        <v>0</v>
      </c>
      <c r="R4126" s="430">
        <v>0</v>
      </c>
      <c r="S4126" s="430">
        <v>0</v>
      </c>
      <c r="T4126" s="430">
        <v>0</v>
      </c>
      <c r="U4126" s="430">
        <v>0</v>
      </c>
      <c r="V4126" s="430">
        <v>0</v>
      </c>
      <c r="W4126" s="430">
        <v>0</v>
      </c>
      <c r="X4126" s="430">
        <v>0</v>
      </c>
      <c r="Y4126" s="430">
        <v>0</v>
      </c>
      <c r="Z4126" s="430">
        <v>0</v>
      </c>
      <c r="AA4126" s="430">
        <v>0</v>
      </c>
      <c r="AB4126" s="430">
        <v>0</v>
      </c>
      <c r="AC4126" s="430">
        <v>0</v>
      </c>
      <c r="AD4126" s="430">
        <v>0</v>
      </c>
      <c r="AE4126" s="430">
        <v>6.1409099999999996E-8</v>
      </c>
      <c r="AF4126" s="430">
        <v>5.2858939999999999E-7</v>
      </c>
      <c r="AG4126" s="430">
        <v>1.4890561000000001E-6</v>
      </c>
      <c r="AH4126" s="430">
        <v>2.4174696999999999E-6</v>
      </c>
      <c r="AI4126" s="430">
        <v>3.5293631E-6</v>
      </c>
      <c r="AJ4126" s="430">
        <v>5.1498029000000002E-6</v>
      </c>
      <c r="AK4126" s="430">
        <v>6.0890547000000003E-6</v>
      </c>
      <c r="AL4126" s="430">
        <v>0</v>
      </c>
    </row>
    <row r="4127" spans="1:38" x14ac:dyDescent="0.25">
      <c r="A4127" s="430" t="s">
        <v>4368</v>
      </c>
      <c r="B4127" s="430">
        <v>1</v>
      </c>
      <c r="C4127" s="430" t="s">
        <v>4369</v>
      </c>
      <c r="D4127" s="430" t="s">
        <v>4077</v>
      </c>
      <c r="E4127" s="430">
        <v>75</v>
      </c>
      <c r="F4127" s="430">
        <v>0</v>
      </c>
      <c r="G4127" s="430">
        <v>0</v>
      </c>
      <c r="H4127" s="430">
        <v>0</v>
      </c>
      <c r="I4127" s="430">
        <v>0</v>
      </c>
      <c r="J4127" s="430">
        <v>0</v>
      </c>
      <c r="K4127" s="430">
        <v>0</v>
      </c>
      <c r="L4127" s="430">
        <v>0</v>
      </c>
      <c r="M4127" s="430">
        <v>0</v>
      </c>
      <c r="N4127" s="430">
        <v>0</v>
      </c>
      <c r="O4127" s="430">
        <v>0</v>
      </c>
      <c r="P4127" s="430">
        <v>0</v>
      </c>
      <c r="Q4127" s="430">
        <v>0</v>
      </c>
      <c r="R4127" s="430">
        <v>0</v>
      </c>
      <c r="S4127" s="430">
        <v>0</v>
      </c>
      <c r="T4127" s="430">
        <v>0</v>
      </c>
      <c r="U4127" s="430">
        <v>0</v>
      </c>
      <c r="V4127" s="430">
        <v>0</v>
      </c>
      <c r="W4127" s="430">
        <v>0</v>
      </c>
      <c r="X4127" s="430">
        <v>0</v>
      </c>
      <c r="Y4127" s="430">
        <v>0</v>
      </c>
      <c r="Z4127" s="430">
        <v>0</v>
      </c>
      <c r="AA4127" s="430">
        <v>0</v>
      </c>
      <c r="AB4127" s="430">
        <v>0</v>
      </c>
      <c r="AC4127" s="430">
        <v>0</v>
      </c>
      <c r="AD4127" s="430">
        <v>0</v>
      </c>
      <c r="AE4127" s="430">
        <v>2.8447660000000002E-7</v>
      </c>
      <c r="AF4127" s="430">
        <v>2.4800207000000001E-6</v>
      </c>
      <c r="AG4127" s="430">
        <v>7.0849543999999997E-6</v>
      </c>
      <c r="AH4127" s="430">
        <v>1.16195542E-5</v>
      </c>
      <c r="AI4127" s="430">
        <v>1.72029161E-5</v>
      </c>
      <c r="AJ4127" s="430">
        <v>2.4102849900000001E-5</v>
      </c>
      <c r="AK4127" s="430">
        <v>2.8848300399999999E-5</v>
      </c>
      <c r="AL4127" s="430">
        <v>0</v>
      </c>
    </row>
    <row r="4128" spans="1:38" x14ac:dyDescent="0.25">
      <c r="A4128" s="430" t="s">
        <v>4368</v>
      </c>
      <c r="B4128" s="430">
        <v>1</v>
      </c>
      <c r="C4128" s="430" t="s">
        <v>4369</v>
      </c>
      <c r="D4128" s="430" t="s">
        <v>4079</v>
      </c>
      <c r="E4128" s="430">
        <v>75</v>
      </c>
      <c r="F4128" s="430">
        <v>0</v>
      </c>
      <c r="G4128" s="430">
        <v>0</v>
      </c>
      <c r="H4128" s="430">
        <v>0</v>
      </c>
      <c r="I4128" s="430">
        <v>0</v>
      </c>
      <c r="J4128" s="430">
        <v>0</v>
      </c>
      <c r="K4128" s="430">
        <v>0</v>
      </c>
      <c r="L4128" s="430">
        <v>0</v>
      </c>
      <c r="M4128" s="430">
        <v>0</v>
      </c>
      <c r="N4128" s="430">
        <v>0</v>
      </c>
      <c r="O4128" s="430">
        <v>0</v>
      </c>
      <c r="P4128" s="430">
        <v>0</v>
      </c>
      <c r="Q4128" s="430">
        <v>0</v>
      </c>
      <c r="R4128" s="430">
        <v>0</v>
      </c>
      <c r="S4128" s="430">
        <v>0</v>
      </c>
      <c r="T4128" s="430">
        <v>0</v>
      </c>
      <c r="U4128" s="430">
        <v>0</v>
      </c>
      <c r="V4128" s="430">
        <v>0</v>
      </c>
      <c r="W4128" s="430">
        <v>0</v>
      </c>
      <c r="X4128" s="430">
        <v>0</v>
      </c>
      <c r="Y4128" s="430">
        <v>0</v>
      </c>
      <c r="Z4128" s="430">
        <v>0</v>
      </c>
      <c r="AA4128" s="430">
        <v>0</v>
      </c>
      <c r="AB4128" s="430">
        <v>0</v>
      </c>
      <c r="AC4128" s="430">
        <v>0</v>
      </c>
      <c r="AD4128" s="430">
        <v>0</v>
      </c>
      <c r="AE4128" s="430">
        <v>4.9659199999999999E-8</v>
      </c>
      <c r="AF4128" s="430">
        <v>4.3158629999999999E-7</v>
      </c>
      <c r="AG4128" s="430">
        <v>1.2313957E-6</v>
      </c>
      <c r="AH4128" s="430">
        <v>2.006809E-6</v>
      </c>
      <c r="AI4128" s="430">
        <v>2.9589091000000001E-6</v>
      </c>
      <c r="AJ4128" s="430">
        <v>4.1673637000000001E-6</v>
      </c>
      <c r="AK4128" s="430">
        <v>4.9762171999999996E-6</v>
      </c>
      <c r="AL4128" s="430">
        <v>0</v>
      </c>
    </row>
    <row r="4129" spans="1:38" x14ac:dyDescent="0.25">
      <c r="A4129" s="430" t="s">
        <v>4368</v>
      </c>
      <c r="B4129" s="430">
        <v>1</v>
      </c>
      <c r="C4129" s="430" t="s">
        <v>4369</v>
      </c>
      <c r="D4129" s="430" t="s">
        <v>4081</v>
      </c>
      <c r="E4129" s="430">
        <v>75</v>
      </c>
      <c r="F4129" s="430">
        <v>0</v>
      </c>
      <c r="G4129" s="430">
        <v>0</v>
      </c>
      <c r="H4129" s="430">
        <v>0</v>
      </c>
      <c r="I4129" s="430">
        <v>0</v>
      </c>
      <c r="J4129" s="430">
        <v>0</v>
      </c>
      <c r="K4129" s="430">
        <v>0</v>
      </c>
      <c r="L4129" s="430">
        <v>0</v>
      </c>
      <c r="M4129" s="430">
        <v>0</v>
      </c>
      <c r="N4129" s="430">
        <v>0</v>
      </c>
      <c r="O4129" s="430">
        <v>0</v>
      </c>
      <c r="P4129" s="430">
        <v>0</v>
      </c>
      <c r="Q4129" s="430">
        <v>0</v>
      </c>
      <c r="R4129" s="430">
        <v>0</v>
      </c>
      <c r="S4129" s="430">
        <v>0</v>
      </c>
      <c r="T4129" s="430">
        <v>0</v>
      </c>
      <c r="U4129" s="430">
        <v>0</v>
      </c>
      <c r="V4129" s="430">
        <v>0</v>
      </c>
      <c r="W4129" s="430">
        <v>0</v>
      </c>
      <c r="X4129" s="430">
        <v>0</v>
      </c>
      <c r="Y4129" s="430">
        <v>0</v>
      </c>
      <c r="Z4129" s="430">
        <v>0</v>
      </c>
      <c r="AA4129" s="430">
        <v>0</v>
      </c>
      <c r="AB4129" s="430">
        <v>0</v>
      </c>
      <c r="AC4129" s="430">
        <v>0</v>
      </c>
      <c r="AD4129" s="430">
        <v>0</v>
      </c>
      <c r="AE4129" s="430">
        <v>3.8321520000000002E-7</v>
      </c>
      <c r="AF4129" s="430">
        <v>3.3236352E-6</v>
      </c>
      <c r="AG4129" s="430">
        <v>9.4634410000000004E-6</v>
      </c>
      <c r="AH4129" s="430">
        <v>1.5468193100000001E-5</v>
      </c>
      <c r="AI4129" s="430">
        <v>2.2781755900000001E-5</v>
      </c>
      <c r="AJ4129" s="430">
        <v>3.2508945600000003E-5</v>
      </c>
      <c r="AK4129" s="430">
        <v>3.8766060499999997E-5</v>
      </c>
      <c r="AL4129" s="430">
        <v>0</v>
      </c>
    </row>
    <row r="4130" spans="1:38" x14ac:dyDescent="0.25">
      <c r="A4130" s="430" t="s">
        <v>4368</v>
      </c>
      <c r="B4130" s="430">
        <v>1</v>
      </c>
      <c r="C4130" s="430" t="s">
        <v>4369</v>
      </c>
      <c r="D4130" s="430" t="s">
        <v>4083</v>
      </c>
      <c r="E4130" s="430">
        <v>75</v>
      </c>
      <c r="F4130" s="430">
        <v>0</v>
      </c>
      <c r="G4130" s="430">
        <v>0</v>
      </c>
      <c r="H4130" s="430">
        <v>0</v>
      </c>
      <c r="I4130" s="430">
        <v>0</v>
      </c>
      <c r="J4130" s="430">
        <v>0</v>
      </c>
      <c r="K4130" s="430">
        <v>0</v>
      </c>
      <c r="L4130" s="430">
        <v>0</v>
      </c>
      <c r="M4130" s="430">
        <v>0</v>
      </c>
      <c r="N4130" s="430">
        <v>0</v>
      </c>
      <c r="O4130" s="430">
        <v>0</v>
      </c>
      <c r="P4130" s="430">
        <v>0</v>
      </c>
      <c r="Q4130" s="430">
        <v>0</v>
      </c>
      <c r="R4130" s="430">
        <v>0</v>
      </c>
      <c r="S4130" s="430">
        <v>0</v>
      </c>
      <c r="T4130" s="430">
        <v>0</v>
      </c>
      <c r="U4130" s="430">
        <v>0</v>
      </c>
      <c r="V4130" s="430">
        <v>0</v>
      </c>
      <c r="W4130" s="430">
        <v>0</v>
      </c>
      <c r="X4130" s="430">
        <v>0</v>
      </c>
      <c r="Y4130" s="430">
        <v>0</v>
      </c>
      <c r="Z4130" s="430">
        <v>0</v>
      </c>
      <c r="AA4130" s="430">
        <v>0</v>
      </c>
      <c r="AB4130" s="430">
        <v>0</v>
      </c>
      <c r="AC4130" s="430">
        <v>0</v>
      </c>
      <c r="AD4130" s="430">
        <v>0</v>
      </c>
      <c r="AE4130" s="430">
        <v>1.5960262E-6</v>
      </c>
      <c r="AF4130" s="430">
        <v>1.3948624599999999E-5</v>
      </c>
      <c r="AG4130" s="430">
        <v>3.9872000599999997E-5</v>
      </c>
      <c r="AH4130" s="430">
        <v>6.5322886599999996E-5</v>
      </c>
      <c r="AI4130" s="430">
        <v>9.6682085299999994E-5</v>
      </c>
      <c r="AJ4130" s="430">
        <v>1.372570458E-4</v>
      </c>
      <c r="AK4130" s="430">
        <v>1.6410697840000001E-4</v>
      </c>
      <c r="AL4130" s="430">
        <v>0</v>
      </c>
    </row>
    <row r="4131" spans="1:38" x14ac:dyDescent="0.25">
      <c r="A4131" s="430" t="s">
        <v>4368</v>
      </c>
      <c r="B4131" s="430">
        <v>1</v>
      </c>
      <c r="C4131" s="430" t="s">
        <v>4369</v>
      </c>
      <c r="D4131" s="430" t="s">
        <v>4085</v>
      </c>
      <c r="E4131" s="430">
        <v>75</v>
      </c>
      <c r="F4131" s="430">
        <v>0</v>
      </c>
      <c r="G4131" s="430">
        <v>0</v>
      </c>
      <c r="H4131" s="430">
        <v>0</v>
      </c>
      <c r="I4131" s="430">
        <v>0</v>
      </c>
      <c r="J4131" s="430">
        <v>0</v>
      </c>
      <c r="K4131" s="430">
        <v>0</v>
      </c>
      <c r="L4131" s="430">
        <v>0</v>
      </c>
      <c r="M4131" s="430">
        <v>0</v>
      </c>
      <c r="N4131" s="430">
        <v>0</v>
      </c>
      <c r="O4131" s="430">
        <v>0</v>
      </c>
      <c r="P4131" s="430">
        <v>0</v>
      </c>
      <c r="Q4131" s="430">
        <v>0</v>
      </c>
      <c r="R4131" s="430">
        <v>0</v>
      </c>
      <c r="S4131" s="430">
        <v>0</v>
      </c>
      <c r="T4131" s="430">
        <v>0</v>
      </c>
      <c r="U4131" s="430">
        <v>0</v>
      </c>
      <c r="V4131" s="430">
        <v>0</v>
      </c>
      <c r="W4131" s="430">
        <v>0</v>
      </c>
      <c r="X4131" s="430">
        <v>0</v>
      </c>
      <c r="Y4131" s="430">
        <v>0</v>
      </c>
      <c r="Z4131" s="430">
        <v>0</v>
      </c>
      <c r="AA4131" s="430">
        <v>0</v>
      </c>
      <c r="AB4131" s="430">
        <v>0</v>
      </c>
      <c r="AC4131" s="430">
        <v>0</v>
      </c>
      <c r="AD4131" s="430">
        <v>0</v>
      </c>
      <c r="AE4131" s="430">
        <v>1.7336000000000001E-7</v>
      </c>
      <c r="AF4131" s="430">
        <v>1.5212036000000001E-6</v>
      </c>
      <c r="AG4131" s="430">
        <v>4.3739791E-6</v>
      </c>
      <c r="AH4131" s="430">
        <v>7.2002389000000002E-6</v>
      </c>
      <c r="AI4131" s="430">
        <v>1.0684512E-5</v>
      </c>
      <c r="AJ4131" s="430">
        <v>1.5416510400000001E-5</v>
      </c>
      <c r="AK4131" s="430">
        <v>1.8551411700000001E-5</v>
      </c>
      <c r="AL4131" s="430">
        <v>0</v>
      </c>
    </row>
    <row r="4132" spans="1:38" x14ac:dyDescent="0.25">
      <c r="A4132" s="430" t="s">
        <v>4368</v>
      </c>
      <c r="B4132" s="430">
        <v>1</v>
      </c>
      <c r="C4132" s="430" t="s">
        <v>4369</v>
      </c>
      <c r="D4132" s="430" t="s">
        <v>4087</v>
      </c>
      <c r="E4132" s="430">
        <v>75</v>
      </c>
      <c r="F4132" s="430">
        <v>0</v>
      </c>
      <c r="G4132" s="430">
        <v>0</v>
      </c>
      <c r="H4132" s="430">
        <v>0</v>
      </c>
      <c r="I4132" s="430">
        <v>0</v>
      </c>
      <c r="J4132" s="430">
        <v>0</v>
      </c>
      <c r="K4132" s="430">
        <v>0</v>
      </c>
      <c r="L4132" s="430">
        <v>0</v>
      </c>
      <c r="M4132" s="430">
        <v>0</v>
      </c>
      <c r="N4132" s="430">
        <v>0</v>
      </c>
      <c r="O4132" s="430">
        <v>0</v>
      </c>
      <c r="P4132" s="430">
        <v>0</v>
      </c>
      <c r="Q4132" s="430">
        <v>0</v>
      </c>
      <c r="R4132" s="430">
        <v>0</v>
      </c>
      <c r="S4132" s="430">
        <v>0</v>
      </c>
      <c r="T4132" s="430">
        <v>0</v>
      </c>
      <c r="U4132" s="430">
        <v>0</v>
      </c>
      <c r="V4132" s="430">
        <v>0</v>
      </c>
      <c r="W4132" s="430">
        <v>0</v>
      </c>
      <c r="X4132" s="430">
        <v>0</v>
      </c>
      <c r="Y4132" s="430">
        <v>0</v>
      </c>
      <c r="Z4132" s="430">
        <v>0</v>
      </c>
      <c r="AA4132" s="430">
        <v>0</v>
      </c>
      <c r="AB4132" s="430">
        <v>0</v>
      </c>
      <c r="AC4132" s="430">
        <v>0</v>
      </c>
      <c r="AD4132" s="430">
        <v>0</v>
      </c>
      <c r="AE4132" s="430">
        <v>4.8617219999999995E-7</v>
      </c>
      <c r="AF4132" s="430">
        <v>4.2062901999999999E-6</v>
      </c>
      <c r="AG4132" s="430">
        <v>1.19386331E-5</v>
      </c>
      <c r="AH4132" s="430">
        <v>1.9422404500000001E-5</v>
      </c>
      <c r="AI4132" s="430">
        <v>2.8539685799999999E-5</v>
      </c>
      <c r="AJ4132" s="430">
        <v>4.0551130499999999E-5</v>
      </c>
      <c r="AK4132" s="430">
        <v>4.8031031799999999E-5</v>
      </c>
      <c r="AL4132" s="430">
        <v>0</v>
      </c>
    </row>
    <row r="4133" spans="1:38" x14ac:dyDescent="0.25">
      <c r="A4133" s="430" t="s">
        <v>4368</v>
      </c>
      <c r="B4133" s="430">
        <v>1</v>
      </c>
      <c r="C4133" s="430" t="s">
        <v>4369</v>
      </c>
      <c r="D4133" s="430" t="s">
        <v>4230</v>
      </c>
      <c r="E4133" s="430">
        <v>75</v>
      </c>
      <c r="F4133" s="430">
        <v>0</v>
      </c>
      <c r="G4133" s="430">
        <v>0</v>
      </c>
      <c r="H4133" s="430">
        <v>0</v>
      </c>
      <c r="I4133" s="430">
        <v>0</v>
      </c>
      <c r="J4133" s="430">
        <v>0</v>
      </c>
      <c r="K4133" s="430">
        <v>0</v>
      </c>
      <c r="L4133" s="430">
        <v>0</v>
      </c>
      <c r="M4133" s="430">
        <v>0</v>
      </c>
      <c r="N4133" s="430">
        <v>0</v>
      </c>
      <c r="O4133" s="430">
        <v>0</v>
      </c>
      <c r="P4133" s="430">
        <v>0</v>
      </c>
      <c r="Q4133" s="430">
        <v>0</v>
      </c>
      <c r="R4133" s="430">
        <v>0</v>
      </c>
      <c r="S4133" s="430">
        <v>0</v>
      </c>
      <c r="T4133" s="430">
        <v>0</v>
      </c>
      <c r="U4133" s="430">
        <v>0</v>
      </c>
      <c r="V4133" s="430">
        <v>0</v>
      </c>
      <c r="W4133" s="430">
        <v>0</v>
      </c>
      <c r="X4133" s="430">
        <v>0</v>
      </c>
      <c r="Y4133" s="430">
        <v>0</v>
      </c>
      <c r="Z4133" s="430">
        <v>0</v>
      </c>
      <c r="AA4133" s="430">
        <v>0</v>
      </c>
      <c r="AB4133" s="430">
        <v>0</v>
      </c>
      <c r="AC4133" s="430">
        <v>0</v>
      </c>
      <c r="AD4133" s="430">
        <v>0</v>
      </c>
      <c r="AE4133" s="430">
        <v>6.2585000000000003E-9</v>
      </c>
      <c r="AF4133" s="430">
        <v>5.3725599999999999E-8</v>
      </c>
      <c r="AG4133" s="430">
        <v>1.5119660000000001E-7</v>
      </c>
      <c r="AH4133" s="430">
        <v>2.4418229999999999E-7</v>
      </c>
      <c r="AI4133" s="430">
        <v>3.5578210000000002E-7</v>
      </c>
      <c r="AJ4133" s="430">
        <v>4.9932309999999997E-7</v>
      </c>
      <c r="AK4133" s="430">
        <v>5.8839200000000005E-7</v>
      </c>
      <c r="AL4133" s="430">
        <v>0</v>
      </c>
    </row>
    <row r="4134" spans="1:38" x14ac:dyDescent="0.25">
      <c r="A4134" s="430" t="s">
        <v>4368</v>
      </c>
      <c r="B4134" s="430">
        <v>1</v>
      </c>
      <c r="C4134" s="430" t="s">
        <v>4369</v>
      </c>
      <c r="D4134" s="430" t="s">
        <v>4089</v>
      </c>
      <c r="E4134" s="430">
        <v>75</v>
      </c>
      <c r="F4134" s="430">
        <v>0</v>
      </c>
      <c r="G4134" s="430">
        <v>0</v>
      </c>
      <c r="H4134" s="430">
        <v>0</v>
      </c>
      <c r="I4134" s="430">
        <v>0</v>
      </c>
      <c r="J4134" s="430">
        <v>0</v>
      </c>
      <c r="K4134" s="430">
        <v>0</v>
      </c>
      <c r="L4134" s="430">
        <v>0</v>
      </c>
      <c r="M4134" s="430">
        <v>0</v>
      </c>
      <c r="N4134" s="430">
        <v>0</v>
      </c>
      <c r="O4134" s="430">
        <v>0</v>
      </c>
      <c r="P4134" s="430">
        <v>0</v>
      </c>
      <c r="Q4134" s="430">
        <v>0</v>
      </c>
      <c r="R4134" s="430">
        <v>0</v>
      </c>
      <c r="S4134" s="430">
        <v>0</v>
      </c>
      <c r="T4134" s="430">
        <v>0</v>
      </c>
      <c r="U4134" s="430">
        <v>0</v>
      </c>
      <c r="V4134" s="430">
        <v>0</v>
      </c>
      <c r="W4134" s="430">
        <v>0</v>
      </c>
      <c r="X4134" s="430">
        <v>0</v>
      </c>
      <c r="Y4134" s="430">
        <v>0</v>
      </c>
      <c r="Z4134" s="430">
        <v>0</v>
      </c>
      <c r="AA4134" s="430">
        <v>0</v>
      </c>
      <c r="AB4134" s="430">
        <v>0</v>
      </c>
      <c r="AC4134" s="430">
        <v>0</v>
      </c>
      <c r="AD4134" s="430">
        <v>0</v>
      </c>
      <c r="AE4134" s="430">
        <v>3.63619E-8</v>
      </c>
      <c r="AF4134" s="430">
        <v>3.1199490000000002E-7</v>
      </c>
      <c r="AG4134" s="430">
        <v>8.8103080000000004E-7</v>
      </c>
      <c r="AH4134" s="430">
        <v>1.4258338E-6</v>
      </c>
      <c r="AI4134" s="430">
        <v>2.0814329999999999E-6</v>
      </c>
      <c r="AJ4134" s="430">
        <v>3.0182769E-6</v>
      </c>
      <c r="AK4134" s="430">
        <v>3.5878742999999999E-6</v>
      </c>
      <c r="AL4134" s="430">
        <v>0</v>
      </c>
    </row>
    <row r="4135" spans="1:38" x14ac:dyDescent="0.25">
      <c r="A4135" s="430" t="s">
        <v>4368</v>
      </c>
      <c r="B4135" s="430">
        <v>1</v>
      </c>
      <c r="C4135" s="430" t="s">
        <v>4369</v>
      </c>
      <c r="D4135" s="430" t="s">
        <v>4091</v>
      </c>
      <c r="E4135" s="430">
        <v>75</v>
      </c>
      <c r="F4135" s="430">
        <v>0</v>
      </c>
      <c r="G4135" s="430">
        <v>0</v>
      </c>
      <c r="H4135" s="430">
        <v>0</v>
      </c>
      <c r="I4135" s="430">
        <v>0</v>
      </c>
      <c r="J4135" s="430">
        <v>0</v>
      </c>
      <c r="K4135" s="430">
        <v>0</v>
      </c>
      <c r="L4135" s="430">
        <v>0</v>
      </c>
      <c r="M4135" s="430">
        <v>0</v>
      </c>
      <c r="N4135" s="430">
        <v>0</v>
      </c>
      <c r="O4135" s="430">
        <v>0</v>
      </c>
      <c r="P4135" s="430">
        <v>0</v>
      </c>
      <c r="Q4135" s="430">
        <v>0</v>
      </c>
      <c r="R4135" s="430">
        <v>0</v>
      </c>
      <c r="S4135" s="430">
        <v>0</v>
      </c>
      <c r="T4135" s="430">
        <v>0</v>
      </c>
      <c r="U4135" s="430">
        <v>0</v>
      </c>
      <c r="V4135" s="430">
        <v>0</v>
      </c>
      <c r="W4135" s="430">
        <v>0</v>
      </c>
      <c r="X4135" s="430">
        <v>0</v>
      </c>
      <c r="Y4135" s="430">
        <v>0</v>
      </c>
      <c r="Z4135" s="430">
        <v>0</v>
      </c>
      <c r="AA4135" s="430">
        <v>0</v>
      </c>
      <c r="AB4135" s="430">
        <v>0</v>
      </c>
      <c r="AC4135" s="430">
        <v>0</v>
      </c>
      <c r="AD4135" s="430">
        <v>0</v>
      </c>
      <c r="AE4135" s="430">
        <v>4.1644669999999999E-7</v>
      </c>
      <c r="AF4135" s="430">
        <v>3.6477819E-6</v>
      </c>
      <c r="AG4135" s="430">
        <v>1.04685948E-5</v>
      </c>
      <c r="AH4135" s="430">
        <v>1.71765707E-5</v>
      </c>
      <c r="AI4135" s="430">
        <v>2.5395692900000001E-5</v>
      </c>
      <c r="AJ4135" s="430">
        <v>3.6260873699999998E-5</v>
      </c>
      <c r="AK4135" s="430">
        <v>4.3009208100000002E-5</v>
      </c>
      <c r="AL4135" s="430">
        <v>0</v>
      </c>
    </row>
    <row r="4136" spans="1:38" x14ac:dyDescent="0.25">
      <c r="A4136" s="430" t="s">
        <v>4368</v>
      </c>
      <c r="B4136" s="430">
        <v>1</v>
      </c>
      <c r="C4136" s="430" t="s">
        <v>4369</v>
      </c>
      <c r="D4136" s="430" t="s">
        <v>4093</v>
      </c>
      <c r="E4136" s="430">
        <v>75</v>
      </c>
      <c r="F4136" s="430">
        <v>0</v>
      </c>
      <c r="G4136" s="430">
        <v>0</v>
      </c>
      <c r="H4136" s="430">
        <v>0</v>
      </c>
      <c r="I4136" s="430">
        <v>0</v>
      </c>
      <c r="J4136" s="430">
        <v>0</v>
      </c>
      <c r="K4136" s="430">
        <v>0</v>
      </c>
      <c r="L4136" s="430">
        <v>0</v>
      </c>
      <c r="M4136" s="430">
        <v>0</v>
      </c>
      <c r="N4136" s="430">
        <v>0</v>
      </c>
      <c r="O4136" s="430">
        <v>0</v>
      </c>
      <c r="P4136" s="430">
        <v>0</v>
      </c>
      <c r="Q4136" s="430">
        <v>0</v>
      </c>
      <c r="R4136" s="430">
        <v>0</v>
      </c>
      <c r="S4136" s="430">
        <v>0</v>
      </c>
      <c r="T4136" s="430">
        <v>0</v>
      </c>
      <c r="U4136" s="430">
        <v>0</v>
      </c>
      <c r="V4136" s="430">
        <v>0</v>
      </c>
      <c r="W4136" s="430">
        <v>0</v>
      </c>
      <c r="X4136" s="430">
        <v>0</v>
      </c>
      <c r="Y4136" s="430">
        <v>0</v>
      </c>
      <c r="Z4136" s="430">
        <v>0</v>
      </c>
      <c r="AA4136" s="430">
        <v>0</v>
      </c>
      <c r="AB4136" s="430">
        <v>0</v>
      </c>
      <c r="AC4136" s="430">
        <v>0</v>
      </c>
      <c r="AD4136" s="430">
        <v>0</v>
      </c>
      <c r="AE4136" s="430">
        <v>3.3484800000000001E-7</v>
      </c>
      <c r="AF4136" s="430">
        <v>2.8858456000000002E-6</v>
      </c>
      <c r="AG4136" s="430">
        <v>8.1645810999999993E-6</v>
      </c>
      <c r="AH4136" s="430">
        <v>1.3257197100000001E-5</v>
      </c>
      <c r="AI4136" s="430">
        <v>1.9427213600000001E-5</v>
      </c>
      <c r="AJ4136" s="430">
        <v>2.76806234E-5</v>
      </c>
      <c r="AK4136" s="430">
        <v>3.27675962E-5</v>
      </c>
      <c r="AL4136" s="430">
        <v>0</v>
      </c>
    </row>
    <row r="4137" spans="1:38" x14ac:dyDescent="0.25">
      <c r="A4137" s="430" t="s">
        <v>4368</v>
      </c>
      <c r="B4137" s="430">
        <v>1</v>
      </c>
      <c r="C4137" s="430" t="s">
        <v>4369</v>
      </c>
      <c r="D4137" s="430" t="s">
        <v>4095</v>
      </c>
      <c r="E4137" s="430">
        <v>75</v>
      </c>
      <c r="F4137" s="430">
        <v>0</v>
      </c>
      <c r="G4137" s="430">
        <v>0</v>
      </c>
      <c r="H4137" s="430">
        <v>0</v>
      </c>
      <c r="I4137" s="430">
        <v>0</v>
      </c>
      <c r="J4137" s="430">
        <v>0</v>
      </c>
      <c r="K4137" s="430">
        <v>0</v>
      </c>
      <c r="L4137" s="430">
        <v>0</v>
      </c>
      <c r="M4137" s="430">
        <v>0</v>
      </c>
      <c r="N4137" s="430">
        <v>0</v>
      </c>
      <c r="O4137" s="430">
        <v>0</v>
      </c>
      <c r="P4137" s="430">
        <v>0</v>
      </c>
      <c r="Q4137" s="430">
        <v>0</v>
      </c>
      <c r="R4137" s="430">
        <v>0</v>
      </c>
      <c r="S4137" s="430">
        <v>0</v>
      </c>
      <c r="T4137" s="430">
        <v>0</v>
      </c>
      <c r="U4137" s="430">
        <v>0</v>
      </c>
      <c r="V4137" s="430">
        <v>0</v>
      </c>
      <c r="W4137" s="430">
        <v>0</v>
      </c>
      <c r="X4137" s="430">
        <v>0</v>
      </c>
      <c r="Y4137" s="430">
        <v>0</v>
      </c>
      <c r="Z4137" s="430">
        <v>0</v>
      </c>
      <c r="AA4137" s="430">
        <v>0</v>
      </c>
      <c r="AB4137" s="430">
        <v>0</v>
      </c>
      <c r="AC4137" s="430">
        <v>0</v>
      </c>
      <c r="AD4137" s="430">
        <v>0</v>
      </c>
      <c r="AE4137" s="430">
        <v>1.071046E-7</v>
      </c>
      <c r="AF4137" s="430">
        <v>9.1566560000000002E-7</v>
      </c>
      <c r="AG4137" s="430">
        <v>2.5631639000000002E-6</v>
      </c>
      <c r="AH4137" s="430">
        <v>4.1212876999999997E-6</v>
      </c>
      <c r="AI4137" s="430">
        <v>5.9878913000000001E-6</v>
      </c>
      <c r="AJ4137" s="430">
        <v>8.4080123000000008E-6</v>
      </c>
      <c r="AK4137" s="430">
        <v>9.9091235000000007E-6</v>
      </c>
      <c r="AL4137" s="430">
        <v>0</v>
      </c>
    </row>
    <row r="4138" spans="1:38" x14ac:dyDescent="0.25">
      <c r="A4138" s="430" t="s">
        <v>4368</v>
      </c>
      <c r="B4138" s="430">
        <v>1</v>
      </c>
      <c r="C4138" s="430" t="s">
        <v>4369</v>
      </c>
      <c r="D4138" s="430" t="s">
        <v>4097</v>
      </c>
      <c r="E4138" s="430">
        <v>75</v>
      </c>
      <c r="F4138" s="430">
        <v>0</v>
      </c>
      <c r="G4138" s="430">
        <v>0</v>
      </c>
      <c r="H4138" s="430">
        <v>0</v>
      </c>
      <c r="I4138" s="430">
        <v>0</v>
      </c>
      <c r="J4138" s="430">
        <v>0</v>
      </c>
      <c r="K4138" s="430">
        <v>0</v>
      </c>
      <c r="L4138" s="430">
        <v>0</v>
      </c>
      <c r="M4138" s="430">
        <v>0</v>
      </c>
      <c r="N4138" s="430">
        <v>0</v>
      </c>
      <c r="O4138" s="430">
        <v>0</v>
      </c>
      <c r="P4138" s="430">
        <v>0</v>
      </c>
      <c r="Q4138" s="430">
        <v>0</v>
      </c>
      <c r="R4138" s="430">
        <v>0</v>
      </c>
      <c r="S4138" s="430">
        <v>0</v>
      </c>
      <c r="T4138" s="430">
        <v>0</v>
      </c>
      <c r="U4138" s="430">
        <v>0</v>
      </c>
      <c r="V4138" s="430">
        <v>0</v>
      </c>
      <c r="W4138" s="430">
        <v>0</v>
      </c>
      <c r="X4138" s="430">
        <v>0</v>
      </c>
      <c r="Y4138" s="430">
        <v>0</v>
      </c>
      <c r="Z4138" s="430">
        <v>0</v>
      </c>
      <c r="AA4138" s="430">
        <v>0</v>
      </c>
      <c r="AB4138" s="430">
        <v>0</v>
      </c>
      <c r="AC4138" s="430">
        <v>0</v>
      </c>
      <c r="AD4138" s="430">
        <v>0</v>
      </c>
      <c r="AE4138" s="430">
        <v>3.4071400000000003E-8</v>
      </c>
      <c r="AF4138" s="430">
        <v>2.924453E-7</v>
      </c>
      <c r="AG4138" s="430">
        <v>8.174155E-7</v>
      </c>
      <c r="AH4138" s="430">
        <v>1.3214343000000001E-6</v>
      </c>
      <c r="AI4138" s="430">
        <v>1.9349096E-6</v>
      </c>
      <c r="AJ4138" s="430">
        <v>2.7118524999999999E-6</v>
      </c>
      <c r="AK4138" s="430">
        <v>3.2168044000000001E-6</v>
      </c>
      <c r="AL4138" s="430">
        <v>0</v>
      </c>
    </row>
    <row r="4139" spans="1:38" x14ac:dyDescent="0.25">
      <c r="A4139" s="430" t="s">
        <v>4368</v>
      </c>
      <c r="B4139" s="430">
        <v>1</v>
      </c>
      <c r="C4139" s="430" t="s">
        <v>4370</v>
      </c>
      <c r="D4139" s="430" t="s">
        <v>4001</v>
      </c>
      <c r="E4139" s="430">
        <v>76</v>
      </c>
      <c r="F4139" s="430">
        <v>2.7388800000000002E-7</v>
      </c>
      <c r="G4139" s="430">
        <v>6.81233E-7</v>
      </c>
      <c r="H4139" s="430">
        <v>1.3244260000000001E-6</v>
      </c>
      <c r="I4139" s="430">
        <v>2.4726126799999999E-4</v>
      </c>
      <c r="J4139" s="430">
        <v>6.5100546499999995E-4</v>
      </c>
      <c r="K4139" s="430">
        <v>1.3608027009999999E-3</v>
      </c>
      <c r="L4139" s="430">
        <v>2.298498845E-3</v>
      </c>
      <c r="M4139" s="430">
        <v>3.5217422489999999E-3</v>
      </c>
      <c r="N4139" s="430">
        <v>4.5950005900000004E-3</v>
      </c>
      <c r="O4139" s="430">
        <v>5.9854044339999997E-3</v>
      </c>
      <c r="P4139" s="430">
        <v>7.0961838459999999E-3</v>
      </c>
      <c r="Q4139" s="430">
        <v>8.5935238360000006E-3</v>
      </c>
      <c r="R4139" s="430">
        <v>1.0429204266000001E-2</v>
      </c>
      <c r="S4139" s="430">
        <v>1.2407371758E-2</v>
      </c>
      <c r="T4139" s="430">
        <v>1.4524879136E-2</v>
      </c>
      <c r="U4139" s="430">
        <v>1.820171839E-2</v>
      </c>
      <c r="V4139" s="430">
        <v>2.2933125031E-2</v>
      </c>
      <c r="W4139" s="430">
        <v>2.8939038731E-2</v>
      </c>
      <c r="X4139" s="430">
        <v>3.5470676325999997E-2</v>
      </c>
      <c r="Y4139" s="430">
        <v>4.3081925575999998E-2</v>
      </c>
      <c r="Z4139" s="430">
        <v>5.2117441560999997E-2</v>
      </c>
      <c r="AA4139" s="430">
        <v>6.0526006992000003E-2</v>
      </c>
      <c r="AB4139" s="430">
        <v>6.8269858609999998E-2</v>
      </c>
      <c r="AC4139" s="430">
        <v>7.6064799532999994E-2</v>
      </c>
      <c r="AD4139" s="430">
        <v>8.2867798004000001E-2</v>
      </c>
      <c r="AE4139" s="430">
        <v>8.9360238866000002E-2</v>
      </c>
      <c r="AF4139" s="430">
        <v>9.6496599291999996E-2</v>
      </c>
      <c r="AG4139" s="430">
        <v>0.102207388845</v>
      </c>
      <c r="AH4139" s="430">
        <v>0.108379542734</v>
      </c>
      <c r="AI4139" s="430">
        <v>0.11688521699399999</v>
      </c>
      <c r="AJ4139" s="430">
        <v>0.12576036997000001</v>
      </c>
      <c r="AK4139" s="430">
        <v>0.144002967412</v>
      </c>
      <c r="AL4139" s="430">
        <v>0</v>
      </c>
    </row>
    <row r="4140" spans="1:38" x14ac:dyDescent="0.25">
      <c r="A4140" s="430" t="s">
        <v>4368</v>
      </c>
      <c r="B4140" s="430">
        <v>1</v>
      </c>
      <c r="C4140" s="430" t="s">
        <v>4370</v>
      </c>
      <c r="D4140" s="430" t="s">
        <v>4003</v>
      </c>
      <c r="E4140" s="430">
        <v>76</v>
      </c>
      <c r="F4140" s="430">
        <v>2.4000069999999999E-6</v>
      </c>
      <c r="G4140" s="430">
        <v>5.8546730000000003E-6</v>
      </c>
      <c r="H4140" s="430">
        <v>1.1147622E-5</v>
      </c>
      <c r="I4140" s="430">
        <v>2.0668495100000001E-3</v>
      </c>
      <c r="J4140" s="430">
        <v>5.445420294E-3</v>
      </c>
      <c r="K4140" s="430">
        <v>1.1418710573E-2</v>
      </c>
      <c r="L4140" s="430">
        <v>1.9258485757E-2</v>
      </c>
      <c r="M4140" s="430">
        <v>2.9477033061999999E-2</v>
      </c>
      <c r="N4140" s="430">
        <v>3.8258931612000002E-2</v>
      </c>
      <c r="O4140" s="430">
        <v>4.9653981304999997E-2</v>
      </c>
      <c r="P4140" s="430">
        <v>5.8813835150999999E-2</v>
      </c>
      <c r="Q4140" s="430">
        <v>7.0808723973000004E-2</v>
      </c>
      <c r="R4140" s="430">
        <v>8.4923355022999997E-2</v>
      </c>
      <c r="S4140" s="430">
        <v>0.100439882435</v>
      </c>
      <c r="T4140" s="430">
        <v>0.116075523865</v>
      </c>
      <c r="U4140" s="430">
        <v>0.14455308033600001</v>
      </c>
      <c r="V4140" s="430">
        <v>0.1818891476</v>
      </c>
      <c r="W4140" s="430">
        <v>0.228659019159</v>
      </c>
      <c r="X4140" s="430">
        <v>0.27864555787299999</v>
      </c>
      <c r="Y4140" s="430">
        <v>0.39026035505700002</v>
      </c>
      <c r="Z4140" s="430">
        <v>0.52444964312599995</v>
      </c>
      <c r="AA4140" s="430">
        <v>0.638173682864</v>
      </c>
      <c r="AB4140" s="430">
        <v>0.58958599382499999</v>
      </c>
      <c r="AC4140" s="430">
        <v>0.70769042198300003</v>
      </c>
      <c r="AD4140" s="430">
        <v>0.73541478423499995</v>
      </c>
      <c r="AE4140" s="430">
        <v>0.82997342938700003</v>
      </c>
      <c r="AF4140" s="430">
        <v>0.80627299793100005</v>
      </c>
      <c r="AG4140" s="430">
        <v>0.92012624433300005</v>
      </c>
      <c r="AH4140" s="430">
        <v>1.057951924358</v>
      </c>
      <c r="AI4140" s="430">
        <v>1.0166188034600001</v>
      </c>
      <c r="AJ4140" s="430">
        <v>1.316190155506</v>
      </c>
      <c r="AK4140" s="430">
        <v>1.5032719888099999</v>
      </c>
      <c r="AL4140" s="430">
        <v>0</v>
      </c>
    </row>
    <row r="4141" spans="1:38" x14ac:dyDescent="0.25">
      <c r="A4141" s="430" t="s">
        <v>4368</v>
      </c>
      <c r="B4141" s="430">
        <v>1</v>
      </c>
      <c r="C4141" s="430" t="s">
        <v>4370</v>
      </c>
      <c r="D4141" s="430" t="s">
        <v>4004</v>
      </c>
      <c r="E4141" s="430">
        <v>76</v>
      </c>
      <c r="F4141" s="430">
        <v>1.3963850000000001E-6</v>
      </c>
      <c r="G4141" s="430">
        <v>3.4039460000000001E-6</v>
      </c>
      <c r="H4141" s="430">
        <v>6.4836010000000003E-6</v>
      </c>
      <c r="I4141" s="430">
        <v>1.2046903449999999E-3</v>
      </c>
      <c r="J4141" s="430">
        <v>3.1878524889999999E-3</v>
      </c>
      <c r="K4141" s="430">
        <v>6.7378020320000001E-3</v>
      </c>
      <c r="L4141" s="430">
        <v>1.1437025565E-2</v>
      </c>
      <c r="M4141" s="430">
        <v>1.7553469873999999E-2</v>
      </c>
      <c r="N4141" s="430">
        <v>2.2811766652999999E-2</v>
      </c>
      <c r="O4141" s="430">
        <v>2.9722622155E-2</v>
      </c>
      <c r="P4141" s="430">
        <v>3.5384526504000001E-2</v>
      </c>
      <c r="Q4141" s="430">
        <v>4.2659427341999998E-2</v>
      </c>
      <c r="R4141" s="430">
        <v>5.1292819950999997E-2</v>
      </c>
      <c r="S4141" s="430">
        <v>6.0770677418999997E-2</v>
      </c>
      <c r="T4141" s="430">
        <v>7.0445891161999993E-2</v>
      </c>
      <c r="U4141" s="430">
        <v>8.7972274337E-2</v>
      </c>
      <c r="V4141" s="430">
        <v>0.11087703832900001</v>
      </c>
      <c r="W4141" s="430">
        <v>0.139394782158</v>
      </c>
      <c r="X4141" s="430">
        <v>0.16976403803099999</v>
      </c>
      <c r="Y4141" s="430">
        <v>0.23760775702799999</v>
      </c>
      <c r="Z4141" s="430">
        <v>0.32022491391000002</v>
      </c>
      <c r="AA4141" s="430">
        <v>0.391048551465</v>
      </c>
      <c r="AB4141" s="430">
        <v>0.361450559128</v>
      </c>
      <c r="AC4141" s="430">
        <v>0.43362334424499999</v>
      </c>
      <c r="AD4141" s="430">
        <v>0.45074066998599999</v>
      </c>
      <c r="AE4141" s="430">
        <v>0.50941271706000002</v>
      </c>
      <c r="AF4141" s="430">
        <v>0.49564554844199998</v>
      </c>
      <c r="AG4141" s="430">
        <v>0.56661173677599996</v>
      </c>
      <c r="AH4141" s="430">
        <v>0.65146440555399998</v>
      </c>
      <c r="AI4141" s="430">
        <v>0.62575632782500001</v>
      </c>
      <c r="AJ4141" s="430">
        <v>0.78902000823600005</v>
      </c>
      <c r="AK4141" s="430">
        <v>0.90254924481700005</v>
      </c>
      <c r="AL4141" s="430">
        <v>0</v>
      </c>
    </row>
    <row r="4142" spans="1:38" x14ac:dyDescent="0.25">
      <c r="A4142" s="430" t="s">
        <v>4368</v>
      </c>
      <c r="B4142" s="430">
        <v>1</v>
      </c>
      <c r="C4142" s="430" t="s">
        <v>4370</v>
      </c>
      <c r="D4142" s="430" t="s">
        <v>4225</v>
      </c>
      <c r="E4142" s="430">
        <v>76</v>
      </c>
      <c r="F4142" s="430">
        <v>2.3458000000000001E-8</v>
      </c>
      <c r="G4142" s="430">
        <v>5.8011000000000002E-8</v>
      </c>
      <c r="H4142" s="430">
        <v>1.1221800000000001E-7</v>
      </c>
      <c r="I4142" s="430">
        <v>2.1186695000000001E-5</v>
      </c>
      <c r="J4142" s="430">
        <v>5.6873921000000002E-5</v>
      </c>
      <c r="K4142" s="430">
        <v>1.21289906E-4</v>
      </c>
      <c r="L4142" s="430">
        <v>2.0741944E-4</v>
      </c>
      <c r="M4142" s="430">
        <v>3.21270941E-4</v>
      </c>
      <c r="N4142" s="430">
        <v>4.21548502E-4</v>
      </c>
      <c r="O4142" s="430">
        <v>5.5355364199999996E-4</v>
      </c>
      <c r="P4142" s="430">
        <v>6.5201732899999995E-4</v>
      </c>
      <c r="Q4142" s="430">
        <v>7.8211951799999995E-4</v>
      </c>
      <c r="R4142" s="430">
        <v>9.3449888200000002E-4</v>
      </c>
      <c r="S4142" s="430">
        <v>1.0988056880000001E-3</v>
      </c>
      <c r="T4142" s="430">
        <v>1.263226297E-3</v>
      </c>
      <c r="U4142" s="430">
        <v>1.563700453E-3</v>
      </c>
      <c r="V4142" s="430">
        <v>1.940157607E-3</v>
      </c>
      <c r="W4142" s="430">
        <v>2.4147062900000001E-3</v>
      </c>
      <c r="X4142" s="430">
        <v>2.9080635339999998E-3</v>
      </c>
      <c r="Y4142" s="430">
        <v>3.449599072E-3</v>
      </c>
      <c r="Z4142" s="430">
        <v>4.0533645630000002E-3</v>
      </c>
      <c r="AA4142" s="430">
        <v>4.6130876589999996E-3</v>
      </c>
      <c r="AB4142" s="430">
        <v>5.0889680590000003E-3</v>
      </c>
      <c r="AC4142" s="430">
        <v>5.5487397870000003E-3</v>
      </c>
      <c r="AD4142" s="430">
        <v>5.9674482859999999E-3</v>
      </c>
      <c r="AE4142" s="430">
        <v>6.3251507689999998E-3</v>
      </c>
      <c r="AF4142" s="430">
        <v>6.6789693680000001E-3</v>
      </c>
      <c r="AG4142" s="430">
        <v>6.9612968590000001E-3</v>
      </c>
      <c r="AH4142" s="430">
        <v>7.280731419E-3</v>
      </c>
      <c r="AI4142" s="430">
        <v>7.7205112249999997E-3</v>
      </c>
      <c r="AJ4142" s="430">
        <v>8.1372226240000005E-3</v>
      </c>
      <c r="AK4142" s="430">
        <v>9.1129898339999994E-3</v>
      </c>
      <c r="AL4142" s="430">
        <v>0</v>
      </c>
    </row>
    <row r="4143" spans="1:38" x14ac:dyDescent="0.25">
      <c r="A4143" s="430" t="s">
        <v>4368</v>
      </c>
      <c r="B4143" s="430">
        <v>1</v>
      </c>
      <c r="C4143" s="430" t="s">
        <v>4370</v>
      </c>
      <c r="D4143" s="430" t="s">
        <v>4006</v>
      </c>
      <c r="E4143" s="430">
        <v>76</v>
      </c>
      <c r="F4143" s="430">
        <v>2.2554550000000001E-6</v>
      </c>
      <c r="G4143" s="430">
        <v>5.5145320000000003E-6</v>
      </c>
      <c r="H4143" s="430">
        <v>1.0551027999999999E-5</v>
      </c>
      <c r="I4143" s="430">
        <v>1.9688533980000002E-3</v>
      </c>
      <c r="J4143" s="430">
        <v>5.2537738230000004E-3</v>
      </c>
      <c r="K4143" s="430">
        <v>1.1212444695999999E-2</v>
      </c>
      <c r="L4143" s="430">
        <v>1.9150431235000001E-2</v>
      </c>
      <c r="M4143" s="430">
        <v>2.964243859E-2</v>
      </c>
      <c r="N4143" s="430">
        <v>3.8913779117000002E-2</v>
      </c>
      <c r="O4143" s="430">
        <v>5.1133873298000003E-2</v>
      </c>
      <c r="P4143" s="430">
        <v>6.1253880518999999E-2</v>
      </c>
      <c r="Q4143" s="430">
        <v>7.4374526051999998E-2</v>
      </c>
      <c r="R4143" s="430">
        <v>9.0237161038000002E-2</v>
      </c>
      <c r="S4143" s="430">
        <v>0.10772046835100001</v>
      </c>
      <c r="T4143" s="430">
        <v>0.12580646557399999</v>
      </c>
      <c r="U4143" s="430">
        <v>0.15872512293900001</v>
      </c>
      <c r="V4143" s="430">
        <v>0.20065648909</v>
      </c>
      <c r="W4143" s="430">
        <v>0.25392843926199998</v>
      </c>
      <c r="X4143" s="430">
        <v>0.31088933460099999</v>
      </c>
      <c r="Y4143" s="430">
        <v>0.40350708068300001</v>
      </c>
      <c r="Z4143" s="430">
        <v>0.39723199562599998</v>
      </c>
      <c r="AA4143" s="430">
        <v>0.29800442992199999</v>
      </c>
      <c r="AB4143" s="430">
        <v>0.45168147209600001</v>
      </c>
      <c r="AC4143" s="430">
        <v>0.35989667172700002</v>
      </c>
      <c r="AD4143" s="430">
        <v>0.36204350097100002</v>
      </c>
      <c r="AE4143" s="430">
        <v>0.37305795792800001</v>
      </c>
      <c r="AF4143" s="430">
        <v>0.27433530253299998</v>
      </c>
      <c r="AG4143" s="430">
        <v>0.30576883899000001</v>
      </c>
      <c r="AH4143" s="430">
        <v>0.34890695186499998</v>
      </c>
      <c r="AI4143" s="430">
        <v>0.36731502457499998</v>
      </c>
      <c r="AJ4143" s="430">
        <v>0.58473089441799997</v>
      </c>
      <c r="AK4143" s="430">
        <v>0.67172002368700001</v>
      </c>
      <c r="AL4143" s="430">
        <v>0</v>
      </c>
    </row>
    <row r="4144" spans="1:38" x14ac:dyDescent="0.25">
      <c r="A4144" s="430" t="s">
        <v>4368</v>
      </c>
      <c r="B4144" s="430">
        <v>1</v>
      </c>
      <c r="C4144" s="430" t="s">
        <v>4370</v>
      </c>
      <c r="D4144" s="430" t="s">
        <v>4008</v>
      </c>
      <c r="E4144" s="430">
        <v>76</v>
      </c>
      <c r="F4144" s="430">
        <v>1.0865175000000001E-5</v>
      </c>
      <c r="G4144" s="430">
        <v>2.6519269000000001E-5</v>
      </c>
      <c r="H4144" s="430">
        <v>5.0542162999999997E-5</v>
      </c>
      <c r="I4144" s="430">
        <v>9.3659079670000006E-3</v>
      </c>
      <c r="J4144" s="430">
        <v>2.4740515112999999E-2</v>
      </c>
      <c r="K4144" s="430">
        <v>5.2096912640999998E-2</v>
      </c>
      <c r="L4144" s="430">
        <v>8.8283319491999995E-2</v>
      </c>
      <c r="M4144" s="430">
        <v>0.135812590545</v>
      </c>
      <c r="N4144" s="430">
        <v>0.177261174572</v>
      </c>
      <c r="O4144" s="430">
        <v>0.23191757659600001</v>
      </c>
      <c r="P4144" s="430">
        <v>0.27683617544599998</v>
      </c>
      <c r="Q4144" s="430">
        <v>0.33567758896299998</v>
      </c>
      <c r="R4144" s="430">
        <v>0.40561142305100001</v>
      </c>
      <c r="S4144" s="430">
        <v>0.48235028187399998</v>
      </c>
      <c r="T4144" s="430">
        <v>0.56038588150199997</v>
      </c>
      <c r="U4144" s="430">
        <v>0.69977153247500001</v>
      </c>
      <c r="V4144" s="430">
        <v>0.87693060800400002</v>
      </c>
      <c r="W4144" s="430">
        <v>1.107110239074</v>
      </c>
      <c r="X4144" s="430">
        <v>1.35423361144</v>
      </c>
      <c r="Y4144" s="430">
        <v>1.1031095142630001</v>
      </c>
      <c r="Z4144" s="430">
        <v>1.662280937382</v>
      </c>
      <c r="AA4144" s="430">
        <v>1.6482604594529999</v>
      </c>
      <c r="AB4144" s="430">
        <v>1.3364923910249999</v>
      </c>
      <c r="AC4144" s="430">
        <v>1.627295364571</v>
      </c>
      <c r="AD4144" s="430">
        <v>1.870627619183</v>
      </c>
      <c r="AE4144" s="430">
        <v>2.0879444544219998</v>
      </c>
      <c r="AF4144" s="430">
        <v>2.1898607596019999</v>
      </c>
      <c r="AG4144" s="430">
        <v>2.5095135379640001</v>
      </c>
      <c r="AH4144" s="430">
        <v>2.276094689627</v>
      </c>
      <c r="AI4144" s="430">
        <v>2.466187039597</v>
      </c>
      <c r="AJ4144" s="430">
        <v>2.7798323255990001</v>
      </c>
      <c r="AK4144" s="430">
        <v>3.1794969941239999</v>
      </c>
      <c r="AL4144" s="430">
        <v>0</v>
      </c>
    </row>
    <row r="4145" spans="1:38" x14ac:dyDescent="0.25">
      <c r="A4145" s="430" t="s">
        <v>4368</v>
      </c>
      <c r="B4145" s="430">
        <v>1</v>
      </c>
      <c r="C4145" s="430" t="s">
        <v>4370</v>
      </c>
      <c r="D4145" s="430" t="s">
        <v>481</v>
      </c>
      <c r="E4145" s="430">
        <v>76</v>
      </c>
      <c r="F4145" s="430">
        <v>2.024996E-6</v>
      </c>
      <c r="G4145" s="430">
        <v>4.9303010000000003E-6</v>
      </c>
      <c r="H4145" s="430">
        <v>9.4199719999999997E-6</v>
      </c>
      <c r="I4145" s="430">
        <v>1.750096453E-3</v>
      </c>
      <c r="J4145" s="430">
        <v>4.609075707E-3</v>
      </c>
      <c r="K4145" s="430">
        <v>9.6798971009999998E-3</v>
      </c>
      <c r="L4145" s="430">
        <v>1.6365845858000001E-2</v>
      </c>
      <c r="M4145" s="430">
        <v>2.5145082241999999E-2</v>
      </c>
      <c r="N4145" s="430">
        <v>3.2804169644999999E-2</v>
      </c>
      <c r="O4145" s="430">
        <v>4.3013591153999997E-2</v>
      </c>
      <c r="P4145" s="430">
        <v>5.1358644367000002E-2</v>
      </c>
      <c r="Q4145" s="430">
        <v>6.2417712734E-2</v>
      </c>
      <c r="R4145" s="430">
        <v>7.5089388630999995E-2</v>
      </c>
      <c r="S4145" s="430">
        <v>8.8530835944999997E-2</v>
      </c>
      <c r="T4145" s="430">
        <v>0.10182680086400001</v>
      </c>
      <c r="U4145" s="430">
        <v>0.125909795528</v>
      </c>
      <c r="V4145" s="430">
        <v>0.15710090465000001</v>
      </c>
      <c r="W4145" s="430">
        <v>0.19777914983</v>
      </c>
      <c r="X4145" s="430">
        <v>0.24205052280600001</v>
      </c>
      <c r="Y4145" s="430">
        <v>0.31629626063400001</v>
      </c>
      <c r="Z4145" s="430">
        <v>0.312929134818</v>
      </c>
      <c r="AA4145" s="430">
        <v>0.235787239659</v>
      </c>
      <c r="AB4145" s="430">
        <v>0.35780306741700002</v>
      </c>
      <c r="AC4145" s="430">
        <v>0.28591147746700002</v>
      </c>
      <c r="AD4145" s="430">
        <v>0.287824742696</v>
      </c>
      <c r="AE4145" s="430">
        <v>0.29779555767100002</v>
      </c>
      <c r="AF4145" s="430">
        <v>0.21899541332200001</v>
      </c>
      <c r="AG4145" s="430">
        <v>0.24370188009900001</v>
      </c>
      <c r="AH4145" s="430">
        <v>0.27745864393699998</v>
      </c>
      <c r="AI4145" s="430">
        <v>0.29007459789099999</v>
      </c>
      <c r="AJ4145" s="430">
        <v>0.47119952474400001</v>
      </c>
      <c r="AK4145" s="430">
        <v>0.53654667093300001</v>
      </c>
      <c r="AL4145" s="430">
        <v>0</v>
      </c>
    </row>
    <row r="4146" spans="1:38" x14ac:dyDescent="0.25">
      <c r="A4146" s="430" t="s">
        <v>4368</v>
      </c>
      <c r="B4146" s="430">
        <v>1</v>
      </c>
      <c r="C4146" s="430" t="s">
        <v>4370</v>
      </c>
      <c r="D4146" s="430" t="s">
        <v>4011</v>
      </c>
      <c r="E4146" s="430">
        <v>76</v>
      </c>
      <c r="F4146" s="430">
        <v>1.427451E-6</v>
      </c>
      <c r="G4146" s="430">
        <v>3.4784410000000001E-6</v>
      </c>
      <c r="H4146" s="430">
        <v>6.5897959999999999E-6</v>
      </c>
      <c r="I4146" s="430">
        <v>1.2184643120000001E-3</v>
      </c>
      <c r="J4146" s="430">
        <v>3.214174584E-3</v>
      </c>
      <c r="K4146" s="430">
        <v>6.7655645749999998E-3</v>
      </c>
      <c r="L4146" s="430">
        <v>1.1464708541000001E-2</v>
      </c>
      <c r="M4146" s="430">
        <v>1.7624837035E-2</v>
      </c>
      <c r="N4146" s="430">
        <v>2.2979860657999999E-2</v>
      </c>
      <c r="O4146" s="430">
        <v>3.0021977934999999E-2</v>
      </c>
      <c r="P4146" s="430">
        <v>3.5822499727000003E-2</v>
      </c>
      <c r="Q4146" s="430">
        <v>4.3424996924000002E-2</v>
      </c>
      <c r="R4146" s="430">
        <v>5.2574876999E-2</v>
      </c>
      <c r="S4146" s="430">
        <v>6.2653133417999995E-2</v>
      </c>
      <c r="T4146" s="430">
        <v>7.2775329207E-2</v>
      </c>
      <c r="U4146" s="430">
        <v>9.1017089135000007E-2</v>
      </c>
      <c r="V4146" s="430">
        <v>0.114326691925</v>
      </c>
      <c r="W4146" s="430">
        <v>0.144462165053</v>
      </c>
      <c r="X4146" s="430">
        <v>0.17691067718199999</v>
      </c>
      <c r="Y4146" s="430">
        <v>0.17355064677699999</v>
      </c>
      <c r="Z4146" s="430">
        <v>0.196722624968</v>
      </c>
      <c r="AA4146" s="430">
        <v>0.238690517761</v>
      </c>
      <c r="AB4146" s="430">
        <v>0.29485904021699999</v>
      </c>
      <c r="AC4146" s="430">
        <v>0.33707801254300002</v>
      </c>
      <c r="AD4146" s="430">
        <v>0.422439761448</v>
      </c>
      <c r="AE4146" s="430">
        <v>0.41700696599600001</v>
      </c>
      <c r="AF4146" s="430">
        <v>0.50175979594099995</v>
      </c>
      <c r="AG4146" s="430">
        <v>0.44870577629500003</v>
      </c>
      <c r="AH4146" s="430">
        <v>0.52994269901000002</v>
      </c>
      <c r="AI4146" s="430">
        <v>0.50349430391899996</v>
      </c>
      <c r="AJ4146" s="430">
        <v>0.60767583499</v>
      </c>
      <c r="AK4146" s="430">
        <v>0.700987411018</v>
      </c>
      <c r="AL4146" s="430">
        <v>0</v>
      </c>
    </row>
    <row r="4147" spans="1:38" x14ac:dyDescent="0.25">
      <c r="A4147" s="430" t="s">
        <v>4368</v>
      </c>
      <c r="B4147" s="430">
        <v>1</v>
      </c>
      <c r="C4147" s="430" t="s">
        <v>4370</v>
      </c>
      <c r="D4147" s="430" t="s">
        <v>4013</v>
      </c>
      <c r="E4147" s="430">
        <v>76</v>
      </c>
      <c r="F4147" s="430">
        <v>2.62476E-7</v>
      </c>
      <c r="G4147" s="430">
        <v>6.3273200000000003E-7</v>
      </c>
      <c r="H4147" s="430">
        <v>1.1928710000000001E-6</v>
      </c>
      <c r="I4147" s="430">
        <v>2.1919440500000001E-4</v>
      </c>
      <c r="J4147" s="430">
        <v>5.7112431800000003E-4</v>
      </c>
      <c r="K4147" s="430">
        <v>1.1815147919999999E-3</v>
      </c>
      <c r="L4147" s="430">
        <v>1.9666632449999999E-3</v>
      </c>
      <c r="M4147" s="430">
        <v>2.9875230709999999E-3</v>
      </c>
      <c r="N4147" s="430">
        <v>3.8595983130000002E-3</v>
      </c>
      <c r="O4147" s="430">
        <v>5.0551964640000004E-3</v>
      </c>
      <c r="P4147" s="430">
        <v>6.0062887109999996E-3</v>
      </c>
      <c r="Q4147" s="430">
        <v>7.2674142490000001E-3</v>
      </c>
      <c r="R4147" s="430">
        <v>8.7123151479999994E-3</v>
      </c>
      <c r="S4147" s="430">
        <v>1.0222444503E-2</v>
      </c>
      <c r="T4147" s="430">
        <v>1.1818470714000001E-2</v>
      </c>
      <c r="U4147" s="430">
        <v>1.4719052097E-2</v>
      </c>
      <c r="V4147" s="430">
        <v>1.8548631778000001E-2</v>
      </c>
      <c r="W4147" s="430">
        <v>2.352517547E-2</v>
      </c>
      <c r="X4147" s="430">
        <v>2.8951532017999999E-2</v>
      </c>
      <c r="Y4147" s="430">
        <v>2.8856575302E-2</v>
      </c>
      <c r="Z4147" s="430">
        <v>3.3268205656999998E-2</v>
      </c>
      <c r="AA4147" s="430">
        <v>4.1257320808999999E-2</v>
      </c>
      <c r="AB4147" s="430">
        <v>5.2139583060000001E-2</v>
      </c>
      <c r="AC4147" s="430">
        <v>6.1078675569999998E-2</v>
      </c>
      <c r="AD4147" s="430">
        <v>7.7963269104000005E-2</v>
      </c>
      <c r="AE4147" s="430">
        <v>7.8672078884999996E-2</v>
      </c>
      <c r="AF4147" s="430">
        <v>9.6372730907999998E-2</v>
      </c>
      <c r="AG4147" s="430">
        <v>8.7483924424999998E-2</v>
      </c>
      <c r="AH4147" s="430">
        <v>0.104392556703</v>
      </c>
      <c r="AI4147" s="430">
        <v>9.9999761854000002E-2</v>
      </c>
      <c r="AJ4147" s="430">
        <v>0.116478487925</v>
      </c>
      <c r="AK4147" s="430">
        <v>0.13026875030999999</v>
      </c>
      <c r="AL4147" s="430">
        <v>0</v>
      </c>
    </row>
    <row r="4148" spans="1:38" x14ac:dyDescent="0.25">
      <c r="A4148" s="430" t="s">
        <v>4368</v>
      </c>
      <c r="B4148" s="430">
        <v>1</v>
      </c>
      <c r="C4148" s="430" t="s">
        <v>4370</v>
      </c>
      <c r="D4148" s="430" t="s">
        <v>4014</v>
      </c>
      <c r="E4148" s="430">
        <v>76</v>
      </c>
      <c r="F4148" s="430">
        <v>2.9037199999999997E-7</v>
      </c>
      <c r="G4148" s="430">
        <v>7.1927300000000004E-7</v>
      </c>
      <c r="H4148" s="430">
        <v>1.3875090000000001E-6</v>
      </c>
      <c r="I4148" s="430">
        <v>2.6009406200000002E-4</v>
      </c>
      <c r="J4148" s="430">
        <v>6.9548563699999998E-4</v>
      </c>
      <c r="K4148" s="430">
        <v>1.485213155E-3</v>
      </c>
      <c r="L4148" s="430">
        <v>2.5459655289999999E-3</v>
      </c>
      <c r="M4148" s="430">
        <v>3.9544520039999998E-3</v>
      </c>
      <c r="N4148" s="430">
        <v>5.2123317789999997E-3</v>
      </c>
      <c r="O4148" s="430">
        <v>6.8706370780000003E-3</v>
      </c>
      <c r="P4148" s="430">
        <v>8.2566492040000005E-3</v>
      </c>
      <c r="Q4148" s="430">
        <v>1.0065507313E-2</v>
      </c>
      <c r="R4148" s="430">
        <v>1.2254210038E-2</v>
      </c>
      <c r="S4148" s="430">
        <v>1.4708814265E-2</v>
      </c>
      <c r="T4148" s="430">
        <v>1.7294146438999999E-2</v>
      </c>
      <c r="U4148" s="430">
        <v>2.1934433648999999E-2</v>
      </c>
      <c r="V4148" s="430">
        <v>2.7928467456999999E-2</v>
      </c>
      <c r="W4148" s="430">
        <v>3.5703177757E-2</v>
      </c>
      <c r="X4148" s="430">
        <v>4.4101893364E-2</v>
      </c>
      <c r="Y4148" s="430">
        <v>4.3449945141E-2</v>
      </c>
      <c r="Z4148" s="430">
        <v>4.9447433615000001E-2</v>
      </c>
      <c r="AA4148" s="430">
        <v>6.0366492591999998E-2</v>
      </c>
      <c r="AB4148" s="430">
        <v>7.5085650884000002E-2</v>
      </c>
      <c r="AC4148" s="430">
        <v>8.6623748729E-2</v>
      </c>
      <c r="AD4148" s="430">
        <v>0.109628713568</v>
      </c>
      <c r="AE4148" s="430">
        <v>0.10947219989</v>
      </c>
      <c r="AF4148" s="430">
        <v>0.13315333048399999</v>
      </c>
      <c r="AG4148" s="430">
        <v>0.12022242149700001</v>
      </c>
      <c r="AH4148" s="430">
        <v>0.14335932173599999</v>
      </c>
      <c r="AI4148" s="430">
        <v>0.137897852366</v>
      </c>
      <c r="AJ4148" s="430">
        <v>0.16741711807000001</v>
      </c>
      <c r="AK4148" s="430">
        <v>0.19507436698399999</v>
      </c>
      <c r="AL4148" s="430">
        <v>0</v>
      </c>
    </row>
    <row r="4149" spans="1:38" x14ac:dyDescent="0.25">
      <c r="A4149" s="430" t="s">
        <v>4368</v>
      </c>
      <c r="B4149" s="430">
        <v>1</v>
      </c>
      <c r="C4149" s="430" t="s">
        <v>4370</v>
      </c>
      <c r="D4149" s="430" t="s">
        <v>4016</v>
      </c>
      <c r="E4149" s="430">
        <v>76</v>
      </c>
      <c r="F4149" s="430">
        <v>8.8211590000000007E-6</v>
      </c>
      <c r="G4149" s="430">
        <v>2.1634616000000002E-5</v>
      </c>
      <c r="H4149" s="430">
        <v>4.1342823000000003E-5</v>
      </c>
      <c r="I4149" s="430">
        <v>7.6825070459999997E-3</v>
      </c>
      <c r="J4149" s="430">
        <v>2.0364778984999998E-2</v>
      </c>
      <c r="K4149" s="430">
        <v>4.3010398964000003E-2</v>
      </c>
      <c r="L4149" s="430">
        <v>7.3049582390999998E-2</v>
      </c>
      <c r="M4149" s="430">
        <v>0.112526264431</v>
      </c>
      <c r="N4149" s="430">
        <v>0.14683858186400001</v>
      </c>
      <c r="O4149" s="430">
        <v>0.19181652121199999</v>
      </c>
      <c r="P4149" s="430">
        <v>0.22881640458700001</v>
      </c>
      <c r="Q4149" s="430">
        <v>0.27786231680899998</v>
      </c>
      <c r="R4149" s="430">
        <v>0.33694170698100001</v>
      </c>
      <c r="S4149" s="430">
        <v>0.402004707367</v>
      </c>
      <c r="T4149" s="430">
        <v>0.46922796701899999</v>
      </c>
      <c r="U4149" s="430">
        <v>0.58897351844199997</v>
      </c>
      <c r="V4149" s="430">
        <v>0.73759616838099995</v>
      </c>
      <c r="W4149" s="430">
        <v>0.92750999916700005</v>
      </c>
      <c r="X4149" s="430">
        <v>1.129394496805</v>
      </c>
      <c r="Y4149" s="430">
        <v>1.7051496620719999</v>
      </c>
      <c r="Z4149" s="430">
        <v>1.6228911941769999</v>
      </c>
      <c r="AA4149" s="430">
        <v>1.9457359457109999</v>
      </c>
      <c r="AB4149" s="430">
        <v>2.739857229848</v>
      </c>
      <c r="AC4149" s="430">
        <v>3.0529066221029999</v>
      </c>
      <c r="AD4149" s="430">
        <v>3.2440011390430001</v>
      </c>
      <c r="AE4149" s="430">
        <v>3.8692875780849998</v>
      </c>
      <c r="AF4149" s="430">
        <v>4.4781814320019997</v>
      </c>
      <c r="AG4149" s="430">
        <v>4.8821477150810004</v>
      </c>
      <c r="AH4149" s="430">
        <v>5.1737949642369996</v>
      </c>
      <c r="AI4149" s="430">
        <v>7.1671902816050004</v>
      </c>
      <c r="AJ4149" s="430">
        <v>6.2397485689929999</v>
      </c>
      <c r="AK4149" s="430">
        <v>7.1557776586999999</v>
      </c>
      <c r="AL4149" s="430">
        <v>0</v>
      </c>
    </row>
    <row r="4150" spans="1:38" x14ac:dyDescent="0.25">
      <c r="A4150" s="430" t="s">
        <v>4368</v>
      </c>
      <c r="B4150" s="430">
        <v>1</v>
      </c>
      <c r="C4150" s="430" t="s">
        <v>4370</v>
      </c>
      <c r="D4150" s="430" t="s">
        <v>4018</v>
      </c>
      <c r="E4150" s="430">
        <v>76</v>
      </c>
      <c r="F4150" s="430">
        <v>4.4078850000000004E-6</v>
      </c>
      <c r="G4150" s="430">
        <v>1.0765637E-5</v>
      </c>
      <c r="H4150" s="430">
        <v>2.0646844000000001E-5</v>
      </c>
      <c r="I4150" s="430">
        <v>3.8493335359999999E-3</v>
      </c>
      <c r="J4150" s="430">
        <v>1.0235939193000001E-2</v>
      </c>
      <c r="K4150" s="430">
        <v>2.1681157940000001E-2</v>
      </c>
      <c r="L4150" s="430">
        <v>3.6890640103E-2</v>
      </c>
      <c r="M4150" s="430">
        <v>5.6944433528999999E-2</v>
      </c>
      <c r="N4150" s="430">
        <v>7.4559524399000002E-2</v>
      </c>
      <c r="O4150" s="430">
        <v>9.7931834861000003E-2</v>
      </c>
      <c r="P4150" s="430">
        <v>0.11731049278199999</v>
      </c>
      <c r="Q4150" s="430">
        <v>0.14230409150199999</v>
      </c>
      <c r="R4150" s="430">
        <v>0.17177318878600001</v>
      </c>
      <c r="S4150" s="430">
        <v>0.20385709512299999</v>
      </c>
      <c r="T4150" s="430">
        <v>0.23627350846600001</v>
      </c>
      <c r="U4150" s="430">
        <v>0.29464860927699998</v>
      </c>
      <c r="V4150" s="430">
        <v>0.371734260077</v>
      </c>
      <c r="W4150" s="430">
        <v>0.47214078618700001</v>
      </c>
      <c r="X4150" s="430">
        <v>0.57939983060599998</v>
      </c>
      <c r="Y4150" s="430">
        <v>0.87949903012999997</v>
      </c>
      <c r="Z4150" s="430">
        <v>0.83634399167399998</v>
      </c>
      <c r="AA4150" s="430">
        <v>1.0010321524779999</v>
      </c>
      <c r="AB4150" s="430">
        <v>1.405780373751</v>
      </c>
      <c r="AC4150" s="430">
        <v>1.5576438440260001</v>
      </c>
      <c r="AD4150" s="430">
        <v>1.645572414524</v>
      </c>
      <c r="AE4150" s="430">
        <v>1.948766257125</v>
      </c>
      <c r="AF4150" s="430">
        <v>2.2379668958429999</v>
      </c>
      <c r="AG4150" s="430">
        <v>2.424430009815</v>
      </c>
      <c r="AH4150" s="430">
        <v>2.5605905113470002</v>
      </c>
      <c r="AI4150" s="430">
        <v>3.5442417259560002</v>
      </c>
      <c r="AJ4150" s="430">
        <v>3.1027587477449998</v>
      </c>
      <c r="AK4150" s="430">
        <v>3.547993157529</v>
      </c>
      <c r="AL4150" s="430">
        <v>0</v>
      </c>
    </row>
    <row r="4151" spans="1:38" x14ac:dyDescent="0.25">
      <c r="A4151" s="430" t="s">
        <v>4368</v>
      </c>
      <c r="B4151" s="430">
        <v>1</v>
      </c>
      <c r="C4151" s="430" t="s">
        <v>4370</v>
      </c>
      <c r="D4151" s="430" t="s">
        <v>4226</v>
      </c>
      <c r="E4151" s="430">
        <v>76</v>
      </c>
      <c r="F4151" s="430">
        <v>6.6570000000000006E-8</v>
      </c>
      <c r="G4151" s="430">
        <v>1.65157E-7</v>
      </c>
      <c r="H4151" s="430">
        <v>3.2016999999999999E-7</v>
      </c>
      <c r="I4151" s="430">
        <v>5.9326866999999999E-5</v>
      </c>
      <c r="J4151" s="430">
        <v>1.5447505099999999E-4</v>
      </c>
      <c r="K4151" s="430">
        <v>3.2463653E-4</v>
      </c>
      <c r="L4151" s="430">
        <v>5.4887282000000003E-4</v>
      </c>
      <c r="M4151" s="430">
        <v>8.4341780799999998E-4</v>
      </c>
      <c r="N4151" s="430">
        <v>1.109769767E-3</v>
      </c>
      <c r="O4151" s="430">
        <v>1.461817604E-3</v>
      </c>
      <c r="P4151" s="430">
        <v>1.7552109310000001E-3</v>
      </c>
      <c r="Q4151" s="430">
        <v>2.1219177989999999E-3</v>
      </c>
      <c r="R4151" s="430">
        <v>2.554821241E-3</v>
      </c>
      <c r="S4151" s="430">
        <v>3.0245090460000001E-3</v>
      </c>
      <c r="T4151" s="430">
        <v>3.499505967E-3</v>
      </c>
      <c r="U4151" s="430">
        <v>4.355120667E-3</v>
      </c>
      <c r="V4151" s="430">
        <v>5.4436891569999996E-3</v>
      </c>
      <c r="W4151" s="430">
        <v>6.8535285879999996E-3</v>
      </c>
      <c r="X4151" s="430">
        <v>8.3544459229999996E-3</v>
      </c>
      <c r="Y4151" s="430">
        <v>1.0026774985E-2</v>
      </c>
      <c r="Z4151" s="430">
        <v>1.1922639767E-2</v>
      </c>
      <c r="AA4151" s="430">
        <v>1.3737457793000001E-2</v>
      </c>
      <c r="AB4151" s="430">
        <v>1.538040571E-2</v>
      </c>
      <c r="AC4151" s="430">
        <v>1.7047257329000001E-2</v>
      </c>
      <c r="AD4151" s="430">
        <v>1.8647742145E-2</v>
      </c>
      <c r="AE4151" s="430">
        <v>2.0137184397000001E-2</v>
      </c>
      <c r="AF4151" s="430">
        <v>2.1688035255000002E-2</v>
      </c>
      <c r="AG4151" s="430">
        <v>2.3084365097000001E-2</v>
      </c>
      <c r="AH4151" s="430">
        <v>2.4684453663000001E-2</v>
      </c>
      <c r="AI4151" s="430">
        <v>2.6791237882E-2</v>
      </c>
      <c r="AJ4151" s="430">
        <v>2.8929619076000002E-2</v>
      </c>
      <c r="AK4151" s="430">
        <v>3.3176935651000002E-2</v>
      </c>
      <c r="AL4151" s="430">
        <v>0</v>
      </c>
    </row>
    <row r="4152" spans="1:38" x14ac:dyDescent="0.25">
      <c r="A4152" s="430" t="s">
        <v>4368</v>
      </c>
      <c r="B4152" s="430">
        <v>1</v>
      </c>
      <c r="C4152" s="430" t="s">
        <v>4370</v>
      </c>
      <c r="D4152" s="430" t="s">
        <v>4020</v>
      </c>
      <c r="E4152" s="430">
        <v>76</v>
      </c>
      <c r="F4152" s="430">
        <v>5.5158000000000002E-7</v>
      </c>
      <c r="G4152" s="430">
        <v>1.3580280000000001E-6</v>
      </c>
      <c r="H4152" s="430">
        <v>2.6060569999999998E-6</v>
      </c>
      <c r="I4152" s="430">
        <v>4.8378669700000003E-4</v>
      </c>
      <c r="J4152" s="430">
        <v>1.2814227310000001E-3</v>
      </c>
      <c r="K4152" s="430">
        <v>2.6946553300000002E-3</v>
      </c>
      <c r="L4152" s="430">
        <v>4.5464517230000001E-3</v>
      </c>
      <c r="M4152" s="430">
        <v>6.9613485299999996E-3</v>
      </c>
      <c r="N4152" s="430">
        <v>9.0074335890000003E-3</v>
      </c>
      <c r="O4152" s="430">
        <v>1.1594715946999999E-2</v>
      </c>
      <c r="P4152" s="430">
        <v>1.3713154987999999E-2</v>
      </c>
      <c r="Q4152" s="430">
        <v>1.6624555264000002E-2</v>
      </c>
      <c r="R4152" s="430">
        <v>2.0126782675999998E-2</v>
      </c>
      <c r="S4152" s="430">
        <v>2.3940773565E-2</v>
      </c>
      <c r="T4152" s="430">
        <v>2.8058287199000002E-2</v>
      </c>
      <c r="U4152" s="430">
        <v>3.5280051228999999E-2</v>
      </c>
      <c r="V4152" s="430">
        <v>4.4478211038000003E-2</v>
      </c>
      <c r="W4152" s="430">
        <v>5.5967028697000001E-2</v>
      </c>
      <c r="X4152" s="430">
        <v>6.8738312016999994E-2</v>
      </c>
      <c r="Y4152" s="430">
        <v>8.3015562165000001E-2</v>
      </c>
      <c r="Z4152" s="430">
        <v>9.9566093807999995E-2</v>
      </c>
      <c r="AA4152" s="430">
        <v>0.11559423386000001</v>
      </c>
      <c r="AB4152" s="430">
        <v>0.13033488633699999</v>
      </c>
      <c r="AC4152" s="430">
        <v>0.14527926457000001</v>
      </c>
      <c r="AD4152" s="430">
        <v>0.15912314845600001</v>
      </c>
      <c r="AE4152" s="430">
        <v>0.17220255260600001</v>
      </c>
      <c r="AF4152" s="430">
        <v>0.18568163923200001</v>
      </c>
      <c r="AG4152" s="430">
        <v>0.19666242444900001</v>
      </c>
      <c r="AH4152" s="430">
        <v>0.209381100668</v>
      </c>
      <c r="AI4152" s="430">
        <v>0.22555042269299999</v>
      </c>
      <c r="AJ4152" s="430">
        <v>0.249293614596</v>
      </c>
      <c r="AK4152" s="430">
        <v>0.283329547337</v>
      </c>
      <c r="AL4152" s="430">
        <v>0</v>
      </c>
    </row>
    <row r="4153" spans="1:38" x14ac:dyDescent="0.25">
      <c r="A4153" s="430" t="s">
        <v>4368</v>
      </c>
      <c r="B4153" s="430">
        <v>1</v>
      </c>
      <c r="C4153" s="430" t="s">
        <v>4370</v>
      </c>
      <c r="D4153" s="430" t="s">
        <v>4022</v>
      </c>
      <c r="E4153" s="430">
        <v>76</v>
      </c>
      <c r="F4153" s="430">
        <v>1.2803630000000001E-6</v>
      </c>
      <c r="G4153" s="430">
        <v>3.1195969999999999E-6</v>
      </c>
      <c r="H4153" s="430">
        <v>5.9421649999999997E-6</v>
      </c>
      <c r="I4153" s="430">
        <v>1.101368316E-3</v>
      </c>
      <c r="J4153" s="430">
        <v>2.9078720659999999E-3</v>
      </c>
      <c r="K4153" s="430">
        <v>6.1263312219999996E-3</v>
      </c>
      <c r="L4153" s="430">
        <v>1.036536427E-2</v>
      </c>
      <c r="M4153" s="430">
        <v>1.5919093953999999E-2</v>
      </c>
      <c r="N4153" s="430">
        <v>2.0742550738E-2</v>
      </c>
      <c r="O4153" s="430">
        <v>2.7095728744999999E-2</v>
      </c>
      <c r="P4153" s="430">
        <v>3.2250304075E-2</v>
      </c>
      <c r="Q4153" s="430">
        <v>3.8952752365000003E-2</v>
      </c>
      <c r="R4153" s="430">
        <v>4.6933569724999999E-2</v>
      </c>
      <c r="S4153" s="430">
        <v>5.5715602683E-2</v>
      </c>
      <c r="T4153" s="430">
        <v>6.4744493050999996E-2</v>
      </c>
      <c r="U4153" s="430">
        <v>8.0967520264999995E-2</v>
      </c>
      <c r="V4153" s="430">
        <v>0.101921480839</v>
      </c>
      <c r="W4153" s="430">
        <v>0.12908968212399999</v>
      </c>
      <c r="X4153" s="430">
        <v>0.158437600452</v>
      </c>
      <c r="Y4153" s="430">
        <v>0.18839106137299999</v>
      </c>
      <c r="Z4153" s="430">
        <v>0.23833873810600001</v>
      </c>
      <c r="AA4153" s="430">
        <v>0.28057681570499998</v>
      </c>
      <c r="AB4153" s="430">
        <v>0.30938297944799997</v>
      </c>
      <c r="AC4153" s="430">
        <v>0.31855086227000001</v>
      </c>
      <c r="AD4153" s="430">
        <v>0.33252097904299999</v>
      </c>
      <c r="AE4153" s="430">
        <v>0.34144995608299999</v>
      </c>
      <c r="AF4153" s="430">
        <v>0.3629585649</v>
      </c>
      <c r="AG4153" s="430">
        <v>0.413688751061</v>
      </c>
      <c r="AH4153" s="430">
        <v>0.382694530639</v>
      </c>
      <c r="AI4153" s="430">
        <v>0.40343410886800002</v>
      </c>
      <c r="AJ4153" s="430">
        <v>0.391284557014</v>
      </c>
      <c r="AK4153" s="430">
        <v>0.44968126803199998</v>
      </c>
      <c r="AL4153" s="430">
        <v>0</v>
      </c>
    </row>
    <row r="4154" spans="1:38" x14ac:dyDescent="0.25">
      <c r="A4154" s="430" t="s">
        <v>4368</v>
      </c>
      <c r="B4154" s="430">
        <v>1</v>
      </c>
      <c r="C4154" s="430" t="s">
        <v>4370</v>
      </c>
      <c r="D4154" s="430" t="s">
        <v>4024</v>
      </c>
      <c r="E4154" s="430">
        <v>76</v>
      </c>
      <c r="F4154" s="430">
        <v>6.1973499999999998E-7</v>
      </c>
      <c r="G4154" s="430">
        <v>1.5155769999999999E-6</v>
      </c>
      <c r="H4154" s="430">
        <v>2.8875529999999999E-6</v>
      </c>
      <c r="I4154" s="430">
        <v>5.3696566599999997E-4</v>
      </c>
      <c r="J4154" s="430">
        <v>1.417239162E-3</v>
      </c>
      <c r="K4154" s="430">
        <v>2.9781525509999999E-3</v>
      </c>
      <c r="L4154" s="430">
        <v>5.022860245E-3</v>
      </c>
      <c r="M4154" s="430">
        <v>7.6876516389999998E-3</v>
      </c>
      <c r="N4154" s="430">
        <v>9.9794142340000006E-3</v>
      </c>
      <c r="O4154" s="430">
        <v>1.2984166255E-2</v>
      </c>
      <c r="P4154" s="430">
        <v>1.5423661311E-2</v>
      </c>
      <c r="Q4154" s="430">
        <v>1.8616095084000001E-2</v>
      </c>
      <c r="R4154" s="430">
        <v>2.2413945284000002E-2</v>
      </c>
      <c r="S4154" s="430">
        <v>2.665231073E-2</v>
      </c>
      <c r="T4154" s="430">
        <v>3.0977561438000002E-2</v>
      </c>
      <c r="U4154" s="430">
        <v>3.8824240247999998E-2</v>
      </c>
      <c r="V4154" s="430">
        <v>4.887893057E-2</v>
      </c>
      <c r="W4154" s="430">
        <v>6.1966396030000002E-2</v>
      </c>
      <c r="X4154" s="430">
        <v>7.5951628948000005E-2</v>
      </c>
      <c r="Y4154" s="430">
        <v>9.8882534344999995E-2</v>
      </c>
      <c r="Z4154" s="430">
        <v>9.7385088159999994E-2</v>
      </c>
      <c r="AA4154" s="430">
        <v>7.2932138963000007E-2</v>
      </c>
      <c r="AB4154" s="430">
        <v>0.10994587523799999</v>
      </c>
      <c r="AC4154" s="430">
        <v>8.7445307801999994E-2</v>
      </c>
      <c r="AD4154" s="430">
        <v>8.7770076838000005E-2</v>
      </c>
      <c r="AE4154" s="430">
        <v>9.0222969899E-2</v>
      </c>
      <c r="AF4154" s="430">
        <v>6.6523545869E-2</v>
      </c>
      <c r="AG4154" s="430">
        <v>7.4608096723999998E-2</v>
      </c>
      <c r="AH4154" s="430">
        <v>8.5328216644999996E-2</v>
      </c>
      <c r="AI4154" s="430">
        <v>9.0121059788000002E-2</v>
      </c>
      <c r="AJ4154" s="430">
        <v>0.15052263603800001</v>
      </c>
      <c r="AK4154" s="430">
        <v>0.175485512703</v>
      </c>
      <c r="AL4154" s="430">
        <v>0</v>
      </c>
    </row>
    <row r="4155" spans="1:38" x14ac:dyDescent="0.25">
      <c r="A4155" s="430" t="s">
        <v>4368</v>
      </c>
      <c r="B4155" s="430">
        <v>1</v>
      </c>
      <c r="C4155" s="430" t="s">
        <v>4370</v>
      </c>
      <c r="D4155" s="430" t="s">
        <v>4026</v>
      </c>
      <c r="E4155" s="430">
        <v>76</v>
      </c>
      <c r="F4155" s="430">
        <v>5.272978E-6</v>
      </c>
      <c r="G4155" s="430">
        <v>1.2900948999999999E-5</v>
      </c>
      <c r="H4155" s="430">
        <v>2.4655308999999999E-5</v>
      </c>
      <c r="I4155" s="430">
        <v>4.58471077E-3</v>
      </c>
      <c r="J4155" s="430">
        <v>1.2151300743E-2</v>
      </c>
      <c r="K4155" s="430">
        <v>2.5656815975999999E-2</v>
      </c>
      <c r="L4155" s="430">
        <v>4.3556113512999997E-2</v>
      </c>
      <c r="M4155" s="430">
        <v>6.7097046418999995E-2</v>
      </c>
      <c r="N4155" s="430">
        <v>8.7688815473000004E-2</v>
      </c>
      <c r="O4155" s="430">
        <v>0.11477678659399999</v>
      </c>
      <c r="P4155" s="430">
        <v>0.13690553078199999</v>
      </c>
      <c r="Q4155" s="430">
        <v>0.165913983637</v>
      </c>
      <c r="R4155" s="430">
        <v>0.20034838981600001</v>
      </c>
      <c r="S4155" s="430">
        <v>0.23778575030900001</v>
      </c>
      <c r="T4155" s="430">
        <v>0.2759712923</v>
      </c>
      <c r="U4155" s="430">
        <v>0.34441167820700003</v>
      </c>
      <c r="V4155" s="430">
        <v>0.43206316946599999</v>
      </c>
      <c r="W4155" s="430">
        <v>0.54644530120400003</v>
      </c>
      <c r="X4155" s="430">
        <v>0.66946907198899996</v>
      </c>
      <c r="Y4155" s="430">
        <v>0.79489018285299995</v>
      </c>
      <c r="Z4155" s="430">
        <v>1.0031402363969999</v>
      </c>
      <c r="AA4155" s="430">
        <v>1.177264426202</v>
      </c>
      <c r="AB4155" s="430">
        <v>1.295415008292</v>
      </c>
      <c r="AC4155" s="430">
        <v>1.327746446298</v>
      </c>
      <c r="AD4155" s="430">
        <v>1.377388341978</v>
      </c>
      <c r="AE4155" s="430">
        <v>1.406196021932</v>
      </c>
      <c r="AF4155" s="430">
        <v>1.4852975375469999</v>
      </c>
      <c r="AG4155" s="430">
        <v>1.6817256092849999</v>
      </c>
      <c r="AH4155" s="430">
        <v>1.545975223016</v>
      </c>
      <c r="AI4155" s="430">
        <v>1.6173924490939999</v>
      </c>
      <c r="AJ4155" s="430">
        <v>1.568889378767</v>
      </c>
      <c r="AK4155" s="430">
        <v>1.7845227915290001</v>
      </c>
      <c r="AL4155" s="430">
        <v>0</v>
      </c>
    </row>
    <row r="4156" spans="1:38" x14ac:dyDescent="0.25">
      <c r="A4156" s="430" t="s">
        <v>4368</v>
      </c>
      <c r="B4156" s="430">
        <v>1</v>
      </c>
      <c r="C4156" s="430" t="s">
        <v>4370</v>
      </c>
      <c r="D4156" s="430" t="s">
        <v>4028</v>
      </c>
      <c r="E4156" s="430">
        <v>76</v>
      </c>
      <c r="F4156" s="430">
        <v>2.5588240000000002E-6</v>
      </c>
      <c r="G4156" s="430">
        <v>6.2629690000000002E-6</v>
      </c>
      <c r="H4156" s="430">
        <v>1.1963896999999999E-5</v>
      </c>
      <c r="I4156" s="430">
        <v>2.2279999470000002E-3</v>
      </c>
      <c r="J4156" s="430">
        <v>5.9096220969999998E-3</v>
      </c>
      <c r="K4156" s="430">
        <v>1.2502027323999999E-2</v>
      </c>
      <c r="L4156" s="430">
        <v>2.1256241629999999E-2</v>
      </c>
      <c r="M4156" s="430">
        <v>3.2790921580999999E-2</v>
      </c>
      <c r="N4156" s="430">
        <v>4.2865159391000003E-2</v>
      </c>
      <c r="O4156" s="430">
        <v>5.6138926385000003E-2</v>
      </c>
      <c r="P4156" s="430">
        <v>6.7074099422999994E-2</v>
      </c>
      <c r="Q4156" s="430">
        <v>8.1409741288000007E-2</v>
      </c>
      <c r="R4156" s="430">
        <v>9.8465734819999998E-2</v>
      </c>
      <c r="S4156" s="430">
        <v>0.11735198396099999</v>
      </c>
      <c r="T4156" s="430">
        <v>0.13662923041200001</v>
      </c>
      <c r="U4156" s="430">
        <v>0.17148654312100001</v>
      </c>
      <c r="V4156" s="430">
        <v>0.21639692945200001</v>
      </c>
      <c r="W4156" s="430">
        <v>0.27458559336999999</v>
      </c>
      <c r="X4156" s="430">
        <v>0.33742810765999998</v>
      </c>
      <c r="Y4156" s="430">
        <v>0.40123021835599998</v>
      </c>
      <c r="Z4156" s="430">
        <v>0.50706078881600003</v>
      </c>
      <c r="AA4156" s="430">
        <v>0.59625862382700001</v>
      </c>
      <c r="AB4156" s="430">
        <v>0.657508765331</v>
      </c>
      <c r="AC4156" s="430">
        <v>0.67650494658500004</v>
      </c>
      <c r="AD4156" s="430">
        <v>0.70510010117999999</v>
      </c>
      <c r="AE4156" s="430">
        <v>0.72296138946599997</v>
      </c>
      <c r="AF4156" s="430">
        <v>0.76895003259399997</v>
      </c>
      <c r="AG4156" s="430">
        <v>0.87667168779299998</v>
      </c>
      <c r="AH4156" s="430">
        <v>0.813826484392</v>
      </c>
      <c r="AI4156" s="430">
        <v>0.85945134117300004</v>
      </c>
      <c r="AJ4156" s="430">
        <v>0.83267272559700001</v>
      </c>
      <c r="AK4156" s="430">
        <v>0.95848676683699996</v>
      </c>
      <c r="AL4156" s="430">
        <v>0</v>
      </c>
    </row>
    <row r="4157" spans="1:38" x14ac:dyDescent="0.25">
      <c r="A4157" s="430" t="s">
        <v>4368</v>
      </c>
      <c r="B4157" s="430">
        <v>1</v>
      </c>
      <c r="C4157" s="430" t="s">
        <v>4370</v>
      </c>
      <c r="D4157" s="430" t="s">
        <v>4030</v>
      </c>
      <c r="E4157" s="430">
        <v>76</v>
      </c>
      <c r="F4157" s="430">
        <v>1.142468E-6</v>
      </c>
      <c r="G4157" s="430">
        <v>2.7864300000000001E-6</v>
      </c>
      <c r="H4157" s="430">
        <v>5.3392310000000003E-6</v>
      </c>
      <c r="I4157" s="430">
        <v>9.925019570000001E-4</v>
      </c>
      <c r="J4157" s="430">
        <v>2.6322237649999999E-3</v>
      </c>
      <c r="K4157" s="430">
        <v>5.5572227069999999E-3</v>
      </c>
      <c r="L4157" s="430">
        <v>9.410001716E-3</v>
      </c>
      <c r="M4157" s="430">
        <v>1.4510458489000001E-2</v>
      </c>
      <c r="N4157" s="430">
        <v>1.9011375380999999E-2</v>
      </c>
      <c r="O4157" s="430">
        <v>2.4873414510000001E-2</v>
      </c>
      <c r="P4157" s="430">
        <v>2.9658601468999998E-2</v>
      </c>
      <c r="Q4157" s="430">
        <v>3.5899302486999997E-2</v>
      </c>
      <c r="R4157" s="430">
        <v>4.3403452018999998E-2</v>
      </c>
      <c r="S4157" s="430">
        <v>5.1568273296999999E-2</v>
      </c>
      <c r="T4157" s="430">
        <v>5.9938209425E-2</v>
      </c>
      <c r="U4157" s="430">
        <v>7.4981784883000002E-2</v>
      </c>
      <c r="V4157" s="430">
        <v>9.4413553617999996E-2</v>
      </c>
      <c r="W4157" s="430">
        <v>0.11981744543800001</v>
      </c>
      <c r="X4157" s="430">
        <v>0.14747897004800001</v>
      </c>
      <c r="Y4157" s="430">
        <v>0.17595746357100001</v>
      </c>
      <c r="Z4157" s="430">
        <v>0.22329594500399999</v>
      </c>
      <c r="AA4157" s="430">
        <v>0.26254473257400002</v>
      </c>
      <c r="AB4157" s="430">
        <v>0.29019563673299997</v>
      </c>
      <c r="AC4157" s="430">
        <v>0.29799710468599999</v>
      </c>
      <c r="AD4157" s="430">
        <v>0.310202636521</v>
      </c>
      <c r="AE4157" s="430">
        <v>0.31828699495700002</v>
      </c>
      <c r="AF4157" s="430">
        <v>0.33744624544899998</v>
      </c>
      <c r="AG4157" s="430">
        <v>0.38304871727500001</v>
      </c>
      <c r="AH4157" s="430">
        <v>0.35388194194</v>
      </c>
      <c r="AI4157" s="430">
        <v>0.37190080775599998</v>
      </c>
      <c r="AJ4157" s="430">
        <v>0.36026458256100002</v>
      </c>
      <c r="AK4157" s="430">
        <v>0.413277139558</v>
      </c>
      <c r="AL4157" s="430">
        <v>0</v>
      </c>
    </row>
    <row r="4158" spans="1:38" x14ac:dyDescent="0.25">
      <c r="A4158" s="430" t="s">
        <v>4368</v>
      </c>
      <c r="B4158" s="430">
        <v>1</v>
      </c>
      <c r="C4158" s="430" t="s">
        <v>4370</v>
      </c>
      <c r="D4158" s="430" t="s">
        <v>4032</v>
      </c>
      <c r="E4158" s="430">
        <v>76</v>
      </c>
      <c r="F4158" s="430">
        <v>2.1888850000000001E-6</v>
      </c>
      <c r="G4158" s="430">
        <v>5.3164069999999996E-6</v>
      </c>
      <c r="H4158" s="430">
        <v>1.0105009E-5</v>
      </c>
      <c r="I4158" s="430">
        <v>1.869691043E-3</v>
      </c>
      <c r="J4158" s="430">
        <v>4.9199002299999996E-3</v>
      </c>
      <c r="K4158" s="430">
        <v>1.0330805247000001E-2</v>
      </c>
      <c r="L4158" s="430">
        <v>1.7428430174999999E-2</v>
      </c>
      <c r="M4158" s="430">
        <v>2.6675134412999998E-2</v>
      </c>
      <c r="N4158" s="430">
        <v>3.461682478E-2</v>
      </c>
      <c r="O4158" s="430">
        <v>4.5035209835999998E-2</v>
      </c>
      <c r="P4158" s="430">
        <v>5.3488140050999999E-2</v>
      </c>
      <c r="Q4158" s="430">
        <v>6.4476910181000005E-2</v>
      </c>
      <c r="R4158" s="430">
        <v>7.7526564197999998E-2</v>
      </c>
      <c r="S4158" s="430">
        <v>9.1823892175000005E-2</v>
      </c>
      <c r="T4158" s="430">
        <v>0.106221503102</v>
      </c>
      <c r="U4158" s="430">
        <v>0.132309418156</v>
      </c>
      <c r="V4158" s="430">
        <v>0.165788925235</v>
      </c>
      <c r="W4158" s="430">
        <v>0.20829440850100001</v>
      </c>
      <c r="X4158" s="430">
        <v>0.253349567464</v>
      </c>
      <c r="Y4158" s="430">
        <v>0.35409936653399998</v>
      </c>
      <c r="Z4158" s="430">
        <v>0.47655286224400001</v>
      </c>
      <c r="AA4158" s="430">
        <v>0.58115592406500005</v>
      </c>
      <c r="AB4158" s="430">
        <v>0.53710222135800001</v>
      </c>
      <c r="AC4158" s="430">
        <v>0.64548683736000001</v>
      </c>
      <c r="AD4158" s="430">
        <v>0.67062295515899994</v>
      </c>
      <c r="AE4158" s="430">
        <v>0.75720001295799999</v>
      </c>
      <c r="AF4158" s="430">
        <v>0.73561296471000004</v>
      </c>
      <c r="AG4158" s="430">
        <v>0.84044988440500001</v>
      </c>
      <c r="AH4158" s="430">
        <v>0.96552440458699995</v>
      </c>
      <c r="AI4158" s="430">
        <v>0.92638599134499999</v>
      </c>
      <c r="AJ4158" s="430">
        <v>1.1797607149780001</v>
      </c>
      <c r="AK4158" s="430">
        <v>1.3450418902179999</v>
      </c>
      <c r="AL4158" s="430">
        <v>0</v>
      </c>
    </row>
    <row r="4159" spans="1:38" x14ac:dyDescent="0.25">
      <c r="A4159" s="430" t="s">
        <v>4368</v>
      </c>
      <c r="B4159" s="430">
        <v>1</v>
      </c>
      <c r="C4159" s="430" t="s">
        <v>4370</v>
      </c>
      <c r="D4159" s="430" t="s">
        <v>4034</v>
      </c>
      <c r="E4159" s="430">
        <v>76</v>
      </c>
      <c r="F4159" s="430">
        <v>2.5014470000000001E-6</v>
      </c>
      <c r="G4159" s="430">
        <v>6.0749879999999999E-6</v>
      </c>
      <c r="H4159" s="430">
        <v>1.1520730999999999E-5</v>
      </c>
      <c r="I4159" s="430">
        <v>2.1169859129999999E-3</v>
      </c>
      <c r="J4159" s="430">
        <v>5.5569456490000002E-3</v>
      </c>
      <c r="K4159" s="430">
        <v>1.1636569140000001E-2</v>
      </c>
      <c r="L4159" s="430">
        <v>1.9559851E-2</v>
      </c>
      <c r="M4159" s="430">
        <v>2.9835621560000001E-2</v>
      </c>
      <c r="N4159" s="430">
        <v>3.8568524272999997E-2</v>
      </c>
      <c r="O4159" s="430">
        <v>4.9997737690000002E-2</v>
      </c>
      <c r="P4159" s="430">
        <v>5.9074233215999999E-2</v>
      </c>
      <c r="Q4159" s="430">
        <v>7.0971036532000001E-2</v>
      </c>
      <c r="R4159" s="430">
        <v>8.5248976471999999E-2</v>
      </c>
      <c r="S4159" s="430">
        <v>0.100831316888</v>
      </c>
      <c r="T4159" s="430">
        <v>0.11662657606</v>
      </c>
      <c r="U4159" s="430">
        <v>0.14476890693300001</v>
      </c>
      <c r="V4159" s="430">
        <v>0.169067029526</v>
      </c>
      <c r="W4159" s="430">
        <v>0.214113057621</v>
      </c>
      <c r="X4159" s="430">
        <v>0.26195472076199999</v>
      </c>
      <c r="Y4159" s="430">
        <v>0.36841844990400002</v>
      </c>
      <c r="Z4159" s="430">
        <v>0.49805145354399999</v>
      </c>
      <c r="AA4159" s="430">
        <v>0.60847006644400004</v>
      </c>
      <c r="AB4159" s="430">
        <v>0.56332189080499995</v>
      </c>
      <c r="AC4159" s="430">
        <v>0.677583758132</v>
      </c>
      <c r="AD4159" s="430">
        <v>0.70538336255300005</v>
      </c>
      <c r="AE4159" s="430">
        <v>0.797866429283</v>
      </c>
      <c r="AF4159" s="430">
        <v>0.77554538116600003</v>
      </c>
      <c r="AG4159" s="430">
        <v>0.88158648622500002</v>
      </c>
      <c r="AH4159" s="430">
        <v>1.0088183023570001</v>
      </c>
      <c r="AI4159" s="430">
        <v>0.96490095624899996</v>
      </c>
      <c r="AJ4159" s="430">
        <v>1.218329872934</v>
      </c>
      <c r="AK4159" s="430">
        <v>1.3792400746539999</v>
      </c>
      <c r="AL4159" s="430">
        <v>0</v>
      </c>
    </row>
    <row r="4160" spans="1:38" x14ac:dyDescent="0.25">
      <c r="A4160" s="430" t="s">
        <v>4368</v>
      </c>
      <c r="B4160" s="430">
        <v>1</v>
      </c>
      <c r="C4160" s="430" t="s">
        <v>4370</v>
      </c>
      <c r="D4160" s="430" t="s">
        <v>4036</v>
      </c>
      <c r="E4160" s="430">
        <v>76</v>
      </c>
      <c r="F4160" s="430">
        <v>2.6114460000000001E-6</v>
      </c>
      <c r="G4160" s="430">
        <v>6.338732E-6</v>
      </c>
      <c r="H4160" s="430">
        <v>1.2036173E-5</v>
      </c>
      <c r="I4160" s="430">
        <v>2.2315493959999999E-3</v>
      </c>
      <c r="J4160" s="430">
        <v>5.9078570410000001E-3</v>
      </c>
      <c r="K4160" s="430">
        <v>1.2499561381E-2</v>
      </c>
      <c r="L4160" s="430">
        <v>2.1233380541000001E-2</v>
      </c>
      <c r="M4160" s="430">
        <v>3.2762573539000001E-2</v>
      </c>
      <c r="N4160" s="430">
        <v>4.2826415650999997E-2</v>
      </c>
      <c r="O4160" s="430">
        <v>5.6006123039000003E-2</v>
      </c>
      <c r="P4160" s="430">
        <v>6.6789431521000003E-2</v>
      </c>
      <c r="Q4160" s="430">
        <v>8.0929388335000005E-2</v>
      </c>
      <c r="R4160" s="430">
        <v>9.7545041604999994E-2</v>
      </c>
      <c r="S4160" s="430">
        <v>0.115486515358</v>
      </c>
      <c r="T4160" s="430">
        <v>0.13347920901999999</v>
      </c>
      <c r="U4160" s="430">
        <v>0.1661865209</v>
      </c>
      <c r="V4160" s="430">
        <v>0.208344572166</v>
      </c>
      <c r="W4160" s="430">
        <v>0.263409644567</v>
      </c>
      <c r="X4160" s="430">
        <v>0.32277643010899998</v>
      </c>
      <c r="Y4160" s="430">
        <v>0.31757362227800001</v>
      </c>
      <c r="Z4160" s="430">
        <v>0.36091223131299999</v>
      </c>
      <c r="AA4160" s="430">
        <v>0.43993118269300002</v>
      </c>
      <c r="AB4160" s="430">
        <v>0.54656596313299999</v>
      </c>
      <c r="AC4160" s="430">
        <v>0.62949472911299997</v>
      </c>
      <c r="AD4160" s="430">
        <v>0.79476872937499998</v>
      </c>
      <c r="AE4160" s="430">
        <v>0.78989828526600003</v>
      </c>
      <c r="AF4160" s="430">
        <v>0.95693220612800001</v>
      </c>
      <c r="AG4160" s="430">
        <v>0.86138179826299999</v>
      </c>
      <c r="AH4160" s="430">
        <v>1.0208350172630001</v>
      </c>
      <c r="AI4160" s="430">
        <v>0.97350333706500003</v>
      </c>
      <c r="AJ4160" s="430">
        <v>1.185257010285</v>
      </c>
      <c r="AK4160" s="430">
        <v>1.3579451317619999</v>
      </c>
      <c r="AL4160" s="430">
        <v>0</v>
      </c>
    </row>
    <row r="4161" spans="1:38" x14ac:dyDescent="0.25">
      <c r="A4161" s="430" t="s">
        <v>4368</v>
      </c>
      <c r="B4161" s="430">
        <v>1</v>
      </c>
      <c r="C4161" s="430" t="s">
        <v>4370</v>
      </c>
      <c r="D4161" s="430" t="s">
        <v>4038</v>
      </c>
      <c r="E4161" s="430">
        <v>76</v>
      </c>
      <c r="F4161" s="430">
        <v>2.0814219999999999E-6</v>
      </c>
      <c r="G4161" s="430">
        <v>5.1265239999999998E-6</v>
      </c>
      <c r="H4161" s="430">
        <v>9.8292189999999993E-6</v>
      </c>
      <c r="I4161" s="430">
        <v>1.8306886310000001E-3</v>
      </c>
      <c r="J4161" s="430">
        <v>4.868637843E-3</v>
      </c>
      <c r="K4161" s="430">
        <v>1.0318937718E-2</v>
      </c>
      <c r="L4161" s="430">
        <v>1.7564568044000001E-2</v>
      </c>
      <c r="M4161" s="430">
        <v>2.7138734550000002E-2</v>
      </c>
      <c r="N4161" s="430">
        <v>3.5537993495000003E-2</v>
      </c>
      <c r="O4161" s="430">
        <v>4.6583600773999999E-2</v>
      </c>
      <c r="P4161" s="430">
        <v>5.5764052963000001E-2</v>
      </c>
      <c r="Q4161" s="430">
        <v>6.7989268278999995E-2</v>
      </c>
      <c r="R4161" s="430">
        <v>8.2696888721999998E-2</v>
      </c>
      <c r="S4161" s="430">
        <v>9.8830444587999999E-2</v>
      </c>
      <c r="T4161" s="430">
        <v>0.115466008945</v>
      </c>
      <c r="U4161" s="430">
        <v>0.14514070260199999</v>
      </c>
      <c r="V4161" s="430">
        <v>0.182904212983</v>
      </c>
      <c r="W4161" s="430">
        <v>0.23153984763800001</v>
      </c>
      <c r="X4161" s="430">
        <v>0.283657762797</v>
      </c>
      <c r="Y4161" s="430">
        <v>0.279215730557</v>
      </c>
      <c r="Z4161" s="430">
        <v>0.31816980734799999</v>
      </c>
      <c r="AA4161" s="430">
        <v>0.38845168524599999</v>
      </c>
      <c r="AB4161" s="430">
        <v>0.48293148901100003</v>
      </c>
      <c r="AC4161" s="430">
        <v>0.555441924142</v>
      </c>
      <c r="AD4161" s="430">
        <v>0.70021695805100004</v>
      </c>
      <c r="AE4161" s="430">
        <v>0.69589395106899998</v>
      </c>
      <c r="AF4161" s="430">
        <v>0.84196124340300005</v>
      </c>
      <c r="AG4161" s="430">
        <v>0.756541750412</v>
      </c>
      <c r="AH4161" s="430">
        <v>0.89577289843800001</v>
      </c>
      <c r="AI4161" s="430">
        <v>0.85491195791600005</v>
      </c>
      <c r="AJ4161" s="430">
        <v>1.0418658281469999</v>
      </c>
      <c r="AK4161" s="430">
        <v>1.1986025663669999</v>
      </c>
      <c r="AL4161" s="430">
        <v>0</v>
      </c>
    </row>
    <row r="4162" spans="1:38" x14ac:dyDescent="0.25">
      <c r="A4162" s="430" t="s">
        <v>4368</v>
      </c>
      <c r="B4162" s="430">
        <v>1</v>
      </c>
      <c r="C4162" s="430" t="s">
        <v>4370</v>
      </c>
      <c r="D4162" s="430" t="s">
        <v>4040</v>
      </c>
      <c r="E4162" s="430">
        <v>76</v>
      </c>
      <c r="F4162" s="430">
        <v>5.3414499999999997E-7</v>
      </c>
      <c r="G4162" s="430">
        <v>1.3028700000000001E-6</v>
      </c>
      <c r="H4162" s="430">
        <v>2.4725999999999998E-6</v>
      </c>
      <c r="I4162" s="430">
        <v>4.5742529399999998E-4</v>
      </c>
      <c r="J4162" s="430">
        <v>1.204459252E-3</v>
      </c>
      <c r="K4162" s="430">
        <v>2.5308303639999998E-3</v>
      </c>
      <c r="L4162" s="430">
        <v>4.2917174969999998E-3</v>
      </c>
      <c r="M4162" s="430">
        <v>6.6028335760000001E-3</v>
      </c>
      <c r="N4162" s="430">
        <v>8.597782097E-3</v>
      </c>
      <c r="O4162" s="430">
        <v>1.1230826575E-2</v>
      </c>
      <c r="P4162" s="430">
        <v>1.3408822308E-2</v>
      </c>
      <c r="Q4162" s="430">
        <v>1.6263866641000001E-2</v>
      </c>
      <c r="R4162" s="430">
        <v>1.9699300885E-2</v>
      </c>
      <c r="S4162" s="430">
        <v>2.3492893141000001E-2</v>
      </c>
      <c r="T4162" s="430">
        <v>2.7345968544999998E-2</v>
      </c>
      <c r="U4162" s="430">
        <v>3.4226877691000003E-2</v>
      </c>
      <c r="V4162" s="430">
        <v>4.3021095177999999E-2</v>
      </c>
      <c r="W4162" s="430">
        <v>5.4349985068999997E-2</v>
      </c>
      <c r="X4162" s="430">
        <v>6.6387252669999994E-2</v>
      </c>
      <c r="Y4162" s="430">
        <v>6.4784870292000002E-2</v>
      </c>
      <c r="Z4162" s="430">
        <v>7.2971881887000004E-2</v>
      </c>
      <c r="AA4162" s="430">
        <v>8.8360664638999997E-2</v>
      </c>
      <c r="AB4162" s="430">
        <v>0.108922820504</v>
      </c>
      <c r="AC4162" s="430">
        <v>0.124540750193</v>
      </c>
      <c r="AD4162" s="430">
        <v>0.15639776980299999</v>
      </c>
      <c r="AE4162" s="430">
        <v>0.15444717940899999</v>
      </c>
      <c r="AF4162" s="430">
        <v>0.18674592393700001</v>
      </c>
      <c r="AG4162" s="430">
        <v>0.16763672298999999</v>
      </c>
      <c r="AH4162" s="430">
        <v>0.19867849499699999</v>
      </c>
      <c r="AI4162" s="430">
        <v>0.19001215626099999</v>
      </c>
      <c r="AJ4162" s="430">
        <v>0.22993468168299999</v>
      </c>
      <c r="AK4162" s="430">
        <v>0.26678740636699999</v>
      </c>
      <c r="AL4162" s="430">
        <v>0</v>
      </c>
    </row>
    <row r="4163" spans="1:38" x14ac:dyDescent="0.25">
      <c r="A4163" s="430" t="s">
        <v>4368</v>
      </c>
      <c r="B4163" s="430">
        <v>1</v>
      </c>
      <c r="C4163" s="430" t="s">
        <v>4370</v>
      </c>
      <c r="D4163" s="430" t="s">
        <v>4042</v>
      </c>
      <c r="E4163" s="430">
        <v>76</v>
      </c>
      <c r="F4163" s="430">
        <v>4.2867909999999997E-6</v>
      </c>
      <c r="G4163" s="430">
        <v>1.0482873E-5</v>
      </c>
      <c r="H4163" s="430">
        <v>1.9984948E-5</v>
      </c>
      <c r="I4163" s="430">
        <v>3.7036599900000002E-3</v>
      </c>
      <c r="J4163" s="430">
        <v>9.7900656959999995E-3</v>
      </c>
      <c r="K4163" s="430">
        <v>2.0673861593000002E-2</v>
      </c>
      <c r="L4163" s="430">
        <v>3.5122190934999999E-2</v>
      </c>
      <c r="M4163" s="430">
        <v>5.4010646713000002E-2</v>
      </c>
      <c r="N4163" s="430">
        <v>7.0368736532000001E-2</v>
      </c>
      <c r="O4163" s="430">
        <v>9.1913369228999994E-2</v>
      </c>
      <c r="P4163" s="430">
        <v>0.109580811381</v>
      </c>
      <c r="Q4163" s="430">
        <v>0.13273602312499999</v>
      </c>
      <c r="R4163" s="430">
        <v>0.16020297788999999</v>
      </c>
      <c r="S4163" s="430">
        <v>0.190159423366</v>
      </c>
      <c r="T4163" s="430">
        <v>0.22041527470799999</v>
      </c>
      <c r="U4163" s="430">
        <v>0.27452463046600001</v>
      </c>
      <c r="V4163" s="430">
        <v>0.34294814943700003</v>
      </c>
      <c r="W4163" s="430">
        <v>0.43046725991099999</v>
      </c>
      <c r="X4163" s="430">
        <v>0.52240642469800003</v>
      </c>
      <c r="Y4163" s="430">
        <v>0.61505149808199999</v>
      </c>
      <c r="Z4163" s="430">
        <v>0.77166623282900004</v>
      </c>
      <c r="AA4163" s="430">
        <v>0.90419357548799995</v>
      </c>
      <c r="AB4163" s="430">
        <v>0.99529327545699997</v>
      </c>
      <c r="AC4163" s="430">
        <v>1.0208258176060001</v>
      </c>
      <c r="AD4163" s="430">
        <v>1.061712750226</v>
      </c>
      <c r="AE4163" s="430">
        <v>1.086336026693</v>
      </c>
      <c r="AF4163" s="430">
        <v>1.15310879923</v>
      </c>
      <c r="AG4163" s="430">
        <v>1.31285601037</v>
      </c>
      <c r="AH4163" s="430">
        <v>1.213397164636</v>
      </c>
      <c r="AI4163" s="430">
        <v>1.2749120049439999</v>
      </c>
      <c r="AJ4163" s="430">
        <v>1.2354124713250001</v>
      </c>
      <c r="AK4163" s="430">
        <v>1.415455564036</v>
      </c>
      <c r="AL4163" s="430">
        <v>0</v>
      </c>
    </row>
    <row r="4164" spans="1:38" x14ac:dyDescent="0.25">
      <c r="A4164" s="430" t="s">
        <v>4368</v>
      </c>
      <c r="B4164" s="430">
        <v>1</v>
      </c>
      <c r="C4164" s="430" t="s">
        <v>4370</v>
      </c>
      <c r="D4164" s="430" t="s">
        <v>4044</v>
      </c>
      <c r="E4164" s="430">
        <v>76</v>
      </c>
      <c r="F4164" s="430">
        <v>2.021192E-6</v>
      </c>
      <c r="G4164" s="430">
        <v>4.9521740000000003E-6</v>
      </c>
      <c r="H4164" s="430">
        <v>9.4783000000000004E-6</v>
      </c>
      <c r="I4164" s="430">
        <v>1.76871101E-3</v>
      </c>
      <c r="J4164" s="430">
        <v>4.7027415989999996E-3</v>
      </c>
      <c r="K4164" s="430">
        <v>9.9567813850000002E-3</v>
      </c>
      <c r="L4164" s="430">
        <v>1.6961864186E-2</v>
      </c>
      <c r="M4164" s="430">
        <v>2.6228202453000001E-2</v>
      </c>
      <c r="N4164" s="430">
        <v>3.4394365909000003E-2</v>
      </c>
      <c r="O4164" s="430">
        <v>4.5259453099999999E-2</v>
      </c>
      <c r="P4164" s="430">
        <v>5.4322098896000003E-2</v>
      </c>
      <c r="Q4164" s="430">
        <v>6.6198436375000003E-2</v>
      </c>
      <c r="R4164" s="430">
        <v>8.0278715402999995E-2</v>
      </c>
      <c r="S4164" s="430">
        <v>9.5704590325000005E-2</v>
      </c>
      <c r="T4164" s="430">
        <v>0.111524070516</v>
      </c>
      <c r="U4164" s="430">
        <v>0.13983052338400001</v>
      </c>
      <c r="V4164" s="430">
        <v>0.176446526099</v>
      </c>
      <c r="W4164" s="430">
        <v>0.22412426315100001</v>
      </c>
      <c r="X4164" s="430">
        <v>0.275571177753</v>
      </c>
      <c r="Y4164" s="430">
        <v>0.328049483872</v>
      </c>
      <c r="Z4164" s="430">
        <v>0.41490540974099999</v>
      </c>
      <c r="AA4164" s="430">
        <v>0.48915850767500002</v>
      </c>
      <c r="AB4164" s="430">
        <v>0.54071866228499998</v>
      </c>
      <c r="AC4164" s="430">
        <v>0.55749857766400002</v>
      </c>
      <c r="AD4164" s="430">
        <v>0.58287804273199995</v>
      </c>
      <c r="AE4164" s="430">
        <v>0.59967578999500004</v>
      </c>
      <c r="AF4164" s="430">
        <v>0.64007096114899997</v>
      </c>
      <c r="AG4164" s="430">
        <v>0.73287044333100004</v>
      </c>
      <c r="AH4164" s="430">
        <v>0.68143196346500001</v>
      </c>
      <c r="AI4164" s="430">
        <v>0.72015211929900003</v>
      </c>
      <c r="AJ4164" s="430">
        <v>0.70033155830600002</v>
      </c>
      <c r="AK4164" s="430">
        <v>0.80377164920099997</v>
      </c>
      <c r="AL4164" s="430">
        <v>0</v>
      </c>
    </row>
    <row r="4165" spans="1:38" x14ac:dyDescent="0.25">
      <c r="A4165" s="430" t="s">
        <v>4368</v>
      </c>
      <c r="B4165" s="430">
        <v>1</v>
      </c>
      <c r="C4165" s="430" t="s">
        <v>4370</v>
      </c>
      <c r="D4165" s="430" t="s">
        <v>4046</v>
      </c>
      <c r="E4165" s="430">
        <v>76</v>
      </c>
      <c r="F4165" s="430">
        <v>2.361333E-6</v>
      </c>
      <c r="G4165" s="430">
        <v>5.7662300000000004E-6</v>
      </c>
      <c r="H4165" s="430">
        <v>1.0999266E-5</v>
      </c>
      <c r="I4165" s="430">
        <v>2.0463738459999999E-3</v>
      </c>
      <c r="J4165" s="430">
        <v>5.4311942849999996E-3</v>
      </c>
      <c r="K4165" s="430">
        <v>1.1490978648E-2</v>
      </c>
      <c r="L4165" s="430">
        <v>1.9548620007E-2</v>
      </c>
      <c r="M4165" s="430">
        <v>3.0180573035000002E-2</v>
      </c>
      <c r="N4165" s="430">
        <v>3.9455921710000001E-2</v>
      </c>
      <c r="O4165" s="430">
        <v>5.1653166531000001E-2</v>
      </c>
      <c r="P4165" s="430">
        <v>6.1738651184000001E-2</v>
      </c>
      <c r="Q4165" s="430">
        <v>7.4944826170000006E-2</v>
      </c>
      <c r="R4165" s="430">
        <v>9.0769787291000006E-2</v>
      </c>
      <c r="S4165" s="430">
        <v>0.10812472355199999</v>
      </c>
      <c r="T4165" s="430">
        <v>0.12599206622100001</v>
      </c>
      <c r="U4165" s="430">
        <v>0.158149268664</v>
      </c>
      <c r="V4165" s="430">
        <v>0.199654080249</v>
      </c>
      <c r="W4165" s="430">
        <v>0.25340988273699999</v>
      </c>
      <c r="X4165" s="430">
        <v>0.31112157577499999</v>
      </c>
      <c r="Y4165" s="430">
        <v>0.37028151374500001</v>
      </c>
      <c r="Z4165" s="430">
        <v>0.46843168520900003</v>
      </c>
      <c r="AA4165" s="430">
        <v>0.54995881793699997</v>
      </c>
      <c r="AB4165" s="430">
        <v>0.60592938340299995</v>
      </c>
      <c r="AC4165" s="430">
        <v>0.62218480896799999</v>
      </c>
      <c r="AD4165" s="430">
        <v>0.64770783350899996</v>
      </c>
      <c r="AE4165" s="430">
        <v>0.66434638305500004</v>
      </c>
      <c r="AF4165" s="430">
        <v>0.70564053958100004</v>
      </c>
      <c r="AG4165" s="430">
        <v>0.804206077096</v>
      </c>
      <c r="AH4165" s="430">
        <v>0.74427167135399996</v>
      </c>
      <c r="AI4165" s="430">
        <v>0.78404867539</v>
      </c>
      <c r="AJ4165" s="430">
        <v>0.75522212315799997</v>
      </c>
      <c r="AK4165" s="430">
        <v>0.86866568383200005</v>
      </c>
      <c r="AL4165" s="430">
        <v>0</v>
      </c>
    </row>
    <row r="4166" spans="1:38" x14ac:dyDescent="0.25">
      <c r="A4166" s="430" t="s">
        <v>4368</v>
      </c>
      <c r="B4166" s="430">
        <v>1</v>
      </c>
      <c r="C4166" s="430" t="s">
        <v>4370</v>
      </c>
      <c r="D4166" s="430" t="s">
        <v>4227</v>
      </c>
      <c r="E4166" s="430">
        <v>76</v>
      </c>
      <c r="F4166" s="430">
        <v>2.1873E-8</v>
      </c>
      <c r="G4166" s="430">
        <v>5.5474999999999999E-8</v>
      </c>
      <c r="H4166" s="430">
        <v>1.10633E-7</v>
      </c>
      <c r="I4166" s="430">
        <v>2.1425395999999999E-5</v>
      </c>
      <c r="J4166" s="430">
        <v>5.8937273999999998E-5</v>
      </c>
      <c r="K4166" s="430">
        <v>1.2886620600000001E-4</v>
      </c>
      <c r="L4166" s="430">
        <v>2.2597883900000001E-4</v>
      </c>
      <c r="M4166" s="430">
        <v>3.5851812399999999E-4</v>
      </c>
      <c r="N4166" s="430">
        <v>4.8107507899999998E-4</v>
      </c>
      <c r="O4166" s="430">
        <v>6.4491811400000005E-4</v>
      </c>
      <c r="P4166" s="430">
        <v>7.8792600699999996E-4</v>
      </c>
      <c r="Q4166" s="430">
        <v>9.4142913600000003E-4</v>
      </c>
      <c r="R4166" s="430">
        <v>1.1208758619999999E-3</v>
      </c>
      <c r="S4166" s="430">
        <v>1.312466541E-3</v>
      </c>
      <c r="T4166" s="430">
        <v>1.501956778E-3</v>
      </c>
      <c r="U4166" s="430">
        <v>1.8486203700000001E-3</v>
      </c>
      <c r="V4166" s="430">
        <v>2.249259869E-3</v>
      </c>
      <c r="W4166" s="430">
        <v>2.7075848090000001E-3</v>
      </c>
      <c r="X4166" s="430">
        <v>3.145926069E-3</v>
      </c>
      <c r="Y4166" s="430">
        <v>3.5823780090000002E-3</v>
      </c>
      <c r="Z4166" s="430">
        <v>4.0235827300000001E-3</v>
      </c>
      <c r="AA4166" s="430">
        <v>4.4857259349999996E-3</v>
      </c>
      <c r="AB4166" s="430">
        <v>4.9889187379999998E-3</v>
      </c>
      <c r="AC4166" s="430">
        <v>5.4922294649999998E-3</v>
      </c>
      <c r="AD4166" s="430">
        <v>5.9664364220000004E-3</v>
      </c>
      <c r="AE4166" s="430">
        <v>6.3971538320000002E-3</v>
      </c>
      <c r="AF4166" s="430">
        <v>6.8421847430000004E-3</v>
      </c>
      <c r="AG4166" s="430">
        <v>7.2344075749999999E-3</v>
      </c>
      <c r="AH4166" s="430">
        <v>7.6871048140000004E-3</v>
      </c>
      <c r="AI4166" s="430">
        <v>8.2928255610000001E-3</v>
      </c>
      <c r="AJ4166" s="430">
        <v>8.9028343669999999E-3</v>
      </c>
      <c r="AK4166" s="430">
        <v>1.0153300779999999E-2</v>
      </c>
      <c r="AL4166" s="430">
        <v>0</v>
      </c>
    </row>
    <row r="4167" spans="1:38" x14ac:dyDescent="0.25">
      <c r="A4167" s="430" t="s">
        <v>4368</v>
      </c>
      <c r="B4167" s="430">
        <v>1</v>
      </c>
      <c r="C4167" s="430" t="s">
        <v>4370</v>
      </c>
      <c r="D4167" s="430" t="s">
        <v>4048</v>
      </c>
      <c r="E4167" s="430">
        <v>76</v>
      </c>
      <c r="F4167" s="430">
        <v>1.5282569999999999E-6</v>
      </c>
      <c r="G4167" s="430">
        <v>3.711753E-6</v>
      </c>
      <c r="H4167" s="430">
        <v>7.0408870000000001E-6</v>
      </c>
      <c r="I4167" s="430">
        <v>1.302190035E-3</v>
      </c>
      <c r="J4167" s="430">
        <v>3.4370667940000002E-3</v>
      </c>
      <c r="K4167" s="430">
        <v>7.2354438480000003E-3</v>
      </c>
      <c r="L4167" s="430">
        <v>1.2219512803E-2</v>
      </c>
      <c r="M4167" s="430">
        <v>1.8740626315000002E-2</v>
      </c>
      <c r="N4167" s="430">
        <v>2.4362596271999999E-2</v>
      </c>
      <c r="O4167" s="430">
        <v>3.1701410333000002E-2</v>
      </c>
      <c r="P4167" s="430">
        <v>3.7627146174000002E-2</v>
      </c>
      <c r="Q4167" s="430">
        <v>4.5217863651000001E-2</v>
      </c>
      <c r="R4167" s="430">
        <v>5.4188383541000001E-2</v>
      </c>
      <c r="S4167" s="430">
        <v>6.3971021609999998E-2</v>
      </c>
      <c r="T4167" s="430">
        <v>7.4015318136E-2</v>
      </c>
      <c r="U4167" s="430">
        <v>9.1921430538999996E-2</v>
      </c>
      <c r="V4167" s="430">
        <v>0.11414693010099999</v>
      </c>
      <c r="W4167" s="430">
        <v>0.14329479258200001</v>
      </c>
      <c r="X4167" s="430">
        <v>0.17409011959599999</v>
      </c>
      <c r="Y4167" s="430">
        <v>0.24268752352799999</v>
      </c>
      <c r="Z4167" s="430">
        <v>0.32555290345600002</v>
      </c>
      <c r="AA4167" s="430">
        <v>0.39611562940599998</v>
      </c>
      <c r="AB4167" s="430">
        <v>0.36533365379799998</v>
      </c>
      <c r="AC4167" s="430">
        <v>0.43792668169400001</v>
      </c>
      <c r="AD4167" s="430">
        <v>0.45425290635600002</v>
      </c>
      <c r="AE4167" s="430">
        <v>0.51120761797600001</v>
      </c>
      <c r="AF4167" s="430">
        <v>0.49544343431400001</v>
      </c>
      <c r="AG4167" s="430">
        <v>0.56412542842799995</v>
      </c>
      <c r="AH4167" s="430">
        <v>0.64513135070700001</v>
      </c>
      <c r="AI4167" s="430">
        <v>0.61689958430699998</v>
      </c>
      <c r="AJ4167" s="430">
        <v>0.77451856015499998</v>
      </c>
      <c r="AK4167" s="430">
        <v>0.87990237680899996</v>
      </c>
      <c r="AL4167" s="430">
        <v>0</v>
      </c>
    </row>
    <row r="4168" spans="1:38" x14ac:dyDescent="0.25">
      <c r="A4168" s="430" t="s">
        <v>4368</v>
      </c>
      <c r="B4168" s="430">
        <v>1</v>
      </c>
      <c r="C4168" s="430" t="s">
        <v>4370</v>
      </c>
      <c r="D4168" s="430" t="s">
        <v>4050</v>
      </c>
      <c r="E4168" s="430">
        <v>76</v>
      </c>
      <c r="F4168" s="430">
        <v>4.8976500000000004E-7</v>
      </c>
      <c r="G4168" s="430">
        <v>1.178606E-6</v>
      </c>
      <c r="H4168" s="430">
        <v>2.2250229999999999E-6</v>
      </c>
      <c r="I4168" s="430">
        <v>4.0910973899999998E-4</v>
      </c>
      <c r="J4168" s="430">
        <v>1.065962903E-3</v>
      </c>
      <c r="K4168" s="430">
        <v>2.217327508E-3</v>
      </c>
      <c r="L4168" s="430">
        <v>3.7001019819999999E-3</v>
      </c>
      <c r="M4168" s="430">
        <v>5.5684660630000004E-3</v>
      </c>
      <c r="N4168" s="430">
        <v>7.111495263E-3</v>
      </c>
      <c r="O4168" s="430">
        <v>9.1350768089999996E-3</v>
      </c>
      <c r="P4168" s="430">
        <v>1.0727386829000001E-2</v>
      </c>
      <c r="Q4168" s="430">
        <v>1.2791331985E-2</v>
      </c>
      <c r="R4168" s="430">
        <v>1.5245061926E-2</v>
      </c>
      <c r="S4168" s="430">
        <v>1.7977573396E-2</v>
      </c>
      <c r="T4168" s="430">
        <v>2.0699359805000001E-2</v>
      </c>
      <c r="U4168" s="430">
        <v>2.5555032982000001E-2</v>
      </c>
      <c r="V4168" s="430">
        <v>3.1706644637E-2</v>
      </c>
      <c r="W4168" s="430">
        <v>3.9717729791000002E-2</v>
      </c>
      <c r="X4168" s="430">
        <v>4.8334317278999998E-2</v>
      </c>
      <c r="Y4168" s="430">
        <v>6.2594050957999997E-2</v>
      </c>
      <c r="Z4168" s="430">
        <v>6.1421671471999999E-2</v>
      </c>
      <c r="AA4168" s="430">
        <v>4.5920852994999997E-2</v>
      </c>
      <c r="AB4168" s="430">
        <v>6.9179421004E-2</v>
      </c>
      <c r="AC4168" s="430">
        <v>5.5012681810999997E-2</v>
      </c>
      <c r="AD4168" s="430">
        <v>5.4990837023999997E-2</v>
      </c>
      <c r="AE4168" s="430">
        <v>5.6317593924999999E-2</v>
      </c>
      <c r="AF4168" s="430">
        <v>4.1166963446000002E-2</v>
      </c>
      <c r="AG4168" s="430">
        <v>4.5719939979999999E-2</v>
      </c>
      <c r="AH4168" s="430">
        <v>5.1711877784E-2</v>
      </c>
      <c r="AI4168" s="430">
        <v>5.3905748560000001E-2</v>
      </c>
      <c r="AJ4168" s="430">
        <v>8.8483121105000007E-2</v>
      </c>
      <c r="AK4168" s="430">
        <v>0.10194182621599999</v>
      </c>
      <c r="AL4168" s="430">
        <v>0</v>
      </c>
    </row>
    <row r="4169" spans="1:38" x14ac:dyDescent="0.25">
      <c r="A4169" s="430" t="s">
        <v>4368</v>
      </c>
      <c r="B4169" s="430">
        <v>1</v>
      </c>
      <c r="C4169" s="430" t="s">
        <v>4370</v>
      </c>
      <c r="D4169" s="430" t="s">
        <v>4052</v>
      </c>
      <c r="E4169" s="430">
        <v>76</v>
      </c>
      <c r="F4169" s="430">
        <v>4.510276E-6</v>
      </c>
      <c r="G4169" s="430">
        <v>1.0978026999999999E-5</v>
      </c>
      <c r="H4169" s="430">
        <v>2.0889349000000001E-5</v>
      </c>
      <c r="I4169" s="430">
        <v>3.8849557770000002E-3</v>
      </c>
      <c r="J4169" s="430">
        <v>1.0279177675999999E-2</v>
      </c>
      <c r="K4169" s="430">
        <v>2.1729266494000001E-2</v>
      </c>
      <c r="L4169" s="430">
        <v>3.6888677873E-2</v>
      </c>
      <c r="M4169" s="430">
        <v>5.6734931081999999E-2</v>
      </c>
      <c r="N4169" s="430">
        <v>7.4043578686000006E-2</v>
      </c>
      <c r="O4169" s="430">
        <v>9.6756014973999993E-2</v>
      </c>
      <c r="P4169" s="430">
        <v>0.115233159765</v>
      </c>
      <c r="Q4169" s="430">
        <v>0.13946862287</v>
      </c>
      <c r="R4169" s="430">
        <v>0.168097679981</v>
      </c>
      <c r="S4169" s="430">
        <v>0.19912186102400001</v>
      </c>
      <c r="T4169" s="430">
        <v>0.230451038862</v>
      </c>
      <c r="U4169" s="430">
        <v>0.287369312283</v>
      </c>
      <c r="V4169" s="430">
        <v>0.36204919904600003</v>
      </c>
      <c r="W4169" s="430">
        <v>0.46042809456900002</v>
      </c>
      <c r="X4169" s="430">
        <v>0.56748892903199999</v>
      </c>
      <c r="Y4169" s="430">
        <v>0.86384130172499995</v>
      </c>
      <c r="Z4169" s="430">
        <v>0.82449291148699999</v>
      </c>
      <c r="AA4169" s="430">
        <v>0.98625534298100004</v>
      </c>
      <c r="AB4169" s="430">
        <v>1.3842371250759999</v>
      </c>
      <c r="AC4169" s="430">
        <v>1.537520592096</v>
      </c>
      <c r="AD4169" s="430">
        <v>1.623692512483</v>
      </c>
      <c r="AE4169" s="430">
        <v>1.920800717786</v>
      </c>
      <c r="AF4169" s="430">
        <v>2.2061312930699999</v>
      </c>
      <c r="AG4169" s="430">
        <v>2.3915505358689999</v>
      </c>
      <c r="AH4169" s="430">
        <v>2.529425681842</v>
      </c>
      <c r="AI4169" s="430">
        <v>3.5020110382610001</v>
      </c>
      <c r="AJ4169" s="430">
        <v>3.0250515033740002</v>
      </c>
      <c r="AK4169" s="430">
        <v>3.4663847212749999</v>
      </c>
      <c r="AL4169" s="430">
        <v>0</v>
      </c>
    </row>
    <row r="4170" spans="1:38" x14ac:dyDescent="0.25">
      <c r="A4170" s="430" t="s">
        <v>4368</v>
      </c>
      <c r="B4170" s="430">
        <v>1</v>
      </c>
      <c r="C4170" s="430" t="s">
        <v>4370</v>
      </c>
      <c r="D4170" s="430" t="s">
        <v>4054</v>
      </c>
      <c r="E4170" s="430">
        <v>76</v>
      </c>
      <c r="F4170" s="430">
        <v>2.9354200000000002E-7</v>
      </c>
      <c r="G4170" s="430">
        <v>7.0881200000000001E-7</v>
      </c>
      <c r="H4170" s="430">
        <v>1.345665E-6</v>
      </c>
      <c r="I4170" s="430">
        <v>2.4893280900000001E-4</v>
      </c>
      <c r="J4170" s="430">
        <v>6.5772523100000001E-4</v>
      </c>
      <c r="K4170" s="430">
        <v>1.3841358029999999E-3</v>
      </c>
      <c r="L4170" s="430">
        <v>2.3407799879999998E-3</v>
      </c>
      <c r="M4170" s="430">
        <v>3.5774695810000001E-3</v>
      </c>
      <c r="N4170" s="430">
        <v>4.6269573600000004E-3</v>
      </c>
      <c r="O4170" s="430">
        <v>5.9831584889999999E-3</v>
      </c>
      <c r="P4170" s="430">
        <v>7.0689529119999997E-3</v>
      </c>
      <c r="Q4170" s="430">
        <v>8.490194199E-3</v>
      </c>
      <c r="R4170" s="430">
        <v>1.0207605099000001E-2</v>
      </c>
      <c r="S4170" s="430">
        <v>1.2097922064E-2</v>
      </c>
      <c r="T4170" s="430">
        <v>1.4132111381E-2</v>
      </c>
      <c r="U4170" s="430">
        <v>1.7646495743E-2</v>
      </c>
      <c r="V4170" s="430">
        <v>2.2191737159999999E-2</v>
      </c>
      <c r="W4170" s="430">
        <v>2.8098241879000001E-2</v>
      </c>
      <c r="X4170" s="430">
        <v>3.4535247365999999E-2</v>
      </c>
      <c r="Y4170" s="430">
        <v>4.1305439190000001E-2</v>
      </c>
      <c r="Z4170" s="430">
        <v>5.2713563231000002E-2</v>
      </c>
      <c r="AA4170" s="430">
        <v>6.2718292134E-2</v>
      </c>
      <c r="AB4170" s="430">
        <v>7.0610366295000004E-2</v>
      </c>
      <c r="AC4170" s="430">
        <v>7.4455260879999999E-2</v>
      </c>
      <c r="AD4170" s="430">
        <v>7.8969273675999999E-2</v>
      </c>
      <c r="AE4170" s="430">
        <v>8.2617994713000006E-2</v>
      </c>
      <c r="AF4170" s="430">
        <v>8.7590060146000001E-2</v>
      </c>
      <c r="AG4170" s="430">
        <v>9.9582544522999999E-2</v>
      </c>
      <c r="AH4170" s="430">
        <v>9.2343112815000003E-2</v>
      </c>
      <c r="AI4170" s="430">
        <v>9.7516363248999996E-2</v>
      </c>
      <c r="AJ4170" s="430">
        <v>9.558715609E-2</v>
      </c>
      <c r="AK4170" s="430">
        <v>0.109135915195</v>
      </c>
      <c r="AL4170" s="430">
        <v>0</v>
      </c>
    </row>
    <row r="4171" spans="1:38" x14ac:dyDescent="0.25">
      <c r="A4171" s="430" t="s">
        <v>4368</v>
      </c>
      <c r="B4171" s="430">
        <v>1</v>
      </c>
      <c r="C4171" s="430" t="s">
        <v>4370</v>
      </c>
      <c r="D4171" s="430" t="s">
        <v>517</v>
      </c>
      <c r="E4171" s="430">
        <v>76</v>
      </c>
      <c r="F4171" s="430">
        <v>7.2814900000000004E-7</v>
      </c>
      <c r="G4171" s="430">
        <v>1.7796380000000001E-6</v>
      </c>
      <c r="H4171" s="430">
        <v>3.3979230000000001E-6</v>
      </c>
      <c r="I4171" s="430">
        <v>6.3108613599999999E-4</v>
      </c>
      <c r="J4171" s="430">
        <v>1.671885579E-3</v>
      </c>
      <c r="K4171" s="430">
        <v>3.5402724839999999E-3</v>
      </c>
      <c r="L4171" s="430">
        <v>6.0239322970000002E-3</v>
      </c>
      <c r="M4171" s="430">
        <v>9.2857633929999996E-3</v>
      </c>
      <c r="N4171" s="430">
        <v>1.211749935E-2</v>
      </c>
      <c r="O4171" s="430">
        <v>1.5831945582E-2</v>
      </c>
      <c r="P4171" s="430">
        <v>1.8869904938E-2</v>
      </c>
      <c r="Q4171" s="430">
        <v>2.2848708565E-2</v>
      </c>
      <c r="R4171" s="430">
        <v>2.7644323238999999E-2</v>
      </c>
      <c r="S4171" s="430">
        <v>3.2926436227999997E-2</v>
      </c>
      <c r="T4171" s="430">
        <v>3.8346672456999999E-2</v>
      </c>
      <c r="U4171" s="430">
        <v>4.8111404146999999E-2</v>
      </c>
      <c r="V4171" s="430">
        <v>6.057561559E-2</v>
      </c>
      <c r="W4171" s="430">
        <v>7.6761396888999994E-2</v>
      </c>
      <c r="X4171" s="430">
        <v>9.4345016949999999E-2</v>
      </c>
      <c r="Y4171" s="430">
        <v>0.112597399231</v>
      </c>
      <c r="Z4171" s="430">
        <v>0.14293290094399999</v>
      </c>
      <c r="AA4171" s="430">
        <v>0.16842392845599999</v>
      </c>
      <c r="AB4171" s="430">
        <v>0.186392434701</v>
      </c>
      <c r="AC4171" s="430">
        <v>0.19210369309700001</v>
      </c>
      <c r="AD4171" s="430">
        <v>0.200963105438</v>
      </c>
      <c r="AE4171" s="430">
        <v>0.20689671080399999</v>
      </c>
      <c r="AF4171" s="430">
        <v>0.22085156561200001</v>
      </c>
      <c r="AG4171" s="430">
        <v>0.25226069021600001</v>
      </c>
      <c r="AH4171" s="430">
        <v>0.23393850960699999</v>
      </c>
      <c r="AI4171" s="430">
        <v>0.24676099698599999</v>
      </c>
      <c r="AJ4171" s="430">
        <v>0.24069197873000001</v>
      </c>
      <c r="AK4171" s="430">
        <v>0.276546715138</v>
      </c>
      <c r="AL4171" s="430">
        <v>0</v>
      </c>
    </row>
    <row r="4172" spans="1:38" x14ac:dyDescent="0.25">
      <c r="A4172" s="430" t="s">
        <v>4368</v>
      </c>
      <c r="B4172" s="430">
        <v>1</v>
      </c>
      <c r="C4172" s="430" t="s">
        <v>4370</v>
      </c>
      <c r="D4172" s="430" t="s">
        <v>4057</v>
      </c>
      <c r="E4172" s="430">
        <v>76</v>
      </c>
      <c r="F4172" s="430">
        <v>4.8247399999999996E-7</v>
      </c>
      <c r="G4172" s="430">
        <v>1.1690960000000001E-6</v>
      </c>
      <c r="H4172" s="430">
        <v>2.23168E-6</v>
      </c>
      <c r="I4172" s="430">
        <v>4.1587546999999998E-4</v>
      </c>
      <c r="J4172" s="430">
        <v>1.1074347450000001E-3</v>
      </c>
      <c r="K4172" s="430">
        <v>2.3559611180000001E-3</v>
      </c>
      <c r="L4172" s="430">
        <v>4.03628492E-3</v>
      </c>
      <c r="M4172" s="430">
        <v>6.2589560969999996E-3</v>
      </c>
      <c r="N4172" s="430">
        <v>8.2346015369999994E-3</v>
      </c>
      <c r="O4172" s="430">
        <v>1.0833707361E-2</v>
      </c>
      <c r="P4172" s="430">
        <v>1.3018339806E-2</v>
      </c>
      <c r="Q4172" s="430">
        <v>1.5882156163E-2</v>
      </c>
      <c r="R4172" s="430">
        <v>1.9290847018999999E-2</v>
      </c>
      <c r="S4172" s="430">
        <v>2.3013276262000001E-2</v>
      </c>
      <c r="T4172" s="430">
        <v>2.685539361E-2</v>
      </c>
      <c r="U4172" s="430">
        <v>3.3700155246000001E-2</v>
      </c>
      <c r="V4172" s="430">
        <v>4.2526080341E-2</v>
      </c>
      <c r="W4172" s="430">
        <v>5.3756125827999997E-2</v>
      </c>
      <c r="X4172" s="430">
        <v>6.5658618976999997E-2</v>
      </c>
      <c r="Y4172" s="430">
        <v>6.4127661454000007E-2</v>
      </c>
      <c r="Z4172" s="430">
        <v>7.2375861656999996E-2</v>
      </c>
      <c r="AA4172" s="430">
        <v>8.7826632173999997E-2</v>
      </c>
      <c r="AB4172" s="430">
        <v>0.108642577288</v>
      </c>
      <c r="AC4172" s="430">
        <v>0.124421603841</v>
      </c>
      <c r="AD4172" s="430">
        <v>0.156754923559</v>
      </c>
      <c r="AE4172" s="430">
        <v>0.15542120565500001</v>
      </c>
      <c r="AF4172" s="430">
        <v>0.188336213399</v>
      </c>
      <c r="AG4172" s="430">
        <v>0.169475559789</v>
      </c>
      <c r="AH4172" s="430">
        <v>0.20089355658899999</v>
      </c>
      <c r="AI4172" s="430">
        <v>0.19213187407999999</v>
      </c>
      <c r="AJ4172" s="430">
        <v>0.23256235206</v>
      </c>
      <c r="AK4172" s="430">
        <v>0.27004291014300003</v>
      </c>
      <c r="AL4172" s="430">
        <v>0</v>
      </c>
    </row>
    <row r="4173" spans="1:38" x14ac:dyDescent="0.25">
      <c r="A4173" s="430" t="s">
        <v>4368</v>
      </c>
      <c r="B4173" s="430">
        <v>1</v>
      </c>
      <c r="C4173" s="430" t="s">
        <v>4370</v>
      </c>
      <c r="D4173" s="430" t="s">
        <v>4059</v>
      </c>
      <c r="E4173" s="430">
        <v>76</v>
      </c>
      <c r="F4173" s="430">
        <v>3.3662230000000001E-6</v>
      </c>
      <c r="G4173" s="430">
        <v>8.2302710000000005E-6</v>
      </c>
      <c r="H4173" s="430">
        <v>1.5733027000000001E-5</v>
      </c>
      <c r="I4173" s="430">
        <v>2.9268530749999998E-3</v>
      </c>
      <c r="J4173" s="430">
        <v>7.7679249150000001E-3</v>
      </c>
      <c r="K4173" s="430">
        <v>1.6451662196E-2</v>
      </c>
      <c r="L4173" s="430">
        <v>2.8001667511999999E-2</v>
      </c>
      <c r="M4173" s="430">
        <v>4.3248761725000001E-2</v>
      </c>
      <c r="N4173" s="430">
        <v>5.6589536813000003E-2</v>
      </c>
      <c r="O4173" s="430">
        <v>7.4111567261000003E-2</v>
      </c>
      <c r="P4173" s="430">
        <v>8.8518657121999994E-2</v>
      </c>
      <c r="Q4173" s="430">
        <v>0.107431383054</v>
      </c>
      <c r="R4173" s="430">
        <v>0.13000485224800001</v>
      </c>
      <c r="S4173" s="430">
        <v>0.154664988841</v>
      </c>
      <c r="T4173" s="430">
        <v>0.17973859392300001</v>
      </c>
      <c r="U4173" s="430">
        <v>0.224547296481</v>
      </c>
      <c r="V4173" s="430">
        <v>0.281527325306</v>
      </c>
      <c r="W4173" s="430">
        <v>0.35540972312300001</v>
      </c>
      <c r="X4173" s="430">
        <v>0.43464969482799998</v>
      </c>
      <c r="Y4173" s="430">
        <v>0.42662064211400003</v>
      </c>
      <c r="Z4173" s="430">
        <v>0.48364555116500002</v>
      </c>
      <c r="AA4173" s="430">
        <v>0.58721307954699997</v>
      </c>
      <c r="AB4173" s="430">
        <v>0.725472319521</v>
      </c>
      <c r="AC4173" s="430">
        <v>0.830353006138</v>
      </c>
      <c r="AD4173" s="430">
        <v>1.0417703106580001</v>
      </c>
      <c r="AE4173" s="430">
        <v>1.030770243599</v>
      </c>
      <c r="AF4173" s="430">
        <v>1.2437483613360001</v>
      </c>
      <c r="AG4173" s="430">
        <v>1.1154689470620001</v>
      </c>
      <c r="AH4173" s="430">
        <v>1.3182338738429999</v>
      </c>
      <c r="AI4173" s="430">
        <v>1.255375810386</v>
      </c>
      <c r="AJ4173" s="430">
        <v>1.566296761616</v>
      </c>
      <c r="AK4173" s="430">
        <v>1.801682625068</v>
      </c>
      <c r="AL4173" s="430">
        <v>0</v>
      </c>
    </row>
    <row r="4174" spans="1:38" x14ac:dyDescent="0.25">
      <c r="A4174" s="430" t="s">
        <v>4368</v>
      </c>
      <c r="B4174" s="430">
        <v>1</v>
      </c>
      <c r="C4174" s="430" t="s">
        <v>4370</v>
      </c>
      <c r="D4174" s="430" t="s">
        <v>4061</v>
      </c>
      <c r="E4174" s="430">
        <v>76</v>
      </c>
      <c r="F4174" s="430">
        <v>9.3134599999999998E-7</v>
      </c>
      <c r="G4174" s="430">
        <v>2.2640139999999998E-6</v>
      </c>
      <c r="H4174" s="430">
        <v>4.2988369999999998E-6</v>
      </c>
      <c r="I4174" s="430">
        <v>7.9251838599999995E-4</v>
      </c>
      <c r="J4174" s="430">
        <v>2.0821561720000001E-3</v>
      </c>
      <c r="K4174" s="430">
        <v>4.3519069210000002E-3</v>
      </c>
      <c r="L4174" s="430">
        <v>7.3159444130000001E-3</v>
      </c>
      <c r="M4174" s="430">
        <v>1.1106326093E-2</v>
      </c>
      <c r="N4174" s="430">
        <v>1.4291696155E-2</v>
      </c>
      <c r="O4174" s="430">
        <v>1.8403163330999998E-2</v>
      </c>
      <c r="P4174" s="430">
        <v>2.1616888409000001E-2</v>
      </c>
      <c r="Q4174" s="430">
        <v>2.5833255005999999E-2</v>
      </c>
      <c r="R4174" s="430">
        <v>3.1024815676999998E-2</v>
      </c>
      <c r="S4174" s="430">
        <v>3.6704136005999997E-2</v>
      </c>
      <c r="T4174" s="430">
        <v>4.2373361153E-2</v>
      </c>
      <c r="U4174" s="430">
        <v>5.2525498226E-2</v>
      </c>
      <c r="V4174" s="430">
        <v>6.530209193E-2</v>
      </c>
      <c r="W4174" s="430">
        <v>8.1932799212999993E-2</v>
      </c>
      <c r="X4174" s="430">
        <v>9.9531423834999994E-2</v>
      </c>
      <c r="Y4174" s="430">
        <v>0.12956709363400001</v>
      </c>
      <c r="Z4174" s="430">
        <v>0.12799858936299999</v>
      </c>
      <c r="AA4174" s="430">
        <v>9.5785579704000007E-2</v>
      </c>
      <c r="AB4174" s="430">
        <v>0.14382744165899999</v>
      </c>
      <c r="AC4174" s="430">
        <v>0.11352506771400001</v>
      </c>
      <c r="AD4174" s="430">
        <v>0.112397242578</v>
      </c>
      <c r="AE4174" s="430">
        <v>0.11411375700199999</v>
      </c>
      <c r="AF4174" s="430">
        <v>8.2661046483000003E-2</v>
      </c>
      <c r="AG4174" s="430">
        <v>9.0794337355999996E-2</v>
      </c>
      <c r="AH4174" s="430">
        <v>0.10196846436</v>
      </c>
      <c r="AI4174" s="430">
        <v>0.105765732231</v>
      </c>
      <c r="AJ4174" s="430">
        <v>0.172500512001</v>
      </c>
      <c r="AK4174" s="430">
        <v>0.195329195042</v>
      </c>
      <c r="AL4174" s="430">
        <v>0</v>
      </c>
    </row>
    <row r="4175" spans="1:38" x14ac:dyDescent="0.25">
      <c r="A4175" s="430" t="s">
        <v>4368</v>
      </c>
      <c r="B4175" s="430">
        <v>1</v>
      </c>
      <c r="C4175" s="430" t="s">
        <v>4370</v>
      </c>
      <c r="D4175" s="430" t="s">
        <v>4063</v>
      </c>
      <c r="E4175" s="430">
        <v>76</v>
      </c>
      <c r="F4175" s="430">
        <v>7.4716900000000001E-7</v>
      </c>
      <c r="G4175" s="430">
        <v>1.8867840000000001E-6</v>
      </c>
      <c r="H4175" s="430">
        <v>3.641379E-6</v>
      </c>
      <c r="I4175" s="430">
        <v>6.8343773500000005E-4</v>
      </c>
      <c r="J4175" s="430">
        <v>1.8555493560000001E-3</v>
      </c>
      <c r="K4175" s="430">
        <v>4.0007580959999997E-3</v>
      </c>
      <c r="L4175" s="430">
        <v>6.9568702709999998E-3</v>
      </c>
      <c r="M4175" s="430">
        <v>1.1039149989E-2</v>
      </c>
      <c r="N4175" s="430">
        <v>1.4767482089E-2</v>
      </c>
      <c r="O4175" s="430">
        <v>1.9692099913E-2</v>
      </c>
      <c r="P4175" s="430">
        <v>2.3961565595000001E-2</v>
      </c>
      <c r="Q4175" s="430">
        <v>2.9594787466999999E-2</v>
      </c>
      <c r="R4175" s="430">
        <v>3.6350529797E-2</v>
      </c>
      <c r="S4175" s="430">
        <v>4.3962100485000002E-2</v>
      </c>
      <c r="T4175" s="430">
        <v>5.2220240857E-2</v>
      </c>
      <c r="U4175" s="430">
        <v>6.6113564696999999E-2</v>
      </c>
      <c r="V4175" s="430">
        <v>8.3956851821000003E-2</v>
      </c>
      <c r="W4175" s="430">
        <v>0.107088248306</v>
      </c>
      <c r="X4175" s="430">
        <v>0.13135950863599999</v>
      </c>
      <c r="Y4175" s="430">
        <v>0.17077960522499999</v>
      </c>
      <c r="Z4175" s="430">
        <v>0.167544157088</v>
      </c>
      <c r="AA4175" s="430">
        <v>0.124898506566</v>
      </c>
      <c r="AB4175" s="430">
        <v>0.189086568249</v>
      </c>
      <c r="AC4175" s="430">
        <v>0.150635104785</v>
      </c>
      <c r="AD4175" s="430">
        <v>0.151581218864</v>
      </c>
      <c r="AE4175" s="430">
        <v>0.15661613842300001</v>
      </c>
      <c r="AF4175" s="430">
        <v>0.115329571511</v>
      </c>
      <c r="AG4175" s="430">
        <v>0.12893917464499999</v>
      </c>
      <c r="AH4175" s="430">
        <v>0.147600135056</v>
      </c>
      <c r="AI4175" s="430">
        <v>0.15569268635700001</v>
      </c>
      <c r="AJ4175" s="430">
        <v>0.25367749698999997</v>
      </c>
      <c r="AK4175" s="430">
        <v>0.29024051569100001</v>
      </c>
      <c r="AL4175" s="430">
        <v>0</v>
      </c>
    </row>
    <row r="4176" spans="1:38" x14ac:dyDescent="0.25">
      <c r="A4176" s="430" t="s">
        <v>4368</v>
      </c>
      <c r="B4176" s="430">
        <v>1</v>
      </c>
      <c r="C4176" s="430" t="s">
        <v>4370</v>
      </c>
      <c r="D4176" s="430" t="s">
        <v>4065</v>
      </c>
      <c r="E4176" s="430">
        <v>76</v>
      </c>
      <c r="F4176" s="430">
        <v>7.8140500000000002E-6</v>
      </c>
      <c r="G4176" s="430">
        <v>1.9086569999999999E-5</v>
      </c>
      <c r="H4176" s="430">
        <v>3.6428689000000002E-5</v>
      </c>
      <c r="I4176" s="430">
        <v>6.7658029589999997E-3</v>
      </c>
      <c r="J4176" s="430">
        <v>1.7891977056E-2</v>
      </c>
      <c r="K4176" s="430">
        <v>3.7701741980000002E-2</v>
      </c>
      <c r="L4176" s="430">
        <v>6.3869163170000007E-2</v>
      </c>
      <c r="M4176" s="430">
        <v>9.8173909692000003E-2</v>
      </c>
      <c r="N4176" s="430">
        <v>0.12807222117200001</v>
      </c>
      <c r="O4176" s="430">
        <v>0.167403905193</v>
      </c>
      <c r="P4176" s="430">
        <v>0.199512236063</v>
      </c>
      <c r="Q4176" s="430">
        <v>0.241395867086</v>
      </c>
      <c r="R4176" s="430">
        <v>0.29090502915999999</v>
      </c>
      <c r="S4176" s="430">
        <v>0.34480964793199997</v>
      </c>
      <c r="T4176" s="430">
        <v>0.39907882938400002</v>
      </c>
      <c r="U4176" s="430">
        <v>0.49655441058299998</v>
      </c>
      <c r="V4176" s="430">
        <v>0.62095070387600004</v>
      </c>
      <c r="W4176" s="430">
        <v>0.78358008757499997</v>
      </c>
      <c r="X4176" s="430">
        <v>0.95862623859499996</v>
      </c>
      <c r="Y4176" s="430">
        <v>0.94074546653799995</v>
      </c>
      <c r="Z4176" s="430">
        <v>1.0662827046459999</v>
      </c>
      <c r="AA4176" s="430">
        <v>1.296997362927</v>
      </c>
      <c r="AB4176" s="430">
        <v>1.6053793774689999</v>
      </c>
      <c r="AC4176" s="430">
        <v>1.839833217492</v>
      </c>
      <c r="AD4176" s="430">
        <v>2.308979512314</v>
      </c>
      <c r="AE4176" s="430">
        <v>2.2842693195189998</v>
      </c>
      <c r="AF4176" s="430">
        <v>2.752295930716</v>
      </c>
      <c r="AG4176" s="430">
        <v>2.4590423753559998</v>
      </c>
      <c r="AH4176" s="430">
        <v>2.897489241687</v>
      </c>
      <c r="AI4176" s="430">
        <v>2.7480412613260001</v>
      </c>
      <c r="AJ4176" s="430">
        <v>3.4018836820049998</v>
      </c>
      <c r="AK4176" s="430">
        <v>3.8564280200919998</v>
      </c>
      <c r="AL4176" s="430">
        <v>0</v>
      </c>
    </row>
    <row r="4177" spans="1:38" x14ac:dyDescent="0.25">
      <c r="A4177" s="430" t="s">
        <v>4368</v>
      </c>
      <c r="B4177" s="430">
        <v>1</v>
      </c>
      <c r="C4177" s="430" t="s">
        <v>4370</v>
      </c>
      <c r="D4177" s="430" t="s">
        <v>4067</v>
      </c>
      <c r="E4177" s="430">
        <v>76</v>
      </c>
      <c r="F4177" s="430">
        <v>5.001626E-6</v>
      </c>
      <c r="G4177" s="430">
        <v>1.2206085000000001E-5</v>
      </c>
      <c r="H4177" s="430">
        <v>2.3253852E-5</v>
      </c>
      <c r="I4177" s="430">
        <v>4.3096809360000004E-3</v>
      </c>
      <c r="J4177" s="430">
        <v>1.1375937446E-2</v>
      </c>
      <c r="K4177" s="430">
        <v>2.3935414679999999E-2</v>
      </c>
      <c r="L4177" s="430">
        <v>4.0463887878000003E-2</v>
      </c>
      <c r="M4177" s="430">
        <v>6.2095440707000002E-2</v>
      </c>
      <c r="N4177" s="430">
        <v>8.0826887018999996E-2</v>
      </c>
      <c r="O4177" s="430">
        <v>0.105271047391</v>
      </c>
      <c r="P4177" s="430">
        <v>0.125117560223</v>
      </c>
      <c r="Q4177" s="430">
        <v>0.15128621390899999</v>
      </c>
      <c r="R4177" s="430">
        <v>0.18247111712200001</v>
      </c>
      <c r="S4177" s="430">
        <v>0.21655211394900001</v>
      </c>
      <c r="T4177" s="430">
        <v>0.25103649676299999</v>
      </c>
      <c r="U4177" s="430">
        <v>0.31309529322099999</v>
      </c>
      <c r="V4177" s="430">
        <v>0.39233050707299999</v>
      </c>
      <c r="W4177" s="430">
        <v>0.49499393719000001</v>
      </c>
      <c r="X4177" s="430">
        <v>0.60478348990099995</v>
      </c>
      <c r="Y4177" s="430">
        <v>0.71613387738500001</v>
      </c>
      <c r="Z4177" s="430">
        <v>0.90149488157799995</v>
      </c>
      <c r="AA4177" s="430">
        <v>1.0563111837120001</v>
      </c>
      <c r="AB4177" s="430">
        <v>1.161473842463</v>
      </c>
      <c r="AC4177" s="430">
        <v>1.1922425230910001</v>
      </c>
      <c r="AD4177" s="430">
        <v>1.2407174381120001</v>
      </c>
      <c r="AE4177" s="430">
        <v>1.2709005084730001</v>
      </c>
      <c r="AF4177" s="430">
        <v>1.348412482112</v>
      </c>
      <c r="AG4177" s="430">
        <v>1.535108042674</v>
      </c>
      <c r="AH4177" s="430">
        <v>1.419160444159</v>
      </c>
      <c r="AI4177" s="430">
        <v>1.4934725440350001</v>
      </c>
      <c r="AJ4177" s="430">
        <v>1.4468339649999999</v>
      </c>
      <c r="AK4177" s="430">
        <v>1.658979619498</v>
      </c>
      <c r="AL4177" s="430">
        <v>0</v>
      </c>
    </row>
    <row r="4178" spans="1:38" x14ac:dyDescent="0.25">
      <c r="A4178" s="430" t="s">
        <v>4368</v>
      </c>
      <c r="B4178" s="430">
        <v>1</v>
      </c>
      <c r="C4178" s="430" t="s">
        <v>4370</v>
      </c>
      <c r="D4178" s="430" t="s">
        <v>4069</v>
      </c>
      <c r="E4178" s="430">
        <v>76</v>
      </c>
      <c r="F4178" s="430">
        <v>1.865862E-6</v>
      </c>
      <c r="G4178" s="430">
        <v>4.5353189999999999E-6</v>
      </c>
      <c r="H4178" s="430">
        <v>8.6423709999999995E-6</v>
      </c>
      <c r="I4178" s="430">
        <v>1.595078698E-3</v>
      </c>
      <c r="J4178" s="430">
        <v>4.1936941230000004E-3</v>
      </c>
      <c r="K4178" s="430">
        <v>8.7915353500000008E-3</v>
      </c>
      <c r="L4178" s="430">
        <v>1.4852069418E-2</v>
      </c>
      <c r="M4178" s="430">
        <v>2.2762148544999999E-2</v>
      </c>
      <c r="N4178" s="430">
        <v>2.9577282093E-2</v>
      </c>
      <c r="O4178" s="430">
        <v>3.8524289459000001E-2</v>
      </c>
      <c r="P4178" s="430">
        <v>4.5632650226E-2</v>
      </c>
      <c r="Q4178" s="430">
        <v>5.4950993610999997E-2</v>
      </c>
      <c r="R4178" s="430">
        <v>6.6138056434000003E-2</v>
      </c>
      <c r="S4178" s="430">
        <v>7.8168456863999994E-2</v>
      </c>
      <c r="T4178" s="430">
        <v>9.0315105315000005E-2</v>
      </c>
      <c r="U4178" s="430">
        <v>0.11225000368599999</v>
      </c>
      <c r="V4178" s="430">
        <v>0.14122459460100001</v>
      </c>
      <c r="W4178" s="430">
        <v>0.177841885921</v>
      </c>
      <c r="X4178" s="430">
        <v>0.216680633357</v>
      </c>
      <c r="Y4178" s="430">
        <v>0.30492641307500001</v>
      </c>
      <c r="Z4178" s="430">
        <v>0.41206399165300001</v>
      </c>
      <c r="AA4178" s="430">
        <v>0.50377252435800002</v>
      </c>
      <c r="AB4178" s="430">
        <v>0.46750874446399998</v>
      </c>
      <c r="AC4178" s="430">
        <v>0.56448581241399998</v>
      </c>
      <c r="AD4178" s="430">
        <v>0.58896911055699996</v>
      </c>
      <c r="AE4178" s="430">
        <v>0.66853918355499997</v>
      </c>
      <c r="AF4178" s="430">
        <v>0.65076436589499997</v>
      </c>
      <c r="AG4178" s="430">
        <v>0.74198823191100005</v>
      </c>
      <c r="AH4178" s="430">
        <v>0.85289002318499996</v>
      </c>
      <c r="AI4178" s="430">
        <v>0.82040065387700001</v>
      </c>
      <c r="AJ4178" s="430">
        <v>1.037809084047</v>
      </c>
      <c r="AK4178" s="430">
        <v>1.189116864734</v>
      </c>
      <c r="AL4178" s="430">
        <v>0</v>
      </c>
    </row>
    <row r="4179" spans="1:38" x14ac:dyDescent="0.25">
      <c r="A4179" s="430" t="s">
        <v>4368</v>
      </c>
      <c r="B4179" s="430">
        <v>1</v>
      </c>
      <c r="C4179" s="430" t="s">
        <v>4370</v>
      </c>
      <c r="D4179" s="430" t="s">
        <v>4071</v>
      </c>
      <c r="E4179" s="430">
        <v>76</v>
      </c>
      <c r="F4179" s="430">
        <v>1.037224E-6</v>
      </c>
      <c r="G4179" s="430">
        <v>2.5486800000000001E-6</v>
      </c>
      <c r="H4179" s="430">
        <v>4.8818000000000004E-6</v>
      </c>
      <c r="I4179" s="430">
        <v>9.1648852699999998E-4</v>
      </c>
      <c r="J4179" s="430">
        <v>2.4526936680000001E-3</v>
      </c>
      <c r="K4179" s="430">
        <v>5.2338700270000002E-3</v>
      </c>
      <c r="L4179" s="430">
        <v>8.9530348040000006E-3</v>
      </c>
      <c r="M4179" s="430">
        <v>1.3814158796E-2</v>
      </c>
      <c r="N4179" s="430">
        <v>1.8014578074E-2</v>
      </c>
      <c r="O4179" s="430">
        <v>2.3496515499999999E-2</v>
      </c>
      <c r="P4179" s="430">
        <v>2.7935385665E-2</v>
      </c>
      <c r="Q4179" s="430">
        <v>3.3762384882E-2</v>
      </c>
      <c r="R4179" s="430">
        <v>4.0866349176000002E-2</v>
      </c>
      <c r="S4179" s="430">
        <v>4.8536864745999997E-2</v>
      </c>
      <c r="T4179" s="430">
        <v>5.6227702235000003E-2</v>
      </c>
      <c r="U4179" s="430">
        <v>7.0571059562999999E-2</v>
      </c>
      <c r="V4179" s="430">
        <v>8.9367080360000004E-2</v>
      </c>
      <c r="W4179" s="430">
        <v>0.113685258592</v>
      </c>
      <c r="X4179" s="430">
        <v>0.13943061488700001</v>
      </c>
      <c r="Y4179" s="430">
        <v>0.113667835321</v>
      </c>
      <c r="Z4179" s="430">
        <v>0.17093433863099999</v>
      </c>
      <c r="AA4179" s="430">
        <v>0.16960142907699999</v>
      </c>
      <c r="AB4179" s="430">
        <v>0.137370360562</v>
      </c>
      <c r="AC4179" s="430">
        <v>0.16692959521100001</v>
      </c>
      <c r="AD4179" s="430">
        <v>0.19223912722600001</v>
      </c>
      <c r="AE4179" s="430">
        <v>0.21567007634800001</v>
      </c>
      <c r="AF4179" s="430">
        <v>0.228962449974</v>
      </c>
      <c r="AG4179" s="430">
        <v>0.26457235523599998</v>
      </c>
      <c r="AH4179" s="430">
        <v>0.24144881305999999</v>
      </c>
      <c r="AI4179" s="430">
        <v>0.26365012076700001</v>
      </c>
      <c r="AJ4179" s="430">
        <v>0.29850276787000002</v>
      </c>
      <c r="AK4179" s="430">
        <v>0.34407190682900002</v>
      </c>
      <c r="AL4179" s="430">
        <v>0</v>
      </c>
    </row>
    <row r="4180" spans="1:38" x14ac:dyDescent="0.25">
      <c r="A4180" s="430" t="s">
        <v>4368</v>
      </c>
      <c r="B4180" s="430">
        <v>1</v>
      </c>
      <c r="C4180" s="430" t="s">
        <v>4370</v>
      </c>
      <c r="D4180" s="430" t="s">
        <v>4073</v>
      </c>
      <c r="E4180" s="430">
        <v>76</v>
      </c>
      <c r="F4180" s="430">
        <v>5.1613939999999997E-6</v>
      </c>
      <c r="G4180" s="430">
        <v>1.2619453E-5</v>
      </c>
      <c r="H4180" s="430">
        <v>2.4056179000000001E-5</v>
      </c>
      <c r="I4180" s="430">
        <v>4.4625779609999998E-3</v>
      </c>
      <c r="J4180" s="430">
        <v>1.1792033231000001E-2</v>
      </c>
      <c r="K4180" s="430">
        <v>2.4827168013999999E-2</v>
      </c>
      <c r="L4180" s="430">
        <v>4.1988998019000003E-2</v>
      </c>
      <c r="M4180" s="430">
        <v>6.4344831497000002E-2</v>
      </c>
      <c r="N4180" s="430">
        <v>8.3617950290999998E-2</v>
      </c>
      <c r="O4180" s="430">
        <v>0.10872418291499999</v>
      </c>
      <c r="P4180" s="430">
        <v>0.128979644133</v>
      </c>
      <c r="Q4180" s="430">
        <v>0.155580659825</v>
      </c>
      <c r="R4180" s="430">
        <v>0.18743841677699999</v>
      </c>
      <c r="S4180" s="430">
        <v>0.22251329989999999</v>
      </c>
      <c r="T4180" s="430">
        <v>0.25834384889099998</v>
      </c>
      <c r="U4180" s="430">
        <v>0.323118353917</v>
      </c>
      <c r="V4180" s="430">
        <v>0.40663416395500002</v>
      </c>
      <c r="W4180" s="430">
        <v>0.514566091911</v>
      </c>
      <c r="X4180" s="430">
        <v>0.62930423461999996</v>
      </c>
      <c r="Y4180" s="430">
        <v>0.61719834793100004</v>
      </c>
      <c r="Z4180" s="430">
        <v>0.69865892333900004</v>
      </c>
      <c r="AA4180" s="430">
        <v>0.84784409263100002</v>
      </c>
      <c r="AB4180" s="430">
        <v>1.0472518454940001</v>
      </c>
      <c r="AC4180" s="430">
        <v>1.1979839957080001</v>
      </c>
      <c r="AD4180" s="430">
        <v>1.5029116821720001</v>
      </c>
      <c r="AE4180" s="430">
        <v>1.486236834858</v>
      </c>
      <c r="AF4180" s="430">
        <v>1.7924703391050001</v>
      </c>
      <c r="AG4180" s="430">
        <v>1.605741569306</v>
      </c>
      <c r="AH4180" s="430">
        <v>1.8990003903529999</v>
      </c>
      <c r="AI4180" s="430">
        <v>1.807101775255</v>
      </c>
      <c r="AJ4180" s="430">
        <v>2.1924753274180002</v>
      </c>
      <c r="AK4180" s="430">
        <v>2.5204258971460001</v>
      </c>
      <c r="AL4180" s="430">
        <v>0</v>
      </c>
    </row>
    <row r="4181" spans="1:38" x14ac:dyDescent="0.25">
      <c r="A4181" s="430" t="s">
        <v>4368</v>
      </c>
      <c r="B4181" s="430">
        <v>1</v>
      </c>
      <c r="C4181" s="430" t="s">
        <v>4370</v>
      </c>
      <c r="D4181" s="430" t="s">
        <v>4228</v>
      </c>
      <c r="E4181" s="430">
        <v>76</v>
      </c>
      <c r="F4181" s="430">
        <v>1.746987E-6</v>
      </c>
      <c r="G4181" s="430">
        <v>4.2414599999999997E-6</v>
      </c>
      <c r="H4181" s="430">
        <v>8.0410219999999999E-6</v>
      </c>
      <c r="I4181" s="430">
        <v>1.485076845E-3</v>
      </c>
      <c r="J4181" s="430">
        <v>3.91380246E-3</v>
      </c>
      <c r="K4181" s="430">
        <v>8.2294816700000002E-3</v>
      </c>
      <c r="L4181" s="430">
        <v>1.3916858237E-2</v>
      </c>
      <c r="M4181" s="430">
        <v>2.1348307306E-2</v>
      </c>
      <c r="N4181" s="430">
        <v>2.7781678705E-2</v>
      </c>
      <c r="O4181" s="430">
        <v>3.6233060375000001E-2</v>
      </c>
      <c r="P4181" s="430">
        <v>4.3061061587000002E-2</v>
      </c>
      <c r="Q4181" s="430">
        <v>5.1784757351999999E-2</v>
      </c>
      <c r="R4181" s="430">
        <v>6.2082923961999999E-2</v>
      </c>
      <c r="S4181" s="430">
        <v>7.3212149818000005E-2</v>
      </c>
      <c r="T4181" s="430">
        <v>8.4310815922999993E-2</v>
      </c>
      <c r="U4181" s="430">
        <v>0.104289335163</v>
      </c>
      <c r="V4181" s="430">
        <v>0.12922433041</v>
      </c>
      <c r="W4181" s="430">
        <v>0.16092347229100001</v>
      </c>
      <c r="X4181" s="430">
        <v>0.194049735492</v>
      </c>
      <c r="Y4181" s="430">
        <v>0.230569777552</v>
      </c>
      <c r="Z4181" s="430">
        <v>0.271654414196</v>
      </c>
      <c r="AA4181" s="430">
        <v>0.30824291145499999</v>
      </c>
      <c r="AB4181" s="430">
        <v>0.33952187554199997</v>
      </c>
      <c r="AC4181" s="430">
        <v>0.37052202735099998</v>
      </c>
      <c r="AD4181" s="430">
        <v>0.39741847753300003</v>
      </c>
      <c r="AE4181" s="430">
        <v>0.42030909096199998</v>
      </c>
      <c r="AF4181" s="430">
        <v>0.44269233796599999</v>
      </c>
      <c r="AG4181" s="430">
        <v>0.45867259421700002</v>
      </c>
      <c r="AH4181" s="430">
        <v>0.46983693479700001</v>
      </c>
      <c r="AI4181" s="430">
        <v>0.50882989322299998</v>
      </c>
      <c r="AJ4181" s="430">
        <v>0.56344119502300005</v>
      </c>
      <c r="AK4181" s="430">
        <v>0.64144001472599999</v>
      </c>
      <c r="AL4181" s="430">
        <v>0</v>
      </c>
    </row>
    <row r="4182" spans="1:38" x14ac:dyDescent="0.25">
      <c r="A4182" s="430" t="s">
        <v>4368</v>
      </c>
      <c r="B4182" s="430">
        <v>1</v>
      </c>
      <c r="C4182" s="430" t="s">
        <v>4370</v>
      </c>
      <c r="D4182" s="430" t="s">
        <v>4075</v>
      </c>
      <c r="E4182" s="430">
        <v>76</v>
      </c>
      <c r="F4182" s="430">
        <v>4.3619199999999999E-7</v>
      </c>
      <c r="G4182" s="430">
        <v>1.064486E-6</v>
      </c>
      <c r="H4182" s="430">
        <v>2.0215090000000001E-6</v>
      </c>
      <c r="I4182" s="430">
        <v>3.7377216400000002E-4</v>
      </c>
      <c r="J4182" s="430">
        <v>9.8472658100000007E-4</v>
      </c>
      <c r="K4182" s="430">
        <v>2.069884151E-3</v>
      </c>
      <c r="L4182" s="430">
        <v>3.507745114E-3</v>
      </c>
      <c r="M4182" s="430">
        <v>5.3955815540000004E-3</v>
      </c>
      <c r="N4182" s="430">
        <v>7.0411054130000003E-3</v>
      </c>
      <c r="O4182" s="430">
        <v>9.2236348799999996E-3</v>
      </c>
      <c r="P4182" s="430">
        <v>1.1027457127E-2</v>
      </c>
      <c r="Q4182" s="430">
        <v>1.337273376E-2</v>
      </c>
      <c r="R4182" s="430">
        <v>1.6203707332000002E-2</v>
      </c>
      <c r="S4182" s="430">
        <v>1.9264196511999999E-2</v>
      </c>
      <c r="T4182" s="430">
        <v>2.2368632036000001E-2</v>
      </c>
      <c r="U4182" s="430">
        <v>2.7715946536E-2</v>
      </c>
      <c r="V4182" s="430">
        <v>3.4553413367999997E-2</v>
      </c>
      <c r="W4182" s="430">
        <v>4.3303181748999997E-2</v>
      </c>
      <c r="X4182" s="430">
        <v>5.2640568592000003E-2</v>
      </c>
      <c r="Y4182" s="430">
        <v>5.1339374888E-2</v>
      </c>
      <c r="Z4182" s="430">
        <v>5.7930831017000001E-2</v>
      </c>
      <c r="AA4182" s="430">
        <v>7.0093280650000006E-2</v>
      </c>
      <c r="AB4182" s="430">
        <v>8.6516407140000001E-2</v>
      </c>
      <c r="AC4182" s="430">
        <v>9.8950680786E-2</v>
      </c>
      <c r="AD4182" s="430">
        <v>0.124123988708</v>
      </c>
      <c r="AE4182" s="430">
        <v>0.122814917871</v>
      </c>
      <c r="AF4182" s="430">
        <v>0.148266688737</v>
      </c>
      <c r="AG4182" s="430">
        <v>0.13259829962200001</v>
      </c>
      <c r="AH4182" s="430">
        <v>0.15705101645799999</v>
      </c>
      <c r="AI4182" s="430">
        <v>0.14940360036100001</v>
      </c>
      <c r="AJ4182" s="430">
        <v>0.185028824014</v>
      </c>
      <c r="AK4182" s="430">
        <v>0.213004619571</v>
      </c>
      <c r="AL4182" s="430">
        <v>0</v>
      </c>
    </row>
    <row r="4183" spans="1:38" x14ac:dyDescent="0.25">
      <c r="A4183" s="430" t="s">
        <v>4368</v>
      </c>
      <c r="B4183" s="430">
        <v>1</v>
      </c>
      <c r="C4183" s="430" t="s">
        <v>4370</v>
      </c>
      <c r="D4183" s="430" t="s">
        <v>4077</v>
      </c>
      <c r="E4183" s="430">
        <v>76</v>
      </c>
      <c r="F4183" s="430">
        <v>2.3695750000000001E-6</v>
      </c>
      <c r="G4183" s="430">
        <v>5.7773249999999998E-6</v>
      </c>
      <c r="H4183" s="430">
        <v>1.096503E-5</v>
      </c>
      <c r="I4183" s="430">
        <v>2.0207554910000002E-3</v>
      </c>
      <c r="J4183" s="430">
        <v>5.2993355990000003E-3</v>
      </c>
      <c r="K4183" s="430">
        <v>1.1090204423999999E-2</v>
      </c>
      <c r="L4183" s="430">
        <v>1.86699052E-2</v>
      </c>
      <c r="M4183" s="430">
        <v>2.8599267670000001E-2</v>
      </c>
      <c r="N4183" s="430">
        <v>3.7160928251000001E-2</v>
      </c>
      <c r="O4183" s="430">
        <v>4.8378025872999997E-2</v>
      </c>
      <c r="P4183" s="430">
        <v>5.7380113890999999E-2</v>
      </c>
      <c r="Q4183" s="430">
        <v>6.9053694048999997E-2</v>
      </c>
      <c r="R4183" s="430">
        <v>8.2932277388999998E-2</v>
      </c>
      <c r="S4183" s="430">
        <v>9.8119889087999998E-2</v>
      </c>
      <c r="T4183" s="430">
        <v>0.113456550066</v>
      </c>
      <c r="U4183" s="430">
        <v>0.14095952871100001</v>
      </c>
      <c r="V4183" s="430">
        <v>0.17693251594600001</v>
      </c>
      <c r="W4183" s="430">
        <v>0.22441158085599999</v>
      </c>
      <c r="X4183" s="430">
        <v>0.27608025851399998</v>
      </c>
      <c r="Y4183" s="430">
        <v>0.41958763002799998</v>
      </c>
      <c r="Z4183" s="430">
        <v>0.39920495417399998</v>
      </c>
      <c r="AA4183" s="430">
        <v>0.47711693457999999</v>
      </c>
      <c r="AB4183" s="430">
        <v>0.66985024990700004</v>
      </c>
      <c r="AC4183" s="430">
        <v>0.74426270595999999</v>
      </c>
      <c r="AD4183" s="430">
        <v>0.78867872920600002</v>
      </c>
      <c r="AE4183" s="430">
        <v>0.93693808763499997</v>
      </c>
      <c r="AF4183" s="430">
        <v>1.077476022196</v>
      </c>
      <c r="AG4183" s="430">
        <v>1.1699933455310001</v>
      </c>
      <c r="AH4183" s="430">
        <v>1.2394031469190001</v>
      </c>
      <c r="AI4183" s="430">
        <v>1.7199951296480001</v>
      </c>
      <c r="AJ4183" s="430">
        <v>1.4842169618950001</v>
      </c>
      <c r="AK4183" s="430">
        <v>1.7053079563389999</v>
      </c>
      <c r="AL4183" s="430">
        <v>0</v>
      </c>
    </row>
    <row r="4184" spans="1:38" x14ac:dyDescent="0.25">
      <c r="A4184" s="430" t="s">
        <v>4368</v>
      </c>
      <c r="B4184" s="430">
        <v>1</v>
      </c>
      <c r="C4184" s="430" t="s">
        <v>4370</v>
      </c>
      <c r="D4184" s="430" t="s">
        <v>4079</v>
      </c>
      <c r="E4184" s="430">
        <v>76</v>
      </c>
      <c r="F4184" s="430">
        <v>3.2080400000000002E-7</v>
      </c>
      <c r="G4184" s="430">
        <v>7.8457500000000002E-7</v>
      </c>
      <c r="H4184" s="430">
        <v>1.502897E-6</v>
      </c>
      <c r="I4184" s="430">
        <v>2.8035638499999998E-4</v>
      </c>
      <c r="J4184" s="430">
        <v>7.4543437600000002E-4</v>
      </c>
      <c r="K4184" s="430">
        <v>1.5766251770000001E-3</v>
      </c>
      <c r="L4184" s="430">
        <v>2.671287675E-3</v>
      </c>
      <c r="M4184" s="430">
        <v>4.0978447349999999E-3</v>
      </c>
      <c r="N4184" s="430">
        <v>5.330977588E-3</v>
      </c>
      <c r="O4184" s="430">
        <v>6.9689891809999998E-3</v>
      </c>
      <c r="P4184" s="430">
        <v>8.3221715190000007E-3</v>
      </c>
      <c r="Q4184" s="430">
        <v>1.0069961162999999E-2</v>
      </c>
      <c r="R4184" s="430">
        <v>1.2156648533000001E-2</v>
      </c>
      <c r="S4184" s="430">
        <v>1.4463506350999999E-2</v>
      </c>
      <c r="T4184" s="430">
        <v>1.6887292788999999E-2</v>
      </c>
      <c r="U4184" s="430">
        <v>2.1180880268999999E-2</v>
      </c>
      <c r="V4184" s="430">
        <v>2.6757428563999999E-2</v>
      </c>
      <c r="W4184" s="430">
        <v>3.4072403273999997E-2</v>
      </c>
      <c r="X4184" s="430">
        <v>4.1969656264000003E-2</v>
      </c>
      <c r="Y4184" s="430">
        <v>5.0132121915000001E-2</v>
      </c>
      <c r="Z4184" s="430">
        <v>6.3763340328000004E-2</v>
      </c>
      <c r="AA4184" s="430">
        <v>7.5363393920999999E-2</v>
      </c>
      <c r="AB4184" s="430">
        <v>8.3846233719999996E-2</v>
      </c>
      <c r="AC4184" s="430">
        <v>8.6769456194000005E-2</v>
      </c>
      <c r="AD4184" s="430">
        <v>9.0827876907000005E-2</v>
      </c>
      <c r="AE4184" s="430">
        <v>9.3457425826000001E-2</v>
      </c>
      <c r="AF4184" s="430">
        <v>0.100052269734</v>
      </c>
      <c r="AG4184" s="430">
        <v>0.114975726284</v>
      </c>
      <c r="AH4184" s="430">
        <v>0.106840284566</v>
      </c>
      <c r="AI4184" s="430">
        <v>0.113273118016</v>
      </c>
      <c r="AJ4184" s="430">
        <v>0.108856748194</v>
      </c>
      <c r="AK4184" s="430">
        <v>0.126095788938</v>
      </c>
      <c r="AL4184" s="430">
        <v>0</v>
      </c>
    </row>
    <row r="4185" spans="1:38" x14ac:dyDescent="0.25">
      <c r="A4185" s="430" t="s">
        <v>4368</v>
      </c>
      <c r="B4185" s="430">
        <v>1</v>
      </c>
      <c r="C4185" s="430" t="s">
        <v>4370</v>
      </c>
      <c r="D4185" s="430" t="s">
        <v>4081</v>
      </c>
      <c r="E4185" s="430">
        <v>76</v>
      </c>
      <c r="F4185" s="430">
        <v>2.9002330000000001E-6</v>
      </c>
      <c r="G4185" s="430">
        <v>7.093826E-6</v>
      </c>
      <c r="H4185" s="430">
        <v>1.3551433000000001E-5</v>
      </c>
      <c r="I4185" s="430">
        <v>2.5197207819999999E-3</v>
      </c>
      <c r="J4185" s="430">
        <v>6.6868186050000004E-3</v>
      </c>
      <c r="K4185" s="430">
        <v>1.4156288337E-2</v>
      </c>
      <c r="L4185" s="430">
        <v>2.4085404181000001E-2</v>
      </c>
      <c r="M4185" s="430">
        <v>3.7111603685000001E-2</v>
      </c>
      <c r="N4185" s="430">
        <v>4.8381029765E-2</v>
      </c>
      <c r="O4185" s="430">
        <v>6.3199840177000005E-2</v>
      </c>
      <c r="P4185" s="430">
        <v>7.5346934647E-2</v>
      </c>
      <c r="Q4185" s="430">
        <v>9.1145790184E-2</v>
      </c>
      <c r="R4185" s="430">
        <v>0.109865853343</v>
      </c>
      <c r="S4185" s="430">
        <v>0.13042183309700001</v>
      </c>
      <c r="T4185" s="430">
        <v>0.15143263937900001</v>
      </c>
      <c r="U4185" s="430">
        <v>0.189510437191</v>
      </c>
      <c r="V4185" s="430">
        <v>0.23924929841600001</v>
      </c>
      <c r="W4185" s="430">
        <v>0.302200733906</v>
      </c>
      <c r="X4185" s="430">
        <v>0.36895661699999999</v>
      </c>
      <c r="Y4185" s="430">
        <v>0.51723860479100003</v>
      </c>
      <c r="Z4185" s="430">
        <v>0.69650807548600002</v>
      </c>
      <c r="AA4185" s="430">
        <v>0.851001334015</v>
      </c>
      <c r="AB4185" s="430">
        <v>0.79022457146400005</v>
      </c>
      <c r="AC4185" s="430">
        <v>0.95161802637000004</v>
      </c>
      <c r="AD4185" s="430">
        <v>0.99365595238799997</v>
      </c>
      <c r="AE4185" s="430">
        <v>1.1275367046739999</v>
      </c>
      <c r="AF4185" s="430">
        <v>1.1018982908649999</v>
      </c>
      <c r="AG4185" s="430">
        <v>1.266590772696</v>
      </c>
      <c r="AH4185" s="430">
        <v>1.4659717736119999</v>
      </c>
      <c r="AI4185" s="430">
        <v>1.4148097687829999</v>
      </c>
      <c r="AJ4185" s="430">
        <v>1.8126466853650001</v>
      </c>
      <c r="AK4185" s="430">
        <v>2.080536852946</v>
      </c>
      <c r="AL4185" s="430">
        <v>0</v>
      </c>
    </row>
    <row r="4186" spans="1:38" x14ac:dyDescent="0.25">
      <c r="A4186" s="430" t="s">
        <v>4368</v>
      </c>
      <c r="B4186" s="430">
        <v>1</v>
      </c>
      <c r="C4186" s="430" t="s">
        <v>4370</v>
      </c>
      <c r="D4186" s="430" t="s">
        <v>4083</v>
      </c>
      <c r="E4186" s="430">
        <v>76</v>
      </c>
      <c r="F4186" s="430">
        <v>1.0107545000000001E-5</v>
      </c>
      <c r="G4186" s="430">
        <v>2.4849313000000002E-5</v>
      </c>
      <c r="H4186" s="430">
        <v>4.7659681999999998E-5</v>
      </c>
      <c r="I4186" s="430">
        <v>8.9073370350000007E-3</v>
      </c>
      <c r="J4186" s="430">
        <v>2.3728564255000001E-2</v>
      </c>
      <c r="K4186" s="430">
        <v>5.0382724363000002E-2</v>
      </c>
      <c r="L4186" s="430">
        <v>8.5997906090000006E-2</v>
      </c>
      <c r="M4186" s="430">
        <v>0.13321763583599999</v>
      </c>
      <c r="N4186" s="430">
        <v>0.17508693497200001</v>
      </c>
      <c r="O4186" s="430">
        <v>0.230420990115</v>
      </c>
      <c r="P4186" s="430">
        <v>0.27667979459100001</v>
      </c>
      <c r="Q4186" s="430">
        <v>0.33790038123400001</v>
      </c>
      <c r="R4186" s="430">
        <v>0.41115593215599999</v>
      </c>
      <c r="S4186" s="430">
        <v>0.49134862834100002</v>
      </c>
      <c r="T4186" s="430">
        <v>0.573726203597</v>
      </c>
      <c r="U4186" s="430">
        <v>0.72052261463400002</v>
      </c>
      <c r="V4186" s="430">
        <v>0.91788108264000001</v>
      </c>
      <c r="W4186" s="430">
        <v>1.166185415365</v>
      </c>
      <c r="X4186" s="430">
        <v>1.4356316218259999</v>
      </c>
      <c r="Y4186" s="430">
        <v>2.0343148753109999</v>
      </c>
      <c r="Z4186" s="430">
        <v>2.7662867298370002</v>
      </c>
      <c r="AA4186" s="430">
        <v>3.4098971826989999</v>
      </c>
      <c r="AB4186" s="430">
        <v>3.1928600337069999</v>
      </c>
      <c r="AC4186" s="430">
        <v>3.8785177063930001</v>
      </c>
      <c r="AD4186" s="430">
        <v>4.0937516823540001</v>
      </c>
      <c r="AE4186" s="430">
        <v>4.6959991722550001</v>
      </c>
      <c r="AF4186" s="430">
        <v>4.6244442103110002</v>
      </c>
      <c r="AG4186" s="430">
        <v>5.336484697445</v>
      </c>
      <c r="AH4186" s="430">
        <v>6.1908658166709998</v>
      </c>
      <c r="AI4186" s="430">
        <v>6.0042237115020001</v>
      </c>
      <c r="AJ4186" s="430">
        <v>7.6532328228809998</v>
      </c>
      <c r="AK4186" s="430">
        <v>8.8074622827300004</v>
      </c>
      <c r="AL4186" s="430">
        <v>0</v>
      </c>
    </row>
    <row r="4187" spans="1:38" x14ac:dyDescent="0.25">
      <c r="A4187" s="430" t="s">
        <v>4368</v>
      </c>
      <c r="B4187" s="430">
        <v>1</v>
      </c>
      <c r="C4187" s="430" t="s">
        <v>4370</v>
      </c>
      <c r="D4187" s="430" t="s">
        <v>4085</v>
      </c>
      <c r="E4187" s="430">
        <v>76</v>
      </c>
      <c r="F4187" s="430">
        <v>1.059731E-6</v>
      </c>
      <c r="G4187" s="430">
        <v>2.5905239999999998E-6</v>
      </c>
      <c r="H4187" s="430">
        <v>4.9493210000000001E-6</v>
      </c>
      <c r="I4187" s="430">
        <v>9.1937861600000002E-4</v>
      </c>
      <c r="J4187" s="430">
        <v>2.426271718E-3</v>
      </c>
      <c r="K4187" s="430">
        <v>5.095059848E-3</v>
      </c>
      <c r="L4187" s="430">
        <v>8.6337802999999994E-3</v>
      </c>
      <c r="M4187" s="430">
        <v>1.3264872291000001E-2</v>
      </c>
      <c r="N4187" s="430">
        <v>1.7259837212000001E-2</v>
      </c>
      <c r="O4187" s="430">
        <v>2.2427655216999999E-2</v>
      </c>
      <c r="P4187" s="430">
        <v>2.6641249015E-2</v>
      </c>
      <c r="Q4187" s="430">
        <v>3.2208392870999997E-2</v>
      </c>
      <c r="R4187" s="430">
        <v>3.8875980671000003E-2</v>
      </c>
      <c r="S4187" s="430">
        <v>4.6137616961000001E-2</v>
      </c>
      <c r="T4187" s="430">
        <v>5.3452352653000003E-2</v>
      </c>
      <c r="U4187" s="430">
        <v>6.6808803708000006E-2</v>
      </c>
      <c r="V4187" s="430">
        <v>8.4051669691000003E-2</v>
      </c>
      <c r="W4187" s="430">
        <v>0.10695131413300001</v>
      </c>
      <c r="X4187" s="430">
        <v>0.131824775876</v>
      </c>
      <c r="Y4187" s="430">
        <v>0.17324499125600001</v>
      </c>
      <c r="Z4187" s="430">
        <v>0.172065553131</v>
      </c>
      <c r="AA4187" s="430">
        <v>0.12957949467400001</v>
      </c>
      <c r="AB4187" s="430">
        <v>0.19662861925200001</v>
      </c>
      <c r="AC4187" s="430">
        <v>0.15724302938099999</v>
      </c>
      <c r="AD4187" s="430">
        <v>0.15800122681100001</v>
      </c>
      <c r="AE4187" s="430">
        <v>0.162900098529</v>
      </c>
      <c r="AF4187" s="430">
        <v>0.120254974227</v>
      </c>
      <c r="AG4187" s="430">
        <v>0.13464159666600001</v>
      </c>
      <c r="AH4187" s="430">
        <v>0.15365993621999999</v>
      </c>
      <c r="AI4187" s="430">
        <v>0.16136533732300001</v>
      </c>
      <c r="AJ4187" s="430">
        <v>0.26733153591600001</v>
      </c>
      <c r="AK4187" s="430">
        <v>0.30814833291999999</v>
      </c>
      <c r="AL4187" s="430">
        <v>0</v>
      </c>
    </row>
    <row r="4188" spans="1:38" x14ac:dyDescent="0.25">
      <c r="A4188" s="430" t="s">
        <v>4368</v>
      </c>
      <c r="B4188" s="430">
        <v>1</v>
      </c>
      <c r="C4188" s="430" t="s">
        <v>4370</v>
      </c>
      <c r="D4188" s="430" t="s">
        <v>4087</v>
      </c>
      <c r="E4188" s="430">
        <v>76</v>
      </c>
      <c r="F4188" s="430">
        <v>2.6957680000000001E-6</v>
      </c>
      <c r="G4188" s="430">
        <v>6.6363950000000002E-6</v>
      </c>
      <c r="H4188" s="430">
        <v>1.2805848999999999E-5</v>
      </c>
      <c r="I4188" s="430">
        <v>2.3968972300000002E-3</v>
      </c>
      <c r="J4188" s="430">
        <v>6.3904483309999999E-3</v>
      </c>
      <c r="K4188" s="430">
        <v>1.3576729282999999E-2</v>
      </c>
      <c r="L4188" s="430">
        <v>2.3195752239999999E-2</v>
      </c>
      <c r="M4188" s="430">
        <v>3.5936319210999997E-2</v>
      </c>
      <c r="N4188" s="430">
        <v>4.7122004985999999E-2</v>
      </c>
      <c r="O4188" s="430">
        <v>6.2059711320000002E-2</v>
      </c>
      <c r="P4188" s="430">
        <v>7.4608664788000004E-2</v>
      </c>
      <c r="Q4188" s="430">
        <v>9.1058512159000002E-2</v>
      </c>
      <c r="R4188" s="430">
        <v>0.110764455779</v>
      </c>
      <c r="S4188" s="430">
        <v>0.13246833659599999</v>
      </c>
      <c r="T4188" s="430">
        <v>0.15561293042499999</v>
      </c>
      <c r="U4188" s="430">
        <v>0.19665089642700001</v>
      </c>
      <c r="V4188" s="430">
        <v>0.24941622480699999</v>
      </c>
      <c r="W4188" s="430">
        <v>0.31744840664399998</v>
      </c>
      <c r="X4188" s="430">
        <v>0.39086114867299998</v>
      </c>
      <c r="Y4188" s="430">
        <v>0.38619484210299998</v>
      </c>
      <c r="Z4188" s="430">
        <v>0.44102454105299999</v>
      </c>
      <c r="AA4188" s="430">
        <v>0.53891702543599995</v>
      </c>
      <c r="AB4188" s="430">
        <v>0.67148921693800001</v>
      </c>
      <c r="AC4188" s="430">
        <v>0.77392385769399996</v>
      </c>
      <c r="AD4188" s="430">
        <v>0.97693667372000004</v>
      </c>
      <c r="AE4188" s="430">
        <v>0.972318330201</v>
      </c>
      <c r="AF4188" s="430">
        <v>1.1798434136210001</v>
      </c>
      <c r="AG4188" s="430">
        <v>1.0631180739920001</v>
      </c>
      <c r="AH4188" s="430">
        <v>1.261777296657</v>
      </c>
      <c r="AI4188" s="430">
        <v>1.208130658825</v>
      </c>
      <c r="AJ4188" s="430">
        <v>1.4569738151530001</v>
      </c>
      <c r="AK4188" s="430">
        <v>1.6802003324020001</v>
      </c>
      <c r="AL4188" s="430">
        <v>0</v>
      </c>
    </row>
    <row r="4189" spans="1:38" x14ac:dyDescent="0.25">
      <c r="A4189" s="430" t="s">
        <v>4368</v>
      </c>
      <c r="B4189" s="430">
        <v>1</v>
      </c>
      <c r="C4189" s="430" t="s">
        <v>4370</v>
      </c>
      <c r="D4189" s="430" t="s">
        <v>4230</v>
      </c>
      <c r="E4189" s="430">
        <v>76</v>
      </c>
      <c r="F4189" s="430">
        <v>5.1353999999999998E-8</v>
      </c>
      <c r="G4189" s="430">
        <v>1.25215E-7</v>
      </c>
      <c r="H4189" s="430">
        <v>2.3774999999999999E-7</v>
      </c>
      <c r="I4189" s="430">
        <v>4.3962511000000001E-5</v>
      </c>
      <c r="J4189" s="430">
        <v>1.1580263600000001E-4</v>
      </c>
      <c r="K4189" s="430">
        <v>2.4274655399999999E-4</v>
      </c>
      <c r="L4189" s="430">
        <v>4.08263032E-4</v>
      </c>
      <c r="M4189" s="430">
        <v>6.2255376399999996E-4</v>
      </c>
      <c r="N4189" s="430">
        <v>8.0448767200000002E-4</v>
      </c>
      <c r="O4189" s="430">
        <v>1.040381954E-3</v>
      </c>
      <c r="P4189" s="430">
        <v>1.2276896459999999E-3</v>
      </c>
      <c r="Q4189" s="430">
        <v>1.47198633E-3</v>
      </c>
      <c r="R4189" s="430">
        <v>1.761789632E-3</v>
      </c>
      <c r="S4189" s="430">
        <v>2.0762380989999998E-3</v>
      </c>
      <c r="T4189" s="430">
        <v>2.3896388809999999E-3</v>
      </c>
      <c r="U4189" s="430">
        <v>2.9598064929999999E-3</v>
      </c>
      <c r="V4189" s="430">
        <v>3.6801902610000001E-3</v>
      </c>
      <c r="W4189" s="430">
        <v>4.6085089110000001E-3</v>
      </c>
      <c r="X4189" s="430">
        <v>5.5929695289999998E-3</v>
      </c>
      <c r="Y4189" s="430">
        <v>6.6823387610000003E-3</v>
      </c>
      <c r="Z4189" s="430">
        <v>7.9095684400000005E-3</v>
      </c>
      <c r="AA4189" s="430">
        <v>9.0736767620000006E-3</v>
      </c>
      <c r="AB4189" s="430">
        <v>1.0106565787E-2</v>
      </c>
      <c r="AC4189" s="430">
        <v>1.1141306092E-2</v>
      </c>
      <c r="AD4189" s="430">
        <v>1.2128947171E-2</v>
      </c>
      <c r="AE4189" s="430">
        <v>1.3034641214E-2</v>
      </c>
      <c r="AF4189" s="430">
        <v>1.3971555953E-2</v>
      </c>
      <c r="AG4189" s="430">
        <v>1.4797790142E-2</v>
      </c>
      <c r="AH4189" s="430">
        <v>1.5743064804999998E-2</v>
      </c>
      <c r="AI4189" s="430">
        <v>1.6995608201999999E-2</v>
      </c>
      <c r="AJ4189" s="430">
        <v>1.8250029189999999E-2</v>
      </c>
      <c r="AK4189" s="430">
        <v>2.0808183369000002E-2</v>
      </c>
      <c r="AL4189" s="430">
        <v>0</v>
      </c>
    </row>
    <row r="4190" spans="1:38" x14ac:dyDescent="0.25">
      <c r="A4190" s="430" t="s">
        <v>4368</v>
      </c>
      <c r="B4190" s="430">
        <v>1</v>
      </c>
      <c r="C4190" s="430" t="s">
        <v>4370</v>
      </c>
      <c r="D4190" s="430" t="s">
        <v>4089</v>
      </c>
      <c r="E4190" s="430">
        <v>76</v>
      </c>
      <c r="F4190" s="430">
        <v>2.45041E-7</v>
      </c>
      <c r="G4190" s="430">
        <v>5.9881300000000003E-7</v>
      </c>
      <c r="H4190" s="430">
        <v>1.143419E-6</v>
      </c>
      <c r="I4190" s="430">
        <v>2.1273140900000001E-4</v>
      </c>
      <c r="J4190" s="430">
        <v>5.6588747799999999E-4</v>
      </c>
      <c r="K4190" s="430">
        <v>1.198784001E-3</v>
      </c>
      <c r="L4190" s="430">
        <v>2.039931455E-3</v>
      </c>
      <c r="M4190" s="430">
        <v>3.1427728699999998E-3</v>
      </c>
      <c r="N4190" s="430">
        <v>4.099861172E-3</v>
      </c>
      <c r="O4190" s="430">
        <v>5.3607885849999998E-3</v>
      </c>
      <c r="P4190" s="430">
        <v>6.4007818969999998E-3</v>
      </c>
      <c r="Q4190" s="430">
        <v>7.7445556749999997E-3</v>
      </c>
      <c r="R4190" s="430">
        <v>9.3550548380000008E-3</v>
      </c>
      <c r="S4190" s="430">
        <v>1.1109933236E-2</v>
      </c>
      <c r="T4190" s="430">
        <v>1.2904367528E-2</v>
      </c>
      <c r="U4190" s="430">
        <v>1.6122580692E-2</v>
      </c>
      <c r="V4190" s="430">
        <v>2.0245626610000001E-2</v>
      </c>
      <c r="W4190" s="430">
        <v>2.5535163105000001E-2</v>
      </c>
      <c r="X4190" s="430">
        <v>3.1142720656999998E-2</v>
      </c>
      <c r="Y4190" s="430">
        <v>3.0444489166E-2</v>
      </c>
      <c r="Z4190" s="430">
        <v>3.4400666601000003E-2</v>
      </c>
      <c r="AA4190" s="430">
        <v>4.1716725768E-2</v>
      </c>
      <c r="AB4190" s="430">
        <v>5.1370615872000001E-2</v>
      </c>
      <c r="AC4190" s="430">
        <v>5.8739241247000001E-2</v>
      </c>
      <c r="AD4190" s="430">
        <v>7.3509420054999997E-2</v>
      </c>
      <c r="AE4190" s="430">
        <v>7.2721943237E-2</v>
      </c>
      <c r="AF4190" s="430">
        <v>8.7513025975999997E-2</v>
      </c>
      <c r="AG4190" s="430">
        <v>7.8454523053000005E-2</v>
      </c>
      <c r="AH4190" s="430">
        <v>9.2629348915999998E-2</v>
      </c>
      <c r="AI4190" s="430">
        <v>8.8110394723999994E-2</v>
      </c>
      <c r="AJ4190" s="430">
        <v>0.108444580673</v>
      </c>
      <c r="AK4190" s="430">
        <v>0.12550943530600001</v>
      </c>
      <c r="AL4190" s="430">
        <v>0</v>
      </c>
    </row>
    <row r="4191" spans="1:38" x14ac:dyDescent="0.25">
      <c r="A4191" s="430" t="s">
        <v>4368</v>
      </c>
      <c r="B4191" s="430">
        <v>1</v>
      </c>
      <c r="C4191" s="430" t="s">
        <v>4370</v>
      </c>
      <c r="D4191" s="430" t="s">
        <v>4091</v>
      </c>
      <c r="E4191" s="430">
        <v>76</v>
      </c>
      <c r="F4191" s="430">
        <v>1.7780529999999999E-6</v>
      </c>
      <c r="G4191" s="430">
        <v>4.3739660000000003E-6</v>
      </c>
      <c r="H4191" s="430">
        <v>8.4207879999999996E-6</v>
      </c>
      <c r="I4191" s="430">
        <v>1.580855859E-3</v>
      </c>
      <c r="J4191" s="430">
        <v>4.2238094400000002E-3</v>
      </c>
      <c r="K4191" s="430">
        <v>9.0086870069999991E-3</v>
      </c>
      <c r="L4191" s="430">
        <v>1.5357095115E-2</v>
      </c>
      <c r="M4191" s="430">
        <v>2.3724122768000001E-2</v>
      </c>
      <c r="N4191" s="430">
        <v>3.1003074232000001E-2</v>
      </c>
      <c r="O4191" s="430">
        <v>4.0448521937E-2</v>
      </c>
      <c r="P4191" s="430">
        <v>4.8141833611000003E-2</v>
      </c>
      <c r="Q4191" s="430">
        <v>5.8274486913000002E-2</v>
      </c>
      <c r="R4191" s="430">
        <v>7.0397824769E-2</v>
      </c>
      <c r="S4191" s="430">
        <v>8.3519368996999993E-2</v>
      </c>
      <c r="T4191" s="430">
        <v>9.7328649163000006E-2</v>
      </c>
      <c r="U4191" s="430">
        <v>0.122214214283</v>
      </c>
      <c r="V4191" s="430">
        <v>0.15509499934099999</v>
      </c>
      <c r="W4191" s="430">
        <v>0.19734145524999999</v>
      </c>
      <c r="X4191" s="430">
        <v>0.24277980476399999</v>
      </c>
      <c r="Y4191" s="430">
        <v>0.19898962383999999</v>
      </c>
      <c r="Z4191" s="430">
        <v>0.30034593996100001</v>
      </c>
      <c r="AA4191" s="430">
        <v>0.29900549151299999</v>
      </c>
      <c r="AB4191" s="430">
        <v>0.242984165788</v>
      </c>
      <c r="AC4191" s="430">
        <v>0.29634073150200002</v>
      </c>
      <c r="AD4191" s="430">
        <v>0.342138881088</v>
      </c>
      <c r="AE4191" s="430">
        <v>0.38465924560199999</v>
      </c>
      <c r="AF4191" s="430">
        <v>0.408332836034</v>
      </c>
      <c r="AG4191" s="430">
        <v>0.47385849475000003</v>
      </c>
      <c r="AH4191" s="430">
        <v>0.43440151235800001</v>
      </c>
      <c r="AI4191" s="430">
        <v>0.47613451512499999</v>
      </c>
      <c r="AJ4191" s="430">
        <v>0.54321697161899996</v>
      </c>
      <c r="AK4191" s="430">
        <v>0.627077088354</v>
      </c>
      <c r="AL4191" s="430">
        <v>0</v>
      </c>
    </row>
    <row r="4192" spans="1:38" x14ac:dyDescent="0.25">
      <c r="A4192" s="430" t="s">
        <v>4368</v>
      </c>
      <c r="B4192" s="430">
        <v>1</v>
      </c>
      <c r="C4192" s="430" t="s">
        <v>4370</v>
      </c>
      <c r="D4192" s="430" t="s">
        <v>4093</v>
      </c>
      <c r="E4192" s="430">
        <v>76</v>
      </c>
      <c r="F4192" s="430">
        <v>2.2579910000000002E-6</v>
      </c>
      <c r="G4192" s="430">
        <v>5.5360879999999999E-6</v>
      </c>
      <c r="H4192" s="430">
        <v>1.0595091E-5</v>
      </c>
      <c r="I4192" s="430">
        <v>1.9740537829999998E-3</v>
      </c>
      <c r="J4192" s="430">
        <v>5.2365515300000004E-3</v>
      </c>
      <c r="K4192" s="430">
        <v>1.1077743471E-2</v>
      </c>
      <c r="L4192" s="430">
        <v>1.8823163287999999E-2</v>
      </c>
      <c r="M4192" s="430">
        <v>2.8996848753000001E-2</v>
      </c>
      <c r="N4192" s="430">
        <v>3.7854658976000002E-2</v>
      </c>
      <c r="O4192" s="430">
        <v>4.9523851219999998E-2</v>
      </c>
      <c r="P4192" s="430">
        <v>5.9170070557999999E-2</v>
      </c>
      <c r="Q4192" s="430">
        <v>7.1831964469000004E-2</v>
      </c>
      <c r="R4192" s="430">
        <v>8.7096288583000003E-2</v>
      </c>
      <c r="S4192" s="430">
        <v>0.10376519373199999</v>
      </c>
      <c r="T4192" s="430">
        <v>0.120868968991</v>
      </c>
      <c r="U4192" s="430">
        <v>0.15148128715</v>
      </c>
      <c r="V4192" s="430">
        <v>0.190596953106</v>
      </c>
      <c r="W4192" s="430">
        <v>0.24149448610300001</v>
      </c>
      <c r="X4192" s="430">
        <v>0.29626273618799998</v>
      </c>
      <c r="Y4192" s="430">
        <v>0.352154448221</v>
      </c>
      <c r="Z4192" s="430">
        <v>0.44456116391599998</v>
      </c>
      <c r="AA4192" s="430">
        <v>0.52202329310899998</v>
      </c>
      <c r="AB4192" s="430">
        <v>0.57524069550599999</v>
      </c>
      <c r="AC4192" s="430">
        <v>0.59078444465900004</v>
      </c>
      <c r="AD4192" s="430">
        <v>0.615004474302</v>
      </c>
      <c r="AE4192" s="430">
        <v>0.63017624773000003</v>
      </c>
      <c r="AF4192" s="430">
        <v>0.66900955100799997</v>
      </c>
      <c r="AG4192" s="430">
        <v>0.76232904823199998</v>
      </c>
      <c r="AH4192" s="430">
        <v>0.70579847278499996</v>
      </c>
      <c r="AI4192" s="430">
        <v>0.74371364040400001</v>
      </c>
      <c r="AJ4192" s="430">
        <v>0.72305246958900005</v>
      </c>
      <c r="AK4192" s="430">
        <v>0.83032063631700004</v>
      </c>
      <c r="AL4192" s="430">
        <v>0</v>
      </c>
    </row>
    <row r="4193" spans="1:38" x14ac:dyDescent="0.25">
      <c r="A4193" s="430" t="s">
        <v>4368</v>
      </c>
      <c r="B4193" s="430">
        <v>1</v>
      </c>
      <c r="C4193" s="430" t="s">
        <v>4370</v>
      </c>
      <c r="D4193" s="430" t="s">
        <v>4095</v>
      </c>
      <c r="E4193" s="430">
        <v>76</v>
      </c>
      <c r="F4193" s="430">
        <v>7.7728400000000004E-7</v>
      </c>
      <c r="G4193" s="430">
        <v>1.894392E-6</v>
      </c>
      <c r="H4193" s="430">
        <v>3.6065090000000002E-6</v>
      </c>
      <c r="I4193" s="430">
        <v>6.6923233100000005E-4</v>
      </c>
      <c r="J4193" s="430">
        <v>1.7644565529999999E-3</v>
      </c>
      <c r="K4193" s="430">
        <v>3.7117406369999999E-3</v>
      </c>
      <c r="L4193" s="430">
        <v>6.2630913620000004E-3</v>
      </c>
      <c r="M4193" s="430">
        <v>9.5724813340000003E-3</v>
      </c>
      <c r="N4193" s="430">
        <v>1.2397645564E-2</v>
      </c>
      <c r="O4193" s="430">
        <v>1.6062418213000001E-2</v>
      </c>
      <c r="P4193" s="430">
        <v>1.8973106507000001E-2</v>
      </c>
      <c r="Q4193" s="430">
        <v>2.2788542599000001E-2</v>
      </c>
      <c r="R4193" s="430">
        <v>2.7443280253999999E-2</v>
      </c>
      <c r="S4193" s="430">
        <v>3.2587546427E-2</v>
      </c>
      <c r="T4193" s="430">
        <v>3.7811304153999997E-2</v>
      </c>
      <c r="U4193" s="430">
        <v>4.7247779173999999E-2</v>
      </c>
      <c r="V4193" s="430">
        <v>5.9411942826E-2</v>
      </c>
      <c r="W4193" s="430">
        <v>7.5115067216000003E-2</v>
      </c>
      <c r="X4193" s="430">
        <v>9.1824350240000005E-2</v>
      </c>
      <c r="Y4193" s="430">
        <v>9.0033667009000007E-2</v>
      </c>
      <c r="Z4193" s="430">
        <v>0.101916246535</v>
      </c>
      <c r="AA4193" s="430">
        <v>0.12348835108599999</v>
      </c>
      <c r="AB4193" s="430">
        <v>0.152337302221</v>
      </c>
      <c r="AC4193" s="430">
        <v>0.173870321306</v>
      </c>
      <c r="AD4193" s="430">
        <v>0.217413738335</v>
      </c>
      <c r="AE4193" s="430">
        <v>0.214203488528</v>
      </c>
      <c r="AF4193" s="430">
        <v>0.25683962968399998</v>
      </c>
      <c r="AG4193" s="430">
        <v>0.228246046141</v>
      </c>
      <c r="AH4193" s="430">
        <v>0.26773962111100003</v>
      </c>
      <c r="AI4193" s="430">
        <v>0.25347703823599999</v>
      </c>
      <c r="AJ4193" s="430">
        <v>0.30209401395399998</v>
      </c>
      <c r="AK4193" s="430">
        <v>0.34663658011300003</v>
      </c>
      <c r="AL4193" s="430">
        <v>0</v>
      </c>
    </row>
    <row r="4194" spans="1:38" x14ac:dyDescent="0.25">
      <c r="A4194" s="430" t="s">
        <v>4368</v>
      </c>
      <c r="B4194" s="430">
        <v>1</v>
      </c>
      <c r="C4194" s="430" t="s">
        <v>4370</v>
      </c>
      <c r="D4194" s="430" t="s">
        <v>4097</v>
      </c>
      <c r="E4194" s="430">
        <v>76</v>
      </c>
      <c r="F4194" s="430">
        <v>2.77692E-7</v>
      </c>
      <c r="G4194" s="430">
        <v>6.6855300000000002E-7</v>
      </c>
      <c r="H4194" s="430">
        <v>1.256271E-6</v>
      </c>
      <c r="I4194" s="430">
        <v>2.2910857999999999E-4</v>
      </c>
      <c r="J4194" s="430">
        <v>5.9440416399999998E-4</v>
      </c>
      <c r="K4194" s="430">
        <v>1.227260111E-3</v>
      </c>
      <c r="L4194" s="430">
        <v>2.038092538E-3</v>
      </c>
      <c r="M4194" s="430">
        <v>3.0628143749999999E-3</v>
      </c>
      <c r="N4194" s="430">
        <v>3.910923466E-3</v>
      </c>
      <c r="O4194" s="430">
        <v>5.0054740630000004E-3</v>
      </c>
      <c r="P4194" s="430">
        <v>5.8671231749999999E-3</v>
      </c>
      <c r="Q4194" s="430">
        <v>6.9763990560000001E-3</v>
      </c>
      <c r="R4194" s="430">
        <v>8.3613755429999999E-3</v>
      </c>
      <c r="S4194" s="430">
        <v>9.8418533519999997E-3</v>
      </c>
      <c r="T4194" s="430">
        <v>1.1331254077000001E-2</v>
      </c>
      <c r="U4194" s="430">
        <v>1.3976461211E-2</v>
      </c>
      <c r="V4194" s="430">
        <v>1.7394936589000001E-2</v>
      </c>
      <c r="W4194" s="430">
        <v>2.2021279602999998E-2</v>
      </c>
      <c r="X4194" s="430">
        <v>2.7030121157000001E-2</v>
      </c>
      <c r="Y4194" s="430">
        <v>3.5613803728E-2</v>
      </c>
      <c r="Z4194" s="430">
        <v>3.4998877301E-2</v>
      </c>
      <c r="AA4194" s="430">
        <v>2.6124511752999999E-2</v>
      </c>
      <c r="AB4194" s="430">
        <v>3.9727145642E-2</v>
      </c>
      <c r="AC4194" s="430">
        <v>3.1604038394E-2</v>
      </c>
      <c r="AD4194" s="430">
        <v>3.1357924983000003E-2</v>
      </c>
      <c r="AE4194" s="430">
        <v>3.2015683816E-2</v>
      </c>
      <c r="AF4194" s="430">
        <v>2.3118531673999999E-2</v>
      </c>
      <c r="AG4194" s="430">
        <v>2.5162014480000001E-2</v>
      </c>
      <c r="AH4194" s="430">
        <v>2.8200661092E-2</v>
      </c>
      <c r="AI4194" s="430">
        <v>2.9222423417000001E-2</v>
      </c>
      <c r="AJ4194" s="430">
        <v>4.7025147220999999E-2</v>
      </c>
      <c r="AK4194" s="430">
        <v>5.3432748739000002E-2</v>
      </c>
      <c r="AL4194" s="430">
        <v>0</v>
      </c>
    </row>
    <row r="4195" spans="1:38" x14ac:dyDescent="0.25">
      <c r="A4195" s="430" t="s">
        <v>4368</v>
      </c>
      <c r="B4195" s="430">
        <v>1</v>
      </c>
      <c r="C4195" s="430" t="s">
        <v>4371</v>
      </c>
      <c r="D4195" s="430" t="s">
        <v>4001</v>
      </c>
      <c r="E4195" s="430">
        <v>77</v>
      </c>
      <c r="F4195" s="430">
        <v>1.027E-8</v>
      </c>
      <c r="G4195" s="430">
        <v>2.5349999999999999E-8</v>
      </c>
      <c r="H4195" s="430">
        <v>2.4699509899999998E-3</v>
      </c>
      <c r="I4195" s="430">
        <v>1.072062251E-2</v>
      </c>
      <c r="J4195" s="430">
        <v>2.753338562E-2</v>
      </c>
      <c r="K4195" s="430">
        <v>5.8737006379999998E-2</v>
      </c>
      <c r="L4195" s="430">
        <v>7.9126601709999994E-2</v>
      </c>
      <c r="M4195" s="430">
        <v>9.878940084E-2</v>
      </c>
      <c r="N4195" s="430">
        <v>0.11168624519000001</v>
      </c>
      <c r="O4195" s="430">
        <v>0.12500926411999999</v>
      </c>
      <c r="P4195" s="430">
        <v>0.13668157802</v>
      </c>
      <c r="Q4195" s="430">
        <v>0.14727888226999999</v>
      </c>
      <c r="R4195" s="430">
        <v>0.15271349743000001</v>
      </c>
      <c r="S4195" s="430">
        <v>0.15631193279</v>
      </c>
      <c r="T4195" s="430">
        <v>0.16041850747</v>
      </c>
      <c r="U4195" s="430">
        <v>0.16207513595</v>
      </c>
      <c r="V4195" s="430">
        <v>0.16672222333</v>
      </c>
      <c r="W4195" s="430">
        <v>0.17034684328999999</v>
      </c>
      <c r="X4195" s="430">
        <v>0.17519363381</v>
      </c>
      <c r="Y4195" s="430">
        <v>0.18198766638</v>
      </c>
      <c r="Z4195" s="430">
        <v>0.18455089431999999</v>
      </c>
      <c r="AA4195" s="430">
        <v>0.17655540942</v>
      </c>
      <c r="AB4195" s="430">
        <v>0.16837680847</v>
      </c>
      <c r="AC4195" s="430">
        <v>0.15941371836000001</v>
      </c>
      <c r="AD4195" s="430">
        <v>0.15477591311</v>
      </c>
      <c r="AE4195" s="430">
        <v>0.15136032327000001</v>
      </c>
      <c r="AF4195" s="430">
        <v>0.14276091530999999</v>
      </c>
      <c r="AG4195" s="430">
        <v>0.13259751999</v>
      </c>
      <c r="AH4195" s="430">
        <v>0.12584102401</v>
      </c>
      <c r="AI4195" s="430">
        <v>0.12228809241999999</v>
      </c>
      <c r="AJ4195" s="430">
        <v>0.11815510291</v>
      </c>
      <c r="AK4195" s="430">
        <v>0.10914094685</v>
      </c>
      <c r="AL4195" s="430">
        <v>0</v>
      </c>
    </row>
    <row r="4196" spans="1:38" x14ac:dyDescent="0.25">
      <c r="A4196" s="430" t="s">
        <v>4368</v>
      </c>
      <c r="B4196" s="430">
        <v>1</v>
      </c>
      <c r="C4196" s="430" t="s">
        <v>4371</v>
      </c>
      <c r="D4196" s="430" t="s">
        <v>4003</v>
      </c>
      <c r="E4196" s="430">
        <v>77</v>
      </c>
      <c r="F4196" s="430">
        <v>1.0139999999999999E-7</v>
      </c>
      <c r="G4196" s="430">
        <v>2.4726000000000001E-7</v>
      </c>
      <c r="H4196" s="430">
        <v>2.3551780460000001E-2</v>
      </c>
      <c r="I4196" s="430">
        <v>0.10150949055</v>
      </c>
      <c r="J4196" s="430">
        <v>0.26087956894999997</v>
      </c>
      <c r="K4196" s="430">
        <v>0.55829980764999998</v>
      </c>
      <c r="L4196" s="430">
        <v>0.75098989810000005</v>
      </c>
      <c r="M4196" s="430">
        <v>0.93663481326999998</v>
      </c>
      <c r="N4196" s="430">
        <v>1.0533693961699999</v>
      </c>
      <c r="O4196" s="430">
        <v>1.1747258458000001</v>
      </c>
      <c r="P4196" s="430">
        <v>1.2832118804699999</v>
      </c>
      <c r="Q4196" s="430">
        <v>1.37464229058</v>
      </c>
      <c r="R4196" s="430">
        <v>1.4085982049100001</v>
      </c>
      <c r="S4196" s="430">
        <v>1.43335008921</v>
      </c>
      <c r="T4196" s="430">
        <v>1.45216624358</v>
      </c>
      <c r="U4196" s="430">
        <v>1.4580254271699999</v>
      </c>
      <c r="V4196" s="430">
        <v>1.49785847874</v>
      </c>
      <c r="W4196" s="430">
        <v>1.5246567103299999</v>
      </c>
      <c r="X4196" s="430">
        <v>1.5589590840200001</v>
      </c>
      <c r="Y4196" s="430">
        <v>1.81964753646</v>
      </c>
      <c r="Z4196" s="430">
        <v>1.70763498893</v>
      </c>
      <c r="AA4196" s="430">
        <v>1.78639285955</v>
      </c>
      <c r="AB4196" s="430">
        <v>1.40123042735</v>
      </c>
      <c r="AC4196" s="430">
        <v>1.2144930967000001</v>
      </c>
      <c r="AD4196" s="430">
        <v>1.19988290266</v>
      </c>
      <c r="AE4196" s="430">
        <v>1.1630424101400001</v>
      </c>
      <c r="AF4196" s="430">
        <v>1.1782534709400001</v>
      </c>
      <c r="AG4196" s="430">
        <v>1.1070741146400001</v>
      </c>
      <c r="AH4196" s="430">
        <v>1.0258506268400001</v>
      </c>
      <c r="AI4196" s="430">
        <v>0.94756172198999999</v>
      </c>
      <c r="AJ4196" s="430">
        <v>1.1193819438099999</v>
      </c>
      <c r="AK4196" s="430">
        <v>1.03134703204</v>
      </c>
      <c r="AL4196" s="430">
        <v>0</v>
      </c>
    </row>
    <row r="4197" spans="1:38" x14ac:dyDescent="0.25">
      <c r="A4197" s="430" t="s">
        <v>4368</v>
      </c>
      <c r="B4197" s="430">
        <v>1</v>
      </c>
      <c r="C4197" s="430" t="s">
        <v>4371</v>
      </c>
      <c r="D4197" s="430" t="s">
        <v>4004</v>
      </c>
      <c r="E4197" s="430">
        <v>77</v>
      </c>
      <c r="F4197" s="430">
        <v>5.9020000000000002E-8</v>
      </c>
      <c r="G4197" s="430">
        <v>1.4378000000000001E-7</v>
      </c>
      <c r="H4197" s="430">
        <v>1.3697769150000001E-2</v>
      </c>
      <c r="I4197" s="430">
        <v>5.9166140149999998E-2</v>
      </c>
      <c r="J4197" s="430">
        <v>0.15272385634999999</v>
      </c>
      <c r="K4197" s="430">
        <v>0.32943417753999998</v>
      </c>
      <c r="L4197" s="430">
        <v>0.44598992944999999</v>
      </c>
      <c r="M4197" s="430">
        <v>0.55776275204000003</v>
      </c>
      <c r="N4197" s="430">
        <v>0.62806816110999997</v>
      </c>
      <c r="O4197" s="430">
        <v>0.70318495091</v>
      </c>
      <c r="P4197" s="430">
        <v>0.77202659118000005</v>
      </c>
      <c r="Q4197" s="430">
        <v>0.82816706219000003</v>
      </c>
      <c r="R4197" s="430">
        <v>0.85077861517999998</v>
      </c>
      <c r="S4197" s="430">
        <v>0.86724171469</v>
      </c>
      <c r="T4197" s="430">
        <v>0.88131538872000004</v>
      </c>
      <c r="U4197" s="430">
        <v>0.88732673288999997</v>
      </c>
      <c r="V4197" s="430">
        <v>0.91307323107000005</v>
      </c>
      <c r="W4197" s="430">
        <v>0.92945903089000004</v>
      </c>
      <c r="X4197" s="430">
        <v>0.94979152475999995</v>
      </c>
      <c r="Y4197" s="430">
        <v>1.10788186561</v>
      </c>
      <c r="Z4197" s="430">
        <v>1.0426687754599999</v>
      </c>
      <c r="AA4197" s="430">
        <v>1.0946335754900001</v>
      </c>
      <c r="AB4197" s="430">
        <v>0.85903587809000004</v>
      </c>
      <c r="AC4197" s="430">
        <v>0.74415668456999995</v>
      </c>
      <c r="AD4197" s="430">
        <v>0.73541630486999998</v>
      </c>
      <c r="AE4197" s="430">
        <v>0.71384043535999997</v>
      </c>
      <c r="AF4197" s="430">
        <v>0.72431557184999995</v>
      </c>
      <c r="AG4197" s="430">
        <v>0.68173382810000005</v>
      </c>
      <c r="AH4197" s="430">
        <v>0.63169710578000005</v>
      </c>
      <c r="AI4197" s="430">
        <v>0.58324982950000004</v>
      </c>
      <c r="AJ4197" s="430">
        <v>0.67103886681000002</v>
      </c>
      <c r="AK4197" s="430">
        <v>0.61921029066</v>
      </c>
      <c r="AL4197" s="430">
        <v>0</v>
      </c>
    </row>
    <row r="4198" spans="1:38" x14ac:dyDescent="0.25">
      <c r="A4198" s="430" t="s">
        <v>4368</v>
      </c>
      <c r="B4198" s="430">
        <v>1</v>
      </c>
      <c r="C4198" s="430" t="s">
        <v>4371</v>
      </c>
      <c r="D4198" s="430" t="s">
        <v>4225</v>
      </c>
      <c r="E4198" s="430">
        <v>77</v>
      </c>
      <c r="F4198" s="430">
        <v>9.0999999999999996E-10</v>
      </c>
      <c r="G4198" s="430">
        <v>2.21E-9</v>
      </c>
      <c r="H4198" s="430">
        <v>2.0952399000000001E-4</v>
      </c>
      <c r="I4198" s="430">
        <v>9.1860846999999998E-4</v>
      </c>
      <c r="J4198" s="430">
        <v>2.4054084599999998E-3</v>
      </c>
      <c r="K4198" s="430">
        <v>5.2353030599999999E-3</v>
      </c>
      <c r="L4198" s="430">
        <v>7.1404799700000004E-3</v>
      </c>
      <c r="M4198" s="430">
        <v>9.0120621499999998E-3</v>
      </c>
      <c r="N4198" s="430">
        <v>1.024617503E-2</v>
      </c>
      <c r="O4198" s="430">
        <v>1.1561344600000001E-2</v>
      </c>
      <c r="P4198" s="430">
        <v>1.25586864E-2</v>
      </c>
      <c r="Q4198" s="430">
        <v>1.3404243450000001E-2</v>
      </c>
      <c r="R4198" s="430">
        <v>1.3683748650000001E-2</v>
      </c>
      <c r="S4198" s="430">
        <v>1.3843094720000001E-2</v>
      </c>
      <c r="T4198" s="430">
        <v>1.395157231E-2</v>
      </c>
      <c r="U4198" s="430">
        <v>1.3923794559999999E-2</v>
      </c>
      <c r="V4198" s="430">
        <v>1.4104811369999999E-2</v>
      </c>
      <c r="W4198" s="430">
        <v>1.421393298E-2</v>
      </c>
      <c r="X4198" s="430">
        <v>1.4363250459999999E-2</v>
      </c>
      <c r="Y4198" s="430">
        <v>1.4571876669999999E-2</v>
      </c>
      <c r="Z4198" s="430">
        <v>1.4353200159999999E-2</v>
      </c>
      <c r="AA4198" s="430">
        <v>1.345645665E-2</v>
      </c>
      <c r="AB4198" s="430">
        <v>1.255113509E-2</v>
      </c>
      <c r="AC4198" s="430">
        <v>1.1628838000000001E-2</v>
      </c>
      <c r="AD4198" s="430">
        <v>1.114567168E-2</v>
      </c>
      <c r="AE4198" s="430">
        <v>1.0713678169999999E-2</v>
      </c>
      <c r="AF4198" s="430">
        <v>9.8811334699999993E-3</v>
      </c>
      <c r="AG4198" s="430">
        <v>9.0311542099999996E-3</v>
      </c>
      <c r="AH4198" s="430">
        <v>8.4537607700000007E-3</v>
      </c>
      <c r="AI4198" s="430">
        <v>8.0773821699999995E-3</v>
      </c>
      <c r="AJ4198" s="430">
        <v>7.6451299600000001E-3</v>
      </c>
      <c r="AK4198" s="430">
        <v>6.9068045800000002E-3</v>
      </c>
      <c r="AL4198" s="430">
        <v>0</v>
      </c>
    </row>
    <row r="4199" spans="1:38" x14ac:dyDescent="0.25">
      <c r="A4199" s="430" t="s">
        <v>4368</v>
      </c>
      <c r="B4199" s="430">
        <v>1</v>
      </c>
      <c r="C4199" s="430" t="s">
        <v>4371</v>
      </c>
      <c r="D4199" s="430" t="s">
        <v>4006</v>
      </c>
      <c r="E4199" s="430">
        <v>77</v>
      </c>
      <c r="F4199" s="430">
        <v>4.8489999999999999E-8</v>
      </c>
      <c r="G4199" s="430">
        <v>1.1843E-7</v>
      </c>
      <c r="H4199" s="430">
        <v>1.134196141E-2</v>
      </c>
      <c r="I4199" s="430">
        <v>4.9199247369999997E-2</v>
      </c>
      <c r="J4199" s="430">
        <v>0.12806408094999999</v>
      </c>
      <c r="K4199" s="430">
        <v>0.27893179652</v>
      </c>
      <c r="L4199" s="430">
        <v>0.37995993918999998</v>
      </c>
      <c r="M4199" s="430">
        <v>0.47923414448000001</v>
      </c>
      <c r="N4199" s="430">
        <v>0.54512809675999996</v>
      </c>
      <c r="O4199" s="430">
        <v>0.61551470824999999</v>
      </c>
      <c r="P4199" s="430">
        <v>0.67998569613000004</v>
      </c>
      <c r="Q4199" s="430">
        <v>0.73463977925000001</v>
      </c>
      <c r="R4199" s="430">
        <v>0.76153998114999999</v>
      </c>
      <c r="S4199" s="430">
        <v>0.78215281495</v>
      </c>
      <c r="T4199" s="430">
        <v>0.80080346761999999</v>
      </c>
      <c r="U4199" s="430">
        <v>0.81457432459000001</v>
      </c>
      <c r="V4199" s="430">
        <v>0.84074540406999998</v>
      </c>
      <c r="W4199" s="430">
        <v>0.86147439832999995</v>
      </c>
      <c r="X4199" s="430">
        <v>0.88498460348999997</v>
      </c>
      <c r="Y4199" s="430">
        <v>0.83947365306999999</v>
      </c>
      <c r="Z4199" s="430">
        <v>0.75571143193000001</v>
      </c>
      <c r="AA4199" s="430">
        <v>0.75695983089999996</v>
      </c>
      <c r="AB4199" s="430">
        <v>1.03933400844</v>
      </c>
      <c r="AC4199" s="430">
        <v>0.67970016062000005</v>
      </c>
      <c r="AD4199" s="430">
        <v>0.72110705289999999</v>
      </c>
      <c r="AE4199" s="430">
        <v>0.60578081356000002</v>
      </c>
      <c r="AF4199" s="430">
        <v>0.66402858327000003</v>
      </c>
      <c r="AG4199" s="430">
        <v>0.49333084281</v>
      </c>
      <c r="AH4199" s="430">
        <v>0.70149597609000003</v>
      </c>
      <c r="AI4199" s="430">
        <v>0.52020606651000001</v>
      </c>
      <c r="AJ4199" s="430">
        <v>0.68041149007000001</v>
      </c>
      <c r="AK4199" s="430">
        <v>0.63053832972000001</v>
      </c>
      <c r="AL4199" s="430">
        <v>0</v>
      </c>
    </row>
    <row r="4200" spans="1:38" x14ac:dyDescent="0.25">
      <c r="A4200" s="430" t="s">
        <v>4368</v>
      </c>
      <c r="B4200" s="430">
        <v>1</v>
      </c>
      <c r="C4200" s="430" t="s">
        <v>4371</v>
      </c>
      <c r="D4200" s="430" t="s">
        <v>4008</v>
      </c>
      <c r="E4200" s="430">
        <v>77</v>
      </c>
      <c r="F4200" s="430">
        <v>3.5554999999999998E-7</v>
      </c>
      <c r="G4200" s="430">
        <v>8.6787999999999996E-7</v>
      </c>
      <c r="H4200" s="430">
        <v>8.2748819400000007E-2</v>
      </c>
      <c r="I4200" s="430">
        <v>0.35646356368999998</v>
      </c>
      <c r="J4200" s="430">
        <v>0.91851204757000005</v>
      </c>
      <c r="K4200" s="430">
        <v>1.97392138086</v>
      </c>
      <c r="L4200" s="430">
        <v>2.6678294351799998</v>
      </c>
      <c r="M4200" s="430">
        <v>3.34421362418</v>
      </c>
      <c r="N4200" s="430">
        <v>3.7820645097300001</v>
      </c>
      <c r="O4200" s="430">
        <v>4.2519050719599996</v>
      </c>
      <c r="P4200" s="430">
        <v>4.6806822801700001</v>
      </c>
      <c r="Q4200" s="430">
        <v>5.0500156991700003</v>
      </c>
      <c r="R4200" s="430">
        <v>5.2135988795800001</v>
      </c>
      <c r="S4200" s="430">
        <v>5.3342831796799999</v>
      </c>
      <c r="T4200" s="430">
        <v>5.4328825913700003</v>
      </c>
      <c r="U4200" s="430">
        <v>5.4696743123099996</v>
      </c>
      <c r="V4200" s="430">
        <v>5.5962444036200001</v>
      </c>
      <c r="W4200" s="430">
        <v>5.7206061720600001</v>
      </c>
      <c r="X4200" s="430">
        <v>5.8714265351300003</v>
      </c>
      <c r="Y4200" s="430">
        <v>3.1666282434799999</v>
      </c>
      <c r="Z4200" s="430">
        <v>4.7160143399200001</v>
      </c>
      <c r="AA4200" s="430">
        <v>4.6871748440400003</v>
      </c>
      <c r="AB4200" s="430">
        <v>3.4592680748600002</v>
      </c>
      <c r="AC4200" s="430">
        <v>3.5025901072500001</v>
      </c>
      <c r="AD4200" s="430">
        <v>3.6322170518400001</v>
      </c>
      <c r="AE4200" s="430">
        <v>3.3866034728500001</v>
      </c>
      <c r="AF4200" s="430">
        <v>3.0716053134000001</v>
      </c>
      <c r="AG4200" s="430">
        <v>3.37521771704</v>
      </c>
      <c r="AH4200" s="430">
        <v>2.8196578312499998</v>
      </c>
      <c r="AI4200" s="430">
        <v>3.3845615363300001</v>
      </c>
      <c r="AJ4200" s="430">
        <v>3.2800541377500001</v>
      </c>
      <c r="AK4200" s="430">
        <v>3.0264146372199998</v>
      </c>
      <c r="AL4200" s="430">
        <v>0</v>
      </c>
    </row>
    <row r="4201" spans="1:38" x14ac:dyDescent="0.25">
      <c r="A4201" s="430" t="s">
        <v>4368</v>
      </c>
      <c r="B4201" s="430">
        <v>1</v>
      </c>
      <c r="C4201" s="430" t="s">
        <v>4371</v>
      </c>
      <c r="D4201" s="430" t="s">
        <v>481</v>
      </c>
      <c r="E4201" s="430">
        <v>77</v>
      </c>
      <c r="F4201" s="430">
        <v>4.3550000000000003E-8</v>
      </c>
      <c r="G4201" s="430">
        <v>1.0595000000000001E-7</v>
      </c>
      <c r="H4201" s="430">
        <v>1.0126005630000001E-2</v>
      </c>
      <c r="I4201" s="430">
        <v>4.3732779999999999E-2</v>
      </c>
      <c r="J4201" s="430">
        <v>0.11234915276</v>
      </c>
      <c r="K4201" s="430">
        <v>0.24080664114</v>
      </c>
      <c r="L4201" s="430">
        <v>0.32471153377</v>
      </c>
      <c r="M4201" s="430">
        <v>0.40652465125999998</v>
      </c>
      <c r="N4201" s="430">
        <v>0.45954094199000001</v>
      </c>
      <c r="O4201" s="430">
        <v>0.51776828857000001</v>
      </c>
      <c r="P4201" s="430">
        <v>0.57013765263000005</v>
      </c>
      <c r="Q4201" s="430">
        <v>0.61653548891999999</v>
      </c>
      <c r="R4201" s="430">
        <v>0.63370313318000004</v>
      </c>
      <c r="S4201" s="430">
        <v>0.64281787583000005</v>
      </c>
      <c r="T4201" s="430">
        <v>0.6481642635</v>
      </c>
      <c r="U4201" s="430">
        <v>0.64616668688000001</v>
      </c>
      <c r="V4201" s="430">
        <v>0.65824865314000003</v>
      </c>
      <c r="W4201" s="430">
        <v>0.67098303167999995</v>
      </c>
      <c r="X4201" s="430">
        <v>0.68902648685000001</v>
      </c>
      <c r="Y4201" s="430">
        <v>0.65803647519999997</v>
      </c>
      <c r="Z4201" s="430">
        <v>0.59533000188999996</v>
      </c>
      <c r="AA4201" s="430">
        <v>0.59892220089000003</v>
      </c>
      <c r="AB4201" s="430">
        <v>0.82331669393999996</v>
      </c>
      <c r="AC4201" s="430">
        <v>0.53997186515999995</v>
      </c>
      <c r="AD4201" s="430">
        <v>0.57328042459999995</v>
      </c>
      <c r="AE4201" s="430">
        <v>0.48356785178</v>
      </c>
      <c r="AF4201" s="430">
        <v>0.53007838519999995</v>
      </c>
      <c r="AG4201" s="430">
        <v>0.39319132163999998</v>
      </c>
      <c r="AH4201" s="430">
        <v>0.55784535443000005</v>
      </c>
      <c r="AI4201" s="430">
        <v>0.41081511925999997</v>
      </c>
      <c r="AJ4201" s="430">
        <v>0.54830277268000005</v>
      </c>
      <c r="AK4201" s="430">
        <v>0.50365216135000002</v>
      </c>
      <c r="AL4201" s="430">
        <v>0</v>
      </c>
    </row>
    <row r="4202" spans="1:38" x14ac:dyDescent="0.25">
      <c r="A4202" s="430" t="s">
        <v>4368</v>
      </c>
      <c r="B4202" s="430">
        <v>1</v>
      </c>
      <c r="C4202" s="430" t="s">
        <v>4371</v>
      </c>
      <c r="D4202" s="430" t="s">
        <v>4011</v>
      </c>
      <c r="E4202" s="430">
        <v>77</v>
      </c>
      <c r="F4202" s="430">
        <v>4.9660000000000003E-8</v>
      </c>
      <c r="G4202" s="430">
        <v>1.209E-7</v>
      </c>
      <c r="H4202" s="430">
        <v>1.146235506E-2</v>
      </c>
      <c r="I4202" s="430">
        <v>4.9269064000000001E-2</v>
      </c>
      <c r="J4202" s="430">
        <v>0.12677739685</v>
      </c>
      <c r="K4202" s="430">
        <v>0.27234420382000002</v>
      </c>
      <c r="L4202" s="430">
        <v>0.36807698811</v>
      </c>
      <c r="M4202" s="430">
        <v>0.46107898915000001</v>
      </c>
      <c r="N4202" s="430">
        <v>0.52090549225000005</v>
      </c>
      <c r="O4202" s="430">
        <v>0.58477046900999996</v>
      </c>
      <c r="P4202" s="430">
        <v>0.64348502802999996</v>
      </c>
      <c r="Q4202" s="430">
        <v>0.69407502060000004</v>
      </c>
      <c r="R4202" s="430">
        <v>0.71796279398999996</v>
      </c>
      <c r="S4202" s="430">
        <v>0.73612669142999998</v>
      </c>
      <c r="T4202" s="430">
        <v>0.74958959790000002</v>
      </c>
      <c r="U4202" s="430">
        <v>0.75583043484000001</v>
      </c>
      <c r="V4202" s="430">
        <v>0.77513137922999997</v>
      </c>
      <c r="W4202" s="430">
        <v>0.79305177067999999</v>
      </c>
      <c r="X4202" s="430">
        <v>0.81489250700000004</v>
      </c>
      <c r="Y4202" s="430">
        <v>0.83791569133999999</v>
      </c>
      <c r="Z4202" s="430">
        <v>0.70498949221999996</v>
      </c>
      <c r="AA4202" s="430">
        <v>0.66720485935999996</v>
      </c>
      <c r="AB4202" s="430">
        <v>0.64848784286000005</v>
      </c>
      <c r="AC4202" s="430">
        <v>0.76945785813000001</v>
      </c>
      <c r="AD4202" s="430">
        <v>0.84572944546999995</v>
      </c>
      <c r="AE4202" s="430">
        <v>0.76630792251000002</v>
      </c>
      <c r="AF4202" s="430">
        <v>0.66245975835000004</v>
      </c>
      <c r="AG4202" s="430">
        <v>0.54490625787000002</v>
      </c>
      <c r="AH4202" s="430">
        <v>0.56289332748999998</v>
      </c>
      <c r="AI4202" s="430">
        <v>0.55579843761000003</v>
      </c>
      <c r="AJ4202" s="430">
        <v>0.53903817981000002</v>
      </c>
      <c r="AK4202" s="430">
        <v>0.50160906704999997</v>
      </c>
      <c r="AL4202" s="430">
        <v>0</v>
      </c>
    </row>
    <row r="4203" spans="1:38" x14ac:dyDescent="0.25">
      <c r="A4203" s="430" t="s">
        <v>4368</v>
      </c>
      <c r="B4203" s="430">
        <v>1</v>
      </c>
      <c r="C4203" s="430" t="s">
        <v>4371</v>
      </c>
      <c r="D4203" s="430" t="s">
        <v>4013</v>
      </c>
      <c r="E4203" s="430">
        <v>77</v>
      </c>
      <c r="F4203" s="430">
        <v>9.1000000000000004E-9</v>
      </c>
      <c r="G4203" s="430">
        <v>2.1970000000000001E-8</v>
      </c>
      <c r="H4203" s="430">
        <v>2.0751589299999999E-3</v>
      </c>
      <c r="I4203" s="430">
        <v>8.8632130599999998E-3</v>
      </c>
      <c r="J4203" s="430">
        <v>2.2526978499999999E-2</v>
      </c>
      <c r="K4203" s="430">
        <v>4.7561248930000001E-2</v>
      </c>
      <c r="L4203" s="430">
        <v>6.3140153180000005E-2</v>
      </c>
      <c r="M4203" s="430">
        <v>7.8155850370000002E-2</v>
      </c>
      <c r="N4203" s="430">
        <v>8.7489038650000003E-2</v>
      </c>
      <c r="O4203" s="430">
        <v>9.846551663E-2</v>
      </c>
      <c r="P4203" s="430">
        <v>0.10789188059</v>
      </c>
      <c r="Q4203" s="430">
        <v>0.11615730892999999</v>
      </c>
      <c r="R4203" s="430">
        <v>0.11897542110999999</v>
      </c>
      <c r="S4203" s="430">
        <v>0.12010595311</v>
      </c>
      <c r="T4203" s="430">
        <v>0.1217308495</v>
      </c>
      <c r="U4203" s="430">
        <v>0.12223097458</v>
      </c>
      <c r="V4203" s="430">
        <v>0.12575914168999999</v>
      </c>
      <c r="W4203" s="430">
        <v>0.12914580080999999</v>
      </c>
      <c r="X4203" s="430">
        <v>0.13335761751</v>
      </c>
      <c r="Y4203" s="430">
        <v>0.13932173606000001</v>
      </c>
      <c r="Z4203" s="430">
        <v>0.11922235949</v>
      </c>
      <c r="AA4203" s="430">
        <v>0.11532542268</v>
      </c>
      <c r="AB4203" s="430">
        <v>0.11467135459</v>
      </c>
      <c r="AC4203" s="430">
        <v>0.13942608264</v>
      </c>
      <c r="AD4203" s="430">
        <v>0.15608339552</v>
      </c>
      <c r="AE4203" s="430">
        <v>0.14457081599999999</v>
      </c>
      <c r="AF4203" s="430">
        <v>0.12723828533000001</v>
      </c>
      <c r="AG4203" s="430">
        <v>0.10624008044</v>
      </c>
      <c r="AH4203" s="430">
        <v>0.11088344761</v>
      </c>
      <c r="AI4203" s="430">
        <v>0.11038796469999999</v>
      </c>
      <c r="AJ4203" s="430">
        <v>0.10332211409</v>
      </c>
      <c r="AK4203" s="430">
        <v>9.3217060820000003E-2</v>
      </c>
      <c r="AL4203" s="430">
        <v>0</v>
      </c>
    </row>
    <row r="4204" spans="1:38" x14ac:dyDescent="0.25">
      <c r="A4204" s="430" t="s">
        <v>4368</v>
      </c>
      <c r="B4204" s="430">
        <v>1</v>
      </c>
      <c r="C4204" s="430" t="s">
        <v>4371</v>
      </c>
      <c r="D4204" s="430" t="s">
        <v>4014</v>
      </c>
      <c r="E4204" s="430">
        <v>77</v>
      </c>
      <c r="F4204" s="430">
        <v>1.014E-8</v>
      </c>
      <c r="G4204" s="430">
        <v>2.496E-8</v>
      </c>
      <c r="H4204" s="430">
        <v>2.4132602E-3</v>
      </c>
      <c r="I4204" s="430">
        <v>1.051699675E-2</v>
      </c>
      <c r="J4204" s="430">
        <v>2.7432197780000001E-2</v>
      </c>
      <c r="K4204" s="430">
        <v>5.9786466869999999E-2</v>
      </c>
      <c r="L4204" s="430">
        <v>8.1738786480000006E-2</v>
      </c>
      <c r="M4204" s="430">
        <v>0.10345143783000001</v>
      </c>
      <c r="N4204" s="430">
        <v>0.11815269076</v>
      </c>
      <c r="O4204" s="430">
        <v>0.13382681663000001</v>
      </c>
      <c r="P4204" s="430">
        <v>0.14831545313</v>
      </c>
      <c r="Q4204" s="430">
        <v>0.16088008884999999</v>
      </c>
      <c r="R4204" s="430">
        <v>0.16734355326</v>
      </c>
      <c r="S4204" s="430">
        <v>0.17281738682</v>
      </c>
      <c r="T4204" s="430">
        <v>0.17813058991</v>
      </c>
      <c r="U4204" s="430">
        <v>0.18214944579</v>
      </c>
      <c r="V4204" s="430">
        <v>0.18935413328</v>
      </c>
      <c r="W4204" s="430">
        <v>0.19599919716</v>
      </c>
      <c r="X4204" s="430">
        <v>0.20314377408000001</v>
      </c>
      <c r="Y4204" s="430">
        <v>0.20977963136</v>
      </c>
      <c r="Z4204" s="430">
        <v>0.177203416</v>
      </c>
      <c r="AA4204" s="430">
        <v>0.16874075075</v>
      </c>
      <c r="AB4204" s="430">
        <v>0.16513698162000001</v>
      </c>
      <c r="AC4204" s="430">
        <v>0.19773856985999999</v>
      </c>
      <c r="AD4204" s="430">
        <v>0.21947799354</v>
      </c>
      <c r="AE4204" s="430">
        <v>0.20117029451999999</v>
      </c>
      <c r="AF4204" s="430">
        <v>0.17579870646000001</v>
      </c>
      <c r="AG4204" s="430">
        <v>0.14599756301</v>
      </c>
      <c r="AH4204" s="430">
        <v>0.15227307744999999</v>
      </c>
      <c r="AI4204" s="430">
        <v>0.15222299482000001</v>
      </c>
      <c r="AJ4204" s="430">
        <v>0.14850716997999999</v>
      </c>
      <c r="AK4204" s="430">
        <v>0.13959034024</v>
      </c>
      <c r="AL4204" s="430">
        <v>0</v>
      </c>
    </row>
    <row r="4205" spans="1:38" x14ac:dyDescent="0.25">
      <c r="A4205" s="430" t="s">
        <v>4368</v>
      </c>
      <c r="B4205" s="430">
        <v>1</v>
      </c>
      <c r="C4205" s="430" t="s">
        <v>4371</v>
      </c>
      <c r="D4205" s="430" t="s">
        <v>4016</v>
      </c>
      <c r="E4205" s="430">
        <v>77</v>
      </c>
      <c r="F4205" s="430">
        <v>2.8444000000000002E-7</v>
      </c>
      <c r="G4205" s="430">
        <v>6.9770999999999997E-7</v>
      </c>
      <c r="H4205" s="430">
        <v>6.6702826709999996E-2</v>
      </c>
      <c r="I4205" s="430">
        <v>0.28814052202000001</v>
      </c>
      <c r="J4205" s="430">
        <v>0.74506119363000001</v>
      </c>
      <c r="K4205" s="430">
        <v>1.60593310917</v>
      </c>
      <c r="L4205" s="430">
        <v>2.1753706293800001</v>
      </c>
      <c r="M4205" s="430">
        <v>2.7305114177899998</v>
      </c>
      <c r="N4205" s="430">
        <v>3.0873908175500002</v>
      </c>
      <c r="O4205" s="430">
        <v>3.4655488398699998</v>
      </c>
      <c r="P4205" s="430">
        <v>3.81249775673</v>
      </c>
      <c r="Q4205" s="430">
        <v>4.1194207445300002</v>
      </c>
      <c r="R4205" s="430">
        <v>4.2679402138100002</v>
      </c>
      <c r="S4205" s="430">
        <v>4.3810760015100003</v>
      </c>
      <c r="T4205" s="430">
        <v>4.4829422257099996</v>
      </c>
      <c r="U4205" s="430">
        <v>4.5366688820699999</v>
      </c>
      <c r="V4205" s="430">
        <v>4.6385924214500003</v>
      </c>
      <c r="W4205" s="430">
        <v>4.7228690173599999</v>
      </c>
      <c r="X4205" s="430">
        <v>4.8253834216899998</v>
      </c>
      <c r="Y4205" s="430">
        <v>6.0006380534100003</v>
      </c>
      <c r="Z4205" s="430">
        <v>6.30391251074</v>
      </c>
      <c r="AA4205" s="430">
        <v>5.0392061041399998</v>
      </c>
      <c r="AB4205" s="430">
        <v>5.4388715530500003</v>
      </c>
      <c r="AC4205" s="430">
        <v>4.69707865107</v>
      </c>
      <c r="AD4205" s="430">
        <v>4.8546604315300002</v>
      </c>
      <c r="AE4205" s="430">
        <v>4.7321952921100001</v>
      </c>
      <c r="AF4205" s="430">
        <v>5.4480944397100002</v>
      </c>
      <c r="AG4205" s="430">
        <v>5.02324957082</v>
      </c>
      <c r="AH4205" s="430">
        <v>5.4679749805200002</v>
      </c>
      <c r="AI4205" s="430">
        <v>5.4952134196699998</v>
      </c>
      <c r="AJ4205" s="430">
        <v>4.6678853868400001</v>
      </c>
      <c r="AK4205" s="430">
        <v>4.3183469374500003</v>
      </c>
      <c r="AL4205" s="430">
        <v>0</v>
      </c>
    </row>
    <row r="4206" spans="1:38" x14ac:dyDescent="0.25">
      <c r="A4206" s="430" t="s">
        <v>4368</v>
      </c>
      <c r="B4206" s="430">
        <v>1</v>
      </c>
      <c r="C4206" s="430" t="s">
        <v>4371</v>
      </c>
      <c r="D4206" s="430" t="s">
        <v>4018</v>
      </c>
      <c r="E4206" s="430">
        <v>77</v>
      </c>
      <c r="F4206" s="430">
        <v>1.4209E-7</v>
      </c>
      <c r="G4206" s="430">
        <v>3.4723000000000002E-7</v>
      </c>
      <c r="H4206" s="430">
        <v>3.331196258E-2</v>
      </c>
      <c r="I4206" s="430">
        <v>0.14437330427</v>
      </c>
      <c r="J4206" s="430">
        <v>0.37448975511999999</v>
      </c>
      <c r="K4206" s="430">
        <v>0.80953654327000002</v>
      </c>
      <c r="L4206" s="430">
        <v>1.0985800647899999</v>
      </c>
      <c r="M4206" s="430">
        <v>1.3817878639500001</v>
      </c>
      <c r="N4206" s="430">
        <v>1.5676696701899999</v>
      </c>
      <c r="O4206" s="430">
        <v>1.7693343349499999</v>
      </c>
      <c r="P4206" s="430">
        <v>1.9546063196400001</v>
      </c>
      <c r="Q4206" s="430">
        <v>2.1097154640900002</v>
      </c>
      <c r="R4206" s="430">
        <v>2.1757998015000002</v>
      </c>
      <c r="S4206" s="430">
        <v>2.2216491788399999</v>
      </c>
      <c r="T4206" s="430">
        <v>2.2573259976800002</v>
      </c>
      <c r="U4206" s="430">
        <v>2.2695811196500002</v>
      </c>
      <c r="V4206" s="430">
        <v>2.3377612247599999</v>
      </c>
      <c r="W4206" s="430">
        <v>2.40413482647</v>
      </c>
      <c r="X4206" s="430">
        <v>2.4755090844900001</v>
      </c>
      <c r="Y4206" s="430">
        <v>3.0950686998400001</v>
      </c>
      <c r="Z4206" s="430">
        <v>3.24867087246</v>
      </c>
      <c r="AA4206" s="430">
        <v>2.59254465847</v>
      </c>
      <c r="AB4206" s="430">
        <v>2.7906048536600001</v>
      </c>
      <c r="AC4206" s="430">
        <v>2.39652781797</v>
      </c>
      <c r="AD4206" s="430">
        <v>2.4626055742599999</v>
      </c>
      <c r="AE4206" s="430">
        <v>2.3833696311099999</v>
      </c>
      <c r="AF4206" s="430">
        <v>2.7226799956200001</v>
      </c>
      <c r="AG4206" s="430">
        <v>2.49449990439</v>
      </c>
      <c r="AH4206" s="430">
        <v>2.706184715</v>
      </c>
      <c r="AI4206" s="430">
        <v>2.7174337404500002</v>
      </c>
      <c r="AJ4206" s="430">
        <v>2.3211387537000001</v>
      </c>
      <c r="AK4206" s="430">
        <v>2.1411321196199999</v>
      </c>
      <c r="AL4206" s="430">
        <v>0</v>
      </c>
    </row>
    <row r="4207" spans="1:38" x14ac:dyDescent="0.25">
      <c r="A4207" s="430" t="s">
        <v>4368</v>
      </c>
      <c r="B4207" s="430">
        <v>1</v>
      </c>
      <c r="C4207" s="430" t="s">
        <v>4371</v>
      </c>
      <c r="D4207" s="430" t="s">
        <v>4226</v>
      </c>
      <c r="E4207" s="430">
        <v>77</v>
      </c>
      <c r="F4207" s="430">
        <v>2.4699999999999999E-9</v>
      </c>
      <c r="G4207" s="430">
        <v>6.1099999999999998E-9</v>
      </c>
      <c r="H4207" s="430">
        <v>5.9710676999999998E-4</v>
      </c>
      <c r="I4207" s="430">
        <v>2.5722576099999998E-3</v>
      </c>
      <c r="J4207" s="430">
        <v>6.5333078199999997E-3</v>
      </c>
      <c r="K4207" s="430">
        <v>1.401244338E-2</v>
      </c>
      <c r="L4207" s="430">
        <v>1.8895136520000001E-2</v>
      </c>
      <c r="M4207" s="430">
        <v>2.3658959869999999E-2</v>
      </c>
      <c r="N4207" s="430">
        <v>2.697410573E-2</v>
      </c>
      <c r="O4207" s="430">
        <v>3.0531057439999999E-2</v>
      </c>
      <c r="P4207" s="430">
        <v>3.3807611889999999E-2</v>
      </c>
      <c r="Q4207" s="430">
        <v>3.6366180499999998E-2</v>
      </c>
      <c r="R4207" s="430">
        <v>3.740991774E-2</v>
      </c>
      <c r="S4207" s="430">
        <v>3.8103706420000001E-2</v>
      </c>
      <c r="T4207" s="430">
        <v>3.8649928850000001E-2</v>
      </c>
      <c r="U4207" s="430">
        <v>3.877967652E-2</v>
      </c>
      <c r="V4207" s="430">
        <v>3.9575240249999998E-2</v>
      </c>
      <c r="W4207" s="430">
        <v>4.0342629730000003E-2</v>
      </c>
      <c r="X4207" s="430">
        <v>4.1263541149999999E-2</v>
      </c>
      <c r="Y4207" s="430">
        <v>4.2355334969999998E-2</v>
      </c>
      <c r="Z4207" s="430">
        <v>4.2218761520000002E-2</v>
      </c>
      <c r="AA4207" s="430">
        <v>4.0072401850000001E-2</v>
      </c>
      <c r="AB4207" s="430">
        <v>3.7933338169999997E-2</v>
      </c>
      <c r="AC4207" s="430">
        <v>3.5726994419999998E-2</v>
      </c>
      <c r="AD4207" s="430">
        <v>3.4829226380000002E-2</v>
      </c>
      <c r="AE4207" s="430">
        <v>3.4108802780000003E-2</v>
      </c>
      <c r="AF4207" s="430">
        <v>3.2086144089999998E-2</v>
      </c>
      <c r="AG4207" s="430">
        <v>2.9948221810000002E-2</v>
      </c>
      <c r="AH4207" s="430">
        <v>2.8661469200000001E-2</v>
      </c>
      <c r="AI4207" s="430">
        <v>2.8029629680000001E-2</v>
      </c>
      <c r="AJ4207" s="430">
        <v>2.718012115E-2</v>
      </c>
      <c r="AK4207" s="430">
        <v>2.5145052269999999E-2</v>
      </c>
      <c r="AL4207" s="430">
        <v>0</v>
      </c>
    </row>
    <row r="4208" spans="1:38" x14ac:dyDescent="0.25">
      <c r="A4208" s="430" t="s">
        <v>4368</v>
      </c>
      <c r="B4208" s="430">
        <v>1</v>
      </c>
      <c r="C4208" s="430" t="s">
        <v>4371</v>
      </c>
      <c r="D4208" s="430" t="s">
        <v>4020</v>
      </c>
      <c r="E4208" s="430">
        <v>77</v>
      </c>
      <c r="F4208" s="430">
        <v>2.0540000000000001E-8</v>
      </c>
      <c r="G4208" s="430">
        <v>5.0570000000000002E-8</v>
      </c>
      <c r="H4208" s="430">
        <v>4.86078203E-3</v>
      </c>
      <c r="I4208" s="430">
        <v>2.0975779369999999E-2</v>
      </c>
      <c r="J4208" s="430">
        <v>5.4196010439999998E-2</v>
      </c>
      <c r="K4208" s="430">
        <v>0.11631076314</v>
      </c>
      <c r="L4208" s="430">
        <v>0.15651313574</v>
      </c>
      <c r="M4208" s="430">
        <v>0.19527477723</v>
      </c>
      <c r="N4208" s="430">
        <v>0.21893499731999999</v>
      </c>
      <c r="O4208" s="430">
        <v>0.24216356891999999</v>
      </c>
      <c r="P4208" s="430">
        <v>0.26413290578999998</v>
      </c>
      <c r="Q4208" s="430">
        <v>0.28491756722</v>
      </c>
      <c r="R4208" s="430">
        <v>0.29471389128999997</v>
      </c>
      <c r="S4208" s="430">
        <v>0.30161332083999998</v>
      </c>
      <c r="T4208" s="430">
        <v>0.30988681386</v>
      </c>
      <c r="U4208" s="430">
        <v>0.31414721506999999</v>
      </c>
      <c r="V4208" s="430">
        <v>0.32335349813000003</v>
      </c>
      <c r="W4208" s="430">
        <v>0.32944448471999999</v>
      </c>
      <c r="X4208" s="430">
        <v>0.33950620261999997</v>
      </c>
      <c r="Y4208" s="430">
        <v>0.35067625904999999</v>
      </c>
      <c r="Z4208" s="430">
        <v>0.35256933360999998</v>
      </c>
      <c r="AA4208" s="430">
        <v>0.33719037989</v>
      </c>
      <c r="AB4208" s="430">
        <v>0.32145038327999997</v>
      </c>
      <c r="AC4208" s="430">
        <v>0.30447076633999998</v>
      </c>
      <c r="AD4208" s="430">
        <v>0.29720146118000002</v>
      </c>
      <c r="AE4208" s="430">
        <v>0.29168044178000002</v>
      </c>
      <c r="AF4208" s="430">
        <v>0.27470481817999998</v>
      </c>
      <c r="AG4208" s="430">
        <v>0.25513761831999998</v>
      </c>
      <c r="AH4208" s="430">
        <v>0.24311536574000001</v>
      </c>
      <c r="AI4208" s="430">
        <v>0.23597621307</v>
      </c>
      <c r="AJ4208" s="430">
        <v>0.23421776456000001</v>
      </c>
      <c r="AK4208" s="430">
        <v>0.21473762414</v>
      </c>
      <c r="AL4208" s="430">
        <v>0</v>
      </c>
    </row>
    <row r="4209" spans="1:38" x14ac:dyDescent="0.25">
      <c r="A4209" s="430" t="s">
        <v>4368</v>
      </c>
      <c r="B4209" s="430">
        <v>1</v>
      </c>
      <c r="C4209" s="430" t="s">
        <v>4371</v>
      </c>
      <c r="D4209" s="430" t="s">
        <v>4022</v>
      </c>
      <c r="E4209" s="430">
        <v>77</v>
      </c>
      <c r="F4209" s="430">
        <v>5.9020000000000002E-8</v>
      </c>
      <c r="G4209" s="430">
        <v>1.4391E-7</v>
      </c>
      <c r="H4209" s="430">
        <v>1.3717007979999999E-2</v>
      </c>
      <c r="I4209" s="430">
        <v>5.910238399E-2</v>
      </c>
      <c r="J4209" s="430">
        <v>0.1522153893</v>
      </c>
      <c r="K4209" s="430">
        <v>0.32728453952999997</v>
      </c>
      <c r="L4209" s="430">
        <v>0.44164277872000002</v>
      </c>
      <c r="M4209" s="430">
        <v>0.55268730712000003</v>
      </c>
      <c r="N4209" s="430">
        <v>0.62400005278000004</v>
      </c>
      <c r="O4209" s="430">
        <v>0.70041895846000002</v>
      </c>
      <c r="P4209" s="430">
        <v>0.76882464268999995</v>
      </c>
      <c r="Q4209" s="430">
        <v>0.82625802129000003</v>
      </c>
      <c r="R4209" s="430">
        <v>0.85058591332</v>
      </c>
      <c r="S4209" s="430">
        <v>0.86875540908000004</v>
      </c>
      <c r="T4209" s="430">
        <v>0.88502008763999995</v>
      </c>
      <c r="U4209" s="430">
        <v>0.89232527565999997</v>
      </c>
      <c r="V4209" s="430">
        <v>0.91707389241000004</v>
      </c>
      <c r="W4209" s="430">
        <v>0.94048066969999999</v>
      </c>
      <c r="X4209" s="430">
        <v>0.96853530956</v>
      </c>
      <c r="Y4209" s="430">
        <v>0.95719001351999999</v>
      </c>
      <c r="Z4209" s="430">
        <v>1.0275795829000001</v>
      </c>
      <c r="AA4209" s="430">
        <v>0.97577943111999998</v>
      </c>
      <c r="AB4209" s="430">
        <v>1.00300016193</v>
      </c>
      <c r="AC4209" s="430">
        <v>0.9349981342</v>
      </c>
      <c r="AD4209" s="430">
        <v>0.77107970108000001</v>
      </c>
      <c r="AE4209" s="430">
        <v>0.85564035804000005</v>
      </c>
      <c r="AF4209" s="430">
        <v>0.71127484648999995</v>
      </c>
      <c r="AG4209" s="430">
        <v>0.73265947625000005</v>
      </c>
      <c r="AH4209" s="430">
        <v>0.60585897541</v>
      </c>
      <c r="AI4209" s="430">
        <v>0.59569633785999998</v>
      </c>
      <c r="AJ4209" s="430">
        <v>0.52497140903999995</v>
      </c>
      <c r="AK4209" s="430">
        <v>0.48669326914</v>
      </c>
      <c r="AL4209" s="430">
        <v>0</v>
      </c>
    </row>
    <row r="4210" spans="1:38" x14ac:dyDescent="0.25">
      <c r="A4210" s="430" t="s">
        <v>4368</v>
      </c>
      <c r="B4210" s="430">
        <v>1</v>
      </c>
      <c r="C4210" s="430" t="s">
        <v>4371</v>
      </c>
      <c r="D4210" s="430" t="s">
        <v>4024</v>
      </c>
      <c r="E4210" s="430">
        <v>77</v>
      </c>
      <c r="F4210" s="430">
        <v>1.3259999999999999E-8</v>
      </c>
      <c r="G4210" s="430">
        <v>3.2630000000000002E-8</v>
      </c>
      <c r="H4210" s="430">
        <v>3.1041411700000001E-3</v>
      </c>
      <c r="I4210" s="430">
        <v>1.341811731E-2</v>
      </c>
      <c r="J4210" s="430">
        <v>3.4546107700000002E-2</v>
      </c>
      <c r="K4210" s="430">
        <v>7.4087448240000006E-2</v>
      </c>
      <c r="L4210" s="430">
        <v>9.9657580750000002E-2</v>
      </c>
      <c r="M4210" s="430">
        <v>0.12428751829</v>
      </c>
      <c r="N4210" s="430">
        <v>0.13979775926999999</v>
      </c>
      <c r="O4210" s="430">
        <v>0.15629454100000001</v>
      </c>
      <c r="P4210" s="430">
        <v>0.17121966627999999</v>
      </c>
      <c r="Q4210" s="430">
        <v>0.18388182825999999</v>
      </c>
      <c r="R4210" s="430">
        <v>0.18915838253</v>
      </c>
      <c r="S4210" s="430">
        <v>0.19352106396999999</v>
      </c>
      <c r="T4210" s="430">
        <v>0.19718333427000001</v>
      </c>
      <c r="U4210" s="430">
        <v>0.19924526570000001</v>
      </c>
      <c r="V4210" s="430">
        <v>0.20480143215999999</v>
      </c>
      <c r="W4210" s="430">
        <v>0.21022640834</v>
      </c>
      <c r="X4210" s="430">
        <v>0.21620562274999999</v>
      </c>
      <c r="Y4210" s="430">
        <v>0.20571951855000001</v>
      </c>
      <c r="Z4210" s="430">
        <v>0.18526962909</v>
      </c>
      <c r="AA4210" s="430">
        <v>0.18525462682999999</v>
      </c>
      <c r="AB4210" s="430">
        <v>0.25298909519000001</v>
      </c>
      <c r="AC4210" s="430">
        <v>0.16514903989999999</v>
      </c>
      <c r="AD4210" s="430">
        <v>0.17481772568000001</v>
      </c>
      <c r="AE4210" s="430">
        <v>0.14650630786999999</v>
      </c>
      <c r="AF4210" s="430">
        <v>0.16102023872999999</v>
      </c>
      <c r="AG4210" s="430">
        <v>0.12037353250000001</v>
      </c>
      <c r="AH4210" s="430">
        <v>0.17155691578999999</v>
      </c>
      <c r="AI4210" s="430">
        <v>0.12763300926999999</v>
      </c>
      <c r="AJ4210" s="430">
        <v>0.17515293302000001</v>
      </c>
      <c r="AK4210" s="430">
        <v>0.16472687738</v>
      </c>
      <c r="AL4210" s="430">
        <v>0</v>
      </c>
    </row>
    <row r="4211" spans="1:38" x14ac:dyDescent="0.25">
      <c r="A4211" s="430" t="s">
        <v>4368</v>
      </c>
      <c r="B4211" s="430">
        <v>1</v>
      </c>
      <c r="C4211" s="430" t="s">
        <v>4371</v>
      </c>
      <c r="D4211" s="430" t="s">
        <v>4026</v>
      </c>
      <c r="E4211" s="430">
        <v>77</v>
      </c>
      <c r="F4211" s="430">
        <v>2.4335999999999998E-7</v>
      </c>
      <c r="G4211" s="430">
        <v>5.9526999999999996E-7</v>
      </c>
      <c r="H4211" s="430">
        <v>5.6914972270000003E-2</v>
      </c>
      <c r="I4211" s="430">
        <v>0.24602790302999999</v>
      </c>
      <c r="J4211" s="430">
        <v>0.63607166779000002</v>
      </c>
      <c r="K4211" s="430">
        <v>1.3706538264899999</v>
      </c>
      <c r="L4211" s="430">
        <v>1.85581929962</v>
      </c>
      <c r="M4211" s="430">
        <v>2.3295097883200002</v>
      </c>
      <c r="N4211" s="430">
        <v>2.6379506831600001</v>
      </c>
      <c r="O4211" s="430">
        <v>2.96695607325</v>
      </c>
      <c r="P4211" s="430">
        <v>3.2637318938900002</v>
      </c>
      <c r="Q4211" s="430">
        <v>3.5193343833699999</v>
      </c>
      <c r="R4211" s="430">
        <v>3.6309515494200002</v>
      </c>
      <c r="S4211" s="430">
        <v>3.7077164634900002</v>
      </c>
      <c r="T4211" s="430">
        <v>3.77236930226</v>
      </c>
      <c r="U4211" s="430">
        <v>3.7956855365000002</v>
      </c>
      <c r="V4211" s="430">
        <v>3.8876382922000001</v>
      </c>
      <c r="W4211" s="430">
        <v>3.98111789309</v>
      </c>
      <c r="X4211" s="430">
        <v>4.0924908845600001</v>
      </c>
      <c r="Y4211" s="430">
        <v>4.0387316660600003</v>
      </c>
      <c r="Z4211" s="430">
        <v>4.3249638461900002</v>
      </c>
      <c r="AA4211" s="430">
        <v>4.0942456675900001</v>
      </c>
      <c r="AB4211" s="430">
        <v>4.1996539874899996</v>
      </c>
      <c r="AC4211" s="430">
        <v>3.8971498651799998</v>
      </c>
      <c r="AD4211" s="430">
        <v>3.1940125844899998</v>
      </c>
      <c r="AE4211" s="430">
        <v>3.5237903724400002</v>
      </c>
      <c r="AF4211" s="430">
        <v>2.9106759844500001</v>
      </c>
      <c r="AG4211" s="430">
        <v>2.9784039334400001</v>
      </c>
      <c r="AH4211" s="430">
        <v>2.44749503726</v>
      </c>
      <c r="AI4211" s="430">
        <v>2.3881836916600001</v>
      </c>
      <c r="AJ4211" s="430">
        <v>2.1049184110499999</v>
      </c>
      <c r="AK4211" s="430">
        <v>1.9314018447100001</v>
      </c>
      <c r="AL4211" s="430">
        <v>0</v>
      </c>
    </row>
    <row r="4212" spans="1:38" x14ac:dyDescent="0.25">
      <c r="A4212" s="430" t="s">
        <v>4368</v>
      </c>
      <c r="B4212" s="430">
        <v>1</v>
      </c>
      <c r="C4212" s="430" t="s">
        <v>4371</v>
      </c>
      <c r="D4212" s="430" t="s">
        <v>4028</v>
      </c>
      <c r="E4212" s="430">
        <v>77</v>
      </c>
      <c r="F4212" s="430">
        <v>1.1804E-7</v>
      </c>
      <c r="G4212" s="430">
        <v>2.8899E-7</v>
      </c>
      <c r="H4212" s="430">
        <v>2.7617718829999999E-2</v>
      </c>
      <c r="I4212" s="430">
        <v>0.11956046947</v>
      </c>
      <c r="J4212" s="430">
        <v>0.30934492771</v>
      </c>
      <c r="K4212" s="430">
        <v>0.66789080617999996</v>
      </c>
      <c r="L4212" s="430">
        <v>0.90567638629000002</v>
      </c>
      <c r="M4212" s="430">
        <v>1.1384520947800001</v>
      </c>
      <c r="N4212" s="430">
        <v>1.28951653285</v>
      </c>
      <c r="O4212" s="430">
        <v>1.45117958271</v>
      </c>
      <c r="P4212" s="430">
        <v>1.5989995108099999</v>
      </c>
      <c r="Q4212" s="430">
        <v>1.72684721456</v>
      </c>
      <c r="R4212" s="430">
        <v>1.78451303225</v>
      </c>
      <c r="S4212" s="430">
        <v>1.82983161452</v>
      </c>
      <c r="T4212" s="430">
        <v>1.86764322654</v>
      </c>
      <c r="U4212" s="430">
        <v>1.8899155640300001</v>
      </c>
      <c r="V4212" s="430">
        <v>1.9471064627300001</v>
      </c>
      <c r="W4212" s="430">
        <v>2.0004886418400001</v>
      </c>
      <c r="X4212" s="430">
        <v>2.06271135213</v>
      </c>
      <c r="Y4212" s="430">
        <v>2.03859756087</v>
      </c>
      <c r="Z4212" s="430">
        <v>2.1861545375799998</v>
      </c>
      <c r="AA4212" s="430">
        <v>2.0736456760499999</v>
      </c>
      <c r="AB4212" s="430">
        <v>2.1316020655800001</v>
      </c>
      <c r="AC4212" s="430">
        <v>1.98565107702</v>
      </c>
      <c r="AD4212" s="430">
        <v>1.63504984617</v>
      </c>
      <c r="AE4212" s="430">
        <v>1.8116708795900001</v>
      </c>
      <c r="AF4212" s="430">
        <v>1.5068794882700001</v>
      </c>
      <c r="AG4212" s="430">
        <v>1.5526209442900001</v>
      </c>
      <c r="AH4212" s="430">
        <v>1.28840116717</v>
      </c>
      <c r="AI4212" s="430">
        <v>1.26903503077</v>
      </c>
      <c r="AJ4212" s="430">
        <v>1.1171649027499999</v>
      </c>
      <c r="AK4212" s="430">
        <v>1.0373771172699999</v>
      </c>
      <c r="AL4212" s="430">
        <v>0</v>
      </c>
    </row>
    <row r="4213" spans="1:38" x14ac:dyDescent="0.25">
      <c r="A4213" s="430" t="s">
        <v>4368</v>
      </c>
      <c r="B4213" s="430">
        <v>1</v>
      </c>
      <c r="C4213" s="430" t="s">
        <v>4371</v>
      </c>
      <c r="D4213" s="430" t="s">
        <v>4030</v>
      </c>
      <c r="E4213" s="430">
        <v>77</v>
      </c>
      <c r="F4213" s="430">
        <v>5.2649999999999998E-8</v>
      </c>
      <c r="G4213" s="430">
        <v>1.2856999999999999E-7</v>
      </c>
      <c r="H4213" s="430">
        <v>1.2325027129999999E-2</v>
      </c>
      <c r="I4213" s="430">
        <v>5.3260315029999998E-2</v>
      </c>
      <c r="J4213" s="430">
        <v>0.13778631646</v>
      </c>
      <c r="K4213" s="430">
        <v>0.29688128417999998</v>
      </c>
      <c r="L4213" s="430">
        <v>0.40093711592999998</v>
      </c>
      <c r="M4213" s="430">
        <v>0.50378155971000005</v>
      </c>
      <c r="N4213" s="430">
        <v>0.57192094335999999</v>
      </c>
      <c r="O4213" s="430">
        <v>0.64297259780000005</v>
      </c>
      <c r="P4213" s="430">
        <v>0.70704027328999997</v>
      </c>
      <c r="Q4213" s="430">
        <v>0.76148885123999999</v>
      </c>
      <c r="R4213" s="430">
        <v>0.78660892271000005</v>
      </c>
      <c r="S4213" s="430">
        <v>0.80408744312000002</v>
      </c>
      <c r="T4213" s="430">
        <v>0.81932094919999998</v>
      </c>
      <c r="U4213" s="430">
        <v>0.82635780044999996</v>
      </c>
      <c r="V4213" s="430">
        <v>0.84951871094999998</v>
      </c>
      <c r="W4213" s="430">
        <v>0.87292794952999997</v>
      </c>
      <c r="X4213" s="430">
        <v>0.90154476919000004</v>
      </c>
      <c r="Y4213" s="430">
        <v>0.89401655199999996</v>
      </c>
      <c r="Z4213" s="430">
        <v>0.96272370934999996</v>
      </c>
      <c r="AA4213" s="430">
        <v>0.91306813494000005</v>
      </c>
      <c r="AB4213" s="430">
        <v>0.94079600368000005</v>
      </c>
      <c r="AC4213" s="430">
        <v>0.87466954211000003</v>
      </c>
      <c r="AD4213" s="430">
        <v>0.71932591172000004</v>
      </c>
      <c r="AE4213" s="430">
        <v>0.79759623202999996</v>
      </c>
      <c r="AF4213" s="430">
        <v>0.66127941282000002</v>
      </c>
      <c r="AG4213" s="430">
        <v>0.67839473948999995</v>
      </c>
      <c r="AH4213" s="430">
        <v>0.56024461713999996</v>
      </c>
      <c r="AI4213" s="430">
        <v>0.54913539681000001</v>
      </c>
      <c r="AJ4213" s="430">
        <v>0.48335310477999999</v>
      </c>
      <c r="AK4213" s="430">
        <v>0.44729281882999999</v>
      </c>
      <c r="AL4213" s="430">
        <v>0</v>
      </c>
    </row>
    <row r="4214" spans="1:38" x14ac:dyDescent="0.25">
      <c r="A4214" s="430" t="s">
        <v>4368</v>
      </c>
      <c r="B4214" s="430">
        <v>1</v>
      </c>
      <c r="C4214" s="430" t="s">
        <v>4371</v>
      </c>
      <c r="D4214" s="430" t="s">
        <v>4032</v>
      </c>
      <c r="E4214" s="430">
        <v>77</v>
      </c>
      <c r="F4214" s="430">
        <v>9.2430000000000001E-8</v>
      </c>
      <c r="G4214" s="430">
        <v>2.2450999999999999E-7</v>
      </c>
      <c r="H4214" s="430">
        <v>2.1348868579999999E-2</v>
      </c>
      <c r="I4214" s="430">
        <v>9.182642144E-2</v>
      </c>
      <c r="J4214" s="430">
        <v>0.23570292083</v>
      </c>
      <c r="K4214" s="430">
        <v>0.50510839379000005</v>
      </c>
      <c r="L4214" s="430">
        <v>0.67962638379999996</v>
      </c>
      <c r="M4214" s="430">
        <v>0.84760429091</v>
      </c>
      <c r="N4214" s="430">
        <v>0.95309258407999997</v>
      </c>
      <c r="O4214" s="430">
        <v>1.0654538329500001</v>
      </c>
      <c r="P4214" s="430">
        <v>1.16701481546</v>
      </c>
      <c r="Q4214" s="430">
        <v>1.2517198791499999</v>
      </c>
      <c r="R4214" s="430">
        <v>1.2859098523700001</v>
      </c>
      <c r="S4214" s="430">
        <v>1.31039364508</v>
      </c>
      <c r="T4214" s="430">
        <v>1.3288872309699999</v>
      </c>
      <c r="U4214" s="430">
        <v>1.3345305087399999</v>
      </c>
      <c r="V4214" s="430">
        <v>1.3652730286000001</v>
      </c>
      <c r="W4214" s="430">
        <v>1.38886919457</v>
      </c>
      <c r="X4214" s="430">
        <v>1.4174337188699999</v>
      </c>
      <c r="Y4214" s="430">
        <v>1.6510414948300001</v>
      </c>
      <c r="Z4214" s="430">
        <v>1.5516806081400001</v>
      </c>
      <c r="AA4214" s="430">
        <v>1.62678722271</v>
      </c>
      <c r="AB4214" s="430">
        <v>1.27649568202</v>
      </c>
      <c r="AC4214" s="430">
        <v>1.1077432783300001</v>
      </c>
      <c r="AD4214" s="430">
        <v>1.0941703032000001</v>
      </c>
      <c r="AE4214" s="430">
        <v>1.06106496548</v>
      </c>
      <c r="AF4214" s="430">
        <v>1.074993868</v>
      </c>
      <c r="AG4214" s="430">
        <v>1.01120940505</v>
      </c>
      <c r="AH4214" s="430">
        <v>0.93622762310999996</v>
      </c>
      <c r="AI4214" s="430">
        <v>0.86345826215999999</v>
      </c>
      <c r="AJ4214" s="430">
        <v>1.0033526211799999</v>
      </c>
      <c r="AK4214" s="430">
        <v>0.92279040099999998</v>
      </c>
      <c r="AL4214" s="430">
        <v>0</v>
      </c>
    </row>
    <row r="4215" spans="1:38" x14ac:dyDescent="0.25">
      <c r="A4215" s="430" t="s">
        <v>4368</v>
      </c>
      <c r="B4215" s="430">
        <v>1</v>
      </c>
      <c r="C4215" s="430" t="s">
        <v>4371</v>
      </c>
      <c r="D4215" s="430" t="s">
        <v>4034</v>
      </c>
      <c r="E4215" s="430">
        <v>77</v>
      </c>
      <c r="F4215" s="430">
        <v>1.0569E-7</v>
      </c>
      <c r="G4215" s="430">
        <v>2.5648999999999999E-7</v>
      </c>
      <c r="H4215" s="430">
        <v>2.43397986E-2</v>
      </c>
      <c r="I4215" s="430">
        <v>0.10397185695</v>
      </c>
      <c r="J4215" s="430">
        <v>0.26622253631999998</v>
      </c>
      <c r="K4215" s="430">
        <v>0.56895165548000004</v>
      </c>
      <c r="L4215" s="430">
        <v>0.76274172012999997</v>
      </c>
      <c r="M4215" s="430">
        <v>0.94802899087000003</v>
      </c>
      <c r="N4215" s="430">
        <v>1.0618932993500001</v>
      </c>
      <c r="O4215" s="430">
        <v>1.1828585083900001</v>
      </c>
      <c r="P4215" s="430">
        <v>1.28889330219</v>
      </c>
      <c r="Q4215" s="430">
        <v>1.37779333458</v>
      </c>
      <c r="R4215" s="430">
        <v>1.4139991915400001</v>
      </c>
      <c r="S4215" s="430">
        <v>1.43893613942</v>
      </c>
      <c r="T4215" s="430">
        <v>1.4590601990900001</v>
      </c>
      <c r="U4215" s="430">
        <v>1.46020234893</v>
      </c>
      <c r="V4215" s="430">
        <v>1.3922682445100001</v>
      </c>
      <c r="W4215" s="430">
        <v>1.4276668862299999</v>
      </c>
      <c r="X4215" s="430">
        <v>1.46557761311</v>
      </c>
      <c r="Y4215" s="430">
        <v>1.7178063726199999</v>
      </c>
      <c r="Z4215" s="430">
        <v>1.62168112704</v>
      </c>
      <c r="AA4215" s="430">
        <v>1.70324570143</v>
      </c>
      <c r="AB4215" s="430">
        <v>1.3388102535599999</v>
      </c>
      <c r="AC4215" s="430">
        <v>1.16282596339</v>
      </c>
      <c r="AD4215" s="430">
        <v>1.1508844458800001</v>
      </c>
      <c r="AE4215" s="430">
        <v>1.1180508461200001</v>
      </c>
      <c r="AF4215" s="430">
        <v>1.1333494230500001</v>
      </c>
      <c r="AG4215" s="430">
        <v>1.06070399071</v>
      </c>
      <c r="AH4215" s="430">
        <v>0.97820785972000002</v>
      </c>
      <c r="AI4215" s="430">
        <v>0.89935697514000001</v>
      </c>
      <c r="AJ4215" s="430">
        <v>1.03615458258</v>
      </c>
      <c r="AK4215" s="430">
        <v>0.94625268608000002</v>
      </c>
      <c r="AL4215" s="430">
        <v>0</v>
      </c>
    </row>
    <row r="4216" spans="1:38" x14ac:dyDescent="0.25">
      <c r="A4216" s="430" t="s">
        <v>4368</v>
      </c>
      <c r="B4216" s="430">
        <v>1</v>
      </c>
      <c r="C4216" s="430" t="s">
        <v>4371</v>
      </c>
      <c r="D4216" s="430" t="s">
        <v>4036</v>
      </c>
      <c r="E4216" s="430">
        <v>77</v>
      </c>
      <c r="F4216" s="430">
        <v>9.0740000000000004E-8</v>
      </c>
      <c r="G4216" s="430">
        <v>2.2035000000000001E-7</v>
      </c>
      <c r="H4216" s="430">
        <v>2.0935847529999999E-2</v>
      </c>
      <c r="I4216" s="430">
        <v>9.0233536119999999E-2</v>
      </c>
      <c r="J4216" s="430">
        <v>0.23302490679000001</v>
      </c>
      <c r="K4216" s="430">
        <v>0.50316320482999999</v>
      </c>
      <c r="L4216" s="430">
        <v>0.68170234106000005</v>
      </c>
      <c r="M4216" s="430">
        <v>0.85709353860000004</v>
      </c>
      <c r="N4216" s="430">
        <v>0.97078548111999996</v>
      </c>
      <c r="O4216" s="430">
        <v>1.0908917162</v>
      </c>
      <c r="P4216" s="430">
        <v>1.19974874838</v>
      </c>
      <c r="Q4216" s="430">
        <v>1.2935191903400001</v>
      </c>
      <c r="R4216" s="430">
        <v>1.33207559992</v>
      </c>
      <c r="S4216" s="430">
        <v>1.3568787637599999</v>
      </c>
      <c r="T4216" s="430">
        <v>1.3748426490500001</v>
      </c>
      <c r="U4216" s="430">
        <v>1.3800576524799999</v>
      </c>
      <c r="V4216" s="430">
        <v>1.41256965278</v>
      </c>
      <c r="W4216" s="430">
        <v>1.44603595799</v>
      </c>
      <c r="X4216" s="430">
        <v>1.4867847355399999</v>
      </c>
      <c r="Y4216" s="430">
        <v>1.5332695465099999</v>
      </c>
      <c r="Z4216" s="430">
        <v>1.2933912947799999</v>
      </c>
      <c r="AA4216" s="430">
        <v>1.2297272024699999</v>
      </c>
      <c r="AB4216" s="430">
        <v>1.2020705957</v>
      </c>
      <c r="AC4216" s="430">
        <v>1.43696606781</v>
      </c>
      <c r="AD4216" s="430">
        <v>1.5911364832999999</v>
      </c>
      <c r="AE4216" s="430">
        <v>1.4515472478</v>
      </c>
      <c r="AF4216" s="430">
        <v>1.26341146334</v>
      </c>
      <c r="AG4216" s="430">
        <v>1.04605814612</v>
      </c>
      <c r="AH4216" s="430">
        <v>1.08430821096</v>
      </c>
      <c r="AI4216" s="430">
        <v>1.07463307822</v>
      </c>
      <c r="AJ4216" s="430">
        <v>1.0513809243600001</v>
      </c>
      <c r="AK4216" s="430">
        <v>0.97171158825000004</v>
      </c>
      <c r="AL4216" s="430">
        <v>0</v>
      </c>
    </row>
    <row r="4217" spans="1:38" x14ac:dyDescent="0.25">
      <c r="A4217" s="430" t="s">
        <v>4368</v>
      </c>
      <c r="B4217" s="430">
        <v>1</v>
      </c>
      <c r="C4217" s="430" t="s">
        <v>4371</v>
      </c>
      <c r="D4217" s="430" t="s">
        <v>4038</v>
      </c>
      <c r="E4217" s="430">
        <v>77</v>
      </c>
      <c r="F4217" s="430">
        <v>7.2409999999999998E-8</v>
      </c>
      <c r="G4217" s="430">
        <v>1.7823E-7</v>
      </c>
      <c r="H4217" s="430">
        <v>1.709733896E-2</v>
      </c>
      <c r="I4217" s="430">
        <v>7.4024588429999996E-2</v>
      </c>
      <c r="J4217" s="430">
        <v>0.19203475121999999</v>
      </c>
      <c r="K4217" s="430">
        <v>0.41538335891</v>
      </c>
      <c r="L4217" s="430">
        <v>0.56391430719000002</v>
      </c>
      <c r="M4217" s="430">
        <v>0.70996969589000003</v>
      </c>
      <c r="N4217" s="430">
        <v>0.80557216051000002</v>
      </c>
      <c r="O4217" s="430">
        <v>0.90735907899000001</v>
      </c>
      <c r="P4217" s="430">
        <v>1.0016981948999999</v>
      </c>
      <c r="Q4217" s="430">
        <v>1.0866932917100001</v>
      </c>
      <c r="R4217" s="430">
        <v>1.1293091481099999</v>
      </c>
      <c r="S4217" s="430">
        <v>1.16118259374</v>
      </c>
      <c r="T4217" s="430">
        <v>1.18930577272</v>
      </c>
      <c r="U4217" s="430">
        <v>1.2052875061499999</v>
      </c>
      <c r="V4217" s="430">
        <v>1.2400848179199999</v>
      </c>
      <c r="W4217" s="430">
        <v>1.2710808147699999</v>
      </c>
      <c r="X4217" s="430">
        <v>1.3065948834900001</v>
      </c>
      <c r="Y4217" s="430">
        <v>1.3480747337200001</v>
      </c>
      <c r="Z4217" s="430">
        <v>1.14021643892</v>
      </c>
      <c r="AA4217" s="430">
        <v>1.08582801886</v>
      </c>
      <c r="AB4217" s="430">
        <v>1.0621183574299999</v>
      </c>
      <c r="AC4217" s="430">
        <v>1.26792355963</v>
      </c>
      <c r="AD4217" s="430">
        <v>1.4018427085</v>
      </c>
      <c r="AE4217" s="430">
        <v>1.27880129416</v>
      </c>
      <c r="AF4217" s="430">
        <v>1.1116184407900001</v>
      </c>
      <c r="AG4217" s="430">
        <v>0.91874086797999999</v>
      </c>
      <c r="AH4217" s="430">
        <v>0.95147001469000003</v>
      </c>
      <c r="AI4217" s="430">
        <v>0.94372215691000005</v>
      </c>
      <c r="AJ4217" s="430">
        <v>0.92418593448999997</v>
      </c>
      <c r="AK4217" s="430">
        <v>0.85769003190000004</v>
      </c>
      <c r="AL4217" s="430">
        <v>0</v>
      </c>
    </row>
    <row r="4218" spans="1:38" x14ac:dyDescent="0.25">
      <c r="A4218" s="430" t="s">
        <v>4368</v>
      </c>
      <c r="B4218" s="430">
        <v>1</v>
      </c>
      <c r="C4218" s="430" t="s">
        <v>4371</v>
      </c>
      <c r="D4218" s="430" t="s">
        <v>4040</v>
      </c>
      <c r="E4218" s="430">
        <v>77</v>
      </c>
      <c r="F4218" s="430">
        <v>1.859E-8</v>
      </c>
      <c r="G4218" s="430">
        <v>4.524E-8</v>
      </c>
      <c r="H4218" s="430">
        <v>4.3009564E-3</v>
      </c>
      <c r="I4218" s="430">
        <v>1.849616795E-2</v>
      </c>
      <c r="J4218" s="430">
        <v>4.7507751850000002E-2</v>
      </c>
      <c r="K4218" s="430">
        <v>0.10187722623000001</v>
      </c>
      <c r="L4218" s="430">
        <v>0.13778652835999999</v>
      </c>
      <c r="M4218" s="430">
        <v>0.17273508979999999</v>
      </c>
      <c r="N4218" s="430">
        <v>0.19489377921000001</v>
      </c>
      <c r="O4218" s="430">
        <v>0.21875492847</v>
      </c>
      <c r="P4218" s="430">
        <v>0.24086472007000001</v>
      </c>
      <c r="Q4218" s="430">
        <v>0.25995036223000001</v>
      </c>
      <c r="R4218" s="430">
        <v>0.26901375696000002</v>
      </c>
      <c r="S4218" s="430">
        <v>0.27602363619999998</v>
      </c>
      <c r="T4218" s="430">
        <v>0.2816648692</v>
      </c>
      <c r="U4218" s="430">
        <v>0.28422921527</v>
      </c>
      <c r="V4218" s="430">
        <v>0.29168167392</v>
      </c>
      <c r="W4218" s="430">
        <v>0.29836429349999999</v>
      </c>
      <c r="X4218" s="430">
        <v>0.30579541850000003</v>
      </c>
      <c r="Y4218" s="430">
        <v>0.31278626937999998</v>
      </c>
      <c r="Z4218" s="430">
        <v>0.26150733816999999</v>
      </c>
      <c r="AA4218" s="430">
        <v>0.24699206857</v>
      </c>
      <c r="AB4218" s="430">
        <v>0.23955556807</v>
      </c>
      <c r="AC4218" s="430">
        <v>0.28429282089000002</v>
      </c>
      <c r="AD4218" s="430">
        <v>0.31311020246999999</v>
      </c>
      <c r="AE4218" s="430">
        <v>0.28381803384999998</v>
      </c>
      <c r="AF4218" s="430">
        <v>0.24655554430000001</v>
      </c>
      <c r="AG4218" s="430">
        <v>0.20357727572000001</v>
      </c>
      <c r="AH4218" s="430">
        <v>0.21103187066000001</v>
      </c>
      <c r="AI4218" s="430">
        <v>0.20975105138</v>
      </c>
      <c r="AJ4218" s="430">
        <v>0.20396330591</v>
      </c>
      <c r="AK4218" s="430">
        <v>0.19090639828</v>
      </c>
      <c r="AL4218" s="430">
        <v>0</v>
      </c>
    </row>
    <row r="4219" spans="1:38" x14ac:dyDescent="0.25">
      <c r="A4219" s="430" t="s">
        <v>4368</v>
      </c>
      <c r="B4219" s="430">
        <v>1</v>
      </c>
      <c r="C4219" s="430" t="s">
        <v>4371</v>
      </c>
      <c r="D4219" s="430" t="s">
        <v>4042</v>
      </c>
      <c r="E4219" s="430">
        <v>77</v>
      </c>
      <c r="F4219" s="430">
        <v>1.9786E-7</v>
      </c>
      <c r="G4219" s="430">
        <v>4.8373E-7</v>
      </c>
      <c r="H4219" s="430">
        <v>4.6134105809999999E-2</v>
      </c>
      <c r="I4219" s="430">
        <v>0.19874834160999999</v>
      </c>
      <c r="J4219" s="430">
        <v>0.51247051596000004</v>
      </c>
      <c r="K4219" s="430">
        <v>1.1044514481000001</v>
      </c>
      <c r="L4219" s="430">
        <v>1.49647051879</v>
      </c>
      <c r="M4219" s="430">
        <v>1.8751694354899999</v>
      </c>
      <c r="N4219" s="430">
        <v>2.1169091602100001</v>
      </c>
      <c r="O4219" s="430">
        <v>2.37594149247</v>
      </c>
      <c r="P4219" s="430">
        <v>2.6123297332600002</v>
      </c>
      <c r="Q4219" s="430">
        <v>2.8155700846</v>
      </c>
      <c r="R4219" s="430">
        <v>2.9033886993800002</v>
      </c>
      <c r="S4219" s="430">
        <v>2.9650945199200001</v>
      </c>
      <c r="T4219" s="430">
        <v>3.0129504028</v>
      </c>
      <c r="U4219" s="430">
        <v>3.0254757182000001</v>
      </c>
      <c r="V4219" s="430">
        <v>3.0857949746000002</v>
      </c>
      <c r="W4219" s="430">
        <v>3.1361618566199998</v>
      </c>
      <c r="X4219" s="430">
        <v>3.1934911123699998</v>
      </c>
      <c r="Y4219" s="430">
        <v>3.1249951444400001</v>
      </c>
      <c r="Z4219" s="430">
        <v>3.3269810520699998</v>
      </c>
      <c r="AA4219" s="430">
        <v>3.1445701975999998</v>
      </c>
      <c r="AB4219" s="430">
        <v>3.2266782034500001</v>
      </c>
      <c r="AC4219" s="430">
        <v>2.9962883415400001</v>
      </c>
      <c r="AD4219" s="430">
        <v>2.4619954899800001</v>
      </c>
      <c r="AE4219" s="430">
        <v>2.7222523550300002</v>
      </c>
      <c r="AF4219" s="430">
        <v>2.2596994907500001</v>
      </c>
      <c r="AG4219" s="430">
        <v>2.3251209849399999</v>
      </c>
      <c r="AH4219" s="430">
        <v>1.9209774482599999</v>
      </c>
      <c r="AI4219" s="430">
        <v>1.8824893486100001</v>
      </c>
      <c r="AJ4219" s="430">
        <v>1.6575052969799999</v>
      </c>
      <c r="AK4219" s="430">
        <v>1.5319577314599999</v>
      </c>
      <c r="AL4219" s="430">
        <v>0</v>
      </c>
    </row>
    <row r="4220" spans="1:38" x14ac:dyDescent="0.25">
      <c r="A4220" s="430" t="s">
        <v>4368</v>
      </c>
      <c r="B4220" s="430">
        <v>1</v>
      </c>
      <c r="C4220" s="430" t="s">
        <v>4371</v>
      </c>
      <c r="D4220" s="430" t="s">
        <v>4044</v>
      </c>
      <c r="E4220" s="430">
        <v>77</v>
      </c>
      <c r="F4220" s="430">
        <v>9.3209999999999999E-8</v>
      </c>
      <c r="G4220" s="430">
        <v>2.2854000000000001E-7</v>
      </c>
      <c r="H4220" s="430">
        <v>2.1879710060000002E-2</v>
      </c>
      <c r="I4220" s="430">
        <v>9.4913782210000006E-2</v>
      </c>
      <c r="J4220" s="430">
        <v>0.24616959237</v>
      </c>
      <c r="K4220" s="430">
        <v>0.53191714706000004</v>
      </c>
      <c r="L4220" s="430">
        <v>0.72270347629999998</v>
      </c>
      <c r="M4220" s="430">
        <v>0.91060423038000005</v>
      </c>
      <c r="N4220" s="430">
        <v>1.0346888675499999</v>
      </c>
      <c r="O4220" s="430">
        <v>1.1699474594599999</v>
      </c>
      <c r="P4220" s="430">
        <v>1.2950007592599999</v>
      </c>
      <c r="Q4220" s="430">
        <v>1.40418805436</v>
      </c>
      <c r="R4220" s="430">
        <v>1.4549062585200001</v>
      </c>
      <c r="S4220" s="430">
        <v>1.4922907892099999</v>
      </c>
      <c r="T4220" s="430">
        <v>1.5244700868800001</v>
      </c>
      <c r="U4220" s="430">
        <v>1.54104151942</v>
      </c>
      <c r="V4220" s="430">
        <v>1.58763884734</v>
      </c>
      <c r="W4220" s="430">
        <v>1.63285348447</v>
      </c>
      <c r="X4220" s="430">
        <v>1.68457749447</v>
      </c>
      <c r="Y4220" s="430">
        <v>1.66677594863</v>
      </c>
      <c r="Z4220" s="430">
        <v>1.78883353779</v>
      </c>
      <c r="AA4220" s="430">
        <v>1.70117694487</v>
      </c>
      <c r="AB4220" s="430">
        <v>1.75297589701</v>
      </c>
      <c r="AC4220" s="430">
        <v>1.63634819959</v>
      </c>
      <c r="AD4220" s="430">
        <v>1.3516302893600001</v>
      </c>
      <c r="AE4220" s="430">
        <v>1.50272916664</v>
      </c>
      <c r="AF4220" s="430">
        <v>1.25432051654</v>
      </c>
      <c r="AG4220" s="430">
        <v>1.29794313571</v>
      </c>
      <c r="AH4220" s="430">
        <v>1.07880212037</v>
      </c>
      <c r="AI4220" s="430">
        <v>1.06335079474</v>
      </c>
      <c r="AJ4220" s="430">
        <v>0.93960785919000001</v>
      </c>
      <c r="AK4220" s="430">
        <v>0.86992783358000003</v>
      </c>
      <c r="AL4220" s="430">
        <v>0</v>
      </c>
    </row>
    <row r="4221" spans="1:38" x14ac:dyDescent="0.25">
      <c r="A4221" s="430" t="s">
        <v>4368</v>
      </c>
      <c r="B4221" s="430">
        <v>1</v>
      </c>
      <c r="C4221" s="430" t="s">
        <v>4371</v>
      </c>
      <c r="D4221" s="430" t="s">
        <v>4046</v>
      </c>
      <c r="E4221" s="430">
        <v>77</v>
      </c>
      <c r="F4221" s="430">
        <v>1.0893999999999999E-7</v>
      </c>
      <c r="G4221" s="430">
        <v>2.6610999999999999E-7</v>
      </c>
      <c r="H4221" s="430">
        <v>2.5391353389999999E-2</v>
      </c>
      <c r="I4221" s="430">
        <v>0.10981391733</v>
      </c>
      <c r="J4221" s="430">
        <v>0.28430115610000001</v>
      </c>
      <c r="K4221" s="430">
        <v>0.61387796183999999</v>
      </c>
      <c r="L4221" s="430">
        <v>0.83291880541999996</v>
      </c>
      <c r="M4221" s="430">
        <v>1.0478246654200001</v>
      </c>
      <c r="N4221" s="430">
        <v>1.18695610826</v>
      </c>
      <c r="O4221" s="430">
        <v>1.3352236179100001</v>
      </c>
      <c r="P4221" s="430">
        <v>1.4718061710300001</v>
      </c>
      <c r="Q4221" s="430">
        <v>1.5897147324500001</v>
      </c>
      <c r="R4221" s="430">
        <v>1.6450379229700001</v>
      </c>
      <c r="S4221" s="430">
        <v>1.68595391718</v>
      </c>
      <c r="T4221" s="430">
        <v>1.72223928942</v>
      </c>
      <c r="U4221" s="430">
        <v>1.7429283922700001</v>
      </c>
      <c r="V4221" s="430">
        <v>1.79645686831</v>
      </c>
      <c r="W4221" s="430">
        <v>1.84621336419</v>
      </c>
      <c r="X4221" s="430">
        <v>1.9018984826400001</v>
      </c>
      <c r="Y4221" s="430">
        <v>1.88135129559</v>
      </c>
      <c r="Z4221" s="430">
        <v>2.0196080573500002</v>
      </c>
      <c r="AA4221" s="430">
        <v>1.91262596369</v>
      </c>
      <c r="AB4221" s="430">
        <v>1.9643849531799999</v>
      </c>
      <c r="AC4221" s="430">
        <v>1.8262127161199999</v>
      </c>
      <c r="AD4221" s="430">
        <v>1.5019634684600001</v>
      </c>
      <c r="AE4221" s="430">
        <v>1.66478737763</v>
      </c>
      <c r="AF4221" s="430">
        <v>1.3828145000800001</v>
      </c>
      <c r="AG4221" s="430">
        <v>1.42428142298</v>
      </c>
      <c r="AH4221" s="430">
        <v>1.1782861684099999</v>
      </c>
      <c r="AI4221" s="430">
        <v>1.1576981584999999</v>
      </c>
      <c r="AJ4221" s="430">
        <v>1.0132524147199999</v>
      </c>
      <c r="AK4221" s="430">
        <v>0.94016311363000005</v>
      </c>
      <c r="AL4221" s="430">
        <v>0</v>
      </c>
    </row>
    <row r="4222" spans="1:38" x14ac:dyDescent="0.25">
      <c r="A4222" s="430" t="s">
        <v>4368</v>
      </c>
      <c r="B4222" s="430">
        <v>1</v>
      </c>
      <c r="C4222" s="430" t="s">
        <v>4371</v>
      </c>
      <c r="D4222" s="430" t="s">
        <v>4227</v>
      </c>
      <c r="E4222" s="430">
        <v>77</v>
      </c>
      <c r="F4222" s="430">
        <v>7.7999999999999999E-10</v>
      </c>
      <c r="G4222" s="430">
        <v>2.0799999999999998E-9</v>
      </c>
      <c r="H4222" s="430">
        <v>2.0646976999999999E-4</v>
      </c>
      <c r="I4222" s="430">
        <v>9.2894581000000005E-4</v>
      </c>
      <c r="J4222" s="430">
        <v>2.4926670599999998E-3</v>
      </c>
      <c r="K4222" s="430">
        <v>5.5623152E-3</v>
      </c>
      <c r="L4222" s="430">
        <v>7.7794018899999999E-3</v>
      </c>
      <c r="M4222" s="430">
        <v>1.0056899189999999E-2</v>
      </c>
      <c r="N4222" s="430">
        <v>1.169303096E-2</v>
      </c>
      <c r="O4222" s="430">
        <v>1.346956065E-2</v>
      </c>
      <c r="P4222" s="430">
        <v>1.5176467020000001E-2</v>
      </c>
      <c r="Q4222" s="430">
        <v>1.6134548169999999E-2</v>
      </c>
      <c r="R4222" s="430">
        <v>1.6412842810000002E-2</v>
      </c>
      <c r="S4222" s="430">
        <v>1.653486107E-2</v>
      </c>
      <c r="T4222" s="430">
        <v>1.6588205009999999E-2</v>
      </c>
      <c r="U4222" s="430">
        <v>1.6460828279999999E-2</v>
      </c>
      <c r="V4222" s="430">
        <v>1.6351962510000002E-2</v>
      </c>
      <c r="W4222" s="430">
        <v>1.5937934090000001E-2</v>
      </c>
      <c r="X4222" s="430">
        <v>1.5538080480000001E-2</v>
      </c>
      <c r="Y4222" s="430">
        <v>1.513276427E-2</v>
      </c>
      <c r="Z4222" s="430">
        <v>1.424773987E-2</v>
      </c>
      <c r="AA4222" s="430">
        <v>1.30849407E-2</v>
      </c>
      <c r="AB4222" s="430">
        <v>1.2304379359999999E-2</v>
      </c>
      <c r="AC4222" s="430">
        <v>1.1510405919999999E-2</v>
      </c>
      <c r="AD4222" s="430">
        <v>1.114378161E-2</v>
      </c>
      <c r="AE4222" s="430">
        <v>1.083563884E-2</v>
      </c>
      <c r="AF4222" s="430">
        <v>1.012260106E-2</v>
      </c>
      <c r="AG4222" s="430">
        <v>9.3854714199999995E-3</v>
      </c>
      <c r="AH4222" s="430">
        <v>8.9256066900000007E-3</v>
      </c>
      <c r="AI4222" s="430">
        <v>8.6761513800000002E-3</v>
      </c>
      <c r="AJ4222" s="430">
        <v>8.3644419300000009E-3</v>
      </c>
      <c r="AK4222" s="430">
        <v>7.69526407E-3</v>
      </c>
      <c r="AL4222" s="430">
        <v>0</v>
      </c>
    </row>
    <row r="4223" spans="1:38" x14ac:dyDescent="0.25">
      <c r="A4223" s="430" t="s">
        <v>4368</v>
      </c>
      <c r="B4223" s="430">
        <v>1</v>
      </c>
      <c r="C4223" s="430" t="s">
        <v>4371</v>
      </c>
      <c r="D4223" s="430" t="s">
        <v>4048</v>
      </c>
      <c r="E4223" s="430">
        <v>77</v>
      </c>
      <c r="F4223" s="430">
        <v>6.4480000000000006E-8</v>
      </c>
      <c r="G4223" s="430">
        <v>1.5678E-7</v>
      </c>
      <c r="H4223" s="430">
        <v>1.487563766E-2</v>
      </c>
      <c r="I4223" s="430">
        <v>6.3954658169999998E-2</v>
      </c>
      <c r="J4223" s="430">
        <v>0.16466323158999999</v>
      </c>
      <c r="K4223" s="430">
        <v>0.35376559205000002</v>
      </c>
      <c r="L4223" s="430">
        <v>0.47650322564000003</v>
      </c>
      <c r="M4223" s="430">
        <v>0.59548473647</v>
      </c>
      <c r="N4223" s="430">
        <v>0.67076659624000001</v>
      </c>
      <c r="O4223" s="430">
        <v>0.74999960061000004</v>
      </c>
      <c r="P4223" s="430">
        <v>0.82095651027000005</v>
      </c>
      <c r="Q4223" s="430">
        <v>0.87783515989000005</v>
      </c>
      <c r="R4223" s="430">
        <v>0.89880645790000002</v>
      </c>
      <c r="S4223" s="430">
        <v>0.91291295172999998</v>
      </c>
      <c r="T4223" s="430">
        <v>0.92597080939999998</v>
      </c>
      <c r="U4223" s="430">
        <v>0.92715964548999996</v>
      </c>
      <c r="V4223" s="430">
        <v>0.94000081825000004</v>
      </c>
      <c r="W4223" s="430">
        <v>0.95546358895000005</v>
      </c>
      <c r="X4223" s="430">
        <v>0.97399497636999999</v>
      </c>
      <c r="Y4223" s="430">
        <v>1.13156703998</v>
      </c>
      <c r="Z4223" s="430">
        <v>1.0600169829599999</v>
      </c>
      <c r="AA4223" s="430">
        <v>1.10881747613</v>
      </c>
      <c r="AB4223" s="430">
        <v>0.86826457419000003</v>
      </c>
      <c r="AC4223" s="430">
        <v>0.75154179724000003</v>
      </c>
      <c r="AD4223" s="430">
        <v>0.74114677507000004</v>
      </c>
      <c r="AE4223" s="430">
        <v>0.71635563142000003</v>
      </c>
      <c r="AF4223" s="430">
        <v>0.72402021094000002</v>
      </c>
      <c r="AG4223" s="430">
        <v>0.67874236091999995</v>
      </c>
      <c r="AH4223" s="430">
        <v>0.62555621400999994</v>
      </c>
      <c r="AI4223" s="430">
        <v>0.57499470873000003</v>
      </c>
      <c r="AJ4223" s="430">
        <v>0.65870580152000002</v>
      </c>
      <c r="AK4223" s="430">
        <v>0.60367299577</v>
      </c>
      <c r="AL4223" s="430">
        <v>0</v>
      </c>
    </row>
    <row r="4224" spans="1:38" x14ac:dyDescent="0.25">
      <c r="A4224" s="430" t="s">
        <v>4368</v>
      </c>
      <c r="B4224" s="430">
        <v>1</v>
      </c>
      <c r="C4224" s="430" t="s">
        <v>4371</v>
      </c>
      <c r="D4224" s="430" t="s">
        <v>4050</v>
      </c>
      <c r="E4224" s="430">
        <v>77</v>
      </c>
      <c r="F4224" s="430">
        <v>1.0530000000000001E-8</v>
      </c>
      <c r="G4224" s="430">
        <v>2.5349999999999999E-8</v>
      </c>
      <c r="H4224" s="430">
        <v>2.3918471199999999E-3</v>
      </c>
      <c r="I4224" s="430">
        <v>1.02231506E-2</v>
      </c>
      <c r="J4224" s="430">
        <v>2.5983521459999999E-2</v>
      </c>
      <c r="K4224" s="430">
        <v>5.5160419209999999E-2</v>
      </c>
      <c r="L4224" s="430">
        <v>7.3412997709999997E-2</v>
      </c>
      <c r="M4224" s="430">
        <v>9.0026301820000001E-2</v>
      </c>
      <c r="N4224" s="430">
        <v>9.9622187469999998E-2</v>
      </c>
      <c r="O4224" s="430">
        <v>0.10996182782</v>
      </c>
      <c r="P4224" s="430">
        <v>0.11908583882</v>
      </c>
      <c r="Q4224" s="430">
        <v>0.12634730914</v>
      </c>
      <c r="R4224" s="430">
        <v>0.12865790613</v>
      </c>
      <c r="S4224" s="430">
        <v>0.13053424292999999</v>
      </c>
      <c r="T4224" s="430">
        <v>0.13175888206</v>
      </c>
      <c r="U4224" s="430">
        <v>0.13114794536999999</v>
      </c>
      <c r="V4224" s="430">
        <v>0.13285000638</v>
      </c>
      <c r="W4224" s="430">
        <v>0.13474586645</v>
      </c>
      <c r="X4224" s="430">
        <v>0.13758955950999999</v>
      </c>
      <c r="Y4224" s="430">
        <v>0.13022338159999999</v>
      </c>
      <c r="Z4224" s="430">
        <v>0.11685126010999999</v>
      </c>
      <c r="AA4224" s="430">
        <v>0.11664336983</v>
      </c>
      <c r="AB4224" s="430">
        <v>0.15918413563</v>
      </c>
      <c r="AC4224" s="430">
        <v>0.10389684473999999</v>
      </c>
      <c r="AD4224" s="430">
        <v>0.10952904885</v>
      </c>
      <c r="AE4224" s="430">
        <v>9.1449912970000005E-2</v>
      </c>
      <c r="AF4224" s="430">
        <v>9.9644632489999996E-2</v>
      </c>
      <c r="AG4224" s="430">
        <v>7.3765059290000004E-2</v>
      </c>
      <c r="AH4224" s="430">
        <v>0.10396947925</v>
      </c>
      <c r="AI4224" s="430">
        <v>7.6343453419999999E-2</v>
      </c>
      <c r="AJ4224" s="430">
        <v>0.10296177749</v>
      </c>
      <c r="AK4224" s="430">
        <v>9.5691994710000006E-2</v>
      </c>
      <c r="AL4224" s="430">
        <v>0</v>
      </c>
    </row>
    <row r="4225" spans="1:38" x14ac:dyDescent="0.25">
      <c r="A4225" s="430" t="s">
        <v>4368</v>
      </c>
      <c r="B4225" s="430">
        <v>1</v>
      </c>
      <c r="C4225" s="430" t="s">
        <v>4371</v>
      </c>
      <c r="D4225" s="430" t="s">
        <v>4052</v>
      </c>
      <c r="E4225" s="430">
        <v>77</v>
      </c>
      <c r="F4225" s="430">
        <v>1.4546999999999999E-7</v>
      </c>
      <c r="G4225" s="430">
        <v>3.5399000000000001E-7</v>
      </c>
      <c r="H4225" s="430">
        <v>3.3702932769999999E-2</v>
      </c>
      <c r="I4225" s="430">
        <v>0.14570936302000001</v>
      </c>
      <c r="J4225" s="430">
        <v>0.37607165933999998</v>
      </c>
      <c r="K4225" s="430">
        <v>0.81133282217000002</v>
      </c>
      <c r="L4225" s="430">
        <v>1.0985216286199999</v>
      </c>
      <c r="M4225" s="430">
        <v>1.37670417287</v>
      </c>
      <c r="N4225" s="430">
        <v>1.5568215295100001</v>
      </c>
      <c r="O4225" s="430">
        <v>1.74809079562</v>
      </c>
      <c r="P4225" s="430">
        <v>1.9199941703800001</v>
      </c>
      <c r="Q4225" s="430">
        <v>2.0676784975600002</v>
      </c>
      <c r="R4225" s="430">
        <v>2.1292432293600001</v>
      </c>
      <c r="S4225" s="430">
        <v>2.1700442571599998</v>
      </c>
      <c r="T4225" s="430">
        <v>2.2016988875700001</v>
      </c>
      <c r="U4225" s="430">
        <v>2.2135110934300002</v>
      </c>
      <c r="V4225" s="430">
        <v>2.2768538454999998</v>
      </c>
      <c r="W4225" s="430">
        <v>2.34449395024</v>
      </c>
      <c r="X4225" s="430">
        <v>2.4246192778600002</v>
      </c>
      <c r="Y4225" s="430">
        <v>3.0399671663399999</v>
      </c>
      <c r="Z4225" s="430">
        <v>3.2026368721099998</v>
      </c>
      <c r="AA4225" s="430">
        <v>2.5542746210799998</v>
      </c>
      <c r="AB4225" s="430">
        <v>2.74783950025</v>
      </c>
      <c r="AC4225" s="430">
        <v>2.3655669966500001</v>
      </c>
      <c r="AD4225" s="430">
        <v>2.42986221491</v>
      </c>
      <c r="AE4225" s="430">
        <v>2.3491673678199998</v>
      </c>
      <c r="AF4225" s="430">
        <v>2.6839492353700001</v>
      </c>
      <c r="AG4225" s="430">
        <v>2.4606701609099999</v>
      </c>
      <c r="AH4225" s="430">
        <v>2.67324786534</v>
      </c>
      <c r="AI4225" s="430">
        <v>2.6850547142900001</v>
      </c>
      <c r="AJ4225" s="430">
        <v>2.2630068424599998</v>
      </c>
      <c r="AK4225" s="430">
        <v>2.0918833085799999</v>
      </c>
      <c r="AL4225" s="430">
        <v>0</v>
      </c>
    </row>
    <row r="4226" spans="1:38" x14ac:dyDescent="0.25">
      <c r="A4226" s="430" t="s">
        <v>4368</v>
      </c>
      <c r="B4226" s="430">
        <v>1</v>
      </c>
      <c r="C4226" s="430" t="s">
        <v>4371</v>
      </c>
      <c r="D4226" s="430" t="s">
        <v>4054</v>
      </c>
      <c r="E4226" s="430">
        <v>77</v>
      </c>
      <c r="F4226" s="430">
        <v>1.352E-8</v>
      </c>
      <c r="G4226" s="430">
        <v>3.2759999999999997E-8</v>
      </c>
      <c r="H4226" s="430">
        <v>3.10619738E-3</v>
      </c>
      <c r="I4226" s="430">
        <v>1.3358395570000001E-2</v>
      </c>
      <c r="J4226" s="430">
        <v>3.4429265780000003E-2</v>
      </c>
      <c r="K4226" s="430">
        <v>7.3944128570000003E-2</v>
      </c>
      <c r="L4226" s="430">
        <v>9.9734900589999995E-2</v>
      </c>
      <c r="M4226" s="430">
        <v>0.12420442969999999</v>
      </c>
      <c r="N4226" s="430">
        <v>0.13919318582000001</v>
      </c>
      <c r="O4226" s="430">
        <v>0.15466340812000001</v>
      </c>
      <c r="P4226" s="430">
        <v>0.16851888456</v>
      </c>
      <c r="Q4226" s="430">
        <v>0.18009230694</v>
      </c>
      <c r="R4226" s="430">
        <v>0.18499434980000001</v>
      </c>
      <c r="S4226" s="430">
        <v>0.18863899144999999</v>
      </c>
      <c r="T4226" s="430">
        <v>0.19317785565000001</v>
      </c>
      <c r="U4226" s="430">
        <v>0.19447815517</v>
      </c>
      <c r="V4226" s="430">
        <v>0.19967785668999999</v>
      </c>
      <c r="W4226" s="430">
        <v>0.20470926085999999</v>
      </c>
      <c r="X4226" s="430">
        <v>0.2111153304</v>
      </c>
      <c r="Y4226" s="430">
        <v>0.20986746182999999</v>
      </c>
      <c r="Z4226" s="430">
        <v>0.22727057183999999</v>
      </c>
      <c r="AA4226" s="430">
        <v>0.21811930269999999</v>
      </c>
      <c r="AB4226" s="430">
        <v>0.22891436645999999</v>
      </c>
      <c r="AC4226" s="430">
        <v>0.21853819351000001</v>
      </c>
      <c r="AD4226" s="430">
        <v>0.18312108919</v>
      </c>
      <c r="AE4226" s="430">
        <v>0.20703265362000001</v>
      </c>
      <c r="AF4226" s="430">
        <v>0.17164660825</v>
      </c>
      <c r="AG4226" s="430">
        <v>0.17636470578999999</v>
      </c>
      <c r="AH4226" s="430">
        <v>0.14619206471999999</v>
      </c>
      <c r="AI4226" s="430">
        <v>0.14398916518999999</v>
      </c>
      <c r="AJ4226" s="430">
        <v>0.12824560306999999</v>
      </c>
      <c r="AK4226" s="430">
        <v>0.11811858565</v>
      </c>
      <c r="AL4226" s="430">
        <v>0</v>
      </c>
    </row>
    <row r="4227" spans="1:38" x14ac:dyDescent="0.25">
      <c r="A4227" s="430" t="s">
        <v>4368</v>
      </c>
      <c r="B4227" s="430">
        <v>1</v>
      </c>
      <c r="C4227" s="430" t="s">
        <v>4371</v>
      </c>
      <c r="D4227" s="430" t="s">
        <v>517</v>
      </c>
      <c r="E4227" s="430">
        <v>77</v>
      </c>
      <c r="F4227" s="430">
        <v>3.3540000000000001E-8</v>
      </c>
      <c r="G4227" s="430">
        <v>8.2160000000000002E-8</v>
      </c>
      <c r="H4227" s="430">
        <v>7.8439949900000003E-3</v>
      </c>
      <c r="I4227" s="430">
        <v>3.3865771029999998E-2</v>
      </c>
      <c r="J4227" s="430">
        <v>8.7516483079999999E-2</v>
      </c>
      <c r="K4227" s="430">
        <v>0.18913056083999999</v>
      </c>
      <c r="L4227" s="430">
        <v>0.25666499456000003</v>
      </c>
      <c r="M4227" s="430">
        <v>0.32238791389999999</v>
      </c>
      <c r="N4227" s="430">
        <v>0.36453184065999999</v>
      </c>
      <c r="O4227" s="430">
        <v>0.40925250560999998</v>
      </c>
      <c r="P4227" s="430">
        <v>0.44984530877000001</v>
      </c>
      <c r="Q4227" s="430">
        <v>0.48466225925</v>
      </c>
      <c r="R4227" s="430">
        <v>0.50100327017000001</v>
      </c>
      <c r="S4227" s="430">
        <v>0.51341129293999999</v>
      </c>
      <c r="T4227" s="430">
        <v>0.52417701946999995</v>
      </c>
      <c r="U4227" s="430">
        <v>0.53022522734999999</v>
      </c>
      <c r="V4227" s="430">
        <v>0.54505011989999996</v>
      </c>
      <c r="W4227" s="430">
        <v>0.55924384320999998</v>
      </c>
      <c r="X4227" s="430">
        <v>0.57673481398000004</v>
      </c>
      <c r="Y4227" s="430">
        <v>0.57209246197999997</v>
      </c>
      <c r="Z4227" s="430">
        <v>0.61624447625000001</v>
      </c>
      <c r="AA4227" s="430">
        <v>0.58573836451000005</v>
      </c>
      <c r="AB4227" s="430">
        <v>0.60427255109</v>
      </c>
      <c r="AC4227" s="430">
        <v>0.56385530850999999</v>
      </c>
      <c r="AD4227" s="430">
        <v>0.46601141300999999</v>
      </c>
      <c r="AE4227" s="430">
        <v>0.51846302104999997</v>
      </c>
      <c r="AF4227" s="430">
        <v>0.43279365336999998</v>
      </c>
      <c r="AG4227" s="430">
        <v>0.44676386456</v>
      </c>
      <c r="AH4227" s="430">
        <v>0.37035738532000001</v>
      </c>
      <c r="AI4227" s="430">
        <v>0.36435843938000001</v>
      </c>
      <c r="AJ4227" s="430">
        <v>0.32292715091000002</v>
      </c>
      <c r="AK4227" s="430">
        <v>0.29930849780000002</v>
      </c>
      <c r="AL4227" s="430">
        <v>0</v>
      </c>
    </row>
    <row r="4228" spans="1:38" x14ac:dyDescent="0.25">
      <c r="A4228" s="430" t="s">
        <v>4368</v>
      </c>
      <c r="B4228" s="430">
        <v>1</v>
      </c>
      <c r="C4228" s="430" t="s">
        <v>4371</v>
      </c>
      <c r="D4228" s="430" t="s">
        <v>4057</v>
      </c>
      <c r="E4228" s="430">
        <v>77</v>
      </c>
      <c r="F4228" s="430">
        <v>1.6770000000000001E-8</v>
      </c>
      <c r="G4228" s="430">
        <v>4.0690000000000002E-8</v>
      </c>
      <c r="H4228" s="430">
        <v>3.8817191399999999E-3</v>
      </c>
      <c r="I4228" s="430">
        <v>1.6816076030000002E-2</v>
      </c>
      <c r="J4228" s="430">
        <v>4.3680789230000003E-2</v>
      </c>
      <c r="K4228" s="430">
        <v>9.4837957890000005E-2</v>
      </c>
      <c r="L4228" s="430">
        <v>0.12958581077</v>
      </c>
      <c r="M4228" s="430">
        <v>0.16373899542000001</v>
      </c>
      <c r="N4228" s="430">
        <v>0.18666123762</v>
      </c>
      <c r="O4228" s="430">
        <v>0.21101981120999999</v>
      </c>
      <c r="P4228" s="430">
        <v>0.23385042564</v>
      </c>
      <c r="Q4228" s="430">
        <v>0.25384936590000001</v>
      </c>
      <c r="R4228" s="430">
        <v>0.26343590806</v>
      </c>
      <c r="S4228" s="430">
        <v>0.27038850006999998</v>
      </c>
      <c r="T4228" s="430">
        <v>0.27661192208000002</v>
      </c>
      <c r="U4228" s="430">
        <v>0.27985517157000001</v>
      </c>
      <c r="V4228" s="430">
        <v>0.28832548784000001</v>
      </c>
      <c r="W4228" s="430">
        <v>0.29510419405999999</v>
      </c>
      <c r="X4228" s="430">
        <v>0.30243916130999998</v>
      </c>
      <c r="Y4228" s="430">
        <v>0.30961321508</v>
      </c>
      <c r="Z4228" s="430">
        <v>0.25937139617999999</v>
      </c>
      <c r="AA4228" s="430">
        <v>0.24549930262</v>
      </c>
      <c r="AB4228" s="430">
        <v>0.23893922507000001</v>
      </c>
      <c r="AC4228" s="430">
        <v>0.28402084165000002</v>
      </c>
      <c r="AD4228" s="430">
        <v>0.31382522846999999</v>
      </c>
      <c r="AE4228" s="430">
        <v>0.28560794145000001</v>
      </c>
      <c r="AF4228" s="430">
        <v>0.24865516026000001</v>
      </c>
      <c r="AG4228" s="430">
        <v>0.20581035059</v>
      </c>
      <c r="AH4228" s="430">
        <v>0.21338466006000001</v>
      </c>
      <c r="AI4228" s="430">
        <v>0.21209096999999999</v>
      </c>
      <c r="AJ4228" s="430">
        <v>0.20629417809</v>
      </c>
      <c r="AK4228" s="430">
        <v>0.19323595537999999</v>
      </c>
      <c r="AL4228" s="430">
        <v>0</v>
      </c>
    </row>
    <row r="4229" spans="1:38" x14ac:dyDescent="0.25">
      <c r="A4229" s="430" t="s">
        <v>4368</v>
      </c>
      <c r="B4229" s="430">
        <v>1</v>
      </c>
      <c r="C4229" s="430" t="s">
        <v>4371</v>
      </c>
      <c r="D4229" s="430" t="s">
        <v>4059</v>
      </c>
      <c r="E4229" s="430">
        <v>77</v>
      </c>
      <c r="F4229" s="430">
        <v>1.17E-7</v>
      </c>
      <c r="G4229" s="430">
        <v>2.8612999999999998E-7</v>
      </c>
      <c r="H4229" s="430">
        <v>2.7366574429999999E-2</v>
      </c>
      <c r="I4229" s="430">
        <v>0.11834841057000001</v>
      </c>
      <c r="J4229" s="430">
        <v>0.30639197199000001</v>
      </c>
      <c r="K4229" s="430">
        <v>0.66225293082000003</v>
      </c>
      <c r="L4229" s="430">
        <v>0.89899968080000003</v>
      </c>
      <c r="M4229" s="430">
        <v>1.1314201108599999</v>
      </c>
      <c r="N4229" s="430">
        <v>1.2827667216</v>
      </c>
      <c r="O4229" s="430">
        <v>1.4435509955100001</v>
      </c>
      <c r="P4229" s="430">
        <v>1.5900741431900001</v>
      </c>
      <c r="Q4229" s="430">
        <v>1.7171086868000001</v>
      </c>
      <c r="R4229" s="430">
        <v>1.77534694324</v>
      </c>
      <c r="S4229" s="430">
        <v>1.8171960442999999</v>
      </c>
      <c r="T4229" s="430">
        <v>1.85131667162</v>
      </c>
      <c r="U4229" s="430">
        <v>1.8647012595900001</v>
      </c>
      <c r="V4229" s="430">
        <v>1.9087464219200001</v>
      </c>
      <c r="W4229" s="430">
        <v>1.9510874034600001</v>
      </c>
      <c r="X4229" s="430">
        <v>2.0020995070700001</v>
      </c>
      <c r="Y4229" s="430">
        <v>2.0597568322500002</v>
      </c>
      <c r="Z4229" s="430">
        <v>1.7332273380500001</v>
      </c>
      <c r="AA4229" s="430">
        <v>1.64142012749</v>
      </c>
      <c r="AB4229" s="430">
        <v>1.5955419880399999</v>
      </c>
      <c r="AC4229" s="430">
        <v>1.89547114341</v>
      </c>
      <c r="AD4229" s="430">
        <v>2.0856365984999998</v>
      </c>
      <c r="AE4229" s="430">
        <v>1.8941827550100001</v>
      </c>
      <c r="AF4229" s="430">
        <v>1.64208700175</v>
      </c>
      <c r="AG4229" s="430">
        <v>1.3546204261200001</v>
      </c>
      <c r="AH4229" s="430">
        <v>1.4001986499800001</v>
      </c>
      <c r="AI4229" s="430">
        <v>1.3857871052999999</v>
      </c>
      <c r="AJ4229" s="430">
        <v>1.38938181577</v>
      </c>
      <c r="AK4229" s="430">
        <v>1.28923904486</v>
      </c>
      <c r="AL4229" s="430">
        <v>0</v>
      </c>
    </row>
    <row r="4230" spans="1:38" x14ac:dyDescent="0.25">
      <c r="A4230" s="430" t="s">
        <v>4368</v>
      </c>
      <c r="B4230" s="430">
        <v>1</v>
      </c>
      <c r="C4230" s="430" t="s">
        <v>4371</v>
      </c>
      <c r="D4230" s="430" t="s">
        <v>4061</v>
      </c>
      <c r="E4230" s="430">
        <v>77</v>
      </c>
      <c r="F4230" s="430">
        <v>2.002E-8</v>
      </c>
      <c r="G4230" s="430">
        <v>4.8620000000000001E-8</v>
      </c>
      <c r="H4230" s="430">
        <v>4.6212060699999998E-3</v>
      </c>
      <c r="I4230" s="430">
        <v>1.9804069349999998E-2</v>
      </c>
      <c r="J4230" s="430">
        <v>5.0753883700000002E-2</v>
      </c>
      <c r="K4230" s="430">
        <v>0.10826231195</v>
      </c>
      <c r="L4230" s="430">
        <v>0.14515421621999999</v>
      </c>
      <c r="M4230" s="430">
        <v>0.17955778880000001</v>
      </c>
      <c r="N4230" s="430">
        <v>0.20020685009</v>
      </c>
      <c r="O4230" s="430">
        <v>0.22152473616000001</v>
      </c>
      <c r="P4230" s="430">
        <v>0.23997132692000001</v>
      </c>
      <c r="Q4230" s="430">
        <v>0.25516985039000001</v>
      </c>
      <c r="R4230" s="430">
        <v>0.26182824589999998</v>
      </c>
      <c r="S4230" s="430">
        <v>0.26650685672000002</v>
      </c>
      <c r="T4230" s="430">
        <v>0.26972170575999999</v>
      </c>
      <c r="U4230" s="430">
        <v>0.26955986161000001</v>
      </c>
      <c r="V4230" s="430">
        <v>0.27361404629000002</v>
      </c>
      <c r="W4230" s="430">
        <v>0.27796417415000002</v>
      </c>
      <c r="X4230" s="430">
        <v>0.28332839937999998</v>
      </c>
      <c r="Y4230" s="430">
        <v>0.26955700824000001</v>
      </c>
      <c r="Z4230" s="430">
        <v>0.24351008603999999</v>
      </c>
      <c r="AA4230" s="430">
        <v>0.24330455811999999</v>
      </c>
      <c r="AB4230" s="430">
        <v>0.33095170107999999</v>
      </c>
      <c r="AC4230" s="430">
        <v>0.21440322397</v>
      </c>
      <c r="AD4230" s="430">
        <v>0.22386935285000001</v>
      </c>
      <c r="AE4230" s="430">
        <v>0.18530076343999999</v>
      </c>
      <c r="AF4230" s="430">
        <v>0.20008105844999999</v>
      </c>
      <c r="AG4230" s="430">
        <v>0.14648859289999999</v>
      </c>
      <c r="AH4230" s="430">
        <v>0.20501301821000001</v>
      </c>
      <c r="AI4230" s="430">
        <v>0.14978961334999999</v>
      </c>
      <c r="AJ4230" s="430">
        <v>0.20072708954999999</v>
      </c>
      <c r="AK4230" s="430">
        <v>0.18335398691999999</v>
      </c>
      <c r="AL4230" s="430">
        <v>0</v>
      </c>
    </row>
    <row r="4231" spans="1:38" x14ac:dyDescent="0.25">
      <c r="A4231" s="430" t="s">
        <v>4368</v>
      </c>
      <c r="B4231" s="430">
        <v>1</v>
      </c>
      <c r="C4231" s="430" t="s">
        <v>4371</v>
      </c>
      <c r="D4231" s="430" t="s">
        <v>4063</v>
      </c>
      <c r="E4231" s="430">
        <v>77</v>
      </c>
      <c r="F4231" s="430">
        <v>1.6120000000000001E-8</v>
      </c>
      <c r="G4231" s="430">
        <v>4.0560000000000001E-8</v>
      </c>
      <c r="H4231" s="430">
        <v>3.9142416299999998E-3</v>
      </c>
      <c r="I4231" s="430">
        <v>1.7078278360000001E-2</v>
      </c>
      <c r="J4231" s="430">
        <v>4.5230199040000002E-2</v>
      </c>
      <c r="K4231" s="430">
        <v>9.9526789049999995E-2</v>
      </c>
      <c r="L4231" s="430">
        <v>0.13802989486</v>
      </c>
      <c r="M4231" s="430">
        <v>0.17847174500999999</v>
      </c>
      <c r="N4231" s="430">
        <v>0.20687195009000001</v>
      </c>
      <c r="O4231" s="430">
        <v>0.23704007587000001</v>
      </c>
      <c r="P4231" s="430">
        <v>0.26599983098000002</v>
      </c>
      <c r="Q4231" s="430">
        <v>0.29232466133000001</v>
      </c>
      <c r="R4231" s="430">
        <v>0.30677363417999998</v>
      </c>
      <c r="S4231" s="430">
        <v>0.31920656365</v>
      </c>
      <c r="T4231" s="430">
        <v>0.33240064117000001</v>
      </c>
      <c r="U4231" s="430">
        <v>0.33929356317999998</v>
      </c>
      <c r="V4231" s="430">
        <v>0.35177699777999999</v>
      </c>
      <c r="W4231" s="430">
        <v>0.36330623069000001</v>
      </c>
      <c r="X4231" s="430">
        <v>0.37393094427000001</v>
      </c>
      <c r="Y4231" s="430">
        <v>0.35529730717000002</v>
      </c>
      <c r="Z4231" s="430">
        <v>0.31874329447999999</v>
      </c>
      <c r="AA4231" s="430">
        <v>0.31725418464999999</v>
      </c>
      <c r="AB4231" s="430">
        <v>0.43509444809999998</v>
      </c>
      <c r="AC4231" s="430">
        <v>0.28448916820999998</v>
      </c>
      <c r="AD4231" s="430">
        <v>0.30191478602999999</v>
      </c>
      <c r="AE4231" s="430">
        <v>0.25431719053000001</v>
      </c>
      <c r="AF4231" s="430">
        <v>0.27915522154</v>
      </c>
      <c r="AG4231" s="430">
        <v>0.20803189719000001</v>
      </c>
      <c r="AH4231" s="430">
        <v>0.29675791886000003</v>
      </c>
      <c r="AI4231" s="430">
        <v>0.22049814085</v>
      </c>
      <c r="AJ4231" s="430">
        <v>0.29518721413999999</v>
      </c>
      <c r="AK4231" s="430">
        <v>0.27244650081999999</v>
      </c>
      <c r="AL4231" s="430">
        <v>0</v>
      </c>
    </row>
    <row r="4232" spans="1:38" x14ac:dyDescent="0.25">
      <c r="A4232" s="430" t="s">
        <v>4368</v>
      </c>
      <c r="B4232" s="430">
        <v>1</v>
      </c>
      <c r="C4232" s="430" t="s">
        <v>4371</v>
      </c>
      <c r="D4232" s="430" t="s">
        <v>4065</v>
      </c>
      <c r="E4232" s="430">
        <v>77</v>
      </c>
      <c r="F4232" s="430">
        <v>2.7169999999999998E-7</v>
      </c>
      <c r="G4232" s="430">
        <v>6.6364999999999999E-7</v>
      </c>
      <c r="H4232" s="430">
        <v>6.3364999749999998E-2</v>
      </c>
      <c r="I4232" s="430">
        <v>0.27357779033000001</v>
      </c>
      <c r="J4232" s="430">
        <v>0.70571717801</v>
      </c>
      <c r="K4232" s="430">
        <v>1.51766360135</v>
      </c>
      <c r="L4232" s="430">
        <v>2.0505334996900002</v>
      </c>
      <c r="M4232" s="430">
        <v>2.56830325518</v>
      </c>
      <c r="N4232" s="430">
        <v>2.9031300281100001</v>
      </c>
      <c r="O4232" s="430">
        <v>3.26070655963</v>
      </c>
      <c r="P4232" s="430">
        <v>3.5838687391000001</v>
      </c>
      <c r="Q4232" s="430">
        <v>3.8583040480399999</v>
      </c>
      <c r="R4232" s="430">
        <v>3.97260060184</v>
      </c>
      <c r="S4232" s="430">
        <v>4.0512512372799998</v>
      </c>
      <c r="T4232" s="430">
        <v>4.11053226753</v>
      </c>
      <c r="U4232" s="430">
        <v>4.1235216340500003</v>
      </c>
      <c r="V4232" s="430">
        <v>4.2100262617400004</v>
      </c>
      <c r="W4232" s="430">
        <v>4.3016078012700003</v>
      </c>
      <c r="X4232" s="430">
        <v>4.4156596526899996</v>
      </c>
      <c r="Y4232" s="430">
        <v>4.5419904999299998</v>
      </c>
      <c r="Z4232" s="430">
        <v>3.8212081750700002</v>
      </c>
      <c r="AA4232" s="430">
        <v>3.6254600770700001</v>
      </c>
      <c r="AB4232" s="430">
        <v>3.5307345772400001</v>
      </c>
      <c r="AC4232" s="430">
        <v>4.1998412082899996</v>
      </c>
      <c r="AD4232" s="430">
        <v>4.6226045468199999</v>
      </c>
      <c r="AE4232" s="430">
        <v>4.19766051614</v>
      </c>
      <c r="AF4232" s="430">
        <v>3.63378116712</v>
      </c>
      <c r="AG4232" s="430">
        <v>2.9862498993600002</v>
      </c>
      <c r="AH4232" s="430">
        <v>3.0776485155</v>
      </c>
      <c r="AI4232" s="430">
        <v>3.03351403927</v>
      </c>
      <c r="AJ4232" s="430">
        <v>3.01763716995</v>
      </c>
      <c r="AK4232" s="430">
        <v>2.7595634821299999</v>
      </c>
      <c r="AL4232" s="430">
        <v>0</v>
      </c>
    </row>
    <row r="4233" spans="1:38" x14ac:dyDescent="0.25">
      <c r="A4233" s="430" t="s">
        <v>4368</v>
      </c>
      <c r="B4233" s="430">
        <v>1</v>
      </c>
      <c r="C4233" s="430" t="s">
        <v>4371</v>
      </c>
      <c r="D4233" s="430" t="s">
        <v>4067</v>
      </c>
      <c r="E4233" s="430">
        <v>77</v>
      </c>
      <c r="F4233" s="430">
        <v>2.3075E-7</v>
      </c>
      <c r="G4233" s="430">
        <v>5.6316000000000002E-7</v>
      </c>
      <c r="H4233" s="430">
        <v>5.3679654729999998E-2</v>
      </c>
      <c r="I4233" s="430">
        <v>0.23126905672</v>
      </c>
      <c r="J4233" s="430">
        <v>0.59548452470000002</v>
      </c>
      <c r="K4233" s="430">
        <v>1.27869210001</v>
      </c>
      <c r="L4233" s="430">
        <v>1.7240671377800001</v>
      </c>
      <c r="M4233" s="430">
        <v>2.1558614753000001</v>
      </c>
      <c r="N4233" s="430">
        <v>2.4315226648700001</v>
      </c>
      <c r="O4233" s="430">
        <v>2.7212347003400001</v>
      </c>
      <c r="P4233" s="430">
        <v>2.9827149349400002</v>
      </c>
      <c r="Q4233" s="430">
        <v>3.20905304343</v>
      </c>
      <c r="R4233" s="430">
        <v>3.3069583690000002</v>
      </c>
      <c r="S4233" s="430">
        <v>3.3766272269600002</v>
      </c>
      <c r="T4233" s="430">
        <v>3.4315249459400001</v>
      </c>
      <c r="U4233" s="430">
        <v>3.4505545302799998</v>
      </c>
      <c r="V4233" s="430">
        <v>3.5301298762600002</v>
      </c>
      <c r="W4233" s="430">
        <v>3.60626986252</v>
      </c>
      <c r="X4233" s="430">
        <v>3.6970653652399998</v>
      </c>
      <c r="Y4233" s="430">
        <v>3.6385813171499999</v>
      </c>
      <c r="Z4233" s="430">
        <v>3.8867275281899998</v>
      </c>
      <c r="AA4233" s="430">
        <v>3.6735990578300002</v>
      </c>
      <c r="AB4233" s="430">
        <v>3.7654251511500001</v>
      </c>
      <c r="AC4233" s="430">
        <v>3.49942400652</v>
      </c>
      <c r="AD4233" s="430">
        <v>2.8770877402799999</v>
      </c>
      <c r="AE4233" s="430">
        <v>3.1847529840100002</v>
      </c>
      <c r="AF4233" s="430">
        <v>2.6424280179699999</v>
      </c>
      <c r="AG4233" s="430">
        <v>2.7187383054000001</v>
      </c>
      <c r="AH4233" s="430">
        <v>2.24672950268</v>
      </c>
      <c r="AI4233" s="430">
        <v>2.2052080034400001</v>
      </c>
      <c r="AJ4233" s="430">
        <v>1.94116136643</v>
      </c>
      <c r="AK4233" s="430">
        <v>1.7955255671599999</v>
      </c>
      <c r="AL4233" s="430">
        <v>0</v>
      </c>
    </row>
    <row r="4234" spans="1:38" x14ac:dyDescent="0.25">
      <c r="A4234" s="430" t="s">
        <v>4368</v>
      </c>
      <c r="B4234" s="430">
        <v>1</v>
      </c>
      <c r="C4234" s="430" t="s">
        <v>4371</v>
      </c>
      <c r="D4234" s="430" t="s">
        <v>4069</v>
      </c>
      <c r="E4234" s="430">
        <v>77</v>
      </c>
      <c r="F4234" s="430">
        <v>7.8779999999999995E-8</v>
      </c>
      <c r="G4234" s="430">
        <v>1.9149E-7</v>
      </c>
      <c r="H4234" s="430">
        <v>1.8259184840000001E-2</v>
      </c>
      <c r="I4234" s="430">
        <v>7.8339337699999997E-2</v>
      </c>
      <c r="J4234" s="430">
        <v>0.20091178509999999</v>
      </c>
      <c r="K4234" s="430">
        <v>0.42984823349000001</v>
      </c>
      <c r="L4234" s="430">
        <v>0.57916048553999999</v>
      </c>
      <c r="M4234" s="430">
        <v>0.72326888659999999</v>
      </c>
      <c r="N4234" s="430">
        <v>0.81434066636000002</v>
      </c>
      <c r="O4234" s="430">
        <v>0.91141690900000005</v>
      </c>
      <c r="P4234" s="430">
        <v>0.99562218431000005</v>
      </c>
      <c r="Q4234" s="430">
        <v>1.0667888831600001</v>
      </c>
      <c r="R4234" s="430">
        <v>1.0970120961800001</v>
      </c>
      <c r="S4234" s="430">
        <v>1.11552066197</v>
      </c>
      <c r="T4234" s="430">
        <v>1.12988977361</v>
      </c>
      <c r="U4234" s="430">
        <v>1.13220250234</v>
      </c>
      <c r="V4234" s="430">
        <v>1.16298558558</v>
      </c>
      <c r="W4234" s="430">
        <v>1.1858173167099999</v>
      </c>
      <c r="X4234" s="430">
        <v>1.2122792994</v>
      </c>
      <c r="Y4234" s="430">
        <v>1.4217652124</v>
      </c>
      <c r="Z4234" s="430">
        <v>1.3417015318200001</v>
      </c>
      <c r="AA4234" s="430">
        <v>1.41017353776</v>
      </c>
      <c r="AB4234" s="430">
        <v>1.11109742172</v>
      </c>
      <c r="AC4234" s="430">
        <v>0.96873449322000005</v>
      </c>
      <c r="AD4234" s="430">
        <v>0.96094609545999998</v>
      </c>
      <c r="AE4234" s="430">
        <v>0.93682447651</v>
      </c>
      <c r="AF4234" s="430">
        <v>0.95099969185</v>
      </c>
      <c r="AG4234" s="430">
        <v>0.89274267562999998</v>
      </c>
      <c r="AH4234" s="430">
        <v>0.82701089211000001</v>
      </c>
      <c r="AI4234" s="430">
        <v>0.76467231749999998</v>
      </c>
      <c r="AJ4234" s="430">
        <v>0.88262683366000005</v>
      </c>
      <c r="AK4234" s="430">
        <v>0.81581520735000002</v>
      </c>
      <c r="AL4234" s="430">
        <v>0</v>
      </c>
    </row>
    <row r="4235" spans="1:38" x14ac:dyDescent="0.25">
      <c r="A4235" s="430" t="s">
        <v>4368</v>
      </c>
      <c r="B4235" s="430">
        <v>1</v>
      </c>
      <c r="C4235" s="430" t="s">
        <v>4371</v>
      </c>
      <c r="D4235" s="430" t="s">
        <v>4071</v>
      </c>
      <c r="E4235" s="430">
        <v>77</v>
      </c>
      <c r="F4235" s="430">
        <v>3.393E-8</v>
      </c>
      <c r="G4235" s="430">
        <v>8.3459999999999994E-8</v>
      </c>
      <c r="H4235" s="430">
        <v>7.9924752700000004E-3</v>
      </c>
      <c r="I4235" s="430">
        <v>3.4881273829999997E-2</v>
      </c>
      <c r="J4235" s="430">
        <v>9.1058282769999999E-2</v>
      </c>
      <c r="K4235" s="430">
        <v>0.19830826093000001</v>
      </c>
      <c r="L4235" s="430">
        <v>0.2705513356</v>
      </c>
      <c r="M4235" s="430">
        <v>0.34015622485000002</v>
      </c>
      <c r="N4235" s="430">
        <v>0.3843610797</v>
      </c>
      <c r="O4235" s="430">
        <v>0.43077784619999998</v>
      </c>
      <c r="P4235" s="430">
        <v>0.47232506554999998</v>
      </c>
      <c r="Q4235" s="430">
        <v>0.50792957045999998</v>
      </c>
      <c r="R4235" s="430">
        <v>0.52528291737999999</v>
      </c>
      <c r="S4235" s="430">
        <v>0.53676631163999999</v>
      </c>
      <c r="T4235" s="430">
        <v>0.54512170141000005</v>
      </c>
      <c r="U4235" s="430">
        <v>0.55160962389000001</v>
      </c>
      <c r="V4235" s="430">
        <v>0.57030741079000002</v>
      </c>
      <c r="W4235" s="430">
        <v>0.58742893729000001</v>
      </c>
      <c r="X4235" s="430">
        <v>0.60451653626000001</v>
      </c>
      <c r="Y4235" s="430">
        <v>0.32629922364000002</v>
      </c>
      <c r="Z4235" s="430">
        <v>0.48495339996999998</v>
      </c>
      <c r="AA4235" s="430">
        <v>0.48229728923999998</v>
      </c>
      <c r="AB4235" s="430">
        <v>0.35555825486999998</v>
      </c>
      <c r="AC4235" s="430">
        <v>0.35929921625</v>
      </c>
      <c r="AD4235" s="430">
        <v>0.37327270721</v>
      </c>
      <c r="AE4235" s="430">
        <v>0.34981248067999998</v>
      </c>
      <c r="AF4235" s="430">
        <v>0.32115387928</v>
      </c>
      <c r="AG4235" s="430">
        <v>0.35584159572000001</v>
      </c>
      <c r="AH4235" s="430">
        <v>0.29911015524000001</v>
      </c>
      <c r="AI4235" s="430">
        <v>0.36182983811000002</v>
      </c>
      <c r="AJ4235" s="430">
        <v>0.35221737290999999</v>
      </c>
      <c r="AK4235" s="430">
        <v>0.32750597256000002</v>
      </c>
      <c r="AL4235" s="430">
        <v>0</v>
      </c>
    </row>
    <row r="4236" spans="1:38" x14ac:dyDescent="0.25">
      <c r="A4236" s="430" t="s">
        <v>4368</v>
      </c>
      <c r="B4236" s="430">
        <v>1</v>
      </c>
      <c r="C4236" s="430" t="s">
        <v>4371</v>
      </c>
      <c r="D4236" s="430" t="s">
        <v>4073</v>
      </c>
      <c r="E4236" s="430">
        <v>77</v>
      </c>
      <c r="F4236" s="430">
        <v>1.7940000000000001E-7</v>
      </c>
      <c r="G4236" s="430">
        <v>4.3874999999999998E-7</v>
      </c>
      <c r="H4236" s="430">
        <v>4.1844024559999998E-2</v>
      </c>
      <c r="I4236" s="430">
        <v>0.18044601965000001</v>
      </c>
      <c r="J4236" s="430">
        <v>0.46511576306000002</v>
      </c>
      <c r="K4236" s="430">
        <v>0.99940446398000005</v>
      </c>
      <c r="L4236" s="430">
        <v>1.34806599434</v>
      </c>
      <c r="M4236" s="430">
        <v>1.68330914531</v>
      </c>
      <c r="N4236" s="430">
        <v>1.8954444586999999</v>
      </c>
      <c r="O4236" s="430">
        <v>2.11773827187</v>
      </c>
      <c r="P4236" s="430">
        <v>2.3168810290600002</v>
      </c>
      <c r="Q4236" s="430">
        <v>2.4866933176799999</v>
      </c>
      <c r="R4236" s="430">
        <v>2.5596600012100001</v>
      </c>
      <c r="S4236" s="430">
        <v>2.61436211985</v>
      </c>
      <c r="T4236" s="430">
        <v>2.6609548006599999</v>
      </c>
      <c r="U4236" s="430">
        <v>2.68326188169</v>
      </c>
      <c r="V4236" s="430">
        <v>2.7569668551099999</v>
      </c>
      <c r="W4236" s="430">
        <v>2.8248057236099999</v>
      </c>
      <c r="X4236" s="430">
        <v>2.8987244513500001</v>
      </c>
      <c r="Y4236" s="430">
        <v>2.9798804592699999</v>
      </c>
      <c r="Z4236" s="430">
        <v>2.5037648807599999</v>
      </c>
      <c r="AA4236" s="430">
        <v>2.3699546335399999</v>
      </c>
      <c r="AB4236" s="430">
        <v>2.3032364526600002</v>
      </c>
      <c r="AC4236" s="430">
        <v>2.73467317812</v>
      </c>
      <c r="AD4236" s="430">
        <v>3.0088471281700002</v>
      </c>
      <c r="AE4236" s="430">
        <v>2.7311655532199999</v>
      </c>
      <c r="AF4236" s="430">
        <v>2.3665496462400002</v>
      </c>
      <c r="AG4236" s="430">
        <v>1.95000527332</v>
      </c>
      <c r="AH4236" s="430">
        <v>2.0170759042199999</v>
      </c>
      <c r="AI4236" s="430">
        <v>1.99482761868</v>
      </c>
      <c r="AJ4236" s="430">
        <v>1.94483282214</v>
      </c>
      <c r="AK4236" s="430">
        <v>1.80355376214</v>
      </c>
      <c r="AL4236" s="430">
        <v>0</v>
      </c>
    </row>
    <row r="4237" spans="1:38" x14ac:dyDescent="0.25">
      <c r="A4237" s="430" t="s">
        <v>4368</v>
      </c>
      <c r="B4237" s="430">
        <v>1</v>
      </c>
      <c r="C4237" s="430" t="s">
        <v>4371</v>
      </c>
      <c r="D4237" s="430" t="s">
        <v>4228</v>
      </c>
      <c r="E4237" s="430">
        <v>77</v>
      </c>
      <c r="F4237" s="430">
        <v>6.5130000000000002E-8</v>
      </c>
      <c r="G4237" s="430">
        <v>1.5808E-7</v>
      </c>
      <c r="H4237" s="430">
        <v>1.499740424E-2</v>
      </c>
      <c r="I4237" s="430">
        <v>6.438919253E-2</v>
      </c>
      <c r="J4237" s="430">
        <v>0.16552890276000001</v>
      </c>
      <c r="K4237" s="430">
        <v>0.35521325385000002</v>
      </c>
      <c r="L4237" s="430">
        <v>0.47909255212000001</v>
      </c>
      <c r="M4237" s="430">
        <v>0.59884748494999995</v>
      </c>
      <c r="N4237" s="430">
        <v>0.67526244799000001</v>
      </c>
      <c r="O4237" s="430">
        <v>0.75675224898000004</v>
      </c>
      <c r="P4237" s="430">
        <v>0.82941113541</v>
      </c>
      <c r="Q4237" s="430">
        <v>0.88750566736000003</v>
      </c>
      <c r="R4237" s="430">
        <v>0.90907226748000003</v>
      </c>
      <c r="S4237" s="430">
        <v>0.92234946232000004</v>
      </c>
      <c r="T4237" s="430">
        <v>0.93116197954000002</v>
      </c>
      <c r="U4237" s="430">
        <v>0.92863255211999995</v>
      </c>
      <c r="V4237" s="430">
        <v>0.93945188609999997</v>
      </c>
      <c r="W4237" s="430">
        <v>0.94726040876999995</v>
      </c>
      <c r="X4237" s="430">
        <v>0.95843332416000004</v>
      </c>
      <c r="Y4237" s="430">
        <v>0.97397819011999998</v>
      </c>
      <c r="Z4237" s="430">
        <v>0.96194409219999999</v>
      </c>
      <c r="AA4237" s="430">
        <v>0.89914990464</v>
      </c>
      <c r="AB4237" s="430">
        <v>0.83737700578999996</v>
      </c>
      <c r="AC4237" s="430">
        <v>0.77652599687000001</v>
      </c>
      <c r="AD4237" s="430">
        <v>0.74227636417999998</v>
      </c>
      <c r="AE4237" s="430">
        <v>0.71192871113</v>
      </c>
      <c r="AF4237" s="430">
        <v>0.65493669033000002</v>
      </c>
      <c r="AG4237" s="430">
        <v>0.59505334330000004</v>
      </c>
      <c r="AH4237" s="430">
        <v>0.54553432868999996</v>
      </c>
      <c r="AI4237" s="430">
        <v>0.53234992811000004</v>
      </c>
      <c r="AJ4237" s="430">
        <v>0.52936749865999999</v>
      </c>
      <c r="AK4237" s="430">
        <v>0.48615227777999998</v>
      </c>
      <c r="AL4237" s="430">
        <v>0</v>
      </c>
    </row>
    <row r="4238" spans="1:38" x14ac:dyDescent="0.25">
      <c r="A4238" s="430" t="s">
        <v>4368</v>
      </c>
      <c r="B4238" s="430">
        <v>1</v>
      </c>
      <c r="C4238" s="430" t="s">
        <v>4371</v>
      </c>
      <c r="D4238" s="430" t="s">
        <v>4075</v>
      </c>
      <c r="E4238" s="430">
        <v>77</v>
      </c>
      <c r="F4238" s="430">
        <v>1.5209999999999999E-8</v>
      </c>
      <c r="G4238" s="430">
        <v>3.7049999999999998E-8</v>
      </c>
      <c r="H4238" s="430">
        <v>3.5163815700000002E-3</v>
      </c>
      <c r="I4238" s="430">
        <v>1.5113621379999999E-2</v>
      </c>
      <c r="J4238" s="430">
        <v>3.884079134E-2</v>
      </c>
      <c r="K4238" s="430">
        <v>8.3322082219999996E-2</v>
      </c>
      <c r="L4238" s="430">
        <v>0.11261692975</v>
      </c>
      <c r="M4238" s="430">
        <v>0.14115246457</v>
      </c>
      <c r="N4238" s="430">
        <v>0.15960716824000001</v>
      </c>
      <c r="O4238" s="430">
        <v>0.17965868934000001</v>
      </c>
      <c r="P4238" s="430">
        <v>0.19808789767000001</v>
      </c>
      <c r="Q4238" s="430">
        <v>0.21374049593</v>
      </c>
      <c r="R4238" s="430">
        <v>0.22127790957999999</v>
      </c>
      <c r="S4238" s="430">
        <v>0.22633966458999999</v>
      </c>
      <c r="T4238" s="430">
        <v>0.23039805009</v>
      </c>
      <c r="U4238" s="430">
        <v>0.23016069037</v>
      </c>
      <c r="V4238" s="430">
        <v>0.23427105598</v>
      </c>
      <c r="W4238" s="430">
        <v>0.23772082451000001</v>
      </c>
      <c r="X4238" s="430">
        <v>0.24247493555999999</v>
      </c>
      <c r="Y4238" s="430">
        <v>0.24787039731999999</v>
      </c>
      <c r="Z4238" s="430">
        <v>0.20760513526999999</v>
      </c>
      <c r="AA4238" s="430">
        <v>0.19592976649999999</v>
      </c>
      <c r="AB4238" s="430">
        <v>0.19027681153000001</v>
      </c>
      <c r="AC4238" s="430">
        <v>0.22587761949999999</v>
      </c>
      <c r="AD4238" s="430">
        <v>0.24849770764000001</v>
      </c>
      <c r="AE4238" s="430">
        <v>0.22568938223000001</v>
      </c>
      <c r="AF4238" s="430">
        <v>0.1957524608</v>
      </c>
      <c r="AG4238" s="430">
        <v>0.16102677304999999</v>
      </c>
      <c r="AH4238" s="430">
        <v>0.16681609061</v>
      </c>
      <c r="AI4238" s="430">
        <v>0.16492398623999999</v>
      </c>
      <c r="AJ4238" s="430">
        <v>0.16412961422</v>
      </c>
      <c r="AK4238" s="430">
        <v>0.15242078072000001</v>
      </c>
      <c r="AL4238" s="430">
        <v>0</v>
      </c>
    </row>
    <row r="4239" spans="1:38" x14ac:dyDescent="0.25">
      <c r="A4239" s="430" t="s">
        <v>4368</v>
      </c>
      <c r="B4239" s="430">
        <v>1</v>
      </c>
      <c r="C4239" s="430" t="s">
        <v>4371</v>
      </c>
      <c r="D4239" s="430" t="s">
        <v>4077</v>
      </c>
      <c r="E4239" s="430">
        <v>77</v>
      </c>
      <c r="F4239" s="430">
        <v>7.6440000000000002E-8</v>
      </c>
      <c r="G4239" s="430">
        <v>1.8629000000000001E-7</v>
      </c>
      <c r="H4239" s="430">
        <v>1.769123811E-2</v>
      </c>
      <c r="I4239" s="430">
        <v>7.5790564199999993E-2</v>
      </c>
      <c r="J4239" s="430">
        <v>0.19388028855</v>
      </c>
      <c r="K4239" s="430">
        <v>0.41408885036999998</v>
      </c>
      <c r="L4239" s="430">
        <v>0.55597804027999997</v>
      </c>
      <c r="M4239" s="430">
        <v>0.69397688841000005</v>
      </c>
      <c r="N4239" s="430">
        <v>0.78133626402</v>
      </c>
      <c r="O4239" s="430">
        <v>0.87404572775</v>
      </c>
      <c r="P4239" s="430">
        <v>0.95605713151000005</v>
      </c>
      <c r="Q4239" s="430">
        <v>1.02374882545</v>
      </c>
      <c r="R4239" s="430">
        <v>1.0504784465499999</v>
      </c>
      <c r="S4239" s="430">
        <v>1.0693175545</v>
      </c>
      <c r="T4239" s="430">
        <v>1.0839489442600001</v>
      </c>
      <c r="U4239" s="430">
        <v>1.0857647892</v>
      </c>
      <c r="V4239" s="430">
        <v>1.1126926401499999</v>
      </c>
      <c r="W4239" s="430">
        <v>1.1427008916700001</v>
      </c>
      <c r="X4239" s="430">
        <v>1.1795640119899999</v>
      </c>
      <c r="Y4239" s="430">
        <v>1.47658211792</v>
      </c>
      <c r="Z4239" s="430">
        <v>1.55066039765</v>
      </c>
      <c r="AA4239" s="430">
        <v>1.23567155842</v>
      </c>
      <c r="AB4239" s="430">
        <v>1.32971507786</v>
      </c>
      <c r="AC4239" s="430">
        <v>1.14509249699</v>
      </c>
      <c r="AD4239" s="430">
        <v>1.18026081264</v>
      </c>
      <c r="AE4239" s="430">
        <v>1.1458889832000001</v>
      </c>
      <c r="AF4239" s="430">
        <v>1.31084262972</v>
      </c>
      <c r="AG4239" s="430">
        <v>1.20380801944</v>
      </c>
      <c r="AH4239" s="430">
        <v>1.30987513865</v>
      </c>
      <c r="AI4239" s="430">
        <v>1.3187511350000001</v>
      </c>
      <c r="AJ4239" s="430">
        <v>1.1103259354199999</v>
      </c>
      <c r="AK4239" s="430">
        <v>1.0291140587000001</v>
      </c>
      <c r="AL4239" s="430">
        <v>0</v>
      </c>
    </row>
    <row r="4240" spans="1:38" x14ac:dyDescent="0.25">
      <c r="A4240" s="430" t="s">
        <v>4368</v>
      </c>
      <c r="B4240" s="430">
        <v>1</v>
      </c>
      <c r="C4240" s="430" t="s">
        <v>4371</v>
      </c>
      <c r="D4240" s="430" t="s">
        <v>4079</v>
      </c>
      <c r="E4240" s="430">
        <v>77</v>
      </c>
      <c r="F4240" s="430">
        <v>1.482E-8</v>
      </c>
      <c r="G4240" s="430">
        <v>3.627E-8</v>
      </c>
      <c r="H4240" s="430">
        <v>3.4691646599999998E-3</v>
      </c>
      <c r="I4240" s="430">
        <v>1.50446738E-2</v>
      </c>
      <c r="J4240" s="430">
        <v>3.9020482410000001E-2</v>
      </c>
      <c r="K4240" s="430">
        <v>8.4227424839999995E-2</v>
      </c>
      <c r="L4240" s="430">
        <v>0.11381701785999999</v>
      </c>
      <c r="M4240" s="430">
        <v>0.14227107414000001</v>
      </c>
      <c r="N4240" s="430">
        <v>0.16037229039000001</v>
      </c>
      <c r="O4240" s="430">
        <v>0.18014692423000001</v>
      </c>
      <c r="P4240" s="430">
        <v>0.19839474252</v>
      </c>
      <c r="Q4240" s="430">
        <v>0.21360200732000001</v>
      </c>
      <c r="R4240" s="430">
        <v>0.22031722946999999</v>
      </c>
      <c r="S4240" s="430">
        <v>0.22552478753999999</v>
      </c>
      <c r="T4240" s="430">
        <v>0.23083960445000001</v>
      </c>
      <c r="U4240" s="430">
        <v>0.23342983404000001</v>
      </c>
      <c r="V4240" s="430">
        <v>0.24075924626</v>
      </c>
      <c r="W4240" s="430">
        <v>0.24823391254999999</v>
      </c>
      <c r="X4240" s="430">
        <v>0.25656216651000002</v>
      </c>
      <c r="Y4240" s="430">
        <v>0.25471466709000001</v>
      </c>
      <c r="Z4240" s="430">
        <v>0.27491085595999998</v>
      </c>
      <c r="AA4240" s="430">
        <v>0.26209595905999999</v>
      </c>
      <c r="AB4240" s="430">
        <v>0.27182421734000001</v>
      </c>
      <c r="AC4240" s="430">
        <v>0.25468234232999998</v>
      </c>
      <c r="AD4240" s="430">
        <v>0.21061989091</v>
      </c>
      <c r="AE4240" s="430">
        <v>0.23419521306999999</v>
      </c>
      <c r="AF4240" s="430">
        <v>0.19606828332000001</v>
      </c>
      <c r="AG4240" s="430">
        <v>0.20362665206</v>
      </c>
      <c r="AH4240" s="430">
        <v>0.16914311608999999</v>
      </c>
      <c r="AI4240" s="430">
        <v>0.16725502416999999</v>
      </c>
      <c r="AJ4240" s="430">
        <v>0.14604890377999999</v>
      </c>
      <c r="AK4240" s="430">
        <v>0.13647437869000001</v>
      </c>
      <c r="AL4240" s="430">
        <v>0</v>
      </c>
    </row>
    <row r="4241" spans="1:38" x14ac:dyDescent="0.25">
      <c r="A4241" s="430" t="s">
        <v>4368</v>
      </c>
      <c r="B4241" s="430">
        <v>1</v>
      </c>
      <c r="C4241" s="430" t="s">
        <v>4371</v>
      </c>
      <c r="D4241" s="430" t="s">
        <v>4081</v>
      </c>
      <c r="E4241" s="430">
        <v>77</v>
      </c>
      <c r="F4241" s="430">
        <v>1.2246E-7</v>
      </c>
      <c r="G4241" s="430">
        <v>2.9952000000000002E-7</v>
      </c>
      <c r="H4241" s="430">
        <v>2.8630239299999999E-2</v>
      </c>
      <c r="I4241" s="430">
        <v>0.12375143261</v>
      </c>
      <c r="J4241" s="430">
        <v>0.32035256577999999</v>
      </c>
      <c r="K4241" s="430">
        <v>0.69214935386999998</v>
      </c>
      <c r="L4241" s="430">
        <v>0.93921689549999998</v>
      </c>
      <c r="M4241" s="430">
        <v>1.1792238377399999</v>
      </c>
      <c r="N4241" s="430">
        <v>1.33205748546</v>
      </c>
      <c r="O4241" s="430">
        <v>1.4951970321600001</v>
      </c>
      <c r="P4241" s="430">
        <v>1.6439343177400001</v>
      </c>
      <c r="Q4241" s="430">
        <v>1.76945509923</v>
      </c>
      <c r="R4241" s="430">
        <v>1.8223119432699999</v>
      </c>
      <c r="S4241" s="430">
        <v>1.8612143005299999</v>
      </c>
      <c r="T4241" s="430">
        <v>1.8945024747999999</v>
      </c>
      <c r="U4241" s="430">
        <v>1.9114849410800001</v>
      </c>
      <c r="V4241" s="430">
        <v>1.9702197476000001</v>
      </c>
      <c r="W4241" s="430">
        <v>2.0150194766</v>
      </c>
      <c r="X4241" s="430">
        <v>2.06422910096</v>
      </c>
      <c r="Y4241" s="430">
        <v>2.41170270328</v>
      </c>
      <c r="Z4241" s="430">
        <v>2.2678660867199998</v>
      </c>
      <c r="AA4241" s="430">
        <v>2.38214571959</v>
      </c>
      <c r="AB4241" s="430">
        <v>1.87807499828</v>
      </c>
      <c r="AC4241" s="430">
        <v>1.6331060697899999</v>
      </c>
      <c r="AD4241" s="430">
        <v>1.62122221807</v>
      </c>
      <c r="AE4241" s="430">
        <v>1.5800180588399999</v>
      </c>
      <c r="AF4241" s="430">
        <v>1.6102678486699999</v>
      </c>
      <c r="AG4241" s="430">
        <v>1.52393203365</v>
      </c>
      <c r="AH4241" s="430">
        <v>1.4214899829000001</v>
      </c>
      <c r="AI4241" s="430">
        <v>1.31870429379</v>
      </c>
      <c r="AJ4241" s="430">
        <v>1.54160397079</v>
      </c>
      <c r="AK4241" s="430">
        <v>1.4273900695599999</v>
      </c>
      <c r="AL4241" s="430">
        <v>0</v>
      </c>
    </row>
    <row r="4242" spans="1:38" x14ac:dyDescent="0.25">
      <c r="A4242" s="430" t="s">
        <v>4368</v>
      </c>
      <c r="B4242" s="430">
        <v>1</v>
      </c>
      <c r="C4242" s="430" t="s">
        <v>4371</v>
      </c>
      <c r="D4242" s="430" t="s">
        <v>4083</v>
      </c>
      <c r="E4242" s="430">
        <v>77</v>
      </c>
      <c r="F4242" s="430">
        <v>4.2679000000000003E-7</v>
      </c>
      <c r="G4242" s="430">
        <v>1.04936E-6</v>
      </c>
      <c r="H4242" s="430">
        <v>0.10069139158</v>
      </c>
      <c r="I4242" s="430">
        <v>0.43746739763999998</v>
      </c>
      <c r="J4242" s="430">
        <v>1.1367897113300001</v>
      </c>
      <c r="K4242" s="430">
        <v>2.4633836891300001</v>
      </c>
      <c r="L4242" s="430">
        <v>3.3535117541899999</v>
      </c>
      <c r="M4242" s="430">
        <v>4.2329998331400001</v>
      </c>
      <c r="N4242" s="430">
        <v>4.8206055886300003</v>
      </c>
      <c r="O4242" s="430">
        <v>5.4513552454400003</v>
      </c>
      <c r="P4242" s="430">
        <v>6.0366544487600002</v>
      </c>
      <c r="Q4242" s="430">
        <v>6.5598153336299996</v>
      </c>
      <c r="R4242" s="430">
        <v>6.8197200684599997</v>
      </c>
      <c r="S4242" s="430">
        <v>7.01190185891</v>
      </c>
      <c r="T4242" s="430">
        <v>7.1776184936299998</v>
      </c>
      <c r="U4242" s="430">
        <v>7.2675054003500001</v>
      </c>
      <c r="V4242" s="430">
        <v>7.5587575235899997</v>
      </c>
      <c r="W4242" s="430">
        <v>7.7759120358400002</v>
      </c>
      <c r="X4242" s="430">
        <v>8.0320353058399991</v>
      </c>
      <c r="Y4242" s="430">
        <v>9.4852987364200008</v>
      </c>
      <c r="Z4242" s="430">
        <v>9.0071717479900002</v>
      </c>
      <c r="AA4242" s="430">
        <v>9.5450754920299996</v>
      </c>
      <c r="AB4242" s="430">
        <v>7.5882613862900001</v>
      </c>
      <c r="AC4242" s="430">
        <v>6.6560643380400002</v>
      </c>
      <c r="AD4242" s="430">
        <v>6.6792546939299999</v>
      </c>
      <c r="AE4242" s="430">
        <v>6.5805072823100002</v>
      </c>
      <c r="AF4242" s="430">
        <v>6.7579683992600001</v>
      </c>
      <c r="AG4242" s="430">
        <v>6.4207320574800004</v>
      </c>
      <c r="AH4242" s="430">
        <v>6.0030171800299996</v>
      </c>
      <c r="AI4242" s="430">
        <v>5.5963676269800002</v>
      </c>
      <c r="AJ4242" s="430">
        <v>6.5088548163600004</v>
      </c>
      <c r="AK4242" s="430">
        <v>6.0425193530000003</v>
      </c>
      <c r="AL4242" s="430">
        <v>0</v>
      </c>
    </row>
    <row r="4243" spans="1:38" x14ac:dyDescent="0.25">
      <c r="A4243" s="430" t="s">
        <v>4368</v>
      </c>
      <c r="B4243" s="430">
        <v>1</v>
      </c>
      <c r="C4243" s="430" t="s">
        <v>4371</v>
      </c>
      <c r="D4243" s="430" t="s">
        <v>4085</v>
      </c>
      <c r="E4243" s="430">
        <v>77</v>
      </c>
      <c r="F4243" s="430">
        <v>2.2749999999999999E-8</v>
      </c>
      <c r="G4243" s="430">
        <v>5.5640000000000001E-8</v>
      </c>
      <c r="H4243" s="430">
        <v>5.32029784E-3</v>
      </c>
      <c r="I4243" s="430">
        <v>2.297415484E-2</v>
      </c>
      <c r="J4243" s="430">
        <v>5.914192024E-2</v>
      </c>
      <c r="K4243" s="430">
        <v>0.12674972037000001</v>
      </c>
      <c r="L4243" s="430">
        <v>0.17130113650000001</v>
      </c>
      <c r="M4243" s="430">
        <v>0.21445535488</v>
      </c>
      <c r="N4243" s="430">
        <v>0.24178639394000001</v>
      </c>
      <c r="O4243" s="430">
        <v>0.26996882276</v>
      </c>
      <c r="P4243" s="430">
        <v>0.29574727649999999</v>
      </c>
      <c r="Q4243" s="430">
        <v>0.31814074162</v>
      </c>
      <c r="R4243" s="430">
        <v>0.32808671402</v>
      </c>
      <c r="S4243" s="430">
        <v>0.33500287781999999</v>
      </c>
      <c r="T4243" s="430">
        <v>0.34024347733999999</v>
      </c>
      <c r="U4243" s="430">
        <v>0.34286151640000001</v>
      </c>
      <c r="V4243" s="430">
        <v>0.35217428207000001</v>
      </c>
      <c r="W4243" s="430">
        <v>0.36284166970999998</v>
      </c>
      <c r="X4243" s="430">
        <v>0.37525538556999999</v>
      </c>
      <c r="Y4243" s="430">
        <v>0.36042640231</v>
      </c>
      <c r="Z4243" s="430">
        <v>0.32734499459999999</v>
      </c>
      <c r="AA4243" s="430">
        <v>0.32914434371000001</v>
      </c>
      <c r="AB4243" s="430">
        <v>0.45244895683000003</v>
      </c>
      <c r="AC4243" s="430">
        <v>0.29696888221000001</v>
      </c>
      <c r="AD4243" s="430">
        <v>0.31470195912999999</v>
      </c>
      <c r="AE4243" s="430">
        <v>0.26452124166000002</v>
      </c>
      <c r="AF4243" s="430">
        <v>0.29107715741000001</v>
      </c>
      <c r="AG4243" s="430">
        <v>0.21723224861000001</v>
      </c>
      <c r="AH4243" s="430">
        <v>0.30894147049999998</v>
      </c>
      <c r="AI4243" s="430">
        <v>0.22853197315000001</v>
      </c>
      <c r="AJ4243" s="430">
        <v>0.31107548835999999</v>
      </c>
      <c r="AK4243" s="430">
        <v>0.28925642876000002</v>
      </c>
      <c r="AL4243" s="430">
        <v>0</v>
      </c>
    </row>
    <row r="4244" spans="1:38" x14ac:dyDescent="0.25">
      <c r="A4244" s="430" t="s">
        <v>4368</v>
      </c>
      <c r="B4244" s="430">
        <v>1</v>
      </c>
      <c r="C4244" s="430" t="s">
        <v>4371</v>
      </c>
      <c r="D4244" s="430" t="s">
        <v>4087</v>
      </c>
      <c r="E4244" s="430">
        <v>77</v>
      </c>
      <c r="F4244" s="430">
        <v>9.3730000000000006E-8</v>
      </c>
      <c r="G4244" s="430">
        <v>2.3075E-7</v>
      </c>
      <c r="H4244" s="430">
        <v>2.2274910450000001E-2</v>
      </c>
      <c r="I4244" s="430">
        <v>9.6919436639999995E-2</v>
      </c>
      <c r="J4244" s="430">
        <v>0.25205986142999998</v>
      </c>
      <c r="K4244" s="430">
        <v>0.54652402961000002</v>
      </c>
      <c r="L4244" s="430">
        <v>0.74470471425999996</v>
      </c>
      <c r="M4244" s="430">
        <v>0.94012112050999996</v>
      </c>
      <c r="N4244" s="430">
        <v>1.0681575322600001</v>
      </c>
      <c r="O4244" s="430">
        <v>1.2088039878200001</v>
      </c>
      <c r="P4244" s="430">
        <v>1.34020683394</v>
      </c>
      <c r="Q4244" s="430">
        <v>1.4554160783500001</v>
      </c>
      <c r="R4244" s="430">
        <v>1.5125999887699999</v>
      </c>
      <c r="S4244" s="430">
        <v>1.55640225429</v>
      </c>
      <c r="T4244" s="430">
        <v>1.6028211079400001</v>
      </c>
      <c r="U4244" s="430">
        <v>1.63304203621</v>
      </c>
      <c r="V4244" s="430">
        <v>1.69103416729</v>
      </c>
      <c r="W4244" s="430">
        <v>1.7426917345499999</v>
      </c>
      <c r="X4244" s="430">
        <v>1.8003990865899999</v>
      </c>
      <c r="Y4244" s="430">
        <v>1.8645780025600001</v>
      </c>
      <c r="Z4244" s="430">
        <v>1.5804875888100001</v>
      </c>
      <c r="AA4244" s="430">
        <v>1.50641953215</v>
      </c>
      <c r="AB4244" s="430">
        <v>1.47681615354</v>
      </c>
      <c r="AC4244" s="430">
        <v>1.76665867261</v>
      </c>
      <c r="AD4244" s="430">
        <v>1.9558388825299999</v>
      </c>
      <c r="AE4244" s="430">
        <v>1.78676928703</v>
      </c>
      <c r="AF4244" s="430">
        <v>1.5577150442100001</v>
      </c>
      <c r="AG4244" s="430">
        <v>1.2910457636699999</v>
      </c>
      <c r="AH4244" s="430">
        <v>1.3402317315400001</v>
      </c>
      <c r="AI4244" s="430">
        <v>1.3336340200300001</v>
      </c>
      <c r="AJ4244" s="430">
        <v>1.2924070165499999</v>
      </c>
      <c r="AK4244" s="430">
        <v>1.20230935331</v>
      </c>
      <c r="AL4244" s="430">
        <v>0</v>
      </c>
    </row>
    <row r="4245" spans="1:38" x14ac:dyDescent="0.25">
      <c r="A4245" s="430" t="s">
        <v>4368</v>
      </c>
      <c r="B4245" s="430">
        <v>1</v>
      </c>
      <c r="C4245" s="430" t="s">
        <v>4371</v>
      </c>
      <c r="D4245" s="430" t="s">
        <v>4230</v>
      </c>
      <c r="E4245" s="430">
        <v>77</v>
      </c>
      <c r="F4245" s="430">
        <v>1.9500000000000001E-9</v>
      </c>
      <c r="G4245" s="430">
        <v>4.6800000000000004E-9</v>
      </c>
      <c r="H4245" s="430">
        <v>4.4349838000000001E-4</v>
      </c>
      <c r="I4245" s="430">
        <v>1.90610862E-3</v>
      </c>
      <c r="J4245" s="430">
        <v>4.8977104800000002E-3</v>
      </c>
      <c r="K4245" s="430">
        <v>1.047779746E-2</v>
      </c>
      <c r="L4245" s="430">
        <v>1.4054593670000001E-2</v>
      </c>
      <c r="M4245" s="430">
        <v>1.746342884E-2</v>
      </c>
      <c r="N4245" s="430">
        <v>1.9553902679999999E-2</v>
      </c>
      <c r="O4245" s="430">
        <v>2.1729093099999999E-2</v>
      </c>
      <c r="P4245" s="430">
        <v>2.3646870909999999E-2</v>
      </c>
      <c r="Q4245" s="430">
        <v>2.522742976E-2</v>
      </c>
      <c r="R4245" s="430">
        <v>2.5797656039999999E-2</v>
      </c>
      <c r="S4245" s="430">
        <v>2.615709447E-2</v>
      </c>
      <c r="T4245" s="430">
        <v>2.6392117829999999E-2</v>
      </c>
      <c r="U4245" s="430">
        <v>2.6355259320000001E-2</v>
      </c>
      <c r="V4245" s="430">
        <v>2.6754726959999999E-2</v>
      </c>
      <c r="W4245" s="430">
        <v>2.7127540570000001E-2</v>
      </c>
      <c r="X4245" s="430">
        <v>2.7624301640000001E-2</v>
      </c>
      <c r="Y4245" s="430">
        <v>2.8227689489999999E-2</v>
      </c>
      <c r="Z4245" s="430">
        <v>2.8008242860000001E-2</v>
      </c>
      <c r="AA4245" s="430">
        <v>2.646807202E-2</v>
      </c>
      <c r="AB4245" s="430">
        <v>2.4926246539999999E-2</v>
      </c>
      <c r="AC4245" s="430">
        <v>2.3349526070000001E-2</v>
      </c>
      <c r="AD4245" s="430">
        <v>2.2653780370000001E-2</v>
      </c>
      <c r="AE4245" s="430">
        <v>2.207835968E-2</v>
      </c>
      <c r="AF4245" s="430">
        <v>2.0670077219999999E-2</v>
      </c>
      <c r="AG4245" s="430">
        <v>1.9197733880000001E-2</v>
      </c>
      <c r="AH4245" s="430">
        <v>1.8279495909999999E-2</v>
      </c>
      <c r="AI4245" s="430">
        <v>1.7781209289999999E-2</v>
      </c>
      <c r="AJ4245" s="430">
        <v>1.7146372100000001E-2</v>
      </c>
      <c r="AK4245" s="430">
        <v>1.577068077E-2</v>
      </c>
      <c r="AL4245" s="430">
        <v>0</v>
      </c>
    </row>
    <row r="4246" spans="1:38" x14ac:dyDescent="0.25">
      <c r="A4246" s="430" t="s">
        <v>4368</v>
      </c>
      <c r="B4246" s="430">
        <v>1</v>
      </c>
      <c r="C4246" s="430" t="s">
        <v>4371</v>
      </c>
      <c r="D4246" s="430" t="s">
        <v>4089</v>
      </c>
      <c r="E4246" s="430">
        <v>77</v>
      </c>
      <c r="F4246" s="430">
        <v>8.5799999999999997E-9</v>
      </c>
      <c r="G4246" s="430">
        <v>2.0800000000000001E-8</v>
      </c>
      <c r="H4246" s="430">
        <v>1.9889876499999998E-3</v>
      </c>
      <c r="I4246" s="430">
        <v>8.6018730199999994E-3</v>
      </c>
      <c r="J4246" s="430">
        <v>2.2320418509999999E-2</v>
      </c>
      <c r="K4246" s="430">
        <v>4.8256417560000001E-2</v>
      </c>
      <c r="L4246" s="430">
        <v>6.5492450140000005E-2</v>
      </c>
      <c r="M4246" s="430">
        <v>8.2217301529999995E-2</v>
      </c>
      <c r="N4246" s="430">
        <v>9.2935298299999997E-2</v>
      </c>
      <c r="O4246" s="430">
        <v>0.10441786472</v>
      </c>
      <c r="P4246" s="430">
        <v>0.11497822270999999</v>
      </c>
      <c r="Q4246" s="430">
        <v>0.12378360487999999</v>
      </c>
      <c r="R4246" s="430">
        <v>0.12775268115999999</v>
      </c>
      <c r="S4246" s="430">
        <v>0.13053326806000001</v>
      </c>
      <c r="T4246" s="430">
        <v>0.13291564338</v>
      </c>
      <c r="U4246" s="430">
        <v>0.13388625458</v>
      </c>
      <c r="V4246" s="430">
        <v>0.13726471238999999</v>
      </c>
      <c r="W4246" s="430">
        <v>0.14018000086999999</v>
      </c>
      <c r="X4246" s="430">
        <v>0.14345075186</v>
      </c>
      <c r="Y4246" s="430">
        <v>0.14698830354</v>
      </c>
      <c r="Z4246" s="430">
        <v>0.12328072796</v>
      </c>
      <c r="AA4246" s="430">
        <v>0.11660958439000001</v>
      </c>
      <c r="AB4246" s="430">
        <v>0.11298015456</v>
      </c>
      <c r="AC4246" s="430">
        <v>0.13408578755</v>
      </c>
      <c r="AD4246" s="430">
        <v>0.14716673673</v>
      </c>
      <c r="AE4246" s="430">
        <v>0.13363661948</v>
      </c>
      <c r="AF4246" s="430">
        <v>0.11554105914</v>
      </c>
      <c r="AG4246" s="430">
        <v>9.5274816649999997E-2</v>
      </c>
      <c r="AH4246" s="430">
        <v>9.838883054E-2</v>
      </c>
      <c r="AI4246" s="430">
        <v>9.7263503220000005E-2</v>
      </c>
      <c r="AJ4246" s="430">
        <v>9.6195645780000005E-2</v>
      </c>
      <c r="AK4246" s="430">
        <v>8.9811414160000005E-2</v>
      </c>
      <c r="AL4246" s="430">
        <v>0</v>
      </c>
    </row>
    <row r="4247" spans="1:38" x14ac:dyDescent="0.25">
      <c r="A4247" s="430" t="s">
        <v>4368</v>
      </c>
      <c r="B4247" s="430">
        <v>1</v>
      </c>
      <c r="C4247" s="430" t="s">
        <v>4371</v>
      </c>
      <c r="D4247" s="430" t="s">
        <v>4091</v>
      </c>
      <c r="E4247" s="430">
        <v>77</v>
      </c>
      <c r="F4247" s="430">
        <v>5.8239999999999997E-8</v>
      </c>
      <c r="G4247" s="430">
        <v>1.4313000000000001E-7</v>
      </c>
      <c r="H4247" s="430">
        <v>1.378696527E-2</v>
      </c>
      <c r="I4247" s="430">
        <v>6.016687976E-2</v>
      </c>
      <c r="J4247" s="430">
        <v>0.15681241017</v>
      </c>
      <c r="K4247" s="430">
        <v>0.34133385064999999</v>
      </c>
      <c r="L4247" s="430">
        <v>0.46407533146000002</v>
      </c>
      <c r="M4247" s="430">
        <v>0.58417658051999999</v>
      </c>
      <c r="N4247" s="430">
        <v>0.66148510532000004</v>
      </c>
      <c r="O4247" s="430">
        <v>0.74157068049999997</v>
      </c>
      <c r="P4247" s="430">
        <v>0.81397103411000005</v>
      </c>
      <c r="Q4247" s="430">
        <v>0.87669562746999996</v>
      </c>
      <c r="R4247" s="430">
        <v>0.90487101483999999</v>
      </c>
      <c r="S4247" s="430">
        <v>0.92363575031</v>
      </c>
      <c r="T4247" s="430">
        <v>0.94359108752999998</v>
      </c>
      <c r="U4247" s="430">
        <v>0.95527171128999999</v>
      </c>
      <c r="V4247" s="430">
        <v>0.98975849882</v>
      </c>
      <c r="W4247" s="430">
        <v>1.0196931682599999</v>
      </c>
      <c r="X4247" s="430">
        <v>1.0525981449099999</v>
      </c>
      <c r="Y4247" s="430">
        <v>0.57122720369000002</v>
      </c>
      <c r="Z4247" s="430">
        <v>0.85210371350000003</v>
      </c>
      <c r="AA4247" s="430">
        <v>0.85028492340999995</v>
      </c>
      <c r="AB4247" s="430">
        <v>0.62892042862999997</v>
      </c>
      <c r="AC4247" s="430">
        <v>0.63784371105000004</v>
      </c>
      <c r="AD4247" s="430">
        <v>0.66433461406000005</v>
      </c>
      <c r="AE4247" s="430">
        <v>0.62390947892000004</v>
      </c>
      <c r="AF4247" s="430">
        <v>0.57274751494999998</v>
      </c>
      <c r="AG4247" s="430">
        <v>0.63732494891000002</v>
      </c>
      <c r="AH4247" s="430">
        <v>0.53814264946000001</v>
      </c>
      <c r="AI4247" s="430">
        <v>0.65344052955999998</v>
      </c>
      <c r="AJ4247" s="430">
        <v>0.64096710405000001</v>
      </c>
      <c r="AK4247" s="430">
        <v>0.59688538233999999</v>
      </c>
      <c r="AL4247" s="430">
        <v>0</v>
      </c>
    </row>
    <row r="4248" spans="1:38" x14ac:dyDescent="0.25">
      <c r="A4248" s="430" t="s">
        <v>4368</v>
      </c>
      <c r="B4248" s="430">
        <v>1</v>
      </c>
      <c r="C4248" s="430" t="s">
        <v>4371</v>
      </c>
      <c r="D4248" s="430" t="s">
        <v>4093</v>
      </c>
      <c r="E4248" s="430">
        <v>77</v>
      </c>
      <c r="F4248" s="430">
        <v>1.0412999999999999E-7</v>
      </c>
      <c r="G4248" s="430">
        <v>2.5544999999999997E-7</v>
      </c>
      <c r="H4248" s="430">
        <v>2.4458345079999999E-2</v>
      </c>
      <c r="I4248" s="430">
        <v>0.10593303773</v>
      </c>
      <c r="J4248" s="430">
        <v>0.27411238854999997</v>
      </c>
      <c r="K4248" s="430">
        <v>0.59180185597000001</v>
      </c>
      <c r="L4248" s="430">
        <v>0.80200887142999999</v>
      </c>
      <c r="M4248" s="430">
        <v>1.00672752739</v>
      </c>
      <c r="N4248" s="430">
        <v>1.13878517818</v>
      </c>
      <c r="O4248" s="430">
        <v>1.2801812583300001</v>
      </c>
      <c r="P4248" s="430">
        <v>1.41057301203</v>
      </c>
      <c r="Q4248" s="430">
        <v>1.5236853203</v>
      </c>
      <c r="R4248" s="430">
        <v>1.5784624172199999</v>
      </c>
      <c r="S4248" s="430">
        <v>1.6179771791299999</v>
      </c>
      <c r="T4248" s="430">
        <v>1.6522094889300001</v>
      </c>
      <c r="U4248" s="430">
        <v>1.66944203049</v>
      </c>
      <c r="V4248" s="430">
        <v>1.7149622217</v>
      </c>
      <c r="W4248" s="430">
        <v>1.75940394669</v>
      </c>
      <c r="X4248" s="430">
        <v>1.81106581084</v>
      </c>
      <c r="Y4248" s="430">
        <v>1.7892500784600001</v>
      </c>
      <c r="Z4248" s="430">
        <v>1.91669209641</v>
      </c>
      <c r="AA4248" s="430">
        <v>1.8154728519200001</v>
      </c>
      <c r="AB4248" s="430">
        <v>1.86489415814</v>
      </c>
      <c r="AC4248" s="430">
        <v>1.7340475846200001</v>
      </c>
      <c r="AD4248" s="430">
        <v>1.4261279631299999</v>
      </c>
      <c r="AE4248" s="430">
        <v>1.57916034458</v>
      </c>
      <c r="AF4248" s="430">
        <v>1.3110302710699999</v>
      </c>
      <c r="AG4248" s="430">
        <v>1.3501155145399999</v>
      </c>
      <c r="AH4248" s="430">
        <v>1.11737771288</v>
      </c>
      <c r="AI4248" s="430">
        <v>1.09814089255</v>
      </c>
      <c r="AJ4248" s="430">
        <v>0.97009163043000002</v>
      </c>
      <c r="AK4248" s="430">
        <v>0.89866199306000005</v>
      </c>
      <c r="AL4248" s="430">
        <v>0</v>
      </c>
    </row>
    <row r="4249" spans="1:38" x14ac:dyDescent="0.25">
      <c r="A4249" s="430" t="s">
        <v>4368</v>
      </c>
      <c r="B4249" s="430">
        <v>1</v>
      </c>
      <c r="C4249" s="430" t="s">
        <v>4371</v>
      </c>
      <c r="D4249" s="430" t="s">
        <v>4095</v>
      </c>
      <c r="E4249" s="430">
        <v>77</v>
      </c>
      <c r="F4249" s="430">
        <v>2.7039999999999999E-8</v>
      </c>
      <c r="G4249" s="430">
        <v>6.5909999999999999E-8</v>
      </c>
      <c r="H4249" s="430">
        <v>6.2732473700000003E-3</v>
      </c>
      <c r="I4249" s="430">
        <v>2.7060655699999998E-2</v>
      </c>
      <c r="J4249" s="430">
        <v>6.9595842680000006E-2</v>
      </c>
      <c r="K4249" s="430">
        <v>0.14941414228</v>
      </c>
      <c r="L4249" s="430">
        <v>0.20107791977</v>
      </c>
      <c r="M4249" s="430">
        <v>0.25042330118</v>
      </c>
      <c r="N4249" s="430">
        <v>0.28102876009</v>
      </c>
      <c r="O4249" s="430">
        <v>0.31286505965</v>
      </c>
      <c r="P4249" s="430">
        <v>0.34081681152999999</v>
      </c>
      <c r="Q4249" s="430">
        <v>0.36423625433000001</v>
      </c>
      <c r="R4249" s="430">
        <v>0.37476558131999999</v>
      </c>
      <c r="S4249" s="430">
        <v>0.38287889626999999</v>
      </c>
      <c r="T4249" s="430">
        <v>0.38945835837999998</v>
      </c>
      <c r="U4249" s="430">
        <v>0.39235829009000001</v>
      </c>
      <c r="V4249" s="430">
        <v>0.40281110506000001</v>
      </c>
      <c r="W4249" s="430">
        <v>0.41235805207999998</v>
      </c>
      <c r="X4249" s="430">
        <v>0.42296472022999998</v>
      </c>
      <c r="Y4249" s="430">
        <v>0.43468937733000002</v>
      </c>
      <c r="Z4249" s="430">
        <v>0.36523446635000001</v>
      </c>
      <c r="AA4249" s="430">
        <v>0.34518349748999999</v>
      </c>
      <c r="AB4249" s="430">
        <v>0.33503767934000001</v>
      </c>
      <c r="AC4249" s="430">
        <v>0.39689887874000002</v>
      </c>
      <c r="AD4249" s="430">
        <v>0.43526489967999998</v>
      </c>
      <c r="AE4249" s="430">
        <v>0.39362850891000001</v>
      </c>
      <c r="AF4249" s="430">
        <v>0.33909835011</v>
      </c>
      <c r="AG4249" s="430">
        <v>0.27718096250000002</v>
      </c>
      <c r="AH4249" s="430">
        <v>0.28438705997000002</v>
      </c>
      <c r="AI4249" s="430">
        <v>0.27980880953999998</v>
      </c>
      <c r="AJ4249" s="430">
        <v>0.26797216199000001</v>
      </c>
      <c r="AK4249" s="430">
        <v>0.24804447096000001</v>
      </c>
      <c r="AL4249" s="430">
        <v>0</v>
      </c>
    </row>
    <row r="4250" spans="1:38" x14ac:dyDescent="0.25">
      <c r="A4250" s="430" t="s">
        <v>4368</v>
      </c>
      <c r="B4250" s="430">
        <v>1</v>
      </c>
      <c r="C4250" s="430" t="s">
        <v>4371</v>
      </c>
      <c r="D4250" s="430" t="s">
        <v>4097</v>
      </c>
      <c r="E4250" s="430">
        <v>77</v>
      </c>
      <c r="F4250" s="430">
        <v>5.9799999999999996E-9</v>
      </c>
      <c r="G4250" s="430">
        <v>1.4300000000000001E-8</v>
      </c>
      <c r="H4250" s="430">
        <v>1.3504985000000001E-3</v>
      </c>
      <c r="I4250" s="430">
        <v>5.7251439699999998E-3</v>
      </c>
      <c r="J4250" s="430">
        <v>1.448897788E-2</v>
      </c>
      <c r="K4250" s="430">
        <v>3.053053159E-2</v>
      </c>
      <c r="L4250" s="430">
        <v>4.0437394789999997E-2</v>
      </c>
      <c r="M4250" s="430">
        <v>4.9517020670000002E-2</v>
      </c>
      <c r="N4250" s="430">
        <v>5.4786616170000003E-2</v>
      </c>
      <c r="O4250" s="430">
        <v>6.0252485799999998E-2</v>
      </c>
      <c r="P4250" s="430">
        <v>6.5131543230000005E-2</v>
      </c>
      <c r="Q4250" s="430">
        <v>6.8909887929999997E-2</v>
      </c>
      <c r="R4250" s="430">
        <v>7.0564296269999993E-2</v>
      </c>
      <c r="S4250" s="430">
        <v>7.1461192399999998E-2</v>
      </c>
      <c r="T4250" s="430">
        <v>7.212751429E-2</v>
      </c>
      <c r="U4250" s="430">
        <v>7.1726934110000001E-2</v>
      </c>
      <c r="V4250" s="430">
        <v>7.2884326060000004E-2</v>
      </c>
      <c r="W4250" s="430">
        <v>7.4709113569999999E-2</v>
      </c>
      <c r="X4250" s="430">
        <v>7.6944553139999997E-2</v>
      </c>
      <c r="Y4250" s="430">
        <v>7.4092504200000006E-2</v>
      </c>
      <c r="Z4250" s="430">
        <v>6.658338674E-2</v>
      </c>
      <c r="AA4250" s="430">
        <v>6.6358764939999995E-2</v>
      </c>
      <c r="AB4250" s="430">
        <v>9.1413475659999993E-2</v>
      </c>
      <c r="AC4250" s="430">
        <v>5.9687326399999997E-2</v>
      </c>
      <c r="AD4250" s="430">
        <v>6.2457745219999999E-2</v>
      </c>
      <c r="AE4250" s="430">
        <v>5.1987865279999997E-2</v>
      </c>
      <c r="AF4250" s="430">
        <v>5.5958404449999999E-2</v>
      </c>
      <c r="AG4250" s="430">
        <v>4.0596673649999998E-2</v>
      </c>
      <c r="AH4250" s="430">
        <v>5.669892839E-2</v>
      </c>
      <c r="AI4250" s="430">
        <v>4.1385951749999997E-2</v>
      </c>
      <c r="AJ4250" s="430">
        <v>5.4719959059999997E-2</v>
      </c>
      <c r="AK4250" s="430">
        <v>5.0156903029999998E-2</v>
      </c>
      <c r="AL4250" s="430">
        <v>0</v>
      </c>
    </row>
    <row r="4251" spans="1:38" x14ac:dyDescent="0.25">
      <c r="A4251" s="430" t="s">
        <v>4368</v>
      </c>
      <c r="B4251" s="430">
        <v>1</v>
      </c>
      <c r="C4251" s="430" t="s">
        <v>4372</v>
      </c>
      <c r="D4251" s="430" t="s">
        <v>4001</v>
      </c>
      <c r="E4251" s="430">
        <v>78</v>
      </c>
      <c r="F4251" s="430">
        <v>4.9055999999999997E-7</v>
      </c>
      <c r="G4251" s="430">
        <v>1.21872E-6</v>
      </c>
      <c r="H4251" s="430">
        <v>2.3697599999999999E-6</v>
      </c>
      <c r="I4251" s="430">
        <v>1.7812608E-4</v>
      </c>
      <c r="J4251" s="430">
        <v>4.9132991999999999E-4</v>
      </c>
      <c r="K4251" s="430">
        <v>1.2102984E-3</v>
      </c>
      <c r="L4251" s="430">
        <v>2.23379472E-3</v>
      </c>
      <c r="M4251" s="430">
        <v>3.66762096E-3</v>
      </c>
      <c r="N4251" s="430">
        <v>5.2984262400000001E-3</v>
      </c>
      <c r="O4251" s="430">
        <v>7.5187392E-3</v>
      </c>
      <c r="P4251" s="430">
        <v>9.1823150399999998E-3</v>
      </c>
      <c r="Q4251" s="430">
        <v>1.129703904E-2</v>
      </c>
      <c r="R4251" s="430">
        <v>1.372030992E-2</v>
      </c>
      <c r="S4251" s="430">
        <v>1.6172274239999999E-2</v>
      </c>
      <c r="T4251" s="430">
        <v>1.8525137279999999E-2</v>
      </c>
      <c r="U4251" s="430">
        <v>2.235630672E-2</v>
      </c>
      <c r="V4251" s="430">
        <v>2.6566492800000001E-2</v>
      </c>
      <c r="W4251" s="430">
        <v>3.120562608E-2</v>
      </c>
      <c r="X4251" s="430">
        <v>3.6585260160000001E-2</v>
      </c>
      <c r="Y4251" s="430">
        <v>4.305688656E-2</v>
      </c>
      <c r="Z4251" s="430">
        <v>4.9448094239999997E-2</v>
      </c>
      <c r="AA4251" s="430">
        <v>5.4837816480000003E-2</v>
      </c>
      <c r="AB4251" s="430">
        <v>5.9548059360000002E-2</v>
      </c>
      <c r="AC4251" s="430">
        <v>6.3562092000000001E-2</v>
      </c>
      <c r="AD4251" s="430">
        <v>6.594608112E-2</v>
      </c>
      <c r="AE4251" s="430">
        <v>6.7463747520000006E-2</v>
      </c>
      <c r="AF4251" s="430">
        <v>6.8917792800000002E-2</v>
      </c>
      <c r="AG4251" s="430">
        <v>6.7758306239999996E-2</v>
      </c>
      <c r="AH4251" s="430">
        <v>6.6224331839999998E-2</v>
      </c>
      <c r="AI4251" s="430">
        <v>6.609245088E-2</v>
      </c>
      <c r="AJ4251" s="430">
        <v>6.5389558079999993E-2</v>
      </c>
      <c r="AK4251" s="430">
        <v>6.5401770720000002E-2</v>
      </c>
      <c r="AL4251" s="430">
        <v>0</v>
      </c>
    </row>
    <row r="4252" spans="1:38" x14ac:dyDescent="0.25">
      <c r="A4252" s="430" t="s">
        <v>4368</v>
      </c>
      <c r="B4252" s="430">
        <v>1</v>
      </c>
      <c r="C4252" s="430" t="s">
        <v>4372</v>
      </c>
      <c r="D4252" s="430" t="s">
        <v>4003</v>
      </c>
      <c r="E4252" s="430">
        <v>78</v>
      </c>
      <c r="F4252" s="430">
        <v>3.80928E-6</v>
      </c>
      <c r="G4252" s="430">
        <v>9.2928000000000002E-6</v>
      </c>
      <c r="H4252" s="430">
        <v>1.769376E-5</v>
      </c>
      <c r="I4252" s="430">
        <v>1.3206556800000001E-3</v>
      </c>
      <c r="J4252" s="430">
        <v>3.6452664E-3</v>
      </c>
      <c r="K4252" s="430">
        <v>9.0079032000000003E-3</v>
      </c>
      <c r="L4252" s="430">
        <v>1.66008528E-2</v>
      </c>
      <c r="M4252" s="430">
        <v>2.722826352E-2</v>
      </c>
      <c r="N4252" s="430">
        <v>3.91294248E-2</v>
      </c>
      <c r="O4252" s="430">
        <v>5.5324169280000002E-2</v>
      </c>
      <c r="P4252" s="430">
        <v>6.7501922879999995E-2</v>
      </c>
      <c r="Q4252" s="430">
        <v>8.2563751680000005E-2</v>
      </c>
      <c r="R4252" s="430">
        <v>9.9094417439999999E-2</v>
      </c>
      <c r="S4252" s="430">
        <v>0.11611993872</v>
      </c>
      <c r="T4252" s="430">
        <v>0.1313103192</v>
      </c>
      <c r="U4252" s="430">
        <v>0.15747960720000001</v>
      </c>
      <c r="V4252" s="430">
        <v>0.18689043312</v>
      </c>
      <c r="W4252" s="430">
        <v>0.21869881920000001</v>
      </c>
      <c r="X4252" s="430">
        <v>0.25491659183999998</v>
      </c>
      <c r="Y4252" s="430">
        <v>0.36254577071999999</v>
      </c>
      <c r="Z4252" s="430">
        <v>0.43409614223999998</v>
      </c>
      <c r="AA4252" s="430">
        <v>0.50092641888</v>
      </c>
      <c r="AB4252" s="430">
        <v>0.40584483360000001</v>
      </c>
      <c r="AC4252" s="430">
        <v>0.44460506016000001</v>
      </c>
      <c r="AD4252" s="430">
        <v>0.46889633087999999</v>
      </c>
      <c r="AE4252" s="430">
        <v>0.49264878144000002</v>
      </c>
      <c r="AF4252" s="430">
        <v>0.52108455072000004</v>
      </c>
      <c r="AG4252" s="430">
        <v>0.53833074240000001</v>
      </c>
      <c r="AH4252" s="430">
        <v>0.4863010968</v>
      </c>
      <c r="AI4252" s="430">
        <v>0.51804948096000003</v>
      </c>
      <c r="AJ4252" s="430">
        <v>0.54033959856000002</v>
      </c>
      <c r="AK4252" s="430">
        <v>0.5390625912</v>
      </c>
      <c r="AL4252" s="430">
        <v>0</v>
      </c>
    </row>
    <row r="4253" spans="1:38" x14ac:dyDescent="0.25">
      <c r="A4253" s="430" t="s">
        <v>4368</v>
      </c>
      <c r="B4253" s="430">
        <v>1</v>
      </c>
      <c r="C4253" s="430" t="s">
        <v>4372</v>
      </c>
      <c r="D4253" s="430" t="s">
        <v>4004</v>
      </c>
      <c r="E4253" s="430">
        <v>78</v>
      </c>
      <c r="F4253" s="430">
        <v>2.2166399999999999E-6</v>
      </c>
      <c r="G4253" s="430">
        <v>5.4028799999999998E-6</v>
      </c>
      <c r="H4253" s="430">
        <v>1.0290719999999999E-5</v>
      </c>
      <c r="I4253" s="430">
        <v>7.6976159999999998E-4</v>
      </c>
      <c r="J4253" s="430">
        <v>2.1340080000000002E-3</v>
      </c>
      <c r="K4253" s="430">
        <v>5.3152646400000001E-3</v>
      </c>
      <c r="L4253" s="430">
        <v>9.8587387199999994E-3</v>
      </c>
      <c r="M4253" s="430">
        <v>1.6214335680000001E-2</v>
      </c>
      <c r="N4253" s="430">
        <v>2.3330795519999999E-2</v>
      </c>
      <c r="O4253" s="430">
        <v>3.3116767679999999E-2</v>
      </c>
      <c r="P4253" s="430">
        <v>4.0611593760000002E-2</v>
      </c>
      <c r="Q4253" s="430">
        <v>4.9741361759999998E-2</v>
      </c>
      <c r="R4253" s="430">
        <v>5.9851993919999999E-2</v>
      </c>
      <c r="S4253" s="430">
        <v>7.0257821760000005E-2</v>
      </c>
      <c r="T4253" s="430">
        <v>7.969184352E-2</v>
      </c>
      <c r="U4253" s="430">
        <v>9.5839114079999996E-2</v>
      </c>
      <c r="V4253" s="430">
        <v>0.11392575072</v>
      </c>
      <c r="W4253" s="430">
        <v>0.13332285935999999</v>
      </c>
      <c r="X4253" s="430">
        <v>0.15530723088000001</v>
      </c>
      <c r="Y4253" s="430">
        <v>0.22073389296000001</v>
      </c>
      <c r="Z4253" s="430">
        <v>0.26505576192000002</v>
      </c>
      <c r="AA4253" s="430">
        <v>0.30694864991999998</v>
      </c>
      <c r="AB4253" s="430">
        <v>0.24880652448000001</v>
      </c>
      <c r="AC4253" s="430">
        <v>0.27242297904000001</v>
      </c>
      <c r="AD4253" s="430">
        <v>0.28738971648</v>
      </c>
      <c r="AE4253" s="430">
        <v>0.30237299808000001</v>
      </c>
      <c r="AF4253" s="430">
        <v>0.32032976256000001</v>
      </c>
      <c r="AG4253" s="430">
        <v>0.33150289871999999</v>
      </c>
      <c r="AH4253" s="430">
        <v>0.29945392368000001</v>
      </c>
      <c r="AI4253" s="430">
        <v>0.31887344544000001</v>
      </c>
      <c r="AJ4253" s="430">
        <v>0.32391881424000002</v>
      </c>
      <c r="AK4253" s="430">
        <v>0.32364770879999999</v>
      </c>
      <c r="AL4253" s="430">
        <v>0</v>
      </c>
    </row>
    <row r="4254" spans="1:38" x14ac:dyDescent="0.25">
      <c r="A4254" s="430" t="s">
        <v>4368</v>
      </c>
      <c r="B4254" s="430">
        <v>1</v>
      </c>
      <c r="C4254" s="430" t="s">
        <v>4372</v>
      </c>
      <c r="D4254" s="430" t="s">
        <v>4225</v>
      </c>
      <c r="E4254" s="430">
        <v>78</v>
      </c>
      <c r="F4254" s="430">
        <v>4.1759999999999998E-8</v>
      </c>
      <c r="G4254" s="430">
        <v>1.0368E-7</v>
      </c>
      <c r="H4254" s="430">
        <v>2.0111999999999999E-7</v>
      </c>
      <c r="I4254" s="430">
        <v>1.5263039999999999E-5</v>
      </c>
      <c r="J4254" s="430">
        <v>4.2923999999999998E-5</v>
      </c>
      <c r="K4254" s="430">
        <v>1.0787519999999999E-4</v>
      </c>
      <c r="L4254" s="430">
        <v>2.0158032E-4</v>
      </c>
      <c r="M4254" s="430">
        <v>3.3457871999999998E-4</v>
      </c>
      <c r="N4254" s="430">
        <v>4.8608160000000001E-4</v>
      </c>
      <c r="O4254" s="430">
        <v>6.9536255999999997E-4</v>
      </c>
      <c r="P4254" s="430">
        <v>8.4369695999999997E-4</v>
      </c>
      <c r="Q4254" s="430">
        <v>1.02817344E-3</v>
      </c>
      <c r="R4254" s="430">
        <v>1.2293951999999999E-3</v>
      </c>
      <c r="S4254" s="430">
        <v>1.43222784E-3</v>
      </c>
      <c r="T4254" s="430">
        <v>1.6111281600000001E-3</v>
      </c>
      <c r="U4254" s="430">
        <v>1.9206192E-3</v>
      </c>
      <c r="V4254" s="430">
        <v>2.2475428799999999E-3</v>
      </c>
      <c r="W4254" s="430">
        <v>2.6038324800000002E-3</v>
      </c>
      <c r="X4254" s="430">
        <v>2.9994427199999999E-3</v>
      </c>
      <c r="Y4254" s="430">
        <v>3.4475942399999999E-3</v>
      </c>
      <c r="Z4254" s="430">
        <v>3.8457595199999999E-3</v>
      </c>
      <c r="AA4254" s="430">
        <v>4.1795529600000001E-3</v>
      </c>
      <c r="AB4254" s="430">
        <v>4.4388283200000002E-3</v>
      </c>
      <c r="AC4254" s="430">
        <v>4.6366982399999998E-3</v>
      </c>
      <c r="AD4254" s="430">
        <v>4.7488872000000003E-3</v>
      </c>
      <c r="AE4254" s="430">
        <v>4.7752598399999997E-3</v>
      </c>
      <c r="AF4254" s="430">
        <v>4.7701147200000004E-3</v>
      </c>
      <c r="AG4254" s="430">
        <v>4.6149859200000001E-3</v>
      </c>
      <c r="AH4254" s="430">
        <v>4.4488247999999999E-3</v>
      </c>
      <c r="AI4254" s="430">
        <v>4.3655433599999998E-3</v>
      </c>
      <c r="AJ4254" s="430">
        <v>4.2309782399999997E-3</v>
      </c>
      <c r="AK4254" s="430">
        <v>4.1388431999999998E-3</v>
      </c>
      <c r="AL4254" s="430">
        <v>0</v>
      </c>
    </row>
    <row r="4255" spans="1:38" x14ac:dyDescent="0.25">
      <c r="A4255" s="430" t="s">
        <v>4368</v>
      </c>
      <c r="B4255" s="430">
        <v>1</v>
      </c>
      <c r="C4255" s="430" t="s">
        <v>4372</v>
      </c>
      <c r="D4255" s="430" t="s">
        <v>4006</v>
      </c>
      <c r="E4255" s="430">
        <v>78</v>
      </c>
      <c r="F4255" s="430">
        <v>4.1640000000000003E-6</v>
      </c>
      <c r="G4255" s="430">
        <v>1.0181280000000001E-5</v>
      </c>
      <c r="H4255" s="430">
        <v>1.9479839999999999E-5</v>
      </c>
      <c r="I4255" s="430">
        <v>1.4633073599999999E-3</v>
      </c>
      <c r="J4255" s="430">
        <v>4.0908225600000004E-3</v>
      </c>
      <c r="K4255" s="430">
        <v>1.0288413119999999E-2</v>
      </c>
      <c r="L4255" s="430">
        <v>1.920119424E-2</v>
      </c>
      <c r="M4255" s="430">
        <v>3.1848686399999999E-2</v>
      </c>
      <c r="N4255" s="430">
        <v>4.6293013920000001E-2</v>
      </c>
      <c r="O4255" s="430">
        <v>6.6269079359999997E-2</v>
      </c>
      <c r="P4255" s="430">
        <v>8.1773328960000002E-2</v>
      </c>
      <c r="Q4255" s="430">
        <v>0.10087145472</v>
      </c>
      <c r="R4255" s="430">
        <v>0.12247540799999999</v>
      </c>
      <c r="S4255" s="430">
        <v>0.14485725792000001</v>
      </c>
      <c r="T4255" s="430">
        <v>0.16553986271999999</v>
      </c>
      <c r="U4255" s="430">
        <v>0.20113334112</v>
      </c>
      <c r="V4255" s="430">
        <v>0.23981421168</v>
      </c>
      <c r="W4255" s="430">
        <v>0.28249506815999997</v>
      </c>
      <c r="X4255" s="430">
        <v>0.33082112064000002</v>
      </c>
      <c r="Y4255" s="430">
        <v>0.40983793728000001</v>
      </c>
      <c r="Z4255" s="430">
        <v>0.4665495288</v>
      </c>
      <c r="AA4255" s="430">
        <v>0.40260084816000002</v>
      </c>
      <c r="AB4255" s="430">
        <v>0.51208297343999998</v>
      </c>
      <c r="AC4255" s="430">
        <v>0.41362690128000001</v>
      </c>
      <c r="AD4255" s="430">
        <v>0.41561032320000002</v>
      </c>
      <c r="AE4255" s="430">
        <v>0.34477949951999998</v>
      </c>
      <c r="AF4255" s="430">
        <v>0.24201704543999999</v>
      </c>
      <c r="AG4255" s="430">
        <v>0.24903342815999999</v>
      </c>
      <c r="AH4255" s="430">
        <v>0.37117096896000001</v>
      </c>
      <c r="AI4255" s="430">
        <v>0.32650054175999998</v>
      </c>
      <c r="AJ4255" s="430">
        <v>0.40889506656000002</v>
      </c>
      <c r="AK4255" s="430">
        <v>0.41029629647999999</v>
      </c>
      <c r="AL4255" s="430">
        <v>0</v>
      </c>
    </row>
    <row r="4256" spans="1:38" x14ac:dyDescent="0.25">
      <c r="A4256" s="430" t="s">
        <v>4368</v>
      </c>
      <c r="B4256" s="430">
        <v>1</v>
      </c>
      <c r="C4256" s="430" t="s">
        <v>4372</v>
      </c>
      <c r="D4256" s="430" t="s">
        <v>4008</v>
      </c>
      <c r="E4256" s="430">
        <v>78</v>
      </c>
      <c r="F4256" s="430">
        <v>2.3250719999999999E-5</v>
      </c>
      <c r="G4256" s="430">
        <v>5.6749439999999999E-5</v>
      </c>
      <c r="H4256" s="430">
        <v>1.0815696E-4</v>
      </c>
      <c r="I4256" s="430">
        <v>8.0684395199999998E-3</v>
      </c>
      <c r="J4256" s="430">
        <v>2.2328806560000001E-2</v>
      </c>
      <c r="K4256" s="430">
        <v>5.540864928E-2</v>
      </c>
      <c r="L4256" s="430">
        <v>0.10259964048</v>
      </c>
      <c r="M4256" s="430">
        <v>0.1691356416</v>
      </c>
      <c r="N4256" s="430">
        <v>0.24442362000000001</v>
      </c>
      <c r="O4256" s="430">
        <v>0.34838015760000002</v>
      </c>
      <c r="P4256" s="430">
        <v>0.42836937120000002</v>
      </c>
      <c r="Q4256" s="430">
        <v>0.52769614415999999</v>
      </c>
      <c r="R4256" s="430">
        <v>0.63810353184000002</v>
      </c>
      <c r="S4256" s="430">
        <v>0.75183417504000005</v>
      </c>
      <c r="T4256" s="430">
        <v>0.85468152096000005</v>
      </c>
      <c r="U4256" s="430">
        <v>1.02780841008</v>
      </c>
      <c r="V4256" s="430">
        <v>1.2147990292799999</v>
      </c>
      <c r="W4256" s="430">
        <v>1.42760445216</v>
      </c>
      <c r="X4256" s="430">
        <v>1.67031542976</v>
      </c>
      <c r="Y4256" s="430">
        <v>1.3688019311999999</v>
      </c>
      <c r="Z4256" s="430">
        <v>2.0723462736</v>
      </c>
      <c r="AA4256" s="430">
        <v>1.8762704649599999</v>
      </c>
      <c r="AB4256" s="430">
        <v>1.6579896302399999</v>
      </c>
      <c r="AC4256" s="430">
        <v>2.05007073168</v>
      </c>
      <c r="AD4256" s="430">
        <v>2.01642136752</v>
      </c>
      <c r="AE4256" s="430">
        <v>2.1768642576000001</v>
      </c>
      <c r="AF4256" s="430">
        <v>1.89400266864</v>
      </c>
      <c r="AG4256" s="430">
        <v>2.4945735369599999</v>
      </c>
      <c r="AH4256" s="430">
        <v>1.89012298176</v>
      </c>
      <c r="AI4256" s="430">
        <v>1.99986054528</v>
      </c>
      <c r="AJ4256" s="430">
        <v>2.4488373907200001</v>
      </c>
      <c r="AK4256" s="430">
        <v>2.4465451655999999</v>
      </c>
      <c r="AL4256" s="430">
        <v>0</v>
      </c>
    </row>
    <row r="4257" spans="1:38" x14ac:dyDescent="0.25">
      <c r="A4257" s="430" t="s">
        <v>4368</v>
      </c>
      <c r="B4257" s="430">
        <v>1</v>
      </c>
      <c r="C4257" s="430" t="s">
        <v>4372</v>
      </c>
      <c r="D4257" s="430" t="s">
        <v>481</v>
      </c>
      <c r="E4257" s="430">
        <v>78</v>
      </c>
      <c r="F4257" s="430">
        <v>3.7382399999999999E-6</v>
      </c>
      <c r="G4257" s="430">
        <v>9.1022400000000001E-6</v>
      </c>
      <c r="H4257" s="430">
        <v>1.7391360000000001E-5</v>
      </c>
      <c r="I4257" s="430">
        <v>1.3007208000000001E-3</v>
      </c>
      <c r="J4257" s="430">
        <v>3.5888318399999999E-3</v>
      </c>
      <c r="K4257" s="430">
        <v>8.8821648E-3</v>
      </c>
      <c r="L4257" s="430">
        <v>1.6409227679999999E-2</v>
      </c>
      <c r="M4257" s="430">
        <v>2.701659792E-2</v>
      </c>
      <c r="N4257" s="430">
        <v>3.9024837120000003E-2</v>
      </c>
      <c r="O4257" s="430">
        <v>5.5745260800000002E-2</v>
      </c>
      <c r="P4257" s="430">
        <v>6.8563285919999994E-2</v>
      </c>
      <c r="Q4257" s="430">
        <v>8.4654865440000004E-2</v>
      </c>
      <c r="R4257" s="430">
        <v>0.10191592224</v>
      </c>
      <c r="S4257" s="430">
        <v>0.11905197167999999</v>
      </c>
      <c r="T4257" s="430">
        <v>0.13398671183999999</v>
      </c>
      <c r="U4257" s="430">
        <v>0.15955040640000001</v>
      </c>
      <c r="V4257" s="430">
        <v>0.18775884000000001</v>
      </c>
      <c r="W4257" s="430">
        <v>0.22002905423999999</v>
      </c>
      <c r="X4257" s="430">
        <v>0.25756890432000001</v>
      </c>
      <c r="Y4257" s="430">
        <v>0.321258816</v>
      </c>
      <c r="Z4257" s="430">
        <v>0.3675357024</v>
      </c>
      <c r="AA4257" s="430">
        <v>0.31854607872000001</v>
      </c>
      <c r="AB4257" s="430">
        <v>0.40565059679999999</v>
      </c>
      <c r="AC4257" s="430">
        <v>0.32859619919999999</v>
      </c>
      <c r="AD4257" s="430">
        <v>0.33041038991999999</v>
      </c>
      <c r="AE4257" s="430">
        <v>0.27522212351999997</v>
      </c>
      <c r="AF4257" s="430">
        <v>0.19319650944</v>
      </c>
      <c r="AG4257" s="430">
        <v>0.19848299376</v>
      </c>
      <c r="AH4257" s="430">
        <v>0.29516349023999999</v>
      </c>
      <c r="AI4257" s="430">
        <v>0.25784274287999998</v>
      </c>
      <c r="AJ4257" s="430">
        <v>0.32950398671999998</v>
      </c>
      <c r="AK4257" s="430">
        <v>0.32773045919999999</v>
      </c>
      <c r="AL4257" s="430">
        <v>0</v>
      </c>
    </row>
    <row r="4258" spans="1:38" x14ac:dyDescent="0.25">
      <c r="A4258" s="430" t="s">
        <v>4368</v>
      </c>
      <c r="B4258" s="430">
        <v>1</v>
      </c>
      <c r="C4258" s="430" t="s">
        <v>4372</v>
      </c>
      <c r="D4258" s="430" t="s">
        <v>4011</v>
      </c>
      <c r="E4258" s="430">
        <v>78</v>
      </c>
      <c r="F4258" s="430">
        <v>2.5185600000000001E-6</v>
      </c>
      <c r="G4258" s="430">
        <v>6.1382400000000002E-6</v>
      </c>
      <c r="H4258" s="430">
        <v>1.162752E-5</v>
      </c>
      <c r="I4258" s="430">
        <v>8.6551680000000004E-4</v>
      </c>
      <c r="J4258" s="430">
        <v>2.3919340800000002E-3</v>
      </c>
      <c r="K4258" s="430">
        <v>5.9332492800000004E-3</v>
      </c>
      <c r="L4258" s="430">
        <v>1.0986344639999999E-2</v>
      </c>
      <c r="M4258" s="430">
        <v>1.8098526720000001E-2</v>
      </c>
      <c r="N4258" s="430">
        <v>2.612762544E-2</v>
      </c>
      <c r="O4258" s="430">
        <v>3.7186221120000001E-2</v>
      </c>
      <c r="P4258" s="430">
        <v>4.5706130880000001E-2</v>
      </c>
      <c r="Q4258" s="430">
        <v>5.6289108960000001E-2</v>
      </c>
      <c r="R4258" s="430">
        <v>6.8199664320000006E-2</v>
      </c>
      <c r="S4258" s="430">
        <v>8.0523997439999995E-2</v>
      </c>
      <c r="T4258" s="430">
        <v>9.1521748799999997E-2</v>
      </c>
      <c r="U4258" s="430">
        <v>0.11023051584</v>
      </c>
      <c r="V4258" s="430">
        <v>0.13058997744</v>
      </c>
      <c r="W4258" s="430">
        <v>0.15360103680000001</v>
      </c>
      <c r="X4258" s="430">
        <v>0.17992103951999999</v>
      </c>
      <c r="Y4258" s="430">
        <v>0.19903851695999999</v>
      </c>
      <c r="Z4258" s="430">
        <v>0.19220595311999999</v>
      </c>
      <c r="AA4258" s="430">
        <v>0.23712826079999999</v>
      </c>
      <c r="AB4258" s="430">
        <v>0.29568946800000001</v>
      </c>
      <c r="AC4258" s="430">
        <v>0.35689528032000001</v>
      </c>
      <c r="AD4258" s="430">
        <v>0.39011323007999998</v>
      </c>
      <c r="AE4258" s="430">
        <v>0.38228000400000001</v>
      </c>
      <c r="AF4258" s="430">
        <v>0.39767454431999999</v>
      </c>
      <c r="AG4258" s="430">
        <v>0.30486780864000002</v>
      </c>
      <c r="AH4258" s="430">
        <v>0.36782553456</v>
      </c>
      <c r="AI4258" s="430">
        <v>0.31950538703999998</v>
      </c>
      <c r="AJ4258" s="430">
        <v>0.35200765631999997</v>
      </c>
      <c r="AK4258" s="430">
        <v>0.35468582591999998</v>
      </c>
      <c r="AL4258" s="430">
        <v>0</v>
      </c>
    </row>
    <row r="4259" spans="1:38" x14ac:dyDescent="0.25">
      <c r="A4259" s="430" t="s">
        <v>4368</v>
      </c>
      <c r="B4259" s="430">
        <v>1</v>
      </c>
      <c r="C4259" s="430" t="s">
        <v>4372</v>
      </c>
      <c r="D4259" s="430" t="s">
        <v>4013</v>
      </c>
      <c r="E4259" s="430">
        <v>78</v>
      </c>
      <c r="F4259" s="430">
        <v>4.6320000000000002E-7</v>
      </c>
      <c r="G4259" s="430">
        <v>1.1164799999999999E-6</v>
      </c>
      <c r="H4259" s="430">
        <v>2.1052799999999999E-6</v>
      </c>
      <c r="I4259" s="430">
        <v>1.5570144000000001E-4</v>
      </c>
      <c r="J4259" s="430">
        <v>4.2502080000000002E-4</v>
      </c>
      <c r="K4259" s="430">
        <v>1.0361620800000001E-3</v>
      </c>
      <c r="L4259" s="430">
        <v>1.88460432E-3</v>
      </c>
      <c r="M4259" s="430">
        <v>3.0678163200000001E-3</v>
      </c>
      <c r="N4259" s="430">
        <v>4.3882833600000001E-3</v>
      </c>
      <c r="O4259" s="430">
        <v>6.2615347199999997E-3</v>
      </c>
      <c r="P4259" s="430">
        <v>7.6634577599999998E-3</v>
      </c>
      <c r="Q4259" s="430">
        <v>9.4202947199999998E-3</v>
      </c>
      <c r="R4259" s="430">
        <v>1.130153808E-2</v>
      </c>
      <c r="S4259" s="430">
        <v>1.31382432E-2</v>
      </c>
      <c r="T4259" s="430">
        <v>1.486282656E-2</v>
      </c>
      <c r="U4259" s="430">
        <v>1.7826198719999999E-2</v>
      </c>
      <c r="V4259" s="430">
        <v>2.118722592E-2</v>
      </c>
      <c r="W4259" s="430">
        <v>2.5013409600000001E-2</v>
      </c>
      <c r="X4259" s="430">
        <v>2.94441792E-2</v>
      </c>
      <c r="Y4259" s="430">
        <v>3.3094488960000001E-2</v>
      </c>
      <c r="Z4259" s="430">
        <v>3.2504381280000001E-2</v>
      </c>
      <c r="AA4259" s="430">
        <v>4.0987286880000001E-2</v>
      </c>
      <c r="AB4259" s="430">
        <v>5.2286426400000002E-2</v>
      </c>
      <c r="AC4259" s="430">
        <v>6.4669572480000007E-2</v>
      </c>
      <c r="AD4259" s="430">
        <v>7.1997253920000004E-2</v>
      </c>
      <c r="AE4259" s="430">
        <v>7.2120528000000003E-2</v>
      </c>
      <c r="AF4259" s="430">
        <v>7.6381133279999999E-2</v>
      </c>
      <c r="AG4259" s="430">
        <v>5.9439912960000001E-2</v>
      </c>
      <c r="AH4259" s="430">
        <v>7.2457357920000007E-2</v>
      </c>
      <c r="AI4259" s="430">
        <v>6.3457446240000007E-2</v>
      </c>
      <c r="AJ4259" s="430">
        <v>6.7472354880000002E-2</v>
      </c>
      <c r="AK4259" s="430">
        <v>6.5913422400000005E-2</v>
      </c>
      <c r="AL4259" s="430">
        <v>0</v>
      </c>
    </row>
    <row r="4260" spans="1:38" x14ac:dyDescent="0.25">
      <c r="A4260" s="430" t="s">
        <v>4368</v>
      </c>
      <c r="B4260" s="430">
        <v>1</v>
      </c>
      <c r="C4260" s="430" t="s">
        <v>4372</v>
      </c>
      <c r="D4260" s="430" t="s">
        <v>4014</v>
      </c>
      <c r="E4260" s="430">
        <v>78</v>
      </c>
      <c r="F4260" s="430">
        <v>5.1216E-7</v>
      </c>
      <c r="G4260" s="430">
        <v>1.2696000000000001E-6</v>
      </c>
      <c r="H4260" s="430">
        <v>2.4480000000000001E-6</v>
      </c>
      <c r="I4260" s="430">
        <v>1.8475343999999999E-4</v>
      </c>
      <c r="J4260" s="430">
        <v>5.1756863999999998E-4</v>
      </c>
      <c r="K4260" s="430">
        <v>1.30249872E-3</v>
      </c>
      <c r="L4260" s="430">
        <v>2.43973536E-3</v>
      </c>
      <c r="M4260" s="430">
        <v>4.0607328000000003E-3</v>
      </c>
      <c r="N4260" s="430">
        <v>5.9263132799999996E-3</v>
      </c>
      <c r="O4260" s="430">
        <v>8.5101998399999997E-3</v>
      </c>
      <c r="P4260" s="430">
        <v>1.053470592E-2</v>
      </c>
      <c r="Q4260" s="430">
        <v>1.3047288000000001E-2</v>
      </c>
      <c r="R4260" s="430">
        <v>1.5896052479999999E-2</v>
      </c>
      <c r="S4260" s="430">
        <v>1.8904282559999999E-2</v>
      </c>
      <c r="T4260" s="430">
        <v>2.1748998719999999E-2</v>
      </c>
      <c r="U4260" s="430">
        <v>2.6564724479999999E-2</v>
      </c>
      <c r="V4260" s="430">
        <v>3.1901368800000003E-2</v>
      </c>
      <c r="W4260" s="430">
        <v>3.7961808960000003E-2</v>
      </c>
      <c r="X4260" s="430">
        <v>4.4852343840000003E-2</v>
      </c>
      <c r="Y4260" s="430">
        <v>4.9831059359999999E-2</v>
      </c>
      <c r="Z4260" s="430">
        <v>4.8312140640000001E-2</v>
      </c>
      <c r="AA4260" s="430">
        <v>5.9971387199999997E-2</v>
      </c>
      <c r="AB4260" s="430">
        <v>7.5297119039999999E-2</v>
      </c>
      <c r="AC4260" s="430">
        <v>9.1716474719999996E-2</v>
      </c>
      <c r="AD4260" s="430">
        <v>0.1012395504</v>
      </c>
      <c r="AE4260" s="430">
        <v>0.10035571679999999</v>
      </c>
      <c r="AF4260" s="430">
        <v>0.1055319504</v>
      </c>
      <c r="AG4260" s="430">
        <v>8.1683695680000001E-2</v>
      </c>
      <c r="AH4260" s="430">
        <v>9.9503624159999998E-2</v>
      </c>
      <c r="AI4260" s="430">
        <v>8.750666352E-2</v>
      </c>
      <c r="AJ4260" s="430">
        <v>9.6979514399999994E-2</v>
      </c>
      <c r="AK4260" s="430">
        <v>9.870378816E-2</v>
      </c>
      <c r="AL4260" s="430">
        <v>0</v>
      </c>
    </row>
    <row r="4261" spans="1:38" x14ac:dyDescent="0.25">
      <c r="A4261" s="430" t="s">
        <v>4368</v>
      </c>
      <c r="B4261" s="430">
        <v>1</v>
      </c>
      <c r="C4261" s="430" t="s">
        <v>4372</v>
      </c>
      <c r="D4261" s="430" t="s">
        <v>4016</v>
      </c>
      <c r="E4261" s="430">
        <v>78</v>
      </c>
      <c r="F4261" s="430">
        <v>1.671072E-5</v>
      </c>
      <c r="G4261" s="430">
        <v>4.0983840000000002E-5</v>
      </c>
      <c r="H4261" s="430">
        <v>7.8318239999999994E-5</v>
      </c>
      <c r="I4261" s="430">
        <v>5.8587710400000003E-3</v>
      </c>
      <c r="J4261" s="430">
        <v>1.6270481279999999E-2</v>
      </c>
      <c r="K4261" s="430">
        <v>4.0495146240000002E-2</v>
      </c>
      <c r="L4261" s="430">
        <v>7.5153436800000001E-2</v>
      </c>
      <c r="M4261" s="430">
        <v>0.1240546152</v>
      </c>
      <c r="N4261" s="430">
        <v>0.17923947168000001</v>
      </c>
      <c r="O4261" s="430">
        <v>0.25507604927999999</v>
      </c>
      <c r="P4261" s="430">
        <v>0.31343439456</v>
      </c>
      <c r="Q4261" s="430">
        <v>0.38668306415999998</v>
      </c>
      <c r="R4261" s="430">
        <v>0.46924501536000002</v>
      </c>
      <c r="S4261" s="430">
        <v>0.5546954328</v>
      </c>
      <c r="T4261" s="430">
        <v>0.63352672992000003</v>
      </c>
      <c r="U4261" s="430">
        <v>0.76580040047999998</v>
      </c>
      <c r="V4261" s="430">
        <v>0.90452751888000005</v>
      </c>
      <c r="W4261" s="430">
        <v>1.0587649396800001</v>
      </c>
      <c r="X4261" s="430">
        <v>1.2331459944000001</v>
      </c>
      <c r="Y4261" s="430">
        <v>1.1540496523199999</v>
      </c>
      <c r="Z4261" s="430">
        <v>1.22160825456</v>
      </c>
      <c r="AA4261" s="430">
        <v>1.2880477022400001</v>
      </c>
      <c r="AB4261" s="430">
        <v>2.06614622256</v>
      </c>
      <c r="AC4261" s="430">
        <v>1.60404369936</v>
      </c>
      <c r="AD4261" s="430">
        <v>1.9063197081600001</v>
      </c>
      <c r="AE4261" s="430">
        <v>1.99518190608</v>
      </c>
      <c r="AF4261" s="430">
        <v>2.2557625535999999</v>
      </c>
      <c r="AG4261" s="430">
        <v>2.1755197876799999</v>
      </c>
      <c r="AH4261" s="430">
        <v>2.6747028456000002</v>
      </c>
      <c r="AI4261" s="430">
        <v>2.9026828752</v>
      </c>
      <c r="AJ4261" s="430">
        <v>2.2994167991999999</v>
      </c>
      <c r="AK4261" s="430">
        <v>2.3033552212799999</v>
      </c>
      <c r="AL4261" s="430">
        <v>0</v>
      </c>
    </row>
    <row r="4262" spans="1:38" x14ac:dyDescent="0.25">
      <c r="A4262" s="430" t="s">
        <v>4368</v>
      </c>
      <c r="B4262" s="430">
        <v>1</v>
      </c>
      <c r="C4262" s="430" t="s">
        <v>4372</v>
      </c>
      <c r="D4262" s="430" t="s">
        <v>4018</v>
      </c>
      <c r="E4262" s="430">
        <v>78</v>
      </c>
      <c r="F4262" s="430">
        <v>8.3500800000000002E-6</v>
      </c>
      <c r="G4262" s="430">
        <v>2.0394240000000001E-5</v>
      </c>
      <c r="H4262" s="430">
        <v>3.9112800000000003E-5</v>
      </c>
      <c r="I4262" s="430">
        <v>2.9355475199999998E-3</v>
      </c>
      <c r="J4262" s="430">
        <v>8.1780244800000006E-3</v>
      </c>
      <c r="K4262" s="430">
        <v>2.0413241759999999E-2</v>
      </c>
      <c r="L4262" s="430">
        <v>3.7953103680000003E-2</v>
      </c>
      <c r="M4262" s="430">
        <v>6.2778408960000004E-2</v>
      </c>
      <c r="N4262" s="430">
        <v>9.1011569279999996E-2</v>
      </c>
      <c r="O4262" s="430">
        <v>0.13022895743999999</v>
      </c>
      <c r="P4262" s="430">
        <v>0.16069277615999999</v>
      </c>
      <c r="Q4262" s="430">
        <v>0.19803542544</v>
      </c>
      <c r="R4262" s="430">
        <v>0.23922153552</v>
      </c>
      <c r="S4262" s="430">
        <v>0.28128675504</v>
      </c>
      <c r="T4262" s="430">
        <v>0.31900396800000003</v>
      </c>
      <c r="U4262" s="430">
        <v>0.38311064255999999</v>
      </c>
      <c r="V4262" s="430">
        <v>0.45586444512000002</v>
      </c>
      <c r="W4262" s="430">
        <v>0.53895495599999999</v>
      </c>
      <c r="X4262" s="430">
        <v>0.63262622784</v>
      </c>
      <c r="Y4262" s="430">
        <v>0.59524719311999996</v>
      </c>
      <c r="Z4262" s="430">
        <v>0.62954603951999999</v>
      </c>
      <c r="AA4262" s="430">
        <v>0.66266811120000002</v>
      </c>
      <c r="AB4262" s="430">
        <v>1.06010918256</v>
      </c>
      <c r="AC4262" s="430">
        <v>0.81840983136000001</v>
      </c>
      <c r="AD4262" s="430">
        <v>0.96701172095999999</v>
      </c>
      <c r="AE4262" s="430">
        <v>1.0048731446400001</v>
      </c>
      <c r="AF4262" s="430">
        <v>1.1273151830399999</v>
      </c>
      <c r="AG4262" s="430">
        <v>1.0803432768000001</v>
      </c>
      <c r="AH4262" s="430">
        <v>1.3237514774400001</v>
      </c>
      <c r="AI4262" s="430">
        <v>1.4354034648</v>
      </c>
      <c r="AJ4262" s="430">
        <v>1.1434011336000001</v>
      </c>
      <c r="AK4262" s="430">
        <v>1.142054568</v>
      </c>
      <c r="AL4262" s="430">
        <v>0</v>
      </c>
    </row>
    <row r="4263" spans="1:38" x14ac:dyDescent="0.25">
      <c r="A4263" s="430" t="s">
        <v>4368</v>
      </c>
      <c r="B4263" s="430">
        <v>1</v>
      </c>
      <c r="C4263" s="430" t="s">
        <v>4372</v>
      </c>
      <c r="D4263" s="430" t="s">
        <v>4226</v>
      </c>
      <c r="E4263" s="430">
        <v>78</v>
      </c>
      <c r="F4263" s="430">
        <v>1.1904E-7</v>
      </c>
      <c r="G4263" s="430">
        <v>2.952E-7</v>
      </c>
      <c r="H4263" s="430">
        <v>5.7311999999999999E-7</v>
      </c>
      <c r="I4263" s="430">
        <v>4.2738719999999999E-5</v>
      </c>
      <c r="J4263" s="430">
        <v>1.1658624E-4</v>
      </c>
      <c r="K4263" s="430">
        <v>2.8873152000000001E-4</v>
      </c>
      <c r="L4263" s="430">
        <v>5.3342159999999995E-4</v>
      </c>
      <c r="M4263" s="430">
        <v>8.7835439999999995E-4</v>
      </c>
      <c r="N4263" s="430">
        <v>1.2796588800000001E-3</v>
      </c>
      <c r="O4263" s="430">
        <v>1.83630432E-3</v>
      </c>
      <c r="P4263" s="430">
        <v>2.27120688E-3</v>
      </c>
      <c r="Q4263" s="430">
        <v>2.7894710399999998E-3</v>
      </c>
      <c r="R4263" s="430">
        <v>3.3610367999999998E-3</v>
      </c>
      <c r="S4263" s="430">
        <v>3.9422683200000001E-3</v>
      </c>
      <c r="T4263" s="430">
        <v>4.46329584E-3</v>
      </c>
      <c r="U4263" s="430">
        <v>5.3491876799999999E-3</v>
      </c>
      <c r="V4263" s="430">
        <v>6.30614976E-3</v>
      </c>
      <c r="W4263" s="430">
        <v>7.3903161600000003E-3</v>
      </c>
      <c r="X4263" s="430">
        <v>8.6169647999999998E-3</v>
      </c>
      <c r="Y4263" s="430">
        <v>1.002094752E-2</v>
      </c>
      <c r="Z4263" s="430">
        <v>1.131198672E-2</v>
      </c>
      <c r="AA4263" s="430">
        <v>1.244642112E-2</v>
      </c>
      <c r="AB4263" s="430">
        <v>1.3415485919999999E-2</v>
      </c>
      <c r="AC4263" s="430">
        <v>1.4245213919999999E-2</v>
      </c>
      <c r="AD4263" s="430">
        <v>1.4839847999999999E-2</v>
      </c>
      <c r="AE4263" s="430">
        <v>1.520284608E-2</v>
      </c>
      <c r="AF4263" s="430">
        <v>1.5489577439999999E-2</v>
      </c>
      <c r="AG4263" s="430">
        <v>1.530376128E-2</v>
      </c>
      <c r="AH4263" s="430">
        <v>1.50832104E-2</v>
      </c>
      <c r="AI4263" s="430">
        <v>1.51490376E-2</v>
      </c>
      <c r="AJ4263" s="430">
        <v>1.504205952E-2</v>
      </c>
      <c r="AK4263" s="430">
        <v>1.5067955520000001E-2</v>
      </c>
      <c r="AL4263" s="430">
        <v>0</v>
      </c>
    </row>
    <row r="4264" spans="1:38" x14ac:dyDescent="0.25">
      <c r="A4264" s="430" t="s">
        <v>4368</v>
      </c>
      <c r="B4264" s="430">
        <v>1</v>
      </c>
      <c r="C4264" s="430" t="s">
        <v>4372</v>
      </c>
      <c r="D4264" s="430" t="s">
        <v>4020</v>
      </c>
      <c r="E4264" s="430">
        <v>78</v>
      </c>
      <c r="F4264" s="430">
        <v>9.868799999999999E-7</v>
      </c>
      <c r="G4264" s="430">
        <v>2.4302399999999999E-6</v>
      </c>
      <c r="H4264" s="430">
        <v>4.6636800000000002E-6</v>
      </c>
      <c r="I4264" s="430">
        <v>3.485184E-4</v>
      </c>
      <c r="J4264" s="430">
        <v>9.6712128000000001E-4</v>
      </c>
      <c r="K4264" s="430">
        <v>2.3966275199999998E-3</v>
      </c>
      <c r="L4264" s="430">
        <v>4.4184662400000001E-3</v>
      </c>
      <c r="M4264" s="430">
        <v>7.2497035200000002E-3</v>
      </c>
      <c r="N4264" s="430">
        <v>1.0386336479999999E-2</v>
      </c>
      <c r="O4264" s="430">
        <v>1.4565037919999999E-2</v>
      </c>
      <c r="P4264" s="430">
        <v>1.7744539199999999E-2</v>
      </c>
      <c r="Q4264" s="430">
        <v>2.185462656E-2</v>
      </c>
      <c r="R4264" s="430">
        <v>2.64781176E-2</v>
      </c>
      <c r="S4264" s="430">
        <v>3.120538032E-2</v>
      </c>
      <c r="T4264" s="430">
        <v>3.578574432E-2</v>
      </c>
      <c r="U4264" s="430">
        <v>4.3332812640000003E-2</v>
      </c>
      <c r="V4264" s="430">
        <v>5.1525034560000002E-2</v>
      </c>
      <c r="W4264" s="430">
        <v>6.0350524799999999E-2</v>
      </c>
      <c r="X4264" s="430">
        <v>7.0898254080000001E-2</v>
      </c>
      <c r="Y4264" s="430">
        <v>8.2967314079999993E-2</v>
      </c>
      <c r="Z4264" s="430">
        <v>9.4466524800000007E-2</v>
      </c>
      <c r="AA4264" s="430">
        <v>0.10473077088</v>
      </c>
      <c r="AB4264" s="430">
        <v>0.11368398432</v>
      </c>
      <c r="AC4264" s="430">
        <v>0.12139983360000001</v>
      </c>
      <c r="AD4264" s="430">
        <v>0.12662998559999999</v>
      </c>
      <c r="AE4264" s="430">
        <v>0.13000669728</v>
      </c>
      <c r="AF4264" s="430">
        <v>0.13261367616</v>
      </c>
      <c r="AG4264" s="430">
        <v>0.13037719680000001</v>
      </c>
      <c r="AH4264" s="430">
        <v>0.12794041296</v>
      </c>
      <c r="AI4264" s="430">
        <v>0.12753691680000001</v>
      </c>
      <c r="AJ4264" s="430">
        <v>0.12962111424</v>
      </c>
      <c r="AK4264" s="430">
        <v>0.12867966912000001</v>
      </c>
      <c r="AL4264" s="430">
        <v>0</v>
      </c>
    </row>
    <row r="4265" spans="1:38" x14ac:dyDescent="0.25">
      <c r="A4265" s="430" t="s">
        <v>4368</v>
      </c>
      <c r="B4265" s="430">
        <v>1</v>
      </c>
      <c r="C4265" s="430" t="s">
        <v>4372</v>
      </c>
      <c r="D4265" s="430" t="s">
        <v>4022</v>
      </c>
      <c r="E4265" s="430">
        <v>78</v>
      </c>
      <c r="F4265" s="430">
        <v>2.2147199999999999E-6</v>
      </c>
      <c r="G4265" s="430">
        <v>5.3966400000000004E-6</v>
      </c>
      <c r="H4265" s="430">
        <v>1.02792E-5</v>
      </c>
      <c r="I4265" s="430">
        <v>7.6698960000000003E-4</v>
      </c>
      <c r="J4265" s="430">
        <v>2.1215308799999999E-3</v>
      </c>
      <c r="K4265" s="430">
        <v>5.2672430400000003E-3</v>
      </c>
      <c r="L4265" s="430">
        <v>9.7379836799999994E-3</v>
      </c>
      <c r="M4265" s="430">
        <v>1.6026207359999999E-2</v>
      </c>
      <c r="N4265" s="430">
        <v>2.3121127200000001E-2</v>
      </c>
      <c r="O4265" s="430">
        <v>3.2903180640000002E-2</v>
      </c>
      <c r="P4265" s="430">
        <v>4.0341001920000001E-2</v>
      </c>
      <c r="Q4265" s="430">
        <v>4.9501347360000003E-2</v>
      </c>
      <c r="R4265" s="430">
        <v>5.9687289599999999E-2</v>
      </c>
      <c r="S4265" s="430">
        <v>7.0202674079999999E-2</v>
      </c>
      <c r="T4265" s="430">
        <v>7.9824693599999996E-2</v>
      </c>
      <c r="U4265" s="430">
        <v>9.6135553920000005E-2</v>
      </c>
      <c r="V4265" s="430">
        <v>0.1141358904</v>
      </c>
      <c r="W4265" s="430">
        <v>0.13456305984</v>
      </c>
      <c r="X4265" s="430">
        <v>0.15797212416</v>
      </c>
      <c r="Y4265" s="430">
        <v>0.21912115584</v>
      </c>
      <c r="Z4265" s="430">
        <v>0.24402947759999999</v>
      </c>
      <c r="AA4265" s="430">
        <v>0.28142060448</v>
      </c>
      <c r="AB4265" s="430">
        <v>0.27766932096000002</v>
      </c>
      <c r="AC4265" s="430">
        <v>0.31401499632000002</v>
      </c>
      <c r="AD4265" s="430">
        <v>0.29545107935999998</v>
      </c>
      <c r="AE4265" s="430">
        <v>0.31733830176</v>
      </c>
      <c r="AF4265" s="430">
        <v>0.32213983151999998</v>
      </c>
      <c r="AG4265" s="430">
        <v>0.35914044719999999</v>
      </c>
      <c r="AH4265" s="430">
        <v>0.27650274528000002</v>
      </c>
      <c r="AI4265" s="430">
        <v>0.28975779408000002</v>
      </c>
      <c r="AJ4265" s="430">
        <v>0.26790035808000001</v>
      </c>
      <c r="AK4265" s="430">
        <v>0.26892975456000001</v>
      </c>
      <c r="AL4265" s="430">
        <v>0</v>
      </c>
    </row>
    <row r="4266" spans="1:38" x14ac:dyDescent="0.25">
      <c r="A4266" s="430" t="s">
        <v>4368</v>
      </c>
      <c r="B4266" s="430">
        <v>1</v>
      </c>
      <c r="C4266" s="430" t="s">
        <v>4372</v>
      </c>
      <c r="D4266" s="430" t="s">
        <v>4024</v>
      </c>
      <c r="E4266" s="430">
        <v>78</v>
      </c>
      <c r="F4266" s="430">
        <v>1.1443199999999999E-6</v>
      </c>
      <c r="G4266" s="430">
        <v>2.7984000000000002E-6</v>
      </c>
      <c r="H4266" s="430">
        <v>5.3313600000000001E-6</v>
      </c>
      <c r="I4266" s="430">
        <v>3.9908784000000001E-4</v>
      </c>
      <c r="J4266" s="430">
        <v>1.1035257599999999E-3</v>
      </c>
      <c r="K4266" s="430">
        <v>2.7327191999999998E-3</v>
      </c>
      <c r="L4266" s="430">
        <v>5.0361744000000002E-3</v>
      </c>
      <c r="M4266" s="430">
        <v>8.25983328E-3</v>
      </c>
      <c r="N4266" s="430">
        <v>1.1871814560000001E-2</v>
      </c>
      <c r="O4266" s="430">
        <v>1.6827372480000002E-2</v>
      </c>
      <c r="P4266" s="430">
        <v>2.059043616E-2</v>
      </c>
      <c r="Q4266" s="430">
        <v>2.524832976E-2</v>
      </c>
      <c r="R4266" s="430">
        <v>3.0421580640000001E-2</v>
      </c>
      <c r="S4266" s="430">
        <v>3.5840733600000001E-2</v>
      </c>
      <c r="T4266" s="430">
        <v>4.0761189599999997E-2</v>
      </c>
      <c r="U4266" s="430">
        <v>4.9197310559999999E-2</v>
      </c>
      <c r="V4266" s="430">
        <v>5.8417558559999999E-2</v>
      </c>
      <c r="W4266" s="430">
        <v>6.8937537600000001E-2</v>
      </c>
      <c r="X4266" s="430">
        <v>8.0821051680000006E-2</v>
      </c>
      <c r="Y4266" s="430">
        <v>0.10043395968</v>
      </c>
      <c r="Z4266" s="430">
        <v>0.11437892112</v>
      </c>
      <c r="AA4266" s="430">
        <v>9.8530551839999994E-2</v>
      </c>
      <c r="AB4266" s="430">
        <v>0.12464848368000001</v>
      </c>
      <c r="AC4266" s="430">
        <v>0.10050032304000001</v>
      </c>
      <c r="AD4266" s="430">
        <v>0.1007562624</v>
      </c>
      <c r="AE4266" s="430">
        <v>8.3383908000000007E-2</v>
      </c>
      <c r="AF4266" s="430">
        <v>5.8686694079999997E-2</v>
      </c>
      <c r="AG4266" s="430">
        <v>6.0764563680000001E-2</v>
      </c>
      <c r="AH4266" s="430">
        <v>9.0773075039999998E-2</v>
      </c>
      <c r="AI4266" s="430">
        <v>8.0107190879999998E-2</v>
      </c>
      <c r="AJ4266" s="430">
        <v>0.10525861344</v>
      </c>
      <c r="AK4266" s="430">
        <v>0.10718908655999999</v>
      </c>
      <c r="AL4266" s="430">
        <v>0</v>
      </c>
    </row>
    <row r="4267" spans="1:38" x14ac:dyDescent="0.25">
      <c r="A4267" s="430" t="s">
        <v>4368</v>
      </c>
      <c r="B4267" s="430">
        <v>1</v>
      </c>
      <c r="C4267" s="430" t="s">
        <v>4372</v>
      </c>
      <c r="D4267" s="430" t="s">
        <v>4026</v>
      </c>
      <c r="E4267" s="430">
        <v>78</v>
      </c>
      <c r="F4267" s="430">
        <v>9.1219199999999996E-6</v>
      </c>
      <c r="G4267" s="430">
        <v>2.2317120000000002E-5</v>
      </c>
      <c r="H4267" s="430">
        <v>4.265088E-5</v>
      </c>
      <c r="I4267" s="430">
        <v>3.19277904E-3</v>
      </c>
      <c r="J4267" s="430">
        <v>8.8653696000000008E-3</v>
      </c>
      <c r="K4267" s="430">
        <v>2.2058990399999999E-2</v>
      </c>
      <c r="L4267" s="430">
        <v>4.0919809440000003E-2</v>
      </c>
      <c r="M4267" s="430">
        <v>6.7548514079999997E-2</v>
      </c>
      <c r="N4267" s="430">
        <v>9.7744211999999997E-2</v>
      </c>
      <c r="O4267" s="430">
        <v>0.1393769976</v>
      </c>
      <c r="P4267" s="430">
        <v>0.17125129391999999</v>
      </c>
      <c r="Q4267" s="430">
        <v>0.21084429888</v>
      </c>
      <c r="R4267" s="430">
        <v>0.25479102479999999</v>
      </c>
      <c r="S4267" s="430">
        <v>0.29961437664000001</v>
      </c>
      <c r="T4267" s="430">
        <v>0.34025015712000001</v>
      </c>
      <c r="U4267" s="430">
        <v>0.40893196751999999</v>
      </c>
      <c r="V4267" s="430">
        <v>0.48384220847999998</v>
      </c>
      <c r="W4267" s="430">
        <v>0.56961447840000001</v>
      </c>
      <c r="X4267" s="430">
        <v>0.66750222863999997</v>
      </c>
      <c r="Y4267" s="430">
        <v>0.92455159200000003</v>
      </c>
      <c r="Z4267" s="430">
        <v>1.0270919011199999</v>
      </c>
      <c r="AA4267" s="430">
        <v>1.18080485616</v>
      </c>
      <c r="AB4267" s="430">
        <v>1.16262700224</v>
      </c>
      <c r="AC4267" s="430">
        <v>1.3088405808000001</v>
      </c>
      <c r="AD4267" s="430">
        <v>1.2238351814399999</v>
      </c>
      <c r="AE4267" s="430">
        <v>1.3068968078400001</v>
      </c>
      <c r="AF4267" s="430">
        <v>1.31825928576</v>
      </c>
      <c r="AG4267" s="430">
        <v>1.45997609472</v>
      </c>
      <c r="AH4267" s="430">
        <v>1.1169911212800001</v>
      </c>
      <c r="AI4267" s="430">
        <v>1.1616570288000001</v>
      </c>
      <c r="AJ4267" s="430">
        <v>1.0741697289600001</v>
      </c>
      <c r="AK4267" s="430">
        <v>1.0672254110399999</v>
      </c>
      <c r="AL4267" s="430">
        <v>0</v>
      </c>
    </row>
    <row r="4268" spans="1:38" x14ac:dyDescent="0.25">
      <c r="A4268" s="430" t="s">
        <v>4368</v>
      </c>
      <c r="B4268" s="430">
        <v>1</v>
      </c>
      <c r="C4268" s="430" t="s">
        <v>4372</v>
      </c>
      <c r="D4268" s="430" t="s">
        <v>4028</v>
      </c>
      <c r="E4268" s="430">
        <v>78</v>
      </c>
      <c r="F4268" s="430">
        <v>4.4265599999999998E-6</v>
      </c>
      <c r="G4268" s="430">
        <v>1.083456E-5</v>
      </c>
      <c r="H4268" s="430">
        <v>2.0696160000000001E-5</v>
      </c>
      <c r="I4268" s="430">
        <v>1.55157264E-3</v>
      </c>
      <c r="J4268" s="430">
        <v>4.3115534400000001E-3</v>
      </c>
      <c r="K4268" s="430">
        <v>1.07488824E-2</v>
      </c>
      <c r="L4268" s="430">
        <v>1.9969673279999999E-2</v>
      </c>
      <c r="M4268" s="430">
        <v>3.3011557919999997E-2</v>
      </c>
      <c r="N4268" s="430">
        <v>4.7780566080000003E-2</v>
      </c>
      <c r="O4268" s="430">
        <v>6.8171232959999994E-2</v>
      </c>
      <c r="P4268" s="430">
        <v>8.3901111840000001E-2</v>
      </c>
      <c r="Q4268" s="430">
        <v>0.10345589568000001</v>
      </c>
      <c r="R4268" s="430">
        <v>0.12522279552000001</v>
      </c>
      <c r="S4268" s="430">
        <v>0.14786563776</v>
      </c>
      <c r="T4268" s="430">
        <v>0.16845272831999999</v>
      </c>
      <c r="U4268" s="430">
        <v>0.20361193872</v>
      </c>
      <c r="V4268" s="430">
        <v>0.24233023247999999</v>
      </c>
      <c r="W4268" s="430">
        <v>0.28622797008</v>
      </c>
      <c r="X4268" s="430">
        <v>0.33643677263999999</v>
      </c>
      <c r="Y4268" s="430">
        <v>0.46667834736000002</v>
      </c>
      <c r="Z4268" s="430">
        <v>0.51916772016000001</v>
      </c>
      <c r="AA4268" s="430">
        <v>0.59805177359999995</v>
      </c>
      <c r="AB4268" s="430">
        <v>0.59011007280000005</v>
      </c>
      <c r="AC4268" s="430">
        <v>0.66687214991999999</v>
      </c>
      <c r="AD4268" s="430">
        <v>0.62649456528000003</v>
      </c>
      <c r="AE4268" s="430">
        <v>0.67190912016000004</v>
      </c>
      <c r="AF4268" s="430">
        <v>0.68247303648000002</v>
      </c>
      <c r="AG4268" s="430">
        <v>0.76107523152000001</v>
      </c>
      <c r="AH4268" s="430">
        <v>0.58800228095999996</v>
      </c>
      <c r="AI4268" s="430">
        <v>0.61728227520000001</v>
      </c>
      <c r="AJ4268" s="430">
        <v>0.57010509984000002</v>
      </c>
      <c r="AK4268" s="430">
        <v>0.57321847536000003</v>
      </c>
      <c r="AL4268" s="430">
        <v>0</v>
      </c>
    </row>
    <row r="4269" spans="1:38" x14ac:dyDescent="0.25">
      <c r="A4269" s="430" t="s">
        <v>4368</v>
      </c>
      <c r="B4269" s="430">
        <v>1</v>
      </c>
      <c r="C4269" s="430" t="s">
        <v>4372</v>
      </c>
      <c r="D4269" s="430" t="s">
        <v>4030</v>
      </c>
      <c r="E4269" s="430">
        <v>78</v>
      </c>
      <c r="F4269" s="430">
        <v>1.97616E-6</v>
      </c>
      <c r="G4269" s="430">
        <v>4.8201599999999998E-6</v>
      </c>
      <c r="H4269" s="430">
        <v>9.2361600000000004E-6</v>
      </c>
      <c r="I4269" s="430">
        <v>6.9117552000000002E-4</v>
      </c>
      <c r="J4269" s="430">
        <v>1.9204228799999999E-3</v>
      </c>
      <c r="K4269" s="430">
        <v>4.77793968E-3</v>
      </c>
      <c r="L4269" s="430">
        <v>8.8404460799999997E-3</v>
      </c>
      <c r="M4269" s="430">
        <v>1.4608092959999999E-2</v>
      </c>
      <c r="N4269" s="430">
        <v>2.1191435519999999E-2</v>
      </c>
      <c r="O4269" s="430">
        <v>3.0204555840000001E-2</v>
      </c>
      <c r="P4269" s="430">
        <v>3.7099114080000002E-2</v>
      </c>
      <c r="Q4269" s="430">
        <v>4.5621008159999997E-2</v>
      </c>
      <c r="R4269" s="430">
        <v>5.5197898080000002E-2</v>
      </c>
      <c r="S4269" s="430">
        <v>6.497696352E-2</v>
      </c>
      <c r="T4269" s="430">
        <v>7.3898937119999994E-2</v>
      </c>
      <c r="U4269" s="430">
        <v>8.9028481919999999E-2</v>
      </c>
      <c r="V4269" s="430">
        <v>0.10572820272</v>
      </c>
      <c r="W4269" s="430">
        <v>0.1248976824</v>
      </c>
      <c r="X4269" s="430">
        <v>0.14704568928</v>
      </c>
      <c r="Y4269" s="430">
        <v>0.20465940671999999</v>
      </c>
      <c r="Z4269" s="430">
        <v>0.22862751215999999</v>
      </c>
      <c r="AA4269" s="430">
        <v>0.26333429279999998</v>
      </c>
      <c r="AB4269" s="430">
        <v>0.26044879920000003</v>
      </c>
      <c r="AC4269" s="430">
        <v>0.29375390495999998</v>
      </c>
      <c r="AD4269" s="430">
        <v>0.2756208168</v>
      </c>
      <c r="AE4269" s="430">
        <v>0.29581100447999997</v>
      </c>
      <c r="AF4269" s="430">
        <v>0.29949665664000003</v>
      </c>
      <c r="AG4269" s="430">
        <v>0.33254055696000001</v>
      </c>
      <c r="AH4269" s="430">
        <v>0.25568520191999999</v>
      </c>
      <c r="AI4269" s="430">
        <v>0.26710968480000002</v>
      </c>
      <c r="AJ4269" s="430">
        <v>0.24666194688000001</v>
      </c>
      <c r="AK4269" s="430">
        <v>0.24715843775999999</v>
      </c>
      <c r="AL4269" s="430">
        <v>0</v>
      </c>
    </row>
    <row r="4270" spans="1:38" x14ac:dyDescent="0.25">
      <c r="A4270" s="430" t="s">
        <v>4368</v>
      </c>
      <c r="B4270" s="430">
        <v>1</v>
      </c>
      <c r="C4270" s="430" t="s">
        <v>4372</v>
      </c>
      <c r="D4270" s="430" t="s">
        <v>4032</v>
      </c>
      <c r="E4270" s="430">
        <v>78</v>
      </c>
      <c r="F4270" s="430">
        <v>3.47424E-6</v>
      </c>
      <c r="G4270" s="430">
        <v>8.4384000000000004E-6</v>
      </c>
      <c r="H4270" s="430">
        <v>1.6038720000000001E-5</v>
      </c>
      <c r="I4270" s="430">
        <v>1.1946772800000001E-3</v>
      </c>
      <c r="J4270" s="430">
        <v>3.2934734399999999E-3</v>
      </c>
      <c r="K4270" s="430">
        <v>8.1496847999999993E-3</v>
      </c>
      <c r="L4270" s="430">
        <v>1.5023341440000001E-2</v>
      </c>
      <c r="M4270" s="430">
        <v>2.4640118400000001E-2</v>
      </c>
      <c r="N4270" s="430">
        <v>3.5404450079999997E-2</v>
      </c>
      <c r="O4270" s="430">
        <v>5.0177961120000003E-2</v>
      </c>
      <c r="P4270" s="430">
        <v>6.1389506400000002E-2</v>
      </c>
      <c r="Q4270" s="430">
        <v>7.5180786720000004E-2</v>
      </c>
      <c r="R4270" s="430">
        <v>9.0463332480000005E-2</v>
      </c>
      <c r="S4270" s="430">
        <v>0.10615887312</v>
      </c>
      <c r="T4270" s="430">
        <v>0.12016296815999999</v>
      </c>
      <c r="U4270" s="430">
        <v>0.14414106671999999</v>
      </c>
      <c r="V4270" s="430">
        <v>0.17034751343999999</v>
      </c>
      <c r="W4270" s="430">
        <v>0.19922127408000001</v>
      </c>
      <c r="X4270" s="430">
        <v>0.23177476368</v>
      </c>
      <c r="Y4270" s="430">
        <v>0.32895277728</v>
      </c>
      <c r="Z4270" s="430">
        <v>0.39445113888</v>
      </c>
      <c r="AA4270" s="430">
        <v>0.45617104512000001</v>
      </c>
      <c r="AB4270" s="430">
        <v>0.36971733359999998</v>
      </c>
      <c r="AC4270" s="430">
        <v>0.40552578528</v>
      </c>
      <c r="AD4270" s="430">
        <v>0.42758542463999999</v>
      </c>
      <c r="AE4270" s="430">
        <v>0.44945253744000002</v>
      </c>
      <c r="AF4270" s="430">
        <v>0.47541782016</v>
      </c>
      <c r="AG4270" s="430">
        <v>0.49171514591999999</v>
      </c>
      <c r="AH4270" s="430">
        <v>0.44381560848000001</v>
      </c>
      <c r="AI4270" s="430">
        <v>0.47206856736000002</v>
      </c>
      <c r="AJ4270" s="430">
        <v>0.48433080000000001</v>
      </c>
      <c r="AK4270" s="430">
        <v>0.48232240848000002</v>
      </c>
      <c r="AL4270" s="430">
        <v>0</v>
      </c>
    </row>
    <row r="4271" spans="1:38" x14ac:dyDescent="0.25">
      <c r="A4271" s="430" t="s">
        <v>4368</v>
      </c>
      <c r="B4271" s="430">
        <v>1</v>
      </c>
      <c r="C4271" s="430" t="s">
        <v>4372</v>
      </c>
      <c r="D4271" s="430" t="s">
        <v>4034</v>
      </c>
      <c r="E4271" s="430">
        <v>78</v>
      </c>
      <c r="F4271" s="430">
        <v>3.9705600000000003E-6</v>
      </c>
      <c r="G4271" s="430">
        <v>9.64224E-6</v>
      </c>
      <c r="H4271" s="430">
        <v>1.828608E-5</v>
      </c>
      <c r="I4271" s="430">
        <v>1.3526913599999999E-3</v>
      </c>
      <c r="J4271" s="430">
        <v>3.7199232E-3</v>
      </c>
      <c r="K4271" s="430">
        <v>9.1797657599999999E-3</v>
      </c>
      <c r="L4271" s="430">
        <v>1.686063024E-2</v>
      </c>
      <c r="M4271" s="430">
        <v>2.7559495680000001E-2</v>
      </c>
      <c r="N4271" s="430">
        <v>3.9446061120000001E-2</v>
      </c>
      <c r="O4271" s="430">
        <v>5.5707180000000002E-2</v>
      </c>
      <c r="P4271" s="430">
        <v>6.7800787680000002E-2</v>
      </c>
      <c r="Q4271" s="430">
        <v>8.2753009439999997E-2</v>
      </c>
      <c r="R4271" s="430">
        <v>9.9474375360000006E-2</v>
      </c>
      <c r="S4271" s="430">
        <v>0.11657248128</v>
      </c>
      <c r="T4271" s="430">
        <v>0.13193369616</v>
      </c>
      <c r="U4271" s="430">
        <v>0.15771473376</v>
      </c>
      <c r="V4271" s="430">
        <v>0.17371575408000001</v>
      </c>
      <c r="W4271" s="430">
        <v>0.20478646751999999</v>
      </c>
      <c r="X4271" s="430">
        <v>0.23964711744</v>
      </c>
      <c r="Y4271" s="430">
        <v>0.34225498224000001</v>
      </c>
      <c r="Z4271" s="430">
        <v>0.41224589903999997</v>
      </c>
      <c r="AA4271" s="430">
        <v>0.47761093824</v>
      </c>
      <c r="AB4271" s="430">
        <v>0.38776579055999999</v>
      </c>
      <c r="AC4271" s="430">
        <v>0.42569061023999999</v>
      </c>
      <c r="AD4271" s="430">
        <v>0.44974846512</v>
      </c>
      <c r="AE4271" s="430">
        <v>0.47359097327999999</v>
      </c>
      <c r="AF4271" s="430">
        <v>0.50122566144000003</v>
      </c>
      <c r="AG4271" s="430">
        <v>0.51578260127999997</v>
      </c>
      <c r="AH4271" s="430">
        <v>0.46371620064000002</v>
      </c>
      <c r="AI4271" s="430">
        <v>0.49169505600000002</v>
      </c>
      <c r="AJ4271" s="430">
        <v>0.50016471504000004</v>
      </c>
      <c r="AK4271" s="430">
        <v>0.49458563327999999</v>
      </c>
      <c r="AL4271" s="430">
        <v>0</v>
      </c>
    </row>
    <row r="4272" spans="1:38" x14ac:dyDescent="0.25">
      <c r="A4272" s="430" t="s">
        <v>4368</v>
      </c>
      <c r="B4272" s="430">
        <v>1</v>
      </c>
      <c r="C4272" s="430" t="s">
        <v>4372</v>
      </c>
      <c r="D4272" s="430" t="s">
        <v>4036</v>
      </c>
      <c r="E4272" s="430">
        <v>78</v>
      </c>
      <c r="F4272" s="430">
        <v>4.6079999999999998E-6</v>
      </c>
      <c r="G4272" s="430">
        <v>1.118448E-5</v>
      </c>
      <c r="H4272" s="430">
        <v>2.1237600000000001E-5</v>
      </c>
      <c r="I4272" s="430">
        <v>1.58514528E-3</v>
      </c>
      <c r="J4272" s="430">
        <v>4.3965273600000002E-3</v>
      </c>
      <c r="K4272" s="430">
        <v>1.0961837279999999E-2</v>
      </c>
      <c r="L4272" s="430">
        <v>2.0347418879999999E-2</v>
      </c>
      <c r="M4272" s="430">
        <v>3.3643107839999999E-2</v>
      </c>
      <c r="N4272" s="430">
        <v>4.8692747039999998E-2</v>
      </c>
      <c r="O4272" s="430">
        <v>6.9371048640000002E-2</v>
      </c>
      <c r="P4272" s="430">
        <v>8.5217015039999996E-2</v>
      </c>
      <c r="Q4272" s="430">
        <v>0.10490370672</v>
      </c>
      <c r="R4272" s="430">
        <v>0.12653456399999999</v>
      </c>
      <c r="S4272" s="430">
        <v>0.14842730639999999</v>
      </c>
      <c r="T4272" s="430">
        <v>0.16786252656</v>
      </c>
      <c r="U4272" s="430">
        <v>0.20126798303999999</v>
      </c>
      <c r="V4272" s="430">
        <v>0.23798215872</v>
      </c>
      <c r="W4272" s="430">
        <v>0.28007329535999997</v>
      </c>
      <c r="X4272" s="430">
        <v>0.32826888527999998</v>
      </c>
      <c r="Y4272" s="430">
        <v>0.36421289136000001</v>
      </c>
      <c r="Z4272" s="430">
        <v>0.35262583248000001</v>
      </c>
      <c r="AA4272" s="430">
        <v>0.43705178255999999</v>
      </c>
      <c r="AB4272" s="430">
        <v>0.54810528623999999</v>
      </c>
      <c r="AC4272" s="430">
        <v>0.66650356751999995</v>
      </c>
      <c r="AD4272" s="430">
        <v>0.73395031487999995</v>
      </c>
      <c r="AE4272" s="430">
        <v>0.72411816671999996</v>
      </c>
      <c r="AF4272" s="430">
        <v>0.75842580863999998</v>
      </c>
      <c r="AG4272" s="430">
        <v>0.58525562880000004</v>
      </c>
      <c r="AH4272" s="430">
        <v>0.70854676656000004</v>
      </c>
      <c r="AI4272" s="430">
        <v>0.61776182591999995</v>
      </c>
      <c r="AJ4272" s="430">
        <v>0.68658241488000005</v>
      </c>
      <c r="AK4272" s="430">
        <v>0.68709349584000001</v>
      </c>
      <c r="AL4272" s="430">
        <v>0</v>
      </c>
    </row>
    <row r="4273" spans="1:38" x14ac:dyDescent="0.25">
      <c r="A4273" s="430" t="s">
        <v>4368</v>
      </c>
      <c r="B4273" s="430">
        <v>1</v>
      </c>
      <c r="C4273" s="430" t="s">
        <v>4372</v>
      </c>
      <c r="D4273" s="430" t="s">
        <v>4038</v>
      </c>
      <c r="E4273" s="430">
        <v>78</v>
      </c>
      <c r="F4273" s="430">
        <v>3.6724799999999999E-6</v>
      </c>
      <c r="G4273" s="430">
        <v>9.04608E-6</v>
      </c>
      <c r="H4273" s="430">
        <v>1.7343840000000001E-5</v>
      </c>
      <c r="I4273" s="430">
        <v>1.30040064E-3</v>
      </c>
      <c r="J4273" s="430">
        <v>3.6231575999999999E-3</v>
      </c>
      <c r="K4273" s="430">
        <v>9.0494788799999996E-3</v>
      </c>
      <c r="L4273" s="430">
        <v>1.6831687200000001E-2</v>
      </c>
      <c r="M4273" s="430">
        <v>2.786812176E-2</v>
      </c>
      <c r="N4273" s="430">
        <v>4.0405962240000003E-2</v>
      </c>
      <c r="O4273" s="430">
        <v>5.7699998879999999E-2</v>
      </c>
      <c r="P4273" s="430">
        <v>7.1149672319999996E-2</v>
      </c>
      <c r="Q4273" s="430">
        <v>8.8130238240000006E-2</v>
      </c>
      <c r="R4273" s="430">
        <v>0.10727367168</v>
      </c>
      <c r="S4273" s="430">
        <v>0.12702034224</v>
      </c>
      <c r="T4273" s="430">
        <v>0.14520925152</v>
      </c>
      <c r="U4273" s="430">
        <v>0.17577945744000001</v>
      </c>
      <c r="V4273" s="430">
        <v>0.20892283919999999</v>
      </c>
      <c r="W4273" s="430">
        <v>0.24618737184</v>
      </c>
      <c r="X4273" s="430">
        <v>0.28848456383999999</v>
      </c>
      <c r="Y4273" s="430">
        <v>0.32022171024000001</v>
      </c>
      <c r="Z4273" s="430">
        <v>0.31086475728000001</v>
      </c>
      <c r="AA4273" s="430">
        <v>0.38590922447999998</v>
      </c>
      <c r="AB4273" s="430">
        <v>0.48429159504000002</v>
      </c>
      <c r="AC4273" s="430">
        <v>0.58809709872000004</v>
      </c>
      <c r="AD4273" s="430">
        <v>0.64663396799999995</v>
      </c>
      <c r="AE4273" s="430">
        <v>0.63794220288000003</v>
      </c>
      <c r="AF4273" s="430">
        <v>0.66730446864000004</v>
      </c>
      <c r="AG4273" s="430">
        <v>0.51402330383999995</v>
      </c>
      <c r="AH4273" s="430">
        <v>0.62174296559999997</v>
      </c>
      <c r="AI4273" s="430">
        <v>0.54250658592000001</v>
      </c>
      <c r="AJ4273" s="430">
        <v>0.60352037568000005</v>
      </c>
      <c r="AK4273" s="430">
        <v>0.60646929551999995</v>
      </c>
      <c r="AL4273" s="430">
        <v>0</v>
      </c>
    </row>
    <row r="4274" spans="1:38" x14ac:dyDescent="0.25">
      <c r="A4274" s="430" t="s">
        <v>4368</v>
      </c>
      <c r="B4274" s="430">
        <v>1</v>
      </c>
      <c r="C4274" s="430" t="s">
        <v>4372</v>
      </c>
      <c r="D4274" s="430" t="s">
        <v>4040</v>
      </c>
      <c r="E4274" s="430">
        <v>78</v>
      </c>
      <c r="F4274" s="430">
        <v>9.4224E-7</v>
      </c>
      <c r="G4274" s="430">
        <v>2.2987199999999998E-6</v>
      </c>
      <c r="H4274" s="430">
        <v>4.3632E-6</v>
      </c>
      <c r="I4274" s="430">
        <v>3.2492495999999999E-4</v>
      </c>
      <c r="J4274" s="430">
        <v>8.9633808E-4</v>
      </c>
      <c r="K4274" s="430">
        <v>2.2194815999999999E-3</v>
      </c>
      <c r="L4274" s="430">
        <v>4.1126457600000003E-3</v>
      </c>
      <c r="M4274" s="430">
        <v>6.7802927999999997E-3</v>
      </c>
      <c r="N4274" s="430">
        <v>9.7754999999999995E-3</v>
      </c>
      <c r="O4274" s="430">
        <v>1.391087568E-2</v>
      </c>
      <c r="P4274" s="430">
        <v>1.7108392319999999E-2</v>
      </c>
      <c r="Q4274" s="430">
        <v>2.1081833760000002E-2</v>
      </c>
      <c r="R4274" s="430">
        <v>2.5553758560000001E-2</v>
      </c>
      <c r="S4274" s="430">
        <v>3.0193887360000001E-2</v>
      </c>
      <c r="T4274" s="430">
        <v>3.4390100159999999E-2</v>
      </c>
      <c r="U4274" s="430">
        <v>4.1452066080000002E-2</v>
      </c>
      <c r="V4274" s="430">
        <v>4.9140963840000003E-2</v>
      </c>
      <c r="W4274" s="430">
        <v>5.7788238720000003E-2</v>
      </c>
      <c r="X4274" s="430">
        <v>6.7516916639999994E-2</v>
      </c>
      <c r="Y4274" s="430">
        <v>7.4299259519999994E-2</v>
      </c>
      <c r="Z4274" s="430">
        <v>7.1296476959999994E-2</v>
      </c>
      <c r="AA4274" s="430">
        <v>8.7782333759999998E-2</v>
      </c>
      <c r="AB4274" s="430">
        <v>0.10922958576</v>
      </c>
      <c r="AC4274" s="430">
        <v>0.13186266767999999</v>
      </c>
      <c r="AD4274" s="430">
        <v>0.14442967919999999</v>
      </c>
      <c r="AE4274" s="430">
        <v>0.14158532879999999</v>
      </c>
      <c r="AF4274" s="430">
        <v>0.14800727520000001</v>
      </c>
      <c r="AG4274" s="430">
        <v>0.11389878000000001</v>
      </c>
      <c r="AH4274" s="430">
        <v>0.13789985903999999</v>
      </c>
      <c r="AI4274" s="430">
        <v>0.12057714864000001</v>
      </c>
      <c r="AJ4274" s="430">
        <v>0.13319398896000001</v>
      </c>
      <c r="AK4274" s="430">
        <v>0.13498917408</v>
      </c>
      <c r="AL4274" s="430">
        <v>0</v>
      </c>
    </row>
    <row r="4275" spans="1:38" x14ac:dyDescent="0.25">
      <c r="A4275" s="430" t="s">
        <v>4368</v>
      </c>
      <c r="B4275" s="430">
        <v>1</v>
      </c>
      <c r="C4275" s="430" t="s">
        <v>4372</v>
      </c>
      <c r="D4275" s="430" t="s">
        <v>4042</v>
      </c>
      <c r="E4275" s="430">
        <v>78</v>
      </c>
      <c r="F4275" s="430">
        <v>7.4159999999999998E-6</v>
      </c>
      <c r="G4275" s="430">
        <v>1.8133920000000001E-5</v>
      </c>
      <c r="H4275" s="430">
        <v>3.4572E-5</v>
      </c>
      <c r="I4275" s="430">
        <v>2.57921808E-3</v>
      </c>
      <c r="J4275" s="430">
        <v>7.14265488E-3</v>
      </c>
      <c r="K4275" s="430">
        <v>1.777478976E-2</v>
      </c>
      <c r="L4275" s="430">
        <v>3.2996363520000002E-2</v>
      </c>
      <c r="M4275" s="430">
        <v>5.4374061600000002E-2</v>
      </c>
      <c r="N4275" s="430">
        <v>7.843801584E-2</v>
      </c>
      <c r="O4275" s="430">
        <v>0.11161324416</v>
      </c>
      <c r="P4275" s="430">
        <v>0.13707156768000001</v>
      </c>
      <c r="Q4275" s="430">
        <v>0.16868158463999999</v>
      </c>
      <c r="R4275" s="430">
        <v>0.20373650592000001</v>
      </c>
      <c r="S4275" s="430">
        <v>0.23960433744000001</v>
      </c>
      <c r="T4275" s="430">
        <v>0.27175410624000002</v>
      </c>
      <c r="U4275" s="430">
        <v>0.32595264480000002</v>
      </c>
      <c r="V4275" s="430">
        <v>0.38404752287999999</v>
      </c>
      <c r="W4275" s="430">
        <v>0.44871898991999998</v>
      </c>
      <c r="X4275" s="430">
        <v>0.52087163904</v>
      </c>
      <c r="Y4275" s="430">
        <v>0.71537786496</v>
      </c>
      <c r="Z4275" s="430">
        <v>0.79009106592</v>
      </c>
      <c r="AA4275" s="430">
        <v>0.90691278959999999</v>
      </c>
      <c r="AB4275" s="430">
        <v>0.89326959264000005</v>
      </c>
      <c r="AC4275" s="430">
        <v>1.0062902140800001</v>
      </c>
      <c r="AD4275" s="430">
        <v>0.94335154223999995</v>
      </c>
      <c r="AE4275" s="430">
        <v>1.00962388128</v>
      </c>
      <c r="AF4275" s="430">
        <v>1.0234288708799999</v>
      </c>
      <c r="AG4275" s="430">
        <v>1.1397450216</v>
      </c>
      <c r="AH4275" s="430">
        <v>0.87669830640000002</v>
      </c>
      <c r="AI4275" s="430">
        <v>0.91567788143999995</v>
      </c>
      <c r="AJ4275" s="430">
        <v>0.84584846879999998</v>
      </c>
      <c r="AK4275" s="430">
        <v>0.84650650224000001</v>
      </c>
      <c r="AL4275" s="430">
        <v>0</v>
      </c>
    </row>
    <row r="4276" spans="1:38" x14ac:dyDescent="0.25">
      <c r="A4276" s="430" t="s">
        <v>4368</v>
      </c>
      <c r="B4276" s="430">
        <v>1</v>
      </c>
      <c r="C4276" s="430" t="s">
        <v>4372</v>
      </c>
      <c r="D4276" s="430" t="s">
        <v>4044</v>
      </c>
      <c r="E4276" s="430">
        <v>78</v>
      </c>
      <c r="F4276" s="430">
        <v>3.49632E-6</v>
      </c>
      <c r="G4276" s="430">
        <v>8.5665599999999992E-6</v>
      </c>
      <c r="H4276" s="430">
        <v>1.6396319999999999E-5</v>
      </c>
      <c r="I4276" s="430">
        <v>1.2317251200000001E-3</v>
      </c>
      <c r="J4276" s="430">
        <v>3.4310351999999999E-3</v>
      </c>
      <c r="K4276" s="430">
        <v>8.5605532799999991E-3</v>
      </c>
      <c r="L4276" s="430">
        <v>1.593522E-2</v>
      </c>
      <c r="M4276" s="430">
        <v>2.6404680959999999E-2</v>
      </c>
      <c r="N4276" s="430">
        <v>3.8338415039999997E-2</v>
      </c>
      <c r="O4276" s="430">
        <v>5.4959952479999997E-2</v>
      </c>
      <c r="P4276" s="430">
        <v>6.7949991840000001E-2</v>
      </c>
      <c r="Q4276" s="430">
        <v>8.4125295840000003E-2</v>
      </c>
      <c r="R4276" s="430">
        <v>0.10209363888</v>
      </c>
      <c r="S4276" s="430">
        <v>0.12058952688000001</v>
      </c>
      <c r="T4276" s="430">
        <v>0.13750010784</v>
      </c>
      <c r="U4276" s="430">
        <v>0.16602564527999999</v>
      </c>
      <c r="V4276" s="430">
        <v>0.19759211856</v>
      </c>
      <c r="W4276" s="430">
        <v>0.23362708943999999</v>
      </c>
      <c r="X4276" s="430">
        <v>0.27476157264000001</v>
      </c>
      <c r="Y4276" s="430">
        <v>0.38156047104000002</v>
      </c>
      <c r="Z4276" s="430">
        <v>0.42481197648000002</v>
      </c>
      <c r="AA4276" s="430">
        <v>0.49062957167999999</v>
      </c>
      <c r="AB4276" s="430">
        <v>0.48529167359999997</v>
      </c>
      <c r="AC4276" s="430">
        <v>0.54956032032000002</v>
      </c>
      <c r="AD4276" s="430">
        <v>0.51789799104000001</v>
      </c>
      <c r="AE4276" s="430">
        <v>0.55732939343999999</v>
      </c>
      <c r="AF4276" s="430">
        <v>0.56808785232000003</v>
      </c>
      <c r="AG4276" s="430">
        <v>0.63623537712</v>
      </c>
      <c r="AH4276" s="430">
        <v>0.49234518240000003</v>
      </c>
      <c r="AI4276" s="430">
        <v>0.51723363215999996</v>
      </c>
      <c r="AJ4276" s="430">
        <v>0.47949522144000001</v>
      </c>
      <c r="AK4276" s="430">
        <v>0.48069183119999997</v>
      </c>
      <c r="AL4276" s="430">
        <v>0</v>
      </c>
    </row>
    <row r="4277" spans="1:38" x14ac:dyDescent="0.25">
      <c r="A4277" s="430" t="s">
        <v>4368</v>
      </c>
      <c r="B4277" s="430">
        <v>1</v>
      </c>
      <c r="C4277" s="430" t="s">
        <v>4372</v>
      </c>
      <c r="D4277" s="430" t="s">
        <v>4046</v>
      </c>
      <c r="E4277" s="430">
        <v>78</v>
      </c>
      <c r="F4277" s="430">
        <v>4.0848000000000003E-6</v>
      </c>
      <c r="G4277" s="430">
        <v>9.9748800000000003E-6</v>
      </c>
      <c r="H4277" s="430">
        <v>1.9027679999999999E-5</v>
      </c>
      <c r="I4277" s="430">
        <v>1.4250888E-3</v>
      </c>
      <c r="J4277" s="430">
        <v>3.96250128E-3</v>
      </c>
      <c r="K4277" s="430">
        <v>9.8796119999999994E-3</v>
      </c>
      <c r="L4277" s="430">
        <v>1.8365408159999999E-2</v>
      </c>
      <c r="M4277" s="430">
        <v>3.038364528E-2</v>
      </c>
      <c r="N4277" s="430">
        <v>4.3980385919999997E-2</v>
      </c>
      <c r="O4277" s="430">
        <v>6.2724035999999997E-2</v>
      </c>
      <c r="P4277" s="430">
        <v>7.7227149600000003E-2</v>
      </c>
      <c r="Q4277" s="430">
        <v>9.5240250720000003E-2</v>
      </c>
      <c r="R4277" s="430">
        <v>0.11543555232</v>
      </c>
      <c r="S4277" s="430">
        <v>0.13623912095999999</v>
      </c>
      <c r="T4277" s="430">
        <v>0.15533796959999999</v>
      </c>
      <c r="U4277" s="430">
        <v>0.18777612912</v>
      </c>
      <c r="V4277" s="430">
        <v>0.22358089776000001</v>
      </c>
      <c r="W4277" s="430">
        <v>0.26415441360000003</v>
      </c>
      <c r="X4277" s="430">
        <v>0.31020752687999997</v>
      </c>
      <c r="Y4277" s="430">
        <v>0.43068133248000001</v>
      </c>
      <c r="Z4277" s="430">
        <v>0.47961628175999999</v>
      </c>
      <c r="AA4277" s="430">
        <v>0.55161272880000001</v>
      </c>
      <c r="AB4277" s="430">
        <v>0.54381789455999996</v>
      </c>
      <c r="AC4277" s="430">
        <v>0.61332548015999999</v>
      </c>
      <c r="AD4277" s="430">
        <v>0.57550046688000001</v>
      </c>
      <c r="AE4277" s="430">
        <v>0.61743324095999996</v>
      </c>
      <c r="AF4277" s="430">
        <v>0.62628340128000004</v>
      </c>
      <c r="AG4277" s="430">
        <v>0.6981648144</v>
      </c>
      <c r="AH4277" s="430">
        <v>0.53774784767999995</v>
      </c>
      <c r="AI4277" s="430">
        <v>0.56312594687999995</v>
      </c>
      <c r="AJ4277" s="430">
        <v>0.51707708255999996</v>
      </c>
      <c r="AK4277" s="430">
        <v>0.51950140176000004</v>
      </c>
      <c r="AL4277" s="430">
        <v>0</v>
      </c>
    </row>
    <row r="4278" spans="1:38" x14ac:dyDescent="0.25">
      <c r="A4278" s="430" t="s">
        <v>4368</v>
      </c>
      <c r="B4278" s="430">
        <v>1</v>
      </c>
      <c r="C4278" s="430" t="s">
        <v>4372</v>
      </c>
      <c r="D4278" s="430" t="s">
        <v>4227</v>
      </c>
      <c r="E4278" s="430">
        <v>78</v>
      </c>
      <c r="F4278" s="430">
        <v>3.8880000000000001E-8</v>
      </c>
      <c r="G4278" s="430">
        <v>9.9359999999999998E-8</v>
      </c>
      <c r="H4278" s="430">
        <v>1.9824000000000001E-7</v>
      </c>
      <c r="I4278" s="430">
        <v>1.5434879999999999E-5</v>
      </c>
      <c r="J4278" s="430">
        <v>4.4481119999999998E-5</v>
      </c>
      <c r="K4278" s="430">
        <v>1.1461344E-4</v>
      </c>
      <c r="L4278" s="430">
        <v>2.1961727999999999E-4</v>
      </c>
      <c r="M4278" s="430">
        <v>3.7336896000000002E-4</v>
      </c>
      <c r="N4278" s="430">
        <v>5.5472064000000002E-4</v>
      </c>
      <c r="O4278" s="430">
        <v>8.1013296000000004E-4</v>
      </c>
      <c r="P4278" s="430">
        <v>1.0195603200000001E-3</v>
      </c>
      <c r="Q4278" s="430">
        <v>1.2376017600000001E-3</v>
      </c>
      <c r="R4278" s="430">
        <v>1.4745868799999999E-3</v>
      </c>
      <c r="S4278" s="430">
        <v>1.7107223999999999E-3</v>
      </c>
      <c r="T4278" s="430">
        <v>1.91560656E-3</v>
      </c>
      <c r="U4278" s="430">
        <v>2.2705723199999998E-3</v>
      </c>
      <c r="V4278" s="430">
        <v>2.6056171200000001E-3</v>
      </c>
      <c r="W4278" s="430">
        <v>2.9196503999999999E-3</v>
      </c>
      <c r="X4278" s="430">
        <v>3.24477936E-3</v>
      </c>
      <c r="Y4278" s="430">
        <v>3.5802960000000002E-3</v>
      </c>
      <c r="Z4278" s="430">
        <v>3.8175028799999999E-3</v>
      </c>
      <c r="AA4278" s="430">
        <v>4.0641609600000003E-3</v>
      </c>
      <c r="AB4278" s="430">
        <v>4.3515609599999996E-3</v>
      </c>
      <c r="AC4278" s="430">
        <v>4.5894763199999999E-3</v>
      </c>
      <c r="AD4278" s="430">
        <v>4.7480822399999997E-3</v>
      </c>
      <c r="AE4278" s="430">
        <v>4.8296198400000004E-3</v>
      </c>
      <c r="AF4278" s="430">
        <v>4.8866827200000004E-3</v>
      </c>
      <c r="AG4278" s="430">
        <v>4.7960447999999996E-3</v>
      </c>
      <c r="AH4278" s="430">
        <v>4.6971355200000004E-3</v>
      </c>
      <c r="AI4278" s="430">
        <v>4.6891574400000002E-3</v>
      </c>
      <c r="AJ4278" s="430">
        <v>4.6290609599999996E-3</v>
      </c>
      <c r="AK4278" s="430">
        <v>4.6113206400000004E-3</v>
      </c>
      <c r="AL4278" s="430">
        <v>0</v>
      </c>
    </row>
    <row r="4279" spans="1:38" x14ac:dyDescent="0.25">
      <c r="A4279" s="430" t="s">
        <v>4368</v>
      </c>
      <c r="B4279" s="430">
        <v>1</v>
      </c>
      <c r="C4279" s="430" t="s">
        <v>4372</v>
      </c>
      <c r="D4279" s="430" t="s">
        <v>4048</v>
      </c>
      <c r="E4279" s="430">
        <v>78</v>
      </c>
      <c r="F4279" s="430">
        <v>2.4254399999999999E-6</v>
      </c>
      <c r="G4279" s="430">
        <v>5.89152E-6</v>
      </c>
      <c r="H4279" s="430">
        <v>1.117584E-5</v>
      </c>
      <c r="I4279" s="430">
        <v>8.3206079999999997E-4</v>
      </c>
      <c r="J4279" s="430">
        <v>2.3008368E-3</v>
      </c>
      <c r="K4279" s="430">
        <v>5.7078403200000001E-3</v>
      </c>
      <c r="L4279" s="430">
        <v>1.0533244319999999E-2</v>
      </c>
      <c r="M4279" s="430">
        <v>1.731092544E-2</v>
      </c>
      <c r="N4279" s="430">
        <v>2.4916910399999999E-2</v>
      </c>
      <c r="O4279" s="430">
        <v>3.5321521920000001E-2</v>
      </c>
      <c r="P4279" s="430">
        <v>4.3185497279999999E-2</v>
      </c>
      <c r="Q4279" s="430">
        <v>5.2724526719999998E-2</v>
      </c>
      <c r="R4279" s="430">
        <v>6.3230736960000006E-2</v>
      </c>
      <c r="S4279" s="430">
        <v>7.395778368E-2</v>
      </c>
      <c r="T4279" s="430">
        <v>8.3729754239999996E-2</v>
      </c>
      <c r="U4279" s="430">
        <v>0.10014141984</v>
      </c>
      <c r="V4279" s="430">
        <v>0.11728555296</v>
      </c>
      <c r="W4279" s="430">
        <v>0.13705298832000001</v>
      </c>
      <c r="X4279" s="430">
        <v>0.15926491104000001</v>
      </c>
      <c r="Y4279" s="430">
        <v>0.22545291696</v>
      </c>
      <c r="Z4279" s="430">
        <v>0.26946583200000002</v>
      </c>
      <c r="AA4279" s="430">
        <v>0.31092598943999999</v>
      </c>
      <c r="AB4279" s="430">
        <v>0.25147947456000003</v>
      </c>
      <c r="AC4279" s="430">
        <v>0.27512654207999998</v>
      </c>
      <c r="AD4279" s="430">
        <v>0.28962909840000001</v>
      </c>
      <c r="AE4279" s="430">
        <v>0.30343840080000001</v>
      </c>
      <c r="AF4279" s="430">
        <v>0.32019913872</v>
      </c>
      <c r="AG4279" s="430">
        <v>0.33004825440000002</v>
      </c>
      <c r="AH4279" s="430">
        <v>0.29654285423999999</v>
      </c>
      <c r="AI4279" s="430">
        <v>0.31436021856000002</v>
      </c>
      <c r="AJ4279" s="430">
        <v>0.31796548992000001</v>
      </c>
      <c r="AK4279" s="430">
        <v>0.31552670352000001</v>
      </c>
      <c r="AL4279" s="430">
        <v>0</v>
      </c>
    </row>
    <row r="4280" spans="1:38" x14ac:dyDescent="0.25">
      <c r="A4280" s="430" t="s">
        <v>4368</v>
      </c>
      <c r="B4280" s="430">
        <v>1</v>
      </c>
      <c r="C4280" s="430" t="s">
        <v>4372</v>
      </c>
      <c r="D4280" s="430" t="s">
        <v>4050</v>
      </c>
      <c r="E4280" s="430">
        <v>78</v>
      </c>
      <c r="F4280" s="430">
        <v>9.0431999999999999E-7</v>
      </c>
      <c r="G4280" s="430">
        <v>2.1758399999999998E-6</v>
      </c>
      <c r="H4280" s="430">
        <v>4.1078400000000001E-6</v>
      </c>
      <c r="I4280" s="430">
        <v>3.0406176E-4</v>
      </c>
      <c r="J4280" s="430">
        <v>8.3000591999999999E-4</v>
      </c>
      <c r="K4280" s="430">
        <v>2.03459472E-3</v>
      </c>
      <c r="L4280" s="430">
        <v>3.7099099200000002E-3</v>
      </c>
      <c r="M4280" s="430">
        <v>5.9829196799999996E-3</v>
      </c>
      <c r="N4280" s="430">
        <v>8.4600508800000002E-3</v>
      </c>
      <c r="O4280" s="430">
        <v>1.183898448E-2</v>
      </c>
      <c r="P4280" s="430">
        <v>1.4320956480000001E-2</v>
      </c>
      <c r="Q4280" s="430">
        <v>1.7348416320000001E-2</v>
      </c>
      <c r="R4280" s="430">
        <v>2.0691532799999999E-2</v>
      </c>
      <c r="S4280" s="430">
        <v>2.4175368480000001E-2</v>
      </c>
      <c r="T4280" s="430">
        <v>2.723682912E-2</v>
      </c>
      <c r="U4280" s="430">
        <v>3.2382833280000002E-2</v>
      </c>
      <c r="V4280" s="430">
        <v>3.789413472E-2</v>
      </c>
      <c r="W4280" s="430">
        <v>4.418592432E-2</v>
      </c>
      <c r="X4280" s="430">
        <v>5.1433134720000002E-2</v>
      </c>
      <c r="Y4280" s="430">
        <v>6.3576125280000007E-2</v>
      </c>
      <c r="Z4280" s="430">
        <v>7.2139837920000005E-2</v>
      </c>
      <c r="AA4280" s="430">
        <v>6.2038588800000002E-2</v>
      </c>
      <c r="AB4280" s="430">
        <v>7.8430499520000002E-2</v>
      </c>
      <c r="AC4280" s="430">
        <v>6.3225716639999999E-2</v>
      </c>
      <c r="AD4280" s="430">
        <v>6.3127108799999998E-2</v>
      </c>
      <c r="AE4280" s="430">
        <v>5.2048619999999997E-2</v>
      </c>
      <c r="AF4280" s="430">
        <v>3.6317261279999999E-2</v>
      </c>
      <c r="AG4280" s="430">
        <v>3.7236604800000003E-2</v>
      </c>
      <c r="AH4280" s="430">
        <v>5.5011651840000002E-2</v>
      </c>
      <c r="AI4280" s="430">
        <v>4.7915971199999997E-2</v>
      </c>
      <c r="AJ4280" s="430">
        <v>6.1875149759999998E-2</v>
      </c>
      <c r="AK4280" s="430">
        <v>6.2267540640000001E-2</v>
      </c>
      <c r="AL4280" s="430">
        <v>0</v>
      </c>
    </row>
    <row r="4281" spans="1:38" x14ac:dyDescent="0.25">
      <c r="A4281" s="430" t="s">
        <v>4368</v>
      </c>
      <c r="B4281" s="430">
        <v>1</v>
      </c>
      <c r="C4281" s="430" t="s">
        <v>4372</v>
      </c>
      <c r="D4281" s="430" t="s">
        <v>4052</v>
      </c>
      <c r="E4281" s="430">
        <v>78</v>
      </c>
      <c r="F4281" s="430">
        <v>8.5439999999999999E-6</v>
      </c>
      <c r="G4281" s="430">
        <v>2.0796479999999998E-5</v>
      </c>
      <c r="H4281" s="430">
        <v>3.9572159999999998E-5</v>
      </c>
      <c r="I4281" s="430">
        <v>2.9627135999999998E-3</v>
      </c>
      <c r="J4281" s="430">
        <v>8.2125696000000005E-3</v>
      </c>
      <c r="K4281" s="430">
        <v>2.0458536480000001E-2</v>
      </c>
      <c r="L4281" s="430">
        <v>3.7951085279999998E-2</v>
      </c>
      <c r="M4281" s="430">
        <v>6.2547443039999998E-2</v>
      </c>
      <c r="N4281" s="430">
        <v>9.0381777120000006E-2</v>
      </c>
      <c r="O4281" s="430">
        <v>0.12866536128</v>
      </c>
      <c r="P4281" s="430">
        <v>0.15784723008000001</v>
      </c>
      <c r="Q4281" s="430">
        <v>0.19408948656</v>
      </c>
      <c r="R4281" s="430">
        <v>0.234102804</v>
      </c>
      <c r="S4281" s="430">
        <v>0.27475296863999998</v>
      </c>
      <c r="T4281" s="430">
        <v>0.31114277759999998</v>
      </c>
      <c r="U4281" s="430">
        <v>0.37364588976000002</v>
      </c>
      <c r="V4281" s="430">
        <v>0.44398747968000002</v>
      </c>
      <c r="W4281" s="430">
        <v>0.52558476336000004</v>
      </c>
      <c r="X4281" s="430">
        <v>0.61962113472000002</v>
      </c>
      <c r="Y4281" s="430">
        <v>0.58465000223999997</v>
      </c>
      <c r="Z4281" s="430">
        <v>0.62062530719999998</v>
      </c>
      <c r="AA4281" s="430">
        <v>0.65288608751999999</v>
      </c>
      <c r="AB4281" s="430">
        <v>1.0438632623999999</v>
      </c>
      <c r="AC4281" s="430">
        <v>0.80783676816000005</v>
      </c>
      <c r="AD4281" s="430">
        <v>0.95415411504000003</v>
      </c>
      <c r="AE4281" s="430">
        <v>0.99045283151999997</v>
      </c>
      <c r="AF4281" s="430">
        <v>1.1112788606399999</v>
      </c>
      <c r="AG4281" s="430">
        <v>1.0656919492800001</v>
      </c>
      <c r="AH4281" s="430">
        <v>1.30764015888</v>
      </c>
      <c r="AI4281" s="430">
        <v>1.41830020848</v>
      </c>
      <c r="AJ4281" s="430">
        <v>1.1147651491199999</v>
      </c>
      <c r="AK4281" s="430">
        <v>1.11578583456</v>
      </c>
      <c r="AL4281" s="430">
        <v>0</v>
      </c>
    </row>
    <row r="4282" spans="1:38" x14ac:dyDescent="0.25">
      <c r="A4282" s="430" t="s">
        <v>4368</v>
      </c>
      <c r="B4282" s="430">
        <v>1</v>
      </c>
      <c r="C4282" s="430" t="s">
        <v>4372</v>
      </c>
      <c r="D4282" s="430" t="s">
        <v>4054</v>
      </c>
      <c r="E4282" s="430">
        <v>78</v>
      </c>
      <c r="F4282" s="430">
        <v>5.0783999999999997E-7</v>
      </c>
      <c r="G4282" s="430">
        <v>1.2264E-6</v>
      </c>
      <c r="H4282" s="430">
        <v>2.3275199999999999E-6</v>
      </c>
      <c r="I4282" s="430">
        <v>1.7335583999999999E-4</v>
      </c>
      <c r="J4282" s="430">
        <v>4.7986463999999998E-4</v>
      </c>
      <c r="K4282" s="430">
        <v>1.1900400000000001E-3</v>
      </c>
      <c r="L4282" s="430">
        <v>2.1991003199999999E-3</v>
      </c>
      <c r="M4282" s="430">
        <v>3.6015408000000001E-3</v>
      </c>
      <c r="N4282" s="430">
        <v>5.1575371199999998E-3</v>
      </c>
      <c r="O4282" s="430">
        <v>7.2655343999999998E-3</v>
      </c>
      <c r="P4282" s="430">
        <v>8.8423555199999993E-3</v>
      </c>
      <c r="Q4282" s="430">
        <v>1.0789379999999999E-2</v>
      </c>
      <c r="R4282" s="430">
        <v>1.2981418079999999E-2</v>
      </c>
      <c r="S4282" s="430">
        <v>1.5243601920000001E-2</v>
      </c>
      <c r="T4282" s="430">
        <v>1.7423743679999999E-2</v>
      </c>
      <c r="U4282" s="430">
        <v>2.0952298080000001E-2</v>
      </c>
      <c r="V4282" s="430">
        <v>2.485122528E-2</v>
      </c>
      <c r="W4282" s="430">
        <v>2.9289601920000002E-2</v>
      </c>
      <c r="X4282" s="430">
        <v>3.4433785440000003E-2</v>
      </c>
      <c r="Y4282" s="430">
        <v>4.8043126560000003E-2</v>
      </c>
      <c r="Z4282" s="430">
        <v>5.3972188320000003E-2</v>
      </c>
      <c r="AA4282" s="430">
        <v>6.2906906880000002E-2</v>
      </c>
      <c r="AB4282" s="430">
        <v>6.3372369119999994E-2</v>
      </c>
      <c r="AC4282" s="430">
        <v>7.3395087839999998E-2</v>
      </c>
      <c r="AD4282" s="430">
        <v>7.0165669439999995E-2</v>
      </c>
      <c r="AE4282" s="430">
        <v>7.6783884960000007E-2</v>
      </c>
      <c r="AF4282" s="430">
        <v>7.7739582239999994E-2</v>
      </c>
      <c r="AG4282" s="430">
        <v>8.6451757439999999E-2</v>
      </c>
      <c r="AH4282" s="430">
        <v>6.6719333759999999E-2</v>
      </c>
      <c r="AI4282" s="430">
        <v>7.0039011839999998E-2</v>
      </c>
      <c r="AJ4282" s="430">
        <v>6.5445550559999996E-2</v>
      </c>
      <c r="AK4282" s="430">
        <v>6.5268217919999996E-2</v>
      </c>
      <c r="AL4282" s="430">
        <v>0</v>
      </c>
    </row>
    <row r="4283" spans="1:38" x14ac:dyDescent="0.25">
      <c r="A4283" s="430" t="s">
        <v>4368</v>
      </c>
      <c r="B4283" s="430">
        <v>1</v>
      </c>
      <c r="C4283" s="430" t="s">
        <v>4372</v>
      </c>
      <c r="D4283" s="430" t="s">
        <v>517</v>
      </c>
      <c r="E4283" s="430">
        <v>78</v>
      </c>
      <c r="F4283" s="430">
        <v>1.2595200000000001E-6</v>
      </c>
      <c r="G4283" s="430">
        <v>3.07872E-6</v>
      </c>
      <c r="H4283" s="430">
        <v>5.87808E-6</v>
      </c>
      <c r="I4283" s="430">
        <v>4.3948655999999998E-4</v>
      </c>
      <c r="J4283" s="430">
        <v>1.21977744E-3</v>
      </c>
      <c r="K4283" s="430">
        <v>3.0438240000000001E-3</v>
      </c>
      <c r="L4283" s="430">
        <v>5.6593238400000001E-3</v>
      </c>
      <c r="M4283" s="430">
        <v>9.3482433599999994E-3</v>
      </c>
      <c r="N4283" s="430">
        <v>1.35070296E-2</v>
      </c>
      <c r="O4283" s="430">
        <v>1.9225220639999999E-2</v>
      </c>
      <c r="P4283" s="430">
        <v>2.360383584E-2</v>
      </c>
      <c r="Q4283" s="430">
        <v>2.9036250239999999E-2</v>
      </c>
      <c r="R4283" s="430">
        <v>3.5156386560000003E-2</v>
      </c>
      <c r="S4283" s="430">
        <v>4.1487909119999999E-2</v>
      </c>
      <c r="T4283" s="430">
        <v>4.7278328160000001E-2</v>
      </c>
      <c r="U4283" s="430">
        <v>5.7124344000000001E-2</v>
      </c>
      <c r="V4283" s="430">
        <v>6.7835079840000007E-2</v>
      </c>
      <c r="W4283" s="430">
        <v>8.0016065280000007E-2</v>
      </c>
      <c r="X4283" s="430">
        <v>9.4067839200000003E-2</v>
      </c>
      <c r="Y4283" s="430">
        <v>0.13096413456</v>
      </c>
      <c r="Z4283" s="430">
        <v>0.14634566496000001</v>
      </c>
      <c r="AA4283" s="430">
        <v>0.16893043584</v>
      </c>
      <c r="AB4283" s="430">
        <v>0.16728606384</v>
      </c>
      <c r="AC4283" s="430">
        <v>0.18936831647999999</v>
      </c>
      <c r="AD4283" s="430">
        <v>0.17855946</v>
      </c>
      <c r="AE4283" s="430">
        <v>0.19228659936</v>
      </c>
      <c r="AF4283" s="430">
        <v>0.19601434704000001</v>
      </c>
      <c r="AG4283" s="430">
        <v>0.21899801952</v>
      </c>
      <c r="AH4283" s="430">
        <v>0.16902420815999999</v>
      </c>
      <c r="AI4283" s="430">
        <v>0.17723073119999999</v>
      </c>
      <c r="AJ4283" s="430">
        <v>0.16479430655999999</v>
      </c>
      <c r="AK4283" s="430">
        <v>0.16538745456000001</v>
      </c>
      <c r="AL4283" s="430">
        <v>0</v>
      </c>
    </row>
    <row r="4284" spans="1:38" x14ac:dyDescent="0.25">
      <c r="A4284" s="430" t="s">
        <v>4368</v>
      </c>
      <c r="B4284" s="430">
        <v>1</v>
      </c>
      <c r="C4284" s="430" t="s">
        <v>4372</v>
      </c>
      <c r="D4284" s="430" t="s">
        <v>4057</v>
      </c>
      <c r="E4284" s="430">
        <v>78</v>
      </c>
      <c r="F4284" s="430">
        <v>8.5104000000000003E-7</v>
      </c>
      <c r="G4284" s="430">
        <v>2.0625600000000001E-6</v>
      </c>
      <c r="H4284" s="430">
        <v>3.9379199999999997E-6</v>
      </c>
      <c r="I4284" s="430">
        <v>2.9541023999999998E-4</v>
      </c>
      <c r="J4284" s="430">
        <v>8.2413408000000003E-4</v>
      </c>
      <c r="K4284" s="430">
        <v>2.0661254399999998E-3</v>
      </c>
      <c r="L4284" s="430">
        <v>3.8678711999999998E-3</v>
      </c>
      <c r="M4284" s="430">
        <v>6.42717312E-3</v>
      </c>
      <c r="N4284" s="430">
        <v>9.3625713600000004E-3</v>
      </c>
      <c r="O4284" s="430">
        <v>1.3418990400000001E-2</v>
      </c>
      <c r="P4284" s="430">
        <v>1.6610173919999999E-2</v>
      </c>
      <c r="Q4284" s="430">
        <v>2.05870464E-2</v>
      </c>
      <c r="R4284" s="430">
        <v>2.5023915840000001E-2</v>
      </c>
      <c r="S4284" s="430">
        <v>2.9577467039999999E-2</v>
      </c>
      <c r="T4284" s="430">
        <v>3.3773156640000003E-2</v>
      </c>
      <c r="U4284" s="430">
        <v>4.0814154239999997E-2</v>
      </c>
      <c r="V4284" s="430">
        <v>4.8575531999999998E-2</v>
      </c>
      <c r="W4284" s="430">
        <v>5.7156811199999998E-2</v>
      </c>
      <c r="X4284" s="430">
        <v>6.6775884960000004E-2</v>
      </c>
      <c r="Y4284" s="430">
        <v>7.3545531839999997E-2</v>
      </c>
      <c r="Z4284" s="430">
        <v>7.0714140960000005E-2</v>
      </c>
      <c r="AA4284" s="430">
        <v>8.7251796480000005E-2</v>
      </c>
      <c r="AB4284" s="430">
        <v>0.10894855344</v>
      </c>
      <c r="AC4284" s="430">
        <v>0.13173651648000001</v>
      </c>
      <c r="AD4284" s="430">
        <v>0.14475950207999999</v>
      </c>
      <c r="AE4284" s="430">
        <v>0.14247824111999999</v>
      </c>
      <c r="AF4284" s="430">
        <v>0.14926767456000001</v>
      </c>
      <c r="AG4284" s="430">
        <v>0.11514815568</v>
      </c>
      <c r="AH4284" s="430">
        <v>0.13943730143999999</v>
      </c>
      <c r="AI4284" s="430">
        <v>0.1219222704</v>
      </c>
      <c r="AJ4284" s="430">
        <v>0.13471611648000001</v>
      </c>
      <c r="AK4284" s="430">
        <v>0.13663639488000001</v>
      </c>
      <c r="AL4284" s="430">
        <v>0</v>
      </c>
    </row>
    <row r="4285" spans="1:38" x14ac:dyDescent="0.25">
      <c r="A4285" s="430" t="s">
        <v>4368</v>
      </c>
      <c r="B4285" s="430">
        <v>1</v>
      </c>
      <c r="C4285" s="430" t="s">
        <v>4372</v>
      </c>
      <c r="D4285" s="430" t="s">
        <v>4059</v>
      </c>
      <c r="E4285" s="430">
        <v>78</v>
      </c>
      <c r="F4285" s="430">
        <v>5.9395200000000002E-6</v>
      </c>
      <c r="G4285" s="430">
        <v>1.45224E-5</v>
      </c>
      <c r="H4285" s="430">
        <v>2.776128E-5</v>
      </c>
      <c r="I4285" s="430">
        <v>2.0790436799999999E-3</v>
      </c>
      <c r="J4285" s="430">
        <v>5.7807580800000001E-3</v>
      </c>
      <c r="K4285" s="430">
        <v>1.442774208E-2</v>
      </c>
      <c r="L4285" s="430">
        <v>2.6833299840000002E-2</v>
      </c>
      <c r="M4285" s="430">
        <v>4.4411125920000002E-2</v>
      </c>
      <c r="N4285" s="430">
        <v>6.4341131039999999E-2</v>
      </c>
      <c r="O4285" s="430">
        <v>9.1797054719999993E-2</v>
      </c>
      <c r="P4285" s="430">
        <v>0.11294145792</v>
      </c>
      <c r="Q4285" s="430">
        <v>0.13925658576</v>
      </c>
      <c r="R4285" s="430">
        <v>0.16864114224000001</v>
      </c>
      <c r="S4285" s="430">
        <v>0.19878085007999999</v>
      </c>
      <c r="T4285" s="430">
        <v>0.22603800816</v>
      </c>
      <c r="U4285" s="430">
        <v>0.2719485384</v>
      </c>
      <c r="V4285" s="430">
        <v>0.32157535968000001</v>
      </c>
      <c r="W4285" s="430">
        <v>0.37789342320000002</v>
      </c>
      <c r="X4285" s="430">
        <v>0.44204581727999998</v>
      </c>
      <c r="Y4285" s="430">
        <v>0.48927469631999998</v>
      </c>
      <c r="Z4285" s="430">
        <v>0.47254124543999998</v>
      </c>
      <c r="AA4285" s="430">
        <v>0.58336970255999998</v>
      </c>
      <c r="AB4285" s="430">
        <v>0.72751550592000003</v>
      </c>
      <c r="AC4285" s="430">
        <v>0.87917057135999999</v>
      </c>
      <c r="AD4285" s="430">
        <v>0.96205049328000003</v>
      </c>
      <c r="AE4285" s="430">
        <v>0.94493110416000003</v>
      </c>
      <c r="AF4285" s="430">
        <v>0.98574470688000004</v>
      </c>
      <c r="AG4285" s="430">
        <v>0.75789212303999998</v>
      </c>
      <c r="AH4285" s="430">
        <v>0.91496699567999995</v>
      </c>
      <c r="AI4285" s="430">
        <v>0.79663132416000004</v>
      </c>
      <c r="AJ4285" s="430">
        <v>0.90730685712000003</v>
      </c>
      <c r="AK4285" s="430">
        <v>0.91161592944000003</v>
      </c>
      <c r="AL4285" s="430">
        <v>0</v>
      </c>
    </row>
    <row r="4286" spans="1:38" x14ac:dyDescent="0.25">
      <c r="A4286" s="430" t="s">
        <v>4368</v>
      </c>
      <c r="B4286" s="430">
        <v>1</v>
      </c>
      <c r="C4286" s="430" t="s">
        <v>4372</v>
      </c>
      <c r="D4286" s="430" t="s">
        <v>4061</v>
      </c>
      <c r="E4286" s="430">
        <v>78</v>
      </c>
      <c r="F4286" s="430">
        <v>1.7198400000000001E-6</v>
      </c>
      <c r="G4286" s="430">
        <v>4.1793599999999999E-6</v>
      </c>
      <c r="H4286" s="430">
        <v>7.9368E-6</v>
      </c>
      <c r="I4286" s="430">
        <v>5.8902192000000002E-4</v>
      </c>
      <c r="J4286" s="430">
        <v>1.62125952E-3</v>
      </c>
      <c r="K4286" s="430">
        <v>3.9932606400000003E-3</v>
      </c>
      <c r="L4286" s="430">
        <v>7.3353374399999999E-3</v>
      </c>
      <c r="M4286" s="430">
        <v>1.193295552E-2</v>
      </c>
      <c r="N4286" s="430">
        <v>1.7001836159999999E-2</v>
      </c>
      <c r="O4286" s="430">
        <v>2.3850348479999998E-2</v>
      </c>
      <c r="P4286" s="430">
        <v>2.885833392E-2</v>
      </c>
      <c r="Q4286" s="430">
        <v>3.5036700480000002E-2</v>
      </c>
      <c r="R4286" s="430">
        <v>4.2108782400000003E-2</v>
      </c>
      <c r="S4286" s="430">
        <v>4.9357941119999998E-2</v>
      </c>
      <c r="T4286" s="430">
        <v>5.575611984E-2</v>
      </c>
      <c r="U4286" s="430">
        <v>6.6559273919999995E-2</v>
      </c>
      <c r="V4286" s="430">
        <v>7.8045668159999998E-2</v>
      </c>
      <c r="W4286" s="430">
        <v>9.1150135679999994E-2</v>
      </c>
      <c r="X4286" s="430">
        <v>0.10591259808</v>
      </c>
      <c r="Y4286" s="430">
        <v>0.13159994688000001</v>
      </c>
      <c r="Z4286" s="430">
        <v>0.15033452064</v>
      </c>
      <c r="AA4286" s="430">
        <v>0.12940530959999999</v>
      </c>
      <c r="AB4286" s="430">
        <v>0.16306089264000001</v>
      </c>
      <c r="AC4286" s="430">
        <v>0.13047362111999999</v>
      </c>
      <c r="AD4286" s="430">
        <v>0.12902718624000001</v>
      </c>
      <c r="AE4286" s="430">
        <v>0.10546373088</v>
      </c>
      <c r="AF4286" s="430">
        <v>7.2923105759999995E-2</v>
      </c>
      <c r="AG4286" s="430">
        <v>7.3947447360000002E-2</v>
      </c>
      <c r="AH4286" s="430">
        <v>0.10847514912</v>
      </c>
      <c r="AI4286" s="430">
        <v>9.4013494079999996E-2</v>
      </c>
      <c r="AJ4286" s="430">
        <v>0.12062746991999999</v>
      </c>
      <c r="AK4286" s="430">
        <v>0.11930989488</v>
      </c>
      <c r="AL4286" s="430">
        <v>0</v>
      </c>
    </row>
    <row r="4287" spans="1:38" x14ac:dyDescent="0.25">
      <c r="A4287" s="430" t="s">
        <v>4368</v>
      </c>
      <c r="B4287" s="430">
        <v>1</v>
      </c>
      <c r="C4287" s="430" t="s">
        <v>4372</v>
      </c>
      <c r="D4287" s="430" t="s">
        <v>4063</v>
      </c>
      <c r="E4287" s="430">
        <v>78</v>
      </c>
      <c r="F4287" s="430">
        <v>1.37952E-6</v>
      </c>
      <c r="G4287" s="430">
        <v>3.4833600000000001E-6</v>
      </c>
      <c r="H4287" s="430">
        <v>6.7228799999999999E-6</v>
      </c>
      <c r="I4287" s="430">
        <v>5.0795039999999999E-4</v>
      </c>
      <c r="J4287" s="430">
        <v>1.4448134400000001E-3</v>
      </c>
      <c r="K4287" s="430">
        <v>3.6710505599999999E-3</v>
      </c>
      <c r="L4287" s="430">
        <v>6.9753110400000004E-3</v>
      </c>
      <c r="M4287" s="430">
        <v>1.186077984E-2</v>
      </c>
      <c r="N4287" s="430">
        <v>1.756784544E-2</v>
      </c>
      <c r="O4287" s="430">
        <v>2.552079984E-2</v>
      </c>
      <c r="P4287" s="430">
        <v>3.1988454719999997E-2</v>
      </c>
      <c r="Q4287" s="430">
        <v>4.013833008E-2</v>
      </c>
      <c r="R4287" s="430">
        <v>4.933716816E-2</v>
      </c>
      <c r="S4287" s="430">
        <v>5.9118098879999997E-2</v>
      </c>
      <c r="T4287" s="430">
        <v>6.8712935040000006E-2</v>
      </c>
      <c r="U4287" s="430">
        <v>8.3777803679999999E-2</v>
      </c>
      <c r="V4287" s="430">
        <v>0.100340868</v>
      </c>
      <c r="W4287" s="430">
        <v>0.11913554111999999</v>
      </c>
      <c r="X4287" s="430">
        <v>0.13978124976</v>
      </c>
      <c r="Y4287" s="430">
        <v>0.17345906544</v>
      </c>
      <c r="Z4287" s="430">
        <v>0.19678084464000001</v>
      </c>
      <c r="AA4287" s="430">
        <v>0.16873656768</v>
      </c>
      <c r="AB4287" s="430">
        <v>0.21437233536</v>
      </c>
      <c r="AC4287" s="430">
        <v>0.17312394480000001</v>
      </c>
      <c r="AD4287" s="430">
        <v>0.17400870096000001</v>
      </c>
      <c r="AE4287" s="430">
        <v>0.14474435616</v>
      </c>
      <c r="AF4287" s="430">
        <v>0.10174309296</v>
      </c>
      <c r="AG4287" s="430">
        <v>0.10501450944</v>
      </c>
      <c r="AH4287" s="430">
        <v>0.15701861183999999</v>
      </c>
      <c r="AI4287" s="430">
        <v>0.13839277727999999</v>
      </c>
      <c r="AJ4287" s="430">
        <v>0.17739352944</v>
      </c>
      <c r="AK4287" s="430">
        <v>0.17728310064</v>
      </c>
      <c r="AL4287" s="430">
        <v>0</v>
      </c>
    </row>
    <row r="4288" spans="1:38" x14ac:dyDescent="0.25">
      <c r="A4288" s="430" t="s">
        <v>4368</v>
      </c>
      <c r="B4288" s="430">
        <v>1</v>
      </c>
      <c r="C4288" s="430" t="s">
        <v>4372</v>
      </c>
      <c r="D4288" s="430" t="s">
        <v>4065</v>
      </c>
      <c r="E4288" s="430">
        <v>78</v>
      </c>
      <c r="F4288" s="430">
        <v>1.3788000000000001E-5</v>
      </c>
      <c r="G4288" s="430">
        <v>3.3678240000000002E-5</v>
      </c>
      <c r="H4288" s="430">
        <v>6.4278720000000007E-5</v>
      </c>
      <c r="I4288" s="430">
        <v>4.8059803200000001E-3</v>
      </c>
      <c r="J4288" s="430">
        <v>1.331490624E-2</v>
      </c>
      <c r="K4288" s="430">
        <v>3.3063588960000001E-2</v>
      </c>
      <c r="L4288" s="430">
        <v>6.1204226399999999E-2</v>
      </c>
      <c r="M4288" s="430">
        <v>0.10081245504</v>
      </c>
      <c r="N4288" s="430">
        <v>0.14561546208000001</v>
      </c>
      <c r="O4288" s="430">
        <v>0.20735205024</v>
      </c>
      <c r="P4288" s="430">
        <v>0.25455879599999998</v>
      </c>
      <c r="Q4288" s="430">
        <v>0.31290637152</v>
      </c>
      <c r="R4288" s="430">
        <v>0.37735942608</v>
      </c>
      <c r="S4288" s="430">
        <v>0.44316141215999999</v>
      </c>
      <c r="T4288" s="430">
        <v>0.50187876624000005</v>
      </c>
      <c r="U4288" s="430">
        <v>0.60137551536</v>
      </c>
      <c r="V4288" s="430">
        <v>0.70928264448</v>
      </c>
      <c r="W4288" s="430">
        <v>0.83315042399999995</v>
      </c>
      <c r="X4288" s="430">
        <v>0.97493849519999998</v>
      </c>
      <c r="Y4288" s="430">
        <v>1.07890455216</v>
      </c>
      <c r="Z4288" s="430">
        <v>1.0418012860800001</v>
      </c>
      <c r="AA4288" s="430">
        <v>1.2885083664000001</v>
      </c>
      <c r="AB4288" s="430">
        <v>1.60990069344</v>
      </c>
      <c r="AC4288" s="430">
        <v>1.9479994766399999</v>
      </c>
      <c r="AD4288" s="430">
        <v>2.1322885238399998</v>
      </c>
      <c r="AE4288" s="430">
        <v>2.0940429196800001</v>
      </c>
      <c r="AF4288" s="430">
        <v>2.1813585681599998</v>
      </c>
      <c r="AG4288" s="430">
        <v>1.6707671260800001</v>
      </c>
      <c r="AH4288" s="430">
        <v>2.0111052215999998</v>
      </c>
      <c r="AI4288" s="430">
        <v>1.7438409528000001</v>
      </c>
      <c r="AJ4288" s="430">
        <v>1.97060510304</v>
      </c>
      <c r="AK4288" s="430">
        <v>1.9512766372799999</v>
      </c>
      <c r="AL4288" s="430">
        <v>0</v>
      </c>
    </row>
    <row r="4289" spans="1:38" x14ac:dyDescent="0.25">
      <c r="A4289" s="430" t="s">
        <v>4368</v>
      </c>
      <c r="B4289" s="430">
        <v>1</v>
      </c>
      <c r="C4289" s="430" t="s">
        <v>4372</v>
      </c>
      <c r="D4289" s="430" t="s">
        <v>4067</v>
      </c>
      <c r="E4289" s="430">
        <v>78</v>
      </c>
      <c r="F4289" s="430">
        <v>8.6524799999999992E-6</v>
      </c>
      <c r="G4289" s="430">
        <v>2.1115200000000001E-5</v>
      </c>
      <c r="H4289" s="430">
        <v>4.0226399999999998E-5</v>
      </c>
      <c r="I4289" s="430">
        <v>3.0012494400000001E-3</v>
      </c>
      <c r="J4289" s="430">
        <v>8.2996785600000008E-3</v>
      </c>
      <c r="K4289" s="430">
        <v>2.0578979519999999E-2</v>
      </c>
      <c r="L4289" s="430">
        <v>3.8014745760000003E-2</v>
      </c>
      <c r="M4289" s="430">
        <v>6.2513255039999993E-2</v>
      </c>
      <c r="N4289" s="430">
        <v>9.0095416799999994E-2</v>
      </c>
      <c r="O4289" s="430">
        <v>0.1278338856</v>
      </c>
      <c r="P4289" s="430">
        <v>0.15650605151999999</v>
      </c>
      <c r="Q4289" s="430">
        <v>0.19225525775999999</v>
      </c>
      <c r="R4289" s="430">
        <v>0.23205578448</v>
      </c>
      <c r="S4289" s="430">
        <v>0.27285960815999999</v>
      </c>
      <c r="T4289" s="430">
        <v>0.30950758224000002</v>
      </c>
      <c r="U4289" s="430">
        <v>0.37174893456000002</v>
      </c>
      <c r="V4289" s="430">
        <v>0.43934792975999998</v>
      </c>
      <c r="W4289" s="430">
        <v>0.51598158624000001</v>
      </c>
      <c r="X4289" s="430">
        <v>0.60300668735999996</v>
      </c>
      <c r="Y4289" s="430">
        <v>0.83294866463999995</v>
      </c>
      <c r="Z4289" s="430">
        <v>0.92301959231999997</v>
      </c>
      <c r="AA4289" s="430">
        <v>1.05948786624</v>
      </c>
      <c r="AB4289" s="430">
        <v>1.04241562944</v>
      </c>
      <c r="AC4289" s="430">
        <v>1.1752661064000001</v>
      </c>
      <c r="AD4289" s="430">
        <v>1.1024005396800001</v>
      </c>
      <c r="AE4289" s="430">
        <v>1.18115525328</v>
      </c>
      <c r="AF4289" s="430">
        <v>1.1967684792</v>
      </c>
      <c r="AG4289" s="430">
        <v>1.3326912743999999</v>
      </c>
      <c r="AH4289" s="430">
        <v>1.0253654726400001</v>
      </c>
      <c r="AI4289" s="430">
        <v>1.0726542455999999</v>
      </c>
      <c r="AJ4289" s="430">
        <v>0.99060218544</v>
      </c>
      <c r="AK4289" s="430">
        <v>0.99214491120000003</v>
      </c>
      <c r="AL4289" s="430">
        <v>0</v>
      </c>
    </row>
    <row r="4290" spans="1:38" x14ac:dyDescent="0.25">
      <c r="A4290" s="430" t="s">
        <v>4368</v>
      </c>
      <c r="B4290" s="430">
        <v>1</v>
      </c>
      <c r="C4290" s="430" t="s">
        <v>4372</v>
      </c>
      <c r="D4290" s="430" t="s">
        <v>4069</v>
      </c>
      <c r="E4290" s="430">
        <v>78</v>
      </c>
      <c r="F4290" s="430">
        <v>2.9616000000000002E-6</v>
      </c>
      <c r="G4290" s="430">
        <v>7.1990400000000003E-6</v>
      </c>
      <c r="H4290" s="430">
        <v>1.3717919999999999E-5</v>
      </c>
      <c r="I4290" s="430">
        <v>1.019208E-3</v>
      </c>
      <c r="J4290" s="430">
        <v>2.80733712E-3</v>
      </c>
      <c r="K4290" s="430">
        <v>6.9353980800000003E-3</v>
      </c>
      <c r="L4290" s="430">
        <v>1.280251296E-2</v>
      </c>
      <c r="M4290" s="430">
        <v>2.1025650239999999E-2</v>
      </c>
      <c r="N4290" s="430">
        <v>3.025024464E-2</v>
      </c>
      <c r="O4290" s="430">
        <v>4.2923532479999998E-2</v>
      </c>
      <c r="P4290" s="430">
        <v>5.2373589120000001E-2</v>
      </c>
      <c r="Q4290" s="430">
        <v>6.4073463359999999E-2</v>
      </c>
      <c r="R4290" s="430">
        <v>7.7174437920000005E-2</v>
      </c>
      <c r="S4290" s="430">
        <v>9.0371635199999995E-2</v>
      </c>
      <c r="T4290" s="430">
        <v>0.10216887168</v>
      </c>
      <c r="U4290" s="430">
        <v>0.12228785712</v>
      </c>
      <c r="V4290" s="430">
        <v>0.14510775408000001</v>
      </c>
      <c r="W4290" s="430">
        <v>0.17009523839999999</v>
      </c>
      <c r="X4290" s="430">
        <v>0.19822849151999999</v>
      </c>
      <c r="Y4290" s="430">
        <v>0.28327187232000001</v>
      </c>
      <c r="Z4290" s="430">
        <v>0.34107257279999997</v>
      </c>
      <c r="AA4290" s="430">
        <v>0.39542991696000002</v>
      </c>
      <c r="AB4290" s="430">
        <v>0.32181227231999998</v>
      </c>
      <c r="AC4290" s="430">
        <v>0.35463705695999997</v>
      </c>
      <c r="AD4290" s="430">
        <v>0.37552339248</v>
      </c>
      <c r="AE4290" s="430">
        <v>0.39682597392000002</v>
      </c>
      <c r="AF4290" s="430">
        <v>0.42058119024000001</v>
      </c>
      <c r="AG4290" s="430">
        <v>0.43410899135999997</v>
      </c>
      <c r="AH4290" s="430">
        <v>0.39204177839999999</v>
      </c>
      <c r="AI4290" s="430">
        <v>0.41806046831999999</v>
      </c>
      <c r="AJ4290" s="430">
        <v>0.42605495952</v>
      </c>
      <c r="AK4290" s="430">
        <v>0.42640880879999998</v>
      </c>
      <c r="AL4290" s="430">
        <v>0</v>
      </c>
    </row>
    <row r="4291" spans="1:38" x14ac:dyDescent="0.25">
      <c r="A4291" s="430" t="s">
        <v>4368</v>
      </c>
      <c r="B4291" s="430">
        <v>1</v>
      </c>
      <c r="C4291" s="430" t="s">
        <v>4372</v>
      </c>
      <c r="D4291" s="430" t="s">
        <v>4071</v>
      </c>
      <c r="E4291" s="430">
        <v>78</v>
      </c>
      <c r="F4291" s="430">
        <v>2.2199999999999999E-6</v>
      </c>
      <c r="G4291" s="430">
        <v>5.4542399999999996E-6</v>
      </c>
      <c r="H4291" s="430">
        <v>1.0446720000000001E-5</v>
      </c>
      <c r="I4291" s="430">
        <v>7.8952655999999996E-4</v>
      </c>
      <c r="J4291" s="430">
        <v>2.2136049600000002E-3</v>
      </c>
      <c r="K4291" s="430">
        <v>5.5665806399999998E-3</v>
      </c>
      <c r="L4291" s="430">
        <v>1.040488944E-2</v>
      </c>
      <c r="M4291" s="430">
        <v>1.720360848E-2</v>
      </c>
      <c r="N4291" s="430">
        <v>2.4840117599999999E-2</v>
      </c>
      <c r="O4291" s="430">
        <v>3.5295815039999998E-2</v>
      </c>
      <c r="P4291" s="430">
        <v>4.3226516639999997E-2</v>
      </c>
      <c r="Q4291" s="430">
        <v>5.3075572799999998E-2</v>
      </c>
      <c r="R4291" s="430">
        <v>6.4290501119999996E-2</v>
      </c>
      <c r="S4291" s="430">
        <v>7.5653887200000006E-2</v>
      </c>
      <c r="T4291" s="430">
        <v>8.5756582560000003E-2</v>
      </c>
      <c r="U4291" s="430">
        <v>0.10365315696000001</v>
      </c>
      <c r="V4291" s="430">
        <v>0.1237988976</v>
      </c>
      <c r="W4291" s="430">
        <v>0.14659568256</v>
      </c>
      <c r="X4291" s="430">
        <v>0.17197410048</v>
      </c>
      <c r="Y4291" s="430">
        <v>0.14104560863999999</v>
      </c>
      <c r="Z4291" s="430">
        <v>0.21310184784</v>
      </c>
      <c r="AA4291" s="430">
        <v>0.19306302623999999</v>
      </c>
      <c r="AB4291" s="430">
        <v>0.1704152112</v>
      </c>
      <c r="AC4291" s="430">
        <v>0.21029831760000001</v>
      </c>
      <c r="AD4291" s="430">
        <v>0.20722193952000001</v>
      </c>
      <c r="AE4291" s="430">
        <v>0.22485487056</v>
      </c>
      <c r="AF4291" s="430">
        <v>0.19802879664</v>
      </c>
      <c r="AG4291" s="430">
        <v>0.26299726511999999</v>
      </c>
      <c r="AH4291" s="430">
        <v>0.2005048176</v>
      </c>
      <c r="AI4291" s="430">
        <v>0.21379703376</v>
      </c>
      <c r="AJ4291" s="430">
        <v>0.26296001087999998</v>
      </c>
      <c r="AK4291" s="430">
        <v>0.26475491616000002</v>
      </c>
      <c r="AL4291" s="430">
        <v>0</v>
      </c>
    </row>
    <row r="4292" spans="1:38" x14ac:dyDescent="0.25">
      <c r="A4292" s="430" t="s">
        <v>4368</v>
      </c>
      <c r="B4292" s="430">
        <v>1</v>
      </c>
      <c r="C4292" s="430" t="s">
        <v>4372</v>
      </c>
      <c r="D4292" s="430" t="s">
        <v>4073</v>
      </c>
      <c r="E4292" s="430">
        <v>78</v>
      </c>
      <c r="F4292" s="430">
        <v>9.1075200000000002E-6</v>
      </c>
      <c r="G4292" s="430">
        <v>2.2267199999999999E-5</v>
      </c>
      <c r="H4292" s="430">
        <v>4.244736E-5</v>
      </c>
      <c r="I4292" s="430">
        <v>3.1699209600000002E-3</v>
      </c>
      <c r="J4292" s="430">
        <v>8.7754315199999999E-3</v>
      </c>
      <c r="K4292" s="430">
        <v>2.1772873920000001E-2</v>
      </c>
      <c r="L4292" s="430">
        <v>4.0237009439999999E-2</v>
      </c>
      <c r="M4292" s="430">
        <v>6.6074178240000003E-2</v>
      </c>
      <c r="N4292" s="430">
        <v>9.5071876799999996E-2</v>
      </c>
      <c r="O4292" s="430">
        <v>0.13466939280000001</v>
      </c>
      <c r="P4292" s="430">
        <v>0.16456586111999999</v>
      </c>
      <c r="Q4292" s="430">
        <v>0.20166948288</v>
      </c>
      <c r="R4292" s="430">
        <v>0.24314345328</v>
      </c>
      <c r="S4292" s="430">
        <v>0.28598187120000002</v>
      </c>
      <c r="T4292" s="430">
        <v>0.32489143152</v>
      </c>
      <c r="U4292" s="430">
        <v>0.39132764207999998</v>
      </c>
      <c r="V4292" s="430">
        <v>0.46447898879999999</v>
      </c>
      <c r="W4292" s="430">
        <v>0.54711823920000002</v>
      </c>
      <c r="X4292" s="430">
        <v>0.64001265407999997</v>
      </c>
      <c r="Y4292" s="430">
        <v>0.70784088864000005</v>
      </c>
      <c r="Z4292" s="430">
        <v>0.68261799743999996</v>
      </c>
      <c r="AA4292" s="430">
        <v>0.84229485599999998</v>
      </c>
      <c r="AB4292" s="430">
        <v>1.05020127696</v>
      </c>
      <c r="AC4292" s="430">
        <v>1.2684150792</v>
      </c>
      <c r="AD4292" s="430">
        <v>1.3879037534400001</v>
      </c>
      <c r="AE4292" s="430">
        <v>1.3624679428799999</v>
      </c>
      <c r="AF4292" s="430">
        <v>1.4206395791999999</v>
      </c>
      <c r="AG4292" s="430">
        <v>1.09100203152</v>
      </c>
      <c r="AH4292" s="430">
        <v>1.3180686043200001</v>
      </c>
      <c r="AI4292" s="430">
        <v>1.14674336448</v>
      </c>
      <c r="AJ4292" s="430">
        <v>1.27003256784</v>
      </c>
      <c r="AK4292" s="430">
        <v>1.27528587168</v>
      </c>
      <c r="AL4292" s="430">
        <v>0</v>
      </c>
    </row>
    <row r="4293" spans="1:38" x14ac:dyDescent="0.25">
      <c r="A4293" s="430" t="s">
        <v>4368</v>
      </c>
      <c r="B4293" s="430">
        <v>1</v>
      </c>
      <c r="C4293" s="430" t="s">
        <v>4372</v>
      </c>
      <c r="D4293" s="430" t="s">
        <v>4228</v>
      </c>
      <c r="E4293" s="430">
        <v>78</v>
      </c>
      <c r="F4293" s="430">
        <v>3.1262400000000001E-6</v>
      </c>
      <c r="G4293" s="430">
        <v>7.59024E-6</v>
      </c>
      <c r="H4293" s="430">
        <v>1.4389439999999999E-5</v>
      </c>
      <c r="I4293" s="430">
        <v>1.0698436799999999E-3</v>
      </c>
      <c r="J4293" s="430">
        <v>2.9538431999999999E-3</v>
      </c>
      <c r="K4293" s="430">
        <v>7.3193049600000001E-3</v>
      </c>
      <c r="L4293" s="430">
        <v>1.352509008E-2</v>
      </c>
      <c r="M4293" s="430">
        <v>2.2232603520000001E-2</v>
      </c>
      <c r="N4293" s="430">
        <v>3.2034636960000001E-2</v>
      </c>
      <c r="O4293" s="430">
        <v>4.551520848E-2</v>
      </c>
      <c r="P4293" s="430">
        <v>5.5720124160000002E-2</v>
      </c>
      <c r="Q4293" s="430">
        <v>6.8076198239999997E-2</v>
      </c>
      <c r="R4293" s="430">
        <v>8.1674203680000002E-2</v>
      </c>
      <c r="S4293" s="430">
        <v>9.5427700800000001E-2</v>
      </c>
      <c r="T4293" s="430">
        <v>0.10753063152</v>
      </c>
      <c r="U4293" s="430">
        <v>0.12809364047999999</v>
      </c>
      <c r="V4293" s="430">
        <v>0.14969774976</v>
      </c>
      <c r="W4293" s="430">
        <v>0.1735274544</v>
      </c>
      <c r="X4293" s="430">
        <v>0.20014729872000001</v>
      </c>
      <c r="Y4293" s="430">
        <v>0.23043577248</v>
      </c>
      <c r="Z4293" s="430">
        <v>0.25774083792000002</v>
      </c>
      <c r="AA4293" s="430">
        <v>0.279274464</v>
      </c>
      <c r="AB4293" s="430">
        <v>0.29614633967999998</v>
      </c>
      <c r="AC4293" s="430">
        <v>0.30961963296</v>
      </c>
      <c r="AD4293" s="430">
        <v>0.31626508512000001</v>
      </c>
      <c r="AE4293" s="430">
        <v>0.31731815808000002</v>
      </c>
      <c r="AF4293" s="430">
        <v>0.31617050880000003</v>
      </c>
      <c r="AG4293" s="430">
        <v>0.30407662800000002</v>
      </c>
      <c r="AH4293" s="430">
        <v>0.28708957631999998</v>
      </c>
      <c r="AI4293" s="430">
        <v>0.28771657824000002</v>
      </c>
      <c r="AJ4293" s="430">
        <v>0.29296328160000001</v>
      </c>
      <c r="AK4293" s="430">
        <v>0.29132255903999998</v>
      </c>
      <c r="AL4293" s="430">
        <v>0</v>
      </c>
    </row>
    <row r="4294" spans="1:38" x14ac:dyDescent="0.25">
      <c r="A4294" s="430" t="s">
        <v>4368</v>
      </c>
      <c r="B4294" s="430">
        <v>1</v>
      </c>
      <c r="C4294" s="430" t="s">
        <v>4372</v>
      </c>
      <c r="D4294" s="430" t="s">
        <v>4075</v>
      </c>
      <c r="E4294" s="430">
        <v>78</v>
      </c>
      <c r="F4294" s="430">
        <v>7.6991999999999995E-7</v>
      </c>
      <c r="G4294" s="430">
        <v>1.8782399999999999E-6</v>
      </c>
      <c r="H4294" s="430">
        <v>3.56688E-6</v>
      </c>
      <c r="I4294" s="430">
        <v>2.6550336000000002E-4</v>
      </c>
      <c r="J4294" s="430">
        <v>7.3281696000000003E-4</v>
      </c>
      <c r="K4294" s="430">
        <v>1.8152424E-3</v>
      </c>
      <c r="L4294" s="430">
        <v>3.3613848000000001E-3</v>
      </c>
      <c r="M4294" s="430">
        <v>5.5405944000000004E-3</v>
      </c>
      <c r="N4294" s="430">
        <v>8.0055912000000003E-3</v>
      </c>
      <c r="O4294" s="430">
        <v>1.14247008E-2</v>
      </c>
      <c r="P4294" s="430">
        <v>1.4069995199999999E-2</v>
      </c>
      <c r="Q4294" s="430">
        <v>1.733423856E-2</v>
      </c>
      <c r="R4294" s="430">
        <v>2.1019305120000002E-2</v>
      </c>
      <c r="S4294" s="430">
        <v>2.4759018720000001E-2</v>
      </c>
      <c r="T4294" s="430">
        <v>2.8130636640000001E-2</v>
      </c>
      <c r="U4294" s="430">
        <v>3.3566697600000001E-2</v>
      </c>
      <c r="V4294" s="430">
        <v>3.9468731040000003E-2</v>
      </c>
      <c r="W4294" s="430">
        <v>4.6042599839999997E-2</v>
      </c>
      <c r="X4294" s="430">
        <v>5.3536315680000002E-2</v>
      </c>
      <c r="Y4294" s="430">
        <v>5.8879141439999998E-2</v>
      </c>
      <c r="Z4294" s="430">
        <v>5.6600762399999997E-2</v>
      </c>
      <c r="AA4294" s="430">
        <v>6.9634511999999996E-2</v>
      </c>
      <c r="AB4294" s="430">
        <v>8.6760067679999997E-2</v>
      </c>
      <c r="AC4294" s="430">
        <v>0.104768124</v>
      </c>
      <c r="AD4294" s="430">
        <v>0.11462559792</v>
      </c>
      <c r="AE4294" s="430">
        <v>0.1125872976</v>
      </c>
      <c r="AF4294" s="430">
        <v>0.11751018768</v>
      </c>
      <c r="AG4294" s="430">
        <v>9.0092339039999997E-2</v>
      </c>
      <c r="AH4294" s="430">
        <v>0.10900683072</v>
      </c>
      <c r="AI4294" s="430">
        <v>9.480793488E-2</v>
      </c>
      <c r="AJ4294" s="430">
        <v>0.10718142624</v>
      </c>
      <c r="AK4294" s="430">
        <v>0.10777614287999999</v>
      </c>
      <c r="AL4294" s="430">
        <v>0</v>
      </c>
    </row>
    <row r="4295" spans="1:38" x14ac:dyDescent="0.25">
      <c r="A4295" s="430" t="s">
        <v>4368</v>
      </c>
      <c r="B4295" s="430">
        <v>1</v>
      </c>
      <c r="C4295" s="430" t="s">
        <v>4372</v>
      </c>
      <c r="D4295" s="430" t="s">
        <v>4077</v>
      </c>
      <c r="E4295" s="430">
        <v>78</v>
      </c>
      <c r="F4295" s="430">
        <v>4.4889600000000003E-6</v>
      </c>
      <c r="G4295" s="430">
        <v>1.094448E-5</v>
      </c>
      <c r="H4295" s="430">
        <v>2.0772E-5</v>
      </c>
      <c r="I4295" s="430">
        <v>1.541052E-3</v>
      </c>
      <c r="J4295" s="430">
        <v>4.23391488E-3</v>
      </c>
      <c r="K4295" s="430">
        <v>1.044164832E-2</v>
      </c>
      <c r="L4295" s="430">
        <v>1.9207605119999999E-2</v>
      </c>
      <c r="M4295" s="430">
        <v>3.152927136E-2</v>
      </c>
      <c r="N4295" s="430">
        <v>4.5360729119999998E-2</v>
      </c>
      <c r="O4295" s="430">
        <v>6.433270512E-2</v>
      </c>
      <c r="P4295" s="430">
        <v>7.8599702399999999E-2</v>
      </c>
      <c r="Q4295" s="430">
        <v>9.6097572480000004E-2</v>
      </c>
      <c r="R4295" s="430">
        <v>0.11549641056</v>
      </c>
      <c r="S4295" s="430">
        <v>0.1353881016</v>
      </c>
      <c r="T4295" s="430">
        <v>0.15318302015999999</v>
      </c>
      <c r="U4295" s="430">
        <v>0.18327965567999999</v>
      </c>
      <c r="V4295" s="430">
        <v>0.21697554384000001</v>
      </c>
      <c r="W4295" s="430">
        <v>0.25616878991999997</v>
      </c>
      <c r="X4295" s="430">
        <v>0.30144229152000002</v>
      </c>
      <c r="Y4295" s="430">
        <v>0.28397798112</v>
      </c>
      <c r="Z4295" s="430">
        <v>0.30049584911999999</v>
      </c>
      <c r="AA4295" s="430">
        <v>0.31584417840000001</v>
      </c>
      <c r="AB4295" s="430">
        <v>0.50513893535999999</v>
      </c>
      <c r="AC4295" s="430">
        <v>0.39104697647999997</v>
      </c>
      <c r="AD4295" s="430">
        <v>0.46346278559999998</v>
      </c>
      <c r="AE4295" s="430">
        <v>0.48312819408000002</v>
      </c>
      <c r="AF4295" s="430">
        <v>0.54274935024000004</v>
      </c>
      <c r="AG4295" s="430">
        <v>0.52135736639999997</v>
      </c>
      <c r="AH4295" s="430">
        <v>0.64073569728000002</v>
      </c>
      <c r="AI4295" s="430">
        <v>0.69659102256000005</v>
      </c>
      <c r="AJ4295" s="430">
        <v>0.54695047056000001</v>
      </c>
      <c r="AK4295" s="430">
        <v>0.54891727680000002</v>
      </c>
      <c r="AL4295" s="430">
        <v>0</v>
      </c>
    </row>
    <row r="4296" spans="1:38" x14ac:dyDescent="0.25">
      <c r="A4296" s="430" t="s">
        <v>4368</v>
      </c>
      <c r="B4296" s="430">
        <v>1</v>
      </c>
      <c r="C4296" s="430" t="s">
        <v>4372</v>
      </c>
      <c r="D4296" s="430" t="s">
        <v>4079</v>
      </c>
      <c r="E4296" s="430">
        <v>78</v>
      </c>
      <c r="F4296" s="430">
        <v>5.5535999999999996E-7</v>
      </c>
      <c r="G4296" s="430">
        <v>1.35744E-6</v>
      </c>
      <c r="H4296" s="430">
        <v>2.5996800000000002E-6</v>
      </c>
      <c r="I4296" s="430">
        <v>1.9523952E-4</v>
      </c>
      <c r="J4296" s="430">
        <v>5.4385535999999996E-4</v>
      </c>
      <c r="K4296" s="430">
        <v>1.3555367999999999E-3</v>
      </c>
      <c r="L4296" s="430">
        <v>2.5096036799999999E-3</v>
      </c>
      <c r="M4296" s="430">
        <v>4.1254171199999997E-3</v>
      </c>
      <c r="N4296" s="430">
        <v>5.9422881599999998E-3</v>
      </c>
      <c r="O4296" s="430">
        <v>8.4626592E-3</v>
      </c>
      <c r="P4296" s="430">
        <v>1.040997168E-2</v>
      </c>
      <c r="Q4296" s="430">
        <v>1.279695552E-2</v>
      </c>
      <c r="R4296" s="430">
        <v>1.5460093919999999E-2</v>
      </c>
      <c r="S4296" s="430">
        <v>1.822428144E-2</v>
      </c>
      <c r="T4296" s="430">
        <v>2.0820658079999999E-2</v>
      </c>
      <c r="U4296" s="430">
        <v>2.5148796000000001E-2</v>
      </c>
      <c r="V4296" s="430">
        <v>2.996407488E-2</v>
      </c>
      <c r="W4296" s="430">
        <v>3.5517066719999997E-2</v>
      </c>
      <c r="X4296" s="430">
        <v>4.1846352959999999E-2</v>
      </c>
      <c r="Y4296" s="430">
        <v>5.8309605600000002E-2</v>
      </c>
      <c r="Z4296" s="430">
        <v>6.5285797440000001E-2</v>
      </c>
      <c r="AA4296" s="430">
        <v>7.5590037119999995E-2</v>
      </c>
      <c r="AB4296" s="430">
        <v>7.5251479199999999E-2</v>
      </c>
      <c r="AC4296" s="430">
        <v>8.5533940320000001E-2</v>
      </c>
      <c r="AD4296" s="430">
        <v>8.070225936E-2</v>
      </c>
      <c r="AE4296" s="430">
        <v>8.6857884479999994E-2</v>
      </c>
      <c r="AF4296" s="430">
        <v>8.8800277440000006E-2</v>
      </c>
      <c r="AG4296" s="430">
        <v>9.9815219999999996E-2</v>
      </c>
      <c r="AH4296" s="430">
        <v>7.7193765600000006E-2</v>
      </c>
      <c r="AI4296" s="430">
        <v>8.1355958879999996E-2</v>
      </c>
      <c r="AJ4296" s="430">
        <v>7.4530827839999994E-2</v>
      </c>
      <c r="AK4296" s="430">
        <v>7.5410989920000004E-2</v>
      </c>
      <c r="AL4296" s="430">
        <v>0</v>
      </c>
    </row>
    <row r="4297" spans="1:38" x14ac:dyDescent="0.25">
      <c r="A4297" s="430" t="s">
        <v>4368</v>
      </c>
      <c r="B4297" s="430">
        <v>1</v>
      </c>
      <c r="C4297" s="430" t="s">
        <v>4372</v>
      </c>
      <c r="D4297" s="430" t="s">
        <v>4081</v>
      </c>
      <c r="E4297" s="430">
        <v>78</v>
      </c>
      <c r="F4297" s="430">
        <v>4.6036799999999999E-6</v>
      </c>
      <c r="G4297" s="430">
        <v>1.125936E-5</v>
      </c>
      <c r="H4297" s="430">
        <v>2.1509279999999999E-5</v>
      </c>
      <c r="I4297" s="430">
        <v>1.61002704E-3</v>
      </c>
      <c r="J4297" s="430">
        <v>4.4762812800000001E-3</v>
      </c>
      <c r="K4297" s="430">
        <v>1.1167502399999999E-2</v>
      </c>
      <c r="L4297" s="430">
        <v>2.0761666080000001E-2</v>
      </c>
      <c r="M4297" s="430">
        <v>3.4280401439999997E-2</v>
      </c>
      <c r="N4297" s="430">
        <v>4.948182768E-2</v>
      </c>
      <c r="O4297" s="430">
        <v>7.041688368E-2</v>
      </c>
      <c r="P4297" s="430">
        <v>8.6477322719999999E-2</v>
      </c>
      <c r="Q4297" s="430">
        <v>0.1062769944</v>
      </c>
      <c r="R4297" s="430">
        <v>0.12819904224000001</v>
      </c>
      <c r="S4297" s="430">
        <v>0.15078248688000001</v>
      </c>
      <c r="T4297" s="430">
        <v>0.17130802032</v>
      </c>
      <c r="U4297" s="430">
        <v>0.20645723424000001</v>
      </c>
      <c r="V4297" s="430">
        <v>0.24582777791999999</v>
      </c>
      <c r="W4297" s="430">
        <v>0.28903711679999999</v>
      </c>
      <c r="X4297" s="430">
        <v>0.33753692015999998</v>
      </c>
      <c r="Y4297" s="430">
        <v>0.48050658048</v>
      </c>
      <c r="Z4297" s="430">
        <v>0.57651191615999997</v>
      </c>
      <c r="AA4297" s="430">
        <v>0.66798281136000004</v>
      </c>
      <c r="AB4297" s="430">
        <v>0.5439555264</v>
      </c>
      <c r="AC4297" s="430">
        <v>0.59785207823999997</v>
      </c>
      <c r="AD4297" s="430">
        <v>0.63354944688000003</v>
      </c>
      <c r="AE4297" s="430">
        <v>0.66927393599999996</v>
      </c>
      <c r="AF4297" s="430">
        <v>0.71214362543999998</v>
      </c>
      <c r="AG4297" s="430">
        <v>0.74103391295999999</v>
      </c>
      <c r="AH4297" s="430">
        <v>0.67385262528000001</v>
      </c>
      <c r="AI4297" s="430">
        <v>0.72095997408000001</v>
      </c>
      <c r="AJ4297" s="430">
        <v>0.74415142656</v>
      </c>
      <c r="AK4297" s="430">
        <v>0.74606564592000002</v>
      </c>
      <c r="AL4297" s="430">
        <v>0</v>
      </c>
    </row>
    <row r="4298" spans="1:38" x14ac:dyDescent="0.25">
      <c r="A4298" s="430" t="s">
        <v>4368</v>
      </c>
      <c r="B4298" s="430">
        <v>1</v>
      </c>
      <c r="C4298" s="430" t="s">
        <v>4372</v>
      </c>
      <c r="D4298" s="430" t="s">
        <v>4083</v>
      </c>
      <c r="E4298" s="430">
        <v>78</v>
      </c>
      <c r="F4298" s="430">
        <v>1.6043040000000001E-5</v>
      </c>
      <c r="G4298" s="430">
        <v>3.9441599999999999E-5</v>
      </c>
      <c r="H4298" s="430">
        <v>7.5647040000000005E-5</v>
      </c>
      <c r="I4298" s="430">
        <v>5.6915246399999999E-3</v>
      </c>
      <c r="J4298" s="430">
        <v>1.5884344799999998E-2</v>
      </c>
      <c r="K4298" s="430">
        <v>3.974553024E-2</v>
      </c>
      <c r="L4298" s="430">
        <v>7.4130364800000001E-2</v>
      </c>
      <c r="M4298" s="430">
        <v>0.12305461296</v>
      </c>
      <c r="N4298" s="430">
        <v>0.1790706312</v>
      </c>
      <c r="O4298" s="430">
        <v>0.25673368895999998</v>
      </c>
      <c r="P4298" s="430">
        <v>0.31755144239999999</v>
      </c>
      <c r="Q4298" s="430">
        <v>0.39399556320000001</v>
      </c>
      <c r="R4298" s="430">
        <v>0.47976504959999999</v>
      </c>
      <c r="S4298" s="430">
        <v>0.56805495120000005</v>
      </c>
      <c r="T4298" s="430">
        <v>0.64902718896</v>
      </c>
      <c r="U4298" s="430">
        <v>0.78495468816000002</v>
      </c>
      <c r="V4298" s="430">
        <v>0.94311945119999996</v>
      </c>
      <c r="W4298" s="430">
        <v>1.11538733136</v>
      </c>
      <c r="X4298" s="430">
        <v>1.3133757566399999</v>
      </c>
      <c r="Y4298" s="430">
        <v>1.8898467264000001</v>
      </c>
      <c r="Z4298" s="430">
        <v>2.28970390944</v>
      </c>
      <c r="AA4298" s="430">
        <v>2.6765559753599999</v>
      </c>
      <c r="AB4298" s="430">
        <v>2.19782315472</v>
      </c>
      <c r="AC4298" s="430">
        <v>2.4366708153599999</v>
      </c>
      <c r="AD4298" s="430">
        <v>2.6101530508800002</v>
      </c>
      <c r="AE4298" s="430">
        <v>2.7874124505600002</v>
      </c>
      <c r="AF4298" s="430">
        <v>2.98872272832</v>
      </c>
      <c r="AG4298" s="430">
        <v>3.1221734928</v>
      </c>
      <c r="AH4298" s="430">
        <v>2.84571044112</v>
      </c>
      <c r="AI4298" s="430">
        <v>3.0596374632000001</v>
      </c>
      <c r="AJ4298" s="430">
        <v>3.14190524256</v>
      </c>
      <c r="AK4298" s="430">
        <v>3.1582930272</v>
      </c>
      <c r="AL4298" s="430">
        <v>0</v>
      </c>
    </row>
    <row r="4299" spans="1:38" x14ac:dyDescent="0.25">
      <c r="A4299" s="430" t="s">
        <v>4368</v>
      </c>
      <c r="B4299" s="430">
        <v>1</v>
      </c>
      <c r="C4299" s="430" t="s">
        <v>4372</v>
      </c>
      <c r="D4299" s="430" t="s">
        <v>4085</v>
      </c>
      <c r="E4299" s="430">
        <v>78</v>
      </c>
      <c r="F4299" s="430">
        <v>1.9564800000000001E-6</v>
      </c>
      <c r="G4299" s="430">
        <v>4.7827199999999997E-6</v>
      </c>
      <c r="H4299" s="430">
        <v>9.1377599999999997E-6</v>
      </c>
      <c r="I4299" s="430">
        <v>6.8330832000000001E-4</v>
      </c>
      <c r="J4299" s="430">
        <v>1.8892032E-3</v>
      </c>
      <c r="K4299" s="430">
        <v>4.6751697600000003E-3</v>
      </c>
      <c r="L4299" s="430">
        <v>8.65666608E-3</v>
      </c>
      <c r="M4299" s="430">
        <v>1.425215952E-2</v>
      </c>
      <c r="N4299" s="430">
        <v>2.053282704E-2</v>
      </c>
      <c r="O4299" s="430">
        <v>2.90660568E-2</v>
      </c>
      <c r="P4299" s="430">
        <v>3.5565805919999999E-2</v>
      </c>
      <c r="Q4299" s="430">
        <v>4.3683068159999998E-2</v>
      </c>
      <c r="R4299" s="430">
        <v>5.2764864959999998E-2</v>
      </c>
      <c r="S4299" s="430">
        <v>6.2043627839999997E-2</v>
      </c>
      <c r="T4299" s="430">
        <v>7.0334183999999994E-2</v>
      </c>
      <c r="U4299" s="430">
        <v>8.4658797120000004E-2</v>
      </c>
      <c r="V4299" s="430">
        <v>0.10045418927999999</v>
      </c>
      <c r="W4299" s="430">
        <v>0.11898320208</v>
      </c>
      <c r="X4299" s="430">
        <v>0.14027634672</v>
      </c>
      <c r="Y4299" s="430">
        <v>0.17596313231999999</v>
      </c>
      <c r="Z4299" s="430">
        <v>0.20209123007999999</v>
      </c>
      <c r="AA4299" s="430">
        <v>0.17506053360000001</v>
      </c>
      <c r="AB4299" s="430">
        <v>0.2229229536</v>
      </c>
      <c r="AC4299" s="430">
        <v>0.1807183896</v>
      </c>
      <c r="AD4299" s="430">
        <v>0.18137859311999999</v>
      </c>
      <c r="AE4299" s="430">
        <v>0.15055198080000001</v>
      </c>
      <c r="AF4299" s="430">
        <v>0.10608825504</v>
      </c>
      <c r="AG4299" s="430">
        <v>0.10965884736000001</v>
      </c>
      <c r="AH4299" s="430">
        <v>0.16346509296</v>
      </c>
      <c r="AI4299" s="430">
        <v>0.14343510768000001</v>
      </c>
      <c r="AJ4299" s="430">
        <v>0.18694162944000001</v>
      </c>
      <c r="AK4299" s="430">
        <v>0.18822145439999999</v>
      </c>
      <c r="AL4299" s="430">
        <v>0</v>
      </c>
    </row>
    <row r="4300" spans="1:38" x14ac:dyDescent="0.25">
      <c r="A4300" s="430" t="s">
        <v>4368</v>
      </c>
      <c r="B4300" s="430">
        <v>1</v>
      </c>
      <c r="C4300" s="430" t="s">
        <v>4372</v>
      </c>
      <c r="D4300" s="430" t="s">
        <v>4087</v>
      </c>
      <c r="E4300" s="430">
        <v>78</v>
      </c>
      <c r="F4300" s="430">
        <v>4.7567999999999999E-6</v>
      </c>
      <c r="G4300" s="430">
        <v>1.171008E-5</v>
      </c>
      <c r="H4300" s="430">
        <v>2.2595999999999998E-5</v>
      </c>
      <c r="I4300" s="430">
        <v>1.7025979199999999E-3</v>
      </c>
      <c r="J4300" s="430">
        <v>4.7556633599999997E-3</v>
      </c>
      <c r="K4300" s="430">
        <v>1.190648976E-2</v>
      </c>
      <c r="L4300" s="430">
        <v>2.2227911039999999E-2</v>
      </c>
      <c r="M4300" s="430">
        <v>3.6902152319999999E-2</v>
      </c>
      <c r="N4300" s="430">
        <v>5.3576743679999997E-2</v>
      </c>
      <c r="O4300" s="430">
        <v>7.6869224639999997E-2</v>
      </c>
      <c r="P4300" s="430">
        <v>9.5193619679999994E-2</v>
      </c>
      <c r="Q4300" s="430">
        <v>0.11803345680000001</v>
      </c>
      <c r="R4300" s="430">
        <v>0.14368267056</v>
      </c>
      <c r="S4300" s="430">
        <v>0.17025293663999999</v>
      </c>
      <c r="T4300" s="430">
        <v>0.19569774096000001</v>
      </c>
      <c r="U4300" s="430">
        <v>0.2381632944</v>
      </c>
      <c r="V4300" s="430">
        <v>0.28489636703999999</v>
      </c>
      <c r="W4300" s="430">
        <v>0.33753062208000001</v>
      </c>
      <c r="X4300" s="430">
        <v>0.39751215311999999</v>
      </c>
      <c r="Y4300" s="430">
        <v>0.44291191151999998</v>
      </c>
      <c r="Z4300" s="430">
        <v>0.43089879599999997</v>
      </c>
      <c r="AA4300" s="430">
        <v>0.53538975168000003</v>
      </c>
      <c r="AB4300" s="430">
        <v>0.67338036816000002</v>
      </c>
      <c r="AC4300" s="430">
        <v>0.81942387792000004</v>
      </c>
      <c r="AD4300" s="430">
        <v>0.90217814687999998</v>
      </c>
      <c r="AE4300" s="430">
        <v>0.89134687296000004</v>
      </c>
      <c r="AF4300" s="430">
        <v>0.93509622672000003</v>
      </c>
      <c r="AG4300" s="430">
        <v>0.72232294464000002</v>
      </c>
      <c r="AH4300" s="430">
        <v>0.87578130480000005</v>
      </c>
      <c r="AI4300" s="430">
        <v>0.7666506864</v>
      </c>
      <c r="AJ4300" s="430">
        <v>0.84397948416000002</v>
      </c>
      <c r="AK4300" s="430">
        <v>0.85014828143999999</v>
      </c>
      <c r="AL4300" s="430">
        <v>0</v>
      </c>
    </row>
    <row r="4301" spans="1:38" x14ac:dyDescent="0.25">
      <c r="A4301" s="430" t="s">
        <v>4368</v>
      </c>
      <c r="B4301" s="430">
        <v>1</v>
      </c>
      <c r="C4301" s="430" t="s">
        <v>4372</v>
      </c>
      <c r="D4301" s="430" t="s">
        <v>4230</v>
      </c>
      <c r="E4301" s="430">
        <v>78</v>
      </c>
      <c r="F4301" s="430">
        <v>9.2159999999999999E-8</v>
      </c>
      <c r="G4301" s="430">
        <v>2.2415999999999999E-7</v>
      </c>
      <c r="H4301" s="430">
        <v>4.2528000000000001E-7</v>
      </c>
      <c r="I4301" s="430">
        <v>3.1670400000000001E-5</v>
      </c>
      <c r="J4301" s="430">
        <v>8.739888E-5</v>
      </c>
      <c r="K4301" s="430">
        <v>2.1589919999999999E-4</v>
      </c>
      <c r="L4301" s="430">
        <v>3.9677039999999998E-4</v>
      </c>
      <c r="M4301" s="430">
        <v>6.4834128000000005E-4</v>
      </c>
      <c r="N4301" s="430">
        <v>9.2764271999999995E-4</v>
      </c>
      <c r="O4301" s="430">
        <v>1.3069060799999999E-3</v>
      </c>
      <c r="P4301" s="430">
        <v>1.58860512E-3</v>
      </c>
      <c r="Q4301" s="430">
        <v>1.9350719999999999E-3</v>
      </c>
      <c r="R4301" s="430">
        <v>2.3177510400000001E-3</v>
      </c>
      <c r="S4301" s="430">
        <v>2.70625344E-3</v>
      </c>
      <c r="T4301" s="430">
        <v>3.0477628799999998E-3</v>
      </c>
      <c r="U4301" s="430">
        <v>3.6353894400000001E-3</v>
      </c>
      <c r="V4301" s="430">
        <v>4.2632544000000003E-3</v>
      </c>
      <c r="W4301" s="430">
        <v>4.9694601600000004E-3</v>
      </c>
      <c r="X4301" s="430">
        <v>5.7687158399999999E-3</v>
      </c>
      <c r="Y4301" s="430">
        <v>6.6784550399999996E-3</v>
      </c>
      <c r="Z4301" s="430">
        <v>7.5044567999999999E-3</v>
      </c>
      <c r="AA4301" s="430">
        <v>8.2209388800000005E-3</v>
      </c>
      <c r="AB4301" s="430">
        <v>8.8154040000000006E-3</v>
      </c>
      <c r="AC4301" s="430">
        <v>9.3100190400000008E-3</v>
      </c>
      <c r="AD4301" s="430">
        <v>9.6521995199999999E-3</v>
      </c>
      <c r="AE4301" s="430">
        <v>9.8406825599999994E-3</v>
      </c>
      <c r="AF4301" s="430">
        <v>9.9784742400000001E-3</v>
      </c>
      <c r="AG4301" s="430">
        <v>9.8101828800000006E-3</v>
      </c>
      <c r="AH4301" s="430">
        <v>9.6196564800000006E-3</v>
      </c>
      <c r="AI4301" s="430">
        <v>9.6101236800000007E-3</v>
      </c>
      <c r="AJ4301" s="430">
        <v>9.4891684800000008E-3</v>
      </c>
      <c r="AK4301" s="430">
        <v>9.4504444800000004E-3</v>
      </c>
      <c r="AL4301" s="430">
        <v>0</v>
      </c>
    </row>
    <row r="4302" spans="1:38" x14ac:dyDescent="0.25">
      <c r="A4302" s="430" t="s">
        <v>4368</v>
      </c>
      <c r="B4302" s="430">
        <v>1</v>
      </c>
      <c r="C4302" s="430" t="s">
        <v>4372</v>
      </c>
      <c r="D4302" s="430" t="s">
        <v>4089</v>
      </c>
      <c r="E4302" s="430">
        <v>78</v>
      </c>
      <c r="F4302" s="430">
        <v>4.32E-7</v>
      </c>
      <c r="G4302" s="430">
        <v>1.05648E-6</v>
      </c>
      <c r="H4302" s="430">
        <v>2.0174400000000002E-6</v>
      </c>
      <c r="I4302" s="430">
        <v>1.5111024E-4</v>
      </c>
      <c r="J4302" s="430">
        <v>4.2112368000000002E-4</v>
      </c>
      <c r="K4302" s="430">
        <v>1.0513070400000001E-3</v>
      </c>
      <c r="L4302" s="430">
        <v>1.9548153599999998E-3</v>
      </c>
      <c r="M4302" s="430">
        <v>3.2272387200000001E-3</v>
      </c>
      <c r="N4302" s="430">
        <v>4.6614571200000003E-3</v>
      </c>
      <c r="O4302" s="430">
        <v>6.6400512000000002E-3</v>
      </c>
      <c r="P4302" s="430">
        <v>8.1667939200000001E-3</v>
      </c>
      <c r="Q4302" s="430">
        <v>1.0038783359999999E-2</v>
      </c>
      <c r="R4302" s="430">
        <v>1.213529472E-2</v>
      </c>
      <c r="S4302" s="430">
        <v>1.4278874400000001E-2</v>
      </c>
      <c r="T4302" s="430">
        <v>1.6228443360000001E-2</v>
      </c>
      <c r="U4302" s="430">
        <v>1.9526007840000002E-2</v>
      </c>
      <c r="V4302" s="430">
        <v>2.31256224E-2</v>
      </c>
      <c r="W4302" s="430">
        <v>2.7150552000000001E-2</v>
      </c>
      <c r="X4302" s="430">
        <v>3.1672654080000001E-2</v>
      </c>
      <c r="Y4302" s="430">
        <v>3.4915605600000003E-2</v>
      </c>
      <c r="Z4302" s="430">
        <v>3.3610841279999998E-2</v>
      </c>
      <c r="AA4302" s="430">
        <v>4.1443684799999998E-2</v>
      </c>
      <c r="AB4302" s="430">
        <v>5.1515293920000003E-2</v>
      </c>
      <c r="AC4302" s="430">
        <v>6.2192599680000002E-2</v>
      </c>
      <c r="AD4302" s="430">
        <v>6.7884228480000003E-2</v>
      </c>
      <c r="AE4302" s="430">
        <v>6.666590016E-2</v>
      </c>
      <c r="AF4302" s="430">
        <v>6.9359289120000001E-2</v>
      </c>
      <c r="AG4302" s="430">
        <v>5.3304993600000003E-2</v>
      </c>
      <c r="AH4302" s="430">
        <v>6.4292686560000006E-2</v>
      </c>
      <c r="AI4302" s="430">
        <v>5.5912739519999997E-2</v>
      </c>
      <c r="AJ4302" s="430">
        <v>6.2818562879999998E-2</v>
      </c>
      <c r="AK4302" s="430">
        <v>6.3505302720000004E-2</v>
      </c>
      <c r="AL4302" s="430">
        <v>0</v>
      </c>
    </row>
    <row r="4303" spans="1:38" x14ac:dyDescent="0.25">
      <c r="A4303" s="430" t="s">
        <v>4368</v>
      </c>
      <c r="B4303" s="430">
        <v>1</v>
      </c>
      <c r="C4303" s="430" t="s">
        <v>4372</v>
      </c>
      <c r="D4303" s="430" t="s">
        <v>4091</v>
      </c>
      <c r="E4303" s="430">
        <v>78</v>
      </c>
      <c r="F4303" s="430">
        <v>3.8049600000000002E-6</v>
      </c>
      <c r="G4303" s="430">
        <v>9.3600000000000002E-6</v>
      </c>
      <c r="H4303" s="430">
        <v>1.8020160000000001E-5</v>
      </c>
      <c r="I4303" s="430">
        <v>1.3618584E-3</v>
      </c>
      <c r="J4303" s="430">
        <v>3.8120716800000001E-3</v>
      </c>
      <c r="K4303" s="430">
        <v>9.5813582400000007E-3</v>
      </c>
      <c r="L4303" s="430">
        <v>1.78474536E-2</v>
      </c>
      <c r="M4303" s="430">
        <v>2.9545086240000001E-2</v>
      </c>
      <c r="N4303" s="430">
        <v>4.274982192E-2</v>
      </c>
      <c r="O4303" s="430">
        <v>6.0760648799999997E-2</v>
      </c>
      <c r="P4303" s="430">
        <v>7.4493468960000003E-2</v>
      </c>
      <c r="Q4303" s="430">
        <v>9.1609398719999999E-2</v>
      </c>
      <c r="R4303" s="430">
        <v>0.11074910112</v>
      </c>
      <c r="S4303" s="430">
        <v>0.13018073808</v>
      </c>
      <c r="T4303" s="430">
        <v>0.14844235104</v>
      </c>
      <c r="U4303" s="430">
        <v>0.17950544064000001</v>
      </c>
      <c r="V4303" s="430">
        <v>0.21485081376000001</v>
      </c>
      <c r="W4303" s="430">
        <v>0.25446927551999998</v>
      </c>
      <c r="X4303" s="430">
        <v>0.29944527312000002</v>
      </c>
      <c r="Y4303" s="430">
        <v>0.24691780608</v>
      </c>
      <c r="Z4303" s="430">
        <v>0.37443778319999999</v>
      </c>
      <c r="AA4303" s="430">
        <v>0.34036803455999998</v>
      </c>
      <c r="AB4303" s="430">
        <v>0.30143473296000001</v>
      </c>
      <c r="AC4303" s="430">
        <v>0.37333078751999998</v>
      </c>
      <c r="AD4303" s="430">
        <v>0.36880464239999999</v>
      </c>
      <c r="AE4303" s="430">
        <v>0.40104082320000001</v>
      </c>
      <c r="AF4303" s="430">
        <v>0.35316559632</v>
      </c>
      <c r="AG4303" s="430">
        <v>0.47103745151999998</v>
      </c>
      <c r="AH4303" s="430">
        <v>0.36073731263999997</v>
      </c>
      <c r="AI4303" s="430">
        <v>0.38610316896000002</v>
      </c>
      <c r="AJ4303" s="430">
        <v>0.47853606815999999</v>
      </c>
      <c r="AK4303" s="430">
        <v>0.48252048096</v>
      </c>
      <c r="AL4303" s="430">
        <v>0</v>
      </c>
    </row>
    <row r="4304" spans="1:38" x14ac:dyDescent="0.25">
      <c r="A4304" s="430" t="s">
        <v>4368</v>
      </c>
      <c r="B4304" s="430">
        <v>1</v>
      </c>
      <c r="C4304" s="430" t="s">
        <v>4372</v>
      </c>
      <c r="D4304" s="430" t="s">
        <v>4093</v>
      </c>
      <c r="E4304" s="430">
        <v>78</v>
      </c>
      <c r="F4304" s="430">
        <v>3.9062400000000002E-6</v>
      </c>
      <c r="G4304" s="430">
        <v>9.5764799999999992E-6</v>
      </c>
      <c r="H4304" s="430">
        <v>1.83288E-5</v>
      </c>
      <c r="I4304" s="430">
        <v>1.37472528E-3</v>
      </c>
      <c r="J4304" s="430">
        <v>3.8204932800000001E-3</v>
      </c>
      <c r="K4304" s="430">
        <v>9.52432416E-3</v>
      </c>
      <c r="L4304" s="430">
        <v>1.7683860959999999E-2</v>
      </c>
      <c r="M4304" s="430">
        <v>2.919195648E-2</v>
      </c>
      <c r="N4304" s="430">
        <v>4.219550448E-2</v>
      </c>
      <c r="O4304" s="430">
        <v>6.0138342720000001E-2</v>
      </c>
      <c r="P4304" s="430">
        <v>7.4014184159999996E-2</v>
      </c>
      <c r="Q4304" s="430">
        <v>9.1284410400000002E-2</v>
      </c>
      <c r="R4304" s="430">
        <v>0.11076381791999999</v>
      </c>
      <c r="S4304" s="430">
        <v>0.13074603456</v>
      </c>
      <c r="T4304" s="430">
        <v>0.14902160783999999</v>
      </c>
      <c r="U4304" s="430">
        <v>0.1798590024</v>
      </c>
      <c r="V4304" s="430">
        <v>0.21343835184000001</v>
      </c>
      <c r="W4304" s="430">
        <v>0.25173380639999998</v>
      </c>
      <c r="X4304" s="430">
        <v>0.29539234176000001</v>
      </c>
      <c r="Y4304" s="430">
        <v>0.40959740447999998</v>
      </c>
      <c r="Z4304" s="430">
        <v>0.45517581167999999</v>
      </c>
      <c r="AA4304" s="430">
        <v>0.52359319248000002</v>
      </c>
      <c r="AB4304" s="430">
        <v>0.51627498624000001</v>
      </c>
      <c r="AC4304" s="430">
        <v>0.58237222751999995</v>
      </c>
      <c r="AD4304" s="430">
        <v>0.54644292336</v>
      </c>
      <c r="AE4304" s="430">
        <v>0.58567604640000004</v>
      </c>
      <c r="AF4304" s="430">
        <v>0.59377197552000005</v>
      </c>
      <c r="AG4304" s="430">
        <v>0.66180962016</v>
      </c>
      <c r="AH4304" s="430">
        <v>0.50995036368000002</v>
      </c>
      <c r="AI4304" s="430">
        <v>0.53415618336000004</v>
      </c>
      <c r="AJ4304" s="430">
        <v>0.49505152223999999</v>
      </c>
      <c r="AK4304" s="430">
        <v>0.49656932735999998</v>
      </c>
      <c r="AL4304" s="430">
        <v>0</v>
      </c>
    </row>
    <row r="4305" spans="1:38" x14ac:dyDescent="0.25">
      <c r="A4305" s="430" t="s">
        <v>4368</v>
      </c>
      <c r="B4305" s="430">
        <v>1</v>
      </c>
      <c r="C4305" s="430" t="s">
        <v>4372</v>
      </c>
      <c r="D4305" s="430" t="s">
        <v>4095</v>
      </c>
      <c r="E4305" s="430">
        <v>78</v>
      </c>
      <c r="F4305" s="430">
        <v>1.3713600000000001E-6</v>
      </c>
      <c r="G4305" s="430">
        <v>3.3427199999999999E-6</v>
      </c>
      <c r="H4305" s="430">
        <v>6.3638400000000002E-6</v>
      </c>
      <c r="I4305" s="430">
        <v>4.7537856000000003E-4</v>
      </c>
      <c r="J4305" s="430">
        <v>1.3130784E-3</v>
      </c>
      <c r="K4305" s="430">
        <v>3.25511376E-3</v>
      </c>
      <c r="L4305" s="430">
        <v>6.0017639999999997E-3</v>
      </c>
      <c r="M4305" s="430">
        <v>9.8297534400000001E-3</v>
      </c>
      <c r="N4305" s="430">
        <v>1.4095866239999999E-2</v>
      </c>
      <c r="O4305" s="430">
        <v>1.989544608E-2</v>
      </c>
      <c r="P4305" s="430">
        <v>2.4207894720000001E-2</v>
      </c>
      <c r="Q4305" s="430">
        <v>2.9539363200000002E-2</v>
      </c>
      <c r="R4305" s="430">
        <v>3.559918032E-2</v>
      </c>
      <c r="S4305" s="430">
        <v>4.1882653440000001E-2</v>
      </c>
      <c r="T4305" s="430">
        <v>4.7551233599999999E-2</v>
      </c>
      <c r="U4305" s="430">
        <v>5.7221639519999999E-2</v>
      </c>
      <c r="V4305" s="430">
        <v>6.7863454559999994E-2</v>
      </c>
      <c r="W4305" s="430">
        <v>7.9866947999999993E-2</v>
      </c>
      <c r="X4305" s="430">
        <v>9.3386859360000005E-2</v>
      </c>
      <c r="Y4305" s="430">
        <v>0.10325612687999999</v>
      </c>
      <c r="Z4305" s="430">
        <v>9.9576290880000001E-2</v>
      </c>
      <c r="AA4305" s="430">
        <v>0.12268010544000001</v>
      </c>
      <c r="AB4305" s="430">
        <v>0.15276633791999999</v>
      </c>
      <c r="AC4305" s="430">
        <v>0.18409239072</v>
      </c>
      <c r="AD4305" s="430">
        <v>0.20077649759999999</v>
      </c>
      <c r="AE4305" s="430">
        <v>0.19636532976000001</v>
      </c>
      <c r="AF4305" s="430">
        <v>0.20356071455999999</v>
      </c>
      <c r="AG4305" s="430">
        <v>0.15507906431999999</v>
      </c>
      <c r="AH4305" s="430">
        <v>0.18583418400000001</v>
      </c>
      <c r="AI4305" s="430">
        <v>0.16085043792000001</v>
      </c>
      <c r="AJ4305" s="430">
        <v>0.17499363936000001</v>
      </c>
      <c r="AK4305" s="430">
        <v>0.17539128336000001</v>
      </c>
      <c r="AL4305" s="430">
        <v>0</v>
      </c>
    </row>
    <row r="4306" spans="1:38" x14ac:dyDescent="0.25">
      <c r="A4306" s="430" t="s">
        <v>4368</v>
      </c>
      <c r="B4306" s="430">
        <v>1</v>
      </c>
      <c r="C4306" s="430" t="s">
        <v>4372</v>
      </c>
      <c r="D4306" s="430" t="s">
        <v>4097</v>
      </c>
      <c r="E4306" s="430">
        <v>78</v>
      </c>
      <c r="F4306" s="430">
        <v>5.1264000000000002E-7</v>
      </c>
      <c r="G4306" s="430">
        <v>1.23408E-6</v>
      </c>
      <c r="H4306" s="430">
        <v>2.3193599999999999E-6</v>
      </c>
      <c r="I4306" s="430">
        <v>1.7028E-4</v>
      </c>
      <c r="J4306" s="430">
        <v>4.6282943999999997E-4</v>
      </c>
      <c r="K4306" s="430">
        <v>1.12612032E-3</v>
      </c>
      <c r="L4306" s="430">
        <v>2.0434948799999998E-3</v>
      </c>
      <c r="M4306" s="430">
        <v>3.2907758399999998E-3</v>
      </c>
      <c r="N4306" s="430">
        <v>4.6525535999999996E-3</v>
      </c>
      <c r="O4306" s="430">
        <v>6.4870535999999998E-3</v>
      </c>
      <c r="P4306" s="430">
        <v>7.8325516800000008E-3</v>
      </c>
      <c r="Q4306" s="430">
        <v>9.4618353600000003E-3</v>
      </c>
      <c r="R4306" s="430">
        <v>1.134857136E-2</v>
      </c>
      <c r="S4306" s="430">
        <v>1.3234846559999999E-2</v>
      </c>
      <c r="T4306" s="430">
        <v>1.490999904E-2</v>
      </c>
      <c r="U4306" s="430">
        <v>1.7710695360000001E-2</v>
      </c>
      <c r="V4306" s="430">
        <v>2.0789524319999999E-2</v>
      </c>
      <c r="W4306" s="430">
        <v>2.4498645600000001E-2</v>
      </c>
      <c r="X4306" s="430">
        <v>2.8763080319999999E-2</v>
      </c>
      <c r="Y4306" s="430">
        <v>3.6172569600000003E-2</v>
      </c>
      <c r="Z4306" s="430">
        <v>4.1106229920000001E-2</v>
      </c>
      <c r="AA4306" s="430">
        <v>3.5293940160000002E-2</v>
      </c>
      <c r="AB4306" s="430">
        <v>4.5039692639999997E-2</v>
      </c>
      <c r="AC4306" s="430">
        <v>3.6322315680000002E-2</v>
      </c>
      <c r="AD4306" s="430">
        <v>3.5997545280000001E-2</v>
      </c>
      <c r="AE4306" s="430">
        <v>2.958883776E-2</v>
      </c>
      <c r="AF4306" s="430">
        <v>2.039503728E-2</v>
      </c>
      <c r="AG4306" s="430">
        <v>2.049320256E-2</v>
      </c>
      <c r="AH4306" s="430">
        <v>3.0000166559999999E-2</v>
      </c>
      <c r="AI4306" s="430">
        <v>2.597535216E-2</v>
      </c>
      <c r="AJ4306" s="430">
        <v>3.2884102560000003E-2</v>
      </c>
      <c r="AK4306" s="430">
        <v>3.2637494879999999E-2</v>
      </c>
      <c r="AL4306" s="430">
        <v>0</v>
      </c>
    </row>
    <row r="4307" spans="1:38" x14ac:dyDescent="0.25">
      <c r="A4307" s="430" t="s">
        <v>4368</v>
      </c>
      <c r="B4307" s="430">
        <v>1</v>
      </c>
      <c r="C4307" s="430" t="s">
        <v>4373</v>
      </c>
      <c r="D4307" s="430" t="s">
        <v>4001</v>
      </c>
      <c r="E4307" s="430">
        <v>79</v>
      </c>
      <c r="F4307" s="430">
        <v>5.5100020380000005E-4</v>
      </c>
      <c r="G4307" s="430">
        <v>1.1787822276E-3</v>
      </c>
      <c r="H4307" s="430">
        <v>1.2103823784E-3</v>
      </c>
      <c r="I4307" s="430">
        <v>1.2391072716E-3</v>
      </c>
      <c r="J4307" s="430">
        <v>1.3193152176E-3</v>
      </c>
      <c r="K4307" s="430">
        <v>1.4052382265999999E-3</v>
      </c>
      <c r="L4307" s="430">
        <v>1.6429542252E-3</v>
      </c>
      <c r="M4307" s="430">
        <v>2.5746676008000001E-3</v>
      </c>
      <c r="N4307" s="430">
        <v>3.8962247664000001E-3</v>
      </c>
      <c r="O4307" s="430">
        <v>4.0346047632000004E-3</v>
      </c>
      <c r="P4307" s="430">
        <v>4.0688063796000002E-3</v>
      </c>
      <c r="Q4307" s="430">
        <v>4.3761109895999999E-3</v>
      </c>
      <c r="R4307" s="430">
        <v>4.7017351410000002E-3</v>
      </c>
      <c r="S4307" s="430">
        <v>5.0395943172000003E-3</v>
      </c>
      <c r="T4307" s="430">
        <v>5.4069352751999998E-3</v>
      </c>
      <c r="U4307" s="430">
        <v>5.7718267469999999E-3</v>
      </c>
      <c r="V4307" s="430">
        <v>5.9147660430000004E-3</v>
      </c>
      <c r="W4307" s="430">
        <v>6.0662129975999996E-3</v>
      </c>
      <c r="X4307" s="430">
        <v>6.183752055E-3</v>
      </c>
      <c r="Y4307" s="430">
        <v>6.72491319E-3</v>
      </c>
      <c r="Z4307" s="430">
        <v>7.3177848155999998E-3</v>
      </c>
      <c r="AA4307" s="430">
        <v>7.8155808720000008E-3</v>
      </c>
      <c r="AB4307" s="430">
        <v>8.3172433019999999E-3</v>
      </c>
      <c r="AC4307" s="430">
        <v>8.8053451895999998E-3</v>
      </c>
      <c r="AD4307" s="430">
        <v>9.2000435159999994E-3</v>
      </c>
      <c r="AE4307" s="430">
        <v>9.6126653238000001E-3</v>
      </c>
      <c r="AF4307" s="430">
        <v>9.7888278438000003E-3</v>
      </c>
      <c r="AG4307" s="430">
        <v>9.9007761900000001E-3</v>
      </c>
      <c r="AH4307" s="430">
        <v>9.9884745827999999E-3</v>
      </c>
      <c r="AI4307" s="430">
        <v>1.0098045133800001E-2</v>
      </c>
      <c r="AJ4307" s="430">
        <v>1.0181182971600001E-2</v>
      </c>
      <c r="AK4307" s="430">
        <v>1.03745329638E-2</v>
      </c>
      <c r="AL4307" s="430">
        <v>0</v>
      </c>
    </row>
    <row r="4308" spans="1:38" x14ac:dyDescent="0.25">
      <c r="A4308" s="430" t="s">
        <v>4368</v>
      </c>
      <c r="B4308" s="430">
        <v>1</v>
      </c>
      <c r="C4308" s="430" t="s">
        <v>4373</v>
      </c>
      <c r="D4308" s="430" t="s">
        <v>4003</v>
      </c>
      <c r="E4308" s="430">
        <v>79</v>
      </c>
      <c r="F4308" s="430">
        <v>4.0332938322000002E-3</v>
      </c>
      <c r="G4308" s="430">
        <v>8.4743451515999994E-3</v>
      </c>
      <c r="H4308" s="430">
        <v>8.5402376952000009E-3</v>
      </c>
      <c r="I4308" s="430">
        <v>8.7113273490000004E-3</v>
      </c>
      <c r="J4308" s="430">
        <v>9.3162777281999998E-3</v>
      </c>
      <c r="K4308" s="430">
        <v>9.9899201327999995E-3</v>
      </c>
      <c r="L4308" s="430">
        <v>1.1692679556E-2</v>
      </c>
      <c r="M4308" s="430">
        <v>1.8346766467800001E-2</v>
      </c>
      <c r="N4308" s="430">
        <v>2.7683205733799999E-2</v>
      </c>
      <c r="O4308" s="430">
        <v>2.8608304659000001E-2</v>
      </c>
      <c r="P4308" s="430">
        <v>2.8847288642999999E-2</v>
      </c>
      <c r="Q4308" s="430">
        <v>3.08512392624E-2</v>
      </c>
      <c r="R4308" s="430">
        <v>3.27930539328E-2</v>
      </c>
      <c r="S4308" s="430">
        <v>3.5001970390799997E-2</v>
      </c>
      <c r="T4308" s="430">
        <v>3.7157407432800001E-2</v>
      </c>
      <c r="U4308" s="430">
        <v>3.9547613621400003E-2</v>
      </c>
      <c r="V4308" s="430">
        <v>4.0543845033000001E-2</v>
      </c>
      <c r="W4308" s="430">
        <v>4.1667562486800001E-2</v>
      </c>
      <c r="X4308" s="430">
        <v>4.2440910388199998E-2</v>
      </c>
      <c r="Y4308" s="430">
        <v>4.57818698952E-2</v>
      </c>
      <c r="Z4308" s="430">
        <v>4.9047961545599997E-2</v>
      </c>
      <c r="AA4308" s="430">
        <v>5.1930562939800001E-2</v>
      </c>
      <c r="AB4308" s="430">
        <v>5.4817394751600003E-2</v>
      </c>
      <c r="AC4308" s="430">
        <v>5.7676630937999997E-2</v>
      </c>
      <c r="AD4308" s="430">
        <v>6.0458692998000003E-2</v>
      </c>
      <c r="AE4308" s="430">
        <v>6.3198402678599996E-2</v>
      </c>
      <c r="AF4308" s="430">
        <v>6.4155812288999997E-2</v>
      </c>
      <c r="AG4308" s="430">
        <v>6.5178117903599994E-2</v>
      </c>
      <c r="AH4308" s="430">
        <v>6.6329500507200004E-2</v>
      </c>
      <c r="AI4308" s="430">
        <v>6.7558137084000006E-2</v>
      </c>
      <c r="AJ4308" s="430">
        <v>6.9846497906400004E-2</v>
      </c>
      <c r="AK4308" s="430">
        <v>7.1363855475000001E-2</v>
      </c>
      <c r="AL4308" s="430">
        <v>0</v>
      </c>
    </row>
    <row r="4309" spans="1:38" x14ac:dyDescent="0.25">
      <c r="A4309" s="430" t="s">
        <v>4368</v>
      </c>
      <c r="B4309" s="430">
        <v>1</v>
      </c>
      <c r="C4309" s="430" t="s">
        <v>4373</v>
      </c>
      <c r="D4309" s="430" t="s">
        <v>4004</v>
      </c>
      <c r="E4309" s="430">
        <v>79</v>
      </c>
      <c r="F4309" s="430">
        <v>2.3468332578000001E-3</v>
      </c>
      <c r="G4309" s="430">
        <v>4.9267665797999996E-3</v>
      </c>
      <c r="H4309" s="430">
        <v>4.9670216766000003E-3</v>
      </c>
      <c r="I4309" s="430">
        <v>5.0775115974E-3</v>
      </c>
      <c r="J4309" s="430">
        <v>5.4539260002000002E-3</v>
      </c>
      <c r="K4309" s="430">
        <v>5.8947201354000002E-3</v>
      </c>
      <c r="L4309" s="430">
        <v>6.9439247375999999E-3</v>
      </c>
      <c r="M4309" s="430">
        <v>1.09254352014E-2</v>
      </c>
      <c r="N4309" s="430">
        <v>1.6506023618399999E-2</v>
      </c>
      <c r="O4309" s="430">
        <v>1.7124786500399999E-2</v>
      </c>
      <c r="P4309" s="430">
        <v>1.73555702346E-2</v>
      </c>
      <c r="Q4309" s="430">
        <v>1.8586639130399998E-2</v>
      </c>
      <c r="R4309" s="430">
        <v>1.9806662326799999E-2</v>
      </c>
      <c r="S4309" s="430">
        <v>2.1177777182999999E-2</v>
      </c>
      <c r="T4309" s="430">
        <v>2.2550720414999999E-2</v>
      </c>
      <c r="U4309" s="430">
        <v>2.4067930613399999E-2</v>
      </c>
      <c r="V4309" s="430">
        <v>2.4714951465599998E-2</v>
      </c>
      <c r="W4309" s="430">
        <v>2.5401319526399999E-2</v>
      </c>
      <c r="X4309" s="430">
        <v>2.58570076842E-2</v>
      </c>
      <c r="Y4309" s="430">
        <v>2.7874026379200001E-2</v>
      </c>
      <c r="Z4309" s="430">
        <v>2.9948307649799999E-2</v>
      </c>
      <c r="AA4309" s="430">
        <v>3.1821073109400001E-2</v>
      </c>
      <c r="AB4309" s="430">
        <v>3.3606256261799999E-2</v>
      </c>
      <c r="AC4309" s="430">
        <v>3.5340217719599998E-2</v>
      </c>
      <c r="AD4309" s="430">
        <v>3.7055539752000002E-2</v>
      </c>
      <c r="AE4309" s="430">
        <v>3.8789277925800003E-2</v>
      </c>
      <c r="AF4309" s="430">
        <v>3.9438928050600001E-2</v>
      </c>
      <c r="AG4309" s="430">
        <v>4.0136543028600001E-2</v>
      </c>
      <c r="AH4309" s="430">
        <v>4.0844302662600002E-2</v>
      </c>
      <c r="AI4309" s="430">
        <v>4.1583857827799997E-2</v>
      </c>
      <c r="AJ4309" s="430">
        <v>4.1871065608200003E-2</v>
      </c>
      <c r="AK4309" s="430">
        <v>4.2846134526600001E-2</v>
      </c>
      <c r="AL4309" s="430">
        <v>0</v>
      </c>
    </row>
    <row r="4310" spans="1:38" x14ac:dyDescent="0.25">
      <c r="A4310" s="430" t="s">
        <v>4368</v>
      </c>
      <c r="B4310" s="430">
        <v>1</v>
      </c>
      <c r="C4310" s="430" t="s">
        <v>4373</v>
      </c>
      <c r="D4310" s="430" t="s">
        <v>4225</v>
      </c>
      <c r="E4310" s="430">
        <v>79</v>
      </c>
      <c r="F4310" s="430">
        <v>4.7003655599999998E-5</v>
      </c>
      <c r="G4310" s="430">
        <v>1.0039618679999999E-4</v>
      </c>
      <c r="H4310" s="430">
        <v>1.026757536E-4</v>
      </c>
      <c r="I4310" s="430">
        <v>1.061742882E-4</v>
      </c>
      <c r="J4310" s="430">
        <v>1.152597804E-4</v>
      </c>
      <c r="K4310" s="430">
        <v>1.2525063540000001E-4</v>
      </c>
      <c r="L4310" s="430">
        <v>1.4826217680000001E-4</v>
      </c>
      <c r="M4310" s="430">
        <v>2.348740266E-4</v>
      </c>
      <c r="N4310" s="430">
        <v>3.5744241120000002E-4</v>
      </c>
      <c r="O4310" s="430">
        <v>3.7313599200000002E-4</v>
      </c>
      <c r="P4310" s="430">
        <v>3.7385332980000003E-4</v>
      </c>
      <c r="Q4310" s="430">
        <v>3.9828152400000002E-4</v>
      </c>
      <c r="R4310" s="430">
        <v>4.2129454200000001E-4</v>
      </c>
      <c r="S4310" s="430">
        <v>4.4631002280000001E-4</v>
      </c>
      <c r="T4310" s="430">
        <v>4.7024031300000002E-4</v>
      </c>
      <c r="U4310" s="430">
        <v>4.9585476899999996E-4</v>
      </c>
      <c r="V4310" s="430">
        <v>5.0039314739999999E-4</v>
      </c>
      <c r="W4310" s="430">
        <v>5.0617166280000003E-4</v>
      </c>
      <c r="X4310" s="430">
        <v>5.0697493320000001E-4</v>
      </c>
      <c r="Y4310" s="430">
        <v>5.3846839619999995E-4</v>
      </c>
      <c r="Z4310" s="430">
        <v>5.6913098880000004E-4</v>
      </c>
      <c r="AA4310" s="430">
        <v>5.9567716560000004E-4</v>
      </c>
      <c r="AB4310" s="430">
        <v>6.1998351960000002E-4</v>
      </c>
      <c r="AC4310" s="430">
        <v>6.4232825880000005E-4</v>
      </c>
      <c r="AD4310" s="430">
        <v>6.6251048280000001E-4</v>
      </c>
      <c r="AE4310" s="430">
        <v>6.8040949679999999E-4</v>
      </c>
      <c r="AF4310" s="430">
        <v>6.7752938160000004E-4</v>
      </c>
      <c r="AG4310" s="430">
        <v>6.7433716559999997E-4</v>
      </c>
      <c r="AH4310" s="430">
        <v>6.7100674259999997E-4</v>
      </c>
      <c r="AI4310" s="430">
        <v>6.6699682139999999E-4</v>
      </c>
      <c r="AJ4310" s="430">
        <v>6.5876517659999999E-4</v>
      </c>
      <c r="AK4310" s="430">
        <v>6.5653517940000004E-4</v>
      </c>
      <c r="AL4310" s="430">
        <v>0</v>
      </c>
    </row>
    <row r="4311" spans="1:38" x14ac:dyDescent="0.25">
      <c r="A4311" s="430" t="s">
        <v>4368</v>
      </c>
      <c r="B4311" s="430">
        <v>1</v>
      </c>
      <c r="C4311" s="430" t="s">
        <v>4373</v>
      </c>
      <c r="D4311" s="430" t="s">
        <v>4006</v>
      </c>
      <c r="E4311" s="430">
        <v>79</v>
      </c>
      <c r="F4311" s="430">
        <v>3.6688503498000001E-3</v>
      </c>
      <c r="G4311" s="430">
        <v>7.8322710059999991E-3</v>
      </c>
      <c r="H4311" s="430">
        <v>8.0503701527999995E-3</v>
      </c>
      <c r="I4311" s="430">
        <v>8.4038161115999998E-3</v>
      </c>
      <c r="J4311" s="430">
        <v>9.2831695548000002E-3</v>
      </c>
      <c r="K4311" s="430">
        <v>1.03054158708E-2</v>
      </c>
      <c r="L4311" s="430">
        <v>1.23833656092E-2</v>
      </c>
      <c r="M4311" s="430">
        <v>1.9896919101599998E-2</v>
      </c>
      <c r="N4311" s="430">
        <v>3.0691427479199999E-2</v>
      </c>
      <c r="O4311" s="430">
        <v>3.2442095865599999E-2</v>
      </c>
      <c r="P4311" s="430">
        <v>3.3437360559599998E-2</v>
      </c>
      <c r="Q4311" s="430">
        <v>3.6415986769799999E-2</v>
      </c>
      <c r="R4311" s="430">
        <v>3.9499144171199999E-2</v>
      </c>
      <c r="S4311" s="430">
        <v>4.2827574796200002E-2</v>
      </c>
      <c r="T4311" s="430">
        <v>4.6356486646199999E-2</v>
      </c>
      <c r="U4311" s="430">
        <v>5.0532038247599997E-2</v>
      </c>
      <c r="V4311" s="430">
        <v>5.2807423137000001E-2</v>
      </c>
      <c r="W4311" s="430">
        <v>5.4997011121799999E-2</v>
      </c>
      <c r="X4311" s="430">
        <v>5.6492717980800002E-2</v>
      </c>
      <c r="Y4311" s="430">
        <v>6.1035148240200003E-2</v>
      </c>
      <c r="Z4311" s="430">
        <v>6.5670493085400003E-2</v>
      </c>
      <c r="AA4311" s="430">
        <v>7.0040252376599998E-2</v>
      </c>
      <c r="AB4311" s="430">
        <v>7.4616806337599997E-2</v>
      </c>
      <c r="AC4311" s="430">
        <v>7.9201025605199996E-2</v>
      </c>
      <c r="AD4311" s="430">
        <v>8.4038563965599999E-2</v>
      </c>
      <c r="AE4311" s="430">
        <v>8.8947518126400005E-2</v>
      </c>
      <c r="AF4311" s="430">
        <v>9.1547828321400002E-2</v>
      </c>
      <c r="AG4311" s="430">
        <v>9.4174281802199999E-2</v>
      </c>
      <c r="AH4311" s="430">
        <v>9.7145503456799995E-2</v>
      </c>
      <c r="AI4311" s="430">
        <v>0.1003722171936</v>
      </c>
      <c r="AJ4311" s="430">
        <v>9.9776485587000002E-2</v>
      </c>
      <c r="AK4311" s="430">
        <v>0.103031475441</v>
      </c>
      <c r="AL4311" s="430">
        <v>0</v>
      </c>
    </row>
    <row r="4312" spans="1:38" x14ac:dyDescent="0.25">
      <c r="A4312" s="430" t="s">
        <v>4368</v>
      </c>
      <c r="B4312" s="430">
        <v>1</v>
      </c>
      <c r="C4312" s="430" t="s">
        <v>4373</v>
      </c>
      <c r="D4312" s="430" t="s">
        <v>4008</v>
      </c>
      <c r="E4312" s="430">
        <v>79</v>
      </c>
      <c r="F4312" s="430">
        <v>2.9835527412000001E-2</v>
      </c>
      <c r="G4312" s="430">
        <v>6.2993341482000004E-2</v>
      </c>
      <c r="H4312" s="430">
        <v>6.3680803648200002E-2</v>
      </c>
      <c r="I4312" s="430">
        <v>6.4649519847E-2</v>
      </c>
      <c r="J4312" s="430">
        <v>6.8850228710400002E-2</v>
      </c>
      <c r="K4312" s="430">
        <v>7.3693521325799996E-2</v>
      </c>
      <c r="L4312" s="430">
        <v>8.6441271905400005E-2</v>
      </c>
      <c r="M4312" s="430">
        <v>0.13645194789180001</v>
      </c>
      <c r="N4312" s="430">
        <v>0.20732499070380001</v>
      </c>
      <c r="O4312" s="430">
        <v>0.21632616981659999</v>
      </c>
      <c r="P4312" s="430">
        <v>0.2202207737454</v>
      </c>
      <c r="Q4312" s="430">
        <v>0.2380978407222</v>
      </c>
      <c r="R4312" s="430">
        <v>0.25525256937239998</v>
      </c>
      <c r="S4312" s="430">
        <v>0.27399411426179998</v>
      </c>
      <c r="T4312" s="430">
        <v>0.29175415580339997</v>
      </c>
      <c r="U4312" s="430">
        <v>0.3100591046142</v>
      </c>
      <c r="V4312" s="430">
        <v>0.3154988174976</v>
      </c>
      <c r="W4312" s="430">
        <v>0.32324284564560002</v>
      </c>
      <c r="X4312" s="430">
        <v>0.32926103418780001</v>
      </c>
      <c r="Y4312" s="430">
        <v>0.35564863963139998</v>
      </c>
      <c r="Z4312" s="430">
        <v>0.38249764880640003</v>
      </c>
      <c r="AA4312" s="430">
        <v>0.40721262484979998</v>
      </c>
      <c r="AB4312" s="430">
        <v>0.43184146736520002</v>
      </c>
      <c r="AC4312" s="430">
        <v>0.4566509752854</v>
      </c>
      <c r="AD4312" s="430">
        <v>0.48163263442440002</v>
      </c>
      <c r="AE4312" s="430">
        <v>0.50644472388299999</v>
      </c>
      <c r="AF4312" s="430">
        <v>0.51607533547200002</v>
      </c>
      <c r="AG4312" s="430">
        <v>0.52561881322619997</v>
      </c>
      <c r="AH4312" s="430">
        <v>0.53476413625079999</v>
      </c>
      <c r="AI4312" s="430">
        <v>0.54285869244420004</v>
      </c>
      <c r="AJ4312" s="430">
        <v>0.54906000639300001</v>
      </c>
      <c r="AK4312" s="430">
        <v>0.55560150719159995</v>
      </c>
      <c r="AL4312" s="430">
        <v>0</v>
      </c>
    </row>
    <row r="4313" spans="1:38" x14ac:dyDescent="0.25">
      <c r="A4313" s="430" t="s">
        <v>4368</v>
      </c>
      <c r="B4313" s="430">
        <v>1</v>
      </c>
      <c r="C4313" s="430" t="s">
        <v>4373</v>
      </c>
      <c r="D4313" s="430" t="s">
        <v>481</v>
      </c>
      <c r="E4313" s="430">
        <v>79</v>
      </c>
      <c r="F4313" s="430">
        <v>3.2939294105999999E-3</v>
      </c>
      <c r="G4313" s="430">
        <v>7.0023232740000002E-3</v>
      </c>
      <c r="H4313" s="430">
        <v>7.1873012478000002E-3</v>
      </c>
      <c r="I4313" s="430">
        <v>7.4700785105999996E-3</v>
      </c>
      <c r="J4313" s="430">
        <v>8.1440184156E-3</v>
      </c>
      <c r="K4313" s="430">
        <v>8.8968436607999996E-3</v>
      </c>
      <c r="L4313" s="430">
        <v>1.0582751559E-2</v>
      </c>
      <c r="M4313" s="430">
        <v>1.6878154860000001E-2</v>
      </c>
      <c r="N4313" s="430">
        <v>2.5872758300399999E-2</v>
      </c>
      <c r="O4313" s="430">
        <v>2.7290149566E-2</v>
      </c>
      <c r="P4313" s="430">
        <v>2.8035734241000001E-2</v>
      </c>
      <c r="Q4313" s="430">
        <v>3.0561574322999999E-2</v>
      </c>
      <c r="R4313" s="430">
        <v>3.2868571631400001E-2</v>
      </c>
      <c r="S4313" s="430">
        <v>3.5198148154799998E-2</v>
      </c>
      <c r="T4313" s="430">
        <v>3.7520589305399997E-2</v>
      </c>
      <c r="U4313" s="430">
        <v>4.0084886992800002E-2</v>
      </c>
      <c r="V4313" s="430">
        <v>4.1344757854799997E-2</v>
      </c>
      <c r="W4313" s="430">
        <v>4.2835934919E-2</v>
      </c>
      <c r="X4313" s="430">
        <v>4.3983792326399998E-2</v>
      </c>
      <c r="Y4313" s="430">
        <v>4.7843495351399999E-2</v>
      </c>
      <c r="Z4313" s="430">
        <v>5.17335230346E-2</v>
      </c>
      <c r="AA4313" s="430">
        <v>5.5417289528399999E-2</v>
      </c>
      <c r="AB4313" s="430">
        <v>5.9108296095599998E-2</v>
      </c>
      <c r="AC4313" s="430">
        <v>6.2919398873999999E-2</v>
      </c>
      <c r="AD4313" s="430">
        <v>6.6810695356799996E-2</v>
      </c>
      <c r="AE4313" s="430">
        <v>7.1002843431600002E-2</v>
      </c>
      <c r="AF4313" s="430">
        <v>7.3080476101199998E-2</v>
      </c>
      <c r="AG4313" s="430">
        <v>7.5058170136799995E-2</v>
      </c>
      <c r="AH4313" s="430">
        <v>7.7252286053399996E-2</v>
      </c>
      <c r="AI4313" s="430">
        <v>7.9265558434800001E-2</v>
      </c>
      <c r="AJ4313" s="430">
        <v>8.0403879835200004E-2</v>
      </c>
      <c r="AK4313" s="430">
        <v>8.2297971179999999E-2</v>
      </c>
      <c r="AL4313" s="430">
        <v>0</v>
      </c>
    </row>
    <row r="4314" spans="1:38" x14ac:dyDescent="0.25">
      <c r="A4314" s="430" t="s">
        <v>4368</v>
      </c>
      <c r="B4314" s="430">
        <v>1</v>
      </c>
      <c r="C4314" s="430" t="s">
        <v>4373</v>
      </c>
      <c r="D4314" s="430" t="s">
        <v>4011</v>
      </c>
      <c r="E4314" s="430">
        <v>79</v>
      </c>
      <c r="F4314" s="430">
        <v>3.2783431800000001E-3</v>
      </c>
      <c r="G4314" s="430">
        <v>6.8282037060000004E-3</v>
      </c>
      <c r="H4314" s="430">
        <v>6.7859340437999996E-3</v>
      </c>
      <c r="I4314" s="430">
        <v>6.8405137338000003E-3</v>
      </c>
      <c r="J4314" s="430">
        <v>7.2517003692000002E-3</v>
      </c>
      <c r="K4314" s="430">
        <v>7.7285265804000001E-3</v>
      </c>
      <c r="L4314" s="430">
        <v>9.0080511677999991E-3</v>
      </c>
      <c r="M4314" s="430">
        <v>1.40683653984E-2</v>
      </c>
      <c r="N4314" s="430">
        <v>2.1150977514E-2</v>
      </c>
      <c r="O4314" s="430">
        <v>2.1868195971599998E-2</v>
      </c>
      <c r="P4314" s="430">
        <v>2.21061750948E-2</v>
      </c>
      <c r="Q4314" s="430">
        <v>2.3705436463799998E-2</v>
      </c>
      <c r="R4314" s="430">
        <v>2.5317118150200001E-2</v>
      </c>
      <c r="S4314" s="430">
        <v>2.7080908018200001E-2</v>
      </c>
      <c r="T4314" s="430">
        <v>2.8672160529600001E-2</v>
      </c>
      <c r="U4314" s="430">
        <v>3.0349597159799999E-2</v>
      </c>
      <c r="V4314" s="430">
        <v>3.0808368651599999E-2</v>
      </c>
      <c r="W4314" s="430">
        <v>3.1452552016800001E-2</v>
      </c>
      <c r="X4314" s="430">
        <v>3.18929696328E-2</v>
      </c>
      <c r="Y4314" s="430">
        <v>3.4272448418999998E-2</v>
      </c>
      <c r="Z4314" s="430">
        <v>3.66838629444E-2</v>
      </c>
      <c r="AA4314" s="430">
        <v>3.8827829233200002E-2</v>
      </c>
      <c r="AB4314" s="430">
        <v>4.0916578341000001E-2</v>
      </c>
      <c r="AC4314" s="430">
        <v>4.2924449264399998E-2</v>
      </c>
      <c r="AD4314" s="430">
        <v>4.48808721456E-2</v>
      </c>
      <c r="AE4314" s="430">
        <v>4.6714835413799997E-2</v>
      </c>
      <c r="AF4314" s="430">
        <v>4.7190303484200002E-2</v>
      </c>
      <c r="AG4314" s="430">
        <v>4.77723277578E-2</v>
      </c>
      <c r="AH4314" s="430">
        <v>4.84703345454E-2</v>
      </c>
      <c r="AI4314" s="430">
        <v>4.9086292011600002E-2</v>
      </c>
      <c r="AJ4314" s="430">
        <v>5.0044857979199997E-2</v>
      </c>
      <c r="AK4314" s="430">
        <v>5.10546791478E-2</v>
      </c>
      <c r="AL4314" s="430">
        <v>0</v>
      </c>
    </row>
    <row r="4315" spans="1:38" x14ac:dyDescent="0.25">
      <c r="A4315" s="430" t="s">
        <v>4368</v>
      </c>
      <c r="B4315" s="430">
        <v>1</v>
      </c>
      <c r="C4315" s="430" t="s">
        <v>4373</v>
      </c>
      <c r="D4315" s="430" t="s">
        <v>4013</v>
      </c>
      <c r="E4315" s="430">
        <v>79</v>
      </c>
      <c r="F4315" s="430">
        <v>6.02815878E-4</v>
      </c>
      <c r="G4315" s="430">
        <v>1.2422019906000001E-3</v>
      </c>
      <c r="H4315" s="430">
        <v>1.2285339186000001E-3</v>
      </c>
      <c r="I4315" s="430">
        <v>1.230567942E-3</v>
      </c>
      <c r="J4315" s="430">
        <v>1.2885490835999999E-3</v>
      </c>
      <c r="K4315" s="430">
        <v>1.3496831249999999E-3</v>
      </c>
      <c r="L4315" s="430">
        <v>1.5452466509999999E-3</v>
      </c>
      <c r="M4315" s="430">
        <v>2.3846783088000002E-3</v>
      </c>
      <c r="N4315" s="430">
        <v>3.5524269258000001E-3</v>
      </c>
      <c r="O4315" s="430">
        <v>3.6822365843999999E-3</v>
      </c>
      <c r="P4315" s="430">
        <v>3.7064993028000002E-3</v>
      </c>
      <c r="Q4315" s="430">
        <v>3.9672364338000001E-3</v>
      </c>
      <c r="R4315" s="430">
        <v>4.1953633506000001E-3</v>
      </c>
      <c r="S4315" s="430">
        <v>4.4185033752000002E-3</v>
      </c>
      <c r="T4315" s="430">
        <v>4.6562632026E-3</v>
      </c>
      <c r="U4315" s="430">
        <v>4.9080596309999999E-3</v>
      </c>
      <c r="V4315" s="430">
        <v>4.9984223346000002E-3</v>
      </c>
      <c r="W4315" s="430">
        <v>5.1219418152E-3</v>
      </c>
      <c r="X4315" s="430">
        <v>5.2193024435999999E-3</v>
      </c>
      <c r="Y4315" s="430">
        <v>5.6985411018000004E-3</v>
      </c>
      <c r="Z4315" s="430">
        <v>6.2036906124000001E-3</v>
      </c>
      <c r="AA4315" s="430">
        <v>6.7113357426000003E-3</v>
      </c>
      <c r="AB4315" s="430">
        <v>7.2352312007999998E-3</v>
      </c>
      <c r="AC4315" s="430">
        <v>7.777927986E-3</v>
      </c>
      <c r="AD4315" s="430">
        <v>8.2829786334000007E-3</v>
      </c>
      <c r="AE4315" s="430">
        <v>8.8131698310000006E-3</v>
      </c>
      <c r="AF4315" s="430">
        <v>9.0638159051999994E-3</v>
      </c>
      <c r="AG4315" s="430">
        <v>9.3141450762000005E-3</v>
      </c>
      <c r="AH4315" s="430">
        <v>9.5480929571999992E-3</v>
      </c>
      <c r="AI4315" s="430">
        <v>9.7491023771999995E-3</v>
      </c>
      <c r="AJ4315" s="430">
        <v>9.5925311376000005E-3</v>
      </c>
      <c r="AK4315" s="430">
        <v>9.4878012540000004E-3</v>
      </c>
      <c r="AL4315" s="430">
        <v>0</v>
      </c>
    </row>
    <row r="4316" spans="1:38" x14ac:dyDescent="0.25">
      <c r="A4316" s="430" t="s">
        <v>4368</v>
      </c>
      <c r="B4316" s="430">
        <v>1</v>
      </c>
      <c r="C4316" s="430" t="s">
        <v>4373</v>
      </c>
      <c r="D4316" s="430" t="s">
        <v>4014</v>
      </c>
      <c r="E4316" s="430">
        <v>79</v>
      </c>
      <c r="F4316" s="430">
        <v>6.6679599000000003E-4</v>
      </c>
      <c r="G4316" s="430">
        <v>1.412157933E-3</v>
      </c>
      <c r="H4316" s="430">
        <v>1.4286963636000001E-3</v>
      </c>
      <c r="I4316" s="430">
        <v>1.460179173E-3</v>
      </c>
      <c r="J4316" s="430">
        <v>1.5691289171999999E-3</v>
      </c>
      <c r="K4316" s="430">
        <v>1.6966078109999999E-3</v>
      </c>
      <c r="L4316" s="430">
        <v>2.0004162048E-3</v>
      </c>
      <c r="M4316" s="430">
        <v>3.1564930577999998E-3</v>
      </c>
      <c r="N4316" s="430">
        <v>4.7975015382000002E-3</v>
      </c>
      <c r="O4316" s="430">
        <v>5.0046149879999996E-3</v>
      </c>
      <c r="P4316" s="430">
        <v>5.0952038322000003E-3</v>
      </c>
      <c r="Q4316" s="430">
        <v>5.4946981416000001E-3</v>
      </c>
      <c r="R4316" s="430">
        <v>5.9009415894E-3</v>
      </c>
      <c r="S4316" s="430">
        <v>6.3576715919999999E-3</v>
      </c>
      <c r="T4316" s="430">
        <v>6.8135802462000001E-3</v>
      </c>
      <c r="U4316" s="430">
        <v>7.3140244674000003E-3</v>
      </c>
      <c r="V4316" s="430">
        <v>7.5260686157999999E-3</v>
      </c>
      <c r="W4316" s="430">
        <v>7.7733575225999996E-3</v>
      </c>
      <c r="X4316" s="430">
        <v>7.9505679318000004E-3</v>
      </c>
      <c r="Y4316" s="430">
        <v>8.5804116894000002E-3</v>
      </c>
      <c r="Z4316" s="430">
        <v>9.2207130594000007E-3</v>
      </c>
      <c r="AA4316" s="430">
        <v>9.8198281638000005E-3</v>
      </c>
      <c r="AB4316" s="430">
        <v>1.0419378423600001E-2</v>
      </c>
      <c r="AC4316" s="430">
        <v>1.1030908477200001E-2</v>
      </c>
      <c r="AD4316" s="430">
        <v>1.1647180817999999E-2</v>
      </c>
      <c r="AE4316" s="430">
        <v>1.22635260918E-2</v>
      </c>
      <c r="AF4316" s="430">
        <v>1.25230162272E-2</v>
      </c>
      <c r="AG4316" s="430">
        <v>1.27997124648E-2</v>
      </c>
      <c r="AH4316" s="430">
        <v>1.3112123833799999E-2</v>
      </c>
      <c r="AI4316" s="430">
        <v>1.34438347926E-2</v>
      </c>
      <c r="AJ4316" s="430">
        <v>1.37875581132E-2</v>
      </c>
      <c r="AK4316" s="430">
        <v>1.42077575976E-2</v>
      </c>
      <c r="AL4316" s="430">
        <v>0</v>
      </c>
    </row>
    <row r="4317" spans="1:38" x14ac:dyDescent="0.25">
      <c r="A4317" s="430" t="s">
        <v>4368</v>
      </c>
      <c r="B4317" s="430">
        <v>1</v>
      </c>
      <c r="C4317" s="430" t="s">
        <v>4373</v>
      </c>
      <c r="D4317" s="430" t="s">
        <v>4016</v>
      </c>
      <c r="E4317" s="430">
        <v>79</v>
      </c>
      <c r="F4317" s="430">
        <v>1.2979368606599999E-2</v>
      </c>
      <c r="G4317" s="430">
        <v>2.76399050874E-2</v>
      </c>
      <c r="H4317" s="430">
        <v>2.8064172880800001E-2</v>
      </c>
      <c r="I4317" s="430">
        <v>2.8789381165800002E-2</v>
      </c>
      <c r="J4317" s="430">
        <v>3.1138846097399999E-2</v>
      </c>
      <c r="K4317" s="430">
        <v>3.3800086121400001E-2</v>
      </c>
      <c r="L4317" s="430">
        <v>4.00996279458E-2</v>
      </c>
      <c r="M4317" s="430">
        <v>6.3787481498399995E-2</v>
      </c>
      <c r="N4317" s="430">
        <v>9.7331827744799995E-2</v>
      </c>
      <c r="O4317" s="430">
        <v>0.101768841543</v>
      </c>
      <c r="P4317" s="430">
        <v>0.10397783221740001</v>
      </c>
      <c r="Q4317" s="430">
        <v>0.1129530019182</v>
      </c>
      <c r="R4317" s="430">
        <v>0.1221617272626</v>
      </c>
      <c r="S4317" s="430">
        <v>0.13215891399240001</v>
      </c>
      <c r="T4317" s="430">
        <v>0.14282647814339999</v>
      </c>
      <c r="U4317" s="430">
        <v>0.15440703159540001</v>
      </c>
      <c r="V4317" s="430">
        <v>0.15911917270920001</v>
      </c>
      <c r="W4317" s="430">
        <v>0.1637854504614</v>
      </c>
      <c r="X4317" s="430">
        <v>0.1666556507892</v>
      </c>
      <c r="Y4317" s="430">
        <v>0.1794796234746</v>
      </c>
      <c r="Z4317" s="430">
        <v>0.19315895787539999</v>
      </c>
      <c r="AA4317" s="430">
        <v>0.20617546030860001</v>
      </c>
      <c r="AB4317" s="430">
        <v>0.219673462806</v>
      </c>
      <c r="AC4317" s="430">
        <v>0.2333964284874</v>
      </c>
      <c r="AD4317" s="430">
        <v>0.24781271892000001</v>
      </c>
      <c r="AE4317" s="430">
        <v>0.26320646150339999</v>
      </c>
      <c r="AF4317" s="430">
        <v>0.27191391041759999</v>
      </c>
      <c r="AG4317" s="430">
        <v>0.28028910688859998</v>
      </c>
      <c r="AH4317" s="430">
        <v>0.28821255929700001</v>
      </c>
      <c r="AI4317" s="430">
        <v>0.29583814581239998</v>
      </c>
      <c r="AJ4317" s="430">
        <v>0.29982950777880002</v>
      </c>
      <c r="AK4317" s="430">
        <v>0.30841730274419998</v>
      </c>
      <c r="AL4317" s="430">
        <v>0</v>
      </c>
    </row>
    <row r="4318" spans="1:38" x14ac:dyDescent="0.25">
      <c r="A4318" s="430" t="s">
        <v>4368</v>
      </c>
      <c r="B4318" s="430">
        <v>1</v>
      </c>
      <c r="C4318" s="430" t="s">
        <v>4373</v>
      </c>
      <c r="D4318" s="430" t="s">
        <v>4018</v>
      </c>
      <c r="E4318" s="430">
        <v>79</v>
      </c>
      <c r="F4318" s="430">
        <v>6.4856495766E-3</v>
      </c>
      <c r="G4318" s="430">
        <v>1.3754016826800001E-2</v>
      </c>
      <c r="H4318" s="430">
        <v>1.40154881316E-2</v>
      </c>
      <c r="I4318" s="430">
        <v>1.4424968962799999E-2</v>
      </c>
      <c r="J4318" s="430">
        <v>1.5651303478800001E-2</v>
      </c>
      <c r="K4318" s="430">
        <v>1.7038321661999999E-2</v>
      </c>
      <c r="L4318" s="430">
        <v>2.0250641998800001E-2</v>
      </c>
      <c r="M4318" s="430">
        <v>3.2279948459999999E-2</v>
      </c>
      <c r="N4318" s="430">
        <v>4.9421716702199997E-2</v>
      </c>
      <c r="O4318" s="430">
        <v>5.1958034309999998E-2</v>
      </c>
      <c r="P4318" s="430">
        <v>5.3307763306199997E-2</v>
      </c>
      <c r="Q4318" s="430">
        <v>5.7847622183999997E-2</v>
      </c>
      <c r="R4318" s="430">
        <v>6.2278159628399998E-2</v>
      </c>
      <c r="S4318" s="430">
        <v>6.7017952367999997E-2</v>
      </c>
      <c r="T4318" s="430">
        <v>7.1918375465400003E-2</v>
      </c>
      <c r="U4318" s="430">
        <v>7.7245946913000005E-2</v>
      </c>
      <c r="V4318" s="430">
        <v>8.0192997853800005E-2</v>
      </c>
      <c r="W4318" s="430">
        <v>8.3373539274600006E-2</v>
      </c>
      <c r="X4318" s="430">
        <v>8.5497367044000003E-2</v>
      </c>
      <c r="Y4318" s="430">
        <v>9.2573782973400007E-2</v>
      </c>
      <c r="Z4318" s="430">
        <v>9.9542923402200001E-2</v>
      </c>
      <c r="AA4318" s="430">
        <v>0.10607208304019999</v>
      </c>
      <c r="AB4318" s="430">
        <v>0.11271121694819999</v>
      </c>
      <c r="AC4318" s="430">
        <v>0.119082748032</v>
      </c>
      <c r="AD4318" s="430">
        <v>0.1257070379286</v>
      </c>
      <c r="AE4318" s="430">
        <v>0.1325639049798</v>
      </c>
      <c r="AF4318" s="430">
        <v>0.13588871716199999</v>
      </c>
      <c r="AG4318" s="430">
        <v>0.1391890130922</v>
      </c>
      <c r="AH4318" s="430">
        <v>0.14264081774580001</v>
      </c>
      <c r="AI4318" s="430">
        <v>0.14629469283239999</v>
      </c>
      <c r="AJ4318" s="430">
        <v>0.14909232603959999</v>
      </c>
      <c r="AK4318" s="430">
        <v>0.15292013420100001</v>
      </c>
      <c r="AL4318" s="430">
        <v>0</v>
      </c>
    </row>
    <row r="4319" spans="1:38" x14ac:dyDescent="0.25">
      <c r="A4319" s="430" t="s">
        <v>4368</v>
      </c>
      <c r="B4319" s="430">
        <v>1</v>
      </c>
      <c r="C4319" s="430" t="s">
        <v>4373</v>
      </c>
      <c r="D4319" s="430" t="s">
        <v>4226</v>
      </c>
      <c r="E4319" s="430">
        <v>79</v>
      </c>
      <c r="F4319" s="430">
        <v>1.335699102E-4</v>
      </c>
      <c r="G4319" s="430">
        <v>2.8562149800000002E-4</v>
      </c>
      <c r="H4319" s="430">
        <v>2.9260803779999997E-4</v>
      </c>
      <c r="I4319" s="430">
        <v>2.973057786E-4</v>
      </c>
      <c r="J4319" s="430">
        <v>3.13056036E-4</v>
      </c>
      <c r="K4319" s="430">
        <v>3.3523705200000001E-4</v>
      </c>
      <c r="L4319" s="430">
        <v>3.923313228E-4</v>
      </c>
      <c r="M4319" s="430">
        <v>6.166041894E-4</v>
      </c>
      <c r="N4319" s="430">
        <v>9.4100378399999995E-4</v>
      </c>
      <c r="O4319" s="430">
        <v>9.8537297819999994E-4</v>
      </c>
      <c r="P4319" s="430">
        <v>1.0064020944E-3</v>
      </c>
      <c r="Q4319" s="430">
        <v>1.0805516610000001E-3</v>
      </c>
      <c r="R4319" s="430">
        <v>1.1517745788000001E-3</v>
      </c>
      <c r="S4319" s="430">
        <v>1.2284872884E-3</v>
      </c>
      <c r="T4319" s="430">
        <v>1.3027029570000001E-3</v>
      </c>
      <c r="U4319" s="430">
        <v>1.3810235183999999E-3</v>
      </c>
      <c r="V4319" s="430">
        <v>1.4040017189999999E-3</v>
      </c>
      <c r="W4319" s="430">
        <v>1.4366393814000001E-3</v>
      </c>
      <c r="X4319" s="430">
        <v>1.4564656344000001E-3</v>
      </c>
      <c r="Y4319" s="430">
        <v>1.5651387576000001E-3</v>
      </c>
      <c r="Z4319" s="430">
        <v>1.6740520974E-3</v>
      </c>
      <c r="AA4319" s="430">
        <v>1.773885603E-3</v>
      </c>
      <c r="AB4319" s="430">
        <v>1.8737782554E-3</v>
      </c>
      <c r="AC4319" s="430">
        <v>1.9734093426000002E-3</v>
      </c>
      <c r="AD4319" s="430">
        <v>2.0702859498000002E-3</v>
      </c>
      <c r="AE4319" s="430">
        <v>2.1661985027999998E-3</v>
      </c>
      <c r="AF4319" s="430">
        <v>2.2000821395999999E-3</v>
      </c>
      <c r="AG4319" s="430">
        <v>2.2361703263999999E-3</v>
      </c>
      <c r="AH4319" s="430">
        <v>2.274968433E-3</v>
      </c>
      <c r="AI4319" s="430">
        <v>2.3145709554000002E-3</v>
      </c>
      <c r="AJ4319" s="430">
        <v>2.3420553114E-3</v>
      </c>
      <c r="AK4319" s="430">
        <v>2.3901952590000002E-3</v>
      </c>
      <c r="AL4319" s="430">
        <v>0</v>
      </c>
    </row>
    <row r="4320" spans="1:38" x14ac:dyDescent="0.25">
      <c r="A4320" s="430" t="s">
        <v>4368</v>
      </c>
      <c r="B4320" s="430">
        <v>1</v>
      </c>
      <c r="C4320" s="430" t="s">
        <v>4373</v>
      </c>
      <c r="D4320" s="430" t="s">
        <v>4020</v>
      </c>
      <c r="E4320" s="430">
        <v>79</v>
      </c>
      <c r="F4320" s="430">
        <v>1.1088828125999999E-3</v>
      </c>
      <c r="G4320" s="430">
        <v>2.3500559027999999E-3</v>
      </c>
      <c r="H4320" s="430">
        <v>2.3819925528000001E-3</v>
      </c>
      <c r="I4320" s="430">
        <v>2.4244152845999999E-3</v>
      </c>
      <c r="J4320" s="430">
        <v>2.596906218E-3</v>
      </c>
      <c r="K4320" s="430">
        <v>2.7826465866000001E-3</v>
      </c>
      <c r="L4320" s="430">
        <v>3.2497783392000002E-3</v>
      </c>
      <c r="M4320" s="430">
        <v>5.0892872892000004E-3</v>
      </c>
      <c r="N4320" s="430">
        <v>7.6376455764E-3</v>
      </c>
      <c r="O4320" s="430">
        <v>7.8156950670000003E-3</v>
      </c>
      <c r="P4320" s="430">
        <v>7.8628420080000001E-3</v>
      </c>
      <c r="Q4320" s="430">
        <v>8.4657818927999992E-3</v>
      </c>
      <c r="R4320" s="430">
        <v>9.0736358057999997E-3</v>
      </c>
      <c r="S4320" s="430">
        <v>9.7242017951999996E-3</v>
      </c>
      <c r="T4320" s="430">
        <v>1.0444792048199999E-2</v>
      </c>
      <c r="U4320" s="430">
        <v>1.11874241856E-2</v>
      </c>
      <c r="V4320" s="430">
        <v>1.1471537826600001E-2</v>
      </c>
      <c r="W4320" s="430">
        <v>1.17318312324E-2</v>
      </c>
      <c r="X4320" s="430">
        <v>1.1983438738799999E-2</v>
      </c>
      <c r="Y4320" s="430">
        <v>1.2958391323199999E-2</v>
      </c>
      <c r="Z4320" s="430">
        <v>1.39800271824E-2</v>
      </c>
      <c r="AA4320" s="430">
        <v>1.49264114484E-2</v>
      </c>
      <c r="AB4320" s="430">
        <v>1.5878558773800001E-2</v>
      </c>
      <c r="AC4320" s="430">
        <v>1.6817688145199999E-2</v>
      </c>
      <c r="AD4320" s="430">
        <v>1.7665968293999999E-2</v>
      </c>
      <c r="AE4320" s="430">
        <v>1.8524183946E-2</v>
      </c>
      <c r="AF4320" s="430">
        <v>1.8835954995000001E-2</v>
      </c>
      <c r="AG4320" s="430">
        <v>1.9050585994800001E-2</v>
      </c>
      <c r="AH4320" s="430">
        <v>1.92969794058E-2</v>
      </c>
      <c r="AI4320" s="430">
        <v>1.9485940128599999E-2</v>
      </c>
      <c r="AJ4320" s="430">
        <v>2.0182064582399999E-2</v>
      </c>
      <c r="AK4320" s="430">
        <v>2.0412160842E-2</v>
      </c>
      <c r="AL4320" s="430">
        <v>0</v>
      </c>
    </row>
    <row r="4321" spans="1:38" x14ac:dyDescent="0.25">
      <c r="A4321" s="430" t="s">
        <v>4368</v>
      </c>
      <c r="B4321" s="430">
        <v>1</v>
      </c>
      <c r="C4321" s="430" t="s">
        <v>4373</v>
      </c>
      <c r="D4321" s="430" t="s">
        <v>4022</v>
      </c>
      <c r="E4321" s="430">
        <v>79</v>
      </c>
      <c r="F4321" s="430">
        <v>2.7695087382000002E-3</v>
      </c>
      <c r="G4321" s="430">
        <v>5.7836145275999996E-3</v>
      </c>
      <c r="H4321" s="430">
        <v>5.7943508171999997E-3</v>
      </c>
      <c r="I4321" s="430">
        <v>5.8644060618E-3</v>
      </c>
      <c r="J4321" s="430">
        <v>6.2340173544000003E-3</v>
      </c>
      <c r="K4321" s="430">
        <v>6.6665488914000003E-3</v>
      </c>
      <c r="L4321" s="430">
        <v>7.7751383159999996E-3</v>
      </c>
      <c r="M4321" s="430">
        <v>1.21436525712E-2</v>
      </c>
      <c r="N4321" s="430">
        <v>1.8244326418200001E-2</v>
      </c>
      <c r="O4321" s="430">
        <v>1.8841062250800001E-2</v>
      </c>
      <c r="P4321" s="430">
        <v>1.89785170404E-2</v>
      </c>
      <c r="Q4321" s="430">
        <v>2.02469004876E-2</v>
      </c>
      <c r="R4321" s="430">
        <v>2.1477808558200001E-2</v>
      </c>
      <c r="S4321" s="430">
        <v>2.28657638856E-2</v>
      </c>
      <c r="T4321" s="430">
        <v>2.4223346641199999E-2</v>
      </c>
      <c r="U4321" s="430">
        <v>2.56547229924E-2</v>
      </c>
      <c r="V4321" s="430">
        <v>2.6124077000399998E-2</v>
      </c>
      <c r="W4321" s="430">
        <v>2.6743875972600001E-2</v>
      </c>
      <c r="X4321" s="430">
        <v>2.7135936291000001E-2</v>
      </c>
      <c r="Y4321" s="430">
        <v>2.9182906492200001E-2</v>
      </c>
      <c r="Z4321" s="430">
        <v>3.1268627148600001E-2</v>
      </c>
      <c r="AA4321" s="430">
        <v>3.3181474032000002E-2</v>
      </c>
      <c r="AB4321" s="430">
        <v>3.5017118209199997E-2</v>
      </c>
      <c r="AC4321" s="430">
        <v>3.6933575669399997E-2</v>
      </c>
      <c r="AD4321" s="430">
        <v>3.8826511471199997E-2</v>
      </c>
      <c r="AE4321" s="430">
        <v>4.0648323632400001E-2</v>
      </c>
      <c r="AF4321" s="430">
        <v>4.1302835814600002E-2</v>
      </c>
      <c r="AG4321" s="430">
        <v>4.2005561167200001E-2</v>
      </c>
      <c r="AH4321" s="430">
        <v>4.2712016038800003E-2</v>
      </c>
      <c r="AI4321" s="430">
        <v>4.3491838210200001E-2</v>
      </c>
      <c r="AJ4321" s="430">
        <v>4.4323600863000003E-2</v>
      </c>
      <c r="AK4321" s="430">
        <v>4.5213489999000003E-2</v>
      </c>
      <c r="AL4321" s="430">
        <v>0</v>
      </c>
    </row>
    <row r="4322" spans="1:38" x14ac:dyDescent="0.25">
      <c r="A4322" s="430" t="s">
        <v>4368</v>
      </c>
      <c r="B4322" s="430">
        <v>1</v>
      </c>
      <c r="C4322" s="430" t="s">
        <v>4373</v>
      </c>
      <c r="D4322" s="430" t="s">
        <v>4024</v>
      </c>
      <c r="E4322" s="430">
        <v>79</v>
      </c>
      <c r="F4322" s="430">
        <v>1.0081942590000001E-3</v>
      </c>
      <c r="G4322" s="430">
        <v>2.1527532042000001E-3</v>
      </c>
      <c r="H4322" s="430">
        <v>2.2032772674000002E-3</v>
      </c>
      <c r="I4322" s="430">
        <v>2.2919739108000002E-3</v>
      </c>
      <c r="J4322" s="430">
        <v>2.5041945749999998E-3</v>
      </c>
      <c r="K4322" s="430">
        <v>2.7372353129999998E-3</v>
      </c>
      <c r="L4322" s="430">
        <v>3.2479641360000002E-3</v>
      </c>
      <c r="M4322" s="430">
        <v>5.1601888602000002E-3</v>
      </c>
      <c r="N4322" s="430">
        <v>7.8707973767999997E-3</v>
      </c>
      <c r="O4322" s="430">
        <v>8.2378575461999996E-3</v>
      </c>
      <c r="P4322" s="430">
        <v>8.4194913935999992E-3</v>
      </c>
      <c r="Q4322" s="430">
        <v>9.1149954407999997E-3</v>
      </c>
      <c r="R4322" s="430">
        <v>9.8111647583999997E-3</v>
      </c>
      <c r="S4322" s="430">
        <v>1.059644316E-2</v>
      </c>
      <c r="T4322" s="430">
        <v>1.14144443424E-2</v>
      </c>
      <c r="U4322" s="430">
        <v>1.23601604814E-2</v>
      </c>
      <c r="V4322" s="430">
        <v>1.28636277306E-2</v>
      </c>
      <c r="W4322" s="430">
        <v>1.34209723878E-2</v>
      </c>
      <c r="X4322" s="430">
        <v>1.38014189436E-2</v>
      </c>
      <c r="Y4322" s="430">
        <v>1.4957135644200001E-2</v>
      </c>
      <c r="Z4322" s="430">
        <v>1.6099727206199999E-2</v>
      </c>
      <c r="AA4322" s="430">
        <v>1.7141306963400001E-2</v>
      </c>
      <c r="AB4322" s="430">
        <v>1.8162821755199999E-2</v>
      </c>
      <c r="AC4322" s="430">
        <v>1.9243740233999999E-2</v>
      </c>
      <c r="AD4322" s="430">
        <v>2.0373439077E-2</v>
      </c>
      <c r="AE4322" s="430">
        <v>2.1511695631199999E-2</v>
      </c>
      <c r="AF4322" s="430">
        <v>2.2199425641600001E-2</v>
      </c>
      <c r="AG4322" s="430">
        <v>2.29786787838E-2</v>
      </c>
      <c r="AH4322" s="430">
        <v>2.37577741506E-2</v>
      </c>
      <c r="AI4322" s="430">
        <v>2.4626410486199998E-2</v>
      </c>
      <c r="AJ4322" s="430">
        <v>2.5684669240800002E-2</v>
      </c>
      <c r="AK4322" s="430">
        <v>2.69167668576E-2</v>
      </c>
      <c r="AL4322" s="430">
        <v>0</v>
      </c>
    </row>
    <row r="4323" spans="1:38" x14ac:dyDescent="0.25">
      <c r="A4323" s="430" t="s">
        <v>4368</v>
      </c>
      <c r="B4323" s="430">
        <v>1</v>
      </c>
      <c r="C4323" s="430" t="s">
        <v>4373</v>
      </c>
      <c r="D4323" s="430" t="s">
        <v>4026</v>
      </c>
      <c r="E4323" s="430">
        <v>79</v>
      </c>
      <c r="F4323" s="430">
        <v>1.14059163978E-2</v>
      </c>
      <c r="G4323" s="430">
        <v>2.3916970688399999E-2</v>
      </c>
      <c r="H4323" s="430">
        <v>2.4042073718999999E-2</v>
      </c>
      <c r="I4323" s="430">
        <v>2.4412002232200001E-2</v>
      </c>
      <c r="J4323" s="430">
        <v>2.6050465951199999E-2</v>
      </c>
      <c r="K4323" s="430">
        <v>2.79192251052E-2</v>
      </c>
      <c r="L4323" s="430">
        <v>3.2671771032000002E-2</v>
      </c>
      <c r="M4323" s="430">
        <v>5.1184018847400002E-2</v>
      </c>
      <c r="N4323" s="430">
        <v>7.7127611002200003E-2</v>
      </c>
      <c r="O4323" s="430">
        <v>7.9810238459399996E-2</v>
      </c>
      <c r="P4323" s="430">
        <v>8.0565564595799999E-2</v>
      </c>
      <c r="Q4323" s="430">
        <v>8.6238936484799994E-2</v>
      </c>
      <c r="R4323" s="430">
        <v>9.1683721792800002E-2</v>
      </c>
      <c r="S4323" s="430">
        <v>9.7587615975E-2</v>
      </c>
      <c r="T4323" s="430">
        <v>0.1032512261994</v>
      </c>
      <c r="U4323" s="430">
        <v>0.1091275386252</v>
      </c>
      <c r="V4323" s="430">
        <v>0.1107445790172</v>
      </c>
      <c r="W4323" s="430">
        <v>0.11320862472779999</v>
      </c>
      <c r="X4323" s="430">
        <v>0.11466135597179999</v>
      </c>
      <c r="Y4323" s="430">
        <v>0.1231332618216</v>
      </c>
      <c r="Z4323" s="430">
        <v>0.131606042205</v>
      </c>
      <c r="AA4323" s="430">
        <v>0.13922522033160001</v>
      </c>
      <c r="AB4323" s="430">
        <v>0.14661989667719999</v>
      </c>
      <c r="AC4323" s="430">
        <v>0.15394221036299999</v>
      </c>
      <c r="AD4323" s="430">
        <v>0.16082950445460001</v>
      </c>
      <c r="AE4323" s="430">
        <v>0.167402308842</v>
      </c>
      <c r="AF4323" s="430">
        <v>0.16901929386840001</v>
      </c>
      <c r="AG4323" s="430">
        <v>0.1707608140968</v>
      </c>
      <c r="AH4323" s="430">
        <v>0.17254419187799999</v>
      </c>
      <c r="AI4323" s="430">
        <v>0.1743614860572</v>
      </c>
      <c r="AJ4323" s="430">
        <v>0.17771932314360001</v>
      </c>
      <c r="AK4323" s="430">
        <v>0.1794259824744</v>
      </c>
      <c r="AL4323" s="430">
        <v>0</v>
      </c>
    </row>
    <row r="4324" spans="1:38" x14ac:dyDescent="0.25">
      <c r="A4324" s="430" t="s">
        <v>4368</v>
      </c>
      <c r="B4324" s="430">
        <v>1</v>
      </c>
      <c r="C4324" s="430" t="s">
        <v>4373</v>
      </c>
      <c r="D4324" s="430" t="s">
        <v>4028</v>
      </c>
      <c r="E4324" s="430">
        <v>79</v>
      </c>
      <c r="F4324" s="430">
        <v>5.5347970224000004E-3</v>
      </c>
      <c r="G4324" s="430">
        <v>1.1610978063599999E-2</v>
      </c>
      <c r="H4324" s="430">
        <v>1.1666301587400001E-2</v>
      </c>
      <c r="I4324" s="430">
        <v>1.18633310046E-2</v>
      </c>
      <c r="J4324" s="430">
        <v>1.26692948472E-2</v>
      </c>
      <c r="K4324" s="430">
        <v>1.36044516816E-2</v>
      </c>
      <c r="L4324" s="430">
        <v>1.5944468042999999E-2</v>
      </c>
      <c r="M4324" s="430">
        <v>2.5014083991599999E-2</v>
      </c>
      <c r="N4324" s="430">
        <v>3.7702497690000003E-2</v>
      </c>
      <c r="O4324" s="430">
        <v>3.9036300396E-2</v>
      </c>
      <c r="P4324" s="430">
        <v>3.9471470865600003E-2</v>
      </c>
      <c r="Q4324" s="430">
        <v>4.2315236644799997E-2</v>
      </c>
      <c r="R4324" s="430">
        <v>4.5060032922600003E-2</v>
      </c>
      <c r="S4324" s="430">
        <v>4.8161424057000003E-2</v>
      </c>
      <c r="T4324" s="430">
        <v>5.1118127035200002E-2</v>
      </c>
      <c r="U4324" s="430">
        <v>5.4335858890199998E-2</v>
      </c>
      <c r="V4324" s="430">
        <v>5.5465933120799997E-2</v>
      </c>
      <c r="W4324" s="430">
        <v>5.6886677068799997E-2</v>
      </c>
      <c r="X4324" s="430">
        <v>5.7792011592600001E-2</v>
      </c>
      <c r="Y4324" s="430">
        <v>6.2152969782000002E-2</v>
      </c>
      <c r="Z4324" s="430">
        <v>6.6523364480399999E-2</v>
      </c>
      <c r="AA4324" s="430">
        <v>7.0514521986000001E-2</v>
      </c>
      <c r="AB4324" s="430">
        <v>7.4419291574399998E-2</v>
      </c>
      <c r="AC4324" s="430">
        <v>7.8435658464600003E-2</v>
      </c>
      <c r="AD4324" s="430">
        <v>8.2330375856999996E-2</v>
      </c>
      <c r="AE4324" s="430">
        <v>8.6065814380799993E-2</v>
      </c>
      <c r="AF4324" s="430">
        <v>8.7502596785399997E-2</v>
      </c>
      <c r="AG4324" s="430">
        <v>8.9016406884599997E-2</v>
      </c>
      <c r="AH4324" s="430">
        <v>9.0830066999399994E-2</v>
      </c>
      <c r="AI4324" s="430">
        <v>9.2652351079200002E-2</v>
      </c>
      <c r="AJ4324" s="430">
        <v>9.4322796229200007E-2</v>
      </c>
      <c r="AK4324" s="430">
        <v>9.6371663419799997E-2</v>
      </c>
      <c r="AL4324" s="430">
        <v>0</v>
      </c>
    </row>
    <row r="4325" spans="1:38" x14ac:dyDescent="0.25">
      <c r="A4325" s="430" t="s">
        <v>4368</v>
      </c>
      <c r="B4325" s="430">
        <v>1</v>
      </c>
      <c r="C4325" s="430" t="s">
        <v>4373</v>
      </c>
      <c r="D4325" s="430" t="s">
        <v>4030</v>
      </c>
      <c r="E4325" s="430">
        <v>79</v>
      </c>
      <c r="F4325" s="430">
        <v>2.4710799293999998E-3</v>
      </c>
      <c r="G4325" s="430">
        <v>5.1657054929999998E-3</v>
      </c>
      <c r="H4325" s="430">
        <v>5.2063490045999999E-3</v>
      </c>
      <c r="I4325" s="430">
        <v>5.2847295408000004E-3</v>
      </c>
      <c r="J4325" s="430">
        <v>5.6430712566000003E-3</v>
      </c>
      <c r="K4325" s="430">
        <v>6.0472566138000004E-3</v>
      </c>
      <c r="L4325" s="430">
        <v>7.0585135206000004E-3</v>
      </c>
      <c r="M4325" s="430">
        <v>1.1069094871200001E-2</v>
      </c>
      <c r="N4325" s="430">
        <v>1.67216530206E-2</v>
      </c>
      <c r="O4325" s="430">
        <v>1.7295772198800002E-2</v>
      </c>
      <c r="P4325" s="430">
        <v>1.7453363396399999E-2</v>
      </c>
      <c r="Q4325" s="430">
        <v>1.86597752526E-2</v>
      </c>
      <c r="R4325" s="430">
        <v>1.9862350860599998E-2</v>
      </c>
      <c r="S4325" s="430">
        <v>2.1163693993199999E-2</v>
      </c>
      <c r="T4325" s="430">
        <v>2.24251354746E-2</v>
      </c>
      <c r="U4325" s="430">
        <v>2.37581306184E-2</v>
      </c>
      <c r="V4325" s="430">
        <v>2.41996772676E-2</v>
      </c>
      <c r="W4325" s="430">
        <v>2.48229204162E-2</v>
      </c>
      <c r="X4325" s="430">
        <v>2.5259028954599999E-2</v>
      </c>
      <c r="Y4325" s="430">
        <v>2.7256867567799999E-2</v>
      </c>
      <c r="Z4325" s="430">
        <v>2.9295102010200001E-2</v>
      </c>
      <c r="AA4325" s="430">
        <v>3.1048970340600002E-2</v>
      </c>
      <c r="AB4325" s="430">
        <v>3.2845423290600001E-2</v>
      </c>
      <c r="AC4325" s="430">
        <v>3.4550522144999998E-2</v>
      </c>
      <c r="AD4325" s="430">
        <v>3.6220530414600001E-2</v>
      </c>
      <c r="AE4325" s="430">
        <v>3.7890860872799997E-2</v>
      </c>
      <c r="AF4325" s="430">
        <v>3.8399663864399997E-2</v>
      </c>
      <c r="AG4325" s="430">
        <v>3.8894401371600003E-2</v>
      </c>
      <c r="AH4325" s="430">
        <v>3.9496282216800002E-2</v>
      </c>
      <c r="AI4325" s="430">
        <v>4.0092420095399997E-2</v>
      </c>
      <c r="AJ4325" s="430">
        <v>4.0809746413800002E-2</v>
      </c>
      <c r="AK4325" s="430">
        <v>4.1553213644399997E-2</v>
      </c>
      <c r="AL4325" s="430">
        <v>0</v>
      </c>
    </row>
    <row r="4326" spans="1:38" x14ac:dyDescent="0.25">
      <c r="A4326" s="430" t="s">
        <v>4368</v>
      </c>
      <c r="B4326" s="430">
        <v>1</v>
      </c>
      <c r="C4326" s="430" t="s">
        <v>4373</v>
      </c>
      <c r="D4326" s="430" t="s">
        <v>4032</v>
      </c>
      <c r="E4326" s="430">
        <v>79</v>
      </c>
      <c r="F4326" s="430">
        <v>3.6787601712E-3</v>
      </c>
      <c r="G4326" s="430">
        <v>7.6953139134000002E-3</v>
      </c>
      <c r="H4326" s="430">
        <v>7.7414279795999996E-3</v>
      </c>
      <c r="I4326" s="430">
        <v>7.8803470872E-3</v>
      </c>
      <c r="J4326" s="430">
        <v>8.417193735E-3</v>
      </c>
      <c r="K4326" s="430">
        <v>9.0381412259999995E-3</v>
      </c>
      <c r="L4326" s="430">
        <v>1.0581571783199999E-2</v>
      </c>
      <c r="M4326" s="430">
        <v>1.6602840043799999E-2</v>
      </c>
      <c r="N4326" s="430">
        <v>2.5047868475400002E-2</v>
      </c>
      <c r="O4326" s="430">
        <v>2.5947184170600001E-2</v>
      </c>
      <c r="P4326" s="430">
        <v>2.6235116547599999E-2</v>
      </c>
      <c r="Q4326" s="430">
        <v>2.8092478861200001E-2</v>
      </c>
      <c r="R4326" s="430">
        <v>2.9936791756799998E-2</v>
      </c>
      <c r="S4326" s="430">
        <v>3.19994116686E-2</v>
      </c>
      <c r="T4326" s="430">
        <v>3.4002996891600003E-2</v>
      </c>
      <c r="U4326" s="430">
        <v>3.6197926276799998E-2</v>
      </c>
      <c r="V4326" s="430">
        <v>3.6955038740400001E-2</v>
      </c>
      <c r="W4326" s="430">
        <v>3.7956605963400003E-2</v>
      </c>
      <c r="X4326" s="430">
        <v>3.8588041274999998E-2</v>
      </c>
      <c r="Y4326" s="430">
        <v>4.1539784712600003E-2</v>
      </c>
      <c r="Z4326" s="430">
        <v>4.45685238978E-2</v>
      </c>
      <c r="AA4326" s="430">
        <v>4.7290816115400001E-2</v>
      </c>
      <c r="AB4326" s="430">
        <v>4.9937659316999998E-2</v>
      </c>
      <c r="AC4326" s="430">
        <v>5.2607050973400002E-2</v>
      </c>
      <c r="AD4326" s="430">
        <v>5.5132135229399998E-2</v>
      </c>
      <c r="AE4326" s="430">
        <v>5.7657064249200002E-2</v>
      </c>
      <c r="AF4326" s="430">
        <v>5.8533334731000003E-2</v>
      </c>
      <c r="AG4326" s="430">
        <v>5.9534158520399998E-2</v>
      </c>
      <c r="AH4326" s="430">
        <v>6.0534651896399998E-2</v>
      </c>
      <c r="AI4326" s="430">
        <v>6.1561827876000001E-2</v>
      </c>
      <c r="AJ4326" s="430">
        <v>6.2606572428600002E-2</v>
      </c>
      <c r="AK4326" s="430">
        <v>6.3852300705599996E-2</v>
      </c>
      <c r="AL4326" s="430">
        <v>0</v>
      </c>
    </row>
    <row r="4327" spans="1:38" x14ac:dyDescent="0.25">
      <c r="A4327" s="430" t="s">
        <v>4368</v>
      </c>
      <c r="B4327" s="430">
        <v>1</v>
      </c>
      <c r="C4327" s="430" t="s">
        <v>4373</v>
      </c>
      <c r="D4327" s="430" t="s">
        <v>4034</v>
      </c>
      <c r="E4327" s="430">
        <v>79</v>
      </c>
      <c r="F4327" s="430">
        <v>4.2040611731999997E-3</v>
      </c>
      <c r="G4327" s="430">
        <v>8.7929696393999994E-3</v>
      </c>
      <c r="H4327" s="430">
        <v>8.8259851872E-3</v>
      </c>
      <c r="I4327" s="430">
        <v>8.9226423605999992E-3</v>
      </c>
      <c r="J4327" s="430">
        <v>9.5070805991999997E-3</v>
      </c>
      <c r="K4327" s="430">
        <v>1.0180518639599999E-2</v>
      </c>
      <c r="L4327" s="430">
        <v>1.18756517826E-2</v>
      </c>
      <c r="M4327" s="430">
        <v>1.8569955192600001E-2</v>
      </c>
      <c r="N4327" s="430">
        <v>2.7907219243199999E-2</v>
      </c>
      <c r="O4327" s="430">
        <v>2.8806360837599999E-2</v>
      </c>
      <c r="P4327" s="430">
        <v>2.89750100442E-2</v>
      </c>
      <c r="Q4327" s="430">
        <v>3.0921958480200001E-2</v>
      </c>
      <c r="R4327" s="430">
        <v>3.2918792301599997E-2</v>
      </c>
      <c r="S4327" s="430">
        <v>3.5138380023600001E-2</v>
      </c>
      <c r="T4327" s="430">
        <v>3.7333807009199999E-2</v>
      </c>
      <c r="U4327" s="430">
        <v>3.9606660633600001E-2</v>
      </c>
      <c r="V4327" s="430">
        <v>3.7685741840400001E-2</v>
      </c>
      <c r="W4327" s="430">
        <v>3.9016913631600002E-2</v>
      </c>
      <c r="X4327" s="430">
        <v>3.9898704720600003E-2</v>
      </c>
      <c r="Y4327" s="430">
        <v>4.3219572089999998E-2</v>
      </c>
      <c r="Z4327" s="430">
        <v>4.6579130836800001E-2</v>
      </c>
      <c r="AA4327" s="430">
        <v>4.9513469355599998E-2</v>
      </c>
      <c r="AB4327" s="430">
        <v>5.2375461402000001E-2</v>
      </c>
      <c r="AC4327" s="430">
        <v>5.5222943728199997E-2</v>
      </c>
      <c r="AD4327" s="430">
        <v>5.7989799871800002E-2</v>
      </c>
      <c r="AE4327" s="430">
        <v>6.0753612232200001E-2</v>
      </c>
      <c r="AF4327" s="430">
        <v>6.1710790292400002E-2</v>
      </c>
      <c r="AG4327" s="430">
        <v>6.2448113335199999E-2</v>
      </c>
      <c r="AH4327" s="430">
        <v>6.32490121224E-2</v>
      </c>
      <c r="AI4327" s="430">
        <v>6.4121291947800002E-2</v>
      </c>
      <c r="AJ4327" s="430">
        <v>6.4653328812599997E-2</v>
      </c>
      <c r="AK4327" s="430">
        <v>6.5475768916800001E-2</v>
      </c>
      <c r="AL4327" s="430">
        <v>0</v>
      </c>
    </row>
    <row r="4328" spans="1:38" x14ac:dyDescent="0.25">
      <c r="A4328" s="430" t="s">
        <v>4368</v>
      </c>
      <c r="B4328" s="430">
        <v>1</v>
      </c>
      <c r="C4328" s="430" t="s">
        <v>4373</v>
      </c>
      <c r="D4328" s="430" t="s">
        <v>4036</v>
      </c>
      <c r="E4328" s="430">
        <v>79</v>
      </c>
      <c r="F4328" s="430">
        <v>5.9977142826000002E-3</v>
      </c>
      <c r="G4328" s="430">
        <v>1.2442217861999999E-2</v>
      </c>
      <c r="H4328" s="430">
        <v>1.23944232594E-2</v>
      </c>
      <c r="I4328" s="430">
        <v>1.25280184788E-2</v>
      </c>
      <c r="J4328" s="430">
        <v>1.3329085846800001E-2</v>
      </c>
      <c r="K4328" s="430">
        <v>1.4278659693E-2</v>
      </c>
      <c r="L4328" s="430">
        <v>1.6683492239400001E-2</v>
      </c>
      <c r="M4328" s="430">
        <v>2.615149542E-2</v>
      </c>
      <c r="N4328" s="430">
        <v>3.9418017642000001E-2</v>
      </c>
      <c r="O4328" s="430">
        <v>4.07952095628E-2</v>
      </c>
      <c r="P4328" s="430">
        <v>4.1215964248800002E-2</v>
      </c>
      <c r="Q4328" s="430">
        <v>4.4178851117399998E-2</v>
      </c>
      <c r="R4328" s="430">
        <v>4.6972232572199998E-2</v>
      </c>
      <c r="S4328" s="430">
        <v>4.9917370777800001E-2</v>
      </c>
      <c r="T4328" s="430">
        <v>5.2588388681399999E-2</v>
      </c>
      <c r="U4328" s="430">
        <v>5.5414801898999999E-2</v>
      </c>
      <c r="V4328" s="430">
        <v>5.6143987702799998E-2</v>
      </c>
      <c r="W4328" s="430">
        <v>5.7350002684799999E-2</v>
      </c>
      <c r="X4328" s="430">
        <v>5.8189245848399997E-2</v>
      </c>
      <c r="Y4328" s="430">
        <v>6.2713829064600005E-2</v>
      </c>
      <c r="Z4328" s="430">
        <v>6.7301129333999996E-2</v>
      </c>
      <c r="AA4328" s="430">
        <v>7.1563684139399994E-2</v>
      </c>
      <c r="AB4328" s="430">
        <v>7.5845085218399999E-2</v>
      </c>
      <c r="AC4328" s="430">
        <v>8.0161605255000004E-2</v>
      </c>
      <c r="AD4328" s="430">
        <v>8.4437870139599996E-2</v>
      </c>
      <c r="AE4328" s="430">
        <v>8.8487654599199994E-2</v>
      </c>
      <c r="AF4328" s="430">
        <v>8.9999082390600005E-2</v>
      </c>
      <c r="AG4328" s="430">
        <v>9.1708678085399994E-2</v>
      </c>
      <c r="AH4328" s="430">
        <v>9.3368990502600002E-2</v>
      </c>
      <c r="AI4328" s="430">
        <v>9.4908062895599998E-2</v>
      </c>
      <c r="AJ4328" s="430">
        <v>9.7611284354999994E-2</v>
      </c>
      <c r="AK4328" s="430">
        <v>9.8902565024399994E-2</v>
      </c>
      <c r="AL4328" s="430">
        <v>0</v>
      </c>
    </row>
    <row r="4329" spans="1:38" x14ac:dyDescent="0.25">
      <c r="A4329" s="430" t="s">
        <v>4368</v>
      </c>
      <c r="B4329" s="430">
        <v>1</v>
      </c>
      <c r="C4329" s="430" t="s">
        <v>4373</v>
      </c>
      <c r="D4329" s="430" t="s">
        <v>4038</v>
      </c>
      <c r="E4329" s="430">
        <v>79</v>
      </c>
      <c r="F4329" s="430">
        <v>4.7799061379999999E-3</v>
      </c>
      <c r="G4329" s="430">
        <v>1.00630641624E-2</v>
      </c>
      <c r="H4329" s="430">
        <v>1.01219526126E-2</v>
      </c>
      <c r="I4329" s="430">
        <v>1.02775691958E-2</v>
      </c>
      <c r="J4329" s="430">
        <v>1.09844381778E-2</v>
      </c>
      <c r="K4329" s="430">
        <v>1.1787661671599999E-2</v>
      </c>
      <c r="L4329" s="430">
        <v>1.38008327196E-2</v>
      </c>
      <c r="M4329" s="430">
        <v>2.1662477204999999E-2</v>
      </c>
      <c r="N4329" s="430">
        <v>3.27096544608E-2</v>
      </c>
      <c r="O4329" s="430">
        <v>3.3931785538199997E-2</v>
      </c>
      <c r="P4329" s="430">
        <v>3.4412169251399997E-2</v>
      </c>
      <c r="Q4329" s="430">
        <v>3.7114919896199999E-2</v>
      </c>
      <c r="R4329" s="430">
        <v>3.9822193242600001E-2</v>
      </c>
      <c r="S4329" s="430">
        <v>4.2718025828400001E-2</v>
      </c>
      <c r="T4329" s="430">
        <v>4.5491514459000001E-2</v>
      </c>
      <c r="U4329" s="430">
        <v>4.8397085635800002E-2</v>
      </c>
      <c r="V4329" s="430">
        <v>4.9288406149199999E-2</v>
      </c>
      <c r="W4329" s="430">
        <v>5.0411255486399999E-2</v>
      </c>
      <c r="X4329" s="430">
        <v>5.1137040280199997E-2</v>
      </c>
      <c r="Y4329" s="430">
        <v>5.5138986211800002E-2</v>
      </c>
      <c r="Z4329" s="430">
        <v>5.9330733341400002E-2</v>
      </c>
      <c r="AA4329" s="430">
        <v>6.3189505128599999E-2</v>
      </c>
      <c r="AB4329" s="430">
        <v>6.7014747400800004E-2</v>
      </c>
      <c r="AC4329" s="430">
        <v>7.0731515614799997E-2</v>
      </c>
      <c r="AD4329" s="430">
        <v>7.4392494817200006E-2</v>
      </c>
      <c r="AE4329" s="430">
        <v>7.7956902475199999E-2</v>
      </c>
      <c r="AF4329" s="430">
        <v>7.9186110427200002E-2</v>
      </c>
      <c r="AG4329" s="430">
        <v>8.0546679765000004E-2</v>
      </c>
      <c r="AH4329" s="430">
        <v>8.1930390157199995E-2</v>
      </c>
      <c r="AI4329" s="430">
        <v>8.3346440393999993E-2</v>
      </c>
      <c r="AJ4329" s="430">
        <v>8.5802370931800001E-2</v>
      </c>
      <c r="AK4329" s="430">
        <v>8.7297244533000001E-2</v>
      </c>
      <c r="AL4329" s="430">
        <v>0</v>
      </c>
    </row>
    <row r="4330" spans="1:38" x14ac:dyDescent="0.25">
      <c r="A4330" s="430" t="s">
        <v>4368</v>
      </c>
      <c r="B4330" s="430">
        <v>1</v>
      </c>
      <c r="C4330" s="430" t="s">
        <v>4373</v>
      </c>
      <c r="D4330" s="430" t="s">
        <v>4040</v>
      </c>
      <c r="E4330" s="430">
        <v>79</v>
      </c>
      <c r="F4330" s="430">
        <v>1.2266215284E-3</v>
      </c>
      <c r="G4330" s="430">
        <v>2.5574658179999999E-3</v>
      </c>
      <c r="H4330" s="430">
        <v>2.5462486812000001E-3</v>
      </c>
      <c r="I4330" s="430">
        <v>2.5680067961999999E-3</v>
      </c>
      <c r="J4330" s="430">
        <v>2.7174558696000002E-3</v>
      </c>
      <c r="K4330" s="430">
        <v>2.8910505270000001E-3</v>
      </c>
      <c r="L4330" s="430">
        <v>3.3720882912E-3</v>
      </c>
      <c r="M4330" s="430">
        <v>5.2704643151999997E-3</v>
      </c>
      <c r="N4330" s="430">
        <v>7.9135159943999993E-3</v>
      </c>
      <c r="O4330" s="430">
        <v>8.1806040096000007E-3</v>
      </c>
      <c r="P4330" s="430">
        <v>8.2746255899999992E-3</v>
      </c>
      <c r="Q4330" s="430">
        <v>8.8783439879999999E-3</v>
      </c>
      <c r="R4330" s="430">
        <v>9.4860807804000007E-3</v>
      </c>
      <c r="S4330" s="430">
        <v>1.01544622386E-2</v>
      </c>
      <c r="T4330" s="430">
        <v>1.0773815926199999E-2</v>
      </c>
      <c r="U4330" s="430">
        <v>1.14129330906E-2</v>
      </c>
      <c r="V4330" s="430">
        <v>1.1593178616599999E-2</v>
      </c>
      <c r="W4330" s="430">
        <v>1.1833172581200001E-2</v>
      </c>
      <c r="X4330" s="430">
        <v>1.19681110236E-2</v>
      </c>
      <c r="Y4330" s="430">
        <v>1.27935917646E-2</v>
      </c>
      <c r="Z4330" s="430">
        <v>1.3607435945400001E-2</v>
      </c>
      <c r="AA4330" s="430">
        <v>1.43736451068E-2</v>
      </c>
      <c r="AB4330" s="430">
        <v>1.51148464326E-2</v>
      </c>
      <c r="AC4330" s="430">
        <v>1.5859364671199999E-2</v>
      </c>
      <c r="AD4330" s="430">
        <v>1.6616021872800001E-2</v>
      </c>
      <c r="AE4330" s="430">
        <v>1.7301808249799999E-2</v>
      </c>
      <c r="AF4330" s="430">
        <v>1.7563377714E-2</v>
      </c>
      <c r="AG4330" s="430">
        <v>1.78477677552E-2</v>
      </c>
      <c r="AH4330" s="430">
        <v>1.8171800725199999E-2</v>
      </c>
      <c r="AI4330" s="430">
        <v>1.85245237296E-2</v>
      </c>
      <c r="AJ4330" s="430">
        <v>1.89361627014E-2</v>
      </c>
      <c r="AK4330" s="430">
        <v>1.94307989166E-2</v>
      </c>
      <c r="AL4330" s="430">
        <v>0</v>
      </c>
    </row>
    <row r="4331" spans="1:38" x14ac:dyDescent="0.25">
      <c r="A4331" s="430" t="s">
        <v>4368</v>
      </c>
      <c r="B4331" s="430">
        <v>1</v>
      </c>
      <c r="C4331" s="430" t="s">
        <v>4373</v>
      </c>
      <c r="D4331" s="430" t="s">
        <v>4042</v>
      </c>
      <c r="E4331" s="430">
        <v>79</v>
      </c>
      <c r="F4331" s="430">
        <v>9.2727840612000009E-3</v>
      </c>
      <c r="G4331" s="430">
        <v>1.94339088156E-2</v>
      </c>
      <c r="H4331" s="430">
        <v>1.9488010418399999E-2</v>
      </c>
      <c r="I4331" s="430">
        <v>1.9720710130800002E-2</v>
      </c>
      <c r="J4331" s="430">
        <v>2.0988351469200001E-2</v>
      </c>
      <c r="K4331" s="430">
        <v>2.2496875588800001E-2</v>
      </c>
      <c r="L4331" s="430">
        <v>2.6345421741600001E-2</v>
      </c>
      <c r="M4331" s="430">
        <v>4.1201246811E-2</v>
      </c>
      <c r="N4331" s="430">
        <v>6.1893555201600003E-2</v>
      </c>
      <c r="O4331" s="430">
        <v>6.3912121497600005E-2</v>
      </c>
      <c r="P4331" s="430">
        <v>6.4485633834600001E-2</v>
      </c>
      <c r="Q4331" s="430">
        <v>6.8993662791600005E-2</v>
      </c>
      <c r="R4331" s="430">
        <v>7.3312319951400001E-2</v>
      </c>
      <c r="S4331" s="430">
        <v>7.8041702550600001E-2</v>
      </c>
      <c r="T4331" s="430">
        <v>8.24656333002E-2</v>
      </c>
      <c r="U4331" s="430">
        <v>8.6983685832000002E-2</v>
      </c>
      <c r="V4331" s="430">
        <v>8.7902999120999997E-2</v>
      </c>
      <c r="W4331" s="430">
        <v>8.9181124540199996E-2</v>
      </c>
      <c r="X4331" s="430">
        <v>8.9473631479199997E-2</v>
      </c>
      <c r="Y4331" s="430">
        <v>9.5275169819399999E-2</v>
      </c>
      <c r="Z4331" s="430">
        <v>0.1012380274686</v>
      </c>
      <c r="AA4331" s="430">
        <v>0.106931414022</v>
      </c>
      <c r="AB4331" s="430">
        <v>0.1126510008276</v>
      </c>
      <c r="AC4331" s="430">
        <v>0.1183570727688</v>
      </c>
      <c r="AD4331" s="430">
        <v>0.1239699294084</v>
      </c>
      <c r="AE4331" s="430">
        <v>0.12932418824819999</v>
      </c>
      <c r="AF4331" s="430">
        <v>0.13121790757259999</v>
      </c>
      <c r="AG4331" s="430">
        <v>0.13330614689459999</v>
      </c>
      <c r="AH4331" s="430">
        <v>0.13542560714339999</v>
      </c>
      <c r="AI4331" s="430">
        <v>0.1374407008488</v>
      </c>
      <c r="AJ4331" s="430">
        <v>0.13994400823559999</v>
      </c>
      <c r="AK4331" s="430">
        <v>0.14231788267619999</v>
      </c>
      <c r="AL4331" s="430">
        <v>0</v>
      </c>
    </row>
    <row r="4332" spans="1:38" x14ac:dyDescent="0.25">
      <c r="A4332" s="430" t="s">
        <v>4368</v>
      </c>
      <c r="B4332" s="430">
        <v>1</v>
      </c>
      <c r="C4332" s="430" t="s">
        <v>4373</v>
      </c>
      <c r="D4332" s="430" t="s">
        <v>4044</v>
      </c>
      <c r="E4332" s="430">
        <v>79</v>
      </c>
      <c r="F4332" s="430">
        <v>4.3716895523999997E-3</v>
      </c>
      <c r="G4332" s="430">
        <v>9.1807610934000004E-3</v>
      </c>
      <c r="H4332" s="430">
        <v>9.2424468036000004E-3</v>
      </c>
      <c r="I4332" s="430">
        <v>9.4177751136000007E-3</v>
      </c>
      <c r="J4332" s="430">
        <v>1.0081934006399999E-2</v>
      </c>
      <c r="K4332" s="430">
        <v>1.08347667864E-2</v>
      </c>
      <c r="L4332" s="430">
        <v>1.2723222846E-2</v>
      </c>
      <c r="M4332" s="430">
        <v>2.0007807787199999E-2</v>
      </c>
      <c r="N4332" s="430">
        <v>3.0251922802200001E-2</v>
      </c>
      <c r="O4332" s="430">
        <v>3.1471239686999997E-2</v>
      </c>
      <c r="P4332" s="430">
        <v>3.1967229751199998E-2</v>
      </c>
      <c r="Q4332" s="430">
        <v>3.4408689609000002E-2</v>
      </c>
      <c r="R4332" s="430">
        <v>3.6737262610200001E-2</v>
      </c>
      <c r="S4332" s="430">
        <v>3.9277302312600001E-2</v>
      </c>
      <c r="T4332" s="430">
        <v>4.1725343707799997E-2</v>
      </c>
      <c r="U4332" s="430">
        <v>4.4305584935400003E-2</v>
      </c>
      <c r="V4332" s="430">
        <v>4.5226017073200002E-2</v>
      </c>
      <c r="W4332" s="430">
        <v>4.6432460007E-2</v>
      </c>
      <c r="X4332" s="430">
        <v>4.71976469058E-2</v>
      </c>
      <c r="Y4332" s="430">
        <v>5.0816834657400001E-2</v>
      </c>
      <c r="Z4332" s="430">
        <v>5.4433126009799999E-2</v>
      </c>
      <c r="AA4332" s="430">
        <v>5.7848686715999999E-2</v>
      </c>
      <c r="AB4332" s="430">
        <v>6.1200552638999997E-2</v>
      </c>
      <c r="AC4332" s="430">
        <v>6.4637765420999999E-2</v>
      </c>
      <c r="AD4332" s="430">
        <v>6.80592276696E-2</v>
      </c>
      <c r="AE4332" s="430">
        <v>7.13891308788E-2</v>
      </c>
      <c r="AF4332" s="430">
        <v>7.2836814938399996E-2</v>
      </c>
      <c r="AG4332" s="430">
        <v>7.4414965688400003E-2</v>
      </c>
      <c r="AH4332" s="430">
        <v>7.6053694574400005E-2</v>
      </c>
      <c r="AI4332" s="430">
        <v>7.7635328223600003E-2</v>
      </c>
      <c r="AJ4332" s="430">
        <v>7.9331565477000002E-2</v>
      </c>
      <c r="AK4332" s="430">
        <v>8.0815733203800005E-2</v>
      </c>
      <c r="AL4332" s="430">
        <v>0</v>
      </c>
    </row>
    <row r="4333" spans="1:38" x14ac:dyDescent="0.25">
      <c r="A4333" s="430" t="s">
        <v>4368</v>
      </c>
      <c r="B4333" s="430">
        <v>1</v>
      </c>
      <c r="C4333" s="430" t="s">
        <v>4373</v>
      </c>
      <c r="D4333" s="430" t="s">
        <v>4046</v>
      </c>
      <c r="E4333" s="430">
        <v>79</v>
      </c>
      <c r="F4333" s="430">
        <v>5.1076541094E-3</v>
      </c>
      <c r="G4333" s="430">
        <v>1.06897965996E-2</v>
      </c>
      <c r="H4333" s="430">
        <v>1.0725838335600001E-2</v>
      </c>
      <c r="I4333" s="430">
        <v>1.0896233973599999E-2</v>
      </c>
      <c r="J4333" s="430">
        <v>1.16436212322E-2</v>
      </c>
      <c r="K4333" s="430">
        <v>1.25042491932E-2</v>
      </c>
      <c r="L4333" s="430">
        <v>1.46635680096E-2</v>
      </c>
      <c r="M4333" s="430">
        <v>2.3022816952200001E-2</v>
      </c>
      <c r="N4333" s="430">
        <v>3.4703866723799999E-2</v>
      </c>
      <c r="O4333" s="430">
        <v>3.5917119322799999E-2</v>
      </c>
      <c r="P4333" s="430">
        <v>3.63316899252E-2</v>
      </c>
      <c r="Q4333" s="430">
        <v>3.89548968318E-2</v>
      </c>
      <c r="R4333" s="430">
        <v>4.15382020872E-2</v>
      </c>
      <c r="S4333" s="430">
        <v>4.4374542942000002E-2</v>
      </c>
      <c r="T4333" s="430">
        <v>4.7138364299999999E-2</v>
      </c>
      <c r="U4333" s="430">
        <v>5.0109916533600002E-2</v>
      </c>
      <c r="V4333" s="430">
        <v>5.1174477831000001E-2</v>
      </c>
      <c r="W4333" s="430">
        <v>5.2499644952399997E-2</v>
      </c>
      <c r="X4333" s="430">
        <v>5.32864372968E-2</v>
      </c>
      <c r="Y4333" s="430">
        <v>5.7358829647800001E-2</v>
      </c>
      <c r="Z4333" s="430">
        <v>6.1455455502600002E-2</v>
      </c>
      <c r="AA4333" s="430">
        <v>6.5039031084600005E-2</v>
      </c>
      <c r="AB4333" s="430">
        <v>6.8581344983999995E-2</v>
      </c>
      <c r="AC4333" s="430">
        <v>7.2137647225800003E-2</v>
      </c>
      <c r="AD4333" s="430">
        <v>7.5629019584400006E-2</v>
      </c>
      <c r="AE4333" s="430">
        <v>7.9087919921999997E-2</v>
      </c>
      <c r="AF4333" s="430">
        <v>8.0298298946999996E-2</v>
      </c>
      <c r="AG4333" s="430">
        <v>8.1658317926999999E-2</v>
      </c>
      <c r="AH4333" s="430">
        <v>8.30671489146E-2</v>
      </c>
      <c r="AI4333" s="430">
        <v>8.4523636946399999E-2</v>
      </c>
      <c r="AJ4333" s="430">
        <v>8.5549412433000002E-2</v>
      </c>
      <c r="AK4333" s="430">
        <v>8.7340545317400001E-2</v>
      </c>
      <c r="AL4333" s="430">
        <v>0</v>
      </c>
    </row>
    <row r="4334" spans="1:38" x14ac:dyDescent="0.25">
      <c r="A4334" s="430" t="s">
        <v>4368</v>
      </c>
      <c r="B4334" s="430">
        <v>1</v>
      </c>
      <c r="C4334" s="430" t="s">
        <v>4373</v>
      </c>
      <c r="D4334" s="430" t="s">
        <v>4227</v>
      </c>
      <c r="E4334" s="430">
        <v>79</v>
      </c>
      <c r="F4334" s="430">
        <v>4.3854743999999999E-5</v>
      </c>
      <c r="G4334" s="430">
        <v>9.6247037399999996E-5</v>
      </c>
      <c r="H4334" s="430">
        <v>1.0117906080000001E-4</v>
      </c>
      <c r="I4334" s="430">
        <v>1.07369106E-4</v>
      </c>
      <c r="J4334" s="430">
        <v>1.19440932E-4</v>
      </c>
      <c r="K4334" s="430">
        <v>1.33074159E-4</v>
      </c>
      <c r="L4334" s="430">
        <v>1.6152850320000001E-4</v>
      </c>
      <c r="M4334" s="430">
        <v>2.6210476620000002E-4</v>
      </c>
      <c r="N4334" s="430">
        <v>4.079166288E-4</v>
      </c>
      <c r="O4334" s="430">
        <v>4.347226182E-4</v>
      </c>
      <c r="P4334" s="430">
        <v>4.5178075679999999E-4</v>
      </c>
      <c r="Q4334" s="430">
        <v>4.794073218E-4</v>
      </c>
      <c r="R4334" s="430">
        <v>5.0531774639999999E-4</v>
      </c>
      <c r="S4334" s="430">
        <v>5.3309424840000002E-4</v>
      </c>
      <c r="T4334" s="430">
        <v>5.5910849040000001E-4</v>
      </c>
      <c r="U4334" s="430">
        <v>5.8620371399999995E-4</v>
      </c>
      <c r="V4334" s="430">
        <v>5.8011480899999998E-4</v>
      </c>
      <c r="W4334" s="430">
        <v>5.6756497859999997E-4</v>
      </c>
      <c r="X4334" s="430">
        <v>5.4844251179999995E-4</v>
      </c>
      <c r="Y4334" s="430">
        <v>5.5919463000000003E-4</v>
      </c>
      <c r="Z4334" s="430">
        <v>5.6494927140000005E-4</v>
      </c>
      <c r="AA4334" s="430">
        <v>5.7923126399999996E-4</v>
      </c>
      <c r="AB4334" s="430">
        <v>6.0779460060000001E-4</v>
      </c>
      <c r="AC4334" s="430">
        <v>6.3578654819999999E-4</v>
      </c>
      <c r="AD4334" s="430">
        <v>6.6239813700000002E-4</v>
      </c>
      <c r="AE4334" s="430">
        <v>6.8815503660000002E-4</v>
      </c>
      <c r="AF4334" s="430">
        <v>6.9408631800000004E-4</v>
      </c>
      <c r="AG4334" s="430">
        <v>7.0079328360000005E-4</v>
      </c>
      <c r="AH4334" s="430">
        <v>7.0845892140000005E-4</v>
      </c>
      <c r="AI4334" s="430">
        <v>7.1644070339999997E-4</v>
      </c>
      <c r="AJ4334" s="430">
        <v>7.2074681399999997E-4</v>
      </c>
      <c r="AK4334" s="430">
        <v>7.3148321400000002E-4</v>
      </c>
      <c r="AL4334" s="430">
        <v>0</v>
      </c>
    </row>
    <row r="4335" spans="1:38" x14ac:dyDescent="0.25">
      <c r="A4335" s="430" t="s">
        <v>4368</v>
      </c>
      <c r="B4335" s="430">
        <v>1</v>
      </c>
      <c r="C4335" s="430" t="s">
        <v>4373</v>
      </c>
      <c r="D4335" s="430" t="s">
        <v>4048</v>
      </c>
      <c r="E4335" s="430">
        <v>79</v>
      </c>
      <c r="F4335" s="430">
        <v>2.5682242152000002E-3</v>
      </c>
      <c r="G4335" s="430">
        <v>5.3724621300000001E-3</v>
      </c>
      <c r="H4335" s="430">
        <v>5.3941349196000004E-3</v>
      </c>
      <c r="I4335" s="430">
        <v>5.4884519717999999E-3</v>
      </c>
      <c r="J4335" s="430">
        <v>5.8802933531999996E-3</v>
      </c>
      <c r="K4335" s="430">
        <v>6.3300935478E-3</v>
      </c>
      <c r="L4335" s="430">
        <v>7.4190072911999999E-3</v>
      </c>
      <c r="M4335" s="430">
        <v>1.1664331954799999E-2</v>
      </c>
      <c r="N4335" s="430">
        <v>1.7628165167400001E-2</v>
      </c>
      <c r="O4335" s="430">
        <v>1.8264871885800001E-2</v>
      </c>
      <c r="P4335" s="430">
        <v>1.8455540951999999E-2</v>
      </c>
      <c r="Q4335" s="430">
        <v>1.9701345391200002E-2</v>
      </c>
      <c r="R4335" s="430">
        <v>2.0924780775600001E-2</v>
      </c>
      <c r="S4335" s="430">
        <v>2.22930548052E-2</v>
      </c>
      <c r="T4335" s="430">
        <v>2.3693344186200001E-2</v>
      </c>
      <c r="U4335" s="430">
        <v>2.5148362117799999E-2</v>
      </c>
      <c r="V4335" s="430">
        <v>2.5443823995599999E-2</v>
      </c>
      <c r="W4335" s="430">
        <v>2.6112001834799999E-2</v>
      </c>
      <c r="X4335" s="430">
        <v>2.6515919458200001E-2</v>
      </c>
      <c r="Y4335" s="430">
        <v>2.84699393454E-2</v>
      </c>
      <c r="Z4335" s="430">
        <v>3.0446595759000002E-2</v>
      </c>
      <c r="AA4335" s="430">
        <v>3.2233400066399999E-2</v>
      </c>
      <c r="AB4335" s="430">
        <v>3.3967291157999999E-2</v>
      </c>
      <c r="AC4335" s="430">
        <v>3.5690938868400003E-2</v>
      </c>
      <c r="AD4335" s="430">
        <v>3.7344281885400003E-2</v>
      </c>
      <c r="AE4335" s="430">
        <v>3.8925950835000001E-2</v>
      </c>
      <c r="AF4335" s="430">
        <v>3.94228456686E-2</v>
      </c>
      <c r="AG4335" s="430">
        <v>3.9960422750400001E-2</v>
      </c>
      <c r="AH4335" s="430">
        <v>4.0447244591399999E-2</v>
      </c>
      <c r="AI4335" s="430">
        <v>4.0995293954999998E-2</v>
      </c>
      <c r="AJ4335" s="430">
        <v>4.1101514666400003E-2</v>
      </c>
      <c r="AK4335" s="430">
        <v>4.1771034472799999E-2</v>
      </c>
      <c r="AL4335" s="430">
        <v>0</v>
      </c>
    </row>
    <row r="4336" spans="1:38" x14ac:dyDescent="0.25">
      <c r="A4336" s="430" t="s">
        <v>4368</v>
      </c>
      <c r="B4336" s="430">
        <v>1</v>
      </c>
      <c r="C4336" s="430" t="s">
        <v>4373</v>
      </c>
      <c r="D4336" s="430" t="s">
        <v>4050</v>
      </c>
      <c r="E4336" s="430">
        <v>79</v>
      </c>
      <c r="F4336" s="430">
        <v>7.968923574E-4</v>
      </c>
      <c r="G4336" s="430">
        <v>1.6738830474000001E-3</v>
      </c>
      <c r="H4336" s="430">
        <v>1.6977005916E-3</v>
      </c>
      <c r="I4336" s="430">
        <v>1.7462356194000001E-3</v>
      </c>
      <c r="J4336" s="430">
        <v>1.8835057649999999E-3</v>
      </c>
      <c r="K4336" s="430">
        <v>2.0379571866000002E-3</v>
      </c>
      <c r="L4336" s="430">
        <v>2.3926206366E-3</v>
      </c>
      <c r="M4336" s="430">
        <v>3.7377262601999998E-3</v>
      </c>
      <c r="N4336" s="430">
        <v>5.6088599250000001E-3</v>
      </c>
      <c r="O4336" s="430">
        <v>5.7957870246000001E-3</v>
      </c>
      <c r="P4336" s="430">
        <v>5.8558822019999998E-3</v>
      </c>
      <c r="Q4336" s="430">
        <v>6.2630177093999997E-3</v>
      </c>
      <c r="R4336" s="430">
        <v>6.6731587464000002E-3</v>
      </c>
      <c r="S4336" s="430">
        <v>7.1475355542000001E-3</v>
      </c>
      <c r="T4336" s="430">
        <v>7.6271883228000003E-3</v>
      </c>
      <c r="U4336" s="430">
        <v>8.1357499110000005E-3</v>
      </c>
      <c r="V4336" s="430">
        <v>8.3443411889999996E-3</v>
      </c>
      <c r="W4336" s="430">
        <v>8.6022520661999998E-3</v>
      </c>
      <c r="X4336" s="430">
        <v>8.7829869126000003E-3</v>
      </c>
      <c r="Y4336" s="430">
        <v>9.4680796325999992E-3</v>
      </c>
      <c r="Z4336" s="430">
        <v>1.0154246116800001E-2</v>
      </c>
      <c r="AA4336" s="430">
        <v>1.07928198234E-2</v>
      </c>
      <c r="AB4336" s="430">
        <v>1.1428291303799999E-2</v>
      </c>
      <c r="AC4336" s="430">
        <v>1.21064215098E-2</v>
      </c>
      <c r="AD4336" s="430">
        <v>1.27646289732E-2</v>
      </c>
      <c r="AE4336" s="430">
        <v>1.3427699611800001E-2</v>
      </c>
      <c r="AF4336" s="430">
        <v>1.3737736511400001E-2</v>
      </c>
      <c r="AG4336" s="430">
        <v>1.4081364612E-2</v>
      </c>
      <c r="AH4336" s="430">
        <v>1.43980404156E-2</v>
      </c>
      <c r="AI4336" s="430">
        <v>1.47302428476E-2</v>
      </c>
      <c r="AJ4336" s="430">
        <v>1.5098458008E-2</v>
      </c>
      <c r="AK4336" s="430">
        <v>1.5636301443599999E-2</v>
      </c>
      <c r="AL4336" s="430">
        <v>0</v>
      </c>
    </row>
    <row r="4337" spans="1:38" x14ac:dyDescent="0.25">
      <c r="A4337" s="430" t="s">
        <v>4368</v>
      </c>
      <c r="B4337" s="430">
        <v>1</v>
      </c>
      <c r="C4337" s="430" t="s">
        <v>4373</v>
      </c>
      <c r="D4337" s="430" t="s">
        <v>4052</v>
      </c>
      <c r="E4337" s="430">
        <v>79</v>
      </c>
      <c r="F4337" s="430">
        <v>6.6364369463999999E-3</v>
      </c>
      <c r="G4337" s="430">
        <v>1.4025406757399999E-2</v>
      </c>
      <c r="H4337" s="430">
        <v>1.41799827516E-2</v>
      </c>
      <c r="I4337" s="430">
        <v>1.45584604338E-2</v>
      </c>
      <c r="J4337" s="430">
        <v>1.5717417070799999E-2</v>
      </c>
      <c r="K4337" s="430">
        <v>1.70761279488E-2</v>
      </c>
      <c r="L4337" s="430">
        <v>2.0249564825999999E-2</v>
      </c>
      <c r="M4337" s="430">
        <v>3.2161188337199997E-2</v>
      </c>
      <c r="N4337" s="430">
        <v>4.9079722618199997E-2</v>
      </c>
      <c r="O4337" s="430">
        <v>5.1334199403599998E-2</v>
      </c>
      <c r="P4337" s="430">
        <v>5.2363789955400003E-2</v>
      </c>
      <c r="Q4337" s="430">
        <v>5.6694984028800001E-2</v>
      </c>
      <c r="R4337" s="430">
        <v>6.0945565691999999E-2</v>
      </c>
      <c r="S4337" s="430">
        <v>6.5461245658800002E-2</v>
      </c>
      <c r="T4337" s="430">
        <v>7.0146096499799998E-2</v>
      </c>
      <c r="U4337" s="430">
        <v>7.5337584960600001E-2</v>
      </c>
      <c r="V4337" s="430">
        <v>7.8103671850799999E-2</v>
      </c>
      <c r="W4337" s="430">
        <v>8.1305239738200002E-2</v>
      </c>
      <c r="X4337" s="430">
        <v>8.3739771195599999E-2</v>
      </c>
      <c r="Y4337" s="430">
        <v>9.0925691173800005E-2</v>
      </c>
      <c r="Z4337" s="430">
        <v>9.8132389949999996E-2</v>
      </c>
      <c r="AA4337" s="430">
        <v>0.1045062922464</v>
      </c>
      <c r="AB4337" s="430">
        <v>0.11098394444699999</v>
      </c>
      <c r="AC4337" s="430">
        <v>0.117544314096</v>
      </c>
      <c r="AD4337" s="430">
        <v>0.12403560879720001</v>
      </c>
      <c r="AE4337" s="430">
        <v>0.1306615623804</v>
      </c>
      <c r="AF4337" s="430">
        <v>0.1339556683482</v>
      </c>
      <c r="AG4337" s="430">
        <v>0.1373013687762</v>
      </c>
      <c r="AH4337" s="430">
        <v>0.14090474291460001</v>
      </c>
      <c r="AI4337" s="430">
        <v>0.14455154831639999</v>
      </c>
      <c r="AJ4337" s="430">
        <v>0.1453583735274</v>
      </c>
      <c r="AK4337" s="430">
        <v>0.1494027731166</v>
      </c>
      <c r="AL4337" s="430">
        <v>0</v>
      </c>
    </row>
    <row r="4338" spans="1:38" x14ac:dyDescent="0.25">
      <c r="A4338" s="430" t="s">
        <v>4368</v>
      </c>
      <c r="B4338" s="430">
        <v>1</v>
      </c>
      <c r="C4338" s="430" t="s">
        <v>4373</v>
      </c>
      <c r="D4338" s="430" t="s">
        <v>4054</v>
      </c>
      <c r="E4338" s="430">
        <v>79</v>
      </c>
      <c r="F4338" s="430">
        <v>6.3504594359999999E-4</v>
      </c>
      <c r="G4338" s="430">
        <v>1.3143169818000001E-3</v>
      </c>
      <c r="H4338" s="430">
        <v>1.3121227128E-3</v>
      </c>
      <c r="I4338" s="430">
        <v>1.325480478E-3</v>
      </c>
      <c r="J4338" s="430">
        <v>1.4100587459999999E-3</v>
      </c>
      <c r="K4338" s="430">
        <v>1.5061883178E-3</v>
      </c>
      <c r="L4338" s="430">
        <v>1.7558368176000001E-3</v>
      </c>
      <c r="M4338" s="430">
        <v>2.7290213183999998E-3</v>
      </c>
      <c r="N4338" s="430">
        <v>4.0696886274000001E-3</v>
      </c>
      <c r="O4338" s="430">
        <v>4.1603998224000001E-3</v>
      </c>
      <c r="P4338" s="430">
        <v>4.159906362E-3</v>
      </c>
      <c r="Q4338" s="430">
        <v>4.4130415973999996E-3</v>
      </c>
      <c r="R4338" s="430">
        <v>4.6712191872000002E-3</v>
      </c>
      <c r="S4338" s="430">
        <v>4.9650046409999999E-3</v>
      </c>
      <c r="T4338" s="430">
        <v>5.2873536107999998E-3</v>
      </c>
      <c r="U4338" s="430">
        <v>5.5913278944000003E-3</v>
      </c>
      <c r="V4338" s="430">
        <v>5.6880909551999996E-3</v>
      </c>
      <c r="W4338" s="430">
        <v>5.8211925624E-3</v>
      </c>
      <c r="X4338" s="430">
        <v>5.9149233906000001E-3</v>
      </c>
      <c r="Y4338" s="430">
        <v>6.3984605280000004E-3</v>
      </c>
      <c r="Z4338" s="430">
        <v>6.9157064837999998E-3</v>
      </c>
      <c r="AA4338" s="430">
        <v>7.4171679995999997E-3</v>
      </c>
      <c r="AB4338" s="430">
        <v>7.9919443062000002E-3</v>
      </c>
      <c r="AC4338" s="430">
        <v>8.6325272928000005E-3</v>
      </c>
      <c r="AD4338" s="430">
        <v>9.2207758218000001E-3</v>
      </c>
      <c r="AE4338" s="430">
        <v>9.8353592357999994E-3</v>
      </c>
      <c r="AF4338" s="430">
        <v>9.9673026780000007E-3</v>
      </c>
      <c r="AG4338" s="430">
        <v>1.01115165696E-2</v>
      </c>
      <c r="AH4338" s="430">
        <v>1.0306289203799999E-2</v>
      </c>
      <c r="AI4338" s="430">
        <v>1.0512660682800001E-2</v>
      </c>
      <c r="AJ4338" s="430">
        <v>1.08278409528E-2</v>
      </c>
      <c r="AK4338" s="430">
        <v>1.0973140241999999E-2</v>
      </c>
      <c r="AL4338" s="430">
        <v>0</v>
      </c>
    </row>
    <row r="4339" spans="1:38" x14ac:dyDescent="0.25">
      <c r="A4339" s="430" t="s">
        <v>4368</v>
      </c>
      <c r="B4339" s="430">
        <v>1</v>
      </c>
      <c r="C4339" s="430" t="s">
        <v>4373</v>
      </c>
      <c r="D4339" s="430" t="s">
        <v>517</v>
      </c>
      <c r="E4339" s="430">
        <v>79</v>
      </c>
      <c r="F4339" s="430">
        <v>1.5751142946000001E-3</v>
      </c>
      <c r="G4339" s="430">
        <v>3.2993056146E-3</v>
      </c>
      <c r="H4339" s="430">
        <v>3.3134674230000001E-3</v>
      </c>
      <c r="I4339" s="430">
        <v>3.360315111E-3</v>
      </c>
      <c r="J4339" s="430">
        <v>3.5842582956000001E-3</v>
      </c>
      <c r="K4339" s="430">
        <v>3.8524524497999999E-3</v>
      </c>
      <c r="L4339" s="430">
        <v>4.5185972178000003E-3</v>
      </c>
      <c r="M4339" s="430">
        <v>7.0835113512000003E-3</v>
      </c>
      <c r="N4339" s="430">
        <v>1.0658072649000001E-2</v>
      </c>
      <c r="O4339" s="430">
        <v>1.1008771027800001E-2</v>
      </c>
      <c r="P4339" s="430">
        <v>1.11044786784E-2</v>
      </c>
      <c r="Q4339" s="430">
        <v>1.18763246706E-2</v>
      </c>
      <c r="R4339" s="430">
        <v>1.2650635467E-2</v>
      </c>
      <c r="S4339" s="430">
        <v>1.3513057055400001E-2</v>
      </c>
      <c r="T4339" s="430">
        <v>1.43469304458E-2</v>
      </c>
      <c r="U4339" s="430">
        <v>1.52441959164E-2</v>
      </c>
      <c r="V4339" s="430">
        <v>1.55264820234E-2</v>
      </c>
      <c r="W4339" s="430">
        <v>1.5902876540399999E-2</v>
      </c>
      <c r="X4339" s="430">
        <v>1.6158666619800002E-2</v>
      </c>
      <c r="Y4339" s="430">
        <v>1.74420131724E-2</v>
      </c>
      <c r="Z4339" s="430">
        <v>1.87519478676E-2</v>
      </c>
      <c r="AA4339" s="430">
        <v>1.9918089792E-2</v>
      </c>
      <c r="AB4339" s="430">
        <v>2.1096590168400001E-2</v>
      </c>
      <c r="AC4339" s="430">
        <v>2.2272977820000001E-2</v>
      </c>
      <c r="AD4339" s="430">
        <v>2.34652752984E-2</v>
      </c>
      <c r="AE4339" s="430">
        <v>2.4630269573400001E-2</v>
      </c>
      <c r="AF4339" s="430">
        <v>2.5131783170400001E-2</v>
      </c>
      <c r="AG4339" s="430">
        <v>2.5614309857999999E-2</v>
      </c>
      <c r="AH4339" s="430">
        <v>2.6109558876E-2</v>
      </c>
      <c r="AI4339" s="430">
        <v>2.6601839362200001E-2</v>
      </c>
      <c r="AJ4339" s="430">
        <v>2.72649022452E-2</v>
      </c>
      <c r="AK4339" s="430">
        <v>2.7805565904000001E-2</v>
      </c>
      <c r="AL4339" s="430">
        <v>0</v>
      </c>
    </row>
    <row r="4340" spans="1:38" x14ac:dyDescent="0.25">
      <c r="A4340" s="430" t="s">
        <v>4368</v>
      </c>
      <c r="B4340" s="430">
        <v>1</v>
      </c>
      <c r="C4340" s="430" t="s">
        <v>4373</v>
      </c>
      <c r="D4340" s="430" t="s">
        <v>4057</v>
      </c>
      <c r="E4340" s="430">
        <v>79</v>
      </c>
      <c r="F4340" s="430">
        <v>1.1077803996000001E-3</v>
      </c>
      <c r="G4340" s="430">
        <v>2.2945995264E-3</v>
      </c>
      <c r="H4340" s="430">
        <v>2.2980522174E-3</v>
      </c>
      <c r="I4340" s="430">
        <v>2.3347429397999999E-3</v>
      </c>
      <c r="J4340" s="430">
        <v>2.4985526243999998E-3</v>
      </c>
      <c r="K4340" s="430">
        <v>2.6912916354000001E-3</v>
      </c>
      <c r="L4340" s="430">
        <v>3.1713898266E-3</v>
      </c>
      <c r="M4340" s="430">
        <v>4.9959769883999999E-3</v>
      </c>
      <c r="N4340" s="430">
        <v>7.5792397949999996E-3</v>
      </c>
      <c r="O4340" s="430">
        <v>7.8913399878000005E-3</v>
      </c>
      <c r="P4340" s="430">
        <v>8.0336577042E-3</v>
      </c>
      <c r="Q4340" s="430">
        <v>8.6699705706000003E-3</v>
      </c>
      <c r="R4340" s="430">
        <v>9.289392237E-3</v>
      </c>
      <c r="S4340" s="430">
        <v>9.9471547332000004E-3</v>
      </c>
      <c r="T4340" s="430">
        <v>1.05805382874E-2</v>
      </c>
      <c r="U4340" s="430">
        <v>1.12372978548E-2</v>
      </c>
      <c r="V4340" s="430">
        <v>1.14597836628E-2</v>
      </c>
      <c r="W4340" s="430">
        <v>1.17038765448E-2</v>
      </c>
      <c r="X4340" s="430">
        <v>1.18367550336E-2</v>
      </c>
      <c r="Y4340" s="430">
        <v>1.2663807401399999E-2</v>
      </c>
      <c r="Z4340" s="430">
        <v>1.3496292994799999E-2</v>
      </c>
      <c r="AA4340" s="430">
        <v>1.4286773941200001E-2</v>
      </c>
      <c r="AB4340" s="430">
        <v>1.50759580602E-2</v>
      </c>
      <c r="AC4340" s="430">
        <v>1.58441922336E-2</v>
      </c>
      <c r="AD4340" s="430">
        <v>1.6653966628800001E-2</v>
      </c>
      <c r="AE4340" s="430">
        <v>1.74109226694E-2</v>
      </c>
      <c r="AF4340" s="430">
        <v>1.7712943811400001E-2</v>
      </c>
      <c r="AG4340" s="430">
        <v>1.8043543055999998E-2</v>
      </c>
      <c r="AH4340" s="430">
        <v>1.83743976972E-2</v>
      </c>
      <c r="AI4340" s="430">
        <v>1.8731177666999999E-2</v>
      </c>
      <c r="AJ4340" s="430">
        <v>1.9152563275199999E-2</v>
      </c>
      <c r="AK4340" s="430">
        <v>1.9667905451999999E-2</v>
      </c>
      <c r="AL4340" s="430">
        <v>0</v>
      </c>
    </row>
    <row r="4341" spans="1:38" x14ac:dyDescent="0.25">
      <c r="A4341" s="430" t="s">
        <v>4368</v>
      </c>
      <c r="B4341" s="430">
        <v>1</v>
      </c>
      <c r="C4341" s="430" t="s">
        <v>4373</v>
      </c>
      <c r="D4341" s="430" t="s">
        <v>4059</v>
      </c>
      <c r="E4341" s="430">
        <v>79</v>
      </c>
      <c r="F4341" s="430">
        <v>7.7308359413999998E-3</v>
      </c>
      <c r="G4341" s="430">
        <v>1.6155584624400001E-2</v>
      </c>
      <c r="H4341" s="430">
        <v>1.6201536954599999E-2</v>
      </c>
      <c r="I4341" s="430">
        <v>1.6431485885399999E-2</v>
      </c>
      <c r="J4341" s="430">
        <v>1.7525701229999999E-2</v>
      </c>
      <c r="K4341" s="430">
        <v>1.8793274520599999E-2</v>
      </c>
      <c r="L4341" s="430">
        <v>2.20014708654E-2</v>
      </c>
      <c r="M4341" s="430">
        <v>3.4521702142200003E-2</v>
      </c>
      <c r="N4341" s="430">
        <v>5.2085782331400002E-2</v>
      </c>
      <c r="O4341" s="430">
        <v>5.3983328036999997E-2</v>
      </c>
      <c r="P4341" s="430">
        <v>5.4625136408399999E-2</v>
      </c>
      <c r="Q4341" s="430">
        <v>5.8646125677599997E-2</v>
      </c>
      <c r="R4341" s="430">
        <v>6.2603060604599997E-2</v>
      </c>
      <c r="S4341" s="430">
        <v>6.6851697530400003E-2</v>
      </c>
      <c r="T4341" s="430">
        <v>7.0813747868999993E-2</v>
      </c>
      <c r="U4341" s="430">
        <v>7.4875169689199994E-2</v>
      </c>
      <c r="V4341" s="430">
        <v>7.5865027557000003E-2</v>
      </c>
      <c r="W4341" s="430">
        <v>7.73804186532E-2</v>
      </c>
      <c r="X4341" s="430">
        <v>7.8357449890200007E-2</v>
      </c>
      <c r="Y4341" s="430">
        <v>8.4248225088599998E-2</v>
      </c>
      <c r="Z4341" s="430">
        <v>9.0187832332199999E-2</v>
      </c>
      <c r="AA4341" s="430">
        <v>9.5522056704599997E-2</v>
      </c>
      <c r="AB4341" s="430">
        <v>0.10067130705000001</v>
      </c>
      <c r="AC4341" s="430">
        <v>0.10573945547160001</v>
      </c>
      <c r="AD4341" s="430">
        <v>0.1106798279682</v>
      </c>
      <c r="AE4341" s="430">
        <v>0.11547112204560001</v>
      </c>
      <c r="AF4341" s="430">
        <v>0.1169740244316</v>
      </c>
      <c r="AG4341" s="430">
        <v>0.11876055751380001</v>
      </c>
      <c r="AH4341" s="430">
        <v>0.1205700861984</v>
      </c>
      <c r="AI4341" s="430">
        <v>0.1223881643004</v>
      </c>
      <c r="AJ4341" s="430">
        <v>0.12899163409559999</v>
      </c>
      <c r="AK4341" s="430">
        <v>0.13122108453959999</v>
      </c>
      <c r="AL4341" s="430">
        <v>0</v>
      </c>
    </row>
    <row r="4342" spans="1:38" x14ac:dyDescent="0.25">
      <c r="A4342" s="430" t="s">
        <v>4368</v>
      </c>
      <c r="B4342" s="430">
        <v>1</v>
      </c>
      <c r="C4342" s="430" t="s">
        <v>4373</v>
      </c>
      <c r="D4342" s="430" t="s">
        <v>4061</v>
      </c>
      <c r="E4342" s="430">
        <v>79</v>
      </c>
      <c r="F4342" s="430">
        <v>1.5152769702000001E-3</v>
      </c>
      <c r="G4342" s="430">
        <v>3.2153427024000001E-3</v>
      </c>
      <c r="H4342" s="430">
        <v>3.2800693116000002E-3</v>
      </c>
      <c r="I4342" s="430">
        <v>3.3827703882000001E-3</v>
      </c>
      <c r="J4342" s="430">
        <v>3.6790714854E-3</v>
      </c>
      <c r="K4342" s="430">
        <v>3.9998600478000001E-3</v>
      </c>
      <c r="L4342" s="430">
        <v>4.7307559062000001E-3</v>
      </c>
      <c r="M4342" s="430">
        <v>7.4549087088000001E-3</v>
      </c>
      <c r="N4342" s="430">
        <v>1.12719084894E-2</v>
      </c>
      <c r="O4342" s="430">
        <v>1.1675962622399999E-2</v>
      </c>
      <c r="P4342" s="430">
        <v>1.1800259664E-2</v>
      </c>
      <c r="Q4342" s="430">
        <v>1.2648732295199999E-2</v>
      </c>
      <c r="R4342" s="430">
        <v>1.35803659482E-2</v>
      </c>
      <c r="S4342" s="430">
        <v>1.45928546568E-2</v>
      </c>
      <c r="T4342" s="430">
        <v>1.5613507128E-2</v>
      </c>
      <c r="U4342" s="430">
        <v>1.6722119543399999E-2</v>
      </c>
      <c r="V4342" s="430">
        <v>1.7185764739800002E-2</v>
      </c>
      <c r="W4342" s="430">
        <v>1.7745389543399999E-2</v>
      </c>
      <c r="X4342" s="430">
        <v>1.80861805848E-2</v>
      </c>
      <c r="Y4342" s="430">
        <v>1.9598532838200001E-2</v>
      </c>
      <c r="Z4342" s="430">
        <v>2.11607589264E-2</v>
      </c>
      <c r="AA4342" s="430">
        <v>2.2512571943399999E-2</v>
      </c>
      <c r="AB4342" s="430">
        <v>2.3759983585800001E-2</v>
      </c>
      <c r="AC4342" s="430">
        <v>2.4983008999800001E-2</v>
      </c>
      <c r="AD4342" s="430">
        <v>2.60899666158E-2</v>
      </c>
      <c r="AE4342" s="430">
        <v>2.7207931746599998E-2</v>
      </c>
      <c r="AF4342" s="430">
        <v>2.7584635452599999E-2</v>
      </c>
      <c r="AG4342" s="430">
        <v>2.7963907462799999E-2</v>
      </c>
      <c r="AH4342" s="430">
        <v>2.8390886832000001E-2</v>
      </c>
      <c r="AI4342" s="430">
        <v>2.89014615366E-2</v>
      </c>
      <c r="AJ4342" s="430">
        <v>2.9434899087600001E-2</v>
      </c>
      <c r="AK4342" s="430">
        <v>2.9960481264599999E-2</v>
      </c>
      <c r="AL4342" s="430">
        <v>0</v>
      </c>
    </row>
    <row r="4343" spans="1:38" x14ac:dyDescent="0.25">
      <c r="A4343" s="430" t="s">
        <v>4368</v>
      </c>
      <c r="B4343" s="430">
        <v>1</v>
      </c>
      <c r="C4343" s="430" t="s">
        <v>4373</v>
      </c>
      <c r="D4343" s="430" t="s">
        <v>4063</v>
      </c>
      <c r="E4343" s="430">
        <v>79</v>
      </c>
      <c r="F4343" s="430">
        <v>1.2156431454E-3</v>
      </c>
      <c r="G4343" s="430">
        <v>2.6796248945999998E-3</v>
      </c>
      <c r="H4343" s="430">
        <v>2.7782755056E-3</v>
      </c>
      <c r="I4343" s="430">
        <v>2.9171728782000001E-3</v>
      </c>
      <c r="J4343" s="430">
        <v>3.2786680181999999E-3</v>
      </c>
      <c r="K4343" s="430">
        <v>3.677117364E-3</v>
      </c>
      <c r="L4343" s="430">
        <v>4.4985654414000003E-3</v>
      </c>
      <c r="M4343" s="430">
        <v>7.4098181610000001E-3</v>
      </c>
      <c r="N4343" s="430">
        <v>1.16471623674E-2</v>
      </c>
      <c r="O4343" s="430">
        <v>1.24937337174E-2</v>
      </c>
      <c r="P4343" s="430">
        <v>1.3080175522800001E-2</v>
      </c>
      <c r="Q4343" s="430">
        <v>1.44904908522E-2</v>
      </c>
      <c r="R4343" s="430">
        <v>1.5911569050000001E-2</v>
      </c>
      <c r="S4343" s="430">
        <v>1.7478480817799999E-2</v>
      </c>
      <c r="T4343" s="430">
        <v>1.9241832108000002E-2</v>
      </c>
      <c r="U4343" s="430">
        <v>2.1048042886200002E-2</v>
      </c>
      <c r="V4343" s="430">
        <v>2.2095198699E-2</v>
      </c>
      <c r="W4343" s="430">
        <v>2.3193674531400001E-2</v>
      </c>
      <c r="X4343" s="430">
        <v>2.3869765980600002E-2</v>
      </c>
      <c r="Y4343" s="430">
        <v>2.58324054996E-2</v>
      </c>
      <c r="Z4343" s="430">
        <v>2.7698442065400002E-2</v>
      </c>
      <c r="AA4343" s="430">
        <v>2.9355009673200001E-2</v>
      </c>
      <c r="AB4343" s="430">
        <v>3.1236693783000001E-2</v>
      </c>
      <c r="AC4343" s="430">
        <v>3.31496668674E-2</v>
      </c>
      <c r="AD4343" s="430">
        <v>3.5185462339200002E-2</v>
      </c>
      <c r="AE4343" s="430">
        <v>3.7341695903400002E-2</v>
      </c>
      <c r="AF4343" s="430">
        <v>3.8486376854399998E-2</v>
      </c>
      <c r="AG4343" s="430">
        <v>3.9712202854199997E-2</v>
      </c>
      <c r="AH4343" s="430">
        <v>4.1096026820399999E-2</v>
      </c>
      <c r="AI4343" s="430">
        <v>4.2544462083000001E-2</v>
      </c>
      <c r="AJ4343" s="430">
        <v>4.32866629014E-2</v>
      </c>
      <c r="AK4343" s="430">
        <v>4.4518411709399998E-2</v>
      </c>
      <c r="AL4343" s="430">
        <v>0</v>
      </c>
    </row>
    <row r="4344" spans="1:38" x14ac:dyDescent="0.25">
      <c r="A4344" s="430" t="s">
        <v>4368</v>
      </c>
      <c r="B4344" s="430">
        <v>1</v>
      </c>
      <c r="C4344" s="430" t="s">
        <v>4373</v>
      </c>
      <c r="D4344" s="430" t="s">
        <v>4065</v>
      </c>
      <c r="E4344" s="430">
        <v>79</v>
      </c>
      <c r="F4344" s="430">
        <v>1.7946204893999999E-2</v>
      </c>
      <c r="G4344" s="430">
        <v>3.7465372055400001E-2</v>
      </c>
      <c r="H4344" s="430">
        <v>3.7513295204999998E-2</v>
      </c>
      <c r="I4344" s="430">
        <v>3.7983523208399997E-2</v>
      </c>
      <c r="J4344" s="430">
        <v>4.0367207834400003E-2</v>
      </c>
      <c r="K4344" s="430">
        <v>4.3067938766399999E-2</v>
      </c>
      <c r="L4344" s="430">
        <v>5.0183280411000002E-2</v>
      </c>
      <c r="M4344" s="430">
        <v>7.8363641536199999E-2</v>
      </c>
      <c r="N4344" s="430">
        <v>0.1178794212348</v>
      </c>
      <c r="O4344" s="430">
        <v>0.12193804887240001</v>
      </c>
      <c r="P4344" s="430">
        <v>0.1231196165058</v>
      </c>
      <c r="Q4344" s="430">
        <v>0.1317765065256</v>
      </c>
      <c r="R4344" s="430">
        <v>0.14008358038679999</v>
      </c>
      <c r="S4344" s="430">
        <v>0.14903896758060001</v>
      </c>
      <c r="T4344" s="430">
        <v>0.15722982463140001</v>
      </c>
      <c r="U4344" s="430">
        <v>0.16557578885220001</v>
      </c>
      <c r="V4344" s="430">
        <v>0.16733168674859999</v>
      </c>
      <c r="W4344" s="430">
        <v>0.17060240970660001</v>
      </c>
      <c r="X4344" s="430">
        <v>0.1728184981626</v>
      </c>
      <c r="Y4344" s="430">
        <v>0.1857766081866</v>
      </c>
      <c r="Z4344" s="430">
        <v>0.1988351294946</v>
      </c>
      <c r="AA4344" s="430">
        <v>0.21098279304959999</v>
      </c>
      <c r="AB4344" s="430">
        <v>0.22277299339680001</v>
      </c>
      <c r="AC4344" s="430">
        <v>0.2342894662452</v>
      </c>
      <c r="AD4344" s="430">
        <v>0.2453107489602</v>
      </c>
      <c r="AE4344" s="430">
        <v>0.25589324392200002</v>
      </c>
      <c r="AF4344" s="430">
        <v>0.25885230595499997</v>
      </c>
      <c r="AG4344" s="430">
        <v>0.26180669953079999</v>
      </c>
      <c r="AH4344" s="430">
        <v>0.2650140726918</v>
      </c>
      <c r="AI4344" s="430">
        <v>0.26790999366660001</v>
      </c>
      <c r="AJ4344" s="430">
        <v>0.28016053275780001</v>
      </c>
      <c r="AK4344" s="430">
        <v>0.28087336823879999</v>
      </c>
      <c r="AL4344" s="430">
        <v>0</v>
      </c>
    </row>
    <row r="4345" spans="1:38" x14ac:dyDescent="0.25">
      <c r="A4345" s="430" t="s">
        <v>4368</v>
      </c>
      <c r="B4345" s="430">
        <v>1</v>
      </c>
      <c r="C4345" s="430" t="s">
        <v>4373</v>
      </c>
      <c r="D4345" s="430" t="s">
        <v>4067</v>
      </c>
      <c r="E4345" s="430">
        <v>79</v>
      </c>
      <c r="F4345" s="430">
        <v>1.0819200621000001E-2</v>
      </c>
      <c r="G4345" s="430">
        <v>2.2628600880600001E-2</v>
      </c>
      <c r="H4345" s="430">
        <v>2.2675407982799999E-2</v>
      </c>
      <c r="I4345" s="430">
        <v>2.29475626818E-2</v>
      </c>
      <c r="J4345" s="430">
        <v>2.4388209886799999E-2</v>
      </c>
      <c r="K4345" s="430">
        <v>2.6046031390200002E-2</v>
      </c>
      <c r="L4345" s="430">
        <v>3.0352269088200001E-2</v>
      </c>
      <c r="M4345" s="430">
        <v>4.7368615892399997E-2</v>
      </c>
      <c r="N4345" s="430">
        <v>7.1092130508000007E-2</v>
      </c>
      <c r="O4345" s="430">
        <v>7.3200406395000001E-2</v>
      </c>
      <c r="P4345" s="430">
        <v>7.3628631448799997E-2</v>
      </c>
      <c r="Q4345" s="430">
        <v>7.8635699662799999E-2</v>
      </c>
      <c r="R4345" s="430">
        <v>8.3502698097599998E-2</v>
      </c>
      <c r="S4345" s="430">
        <v>8.8873300953600007E-2</v>
      </c>
      <c r="T4345" s="430">
        <v>9.3922182588000003E-2</v>
      </c>
      <c r="U4345" s="430">
        <v>9.9204878588400006E-2</v>
      </c>
      <c r="V4345" s="430">
        <v>0.100560473385</v>
      </c>
      <c r="W4345" s="430">
        <v>0.1025492995908</v>
      </c>
      <c r="X4345" s="430">
        <v>0.1035825221922</v>
      </c>
      <c r="Y4345" s="430">
        <v>0.11093343728879999</v>
      </c>
      <c r="Z4345" s="430">
        <v>0.1182707752554</v>
      </c>
      <c r="AA4345" s="430">
        <v>0.1249210916346</v>
      </c>
      <c r="AB4345" s="430">
        <v>0.1314599365404</v>
      </c>
      <c r="AC4345" s="430">
        <v>0.13823155003439999</v>
      </c>
      <c r="AD4345" s="430">
        <v>0.14487124997699999</v>
      </c>
      <c r="AE4345" s="430">
        <v>0.15129589058160001</v>
      </c>
      <c r="AF4345" s="430">
        <v>0.1534424718048</v>
      </c>
      <c r="AG4345" s="430">
        <v>0.1558734062646</v>
      </c>
      <c r="AH4345" s="430">
        <v>0.15839056687799999</v>
      </c>
      <c r="AI4345" s="430">
        <v>0.16100241613620001</v>
      </c>
      <c r="AJ4345" s="430">
        <v>0.16389323326380001</v>
      </c>
      <c r="AK4345" s="430">
        <v>0.16680316416419999</v>
      </c>
      <c r="AL4345" s="430">
        <v>0</v>
      </c>
    </row>
    <row r="4346" spans="1:38" x14ac:dyDescent="0.25">
      <c r="A4346" s="430" t="s">
        <v>4368</v>
      </c>
      <c r="B4346" s="430">
        <v>1</v>
      </c>
      <c r="C4346" s="430" t="s">
        <v>4373</v>
      </c>
      <c r="D4346" s="430" t="s">
        <v>4069</v>
      </c>
      <c r="E4346" s="430">
        <v>79</v>
      </c>
      <c r="F4346" s="430">
        <v>3.1357935683999998E-3</v>
      </c>
      <c r="G4346" s="430">
        <v>6.5647110047999998E-3</v>
      </c>
      <c r="H4346" s="430">
        <v>6.6210611244E-3</v>
      </c>
      <c r="I4346" s="430">
        <v>6.7229143841999999E-3</v>
      </c>
      <c r="J4346" s="430">
        <v>7.1747665008000004E-3</v>
      </c>
      <c r="K4346" s="430">
        <v>7.6914758988000003E-3</v>
      </c>
      <c r="L4346" s="430">
        <v>9.0173489453999993E-3</v>
      </c>
      <c r="M4346" s="430">
        <v>1.4167362941400001E-2</v>
      </c>
      <c r="N4346" s="430">
        <v>2.1401381412000001E-2</v>
      </c>
      <c r="O4346" s="430">
        <v>2.2195895919000001E-2</v>
      </c>
      <c r="P4346" s="430">
        <v>2.2382118625199999E-2</v>
      </c>
      <c r="Q4346" s="430">
        <v>2.3942053361400002E-2</v>
      </c>
      <c r="R4346" s="430">
        <v>2.5539132950400001E-2</v>
      </c>
      <c r="S4346" s="430">
        <v>2.72406730608E-2</v>
      </c>
      <c r="T4346" s="430">
        <v>2.891113524E-2</v>
      </c>
      <c r="U4346" s="430">
        <v>3.0709963128599999E-2</v>
      </c>
      <c r="V4346" s="430">
        <v>3.1479547659600003E-2</v>
      </c>
      <c r="W4346" s="430">
        <v>3.24073719606E-2</v>
      </c>
      <c r="X4346" s="430">
        <v>3.3002942576399998E-2</v>
      </c>
      <c r="Y4346" s="430">
        <v>3.5771251680599997E-2</v>
      </c>
      <c r="Z4346" s="430">
        <v>3.8537348769000002E-2</v>
      </c>
      <c r="AA4346" s="430">
        <v>4.0993841449799999E-2</v>
      </c>
      <c r="AB4346" s="430">
        <v>4.3467130593600002E-2</v>
      </c>
      <c r="AC4346" s="430">
        <v>4.6005483273599997E-2</v>
      </c>
      <c r="AD4346" s="430">
        <v>4.8419345615399997E-2</v>
      </c>
      <c r="AE4346" s="430">
        <v>5.0905977289200002E-2</v>
      </c>
      <c r="AF4346" s="430">
        <v>5.1781861219199997E-2</v>
      </c>
      <c r="AG4346" s="430">
        <v>5.2559523000600003E-2</v>
      </c>
      <c r="AH4346" s="430">
        <v>5.3472911135400002E-2</v>
      </c>
      <c r="AI4346" s="430">
        <v>5.4518704212000002E-2</v>
      </c>
      <c r="AJ4346" s="430">
        <v>5.5073599879799998E-2</v>
      </c>
      <c r="AK4346" s="430">
        <v>5.6450173174200001E-2</v>
      </c>
      <c r="AL4346" s="430">
        <v>0</v>
      </c>
    </row>
    <row r="4347" spans="1:38" x14ac:dyDescent="0.25">
      <c r="A4347" s="430" t="s">
        <v>4368</v>
      </c>
      <c r="B4347" s="430">
        <v>1</v>
      </c>
      <c r="C4347" s="430" t="s">
        <v>4373</v>
      </c>
      <c r="D4347" s="430" t="s">
        <v>4071</v>
      </c>
      <c r="E4347" s="430">
        <v>79</v>
      </c>
      <c r="F4347" s="430">
        <v>2.8485373223999999E-3</v>
      </c>
      <c r="G4347" s="430">
        <v>6.0542167818E-3</v>
      </c>
      <c r="H4347" s="430">
        <v>6.1507493274E-3</v>
      </c>
      <c r="I4347" s="430">
        <v>6.3261938472000002E-3</v>
      </c>
      <c r="J4347" s="430">
        <v>6.8255866877999999E-3</v>
      </c>
      <c r="K4347" s="430">
        <v>7.4035542582000001E-3</v>
      </c>
      <c r="L4347" s="430">
        <v>8.7662281788E-3</v>
      </c>
      <c r="M4347" s="430">
        <v>1.3879190955000001E-2</v>
      </c>
      <c r="N4347" s="430">
        <v>2.1069883166399999E-2</v>
      </c>
      <c r="O4347" s="430">
        <v>2.1916886649599999E-2</v>
      </c>
      <c r="P4347" s="430">
        <v>2.2222356729000001E-2</v>
      </c>
      <c r="Q4347" s="430">
        <v>2.3947833270599999E-2</v>
      </c>
      <c r="R4347" s="430">
        <v>2.5717324525800001E-2</v>
      </c>
      <c r="S4347" s="430">
        <v>2.75708666268E-2</v>
      </c>
      <c r="T4347" s="430">
        <v>2.9273874243E-2</v>
      </c>
      <c r="U4347" s="430">
        <v>3.1269062165999999E-2</v>
      </c>
      <c r="V4347" s="430">
        <v>3.2152154319000002E-2</v>
      </c>
      <c r="W4347" s="430">
        <v>3.31926714624E-2</v>
      </c>
      <c r="X4347" s="430">
        <v>3.3900405414600002E-2</v>
      </c>
      <c r="Y4347" s="430">
        <v>3.6647142027599999E-2</v>
      </c>
      <c r="Z4347" s="430">
        <v>3.9332691096600002E-2</v>
      </c>
      <c r="AA4347" s="430">
        <v>4.1901049502999999E-2</v>
      </c>
      <c r="AB4347" s="430">
        <v>4.4386498889400001E-2</v>
      </c>
      <c r="AC4347" s="430">
        <v>4.6843716387600001E-2</v>
      </c>
      <c r="AD4347" s="430">
        <v>4.94960281152E-2</v>
      </c>
      <c r="AE4347" s="430">
        <v>5.2312202064000002E-2</v>
      </c>
      <c r="AF4347" s="430">
        <v>5.3958623925599997E-2</v>
      </c>
      <c r="AG4347" s="430">
        <v>5.5414806660000003E-2</v>
      </c>
      <c r="AH4347" s="430">
        <v>5.6727941271600003E-2</v>
      </c>
      <c r="AI4347" s="430">
        <v>5.8034835757800003E-2</v>
      </c>
      <c r="AJ4347" s="430">
        <v>5.8958927172599998E-2</v>
      </c>
      <c r="AK4347" s="430">
        <v>6.0124878394799998E-2</v>
      </c>
      <c r="AL4347" s="430">
        <v>0</v>
      </c>
    </row>
    <row r="4348" spans="1:38" x14ac:dyDescent="0.25">
      <c r="A4348" s="430" t="s">
        <v>4368</v>
      </c>
      <c r="B4348" s="430">
        <v>1</v>
      </c>
      <c r="C4348" s="430" t="s">
        <v>4373</v>
      </c>
      <c r="D4348" s="430" t="s">
        <v>4073</v>
      </c>
      <c r="E4348" s="430">
        <v>79</v>
      </c>
      <c r="F4348" s="430">
        <v>1.18540371324E-2</v>
      </c>
      <c r="G4348" s="430">
        <v>2.4771195159599999E-2</v>
      </c>
      <c r="H4348" s="430">
        <v>2.4772465132200001E-2</v>
      </c>
      <c r="I4348" s="430">
        <v>2.5053114034800001E-2</v>
      </c>
      <c r="J4348" s="430">
        <v>2.6604743737799998E-2</v>
      </c>
      <c r="K4348" s="430">
        <v>2.8360889882400001E-2</v>
      </c>
      <c r="L4348" s="430">
        <v>3.2991596492400001E-2</v>
      </c>
      <c r="M4348" s="430">
        <v>5.1360848514600002E-2</v>
      </c>
      <c r="N4348" s="430">
        <v>7.6963103148000006E-2</v>
      </c>
      <c r="O4348" s="430">
        <v>7.9195373208000006E-2</v>
      </c>
      <c r="P4348" s="430">
        <v>7.9593736427999995E-2</v>
      </c>
      <c r="Q4348" s="430">
        <v>8.4930517181400003E-2</v>
      </c>
      <c r="R4348" s="430">
        <v>9.0259850806199998E-2</v>
      </c>
      <c r="S4348" s="430">
        <v>9.6178145578199994E-2</v>
      </c>
      <c r="T4348" s="430">
        <v>0.1017827934258</v>
      </c>
      <c r="U4348" s="430">
        <v>0.1077436332804</v>
      </c>
      <c r="V4348" s="430">
        <v>0.109578393471</v>
      </c>
      <c r="W4348" s="430">
        <v>0.1120322181012</v>
      </c>
      <c r="X4348" s="430">
        <v>0.11344923424139999</v>
      </c>
      <c r="Y4348" s="430">
        <v>0.1218831445374</v>
      </c>
      <c r="Z4348" s="430">
        <v>0.13028246342220001</v>
      </c>
      <c r="AA4348" s="430">
        <v>0.13791895024020001</v>
      </c>
      <c r="AB4348" s="430">
        <v>0.14532354892380001</v>
      </c>
      <c r="AC4348" s="430">
        <v>0.15255460563840001</v>
      </c>
      <c r="AD4348" s="430">
        <v>0.1596724389834</v>
      </c>
      <c r="AE4348" s="430">
        <v>0.16649436283380001</v>
      </c>
      <c r="AF4348" s="430">
        <v>0.168581101875</v>
      </c>
      <c r="AG4348" s="430">
        <v>0.17095837987859999</v>
      </c>
      <c r="AH4348" s="430">
        <v>0.1736889373578</v>
      </c>
      <c r="AI4348" s="430">
        <v>0.17617662150239999</v>
      </c>
      <c r="AJ4348" s="430">
        <v>0.18056027575139999</v>
      </c>
      <c r="AK4348" s="430">
        <v>0.18356896778699999</v>
      </c>
      <c r="AL4348" s="430">
        <v>0</v>
      </c>
    </row>
    <row r="4349" spans="1:38" x14ac:dyDescent="0.25">
      <c r="A4349" s="430" t="s">
        <v>4368</v>
      </c>
      <c r="B4349" s="430">
        <v>1</v>
      </c>
      <c r="C4349" s="430" t="s">
        <v>4373</v>
      </c>
      <c r="D4349" s="430" t="s">
        <v>4228</v>
      </c>
      <c r="E4349" s="430">
        <v>79</v>
      </c>
      <c r="F4349" s="430">
        <v>3.5129940467999998E-3</v>
      </c>
      <c r="G4349" s="430">
        <v>7.3402236293999999E-3</v>
      </c>
      <c r="H4349" s="430">
        <v>7.3493740091999998E-3</v>
      </c>
      <c r="I4349" s="430">
        <v>7.4422094106000002E-3</v>
      </c>
      <c r="J4349" s="430">
        <v>7.9316361947999996E-3</v>
      </c>
      <c r="K4349" s="430">
        <v>8.4982070628000003E-3</v>
      </c>
      <c r="L4349" s="430">
        <v>9.9476928366000004E-3</v>
      </c>
      <c r="M4349" s="430">
        <v>1.5607273737000001E-2</v>
      </c>
      <c r="N4349" s="430">
        <v>2.3556833399399998E-2</v>
      </c>
      <c r="O4349" s="430">
        <v>2.4423759707999999E-2</v>
      </c>
      <c r="P4349" s="430">
        <v>2.4690330388799999E-2</v>
      </c>
      <c r="Q4349" s="430">
        <v>2.6370537603599999E-2</v>
      </c>
      <c r="R4349" s="430">
        <v>2.79884692272E-2</v>
      </c>
      <c r="S4349" s="430">
        <v>2.9737122578999999E-2</v>
      </c>
      <c r="T4349" s="430">
        <v>3.13849857264E-2</v>
      </c>
      <c r="U4349" s="430">
        <v>3.3070502546400003E-2</v>
      </c>
      <c r="V4349" s="430">
        <v>3.3328718941799999E-2</v>
      </c>
      <c r="W4349" s="430">
        <v>3.3732843523800002E-2</v>
      </c>
      <c r="X4349" s="430">
        <v>3.3829505734200002E-2</v>
      </c>
      <c r="Y4349" s="430">
        <v>3.5991003667199997E-2</v>
      </c>
      <c r="Z4349" s="430">
        <v>3.8142865129200003E-2</v>
      </c>
      <c r="AA4349" s="430">
        <v>3.9802681864200003E-2</v>
      </c>
      <c r="AB4349" s="430">
        <v>4.1363584242599997E-2</v>
      </c>
      <c r="AC4349" s="430">
        <v>4.28920391916E-2</v>
      </c>
      <c r="AD4349" s="430">
        <v>4.4121689916600003E-2</v>
      </c>
      <c r="AE4349" s="430">
        <v>4.5213516301799997E-2</v>
      </c>
      <c r="AF4349" s="430">
        <v>4.4907687105000003E-2</v>
      </c>
      <c r="AG4349" s="430">
        <v>4.4431373784599999E-2</v>
      </c>
      <c r="AH4349" s="430">
        <v>4.3301108037599997E-2</v>
      </c>
      <c r="AI4349" s="430">
        <v>4.3959256285199998E-2</v>
      </c>
      <c r="AJ4349" s="430">
        <v>4.5614512065000001E-2</v>
      </c>
      <c r="AK4349" s="430">
        <v>4.6211829553800002E-2</v>
      </c>
      <c r="AL4349" s="430">
        <v>0</v>
      </c>
    </row>
    <row r="4350" spans="1:38" x14ac:dyDescent="0.25">
      <c r="A4350" s="430" t="s">
        <v>4368</v>
      </c>
      <c r="B4350" s="430">
        <v>1</v>
      </c>
      <c r="C4350" s="430" t="s">
        <v>4373</v>
      </c>
      <c r="D4350" s="430" t="s">
        <v>4075</v>
      </c>
      <c r="E4350" s="430">
        <v>79</v>
      </c>
      <c r="F4350" s="430">
        <v>1.0018316723999999E-3</v>
      </c>
      <c r="G4350" s="430">
        <v>2.0893541135999999E-3</v>
      </c>
      <c r="H4350" s="430">
        <v>2.0817653556000001E-3</v>
      </c>
      <c r="I4350" s="430">
        <v>2.0983742489999999E-3</v>
      </c>
      <c r="J4350" s="430">
        <v>2.2217034551999999E-3</v>
      </c>
      <c r="K4350" s="430">
        <v>2.3644965540000002E-3</v>
      </c>
      <c r="L4350" s="430">
        <v>2.7561056537999998E-3</v>
      </c>
      <c r="M4350" s="430">
        <v>4.3068205133999999E-3</v>
      </c>
      <c r="N4350" s="430">
        <v>6.4807295730000001E-3</v>
      </c>
      <c r="O4350" s="430">
        <v>6.7185530735999997E-3</v>
      </c>
      <c r="P4350" s="430">
        <v>6.8050779143999998E-3</v>
      </c>
      <c r="Q4350" s="430">
        <v>7.3000923462000003E-3</v>
      </c>
      <c r="R4350" s="430">
        <v>7.8027984563999999E-3</v>
      </c>
      <c r="S4350" s="430">
        <v>8.3266694610000004E-3</v>
      </c>
      <c r="T4350" s="430">
        <v>8.8128355674E-3</v>
      </c>
      <c r="U4350" s="430">
        <v>9.2418668448000004E-3</v>
      </c>
      <c r="V4350" s="430">
        <v>9.3113364450000003E-3</v>
      </c>
      <c r="W4350" s="430">
        <v>9.4280435142000008E-3</v>
      </c>
      <c r="X4350" s="430">
        <v>9.4898967563999993E-3</v>
      </c>
      <c r="Y4350" s="430">
        <v>1.013840115E-2</v>
      </c>
      <c r="Z4350" s="430">
        <v>1.0802655097199999E-2</v>
      </c>
      <c r="AA4350" s="430">
        <v>1.1402086483800001E-2</v>
      </c>
      <c r="AB4350" s="430">
        <v>1.2005585227199999E-2</v>
      </c>
      <c r="AC4350" s="430">
        <v>1.26006542268E-2</v>
      </c>
      <c r="AD4350" s="430">
        <v>1.3187188782E-2</v>
      </c>
      <c r="AE4350" s="430">
        <v>1.3758232216199999E-2</v>
      </c>
      <c r="AF4350" s="430">
        <v>1.3944421402199999E-2</v>
      </c>
      <c r="AG4350" s="430">
        <v>1.41173342568E-2</v>
      </c>
      <c r="AH4350" s="430">
        <v>1.4364412092600001E-2</v>
      </c>
      <c r="AI4350" s="430">
        <v>1.4565544622399999E-2</v>
      </c>
      <c r="AJ4350" s="430">
        <v>1.52379618768E-2</v>
      </c>
      <c r="AK4350" s="430">
        <v>1.5513663079199999E-2</v>
      </c>
      <c r="AL4350" s="430">
        <v>0</v>
      </c>
    </row>
    <row r="4351" spans="1:38" x14ac:dyDescent="0.25">
      <c r="A4351" s="430" t="s">
        <v>4368</v>
      </c>
      <c r="B4351" s="430">
        <v>1</v>
      </c>
      <c r="C4351" s="430" t="s">
        <v>4373</v>
      </c>
      <c r="D4351" s="430" t="s">
        <v>4077</v>
      </c>
      <c r="E4351" s="430">
        <v>79</v>
      </c>
      <c r="F4351" s="430">
        <v>3.4866654545999999E-3</v>
      </c>
      <c r="G4351" s="430">
        <v>7.3812354905999997E-3</v>
      </c>
      <c r="H4351" s="430">
        <v>7.4433121962000004E-3</v>
      </c>
      <c r="I4351" s="430">
        <v>7.5725671086000002E-3</v>
      </c>
      <c r="J4351" s="430">
        <v>8.1029699568000001E-3</v>
      </c>
      <c r="K4351" s="430">
        <v>8.7153311154000001E-3</v>
      </c>
      <c r="L4351" s="430">
        <v>1.02486041964E-2</v>
      </c>
      <c r="M4351" s="430">
        <v>1.6211995188000001E-2</v>
      </c>
      <c r="N4351" s="430">
        <v>2.4632089406999999E-2</v>
      </c>
      <c r="O4351" s="430">
        <v>2.5667109375599999E-2</v>
      </c>
      <c r="P4351" s="430">
        <v>2.6074441050000001E-2</v>
      </c>
      <c r="Q4351" s="430">
        <v>2.8070816311200002E-2</v>
      </c>
      <c r="R4351" s="430">
        <v>3.00679613778E-2</v>
      </c>
      <c r="S4351" s="430">
        <v>3.2256880863E-2</v>
      </c>
      <c r="T4351" s="430">
        <v>3.4534598587199997E-2</v>
      </c>
      <c r="U4351" s="430">
        <v>3.69543650658E-2</v>
      </c>
      <c r="V4351" s="430">
        <v>3.8169064305E-2</v>
      </c>
      <c r="W4351" s="430">
        <v>3.9627984517800002E-2</v>
      </c>
      <c r="X4351" s="430">
        <v>4.0738940504400002E-2</v>
      </c>
      <c r="Y4351" s="430">
        <v>4.4164703867999998E-2</v>
      </c>
      <c r="Z4351" s="430">
        <v>4.7513975791200001E-2</v>
      </c>
      <c r="AA4351" s="430">
        <v>5.05566049662E-2</v>
      </c>
      <c r="AB4351" s="430">
        <v>5.3706566304600002E-2</v>
      </c>
      <c r="AC4351" s="430">
        <v>5.6899302495599997E-2</v>
      </c>
      <c r="AD4351" s="430">
        <v>6.02480122206E-2</v>
      </c>
      <c r="AE4351" s="430">
        <v>6.3734771266799994E-2</v>
      </c>
      <c r="AF4351" s="430">
        <v>6.5424039423600006E-2</v>
      </c>
      <c r="AG4351" s="430">
        <v>6.7170517784999995E-2</v>
      </c>
      <c r="AH4351" s="430">
        <v>6.9042464062799999E-2</v>
      </c>
      <c r="AI4351" s="430">
        <v>7.0995766819200001E-2</v>
      </c>
      <c r="AJ4351" s="430">
        <v>7.1318905907999997E-2</v>
      </c>
      <c r="AK4351" s="430">
        <v>7.3499555922600004E-2</v>
      </c>
      <c r="AL4351" s="430">
        <v>0</v>
      </c>
    </row>
    <row r="4352" spans="1:38" x14ac:dyDescent="0.25">
      <c r="A4352" s="430" t="s">
        <v>4368</v>
      </c>
      <c r="B4352" s="430">
        <v>1</v>
      </c>
      <c r="C4352" s="430" t="s">
        <v>4373</v>
      </c>
      <c r="D4352" s="430" t="s">
        <v>4079</v>
      </c>
      <c r="E4352" s="430">
        <v>79</v>
      </c>
      <c r="F4352" s="430">
        <v>6.9421605180000005E-4</v>
      </c>
      <c r="G4352" s="430">
        <v>1.4547223770000001E-3</v>
      </c>
      <c r="H4352" s="430">
        <v>1.4654476265999999E-3</v>
      </c>
      <c r="I4352" s="430">
        <v>1.4928006480000001E-3</v>
      </c>
      <c r="J4352" s="430">
        <v>1.5980931162E-3</v>
      </c>
      <c r="K4352" s="430">
        <v>1.7156516040000001E-3</v>
      </c>
      <c r="L4352" s="430">
        <v>2.0037530309999999E-3</v>
      </c>
      <c r="M4352" s="430">
        <v>3.1259818512000001E-3</v>
      </c>
      <c r="N4352" s="430">
        <v>4.6889169420000001E-3</v>
      </c>
      <c r="O4352" s="430">
        <v>4.8458988419999996E-3</v>
      </c>
      <c r="P4352" s="430">
        <v>4.8973950462000001E-3</v>
      </c>
      <c r="Q4352" s="430">
        <v>5.2341744000000004E-3</v>
      </c>
      <c r="R4352" s="430">
        <v>5.5631432436E-3</v>
      </c>
      <c r="S4352" s="430">
        <v>5.9358439560000002E-3</v>
      </c>
      <c r="T4352" s="430">
        <v>6.3181704444E-3</v>
      </c>
      <c r="U4352" s="430">
        <v>6.7112048495999999E-3</v>
      </c>
      <c r="V4352" s="430">
        <v>6.8583492954000002E-3</v>
      </c>
      <c r="W4352" s="430">
        <v>7.0588765710000003E-3</v>
      </c>
      <c r="X4352" s="430">
        <v>7.1882300292000004E-3</v>
      </c>
      <c r="Y4352" s="430">
        <v>7.7657666808E-3</v>
      </c>
      <c r="Z4352" s="430">
        <v>8.3653716023999996E-3</v>
      </c>
      <c r="AA4352" s="430">
        <v>8.9125984722000003E-3</v>
      </c>
      <c r="AB4352" s="430">
        <v>9.4900291121999998E-3</v>
      </c>
      <c r="AC4352" s="430">
        <v>1.00602656052E-2</v>
      </c>
      <c r="AD4352" s="430">
        <v>1.06054349364E-2</v>
      </c>
      <c r="AE4352" s="430">
        <v>1.1125752454800001E-2</v>
      </c>
      <c r="AF4352" s="430">
        <v>1.13854386192E-2</v>
      </c>
      <c r="AG4352" s="430">
        <v>1.1674525573199999E-2</v>
      </c>
      <c r="AH4352" s="430">
        <v>1.1924298852600001E-2</v>
      </c>
      <c r="AI4352" s="430">
        <v>1.22113029588E-2</v>
      </c>
      <c r="AJ4352" s="430">
        <v>1.2330982617E-2</v>
      </c>
      <c r="AK4352" s="430">
        <v>1.267838154E-2</v>
      </c>
      <c r="AL4352" s="430">
        <v>0</v>
      </c>
    </row>
    <row r="4353" spans="1:38" x14ac:dyDescent="0.25">
      <c r="A4353" s="430" t="s">
        <v>4368</v>
      </c>
      <c r="B4353" s="430">
        <v>1</v>
      </c>
      <c r="C4353" s="430" t="s">
        <v>4373</v>
      </c>
      <c r="D4353" s="430" t="s">
        <v>4081</v>
      </c>
      <c r="E4353" s="430">
        <v>79</v>
      </c>
      <c r="F4353" s="430">
        <v>4.8742361207999999E-3</v>
      </c>
      <c r="G4353" s="430">
        <v>1.02676190922E-2</v>
      </c>
      <c r="H4353" s="430">
        <v>1.0381764936600001E-2</v>
      </c>
      <c r="I4353" s="430">
        <v>1.0620083250000001E-2</v>
      </c>
      <c r="J4353" s="430">
        <v>1.1440119614999999E-2</v>
      </c>
      <c r="K4353" s="430">
        <v>1.2384952788600001E-2</v>
      </c>
      <c r="L4353" s="430">
        <v>1.4623315465800001E-2</v>
      </c>
      <c r="M4353" s="430">
        <v>2.3098590889200001E-2</v>
      </c>
      <c r="N4353" s="430">
        <v>3.5007302821200001E-2</v>
      </c>
      <c r="O4353" s="430">
        <v>3.6412795712999997E-2</v>
      </c>
      <c r="P4353" s="430">
        <v>3.6956521757400003E-2</v>
      </c>
      <c r="Q4353" s="430">
        <v>3.9712064012400003E-2</v>
      </c>
      <c r="R4353" s="430">
        <v>4.2424570498199997E-2</v>
      </c>
      <c r="S4353" s="430">
        <v>4.5450283453799999E-2</v>
      </c>
      <c r="T4353" s="430">
        <v>4.8475717318200003E-2</v>
      </c>
      <c r="U4353" s="430">
        <v>5.1847290510599997E-2</v>
      </c>
      <c r="V4353" s="430">
        <v>5.3329660497599997E-2</v>
      </c>
      <c r="W4353" s="430">
        <v>5.5068757045799999E-2</v>
      </c>
      <c r="X4353" s="430">
        <v>5.6196319220999998E-2</v>
      </c>
      <c r="Y4353" s="430">
        <v>6.0677827531199997E-2</v>
      </c>
      <c r="Z4353" s="430">
        <v>6.5139335598000003E-2</v>
      </c>
      <c r="AA4353" s="430">
        <v>6.9249139431599993E-2</v>
      </c>
      <c r="AB4353" s="430">
        <v>7.3471983274200001E-2</v>
      </c>
      <c r="AC4353" s="430">
        <v>7.7556682961999995E-2</v>
      </c>
      <c r="AD4353" s="430">
        <v>8.1688784904600006E-2</v>
      </c>
      <c r="AE4353" s="430">
        <v>8.5856385511799999E-2</v>
      </c>
      <c r="AF4353" s="430">
        <v>8.7678962455200002E-2</v>
      </c>
      <c r="AG4353" s="430">
        <v>8.9720300076000001E-2</v>
      </c>
      <c r="AH4353" s="430">
        <v>9.1910769549599994E-2</v>
      </c>
      <c r="AI4353" s="430">
        <v>9.4019422038600003E-2</v>
      </c>
      <c r="AJ4353" s="430">
        <v>9.6192045186600003E-2</v>
      </c>
      <c r="AK4353" s="430">
        <v>9.8767975735799998E-2</v>
      </c>
      <c r="AL4353" s="430">
        <v>0</v>
      </c>
    </row>
    <row r="4354" spans="1:38" x14ac:dyDescent="0.25">
      <c r="A4354" s="430" t="s">
        <v>4368</v>
      </c>
      <c r="B4354" s="430">
        <v>1</v>
      </c>
      <c r="C4354" s="430" t="s">
        <v>4373</v>
      </c>
      <c r="D4354" s="430" t="s">
        <v>4083</v>
      </c>
      <c r="E4354" s="430">
        <v>79</v>
      </c>
      <c r="F4354" s="430">
        <v>1.6986165555600001E-2</v>
      </c>
      <c r="G4354" s="430">
        <v>3.5967574606800001E-2</v>
      </c>
      <c r="H4354" s="430">
        <v>3.6512246627399998E-2</v>
      </c>
      <c r="I4354" s="430">
        <v>3.7542516346199997E-2</v>
      </c>
      <c r="J4354" s="430">
        <v>4.0595929834800003E-2</v>
      </c>
      <c r="K4354" s="430">
        <v>4.4078478901200001E-2</v>
      </c>
      <c r="L4354" s="430">
        <v>5.22131368458E-2</v>
      </c>
      <c r="M4354" s="430">
        <v>8.29158368826E-2</v>
      </c>
      <c r="N4354" s="430">
        <v>0.12668852615160001</v>
      </c>
      <c r="O4354" s="430">
        <v>0.13275781091880001</v>
      </c>
      <c r="P4354" s="430">
        <v>0.13570721714699999</v>
      </c>
      <c r="Q4354" s="430">
        <v>0.1472226147822</v>
      </c>
      <c r="R4354" s="430">
        <v>0.1587673810944</v>
      </c>
      <c r="S4354" s="430">
        <v>0.1712284968834</v>
      </c>
      <c r="T4354" s="430">
        <v>0.1836578256144</v>
      </c>
      <c r="U4354" s="430">
        <v>0.19712447409780001</v>
      </c>
      <c r="V4354" s="430">
        <v>0.2045994985698</v>
      </c>
      <c r="W4354" s="430">
        <v>0.2125090182636</v>
      </c>
      <c r="X4354" s="430">
        <v>0.2186631414978</v>
      </c>
      <c r="Y4354" s="430">
        <v>0.2386477073112</v>
      </c>
      <c r="Z4354" s="430">
        <v>0.25871068257180002</v>
      </c>
      <c r="AA4354" s="430">
        <v>0.27747599914799997</v>
      </c>
      <c r="AB4354" s="430">
        <v>0.29685961117260001</v>
      </c>
      <c r="AC4354" s="430">
        <v>0.31609843430099999</v>
      </c>
      <c r="AD4354" s="430">
        <v>0.3365486816112</v>
      </c>
      <c r="AE4354" s="430">
        <v>0.35757728650740001</v>
      </c>
      <c r="AF4354" s="430">
        <v>0.36797086772159998</v>
      </c>
      <c r="AG4354" s="430">
        <v>0.37801555068420001</v>
      </c>
      <c r="AH4354" s="430">
        <v>0.38814338142060001</v>
      </c>
      <c r="AI4354" s="430">
        <v>0.3990032126502</v>
      </c>
      <c r="AJ4354" s="430">
        <v>0.4061354721564</v>
      </c>
      <c r="AK4354" s="430">
        <v>0.41811094076040001</v>
      </c>
      <c r="AL4354" s="430">
        <v>0</v>
      </c>
    </row>
    <row r="4355" spans="1:38" x14ac:dyDescent="0.25">
      <c r="A4355" s="430" t="s">
        <v>4368</v>
      </c>
      <c r="B4355" s="430">
        <v>1</v>
      </c>
      <c r="C4355" s="430" t="s">
        <v>4373</v>
      </c>
      <c r="D4355" s="430" t="s">
        <v>4085</v>
      </c>
      <c r="E4355" s="430">
        <v>79</v>
      </c>
      <c r="F4355" s="430">
        <v>1.7240583156E-3</v>
      </c>
      <c r="G4355" s="430">
        <v>3.6794086332000001E-3</v>
      </c>
      <c r="H4355" s="430">
        <v>3.776275194E-3</v>
      </c>
      <c r="I4355" s="430">
        <v>3.9242586521999996E-3</v>
      </c>
      <c r="J4355" s="430">
        <v>4.287107448E-3</v>
      </c>
      <c r="K4355" s="430">
        <v>4.6828959467999998E-3</v>
      </c>
      <c r="L4355" s="430">
        <v>5.5829164632000003E-3</v>
      </c>
      <c r="M4355" s="430">
        <v>8.9037913811999998E-3</v>
      </c>
      <c r="N4355" s="430">
        <v>1.3612891389000001E-2</v>
      </c>
      <c r="O4355" s="430">
        <v>1.4229317861999999E-2</v>
      </c>
      <c r="P4355" s="430">
        <v>1.4542965214199999E-2</v>
      </c>
      <c r="Q4355" s="430">
        <v>1.5770190202799999E-2</v>
      </c>
      <c r="R4355" s="430">
        <v>1.7017024370400001E-2</v>
      </c>
      <c r="S4355" s="430">
        <v>1.8343424121600001E-2</v>
      </c>
      <c r="T4355" s="430">
        <v>1.96958340576E-2</v>
      </c>
      <c r="U4355" s="430">
        <v>2.1269380506599999E-2</v>
      </c>
      <c r="V4355" s="430">
        <v>2.21201522316E-2</v>
      </c>
      <c r="W4355" s="430">
        <v>2.3164016689200002E-2</v>
      </c>
      <c r="X4355" s="430">
        <v>2.3954311266600001E-2</v>
      </c>
      <c r="Y4355" s="430">
        <v>2.62053238104E-2</v>
      </c>
      <c r="Z4355" s="430">
        <v>2.8445920348799999E-2</v>
      </c>
      <c r="AA4355" s="430">
        <v>3.0455186617800001E-2</v>
      </c>
      <c r="AB4355" s="430">
        <v>3.2482624381800003E-2</v>
      </c>
      <c r="AC4355" s="430">
        <v>3.4603846545600003E-2</v>
      </c>
      <c r="AD4355" s="430">
        <v>3.6675692764799997E-2</v>
      </c>
      <c r="AE4355" s="430">
        <v>3.8839968886199998E-2</v>
      </c>
      <c r="AF4355" s="430">
        <v>4.0130022004200003E-2</v>
      </c>
      <c r="AG4355" s="430">
        <v>4.1468501875200001E-2</v>
      </c>
      <c r="AH4355" s="430">
        <v>4.2783245690999998E-2</v>
      </c>
      <c r="AI4355" s="430">
        <v>4.4094566237399997E-2</v>
      </c>
      <c r="AJ4355" s="430">
        <v>4.5616541506800001E-2</v>
      </c>
      <c r="AK4355" s="430">
        <v>4.7265194262600001E-2</v>
      </c>
      <c r="AL4355" s="430">
        <v>0</v>
      </c>
    </row>
    <row r="4356" spans="1:38" x14ac:dyDescent="0.25">
      <c r="A4356" s="430" t="s">
        <v>4368</v>
      </c>
      <c r="B4356" s="430">
        <v>1</v>
      </c>
      <c r="C4356" s="430" t="s">
        <v>4373</v>
      </c>
      <c r="D4356" s="430" t="s">
        <v>4087</v>
      </c>
      <c r="E4356" s="430">
        <v>79</v>
      </c>
      <c r="F4356" s="430">
        <v>6.1911553824E-3</v>
      </c>
      <c r="G4356" s="430">
        <v>1.3026751762200001E-2</v>
      </c>
      <c r="H4356" s="430">
        <v>1.31871742092E-2</v>
      </c>
      <c r="I4356" s="430">
        <v>1.3456288506000001E-2</v>
      </c>
      <c r="J4356" s="430">
        <v>1.4417890239E-2</v>
      </c>
      <c r="K4356" s="430">
        <v>1.5509144076E-2</v>
      </c>
      <c r="L4356" s="430">
        <v>1.8225366970799999E-2</v>
      </c>
      <c r="M4356" s="430">
        <v>2.8684819173E-2</v>
      </c>
      <c r="N4356" s="430">
        <v>4.3371736865400003E-2</v>
      </c>
      <c r="O4356" s="430">
        <v>4.5204680976E-2</v>
      </c>
      <c r="P4356" s="430">
        <v>4.6041237403799999E-2</v>
      </c>
      <c r="Q4356" s="430">
        <v>4.9708276986599999E-2</v>
      </c>
      <c r="R4356" s="430">
        <v>5.333796255E-2</v>
      </c>
      <c r="S4356" s="430">
        <v>5.72575166442E-2</v>
      </c>
      <c r="T4356" s="430">
        <v>6.13086737346E-2</v>
      </c>
      <c r="U4356" s="430">
        <v>6.5573130787200007E-2</v>
      </c>
      <c r="V4356" s="430">
        <v>6.7211837165399996E-2</v>
      </c>
      <c r="W4356" s="430">
        <v>6.9115415209799996E-2</v>
      </c>
      <c r="X4356" s="430">
        <v>7.0463371444199993E-2</v>
      </c>
      <c r="Y4356" s="430">
        <v>7.6265015754599999E-2</v>
      </c>
      <c r="Z4356" s="430">
        <v>8.2240076964600006E-2</v>
      </c>
      <c r="AA4356" s="430">
        <v>8.76657289452E-2</v>
      </c>
      <c r="AB4356" s="430">
        <v>9.3180256969200001E-2</v>
      </c>
      <c r="AC4356" s="430">
        <v>9.8553611172600003E-2</v>
      </c>
      <c r="AD4356" s="430">
        <v>0.1037917685286</v>
      </c>
      <c r="AE4356" s="430">
        <v>0.1089230983044</v>
      </c>
      <c r="AF4356" s="430">
        <v>0.1109637902508</v>
      </c>
      <c r="AG4356" s="430">
        <v>0.113186920626</v>
      </c>
      <c r="AH4356" s="430">
        <v>0.11540637850380001</v>
      </c>
      <c r="AI4356" s="430">
        <v>0.1177821751326</v>
      </c>
      <c r="AJ4356" s="430">
        <v>0.1199883942012</v>
      </c>
      <c r="AK4356" s="430">
        <v>0.1223732231232</v>
      </c>
      <c r="AL4356" s="430">
        <v>0</v>
      </c>
    </row>
    <row r="4357" spans="1:38" x14ac:dyDescent="0.25">
      <c r="A4357" s="430" t="s">
        <v>4368</v>
      </c>
      <c r="B4357" s="430">
        <v>1</v>
      </c>
      <c r="C4357" s="430" t="s">
        <v>4373</v>
      </c>
      <c r="D4357" s="430" t="s">
        <v>4230</v>
      </c>
      <c r="E4357" s="430">
        <v>79</v>
      </c>
      <c r="F4357" s="430">
        <v>1.035327474E-4</v>
      </c>
      <c r="G4357" s="430">
        <v>2.1667159200000001E-4</v>
      </c>
      <c r="H4357" s="430">
        <v>2.173333158E-4</v>
      </c>
      <c r="I4357" s="430">
        <v>2.2031119020000001E-4</v>
      </c>
      <c r="J4357" s="430">
        <v>2.346832416E-4</v>
      </c>
      <c r="K4357" s="430">
        <v>2.5067334300000002E-4</v>
      </c>
      <c r="L4357" s="430">
        <v>2.9182415639999998E-4</v>
      </c>
      <c r="M4357" s="430">
        <v>4.5513510900000001E-4</v>
      </c>
      <c r="N4357" s="430">
        <v>6.8214666839999996E-4</v>
      </c>
      <c r="O4357" s="430">
        <v>7.0129444439999996E-4</v>
      </c>
      <c r="P4357" s="430">
        <v>7.039320108E-4</v>
      </c>
      <c r="Q4357" s="430">
        <v>7.4958494999999997E-4</v>
      </c>
      <c r="R4357" s="430">
        <v>7.9425687480000004E-4</v>
      </c>
      <c r="S4357" s="430">
        <v>8.4332106360000001E-4</v>
      </c>
      <c r="T4357" s="430">
        <v>8.8955118779999998E-4</v>
      </c>
      <c r="U4357" s="430">
        <v>9.3856463399999998E-4</v>
      </c>
      <c r="V4357" s="430">
        <v>9.4917130020000001E-4</v>
      </c>
      <c r="W4357" s="430">
        <v>9.6603750840000004E-4</v>
      </c>
      <c r="X4357" s="430">
        <v>9.7504588620000001E-4</v>
      </c>
      <c r="Y4357" s="430">
        <v>1.0430858615999999E-3</v>
      </c>
      <c r="Z4357" s="430">
        <v>1.1105787222E-3</v>
      </c>
      <c r="AA4357" s="430">
        <v>1.1716625178000001E-3</v>
      </c>
      <c r="AB4357" s="430">
        <v>1.2312720456E-3</v>
      </c>
      <c r="AC4357" s="430">
        <v>1.2897298943999999E-3</v>
      </c>
      <c r="AD4357" s="430">
        <v>1.3465646009999999E-3</v>
      </c>
      <c r="AE4357" s="430">
        <v>1.4021632554000001E-3</v>
      </c>
      <c r="AF4357" s="430">
        <v>1.4173054710000001E-3</v>
      </c>
      <c r="AG4357" s="430">
        <v>1.4334541758E-3</v>
      </c>
      <c r="AH4357" s="430">
        <v>1.4509122246E-3</v>
      </c>
      <c r="AI4357" s="430">
        <v>1.4682987480000001E-3</v>
      </c>
      <c r="AJ4357" s="430">
        <v>1.4774677164E-3</v>
      </c>
      <c r="AK4357" s="430">
        <v>1.4991023489999999E-3</v>
      </c>
      <c r="AL4357" s="430">
        <v>0</v>
      </c>
    </row>
    <row r="4358" spans="1:38" x14ac:dyDescent="0.25">
      <c r="A4358" s="430" t="s">
        <v>4368</v>
      </c>
      <c r="B4358" s="430">
        <v>1</v>
      </c>
      <c r="C4358" s="430" t="s">
        <v>4373</v>
      </c>
      <c r="D4358" s="430" t="s">
        <v>4089</v>
      </c>
      <c r="E4358" s="430">
        <v>79</v>
      </c>
      <c r="F4358" s="430">
        <v>5.6246056559999997E-4</v>
      </c>
      <c r="G4358" s="430">
        <v>1.1755013742E-3</v>
      </c>
      <c r="H4358" s="430">
        <v>1.1775188238E-3</v>
      </c>
      <c r="I4358" s="430">
        <v>1.1942835192E-3</v>
      </c>
      <c r="J4358" s="430">
        <v>1.2767337996000001E-3</v>
      </c>
      <c r="K4358" s="430">
        <v>1.3694104733999999E-3</v>
      </c>
      <c r="L4358" s="430">
        <v>1.6028150622E-3</v>
      </c>
      <c r="M4358" s="430">
        <v>2.5086006113999998E-3</v>
      </c>
      <c r="N4358" s="430">
        <v>3.7735682135999998E-3</v>
      </c>
      <c r="O4358" s="430">
        <v>3.9048318126E-3</v>
      </c>
      <c r="P4358" s="430">
        <v>3.9499422875999999E-3</v>
      </c>
      <c r="Q4358" s="430">
        <v>4.2277049340000003E-3</v>
      </c>
      <c r="R4358" s="430">
        <v>4.5048709373999999E-3</v>
      </c>
      <c r="S4358" s="430">
        <v>4.8021073847999999E-3</v>
      </c>
      <c r="T4358" s="430">
        <v>5.0840869110000001E-3</v>
      </c>
      <c r="U4358" s="430">
        <v>5.3760654480000001E-3</v>
      </c>
      <c r="V4358" s="430">
        <v>5.4557227049999999E-3</v>
      </c>
      <c r="W4358" s="430">
        <v>5.5595598390000001E-3</v>
      </c>
      <c r="X4358" s="430">
        <v>5.6143238832000002E-3</v>
      </c>
      <c r="Y4358" s="430">
        <v>6.0121192331999999E-3</v>
      </c>
      <c r="Z4358" s="430">
        <v>6.4148662991999998E-3</v>
      </c>
      <c r="AA4358" s="430">
        <v>6.7860672276000003E-3</v>
      </c>
      <c r="AB4358" s="430">
        <v>7.1285242739999996E-3</v>
      </c>
      <c r="AC4358" s="430">
        <v>7.4800179606E-3</v>
      </c>
      <c r="AD4358" s="430">
        <v>7.8097925172000001E-3</v>
      </c>
      <c r="AE4358" s="430">
        <v>8.1466111734000007E-3</v>
      </c>
      <c r="AF4358" s="430">
        <v>8.2305643152000008E-3</v>
      </c>
      <c r="AG4358" s="430">
        <v>8.3528124432000004E-3</v>
      </c>
      <c r="AH4358" s="430">
        <v>8.4721905576000001E-3</v>
      </c>
      <c r="AI4358" s="430">
        <v>8.5899930431999998E-3</v>
      </c>
      <c r="AJ4358" s="430">
        <v>8.9309025023999993E-3</v>
      </c>
      <c r="AK4358" s="430">
        <v>9.1411683551999995E-3</v>
      </c>
      <c r="AL4358" s="430">
        <v>0</v>
      </c>
    </row>
    <row r="4359" spans="1:38" x14ac:dyDescent="0.25">
      <c r="A4359" s="430" t="s">
        <v>4368</v>
      </c>
      <c r="B4359" s="430">
        <v>1</v>
      </c>
      <c r="C4359" s="430" t="s">
        <v>4373</v>
      </c>
      <c r="D4359" s="430" t="s">
        <v>4091</v>
      </c>
      <c r="E4359" s="430">
        <v>79</v>
      </c>
      <c r="F4359" s="430">
        <v>4.8827517281999997E-3</v>
      </c>
      <c r="G4359" s="430">
        <v>1.0389668583E-2</v>
      </c>
      <c r="H4359" s="430">
        <v>1.0610000693999999E-2</v>
      </c>
      <c r="I4359" s="430">
        <v>1.0912082694E-2</v>
      </c>
      <c r="J4359" s="430">
        <v>1.17544133868E-2</v>
      </c>
      <c r="K4359" s="430">
        <v>1.2743209358400001E-2</v>
      </c>
      <c r="L4359" s="430">
        <v>1.50366666588E-2</v>
      </c>
      <c r="M4359" s="430">
        <v>2.38358075478E-2</v>
      </c>
      <c r="N4359" s="430">
        <v>3.6261251744400001E-2</v>
      </c>
      <c r="O4359" s="430">
        <v>3.7729239536999998E-2</v>
      </c>
      <c r="P4359" s="430">
        <v>3.8296410704999999E-2</v>
      </c>
      <c r="Q4359" s="430">
        <v>4.1334393461399999E-2</v>
      </c>
      <c r="R4359" s="430">
        <v>4.43015768634E-2</v>
      </c>
      <c r="S4359" s="430">
        <v>4.7442318076800001E-2</v>
      </c>
      <c r="T4359" s="430">
        <v>5.0672293484999999E-2</v>
      </c>
      <c r="U4359" s="430">
        <v>5.4151431067200002E-2</v>
      </c>
      <c r="V4359" s="430">
        <v>5.5799499365399997E-2</v>
      </c>
      <c r="W4359" s="430">
        <v>5.7617761393800003E-2</v>
      </c>
      <c r="X4359" s="430">
        <v>5.9028168313799999E-2</v>
      </c>
      <c r="Y4359" s="430">
        <v>6.4155360918599996E-2</v>
      </c>
      <c r="Z4359" s="430">
        <v>6.9110830353000002E-2</v>
      </c>
      <c r="AA4359" s="430">
        <v>7.3871098704599999E-2</v>
      </c>
      <c r="AB4359" s="430">
        <v>7.8511961189999993E-2</v>
      </c>
      <c r="AC4359" s="430">
        <v>8.3159017681200001E-2</v>
      </c>
      <c r="AD4359" s="430">
        <v>8.80908893502E-2</v>
      </c>
      <c r="AE4359" s="430">
        <v>9.33016417002E-2</v>
      </c>
      <c r="AF4359" s="430">
        <v>9.6230093332200006E-2</v>
      </c>
      <c r="AG4359" s="430">
        <v>9.9249888875399997E-2</v>
      </c>
      <c r="AH4359" s="430">
        <v>0.1020618125898</v>
      </c>
      <c r="AI4359" s="430">
        <v>0.1048070385858</v>
      </c>
      <c r="AJ4359" s="430">
        <v>0.10729377854820001</v>
      </c>
      <c r="AK4359" s="430">
        <v>0.10957864594199999</v>
      </c>
      <c r="AL4359" s="430">
        <v>0</v>
      </c>
    </row>
    <row r="4360" spans="1:38" x14ac:dyDescent="0.25">
      <c r="A4360" s="430" t="s">
        <v>4368</v>
      </c>
      <c r="B4360" s="430">
        <v>1</v>
      </c>
      <c r="C4360" s="430" t="s">
        <v>4373</v>
      </c>
      <c r="D4360" s="430" t="s">
        <v>4093</v>
      </c>
      <c r="E4360" s="430">
        <v>79</v>
      </c>
      <c r="F4360" s="430">
        <v>4.8842644427999999E-3</v>
      </c>
      <c r="G4360" s="430">
        <v>1.02629800014E-2</v>
      </c>
      <c r="H4360" s="430">
        <v>1.0331716104000001E-2</v>
      </c>
      <c r="I4360" s="430">
        <v>1.0511155530599999E-2</v>
      </c>
      <c r="J4360" s="430">
        <v>1.12263378396E-2</v>
      </c>
      <c r="K4360" s="430">
        <v>1.2054574909799999E-2</v>
      </c>
      <c r="L4360" s="430">
        <v>1.4119397412000001E-2</v>
      </c>
      <c r="M4360" s="430">
        <v>2.21198300982E-2</v>
      </c>
      <c r="N4360" s="430">
        <v>3.3295459547999999E-2</v>
      </c>
      <c r="O4360" s="430">
        <v>3.4436496181200003E-2</v>
      </c>
      <c r="P4360" s="430">
        <v>3.4820142956999998E-2</v>
      </c>
      <c r="Q4360" s="430">
        <v>3.7336890232799999E-2</v>
      </c>
      <c r="R4360" s="430">
        <v>3.98571303438E-2</v>
      </c>
      <c r="S4360" s="430">
        <v>4.2585385679399998E-2</v>
      </c>
      <c r="T4360" s="430">
        <v>4.5221621207400003E-2</v>
      </c>
      <c r="U4360" s="430">
        <v>4.7997153065999998E-2</v>
      </c>
      <c r="V4360" s="430">
        <v>4.88529937794E-2</v>
      </c>
      <c r="W4360" s="430">
        <v>5.0031098413199998E-2</v>
      </c>
      <c r="X4360" s="430">
        <v>5.0741533066800001E-2</v>
      </c>
      <c r="Y4360" s="430">
        <v>5.4550838381399999E-2</v>
      </c>
      <c r="Z4360" s="430">
        <v>5.8323784863600001E-2</v>
      </c>
      <c r="AA4360" s="430">
        <v>6.1735330100999998E-2</v>
      </c>
      <c r="AB4360" s="430">
        <v>6.5107884983999997E-2</v>
      </c>
      <c r="AC4360" s="430">
        <v>6.8497011210600006E-2</v>
      </c>
      <c r="AD4360" s="430">
        <v>7.1810441414999995E-2</v>
      </c>
      <c r="AE4360" s="430">
        <v>7.5020094777599994E-2</v>
      </c>
      <c r="AF4360" s="430">
        <v>7.6129879047600005E-2</v>
      </c>
      <c r="AG4360" s="430">
        <v>7.7406164347200004E-2</v>
      </c>
      <c r="AH4360" s="430">
        <v>7.8773207541000007E-2</v>
      </c>
      <c r="AI4360" s="430">
        <v>8.0175356099400005E-2</v>
      </c>
      <c r="AJ4360" s="430">
        <v>8.1905325658800002E-2</v>
      </c>
      <c r="AK4360" s="430">
        <v>8.3485118070599995E-2</v>
      </c>
      <c r="AL4360" s="430">
        <v>0</v>
      </c>
    </row>
    <row r="4361" spans="1:38" x14ac:dyDescent="0.25">
      <c r="A4361" s="430" t="s">
        <v>4368</v>
      </c>
      <c r="B4361" s="430">
        <v>1</v>
      </c>
      <c r="C4361" s="430" t="s">
        <v>4373</v>
      </c>
      <c r="D4361" s="430" t="s">
        <v>4095</v>
      </c>
      <c r="E4361" s="430">
        <v>79</v>
      </c>
      <c r="F4361" s="430">
        <v>1.7851295256E-3</v>
      </c>
      <c r="G4361" s="430">
        <v>3.7185950441999999E-3</v>
      </c>
      <c r="H4361" s="430">
        <v>3.7138827443999999E-3</v>
      </c>
      <c r="I4361" s="430">
        <v>3.7570997213999999E-3</v>
      </c>
      <c r="J4361" s="430">
        <v>3.9809004762000003E-3</v>
      </c>
      <c r="K4361" s="430">
        <v>4.2400431137999996E-3</v>
      </c>
      <c r="L4361" s="430">
        <v>4.9210362126000003E-3</v>
      </c>
      <c r="M4361" s="430">
        <v>7.6408741002E-3</v>
      </c>
      <c r="N4361" s="430">
        <v>1.1410962395399999E-2</v>
      </c>
      <c r="O4361" s="430">
        <v>1.1699965707600001E-2</v>
      </c>
      <c r="P4361" s="430">
        <v>1.1708362731599999E-2</v>
      </c>
      <c r="Q4361" s="430">
        <v>1.24401240984E-2</v>
      </c>
      <c r="R4361" s="430">
        <v>1.32151478856E-2</v>
      </c>
      <c r="S4361" s="430">
        <v>1.4085494110200001E-2</v>
      </c>
      <c r="T4361" s="430">
        <v>1.48969684308E-2</v>
      </c>
      <c r="U4361" s="430">
        <v>1.57547453808E-2</v>
      </c>
      <c r="V4361" s="430">
        <v>1.6010128539599999E-2</v>
      </c>
      <c r="W4361" s="430">
        <v>1.63541820942E-2</v>
      </c>
      <c r="X4361" s="430">
        <v>1.6553840977200002E-2</v>
      </c>
      <c r="Y4361" s="430">
        <v>1.7779675698599999E-2</v>
      </c>
      <c r="Z4361" s="430">
        <v>1.90048380288E-2</v>
      </c>
      <c r="AA4361" s="430">
        <v>2.0087872130399999E-2</v>
      </c>
      <c r="AB4361" s="430">
        <v>2.1139325277E-2</v>
      </c>
      <c r="AC4361" s="430">
        <v>2.2141129100999999E-2</v>
      </c>
      <c r="AD4361" s="430">
        <v>2.3098484311800001E-2</v>
      </c>
      <c r="AE4361" s="430">
        <v>2.3995955761200002E-2</v>
      </c>
      <c r="AF4361" s="430">
        <v>2.4155662070999999E-2</v>
      </c>
      <c r="AG4361" s="430">
        <v>2.4300656490599998E-2</v>
      </c>
      <c r="AH4361" s="430">
        <v>2.4488362655400001E-2</v>
      </c>
      <c r="AI4361" s="430">
        <v>2.4711794784599998E-2</v>
      </c>
      <c r="AJ4361" s="430">
        <v>2.48788106232E-2</v>
      </c>
      <c r="AK4361" s="430">
        <v>2.5246415409600001E-2</v>
      </c>
      <c r="AL4361" s="430">
        <v>0</v>
      </c>
    </row>
    <row r="4362" spans="1:38" x14ac:dyDescent="0.25">
      <c r="A4362" s="430" t="s">
        <v>4368</v>
      </c>
      <c r="B4362" s="430">
        <v>1</v>
      </c>
      <c r="C4362" s="430" t="s">
        <v>4373</v>
      </c>
      <c r="D4362" s="430" t="s">
        <v>4097</v>
      </c>
      <c r="E4362" s="430">
        <v>79</v>
      </c>
      <c r="F4362" s="430">
        <v>4.5181241399999998E-4</v>
      </c>
      <c r="G4362" s="430">
        <v>9.4944612720000005E-4</v>
      </c>
      <c r="H4362" s="430">
        <v>9.58565457E-4</v>
      </c>
      <c r="I4362" s="430">
        <v>9.7792262040000003E-4</v>
      </c>
      <c r="J4362" s="430">
        <v>1.0502838726E-3</v>
      </c>
      <c r="K4362" s="430">
        <v>1.1279811983999999E-3</v>
      </c>
      <c r="L4362" s="430">
        <v>1.3179048438000001E-3</v>
      </c>
      <c r="M4362" s="430">
        <v>2.0558554968000001E-3</v>
      </c>
      <c r="N4362" s="430">
        <v>3.0845583912000002E-3</v>
      </c>
      <c r="O4362" s="430">
        <v>3.1757436437999998E-3</v>
      </c>
      <c r="P4362" s="430">
        <v>3.2027539836000001E-3</v>
      </c>
      <c r="Q4362" s="430">
        <v>3.4158531006000001E-3</v>
      </c>
      <c r="R4362" s="430">
        <v>3.6599907774E-3</v>
      </c>
      <c r="S4362" s="430">
        <v>3.9129304392000004E-3</v>
      </c>
      <c r="T4362" s="430">
        <v>4.1752793135999998E-3</v>
      </c>
      <c r="U4362" s="430">
        <v>4.4495733024000001E-3</v>
      </c>
      <c r="V4362" s="430">
        <v>4.5778822247999999E-3</v>
      </c>
      <c r="W4362" s="430">
        <v>4.7694719027999996E-3</v>
      </c>
      <c r="X4362" s="430">
        <v>4.9117317144E-3</v>
      </c>
      <c r="Y4362" s="430">
        <v>5.3870028588E-3</v>
      </c>
      <c r="Z4362" s="430">
        <v>5.7860231519999998E-3</v>
      </c>
      <c r="AA4362" s="430">
        <v>6.1400677548000002E-3</v>
      </c>
      <c r="AB4362" s="430">
        <v>6.5628388416000003E-3</v>
      </c>
      <c r="AC4362" s="430">
        <v>6.9549747564E-3</v>
      </c>
      <c r="AD4362" s="430">
        <v>7.2788904539999996E-3</v>
      </c>
      <c r="AE4362" s="430">
        <v>7.6334401506000004E-3</v>
      </c>
      <c r="AF4362" s="430">
        <v>7.7148341513999996E-3</v>
      </c>
      <c r="AG4362" s="430">
        <v>7.7496930203999996E-3</v>
      </c>
      <c r="AH4362" s="430">
        <v>7.8518568077999996E-3</v>
      </c>
      <c r="AI4362" s="430">
        <v>7.9852966115999992E-3</v>
      </c>
      <c r="AJ4362" s="430">
        <v>8.0242107623999994E-3</v>
      </c>
      <c r="AK4362" s="430">
        <v>8.1957582726000008E-3</v>
      </c>
      <c r="AL4362" s="430">
        <v>0</v>
      </c>
    </row>
    <row r="4363" spans="1:38" x14ac:dyDescent="0.25">
      <c r="A4363" s="430" t="s">
        <v>4368</v>
      </c>
      <c r="B4363" s="430">
        <v>1</v>
      </c>
      <c r="C4363" s="430" t="s">
        <v>4374</v>
      </c>
      <c r="D4363" s="430" t="s">
        <v>4001</v>
      </c>
      <c r="E4363" s="430">
        <v>80</v>
      </c>
      <c r="F4363" s="430">
        <v>0</v>
      </c>
      <c r="G4363" s="430">
        <v>0</v>
      </c>
      <c r="H4363" s="430">
        <v>0</v>
      </c>
      <c r="I4363" s="430">
        <v>0</v>
      </c>
      <c r="J4363" s="430">
        <v>8.3987850000000006E-6</v>
      </c>
      <c r="K4363" s="430">
        <v>6.9516184999999996E-5</v>
      </c>
      <c r="L4363" s="430">
        <v>1.69763595E-4</v>
      </c>
      <c r="M4363" s="430">
        <v>3.1580449999999999E-4</v>
      </c>
      <c r="N4363" s="430">
        <v>4.9712157499999998E-4</v>
      </c>
      <c r="O4363" s="430">
        <v>7.3836948000000004E-4</v>
      </c>
      <c r="P4363" s="430">
        <v>9.6352096999999996E-4</v>
      </c>
      <c r="Q4363" s="430">
        <v>1.17283835E-3</v>
      </c>
      <c r="R4363" s="430">
        <v>1.572393185E-3</v>
      </c>
      <c r="S4363" s="430">
        <v>1.96395693E-3</v>
      </c>
      <c r="T4363" s="430">
        <v>2.1885918499999998E-3</v>
      </c>
      <c r="U4363" s="430">
        <v>2.4041489400000002E-3</v>
      </c>
      <c r="V4363" s="430">
        <v>2.62174283E-3</v>
      </c>
      <c r="W4363" s="430">
        <v>2.9586804699999998E-3</v>
      </c>
      <c r="X4363" s="430">
        <v>3.306645975E-3</v>
      </c>
      <c r="Y4363" s="430">
        <v>3.681412485E-3</v>
      </c>
      <c r="Z4363" s="430">
        <v>4.0883081750000003E-3</v>
      </c>
      <c r="AA4363" s="430">
        <v>4.4705277650000002E-3</v>
      </c>
      <c r="AB4363" s="430">
        <v>4.8597605799999997E-3</v>
      </c>
      <c r="AC4363" s="430">
        <v>5.2453921449999996E-3</v>
      </c>
      <c r="AD4363" s="430">
        <v>5.4346386700000002E-3</v>
      </c>
      <c r="AE4363" s="430">
        <v>5.5691894099999997E-3</v>
      </c>
      <c r="AF4363" s="430">
        <v>5.8607134450000004E-3</v>
      </c>
      <c r="AG4363" s="430">
        <v>6.0785307799999999E-3</v>
      </c>
      <c r="AH4363" s="430">
        <v>6.2402620799999996E-3</v>
      </c>
      <c r="AI4363" s="430">
        <v>6.2024657050000001E-3</v>
      </c>
      <c r="AJ4363" s="430">
        <v>6.067843945E-3</v>
      </c>
      <c r="AK4363" s="430">
        <v>6.1570112300000004E-3</v>
      </c>
      <c r="AL4363" s="430">
        <v>0</v>
      </c>
    </row>
    <row r="4364" spans="1:38" x14ac:dyDescent="0.25">
      <c r="A4364" s="430" t="s">
        <v>4368</v>
      </c>
      <c r="B4364" s="430">
        <v>1</v>
      </c>
      <c r="C4364" s="430" t="s">
        <v>4374</v>
      </c>
      <c r="D4364" s="430" t="s">
        <v>4003</v>
      </c>
      <c r="E4364" s="430">
        <v>80</v>
      </c>
      <c r="F4364" s="430">
        <v>0</v>
      </c>
      <c r="G4364" s="430">
        <v>0</v>
      </c>
      <c r="H4364" s="430">
        <v>0</v>
      </c>
      <c r="I4364" s="430">
        <v>0</v>
      </c>
      <c r="J4364" s="430">
        <v>5.9307395E-5</v>
      </c>
      <c r="K4364" s="430">
        <v>4.9419367499999999E-4</v>
      </c>
      <c r="L4364" s="430">
        <v>1.2081831949999999E-3</v>
      </c>
      <c r="M4364" s="430">
        <v>2.25038461E-3</v>
      </c>
      <c r="N4364" s="430">
        <v>3.5321170550000002E-3</v>
      </c>
      <c r="O4364" s="430">
        <v>5.2355809999999996E-3</v>
      </c>
      <c r="P4364" s="430">
        <v>6.8312345750000001E-3</v>
      </c>
      <c r="Q4364" s="430">
        <v>8.2684177400000006E-3</v>
      </c>
      <c r="R4364" s="430">
        <v>1.0966924814999999E-2</v>
      </c>
      <c r="S4364" s="430">
        <v>1.3640455294999999E-2</v>
      </c>
      <c r="T4364" s="430">
        <v>1.5040386459999999E-2</v>
      </c>
      <c r="U4364" s="430">
        <v>1.647283574E-2</v>
      </c>
      <c r="V4364" s="430">
        <v>1.7971215365000001E-2</v>
      </c>
      <c r="W4364" s="430">
        <v>2.032256596E-2</v>
      </c>
      <c r="X4364" s="430">
        <v>2.2694484215000001E-2</v>
      </c>
      <c r="Y4364" s="430">
        <v>2.5062322840000002E-2</v>
      </c>
      <c r="Z4364" s="430">
        <v>2.74021692E-2</v>
      </c>
      <c r="AA4364" s="430">
        <v>2.9704386015000001E-2</v>
      </c>
      <c r="AB4364" s="430">
        <v>3.2029772434999999E-2</v>
      </c>
      <c r="AC4364" s="430">
        <v>3.4358283400000002E-2</v>
      </c>
      <c r="AD4364" s="430">
        <v>3.5714084345000001E-2</v>
      </c>
      <c r="AE4364" s="430">
        <v>3.6614596839999999E-2</v>
      </c>
      <c r="AF4364" s="430">
        <v>3.8411015579999999E-2</v>
      </c>
      <c r="AG4364" s="430">
        <v>4.001577077E-2</v>
      </c>
      <c r="AH4364" s="430">
        <v>4.143910671E-2</v>
      </c>
      <c r="AI4364" s="430">
        <v>4.1495858055000001E-2</v>
      </c>
      <c r="AJ4364" s="430">
        <v>4.1627545214999999E-2</v>
      </c>
      <c r="AK4364" s="430">
        <v>4.2352562599999997E-2</v>
      </c>
      <c r="AL4364" s="430">
        <v>0</v>
      </c>
    </row>
    <row r="4365" spans="1:38" x14ac:dyDescent="0.25">
      <c r="A4365" s="430" t="s">
        <v>4368</v>
      </c>
      <c r="B4365" s="430">
        <v>1</v>
      </c>
      <c r="C4365" s="430" t="s">
        <v>4374</v>
      </c>
      <c r="D4365" s="430" t="s">
        <v>4004</v>
      </c>
      <c r="E4365" s="430">
        <v>80</v>
      </c>
      <c r="F4365" s="430">
        <v>0</v>
      </c>
      <c r="G4365" s="430">
        <v>0</v>
      </c>
      <c r="H4365" s="430">
        <v>0</v>
      </c>
      <c r="I4365" s="430">
        <v>0</v>
      </c>
      <c r="J4365" s="430">
        <v>3.4719735000000001E-5</v>
      </c>
      <c r="K4365" s="430">
        <v>2.9160711500000002E-4</v>
      </c>
      <c r="L4365" s="430">
        <v>7.1750299999999998E-4</v>
      </c>
      <c r="M4365" s="430">
        <v>1.3400961449999999E-3</v>
      </c>
      <c r="N4365" s="430">
        <v>2.1060136800000002E-3</v>
      </c>
      <c r="O4365" s="430">
        <v>3.1339923349999999E-3</v>
      </c>
      <c r="P4365" s="430">
        <v>4.1099173499999997E-3</v>
      </c>
      <c r="Q4365" s="430">
        <v>4.9813913749999997E-3</v>
      </c>
      <c r="R4365" s="430">
        <v>6.6239081E-3</v>
      </c>
      <c r="S4365" s="430">
        <v>8.2530931649999993E-3</v>
      </c>
      <c r="T4365" s="430">
        <v>9.1279657649999991E-3</v>
      </c>
      <c r="U4365" s="430">
        <v>1.002505657E-2</v>
      </c>
      <c r="V4365" s="430">
        <v>1.095499714E-2</v>
      </c>
      <c r="W4365" s="430">
        <v>1.2389013549999999E-2</v>
      </c>
      <c r="X4365" s="430">
        <v>1.3826551814999999E-2</v>
      </c>
      <c r="Y4365" s="430">
        <v>1.525905034E-2</v>
      </c>
      <c r="Z4365" s="430">
        <v>1.6731553560000001E-2</v>
      </c>
      <c r="AA4365" s="430">
        <v>1.8201717475E-2</v>
      </c>
      <c r="AB4365" s="430">
        <v>1.9636116455000002E-2</v>
      </c>
      <c r="AC4365" s="430">
        <v>2.1052360445000001E-2</v>
      </c>
      <c r="AD4365" s="430">
        <v>2.1889402499999999E-2</v>
      </c>
      <c r="AE4365" s="430">
        <v>2.2472937995000001E-2</v>
      </c>
      <c r="AF4365" s="430">
        <v>2.3612658580000001E-2</v>
      </c>
      <c r="AG4365" s="430">
        <v>2.4641624479999999E-2</v>
      </c>
      <c r="AH4365" s="430">
        <v>2.55173252E-2</v>
      </c>
      <c r="AI4365" s="430">
        <v>2.5541821070000002E-2</v>
      </c>
      <c r="AJ4365" s="430">
        <v>2.4954575114999999E-2</v>
      </c>
      <c r="AK4365" s="430">
        <v>2.5428048705000001E-2</v>
      </c>
      <c r="AL4365" s="430">
        <v>0</v>
      </c>
    </row>
    <row r="4366" spans="1:38" x14ac:dyDescent="0.25">
      <c r="A4366" s="430" t="s">
        <v>4368</v>
      </c>
      <c r="B4366" s="430">
        <v>1</v>
      </c>
      <c r="C4366" s="430" t="s">
        <v>4374</v>
      </c>
      <c r="D4366" s="430" t="s">
        <v>4225</v>
      </c>
      <c r="E4366" s="430">
        <v>80</v>
      </c>
      <c r="F4366" s="430">
        <v>0</v>
      </c>
      <c r="G4366" s="430">
        <v>0</v>
      </c>
      <c r="H4366" s="430">
        <v>0</v>
      </c>
      <c r="I4366" s="430">
        <v>0</v>
      </c>
      <c r="J4366" s="430">
        <v>7.3364999999999996E-7</v>
      </c>
      <c r="K4366" s="430">
        <v>6.1961599999999998E-6</v>
      </c>
      <c r="L4366" s="430">
        <v>1.5319550000000001E-5</v>
      </c>
      <c r="M4366" s="430">
        <v>2.8809330000000001E-5</v>
      </c>
      <c r="N4366" s="430">
        <v>4.5606229999999999E-5</v>
      </c>
      <c r="O4366" s="430">
        <v>6.8287405E-5</v>
      </c>
      <c r="P4366" s="430">
        <v>8.8531120000000005E-5</v>
      </c>
      <c r="Q4366" s="430">
        <v>1.0674306E-4</v>
      </c>
      <c r="R4366" s="430">
        <v>1.4089296000000001E-4</v>
      </c>
      <c r="S4366" s="430">
        <v>1.7392931999999999E-4</v>
      </c>
      <c r="T4366" s="430">
        <v>1.9034130499999999E-4</v>
      </c>
      <c r="U4366" s="430">
        <v>2.0653922499999999E-4</v>
      </c>
      <c r="V4366" s="430">
        <v>2.2180115499999999E-4</v>
      </c>
      <c r="W4366" s="430">
        <v>2.4687557000000002E-4</v>
      </c>
      <c r="X4366" s="430">
        <v>2.7109506500000002E-4</v>
      </c>
      <c r="Y4366" s="430">
        <v>2.9477319999999998E-4</v>
      </c>
      <c r="Z4366" s="430">
        <v>3.1796256999999997E-4</v>
      </c>
      <c r="AA4366" s="430">
        <v>3.4072883500000002E-4</v>
      </c>
      <c r="AB4366" s="430">
        <v>3.6225593500000002E-4</v>
      </c>
      <c r="AC4366" s="430">
        <v>3.8263833999999997E-4</v>
      </c>
      <c r="AD4366" s="430">
        <v>3.9135738499999998E-4</v>
      </c>
      <c r="AE4366" s="430">
        <v>3.9420187E-4</v>
      </c>
      <c r="AF4366" s="430">
        <v>4.0564680999999997E-4</v>
      </c>
      <c r="AG4366" s="430">
        <v>4.1400573000000001E-4</v>
      </c>
      <c r="AH4366" s="430">
        <v>4.1920895000000001E-4</v>
      </c>
      <c r="AI4366" s="430">
        <v>4.0968590499999998E-4</v>
      </c>
      <c r="AJ4366" s="430">
        <v>3.9261497500000001E-4</v>
      </c>
      <c r="AK4366" s="430">
        <v>3.8963615499999998E-4</v>
      </c>
      <c r="AL4366" s="430">
        <v>0</v>
      </c>
    </row>
    <row r="4367" spans="1:38" x14ac:dyDescent="0.25">
      <c r="A4367" s="430" t="s">
        <v>4368</v>
      </c>
      <c r="B4367" s="430">
        <v>1</v>
      </c>
      <c r="C4367" s="430" t="s">
        <v>4374</v>
      </c>
      <c r="D4367" s="430" t="s">
        <v>4006</v>
      </c>
      <c r="E4367" s="430">
        <v>80</v>
      </c>
      <c r="F4367" s="430">
        <v>0</v>
      </c>
      <c r="G4367" s="430">
        <v>0</v>
      </c>
      <c r="H4367" s="430">
        <v>0</v>
      </c>
      <c r="I4367" s="430">
        <v>0</v>
      </c>
      <c r="J4367" s="430">
        <v>5.9096679999999998E-5</v>
      </c>
      <c r="K4367" s="430">
        <v>5.0980098999999998E-4</v>
      </c>
      <c r="L4367" s="430">
        <v>1.27955059E-3</v>
      </c>
      <c r="M4367" s="430">
        <v>2.4405239099999998E-3</v>
      </c>
      <c r="N4367" s="430">
        <v>3.9159379449999997E-3</v>
      </c>
      <c r="O4367" s="430">
        <v>5.9371996399999998E-3</v>
      </c>
      <c r="P4367" s="430">
        <v>7.9181950049999998E-3</v>
      </c>
      <c r="Q4367" s="430">
        <v>9.7598216599999992E-3</v>
      </c>
      <c r="R4367" s="430">
        <v>1.3209631225000001E-2</v>
      </c>
      <c r="S4367" s="430">
        <v>1.6690135500000002E-2</v>
      </c>
      <c r="T4367" s="430">
        <v>1.8763942950000001E-2</v>
      </c>
      <c r="U4367" s="430">
        <v>2.1048197065E-2</v>
      </c>
      <c r="V4367" s="430">
        <v>2.3407093535E-2</v>
      </c>
      <c r="W4367" s="430">
        <v>2.682375217E-2</v>
      </c>
      <c r="X4367" s="430">
        <v>3.0208426010000001E-2</v>
      </c>
      <c r="Y4367" s="430">
        <v>3.3412409560000002E-2</v>
      </c>
      <c r="Z4367" s="430">
        <v>3.6688863660000001E-2</v>
      </c>
      <c r="AA4367" s="430">
        <v>4.0063164560000003E-2</v>
      </c>
      <c r="AB4367" s="430">
        <v>4.3598557580000002E-2</v>
      </c>
      <c r="AC4367" s="430">
        <v>4.7180482434999997E-2</v>
      </c>
      <c r="AD4367" s="430">
        <v>4.9643156544999997E-2</v>
      </c>
      <c r="AE4367" s="430">
        <v>5.153259239E-2</v>
      </c>
      <c r="AF4367" s="430">
        <v>5.4811012940000001E-2</v>
      </c>
      <c r="AG4367" s="430">
        <v>5.7817816495E-2</v>
      </c>
      <c r="AH4367" s="430">
        <v>6.0691289044999999E-2</v>
      </c>
      <c r="AI4367" s="430">
        <v>6.1651067060000002E-2</v>
      </c>
      <c r="AJ4367" s="430">
        <v>5.9465402775000002E-2</v>
      </c>
      <c r="AK4367" s="430">
        <v>6.1146457899999999E-2</v>
      </c>
      <c r="AL4367" s="430">
        <v>0</v>
      </c>
    </row>
    <row r="4368" spans="1:38" x14ac:dyDescent="0.25">
      <c r="A4368" s="430" t="s">
        <v>4368</v>
      </c>
      <c r="B4368" s="430">
        <v>1</v>
      </c>
      <c r="C4368" s="430" t="s">
        <v>4374</v>
      </c>
      <c r="D4368" s="430" t="s">
        <v>4008</v>
      </c>
      <c r="E4368" s="430">
        <v>80</v>
      </c>
      <c r="F4368" s="430">
        <v>0</v>
      </c>
      <c r="G4368" s="430">
        <v>0</v>
      </c>
      <c r="H4368" s="430">
        <v>0</v>
      </c>
      <c r="I4368" s="430">
        <v>0</v>
      </c>
      <c r="J4368" s="430">
        <v>4.3830093499999998E-4</v>
      </c>
      <c r="K4368" s="430">
        <v>3.6455617900000002E-3</v>
      </c>
      <c r="L4368" s="430">
        <v>8.9318182400000001E-3</v>
      </c>
      <c r="M4368" s="430">
        <v>1.6736974195E-2</v>
      </c>
      <c r="N4368" s="430">
        <v>2.6452722250000001E-2</v>
      </c>
      <c r="O4368" s="430">
        <v>3.9589663834999997E-2</v>
      </c>
      <c r="P4368" s="430">
        <v>5.2149781649999997E-2</v>
      </c>
      <c r="Q4368" s="430">
        <v>6.3812425754999999E-2</v>
      </c>
      <c r="R4368" s="430">
        <v>8.5363679925000005E-2</v>
      </c>
      <c r="S4368" s="430">
        <v>0.106776975735</v>
      </c>
      <c r="T4368" s="430">
        <v>0.118094764475</v>
      </c>
      <c r="U4368" s="430">
        <v>0.12914945325999999</v>
      </c>
      <c r="V4368" s="430">
        <v>0.13984606490000001</v>
      </c>
      <c r="W4368" s="430">
        <v>0.15765558682</v>
      </c>
      <c r="X4368" s="430">
        <v>0.176066188185</v>
      </c>
      <c r="Y4368" s="430">
        <v>0.19469237645500001</v>
      </c>
      <c r="Z4368" s="430">
        <v>0.21369420759499999</v>
      </c>
      <c r="AA4368" s="430">
        <v>0.23292643800000001</v>
      </c>
      <c r="AB4368" s="430">
        <v>0.25232472455499999</v>
      </c>
      <c r="AC4368" s="430">
        <v>0.272029472795</v>
      </c>
      <c r="AD4368" s="430">
        <v>0.28450943314999999</v>
      </c>
      <c r="AE4368" s="430">
        <v>0.29341357737500001</v>
      </c>
      <c r="AF4368" s="430">
        <v>0.30898179050500002</v>
      </c>
      <c r="AG4368" s="430">
        <v>0.32270097079999999</v>
      </c>
      <c r="AH4368" s="430">
        <v>0.33409189004000001</v>
      </c>
      <c r="AI4368" s="430">
        <v>0.33343706654499999</v>
      </c>
      <c r="AJ4368" s="430">
        <v>0.32723215735</v>
      </c>
      <c r="AK4368" s="430">
        <v>0.32973481337499999</v>
      </c>
      <c r="AL4368" s="430">
        <v>0</v>
      </c>
    </row>
    <row r="4369" spans="1:38" x14ac:dyDescent="0.25">
      <c r="A4369" s="430" t="s">
        <v>4368</v>
      </c>
      <c r="B4369" s="430">
        <v>1</v>
      </c>
      <c r="C4369" s="430" t="s">
        <v>4374</v>
      </c>
      <c r="D4369" s="430" t="s">
        <v>481</v>
      </c>
      <c r="E4369" s="430">
        <v>80</v>
      </c>
      <c r="F4369" s="430">
        <v>0</v>
      </c>
      <c r="G4369" s="430">
        <v>0</v>
      </c>
      <c r="H4369" s="430">
        <v>0</v>
      </c>
      <c r="I4369" s="430">
        <v>0</v>
      </c>
      <c r="J4369" s="430">
        <v>5.1844934999999998E-5</v>
      </c>
      <c r="K4369" s="430">
        <v>4.4011998500000001E-4</v>
      </c>
      <c r="L4369" s="430">
        <v>1.09349628E-3</v>
      </c>
      <c r="M4369" s="430">
        <v>2.07024707E-3</v>
      </c>
      <c r="N4369" s="430">
        <v>3.301121155E-3</v>
      </c>
      <c r="O4369" s="430">
        <v>4.9943464950000004E-3</v>
      </c>
      <c r="P4369" s="430">
        <v>6.6390531149999998E-3</v>
      </c>
      <c r="Q4369" s="430">
        <v>8.1907848399999997E-3</v>
      </c>
      <c r="R4369" s="430">
        <v>1.0992180129999999E-2</v>
      </c>
      <c r="S4369" s="430">
        <v>1.3716906984999999E-2</v>
      </c>
      <c r="T4369" s="430">
        <v>1.5187393505000001E-2</v>
      </c>
      <c r="U4369" s="430">
        <v>1.6696627129999999E-2</v>
      </c>
      <c r="V4369" s="430">
        <v>1.8326222905000002E-2</v>
      </c>
      <c r="W4369" s="430">
        <v>2.0892417375E-2</v>
      </c>
      <c r="X4369" s="430">
        <v>2.3519511494999999E-2</v>
      </c>
      <c r="Y4369" s="430">
        <v>2.61909164E-2</v>
      </c>
      <c r="Z4369" s="430">
        <v>2.8902541739999999E-2</v>
      </c>
      <c r="AA4369" s="430">
        <v>3.1698800474999997E-2</v>
      </c>
      <c r="AB4369" s="430">
        <v>3.4536943925000001E-2</v>
      </c>
      <c r="AC4369" s="430">
        <v>3.7481428434999998E-2</v>
      </c>
      <c r="AD4369" s="430">
        <v>3.9466331239999999E-2</v>
      </c>
      <c r="AE4369" s="430">
        <v>4.1136174249999997E-2</v>
      </c>
      <c r="AF4369" s="430">
        <v>4.3754341289999998E-2</v>
      </c>
      <c r="AG4369" s="430">
        <v>4.6081577914999998E-2</v>
      </c>
      <c r="AH4369" s="430">
        <v>4.826307614E-2</v>
      </c>
      <c r="AI4369" s="430">
        <v>4.8686841760000002E-2</v>
      </c>
      <c r="AJ4369" s="430">
        <v>4.7919598629999997E-2</v>
      </c>
      <c r="AK4369" s="430">
        <v>4.8841671390000001E-2</v>
      </c>
      <c r="AL4369" s="430">
        <v>0</v>
      </c>
    </row>
    <row r="4370" spans="1:38" x14ac:dyDescent="0.25">
      <c r="A4370" s="430" t="s">
        <v>4368</v>
      </c>
      <c r="B4370" s="430">
        <v>1</v>
      </c>
      <c r="C4370" s="430" t="s">
        <v>4374</v>
      </c>
      <c r="D4370" s="430" t="s">
        <v>4011</v>
      </c>
      <c r="E4370" s="430">
        <v>80</v>
      </c>
      <c r="F4370" s="430">
        <v>0</v>
      </c>
      <c r="G4370" s="430">
        <v>0</v>
      </c>
      <c r="H4370" s="430">
        <v>0</v>
      </c>
      <c r="I4370" s="430">
        <v>0</v>
      </c>
      <c r="J4370" s="430">
        <v>4.6164339999999997E-5</v>
      </c>
      <c r="K4370" s="430">
        <v>3.8232411000000002E-4</v>
      </c>
      <c r="L4370" s="430">
        <v>9.3078544000000003E-4</v>
      </c>
      <c r="M4370" s="430">
        <v>1.7256027549999999E-3</v>
      </c>
      <c r="N4370" s="430">
        <v>2.6986661999999998E-3</v>
      </c>
      <c r="O4370" s="430">
        <v>4.0020795100000001E-3</v>
      </c>
      <c r="P4370" s="430">
        <v>5.2348929100000004E-3</v>
      </c>
      <c r="Q4370" s="430">
        <v>6.3532763400000001E-3</v>
      </c>
      <c r="R4370" s="430">
        <v>8.4667605199999999E-3</v>
      </c>
      <c r="S4370" s="430">
        <v>1.055357535E-2</v>
      </c>
      <c r="T4370" s="430">
        <v>1.160577149E-2</v>
      </c>
      <c r="U4370" s="430">
        <v>1.264157005E-2</v>
      </c>
      <c r="V4370" s="430">
        <v>1.365592794E-2</v>
      </c>
      <c r="W4370" s="430">
        <v>1.534038767E-2</v>
      </c>
      <c r="X4370" s="430">
        <v>1.7054169615E-2</v>
      </c>
      <c r="Y4370" s="430">
        <v>1.8761731949999999E-2</v>
      </c>
      <c r="Z4370" s="430">
        <v>2.0494580754999998E-2</v>
      </c>
      <c r="AA4370" s="430">
        <v>2.2209596169999998E-2</v>
      </c>
      <c r="AB4370" s="430">
        <v>2.3907533285000001E-2</v>
      </c>
      <c r="AC4370" s="430">
        <v>2.5570328230000001E-2</v>
      </c>
      <c r="AD4370" s="430">
        <v>2.6511973365E-2</v>
      </c>
      <c r="AE4370" s="430">
        <v>2.7064684839999999E-2</v>
      </c>
      <c r="AF4370" s="430">
        <v>2.8253519105E-2</v>
      </c>
      <c r="AG4370" s="430">
        <v>2.9329575284999999E-2</v>
      </c>
      <c r="AH4370" s="430">
        <v>3.0281659690000001E-2</v>
      </c>
      <c r="AI4370" s="430">
        <v>3.014999933E-2</v>
      </c>
      <c r="AJ4370" s="430">
        <v>2.9826042269999999E-2</v>
      </c>
      <c r="AK4370" s="430">
        <v>3.0299602960000002E-2</v>
      </c>
      <c r="AL4370" s="430">
        <v>0</v>
      </c>
    </row>
    <row r="4371" spans="1:38" x14ac:dyDescent="0.25">
      <c r="A4371" s="430" t="s">
        <v>4368</v>
      </c>
      <c r="B4371" s="430">
        <v>1</v>
      </c>
      <c r="C4371" s="430" t="s">
        <v>4374</v>
      </c>
      <c r="D4371" s="430" t="s">
        <v>4013</v>
      </c>
      <c r="E4371" s="430">
        <v>80</v>
      </c>
      <c r="F4371" s="430">
        <v>0</v>
      </c>
      <c r="G4371" s="430">
        <v>0</v>
      </c>
      <c r="H4371" s="430">
        <v>0</v>
      </c>
      <c r="I4371" s="430">
        <v>0</v>
      </c>
      <c r="J4371" s="430">
        <v>8.2028099999999995E-6</v>
      </c>
      <c r="K4371" s="430">
        <v>6.6767845000000004E-5</v>
      </c>
      <c r="L4371" s="430">
        <v>1.5966736500000001E-4</v>
      </c>
      <c r="M4371" s="430">
        <v>2.9250089500000001E-4</v>
      </c>
      <c r="N4371" s="430">
        <v>4.5325634000000002E-4</v>
      </c>
      <c r="O4371" s="430">
        <v>6.7388298499999996E-4</v>
      </c>
      <c r="P4371" s="430">
        <v>8.77724455E-4</v>
      </c>
      <c r="Q4371" s="430">
        <v>1.063256165E-3</v>
      </c>
      <c r="R4371" s="430">
        <v>1.403048005E-3</v>
      </c>
      <c r="S4371" s="430">
        <v>1.72191474E-3</v>
      </c>
      <c r="T4371" s="430">
        <v>1.884738475E-3</v>
      </c>
      <c r="U4371" s="430">
        <v>2.0443626250000002E-3</v>
      </c>
      <c r="V4371" s="430">
        <v>2.2155700700000002E-3</v>
      </c>
      <c r="W4371" s="430">
        <v>2.49813051E-3</v>
      </c>
      <c r="X4371" s="430">
        <v>2.7909245299999998E-3</v>
      </c>
      <c r="Y4371" s="430">
        <v>3.1195467999999998E-3</v>
      </c>
      <c r="Z4371" s="430">
        <v>3.4658848750000002E-3</v>
      </c>
      <c r="AA4371" s="430">
        <v>3.8388976599999999E-3</v>
      </c>
      <c r="AB4371" s="430">
        <v>4.2275415449999996E-3</v>
      </c>
      <c r="AC4371" s="430">
        <v>4.6333538450000003E-3</v>
      </c>
      <c r="AD4371" s="430">
        <v>4.8929108400000004E-3</v>
      </c>
      <c r="AE4371" s="430">
        <v>5.1059939549999997E-3</v>
      </c>
      <c r="AF4371" s="430">
        <v>5.4266382000000002E-3</v>
      </c>
      <c r="AG4371" s="430">
        <v>5.71837161E-3</v>
      </c>
      <c r="AH4371" s="430">
        <v>5.9651352899999996E-3</v>
      </c>
      <c r="AI4371" s="430">
        <v>5.9881367249999999E-3</v>
      </c>
      <c r="AJ4371" s="430">
        <v>5.7170155300000003E-3</v>
      </c>
      <c r="AK4371" s="430">
        <v>5.6307593949999997E-3</v>
      </c>
      <c r="AL4371" s="430">
        <v>0</v>
      </c>
    </row>
    <row r="4372" spans="1:38" x14ac:dyDescent="0.25">
      <c r="A4372" s="430" t="s">
        <v>4368</v>
      </c>
      <c r="B4372" s="430">
        <v>1</v>
      </c>
      <c r="C4372" s="430" t="s">
        <v>4374</v>
      </c>
      <c r="D4372" s="430" t="s">
        <v>4014</v>
      </c>
      <c r="E4372" s="430">
        <v>80</v>
      </c>
      <c r="F4372" s="430">
        <v>0</v>
      </c>
      <c r="G4372" s="430">
        <v>0</v>
      </c>
      <c r="H4372" s="430">
        <v>0</v>
      </c>
      <c r="I4372" s="430">
        <v>0</v>
      </c>
      <c r="J4372" s="430">
        <v>9.9890300000000008E-6</v>
      </c>
      <c r="K4372" s="430">
        <v>8.3929895000000004E-5</v>
      </c>
      <c r="L4372" s="430">
        <v>2.0669935500000001E-4</v>
      </c>
      <c r="M4372" s="430">
        <v>3.8717021999999998E-4</v>
      </c>
      <c r="N4372" s="430">
        <v>6.1211602000000003E-4</v>
      </c>
      <c r="O4372" s="430">
        <v>9.15890335E-4</v>
      </c>
      <c r="P4372" s="430">
        <v>1.20657888E-3</v>
      </c>
      <c r="Q4372" s="430">
        <v>1.4726298499999999E-3</v>
      </c>
      <c r="R4372" s="430">
        <v>1.9734417850000002E-3</v>
      </c>
      <c r="S4372" s="430">
        <v>2.4776187949999999E-3</v>
      </c>
      <c r="T4372" s="430">
        <v>2.7579665600000001E-3</v>
      </c>
      <c r="U4372" s="430">
        <v>3.046523165E-3</v>
      </c>
      <c r="V4372" s="430">
        <v>3.3359588100000002E-3</v>
      </c>
      <c r="W4372" s="430">
        <v>3.7913082300000001E-3</v>
      </c>
      <c r="X4372" s="430">
        <v>4.2514179999999999E-3</v>
      </c>
      <c r="Y4372" s="430">
        <v>4.6971663199999996E-3</v>
      </c>
      <c r="Z4372" s="430">
        <v>5.1514383799999997E-3</v>
      </c>
      <c r="AA4372" s="430">
        <v>5.6169610799999999E-3</v>
      </c>
      <c r="AB4372" s="430">
        <v>6.0880367400000003E-3</v>
      </c>
      <c r="AC4372" s="430">
        <v>6.5711724000000003E-3</v>
      </c>
      <c r="AD4372" s="430">
        <v>6.880208225E-3</v>
      </c>
      <c r="AE4372" s="430">
        <v>7.1049908800000002E-3</v>
      </c>
      <c r="AF4372" s="430">
        <v>7.497711715E-3</v>
      </c>
      <c r="AG4372" s="430">
        <v>7.858317775E-3</v>
      </c>
      <c r="AH4372" s="430">
        <v>8.1917503100000007E-3</v>
      </c>
      <c r="AI4372" s="430">
        <v>8.2575315799999997E-3</v>
      </c>
      <c r="AJ4372" s="430">
        <v>8.2171932250000006E-3</v>
      </c>
      <c r="AK4372" s="430">
        <v>8.4319288949999995E-3</v>
      </c>
      <c r="AL4372" s="430">
        <v>0</v>
      </c>
    </row>
    <row r="4373" spans="1:38" x14ac:dyDescent="0.25">
      <c r="A4373" s="430" t="s">
        <v>4368</v>
      </c>
      <c r="B4373" s="430">
        <v>1</v>
      </c>
      <c r="C4373" s="430" t="s">
        <v>4374</v>
      </c>
      <c r="D4373" s="430" t="s">
        <v>4016</v>
      </c>
      <c r="E4373" s="430">
        <v>80</v>
      </c>
      <c r="F4373" s="430">
        <v>0</v>
      </c>
      <c r="G4373" s="430">
        <v>0</v>
      </c>
      <c r="H4373" s="430">
        <v>0</v>
      </c>
      <c r="I4373" s="430">
        <v>0</v>
      </c>
      <c r="J4373" s="430">
        <v>1.9823021999999999E-4</v>
      </c>
      <c r="K4373" s="430">
        <v>1.672064395E-3</v>
      </c>
      <c r="L4373" s="430">
        <v>4.1434210349999999E-3</v>
      </c>
      <c r="M4373" s="430">
        <v>7.8240687150000002E-3</v>
      </c>
      <c r="N4373" s="430">
        <v>1.241862755E-2</v>
      </c>
      <c r="O4373" s="430">
        <v>1.8624627170000001E-2</v>
      </c>
      <c r="P4373" s="430">
        <v>2.4622660130000001E-2</v>
      </c>
      <c r="Q4373" s="430">
        <v>3.0272450204999999E-2</v>
      </c>
      <c r="R4373" s="430">
        <v>4.0854337409999997E-2</v>
      </c>
      <c r="S4373" s="430">
        <v>5.1503037350000003E-2</v>
      </c>
      <c r="T4373" s="430">
        <v>5.7812575754999998E-2</v>
      </c>
      <c r="U4373" s="430">
        <v>6.4315426915000001E-2</v>
      </c>
      <c r="V4373" s="430">
        <v>7.0530185445000004E-2</v>
      </c>
      <c r="W4373" s="430">
        <v>7.9883257139999997E-2</v>
      </c>
      <c r="X4373" s="430">
        <v>8.9115996500000003E-2</v>
      </c>
      <c r="Y4373" s="430">
        <v>9.8252349325000002E-2</v>
      </c>
      <c r="Z4373" s="430">
        <v>0.107914259195</v>
      </c>
      <c r="AA4373" s="430">
        <v>0.11793277656499999</v>
      </c>
      <c r="AB4373" s="430">
        <v>0.12835507982</v>
      </c>
      <c r="AC4373" s="430">
        <v>0.13903552369</v>
      </c>
      <c r="AD4373" s="430">
        <v>0.14638762262999999</v>
      </c>
      <c r="AE4373" s="430">
        <v>0.15249117188</v>
      </c>
      <c r="AF4373" s="430">
        <v>0.16279880295999999</v>
      </c>
      <c r="AG4373" s="430">
        <v>0.17208205764000001</v>
      </c>
      <c r="AH4373" s="430">
        <v>0.18005971648499999</v>
      </c>
      <c r="AI4373" s="430">
        <v>0.18171101423</v>
      </c>
      <c r="AJ4373" s="430">
        <v>0.17869423270000001</v>
      </c>
      <c r="AK4373" s="430">
        <v>0.18303751942499999</v>
      </c>
      <c r="AL4373" s="430">
        <v>0</v>
      </c>
    </row>
    <row r="4374" spans="1:38" x14ac:dyDescent="0.25">
      <c r="A4374" s="430" t="s">
        <v>4368</v>
      </c>
      <c r="B4374" s="430">
        <v>1</v>
      </c>
      <c r="C4374" s="430" t="s">
        <v>4374</v>
      </c>
      <c r="D4374" s="430" t="s">
        <v>4018</v>
      </c>
      <c r="E4374" s="430">
        <v>80</v>
      </c>
      <c r="F4374" s="430">
        <v>0</v>
      </c>
      <c r="G4374" s="430">
        <v>0</v>
      </c>
      <c r="H4374" s="430">
        <v>0</v>
      </c>
      <c r="I4374" s="430">
        <v>0</v>
      </c>
      <c r="J4374" s="430">
        <v>9.9636370000000005E-5</v>
      </c>
      <c r="K4374" s="430">
        <v>8.4287272999999995E-4</v>
      </c>
      <c r="L4374" s="430">
        <v>2.0924619250000001E-3</v>
      </c>
      <c r="M4374" s="430">
        <v>3.95940587E-3</v>
      </c>
      <c r="N4374" s="430">
        <v>6.3057472099999996E-3</v>
      </c>
      <c r="O4374" s="430">
        <v>9.5087944350000005E-3</v>
      </c>
      <c r="P4374" s="430">
        <v>1.2623641854999999E-2</v>
      </c>
      <c r="Q4374" s="430">
        <v>1.5503698159999999E-2</v>
      </c>
      <c r="R4374" s="430">
        <v>2.0827578459999999E-2</v>
      </c>
      <c r="S4374" s="430">
        <v>2.6117255595E-2</v>
      </c>
      <c r="T4374" s="430">
        <v>2.9110754624999999E-2</v>
      </c>
      <c r="U4374" s="430">
        <v>3.2175387219999997E-2</v>
      </c>
      <c r="V4374" s="430">
        <v>3.5545854714999998E-2</v>
      </c>
      <c r="W4374" s="430">
        <v>4.0663867465000003E-2</v>
      </c>
      <c r="X4374" s="430">
        <v>4.5718120000000001E-2</v>
      </c>
      <c r="Y4374" s="430">
        <v>5.0677572895000002E-2</v>
      </c>
      <c r="Z4374" s="430">
        <v>5.5612750014999997E-2</v>
      </c>
      <c r="AA4374" s="430">
        <v>6.0673443930000001E-2</v>
      </c>
      <c r="AB4374" s="430">
        <v>6.5857100264999996E-2</v>
      </c>
      <c r="AC4374" s="430">
        <v>7.0938241575000005E-2</v>
      </c>
      <c r="AD4374" s="430">
        <v>7.4257505660000001E-2</v>
      </c>
      <c r="AE4374" s="430">
        <v>7.6802161640000005E-2</v>
      </c>
      <c r="AF4374" s="430">
        <v>8.1358546219999994E-2</v>
      </c>
      <c r="AG4374" s="430">
        <v>8.5454379834999997E-2</v>
      </c>
      <c r="AH4374" s="430">
        <v>8.9114316474999997E-2</v>
      </c>
      <c r="AI4374" s="430">
        <v>8.9857773264999996E-2</v>
      </c>
      <c r="AJ4374" s="430">
        <v>8.8856960765000007E-2</v>
      </c>
      <c r="AK4374" s="430">
        <v>9.0754059065000003E-2</v>
      </c>
      <c r="AL4374" s="430">
        <v>0</v>
      </c>
    </row>
    <row r="4375" spans="1:38" x14ac:dyDescent="0.25">
      <c r="A4375" s="430" t="s">
        <v>4368</v>
      </c>
      <c r="B4375" s="430">
        <v>1</v>
      </c>
      <c r="C4375" s="430" t="s">
        <v>4374</v>
      </c>
      <c r="D4375" s="430" t="s">
        <v>4226</v>
      </c>
      <c r="E4375" s="430">
        <v>80</v>
      </c>
      <c r="F4375" s="430">
        <v>0</v>
      </c>
      <c r="G4375" s="430">
        <v>0</v>
      </c>
      <c r="H4375" s="430">
        <v>0</v>
      </c>
      <c r="I4375" s="430">
        <v>0</v>
      </c>
      <c r="J4375" s="430">
        <v>1.9929149999999998E-6</v>
      </c>
      <c r="K4375" s="430">
        <v>1.6583840000000001E-5</v>
      </c>
      <c r="L4375" s="430">
        <v>4.0539020000000001E-5</v>
      </c>
      <c r="M4375" s="430">
        <v>7.5631609999999997E-5</v>
      </c>
      <c r="N4375" s="430">
        <v>1.2006333E-4</v>
      </c>
      <c r="O4375" s="430">
        <v>1.8033217500000001E-4</v>
      </c>
      <c r="P4375" s="430">
        <v>2.3832302E-4</v>
      </c>
      <c r="Q4375" s="430">
        <v>2.8959778500000001E-4</v>
      </c>
      <c r="R4375" s="430">
        <v>3.8518601499999998E-4</v>
      </c>
      <c r="S4375" s="430">
        <v>4.7874816500000002E-4</v>
      </c>
      <c r="T4375" s="430">
        <v>5.2730172500000002E-4</v>
      </c>
      <c r="U4375" s="430">
        <v>5.7524022500000005E-4</v>
      </c>
      <c r="V4375" s="430">
        <v>6.2232883000000005E-4</v>
      </c>
      <c r="W4375" s="430">
        <v>7.0069370499999996E-4</v>
      </c>
      <c r="X4375" s="430">
        <v>7.7881771499999997E-4</v>
      </c>
      <c r="Y4375" s="430">
        <v>8.5680236499999999E-4</v>
      </c>
      <c r="Z4375" s="430">
        <v>9.3526137499999997E-4</v>
      </c>
      <c r="AA4375" s="430">
        <v>1.0146660900000001E-3</v>
      </c>
      <c r="AB4375" s="430">
        <v>1.0948476700000001E-3</v>
      </c>
      <c r="AC4375" s="430">
        <v>1.1755706100000001E-3</v>
      </c>
      <c r="AD4375" s="430">
        <v>1.2229566949999999E-3</v>
      </c>
      <c r="AE4375" s="430">
        <v>1.25500782E-3</v>
      </c>
      <c r="AF4375" s="430">
        <v>1.3172210049999999E-3</v>
      </c>
      <c r="AG4375" s="430">
        <v>1.3728852750000001E-3</v>
      </c>
      <c r="AH4375" s="430">
        <v>1.4212780350000001E-3</v>
      </c>
      <c r="AI4375" s="430">
        <v>1.421665965E-3</v>
      </c>
      <c r="AJ4375" s="430">
        <v>1.395832775E-3</v>
      </c>
      <c r="AK4375" s="430">
        <v>1.4185176350000001E-3</v>
      </c>
      <c r="AL4375" s="430">
        <v>0</v>
      </c>
    </row>
    <row r="4376" spans="1:38" x14ac:dyDescent="0.25">
      <c r="A4376" s="430" t="s">
        <v>4368</v>
      </c>
      <c r="B4376" s="430">
        <v>1</v>
      </c>
      <c r="C4376" s="430" t="s">
        <v>4374</v>
      </c>
      <c r="D4376" s="430" t="s">
        <v>4020</v>
      </c>
      <c r="E4376" s="430">
        <v>80</v>
      </c>
      <c r="F4376" s="430">
        <v>0</v>
      </c>
      <c r="G4376" s="430">
        <v>0</v>
      </c>
      <c r="H4376" s="430">
        <v>0</v>
      </c>
      <c r="I4376" s="430">
        <v>0</v>
      </c>
      <c r="J4376" s="430">
        <v>1.6531915000000001E-5</v>
      </c>
      <c r="K4376" s="430">
        <v>1.3765551999999999E-4</v>
      </c>
      <c r="L4376" s="430">
        <v>3.3579361500000001E-4</v>
      </c>
      <c r="M4376" s="430">
        <v>6.2424368999999997E-4</v>
      </c>
      <c r="N4376" s="430">
        <v>9.7449188500000001E-4</v>
      </c>
      <c r="O4376" s="430">
        <v>1.43034347E-3</v>
      </c>
      <c r="P4376" s="430">
        <v>1.8619745549999999E-3</v>
      </c>
      <c r="Q4376" s="430">
        <v>2.2689077650000001E-3</v>
      </c>
      <c r="R4376" s="430">
        <v>3.0344805849999998E-3</v>
      </c>
      <c r="S4376" s="430">
        <v>3.7895735999999998E-3</v>
      </c>
      <c r="T4376" s="430">
        <v>4.2277897800000004E-3</v>
      </c>
      <c r="U4376" s="430">
        <v>4.6599170000000004E-3</v>
      </c>
      <c r="V4376" s="430">
        <v>5.0848031950000002E-3</v>
      </c>
      <c r="W4376" s="430">
        <v>5.7219788899999999E-3</v>
      </c>
      <c r="X4376" s="430">
        <v>6.4079198650000002E-3</v>
      </c>
      <c r="Y4376" s="430">
        <v>7.0937991999999997E-3</v>
      </c>
      <c r="Z4376" s="430">
        <v>7.8103769299999997E-3</v>
      </c>
      <c r="AA4376" s="430">
        <v>8.5379369649999995E-3</v>
      </c>
      <c r="AB4376" s="430">
        <v>9.2778330400000008E-3</v>
      </c>
      <c r="AC4376" s="430">
        <v>1.0018388394999999E-2</v>
      </c>
      <c r="AD4376" s="430">
        <v>1.0435618835E-2</v>
      </c>
      <c r="AE4376" s="430">
        <v>1.0732162510000001E-2</v>
      </c>
      <c r="AF4376" s="430">
        <v>1.1277359265E-2</v>
      </c>
      <c r="AG4376" s="430">
        <v>1.1696009435E-2</v>
      </c>
      <c r="AH4376" s="430">
        <v>1.2055715349999999E-2</v>
      </c>
      <c r="AI4376" s="430">
        <v>1.1968740304999999E-2</v>
      </c>
      <c r="AJ4376" s="430">
        <v>1.2028230944999999E-2</v>
      </c>
      <c r="AK4376" s="430">
        <v>1.2114078045000001E-2</v>
      </c>
      <c r="AL4376" s="430">
        <v>0</v>
      </c>
    </row>
    <row r="4377" spans="1:38" x14ac:dyDescent="0.25">
      <c r="A4377" s="430" t="s">
        <v>4368</v>
      </c>
      <c r="B4377" s="430">
        <v>1</v>
      </c>
      <c r="C4377" s="430" t="s">
        <v>4374</v>
      </c>
      <c r="D4377" s="430" t="s">
        <v>4022</v>
      </c>
      <c r="E4377" s="430">
        <v>80</v>
      </c>
      <c r="F4377" s="430">
        <v>0</v>
      </c>
      <c r="G4377" s="430">
        <v>0</v>
      </c>
      <c r="H4377" s="430">
        <v>0</v>
      </c>
      <c r="I4377" s="430">
        <v>0</v>
      </c>
      <c r="J4377" s="430">
        <v>3.9685774999999997E-5</v>
      </c>
      <c r="K4377" s="430">
        <v>3.2978907500000001E-4</v>
      </c>
      <c r="L4377" s="430">
        <v>8.0339096999999999E-4</v>
      </c>
      <c r="M4377" s="430">
        <v>1.48952055E-3</v>
      </c>
      <c r="N4377" s="430">
        <v>2.3278047850000001E-3</v>
      </c>
      <c r="O4377" s="430">
        <v>3.4480863249999999E-3</v>
      </c>
      <c r="P4377" s="430">
        <v>4.4942424150000004E-3</v>
      </c>
      <c r="Q4377" s="430">
        <v>5.4263567999999996E-3</v>
      </c>
      <c r="R4377" s="430">
        <v>7.1827869250000002E-3</v>
      </c>
      <c r="S4377" s="430">
        <v>8.9109105550000001E-3</v>
      </c>
      <c r="T4377" s="430">
        <v>9.8050031100000001E-3</v>
      </c>
      <c r="U4377" s="430">
        <v>1.0686005875E-2</v>
      </c>
      <c r="V4377" s="430">
        <v>1.1579597605E-2</v>
      </c>
      <c r="W4377" s="430">
        <v>1.304381996E-2</v>
      </c>
      <c r="X4377" s="430">
        <v>1.4510435219999999E-2</v>
      </c>
      <c r="Y4377" s="430">
        <v>1.5975568775000001E-2</v>
      </c>
      <c r="Z4377" s="430">
        <v>1.7469191065E-2</v>
      </c>
      <c r="AA4377" s="430">
        <v>1.8979869545E-2</v>
      </c>
      <c r="AB4377" s="430">
        <v>2.0460482445000001E-2</v>
      </c>
      <c r="AC4377" s="430">
        <v>2.2001532024999999E-2</v>
      </c>
      <c r="AD4377" s="430">
        <v>2.293554854E-2</v>
      </c>
      <c r="AE4377" s="430">
        <v>2.3549993815E-2</v>
      </c>
      <c r="AF4377" s="430">
        <v>2.4728607230000001E-2</v>
      </c>
      <c r="AG4377" s="430">
        <v>2.5789098305000001E-2</v>
      </c>
      <c r="AH4377" s="430">
        <v>2.6684172409999998E-2</v>
      </c>
      <c r="AI4377" s="430">
        <v>2.6713749225E-2</v>
      </c>
      <c r="AJ4377" s="430">
        <v>2.6416252139999999E-2</v>
      </c>
      <c r="AK4377" s="430">
        <v>2.6833011904999999E-2</v>
      </c>
      <c r="AL4377" s="430">
        <v>0</v>
      </c>
    </row>
    <row r="4378" spans="1:38" x14ac:dyDescent="0.25">
      <c r="A4378" s="430" t="s">
        <v>4368</v>
      </c>
      <c r="B4378" s="430">
        <v>1</v>
      </c>
      <c r="C4378" s="430" t="s">
        <v>4374</v>
      </c>
      <c r="D4378" s="430" t="s">
        <v>4024</v>
      </c>
      <c r="E4378" s="430">
        <v>80</v>
      </c>
      <c r="F4378" s="430">
        <v>0</v>
      </c>
      <c r="G4378" s="430">
        <v>0</v>
      </c>
      <c r="H4378" s="430">
        <v>0</v>
      </c>
      <c r="I4378" s="430">
        <v>0</v>
      </c>
      <c r="J4378" s="430">
        <v>1.5941645E-5</v>
      </c>
      <c r="K4378" s="430">
        <v>1.3540901E-4</v>
      </c>
      <c r="L4378" s="430">
        <v>3.3560635000000002E-4</v>
      </c>
      <c r="M4378" s="430">
        <v>6.3294028999999995E-4</v>
      </c>
      <c r="N4378" s="430">
        <v>1.004239885E-3</v>
      </c>
      <c r="O4378" s="430">
        <v>1.5076031800000001E-3</v>
      </c>
      <c r="P4378" s="430">
        <v>1.9937930350000001E-3</v>
      </c>
      <c r="Q4378" s="430">
        <v>2.4429030799999999E-3</v>
      </c>
      <c r="R4378" s="430">
        <v>3.2811310349999999E-3</v>
      </c>
      <c r="S4378" s="430">
        <v>4.1294907300000001E-3</v>
      </c>
      <c r="T4378" s="430">
        <v>4.6202808049999999E-3</v>
      </c>
      <c r="U4378" s="430">
        <v>5.1483989250000004E-3</v>
      </c>
      <c r="V4378" s="430">
        <v>5.7018524249999999E-3</v>
      </c>
      <c r="W4378" s="430">
        <v>6.545825295E-3</v>
      </c>
      <c r="X4378" s="430">
        <v>7.3800510049999999E-3</v>
      </c>
      <c r="Y4378" s="430">
        <v>8.1879698349999995E-3</v>
      </c>
      <c r="Z4378" s="430">
        <v>8.9946133200000007E-3</v>
      </c>
      <c r="AA4378" s="430">
        <v>9.8048620750000003E-3</v>
      </c>
      <c r="AB4378" s="430">
        <v>1.0612526305E-2</v>
      </c>
      <c r="AC4378" s="430">
        <v>1.1463600839999999E-2</v>
      </c>
      <c r="AD4378" s="430">
        <v>1.203497282E-2</v>
      </c>
      <c r="AE4378" s="430">
        <v>1.2463005669999999E-2</v>
      </c>
      <c r="AF4378" s="430">
        <v>1.32911183E-2</v>
      </c>
      <c r="AG4378" s="430">
        <v>1.410764194E-2</v>
      </c>
      <c r="AH4378" s="430">
        <v>1.4842580685E-2</v>
      </c>
      <c r="AI4378" s="430">
        <v>1.5126142775E-2</v>
      </c>
      <c r="AJ4378" s="430">
        <v>1.530770708E-2</v>
      </c>
      <c r="AK4378" s="430">
        <v>1.5974389910000001E-2</v>
      </c>
      <c r="AL4378" s="430">
        <v>0</v>
      </c>
    </row>
    <row r="4379" spans="1:38" x14ac:dyDescent="0.25">
      <c r="A4379" s="430" t="s">
        <v>4368</v>
      </c>
      <c r="B4379" s="430">
        <v>1</v>
      </c>
      <c r="C4379" s="430" t="s">
        <v>4374</v>
      </c>
      <c r="D4379" s="430" t="s">
        <v>4026</v>
      </c>
      <c r="E4379" s="430">
        <v>80</v>
      </c>
      <c r="F4379" s="430">
        <v>0</v>
      </c>
      <c r="G4379" s="430">
        <v>0</v>
      </c>
      <c r="H4379" s="430">
        <v>0</v>
      </c>
      <c r="I4379" s="430">
        <v>0</v>
      </c>
      <c r="J4379" s="430">
        <v>1.65837395E-4</v>
      </c>
      <c r="K4379" s="430">
        <v>1.38114269E-3</v>
      </c>
      <c r="L4379" s="430">
        <v>3.3759142600000001E-3</v>
      </c>
      <c r="M4379" s="430">
        <v>6.2781485700000002E-3</v>
      </c>
      <c r="N4379" s="430">
        <v>9.8407589999999993E-3</v>
      </c>
      <c r="O4379" s="430">
        <v>1.4606002345000001E-2</v>
      </c>
      <c r="P4379" s="430">
        <v>1.9078475455E-2</v>
      </c>
      <c r="Q4379" s="430">
        <v>2.3112833555E-2</v>
      </c>
      <c r="R4379" s="430">
        <v>3.0661630089999999E-2</v>
      </c>
      <c r="S4379" s="430">
        <v>3.8030417390000001E-2</v>
      </c>
      <c r="T4379" s="430">
        <v>4.1793506559999999E-2</v>
      </c>
      <c r="U4379" s="430">
        <v>4.5455081685000003E-2</v>
      </c>
      <c r="V4379" s="430">
        <v>4.9087960710000003E-2</v>
      </c>
      <c r="W4379" s="430">
        <v>5.5215366315E-2</v>
      </c>
      <c r="X4379" s="430">
        <v>6.1313018560000002E-2</v>
      </c>
      <c r="Y4379" s="430">
        <v>6.7406717470000002E-2</v>
      </c>
      <c r="Z4379" s="430">
        <v>7.3525808710000001E-2</v>
      </c>
      <c r="AA4379" s="430">
        <v>7.963710517E-2</v>
      </c>
      <c r="AB4379" s="430">
        <v>8.5669922519999997E-2</v>
      </c>
      <c r="AC4379" s="430">
        <v>9.1704212864999995E-2</v>
      </c>
      <c r="AD4379" s="430">
        <v>9.5005005719999994E-2</v>
      </c>
      <c r="AE4379" s="430">
        <v>9.6986123359999996E-2</v>
      </c>
      <c r="AF4379" s="430">
        <v>0.10119430324500001</v>
      </c>
      <c r="AG4379" s="430">
        <v>0.10483772472</v>
      </c>
      <c r="AH4379" s="430">
        <v>0.10779633718499999</v>
      </c>
      <c r="AI4379" s="430">
        <v>0.10709708297499999</v>
      </c>
      <c r="AJ4379" s="430">
        <v>0.10591825449</v>
      </c>
      <c r="AK4379" s="430">
        <v>0.106484579695</v>
      </c>
      <c r="AL4379" s="430">
        <v>0</v>
      </c>
    </row>
    <row r="4380" spans="1:38" x14ac:dyDescent="0.25">
      <c r="A4380" s="430" t="s">
        <v>4368</v>
      </c>
      <c r="B4380" s="430">
        <v>1</v>
      </c>
      <c r="C4380" s="430" t="s">
        <v>4374</v>
      </c>
      <c r="D4380" s="430" t="s">
        <v>4028</v>
      </c>
      <c r="E4380" s="430">
        <v>80</v>
      </c>
      <c r="F4380" s="430">
        <v>0</v>
      </c>
      <c r="G4380" s="430">
        <v>0</v>
      </c>
      <c r="H4380" s="430">
        <v>0</v>
      </c>
      <c r="I4380" s="430">
        <v>0</v>
      </c>
      <c r="J4380" s="430">
        <v>8.0652925000000003E-5</v>
      </c>
      <c r="K4380" s="430">
        <v>6.7300159999999999E-4</v>
      </c>
      <c r="L4380" s="430">
        <v>1.6475125799999999E-3</v>
      </c>
      <c r="M4380" s="430">
        <v>3.0681869449999998E-3</v>
      </c>
      <c r="N4380" s="430">
        <v>4.8104847599999999E-3</v>
      </c>
      <c r="O4380" s="430">
        <v>7.143999285E-3</v>
      </c>
      <c r="P4380" s="430">
        <v>9.3471137199999995E-3</v>
      </c>
      <c r="Q4380" s="430">
        <v>1.1340875265E-2</v>
      </c>
      <c r="R4380" s="430">
        <v>1.506934989E-2</v>
      </c>
      <c r="S4380" s="430">
        <v>1.8768765275000002E-2</v>
      </c>
      <c r="T4380" s="430">
        <v>2.0691335634999999E-2</v>
      </c>
      <c r="U4380" s="430">
        <v>2.2632609045000002E-2</v>
      </c>
      <c r="V4380" s="430">
        <v>2.4585488195000001E-2</v>
      </c>
      <c r="W4380" s="430">
        <v>2.7745401154999998E-2</v>
      </c>
      <c r="X4380" s="430">
        <v>3.090319859E-2</v>
      </c>
      <c r="Y4380" s="430">
        <v>3.402433798E-2</v>
      </c>
      <c r="Z4380" s="430">
        <v>3.7165346219999999E-2</v>
      </c>
      <c r="AA4380" s="430">
        <v>4.033444756E-2</v>
      </c>
      <c r="AB4380" s="430">
        <v>4.3483149744999998E-2</v>
      </c>
      <c r="AC4380" s="430">
        <v>4.6724549109999999E-2</v>
      </c>
      <c r="AD4380" s="430">
        <v>4.8634097685000002E-2</v>
      </c>
      <c r="AE4380" s="430">
        <v>4.9863049540000003E-2</v>
      </c>
      <c r="AF4380" s="430">
        <v>5.238907416E-2</v>
      </c>
      <c r="AG4380" s="430">
        <v>5.4651165680000002E-2</v>
      </c>
      <c r="AH4380" s="430">
        <v>5.6745744134999998E-2</v>
      </c>
      <c r="AI4380" s="430">
        <v>5.6909336695E-2</v>
      </c>
      <c r="AJ4380" s="430">
        <v>5.6215079680000002E-2</v>
      </c>
      <c r="AK4380" s="430">
        <v>5.7194035774999999E-2</v>
      </c>
      <c r="AL4380" s="430">
        <v>0</v>
      </c>
    </row>
    <row r="4381" spans="1:38" x14ac:dyDescent="0.25">
      <c r="A4381" s="430" t="s">
        <v>4368</v>
      </c>
      <c r="B4381" s="430">
        <v>1</v>
      </c>
      <c r="C4381" s="430" t="s">
        <v>4374</v>
      </c>
      <c r="D4381" s="430" t="s">
        <v>4030</v>
      </c>
      <c r="E4381" s="430">
        <v>80</v>
      </c>
      <c r="F4381" s="430">
        <v>0</v>
      </c>
      <c r="G4381" s="430">
        <v>0</v>
      </c>
      <c r="H4381" s="430">
        <v>0</v>
      </c>
      <c r="I4381" s="430">
        <v>0</v>
      </c>
      <c r="J4381" s="430">
        <v>3.5923724999999998E-5</v>
      </c>
      <c r="K4381" s="430">
        <v>2.9915299000000001E-4</v>
      </c>
      <c r="L4381" s="430">
        <v>7.2934324000000004E-4</v>
      </c>
      <c r="M4381" s="430">
        <v>1.3577171449999999E-3</v>
      </c>
      <c r="N4381" s="430">
        <v>2.1335258900000002E-3</v>
      </c>
      <c r="O4381" s="430">
        <v>3.1652843499999999E-3</v>
      </c>
      <c r="P4381" s="430">
        <v>4.1330755649999999E-3</v>
      </c>
      <c r="Q4381" s="430">
        <v>5.0009925599999996E-3</v>
      </c>
      <c r="R4381" s="430">
        <v>6.6425320900000001E-3</v>
      </c>
      <c r="S4381" s="430">
        <v>8.2476051950000004E-3</v>
      </c>
      <c r="T4381" s="430">
        <v>9.0771321950000004E-3</v>
      </c>
      <c r="U4381" s="430">
        <v>9.8960149050000001E-3</v>
      </c>
      <c r="V4381" s="430">
        <v>1.072660017E-2</v>
      </c>
      <c r="W4381" s="430">
        <v>1.2106910049999999E-2</v>
      </c>
      <c r="X4381" s="430">
        <v>1.3506793980000001E-2</v>
      </c>
      <c r="Y4381" s="430">
        <v>1.492119949E-2</v>
      </c>
      <c r="Z4381" s="430">
        <v>1.6366619969999999E-2</v>
      </c>
      <c r="AA4381" s="430">
        <v>1.7760072905E-2</v>
      </c>
      <c r="AB4381" s="430">
        <v>1.9191562410000002E-2</v>
      </c>
      <c r="AC4381" s="430">
        <v>2.0581934350000001E-2</v>
      </c>
      <c r="AD4381" s="430">
        <v>2.139614716E-2</v>
      </c>
      <c r="AE4381" s="430">
        <v>2.1952431075000001E-2</v>
      </c>
      <c r="AF4381" s="430">
        <v>2.2990435609999998E-2</v>
      </c>
      <c r="AG4381" s="430">
        <v>2.3879017749999999E-2</v>
      </c>
      <c r="AH4381" s="430">
        <v>2.4675154295000001E-2</v>
      </c>
      <c r="AI4381" s="430">
        <v>2.4625743469999999E-2</v>
      </c>
      <c r="AJ4381" s="430">
        <v>2.4322043525E-2</v>
      </c>
      <c r="AK4381" s="430">
        <v>2.4660734220000001E-2</v>
      </c>
      <c r="AL4381" s="430">
        <v>0</v>
      </c>
    </row>
    <row r="4382" spans="1:38" x14ac:dyDescent="0.25">
      <c r="A4382" s="430" t="s">
        <v>4368</v>
      </c>
      <c r="B4382" s="430">
        <v>1</v>
      </c>
      <c r="C4382" s="430" t="s">
        <v>4374</v>
      </c>
      <c r="D4382" s="430" t="s">
        <v>4032</v>
      </c>
      <c r="E4382" s="430">
        <v>80</v>
      </c>
      <c r="F4382" s="430">
        <v>0</v>
      </c>
      <c r="G4382" s="430">
        <v>0</v>
      </c>
      <c r="H4382" s="430">
        <v>0</v>
      </c>
      <c r="I4382" s="430">
        <v>0</v>
      </c>
      <c r="J4382" s="430">
        <v>5.3583920000000002E-5</v>
      </c>
      <c r="K4382" s="430">
        <v>4.4710976E-4</v>
      </c>
      <c r="L4382" s="430">
        <v>1.09337434E-3</v>
      </c>
      <c r="M4382" s="430">
        <v>2.0364773949999998E-3</v>
      </c>
      <c r="N4382" s="430">
        <v>3.1958728649999998E-3</v>
      </c>
      <c r="O4382" s="430">
        <v>4.7485717350000001E-3</v>
      </c>
      <c r="P4382" s="430">
        <v>6.2126547300000003E-3</v>
      </c>
      <c r="Q4382" s="430">
        <v>7.5290442649999997E-3</v>
      </c>
      <c r="R4382" s="430">
        <v>1.001171017E-2</v>
      </c>
      <c r="S4382" s="430">
        <v>1.2470342505000001E-2</v>
      </c>
      <c r="T4382" s="430">
        <v>1.376356009E-2</v>
      </c>
      <c r="U4382" s="430">
        <v>1.507758486E-2</v>
      </c>
      <c r="V4382" s="430">
        <v>1.6380462839999999E-2</v>
      </c>
      <c r="W4382" s="430">
        <v>1.8512616905000001E-2</v>
      </c>
      <c r="X4382" s="430">
        <v>2.0634234550000002E-2</v>
      </c>
      <c r="Y4382" s="430">
        <v>2.2740082405000001E-2</v>
      </c>
      <c r="Z4382" s="430">
        <v>2.48995919E-2</v>
      </c>
      <c r="AA4382" s="430">
        <v>2.7050441644999999E-2</v>
      </c>
      <c r="AB4382" s="430">
        <v>2.9178545895000001E-2</v>
      </c>
      <c r="AC4382" s="430">
        <v>3.1338306640000001E-2</v>
      </c>
      <c r="AD4382" s="430">
        <v>3.2567586794999999E-2</v>
      </c>
      <c r="AE4382" s="430">
        <v>3.3404169565000003E-2</v>
      </c>
      <c r="AF4382" s="430">
        <v>3.5044756689999998E-2</v>
      </c>
      <c r="AG4382" s="430">
        <v>3.6550690900000002E-2</v>
      </c>
      <c r="AH4382" s="430">
        <v>3.7818796549999999E-2</v>
      </c>
      <c r="AI4382" s="430">
        <v>3.781277794E-2</v>
      </c>
      <c r="AJ4382" s="430">
        <v>3.7312649405000002E-2</v>
      </c>
      <c r="AK4382" s="430">
        <v>3.7894653280000003E-2</v>
      </c>
      <c r="AL4382" s="430">
        <v>0</v>
      </c>
    </row>
    <row r="4383" spans="1:38" x14ac:dyDescent="0.25">
      <c r="A4383" s="430" t="s">
        <v>4368</v>
      </c>
      <c r="B4383" s="430">
        <v>1</v>
      </c>
      <c r="C4383" s="430" t="s">
        <v>4374</v>
      </c>
      <c r="D4383" s="430" t="s">
        <v>4034</v>
      </c>
      <c r="E4383" s="430">
        <v>80</v>
      </c>
      <c r="F4383" s="430">
        <v>0</v>
      </c>
      <c r="G4383" s="430">
        <v>0</v>
      </c>
      <c r="H4383" s="430">
        <v>0</v>
      </c>
      <c r="I4383" s="430">
        <v>0</v>
      </c>
      <c r="J4383" s="430">
        <v>6.0522105000000001E-5</v>
      </c>
      <c r="K4383" s="430">
        <v>5.0362258499999995E-4</v>
      </c>
      <c r="L4383" s="430">
        <v>1.2270892550000001E-3</v>
      </c>
      <c r="M4383" s="430">
        <v>2.277760475E-3</v>
      </c>
      <c r="N4383" s="430">
        <v>3.5606992549999999E-3</v>
      </c>
      <c r="O4383" s="430">
        <v>5.2718269950000002E-3</v>
      </c>
      <c r="P4383" s="430">
        <v>6.8614800500000003E-3</v>
      </c>
      <c r="Q4383" s="430">
        <v>8.2873710349999994E-3</v>
      </c>
      <c r="R4383" s="430">
        <v>1.1008975355000001E-2</v>
      </c>
      <c r="S4383" s="430">
        <v>1.3693615439999999E-2</v>
      </c>
      <c r="T4383" s="430">
        <v>1.5111788695E-2</v>
      </c>
      <c r="U4383" s="430">
        <v>1.6497430435000002E-2</v>
      </c>
      <c r="V4383" s="430">
        <v>1.6704350220000001E-2</v>
      </c>
      <c r="W4383" s="430">
        <v>1.90297621E-2</v>
      </c>
      <c r="X4383" s="430">
        <v>2.1335087044999999E-2</v>
      </c>
      <c r="Y4383" s="430">
        <v>2.3659647020000001E-2</v>
      </c>
      <c r="Z4383" s="430">
        <v>2.6022880065E-2</v>
      </c>
      <c r="AA4383" s="430">
        <v>2.8321803494999999E-2</v>
      </c>
      <c r="AB4383" s="430">
        <v>3.0602952494999999E-2</v>
      </c>
      <c r="AC4383" s="430">
        <v>3.2896608384999998E-2</v>
      </c>
      <c r="AD4383" s="430">
        <v>3.425566285E-2</v>
      </c>
      <c r="AE4383" s="430">
        <v>3.5198184345000001E-2</v>
      </c>
      <c r="AF4383" s="430">
        <v>3.6947145309999999E-2</v>
      </c>
      <c r="AG4383" s="430">
        <v>3.83396981E-2</v>
      </c>
      <c r="AH4383" s="430">
        <v>3.9514583300000003E-2</v>
      </c>
      <c r="AI4383" s="430">
        <v>3.9384863595E-2</v>
      </c>
      <c r="AJ4383" s="430">
        <v>3.8532488254999997E-2</v>
      </c>
      <c r="AK4383" s="430">
        <v>3.8858138739999999E-2</v>
      </c>
      <c r="AL4383" s="430">
        <v>0</v>
      </c>
    </row>
    <row r="4384" spans="1:38" x14ac:dyDescent="0.25">
      <c r="A4384" s="430" t="s">
        <v>4368</v>
      </c>
      <c r="B4384" s="430">
        <v>1</v>
      </c>
      <c r="C4384" s="430" t="s">
        <v>4374</v>
      </c>
      <c r="D4384" s="430" t="s">
        <v>4036</v>
      </c>
      <c r="E4384" s="430">
        <v>80</v>
      </c>
      <c r="F4384" s="430">
        <v>0</v>
      </c>
      <c r="G4384" s="430">
        <v>0</v>
      </c>
      <c r="H4384" s="430">
        <v>0</v>
      </c>
      <c r="I4384" s="430">
        <v>0</v>
      </c>
      <c r="J4384" s="430">
        <v>8.4853155E-5</v>
      </c>
      <c r="K4384" s="430">
        <v>7.0635420000000003E-4</v>
      </c>
      <c r="L4384" s="430">
        <v>1.723874825E-3</v>
      </c>
      <c r="M4384" s="430">
        <v>3.2077000399999998E-3</v>
      </c>
      <c r="N4384" s="430">
        <v>5.0293690700000003E-3</v>
      </c>
      <c r="O4384" s="430">
        <v>7.4658957599999997E-3</v>
      </c>
      <c r="P4384" s="430">
        <v>9.7602216499999995E-3</v>
      </c>
      <c r="Q4384" s="430">
        <v>1.1840341169999999E-2</v>
      </c>
      <c r="R4384" s="430">
        <v>1.5708843449999999E-2</v>
      </c>
      <c r="S4384" s="430">
        <v>1.9453067094999998E-2</v>
      </c>
      <c r="T4384" s="430">
        <v>2.128646079E-2</v>
      </c>
      <c r="U4384" s="430">
        <v>2.3082022935000002E-2</v>
      </c>
      <c r="V4384" s="430">
        <v>2.4886038805E-2</v>
      </c>
      <c r="W4384" s="430">
        <v>2.7971379425000002E-2</v>
      </c>
      <c r="X4384" s="430">
        <v>3.1115612375000001E-2</v>
      </c>
      <c r="Y4384" s="430">
        <v>3.4331367825E-2</v>
      </c>
      <c r="Z4384" s="430">
        <v>3.7599869025000003E-2</v>
      </c>
      <c r="AA4384" s="430">
        <v>4.0934570915000003E-2</v>
      </c>
      <c r="AB4384" s="430">
        <v>4.4316240474999997E-2</v>
      </c>
      <c r="AC4384" s="430">
        <v>4.7752704979999998E-2</v>
      </c>
      <c r="AD4384" s="430">
        <v>4.9879033730000001E-2</v>
      </c>
      <c r="AE4384" s="430">
        <v>5.1266166219999999E-2</v>
      </c>
      <c r="AF4384" s="430">
        <v>5.3883756390000002E-2</v>
      </c>
      <c r="AG4384" s="430">
        <v>5.6304071759999998E-2</v>
      </c>
      <c r="AH4384" s="430">
        <v>5.8331926924999999E-2</v>
      </c>
      <c r="AI4384" s="430">
        <v>5.8294850129999999E-2</v>
      </c>
      <c r="AJ4384" s="430">
        <v>5.8174973060000003E-2</v>
      </c>
      <c r="AK4384" s="430">
        <v>5.8696058859999997E-2</v>
      </c>
      <c r="AL4384" s="430">
        <v>0</v>
      </c>
    </row>
    <row r="4385" spans="1:38" x14ac:dyDescent="0.25">
      <c r="A4385" s="430" t="s">
        <v>4368</v>
      </c>
      <c r="B4385" s="430">
        <v>1</v>
      </c>
      <c r="C4385" s="430" t="s">
        <v>4374</v>
      </c>
      <c r="D4385" s="430" t="s">
        <v>4038</v>
      </c>
      <c r="E4385" s="430">
        <v>80</v>
      </c>
      <c r="F4385" s="430">
        <v>0</v>
      </c>
      <c r="G4385" s="430">
        <v>0</v>
      </c>
      <c r="H4385" s="430">
        <v>0</v>
      </c>
      <c r="I4385" s="430">
        <v>0</v>
      </c>
      <c r="J4385" s="430">
        <v>6.9926894999999996E-5</v>
      </c>
      <c r="K4385" s="430">
        <v>5.8312646000000001E-4</v>
      </c>
      <c r="L4385" s="430">
        <v>1.4260149349999999E-3</v>
      </c>
      <c r="M4385" s="430">
        <v>2.6570843250000001E-3</v>
      </c>
      <c r="N4385" s="430">
        <v>4.1734447399999998E-3</v>
      </c>
      <c r="O4385" s="430">
        <v>6.2098266599999999E-3</v>
      </c>
      <c r="P4385" s="430">
        <v>8.1490364700000009E-3</v>
      </c>
      <c r="Q4385" s="430">
        <v>9.9471422700000006E-3</v>
      </c>
      <c r="R4385" s="430">
        <v>1.3317668055000001E-2</v>
      </c>
      <c r="S4385" s="430">
        <v>1.6647443769999999E-2</v>
      </c>
      <c r="T4385" s="430">
        <v>1.8413824065000001E-2</v>
      </c>
      <c r="U4385" s="430">
        <v>2.0158921810000001E-2</v>
      </c>
      <c r="V4385" s="430">
        <v>2.1847275914999999E-2</v>
      </c>
      <c r="W4385" s="430">
        <v>2.458713673E-2</v>
      </c>
      <c r="X4385" s="430">
        <v>2.7344577004999999E-2</v>
      </c>
      <c r="Y4385" s="430">
        <v>3.0184679535000002E-2</v>
      </c>
      <c r="Z4385" s="430">
        <v>3.3146959580000003E-2</v>
      </c>
      <c r="AA4385" s="430">
        <v>3.6144523499999998E-2</v>
      </c>
      <c r="AB4385" s="430">
        <v>3.9156679015000001E-2</v>
      </c>
      <c r="AC4385" s="430">
        <v>4.2135149274999999E-2</v>
      </c>
      <c r="AD4385" s="430">
        <v>4.3945042720000001E-2</v>
      </c>
      <c r="AE4385" s="430">
        <v>4.5165074530000002E-2</v>
      </c>
      <c r="AF4385" s="430">
        <v>4.7409873349999999E-2</v>
      </c>
      <c r="AG4385" s="430">
        <v>4.9451220640000002E-2</v>
      </c>
      <c r="AH4385" s="430">
        <v>5.1185704244999998E-2</v>
      </c>
      <c r="AI4385" s="430">
        <v>5.1193419295000001E-2</v>
      </c>
      <c r="AJ4385" s="430">
        <v>5.1137024055000001E-2</v>
      </c>
      <c r="AK4385" s="430">
        <v>5.1808607935000001E-2</v>
      </c>
      <c r="AL4385" s="430">
        <v>0</v>
      </c>
    </row>
    <row r="4386" spans="1:38" x14ac:dyDescent="0.25">
      <c r="A4386" s="430" t="s">
        <v>4368</v>
      </c>
      <c r="B4386" s="430">
        <v>1</v>
      </c>
      <c r="C4386" s="430" t="s">
        <v>4374</v>
      </c>
      <c r="D4386" s="430" t="s">
        <v>4040</v>
      </c>
      <c r="E4386" s="430">
        <v>80</v>
      </c>
      <c r="F4386" s="430">
        <v>0</v>
      </c>
      <c r="G4386" s="430">
        <v>0</v>
      </c>
      <c r="H4386" s="430">
        <v>0</v>
      </c>
      <c r="I4386" s="430">
        <v>0</v>
      </c>
      <c r="J4386" s="430">
        <v>1.7299399999999999E-5</v>
      </c>
      <c r="K4386" s="430">
        <v>1.4301820000000001E-4</v>
      </c>
      <c r="L4386" s="430">
        <v>3.4843182500000002E-4</v>
      </c>
      <c r="M4386" s="430">
        <v>6.4646658499999999E-4</v>
      </c>
      <c r="N4386" s="430">
        <v>1.0096903349999999E-3</v>
      </c>
      <c r="O4386" s="430">
        <v>1.49712505E-3</v>
      </c>
      <c r="P4386" s="430">
        <v>1.959487695E-3</v>
      </c>
      <c r="Q4386" s="430">
        <v>2.379478535E-3</v>
      </c>
      <c r="R4386" s="430">
        <v>3.17241382E-3</v>
      </c>
      <c r="S4386" s="430">
        <v>3.9572484699999999E-3</v>
      </c>
      <c r="T4386" s="430">
        <v>4.3609707049999998E-3</v>
      </c>
      <c r="U4386" s="430">
        <v>4.7538486550000002E-3</v>
      </c>
      <c r="V4386" s="430">
        <v>5.1387211100000002E-3</v>
      </c>
      <c r="W4386" s="430">
        <v>5.7714061300000001E-3</v>
      </c>
      <c r="X4386" s="430">
        <v>6.3997237550000004E-3</v>
      </c>
      <c r="Y4386" s="430">
        <v>7.0035830299999997E-3</v>
      </c>
      <c r="Z4386" s="430">
        <v>7.6022169750000002E-3</v>
      </c>
      <c r="AA4386" s="430">
        <v>8.2217539149999994E-3</v>
      </c>
      <c r="AB4386" s="430">
        <v>8.8315962900000003E-3</v>
      </c>
      <c r="AC4386" s="430">
        <v>9.4475102050000006E-3</v>
      </c>
      <c r="AD4386" s="430">
        <v>9.8153958150000008E-3</v>
      </c>
      <c r="AE4386" s="430">
        <v>1.0023967485E-2</v>
      </c>
      <c r="AF4386" s="430">
        <v>1.0515449E-2</v>
      </c>
      <c r="AG4386" s="430">
        <v>1.0957545484999999E-2</v>
      </c>
      <c r="AH4386" s="430">
        <v>1.1352764414999999E-2</v>
      </c>
      <c r="AI4386" s="430">
        <v>1.13782147E-2</v>
      </c>
      <c r="AJ4386" s="430">
        <v>1.1285690714999999E-2</v>
      </c>
      <c r="AK4386" s="430">
        <v>1.1531665470000001E-2</v>
      </c>
      <c r="AL4386" s="430">
        <v>0</v>
      </c>
    </row>
    <row r="4387" spans="1:38" x14ac:dyDescent="0.25">
      <c r="A4387" s="430" t="s">
        <v>4368</v>
      </c>
      <c r="B4387" s="430">
        <v>1</v>
      </c>
      <c r="C4387" s="430" t="s">
        <v>4374</v>
      </c>
      <c r="D4387" s="430" t="s">
        <v>4042</v>
      </c>
      <c r="E4387" s="430">
        <v>80</v>
      </c>
      <c r="F4387" s="430">
        <v>0</v>
      </c>
      <c r="G4387" s="430">
        <v>0</v>
      </c>
      <c r="H4387" s="430">
        <v>0</v>
      </c>
      <c r="I4387" s="430">
        <v>0</v>
      </c>
      <c r="J4387" s="430">
        <v>1.3361207000000001E-4</v>
      </c>
      <c r="K4387" s="430">
        <v>1.1129031649999999E-3</v>
      </c>
      <c r="L4387" s="430">
        <v>2.7222240699999998E-3</v>
      </c>
      <c r="M4387" s="430">
        <v>5.0536780099999998E-3</v>
      </c>
      <c r="N4387" s="430">
        <v>7.8970364050000002E-3</v>
      </c>
      <c r="O4387" s="430">
        <v>1.169650155E-2</v>
      </c>
      <c r="P4387" s="430">
        <v>1.527063799E-2</v>
      </c>
      <c r="Q4387" s="430">
        <v>1.8490940394999999E-2</v>
      </c>
      <c r="R4387" s="430">
        <v>2.451771401E-2</v>
      </c>
      <c r="S4387" s="430">
        <v>3.0413270135E-2</v>
      </c>
      <c r="T4387" s="430">
        <v>3.3380020085000003E-2</v>
      </c>
      <c r="U4387" s="430">
        <v>3.6231464710000001E-2</v>
      </c>
      <c r="V4387" s="430">
        <v>3.8963342475000003E-2</v>
      </c>
      <c r="W4387" s="430">
        <v>4.3496407704999997E-2</v>
      </c>
      <c r="X4387" s="430">
        <v>4.7844353275000001E-2</v>
      </c>
      <c r="Y4387" s="430">
        <v>5.2156390194999999E-2</v>
      </c>
      <c r="Z4387" s="430">
        <v>5.655977257E-2</v>
      </c>
      <c r="AA4387" s="430">
        <v>6.1164983064999998E-2</v>
      </c>
      <c r="AB4387" s="430">
        <v>6.5821915884999999E-2</v>
      </c>
      <c r="AC4387" s="430">
        <v>7.0505952885000001E-2</v>
      </c>
      <c r="AD4387" s="430">
        <v>7.3231363475000005E-2</v>
      </c>
      <c r="AE4387" s="430">
        <v>7.4925200859999999E-2</v>
      </c>
      <c r="AF4387" s="430">
        <v>7.8562065045000004E-2</v>
      </c>
      <c r="AG4387" s="430">
        <v>8.1842624234999994E-2</v>
      </c>
      <c r="AH4387" s="430">
        <v>8.4606640560000002E-2</v>
      </c>
      <c r="AI4387" s="430">
        <v>8.4419434520000003E-2</v>
      </c>
      <c r="AJ4387" s="430">
        <v>8.3404690040000007E-2</v>
      </c>
      <c r="AK4387" s="430">
        <v>8.4461902470000003E-2</v>
      </c>
      <c r="AL4387" s="430">
        <v>0</v>
      </c>
    </row>
    <row r="4388" spans="1:38" x14ac:dyDescent="0.25">
      <c r="A4388" s="430" t="s">
        <v>4368</v>
      </c>
      <c r="B4388" s="430">
        <v>1</v>
      </c>
      <c r="C4388" s="430" t="s">
        <v>4374</v>
      </c>
      <c r="D4388" s="430" t="s">
        <v>4044</v>
      </c>
      <c r="E4388" s="430">
        <v>80</v>
      </c>
      <c r="F4388" s="430">
        <v>0</v>
      </c>
      <c r="G4388" s="430">
        <v>0</v>
      </c>
      <c r="H4388" s="430">
        <v>0</v>
      </c>
      <c r="I4388" s="430">
        <v>0</v>
      </c>
      <c r="J4388" s="430">
        <v>6.4181644999999999E-5</v>
      </c>
      <c r="K4388" s="430">
        <v>5.35987605E-4</v>
      </c>
      <c r="L4388" s="430">
        <v>1.3146672999999999E-3</v>
      </c>
      <c r="M4388" s="430">
        <v>2.454125245E-3</v>
      </c>
      <c r="N4388" s="430">
        <v>3.8598612900000002E-3</v>
      </c>
      <c r="O4388" s="430">
        <v>5.7595240149999997E-3</v>
      </c>
      <c r="P4388" s="430">
        <v>7.5700579800000002E-3</v>
      </c>
      <c r="Q4388" s="430">
        <v>9.2218475050000002E-3</v>
      </c>
      <c r="R4388" s="430">
        <v>1.2285979945000001E-2</v>
      </c>
      <c r="S4388" s="430">
        <v>1.5306575115E-2</v>
      </c>
      <c r="T4388" s="430">
        <v>1.6889372730000001E-2</v>
      </c>
      <c r="U4388" s="430">
        <v>1.845468167E-2</v>
      </c>
      <c r="V4388" s="430">
        <v>2.0046606025E-2</v>
      </c>
      <c r="W4388" s="430">
        <v>2.2646554425E-2</v>
      </c>
      <c r="X4388" s="430">
        <v>2.5238059819999999E-2</v>
      </c>
      <c r="Y4388" s="430">
        <v>2.7818608705000001E-2</v>
      </c>
      <c r="Z4388" s="430">
        <v>3.041075864E-2</v>
      </c>
      <c r="AA4388" s="430">
        <v>3.3089565034999997E-2</v>
      </c>
      <c r="AB4388" s="430">
        <v>3.5759448370000002E-2</v>
      </c>
      <c r="AC4388" s="430">
        <v>3.8505068839999997E-2</v>
      </c>
      <c r="AD4388" s="430">
        <v>4.0203862884999997E-2</v>
      </c>
      <c r="AE4388" s="430">
        <v>4.1359973345000002E-2</v>
      </c>
      <c r="AF4388" s="430">
        <v>4.3608457835000003E-2</v>
      </c>
      <c r="AG4388" s="430">
        <v>4.5686685945E-2</v>
      </c>
      <c r="AH4388" s="430">
        <v>4.7514260689999997E-2</v>
      </c>
      <c r="AI4388" s="430">
        <v>4.7685514700000001E-2</v>
      </c>
      <c r="AJ4388" s="430">
        <v>4.7280514104999997E-2</v>
      </c>
      <c r="AK4388" s="430">
        <v>4.7962001924999997E-2</v>
      </c>
      <c r="AL4388" s="430">
        <v>0</v>
      </c>
    </row>
    <row r="4389" spans="1:38" x14ac:dyDescent="0.25">
      <c r="A4389" s="430" t="s">
        <v>4368</v>
      </c>
      <c r="B4389" s="430">
        <v>1</v>
      </c>
      <c r="C4389" s="430" t="s">
        <v>4374</v>
      </c>
      <c r="D4389" s="430" t="s">
        <v>4046</v>
      </c>
      <c r="E4389" s="430">
        <v>80</v>
      </c>
      <c r="F4389" s="430">
        <v>0</v>
      </c>
      <c r="G4389" s="430">
        <v>0</v>
      </c>
      <c r="H4389" s="430">
        <v>0</v>
      </c>
      <c r="I4389" s="430">
        <v>0</v>
      </c>
      <c r="J4389" s="430">
        <v>7.4123439999999999E-5</v>
      </c>
      <c r="K4389" s="430">
        <v>6.1857549E-4</v>
      </c>
      <c r="L4389" s="430">
        <v>1.515159775E-3</v>
      </c>
      <c r="M4389" s="430">
        <v>2.8239411249999999E-3</v>
      </c>
      <c r="N4389" s="430">
        <v>4.4278876249999998E-3</v>
      </c>
      <c r="O4389" s="430">
        <v>6.5731606250000003E-3</v>
      </c>
      <c r="P4389" s="430">
        <v>8.6035919400000004E-3</v>
      </c>
      <c r="Q4389" s="430">
        <v>1.0440272990000001E-2</v>
      </c>
      <c r="R4389" s="430">
        <v>1.3891549854999999E-2</v>
      </c>
      <c r="S4389" s="430">
        <v>1.7292997144999999E-2</v>
      </c>
      <c r="T4389" s="430">
        <v>1.90804275E-2</v>
      </c>
      <c r="U4389" s="430">
        <v>2.0872369969999999E-2</v>
      </c>
      <c r="V4389" s="430">
        <v>2.2683284160000001E-2</v>
      </c>
      <c r="W4389" s="430">
        <v>2.5605709590000001E-2</v>
      </c>
      <c r="X4389" s="430">
        <v>2.8493927164999999E-2</v>
      </c>
      <c r="Y4389" s="430">
        <v>3.1399886340000002E-2</v>
      </c>
      <c r="Z4389" s="430">
        <v>3.4334001594999997E-2</v>
      </c>
      <c r="AA4389" s="430">
        <v>3.7202456515000003E-2</v>
      </c>
      <c r="AB4389" s="430">
        <v>4.007204139E-2</v>
      </c>
      <c r="AC4389" s="430">
        <v>4.2972788970000002E-2</v>
      </c>
      <c r="AD4389" s="430">
        <v>4.4675481075000002E-2</v>
      </c>
      <c r="AE4389" s="430">
        <v>4.5820340224999999E-2</v>
      </c>
      <c r="AF4389" s="430">
        <v>4.807575687E-2</v>
      </c>
      <c r="AG4389" s="430">
        <v>5.0133704750000001E-2</v>
      </c>
      <c r="AH4389" s="430">
        <v>5.1895889840000001E-2</v>
      </c>
      <c r="AI4389" s="430">
        <v>5.1916481955000003E-2</v>
      </c>
      <c r="AJ4389" s="430">
        <v>5.0986264674999997E-2</v>
      </c>
      <c r="AK4389" s="430">
        <v>5.183430612E-2</v>
      </c>
      <c r="AL4389" s="430">
        <v>0</v>
      </c>
    </row>
    <row r="4390" spans="1:38" x14ac:dyDescent="0.25">
      <c r="A4390" s="430" t="s">
        <v>4368</v>
      </c>
      <c r="B4390" s="430">
        <v>1</v>
      </c>
      <c r="C4390" s="430" t="s">
        <v>4374</v>
      </c>
      <c r="D4390" s="430" t="s">
        <v>4227</v>
      </c>
      <c r="E4390" s="430">
        <v>80</v>
      </c>
      <c r="F4390" s="430">
        <v>0</v>
      </c>
      <c r="G4390" s="430">
        <v>0</v>
      </c>
      <c r="H4390" s="430">
        <v>0</v>
      </c>
      <c r="I4390" s="430">
        <v>0</v>
      </c>
      <c r="J4390" s="430">
        <v>7.6044999999999996E-7</v>
      </c>
      <c r="K4390" s="430">
        <v>6.5830850000000003E-6</v>
      </c>
      <c r="L4390" s="430">
        <v>1.669037E-5</v>
      </c>
      <c r="M4390" s="430">
        <v>3.2149279999999999E-5</v>
      </c>
      <c r="N4390" s="430">
        <v>5.2046270000000001E-5</v>
      </c>
      <c r="O4390" s="430">
        <v>7.9558145000000003E-5</v>
      </c>
      <c r="P4390" s="430">
        <v>1.0698493E-4</v>
      </c>
      <c r="Q4390" s="430">
        <v>1.2848556500000001E-4</v>
      </c>
      <c r="R4390" s="430">
        <v>1.6899276E-4</v>
      </c>
      <c r="S4390" s="430">
        <v>2.0774958000000001E-4</v>
      </c>
      <c r="T4390" s="430">
        <v>2.26312935E-4</v>
      </c>
      <c r="U4390" s="430">
        <v>2.4417211999999997E-4</v>
      </c>
      <c r="V4390" s="430">
        <v>2.5713796000000001E-4</v>
      </c>
      <c r="W4390" s="430">
        <v>2.7681887499999999E-4</v>
      </c>
      <c r="X4390" s="430">
        <v>2.9326938500000001E-4</v>
      </c>
      <c r="Y4390" s="430">
        <v>3.0611931499999998E-4</v>
      </c>
      <c r="Z4390" s="430">
        <v>3.1562628000000002E-4</v>
      </c>
      <c r="AA4390" s="430">
        <v>3.3132136499999999E-4</v>
      </c>
      <c r="AB4390" s="430">
        <v>3.5513416999999998E-4</v>
      </c>
      <c r="AC4390" s="430">
        <v>3.7874162E-4</v>
      </c>
      <c r="AD4390" s="430">
        <v>3.9129139E-4</v>
      </c>
      <c r="AE4390" s="430">
        <v>3.9868952999999997E-4</v>
      </c>
      <c r="AF4390" s="430">
        <v>4.1555945999999997E-4</v>
      </c>
      <c r="AG4390" s="430">
        <v>4.3024820499999999E-4</v>
      </c>
      <c r="AH4390" s="430">
        <v>4.4260736E-4</v>
      </c>
      <c r="AI4390" s="430">
        <v>4.4005533E-4</v>
      </c>
      <c r="AJ4390" s="430">
        <v>4.2955509E-4</v>
      </c>
      <c r="AK4390" s="430">
        <v>4.3411577999999997E-4</v>
      </c>
      <c r="AL4390" s="430">
        <v>0</v>
      </c>
    </row>
    <row r="4391" spans="1:38" x14ac:dyDescent="0.25">
      <c r="A4391" s="430" t="s">
        <v>4368</v>
      </c>
      <c r="B4391" s="430">
        <v>1</v>
      </c>
      <c r="C4391" s="430" t="s">
        <v>4374</v>
      </c>
      <c r="D4391" s="430" t="s">
        <v>4048</v>
      </c>
      <c r="E4391" s="430">
        <v>80</v>
      </c>
      <c r="F4391" s="430">
        <v>0</v>
      </c>
      <c r="G4391" s="430">
        <v>0</v>
      </c>
      <c r="H4391" s="430">
        <v>0</v>
      </c>
      <c r="I4391" s="430">
        <v>0</v>
      </c>
      <c r="J4391" s="430">
        <v>3.7433905000000001E-5</v>
      </c>
      <c r="K4391" s="430">
        <v>3.1314493500000001E-4</v>
      </c>
      <c r="L4391" s="430">
        <v>7.6659256000000001E-4</v>
      </c>
      <c r="M4391" s="430">
        <v>1.4307280500000001E-3</v>
      </c>
      <c r="N4391" s="430">
        <v>2.2491883250000001E-3</v>
      </c>
      <c r="O4391" s="430">
        <v>3.342638375E-3</v>
      </c>
      <c r="P4391" s="430">
        <v>4.3703979400000004E-3</v>
      </c>
      <c r="Q4391" s="430">
        <v>5.2801430349999996E-3</v>
      </c>
      <c r="R4391" s="430">
        <v>6.997838785E-3</v>
      </c>
      <c r="S4391" s="430">
        <v>8.6877228349999999E-3</v>
      </c>
      <c r="T4391" s="430">
        <v>9.5904714549999992E-3</v>
      </c>
      <c r="U4391" s="430">
        <v>1.0475090544999999E-2</v>
      </c>
      <c r="V4391" s="430">
        <v>1.1278072815E-2</v>
      </c>
      <c r="W4391" s="430">
        <v>1.273563537E-2</v>
      </c>
      <c r="X4391" s="430">
        <v>1.4178892755E-2</v>
      </c>
      <c r="Y4391" s="430">
        <v>1.5585269989999999E-2</v>
      </c>
      <c r="Z4391" s="430">
        <v>1.7009937555E-2</v>
      </c>
      <c r="AA4391" s="430">
        <v>1.8437569535E-2</v>
      </c>
      <c r="AB4391" s="430">
        <v>1.9847068969999999E-2</v>
      </c>
      <c r="AC4391" s="430">
        <v>2.1261286880000001E-2</v>
      </c>
      <c r="AD4391" s="430">
        <v>2.2059967749999999E-2</v>
      </c>
      <c r="AE4391" s="430">
        <v>2.255212027E-2</v>
      </c>
      <c r="AF4391" s="430">
        <v>2.3603029675000001E-2</v>
      </c>
      <c r="AG4391" s="430">
        <v>2.4533496530000001E-2</v>
      </c>
      <c r="AH4391" s="430">
        <v>2.5269264400000001E-2</v>
      </c>
      <c r="AI4391" s="430">
        <v>2.5180310845000001E-2</v>
      </c>
      <c r="AJ4391" s="430">
        <v>2.4495933314999999E-2</v>
      </c>
      <c r="AK4391" s="430">
        <v>2.4790005359999999E-2</v>
      </c>
      <c r="AL4391" s="430">
        <v>0</v>
      </c>
    </row>
    <row r="4392" spans="1:38" x14ac:dyDescent="0.25">
      <c r="A4392" s="430" t="s">
        <v>4368</v>
      </c>
      <c r="B4392" s="430">
        <v>1</v>
      </c>
      <c r="C4392" s="430" t="s">
        <v>4374</v>
      </c>
      <c r="D4392" s="430" t="s">
        <v>4050</v>
      </c>
      <c r="E4392" s="430">
        <v>80</v>
      </c>
      <c r="F4392" s="430">
        <v>0</v>
      </c>
      <c r="G4392" s="430">
        <v>0</v>
      </c>
      <c r="H4392" s="430">
        <v>0</v>
      </c>
      <c r="I4392" s="430">
        <v>0</v>
      </c>
      <c r="J4392" s="430">
        <v>1.1990320000000001E-5</v>
      </c>
      <c r="K4392" s="430">
        <v>1.0081623999999999E-4</v>
      </c>
      <c r="L4392" s="430">
        <v>2.47224975E-4</v>
      </c>
      <c r="M4392" s="430">
        <v>4.5846358E-4</v>
      </c>
      <c r="N4392" s="430">
        <v>7.1563772000000003E-4</v>
      </c>
      <c r="O4392" s="430">
        <v>1.060682025E-3</v>
      </c>
      <c r="P4392" s="430">
        <v>1.3867127349999999E-3</v>
      </c>
      <c r="Q4392" s="430">
        <v>1.678546645E-3</v>
      </c>
      <c r="R4392" s="430">
        <v>2.2316929500000001E-3</v>
      </c>
      <c r="S4392" s="430">
        <v>2.785432875E-3</v>
      </c>
      <c r="T4392" s="430">
        <v>3.0872943399999999E-3</v>
      </c>
      <c r="U4392" s="430">
        <v>3.3887980250000001E-3</v>
      </c>
      <c r="V4392" s="430">
        <v>3.6986612999999999E-3</v>
      </c>
      <c r="W4392" s="430">
        <v>4.1955855600000003E-3</v>
      </c>
      <c r="X4392" s="430">
        <v>4.6965381949999998E-3</v>
      </c>
      <c r="Y4392" s="430">
        <v>5.1831012399999998E-3</v>
      </c>
      <c r="Z4392" s="430">
        <v>5.6729851399999996E-3</v>
      </c>
      <c r="AA4392" s="430">
        <v>6.1735146699999997E-3</v>
      </c>
      <c r="AB4392" s="430">
        <v>6.6775439450000003E-3</v>
      </c>
      <c r="AC4392" s="430">
        <v>7.2118612399999999E-3</v>
      </c>
      <c r="AD4392" s="430">
        <v>7.5403056250000003E-3</v>
      </c>
      <c r="AE4392" s="430">
        <v>7.7794654749999996E-3</v>
      </c>
      <c r="AF4392" s="430">
        <v>8.2249823100000001E-3</v>
      </c>
      <c r="AG4392" s="430">
        <v>8.6451815199999997E-3</v>
      </c>
      <c r="AH4392" s="430">
        <v>8.9951218499999992E-3</v>
      </c>
      <c r="AI4392" s="430">
        <v>9.0476749749999995E-3</v>
      </c>
      <c r="AJ4392" s="430">
        <v>8.9984715150000002E-3</v>
      </c>
      <c r="AK4392" s="430">
        <v>9.2797314849999996E-3</v>
      </c>
      <c r="AL4392" s="430">
        <v>0</v>
      </c>
    </row>
    <row r="4393" spans="1:38" x14ac:dyDescent="0.25">
      <c r="A4393" s="430" t="s">
        <v>4368</v>
      </c>
      <c r="B4393" s="430">
        <v>1</v>
      </c>
      <c r="C4393" s="430" t="s">
        <v>4374</v>
      </c>
      <c r="D4393" s="430" t="s">
        <v>4052</v>
      </c>
      <c r="E4393" s="430">
        <v>80</v>
      </c>
      <c r="F4393" s="430">
        <v>0</v>
      </c>
      <c r="G4393" s="430">
        <v>0</v>
      </c>
      <c r="H4393" s="430">
        <v>0</v>
      </c>
      <c r="I4393" s="430">
        <v>0</v>
      </c>
      <c r="J4393" s="430">
        <v>1.0005713E-4</v>
      </c>
      <c r="K4393" s="430">
        <v>8.4474303499999998E-4</v>
      </c>
      <c r="L4393" s="430">
        <v>2.09235037E-3</v>
      </c>
      <c r="M4393" s="430">
        <v>3.9448390649999996E-3</v>
      </c>
      <c r="N4393" s="430">
        <v>6.2621117849999998E-3</v>
      </c>
      <c r="O4393" s="430">
        <v>9.3946271049999992E-3</v>
      </c>
      <c r="P4393" s="430">
        <v>1.240010272E-2</v>
      </c>
      <c r="Q4393" s="430">
        <v>1.519478059E-2</v>
      </c>
      <c r="R4393" s="430">
        <v>2.0381921260000001E-2</v>
      </c>
      <c r="S4393" s="430">
        <v>2.5510598735000001E-2</v>
      </c>
      <c r="T4393" s="430">
        <v>2.8393380265E-2</v>
      </c>
      <c r="U4393" s="430">
        <v>3.1380494194999997E-2</v>
      </c>
      <c r="V4393" s="430">
        <v>3.4619753245000003E-2</v>
      </c>
      <c r="W4393" s="430">
        <v>3.9655093689999997E-2</v>
      </c>
      <c r="X4393" s="430">
        <v>4.4778278839999998E-2</v>
      </c>
      <c r="Y4393" s="430">
        <v>4.977535927E-2</v>
      </c>
      <c r="Z4393" s="430">
        <v>5.4824711424999999E-2</v>
      </c>
      <c r="AA4393" s="430">
        <v>5.9777808699999997E-2</v>
      </c>
      <c r="AB4393" s="430">
        <v>6.4847855814999994E-2</v>
      </c>
      <c r="AC4393" s="430">
        <v>7.0021788104999996E-2</v>
      </c>
      <c r="AD4393" s="430">
        <v>7.3270161165E-2</v>
      </c>
      <c r="AE4393" s="430">
        <v>7.5700021354999994E-2</v>
      </c>
      <c r="AF4393" s="430">
        <v>8.0201201954999995E-2</v>
      </c>
      <c r="AG4393" s="430">
        <v>8.4295470115000007E-2</v>
      </c>
      <c r="AH4393" s="430">
        <v>8.8029710090000005E-2</v>
      </c>
      <c r="AI4393" s="430">
        <v>8.8787091154999997E-2</v>
      </c>
      <c r="AJ4393" s="430">
        <v>8.6631577205000004E-2</v>
      </c>
      <c r="AK4393" s="430">
        <v>8.8666598020000001E-2</v>
      </c>
      <c r="AL4393" s="430">
        <v>0</v>
      </c>
    </row>
    <row r="4394" spans="1:38" x14ac:dyDescent="0.25">
      <c r="A4394" s="430" t="s">
        <v>4368</v>
      </c>
      <c r="B4394" s="430">
        <v>1</v>
      </c>
      <c r="C4394" s="430" t="s">
        <v>4374</v>
      </c>
      <c r="D4394" s="430" t="s">
        <v>4054</v>
      </c>
      <c r="E4394" s="430">
        <v>80</v>
      </c>
      <c r="F4394" s="430">
        <v>0</v>
      </c>
      <c r="G4394" s="430">
        <v>0</v>
      </c>
      <c r="H4394" s="430">
        <v>0</v>
      </c>
      <c r="I4394" s="430">
        <v>0</v>
      </c>
      <c r="J4394" s="430">
        <v>8.9763250000000008E-6</v>
      </c>
      <c r="K4394" s="430">
        <v>7.4510030000000005E-5</v>
      </c>
      <c r="L4394" s="430">
        <v>1.8142728999999999E-4</v>
      </c>
      <c r="M4394" s="430">
        <v>3.3473736000000002E-4</v>
      </c>
      <c r="N4394" s="430">
        <v>5.1925401999999995E-4</v>
      </c>
      <c r="O4394" s="430">
        <v>7.6139101499999998E-4</v>
      </c>
      <c r="P4394" s="430">
        <v>9.8509430000000005E-4</v>
      </c>
      <c r="Q4394" s="430">
        <v>1.1827359250000001E-3</v>
      </c>
      <c r="R4394" s="430">
        <v>1.5621880800000001E-3</v>
      </c>
      <c r="S4394" s="430">
        <v>1.93488898E-3</v>
      </c>
      <c r="T4394" s="430">
        <v>2.1401880350000002E-3</v>
      </c>
      <c r="U4394" s="430">
        <v>2.3289652250000001E-3</v>
      </c>
      <c r="V4394" s="430">
        <v>2.5212682899999998E-3</v>
      </c>
      <c r="W4394" s="430">
        <v>2.8391765899999999E-3</v>
      </c>
      <c r="X4394" s="430">
        <v>3.1628951300000001E-3</v>
      </c>
      <c r="Y4394" s="430">
        <v>3.5027027150000001E-3</v>
      </c>
      <c r="Z4394" s="430">
        <v>3.8636745949999999E-3</v>
      </c>
      <c r="AA4394" s="430">
        <v>4.2426349699999999E-3</v>
      </c>
      <c r="AB4394" s="430">
        <v>4.6696886149999997E-3</v>
      </c>
      <c r="AC4394" s="430">
        <v>5.1424436300000001E-3</v>
      </c>
      <c r="AD4394" s="430">
        <v>5.4468855999999996E-3</v>
      </c>
      <c r="AE4394" s="430">
        <v>5.6982089649999998E-3</v>
      </c>
      <c r="AF4394" s="430">
        <v>5.96756873E-3</v>
      </c>
      <c r="AG4394" s="430">
        <v>6.20791381E-3</v>
      </c>
      <c r="AH4394" s="430">
        <v>6.4388155750000004E-3</v>
      </c>
      <c r="AI4394" s="430">
        <v>6.4571327050000002E-3</v>
      </c>
      <c r="AJ4394" s="430">
        <v>6.4532430199999999E-3</v>
      </c>
      <c r="AK4394" s="430">
        <v>6.5122686799999998E-3</v>
      </c>
      <c r="AL4394" s="430">
        <v>0</v>
      </c>
    </row>
    <row r="4395" spans="1:38" x14ac:dyDescent="0.25">
      <c r="A4395" s="430" t="s">
        <v>4368</v>
      </c>
      <c r="B4395" s="430">
        <v>1</v>
      </c>
      <c r="C4395" s="430" t="s">
        <v>4374</v>
      </c>
      <c r="D4395" s="430" t="s">
        <v>517</v>
      </c>
      <c r="E4395" s="430">
        <v>80</v>
      </c>
      <c r="F4395" s="430">
        <v>0</v>
      </c>
      <c r="G4395" s="430">
        <v>0</v>
      </c>
      <c r="H4395" s="430">
        <v>0</v>
      </c>
      <c r="I4395" s="430">
        <v>0</v>
      </c>
      <c r="J4395" s="430">
        <v>2.2817520000000001E-5</v>
      </c>
      <c r="K4395" s="430">
        <v>1.9057781500000001E-4</v>
      </c>
      <c r="L4395" s="430">
        <v>4.6689854499999998E-4</v>
      </c>
      <c r="M4395" s="430">
        <v>8.6885198000000001E-4</v>
      </c>
      <c r="N4395" s="430">
        <v>1.3598698549999999E-3</v>
      </c>
      <c r="O4395" s="430">
        <v>2.0147057449999999E-3</v>
      </c>
      <c r="P4395" s="430">
        <v>2.6296163349999999E-3</v>
      </c>
      <c r="Q4395" s="430">
        <v>3.1829649799999999E-3</v>
      </c>
      <c r="R4395" s="430">
        <v>4.2307304100000004E-3</v>
      </c>
      <c r="S4395" s="430">
        <v>5.26611089E-3</v>
      </c>
      <c r="T4395" s="430">
        <v>5.8072775950000002E-3</v>
      </c>
      <c r="U4395" s="430">
        <v>6.3496915050000003E-3</v>
      </c>
      <c r="V4395" s="430">
        <v>6.8821726650000001E-3</v>
      </c>
      <c r="W4395" s="430">
        <v>7.7563273599999998E-3</v>
      </c>
      <c r="X4395" s="430">
        <v>8.6405451200000007E-3</v>
      </c>
      <c r="Y4395" s="430">
        <v>9.5482634649999999E-3</v>
      </c>
      <c r="Z4395" s="430">
        <v>1.0476358854999999E-2</v>
      </c>
      <c r="AA4395" s="430">
        <v>1.1393187189999999E-2</v>
      </c>
      <c r="AB4395" s="430">
        <v>1.2326725659999999E-2</v>
      </c>
      <c r="AC4395" s="430">
        <v>1.326813395E-2</v>
      </c>
      <c r="AD4395" s="430">
        <v>1.3861378415E-2</v>
      </c>
      <c r="AE4395" s="430">
        <v>1.4269781605E-2</v>
      </c>
      <c r="AF4395" s="430">
        <v>1.5046763520000001E-2</v>
      </c>
      <c r="AG4395" s="430">
        <v>1.5725774014999999E-2</v>
      </c>
      <c r="AH4395" s="430">
        <v>1.6311849145000001E-2</v>
      </c>
      <c r="AI4395" s="430">
        <v>1.633949971E-2</v>
      </c>
      <c r="AJ4395" s="430">
        <v>1.6249503634999999E-2</v>
      </c>
      <c r="AK4395" s="430">
        <v>1.650186885E-2</v>
      </c>
      <c r="AL4395" s="430">
        <v>0</v>
      </c>
    </row>
    <row r="4396" spans="1:38" x14ac:dyDescent="0.25">
      <c r="A4396" s="430" t="s">
        <v>4368</v>
      </c>
      <c r="B4396" s="430">
        <v>1</v>
      </c>
      <c r="C4396" s="430" t="s">
        <v>4374</v>
      </c>
      <c r="D4396" s="430" t="s">
        <v>4057</v>
      </c>
      <c r="E4396" s="430">
        <v>80</v>
      </c>
      <c r="F4396" s="430">
        <v>0</v>
      </c>
      <c r="G4396" s="430">
        <v>0</v>
      </c>
      <c r="H4396" s="430">
        <v>0</v>
      </c>
      <c r="I4396" s="430">
        <v>0</v>
      </c>
      <c r="J4396" s="430">
        <v>1.5905799999999999E-5</v>
      </c>
      <c r="K4396" s="430">
        <v>1.33136035E-4</v>
      </c>
      <c r="L4396" s="430">
        <v>3.2769398500000002E-4</v>
      </c>
      <c r="M4396" s="430">
        <v>6.1279841499999998E-4</v>
      </c>
      <c r="N4396" s="430">
        <v>9.6703980999999996E-4</v>
      </c>
      <c r="O4396" s="430">
        <v>1.4441873449999999E-3</v>
      </c>
      <c r="P4396" s="430">
        <v>1.9024248000000001E-3</v>
      </c>
      <c r="Q4396" s="430">
        <v>2.3236323599999998E-3</v>
      </c>
      <c r="R4396" s="430">
        <v>3.1066355649999999E-3</v>
      </c>
      <c r="S4396" s="430">
        <v>3.8764595350000001E-3</v>
      </c>
      <c r="T4396" s="430">
        <v>4.2827364800000003E-3</v>
      </c>
      <c r="U4396" s="430">
        <v>4.6806910199999998E-3</v>
      </c>
      <c r="V4396" s="430">
        <v>5.0795932749999996E-3</v>
      </c>
      <c r="W4396" s="430">
        <v>5.7083447249999999E-3</v>
      </c>
      <c r="X4396" s="430">
        <v>6.3294833E-3</v>
      </c>
      <c r="Y4396" s="430">
        <v>6.9325352249999996E-3</v>
      </c>
      <c r="Z4396" s="430">
        <v>7.5401237199999999E-3</v>
      </c>
      <c r="AA4396" s="430">
        <v>8.1720633649999992E-3</v>
      </c>
      <c r="AB4396" s="430">
        <v>8.8088735750000008E-3</v>
      </c>
      <c r="AC4396" s="430">
        <v>9.4384715700000007E-3</v>
      </c>
      <c r="AD4396" s="430">
        <v>9.8378106650000002E-3</v>
      </c>
      <c r="AE4396" s="430">
        <v>1.0087183995E-2</v>
      </c>
      <c r="AF4396" s="430">
        <v>1.0604996175000001E-2</v>
      </c>
      <c r="AG4396" s="430">
        <v>1.107774047E-2</v>
      </c>
      <c r="AH4396" s="430">
        <v>1.1479336125E-2</v>
      </c>
      <c r="AI4396" s="430">
        <v>1.150514687E-2</v>
      </c>
      <c r="AJ4396" s="430">
        <v>1.141466203E-2</v>
      </c>
      <c r="AK4396" s="430">
        <v>1.1672382219999999E-2</v>
      </c>
      <c r="AL4396" s="430">
        <v>0</v>
      </c>
    </row>
    <row r="4397" spans="1:38" x14ac:dyDescent="0.25">
      <c r="A4397" s="430" t="s">
        <v>4368</v>
      </c>
      <c r="B4397" s="430">
        <v>1</v>
      </c>
      <c r="C4397" s="430" t="s">
        <v>4374</v>
      </c>
      <c r="D4397" s="430" t="s">
        <v>4059</v>
      </c>
      <c r="E4397" s="430">
        <v>80</v>
      </c>
      <c r="F4397" s="430">
        <v>0</v>
      </c>
      <c r="G4397" s="430">
        <v>0</v>
      </c>
      <c r="H4397" s="430">
        <v>0</v>
      </c>
      <c r="I4397" s="430">
        <v>0</v>
      </c>
      <c r="J4397" s="430">
        <v>1.11568735E-4</v>
      </c>
      <c r="K4397" s="430">
        <v>9.2968898499999999E-4</v>
      </c>
      <c r="L4397" s="430">
        <v>2.2733716400000002E-3</v>
      </c>
      <c r="M4397" s="430">
        <v>4.2343758800000002E-3</v>
      </c>
      <c r="N4397" s="430">
        <v>6.6456569700000002E-3</v>
      </c>
      <c r="O4397" s="430">
        <v>9.879441785E-3</v>
      </c>
      <c r="P4397" s="430">
        <v>1.2935604910000001E-2</v>
      </c>
      <c r="Q4397" s="430">
        <v>1.5717704535000002E-2</v>
      </c>
      <c r="R4397" s="430">
        <v>2.0936234370000001E-2</v>
      </c>
      <c r="S4397" s="430">
        <v>2.6052464920000001E-2</v>
      </c>
      <c r="T4397" s="430">
        <v>2.8663629119999999E-2</v>
      </c>
      <c r="U4397" s="430">
        <v>3.1187883600000001E-2</v>
      </c>
      <c r="V4397" s="430">
        <v>3.3627465155000001E-2</v>
      </c>
      <c r="W4397" s="430">
        <v>3.7740836355000001E-2</v>
      </c>
      <c r="X4397" s="430">
        <v>4.1900182954999997E-2</v>
      </c>
      <c r="Y4397" s="430">
        <v>4.6119921010000002E-2</v>
      </c>
      <c r="Z4397" s="430">
        <v>5.0386237464999997E-2</v>
      </c>
      <c r="AA4397" s="430">
        <v>5.4638807865E-2</v>
      </c>
      <c r="AB4397" s="430">
        <v>5.8822187365E-2</v>
      </c>
      <c r="AC4397" s="430">
        <v>6.2989569275000004E-2</v>
      </c>
      <c r="AD4397" s="430">
        <v>6.5380650870000001E-2</v>
      </c>
      <c r="AE4397" s="430">
        <v>6.6899294979999996E-2</v>
      </c>
      <c r="AF4397" s="430">
        <v>7.0034045419999996E-2</v>
      </c>
      <c r="AG4397" s="430">
        <v>7.2912434430000006E-2</v>
      </c>
      <c r="AH4397" s="430">
        <v>7.5325709439999999E-2</v>
      </c>
      <c r="AI4397" s="430">
        <v>7.5173799334999999E-2</v>
      </c>
      <c r="AJ4397" s="430">
        <v>7.6877227100000001E-2</v>
      </c>
      <c r="AK4397" s="430">
        <v>7.7876246344999997E-2</v>
      </c>
      <c r="AL4397" s="430">
        <v>0</v>
      </c>
    </row>
    <row r="4398" spans="1:38" x14ac:dyDescent="0.25">
      <c r="A4398" s="430" t="s">
        <v>4368</v>
      </c>
      <c r="B4398" s="430">
        <v>1</v>
      </c>
      <c r="C4398" s="430" t="s">
        <v>4374</v>
      </c>
      <c r="D4398" s="430" t="s">
        <v>4061</v>
      </c>
      <c r="E4398" s="430">
        <v>80</v>
      </c>
      <c r="F4398" s="430">
        <v>0</v>
      </c>
      <c r="G4398" s="430">
        <v>0</v>
      </c>
      <c r="H4398" s="430">
        <v>0</v>
      </c>
      <c r="I4398" s="430">
        <v>0</v>
      </c>
      <c r="J4398" s="430">
        <v>2.3420855000000002E-5</v>
      </c>
      <c r="K4398" s="430">
        <v>1.97870095E-4</v>
      </c>
      <c r="L4398" s="430">
        <v>4.8882027500000004E-4</v>
      </c>
      <c r="M4398" s="430">
        <v>9.1440695499999996E-4</v>
      </c>
      <c r="N4398" s="430">
        <v>1.43818984E-3</v>
      </c>
      <c r="O4398" s="430">
        <v>2.136807885E-3</v>
      </c>
      <c r="P4398" s="430">
        <v>2.7943820649999999E-3</v>
      </c>
      <c r="Q4398" s="430">
        <v>3.3899772250000001E-3</v>
      </c>
      <c r="R4398" s="430">
        <v>4.5416583149999997E-3</v>
      </c>
      <c r="S4398" s="430">
        <v>5.6869137700000004E-3</v>
      </c>
      <c r="T4398" s="430">
        <v>6.3199562350000002E-3</v>
      </c>
      <c r="U4398" s="430">
        <v>6.9652932000000001E-3</v>
      </c>
      <c r="V4398" s="430">
        <v>7.6176561199999999E-3</v>
      </c>
      <c r="W4398" s="430">
        <v>8.6549782599999996E-3</v>
      </c>
      <c r="X4398" s="430">
        <v>9.67124699E-3</v>
      </c>
      <c r="Y4398" s="430">
        <v>1.0728804805E-2</v>
      </c>
      <c r="Z4398" s="430">
        <v>1.1822116165E-2</v>
      </c>
      <c r="AA4398" s="430">
        <v>1.287723652E-2</v>
      </c>
      <c r="AB4398" s="430">
        <v>1.3882944709999999E-2</v>
      </c>
      <c r="AC4398" s="430">
        <v>1.488251436E-2</v>
      </c>
      <c r="AD4398" s="430">
        <v>1.5411832784999999E-2</v>
      </c>
      <c r="AE4398" s="430">
        <v>1.5763174420000001E-2</v>
      </c>
      <c r="AF4398" s="430">
        <v>1.6515321445000002E-2</v>
      </c>
      <c r="AG4398" s="430">
        <v>1.7168297079999999E-2</v>
      </c>
      <c r="AH4398" s="430">
        <v>1.7737099945000001E-2</v>
      </c>
      <c r="AI4398" s="430">
        <v>1.7751983660000002E-2</v>
      </c>
      <c r="AJ4398" s="430">
        <v>1.7542791905000001E-2</v>
      </c>
      <c r="AK4398" s="430">
        <v>1.778075413E-2</v>
      </c>
      <c r="AL4398" s="430">
        <v>0</v>
      </c>
    </row>
    <row r="4399" spans="1:38" x14ac:dyDescent="0.25">
      <c r="A4399" s="430" t="s">
        <v>4368</v>
      </c>
      <c r="B4399" s="430">
        <v>1</v>
      </c>
      <c r="C4399" s="430" t="s">
        <v>4374</v>
      </c>
      <c r="D4399" s="430" t="s">
        <v>4063</v>
      </c>
      <c r="E4399" s="430">
        <v>80</v>
      </c>
      <c r="F4399" s="430">
        <v>0</v>
      </c>
      <c r="G4399" s="430">
        <v>0</v>
      </c>
      <c r="H4399" s="430">
        <v>0</v>
      </c>
      <c r="I4399" s="430">
        <v>0</v>
      </c>
      <c r="J4399" s="430">
        <v>2.0872175000000001E-5</v>
      </c>
      <c r="K4399" s="430">
        <v>1.8190432999999999E-4</v>
      </c>
      <c r="L4399" s="430">
        <v>4.6482857999999999E-4</v>
      </c>
      <c r="M4399" s="430">
        <v>9.0887610499999999E-4</v>
      </c>
      <c r="N4399" s="430">
        <v>1.4860687100000001E-3</v>
      </c>
      <c r="O4399" s="430">
        <v>2.2864674599999998E-3</v>
      </c>
      <c r="P4399" s="430">
        <v>3.0974746549999998E-3</v>
      </c>
      <c r="Q4399" s="430">
        <v>3.8835856550000001E-3</v>
      </c>
      <c r="R4399" s="430">
        <v>5.3212790250000003E-3</v>
      </c>
      <c r="S4399" s="430">
        <v>6.81145785E-3</v>
      </c>
      <c r="T4399" s="430">
        <v>7.7886109749999996E-3</v>
      </c>
      <c r="U4399" s="430">
        <v>8.7671774649999996E-3</v>
      </c>
      <c r="V4399" s="430">
        <v>9.7937819500000002E-3</v>
      </c>
      <c r="W4399" s="430">
        <v>1.1312276315E-2</v>
      </c>
      <c r="X4399" s="430">
        <v>1.276391138E-2</v>
      </c>
      <c r="Y4399" s="430">
        <v>1.4141407595000001E-2</v>
      </c>
      <c r="Z4399" s="430">
        <v>1.5474596375E-2</v>
      </c>
      <c r="AA4399" s="430">
        <v>1.6791124264999999E-2</v>
      </c>
      <c r="AB4399" s="430">
        <v>1.8251582225E-2</v>
      </c>
      <c r="AC4399" s="430">
        <v>1.9747437289999999E-2</v>
      </c>
      <c r="AD4399" s="430">
        <v>2.0784712529999999E-2</v>
      </c>
      <c r="AE4399" s="430">
        <v>2.1634267504999999E-2</v>
      </c>
      <c r="AF4399" s="430">
        <v>2.3042351900000001E-2</v>
      </c>
      <c r="AG4399" s="430">
        <v>2.4381102684999999E-2</v>
      </c>
      <c r="AH4399" s="430">
        <v>2.5674588605E-2</v>
      </c>
      <c r="AI4399" s="430">
        <v>2.6131847525000002E-2</v>
      </c>
      <c r="AJ4399" s="430">
        <v>2.5798251509999998E-2</v>
      </c>
      <c r="AK4399" s="430">
        <v>2.6420500945000001E-2</v>
      </c>
      <c r="AL4399" s="430">
        <v>0</v>
      </c>
    </row>
    <row r="4400" spans="1:38" x14ac:dyDescent="0.25">
      <c r="A4400" s="430" t="s">
        <v>4368</v>
      </c>
      <c r="B4400" s="430">
        <v>1</v>
      </c>
      <c r="C4400" s="430" t="s">
        <v>4374</v>
      </c>
      <c r="D4400" s="430" t="s">
        <v>4065</v>
      </c>
      <c r="E4400" s="430">
        <v>80</v>
      </c>
      <c r="F4400" s="430">
        <v>0</v>
      </c>
      <c r="G4400" s="430">
        <v>0</v>
      </c>
      <c r="H4400" s="430">
        <v>0</v>
      </c>
      <c r="I4400" s="430">
        <v>0</v>
      </c>
      <c r="J4400" s="430">
        <v>2.5697783000000002E-4</v>
      </c>
      <c r="K4400" s="430">
        <v>2.1305376899999999E-3</v>
      </c>
      <c r="L4400" s="430">
        <v>5.1853464099999996E-3</v>
      </c>
      <c r="M4400" s="430">
        <v>9.6119570150000003E-3</v>
      </c>
      <c r="N4400" s="430">
        <v>1.5040307399999999E-2</v>
      </c>
      <c r="O4400" s="430">
        <v>2.2315776095E-2</v>
      </c>
      <c r="P4400" s="430">
        <v>2.915556523E-2</v>
      </c>
      <c r="Q4400" s="430">
        <v>3.5317323744999997E-2</v>
      </c>
      <c r="R4400" s="430">
        <v>4.6847911855E-2</v>
      </c>
      <c r="S4400" s="430">
        <v>5.8081284949999999E-2</v>
      </c>
      <c r="T4400" s="430">
        <v>6.3642689294999999E-2</v>
      </c>
      <c r="U4400" s="430">
        <v>6.8967568899999998E-2</v>
      </c>
      <c r="V4400" s="430">
        <v>7.4170414035000007E-2</v>
      </c>
      <c r="W4400" s="430">
        <v>8.3208099980000005E-2</v>
      </c>
      <c r="X4400" s="430">
        <v>9.2411464530000001E-2</v>
      </c>
      <c r="Y4400" s="430">
        <v>0.101699501335</v>
      </c>
      <c r="Z4400" s="430">
        <v>0.11108542916</v>
      </c>
      <c r="AA4400" s="430">
        <v>0.12068258018</v>
      </c>
      <c r="AB4400" s="430">
        <v>0.13016613370499999</v>
      </c>
      <c r="AC4400" s="430">
        <v>0.13956751106000001</v>
      </c>
      <c r="AD4400" s="430">
        <v>0.14490966192499999</v>
      </c>
      <c r="AE4400" s="430">
        <v>0.14825418970000001</v>
      </c>
      <c r="AF4400" s="430">
        <v>0.154978630965</v>
      </c>
      <c r="AG4400" s="430">
        <v>0.160734878345</v>
      </c>
      <c r="AH4400" s="430">
        <v>0.16556654883999999</v>
      </c>
      <c r="AI4400" s="430">
        <v>0.16455686084999999</v>
      </c>
      <c r="AJ4400" s="430">
        <v>0.16697179611999999</v>
      </c>
      <c r="AK4400" s="430">
        <v>0.166690922405</v>
      </c>
      <c r="AL4400" s="430">
        <v>0</v>
      </c>
    </row>
    <row r="4401" spans="1:38" x14ac:dyDescent="0.25">
      <c r="A4401" s="430" t="s">
        <v>4368</v>
      </c>
      <c r="B4401" s="430">
        <v>1</v>
      </c>
      <c r="C4401" s="430" t="s">
        <v>4374</v>
      </c>
      <c r="D4401" s="430" t="s">
        <v>4067</v>
      </c>
      <c r="E4401" s="430">
        <v>80</v>
      </c>
      <c r="F4401" s="430">
        <v>0</v>
      </c>
      <c r="G4401" s="430">
        <v>0</v>
      </c>
      <c r="H4401" s="430">
        <v>0</v>
      </c>
      <c r="I4401" s="430">
        <v>0</v>
      </c>
      <c r="J4401" s="430">
        <v>1.55255415E-4</v>
      </c>
      <c r="K4401" s="430">
        <v>1.2884769999999999E-3</v>
      </c>
      <c r="L4401" s="430">
        <v>3.1362445399999998E-3</v>
      </c>
      <c r="M4401" s="430">
        <v>5.8101572550000001E-3</v>
      </c>
      <c r="N4401" s="430">
        <v>9.0706884699999994E-3</v>
      </c>
      <c r="O4401" s="430">
        <v>1.3396342469999999E-2</v>
      </c>
      <c r="P4401" s="430">
        <v>1.7435762085000001E-2</v>
      </c>
      <c r="Q4401" s="430">
        <v>2.1075095554999999E-2</v>
      </c>
      <c r="R4401" s="430">
        <v>2.7925664655000002E-2</v>
      </c>
      <c r="S4401" s="430">
        <v>3.4634402124999998E-2</v>
      </c>
      <c r="T4401" s="430">
        <v>3.8017343680000003E-2</v>
      </c>
      <c r="U4401" s="430">
        <v>4.1321978985E-2</v>
      </c>
      <c r="V4401" s="430">
        <v>4.4573816614999998E-2</v>
      </c>
      <c r="W4401" s="430">
        <v>5.0016482219999998E-2</v>
      </c>
      <c r="X4401" s="430">
        <v>5.5388819265E-2</v>
      </c>
      <c r="Y4401" s="430">
        <v>6.072817958E-2</v>
      </c>
      <c r="Z4401" s="430">
        <v>6.6075646895000006E-2</v>
      </c>
      <c r="AA4401" s="430">
        <v>7.1455114750000007E-2</v>
      </c>
      <c r="AB4401" s="430">
        <v>7.6811966420000002E-2</v>
      </c>
      <c r="AC4401" s="430">
        <v>8.2345287045000007E-2</v>
      </c>
      <c r="AD4401" s="430">
        <v>8.5578165349999999E-2</v>
      </c>
      <c r="AE4401" s="430">
        <v>8.7654716115000003E-2</v>
      </c>
      <c r="AF4401" s="430">
        <v>9.1868233554999998E-2</v>
      </c>
      <c r="AG4401" s="430">
        <v>9.5697677514999996E-2</v>
      </c>
      <c r="AH4401" s="430">
        <v>9.8953913360000006E-2</v>
      </c>
      <c r="AI4401" s="430">
        <v>9.8891615754999995E-2</v>
      </c>
      <c r="AJ4401" s="430">
        <v>9.7678096345000007E-2</v>
      </c>
      <c r="AK4401" s="430">
        <v>9.8993270499999994E-2</v>
      </c>
      <c r="AL4401" s="430">
        <v>0</v>
      </c>
    </row>
    <row r="4402" spans="1:38" x14ac:dyDescent="0.25">
      <c r="A4402" s="430" t="s">
        <v>4368</v>
      </c>
      <c r="B4402" s="430">
        <v>1</v>
      </c>
      <c r="C4402" s="430" t="s">
        <v>4374</v>
      </c>
      <c r="D4402" s="430" t="s">
        <v>4069</v>
      </c>
      <c r="E4402" s="430">
        <v>80</v>
      </c>
      <c r="F4402" s="430">
        <v>0</v>
      </c>
      <c r="G4402" s="430">
        <v>0</v>
      </c>
      <c r="H4402" s="430">
        <v>0</v>
      </c>
      <c r="I4402" s="430">
        <v>0</v>
      </c>
      <c r="J4402" s="430">
        <v>4.5674570000000003E-5</v>
      </c>
      <c r="K4402" s="430">
        <v>3.80491325E-4</v>
      </c>
      <c r="L4402" s="430">
        <v>9.3174621999999999E-4</v>
      </c>
      <c r="M4402" s="430">
        <v>1.7377458350000001E-3</v>
      </c>
      <c r="N4402" s="430">
        <v>2.7306154849999998E-3</v>
      </c>
      <c r="O4402" s="430">
        <v>4.0620515449999997E-3</v>
      </c>
      <c r="P4402" s="430">
        <v>5.3002383449999996E-3</v>
      </c>
      <c r="Q4402" s="430">
        <v>6.4166918399999997E-3</v>
      </c>
      <c r="R4402" s="430">
        <v>8.5410085800000004E-3</v>
      </c>
      <c r="S4402" s="430">
        <v>1.0615836105E-2</v>
      </c>
      <c r="T4402" s="430">
        <v>1.1702502405000001E-2</v>
      </c>
      <c r="U4402" s="430">
        <v>1.2791673835E-2</v>
      </c>
      <c r="V4402" s="430">
        <v>1.3953430385E-2</v>
      </c>
      <c r="W4402" s="430">
        <v>1.580608323E-2</v>
      </c>
      <c r="X4402" s="430">
        <v>1.7647707205000002E-2</v>
      </c>
      <c r="Y4402" s="430">
        <v>1.9582219979999999E-2</v>
      </c>
      <c r="Z4402" s="430">
        <v>2.1530088534999998E-2</v>
      </c>
      <c r="AA4402" s="430">
        <v>2.34485595E-2</v>
      </c>
      <c r="AB4402" s="430">
        <v>2.5397819645E-2</v>
      </c>
      <c r="AC4402" s="430">
        <v>2.7405716850000001E-2</v>
      </c>
      <c r="AD4402" s="430">
        <v>2.8602215915E-2</v>
      </c>
      <c r="AE4402" s="430">
        <v>2.9492863330000001E-2</v>
      </c>
      <c r="AF4402" s="430">
        <v>3.100255155E-2</v>
      </c>
      <c r="AG4402" s="430">
        <v>3.2268649545E-2</v>
      </c>
      <c r="AH4402" s="430">
        <v>3.3407000649999997E-2</v>
      </c>
      <c r="AI4402" s="430">
        <v>3.3486719594999999E-2</v>
      </c>
      <c r="AJ4402" s="430">
        <v>3.2823102685000001E-2</v>
      </c>
      <c r="AK4402" s="430">
        <v>3.3501686055E-2</v>
      </c>
      <c r="AL4402" s="430">
        <v>0</v>
      </c>
    </row>
    <row r="4403" spans="1:38" x14ac:dyDescent="0.25">
      <c r="A4403" s="430" t="s">
        <v>4368</v>
      </c>
      <c r="B4403" s="430">
        <v>1</v>
      </c>
      <c r="C4403" s="430" t="s">
        <v>4374</v>
      </c>
      <c r="D4403" s="430" t="s">
        <v>4071</v>
      </c>
      <c r="E4403" s="430">
        <v>80</v>
      </c>
      <c r="F4403" s="430">
        <v>0</v>
      </c>
      <c r="G4403" s="430">
        <v>0</v>
      </c>
      <c r="H4403" s="430">
        <v>0</v>
      </c>
      <c r="I4403" s="430">
        <v>0</v>
      </c>
      <c r="J4403" s="430">
        <v>4.3451844999999999E-5</v>
      </c>
      <c r="K4403" s="430">
        <v>3.6624812999999998E-4</v>
      </c>
      <c r="L4403" s="430">
        <v>9.0579845999999998E-4</v>
      </c>
      <c r="M4403" s="430">
        <v>1.7023989799999999E-3</v>
      </c>
      <c r="N4403" s="430">
        <v>2.68831939E-3</v>
      </c>
      <c r="O4403" s="430">
        <v>4.0109901749999996E-3</v>
      </c>
      <c r="P4403" s="430">
        <v>5.2624057899999998E-3</v>
      </c>
      <c r="Q4403" s="430">
        <v>6.4182408800000004E-3</v>
      </c>
      <c r="R4403" s="430">
        <v>8.6006007249999992E-3</v>
      </c>
      <c r="S4403" s="430">
        <v>1.074451463E-2</v>
      </c>
      <c r="T4403" s="430">
        <v>1.184932989E-2</v>
      </c>
      <c r="U4403" s="430">
        <v>1.3024556119999999E-2</v>
      </c>
      <c r="V4403" s="430">
        <v>1.425156598E-2</v>
      </c>
      <c r="W4403" s="430">
        <v>1.6189097775000001E-2</v>
      </c>
      <c r="X4403" s="430">
        <v>1.8127608440000002E-2</v>
      </c>
      <c r="Y4403" s="430">
        <v>2.0061707825E-2</v>
      </c>
      <c r="Z4403" s="430">
        <v>2.1974431195000001E-2</v>
      </c>
      <c r="AA4403" s="430">
        <v>2.3967484215000001E-2</v>
      </c>
      <c r="AB4403" s="430">
        <v>2.5935006215E-2</v>
      </c>
      <c r="AC4403" s="430">
        <v>2.7905056795000001E-2</v>
      </c>
      <c r="AD4403" s="430">
        <v>2.9238232845E-2</v>
      </c>
      <c r="AE4403" s="430">
        <v>3.0307572945E-2</v>
      </c>
      <c r="AF4403" s="430">
        <v>3.2305810759999998E-2</v>
      </c>
      <c r="AG4403" s="430">
        <v>3.4021635869999997E-2</v>
      </c>
      <c r="AH4403" s="430">
        <v>3.5440568569999997E-2</v>
      </c>
      <c r="AI4403" s="430">
        <v>3.5646413340000002E-2</v>
      </c>
      <c r="AJ4403" s="430">
        <v>3.513870342E-2</v>
      </c>
      <c r="AK4403" s="430">
        <v>3.5682526674999999E-2</v>
      </c>
      <c r="AL4403" s="430">
        <v>0</v>
      </c>
    </row>
    <row r="4404" spans="1:38" x14ac:dyDescent="0.25">
      <c r="A4404" s="430" t="s">
        <v>4368</v>
      </c>
      <c r="B4404" s="430">
        <v>1</v>
      </c>
      <c r="C4404" s="430" t="s">
        <v>4374</v>
      </c>
      <c r="D4404" s="430" t="s">
        <v>4073</v>
      </c>
      <c r="E4404" s="430">
        <v>80</v>
      </c>
      <c r="F4404" s="430">
        <v>0</v>
      </c>
      <c r="G4404" s="430">
        <v>0</v>
      </c>
      <c r="H4404" s="430">
        <v>0</v>
      </c>
      <c r="I4404" s="430">
        <v>0</v>
      </c>
      <c r="J4404" s="430">
        <v>1.6936594999999999E-4</v>
      </c>
      <c r="K4404" s="430">
        <v>1.4029913900000001E-3</v>
      </c>
      <c r="L4404" s="430">
        <v>3.4089613399999998E-3</v>
      </c>
      <c r="M4404" s="430">
        <v>6.2998381450000002E-3</v>
      </c>
      <c r="N4404" s="430">
        <v>9.8197692399999998E-3</v>
      </c>
      <c r="O4404" s="430">
        <v>1.4493476179999999E-2</v>
      </c>
      <c r="P4404" s="430">
        <v>1.8848339834999998E-2</v>
      </c>
      <c r="Q4404" s="430">
        <v>2.2762164934999999E-2</v>
      </c>
      <c r="R4404" s="430">
        <v>3.0185447689999999E-2</v>
      </c>
      <c r="S4404" s="430">
        <v>3.7481138995000003E-2</v>
      </c>
      <c r="T4404" s="430">
        <v>4.1199121754999998E-2</v>
      </c>
      <c r="U4404" s="430">
        <v>4.4878641155000003E-2</v>
      </c>
      <c r="V4404" s="430">
        <v>4.8571044319999999E-2</v>
      </c>
      <c r="W4404" s="430">
        <v>5.4641596404999999E-2</v>
      </c>
      <c r="X4404" s="430">
        <v>6.0664858884999999E-2</v>
      </c>
      <c r="Y4404" s="430">
        <v>6.6722366739999997E-2</v>
      </c>
      <c r="Z4404" s="430">
        <v>7.2786350144999998E-2</v>
      </c>
      <c r="AA4404" s="430">
        <v>7.8889916145000002E-2</v>
      </c>
      <c r="AB4404" s="430">
        <v>8.4912467084999999E-2</v>
      </c>
      <c r="AC4404" s="430">
        <v>9.0877609410000004E-2</v>
      </c>
      <c r="AD4404" s="430">
        <v>9.4321505555000004E-2</v>
      </c>
      <c r="AE4404" s="430">
        <v>9.6460095974999993E-2</v>
      </c>
      <c r="AF4404" s="430">
        <v>0.10093195134500001</v>
      </c>
      <c r="AG4404" s="430">
        <v>0.10495901951</v>
      </c>
      <c r="AH4404" s="430">
        <v>0.108511512605</v>
      </c>
      <c r="AI4404" s="430">
        <v>0.10821198341</v>
      </c>
      <c r="AJ4404" s="430">
        <v>0.10761142288</v>
      </c>
      <c r="AK4404" s="430">
        <v>0.108943331625</v>
      </c>
      <c r="AL4404" s="430">
        <v>0</v>
      </c>
    </row>
    <row r="4405" spans="1:38" x14ac:dyDescent="0.25">
      <c r="A4405" s="430" t="s">
        <v>4368</v>
      </c>
      <c r="B4405" s="430">
        <v>1</v>
      </c>
      <c r="C4405" s="430" t="s">
        <v>4374</v>
      </c>
      <c r="D4405" s="430" t="s">
        <v>4228</v>
      </c>
      <c r="E4405" s="430">
        <v>80</v>
      </c>
      <c r="F4405" s="430">
        <v>0</v>
      </c>
      <c r="G4405" s="430">
        <v>0</v>
      </c>
      <c r="H4405" s="430">
        <v>0</v>
      </c>
      <c r="I4405" s="430">
        <v>0</v>
      </c>
      <c r="J4405" s="430">
        <v>5.0492874999999997E-5</v>
      </c>
      <c r="K4405" s="430">
        <v>4.2039987499999998E-4</v>
      </c>
      <c r="L4405" s="430">
        <v>1.027876815E-3</v>
      </c>
      <c r="M4405" s="430">
        <v>1.91436286E-3</v>
      </c>
      <c r="N4405" s="430">
        <v>3.0056307200000002E-3</v>
      </c>
      <c r="O4405" s="430">
        <v>4.469771E-3</v>
      </c>
      <c r="P4405" s="430">
        <v>5.8468387499999996E-3</v>
      </c>
      <c r="Q4405" s="430">
        <v>7.0675482650000001E-3</v>
      </c>
      <c r="R4405" s="430">
        <v>9.3601358400000004E-3</v>
      </c>
      <c r="S4405" s="430">
        <v>1.1588716305E-2</v>
      </c>
      <c r="T4405" s="430">
        <v>1.2703854925000001E-2</v>
      </c>
      <c r="U4405" s="430">
        <v>1.3774913240000001E-2</v>
      </c>
      <c r="V4405" s="430">
        <v>1.4773082925E-2</v>
      </c>
      <c r="W4405" s="430">
        <v>1.6452556515000001E-2</v>
      </c>
      <c r="X4405" s="430">
        <v>1.8089696490000001E-2</v>
      </c>
      <c r="Y4405" s="430">
        <v>1.9702518815E-2</v>
      </c>
      <c r="Z4405" s="430">
        <v>2.130969773E-2</v>
      </c>
      <c r="AA4405" s="430">
        <v>2.2767214054999999E-2</v>
      </c>
      <c r="AB4405" s="430">
        <v>2.4168719049999999E-2</v>
      </c>
      <c r="AC4405" s="430">
        <v>2.5551021175000001E-2</v>
      </c>
      <c r="AD4405" s="430">
        <v>2.6063510205000001E-2</v>
      </c>
      <c r="AE4405" s="430">
        <v>2.619488146E-2</v>
      </c>
      <c r="AF4405" s="430">
        <v>2.6886883925000001E-2</v>
      </c>
      <c r="AG4405" s="430">
        <v>2.7278413835000001E-2</v>
      </c>
      <c r="AH4405" s="430">
        <v>2.7052205084999999E-2</v>
      </c>
      <c r="AI4405" s="430">
        <v>2.7000848915E-2</v>
      </c>
      <c r="AJ4405" s="430">
        <v>2.7185617160000002E-2</v>
      </c>
      <c r="AK4405" s="430">
        <v>2.7425499605000001E-2</v>
      </c>
      <c r="AL4405" s="430">
        <v>0</v>
      </c>
    </row>
    <row r="4406" spans="1:38" x14ac:dyDescent="0.25">
      <c r="A4406" s="430" t="s">
        <v>4368</v>
      </c>
      <c r="B4406" s="430">
        <v>1</v>
      </c>
      <c r="C4406" s="430" t="s">
        <v>4374</v>
      </c>
      <c r="D4406" s="430" t="s">
        <v>4075</v>
      </c>
      <c r="E4406" s="430">
        <v>80</v>
      </c>
      <c r="F4406" s="430">
        <v>0</v>
      </c>
      <c r="G4406" s="430">
        <v>0</v>
      </c>
      <c r="H4406" s="430">
        <v>0</v>
      </c>
      <c r="I4406" s="430">
        <v>0</v>
      </c>
      <c r="J4406" s="430">
        <v>1.4143365E-5</v>
      </c>
      <c r="K4406" s="430">
        <v>1.1696994E-4</v>
      </c>
      <c r="L4406" s="430">
        <v>2.8478349999999999E-4</v>
      </c>
      <c r="M4406" s="430">
        <v>5.2826752999999996E-4</v>
      </c>
      <c r="N4406" s="430">
        <v>8.2688016499999999E-4</v>
      </c>
      <c r="O4406" s="430">
        <v>1.22955653E-3</v>
      </c>
      <c r="P4406" s="430">
        <v>1.6114890249999999E-3</v>
      </c>
      <c r="Q4406" s="430">
        <v>1.9564924600000001E-3</v>
      </c>
      <c r="R4406" s="430">
        <v>2.6094764700000002E-3</v>
      </c>
      <c r="S4406" s="430">
        <v>3.2449476850000001E-3</v>
      </c>
      <c r="T4406" s="430">
        <v>3.5672146699999999E-3</v>
      </c>
      <c r="U4406" s="430">
        <v>3.8495305599999998E-3</v>
      </c>
      <c r="V4406" s="430">
        <v>4.1272857600000001E-3</v>
      </c>
      <c r="W4406" s="430">
        <v>4.5983500300000001E-3</v>
      </c>
      <c r="X4406" s="430">
        <v>5.074544825E-3</v>
      </c>
      <c r="Y4406" s="430">
        <v>5.5500548800000004E-3</v>
      </c>
      <c r="Z4406" s="430">
        <v>6.0352393999999997E-3</v>
      </c>
      <c r="AA4406" s="430">
        <v>6.52201651E-3</v>
      </c>
      <c r="AB4406" s="430">
        <v>7.0148567849999998E-3</v>
      </c>
      <c r="AC4406" s="430">
        <v>7.5062783349999999E-3</v>
      </c>
      <c r="AD4406" s="430">
        <v>7.7899198200000004E-3</v>
      </c>
      <c r="AE4406" s="430">
        <v>7.9709632000000002E-3</v>
      </c>
      <c r="AF4406" s="430">
        <v>8.3487272899999999E-3</v>
      </c>
      <c r="AG4406" s="430">
        <v>8.6672650549999997E-3</v>
      </c>
      <c r="AH4406" s="430">
        <v>8.9741129950000002E-3</v>
      </c>
      <c r="AI4406" s="430">
        <v>8.9465130149999992E-3</v>
      </c>
      <c r="AJ4406" s="430">
        <v>9.0816141599999994E-3</v>
      </c>
      <c r="AK4406" s="430">
        <v>9.2069490499999997E-3</v>
      </c>
      <c r="AL4406" s="430">
        <v>0</v>
      </c>
    </row>
    <row r="4407" spans="1:38" x14ac:dyDescent="0.25">
      <c r="A4407" s="430" t="s">
        <v>4368</v>
      </c>
      <c r="B4407" s="430">
        <v>1</v>
      </c>
      <c r="C4407" s="430" t="s">
        <v>4374</v>
      </c>
      <c r="D4407" s="430" t="s">
        <v>4077</v>
      </c>
      <c r="E4407" s="430">
        <v>80</v>
      </c>
      <c r="F4407" s="430">
        <v>0</v>
      </c>
      <c r="G4407" s="430">
        <v>0</v>
      </c>
      <c r="H4407" s="430">
        <v>0</v>
      </c>
      <c r="I4407" s="430">
        <v>0</v>
      </c>
      <c r="J4407" s="430">
        <v>5.1583635000000001E-5</v>
      </c>
      <c r="K4407" s="430">
        <v>4.3114064500000002E-4</v>
      </c>
      <c r="L4407" s="430">
        <v>1.058969505E-3</v>
      </c>
      <c r="M4407" s="430">
        <v>1.9885368849999999E-3</v>
      </c>
      <c r="N4407" s="430">
        <v>3.1428232700000001E-3</v>
      </c>
      <c r="O4407" s="430">
        <v>4.6973153950000002E-3</v>
      </c>
      <c r="P4407" s="430">
        <v>6.1746054299999997E-3</v>
      </c>
      <c r="Q4407" s="430">
        <v>7.523238715E-3</v>
      </c>
      <c r="R4407" s="430">
        <v>1.0055576744999999E-2</v>
      </c>
      <c r="S4407" s="430">
        <v>1.257067936E-2</v>
      </c>
      <c r="T4407" s="430">
        <v>1.3978739299999999E-2</v>
      </c>
      <c r="U4407" s="430">
        <v>1.5392665425E-2</v>
      </c>
      <c r="V4407" s="430">
        <v>1.6918584729999998E-2</v>
      </c>
      <c r="W4407" s="430">
        <v>1.9327800209999999E-2</v>
      </c>
      <c r="X4407" s="430">
        <v>2.1784387370000002E-2</v>
      </c>
      <c r="Y4407" s="430">
        <v>2.4177039445E-2</v>
      </c>
      <c r="Z4407" s="430">
        <v>2.6545160474999999E-2</v>
      </c>
      <c r="AA4407" s="430">
        <v>2.8918479029999999E-2</v>
      </c>
      <c r="AB4407" s="430">
        <v>3.13807163E-2</v>
      </c>
      <c r="AC4407" s="430">
        <v>3.3895224624999998E-2</v>
      </c>
      <c r="AD4407" s="430">
        <v>3.5589631174999997E-2</v>
      </c>
      <c r="AE4407" s="430">
        <v>3.692534686E-2</v>
      </c>
      <c r="AF4407" s="430">
        <v>3.9170321554999998E-2</v>
      </c>
      <c r="AG4407" s="430">
        <v>4.1238994459999997E-2</v>
      </c>
      <c r="AH4407" s="430">
        <v>4.3134020449999998E-2</v>
      </c>
      <c r="AI4407" s="430">
        <v>4.3607333909999997E-2</v>
      </c>
      <c r="AJ4407" s="430">
        <v>4.2505080059999999E-2</v>
      </c>
      <c r="AK4407" s="430">
        <v>4.3620044480000002E-2</v>
      </c>
      <c r="AL4407" s="430">
        <v>0</v>
      </c>
    </row>
    <row r="4408" spans="1:38" x14ac:dyDescent="0.25">
      <c r="A4408" s="430" t="s">
        <v>4368</v>
      </c>
      <c r="B4408" s="430">
        <v>1</v>
      </c>
      <c r="C4408" s="430" t="s">
        <v>4374</v>
      </c>
      <c r="D4408" s="430" t="s">
        <v>4079</v>
      </c>
      <c r="E4408" s="430">
        <v>80</v>
      </c>
      <c r="F4408" s="430">
        <v>0</v>
      </c>
      <c r="G4408" s="430">
        <v>0</v>
      </c>
      <c r="H4408" s="430">
        <v>0</v>
      </c>
      <c r="I4408" s="430">
        <v>0</v>
      </c>
      <c r="J4408" s="430">
        <v>1.0173615E-5</v>
      </c>
      <c r="K4408" s="430">
        <v>8.4871914999999997E-5</v>
      </c>
      <c r="L4408" s="430">
        <v>2.0704407E-4</v>
      </c>
      <c r="M4408" s="430">
        <v>3.8342793499999999E-4</v>
      </c>
      <c r="N4408" s="430">
        <v>5.9826176E-4</v>
      </c>
      <c r="O4408" s="430">
        <v>8.8684382499999996E-4</v>
      </c>
      <c r="P4408" s="430">
        <v>1.1597364999999999E-3</v>
      </c>
      <c r="Q4408" s="430">
        <v>1.4028071399999999E-3</v>
      </c>
      <c r="R4408" s="430">
        <v>1.860472415E-3</v>
      </c>
      <c r="S4408" s="430">
        <v>2.3132299400000001E-3</v>
      </c>
      <c r="T4408" s="430">
        <v>2.5574369E-3</v>
      </c>
      <c r="U4408" s="430">
        <v>2.795429945E-3</v>
      </c>
      <c r="V4408" s="430">
        <v>3.0399899949999998E-3</v>
      </c>
      <c r="W4408" s="430">
        <v>3.4428335249999998E-3</v>
      </c>
      <c r="X4408" s="430">
        <v>3.84377191E-3</v>
      </c>
      <c r="Y4408" s="430">
        <v>4.2512056100000003E-3</v>
      </c>
      <c r="Z4408" s="430">
        <v>4.6735752850000003E-3</v>
      </c>
      <c r="AA4408" s="430">
        <v>5.0980243049999997E-3</v>
      </c>
      <c r="AB4408" s="430">
        <v>5.5450188250000003E-3</v>
      </c>
      <c r="AC4408" s="430">
        <v>5.9929553650000002E-3</v>
      </c>
      <c r="AD4408" s="430">
        <v>6.2648293049999996E-3</v>
      </c>
      <c r="AE4408" s="430">
        <v>6.4458103750000004E-3</v>
      </c>
      <c r="AF4408" s="430">
        <v>6.8166272349999999E-3</v>
      </c>
      <c r="AG4408" s="430">
        <v>7.1675152799999999E-3</v>
      </c>
      <c r="AH4408" s="430">
        <v>7.4496609899999998E-3</v>
      </c>
      <c r="AI4408" s="430">
        <v>7.5004804900000001E-3</v>
      </c>
      <c r="AJ4408" s="430">
        <v>7.3490946600000004E-3</v>
      </c>
      <c r="AK4408" s="430">
        <v>7.5242849199999998E-3</v>
      </c>
      <c r="AL4408" s="430">
        <v>0</v>
      </c>
    </row>
    <row r="4409" spans="1:38" x14ac:dyDescent="0.25">
      <c r="A4409" s="430" t="s">
        <v>4368</v>
      </c>
      <c r="B4409" s="430">
        <v>1</v>
      </c>
      <c r="C4409" s="430" t="s">
        <v>4374</v>
      </c>
      <c r="D4409" s="430" t="s">
        <v>4081</v>
      </c>
      <c r="E4409" s="430">
        <v>80</v>
      </c>
      <c r="F4409" s="430">
        <v>0</v>
      </c>
      <c r="G4409" s="430">
        <v>0</v>
      </c>
      <c r="H4409" s="430">
        <v>0</v>
      </c>
      <c r="I4409" s="430">
        <v>0</v>
      </c>
      <c r="J4409" s="430">
        <v>7.2827994999999994E-5</v>
      </c>
      <c r="K4409" s="430">
        <v>6.1267413000000003E-4</v>
      </c>
      <c r="L4409" s="430">
        <v>1.511000415E-3</v>
      </c>
      <c r="M4409" s="430">
        <v>2.8332357000000002E-3</v>
      </c>
      <c r="N4409" s="430">
        <v>4.4666032400000003E-3</v>
      </c>
      <c r="O4409" s="430">
        <v>6.663873935E-3</v>
      </c>
      <c r="P4409" s="430">
        <v>8.7515564150000003E-3</v>
      </c>
      <c r="Q4409" s="430">
        <v>1.0643200915E-2</v>
      </c>
      <c r="R4409" s="430">
        <v>1.418797628E-2</v>
      </c>
      <c r="S4409" s="430">
        <v>1.7712219160000001E-2</v>
      </c>
      <c r="T4409" s="430">
        <v>1.9621754670000002E-2</v>
      </c>
      <c r="U4409" s="430">
        <v>2.1596041324999999E-2</v>
      </c>
      <c r="V4409" s="430">
        <v>2.3638577195E-2</v>
      </c>
      <c r="W4409" s="430">
        <v>2.6858744930000001E-2</v>
      </c>
      <c r="X4409" s="430">
        <v>3.004993215E-2</v>
      </c>
      <c r="Y4409" s="430">
        <v>3.3216802055000001E-2</v>
      </c>
      <c r="Z4409" s="430">
        <v>3.6392115635E-2</v>
      </c>
      <c r="AA4409" s="430">
        <v>3.9610646559999997E-2</v>
      </c>
      <c r="AB4409" s="430">
        <v>4.2929637955000002E-2</v>
      </c>
      <c r="AC4409" s="430">
        <v>4.6200938749999997E-2</v>
      </c>
      <c r="AD4409" s="430">
        <v>4.8255097779999999E-2</v>
      </c>
      <c r="AE4409" s="430">
        <v>4.9741715555000003E-2</v>
      </c>
      <c r="AF4409" s="430">
        <v>5.2494666830000002E-2</v>
      </c>
      <c r="AG4409" s="430">
        <v>5.5083317355000001E-2</v>
      </c>
      <c r="AH4409" s="430">
        <v>5.7420908494999999E-2</v>
      </c>
      <c r="AI4409" s="430">
        <v>5.7749024915000002E-2</v>
      </c>
      <c r="AJ4409" s="430">
        <v>5.7329126199999997E-2</v>
      </c>
      <c r="AK4409" s="430">
        <v>5.8616183804999999E-2</v>
      </c>
      <c r="AL4409" s="430">
        <v>0</v>
      </c>
    </row>
    <row r="4410" spans="1:38" x14ac:dyDescent="0.25">
      <c r="A4410" s="430" t="s">
        <v>4368</v>
      </c>
      <c r="B4410" s="430">
        <v>1</v>
      </c>
      <c r="C4410" s="430" t="s">
        <v>4374</v>
      </c>
      <c r="D4410" s="430" t="s">
        <v>4083</v>
      </c>
      <c r="E4410" s="430">
        <v>80</v>
      </c>
      <c r="F4410" s="430">
        <v>0</v>
      </c>
      <c r="G4410" s="430">
        <v>0</v>
      </c>
      <c r="H4410" s="430">
        <v>0</v>
      </c>
      <c r="I4410" s="430">
        <v>0</v>
      </c>
      <c r="J4410" s="430">
        <v>2.5843407500000001E-4</v>
      </c>
      <c r="K4410" s="430">
        <v>2.1805283999999999E-3</v>
      </c>
      <c r="L4410" s="430">
        <v>5.3950878999999997E-3</v>
      </c>
      <c r="M4410" s="430">
        <v>1.0170321615E-2</v>
      </c>
      <c r="N4410" s="430">
        <v>1.6164266569999999E-2</v>
      </c>
      <c r="O4410" s="430">
        <v>2.4295891415E-2</v>
      </c>
      <c r="P4410" s="430">
        <v>3.2136394895000003E-2</v>
      </c>
      <c r="Q4410" s="430">
        <v>3.9457023935000002E-2</v>
      </c>
      <c r="R4410" s="430">
        <v>5.3096303380000001E-2</v>
      </c>
      <c r="S4410" s="430">
        <v>6.6728663734999999E-2</v>
      </c>
      <c r="T4410" s="430">
        <v>7.4340081150000001E-2</v>
      </c>
      <c r="U4410" s="430">
        <v>8.2108597150000004E-2</v>
      </c>
      <c r="V4410" s="430">
        <v>9.0689514949999994E-2</v>
      </c>
      <c r="W4410" s="430">
        <v>0.10364725599000001</v>
      </c>
      <c r="X4410" s="430">
        <v>0.116926030545</v>
      </c>
      <c r="Y4410" s="430">
        <v>0.130642673885</v>
      </c>
      <c r="Z4410" s="430">
        <v>0.14453676906999999</v>
      </c>
      <c r="AA4410" s="430">
        <v>0.158716827625</v>
      </c>
      <c r="AB4410" s="430">
        <v>0.17345490238</v>
      </c>
      <c r="AC4410" s="430">
        <v>0.18830155901000001</v>
      </c>
      <c r="AD4410" s="430">
        <v>0.19880562035499999</v>
      </c>
      <c r="AE4410" s="430">
        <v>0.20716580900000001</v>
      </c>
      <c r="AF4410" s="430">
        <v>0.22030949715000001</v>
      </c>
      <c r="AG4410" s="430">
        <v>0.23208070571</v>
      </c>
      <c r="AH4410" s="430">
        <v>0.24249112316499999</v>
      </c>
      <c r="AI4410" s="430">
        <v>0.24507751746500001</v>
      </c>
      <c r="AJ4410" s="430">
        <v>0.24205111473499999</v>
      </c>
      <c r="AK4410" s="430">
        <v>0.24813779506</v>
      </c>
      <c r="AL4410" s="430">
        <v>0</v>
      </c>
    </row>
    <row r="4411" spans="1:38" x14ac:dyDescent="0.25">
      <c r="A4411" s="430" t="s">
        <v>4368</v>
      </c>
      <c r="B4411" s="430">
        <v>1</v>
      </c>
      <c r="C4411" s="430" t="s">
        <v>4374</v>
      </c>
      <c r="D4411" s="430" t="s">
        <v>4085</v>
      </c>
      <c r="E4411" s="430">
        <v>80</v>
      </c>
      <c r="F4411" s="430">
        <v>0</v>
      </c>
      <c r="G4411" s="430">
        <v>0</v>
      </c>
      <c r="H4411" s="430">
        <v>0</v>
      </c>
      <c r="I4411" s="430">
        <v>0</v>
      </c>
      <c r="J4411" s="430">
        <v>2.729178E-5</v>
      </c>
      <c r="K4411" s="430">
        <v>2.3165920000000001E-4</v>
      </c>
      <c r="L4411" s="430">
        <v>5.7687267999999997E-4</v>
      </c>
      <c r="M4411" s="430">
        <v>1.092124455E-3</v>
      </c>
      <c r="N4411" s="430">
        <v>1.7368771800000001E-3</v>
      </c>
      <c r="O4411" s="430">
        <v>2.6040950300000002E-3</v>
      </c>
      <c r="P4411" s="430">
        <v>3.4438733649999999E-3</v>
      </c>
      <c r="Q4411" s="430">
        <v>4.2265569799999998E-3</v>
      </c>
      <c r="R4411" s="430">
        <v>5.6909743049999998E-3</v>
      </c>
      <c r="S4411" s="430">
        <v>7.1485304950000004E-3</v>
      </c>
      <c r="T4411" s="430">
        <v>7.9723799149999993E-3</v>
      </c>
      <c r="U4411" s="430">
        <v>8.8593718100000007E-3</v>
      </c>
      <c r="V4411" s="430">
        <v>9.8048426450000007E-3</v>
      </c>
      <c r="W4411" s="430">
        <v>1.1297811350000001E-2</v>
      </c>
      <c r="X4411" s="430">
        <v>1.2809120635000001E-2</v>
      </c>
      <c r="Y4411" s="430">
        <v>1.434555425E-2</v>
      </c>
      <c r="Z4411" s="430">
        <v>1.5892197994999999E-2</v>
      </c>
      <c r="AA4411" s="430">
        <v>1.7420427794999999E-2</v>
      </c>
      <c r="AB4411" s="430">
        <v>1.8979579100000001E-2</v>
      </c>
      <c r="AC4411" s="430">
        <v>2.0613700055E-2</v>
      </c>
      <c r="AD4411" s="430">
        <v>2.1665019835E-2</v>
      </c>
      <c r="AE4411" s="430">
        <v>2.2502306105000001E-2</v>
      </c>
      <c r="AF4411" s="430">
        <v>2.402642646E-2</v>
      </c>
      <c r="AG4411" s="430">
        <v>2.5459373550000001E-2</v>
      </c>
      <c r="AH4411" s="430">
        <v>2.6728672469999999E-2</v>
      </c>
      <c r="AI4411" s="430">
        <v>2.70839594E-2</v>
      </c>
      <c r="AJ4411" s="430">
        <v>2.7186826510000001E-2</v>
      </c>
      <c r="AK4411" s="430">
        <v>2.8050643774999998E-2</v>
      </c>
      <c r="AL4411" s="430">
        <v>0</v>
      </c>
    </row>
    <row r="4412" spans="1:38" x14ac:dyDescent="0.25">
      <c r="A4412" s="430" t="s">
        <v>4368</v>
      </c>
      <c r="B4412" s="430">
        <v>1</v>
      </c>
      <c r="C4412" s="430" t="s">
        <v>4374</v>
      </c>
      <c r="D4412" s="430" t="s">
        <v>4087</v>
      </c>
      <c r="E4412" s="430">
        <v>80</v>
      </c>
      <c r="F4412" s="430">
        <v>0</v>
      </c>
      <c r="G4412" s="430">
        <v>0</v>
      </c>
      <c r="H4412" s="430">
        <v>0</v>
      </c>
      <c r="I4412" s="430">
        <v>0</v>
      </c>
      <c r="J4412" s="430">
        <v>9.1784305000000002E-5</v>
      </c>
      <c r="K4412" s="430">
        <v>7.6722537499999998E-4</v>
      </c>
      <c r="L4412" s="430">
        <v>1.8831937899999999E-3</v>
      </c>
      <c r="M4412" s="430">
        <v>3.5184333100000001E-3</v>
      </c>
      <c r="N4412" s="430">
        <v>5.5338264749999998E-3</v>
      </c>
      <c r="O4412" s="430">
        <v>8.2728692199999995E-3</v>
      </c>
      <c r="P4412" s="430">
        <v>1.090287918E-2</v>
      </c>
      <c r="Q4412" s="430">
        <v>1.3322278325000001E-2</v>
      </c>
      <c r="R4412" s="430">
        <v>1.7837723225000001E-2</v>
      </c>
      <c r="S4412" s="430">
        <v>2.2313561074999998E-2</v>
      </c>
      <c r="T4412" s="430">
        <v>2.481621308E-2</v>
      </c>
      <c r="U4412" s="430">
        <v>2.7313289344999998E-2</v>
      </c>
      <c r="V4412" s="430">
        <v>2.9791905434999998E-2</v>
      </c>
      <c r="W4412" s="430">
        <v>3.3709737135000001E-2</v>
      </c>
      <c r="X4412" s="430">
        <v>3.7678971904999997E-2</v>
      </c>
      <c r="Y4412" s="430">
        <v>4.1749680854999999E-2</v>
      </c>
      <c r="Z4412" s="430">
        <v>4.5945976615000002E-2</v>
      </c>
      <c r="AA4412" s="430">
        <v>5.0144972475000001E-2</v>
      </c>
      <c r="AB4412" s="430">
        <v>5.4445171165E-2</v>
      </c>
      <c r="AC4412" s="430">
        <v>5.8708922859999998E-2</v>
      </c>
      <c r="AD4412" s="430">
        <v>6.1311745224999999E-2</v>
      </c>
      <c r="AE4412" s="430">
        <v>6.3105635049999997E-2</v>
      </c>
      <c r="AF4412" s="430">
        <v>6.6435631194999997E-2</v>
      </c>
      <c r="AG4412" s="430">
        <v>6.9490528354999997E-2</v>
      </c>
      <c r="AH4412" s="430">
        <v>7.2099702655E-2</v>
      </c>
      <c r="AI4412" s="430">
        <v>7.2344688155000003E-2</v>
      </c>
      <c r="AJ4412" s="430">
        <v>7.1511420544999996E-2</v>
      </c>
      <c r="AK4412" s="430">
        <v>7.2625274439999998E-2</v>
      </c>
      <c r="AL4412" s="430">
        <v>0</v>
      </c>
    </row>
    <row r="4413" spans="1:38" x14ac:dyDescent="0.25">
      <c r="A4413" s="430" t="s">
        <v>4368</v>
      </c>
      <c r="B4413" s="430">
        <v>1</v>
      </c>
      <c r="C4413" s="430" t="s">
        <v>4374</v>
      </c>
      <c r="D4413" s="430" t="s">
        <v>4230</v>
      </c>
      <c r="E4413" s="430">
        <v>80</v>
      </c>
      <c r="F4413" s="430">
        <v>0</v>
      </c>
      <c r="G4413" s="430">
        <v>0</v>
      </c>
      <c r="H4413" s="430">
        <v>0</v>
      </c>
      <c r="I4413" s="430">
        <v>0</v>
      </c>
      <c r="J4413" s="430">
        <v>1.4941E-6</v>
      </c>
      <c r="K4413" s="430">
        <v>1.2400694999999999E-5</v>
      </c>
      <c r="L4413" s="430">
        <v>3.0153685000000001E-5</v>
      </c>
      <c r="M4413" s="430">
        <v>5.5826075000000002E-5</v>
      </c>
      <c r="N4413" s="430">
        <v>8.7035345E-5</v>
      </c>
      <c r="O4413" s="430">
        <v>1.2834319E-4</v>
      </c>
      <c r="P4413" s="430">
        <v>1.66696E-4</v>
      </c>
      <c r="Q4413" s="430">
        <v>2.00895815E-4</v>
      </c>
      <c r="R4413" s="430">
        <v>2.6562217E-4</v>
      </c>
      <c r="S4413" s="430">
        <v>3.2864672500000001E-4</v>
      </c>
      <c r="T4413" s="430">
        <v>3.6006805000000003E-4</v>
      </c>
      <c r="U4413" s="430">
        <v>3.9094198499999998E-4</v>
      </c>
      <c r="V4413" s="430">
        <v>4.2072381999999999E-4</v>
      </c>
      <c r="W4413" s="430">
        <v>4.7116678E-4</v>
      </c>
      <c r="X4413" s="430">
        <v>5.2138763499999996E-4</v>
      </c>
      <c r="Y4413" s="430">
        <v>5.7101554000000003E-4</v>
      </c>
      <c r="Z4413" s="430">
        <v>6.2045919500000005E-4</v>
      </c>
      <c r="AA4413" s="430">
        <v>6.7019329500000004E-4</v>
      </c>
      <c r="AB4413" s="430">
        <v>7.1943192999999995E-4</v>
      </c>
      <c r="AC4413" s="430">
        <v>7.6829938500000004E-4</v>
      </c>
      <c r="AD4413" s="430">
        <v>7.9544075000000005E-4</v>
      </c>
      <c r="AE4413" s="430">
        <v>8.1235657499999995E-4</v>
      </c>
      <c r="AF4413" s="430">
        <v>8.4856136500000001E-4</v>
      </c>
      <c r="AG4413" s="430">
        <v>8.8006174999999995E-4</v>
      </c>
      <c r="AH4413" s="430">
        <v>9.0645204500000001E-4</v>
      </c>
      <c r="AI4413" s="430">
        <v>9.0186488999999996E-4</v>
      </c>
      <c r="AJ4413" s="430">
        <v>8.8055051500000002E-4</v>
      </c>
      <c r="AK4413" s="430">
        <v>8.8967758999999999E-4</v>
      </c>
      <c r="AL4413" s="430">
        <v>0</v>
      </c>
    </row>
    <row r="4414" spans="1:38" x14ac:dyDescent="0.25">
      <c r="A4414" s="430" t="s">
        <v>4368</v>
      </c>
      <c r="B4414" s="430">
        <v>1</v>
      </c>
      <c r="C4414" s="430" t="s">
        <v>4374</v>
      </c>
      <c r="D4414" s="430" t="s">
        <v>4089</v>
      </c>
      <c r="E4414" s="430">
        <v>80</v>
      </c>
      <c r="F4414" s="430">
        <v>0</v>
      </c>
      <c r="G4414" s="430">
        <v>0</v>
      </c>
      <c r="H4414" s="430">
        <v>0</v>
      </c>
      <c r="I4414" s="430">
        <v>0</v>
      </c>
      <c r="J4414" s="430">
        <v>8.1277699999999999E-6</v>
      </c>
      <c r="K4414" s="430">
        <v>6.77437E-5</v>
      </c>
      <c r="L4414" s="430">
        <v>1.6561595999999999E-4</v>
      </c>
      <c r="M4414" s="430">
        <v>3.0770085000000002E-4</v>
      </c>
      <c r="N4414" s="430">
        <v>4.8147171499999999E-4</v>
      </c>
      <c r="O4414" s="430">
        <v>7.1461999000000005E-4</v>
      </c>
      <c r="P4414" s="430">
        <v>9.35373265E-4</v>
      </c>
      <c r="Q4414" s="430">
        <v>1.1330641349999999E-3</v>
      </c>
      <c r="R4414" s="430">
        <v>1.5065559699999999E-3</v>
      </c>
      <c r="S4414" s="430">
        <v>1.8714068149999999E-3</v>
      </c>
      <c r="T4414" s="430">
        <v>2.0579110299999998E-3</v>
      </c>
      <c r="U4414" s="430">
        <v>2.2393018049999998E-3</v>
      </c>
      <c r="V4414" s="430">
        <v>2.4182701949999998E-3</v>
      </c>
      <c r="W4414" s="430">
        <v>2.7115697300000002E-3</v>
      </c>
      <c r="X4414" s="430">
        <v>3.0021547599999999E-3</v>
      </c>
      <c r="Y4414" s="430">
        <v>3.291208505E-3</v>
      </c>
      <c r="Z4414" s="430">
        <v>3.5838645050000001E-3</v>
      </c>
      <c r="AA4414" s="430">
        <v>3.8816439950000001E-3</v>
      </c>
      <c r="AB4414" s="430">
        <v>4.1651923500000002E-3</v>
      </c>
      <c r="AC4414" s="430">
        <v>4.4558875950000002E-3</v>
      </c>
      <c r="AD4414" s="430">
        <v>4.6133911950000002E-3</v>
      </c>
      <c r="AE4414" s="430">
        <v>4.7198166750000003E-3</v>
      </c>
      <c r="AF4414" s="430">
        <v>4.927758545E-3</v>
      </c>
      <c r="AG4414" s="430">
        <v>5.1281666000000002E-3</v>
      </c>
      <c r="AH4414" s="430">
        <v>5.2929691799999999E-3</v>
      </c>
      <c r="AI4414" s="430">
        <v>5.2761833350000002E-3</v>
      </c>
      <c r="AJ4414" s="430">
        <v>5.3226940650000004E-3</v>
      </c>
      <c r="AK4414" s="430">
        <v>5.4250419249999996E-3</v>
      </c>
      <c r="AL4414" s="430">
        <v>0</v>
      </c>
    </row>
    <row r="4415" spans="1:38" x14ac:dyDescent="0.25">
      <c r="A4415" s="430" t="s">
        <v>4368</v>
      </c>
      <c r="B4415" s="430">
        <v>1</v>
      </c>
      <c r="C4415" s="430" t="s">
        <v>4374</v>
      </c>
      <c r="D4415" s="430" t="s">
        <v>4091</v>
      </c>
      <c r="E4415" s="430">
        <v>80</v>
      </c>
      <c r="F4415" s="430">
        <v>0</v>
      </c>
      <c r="G4415" s="430">
        <v>0</v>
      </c>
      <c r="H4415" s="430">
        <v>0</v>
      </c>
      <c r="I4415" s="430">
        <v>0</v>
      </c>
      <c r="J4415" s="430">
        <v>7.4828615000000005E-5</v>
      </c>
      <c r="K4415" s="430">
        <v>6.3039663500000004E-4</v>
      </c>
      <c r="L4415" s="430">
        <v>1.5537112400000001E-3</v>
      </c>
      <c r="M4415" s="430">
        <v>2.923661245E-3</v>
      </c>
      <c r="N4415" s="430">
        <v>4.6265952199999998E-3</v>
      </c>
      <c r="O4415" s="430">
        <v>6.9047952149999996E-3</v>
      </c>
      <c r="P4415" s="430">
        <v>9.0688513300000006E-3</v>
      </c>
      <c r="Q4415" s="430">
        <v>1.1078000095E-2</v>
      </c>
      <c r="R4415" s="430">
        <v>1.481570062E-2</v>
      </c>
      <c r="S4415" s="430">
        <v>1.8488526049999999E-2</v>
      </c>
      <c r="T4415" s="430">
        <v>2.051087348E-2</v>
      </c>
      <c r="U4415" s="430">
        <v>2.2555788855000002E-2</v>
      </c>
      <c r="V4415" s="430">
        <v>2.4733342790000001E-2</v>
      </c>
      <c r="W4415" s="430">
        <v>2.810197415E-2</v>
      </c>
      <c r="X4415" s="430">
        <v>3.1564210539999998E-2</v>
      </c>
      <c r="Y4415" s="430">
        <v>3.512050488E-2</v>
      </c>
      <c r="Z4415" s="430">
        <v>3.8610914769999997E-2</v>
      </c>
      <c r="AA4415" s="430">
        <v>4.2254416310000001E-2</v>
      </c>
      <c r="AB4415" s="430">
        <v>4.587449465E-2</v>
      </c>
      <c r="AC4415" s="430">
        <v>4.9538279769999999E-2</v>
      </c>
      <c r="AD4415" s="430">
        <v>5.2036940919999997E-2</v>
      </c>
      <c r="AE4415" s="430">
        <v>5.4055195319999999E-2</v>
      </c>
      <c r="AF4415" s="430">
        <v>5.7614352904999999E-2</v>
      </c>
      <c r="AG4415" s="430">
        <v>6.0933959359999998E-2</v>
      </c>
      <c r="AH4415" s="430">
        <v>6.3762734870000004E-2</v>
      </c>
      <c r="AI4415" s="430">
        <v>6.4375042844999994E-2</v>
      </c>
      <c r="AJ4415" s="430">
        <v>6.3945605340000003E-2</v>
      </c>
      <c r="AK4415" s="430">
        <v>6.5032030774999999E-2</v>
      </c>
      <c r="AL4415" s="430">
        <v>0</v>
      </c>
    </row>
    <row r="4416" spans="1:38" x14ac:dyDescent="0.25">
      <c r="A4416" s="430" t="s">
        <v>4368</v>
      </c>
      <c r="B4416" s="430">
        <v>1</v>
      </c>
      <c r="C4416" s="430" t="s">
        <v>4374</v>
      </c>
      <c r="D4416" s="430" t="s">
        <v>4093</v>
      </c>
      <c r="E4416" s="430">
        <v>80</v>
      </c>
      <c r="F4416" s="430">
        <v>0</v>
      </c>
      <c r="G4416" s="430">
        <v>0</v>
      </c>
      <c r="H4416" s="430">
        <v>0</v>
      </c>
      <c r="I4416" s="430">
        <v>0</v>
      </c>
      <c r="J4416" s="430">
        <v>7.1466890000000004E-5</v>
      </c>
      <c r="K4416" s="430">
        <v>5.9633048499999996E-4</v>
      </c>
      <c r="L4416" s="430">
        <v>1.458931365E-3</v>
      </c>
      <c r="M4416" s="430">
        <v>2.7131824199999998E-3</v>
      </c>
      <c r="N4416" s="430">
        <v>4.2481879300000002E-3</v>
      </c>
      <c r="O4416" s="430">
        <v>6.3021931949999999E-3</v>
      </c>
      <c r="P4416" s="430">
        <v>8.2456474549999995E-3</v>
      </c>
      <c r="Q4416" s="430">
        <v>1.000663224E-2</v>
      </c>
      <c r="R4416" s="430">
        <v>1.3329351850000001E-2</v>
      </c>
      <c r="S4416" s="430">
        <v>1.6595752934999999E-2</v>
      </c>
      <c r="T4416" s="430">
        <v>1.8304578219999999E-2</v>
      </c>
      <c r="U4416" s="430">
        <v>1.9992337030000001E-2</v>
      </c>
      <c r="V4416" s="430">
        <v>2.1654277390000001E-2</v>
      </c>
      <c r="W4416" s="430">
        <v>2.4401722269999999E-2</v>
      </c>
      <c r="X4416" s="430">
        <v>2.7133087149999999E-2</v>
      </c>
      <c r="Y4416" s="430">
        <v>2.9862710365E-2</v>
      </c>
      <c r="Z4416" s="430">
        <v>3.2584396090000002E-2</v>
      </c>
      <c r="AA4416" s="430">
        <v>3.5312732569999998E-2</v>
      </c>
      <c r="AB4416" s="430">
        <v>3.804250017E-2</v>
      </c>
      <c r="AC4416" s="430">
        <v>4.080404252E-2</v>
      </c>
      <c r="AD4416" s="430">
        <v>4.2419774989999999E-2</v>
      </c>
      <c r="AE4416" s="430">
        <v>4.3463606850000003E-2</v>
      </c>
      <c r="AF4416" s="430">
        <v>4.5580063150000003E-2</v>
      </c>
      <c r="AG4416" s="430">
        <v>4.7523117084999997E-2</v>
      </c>
      <c r="AH4416" s="430">
        <v>4.9213266120000002E-2</v>
      </c>
      <c r="AI4416" s="430">
        <v>4.9245661624999999E-2</v>
      </c>
      <c r="AJ4416" s="430">
        <v>4.881443924E-2</v>
      </c>
      <c r="AK4416" s="430">
        <v>4.9546211564999998E-2</v>
      </c>
      <c r="AL4416" s="430">
        <v>0</v>
      </c>
    </row>
    <row r="4417" spans="1:38" x14ac:dyDescent="0.25">
      <c r="A4417" s="430" t="s">
        <v>4368</v>
      </c>
      <c r="B4417" s="430">
        <v>1</v>
      </c>
      <c r="C4417" s="430" t="s">
        <v>4374</v>
      </c>
      <c r="D4417" s="430" t="s">
        <v>4095</v>
      </c>
      <c r="E4417" s="430">
        <v>80</v>
      </c>
      <c r="F4417" s="430">
        <v>0</v>
      </c>
      <c r="G4417" s="430">
        <v>0</v>
      </c>
      <c r="H4417" s="430">
        <v>0</v>
      </c>
      <c r="I4417" s="430">
        <v>0</v>
      </c>
      <c r="J4417" s="430">
        <v>2.5342415000000001E-5</v>
      </c>
      <c r="K4417" s="430">
        <v>2.0975154E-4</v>
      </c>
      <c r="L4417" s="430">
        <v>5.0848175999999997E-4</v>
      </c>
      <c r="M4417" s="430">
        <v>9.3721710499999997E-4</v>
      </c>
      <c r="N4417" s="430">
        <v>1.4559317750000001E-3</v>
      </c>
      <c r="O4417" s="430">
        <v>2.1412004049999999E-3</v>
      </c>
      <c r="P4417" s="430">
        <v>2.7726201299999999E-3</v>
      </c>
      <c r="Q4417" s="430">
        <v>3.334068405E-3</v>
      </c>
      <c r="R4417" s="430">
        <v>4.4195193250000002E-3</v>
      </c>
      <c r="S4417" s="430">
        <v>5.489192415E-3</v>
      </c>
      <c r="T4417" s="430">
        <v>6.0299189300000002E-3</v>
      </c>
      <c r="U4417" s="430">
        <v>6.5623511800000003E-3</v>
      </c>
      <c r="V4417" s="430">
        <v>7.09655089E-3</v>
      </c>
      <c r="W4417" s="430">
        <v>7.9764431300000001E-3</v>
      </c>
      <c r="X4417" s="430">
        <v>8.8518570899999999E-3</v>
      </c>
      <c r="Y4417" s="430">
        <v>9.7331104349999992E-3</v>
      </c>
      <c r="Z4417" s="430">
        <v>1.0617643765E-2</v>
      </c>
      <c r="AA4417" s="430">
        <v>1.1490303355E-2</v>
      </c>
      <c r="AB4417" s="430">
        <v>1.235169589E-2</v>
      </c>
      <c r="AC4417" s="430">
        <v>1.3189591525000001E-2</v>
      </c>
      <c r="AD4417" s="430">
        <v>1.364470812E-2</v>
      </c>
      <c r="AE4417" s="430">
        <v>1.39022856E-2</v>
      </c>
      <c r="AF4417" s="430">
        <v>1.44623453E-2</v>
      </c>
      <c r="AG4417" s="430">
        <v>1.491926319E-2</v>
      </c>
      <c r="AH4417" s="430">
        <v>1.5299012825E-2</v>
      </c>
      <c r="AI4417" s="430">
        <v>1.5178588030000001E-2</v>
      </c>
      <c r="AJ4417" s="430">
        <v>1.4827426289999999E-2</v>
      </c>
      <c r="AK4417" s="430">
        <v>1.4983080354999999E-2</v>
      </c>
      <c r="AL4417" s="430">
        <v>0</v>
      </c>
    </row>
    <row r="4418" spans="1:38" x14ac:dyDescent="0.25">
      <c r="A4418" s="430" t="s">
        <v>4368</v>
      </c>
      <c r="B4418" s="430">
        <v>1</v>
      </c>
      <c r="C4418" s="430" t="s">
        <v>4374</v>
      </c>
      <c r="D4418" s="430" t="s">
        <v>4097</v>
      </c>
      <c r="E4418" s="430">
        <v>80</v>
      </c>
      <c r="F4418" s="430">
        <v>0</v>
      </c>
      <c r="G4418" s="430">
        <v>0</v>
      </c>
      <c r="H4418" s="430">
        <v>0</v>
      </c>
      <c r="I4418" s="430">
        <v>0</v>
      </c>
      <c r="J4418" s="430">
        <v>6.6862649999999999E-6</v>
      </c>
      <c r="K4418" s="430">
        <v>5.580028E-5</v>
      </c>
      <c r="L4418" s="430">
        <v>1.3617683E-4</v>
      </c>
      <c r="M4418" s="430">
        <v>2.5216790000000001E-4</v>
      </c>
      <c r="N4418" s="430">
        <v>3.9356067999999999E-4</v>
      </c>
      <c r="O4418" s="430">
        <v>5.8119015999999999E-4</v>
      </c>
      <c r="P4418" s="430">
        <v>7.5843397000000001E-4</v>
      </c>
      <c r="Q4418" s="430">
        <v>9.15480295E-4</v>
      </c>
      <c r="R4418" s="430">
        <v>1.22400424E-3</v>
      </c>
      <c r="S4418" s="430">
        <v>1.52488985E-3</v>
      </c>
      <c r="T4418" s="430">
        <v>1.690048535E-3</v>
      </c>
      <c r="U4418" s="430">
        <v>1.853388505E-3</v>
      </c>
      <c r="V4418" s="430">
        <v>2.0291640099999999E-3</v>
      </c>
      <c r="W4418" s="430">
        <v>2.3262195649999999E-3</v>
      </c>
      <c r="X4418" s="430">
        <v>2.6264569500000002E-3</v>
      </c>
      <c r="Y4418" s="430">
        <v>2.9490016500000001E-3</v>
      </c>
      <c r="Z4418" s="430">
        <v>3.2325416299999999E-3</v>
      </c>
      <c r="AA4418" s="430">
        <v>3.5121309550000001E-3</v>
      </c>
      <c r="AB4418" s="430">
        <v>3.8346629250000002E-3</v>
      </c>
      <c r="AC4418" s="430">
        <v>4.1431161850000002E-3</v>
      </c>
      <c r="AD4418" s="430">
        <v>4.2997772600000001E-3</v>
      </c>
      <c r="AE4418" s="430">
        <v>4.4225065200000002E-3</v>
      </c>
      <c r="AF4418" s="430">
        <v>4.6189830149999996E-3</v>
      </c>
      <c r="AG4418" s="430">
        <v>4.7578843999999997E-3</v>
      </c>
      <c r="AH4418" s="430">
        <v>4.9054180650000001E-3</v>
      </c>
      <c r="AI4418" s="430">
        <v>4.9047641449999997E-3</v>
      </c>
      <c r="AJ4418" s="430">
        <v>4.7823182949999999E-3</v>
      </c>
      <c r="AK4418" s="430">
        <v>4.8639661700000001E-3</v>
      </c>
      <c r="AL4418" s="430">
        <v>0</v>
      </c>
    </row>
    <row r="4419" spans="1:38" x14ac:dyDescent="0.25">
      <c r="A4419" s="430" t="s">
        <v>4368</v>
      </c>
      <c r="B4419" s="430">
        <v>1</v>
      </c>
      <c r="C4419" s="430" t="s">
        <v>4375</v>
      </c>
      <c r="D4419" s="430" t="s">
        <v>4001</v>
      </c>
      <c r="E4419" s="430">
        <v>81</v>
      </c>
      <c r="F4419" s="430">
        <v>0</v>
      </c>
      <c r="G4419" s="430">
        <v>0</v>
      </c>
      <c r="H4419" s="430">
        <v>0</v>
      </c>
      <c r="I4419" s="430">
        <v>0</v>
      </c>
      <c r="J4419" s="430">
        <v>0</v>
      </c>
      <c r="K4419" s="430">
        <v>1.10856E-6</v>
      </c>
      <c r="L4419" s="430">
        <v>2.4837200000000002E-6</v>
      </c>
      <c r="M4419" s="430">
        <v>4.6685999999999997E-6</v>
      </c>
      <c r="N4419" s="430">
        <v>6.8634000000000002E-6</v>
      </c>
      <c r="O4419" s="430">
        <v>9.8480800000000001E-6</v>
      </c>
      <c r="P4419" s="430">
        <v>1.278068E-5</v>
      </c>
      <c r="Q4419" s="430">
        <v>1.5488839999999999E-5</v>
      </c>
      <c r="R4419" s="430">
        <v>1.801224E-5</v>
      </c>
      <c r="S4419" s="430">
        <v>1.9941680000000001E-5</v>
      </c>
      <c r="T4419" s="430">
        <v>2.2018679999999998E-5</v>
      </c>
      <c r="U4419" s="430">
        <v>2.4280440000000002E-5</v>
      </c>
      <c r="V4419" s="430">
        <v>2.629048E-5</v>
      </c>
      <c r="W4419" s="430">
        <v>2.8450559999999999E-5</v>
      </c>
      <c r="X4419" s="430">
        <v>3.042092E-5</v>
      </c>
      <c r="Y4419" s="430">
        <v>3.2892239999999999E-5</v>
      </c>
      <c r="Z4419" s="430">
        <v>3.5873200000000001E-5</v>
      </c>
      <c r="AA4419" s="430">
        <v>3.8309799999999997E-5</v>
      </c>
      <c r="AB4419" s="430">
        <v>4.1334159999999999E-5</v>
      </c>
      <c r="AC4419" s="430">
        <v>4.4013800000000002E-5</v>
      </c>
      <c r="AD4419" s="430">
        <v>4.6506199999999999E-5</v>
      </c>
      <c r="AE4419" s="430">
        <v>4.9366880000000002E-5</v>
      </c>
      <c r="AF4419" s="430">
        <v>5.2398680000000002E-5</v>
      </c>
      <c r="AG4419" s="430">
        <v>5.5326320000000001E-5</v>
      </c>
      <c r="AH4419" s="430">
        <v>5.8054319999999999E-5</v>
      </c>
      <c r="AI4419" s="430">
        <v>6.1119599999999997E-5</v>
      </c>
      <c r="AJ4419" s="430">
        <v>6.3139560000000005E-5</v>
      </c>
      <c r="AK4419" s="430">
        <v>6.5526559999999994E-5</v>
      </c>
      <c r="AL4419" s="430">
        <v>0</v>
      </c>
    </row>
    <row r="4420" spans="1:38" x14ac:dyDescent="0.25">
      <c r="A4420" s="430" t="s">
        <v>4368</v>
      </c>
      <c r="B4420" s="430">
        <v>1</v>
      </c>
      <c r="C4420" s="430" t="s">
        <v>4375</v>
      </c>
      <c r="D4420" s="430" t="s">
        <v>4003</v>
      </c>
      <c r="E4420" s="430">
        <v>81</v>
      </c>
      <c r="F4420" s="430">
        <v>0</v>
      </c>
      <c r="G4420" s="430">
        <v>0</v>
      </c>
      <c r="H4420" s="430">
        <v>0</v>
      </c>
      <c r="I4420" s="430">
        <v>0</v>
      </c>
      <c r="J4420" s="430">
        <v>0</v>
      </c>
      <c r="K4420" s="430">
        <v>7.8851599999999992E-6</v>
      </c>
      <c r="L4420" s="430">
        <v>1.7676199999999999E-5</v>
      </c>
      <c r="M4420" s="430">
        <v>3.3271680000000001E-5</v>
      </c>
      <c r="N4420" s="430">
        <v>4.8769200000000001E-5</v>
      </c>
      <c r="O4420" s="430">
        <v>6.9829359999999996E-5</v>
      </c>
      <c r="P4420" s="430">
        <v>9.0609280000000005E-5</v>
      </c>
      <c r="Q4420" s="430">
        <v>1.0919564E-4</v>
      </c>
      <c r="R4420" s="430">
        <v>1.2563308E-4</v>
      </c>
      <c r="S4420" s="430">
        <v>1.3850428000000001E-4</v>
      </c>
      <c r="T4420" s="430">
        <v>1.513172E-4</v>
      </c>
      <c r="U4420" s="430">
        <v>1.6636832000000001E-4</v>
      </c>
      <c r="V4420" s="430">
        <v>1.8021663999999999E-4</v>
      </c>
      <c r="W4420" s="430">
        <v>1.954178E-4</v>
      </c>
      <c r="X4420" s="430">
        <v>2.0878499999999999E-4</v>
      </c>
      <c r="Y4420" s="430">
        <v>2.2392663999999999E-4</v>
      </c>
      <c r="Z4420" s="430">
        <v>2.4044343999999999E-4</v>
      </c>
      <c r="AA4420" s="430">
        <v>2.545472E-4</v>
      </c>
      <c r="AB4420" s="430">
        <v>2.7242800000000001E-4</v>
      </c>
      <c r="AC4420" s="430">
        <v>2.8829503999999999E-4</v>
      </c>
      <c r="AD4420" s="430">
        <v>3.0562155999999999E-4</v>
      </c>
      <c r="AE4420" s="430">
        <v>3.2455884000000002E-4</v>
      </c>
      <c r="AF4420" s="430">
        <v>3.4341800000000001E-4</v>
      </c>
      <c r="AG4420" s="430">
        <v>3.6421899999999999E-4</v>
      </c>
      <c r="AH4420" s="430">
        <v>3.8551724000000001E-4</v>
      </c>
      <c r="AI4420" s="430">
        <v>4.0890487999999998E-4</v>
      </c>
      <c r="AJ4420" s="430">
        <v>4.3316052000000002E-4</v>
      </c>
      <c r="AK4420" s="430">
        <v>4.5073999999999998E-4</v>
      </c>
      <c r="AL4420" s="430">
        <v>0</v>
      </c>
    </row>
    <row r="4421" spans="1:38" x14ac:dyDescent="0.25">
      <c r="A4421" s="430" t="s">
        <v>4368</v>
      </c>
      <c r="B4421" s="430">
        <v>1</v>
      </c>
      <c r="C4421" s="430" t="s">
        <v>4375</v>
      </c>
      <c r="D4421" s="430" t="s">
        <v>4004</v>
      </c>
      <c r="E4421" s="430">
        <v>81</v>
      </c>
      <c r="F4421" s="430">
        <v>0</v>
      </c>
      <c r="G4421" s="430">
        <v>0</v>
      </c>
      <c r="H4421" s="430">
        <v>0</v>
      </c>
      <c r="I4421" s="430">
        <v>0</v>
      </c>
      <c r="J4421" s="430">
        <v>0</v>
      </c>
      <c r="K4421" s="430">
        <v>4.6524800000000002E-6</v>
      </c>
      <c r="L4421" s="430">
        <v>1.0497840000000001E-5</v>
      </c>
      <c r="M4421" s="430">
        <v>1.9813960000000001E-5</v>
      </c>
      <c r="N4421" s="430">
        <v>2.9077999999999998E-5</v>
      </c>
      <c r="O4421" s="430">
        <v>4.1799160000000002E-5</v>
      </c>
      <c r="P4421" s="430">
        <v>5.4514120000000002E-5</v>
      </c>
      <c r="Q4421" s="430">
        <v>6.5785720000000004E-5</v>
      </c>
      <c r="R4421" s="430">
        <v>7.5881800000000003E-5</v>
      </c>
      <c r="S4421" s="430">
        <v>8.380168E-5</v>
      </c>
      <c r="T4421" s="430">
        <v>9.1833159999999997E-5</v>
      </c>
      <c r="U4421" s="430">
        <v>1.0124848E-4</v>
      </c>
      <c r="V4421" s="430">
        <v>1.098578E-4</v>
      </c>
      <c r="W4421" s="430">
        <v>1.1913052E-4</v>
      </c>
      <c r="X4421" s="430">
        <v>1.2720168000000001E-4</v>
      </c>
      <c r="Y4421" s="430">
        <v>1.3633676E-4</v>
      </c>
      <c r="Z4421" s="430">
        <v>1.4681228000000001E-4</v>
      </c>
      <c r="AA4421" s="430">
        <v>1.5597712E-4</v>
      </c>
      <c r="AB4421" s="430">
        <v>1.6701436E-4</v>
      </c>
      <c r="AC4421" s="430">
        <v>1.7664668E-4</v>
      </c>
      <c r="AD4421" s="430">
        <v>1.8731811999999999E-4</v>
      </c>
      <c r="AE4421" s="430">
        <v>1.9920476E-4</v>
      </c>
      <c r="AF4421" s="430">
        <v>2.1111124000000001E-4</v>
      </c>
      <c r="AG4421" s="430">
        <v>2.2428500000000001E-4</v>
      </c>
      <c r="AH4421" s="430">
        <v>2.3739304E-4</v>
      </c>
      <c r="AI4421" s="430">
        <v>2.5169147999999999E-4</v>
      </c>
      <c r="AJ4421" s="430">
        <v>2.5966839999999998E-4</v>
      </c>
      <c r="AK4421" s="430">
        <v>2.7061883999999998E-4</v>
      </c>
      <c r="AL4421" s="430">
        <v>0</v>
      </c>
    </row>
    <row r="4422" spans="1:38" x14ac:dyDescent="0.25">
      <c r="A4422" s="430" t="s">
        <v>4368</v>
      </c>
      <c r="B4422" s="430">
        <v>1</v>
      </c>
      <c r="C4422" s="430" t="s">
        <v>4375</v>
      </c>
      <c r="D4422" s="430" t="s">
        <v>4225</v>
      </c>
      <c r="E4422" s="430">
        <v>81</v>
      </c>
      <c r="F4422" s="430">
        <v>0</v>
      </c>
      <c r="G4422" s="430">
        <v>0</v>
      </c>
      <c r="H4422" s="430">
        <v>0</v>
      </c>
      <c r="I4422" s="430">
        <v>0</v>
      </c>
      <c r="J4422" s="430">
        <v>0</v>
      </c>
      <c r="K4422" s="430">
        <v>9.9200000000000002E-8</v>
      </c>
      <c r="L4422" s="430">
        <v>2.2443999999999999E-7</v>
      </c>
      <c r="M4422" s="430">
        <v>4.2655999999999998E-7</v>
      </c>
      <c r="N4422" s="430">
        <v>6.2992000000000002E-7</v>
      </c>
      <c r="O4422" s="430">
        <v>9.1016000000000004E-7</v>
      </c>
      <c r="P4422" s="430">
        <v>1.17428E-6</v>
      </c>
      <c r="Q4422" s="430">
        <v>1.4098799999999999E-6</v>
      </c>
      <c r="R4422" s="430">
        <v>1.61448E-6</v>
      </c>
      <c r="S4422" s="430">
        <v>1.7657600000000001E-6</v>
      </c>
      <c r="T4422" s="430">
        <v>1.91456E-6</v>
      </c>
      <c r="U4422" s="430">
        <v>2.0856800000000001E-6</v>
      </c>
      <c r="V4422" s="430">
        <v>2.22456E-6</v>
      </c>
      <c r="W4422" s="430">
        <v>2.3733600000000002E-6</v>
      </c>
      <c r="X4422" s="430">
        <v>2.49364E-6</v>
      </c>
      <c r="Y4422" s="430">
        <v>2.6337599999999998E-6</v>
      </c>
      <c r="Z4422" s="430">
        <v>2.79E-6</v>
      </c>
      <c r="AA4422" s="430">
        <v>2.9202E-6</v>
      </c>
      <c r="AB4422" s="430">
        <v>3.0813999999999998E-6</v>
      </c>
      <c r="AC4422" s="430">
        <v>3.21036E-6</v>
      </c>
      <c r="AD4422" s="430">
        <v>3.3492399999999999E-6</v>
      </c>
      <c r="AE4422" s="430">
        <v>3.4943199999999999E-6</v>
      </c>
      <c r="AF4422" s="430">
        <v>3.6270000000000002E-6</v>
      </c>
      <c r="AG4422" s="430">
        <v>3.7683599999999999E-6</v>
      </c>
      <c r="AH4422" s="430">
        <v>3.8998000000000003E-6</v>
      </c>
      <c r="AI4422" s="430">
        <v>4.0374399999999999E-6</v>
      </c>
      <c r="AJ4422" s="430">
        <v>4.0857999999999999E-6</v>
      </c>
      <c r="AK4422" s="430">
        <v>4.14656E-6</v>
      </c>
      <c r="AL4422" s="430">
        <v>0</v>
      </c>
    </row>
    <row r="4423" spans="1:38" x14ac:dyDescent="0.25">
      <c r="A4423" s="430" t="s">
        <v>4368</v>
      </c>
      <c r="B4423" s="430">
        <v>1</v>
      </c>
      <c r="C4423" s="430" t="s">
        <v>4375</v>
      </c>
      <c r="D4423" s="430" t="s">
        <v>4006</v>
      </c>
      <c r="E4423" s="430">
        <v>81</v>
      </c>
      <c r="F4423" s="430">
        <v>0</v>
      </c>
      <c r="G4423" s="430">
        <v>0</v>
      </c>
      <c r="H4423" s="430">
        <v>0</v>
      </c>
      <c r="I4423" s="430">
        <v>0</v>
      </c>
      <c r="J4423" s="430">
        <v>0</v>
      </c>
      <c r="K4423" s="430">
        <v>8.1331599999999992E-6</v>
      </c>
      <c r="L4423" s="430">
        <v>1.872028E-5</v>
      </c>
      <c r="M4423" s="430">
        <v>3.6084000000000002E-5</v>
      </c>
      <c r="N4423" s="430">
        <v>5.4068959999999997E-5</v>
      </c>
      <c r="O4423" s="430">
        <v>7.9186399999999998E-5</v>
      </c>
      <c r="P4423" s="430">
        <v>1.0502676000000001E-4</v>
      </c>
      <c r="Q4423" s="430">
        <v>1.2889180000000001E-4</v>
      </c>
      <c r="R4423" s="430">
        <v>1.5132464000000001E-4</v>
      </c>
      <c r="S4423" s="430">
        <v>1.6947079999999999E-4</v>
      </c>
      <c r="T4423" s="430">
        <v>1.8877760000000001E-4</v>
      </c>
      <c r="U4423" s="430">
        <v>2.1257692E-4</v>
      </c>
      <c r="V4423" s="430">
        <v>2.3472828000000001E-4</v>
      </c>
      <c r="W4423" s="430">
        <v>2.5793240000000002E-4</v>
      </c>
      <c r="X4423" s="430">
        <v>2.7791128000000001E-4</v>
      </c>
      <c r="Y4423" s="430">
        <v>2.9853247999999999E-4</v>
      </c>
      <c r="Z4423" s="430">
        <v>3.2193004000000001E-4</v>
      </c>
      <c r="AA4423" s="430">
        <v>3.4331508000000002E-4</v>
      </c>
      <c r="AB4423" s="430">
        <v>3.7082696E-4</v>
      </c>
      <c r="AC4423" s="430">
        <v>3.9588364000000002E-4</v>
      </c>
      <c r="AD4423" s="430">
        <v>4.2481904E-4</v>
      </c>
      <c r="AE4423" s="430">
        <v>4.5679615999999999E-4</v>
      </c>
      <c r="AF4423" s="430">
        <v>4.9004303999999996E-4</v>
      </c>
      <c r="AG4423" s="430">
        <v>5.2625103999999999E-4</v>
      </c>
      <c r="AH4423" s="430">
        <v>5.6462408000000001E-4</v>
      </c>
      <c r="AI4423" s="430">
        <v>6.0751692000000001E-4</v>
      </c>
      <c r="AJ4423" s="430">
        <v>6.1877487999999995E-4</v>
      </c>
      <c r="AK4423" s="430">
        <v>6.5075447999999995E-4</v>
      </c>
      <c r="AL4423" s="430">
        <v>0</v>
      </c>
    </row>
    <row r="4424" spans="1:38" x14ac:dyDescent="0.25">
      <c r="A4424" s="430" t="s">
        <v>4368</v>
      </c>
      <c r="B4424" s="430">
        <v>1</v>
      </c>
      <c r="C4424" s="430" t="s">
        <v>4375</v>
      </c>
      <c r="D4424" s="430" t="s">
        <v>4008</v>
      </c>
      <c r="E4424" s="430">
        <v>81</v>
      </c>
      <c r="F4424" s="430">
        <v>0</v>
      </c>
      <c r="G4424" s="430">
        <v>0</v>
      </c>
      <c r="H4424" s="430">
        <v>0</v>
      </c>
      <c r="I4424" s="430">
        <v>0</v>
      </c>
      <c r="J4424" s="430">
        <v>0</v>
      </c>
      <c r="K4424" s="430">
        <v>5.8163440000000002E-5</v>
      </c>
      <c r="L4424" s="430">
        <v>1.3067615999999999E-4</v>
      </c>
      <c r="M4424" s="430">
        <v>2.4745812E-4</v>
      </c>
      <c r="N4424" s="430">
        <v>3.6524323999999998E-4</v>
      </c>
      <c r="O4424" s="430">
        <v>5.2802176000000004E-4</v>
      </c>
      <c r="P4424" s="430">
        <v>6.9171292000000004E-4</v>
      </c>
      <c r="Q4424" s="430">
        <v>8.4273127999999996E-4</v>
      </c>
      <c r="R4424" s="430">
        <v>9.7789871999999999E-4</v>
      </c>
      <c r="S4424" s="430">
        <v>1.0842088800000001E-3</v>
      </c>
      <c r="T4424" s="430">
        <v>1.18811468E-3</v>
      </c>
      <c r="U4424" s="430">
        <v>1.3043510400000001E-3</v>
      </c>
      <c r="V4424" s="430">
        <v>1.4023854399999999E-3</v>
      </c>
      <c r="W4424" s="430">
        <v>1.5159880400000001E-3</v>
      </c>
      <c r="X4424" s="430">
        <v>1.6197735600000001E-3</v>
      </c>
      <c r="Y4424" s="430">
        <v>1.7395364799999999E-3</v>
      </c>
      <c r="Z4424" s="430">
        <v>1.87507964E-3</v>
      </c>
      <c r="AA4424" s="430">
        <v>1.9960267600000001E-3</v>
      </c>
      <c r="AB4424" s="430">
        <v>2.1461411600000001E-3</v>
      </c>
      <c r="AC4424" s="430">
        <v>2.2825547999999998E-3</v>
      </c>
      <c r="AD4424" s="430">
        <v>2.434678E-3</v>
      </c>
      <c r="AE4424" s="430">
        <v>2.6008789199999998E-3</v>
      </c>
      <c r="AF4424" s="430">
        <v>2.7624831599999998E-3</v>
      </c>
      <c r="AG4424" s="430">
        <v>2.9371892400000001E-3</v>
      </c>
      <c r="AH4424" s="430">
        <v>3.1081306800000001E-3</v>
      </c>
      <c r="AI4424" s="430">
        <v>3.2857259599999998E-3</v>
      </c>
      <c r="AJ4424" s="430">
        <v>3.4050536399999999E-3</v>
      </c>
      <c r="AK4424" s="430">
        <v>3.50922108E-3</v>
      </c>
      <c r="AL4424" s="430">
        <v>0</v>
      </c>
    </row>
    <row r="4425" spans="1:38" x14ac:dyDescent="0.25">
      <c r="A4425" s="430" t="s">
        <v>4368</v>
      </c>
      <c r="B4425" s="430">
        <v>1</v>
      </c>
      <c r="C4425" s="430" t="s">
        <v>4375</v>
      </c>
      <c r="D4425" s="430" t="s">
        <v>481</v>
      </c>
      <c r="E4425" s="430">
        <v>81</v>
      </c>
      <c r="F4425" s="430">
        <v>0</v>
      </c>
      <c r="G4425" s="430">
        <v>0</v>
      </c>
      <c r="H4425" s="430">
        <v>0</v>
      </c>
      <c r="I4425" s="430">
        <v>0</v>
      </c>
      <c r="J4425" s="430">
        <v>0</v>
      </c>
      <c r="K4425" s="430">
        <v>7.0221199999999998E-6</v>
      </c>
      <c r="L4425" s="430">
        <v>1.5998480000000001E-5</v>
      </c>
      <c r="M4425" s="430">
        <v>3.0609399999999999E-5</v>
      </c>
      <c r="N4425" s="430">
        <v>4.5579920000000002E-5</v>
      </c>
      <c r="O4425" s="430">
        <v>6.6611560000000002E-5</v>
      </c>
      <c r="P4425" s="430">
        <v>8.8059839999999996E-5</v>
      </c>
      <c r="Q4425" s="430">
        <v>1.0817016E-4</v>
      </c>
      <c r="R4425" s="430">
        <v>1.2592324E-4</v>
      </c>
      <c r="S4425" s="430">
        <v>1.3928051999999999E-4</v>
      </c>
      <c r="T4425" s="430">
        <v>1.5279528E-4</v>
      </c>
      <c r="U4425" s="430">
        <v>1.6862883999999999E-4</v>
      </c>
      <c r="V4425" s="430">
        <v>1.8377667999999999E-4</v>
      </c>
      <c r="W4425" s="430">
        <v>2.0089736000000001E-4</v>
      </c>
      <c r="X4425" s="430">
        <v>2.1637503999999999E-4</v>
      </c>
      <c r="Y4425" s="430">
        <v>2.3401032000000001E-4</v>
      </c>
      <c r="Z4425" s="430">
        <v>2.5360851999999998E-4</v>
      </c>
      <c r="AA4425" s="430">
        <v>2.7163812E-4</v>
      </c>
      <c r="AB4425" s="430">
        <v>2.9375351999999999E-4</v>
      </c>
      <c r="AC4425" s="430">
        <v>3.1449996E-4</v>
      </c>
      <c r="AD4425" s="430">
        <v>3.3773135999999999E-4</v>
      </c>
      <c r="AE4425" s="430">
        <v>3.6463936000000001E-4</v>
      </c>
      <c r="AF4425" s="430">
        <v>3.9119023999999999E-4</v>
      </c>
      <c r="AG4425" s="430">
        <v>4.1942999999999999E-4</v>
      </c>
      <c r="AH4425" s="430">
        <v>4.4900152000000002E-4</v>
      </c>
      <c r="AI4425" s="430">
        <v>4.7976592000000001E-4</v>
      </c>
      <c r="AJ4425" s="430">
        <v>4.9863375999999995E-4</v>
      </c>
      <c r="AK4425" s="430">
        <v>5.1980055999999999E-4</v>
      </c>
      <c r="AL4425" s="430">
        <v>0</v>
      </c>
    </row>
    <row r="4426" spans="1:38" x14ac:dyDescent="0.25">
      <c r="A4426" s="430" t="s">
        <v>4368</v>
      </c>
      <c r="B4426" s="430">
        <v>1</v>
      </c>
      <c r="C4426" s="430" t="s">
        <v>4375</v>
      </c>
      <c r="D4426" s="430" t="s">
        <v>4011</v>
      </c>
      <c r="E4426" s="430">
        <v>81</v>
      </c>
      <c r="F4426" s="430">
        <v>0</v>
      </c>
      <c r="G4426" s="430">
        <v>0</v>
      </c>
      <c r="H4426" s="430">
        <v>0</v>
      </c>
      <c r="I4426" s="430">
        <v>0</v>
      </c>
      <c r="J4426" s="430">
        <v>0</v>
      </c>
      <c r="K4426" s="430">
        <v>6.0995599999999998E-6</v>
      </c>
      <c r="L4426" s="430">
        <v>1.361768E-5</v>
      </c>
      <c r="M4426" s="430">
        <v>2.5513000000000001E-5</v>
      </c>
      <c r="N4426" s="430">
        <v>3.7261999999999997E-5</v>
      </c>
      <c r="O4426" s="430">
        <v>5.3377039999999997E-5</v>
      </c>
      <c r="P4426" s="430">
        <v>6.9435040000000005E-5</v>
      </c>
      <c r="Q4426" s="430">
        <v>8.3903359999999998E-5</v>
      </c>
      <c r="R4426" s="430">
        <v>9.6992799999999997E-5</v>
      </c>
      <c r="S4426" s="430">
        <v>1.071608E-4</v>
      </c>
      <c r="T4426" s="430">
        <v>1.1676212E-4</v>
      </c>
      <c r="U4426" s="430">
        <v>1.2767411999999999E-4</v>
      </c>
      <c r="V4426" s="430">
        <v>1.3694312E-4</v>
      </c>
      <c r="W4426" s="430">
        <v>1.475104E-4</v>
      </c>
      <c r="X4426" s="430">
        <v>1.5689472E-4</v>
      </c>
      <c r="Y4426" s="430">
        <v>1.6763187999999999E-4</v>
      </c>
      <c r="Z4426" s="430">
        <v>1.7983224000000001E-4</v>
      </c>
      <c r="AA4426" s="430">
        <v>1.903214E-4</v>
      </c>
      <c r="AB4426" s="430">
        <v>2.0334511999999999E-4</v>
      </c>
      <c r="AC4426" s="430">
        <v>2.1455595999999999E-4</v>
      </c>
      <c r="AD4426" s="430">
        <v>2.2687536E-4</v>
      </c>
      <c r="AE4426" s="430">
        <v>2.3990652E-4</v>
      </c>
      <c r="AF4426" s="430">
        <v>2.5260411999999998E-4</v>
      </c>
      <c r="AG4426" s="430">
        <v>2.6695464000000001E-4</v>
      </c>
      <c r="AH4426" s="430">
        <v>2.8171684E-4</v>
      </c>
      <c r="AI4426" s="430">
        <v>2.9710152000000001E-4</v>
      </c>
      <c r="AJ4426" s="430">
        <v>3.1035836000000002E-4</v>
      </c>
      <c r="AK4426" s="430">
        <v>3.2246572000000002E-4</v>
      </c>
      <c r="AL4426" s="430">
        <v>0</v>
      </c>
    </row>
    <row r="4427" spans="1:38" x14ac:dyDescent="0.25">
      <c r="A4427" s="430" t="s">
        <v>4368</v>
      </c>
      <c r="B4427" s="430">
        <v>1</v>
      </c>
      <c r="C4427" s="430" t="s">
        <v>4375</v>
      </c>
      <c r="D4427" s="430" t="s">
        <v>4013</v>
      </c>
      <c r="E4427" s="430">
        <v>81</v>
      </c>
      <c r="F4427" s="430">
        <v>0</v>
      </c>
      <c r="G4427" s="430">
        <v>0</v>
      </c>
      <c r="H4427" s="430">
        <v>0</v>
      </c>
      <c r="I4427" s="430">
        <v>0</v>
      </c>
      <c r="J4427" s="430">
        <v>0</v>
      </c>
      <c r="K4427" s="430">
        <v>1.0651599999999999E-6</v>
      </c>
      <c r="L4427" s="430">
        <v>2.3361599999999999E-6</v>
      </c>
      <c r="M4427" s="430">
        <v>4.32512E-6</v>
      </c>
      <c r="N4427" s="430">
        <v>6.2582800000000002E-6</v>
      </c>
      <c r="O4427" s="430">
        <v>8.9875199999999996E-6</v>
      </c>
      <c r="P4427" s="430">
        <v>1.1642359999999999E-5</v>
      </c>
      <c r="Q4427" s="430">
        <v>1.4041760000000001E-5</v>
      </c>
      <c r="R4427" s="430">
        <v>1.6072879999999998E-5</v>
      </c>
      <c r="S4427" s="430">
        <v>1.7484000000000001E-5</v>
      </c>
      <c r="T4427" s="430">
        <v>1.8962080000000001E-5</v>
      </c>
      <c r="U4427" s="430">
        <v>2.0647240000000001E-5</v>
      </c>
      <c r="V4427" s="430">
        <v>2.2218319999999998E-5</v>
      </c>
      <c r="W4427" s="430">
        <v>2.4021279999999998E-5</v>
      </c>
      <c r="X4427" s="430">
        <v>2.5675440000000001E-5</v>
      </c>
      <c r="Y4427" s="430">
        <v>2.787272E-5</v>
      </c>
      <c r="Z4427" s="430">
        <v>3.0412239999999999E-5</v>
      </c>
      <c r="AA4427" s="430">
        <v>3.2897200000000001E-5</v>
      </c>
      <c r="AB4427" s="430">
        <v>3.5957519999999997E-5</v>
      </c>
      <c r="AC4427" s="430">
        <v>3.8877719999999997E-5</v>
      </c>
      <c r="AD4427" s="430">
        <v>4.1871079999999998E-5</v>
      </c>
      <c r="AE4427" s="430">
        <v>4.5259999999999997E-5</v>
      </c>
      <c r="AF4427" s="430">
        <v>4.8517480000000003E-5</v>
      </c>
      <c r="AG4427" s="430">
        <v>5.2047759999999997E-5</v>
      </c>
      <c r="AH4427" s="430">
        <v>5.549496E-5</v>
      </c>
      <c r="AI4427" s="430">
        <v>5.900788E-5</v>
      </c>
      <c r="AJ4427" s="430">
        <v>5.9488999999999999E-5</v>
      </c>
      <c r="AK4427" s="430">
        <v>5.9925479999999999E-5</v>
      </c>
      <c r="AL4427" s="430">
        <v>0</v>
      </c>
    </row>
    <row r="4428" spans="1:38" x14ac:dyDescent="0.25">
      <c r="A4428" s="430" t="s">
        <v>4368</v>
      </c>
      <c r="B4428" s="430">
        <v>1</v>
      </c>
      <c r="C4428" s="430" t="s">
        <v>4375</v>
      </c>
      <c r="D4428" s="430" t="s">
        <v>4014</v>
      </c>
      <c r="E4428" s="430">
        <v>81</v>
      </c>
      <c r="F4428" s="430">
        <v>0</v>
      </c>
      <c r="G4428" s="430">
        <v>0</v>
      </c>
      <c r="H4428" s="430">
        <v>0</v>
      </c>
      <c r="I4428" s="430">
        <v>0</v>
      </c>
      <c r="J4428" s="430">
        <v>0</v>
      </c>
      <c r="K4428" s="430">
        <v>1.3392E-6</v>
      </c>
      <c r="L4428" s="430">
        <v>3.02436E-6</v>
      </c>
      <c r="M4428" s="430">
        <v>5.7238400000000004E-6</v>
      </c>
      <c r="N4428" s="430">
        <v>8.4518400000000004E-6</v>
      </c>
      <c r="O4428" s="430">
        <v>1.2215240000000001E-5</v>
      </c>
      <c r="P4428" s="430">
        <v>1.6003439999999999E-5</v>
      </c>
      <c r="Q4428" s="430">
        <v>1.9448159999999998E-5</v>
      </c>
      <c r="R4428" s="430">
        <v>2.2607679999999999E-5</v>
      </c>
      <c r="S4428" s="430">
        <v>2.5157120000000001E-5</v>
      </c>
      <c r="T4428" s="430">
        <v>2.774748E-5</v>
      </c>
      <c r="U4428" s="430">
        <v>3.0768120000000002E-5</v>
      </c>
      <c r="V4428" s="430">
        <v>3.345272E-5</v>
      </c>
      <c r="W4428" s="430">
        <v>3.6455999999999998E-5</v>
      </c>
      <c r="X4428" s="430">
        <v>3.911208E-5</v>
      </c>
      <c r="Y4428" s="430">
        <v>4.1967800000000002E-5</v>
      </c>
      <c r="Z4428" s="430">
        <v>4.5201719999999999E-5</v>
      </c>
      <c r="AA4428" s="430">
        <v>4.813308E-5</v>
      </c>
      <c r="AB4428" s="430">
        <v>5.1781160000000002E-5</v>
      </c>
      <c r="AC4428" s="430">
        <v>5.5137840000000002E-5</v>
      </c>
      <c r="AD4428" s="430">
        <v>5.8877679999999999E-5</v>
      </c>
      <c r="AE4428" s="430">
        <v>6.2979599999999996E-5</v>
      </c>
      <c r="AF4428" s="430">
        <v>6.7034399999999996E-5</v>
      </c>
      <c r="AG4428" s="430">
        <v>7.1525679999999997E-5</v>
      </c>
      <c r="AH4428" s="430">
        <v>7.6209159999999999E-5</v>
      </c>
      <c r="AI4428" s="430">
        <v>8.1370040000000005E-5</v>
      </c>
      <c r="AJ4428" s="430">
        <v>8.5505440000000006E-5</v>
      </c>
      <c r="AK4428" s="430">
        <v>8.9737559999999997E-5</v>
      </c>
      <c r="AL4428" s="430">
        <v>0</v>
      </c>
    </row>
    <row r="4429" spans="1:38" x14ac:dyDescent="0.25">
      <c r="A4429" s="430" t="s">
        <v>4368</v>
      </c>
      <c r="B4429" s="430">
        <v>1</v>
      </c>
      <c r="C4429" s="430" t="s">
        <v>4375</v>
      </c>
      <c r="D4429" s="430" t="s">
        <v>4016</v>
      </c>
      <c r="E4429" s="430">
        <v>81</v>
      </c>
      <c r="F4429" s="430">
        <v>0</v>
      </c>
      <c r="G4429" s="430">
        <v>0</v>
      </c>
      <c r="H4429" s="430">
        <v>0</v>
      </c>
      <c r="I4429" s="430">
        <v>0</v>
      </c>
      <c r="J4429" s="430">
        <v>0</v>
      </c>
      <c r="K4429" s="430">
        <v>2.667736E-5</v>
      </c>
      <c r="L4429" s="430">
        <v>6.0619879999999997E-5</v>
      </c>
      <c r="M4429" s="430">
        <v>1.156796E-4</v>
      </c>
      <c r="N4429" s="430">
        <v>1.7146967999999999E-4</v>
      </c>
      <c r="O4429" s="430">
        <v>2.4840423999999999E-4</v>
      </c>
      <c r="P4429" s="430">
        <v>3.2659368000000002E-4</v>
      </c>
      <c r="Q4429" s="430">
        <v>3.9978963999999999E-4</v>
      </c>
      <c r="R4429" s="430">
        <v>4.6801444000000003E-4</v>
      </c>
      <c r="S4429" s="430">
        <v>5.2296008000000005E-4</v>
      </c>
      <c r="T4429" s="430">
        <v>5.8163439999999996E-4</v>
      </c>
      <c r="U4429" s="430">
        <v>6.4955663999999996E-4</v>
      </c>
      <c r="V4429" s="430">
        <v>7.0728111999999999E-4</v>
      </c>
      <c r="W4429" s="430">
        <v>7.6814280000000003E-4</v>
      </c>
      <c r="X4429" s="430">
        <v>8.1984956000000003E-4</v>
      </c>
      <c r="Y4429" s="430">
        <v>8.7786419999999997E-4</v>
      </c>
      <c r="Z4429" s="430">
        <v>9.4690368000000002E-4</v>
      </c>
      <c r="AA4429" s="430">
        <v>1.0106061999999999E-3</v>
      </c>
      <c r="AB4429" s="430">
        <v>1.0917208000000001E-3</v>
      </c>
      <c r="AC4429" s="430">
        <v>1.1666242399999999E-3</v>
      </c>
      <c r="AD4429" s="430">
        <v>1.2527062800000001E-3</v>
      </c>
      <c r="AE4429" s="430">
        <v>1.3517140800000001E-3</v>
      </c>
      <c r="AF4429" s="430">
        <v>1.4555194399999999E-3</v>
      </c>
      <c r="AG4429" s="430">
        <v>1.5662725199999999E-3</v>
      </c>
      <c r="AH4429" s="430">
        <v>1.67513584E-3</v>
      </c>
      <c r="AI4429" s="430">
        <v>1.7906009200000001E-3</v>
      </c>
      <c r="AJ4429" s="430">
        <v>1.85942464E-3</v>
      </c>
      <c r="AK4429" s="430">
        <v>1.94798668E-3</v>
      </c>
      <c r="AL4429" s="430">
        <v>0</v>
      </c>
    </row>
    <row r="4430" spans="1:38" x14ac:dyDescent="0.25">
      <c r="A4430" s="430" t="s">
        <v>4368</v>
      </c>
      <c r="B4430" s="430">
        <v>1</v>
      </c>
      <c r="C4430" s="430" t="s">
        <v>4375</v>
      </c>
      <c r="D4430" s="430" t="s">
        <v>4018</v>
      </c>
      <c r="E4430" s="430">
        <v>81</v>
      </c>
      <c r="F4430" s="430">
        <v>0</v>
      </c>
      <c r="G4430" s="430">
        <v>0</v>
      </c>
      <c r="H4430" s="430">
        <v>0</v>
      </c>
      <c r="I4430" s="430">
        <v>0</v>
      </c>
      <c r="J4430" s="430">
        <v>0</v>
      </c>
      <c r="K4430" s="430">
        <v>1.34478E-5</v>
      </c>
      <c r="L4430" s="430">
        <v>3.0613120000000001E-5</v>
      </c>
      <c r="M4430" s="430">
        <v>5.8540399999999999E-5</v>
      </c>
      <c r="N4430" s="430">
        <v>8.7066599999999997E-5</v>
      </c>
      <c r="O4430" s="430">
        <v>1.2682224E-4</v>
      </c>
      <c r="P4430" s="430">
        <v>1.6743967999999999E-4</v>
      </c>
      <c r="Q4430" s="430">
        <v>2.0474756000000001E-4</v>
      </c>
      <c r="R4430" s="430">
        <v>2.3859336E-4</v>
      </c>
      <c r="S4430" s="430">
        <v>2.6519384E-4</v>
      </c>
      <c r="T4430" s="430">
        <v>2.9287436000000001E-4</v>
      </c>
      <c r="U4430" s="430">
        <v>3.2495688E-4</v>
      </c>
      <c r="V4430" s="430">
        <v>3.5645659999999999E-4</v>
      </c>
      <c r="W4430" s="430">
        <v>3.9101663999999999E-4</v>
      </c>
      <c r="X4430" s="430">
        <v>4.2059808000000001E-4</v>
      </c>
      <c r="Y4430" s="430">
        <v>4.5279343999999998E-4</v>
      </c>
      <c r="Z4430" s="430">
        <v>4.8797967999999998E-4</v>
      </c>
      <c r="AA4430" s="430">
        <v>5.1993199999999997E-4</v>
      </c>
      <c r="AB4430" s="430">
        <v>5.6014643999999995E-4</v>
      </c>
      <c r="AC4430" s="430">
        <v>5.9523099999999999E-4</v>
      </c>
      <c r="AD4430" s="430">
        <v>6.3545536000000002E-4</v>
      </c>
      <c r="AE4430" s="430">
        <v>6.8079100000000004E-4</v>
      </c>
      <c r="AF4430" s="430">
        <v>7.2739392000000002E-4</v>
      </c>
      <c r="AG4430" s="430">
        <v>7.7779620000000005E-4</v>
      </c>
      <c r="AH4430" s="430">
        <v>8.2905035999999998E-4</v>
      </c>
      <c r="AI4430" s="430">
        <v>8.8546912000000001E-4</v>
      </c>
      <c r="AJ4430" s="430">
        <v>9.2461219999999996E-4</v>
      </c>
      <c r="AK4430" s="430">
        <v>9.6585460000000003E-4</v>
      </c>
      <c r="AL4430" s="430">
        <v>0</v>
      </c>
    </row>
    <row r="4431" spans="1:38" x14ac:dyDescent="0.25">
      <c r="A4431" s="430" t="s">
        <v>4368</v>
      </c>
      <c r="B4431" s="430">
        <v>1</v>
      </c>
      <c r="C4431" s="430" t="s">
        <v>4375</v>
      </c>
      <c r="D4431" s="430" t="s">
        <v>4226</v>
      </c>
      <c r="E4431" s="430">
        <v>81</v>
      </c>
      <c r="F4431" s="430">
        <v>0</v>
      </c>
      <c r="G4431" s="430">
        <v>0</v>
      </c>
      <c r="H4431" s="430">
        <v>0</v>
      </c>
      <c r="I4431" s="430">
        <v>0</v>
      </c>
      <c r="J4431" s="430">
        <v>0</v>
      </c>
      <c r="K4431" s="430">
        <v>2.6412000000000001E-7</v>
      </c>
      <c r="L4431" s="430">
        <v>5.9271999999999998E-7</v>
      </c>
      <c r="M4431" s="430">
        <v>1.11848E-6</v>
      </c>
      <c r="N4431" s="430">
        <v>1.6578799999999999E-6</v>
      </c>
      <c r="O4431" s="430">
        <v>2.4055999999999999E-6</v>
      </c>
      <c r="P4431" s="430">
        <v>3.16076E-6</v>
      </c>
      <c r="Q4431" s="430">
        <v>3.8241600000000003E-6</v>
      </c>
      <c r="R4431" s="430">
        <v>4.4131600000000001E-6</v>
      </c>
      <c r="S4431" s="430">
        <v>4.8608000000000001E-6</v>
      </c>
      <c r="T4431" s="430">
        <v>5.3047199999999999E-6</v>
      </c>
      <c r="U4431" s="430">
        <v>5.8093999999999998E-6</v>
      </c>
      <c r="V4431" s="430">
        <v>6.2409200000000004E-6</v>
      </c>
      <c r="W4431" s="430">
        <v>6.7381599999999999E-6</v>
      </c>
      <c r="X4431" s="430">
        <v>7.1647199999999999E-6</v>
      </c>
      <c r="Y4431" s="430">
        <v>7.6557599999999994E-6</v>
      </c>
      <c r="Z4431" s="430">
        <v>8.2063199999999994E-6</v>
      </c>
      <c r="AA4431" s="430">
        <v>8.6948800000000007E-6</v>
      </c>
      <c r="AB4431" s="430">
        <v>9.3124000000000008E-6</v>
      </c>
      <c r="AC4431" s="430">
        <v>9.8641999999999995E-6</v>
      </c>
      <c r="AD4431" s="430">
        <v>1.04656E-5</v>
      </c>
      <c r="AE4431" s="430">
        <v>1.112404E-5</v>
      </c>
      <c r="AF4431" s="430">
        <v>1.177628E-5</v>
      </c>
      <c r="AG4431" s="430">
        <v>1.2495479999999999E-5</v>
      </c>
      <c r="AH4431" s="430">
        <v>1.322212E-5</v>
      </c>
      <c r="AI4431" s="430">
        <v>1.400952E-5</v>
      </c>
      <c r="AJ4431" s="430">
        <v>1.452412E-5</v>
      </c>
      <c r="AK4431" s="430">
        <v>1.5097E-5</v>
      </c>
      <c r="AL4431" s="430">
        <v>0</v>
      </c>
    </row>
    <row r="4432" spans="1:38" x14ac:dyDescent="0.25">
      <c r="A4432" s="430" t="s">
        <v>4368</v>
      </c>
      <c r="B4432" s="430">
        <v>1</v>
      </c>
      <c r="C4432" s="430" t="s">
        <v>4375</v>
      </c>
      <c r="D4432" s="430" t="s">
        <v>4020</v>
      </c>
      <c r="E4432" s="430">
        <v>81</v>
      </c>
      <c r="F4432" s="430">
        <v>0</v>
      </c>
      <c r="G4432" s="430">
        <v>0</v>
      </c>
      <c r="H4432" s="430">
        <v>0</v>
      </c>
      <c r="I4432" s="430">
        <v>0</v>
      </c>
      <c r="J4432" s="430">
        <v>0</v>
      </c>
      <c r="K4432" s="430">
        <v>2.1960400000000001E-6</v>
      </c>
      <c r="L4432" s="430">
        <v>4.9128800000000003E-6</v>
      </c>
      <c r="M4432" s="430">
        <v>9.2293199999999996E-6</v>
      </c>
      <c r="N4432" s="430">
        <v>1.3455240000000001E-5</v>
      </c>
      <c r="O4432" s="430">
        <v>1.9077400000000001E-5</v>
      </c>
      <c r="P4432" s="430">
        <v>2.469708E-5</v>
      </c>
      <c r="Q4432" s="430">
        <v>2.9964600000000001E-5</v>
      </c>
      <c r="R4432" s="430">
        <v>3.4762160000000001E-5</v>
      </c>
      <c r="S4432" s="430">
        <v>3.8479680000000002E-5</v>
      </c>
      <c r="T4432" s="430">
        <v>4.2534480000000003E-5</v>
      </c>
      <c r="U4432" s="430">
        <v>4.7062959999999997E-5</v>
      </c>
      <c r="V4432" s="430">
        <v>5.0991279999999999E-5</v>
      </c>
      <c r="W4432" s="430">
        <v>5.502128E-5</v>
      </c>
      <c r="X4432" s="430">
        <v>5.895208E-5</v>
      </c>
      <c r="Y4432" s="430">
        <v>6.3381360000000007E-5</v>
      </c>
      <c r="Z4432" s="430">
        <v>6.8532319999999996E-5</v>
      </c>
      <c r="AA4432" s="430">
        <v>7.3164960000000006E-5</v>
      </c>
      <c r="AB4432" s="430">
        <v>7.8912360000000004E-5</v>
      </c>
      <c r="AC4432" s="430">
        <v>8.4062080000000001E-5</v>
      </c>
      <c r="AD4432" s="430">
        <v>8.9302320000000002E-5</v>
      </c>
      <c r="AE4432" s="430">
        <v>9.5131560000000006E-5</v>
      </c>
      <c r="AF4432" s="430">
        <v>1.0082687999999999E-4</v>
      </c>
      <c r="AG4432" s="430">
        <v>1.0645524E-4</v>
      </c>
      <c r="AH4432" s="430">
        <v>1.1215676E-4</v>
      </c>
      <c r="AI4432" s="430">
        <v>1.1794136E-4</v>
      </c>
      <c r="AJ4432" s="430">
        <v>1.2516063999999999E-4</v>
      </c>
      <c r="AK4432" s="430">
        <v>1.2892528E-4</v>
      </c>
      <c r="AL4432" s="430">
        <v>0</v>
      </c>
    </row>
    <row r="4433" spans="1:38" x14ac:dyDescent="0.25">
      <c r="A4433" s="430" t="s">
        <v>4368</v>
      </c>
      <c r="B4433" s="430">
        <v>1</v>
      </c>
      <c r="C4433" s="430" t="s">
        <v>4375</v>
      </c>
      <c r="D4433" s="430" t="s">
        <v>4022</v>
      </c>
      <c r="E4433" s="430">
        <v>81</v>
      </c>
      <c r="F4433" s="430">
        <v>0</v>
      </c>
      <c r="G4433" s="430">
        <v>0</v>
      </c>
      <c r="H4433" s="430">
        <v>0</v>
      </c>
      <c r="I4433" s="430">
        <v>0</v>
      </c>
      <c r="J4433" s="430">
        <v>0</v>
      </c>
      <c r="K4433" s="430">
        <v>5.2613199999999996E-6</v>
      </c>
      <c r="L4433" s="430">
        <v>1.175396E-5</v>
      </c>
      <c r="M4433" s="430">
        <v>2.2022400000000001E-5</v>
      </c>
      <c r="N4433" s="430">
        <v>3.2140800000000002E-5</v>
      </c>
      <c r="O4433" s="430">
        <v>4.5987879999999999E-5</v>
      </c>
      <c r="P4433" s="430">
        <v>5.9611760000000001E-5</v>
      </c>
      <c r="Q4433" s="430">
        <v>7.1662079999999998E-5</v>
      </c>
      <c r="R4433" s="430">
        <v>8.2283919999999995E-5</v>
      </c>
      <c r="S4433" s="430">
        <v>9.0481560000000002E-5</v>
      </c>
      <c r="T4433" s="430">
        <v>9.8644480000000006E-5</v>
      </c>
      <c r="U4433" s="430">
        <v>1.079234E-4</v>
      </c>
      <c r="V4433" s="430">
        <v>1.1612104E-4</v>
      </c>
      <c r="W4433" s="430">
        <v>1.2542723999999999E-4</v>
      </c>
      <c r="X4433" s="430">
        <v>1.3349343999999999E-4</v>
      </c>
      <c r="Y4433" s="430">
        <v>1.4273888000000001E-4</v>
      </c>
      <c r="Z4433" s="430">
        <v>1.5328508E-4</v>
      </c>
      <c r="AA4433" s="430">
        <v>1.626446E-4</v>
      </c>
      <c r="AB4433" s="430">
        <v>1.7402655999999999E-4</v>
      </c>
      <c r="AC4433" s="430">
        <v>1.8461120000000001E-4</v>
      </c>
      <c r="AD4433" s="430">
        <v>1.9626967999999999E-4</v>
      </c>
      <c r="AE4433" s="430">
        <v>2.0875152E-4</v>
      </c>
      <c r="AF4433" s="430">
        <v>2.2108828E-4</v>
      </c>
      <c r="AG4433" s="430">
        <v>2.3472951999999999E-4</v>
      </c>
      <c r="AH4433" s="430">
        <v>2.4824923999999999E-4</v>
      </c>
      <c r="AI4433" s="430">
        <v>2.6324083999999998E-4</v>
      </c>
      <c r="AJ4433" s="430">
        <v>2.7487699999999998E-4</v>
      </c>
      <c r="AK4433" s="430">
        <v>2.85572E-4</v>
      </c>
      <c r="AL4433" s="430">
        <v>0</v>
      </c>
    </row>
    <row r="4434" spans="1:38" x14ac:dyDescent="0.25">
      <c r="A4434" s="430" t="s">
        <v>4368</v>
      </c>
      <c r="B4434" s="430">
        <v>1</v>
      </c>
      <c r="C4434" s="430" t="s">
        <v>4375</v>
      </c>
      <c r="D4434" s="430" t="s">
        <v>4024</v>
      </c>
      <c r="E4434" s="430">
        <v>81</v>
      </c>
      <c r="F4434" s="430">
        <v>0</v>
      </c>
      <c r="G4434" s="430">
        <v>0</v>
      </c>
      <c r="H4434" s="430">
        <v>0</v>
      </c>
      <c r="I4434" s="430">
        <v>0</v>
      </c>
      <c r="J4434" s="430">
        <v>0</v>
      </c>
      <c r="K4434" s="430">
        <v>2.1600800000000002E-6</v>
      </c>
      <c r="L4434" s="430">
        <v>4.9103999999999996E-6</v>
      </c>
      <c r="M4434" s="430">
        <v>9.3582800000000001E-6</v>
      </c>
      <c r="N4434" s="430">
        <v>1.386568E-5</v>
      </c>
      <c r="O4434" s="430">
        <v>2.010784E-5</v>
      </c>
      <c r="P4434" s="430">
        <v>2.6445480000000001E-5</v>
      </c>
      <c r="Q4434" s="430">
        <v>3.2262319999999999E-5</v>
      </c>
      <c r="R4434" s="430">
        <v>3.7588120000000002E-5</v>
      </c>
      <c r="S4434" s="430">
        <v>4.1930600000000001E-5</v>
      </c>
      <c r="T4434" s="430">
        <v>4.6482639999999997E-5</v>
      </c>
      <c r="U4434" s="430">
        <v>5.1996919999999998E-5</v>
      </c>
      <c r="V4434" s="430">
        <v>5.7178880000000001E-5</v>
      </c>
      <c r="W4434" s="430">
        <v>6.2943640000000001E-5</v>
      </c>
      <c r="X4434" s="430">
        <v>6.7894959999999997E-5</v>
      </c>
      <c r="Y4434" s="430">
        <v>7.315752E-5</v>
      </c>
      <c r="Z4434" s="430">
        <v>7.8923519999999999E-5</v>
      </c>
      <c r="AA4434" s="430">
        <v>8.4021159999999998E-5</v>
      </c>
      <c r="AB4434" s="430">
        <v>9.026456E-5</v>
      </c>
      <c r="AC4434" s="430">
        <v>9.6189280000000003E-5</v>
      </c>
      <c r="AD4434" s="430">
        <v>1.029882E-4</v>
      </c>
      <c r="AE4434" s="430">
        <v>1.1047408000000001E-4</v>
      </c>
      <c r="AF4434" s="430">
        <v>1.1883044E-4</v>
      </c>
      <c r="AG4434" s="430">
        <v>1.2840572E-4</v>
      </c>
      <c r="AH4434" s="430">
        <v>1.3808392000000001E-4</v>
      </c>
      <c r="AI4434" s="430">
        <v>1.4905419999999999E-4</v>
      </c>
      <c r="AJ4434" s="430">
        <v>1.5928668000000001E-4</v>
      </c>
      <c r="AK4434" s="430">
        <v>1.7000772000000001E-4</v>
      </c>
      <c r="AL4434" s="430">
        <v>0</v>
      </c>
    </row>
    <row r="4435" spans="1:38" x14ac:dyDescent="0.25">
      <c r="A4435" s="430" t="s">
        <v>4368</v>
      </c>
      <c r="B4435" s="430">
        <v>1</v>
      </c>
      <c r="C4435" s="430" t="s">
        <v>4375</v>
      </c>
      <c r="D4435" s="430" t="s">
        <v>4026</v>
      </c>
      <c r="E4435" s="430">
        <v>81</v>
      </c>
      <c r="F4435" s="430">
        <v>0</v>
      </c>
      <c r="G4435" s="430">
        <v>0</v>
      </c>
      <c r="H4435" s="430">
        <v>0</v>
      </c>
      <c r="I4435" s="430">
        <v>0</v>
      </c>
      <c r="J4435" s="430">
        <v>0</v>
      </c>
      <c r="K4435" s="430">
        <v>2.203604E-5</v>
      </c>
      <c r="L4435" s="430">
        <v>4.9390439999999997E-5</v>
      </c>
      <c r="M4435" s="430">
        <v>9.2822679999999993E-5</v>
      </c>
      <c r="N4435" s="430">
        <v>1.3587547999999999E-4</v>
      </c>
      <c r="O4435" s="430">
        <v>1.9480524000000001E-4</v>
      </c>
      <c r="P4435" s="430">
        <v>2.5305671999999998E-4</v>
      </c>
      <c r="Q4435" s="430">
        <v>3.0523715999999999E-4</v>
      </c>
      <c r="R4435" s="430">
        <v>3.5124983999999999E-4</v>
      </c>
      <c r="S4435" s="430">
        <v>3.8615956E-4</v>
      </c>
      <c r="T4435" s="430">
        <v>4.2047159999999999E-4</v>
      </c>
      <c r="U4435" s="430">
        <v>4.5907528E-4</v>
      </c>
      <c r="V4435" s="430">
        <v>4.9225767999999995E-4</v>
      </c>
      <c r="W4435" s="430">
        <v>5.3094071999999998E-4</v>
      </c>
      <c r="X4435" s="430">
        <v>5.6406732000000004E-4</v>
      </c>
      <c r="Y4435" s="430">
        <v>6.0226552000000003E-4</v>
      </c>
      <c r="Z4435" s="430">
        <v>6.4515959999999995E-4</v>
      </c>
      <c r="AA4435" s="430">
        <v>6.8243771999999998E-4</v>
      </c>
      <c r="AB4435" s="430">
        <v>7.2866368000000005E-4</v>
      </c>
      <c r="AC4435" s="430">
        <v>7.6947455999999996E-4</v>
      </c>
      <c r="AD4435" s="430">
        <v>8.1300103999999999E-4</v>
      </c>
      <c r="AE4435" s="430">
        <v>8.5970564000000004E-4</v>
      </c>
      <c r="AF4435" s="430">
        <v>9.0473872000000003E-4</v>
      </c>
      <c r="AG4435" s="430">
        <v>9.5422216000000002E-4</v>
      </c>
      <c r="AH4435" s="430">
        <v>1.0028537200000001E-3</v>
      </c>
      <c r="AI4435" s="430">
        <v>1.05534664E-3</v>
      </c>
      <c r="AJ4435" s="430">
        <v>1.1021454799999999E-3</v>
      </c>
      <c r="AK4435" s="430">
        <v>1.1332682399999999E-3</v>
      </c>
      <c r="AL4435" s="430">
        <v>0</v>
      </c>
    </row>
    <row r="4436" spans="1:38" x14ac:dyDescent="0.25">
      <c r="A4436" s="430" t="s">
        <v>4368</v>
      </c>
      <c r="B4436" s="430">
        <v>1</v>
      </c>
      <c r="C4436" s="430" t="s">
        <v>4375</v>
      </c>
      <c r="D4436" s="430" t="s">
        <v>4028</v>
      </c>
      <c r="E4436" s="430">
        <v>81</v>
      </c>
      <c r="F4436" s="430">
        <v>0</v>
      </c>
      <c r="G4436" s="430">
        <v>0</v>
      </c>
      <c r="H4436" s="430">
        <v>0</v>
      </c>
      <c r="I4436" s="430">
        <v>0</v>
      </c>
      <c r="J4436" s="430">
        <v>0</v>
      </c>
      <c r="K4436" s="430">
        <v>1.073716E-5</v>
      </c>
      <c r="L4436" s="430">
        <v>2.410436E-5</v>
      </c>
      <c r="M4436" s="430">
        <v>4.536292E-5</v>
      </c>
      <c r="N4436" s="430">
        <v>6.6420600000000006E-5</v>
      </c>
      <c r="O4436" s="430">
        <v>9.5281599999999999E-5</v>
      </c>
      <c r="P4436" s="430">
        <v>1.2398016E-4</v>
      </c>
      <c r="Q4436" s="430">
        <v>1.4977216000000001E-4</v>
      </c>
      <c r="R4436" s="430">
        <v>1.7262908E-4</v>
      </c>
      <c r="S4436" s="430">
        <v>1.9057684E-4</v>
      </c>
      <c r="T4436" s="430">
        <v>2.0816872E-4</v>
      </c>
      <c r="U4436" s="430">
        <v>2.2857912E-4</v>
      </c>
      <c r="V4436" s="430">
        <v>2.4654423999999998E-4</v>
      </c>
      <c r="W4436" s="430">
        <v>2.6679467999999999E-4</v>
      </c>
      <c r="X4436" s="430">
        <v>2.8430348E-4</v>
      </c>
      <c r="Y4436" s="430">
        <v>3.0400088000000002E-4</v>
      </c>
      <c r="Z4436" s="430">
        <v>3.2611131999999999E-4</v>
      </c>
      <c r="AA4436" s="430">
        <v>3.4564007999999998E-4</v>
      </c>
      <c r="AB4436" s="430">
        <v>3.6984487999999999E-4</v>
      </c>
      <c r="AC4436" s="430">
        <v>3.9205824E-4</v>
      </c>
      <c r="AD4436" s="430">
        <v>4.1618367999999998E-4</v>
      </c>
      <c r="AE4436" s="430">
        <v>4.4199676E-4</v>
      </c>
      <c r="AF4436" s="430">
        <v>4.6839016000000002E-4</v>
      </c>
      <c r="AG4436" s="430">
        <v>4.9742847999999999E-4</v>
      </c>
      <c r="AH4436" s="430">
        <v>5.2791883999999995E-4</v>
      </c>
      <c r="AI4436" s="430">
        <v>5.6079123999999995E-4</v>
      </c>
      <c r="AJ4436" s="430">
        <v>5.8495263999999996E-4</v>
      </c>
      <c r="AK4436" s="430">
        <v>6.0869120000000003E-4</v>
      </c>
      <c r="AL4436" s="430">
        <v>0</v>
      </c>
    </row>
    <row r="4437" spans="1:38" x14ac:dyDescent="0.25">
      <c r="A4437" s="430" t="s">
        <v>4368</v>
      </c>
      <c r="B4437" s="430">
        <v>1</v>
      </c>
      <c r="C4437" s="430" t="s">
        <v>4375</v>
      </c>
      <c r="D4437" s="430" t="s">
        <v>4030</v>
      </c>
      <c r="E4437" s="430">
        <v>81</v>
      </c>
      <c r="F4437" s="430">
        <v>0</v>
      </c>
      <c r="G4437" s="430">
        <v>0</v>
      </c>
      <c r="H4437" s="430">
        <v>0</v>
      </c>
      <c r="I4437" s="430">
        <v>0</v>
      </c>
      <c r="J4437" s="430">
        <v>0</v>
      </c>
      <c r="K4437" s="430">
        <v>4.77276E-6</v>
      </c>
      <c r="L4437" s="430">
        <v>1.06702E-5</v>
      </c>
      <c r="M4437" s="430">
        <v>2.0074359999999999E-5</v>
      </c>
      <c r="N4437" s="430">
        <v>2.9458680000000002E-5</v>
      </c>
      <c r="O4437" s="430">
        <v>4.2217040000000002E-5</v>
      </c>
      <c r="P4437" s="430">
        <v>5.4820400000000001E-5</v>
      </c>
      <c r="Q4437" s="430">
        <v>6.604488E-5</v>
      </c>
      <c r="R4437" s="430">
        <v>7.6095080000000001E-5</v>
      </c>
      <c r="S4437" s="430">
        <v>8.3745879999999999E-5</v>
      </c>
      <c r="T4437" s="430">
        <v>9.1322279999999997E-5</v>
      </c>
      <c r="U4437" s="430">
        <v>9.9945239999999996E-5</v>
      </c>
      <c r="V4437" s="430">
        <v>1.0756752E-4</v>
      </c>
      <c r="W4437" s="430">
        <v>1.1641739999999999E-4</v>
      </c>
      <c r="X4437" s="430">
        <v>1.2426040000000001E-4</v>
      </c>
      <c r="Y4437" s="430">
        <v>1.3331736000000001E-4</v>
      </c>
      <c r="Z4437" s="430">
        <v>1.436106E-4</v>
      </c>
      <c r="AA4437" s="430">
        <v>1.5219264000000001E-4</v>
      </c>
      <c r="AB4437" s="430">
        <v>1.632336E-4</v>
      </c>
      <c r="AC4437" s="430">
        <v>1.7269976000000001E-4</v>
      </c>
      <c r="AD4437" s="430">
        <v>1.8309716E-4</v>
      </c>
      <c r="AE4437" s="430">
        <v>1.9459071999999999E-4</v>
      </c>
      <c r="AF4437" s="430">
        <v>2.0554859999999999E-4</v>
      </c>
      <c r="AG4437" s="430">
        <v>2.1734472000000001E-4</v>
      </c>
      <c r="AH4437" s="430">
        <v>2.2955872000000001E-4</v>
      </c>
      <c r="AI4437" s="430">
        <v>2.4266428000000001E-4</v>
      </c>
      <c r="AJ4437" s="430">
        <v>2.5308648E-4</v>
      </c>
      <c r="AK4437" s="430">
        <v>2.6245343999999998E-4</v>
      </c>
      <c r="AL4437" s="430">
        <v>0</v>
      </c>
    </row>
    <row r="4438" spans="1:38" x14ac:dyDescent="0.25">
      <c r="A4438" s="430" t="s">
        <v>4368</v>
      </c>
      <c r="B4438" s="430">
        <v>1</v>
      </c>
      <c r="C4438" s="430" t="s">
        <v>4375</v>
      </c>
      <c r="D4438" s="430" t="s">
        <v>4032</v>
      </c>
      <c r="E4438" s="430">
        <v>81</v>
      </c>
      <c r="F4438" s="430">
        <v>0</v>
      </c>
      <c r="G4438" s="430">
        <v>0</v>
      </c>
      <c r="H4438" s="430">
        <v>0</v>
      </c>
      <c r="I4438" s="430">
        <v>0</v>
      </c>
      <c r="J4438" s="430">
        <v>0</v>
      </c>
      <c r="K4438" s="430">
        <v>7.1337199999999997E-6</v>
      </c>
      <c r="L4438" s="430">
        <v>1.5996000000000001E-5</v>
      </c>
      <c r="M4438" s="430">
        <v>3.0109679999999999E-5</v>
      </c>
      <c r="N4438" s="430">
        <v>4.4126640000000001E-5</v>
      </c>
      <c r="O4438" s="430">
        <v>6.3332999999999998E-5</v>
      </c>
      <c r="P4438" s="430">
        <v>8.2404200000000006E-5</v>
      </c>
      <c r="Q4438" s="430">
        <v>9.9431879999999998E-5</v>
      </c>
      <c r="R4438" s="430">
        <v>1.1469132E-4</v>
      </c>
      <c r="S4438" s="430">
        <v>1.2662384E-4</v>
      </c>
      <c r="T4438" s="430">
        <v>1.384708E-4</v>
      </c>
      <c r="U4438" s="430">
        <v>1.5227696E-4</v>
      </c>
      <c r="V4438" s="430">
        <v>1.6426403999999999E-4</v>
      </c>
      <c r="W4438" s="430">
        <v>1.7801439999999999E-4</v>
      </c>
      <c r="X4438" s="430">
        <v>1.8983035999999999E-4</v>
      </c>
      <c r="Y4438" s="430">
        <v>2.0317771999999999E-4</v>
      </c>
      <c r="Z4438" s="430">
        <v>2.1848428000000001E-4</v>
      </c>
      <c r="AA4438" s="430">
        <v>2.3180436E-4</v>
      </c>
      <c r="AB4438" s="430">
        <v>2.4817732E-4</v>
      </c>
      <c r="AC4438" s="430">
        <v>2.629544E-4</v>
      </c>
      <c r="AD4438" s="430">
        <v>2.786962E-4</v>
      </c>
      <c r="AE4438" s="430">
        <v>2.9610208000000002E-4</v>
      </c>
      <c r="AF4438" s="430">
        <v>3.1332072000000001E-4</v>
      </c>
      <c r="AG4438" s="430">
        <v>3.3268084000000002E-4</v>
      </c>
      <c r="AH4438" s="430">
        <v>3.5183635999999998E-4</v>
      </c>
      <c r="AI4438" s="430">
        <v>3.7261131999999998E-4</v>
      </c>
      <c r="AJ4438" s="430">
        <v>3.8826136000000001E-4</v>
      </c>
      <c r="AK4438" s="430">
        <v>4.0329636000000001E-4</v>
      </c>
      <c r="AL4438" s="430">
        <v>0</v>
      </c>
    </row>
    <row r="4439" spans="1:38" x14ac:dyDescent="0.25">
      <c r="A4439" s="430" t="s">
        <v>4368</v>
      </c>
      <c r="B4439" s="430">
        <v>1</v>
      </c>
      <c r="C4439" s="430" t="s">
        <v>4375</v>
      </c>
      <c r="D4439" s="430" t="s">
        <v>4034</v>
      </c>
      <c r="E4439" s="430">
        <v>81</v>
      </c>
      <c r="F4439" s="430">
        <v>0</v>
      </c>
      <c r="G4439" s="430">
        <v>0</v>
      </c>
      <c r="H4439" s="430">
        <v>0</v>
      </c>
      <c r="I4439" s="430">
        <v>0</v>
      </c>
      <c r="J4439" s="430">
        <v>0</v>
      </c>
      <c r="K4439" s="430">
        <v>8.0352000000000006E-6</v>
      </c>
      <c r="L4439" s="430">
        <v>1.795272E-5</v>
      </c>
      <c r="M4439" s="430">
        <v>3.3677160000000001E-5</v>
      </c>
      <c r="N4439" s="430">
        <v>4.9163519999999999E-5</v>
      </c>
      <c r="O4439" s="430">
        <v>7.031296E-5</v>
      </c>
      <c r="P4439" s="430">
        <v>9.1011040000000003E-5</v>
      </c>
      <c r="Q4439" s="430">
        <v>1.0944612E-4</v>
      </c>
      <c r="R4439" s="430">
        <v>1.2611544E-4</v>
      </c>
      <c r="S4439" s="430">
        <v>1.3904491999999999E-4</v>
      </c>
      <c r="T4439" s="430">
        <v>1.5203516E-4</v>
      </c>
      <c r="U4439" s="430">
        <v>1.6661631999999999E-4</v>
      </c>
      <c r="V4439" s="430">
        <v>1.6751284000000001E-4</v>
      </c>
      <c r="W4439" s="430">
        <v>1.829868E-4</v>
      </c>
      <c r="X4439" s="430">
        <v>1.9627836000000001E-4</v>
      </c>
      <c r="Y4439" s="430">
        <v>2.1139396E-4</v>
      </c>
      <c r="Z4439" s="430">
        <v>2.2833980000000001E-4</v>
      </c>
      <c r="AA4439" s="430">
        <v>2.42699E-4</v>
      </c>
      <c r="AB4439" s="430">
        <v>2.6029211999999998E-4</v>
      </c>
      <c r="AC4439" s="430">
        <v>2.7603019999999999E-4</v>
      </c>
      <c r="AD4439" s="430">
        <v>2.9314096000000002E-4</v>
      </c>
      <c r="AE4439" s="430">
        <v>3.1200383999999999E-4</v>
      </c>
      <c r="AF4439" s="430">
        <v>3.3032979999999998E-4</v>
      </c>
      <c r="AG4439" s="430">
        <v>3.4896328000000001E-4</v>
      </c>
      <c r="AH4439" s="430">
        <v>3.6761288000000002E-4</v>
      </c>
      <c r="AI4439" s="430">
        <v>3.8810264000000002E-4</v>
      </c>
      <c r="AJ4439" s="430">
        <v>4.0095400000000002E-4</v>
      </c>
      <c r="AK4439" s="430">
        <v>4.1354991999999999E-4</v>
      </c>
      <c r="AL4439" s="430">
        <v>0</v>
      </c>
    </row>
    <row r="4440" spans="1:38" x14ac:dyDescent="0.25">
      <c r="A4440" s="430" t="s">
        <v>4368</v>
      </c>
      <c r="B4440" s="430">
        <v>1</v>
      </c>
      <c r="C4440" s="430" t="s">
        <v>4375</v>
      </c>
      <c r="D4440" s="430" t="s">
        <v>4036</v>
      </c>
      <c r="E4440" s="430">
        <v>81</v>
      </c>
      <c r="F4440" s="430">
        <v>0</v>
      </c>
      <c r="G4440" s="430">
        <v>0</v>
      </c>
      <c r="H4440" s="430">
        <v>0</v>
      </c>
      <c r="I4440" s="430">
        <v>0</v>
      </c>
      <c r="J4440" s="430">
        <v>0</v>
      </c>
      <c r="K4440" s="430">
        <v>1.126912E-5</v>
      </c>
      <c r="L4440" s="430">
        <v>2.5221599999999999E-5</v>
      </c>
      <c r="M4440" s="430">
        <v>4.7426280000000002E-5</v>
      </c>
      <c r="N4440" s="430">
        <v>6.9442479999999997E-5</v>
      </c>
      <c r="O4440" s="430">
        <v>9.9575720000000004E-5</v>
      </c>
      <c r="P4440" s="430">
        <v>1.2945972E-4</v>
      </c>
      <c r="Q4440" s="430">
        <v>1.5636772E-4</v>
      </c>
      <c r="R4440" s="430">
        <v>1.7995500000000001E-4</v>
      </c>
      <c r="S4440" s="430">
        <v>1.9752579999999999E-4</v>
      </c>
      <c r="T4440" s="430">
        <v>2.1415668000000001E-4</v>
      </c>
      <c r="U4440" s="430">
        <v>2.3311752000000001E-4</v>
      </c>
      <c r="V4440" s="430">
        <v>2.4955867999999998E-4</v>
      </c>
      <c r="W4440" s="430">
        <v>2.6896839999999999E-4</v>
      </c>
      <c r="X4440" s="430">
        <v>2.8625771999999999E-4</v>
      </c>
      <c r="Y4440" s="430">
        <v>3.0674376E-4</v>
      </c>
      <c r="Z4440" s="430">
        <v>3.2992307999999998E-4</v>
      </c>
      <c r="AA4440" s="430">
        <v>3.5078235999999997E-4</v>
      </c>
      <c r="AB4440" s="430">
        <v>3.7693024E-4</v>
      </c>
      <c r="AC4440" s="430">
        <v>4.0068492000000001E-4</v>
      </c>
      <c r="AD4440" s="430">
        <v>4.2683776000000001E-4</v>
      </c>
      <c r="AE4440" s="430">
        <v>4.5443395999999998E-4</v>
      </c>
      <c r="AF4440" s="430">
        <v>4.8175364000000001E-4</v>
      </c>
      <c r="AG4440" s="430">
        <v>5.1247339999999997E-4</v>
      </c>
      <c r="AH4440" s="430">
        <v>5.4267484000000005E-4</v>
      </c>
      <c r="AI4440" s="430">
        <v>5.7444364000000005E-4</v>
      </c>
      <c r="AJ4440" s="430">
        <v>6.0534692E-4</v>
      </c>
      <c r="AK4440" s="430">
        <v>6.2467603999999996E-4</v>
      </c>
      <c r="AL4440" s="430">
        <v>0</v>
      </c>
    </row>
    <row r="4441" spans="1:38" x14ac:dyDescent="0.25">
      <c r="A4441" s="430" t="s">
        <v>4368</v>
      </c>
      <c r="B4441" s="430">
        <v>1</v>
      </c>
      <c r="C4441" s="430" t="s">
        <v>4375</v>
      </c>
      <c r="D4441" s="430" t="s">
        <v>4038</v>
      </c>
      <c r="E4441" s="430">
        <v>81</v>
      </c>
      <c r="F4441" s="430">
        <v>0</v>
      </c>
      <c r="G4441" s="430">
        <v>0</v>
      </c>
      <c r="H4441" s="430">
        <v>0</v>
      </c>
      <c r="I4441" s="430">
        <v>0</v>
      </c>
      <c r="J4441" s="430">
        <v>0</v>
      </c>
      <c r="K4441" s="430">
        <v>9.3037200000000001E-6</v>
      </c>
      <c r="L4441" s="430">
        <v>2.0863E-5</v>
      </c>
      <c r="M4441" s="430">
        <v>3.9285680000000001E-5</v>
      </c>
      <c r="N4441" s="430">
        <v>5.7624039999999999E-5</v>
      </c>
      <c r="O4441" s="430">
        <v>8.2823319999999998E-5</v>
      </c>
      <c r="P4441" s="430">
        <v>1.0808831999999999E-4</v>
      </c>
      <c r="Q4441" s="430">
        <v>1.313656E-4</v>
      </c>
      <c r="R4441" s="430">
        <v>1.5256340000000001E-4</v>
      </c>
      <c r="S4441" s="430">
        <v>1.6903803999999999E-4</v>
      </c>
      <c r="T4441" s="430">
        <v>1.8525599999999999E-4</v>
      </c>
      <c r="U4441" s="430">
        <v>2.0359560000000001E-4</v>
      </c>
      <c r="V4441" s="430">
        <v>2.1908567999999999E-4</v>
      </c>
      <c r="W4441" s="430">
        <v>2.3642583999999999E-4</v>
      </c>
      <c r="X4441" s="430">
        <v>2.5156499999999998E-4</v>
      </c>
      <c r="Y4441" s="430">
        <v>2.696938E-4</v>
      </c>
      <c r="Z4441" s="430">
        <v>2.9085067999999999E-4</v>
      </c>
      <c r="AA4441" s="430">
        <v>3.0973463999999998E-4</v>
      </c>
      <c r="AB4441" s="430">
        <v>3.3304664000000003E-4</v>
      </c>
      <c r="AC4441" s="430">
        <v>3.5354880000000003E-4</v>
      </c>
      <c r="AD4441" s="430">
        <v>3.7605727999999997E-4</v>
      </c>
      <c r="AE4441" s="430">
        <v>4.0035260000000002E-4</v>
      </c>
      <c r="AF4441" s="430">
        <v>4.2387292000000001E-4</v>
      </c>
      <c r="AG4441" s="430">
        <v>4.5010016E-4</v>
      </c>
      <c r="AH4441" s="430">
        <v>4.7619223999999997E-4</v>
      </c>
      <c r="AI4441" s="430">
        <v>5.0446547999999998E-4</v>
      </c>
      <c r="AJ4441" s="430">
        <v>5.3211252000000004E-4</v>
      </c>
      <c r="AK4441" s="430">
        <v>5.5137592000000001E-4</v>
      </c>
      <c r="AL4441" s="430">
        <v>0</v>
      </c>
    </row>
    <row r="4442" spans="1:38" x14ac:dyDescent="0.25">
      <c r="A4442" s="430" t="s">
        <v>4368</v>
      </c>
      <c r="B4442" s="430">
        <v>1</v>
      </c>
      <c r="C4442" s="430" t="s">
        <v>4375</v>
      </c>
      <c r="D4442" s="430" t="s">
        <v>4040</v>
      </c>
      <c r="E4442" s="430">
        <v>81</v>
      </c>
      <c r="F4442" s="430">
        <v>0</v>
      </c>
      <c r="G4442" s="430">
        <v>0</v>
      </c>
      <c r="H4442" s="430">
        <v>0</v>
      </c>
      <c r="I4442" s="430">
        <v>0</v>
      </c>
      <c r="J4442" s="430">
        <v>0</v>
      </c>
      <c r="K4442" s="430">
        <v>2.2815999999999999E-6</v>
      </c>
      <c r="L4442" s="430">
        <v>5.0976400000000004E-6</v>
      </c>
      <c r="M4442" s="430">
        <v>9.5579200000000001E-6</v>
      </c>
      <c r="N4442" s="430">
        <v>1.394132E-5</v>
      </c>
      <c r="O4442" s="430">
        <v>1.996772E-5</v>
      </c>
      <c r="P4442" s="430">
        <v>2.5990400000000001E-5</v>
      </c>
      <c r="Q4442" s="430">
        <v>3.1424080000000002E-5</v>
      </c>
      <c r="R4442" s="430">
        <v>3.634192E-5</v>
      </c>
      <c r="S4442" s="430">
        <v>4.0182200000000003E-5</v>
      </c>
      <c r="T4442" s="430">
        <v>4.3874919999999997E-5</v>
      </c>
      <c r="U4442" s="430">
        <v>4.8011559999999997E-5</v>
      </c>
      <c r="V4442" s="430">
        <v>5.1531920000000002E-5</v>
      </c>
      <c r="W4442" s="430">
        <v>5.5497439999999998E-5</v>
      </c>
      <c r="X4442" s="430">
        <v>5.887644E-5</v>
      </c>
      <c r="Y4442" s="430">
        <v>6.2575360000000001E-5</v>
      </c>
      <c r="Z4442" s="430">
        <v>6.6705799999999994E-5</v>
      </c>
      <c r="AA4442" s="430">
        <v>7.0455560000000001E-5</v>
      </c>
      <c r="AB4442" s="430">
        <v>7.511672E-5</v>
      </c>
      <c r="AC4442" s="430">
        <v>7.9271960000000007E-5</v>
      </c>
      <c r="AD4442" s="430">
        <v>8.3995120000000006E-5</v>
      </c>
      <c r="AE4442" s="430">
        <v>8.8854679999999993E-5</v>
      </c>
      <c r="AF4442" s="430">
        <v>9.4014319999999993E-5</v>
      </c>
      <c r="AG4442" s="430">
        <v>9.9734439999999994E-5</v>
      </c>
      <c r="AH4442" s="430">
        <v>1.05617E-4</v>
      </c>
      <c r="AI4442" s="430">
        <v>1.1212204E-4</v>
      </c>
      <c r="AJ4442" s="430">
        <v>1.174342E-4</v>
      </c>
      <c r="AK4442" s="430">
        <v>1.2272652000000001E-4</v>
      </c>
      <c r="AL4442" s="430">
        <v>0</v>
      </c>
    </row>
    <row r="4443" spans="1:38" x14ac:dyDescent="0.25">
      <c r="A4443" s="430" t="s">
        <v>4368</v>
      </c>
      <c r="B4443" s="430">
        <v>1</v>
      </c>
      <c r="C4443" s="430" t="s">
        <v>4375</v>
      </c>
      <c r="D4443" s="430" t="s">
        <v>4042</v>
      </c>
      <c r="E4443" s="430">
        <v>81</v>
      </c>
      <c r="F4443" s="430">
        <v>0</v>
      </c>
      <c r="G4443" s="430">
        <v>0</v>
      </c>
      <c r="H4443" s="430">
        <v>0</v>
      </c>
      <c r="I4443" s="430">
        <v>0</v>
      </c>
      <c r="J4443" s="430">
        <v>0</v>
      </c>
      <c r="K4443" s="430">
        <v>1.775556E-5</v>
      </c>
      <c r="L4443" s="430">
        <v>3.9827560000000002E-5</v>
      </c>
      <c r="M4443" s="430">
        <v>7.4718680000000005E-5</v>
      </c>
      <c r="N4443" s="430">
        <v>1.0903816000000001E-4</v>
      </c>
      <c r="O4443" s="430">
        <v>1.5600067999999999E-4</v>
      </c>
      <c r="P4443" s="430">
        <v>2.0254904E-4</v>
      </c>
      <c r="Q4443" s="430">
        <v>2.4419816000000001E-4</v>
      </c>
      <c r="R4443" s="430">
        <v>2.8086744E-4</v>
      </c>
      <c r="S4443" s="430">
        <v>3.0881456000000001E-4</v>
      </c>
      <c r="T4443" s="430">
        <v>3.3582548000000002E-4</v>
      </c>
      <c r="U4443" s="430">
        <v>3.6592151999999999E-4</v>
      </c>
      <c r="V4443" s="430">
        <v>3.9072648000000002E-4</v>
      </c>
      <c r="W4443" s="430">
        <v>4.1825324000000001E-4</v>
      </c>
      <c r="X4443" s="430">
        <v>4.4015907999999998E-4</v>
      </c>
      <c r="Y4443" s="430">
        <v>4.6600687999999999E-4</v>
      </c>
      <c r="Z4443" s="430">
        <v>4.9628892000000001E-4</v>
      </c>
      <c r="AA4443" s="430">
        <v>5.2414428000000001E-4</v>
      </c>
      <c r="AB4443" s="430">
        <v>5.5984635999999999E-4</v>
      </c>
      <c r="AC4443" s="430">
        <v>5.9160400000000002E-4</v>
      </c>
      <c r="AD4443" s="430">
        <v>6.2667492000000003E-4</v>
      </c>
      <c r="AE4443" s="430">
        <v>6.6415267999999999E-4</v>
      </c>
      <c r="AF4443" s="430">
        <v>7.0239179999999997E-4</v>
      </c>
      <c r="AG4443" s="430">
        <v>7.4492256000000001E-4</v>
      </c>
      <c r="AH4443" s="430">
        <v>7.8711479999999995E-4</v>
      </c>
      <c r="AI4443" s="430">
        <v>8.3187880000000004E-4</v>
      </c>
      <c r="AJ4443" s="430">
        <v>8.6787723999999999E-4</v>
      </c>
      <c r="AK4443" s="430">
        <v>8.9889088000000002E-4</v>
      </c>
      <c r="AL4443" s="430">
        <v>0</v>
      </c>
    </row>
    <row r="4444" spans="1:38" x14ac:dyDescent="0.25">
      <c r="A4444" s="430" t="s">
        <v>4368</v>
      </c>
      <c r="B4444" s="430">
        <v>1</v>
      </c>
      <c r="C4444" s="430" t="s">
        <v>4375</v>
      </c>
      <c r="D4444" s="430" t="s">
        <v>4044</v>
      </c>
      <c r="E4444" s="430">
        <v>81</v>
      </c>
      <c r="F4444" s="430">
        <v>0</v>
      </c>
      <c r="G4444" s="430">
        <v>0</v>
      </c>
      <c r="H4444" s="430">
        <v>0</v>
      </c>
      <c r="I4444" s="430">
        <v>0</v>
      </c>
      <c r="J4444" s="430">
        <v>0</v>
      </c>
      <c r="K4444" s="430">
        <v>8.5510399999999994E-6</v>
      </c>
      <c r="L4444" s="430">
        <v>1.9233640000000001E-5</v>
      </c>
      <c r="M4444" s="430">
        <v>3.6284880000000001E-5</v>
      </c>
      <c r="N4444" s="430">
        <v>5.3295199999999998E-5</v>
      </c>
      <c r="O4444" s="430">
        <v>7.6816760000000003E-5</v>
      </c>
      <c r="P4444" s="430">
        <v>1.0040899999999999E-4</v>
      </c>
      <c r="Q4444" s="430">
        <v>1.217866E-4</v>
      </c>
      <c r="R4444" s="430">
        <v>1.4074372E-4</v>
      </c>
      <c r="S4444" s="430">
        <v>1.5542284000000001E-4</v>
      </c>
      <c r="T4444" s="430">
        <v>1.6991844E-4</v>
      </c>
      <c r="U4444" s="430">
        <v>1.863844E-4</v>
      </c>
      <c r="V4444" s="430">
        <v>2.0102879999999999E-4</v>
      </c>
      <c r="W4444" s="430">
        <v>2.1776508000000001E-4</v>
      </c>
      <c r="X4444" s="430">
        <v>2.3218503999999999E-4</v>
      </c>
      <c r="Y4444" s="430">
        <v>2.4855303999999999E-4</v>
      </c>
      <c r="Z4444" s="430">
        <v>2.6684179999999998E-4</v>
      </c>
      <c r="AA4444" s="430">
        <v>2.8355576E-4</v>
      </c>
      <c r="AB4444" s="430">
        <v>3.0415092E-4</v>
      </c>
      <c r="AC4444" s="430">
        <v>3.2308944000000001E-4</v>
      </c>
      <c r="AD4444" s="430">
        <v>3.4404295999999998E-4</v>
      </c>
      <c r="AE4444" s="430">
        <v>3.6662335999999997E-4</v>
      </c>
      <c r="AF4444" s="430">
        <v>3.8988576000000002E-4</v>
      </c>
      <c r="AG4444" s="430">
        <v>4.1583524E-4</v>
      </c>
      <c r="AH4444" s="430">
        <v>4.4203519999999998E-4</v>
      </c>
      <c r="AI4444" s="430">
        <v>4.6989800000000001E-4</v>
      </c>
      <c r="AJ4444" s="430">
        <v>4.9198364000000003E-4</v>
      </c>
      <c r="AK4444" s="430">
        <v>5.1043856000000003E-4</v>
      </c>
      <c r="AL4444" s="430">
        <v>0</v>
      </c>
    </row>
    <row r="4445" spans="1:38" x14ac:dyDescent="0.25">
      <c r="A4445" s="430" t="s">
        <v>4368</v>
      </c>
      <c r="B4445" s="430">
        <v>1</v>
      </c>
      <c r="C4445" s="430" t="s">
        <v>4375</v>
      </c>
      <c r="D4445" s="430" t="s">
        <v>4046</v>
      </c>
      <c r="E4445" s="430">
        <v>81</v>
      </c>
      <c r="F4445" s="430">
        <v>0</v>
      </c>
      <c r="G4445" s="430">
        <v>0</v>
      </c>
      <c r="H4445" s="430">
        <v>0</v>
      </c>
      <c r="I4445" s="430">
        <v>0</v>
      </c>
      <c r="J4445" s="430">
        <v>0</v>
      </c>
      <c r="K4445" s="430">
        <v>9.8691599999999992E-6</v>
      </c>
      <c r="L4445" s="430">
        <v>2.2167479999999999E-5</v>
      </c>
      <c r="M4445" s="430">
        <v>4.1752039999999999E-5</v>
      </c>
      <c r="N4445" s="430">
        <v>6.1138199999999997E-5</v>
      </c>
      <c r="O4445" s="430">
        <v>8.7669239999999993E-5</v>
      </c>
      <c r="P4445" s="430">
        <v>1.1411720000000001E-4</v>
      </c>
      <c r="Q4445" s="430">
        <v>1.3787808E-4</v>
      </c>
      <c r="R4445" s="430">
        <v>1.5913664000000001E-4</v>
      </c>
      <c r="S4445" s="430">
        <v>1.7559267999999999E-4</v>
      </c>
      <c r="T4445" s="430">
        <v>1.9196192E-4</v>
      </c>
      <c r="U4445" s="430">
        <v>2.1080124000000001E-4</v>
      </c>
      <c r="V4445" s="430">
        <v>2.2746932E-4</v>
      </c>
      <c r="W4445" s="430">
        <v>2.4621936000000002E-4</v>
      </c>
      <c r="X4445" s="430">
        <v>2.6213848000000001E-4</v>
      </c>
      <c r="Y4445" s="430">
        <v>2.8055123999999999E-4</v>
      </c>
      <c r="Z4445" s="430">
        <v>3.0126668000000001E-4</v>
      </c>
      <c r="AA4445" s="430">
        <v>3.1880028000000002E-4</v>
      </c>
      <c r="AB4445" s="430">
        <v>3.4083136000000002E-4</v>
      </c>
      <c r="AC4445" s="430">
        <v>3.6057712000000001E-4</v>
      </c>
      <c r="AD4445" s="430">
        <v>3.8230811999999999E-4</v>
      </c>
      <c r="AE4445" s="430">
        <v>4.0616076000000003E-4</v>
      </c>
      <c r="AF4445" s="430">
        <v>4.2982616000000003E-4</v>
      </c>
      <c r="AG4445" s="430">
        <v>4.5631132000000001E-4</v>
      </c>
      <c r="AH4445" s="430">
        <v>4.8279896000000001E-4</v>
      </c>
      <c r="AI4445" s="430">
        <v>5.1159052000000001E-4</v>
      </c>
      <c r="AJ4445" s="430">
        <v>5.3054391999999998E-4</v>
      </c>
      <c r="AK4445" s="430">
        <v>5.5164996000000004E-4</v>
      </c>
      <c r="AL4445" s="430">
        <v>0</v>
      </c>
    </row>
    <row r="4446" spans="1:38" x14ac:dyDescent="0.25">
      <c r="A4446" s="430" t="s">
        <v>4368</v>
      </c>
      <c r="B4446" s="430">
        <v>1</v>
      </c>
      <c r="C4446" s="430" t="s">
        <v>4375</v>
      </c>
      <c r="D4446" s="430" t="s">
        <v>4227</v>
      </c>
      <c r="E4446" s="430">
        <v>81</v>
      </c>
      <c r="F4446" s="430">
        <v>0</v>
      </c>
      <c r="G4446" s="430">
        <v>0</v>
      </c>
      <c r="H4446" s="430">
        <v>0</v>
      </c>
      <c r="I4446" s="430">
        <v>0</v>
      </c>
      <c r="J4446" s="430">
        <v>0</v>
      </c>
      <c r="K4446" s="430">
        <v>1.054E-7</v>
      </c>
      <c r="L4446" s="430">
        <v>2.4428000000000001E-7</v>
      </c>
      <c r="M4446" s="430">
        <v>4.7492000000000002E-7</v>
      </c>
      <c r="N4446" s="430">
        <v>7.1920000000000003E-7</v>
      </c>
      <c r="O4446" s="430">
        <v>1.06144E-6</v>
      </c>
      <c r="P4446" s="430">
        <v>1.41856E-6</v>
      </c>
      <c r="Q4446" s="430">
        <v>1.6963200000000001E-6</v>
      </c>
      <c r="R4446" s="430">
        <v>1.93564E-6</v>
      </c>
      <c r="S4446" s="430">
        <v>2.1092399999999999E-6</v>
      </c>
      <c r="T4446" s="430">
        <v>2.2766400000000002E-6</v>
      </c>
      <c r="U4446" s="430">
        <v>2.46636E-6</v>
      </c>
      <c r="V4446" s="430">
        <v>2.5791999999999998E-6</v>
      </c>
      <c r="W4446" s="430">
        <v>2.6622800000000002E-6</v>
      </c>
      <c r="X4446" s="430">
        <v>2.6982400000000001E-6</v>
      </c>
      <c r="Y4446" s="430">
        <v>2.7354399999999999E-6</v>
      </c>
      <c r="Z4446" s="430">
        <v>2.76892E-6</v>
      </c>
      <c r="AA4446" s="430">
        <v>2.8395999999999999E-6</v>
      </c>
      <c r="AB4446" s="430">
        <v>3.0206400000000002E-6</v>
      </c>
      <c r="AC4446" s="430">
        <v>3.1781199999999998E-6</v>
      </c>
      <c r="AD4446" s="430">
        <v>3.348E-6</v>
      </c>
      <c r="AE4446" s="430">
        <v>3.534E-6</v>
      </c>
      <c r="AF4446" s="430">
        <v>3.7150399999999998E-6</v>
      </c>
      <c r="AG4446" s="430">
        <v>3.9159199999999998E-6</v>
      </c>
      <c r="AH4446" s="430">
        <v>4.1180399999999996E-6</v>
      </c>
      <c r="AI4446" s="430">
        <v>4.3362799999999998E-6</v>
      </c>
      <c r="AJ4446" s="430">
        <v>4.4702E-6</v>
      </c>
      <c r="AK4446" s="430">
        <v>4.6202399999999997E-6</v>
      </c>
      <c r="AL4446" s="430">
        <v>0</v>
      </c>
    </row>
    <row r="4447" spans="1:38" x14ac:dyDescent="0.25">
      <c r="A4447" s="430" t="s">
        <v>4368</v>
      </c>
      <c r="B4447" s="430">
        <v>1</v>
      </c>
      <c r="C4447" s="430" t="s">
        <v>4375</v>
      </c>
      <c r="D4447" s="430" t="s">
        <v>4048</v>
      </c>
      <c r="E4447" s="430">
        <v>81</v>
      </c>
      <c r="F4447" s="430">
        <v>0</v>
      </c>
      <c r="G4447" s="430">
        <v>0</v>
      </c>
      <c r="H4447" s="430">
        <v>0</v>
      </c>
      <c r="I4447" s="430">
        <v>0</v>
      </c>
      <c r="J4447" s="430">
        <v>0</v>
      </c>
      <c r="K4447" s="430">
        <v>4.9959599999999999E-6</v>
      </c>
      <c r="L4447" s="430">
        <v>1.12158E-5</v>
      </c>
      <c r="M4447" s="430">
        <v>2.115316E-5</v>
      </c>
      <c r="N4447" s="430">
        <v>3.1055800000000002E-5</v>
      </c>
      <c r="O4447" s="430">
        <v>4.4581720000000002E-5</v>
      </c>
      <c r="P4447" s="430">
        <v>5.7968759999999997E-5</v>
      </c>
      <c r="Q4447" s="430">
        <v>6.9731400000000001E-5</v>
      </c>
      <c r="R4447" s="430">
        <v>8.0164759999999999E-5</v>
      </c>
      <c r="S4447" s="430">
        <v>8.8214839999999997E-5</v>
      </c>
      <c r="T4447" s="430">
        <v>9.6486880000000005E-5</v>
      </c>
      <c r="U4447" s="430">
        <v>1.0579308E-4</v>
      </c>
      <c r="V4447" s="430">
        <v>1.1309668E-4</v>
      </c>
      <c r="W4447" s="430">
        <v>1.2246364E-4</v>
      </c>
      <c r="X4447" s="430">
        <v>1.3044304E-4</v>
      </c>
      <c r="Y4447" s="430">
        <v>1.3925076E-4</v>
      </c>
      <c r="Z4447" s="430">
        <v>1.4925508E-4</v>
      </c>
      <c r="AA4447" s="430">
        <v>1.5799832000000001E-4</v>
      </c>
      <c r="AB4447" s="430">
        <v>1.6880863999999999E-4</v>
      </c>
      <c r="AC4447" s="430">
        <v>1.7840004E-4</v>
      </c>
      <c r="AD4447" s="430">
        <v>1.8877760000000001E-4</v>
      </c>
      <c r="AE4447" s="430">
        <v>1.9990660000000001E-4</v>
      </c>
      <c r="AF4447" s="430">
        <v>2.1102568000000001E-4</v>
      </c>
      <c r="AG4447" s="430">
        <v>2.2330167999999999E-4</v>
      </c>
      <c r="AH4447" s="430">
        <v>2.350854E-4</v>
      </c>
      <c r="AI4447" s="430">
        <v>2.4813020000000001E-4</v>
      </c>
      <c r="AJ4447" s="430">
        <v>2.5489563999999998E-4</v>
      </c>
      <c r="AK4447" s="430">
        <v>2.6382860000000001E-4</v>
      </c>
      <c r="AL4447" s="430">
        <v>0</v>
      </c>
    </row>
    <row r="4448" spans="1:38" x14ac:dyDescent="0.25">
      <c r="A4448" s="430" t="s">
        <v>4368</v>
      </c>
      <c r="B4448" s="430">
        <v>1</v>
      </c>
      <c r="C4448" s="430" t="s">
        <v>4375</v>
      </c>
      <c r="D4448" s="430" t="s">
        <v>4050</v>
      </c>
      <c r="E4448" s="430">
        <v>81</v>
      </c>
      <c r="F4448" s="430">
        <v>0</v>
      </c>
      <c r="G4448" s="430">
        <v>0</v>
      </c>
      <c r="H4448" s="430">
        <v>0</v>
      </c>
      <c r="I4448" s="430">
        <v>0</v>
      </c>
      <c r="J4448" s="430">
        <v>0</v>
      </c>
      <c r="K4448" s="430">
        <v>1.60828E-6</v>
      </c>
      <c r="L4448" s="430">
        <v>3.6170799999999999E-6</v>
      </c>
      <c r="M4448" s="430">
        <v>6.77784E-6</v>
      </c>
      <c r="N4448" s="430">
        <v>9.8815599999999993E-6</v>
      </c>
      <c r="O4448" s="430">
        <v>1.414716E-5</v>
      </c>
      <c r="P4448" s="430">
        <v>1.8392919999999999E-5</v>
      </c>
      <c r="Q4448" s="430">
        <v>2.2167479999999999E-5</v>
      </c>
      <c r="R4448" s="430">
        <v>2.5565079999999999E-5</v>
      </c>
      <c r="S4448" s="430">
        <v>2.8283160000000001E-5</v>
      </c>
      <c r="T4448" s="430">
        <v>3.1060760000000003E-5</v>
      </c>
      <c r="U4448" s="430">
        <v>3.4225240000000002E-5</v>
      </c>
      <c r="V4448" s="430">
        <v>3.709088E-5</v>
      </c>
      <c r="W4448" s="430">
        <v>4.0343399999999997E-5</v>
      </c>
      <c r="X4448" s="430">
        <v>4.3207800000000003E-5</v>
      </c>
      <c r="Y4448" s="430">
        <v>4.6310280000000001E-5</v>
      </c>
      <c r="Z4448" s="430">
        <v>4.9778560000000002E-5</v>
      </c>
      <c r="AA4448" s="430">
        <v>5.2903360000000003E-5</v>
      </c>
      <c r="AB4448" s="430">
        <v>5.6795719999999997E-5</v>
      </c>
      <c r="AC4448" s="430">
        <v>6.0513239999999998E-5</v>
      </c>
      <c r="AD4448" s="430">
        <v>6.4525880000000004E-5</v>
      </c>
      <c r="AE4448" s="430">
        <v>6.8958879999999993E-5</v>
      </c>
      <c r="AF4448" s="430">
        <v>7.3535720000000003E-5</v>
      </c>
      <c r="AG4448" s="430">
        <v>7.8687919999999997E-5</v>
      </c>
      <c r="AH4448" s="430">
        <v>8.3683879999999999E-5</v>
      </c>
      <c r="AI4448" s="430">
        <v>8.9157240000000004E-5</v>
      </c>
      <c r="AJ4448" s="430">
        <v>9.3634879999999999E-5</v>
      </c>
      <c r="AK4448" s="430">
        <v>9.8759799999999996E-5</v>
      </c>
      <c r="AL4448" s="430">
        <v>0</v>
      </c>
    </row>
    <row r="4449" spans="1:38" x14ac:dyDescent="0.25">
      <c r="A4449" s="430" t="s">
        <v>4368</v>
      </c>
      <c r="B4449" s="430">
        <v>1</v>
      </c>
      <c r="C4449" s="430" t="s">
        <v>4375</v>
      </c>
      <c r="D4449" s="430" t="s">
        <v>4052</v>
      </c>
      <c r="E4449" s="430">
        <v>81</v>
      </c>
      <c r="F4449" s="430">
        <v>0</v>
      </c>
      <c r="G4449" s="430">
        <v>0</v>
      </c>
      <c r="H4449" s="430">
        <v>0</v>
      </c>
      <c r="I4449" s="430">
        <v>0</v>
      </c>
      <c r="J4449" s="430">
        <v>0</v>
      </c>
      <c r="K4449" s="430">
        <v>1.347756E-5</v>
      </c>
      <c r="L4449" s="430">
        <v>3.0611880000000003E-5</v>
      </c>
      <c r="M4449" s="430">
        <v>5.8324640000000003E-5</v>
      </c>
      <c r="N4449" s="430">
        <v>8.6463960000000001E-5</v>
      </c>
      <c r="O4449" s="430">
        <v>1.2529952E-4</v>
      </c>
      <c r="P4449" s="430">
        <v>1.6447483999999999E-4</v>
      </c>
      <c r="Q4449" s="430">
        <v>2.0066796000000001E-4</v>
      </c>
      <c r="R4449" s="430">
        <v>2.3348828E-4</v>
      </c>
      <c r="S4449" s="430">
        <v>2.5903352000000002E-4</v>
      </c>
      <c r="T4449" s="430">
        <v>2.8565756000000002E-4</v>
      </c>
      <c r="U4449" s="430">
        <v>3.1692911999999998E-4</v>
      </c>
      <c r="V4449" s="430">
        <v>3.4716899999999998E-4</v>
      </c>
      <c r="W4449" s="430">
        <v>3.8131611999999999E-4</v>
      </c>
      <c r="X4449" s="430">
        <v>4.1195156000000001E-4</v>
      </c>
      <c r="Y4449" s="430">
        <v>4.447322E-4</v>
      </c>
      <c r="Z4449" s="430">
        <v>4.8106419999999997E-4</v>
      </c>
      <c r="AA4449" s="430">
        <v>5.1225640000000002E-4</v>
      </c>
      <c r="AB4449" s="430">
        <v>5.5156192000000001E-4</v>
      </c>
      <c r="AC4449" s="430">
        <v>5.8754176000000002E-4</v>
      </c>
      <c r="AD4449" s="430">
        <v>6.2700600000000005E-4</v>
      </c>
      <c r="AE4449" s="430">
        <v>6.7102104E-4</v>
      </c>
      <c r="AF4449" s="430">
        <v>7.1704736000000003E-4</v>
      </c>
      <c r="AG4449" s="430">
        <v>7.6724876E-4</v>
      </c>
      <c r="AH4449" s="430">
        <v>8.1896048000000001E-4</v>
      </c>
      <c r="AI4449" s="430">
        <v>8.7491795999999997E-4</v>
      </c>
      <c r="AJ4449" s="430">
        <v>9.0145519999999997E-4</v>
      </c>
      <c r="AK4449" s="430">
        <v>9.4363876000000001E-4</v>
      </c>
      <c r="AL4449" s="430">
        <v>0</v>
      </c>
    </row>
    <row r="4450" spans="1:38" x14ac:dyDescent="0.25">
      <c r="A4450" s="430" t="s">
        <v>4368</v>
      </c>
      <c r="B4450" s="430">
        <v>1</v>
      </c>
      <c r="C4450" s="430" t="s">
        <v>4375</v>
      </c>
      <c r="D4450" s="430" t="s">
        <v>4054</v>
      </c>
      <c r="E4450" s="430">
        <v>81</v>
      </c>
      <c r="F4450" s="430">
        <v>0</v>
      </c>
      <c r="G4450" s="430">
        <v>0</v>
      </c>
      <c r="H4450" s="430">
        <v>0</v>
      </c>
      <c r="I4450" s="430">
        <v>0</v>
      </c>
      <c r="J4450" s="430">
        <v>0</v>
      </c>
      <c r="K4450" s="430">
        <v>1.1891599999999999E-6</v>
      </c>
      <c r="L4450" s="430">
        <v>2.6548399999999998E-6</v>
      </c>
      <c r="M4450" s="430">
        <v>4.9488400000000002E-6</v>
      </c>
      <c r="N4450" s="430">
        <v>7.1696799999999996E-6</v>
      </c>
      <c r="O4450" s="430">
        <v>1.0154359999999999E-5</v>
      </c>
      <c r="P4450" s="430">
        <v>1.306588E-5</v>
      </c>
      <c r="Q4450" s="430">
        <v>1.561904E-5</v>
      </c>
      <c r="R4450" s="430">
        <v>1.7895680000000001E-5</v>
      </c>
      <c r="S4450" s="430">
        <v>1.964656E-5</v>
      </c>
      <c r="T4450" s="430">
        <v>2.1531359999999999E-5</v>
      </c>
      <c r="U4450" s="430">
        <v>2.3521559999999999E-5</v>
      </c>
      <c r="V4450" s="430">
        <v>2.52836E-5</v>
      </c>
      <c r="W4450" s="430">
        <v>2.7301080000000001E-5</v>
      </c>
      <c r="X4450" s="430">
        <v>2.9097840000000001E-5</v>
      </c>
      <c r="Y4450" s="430">
        <v>3.1296359999999998E-5</v>
      </c>
      <c r="Z4450" s="430">
        <v>3.3901600000000001E-5</v>
      </c>
      <c r="AA4450" s="430">
        <v>3.6356799999999997E-5</v>
      </c>
      <c r="AB4450" s="430">
        <v>3.9718439999999998E-5</v>
      </c>
      <c r="AC4450" s="430">
        <v>4.3149519999999999E-5</v>
      </c>
      <c r="AD4450" s="430">
        <v>4.6611599999999999E-5</v>
      </c>
      <c r="AE4450" s="430">
        <v>5.051016E-5</v>
      </c>
      <c r="AF4450" s="430">
        <v>5.3353480000000002E-5</v>
      </c>
      <c r="AG4450" s="430">
        <v>5.6504320000000002E-5</v>
      </c>
      <c r="AH4450" s="430">
        <v>5.9901919999999998E-5</v>
      </c>
      <c r="AI4450" s="430">
        <v>6.3629359999999995E-5</v>
      </c>
      <c r="AJ4450" s="430">
        <v>6.714972E-5</v>
      </c>
      <c r="AK4450" s="430">
        <v>6.9307320000000001E-5</v>
      </c>
      <c r="AL4450" s="430">
        <v>0</v>
      </c>
    </row>
    <row r="4451" spans="1:38" x14ac:dyDescent="0.25">
      <c r="A4451" s="430" t="s">
        <v>4368</v>
      </c>
      <c r="B4451" s="430">
        <v>1</v>
      </c>
      <c r="C4451" s="430" t="s">
        <v>4375</v>
      </c>
      <c r="D4451" s="430" t="s">
        <v>517</v>
      </c>
      <c r="E4451" s="430">
        <v>81</v>
      </c>
      <c r="F4451" s="430">
        <v>0</v>
      </c>
      <c r="G4451" s="430">
        <v>0</v>
      </c>
      <c r="H4451" s="430">
        <v>0</v>
      </c>
      <c r="I4451" s="430">
        <v>0</v>
      </c>
      <c r="J4451" s="430">
        <v>0</v>
      </c>
      <c r="K4451" s="430">
        <v>3.0404799999999998E-6</v>
      </c>
      <c r="L4451" s="430">
        <v>6.8311599999999997E-6</v>
      </c>
      <c r="M4451" s="430">
        <v>1.28464E-5</v>
      </c>
      <c r="N4451" s="430">
        <v>1.877608E-5</v>
      </c>
      <c r="O4451" s="430">
        <v>2.68708E-5</v>
      </c>
      <c r="P4451" s="430">
        <v>3.4878719999999997E-5</v>
      </c>
      <c r="Q4451" s="430">
        <v>4.2036000000000002E-5</v>
      </c>
      <c r="R4451" s="430">
        <v>4.8465399999999998E-5</v>
      </c>
      <c r="S4451" s="430">
        <v>5.3471280000000003E-5</v>
      </c>
      <c r="T4451" s="430">
        <v>5.8425080000000003E-5</v>
      </c>
      <c r="U4451" s="430">
        <v>6.4129080000000001E-5</v>
      </c>
      <c r="V4451" s="430">
        <v>6.9014679999999994E-5</v>
      </c>
      <c r="W4451" s="430">
        <v>7.4583519999999996E-5</v>
      </c>
      <c r="X4451" s="430">
        <v>7.9491440000000005E-5</v>
      </c>
      <c r="Y4451" s="430">
        <v>8.5311999999999999E-5</v>
      </c>
      <c r="Z4451" s="430">
        <v>9.1926159999999998E-5</v>
      </c>
      <c r="AA4451" s="430">
        <v>9.7632639999999994E-5</v>
      </c>
      <c r="AB4451" s="430">
        <v>1.0484447999999999E-4</v>
      </c>
      <c r="AC4451" s="430">
        <v>1.1133092E-4</v>
      </c>
      <c r="AD4451" s="430">
        <v>1.186184E-4</v>
      </c>
      <c r="AE4451" s="430">
        <v>1.2648992000000001E-4</v>
      </c>
      <c r="AF4451" s="430">
        <v>1.345276E-4</v>
      </c>
      <c r="AG4451" s="430">
        <v>1.4313444000000001E-4</v>
      </c>
      <c r="AH4451" s="430">
        <v>1.5175244000000001E-4</v>
      </c>
      <c r="AI4451" s="430">
        <v>1.6101152E-4</v>
      </c>
      <c r="AJ4451" s="430">
        <v>1.6908639999999999E-4</v>
      </c>
      <c r="AK4451" s="430">
        <v>1.7562244000000001E-4</v>
      </c>
      <c r="AL4451" s="430">
        <v>0</v>
      </c>
    </row>
    <row r="4452" spans="1:38" x14ac:dyDescent="0.25">
      <c r="A4452" s="430" t="s">
        <v>4368</v>
      </c>
      <c r="B4452" s="430">
        <v>1</v>
      </c>
      <c r="C4452" s="430" t="s">
        <v>4375</v>
      </c>
      <c r="D4452" s="430" t="s">
        <v>4057</v>
      </c>
      <c r="E4452" s="430">
        <v>81</v>
      </c>
      <c r="F4452" s="430">
        <v>0</v>
      </c>
      <c r="G4452" s="430">
        <v>0</v>
      </c>
      <c r="H4452" s="430">
        <v>0</v>
      </c>
      <c r="I4452" s="430">
        <v>0</v>
      </c>
      <c r="J4452" s="430">
        <v>0</v>
      </c>
      <c r="K4452" s="430">
        <v>2.1241199999999998E-6</v>
      </c>
      <c r="L4452" s="430">
        <v>4.79384E-6</v>
      </c>
      <c r="M4452" s="430">
        <v>9.0606799999999998E-6</v>
      </c>
      <c r="N4452" s="430">
        <v>1.3352320000000001E-5</v>
      </c>
      <c r="O4452" s="430">
        <v>1.9262160000000001E-5</v>
      </c>
      <c r="P4452" s="430">
        <v>2.5233999999999999E-5</v>
      </c>
      <c r="Q4452" s="430">
        <v>3.0686280000000003E-5</v>
      </c>
      <c r="R4452" s="430">
        <v>3.5587999999999999E-5</v>
      </c>
      <c r="S4452" s="430">
        <v>3.936132E-5</v>
      </c>
      <c r="T4452" s="430">
        <v>4.3087519999999998E-5</v>
      </c>
      <c r="U4452" s="430">
        <v>4.727252E-5</v>
      </c>
      <c r="V4452" s="430">
        <v>5.0937960000000003E-5</v>
      </c>
      <c r="W4452" s="430">
        <v>5.488984E-5</v>
      </c>
      <c r="X4452" s="430">
        <v>5.8230399999999997E-5</v>
      </c>
      <c r="Y4452" s="430">
        <v>6.194048E-5</v>
      </c>
      <c r="Z4452" s="430">
        <v>6.6161439999999996E-5</v>
      </c>
      <c r="AA4452" s="430">
        <v>7.0029000000000003E-5</v>
      </c>
      <c r="AB4452" s="430">
        <v>7.4923279999999993E-5</v>
      </c>
      <c r="AC4452" s="430">
        <v>7.9196320000000001E-5</v>
      </c>
      <c r="AD4452" s="430">
        <v>8.4186080000000002E-5</v>
      </c>
      <c r="AE4452" s="430">
        <v>8.9415159999999995E-5</v>
      </c>
      <c r="AF4452" s="430">
        <v>9.4815360000000004E-5</v>
      </c>
      <c r="AG4452" s="430">
        <v>1.0082812E-4</v>
      </c>
      <c r="AH4452" s="430">
        <v>1.06795E-4</v>
      </c>
      <c r="AI4452" s="430">
        <v>1.133732E-4</v>
      </c>
      <c r="AJ4452" s="430">
        <v>1.1877712E-4</v>
      </c>
      <c r="AK4452" s="430">
        <v>1.2422444000000001E-4</v>
      </c>
      <c r="AL4452" s="430">
        <v>0</v>
      </c>
    </row>
    <row r="4453" spans="1:38" x14ac:dyDescent="0.25">
      <c r="A4453" s="430" t="s">
        <v>4368</v>
      </c>
      <c r="B4453" s="430">
        <v>1</v>
      </c>
      <c r="C4453" s="430" t="s">
        <v>4375</v>
      </c>
      <c r="D4453" s="430" t="s">
        <v>4059</v>
      </c>
      <c r="E4453" s="430">
        <v>81</v>
      </c>
      <c r="F4453" s="430">
        <v>0</v>
      </c>
      <c r="G4453" s="430">
        <v>0</v>
      </c>
      <c r="H4453" s="430">
        <v>0</v>
      </c>
      <c r="I4453" s="430">
        <v>0</v>
      </c>
      <c r="J4453" s="430">
        <v>0</v>
      </c>
      <c r="K4453" s="430">
        <v>1.483288E-5</v>
      </c>
      <c r="L4453" s="430">
        <v>3.3260519999999999E-5</v>
      </c>
      <c r="M4453" s="430">
        <v>6.2605119999999996E-5</v>
      </c>
      <c r="N4453" s="430">
        <v>9.1758759999999997E-5</v>
      </c>
      <c r="O4453" s="430">
        <v>1.3176611999999999E-4</v>
      </c>
      <c r="P4453" s="430">
        <v>1.7157756E-4</v>
      </c>
      <c r="Q4453" s="430">
        <v>2.0757352E-4</v>
      </c>
      <c r="R4453" s="430">
        <v>2.3983832E-4</v>
      </c>
      <c r="S4453" s="430">
        <v>2.6453540000000002E-4</v>
      </c>
      <c r="T4453" s="430">
        <v>2.8837563999999999E-4</v>
      </c>
      <c r="U4453" s="430">
        <v>3.1498356E-4</v>
      </c>
      <c r="V4453" s="430">
        <v>3.3721800000000002E-4</v>
      </c>
      <c r="W4453" s="430">
        <v>3.6290956E-4</v>
      </c>
      <c r="X4453" s="430">
        <v>3.8547384000000001E-4</v>
      </c>
      <c r="Y4453" s="430">
        <v>4.1207184000000002E-4</v>
      </c>
      <c r="Z4453" s="430">
        <v>4.4211827999999999E-4</v>
      </c>
      <c r="AA4453" s="430">
        <v>4.6821903999999997E-4</v>
      </c>
      <c r="AB4453" s="430">
        <v>5.0031024000000003E-4</v>
      </c>
      <c r="AC4453" s="430">
        <v>5.2853511999999996E-4</v>
      </c>
      <c r="AD4453" s="430">
        <v>5.5949172000000001E-4</v>
      </c>
      <c r="AE4453" s="430">
        <v>5.9300892000000002E-4</v>
      </c>
      <c r="AF4453" s="430">
        <v>6.2614668000000005E-4</v>
      </c>
      <c r="AG4453" s="430">
        <v>6.6364055999999999E-4</v>
      </c>
      <c r="AH4453" s="430">
        <v>7.0077235999999998E-4</v>
      </c>
      <c r="AI4453" s="430">
        <v>7.4077104000000004E-4</v>
      </c>
      <c r="AJ4453" s="430">
        <v>7.9995499999999998E-4</v>
      </c>
      <c r="AK4453" s="430">
        <v>8.2880235999999998E-4</v>
      </c>
      <c r="AL4453" s="430">
        <v>0</v>
      </c>
    </row>
    <row r="4454" spans="1:38" x14ac:dyDescent="0.25">
      <c r="A4454" s="430" t="s">
        <v>4368</v>
      </c>
      <c r="B4454" s="430">
        <v>1</v>
      </c>
      <c r="C4454" s="430" t="s">
        <v>4375</v>
      </c>
      <c r="D4454" s="430" t="s">
        <v>4061</v>
      </c>
      <c r="E4454" s="430">
        <v>81</v>
      </c>
      <c r="F4454" s="430">
        <v>0</v>
      </c>
      <c r="G4454" s="430">
        <v>0</v>
      </c>
      <c r="H4454" s="430">
        <v>0</v>
      </c>
      <c r="I4454" s="430">
        <v>0</v>
      </c>
      <c r="J4454" s="430">
        <v>0</v>
      </c>
      <c r="K4454" s="430">
        <v>3.1570399999999998E-6</v>
      </c>
      <c r="L4454" s="430">
        <v>7.1510800000000003E-6</v>
      </c>
      <c r="M4454" s="430">
        <v>1.351972E-5</v>
      </c>
      <c r="N4454" s="430">
        <v>1.9857360000000001E-5</v>
      </c>
      <c r="O4454" s="430">
        <v>2.8498920000000001E-5</v>
      </c>
      <c r="P4454" s="430">
        <v>3.7064840000000001E-5</v>
      </c>
      <c r="Q4454" s="430">
        <v>4.4768960000000002E-5</v>
      </c>
      <c r="R4454" s="430">
        <v>5.2027919999999998E-5</v>
      </c>
      <c r="S4454" s="430">
        <v>5.7744319999999997E-5</v>
      </c>
      <c r="T4454" s="430">
        <v>6.3583479999999997E-5</v>
      </c>
      <c r="U4454" s="430">
        <v>7.0346439999999997E-5</v>
      </c>
      <c r="V4454" s="430">
        <v>7.6390200000000006E-5</v>
      </c>
      <c r="W4454" s="430">
        <v>8.3225079999999996E-5</v>
      </c>
      <c r="X4454" s="430">
        <v>8.897372E-5</v>
      </c>
      <c r="Y4454" s="430">
        <v>9.5859439999999995E-5</v>
      </c>
      <c r="Z4454" s="430">
        <v>1.0373468E-4</v>
      </c>
      <c r="AA4454" s="430">
        <v>1.1034884E-4</v>
      </c>
      <c r="AB4454" s="430">
        <v>1.1808148E-4</v>
      </c>
      <c r="AC4454" s="430">
        <v>1.2487668E-4</v>
      </c>
      <c r="AD4454" s="430">
        <v>1.318864E-4</v>
      </c>
      <c r="AE4454" s="430">
        <v>1.3972816E-4</v>
      </c>
      <c r="AF4454" s="430">
        <v>1.4765671999999999E-4</v>
      </c>
      <c r="AG4454" s="430">
        <v>1.5626356E-4</v>
      </c>
      <c r="AH4454" s="430">
        <v>1.6501176000000001E-4</v>
      </c>
      <c r="AI4454" s="430">
        <v>1.7493051999999999E-4</v>
      </c>
      <c r="AJ4454" s="430">
        <v>1.8254411999999999E-4</v>
      </c>
      <c r="AK4454" s="430">
        <v>1.8923268E-4</v>
      </c>
      <c r="AL4454" s="430">
        <v>0</v>
      </c>
    </row>
    <row r="4455" spans="1:38" x14ac:dyDescent="0.25">
      <c r="A4455" s="430" t="s">
        <v>4368</v>
      </c>
      <c r="B4455" s="430">
        <v>1</v>
      </c>
      <c r="C4455" s="430" t="s">
        <v>4375</v>
      </c>
      <c r="D4455" s="430" t="s">
        <v>4063</v>
      </c>
      <c r="E4455" s="430">
        <v>81</v>
      </c>
      <c r="F4455" s="430">
        <v>0</v>
      </c>
      <c r="G4455" s="430">
        <v>0</v>
      </c>
      <c r="H4455" s="430">
        <v>0</v>
      </c>
      <c r="I4455" s="430">
        <v>0</v>
      </c>
      <c r="J4455" s="430">
        <v>0</v>
      </c>
      <c r="K4455" s="430">
        <v>2.9028399999999998E-6</v>
      </c>
      <c r="L4455" s="430">
        <v>6.8001600000000003E-6</v>
      </c>
      <c r="M4455" s="430">
        <v>1.3437880000000001E-5</v>
      </c>
      <c r="N4455" s="430">
        <v>2.0518279999999998E-5</v>
      </c>
      <c r="O4455" s="430">
        <v>3.0495320000000001E-5</v>
      </c>
      <c r="P4455" s="430">
        <v>4.1084919999999998E-5</v>
      </c>
      <c r="Q4455" s="430">
        <v>5.1287640000000003E-5</v>
      </c>
      <c r="R4455" s="430">
        <v>6.0958400000000002E-5</v>
      </c>
      <c r="S4455" s="430">
        <v>6.9163479999999995E-5</v>
      </c>
      <c r="T4455" s="430">
        <v>7.8359319999999995E-5</v>
      </c>
      <c r="U4455" s="430">
        <v>8.8544680000000005E-5</v>
      </c>
      <c r="V4455" s="430">
        <v>9.821296E-5</v>
      </c>
      <c r="W4455" s="430">
        <v>1.0877652E-4</v>
      </c>
      <c r="X4455" s="430">
        <v>1.1742552E-4</v>
      </c>
      <c r="Y4455" s="430">
        <v>1.2635104E-4</v>
      </c>
      <c r="Z4455" s="430">
        <v>1.3578371999999999E-4</v>
      </c>
      <c r="AA4455" s="430">
        <v>1.4388836E-4</v>
      </c>
      <c r="AB4455" s="430">
        <v>1.5523808000000001E-4</v>
      </c>
      <c r="AC4455" s="430">
        <v>1.6569748E-4</v>
      </c>
      <c r="AD4455" s="430">
        <v>1.7786435999999999E-4</v>
      </c>
      <c r="AE4455" s="430">
        <v>1.9177096E-4</v>
      </c>
      <c r="AF4455" s="430">
        <v>2.0601235999999999E-4</v>
      </c>
      <c r="AG4455" s="430">
        <v>2.2191412000000001E-4</v>
      </c>
      <c r="AH4455" s="430">
        <v>2.3885624000000001E-4</v>
      </c>
      <c r="AI4455" s="430">
        <v>2.5750584E-4</v>
      </c>
      <c r="AJ4455" s="430">
        <v>2.6844636000000001E-4</v>
      </c>
      <c r="AK4455" s="430">
        <v>2.8118115999999999E-4</v>
      </c>
      <c r="AL4455" s="430">
        <v>0</v>
      </c>
    </row>
    <row r="4456" spans="1:38" x14ac:dyDescent="0.25">
      <c r="A4456" s="430" t="s">
        <v>4368</v>
      </c>
      <c r="B4456" s="430">
        <v>1</v>
      </c>
      <c r="C4456" s="430" t="s">
        <v>4375</v>
      </c>
      <c r="D4456" s="430" t="s">
        <v>4065</v>
      </c>
      <c r="E4456" s="430">
        <v>81</v>
      </c>
      <c r="F4456" s="430">
        <v>0</v>
      </c>
      <c r="G4456" s="430">
        <v>0</v>
      </c>
      <c r="H4456" s="430">
        <v>0</v>
      </c>
      <c r="I4456" s="430">
        <v>0</v>
      </c>
      <c r="J4456" s="430">
        <v>0</v>
      </c>
      <c r="K4456" s="430">
        <v>3.3992119999999997E-5</v>
      </c>
      <c r="L4456" s="430">
        <v>7.5863200000000002E-5</v>
      </c>
      <c r="M4456" s="430">
        <v>1.4211392000000001E-4</v>
      </c>
      <c r="N4456" s="430">
        <v>2.0766776E-4</v>
      </c>
      <c r="O4456" s="430">
        <v>2.9763347999999998E-4</v>
      </c>
      <c r="P4456" s="430">
        <v>3.8671879999999998E-4</v>
      </c>
      <c r="Q4456" s="430">
        <v>4.6641359999999998E-4</v>
      </c>
      <c r="R4456" s="430">
        <v>5.3667448000000004E-4</v>
      </c>
      <c r="S4456" s="430">
        <v>5.8975515999999998E-4</v>
      </c>
      <c r="T4456" s="430">
        <v>6.4028887999999999E-4</v>
      </c>
      <c r="U4456" s="430">
        <v>6.9654147999999999E-4</v>
      </c>
      <c r="V4456" s="430">
        <v>7.4378547999999999E-4</v>
      </c>
      <c r="W4456" s="430">
        <v>8.0011495999999995E-4</v>
      </c>
      <c r="X4456" s="430">
        <v>8.5016756000000002E-4</v>
      </c>
      <c r="Y4456" s="430">
        <v>9.0866456000000004E-4</v>
      </c>
      <c r="Z4456" s="430">
        <v>9.7472927999999999E-4</v>
      </c>
      <c r="AA4456" s="430">
        <v>1.0341699199999999E-3</v>
      </c>
      <c r="AB4456" s="430">
        <v>1.10712408E-3</v>
      </c>
      <c r="AC4456" s="430">
        <v>1.1710882399999999E-3</v>
      </c>
      <c r="AD4456" s="430">
        <v>1.24005828E-3</v>
      </c>
      <c r="AE4456" s="430">
        <v>1.31415572E-3</v>
      </c>
      <c r="AF4456" s="430">
        <v>1.3856020399999999E-3</v>
      </c>
      <c r="AG4456" s="430">
        <v>1.46299168E-3</v>
      </c>
      <c r="AH4456" s="430">
        <v>1.5403019600000001E-3</v>
      </c>
      <c r="AI4456" s="430">
        <v>1.6215616399999999E-3</v>
      </c>
      <c r="AJ4456" s="430">
        <v>1.7374458399999999E-3</v>
      </c>
      <c r="AK4456" s="430">
        <v>1.7740171599999999E-3</v>
      </c>
      <c r="AL4456" s="430">
        <v>0</v>
      </c>
    </row>
    <row r="4457" spans="1:38" x14ac:dyDescent="0.25">
      <c r="A4457" s="430" t="s">
        <v>4368</v>
      </c>
      <c r="B4457" s="430">
        <v>1</v>
      </c>
      <c r="C4457" s="430" t="s">
        <v>4375</v>
      </c>
      <c r="D4457" s="430" t="s">
        <v>4067</v>
      </c>
      <c r="E4457" s="430">
        <v>81</v>
      </c>
      <c r="F4457" s="430">
        <v>0</v>
      </c>
      <c r="G4457" s="430">
        <v>0</v>
      </c>
      <c r="H4457" s="430">
        <v>0</v>
      </c>
      <c r="I4457" s="430">
        <v>0</v>
      </c>
      <c r="J4457" s="430">
        <v>0</v>
      </c>
      <c r="K4457" s="430">
        <v>2.0556720000000001E-5</v>
      </c>
      <c r="L4457" s="430">
        <v>4.5884960000000003E-5</v>
      </c>
      <c r="M4457" s="430">
        <v>8.590348E-5</v>
      </c>
      <c r="N4457" s="430">
        <v>1.2524248E-4</v>
      </c>
      <c r="O4457" s="430">
        <v>1.786716E-4</v>
      </c>
      <c r="P4457" s="430">
        <v>2.3126744000000001E-4</v>
      </c>
      <c r="Q4457" s="430">
        <v>2.7832543999999998E-4</v>
      </c>
      <c r="R4457" s="430">
        <v>3.1990760000000001E-4</v>
      </c>
      <c r="S4457" s="430">
        <v>3.5167640000000001E-4</v>
      </c>
      <c r="T4457" s="430">
        <v>3.8248048000000002E-4</v>
      </c>
      <c r="U4457" s="430">
        <v>4.1733315999999999E-4</v>
      </c>
      <c r="V4457" s="430">
        <v>4.4698900000000001E-4</v>
      </c>
      <c r="W4457" s="430">
        <v>4.8095012000000002E-4</v>
      </c>
      <c r="X4457" s="430">
        <v>5.0956560000000001E-4</v>
      </c>
      <c r="Y4457" s="430">
        <v>5.4259423999999999E-4</v>
      </c>
      <c r="Z4457" s="430">
        <v>5.7978680000000005E-4</v>
      </c>
      <c r="AA4457" s="430">
        <v>6.1232316000000002E-4</v>
      </c>
      <c r="AB4457" s="430">
        <v>6.5332252E-4</v>
      </c>
      <c r="AC4457" s="430">
        <v>6.9094535999999996E-4</v>
      </c>
      <c r="AD4457" s="430">
        <v>7.3233160000000001E-4</v>
      </c>
      <c r="AE4457" s="430">
        <v>7.7699020000000004E-4</v>
      </c>
      <c r="AF4457" s="430">
        <v>8.2135740000000002E-4</v>
      </c>
      <c r="AG4457" s="430">
        <v>8.7103056E-4</v>
      </c>
      <c r="AH4457" s="430">
        <v>9.2058964000000002E-4</v>
      </c>
      <c r="AI4457" s="430">
        <v>9.7448871999999997E-4</v>
      </c>
      <c r="AJ4457" s="430">
        <v>1.0164007199999999E-3</v>
      </c>
      <c r="AK4457" s="430">
        <v>1.0535411999999999E-3</v>
      </c>
      <c r="AL4457" s="430">
        <v>0</v>
      </c>
    </row>
    <row r="4458" spans="1:38" x14ac:dyDescent="0.25">
      <c r="A4458" s="430" t="s">
        <v>4368</v>
      </c>
      <c r="B4458" s="430">
        <v>1</v>
      </c>
      <c r="C4458" s="430" t="s">
        <v>4375</v>
      </c>
      <c r="D4458" s="430" t="s">
        <v>4069</v>
      </c>
      <c r="E4458" s="430">
        <v>81</v>
      </c>
      <c r="F4458" s="430">
        <v>0</v>
      </c>
      <c r="G4458" s="430">
        <v>0</v>
      </c>
      <c r="H4458" s="430">
        <v>0</v>
      </c>
      <c r="I4458" s="430">
        <v>0</v>
      </c>
      <c r="J4458" s="430">
        <v>0</v>
      </c>
      <c r="K4458" s="430">
        <v>6.0710400000000002E-6</v>
      </c>
      <c r="L4458" s="430">
        <v>1.3631320000000001E-5</v>
      </c>
      <c r="M4458" s="430">
        <v>2.5692799999999999E-5</v>
      </c>
      <c r="N4458" s="430">
        <v>3.77022E-5</v>
      </c>
      <c r="O4458" s="430">
        <v>5.4176840000000002E-5</v>
      </c>
      <c r="P4458" s="430">
        <v>7.0301800000000005E-5</v>
      </c>
      <c r="Q4458" s="430">
        <v>8.4741599999999995E-5</v>
      </c>
      <c r="R4458" s="430">
        <v>9.7843439999999995E-5</v>
      </c>
      <c r="S4458" s="430">
        <v>1.077932E-4</v>
      </c>
      <c r="T4458" s="430">
        <v>1.1773552000000001E-4</v>
      </c>
      <c r="U4458" s="430">
        <v>1.2919063999999999E-4</v>
      </c>
      <c r="V4458" s="430">
        <v>1.3992531999999999E-4</v>
      </c>
      <c r="W4458" s="430">
        <v>1.5198804000000001E-4</v>
      </c>
      <c r="X4458" s="430">
        <v>1.6235568000000001E-4</v>
      </c>
      <c r="Y4458" s="430">
        <v>1.7496276E-4</v>
      </c>
      <c r="Z4458" s="430">
        <v>1.8891772E-4</v>
      </c>
      <c r="AA4458" s="430">
        <v>2.0093828E-4</v>
      </c>
      <c r="AB4458" s="430">
        <v>2.1602040000000001E-4</v>
      </c>
      <c r="AC4458" s="430">
        <v>2.2995675999999999E-4</v>
      </c>
      <c r="AD4458" s="430">
        <v>2.4476236000000001E-4</v>
      </c>
      <c r="AE4458" s="430">
        <v>2.6143044000000003E-4</v>
      </c>
      <c r="AF4458" s="430">
        <v>2.7718091999999998E-4</v>
      </c>
      <c r="AG4458" s="430">
        <v>2.937064E-4</v>
      </c>
      <c r="AH4458" s="430">
        <v>3.1079236000000003E-4</v>
      </c>
      <c r="AI4458" s="430">
        <v>3.2998136E-4</v>
      </c>
      <c r="AJ4458" s="430">
        <v>3.4154436000000002E-4</v>
      </c>
      <c r="AK4458" s="430">
        <v>3.5654339999999999E-4</v>
      </c>
      <c r="AL4458" s="430">
        <v>0</v>
      </c>
    </row>
    <row r="4459" spans="1:38" x14ac:dyDescent="0.25">
      <c r="A4459" s="430" t="s">
        <v>4368</v>
      </c>
      <c r="B4459" s="430">
        <v>1</v>
      </c>
      <c r="C4459" s="430" t="s">
        <v>4375</v>
      </c>
      <c r="D4459" s="430" t="s">
        <v>4071</v>
      </c>
      <c r="E4459" s="430">
        <v>81</v>
      </c>
      <c r="F4459" s="430">
        <v>0</v>
      </c>
      <c r="G4459" s="430">
        <v>0</v>
      </c>
      <c r="H4459" s="430">
        <v>0</v>
      </c>
      <c r="I4459" s="430">
        <v>0</v>
      </c>
      <c r="J4459" s="430">
        <v>0</v>
      </c>
      <c r="K4459" s="430">
        <v>5.8428799999999999E-6</v>
      </c>
      <c r="L4459" s="430">
        <v>1.325188E-5</v>
      </c>
      <c r="M4459" s="430">
        <v>2.5169520000000002E-5</v>
      </c>
      <c r="N4459" s="430">
        <v>3.7118159999999997E-5</v>
      </c>
      <c r="O4459" s="430">
        <v>5.3496080000000003E-5</v>
      </c>
      <c r="P4459" s="430">
        <v>6.9800839999999994E-5</v>
      </c>
      <c r="Q4459" s="430">
        <v>8.4761440000000001E-5</v>
      </c>
      <c r="R4459" s="430">
        <v>9.852544E-5</v>
      </c>
      <c r="S4459" s="430">
        <v>1.0909892E-4</v>
      </c>
      <c r="T4459" s="430">
        <v>1.1921235999999999E-4</v>
      </c>
      <c r="U4459" s="430">
        <v>1.3154168000000001E-4</v>
      </c>
      <c r="V4459" s="430">
        <v>1.429162E-4</v>
      </c>
      <c r="W4459" s="430">
        <v>1.5567207999999999E-4</v>
      </c>
      <c r="X4459" s="430">
        <v>1.6677008000000001E-4</v>
      </c>
      <c r="Y4459" s="430">
        <v>1.7924696E-4</v>
      </c>
      <c r="Z4459" s="430">
        <v>1.9281628E-4</v>
      </c>
      <c r="AA4459" s="430">
        <v>2.0538616000000001E-4</v>
      </c>
      <c r="AB4459" s="430">
        <v>2.2058979999999999E-4</v>
      </c>
      <c r="AC4459" s="430">
        <v>2.3414671999999999E-4</v>
      </c>
      <c r="AD4459" s="430">
        <v>2.5020472000000001E-4</v>
      </c>
      <c r="AE4459" s="430">
        <v>2.6865219999999999E-4</v>
      </c>
      <c r="AF4459" s="430">
        <v>2.8883320000000002E-4</v>
      </c>
      <c r="AG4459" s="430">
        <v>3.0966148000000001E-4</v>
      </c>
      <c r="AH4459" s="430">
        <v>3.2971104E-4</v>
      </c>
      <c r="AI4459" s="430">
        <v>3.5126348000000002E-4</v>
      </c>
      <c r="AJ4459" s="430">
        <v>3.6564003999999998E-4</v>
      </c>
      <c r="AK4459" s="430">
        <v>3.7975371999999998E-4</v>
      </c>
      <c r="AL4459" s="430">
        <v>0</v>
      </c>
    </row>
    <row r="4460" spans="1:38" x14ac:dyDescent="0.25">
      <c r="A4460" s="430" t="s">
        <v>4368</v>
      </c>
      <c r="B4460" s="430">
        <v>1</v>
      </c>
      <c r="C4460" s="430" t="s">
        <v>4375</v>
      </c>
      <c r="D4460" s="430" t="s">
        <v>4073</v>
      </c>
      <c r="E4460" s="430">
        <v>81</v>
      </c>
      <c r="F4460" s="430">
        <v>0</v>
      </c>
      <c r="G4460" s="430">
        <v>0</v>
      </c>
      <c r="H4460" s="430">
        <v>0</v>
      </c>
      <c r="I4460" s="430">
        <v>0</v>
      </c>
      <c r="J4460" s="430">
        <v>0</v>
      </c>
      <c r="K4460" s="430">
        <v>2.2384480000000001E-5</v>
      </c>
      <c r="L4460" s="430">
        <v>4.987404E-5</v>
      </c>
      <c r="M4460" s="430">
        <v>9.3143840000000004E-5</v>
      </c>
      <c r="N4460" s="430">
        <v>1.3558531999999999E-4</v>
      </c>
      <c r="O4460" s="430">
        <v>1.9330484E-4</v>
      </c>
      <c r="P4460" s="430">
        <v>2.5000384E-4</v>
      </c>
      <c r="Q4460" s="430">
        <v>3.0060576000000001E-4</v>
      </c>
      <c r="R4460" s="430">
        <v>3.4579507999999998E-4</v>
      </c>
      <c r="S4460" s="430">
        <v>3.8058204000000003E-4</v>
      </c>
      <c r="T4460" s="430">
        <v>4.1449108000000002E-4</v>
      </c>
      <c r="U4460" s="430">
        <v>4.5325348000000001E-4</v>
      </c>
      <c r="V4460" s="430">
        <v>4.8707323999999999E-4</v>
      </c>
      <c r="W4460" s="430">
        <v>5.2542395999999997E-4</v>
      </c>
      <c r="X4460" s="430">
        <v>5.5810416000000003E-4</v>
      </c>
      <c r="Y4460" s="430">
        <v>5.9615107999999996E-4</v>
      </c>
      <c r="Z4460" s="430">
        <v>6.3867068000000003E-4</v>
      </c>
      <c r="AA4460" s="430">
        <v>6.7603436000000002E-4</v>
      </c>
      <c r="AB4460" s="430">
        <v>7.2222064000000002E-4</v>
      </c>
      <c r="AC4460" s="430">
        <v>7.6253924000000003E-4</v>
      </c>
      <c r="AD4460" s="430">
        <v>8.0715196000000005E-4</v>
      </c>
      <c r="AE4460" s="430">
        <v>8.5504199999999998E-4</v>
      </c>
      <c r="AF4460" s="430">
        <v>9.0239263999999995E-4</v>
      </c>
      <c r="AG4460" s="430">
        <v>9.5532576000000003E-4</v>
      </c>
      <c r="AH4460" s="430">
        <v>1.0095063200000001E-3</v>
      </c>
      <c r="AI4460" s="430">
        <v>1.0663330400000001E-3</v>
      </c>
      <c r="AJ4460" s="430">
        <v>1.1197634000000001E-3</v>
      </c>
      <c r="AK4460" s="430">
        <v>1.15943596E-3</v>
      </c>
      <c r="AL4460" s="430">
        <v>0</v>
      </c>
    </row>
    <row r="4461" spans="1:38" x14ac:dyDescent="0.25">
      <c r="A4461" s="430" t="s">
        <v>4368</v>
      </c>
      <c r="B4461" s="430">
        <v>1</v>
      </c>
      <c r="C4461" s="430" t="s">
        <v>4375</v>
      </c>
      <c r="D4461" s="430" t="s">
        <v>4228</v>
      </c>
      <c r="E4461" s="430">
        <v>81</v>
      </c>
      <c r="F4461" s="430">
        <v>0</v>
      </c>
      <c r="G4461" s="430">
        <v>0</v>
      </c>
      <c r="H4461" s="430">
        <v>0</v>
      </c>
      <c r="I4461" s="430">
        <v>0</v>
      </c>
      <c r="J4461" s="430">
        <v>0</v>
      </c>
      <c r="K4461" s="430">
        <v>6.7071599999999997E-6</v>
      </c>
      <c r="L4461" s="430">
        <v>1.503872E-5</v>
      </c>
      <c r="M4461" s="430">
        <v>2.8304239999999999E-5</v>
      </c>
      <c r="N4461" s="430">
        <v>4.1500320000000001E-5</v>
      </c>
      <c r="O4461" s="430">
        <v>5.9615479999999997E-5</v>
      </c>
      <c r="P4461" s="430">
        <v>7.7552079999999998E-5</v>
      </c>
      <c r="Q4461" s="430">
        <v>9.3337279999999997E-5</v>
      </c>
      <c r="R4461" s="430">
        <v>1.0722652E-4</v>
      </c>
      <c r="S4461" s="430">
        <v>1.1767103999999999E-4</v>
      </c>
      <c r="T4461" s="430">
        <v>1.2780927999999999E-4</v>
      </c>
      <c r="U4461" s="430">
        <v>1.3912055999999999E-4</v>
      </c>
      <c r="V4461" s="430">
        <v>1.4814527999999999E-4</v>
      </c>
      <c r="W4461" s="430">
        <v>1.5820539999999999E-4</v>
      </c>
      <c r="X4461" s="430">
        <v>1.6642164E-4</v>
      </c>
      <c r="Y4461" s="430">
        <v>1.7603784000000001E-4</v>
      </c>
      <c r="Z4461" s="430">
        <v>1.8698456E-4</v>
      </c>
      <c r="AA4461" s="430">
        <v>1.9510036E-4</v>
      </c>
      <c r="AB4461" s="430">
        <v>2.0556595999999999E-4</v>
      </c>
      <c r="AC4461" s="430">
        <v>2.1439475999999999E-4</v>
      </c>
      <c r="AD4461" s="430">
        <v>2.2303756E-4</v>
      </c>
      <c r="AE4461" s="430">
        <v>2.3219743999999999E-4</v>
      </c>
      <c r="AF4461" s="430">
        <v>2.4038516000000001E-4</v>
      </c>
      <c r="AG4461" s="430">
        <v>2.4828520000000001E-4</v>
      </c>
      <c r="AH4461" s="430">
        <v>2.5167287999999999E-4</v>
      </c>
      <c r="AI4461" s="430">
        <v>2.6606927999999998E-4</v>
      </c>
      <c r="AJ4461" s="430">
        <v>2.8288367999999999E-4</v>
      </c>
      <c r="AK4461" s="430">
        <v>2.9187739999999998E-4</v>
      </c>
      <c r="AL4461" s="430">
        <v>0</v>
      </c>
    </row>
    <row r="4462" spans="1:38" x14ac:dyDescent="0.25">
      <c r="A4462" s="430" t="s">
        <v>4368</v>
      </c>
      <c r="B4462" s="430">
        <v>1</v>
      </c>
      <c r="C4462" s="430" t="s">
        <v>4375</v>
      </c>
      <c r="D4462" s="430" t="s">
        <v>4075</v>
      </c>
      <c r="E4462" s="430">
        <v>81</v>
      </c>
      <c r="F4462" s="430">
        <v>0</v>
      </c>
      <c r="G4462" s="430">
        <v>0</v>
      </c>
      <c r="H4462" s="430">
        <v>0</v>
      </c>
      <c r="I4462" s="430">
        <v>0</v>
      </c>
      <c r="J4462" s="430">
        <v>0</v>
      </c>
      <c r="K4462" s="430">
        <v>1.8662E-6</v>
      </c>
      <c r="L4462" s="430">
        <v>4.1663999999999996E-6</v>
      </c>
      <c r="M4462" s="430">
        <v>7.8107600000000004E-6</v>
      </c>
      <c r="N4462" s="430">
        <v>1.1416680000000001E-5</v>
      </c>
      <c r="O4462" s="430">
        <v>1.6399E-5</v>
      </c>
      <c r="P4462" s="430">
        <v>2.1375119999999999E-5</v>
      </c>
      <c r="Q4462" s="430">
        <v>2.5837880000000001E-5</v>
      </c>
      <c r="R4462" s="430">
        <v>2.989392E-5</v>
      </c>
      <c r="S4462" s="430">
        <v>3.2949279999999998E-5</v>
      </c>
      <c r="T4462" s="430">
        <v>3.5888079999999998E-5</v>
      </c>
      <c r="U4462" s="430">
        <v>3.8878960000000002E-5</v>
      </c>
      <c r="V4462" s="430">
        <v>4.138872E-5</v>
      </c>
      <c r="W4462" s="430">
        <v>4.4217159999999998E-5</v>
      </c>
      <c r="X4462" s="430">
        <v>4.6684760000000001E-5</v>
      </c>
      <c r="Y4462" s="430">
        <v>4.9588839999999998E-5</v>
      </c>
      <c r="Z4462" s="430">
        <v>5.2956679999999999E-5</v>
      </c>
      <c r="AA4462" s="430">
        <v>5.5889279999999999E-5</v>
      </c>
      <c r="AB4462" s="430">
        <v>5.9665079999999998E-5</v>
      </c>
      <c r="AC4462" s="430">
        <v>6.2984560000000004E-5</v>
      </c>
      <c r="AD4462" s="430">
        <v>6.6662399999999994E-5</v>
      </c>
      <c r="AE4462" s="430">
        <v>7.0656439999999999E-5</v>
      </c>
      <c r="AF4462" s="430">
        <v>7.4643039999999999E-5</v>
      </c>
      <c r="AG4462" s="430">
        <v>7.8888799999999996E-5</v>
      </c>
      <c r="AH4462" s="430">
        <v>8.3487959999999995E-5</v>
      </c>
      <c r="AI4462" s="430">
        <v>8.8160280000000002E-5</v>
      </c>
      <c r="AJ4462" s="430">
        <v>9.4500399999999994E-5</v>
      </c>
      <c r="AK4462" s="430">
        <v>9.7986039999999996E-5</v>
      </c>
      <c r="AL4462" s="430">
        <v>0</v>
      </c>
    </row>
    <row r="4463" spans="1:38" x14ac:dyDescent="0.25">
      <c r="A4463" s="430" t="s">
        <v>4368</v>
      </c>
      <c r="B4463" s="430">
        <v>1</v>
      </c>
      <c r="C4463" s="430" t="s">
        <v>4375</v>
      </c>
      <c r="D4463" s="430" t="s">
        <v>4077</v>
      </c>
      <c r="E4463" s="430">
        <v>81</v>
      </c>
      <c r="F4463" s="430">
        <v>0</v>
      </c>
      <c r="G4463" s="430">
        <v>0</v>
      </c>
      <c r="H4463" s="430">
        <v>0</v>
      </c>
      <c r="I4463" s="430">
        <v>0</v>
      </c>
      <c r="J4463" s="430">
        <v>0</v>
      </c>
      <c r="K4463" s="430">
        <v>6.8782800000000002E-6</v>
      </c>
      <c r="L4463" s="430">
        <v>1.5492559999999999E-5</v>
      </c>
      <c r="M4463" s="430">
        <v>2.9400400000000001E-5</v>
      </c>
      <c r="N4463" s="430">
        <v>4.3393799999999998E-5</v>
      </c>
      <c r="O4463" s="430">
        <v>6.2649760000000002E-5</v>
      </c>
      <c r="P4463" s="430">
        <v>8.1899520000000006E-5</v>
      </c>
      <c r="Q4463" s="430">
        <v>9.9355E-5</v>
      </c>
      <c r="R4463" s="430">
        <v>1.1519352E-4</v>
      </c>
      <c r="S4463" s="430">
        <v>1.2764187999999999E-4</v>
      </c>
      <c r="T4463" s="430">
        <v>1.4063583999999999E-4</v>
      </c>
      <c r="U4463" s="430">
        <v>1.554588E-4</v>
      </c>
      <c r="V4463" s="430">
        <v>1.6966052000000001E-4</v>
      </c>
      <c r="W4463" s="430">
        <v>1.8585244E-4</v>
      </c>
      <c r="X4463" s="430">
        <v>2.0041252E-4</v>
      </c>
      <c r="Y4463" s="430">
        <v>2.1601667999999999E-4</v>
      </c>
      <c r="Z4463" s="430">
        <v>2.3292283999999999E-4</v>
      </c>
      <c r="AA4463" s="430">
        <v>2.4781275999999998E-4</v>
      </c>
      <c r="AB4463" s="430">
        <v>2.6690752000000002E-4</v>
      </c>
      <c r="AC4463" s="430">
        <v>2.8440888E-4</v>
      </c>
      <c r="AD4463" s="430">
        <v>3.0455640000000002E-4</v>
      </c>
      <c r="AE4463" s="430">
        <v>3.2731412E-4</v>
      </c>
      <c r="AF4463" s="430">
        <v>3.5020576000000002E-4</v>
      </c>
      <c r="AG4463" s="430">
        <v>3.7535295999999998E-4</v>
      </c>
      <c r="AH4463" s="430">
        <v>4.0128507999999998E-4</v>
      </c>
      <c r="AI4463" s="430">
        <v>4.2971208000000001E-4</v>
      </c>
      <c r="AJ4463" s="430">
        <v>4.4229187999999999E-4</v>
      </c>
      <c r="AK4463" s="430">
        <v>4.6422872000000001E-4</v>
      </c>
      <c r="AL4463" s="430">
        <v>0</v>
      </c>
    </row>
    <row r="4464" spans="1:38" x14ac:dyDescent="0.25">
      <c r="A4464" s="430" t="s">
        <v>4368</v>
      </c>
      <c r="B4464" s="430">
        <v>1</v>
      </c>
      <c r="C4464" s="430" t="s">
        <v>4375</v>
      </c>
      <c r="D4464" s="430" t="s">
        <v>4079</v>
      </c>
      <c r="E4464" s="430">
        <v>81</v>
      </c>
      <c r="F4464" s="430">
        <v>0</v>
      </c>
      <c r="G4464" s="430">
        <v>0</v>
      </c>
      <c r="H4464" s="430">
        <v>0</v>
      </c>
      <c r="I4464" s="430">
        <v>0</v>
      </c>
      <c r="J4464" s="430">
        <v>0</v>
      </c>
      <c r="K4464" s="430">
        <v>1.35408E-6</v>
      </c>
      <c r="L4464" s="430">
        <v>3.0293200000000001E-6</v>
      </c>
      <c r="M4464" s="430">
        <v>5.6692800000000004E-6</v>
      </c>
      <c r="N4464" s="430">
        <v>8.2608799999999994E-6</v>
      </c>
      <c r="O4464" s="430">
        <v>1.1828360000000001E-5</v>
      </c>
      <c r="P4464" s="430">
        <v>1.53822E-5</v>
      </c>
      <c r="Q4464" s="430">
        <v>1.8525600000000001E-5</v>
      </c>
      <c r="R4464" s="430">
        <v>2.1313119999999999E-5</v>
      </c>
      <c r="S4464" s="430">
        <v>2.3488080000000002E-5</v>
      </c>
      <c r="T4464" s="430">
        <v>2.5729999999999999E-5</v>
      </c>
      <c r="U4464" s="430">
        <v>2.8232319999999999E-5</v>
      </c>
      <c r="V4464" s="430">
        <v>3.0485400000000001E-5</v>
      </c>
      <c r="W4464" s="430">
        <v>3.3105519999999998E-5</v>
      </c>
      <c r="X4464" s="430">
        <v>3.536232E-5</v>
      </c>
      <c r="Y4464" s="430">
        <v>3.7983679999999999E-5</v>
      </c>
      <c r="Z4464" s="430">
        <v>4.1009279999999999E-5</v>
      </c>
      <c r="AA4464" s="430">
        <v>4.3686439999999998E-5</v>
      </c>
      <c r="AB4464" s="430">
        <v>4.7163400000000003E-5</v>
      </c>
      <c r="AC4464" s="430">
        <v>5.028572E-5</v>
      </c>
      <c r="AD4464" s="430">
        <v>5.36114E-5</v>
      </c>
      <c r="AE4464" s="430">
        <v>5.7136719999999999E-5</v>
      </c>
      <c r="AF4464" s="430">
        <v>6.0944759999999997E-5</v>
      </c>
      <c r="AG4464" s="430">
        <v>6.5237640000000003E-5</v>
      </c>
      <c r="AH4464" s="430">
        <v>6.9306079999999996E-5</v>
      </c>
      <c r="AI4464" s="430">
        <v>7.3910200000000003E-5</v>
      </c>
      <c r="AJ4464" s="430">
        <v>7.6472039999999998E-5</v>
      </c>
      <c r="AK4464" s="430">
        <v>8.0077959999999999E-5</v>
      </c>
      <c r="AL4464" s="430">
        <v>0</v>
      </c>
    </row>
    <row r="4465" spans="1:38" x14ac:dyDescent="0.25">
      <c r="A4465" s="430" t="s">
        <v>4368</v>
      </c>
      <c r="B4465" s="430">
        <v>1</v>
      </c>
      <c r="C4465" s="430" t="s">
        <v>4375</v>
      </c>
      <c r="D4465" s="430" t="s">
        <v>4081</v>
      </c>
      <c r="E4465" s="430">
        <v>81</v>
      </c>
      <c r="F4465" s="430">
        <v>0</v>
      </c>
      <c r="G4465" s="430">
        <v>0</v>
      </c>
      <c r="H4465" s="430">
        <v>0</v>
      </c>
      <c r="I4465" s="430">
        <v>0</v>
      </c>
      <c r="J4465" s="430">
        <v>0</v>
      </c>
      <c r="K4465" s="430">
        <v>9.7749199999999999E-6</v>
      </c>
      <c r="L4465" s="430">
        <v>2.2106720000000001E-5</v>
      </c>
      <c r="M4465" s="430">
        <v>4.1889679999999998E-5</v>
      </c>
      <c r="N4465" s="430">
        <v>6.1672640000000006E-5</v>
      </c>
      <c r="O4465" s="430">
        <v>8.8878240000000002E-5</v>
      </c>
      <c r="P4465" s="430">
        <v>1.1608011999999999E-4</v>
      </c>
      <c r="Q4465" s="430">
        <v>1.4055772E-4</v>
      </c>
      <c r="R4465" s="430">
        <v>1.62533E-4</v>
      </c>
      <c r="S4465" s="430">
        <v>1.7984960000000001E-4</v>
      </c>
      <c r="T4465" s="430">
        <v>1.9740799999999999E-4</v>
      </c>
      <c r="U4465" s="430">
        <v>2.181098E-4</v>
      </c>
      <c r="V4465" s="430">
        <v>2.3704956000000001E-4</v>
      </c>
      <c r="W4465" s="430">
        <v>2.5826844E-4</v>
      </c>
      <c r="X4465" s="430">
        <v>2.7645304000000002E-4</v>
      </c>
      <c r="Y4465" s="430">
        <v>2.9678532000000001E-4</v>
      </c>
      <c r="Z4465" s="430">
        <v>3.1932603999999999E-4</v>
      </c>
      <c r="AA4465" s="430">
        <v>3.3943759999999998E-4</v>
      </c>
      <c r="AB4465" s="430">
        <v>3.651366E-4</v>
      </c>
      <c r="AC4465" s="430">
        <v>3.8766491999999998E-4</v>
      </c>
      <c r="AD4465" s="430">
        <v>4.1294108000000001E-4</v>
      </c>
      <c r="AE4465" s="430">
        <v>4.4092044E-4</v>
      </c>
      <c r="AF4465" s="430">
        <v>4.693338E-4</v>
      </c>
      <c r="AG4465" s="430">
        <v>5.01363E-4</v>
      </c>
      <c r="AH4465" s="430">
        <v>5.3419944000000004E-4</v>
      </c>
      <c r="AI4465" s="430">
        <v>5.6906576E-4</v>
      </c>
      <c r="AJ4465" s="430">
        <v>5.965454E-4</v>
      </c>
      <c r="AK4465" s="430">
        <v>6.2382539999999997E-4</v>
      </c>
      <c r="AL4465" s="430">
        <v>0</v>
      </c>
    </row>
    <row r="4466" spans="1:38" x14ac:dyDescent="0.25">
      <c r="A4466" s="430" t="s">
        <v>4368</v>
      </c>
      <c r="B4466" s="430">
        <v>1</v>
      </c>
      <c r="C4466" s="430" t="s">
        <v>4375</v>
      </c>
      <c r="D4466" s="430" t="s">
        <v>4083</v>
      </c>
      <c r="E4466" s="430">
        <v>81</v>
      </c>
      <c r="F4466" s="430">
        <v>0</v>
      </c>
      <c r="G4466" s="430">
        <v>0</v>
      </c>
      <c r="H4466" s="430">
        <v>0</v>
      </c>
      <c r="I4466" s="430">
        <v>0</v>
      </c>
      <c r="J4466" s="430">
        <v>0</v>
      </c>
      <c r="K4466" s="430">
        <v>3.4789439999999999E-5</v>
      </c>
      <c r="L4466" s="430">
        <v>7.8932199999999996E-5</v>
      </c>
      <c r="M4466" s="430">
        <v>1.503686E-4</v>
      </c>
      <c r="N4466" s="430">
        <v>2.2318636E-4</v>
      </c>
      <c r="O4466" s="430">
        <v>3.2404299999999999E-4</v>
      </c>
      <c r="P4466" s="430">
        <v>4.2625619999999998E-4</v>
      </c>
      <c r="Q4466" s="430">
        <v>5.2108396000000005E-4</v>
      </c>
      <c r="R4466" s="430">
        <v>6.0825348000000004E-4</v>
      </c>
      <c r="S4466" s="430">
        <v>6.7755956000000003E-4</v>
      </c>
      <c r="T4466" s="430">
        <v>7.4791219999999995E-4</v>
      </c>
      <c r="U4466" s="430">
        <v>8.2925991999999995E-4</v>
      </c>
      <c r="V4466" s="430">
        <v>9.0944080000000002E-4</v>
      </c>
      <c r="W4466" s="430">
        <v>9.9665372000000006E-4</v>
      </c>
      <c r="X4466" s="430">
        <v>1.0756962800000001E-3</v>
      </c>
      <c r="Y4466" s="430">
        <v>1.16726532E-3</v>
      </c>
      <c r="Z4466" s="430">
        <v>1.2682521600000001E-3</v>
      </c>
      <c r="AA4466" s="430">
        <v>1.36009896E-3</v>
      </c>
      <c r="AB4466" s="430">
        <v>1.47531604E-3</v>
      </c>
      <c r="AC4466" s="430">
        <v>1.5800079999999999E-3</v>
      </c>
      <c r="AD4466" s="430">
        <v>1.7012713200000001E-3</v>
      </c>
      <c r="AE4466" s="430">
        <v>1.83636064E-3</v>
      </c>
      <c r="AF4466" s="430">
        <v>1.96970032E-3</v>
      </c>
      <c r="AG4466" s="430">
        <v>2.1123734800000001E-3</v>
      </c>
      <c r="AH4466" s="430">
        <v>2.25594936E-3</v>
      </c>
      <c r="AI4466" s="430">
        <v>2.4150215199999999E-3</v>
      </c>
      <c r="AJ4466" s="430">
        <v>2.5186917200000001E-3</v>
      </c>
      <c r="AK4466" s="430">
        <v>2.6408205599999998E-3</v>
      </c>
      <c r="AL4466" s="430">
        <v>0</v>
      </c>
    </row>
    <row r="4467" spans="1:38" x14ac:dyDescent="0.25">
      <c r="A4467" s="430" t="s">
        <v>4368</v>
      </c>
      <c r="B4467" s="430">
        <v>1</v>
      </c>
      <c r="C4467" s="430" t="s">
        <v>4375</v>
      </c>
      <c r="D4467" s="430" t="s">
        <v>4085</v>
      </c>
      <c r="E4467" s="430">
        <v>81</v>
      </c>
      <c r="F4467" s="430">
        <v>0</v>
      </c>
      <c r="G4467" s="430">
        <v>0</v>
      </c>
      <c r="H4467" s="430">
        <v>0</v>
      </c>
      <c r="I4467" s="430">
        <v>0</v>
      </c>
      <c r="J4467" s="430">
        <v>0</v>
      </c>
      <c r="K4467" s="430">
        <v>3.6964400000000001E-6</v>
      </c>
      <c r="L4467" s="430">
        <v>8.4394400000000003E-6</v>
      </c>
      <c r="M4467" s="430">
        <v>1.6147279999999999E-5</v>
      </c>
      <c r="N4467" s="430">
        <v>2.3981600000000001E-5</v>
      </c>
      <c r="O4467" s="430">
        <v>3.47324E-5</v>
      </c>
      <c r="P4467" s="430">
        <v>4.5679120000000003E-5</v>
      </c>
      <c r="Q4467" s="430">
        <v>5.5817360000000003E-5</v>
      </c>
      <c r="R4467" s="430">
        <v>6.5194240000000003E-5</v>
      </c>
      <c r="S4467" s="430">
        <v>7.2585880000000004E-5</v>
      </c>
      <c r="T4467" s="430">
        <v>8.0208159999999999E-5</v>
      </c>
      <c r="U4467" s="430">
        <v>8.9475920000000003E-5</v>
      </c>
      <c r="V4467" s="430">
        <v>9.8323319999999996E-5</v>
      </c>
      <c r="W4467" s="430">
        <v>1.0863764E-4</v>
      </c>
      <c r="X4467" s="430">
        <v>1.1784092000000001E-4</v>
      </c>
      <c r="Y4467" s="430">
        <v>1.2817507999999999E-4</v>
      </c>
      <c r="Z4467" s="430">
        <v>1.3944791999999999E-4</v>
      </c>
      <c r="AA4467" s="430">
        <v>1.4928112E-4</v>
      </c>
      <c r="AB4467" s="430">
        <v>1.6143064E-4</v>
      </c>
      <c r="AC4467" s="430">
        <v>1.7296636000000001E-4</v>
      </c>
      <c r="AD4467" s="430">
        <v>1.8539736000000001E-4</v>
      </c>
      <c r="AE4467" s="430">
        <v>1.9946516E-4</v>
      </c>
      <c r="AF4467" s="430">
        <v>2.1481016E-4</v>
      </c>
      <c r="AG4467" s="430">
        <v>2.3172872E-4</v>
      </c>
      <c r="AH4467" s="430">
        <v>2.4866340000000002E-4</v>
      </c>
      <c r="AI4467" s="430">
        <v>2.6688892000000002E-4</v>
      </c>
      <c r="AJ4467" s="430">
        <v>2.8289607999999999E-4</v>
      </c>
      <c r="AK4467" s="430">
        <v>2.9852999999999998E-4</v>
      </c>
      <c r="AL4467" s="430">
        <v>0</v>
      </c>
    </row>
    <row r="4468" spans="1:38" x14ac:dyDescent="0.25">
      <c r="A4468" s="430" t="s">
        <v>4368</v>
      </c>
      <c r="B4468" s="430">
        <v>1</v>
      </c>
      <c r="C4468" s="430" t="s">
        <v>4375</v>
      </c>
      <c r="D4468" s="430" t="s">
        <v>4087</v>
      </c>
      <c r="E4468" s="430">
        <v>81</v>
      </c>
      <c r="F4468" s="430">
        <v>0</v>
      </c>
      <c r="G4468" s="430">
        <v>0</v>
      </c>
      <c r="H4468" s="430">
        <v>0</v>
      </c>
      <c r="I4468" s="430">
        <v>0</v>
      </c>
      <c r="J4468" s="430">
        <v>0</v>
      </c>
      <c r="K4468" s="430">
        <v>1.2241279999999999E-5</v>
      </c>
      <c r="L4468" s="430">
        <v>2.755156E-5</v>
      </c>
      <c r="M4468" s="430">
        <v>5.202048E-5</v>
      </c>
      <c r="N4468" s="430">
        <v>7.6407560000000001E-5</v>
      </c>
      <c r="O4468" s="430">
        <v>1.1033892E-4</v>
      </c>
      <c r="P4468" s="430">
        <v>1.4461500000000001E-4</v>
      </c>
      <c r="Q4468" s="430">
        <v>1.7593864000000001E-4</v>
      </c>
      <c r="R4468" s="430">
        <v>2.0434332E-4</v>
      </c>
      <c r="S4468" s="430">
        <v>2.2657155999999999E-4</v>
      </c>
      <c r="T4468" s="430">
        <v>2.4966780000000002E-4</v>
      </c>
      <c r="U4468" s="430">
        <v>2.7585164000000002E-4</v>
      </c>
      <c r="V4468" s="430">
        <v>2.9875567999999999E-4</v>
      </c>
      <c r="W4468" s="430">
        <v>3.2414716000000001E-4</v>
      </c>
      <c r="X4468" s="430">
        <v>3.4663952000000002E-4</v>
      </c>
      <c r="Y4468" s="430">
        <v>3.7302423999999997E-4</v>
      </c>
      <c r="Z4468" s="430">
        <v>4.0315748E-4</v>
      </c>
      <c r="AA4468" s="430">
        <v>4.297096E-4</v>
      </c>
      <c r="AB4468" s="430">
        <v>4.6308172E-4</v>
      </c>
      <c r="AC4468" s="430">
        <v>4.9261727999999996E-4</v>
      </c>
      <c r="AD4468" s="430">
        <v>5.2467251999999999E-4</v>
      </c>
      <c r="AE4468" s="430">
        <v>5.5938136000000004E-4</v>
      </c>
      <c r="AF4468" s="430">
        <v>5.9397488E-4</v>
      </c>
      <c r="AG4468" s="430">
        <v>6.3249547999999999E-4</v>
      </c>
      <c r="AH4468" s="430">
        <v>6.7075939999999997E-4</v>
      </c>
      <c r="AI4468" s="430">
        <v>7.1289211999999997E-4</v>
      </c>
      <c r="AJ4468" s="430">
        <v>7.4412027999999999E-4</v>
      </c>
      <c r="AK4468" s="430">
        <v>7.7291803999999999E-4</v>
      </c>
      <c r="AL4468" s="430">
        <v>0</v>
      </c>
    </row>
    <row r="4469" spans="1:38" x14ac:dyDescent="0.25">
      <c r="A4469" s="430" t="s">
        <v>4368</v>
      </c>
      <c r="B4469" s="430">
        <v>1</v>
      </c>
      <c r="C4469" s="430" t="s">
        <v>4375</v>
      </c>
      <c r="D4469" s="430" t="s">
        <v>4230</v>
      </c>
      <c r="E4469" s="430">
        <v>81</v>
      </c>
      <c r="F4469" s="430">
        <v>0</v>
      </c>
      <c r="G4469" s="430">
        <v>0</v>
      </c>
      <c r="H4469" s="430">
        <v>0</v>
      </c>
      <c r="I4469" s="430">
        <v>0</v>
      </c>
      <c r="J4469" s="430">
        <v>0</v>
      </c>
      <c r="K4469" s="430">
        <v>1.984E-7</v>
      </c>
      <c r="L4469" s="430">
        <v>4.4144000000000001E-7</v>
      </c>
      <c r="M4469" s="430">
        <v>8.2584000000000004E-7</v>
      </c>
      <c r="N4469" s="430">
        <v>1.20156E-6</v>
      </c>
      <c r="O4469" s="430">
        <v>1.7112E-6</v>
      </c>
      <c r="P4469" s="430">
        <v>2.21092E-6</v>
      </c>
      <c r="Q4469" s="430">
        <v>2.6535999999999999E-6</v>
      </c>
      <c r="R4469" s="430">
        <v>3.0429600000000001E-6</v>
      </c>
      <c r="S4469" s="430">
        <v>3.3368399999999998E-6</v>
      </c>
      <c r="T4469" s="430">
        <v>3.6220400000000001E-6</v>
      </c>
      <c r="U4469" s="430">
        <v>3.9481600000000003E-6</v>
      </c>
      <c r="V4469" s="430">
        <v>4.2184799999999998E-6</v>
      </c>
      <c r="W4469" s="430">
        <v>4.5309600000000001E-6</v>
      </c>
      <c r="X4469" s="430">
        <v>4.7963199999999998E-6</v>
      </c>
      <c r="Y4469" s="430">
        <v>5.1013599999999997E-6</v>
      </c>
      <c r="Z4469" s="430">
        <v>5.4448400000000002E-6</v>
      </c>
      <c r="AA4469" s="430">
        <v>5.74368E-6</v>
      </c>
      <c r="AB4469" s="430">
        <v>6.1194000000000002E-6</v>
      </c>
      <c r="AC4469" s="430">
        <v>6.4467599999999996E-6</v>
      </c>
      <c r="AD4469" s="430">
        <v>6.8063600000000003E-6</v>
      </c>
      <c r="AE4469" s="430">
        <v>7.2006799999999998E-6</v>
      </c>
      <c r="AF4469" s="430">
        <v>7.5863200000000002E-6</v>
      </c>
      <c r="AG4469" s="430">
        <v>8.0104000000000004E-6</v>
      </c>
      <c r="AH4469" s="430">
        <v>8.4332400000000003E-6</v>
      </c>
      <c r="AI4469" s="430">
        <v>8.8870800000000003E-6</v>
      </c>
      <c r="AJ4469" s="430">
        <v>9.1623599999999995E-6</v>
      </c>
      <c r="AK4469" s="430">
        <v>9.4686400000000005E-6</v>
      </c>
      <c r="AL4469" s="430">
        <v>0</v>
      </c>
    </row>
    <row r="4470" spans="1:38" x14ac:dyDescent="0.25">
      <c r="A4470" s="430" t="s">
        <v>4368</v>
      </c>
      <c r="B4470" s="430">
        <v>1</v>
      </c>
      <c r="C4470" s="430" t="s">
        <v>4375</v>
      </c>
      <c r="D4470" s="430" t="s">
        <v>4089</v>
      </c>
      <c r="E4470" s="430">
        <v>81</v>
      </c>
      <c r="F4470" s="430">
        <v>0</v>
      </c>
      <c r="G4470" s="430">
        <v>0</v>
      </c>
      <c r="H4470" s="430">
        <v>0</v>
      </c>
      <c r="I4470" s="430">
        <v>0</v>
      </c>
      <c r="J4470" s="430">
        <v>0</v>
      </c>
      <c r="K4470" s="430">
        <v>1.08128E-6</v>
      </c>
      <c r="L4470" s="430">
        <v>2.4229600000000001E-6</v>
      </c>
      <c r="M4470" s="430">
        <v>4.5495600000000002E-6</v>
      </c>
      <c r="N4470" s="430">
        <v>6.6476399999999999E-6</v>
      </c>
      <c r="O4470" s="430">
        <v>9.5306399999999993E-6</v>
      </c>
      <c r="P4470" s="430">
        <v>1.24062E-5</v>
      </c>
      <c r="Q4470" s="430">
        <v>1.4963079999999999E-5</v>
      </c>
      <c r="R4470" s="430">
        <v>1.7258319999999998E-5</v>
      </c>
      <c r="S4470" s="430">
        <v>1.9001759999999999E-5</v>
      </c>
      <c r="T4470" s="430">
        <v>2.070428E-5</v>
      </c>
      <c r="U4470" s="430">
        <v>2.261636E-5</v>
      </c>
      <c r="V4470" s="430">
        <v>2.425068E-5</v>
      </c>
      <c r="W4470" s="430">
        <v>2.6073479999999999E-5</v>
      </c>
      <c r="X4470" s="430">
        <v>2.761976E-5</v>
      </c>
      <c r="Y4470" s="430">
        <v>2.9406600000000001E-5</v>
      </c>
      <c r="Z4470" s="430">
        <v>3.1446399999999998E-5</v>
      </c>
      <c r="AA4470" s="430">
        <v>3.3263000000000003E-5</v>
      </c>
      <c r="AB4470" s="430">
        <v>3.5426799999999998E-5</v>
      </c>
      <c r="AC4470" s="430">
        <v>3.7388480000000002E-5</v>
      </c>
      <c r="AD4470" s="430">
        <v>3.9479120000000001E-5</v>
      </c>
      <c r="AE4470" s="430">
        <v>4.1837600000000001E-5</v>
      </c>
      <c r="AF4470" s="430">
        <v>4.4057200000000002E-5</v>
      </c>
      <c r="AG4470" s="430">
        <v>4.6676079999999997E-5</v>
      </c>
      <c r="AH4470" s="430">
        <v>4.9241640000000002E-5</v>
      </c>
      <c r="AI4470" s="430">
        <v>5.1991959999999997E-5</v>
      </c>
      <c r="AJ4470" s="430">
        <v>5.5385839999999997E-5</v>
      </c>
      <c r="AK4470" s="430">
        <v>5.7736879999999998E-5</v>
      </c>
      <c r="AL4470" s="430">
        <v>0</v>
      </c>
    </row>
    <row r="4471" spans="1:38" x14ac:dyDescent="0.25">
      <c r="A4471" s="430" t="s">
        <v>4368</v>
      </c>
      <c r="B4471" s="430">
        <v>1</v>
      </c>
      <c r="C4471" s="430" t="s">
        <v>4375</v>
      </c>
      <c r="D4471" s="430" t="s">
        <v>4091</v>
      </c>
      <c r="E4471" s="430">
        <v>81</v>
      </c>
      <c r="F4471" s="430">
        <v>0</v>
      </c>
      <c r="G4471" s="430">
        <v>0</v>
      </c>
      <c r="H4471" s="430">
        <v>0</v>
      </c>
      <c r="I4471" s="430">
        <v>0</v>
      </c>
      <c r="J4471" s="430">
        <v>0</v>
      </c>
      <c r="K4471" s="430">
        <v>1.0057639999999999E-5</v>
      </c>
      <c r="L4471" s="430">
        <v>2.273168E-5</v>
      </c>
      <c r="M4471" s="430">
        <v>4.3226399999999997E-5</v>
      </c>
      <c r="N4471" s="430">
        <v>6.3881079999999999E-5</v>
      </c>
      <c r="O4471" s="430">
        <v>9.2092319999999994E-5</v>
      </c>
      <c r="P4471" s="430">
        <v>1.2028868E-4</v>
      </c>
      <c r="Q4471" s="430">
        <v>1.4630015999999999E-4</v>
      </c>
      <c r="R4471" s="430">
        <v>1.6972375999999999E-4</v>
      </c>
      <c r="S4471" s="430">
        <v>1.8773227999999999E-4</v>
      </c>
      <c r="T4471" s="430">
        <v>2.0635335999999999E-4</v>
      </c>
      <c r="U4471" s="430">
        <v>2.2780287999999999E-4</v>
      </c>
      <c r="V4471" s="430">
        <v>2.4802728000000002E-4</v>
      </c>
      <c r="W4471" s="430">
        <v>2.7022328000000001E-4</v>
      </c>
      <c r="X4471" s="430">
        <v>2.9038444000000001E-4</v>
      </c>
      <c r="Y4471" s="430">
        <v>3.1379440000000003E-4</v>
      </c>
      <c r="Z4471" s="430">
        <v>3.3879527999999999E-4</v>
      </c>
      <c r="AA4471" s="430">
        <v>3.6209239999999998E-4</v>
      </c>
      <c r="AB4471" s="430">
        <v>3.901846E-4</v>
      </c>
      <c r="AC4471" s="430">
        <v>4.1566783999999999E-4</v>
      </c>
      <c r="AD4471" s="430">
        <v>4.4530383999999998E-4</v>
      </c>
      <c r="AE4471" s="430">
        <v>4.7915708000000003E-4</v>
      </c>
      <c r="AF4471" s="430">
        <v>5.1510716000000001E-4</v>
      </c>
      <c r="AG4471" s="430">
        <v>5.5461479999999999E-4</v>
      </c>
      <c r="AH4471" s="430">
        <v>5.9319864000000001E-4</v>
      </c>
      <c r="AI4471" s="430">
        <v>6.3435919999999999E-4</v>
      </c>
      <c r="AJ4471" s="430">
        <v>6.6539392000000003E-4</v>
      </c>
      <c r="AK4471" s="430">
        <v>6.9210723999999998E-4</v>
      </c>
      <c r="AL4471" s="430">
        <v>0</v>
      </c>
    </row>
    <row r="4472" spans="1:38" x14ac:dyDescent="0.25">
      <c r="A4472" s="430" t="s">
        <v>4368</v>
      </c>
      <c r="B4472" s="430">
        <v>1</v>
      </c>
      <c r="C4472" s="430" t="s">
        <v>4375</v>
      </c>
      <c r="D4472" s="430" t="s">
        <v>4093</v>
      </c>
      <c r="E4472" s="430">
        <v>81</v>
      </c>
      <c r="F4472" s="430">
        <v>0</v>
      </c>
      <c r="G4472" s="430">
        <v>0</v>
      </c>
      <c r="H4472" s="430">
        <v>0</v>
      </c>
      <c r="I4472" s="430">
        <v>0</v>
      </c>
      <c r="J4472" s="430">
        <v>0</v>
      </c>
      <c r="K4472" s="430">
        <v>9.5145199999999998E-6</v>
      </c>
      <c r="L4472" s="430">
        <v>2.1345360000000001E-5</v>
      </c>
      <c r="M4472" s="430">
        <v>4.0115240000000001E-5</v>
      </c>
      <c r="N4472" s="430">
        <v>5.8656960000000002E-5</v>
      </c>
      <c r="O4472" s="430">
        <v>8.4054639999999996E-5</v>
      </c>
      <c r="P4472" s="430">
        <v>1.0937048E-4</v>
      </c>
      <c r="Q4472" s="430">
        <v>1.3215176E-4</v>
      </c>
      <c r="R4472" s="430">
        <v>1.5269608E-4</v>
      </c>
      <c r="S4472" s="430">
        <v>1.6851227999999999E-4</v>
      </c>
      <c r="T4472" s="430">
        <v>1.8415612E-4</v>
      </c>
      <c r="U4472" s="430">
        <v>2.0191415999999999E-4</v>
      </c>
      <c r="V4472" s="430">
        <v>2.1715004E-4</v>
      </c>
      <c r="W4472" s="430">
        <v>2.3464271999999999E-4</v>
      </c>
      <c r="X4472" s="430">
        <v>2.4961944E-4</v>
      </c>
      <c r="Y4472" s="430">
        <v>2.6681699999999998E-4</v>
      </c>
      <c r="Z4472" s="430">
        <v>2.8591548000000001E-4</v>
      </c>
      <c r="AA4472" s="430">
        <v>3.0260711999999999E-4</v>
      </c>
      <c r="AB4472" s="430">
        <v>3.2356931999999997E-4</v>
      </c>
      <c r="AC4472" s="430">
        <v>3.4238011999999999E-4</v>
      </c>
      <c r="AD4472" s="430">
        <v>3.6300504000000001E-4</v>
      </c>
      <c r="AE4472" s="430">
        <v>3.8527047999999998E-4</v>
      </c>
      <c r="AF4472" s="430">
        <v>4.0751360000000001E-4</v>
      </c>
      <c r="AG4472" s="430">
        <v>4.3255044E-4</v>
      </c>
      <c r="AH4472" s="430">
        <v>4.5784147999999999E-4</v>
      </c>
      <c r="AI4472" s="430">
        <v>4.8527276000000002E-4</v>
      </c>
      <c r="AJ4472" s="430">
        <v>5.0794491999999998E-4</v>
      </c>
      <c r="AK4472" s="430">
        <v>5.2729884000000005E-4</v>
      </c>
      <c r="AL4472" s="430">
        <v>0</v>
      </c>
    </row>
    <row r="4473" spans="1:38" x14ac:dyDescent="0.25">
      <c r="A4473" s="430" t="s">
        <v>4368</v>
      </c>
      <c r="B4473" s="430">
        <v>1</v>
      </c>
      <c r="C4473" s="430" t="s">
        <v>4375</v>
      </c>
      <c r="D4473" s="430" t="s">
        <v>4095</v>
      </c>
      <c r="E4473" s="430">
        <v>81</v>
      </c>
      <c r="F4473" s="430">
        <v>0</v>
      </c>
      <c r="G4473" s="430">
        <v>0</v>
      </c>
      <c r="H4473" s="430">
        <v>0</v>
      </c>
      <c r="I4473" s="430">
        <v>0</v>
      </c>
      <c r="J4473" s="430">
        <v>0</v>
      </c>
      <c r="K4473" s="430">
        <v>3.34676E-6</v>
      </c>
      <c r="L4473" s="430">
        <v>7.4387600000000004E-6</v>
      </c>
      <c r="M4473" s="430">
        <v>1.3857E-5</v>
      </c>
      <c r="N4473" s="430">
        <v>2.0102879999999999E-5</v>
      </c>
      <c r="O4473" s="430">
        <v>2.855844E-5</v>
      </c>
      <c r="P4473" s="430">
        <v>3.6775920000000003E-5</v>
      </c>
      <c r="Q4473" s="430">
        <v>4.4031159999999997E-5</v>
      </c>
      <c r="R4473" s="430">
        <v>5.0627960000000001E-5</v>
      </c>
      <c r="S4473" s="430">
        <v>5.5736760000000002E-5</v>
      </c>
      <c r="T4473" s="430">
        <v>6.0665760000000002E-5</v>
      </c>
      <c r="U4473" s="430">
        <v>6.6276759999999999E-5</v>
      </c>
      <c r="V4473" s="430">
        <v>7.1164840000000003E-5</v>
      </c>
      <c r="W4473" s="430">
        <v>7.6700199999999995E-5</v>
      </c>
      <c r="X4473" s="430">
        <v>8.1435759999999994E-5</v>
      </c>
      <c r="Y4473" s="430">
        <v>8.6963679999999994E-5</v>
      </c>
      <c r="Z4473" s="430">
        <v>9.3164920000000001E-5</v>
      </c>
      <c r="AA4473" s="430">
        <v>9.8464680000000005E-5</v>
      </c>
      <c r="AB4473" s="430">
        <v>1.0505652E-4</v>
      </c>
      <c r="AC4473" s="430">
        <v>1.1067124E-4</v>
      </c>
      <c r="AD4473" s="430">
        <v>1.167646E-4</v>
      </c>
      <c r="AE4473" s="430">
        <v>1.2323244000000001E-4</v>
      </c>
      <c r="AF4473" s="430">
        <v>1.2930223999999999E-4</v>
      </c>
      <c r="AG4473" s="430">
        <v>1.3579364000000001E-4</v>
      </c>
      <c r="AH4473" s="430">
        <v>1.4232968000000001E-4</v>
      </c>
      <c r="AI4473" s="430">
        <v>1.4957128E-4</v>
      </c>
      <c r="AJ4473" s="430">
        <v>1.5428824E-4</v>
      </c>
      <c r="AK4473" s="430">
        <v>1.594578E-4</v>
      </c>
      <c r="AL4473" s="430">
        <v>0</v>
      </c>
    </row>
    <row r="4474" spans="1:38" x14ac:dyDescent="0.25">
      <c r="A4474" s="430" t="s">
        <v>4368</v>
      </c>
      <c r="B4474" s="430">
        <v>1</v>
      </c>
      <c r="C4474" s="430" t="s">
        <v>4375</v>
      </c>
      <c r="D4474" s="430" t="s">
        <v>4097</v>
      </c>
      <c r="E4474" s="430">
        <v>81</v>
      </c>
      <c r="F4474" s="430">
        <v>0</v>
      </c>
      <c r="G4474" s="430">
        <v>0</v>
      </c>
      <c r="H4474" s="430">
        <v>0</v>
      </c>
      <c r="I4474" s="430">
        <v>0</v>
      </c>
      <c r="J4474" s="430">
        <v>0</v>
      </c>
      <c r="K4474" s="430">
        <v>8.9031999999999999E-7</v>
      </c>
      <c r="L4474" s="430">
        <v>1.9926799999999999E-6</v>
      </c>
      <c r="M4474" s="430">
        <v>3.7286799999999998E-6</v>
      </c>
      <c r="N4474" s="430">
        <v>5.4336799999999996E-6</v>
      </c>
      <c r="O4474" s="430">
        <v>7.7512400000000007E-6</v>
      </c>
      <c r="P4474" s="430">
        <v>1.006012E-5</v>
      </c>
      <c r="Q4474" s="430">
        <v>1.2089999999999999E-5</v>
      </c>
      <c r="R4474" s="430">
        <v>1.402192E-5</v>
      </c>
      <c r="S4474" s="430">
        <v>1.5483880000000001E-5</v>
      </c>
      <c r="T4474" s="430">
        <v>1.7002880000000001E-5</v>
      </c>
      <c r="U4474" s="430">
        <v>1.8717799999999999E-5</v>
      </c>
      <c r="V4474" s="430">
        <v>2.03484E-5</v>
      </c>
      <c r="W4474" s="430">
        <v>2.2368360000000001E-5</v>
      </c>
      <c r="X4474" s="430">
        <v>2.4162640000000001E-5</v>
      </c>
      <c r="Y4474" s="430">
        <v>2.6348760000000001E-5</v>
      </c>
      <c r="Z4474" s="430">
        <v>2.8363760000000002E-5</v>
      </c>
      <c r="AA4474" s="430">
        <v>3.0096040000000001E-5</v>
      </c>
      <c r="AB4474" s="430">
        <v>3.2615720000000002E-5</v>
      </c>
      <c r="AC4474" s="430">
        <v>3.4764639999999999E-5</v>
      </c>
      <c r="AD4474" s="430">
        <v>3.6795760000000002E-5</v>
      </c>
      <c r="AE4474" s="430">
        <v>3.9202600000000003E-5</v>
      </c>
      <c r="AF4474" s="430">
        <v>4.1296959999999998E-5</v>
      </c>
      <c r="AG4474" s="430">
        <v>4.3305759999999999E-5</v>
      </c>
      <c r="AH4474" s="430">
        <v>4.5635720000000002E-5</v>
      </c>
      <c r="AI4474" s="430">
        <v>4.833272E-5</v>
      </c>
      <c r="AJ4474" s="430">
        <v>4.9762439999999999E-5</v>
      </c>
      <c r="AK4474" s="430">
        <v>5.1765039999999999E-5</v>
      </c>
      <c r="AL4474" s="430">
        <v>0</v>
      </c>
    </row>
    <row r="4475" spans="1:38" x14ac:dyDescent="0.25">
      <c r="A4475" s="430" t="s">
        <v>4368</v>
      </c>
      <c r="B4475" s="430">
        <v>1</v>
      </c>
      <c r="C4475" s="430" t="s">
        <v>4376</v>
      </c>
      <c r="D4475" s="430" t="s">
        <v>4001</v>
      </c>
      <c r="E4475" s="430">
        <v>82</v>
      </c>
      <c r="F4475" s="430">
        <v>0</v>
      </c>
      <c r="G4475" s="430">
        <v>0</v>
      </c>
      <c r="H4475" s="430">
        <v>0</v>
      </c>
      <c r="I4475" s="430">
        <v>1.32013128E-4</v>
      </c>
      <c r="J4475" s="430">
        <v>3.9668015399999998E-4</v>
      </c>
      <c r="K4475" s="430">
        <v>6.5261336399999998E-4</v>
      </c>
      <c r="L4475" s="430">
        <v>8.1097221399999999E-4</v>
      </c>
      <c r="M4475" s="430">
        <v>9.7994124800000011E-4</v>
      </c>
      <c r="N4475" s="430">
        <v>1.15126622E-3</v>
      </c>
      <c r="O4475" s="430">
        <v>1.3184572180000001E-3</v>
      </c>
      <c r="P4475" s="430">
        <v>1.4689374180000001E-3</v>
      </c>
      <c r="Q4475" s="430">
        <v>1.614383342E-3</v>
      </c>
      <c r="R4475" s="430">
        <v>1.756073306E-3</v>
      </c>
      <c r="S4475" s="430">
        <v>1.880770372E-3</v>
      </c>
      <c r="T4475" s="430">
        <v>2.0069262980000001E-3</v>
      </c>
      <c r="U4475" s="430">
        <v>2.1114516020000001E-3</v>
      </c>
      <c r="V4475" s="430">
        <v>2.205939788E-3</v>
      </c>
      <c r="W4475" s="430">
        <v>2.2769234019999998E-3</v>
      </c>
      <c r="X4475" s="430">
        <v>2.3429581760000002E-3</v>
      </c>
      <c r="Y4475" s="430">
        <v>2.4128859299999998E-3</v>
      </c>
      <c r="Z4475" s="430">
        <v>2.4993906860000001E-3</v>
      </c>
      <c r="AA4475" s="430">
        <v>2.5670334299999998E-3</v>
      </c>
      <c r="AB4475" s="430">
        <v>2.6369031520000002E-3</v>
      </c>
      <c r="AC4475" s="430">
        <v>2.735279482E-3</v>
      </c>
      <c r="AD4475" s="430">
        <v>2.6793519480000001E-3</v>
      </c>
      <c r="AE4475" s="430">
        <v>2.4643732100000002E-3</v>
      </c>
      <c r="AF4475" s="430">
        <v>2.3617839179999999E-3</v>
      </c>
      <c r="AG4475" s="430">
        <v>2.2454450720000001E-3</v>
      </c>
      <c r="AH4475" s="430">
        <v>2.114083998E-3</v>
      </c>
      <c r="AI4475" s="430">
        <v>2.003852214E-3</v>
      </c>
      <c r="AJ4475" s="430">
        <v>1.9054903920000001E-3</v>
      </c>
      <c r="AK4475" s="430">
        <v>1.8314609040000001E-3</v>
      </c>
      <c r="AL4475" s="430">
        <v>0</v>
      </c>
    </row>
    <row r="4476" spans="1:38" x14ac:dyDescent="0.25">
      <c r="A4476" s="430" t="s">
        <v>4368</v>
      </c>
      <c r="B4476" s="430">
        <v>1</v>
      </c>
      <c r="C4476" s="430" t="s">
        <v>4376</v>
      </c>
      <c r="D4476" s="430" t="s">
        <v>4003</v>
      </c>
      <c r="E4476" s="430">
        <v>82</v>
      </c>
      <c r="F4476" s="430">
        <v>0</v>
      </c>
      <c r="G4476" s="430">
        <v>0</v>
      </c>
      <c r="H4476" s="430">
        <v>0</v>
      </c>
      <c r="I4476" s="430">
        <v>9.2809288E-4</v>
      </c>
      <c r="J4476" s="430">
        <v>2.8011345179999999E-3</v>
      </c>
      <c r="K4476" s="430">
        <v>4.6394657660000001E-3</v>
      </c>
      <c r="L4476" s="430">
        <v>5.7715765899999999E-3</v>
      </c>
      <c r="M4476" s="430">
        <v>6.9829446179999997E-3</v>
      </c>
      <c r="N4476" s="430">
        <v>8.1798989479999994E-3</v>
      </c>
      <c r="O4476" s="430">
        <v>9.3488310759999999E-3</v>
      </c>
      <c r="P4476" s="430">
        <v>1.0414569412E-2</v>
      </c>
      <c r="Q4476" s="430">
        <v>1.138127211E-2</v>
      </c>
      <c r="R4476" s="430">
        <v>1.224802839E-2</v>
      </c>
      <c r="S4476" s="430">
        <v>1.3062695308E-2</v>
      </c>
      <c r="T4476" s="430">
        <v>1.3791946376E-2</v>
      </c>
      <c r="U4476" s="430">
        <v>1.4467321986E-2</v>
      </c>
      <c r="V4476" s="430">
        <v>1.5121018614E-2</v>
      </c>
      <c r="W4476" s="430">
        <v>1.5639717495999999E-2</v>
      </c>
      <c r="X4476" s="430">
        <v>1.6080411698000001E-2</v>
      </c>
      <c r="Y4476" s="430">
        <v>1.642644523E-2</v>
      </c>
      <c r="Z4476" s="430">
        <v>1.6752341657999999E-2</v>
      </c>
      <c r="AA4476" s="430">
        <v>1.7056633256000001E-2</v>
      </c>
      <c r="AB4476" s="430">
        <v>1.7379334699999999E-2</v>
      </c>
      <c r="AC4476" s="430">
        <v>1.7916582866000001E-2</v>
      </c>
      <c r="AD4476" s="430">
        <v>1.7607541510000001E-2</v>
      </c>
      <c r="AE4476" s="430">
        <v>1.6202006469999999E-2</v>
      </c>
      <c r="AF4476" s="430">
        <v>1.5479088950000001E-2</v>
      </c>
      <c r="AG4476" s="430">
        <v>1.478206015E-2</v>
      </c>
      <c r="AH4476" s="430">
        <v>1.4038792741999999E-2</v>
      </c>
      <c r="AI4476" s="430">
        <v>1.3406212508E-2</v>
      </c>
      <c r="AJ4476" s="430">
        <v>1.3072336679999999E-2</v>
      </c>
      <c r="AK4476" s="430">
        <v>1.2598168492E-2</v>
      </c>
      <c r="AL4476" s="430">
        <v>0</v>
      </c>
    </row>
    <row r="4477" spans="1:38" x14ac:dyDescent="0.25">
      <c r="A4477" s="430" t="s">
        <v>4368</v>
      </c>
      <c r="B4477" s="430">
        <v>1</v>
      </c>
      <c r="C4477" s="430" t="s">
        <v>4376</v>
      </c>
      <c r="D4477" s="430" t="s">
        <v>4004</v>
      </c>
      <c r="E4477" s="430">
        <v>82</v>
      </c>
      <c r="F4477" s="430">
        <v>0</v>
      </c>
      <c r="G4477" s="430">
        <v>0</v>
      </c>
      <c r="H4477" s="430">
        <v>0</v>
      </c>
      <c r="I4477" s="430">
        <v>5.4095092999999997E-4</v>
      </c>
      <c r="J4477" s="430">
        <v>1.639837628E-3</v>
      </c>
      <c r="K4477" s="430">
        <v>2.7375943139999999E-3</v>
      </c>
      <c r="L4477" s="430">
        <v>3.4275633600000001E-3</v>
      </c>
      <c r="M4477" s="430">
        <v>4.1583184240000003E-3</v>
      </c>
      <c r="N4477" s="430">
        <v>4.8772389900000003E-3</v>
      </c>
      <c r="O4477" s="430">
        <v>5.5961627800000004E-3</v>
      </c>
      <c r="P4477" s="430">
        <v>6.2657811320000001E-3</v>
      </c>
      <c r="Q4477" s="430">
        <v>6.8567620940000002E-3</v>
      </c>
      <c r="R4477" s="430">
        <v>7.3976815899999999E-3</v>
      </c>
      <c r="S4477" s="430">
        <v>7.9035215479999997E-3</v>
      </c>
      <c r="T4477" s="430">
        <v>8.3702914619999992E-3</v>
      </c>
      <c r="U4477" s="430">
        <v>8.8045384699999996E-3</v>
      </c>
      <c r="V4477" s="430">
        <v>9.2175578559999995E-3</v>
      </c>
      <c r="W4477" s="430">
        <v>9.5342618539999997E-3</v>
      </c>
      <c r="X4477" s="430">
        <v>9.7969469259999997E-3</v>
      </c>
      <c r="Y4477" s="430">
        <v>1.000114622E-2</v>
      </c>
      <c r="Z4477" s="430">
        <v>1.0228850891999999E-2</v>
      </c>
      <c r="AA4477" s="430">
        <v>1.045165589E-2</v>
      </c>
      <c r="AB4477" s="430">
        <v>1.0654544627999999E-2</v>
      </c>
      <c r="AC4477" s="430">
        <v>1.0978032727999999E-2</v>
      </c>
      <c r="AD4477" s="430">
        <v>1.0791781441999999E-2</v>
      </c>
      <c r="AE4477" s="430">
        <v>9.9443046819999992E-3</v>
      </c>
      <c r="AF4477" s="430">
        <v>9.5155634599999993E-3</v>
      </c>
      <c r="AG4477" s="430">
        <v>9.1027592760000008E-3</v>
      </c>
      <c r="AH4477" s="430">
        <v>8.6447916879999996E-3</v>
      </c>
      <c r="AI4477" s="430">
        <v>8.2518860319999998E-3</v>
      </c>
      <c r="AJ4477" s="430">
        <v>7.8365082900000004E-3</v>
      </c>
      <c r="AK4477" s="430">
        <v>7.5638126980000003E-3</v>
      </c>
      <c r="AL4477" s="430">
        <v>0</v>
      </c>
    </row>
    <row r="4478" spans="1:38" x14ac:dyDescent="0.25">
      <c r="A4478" s="430" t="s">
        <v>4368</v>
      </c>
      <c r="B4478" s="430">
        <v>1</v>
      </c>
      <c r="C4478" s="430" t="s">
        <v>4376</v>
      </c>
      <c r="D4478" s="430" t="s">
        <v>4225</v>
      </c>
      <c r="E4478" s="430">
        <v>82</v>
      </c>
      <c r="F4478" s="430">
        <v>0</v>
      </c>
      <c r="G4478" s="430">
        <v>0</v>
      </c>
      <c r="H4478" s="430">
        <v>0</v>
      </c>
      <c r="I4478" s="430">
        <v>1.1311404000000001E-5</v>
      </c>
      <c r="J4478" s="430">
        <v>3.4655581999999998E-5</v>
      </c>
      <c r="K4478" s="430">
        <v>5.8168214000000002E-5</v>
      </c>
      <c r="L4478" s="430">
        <v>7.3183188000000001E-5</v>
      </c>
      <c r="M4478" s="430">
        <v>8.9395072000000004E-5</v>
      </c>
      <c r="N4478" s="430">
        <v>1.05617434E-4</v>
      </c>
      <c r="O4478" s="430">
        <v>1.21936516E-4</v>
      </c>
      <c r="P4478" s="430">
        <v>1.3497034200000001E-4</v>
      </c>
      <c r="Q4478" s="430">
        <v>1.46928964E-4</v>
      </c>
      <c r="R4478" s="430">
        <v>1.57350544E-4</v>
      </c>
      <c r="S4478" s="430">
        <v>1.6656231800000001E-4</v>
      </c>
      <c r="T4478" s="430">
        <v>1.7454171800000001E-4</v>
      </c>
      <c r="U4478" s="430">
        <v>1.8139432999999999E-4</v>
      </c>
      <c r="V4478" s="430">
        <v>1.86624464E-4</v>
      </c>
      <c r="W4478" s="430">
        <v>1.8998951400000001E-4</v>
      </c>
      <c r="X4478" s="430">
        <v>1.9208753200000001E-4</v>
      </c>
      <c r="Y4478" s="430">
        <v>1.9320142400000001E-4</v>
      </c>
      <c r="Z4478" s="430">
        <v>1.9438705000000001E-4</v>
      </c>
      <c r="AA4478" s="430">
        <v>1.9565005199999999E-4</v>
      </c>
      <c r="AB4478" s="430">
        <v>1.9656002600000001E-4</v>
      </c>
      <c r="AC4478" s="430">
        <v>1.9953174799999999E-4</v>
      </c>
      <c r="AD4478" s="430">
        <v>1.9294431E-4</v>
      </c>
      <c r="AE4478" s="430">
        <v>1.7443452000000001E-4</v>
      </c>
      <c r="AF4478" s="430">
        <v>1.63469696E-4</v>
      </c>
      <c r="AG4478" s="430">
        <v>1.52936888E-4</v>
      </c>
      <c r="AH4478" s="430">
        <v>1.4202042400000001E-4</v>
      </c>
      <c r="AI4478" s="430">
        <v>1.3235890200000001E-4</v>
      </c>
      <c r="AJ4478" s="430">
        <v>1.2329301400000001E-4</v>
      </c>
      <c r="AK4478" s="430">
        <v>1.1590118799999999E-4</v>
      </c>
      <c r="AL4478" s="430">
        <v>0</v>
      </c>
    </row>
    <row r="4479" spans="1:38" x14ac:dyDescent="0.25">
      <c r="A4479" s="430" t="s">
        <v>4368</v>
      </c>
      <c r="B4479" s="430">
        <v>1</v>
      </c>
      <c r="C4479" s="430" t="s">
        <v>4376</v>
      </c>
      <c r="D4479" s="430" t="s">
        <v>4006</v>
      </c>
      <c r="E4479" s="430">
        <v>82</v>
      </c>
      <c r="F4479" s="430">
        <v>0</v>
      </c>
      <c r="G4479" s="430">
        <v>0</v>
      </c>
      <c r="H4479" s="430">
        <v>0</v>
      </c>
      <c r="I4479" s="430">
        <v>8.9533139800000001E-4</v>
      </c>
      <c r="J4479" s="430">
        <v>2.7911796120000001E-3</v>
      </c>
      <c r="K4479" s="430">
        <v>4.7859860880000004E-3</v>
      </c>
      <c r="L4479" s="430">
        <v>6.1125041119999999E-3</v>
      </c>
      <c r="M4479" s="430">
        <v>7.5729462900000002E-3</v>
      </c>
      <c r="N4479" s="430">
        <v>9.0687758980000002E-3</v>
      </c>
      <c r="O4479" s="430">
        <v>1.0601665386000001E-2</v>
      </c>
      <c r="P4479" s="430">
        <v>1.2071696546E-2</v>
      </c>
      <c r="Q4479" s="430">
        <v>1.3434151692000001E-2</v>
      </c>
      <c r="R4479" s="430">
        <v>1.4752716914E-2</v>
      </c>
      <c r="S4479" s="430">
        <v>1.5983201650000001E-2</v>
      </c>
      <c r="T4479" s="430">
        <v>1.7206425938000001E-2</v>
      </c>
      <c r="U4479" s="430">
        <v>1.8485647882000002E-2</v>
      </c>
      <c r="V4479" s="430">
        <v>1.9694777648000001E-2</v>
      </c>
      <c r="W4479" s="430">
        <v>2.0642860134000001E-2</v>
      </c>
      <c r="X4479" s="430">
        <v>2.1404493058000001E-2</v>
      </c>
      <c r="Y4479" s="430">
        <v>2.1899291622000001E-2</v>
      </c>
      <c r="Z4479" s="430">
        <v>2.2429770193999998E-2</v>
      </c>
      <c r="AA4479" s="430">
        <v>2.3004773818E-2</v>
      </c>
      <c r="AB4479" s="430">
        <v>2.3656550554000001E-2</v>
      </c>
      <c r="AC4479" s="430">
        <v>2.4602889661999999E-2</v>
      </c>
      <c r="AD4479" s="430">
        <v>2.4474768708E-2</v>
      </c>
      <c r="AE4479" s="430">
        <v>2.2803239159999999E-2</v>
      </c>
      <c r="AF4479" s="430">
        <v>2.2088053598E-2</v>
      </c>
      <c r="AG4479" s="430">
        <v>2.1358239136000001E-2</v>
      </c>
      <c r="AH4479" s="430">
        <v>2.056107209E-2</v>
      </c>
      <c r="AI4479" s="430">
        <v>1.9917826058E-2</v>
      </c>
      <c r="AJ4479" s="430">
        <v>1.867397623E-2</v>
      </c>
      <c r="AK4479" s="430">
        <v>1.8188589328E-2</v>
      </c>
      <c r="AL4479" s="430">
        <v>0</v>
      </c>
    </row>
    <row r="4480" spans="1:38" x14ac:dyDescent="0.25">
      <c r="A4480" s="430" t="s">
        <v>4368</v>
      </c>
      <c r="B4480" s="430">
        <v>1</v>
      </c>
      <c r="C4480" s="430" t="s">
        <v>4376</v>
      </c>
      <c r="D4480" s="430" t="s">
        <v>4008</v>
      </c>
      <c r="E4480" s="430">
        <v>82</v>
      </c>
      <c r="F4480" s="430">
        <v>0</v>
      </c>
      <c r="G4480" s="430">
        <v>0</v>
      </c>
      <c r="H4480" s="430">
        <v>0</v>
      </c>
      <c r="I4480" s="430">
        <v>6.8876713879999999E-3</v>
      </c>
      <c r="J4480" s="430">
        <v>2.070126773E-2</v>
      </c>
      <c r="K4480" s="430">
        <v>3.4224353462E-2</v>
      </c>
      <c r="L4480" s="430">
        <v>4.2667932085999997E-2</v>
      </c>
      <c r="M4480" s="430">
        <v>5.1934838903999997E-2</v>
      </c>
      <c r="N4480" s="430">
        <v>6.1260879524E-2</v>
      </c>
      <c r="O4480" s="430">
        <v>7.0692647193999994E-2</v>
      </c>
      <c r="P4480" s="430">
        <v>7.9505029655999995E-2</v>
      </c>
      <c r="Q4480" s="430">
        <v>8.7836218834000002E-2</v>
      </c>
      <c r="R4480" s="430">
        <v>9.5335455617999998E-2</v>
      </c>
      <c r="S4480" s="430">
        <v>0.102254287772</v>
      </c>
      <c r="T4480" s="430">
        <v>0.10829220786800001</v>
      </c>
      <c r="U4480" s="430">
        <v>0.113425932178</v>
      </c>
      <c r="V4480" s="430">
        <v>0.117666770494</v>
      </c>
      <c r="W4480" s="430">
        <v>0.121327628942</v>
      </c>
      <c r="X4480" s="430">
        <v>0.12475352227</v>
      </c>
      <c r="Y4480" s="430">
        <v>0.12760603203400001</v>
      </c>
      <c r="Z4480" s="430">
        <v>0.13064215101599999</v>
      </c>
      <c r="AA4480" s="430">
        <v>0.13374929310600001</v>
      </c>
      <c r="AB4480" s="430">
        <v>0.136911239972</v>
      </c>
      <c r="AC4480" s="430">
        <v>0.14185338452999999</v>
      </c>
      <c r="AD4480" s="430">
        <v>0.14026712011</v>
      </c>
      <c r="AE4480" s="430">
        <v>0.12983589148399999</v>
      </c>
      <c r="AF4480" s="430">
        <v>0.124515238848</v>
      </c>
      <c r="AG4480" s="430">
        <v>0.119207623262</v>
      </c>
      <c r="AH4480" s="430">
        <v>0.113184074146</v>
      </c>
      <c r="AI4480" s="430">
        <v>0.10772468150599999</v>
      </c>
      <c r="AJ4480" s="430">
        <v>0.102761019972</v>
      </c>
      <c r="AK4480" s="430">
        <v>9.8082724349999997E-2</v>
      </c>
      <c r="AL4480" s="430">
        <v>0</v>
      </c>
    </row>
    <row r="4481" spans="1:38" x14ac:dyDescent="0.25">
      <c r="A4481" s="430" t="s">
        <v>4368</v>
      </c>
      <c r="B4481" s="430">
        <v>1</v>
      </c>
      <c r="C4481" s="430" t="s">
        <v>4376</v>
      </c>
      <c r="D4481" s="430" t="s">
        <v>481</v>
      </c>
      <c r="E4481" s="430">
        <v>82</v>
      </c>
      <c r="F4481" s="430">
        <v>0</v>
      </c>
      <c r="G4481" s="430">
        <v>0</v>
      </c>
      <c r="H4481" s="430">
        <v>0</v>
      </c>
      <c r="I4481" s="430">
        <v>7.9585165399999997E-4</v>
      </c>
      <c r="J4481" s="430">
        <v>2.4486699119999999E-3</v>
      </c>
      <c r="K4481" s="430">
        <v>4.1318252039999996E-3</v>
      </c>
      <c r="L4481" s="430">
        <v>5.2237101799999996E-3</v>
      </c>
      <c r="M4481" s="430">
        <v>6.4239771700000002E-3</v>
      </c>
      <c r="N4481" s="430">
        <v>7.6449438519999996E-3</v>
      </c>
      <c r="O4481" s="430">
        <v>8.9180748540000007E-3</v>
      </c>
      <c r="P4481" s="430">
        <v>1.012157874E-2</v>
      </c>
      <c r="Q4481" s="430">
        <v>1.1274411824E-2</v>
      </c>
      <c r="R4481" s="430">
        <v>1.2276234360000001E-2</v>
      </c>
      <c r="S4481" s="430">
        <v>1.3135908318E-2</v>
      </c>
      <c r="T4481" s="430">
        <v>1.3926750682E-2</v>
      </c>
      <c r="U4481" s="430">
        <v>1.466386831E-2</v>
      </c>
      <c r="V4481" s="430">
        <v>1.5419722214E-2</v>
      </c>
      <c r="W4481" s="430">
        <v>1.6078259678000001E-2</v>
      </c>
      <c r="X4481" s="430">
        <v>1.6664993826000001E-2</v>
      </c>
      <c r="Y4481" s="430">
        <v>1.7166151729999999E-2</v>
      </c>
      <c r="Z4481" s="430">
        <v>1.7669595449999999E-2</v>
      </c>
      <c r="AA4481" s="430">
        <v>1.8201850445999999E-2</v>
      </c>
      <c r="AB4481" s="430">
        <v>1.8739724068000001E-2</v>
      </c>
      <c r="AC4481" s="430">
        <v>1.9545188884E-2</v>
      </c>
      <c r="AD4481" s="430">
        <v>1.9457451753999998E-2</v>
      </c>
      <c r="AE4481" s="430">
        <v>1.8202811198000001E-2</v>
      </c>
      <c r="AF4481" s="430">
        <v>1.7632373563999999E-2</v>
      </c>
      <c r="AG4481" s="430">
        <v>1.7022804629999999E-2</v>
      </c>
      <c r="AH4481" s="430">
        <v>1.6350625616000002E-2</v>
      </c>
      <c r="AI4481" s="430">
        <v>1.5729428520000002E-2</v>
      </c>
      <c r="AJ4481" s="430">
        <v>1.5048236008E-2</v>
      </c>
      <c r="AK4481" s="430">
        <v>1.4528414368E-2</v>
      </c>
      <c r="AL4481" s="430">
        <v>0</v>
      </c>
    </row>
    <row r="4482" spans="1:38" x14ac:dyDescent="0.25">
      <c r="A4482" s="430" t="s">
        <v>4368</v>
      </c>
      <c r="B4482" s="430">
        <v>1</v>
      </c>
      <c r="C4482" s="430" t="s">
        <v>4376</v>
      </c>
      <c r="D4482" s="430" t="s">
        <v>4011</v>
      </c>
      <c r="E4482" s="430">
        <v>82</v>
      </c>
      <c r="F4482" s="430">
        <v>0</v>
      </c>
      <c r="G4482" s="430">
        <v>0</v>
      </c>
      <c r="H4482" s="430">
        <v>0</v>
      </c>
      <c r="I4482" s="430">
        <v>7.2877875200000005E-4</v>
      </c>
      <c r="J4482" s="430">
        <v>2.180375886E-3</v>
      </c>
      <c r="K4482" s="430">
        <v>3.589241318E-3</v>
      </c>
      <c r="L4482" s="430">
        <v>4.4464279599999998E-3</v>
      </c>
      <c r="M4482" s="430">
        <v>5.3545457420000001E-3</v>
      </c>
      <c r="N4482" s="430">
        <v>6.2497409259999999E-3</v>
      </c>
      <c r="O4482" s="430">
        <v>7.146249084E-3</v>
      </c>
      <c r="P4482" s="430">
        <v>7.9808636960000002E-3</v>
      </c>
      <c r="Q4482" s="430">
        <v>8.7451274040000002E-3</v>
      </c>
      <c r="R4482" s="430">
        <v>9.4558066199999999E-3</v>
      </c>
      <c r="S4482" s="430">
        <v>1.0106563766E-2</v>
      </c>
      <c r="T4482" s="430">
        <v>1.0642424806E-2</v>
      </c>
      <c r="U4482" s="430">
        <v>1.1102500083999999E-2</v>
      </c>
      <c r="V4482" s="430">
        <v>1.149012644E-2</v>
      </c>
      <c r="W4482" s="430">
        <v>1.18055626E-2</v>
      </c>
      <c r="X4482" s="430">
        <v>1.2083909057999999E-2</v>
      </c>
      <c r="Y4482" s="430">
        <v>1.2296887304E-2</v>
      </c>
      <c r="Z4482" s="430">
        <v>1.2529381228E-2</v>
      </c>
      <c r="AA4482" s="430">
        <v>1.2753030108E-2</v>
      </c>
      <c r="AB4482" s="430">
        <v>1.2972212941999999E-2</v>
      </c>
      <c r="AC4482" s="430">
        <v>1.3333987654E-2</v>
      </c>
      <c r="AD4482" s="430">
        <v>1.3070772234E-2</v>
      </c>
      <c r="AE4482" s="430">
        <v>1.1976158948E-2</v>
      </c>
      <c r="AF4482" s="430">
        <v>1.1385763948E-2</v>
      </c>
      <c r="AG4482" s="430">
        <v>1.0834516367999999E-2</v>
      </c>
      <c r="AH4482" s="430">
        <v>1.0258859077999999E-2</v>
      </c>
      <c r="AI4482" s="430">
        <v>9.7406655579999994E-3</v>
      </c>
      <c r="AJ4482" s="430">
        <v>9.3662995140000004E-3</v>
      </c>
      <c r="AK4482" s="430">
        <v>9.0129023660000009E-3</v>
      </c>
      <c r="AL4482" s="430">
        <v>0</v>
      </c>
    </row>
    <row r="4483" spans="1:38" x14ac:dyDescent="0.25">
      <c r="A4483" s="430" t="s">
        <v>4368</v>
      </c>
      <c r="B4483" s="430">
        <v>1</v>
      </c>
      <c r="C4483" s="430" t="s">
        <v>4376</v>
      </c>
      <c r="D4483" s="430" t="s">
        <v>4013</v>
      </c>
      <c r="E4483" s="430">
        <v>82</v>
      </c>
      <c r="F4483" s="430">
        <v>0</v>
      </c>
      <c r="G4483" s="430">
        <v>0</v>
      </c>
      <c r="H4483" s="430">
        <v>0</v>
      </c>
      <c r="I4483" s="430">
        <v>1.3110315399999999E-4</v>
      </c>
      <c r="J4483" s="430">
        <v>3.8742969200000001E-4</v>
      </c>
      <c r="K4483" s="430">
        <v>6.2681249799999999E-4</v>
      </c>
      <c r="L4483" s="430">
        <v>7.6274278599999996E-4</v>
      </c>
      <c r="M4483" s="430">
        <v>9.0762934599999999E-4</v>
      </c>
      <c r="N4483" s="430">
        <v>1.049679592E-3</v>
      </c>
      <c r="O4483" s="430">
        <v>1.2033088340000001E-3</v>
      </c>
      <c r="P4483" s="430">
        <v>1.3381357080000001E-3</v>
      </c>
      <c r="Q4483" s="430">
        <v>1.4635460839999999E-3</v>
      </c>
      <c r="R4483" s="430">
        <v>1.566945406E-3</v>
      </c>
      <c r="S4483" s="430">
        <v>1.6489800860000001E-3</v>
      </c>
      <c r="T4483" s="430">
        <v>1.7282945159999999E-3</v>
      </c>
      <c r="U4483" s="430">
        <v>1.7954681679999999E-3</v>
      </c>
      <c r="V4483" s="430">
        <v>1.86418531E-3</v>
      </c>
      <c r="W4483" s="430">
        <v>1.922496186E-3</v>
      </c>
      <c r="X4483" s="430">
        <v>1.9775387320000001E-3</v>
      </c>
      <c r="Y4483" s="430">
        <v>2.044625336E-3</v>
      </c>
      <c r="Z4483" s="430">
        <v>2.1188724439999999E-3</v>
      </c>
      <c r="AA4483" s="430">
        <v>2.2043439079999999E-3</v>
      </c>
      <c r="AB4483" s="430">
        <v>2.2938614920000001E-3</v>
      </c>
      <c r="AC4483" s="430">
        <v>2.4161236320000001E-3</v>
      </c>
      <c r="AD4483" s="430">
        <v>2.4122733700000002E-3</v>
      </c>
      <c r="AE4483" s="430">
        <v>2.2594090219999999E-3</v>
      </c>
      <c r="AF4483" s="430">
        <v>2.1868569319999998E-3</v>
      </c>
      <c r="AG4483" s="430">
        <v>2.112399458E-3</v>
      </c>
      <c r="AH4483" s="430">
        <v>2.0208757400000002E-3</v>
      </c>
      <c r="AI4483" s="430">
        <v>1.934608754E-3</v>
      </c>
      <c r="AJ4483" s="430">
        <v>1.7953198640000001E-3</v>
      </c>
      <c r="AK4483" s="430">
        <v>1.6749228079999999E-3</v>
      </c>
      <c r="AL4483" s="430">
        <v>0</v>
      </c>
    </row>
    <row r="4484" spans="1:38" x14ac:dyDescent="0.25">
      <c r="A4484" s="430" t="s">
        <v>4368</v>
      </c>
      <c r="B4484" s="430">
        <v>1</v>
      </c>
      <c r="C4484" s="430" t="s">
        <v>4376</v>
      </c>
      <c r="D4484" s="430" t="s">
        <v>4014</v>
      </c>
      <c r="E4484" s="430">
        <v>82</v>
      </c>
      <c r="F4484" s="430">
        <v>0</v>
      </c>
      <c r="G4484" s="430">
        <v>0</v>
      </c>
      <c r="H4484" s="430">
        <v>0</v>
      </c>
      <c r="I4484" s="430">
        <v>1.5556525399999999E-4</v>
      </c>
      <c r="J4484" s="430">
        <v>4.7179129400000001E-4</v>
      </c>
      <c r="K4484" s="430">
        <v>7.8792947999999996E-4</v>
      </c>
      <c r="L4484" s="430">
        <v>9.8741770399999999E-4</v>
      </c>
      <c r="M4484" s="430">
        <v>1.201389748E-3</v>
      </c>
      <c r="N4484" s="430">
        <v>1.417577486E-3</v>
      </c>
      <c r="O4484" s="430">
        <v>1.635444928E-3</v>
      </c>
      <c r="P4484" s="430">
        <v>1.8394918880000001E-3</v>
      </c>
      <c r="Q4484" s="430">
        <v>2.0270384160000002E-3</v>
      </c>
      <c r="R4484" s="430">
        <v>2.203969118E-3</v>
      </c>
      <c r="S4484" s="430">
        <v>2.3726762019999998E-3</v>
      </c>
      <c r="T4484" s="430">
        <v>2.5290385900000002E-3</v>
      </c>
      <c r="U4484" s="430">
        <v>2.675619362E-3</v>
      </c>
      <c r="V4484" s="430">
        <v>2.8068821040000001E-3</v>
      </c>
      <c r="W4484" s="430">
        <v>2.9176917899999999E-3</v>
      </c>
      <c r="X4484" s="430">
        <v>3.0123855059999999E-3</v>
      </c>
      <c r="Y4484" s="430">
        <v>3.0786346760000001E-3</v>
      </c>
      <c r="Z4484" s="430">
        <v>3.1493361900000001E-3</v>
      </c>
      <c r="AA4484" s="430">
        <v>3.2253299000000002E-3</v>
      </c>
      <c r="AB4484" s="430">
        <v>3.303365208E-3</v>
      </c>
      <c r="AC4484" s="430">
        <v>3.4266251760000001E-3</v>
      </c>
      <c r="AD4484" s="430">
        <v>3.392038104E-3</v>
      </c>
      <c r="AE4484" s="430">
        <v>3.1439674240000002E-3</v>
      </c>
      <c r="AF4484" s="430">
        <v>3.0214707380000001E-3</v>
      </c>
      <c r="AG4484" s="430">
        <v>2.9029081379999999E-3</v>
      </c>
      <c r="AH4484" s="430">
        <v>2.77521114E-3</v>
      </c>
      <c r="AI4484" s="430">
        <v>2.667789072E-3</v>
      </c>
      <c r="AJ4484" s="430">
        <v>2.5804533299999999E-3</v>
      </c>
      <c r="AK4484" s="430">
        <v>2.5081567420000002E-3</v>
      </c>
      <c r="AL4484" s="430">
        <v>0</v>
      </c>
    </row>
    <row r="4485" spans="1:38" x14ac:dyDescent="0.25">
      <c r="A4485" s="430" t="s">
        <v>4368</v>
      </c>
      <c r="B4485" s="430">
        <v>1</v>
      </c>
      <c r="C4485" s="430" t="s">
        <v>4376</v>
      </c>
      <c r="D4485" s="430" t="s">
        <v>4016</v>
      </c>
      <c r="E4485" s="430">
        <v>82</v>
      </c>
      <c r="F4485" s="430">
        <v>0</v>
      </c>
      <c r="G4485" s="430">
        <v>0</v>
      </c>
      <c r="H4485" s="430">
        <v>0</v>
      </c>
      <c r="I4485" s="430">
        <v>3.0671814160000001E-3</v>
      </c>
      <c r="J4485" s="430">
        <v>9.3625483899999994E-3</v>
      </c>
      <c r="K4485" s="430">
        <v>1.5697256223999999E-2</v>
      </c>
      <c r="L4485" s="430">
        <v>1.979341754E-2</v>
      </c>
      <c r="M4485" s="430">
        <v>2.4278089393999999E-2</v>
      </c>
      <c r="N4485" s="430">
        <v>2.8759838691999998E-2</v>
      </c>
      <c r="O4485" s="430">
        <v>3.3256766581999997E-2</v>
      </c>
      <c r="P4485" s="430">
        <v>3.7538514234000002E-2</v>
      </c>
      <c r="Q4485" s="430">
        <v>4.1669275518000003E-2</v>
      </c>
      <c r="R4485" s="430">
        <v>4.5626745189999998E-2</v>
      </c>
      <c r="S4485" s="430">
        <v>4.9321553970000001E-2</v>
      </c>
      <c r="T4485" s="430">
        <v>5.3013794028000001E-2</v>
      </c>
      <c r="U4485" s="430">
        <v>5.6485235222000003E-2</v>
      </c>
      <c r="V4485" s="430">
        <v>5.9344245375999999E-2</v>
      </c>
      <c r="W4485" s="430">
        <v>6.1476071851999999E-2</v>
      </c>
      <c r="X4485" s="430">
        <v>6.3144062254000002E-2</v>
      </c>
      <c r="Y4485" s="430">
        <v>6.4396935252000007E-2</v>
      </c>
      <c r="Z4485" s="430">
        <v>6.5973482535999994E-2</v>
      </c>
      <c r="AA4485" s="430">
        <v>6.7718485432E-2</v>
      </c>
      <c r="AB4485" s="430">
        <v>6.9645387214000001E-2</v>
      </c>
      <c r="AC4485" s="430">
        <v>7.2501922142000005E-2</v>
      </c>
      <c r="AD4485" s="430">
        <v>7.2171139741999998E-2</v>
      </c>
      <c r="AE4485" s="430">
        <v>6.7477543015999994E-2</v>
      </c>
      <c r="AF4485" s="430">
        <v>6.5605587866000001E-2</v>
      </c>
      <c r="AG4485" s="430">
        <v>6.3568116586000006E-2</v>
      </c>
      <c r="AH4485" s="430">
        <v>6.1000859088000001E-2</v>
      </c>
      <c r="AI4485" s="430">
        <v>5.8706013469999999E-2</v>
      </c>
      <c r="AJ4485" s="430">
        <v>5.6115516573999998E-2</v>
      </c>
      <c r="AK4485" s="430">
        <v>5.4446234154000003E-2</v>
      </c>
      <c r="AL4485" s="430">
        <v>0</v>
      </c>
    </row>
    <row r="4486" spans="1:38" x14ac:dyDescent="0.25">
      <c r="A4486" s="430" t="s">
        <v>4368</v>
      </c>
      <c r="B4486" s="430">
        <v>1</v>
      </c>
      <c r="C4486" s="430" t="s">
        <v>4376</v>
      </c>
      <c r="D4486" s="430" t="s">
        <v>4018</v>
      </c>
      <c r="E4486" s="430">
        <v>82</v>
      </c>
      <c r="F4486" s="430">
        <v>0</v>
      </c>
      <c r="G4486" s="430">
        <v>0</v>
      </c>
      <c r="H4486" s="430">
        <v>0</v>
      </c>
      <c r="I4486" s="430">
        <v>1.5368163199999999E-3</v>
      </c>
      <c r="J4486" s="430">
        <v>4.7058930619999998E-3</v>
      </c>
      <c r="K4486" s="430">
        <v>7.9128469680000008E-3</v>
      </c>
      <c r="L4486" s="430">
        <v>9.9958387099999997E-3</v>
      </c>
      <c r="M4486" s="430">
        <v>1.2286038544E-2</v>
      </c>
      <c r="N4486" s="430">
        <v>1.4603246631999999E-2</v>
      </c>
      <c r="O4486" s="430">
        <v>1.6979225822E-2</v>
      </c>
      <c r="P4486" s="430">
        <v>1.9245393154E-2</v>
      </c>
      <c r="Q4486" s="430">
        <v>2.1340455551999999E-2</v>
      </c>
      <c r="R4486" s="430">
        <v>2.3260556306000001E-2</v>
      </c>
      <c r="S4486" s="430">
        <v>2.5011022269999999E-2</v>
      </c>
      <c r="T4486" s="430">
        <v>2.6694391958E-2</v>
      </c>
      <c r="U4486" s="430">
        <v>2.8258139961999999E-2</v>
      </c>
      <c r="V4486" s="430">
        <v>2.9908356452E-2</v>
      </c>
      <c r="W4486" s="430">
        <v>3.1293852720000001E-2</v>
      </c>
      <c r="X4486" s="430">
        <v>3.2394047555999998E-2</v>
      </c>
      <c r="Y4486" s="430">
        <v>3.3215290628000001E-2</v>
      </c>
      <c r="Z4486" s="430">
        <v>3.3998906395999999E-2</v>
      </c>
      <c r="AA4486" s="430">
        <v>3.4839455585999997E-2</v>
      </c>
      <c r="AB4486" s="430">
        <v>3.5734022089999998E-2</v>
      </c>
      <c r="AC4486" s="430">
        <v>3.6991689176000001E-2</v>
      </c>
      <c r="AD4486" s="430">
        <v>3.6609986114000001E-2</v>
      </c>
      <c r="AE4486" s="430">
        <v>3.3985056898E-2</v>
      </c>
      <c r="AF4486" s="430">
        <v>3.2786329368000001E-2</v>
      </c>
      <c r="AG4486" s="430">
        <v>3.1567346252E-2</v>
      </c>
      <c r="AH4486" s="430">
        <v>3.0190261400000001E-2</v>
      </c>
      <c r="AI4486" s="430">
        <v>2.9030665976E-2</v>
      </c>
      <c r="AJ4486" s="430">
        <v>2.7903833645999999E-2</v>
      </c>
      <c r="AK4486" s="430">
        <v>2.6995648965999999E-2</v>
      </c>
      <c r="AL4486" s="430">
        <v>0</v>
      </c>
    </row>
    <row r="4487" spans="1:38" x14ac:dyDescent="0.25">
      <c r="A4487" s="430" t="s">
        <v>4368</v>
      </c>
      <c r="B4487" s="430">
        <v>1</v>
      </c>
      <c r="C4487" s="430" t="s">
        <v>4376</v>
      </c>
      <c r="D4487" s="430" t="s">
        <v>4226</v>
      </c>
      <c r="E4487" s="430">
        <v>82</v>
      </c>
      <c r="F4487" s="430">
        <v>0</v>
      </c>
      <c r="G4487" s="430">
        <v>0</v>
      </c>
      <c r="H4487" s="430">
        <v>0</v>
      </c>
      <c r="I4487" s="430">
        <v>3.1674188000000003E-5</v>
      </c>
      <c r="J4487" s="430">
        <v>9.4127098000000003E-5</v>
      </c>
      <c r="K4487" s="430">
        <v>1.5568937799999999E-4</v>
      </c>
      <c r="L4487" s="430">
        <v>1.93656814E-4</v>
      </c>
      <c r="M4487" s="430">
        <v>2.34684632E-4</v>
      </c>
      <c r="N4487" s="430">
        <v>2.7805065599999999E-4</v>
      </c>
      <c r="O4487" s="430">
        <v>3.2200747800000001E-4</v>
      </c>
      <c r="P4487" s="430">
        <v>3.6333512799999998E-4</v>
      </c>
      <c r="Q4487" s="430">
        <v>3.98624226E-4</v>
      </c>
      <c r="R4487" s="430">
        <v>4.3018154400000002E-4</v>
      </c>
      <c r="S4487" s="430">
        <v>4.5847053199999998E-4</v>
      </c>
      <c r="T4487" s="430">
        <v>4.8353229600000001E-4</v>
      </c>
      <c r="U4487" s="430">
        <v>5.0520724800000002E-4</v>
      </c>
      <c r="V4487" s="430">
        <v>5.2362918399999998E-4</v>
      </c>
      <c r="W4487" s="430">
        <v>5.3923495599999996E-4</v>
      </c>
      <c r="X4487" s="430">
        <v>5.5183918399999996E-4</v>
      </c>
      <c r="Y4487" s="430">
        <v>5.6156841000000002E-4</v>
      </c>
      <c r="Z4487" s="430">
        <v>5.7177317599999998E-4</v>
      </c>
      <c r="AA4487" s="430">
        <v>5.8263402599999996E-4</v>
      </c>
      <c r="AB4487" s="430">
        <v>5.9406391199999997E-4</v>
      </c>
      <c r="AC4487" s="430">
        <v>6.1301700199999998E-4</v>
      </c>
      <c r="AD4487" s="430">
        <v>6.02934748E-4</v>
      </c>
      <c r="AE4487" s="430">
        <v>5.5534205999999999E-4</v>
      </c>
      <c r="AF4487" s="430">
        <v>5.3082112199999995E-4</v>
      </c>
      <c r="AG4487" s="430">
        <v>5.0715131999999998E-4</v>
      </c>
      <c r="AH4487" s="430">
        <v>4.8150198199999999E-4</v>
      </c>
      <c r="AI4487" s="430">
        <v>4.5930313000000001E-4</v>
      </c>
      <c r="AJ4487" s="430">
        <v>4.3833423400000001E-4</v>
      </c>
      <c r="AK4487" s="430">
        <v>4.2195147799999999E-4</v>
      </c>
      <c r="AL4487" s="430">
        <v>0</v>
      </c>
    </row>
    <row r="4488" spans="1:38" x14ac:dyDescent="0.25">
      <c r="A4488" s="430" t="s">
        <v>4368</v>
      </c>
      <c r="B4488" s="430">
        <v>1</v>
      </c>
      <c r="C4488" s="430" t="s">
        <v>4376</v>
      </c>
      <c r="D4488" s="430" t="s">
        <v>4020</v>
      </c>
      <c r="E4488" s="430">
        <v>82</v>
      </c>
      <c r="F4488" s="430">
        <v>0</v>
      </c>
      <c r="G4488" s="430">
        <v>0</v>
      </c>
      <c r="H4488" s="430">
        <v>0</v>
      </c>
      <c r="I4488" s="430">
        <v>2.5829398400000001E-4</v>
      </c>
      <c r="J4488" s="430">
        <v>7.80814112E-4</v>
      </c>
      <c r="K4488" s="430">
        <v>1.292301712E-3</v>
      </c>
      <c r="L4488" s="430">
        <v>1.6041100659999999E-3</v>
      </c>
      <c r="M4488" s="430">
        <v>1.937028366E-3</v>
      </c>
      <c r="N4488" s="430">
        <v>2.256789522E-3</v>
      </c>
      <c r="O4488" s="430">
        <v>2.5540697260000001E-3</v>
      </c>
      <c r="P4488" s="430">
        <v>2.8386763859999998E-3</v>
      </c>
      <c r="Q4488" s="430">
        <v>3.1230952480000001E-3</v>
      </c>
      <c r="R4488" s="430">
        <v>3.3889543479999999E-3</v>
      </c>
      <c r="S4488" s="430">
        <v>3.6290609420000001E-3</v>
      </c>
      <c r="T4488" s="430">
        <v>3.8768583880000001E-3</v>
      </c>
      <c r="U4488" s="430">
        <v>4.0925875119999996E-3</v>
      </c>
      <c r="V4488" s="430">
        <v>4.2783640640000004E-3</v>
      </c>
      <c r="W4488" s="430">
        <v>4.4034858920000003E-3</v>
      </c>
      <c r="X4488" s="430">
        <v>4.5403978879999998E-3</v>
      </c>
      <c r="Y4488" s="430">
        <v>4.649444852E-3</v>
      </c>
      <c r="Z4488" s="430">
        <v>4.7748818260000001E-3</v>
      </c>
      <c r="AA4488" s="430">
        <v>4.9025909139999999E-3</v>
      </c>
      <c r="AB4488" s="430">
        <v>5.0341462339999997E-3</v>
      </c>
      <c r="AC4488" s="430">
        <v>5.2242219899999998E-3</v>
      </c>
      <c r="AD4488" s="430">
        <v>5.1449059479999996E-3</v>
      </c>
      <c r="AE4488" s="430">
        <v>4.7489963299999997E-3</v>
      </c>
      <c r="AF4488" s="430">
        <v>4.5446140740000003E-3</v>
      </c>
      <c r="AG4488" s="430">
        <v>4.3205742840000004E-3</v>
      </c>
      <c r="AH4488" s="430">
        <v>4.0842502480000001E-3</v>
      </c>
      <c r="AI4488" s="430">
        <v>3.8667825819999999E-3</v>
      </c>
      <c r="AJ4488" s="430">
        <v>3.7772359819999999E-3</v>
      </c>
      <c r="AK4488" s="430">
        <v>3.6034470679999998E-3</v>
      </c>
      <c r="AL4488" s="430">
        <v>0</v>
      </c>
    </row>
    <row r="4489" spans="1:38" x14ac:dyDescent="0.25">
      <c r="A4489" s="430" t="s">
        <v>4368</v>
      </c>
      <c r="B4489" s="430">
        <v>1</v>
      </c>
      <c r="C4489" s="430" t="s">
        <v>4376</v>
      </c>
      <c r="D4489" s="430" t="s">
        <v>4022</v>
      </c>
      <c r="E4489" s="430">
        <v>82</v>
      </c>
      <c r="F4489" s="430">
        <v>0</v>
      </c>
      <c r="G4489" s="430">
        <v>0</v>
      </c>
      <c r="H4489" s="430">
        <v>0</v>
      </c>
      <c r="I4489" s="430">
        <v>6.2478540799999998E-4</v>
      </c>
      <c r="J4489" s="430">
        <v>1.8743884639999999E-3</v>
      </c>
      <c r="K4489" s="430">
        <v>3.09604347E-3</v>
      </c>
      <c r="L4489" s="430">
        <v>3.8378552420000002E-3</v>
      </c>
      <c r="M4489" s="430">
        <v>4.6219828200000004E-3</v>
      </c>
      <c r="N4489" s="430">
        <v>5.3908769979999997E-3</v>
      </c>
      <c r="O4489" s="430">
        <v>6.1570202979999997E-3</v>
      </c>
      <c r="P4489" s="430">
        <v>6.8517044440000001E-3</v>
      </c>
      <c r="Q4489" s="430">
        <v>7.4692455239999999E-3</v>
      </c>
      <c r="R4489" s="430">
        <v>8.0218455720000009E-3</v>
      </c>
      <c r="S4489" s="430">
        <v>8.5334766400000008E-3</v>
      </c>
      <c r="T4489" s="430">
        <v>8.9911306939999998E-3</v>
      </c>
      <c r="U4489" s="430">
        <v>9.3850196699999996E-3</v>
      </c>
      <c r="V4489" s="430">
        <v>9.7430972599999999E-3</v>
      </c>
      <c r="W4489" s="430">
        <v>1.0038183532E-2</v>
      </c>
      <c r="X4489" s="430">
        <v>1.0281518962E-2</v>
      </c>
      <c r="Y4489" s="430">
        <v>1.0470769374000001E-2</v>
      </c>
      <c r="Z4489" s="430">
        <v>1.0679805474E-2</v>
      </c>
      <c r="AA4489" s="430">
        <v>1.0898479722000001E-2</v>
      </c>
      <c r="AB4489" s="430">
        <v>1.1101844806000001E-2</v>
      </c>
      <c r="AC4489" s="430">
        <v>1.1472991686E-2</v>
      </c>
      <c r="AD4489" s="430">
        <v>1.1307545678E-2</v>
      </c>
      <c r="AE4489" s="430">
        <v>1.0420902960000001E-2</v>
      </c>
      <c r="AF4489" s="430">
        <v>9.9652743839999999E-3</v>
      </c>
      <c r="AG4489" s="430">
        <v>9.526643542E-3</v>
      </c>
      <c r="AH4489" s="430">
        <v>9.0400976119999997E-3</v>
      </c>
      <c r="AI4489" s="430">
        <v>8.6305045320000003E-3</v>
      </c>
      <c r="AJ4489" s="430">
        <v>8.2955204539999997E-3</v>
      </c>
      <c r="AK4489" s="430">
        <v>7.9817317580000002E-3</v>
      </c>
      <c r="AL4489" s="430">
        <v>0</v>
      </c>
    </row>
    <row r="4490" spans="1:38" x14ac:dyDescent="0.25">
      <c r="A4490" s="430" t="s">
        <v>4368</v>
      </c>
      <c r="B4490" s="430">
        <v>1</v>
      </c>
      <c r="C4490" s="430" t="s">
        <v>4376</v>
      </c>
      <c r="D4490" s="430" t="s">
        <v>4024</v>
      </c>
      <c r="E4490" s="430">
        <v>82</v>
      </c>
      <c r="F4490" s="430">
        <v>0</v>
      </c>
      <c r="G4490" s="430">
        <v>0</v>
      </c>
      <c r="H4490" s="430">
        <v>0</v>
      </c>
      <c r="I4490" s="430">
        <v>2.44184148E-4</v>
      </c>
      <c r="J4490" s="430">
        <v>7.5293860199999996E-4</v>
      </c>
      <c r="K4490" s="430">
        <v>1.271211916E-3</v>
      </c>
      <c r="L4490" s="430">
        <v>1.6032145999999999E-3</v>
      </c>
      <c r="M4490" s="430">
        <v>1.9640140519999998E-3</v>
      </c>
      <c r="N4490" s="430">
        <v>2.3256815659999999E-3</v>
      </c>
      <c r="O4490" s="430">
        <v>2.6920279099999999E-3</v>
      </c>
      <c r="P4490" s="430">
        <v>3.0396403959999999E-3</v>
      </c>
      <c r="Q4490" s="430">
        <v>3.3625949240000002E-3</v>
      </c>
      <c r="R4490" s="430">
        <v>3.6644177440000002E-3</v>
      </c>
      <c r="S4490" s="430">
        <v>3.9545801620000003E-3</v>
      </c>
      <c r="T4490" s="430">
        <v>4.2367704339999999E-3</v>
      </c>
      <c r="U4490" s="430">
        <v>4.5215987440000004E-3</v>
      </c>
      <c r="V4490" s="430">
        <v>4.7975505759999997E-3</v>
      </c>
      <c r="W4490" s="430">
        <v>5.0374967760000002E-3</v>
      </c>
      <c r="X4490" s="430">
        <v>5.2292119359999998E-3</v>
      </c>
      <c r="Y4490" s="430">
        <v>5.3665906060000003E-3</v>
      </c>
      <c r="Z4490" s="430">
        <v>5.498864878E-3</v>
      </c>
      <c r="AA4490" s="430">
        <v>5.63007523E-3</v>
      </c>
      <c r="AB4490" s="430">
        <v>5.7583501300000001E-3</v>
      </c>
      <c r="AC4490" s="430">
        <v>5.9778473040000002E-3</v>
      </c>
      <c r="AD4490" s="430">
        <v>5.9334093000000003E-3</v>
      </c>
      <c r="AE4490" s="430">
        <v>5.5148970240000003E-3</v>
      </c>
      <c r="AF4490" s="430">
        <v>5.3561303380000001E-3</v>
      </c>
      <c r="AG4490" s="430">
        <v>5.2114452780000001E-3</v>
      </c>
      <c r="AH4490" s="430">
        <v>5.0283881700000001E-3</v>
      </c>
      <c r="AI4490" s="430">
        <v>4.8868561820000003E-3</v>
      </c>
      <c r="AJ4490" s="430">
        <v>4.8070936160000003E-3</v>
      </c>
      <c r="AK4490" s="430">
        <v>4.7517326999999996E-3</v>
      </c>
      <c r="AL4490" s="430">
        <v>0</v>
      </c>
    </row>
    <row r="4491" spans="1:38" x14ac:dyDescent="0.25">
      <c r="A4491" s="430" t="s">
        <v>4368</v>
      </c>
      <c r="B4491" s="430">
        <v>1</v>
      </c>
      <c r="C4491" s="430" t="s">
        <v>4376</v>
      </c>
      <c r="D4491" s="430" t="s">
        <v>4026</v>
      </c>
      <c r="E4491" s="430">
        <v>82</v>
      </c>
      <c r="F4491" s="430">
        <v>0</v>
      </c>
      <c r="G4491" s="430">
        <v>0</v>
      </c>
      <c r="H4491" s="430">
        <v>0</v>
      </c>
      <c r="I4491" s="430">
        <v>2.6008209499999999E-3</v>
      </c>
      <c r="J4491" s="430">
        <v>7.8326201460000005E-3</v>
      </c>
      <c r="K4491" s="430">
        <v>1.296609782E-2</v>
      </c>
      <c r="L4491" s="430">
        <v>1.6126982378000001E-2</v>
      </c>
      <c r="M4491" s="430">
        <v>1.9481098182000001E-2</v>
      </c>
      <c r="N4491" s="430">
        <v>2.2789849082000001E-2</v>
      </c>
      <c r="O4491" s="430">
        <v>2.6080973568000002E-2</v>
      </c>
      <c r="P4491" s="430">
        <v>2.9086118776000001E-2</v>
      </c>
      <c r="Q4491" s="430">
        <v>3.1814240978000001E-2</v>
      </c>
      <c r="R4491" s="430">
        <v>3.4243375062000002E-2</v>
      </c>
      <c r="S4491" s="430">
        <v>3.641958554E-2</v>
      </c>
      <c r="T4491" s="430">
        <v>3.8324401309999999E-2</v>
      </c>
      <c r="U4491" s="430">
        <v>3.9921075219999998E-2</v>
      </c>
      <c r="V4491" s="430">
        <v>4.130271236E-2</v>
      </c>
      <c r="W4491" s="430">
        <v>4.2492306298E-2</v>
      </c>
      <c r="X4491" s="430">
        <v>4.3443974678E-2</v>
      </c>
      <c r="Y4491" s="430">
        <v>4.4179971966000001E-2</v>
      </c>
      <c r="Z4491" s="430">
        <v>4.4950071113999998E-2</v>
      </c>
      <c r="AA4491" s="430">
        <v>4.5728628425999999E-2</v>
      </c>
      <c r="AB4491" s="430">
        <v>4.6484446866E-2</v>
      </c>
      <c r="AC4491" s="430">
        <v>4.7820381388000002E-2</v>
      </c>
      <c r="AD4491" s="430">
        <v>4.6838793481999999E-2</v>
      </c>
      <c r="AE4491" s="430">
        <v>4.2916486365999998E-2</v>
      </c>
      <c r="AF4491" s="430">
        <v>4.077985613E-2</v>
      </c>
      <c r="AG4491" s="430">
        <v>3.8727668095999999E-2</v>
      </c>
      <c r="AH4491" s="430">
        <v>3.6519379624000002E-2</v>
      </c>
      <c r="AI4491" s="430">
        <v>3.4600229949999999E-2</v>
      </c>
      <c r="AJ4491" s="430">
        <v>3.3261608223999997E-2</v>
      </c>
      <c r="AK4491" s="430">
        <v>3.1674840859999998E-2</v>
      </c>
      <c r="AL4491" s="430">
        <v>0</v>
      </c>
    </row>
    <row r="4492" spans="1:38" x14ac:dyDescent="0.25">
      <c r="A4492" s="430" t="s">
        <v>4368</v>
      </c>
      <c r="B4492" s="430">
        <v>1</v>
      </c>
      <c r="C4492" s="430" t="s">
        <v>4376</v>
      </c>
      <c r="D4492" s="430" t="s">
        <v>4028</v>
      </c>
      <c r="E4492" s="430">
        <v>82</v>
      </c>
      <c r="F4492" s="430">
        <v>0</v>
      </c>
      <c r="G4492" s="430">
        <v>0</v>
      </c>
      <c r="H4492" s="430">
        <v>0</v>
      </c>
      <c r="I4492" s="430">
        <v>1.263903108E-3</v>
      </c>
      <c r="J4492" s="430">
        <v>3.8092897959999998E-3</v>
      </c>
      <c r="K4492" s="430">
        <v>6.3181074579999998E-3</v>
      </c>
      <c r="L4492" s="430">
        <v>7.8702853319999998E-3</v>
      </c>
      <c r="M4492" s="430">
        <v>9.5205856459999998E-3</v>
      </c>
      <c r="N4492" s="430">
        <v>1.114042319E-2</v>
      </c>
      <c r="O4492" s="430">
        <v>1.2756567642E-2</v>
      </c>
      <c r="P4492" s="430">
        <v>1.4250155763999999E-2</v>
      </c>
      <c r="Q4492" s="430">
        <v>1.5610433098E-2</v>
      </c>
      <c r="R4492" s="430">
        <v>1.6829678970000001E-2</v>
      </c>
      <c r="S4492" s="430">
        <v>1.797378791E-2</v>
      </c>
      <c r="T4492" s="430">
        <v>1.8973834022000001E-2</v>
      </c>
      <c r="U4492" s="430">
        <v>1.9877163358000001E-2</v>
      </c>
      <c r="V4492" s="430">
        <v>2.0686280966E-2</v>
      </c>
      <c r="W4492" s="430">
        <v>2.135213691E-2</v>
      </c>
      <c r="X4492" s="430">
        <v>2.1896781737999998E-2</v>
      </c>
      <c r="Y4492" s="430">
        <v>2.2300362864000001E-2</v>
      </c>
      <c r="Z4492" s="430">
        <v>2.2721069072E-2</v>
      </c>
      <c r="AA4492" s="430">
        <v>2.3160547826000001E-2</v>
      </c>
      <c r="AB4492" s="430">
        <v>2.3593930802E-2</v>
      </c>
      <c r="AC4492" s="430">
        <v>2.4365137394000001E-2</v>
      </c>
      <c r="AD4492" s="430">
        <v>2.3977288582E-2</v>
      </c>
      <c r="AE4492" s="430">
        <v>2.2064465201999998E-2</v>
      </c>
      <c r="AF4492" s="430">
        <v>2.1112047241999998E-2</v>
      </c>
      <c r="AG4492" s="430">
        <v>2.0188459902000001E-2</v>
      </c>
      <c r="AH4492" s="430">
        <v>1.9224395242000002E-2</v>
      </c>
      <c r="AI4492" s="430">
        <v>1.8385898934E-2</v>
      </c>
      <c r="AJ4492" s="430">
        <v>1.7653273949999999E-2</v>
      </c>
      <c r="AK4492" s="430">
        <v>1.7012903725999999E-2</v>
      </c>
      <c r="AL4492" s="430">
        <v>0</v>
      </c>
    </row>
    <row r="4493" spans="1:38" x14ac:dyDescent="0.25">
      <c r="A4493" s="430" t="s">
        <v>4368</v>
      </c>
      <c r="B4493" s="430">
        <v>1</v>
      </c>
      <c r="C4493" s="430" t="s">
        <v>4376</v>
      </c>
      <c r="D4493" s="430" t="s">
        <v>4030</v>
      </c>
      <c r="E4493" s="430">
        <v>82</v>
      </c>
      <c r="F4493" s="430">
        <v>0</v>
      </c>
      <c r="G4493" s="430">
        <v>0</v>
      </c>
      <c r="H4493" s="430">
        <v>0</v>
      </c>
      <c r="I4493" s="430">
        <v>5.6302807600000005E-4</v>
      </c>
      <c r="J4493" s="430">
        <v>1.696708182E-3</v>
      </c>
      <c r="K4493" s="430">
        <v>2.8084344600000002E-3</v>
      </c>
      <c r="L4493" s="430">
        <v>3.48412441E-3</v>
      </c>
      <c r="M4493" s="430">
        <v>4.2129966580000001E-3</v>
      </c>
      <c r="N4493" s="430">
        <v>4.9409532900000002E-3</v>
      </c>
      <c r="O4493" s="430">
        <v>5.6520387300000004E-3</v>
      </c>
      <c r="P4493" s="430">
        <v>6.3010863500000003E-3</v>
      </c>
      <c r="Q4493" s="430">
        <v>6.8837421380000003E-3</v>
      </c>
      <c r="R4493" s="430">
        <v>7.4184804199999999E-3</v>
      </c>
      <c r="S4493" s="430">
        <v>7.8982664279999993E-3</v>
      </c>
      <c r="T4493" s="430">
        <v>8.3236772579999996E-3</v>
      </c>
      <c r="U4493" s="430">
        <v>8.6912076160000004E-3</v>
      </c>
      <c r="V4493" s="430">
        <v>9.0253832760000003E-3</v>
      </c>
      <c r="W4493" s="430">
        <v>9.3171617239999997E-3</v>
      </c>
      <c r="X4493" s="430">
        <v>9.5703787140000007E-3</v>
      </c>
      <c r="Y4493" s="430">
        <v>9.7797106159999998E-3</v>
      </c>
      <c r="Z4493" s="430">
        <v>1.000574848E-2</v>
      </c>
      <c r="AA4493" s="430">
        <v>1.0198057662E-2</v>
      </c>
      <c r="AB4493" s="430">
        <v>1.0413329783999999E-2</v>
      </c>
      <c r="AC4493" s="430">
        <v>1.0732723404E-2</v>
      </c>
      <c r="AD4493" s="430">
        <v>1.0548599152E-2</v>
      </c>
      <c r="AE4493" s="430">
        <v>9.713979704E-3</v>
      </c>
      <c r="AF4493" s="430">
        <v>9.2648168600000004E-3</v>
      </c>
      <c r="AG4493" s="430">
        <v>8.821048574E-3</v>
      </c>
      <c r="AH4493" s="430">
        <v>8.3594797780000007E-3</v>
      </c>
      <c r="AI4493" s="430">
        <v>7.9559252500000007E-3</v>
      </c>
      <c r="AJ4493" s="430">
        <v>7.63787362E-3</v>
      </c>
      <c r="AK4493" s="430">
        <v>7.3355672000000004E-3</v>
      </c>
      <c r="AL4493" s="430">
        <v>0</v>
      </c>
    </row>
    <row r="4494" spans="1:38" x14ac:dyDescent="0.25">
      <c r="A4494" s="430" t="s">
        <v>4368</v>
      </c>
      <c r="B4494" s="430">
        <v>1</v>
      </c>
      <c r="C4494" s="430" t="s">
        <v>4376</v>
      </c>
      <c r="D4494" s="430" t="s">
        <v>4032</v>
      </c>
      <c r="E4494" s="430">
        <v>82</v>
      </c>
      <c r="F4494" s="430">
        <v>0</v>
      </c>
      <c r="G4494" s="430">
        <v>0</v>
      </c>
      <c r="H4494" s="430">
        <v>0</v>
      </c>
      <c r="I4494" s="430">
        <v>8.3956103400000003E-4</v>
      </c>
      <c r="J4494" s="430">
        <v>2.5308061479999999E-3</v>
      </c>
      <c r="K4494" s="430">
        <v>4.197445694E-3</v>
      </c>
      <c r="L4494" s="430">
        <v>5.2231274420000001E-3</v>
      </c>
      <c r="M4494" s="430">
        <v>6.319189916E-3</v>
      </c>
      <c r="N4494" s="430">
        <v>7.4012038099999997E-3</v>
      </c>
      <c r="O4494" s="430">
        <v>8.4792110779999992E-3</v>
      </c>
      <c r="P4494" s="430">
        <v>9.471512336E-3</v>
      </c>
      <c r="Q4494" s="430">
        <v>1.0363542357999999E-2</v>
      </c>
      <c r="R4494" s="430">
        <v>1.1181230164E-2</v>
      </c>
      <c r="S4494" s="430">
        <v>1.194214333E-2</v>
      </c>
      <c r="T4494" s="430">
        <v>1.2621104834E-2</v>
      </c>
      <c r="U4494" s="430">
        <v>1.3241938424E-2</v>
      </c>
      <c r="V4494" s="430">
        <v>1.378255567E-2</v>
      </c>
      <c r="W4494" s="430">
        <v>1.424682779E-2</v>
      </c>
      <c r="X4494" s="430">
        <v>1.4620600617999999E-2</v>
      </c>
      <c r="Y4494" s="430">
        <v>1.4904392412000001E-2</v>
      </c>
      <c r="Z4494" s="430">
        <v>1.5222388428E-2</v>
      </c>
      <c r="AA4494" s="430">
        <v>1.553270407E-2</v>
      </c>
      <c r="AB4494" s="430">
        <v>1.5832260418E-2</v>
      </c>
      <c r="AC4494" s="430">
        <v>1.6341776541999999E-2</v>
      </c>
      <c r="AD4494" s="430">
        <v>1.6056274416000001E-2</v>
      </c>
      <c r="AE4494" s="430">
        <v>1.4781388752E-2</v>
      </c>
      <c r="AF4494" s="430">
        <v>1.4122535336000001E-2</v>
      </c>
      <c r="AG4494" s="430">
        <v>1.3502038653999999E-2</v>
      </c>
      <c r="AH4494" s="430">
        <v>1.2812299318000001E-2</v>
      </c>
      <c r="AI4494" s="430">
        <v>1.2216306648000001E-2</v>
      </c>
      <c r="AJ4494" s="430">
        <v>1.171732575E-2</v>
      </c>
      <c r="AK4494" s="430">
        <v>1.1272121172000001E-2</v>
      </c>
      <c r="AL4494" s="430">
        <v>0</v>
      </c>
    </row>
    <row r="4495" spans="1:38" x14ac:dyDescent="0.25">
      <c r="A4495" s="430" t="s">
        <v>4368</v>
      </c>
      <c r="B4495" s="430">
        <v>1</v>
      </c>
      <c r="C4495" s="430" t="s">
        <v>4376</v>
      </c>
      <c r="D4495" s="430" t="s">
        <v>4034</v>
      </c>
      <c r="E4495" s="430">
        <v>82</v>
      </c>
      <c r="F4495" s="430">
        <v>0</v>
      </c>
      <c r="G4495" s="430">
        <v>0</v>
      </c>
      <c r="H4495" s="430">
        <v>0</v>
      </c>
      <c r="I4495" s="430">
        <v>9.5060607200000004E-4</v>
      </c>
      <c r="J4495" s="430">
        <v>2.8585031799999998E-3</v>
      </c>
      <c r="K4495" s="430">
        <v>4.727982298E-3</v>
      </c>
      <c r="L4495" s="430">
        <v>5.8618929200000003E-3</v>
      </c>
      <c r="M4495" s="430">
        <v>7.0678921820000002E-3</v>
      </c>
      <c r="N4495" s="430">
        <v>8.2460908919999992E-3</v>
      </c>
      <c r="O4495" s="430">
        <v>9.4135536819999997E-3</v>
      </c>
      <c r="P4495" s="430">
        <v>1.0460679866E-2</v>
      </c>
      <c r="Q4495" s="430">
        <v>1.1407360718E-2</v>
      </c>
      <c r="R4495" s="430">
        <v>1.2294990786E-2</v>
      </c>
      <c r="S4495" s="430">
        <v>1.3113603074E-2</v>
      </c>
      <c r="T4495" s="430">
        <v>1.3857421785999999E-2</v>
      </c>
      <c r="U4495" s="430">
        <v>1.448892198E-2</v>
      </c>
      <c r="V4495" s="430">
        <v>1.4055074747999999E-2</v>
      </c>
      <c r="W4495" s="430">
        <v>1.4644808022E-2</v>
      </c>
      <c r="X4495" s="430">
        <v>1.5117197367999999E-2</v>
      </c>
      <c r="Y4495" s="430">
        <v>1.550709745E-2</v>
      </c>
      <c r="Z4495" s="430">
        <v>1.5909111712000001E-2</v>
      </c>
      <c r="AA4495" s="430">
        <v>1.6262736151999999E-2</v>
      </c>
      <c r="AB4495" s="430">
        <v>1.6605142683999999E-2</v>
      </c>
      <c r="AC4495" s="430">
        <v>1.7154373652E-2</v>
      </c>
      <c r="AD4495" s="430">
        <v>1.6888519388000001E-2</v>
      </c>
      <c r="AE4495" s="430">
        <v>1.5575243137999999E-2</v>
      </c>
      <c r="AF4495" s="430">
        <v>1.4889170296000001E-2</v>
      </c>
      <c r="AG4495" s="430">
        <v>1.4162908682E-2</v>
      </c>
      <c r="AH4495" s="430">
        <v>1.3386800803999999E-2</v>
      </c>
      <c r="AI4495" s="430">
        <v>1.2724205936E-2</v>
      </c>
      <c r="AJ4495" s="430">
        <v>1.210039337E-2</v>
      </c>
      <c r="AK4495" s="430">
        <v>1.1558718652E-2</v>
      </c>
      <c r="AL4495" s="430">
        <v>0</v>
      </c>
    </row>
    <row r="4496" spans="1:38" x14ac:dyDescent="0.25">
      <c r="A4496" s="430" t="s">
        <v>4368</v>
      </c>
      <c r="B4496" s="430">
        <v>1</v>
      </c>
      <c r="C4496" s="430" t="s">
        <v>4376</v>
      </c>
      <c r="D4496" s="430" t="s">
        <v>4036</v>
      </c>
      <c r="E4496" s="430">
        <v>82</v>
      </c>
      <c r="F4496" s="430">
        <v>0</v>
      </c>
      <c r="G4496" s="430">
        <v>0</v>
      </c>
      <c r="H4496" s="430">
        <v>0</v>
      </c>
      <c r="I4496" s="430">
        <v>1.3347182679999999E-3</v>
      </c>
      <c r="J4496" s="430">
        <v>4.0076697699999997E-3</v>
      </c>
      <c r="K4496" s="430">
        <v>6.6312191140000002E-3</v>
      </c>
      <c r="L4496" s="430">
        <v>8.2350720660000001E-3</v>
      </c>
      <c r="M4496" s="430">
        <v>9.9534946940000001E-3</v>
      </c>
      <c r="N4496" s="430">
        <v>1.1647328679999999E-2</v>
      </c>
      <c r="O4496" s="430">
        <v>1.333135687E-2</v>
      </c>
      <c r="P4496" s="430">
        <v>1.4879960940000001E-2</v>
      </c>
      <c r="Q4496" s="430">
        <v>1.6297935784E-2</v>
      </c>
      <c r="R4496" s="430">
        <v>1.7543874764E-2</v>
      </c>
      <c r="S4496" s="430">
        <v>1.8629105404E-2</v>
      </c>
      <c r="T4496" s="430">
        <v>1.9519559696E-2</v>
      </c>
      <c r="U4496" s="430">
        <v>2.0271863170000001E-2</v>
      </c>
      <c r="V4496" s="430">
        <v>2.0939164271999999E-2</v>
      </c>
      <c r="W4496" s="430">
        <v>2.1526044306000001E-2</v>
      </c>
      <c r="X4496" s="430">
        <v>2.2047289341999999E-2</v>
      </c>
      <c r="Y4496" s="430">
        <v>2.2501598495999999E-2</v>
      </c>
      <c r="Z4496" s="430">
        <v>2.2986714581999999E-2</v>
      </c>
      <c r="AA4496" s="430">
        <v>2.3505145872000002E-2</v>
      </c>
      <c r="AB4496" s="430">
        <v>2.4045964618000001E-2</v>
      </c>
      <c r="AC4496" s="430">
        <v>2.4901282952E-2</v>
      </c>
      <c r="AD4496" s="430">
        <v>2.4591060000000001E-2</v>
      </c>
      <c r="AE4496" s="430">
        <v>2.2685345539999999E-2</v>
      </c>
      <c r="AF4496" s="430">
        <v>2.1714383132000002E-2</v>
      </c>
      <c r="AG4496" s="430">
        <v>2.0799053261999999E-2</v>
      </c>
      <c r="AH4496" s="430">
        <v>1.9761764308000002E-2</v>
      </c>
      <c r="AI4496" s="430">
        <v>1.8833521512E-2</v>
      </c>
      <c r="AJ4496" s="430">
        <v>1.8268741192000001E-2</v>
      </c>
      <c r="AK4496" s="430">
        <v>1.7459695317999999E-2</v>
      </c>
      <c r="AL4496" s="430">
        <v>0</v>
      </c>
    </row>
    <row r="4497" spans="1:38" x14ac:dyDescent="0.25">
      <c r="A4497" s="430" t="s">
        <v>4368</v>
      </c>
      <c r="B4497" s="430">
        <v>1</v>
      </c>
      <c r="C4497" s="430" t="s">
        <v>4376</v>
      </c>
      <c r="D4497" s="430" t="s">
        <v>4038</v>
      </c>
      <c r="E4497" s="430">
        <v>82</v>
      </c>
      <c r="F4497" s="430">
        <v>0</v>
      </c>
      <c r="G4497" s="430">
        <v>0</v>
      </c>
      <c r="H4497" s="430">
        <v>0</v>
      </c>
      <c r="I4497" s="430">
        <v>1.0949582539999999E-3</v>
      </c>
      <c r="J4497" s="430">
        <v>3.3027018699999999E-3</v>
      </c>
      <c r="K4497" s="430">
        <v>5.4743632840000001E-3</v>
      </c>
      <c r="L4497" s="430">
        <v>6.812174174E-3</v>
      </c>
      <c r="M4497" s="430">
        <v>8.2449334759999993E-3</v>
      </c>
      <c r="N4497" s="430">
        <v>9.6651256260000002E-3</v>
      </c>
      <c r="O4497" s="430">
        <v>1.1088476490000001E-2</v>
      </c>
      <c r="P4497" s="430">
        <v>1.2423625968E-2</v>
      </c>
      <c r="Q4497" s="430">
        <v>1.369199351E-2</v>
      </c>
      <c r="R4497" s="430">
        <v>1.4873373501999999E-2</v>
      </c>
      <c r="S4497" s="430">
        <v>1.5942318106000001E-2</v>
      </c>
      <c r="T4497" s="430">
        <v>1.6885368734000001E-2</v>
      </c>
      <c r="U4497" s="430">
        <v>1.7704638718000001E-2</v>
      </c>
      <c r="V4497" s="430">
        <v>1.8382342861999999E-2</v>
      </c>
      <c r="W4497" s="430">
        <v>1.8921618923999999E-2</v>
      </c>
      <c r="X4497" s="430">
        <v>1.9375284084000001E-2</v>
      </c>
      <c r="Y4497" s="430">
        <v>1.9783759242000001E-2</v>
      </c>
      <c r="Z4497" s="430">
        <v>2.026442379E-2</v>
      </c>
      <c r="AA4497" s="430">
        <v>2.0754641050000001E-2</v>
      </c>
      <c r="AB4497" s="430">
        <v>2.1246389710000001E-2</v>
      </c>
      <c r="AC4497" s="430">
        <v>2.1971933177999999E-2</v>
      </c>
      <c r="AD4497" s="430">
        <v>2.1665518575999999E-2</v>
      </c>
      <c r="AE4497" s="430">
        <v>1.9985604210000001E-2</v>
      </c>
      <c r="AF4497" s="430">
        <v>1.9105499764E-2</v>
      </c>
      <c r="AG4497" s="430">
        <v>1.8267569268000002E-2</v>
      </c>
      <c r="AH4497" s="430">
        <v>1.7340757928000002E-2</v>
      </c>
      <c r="AI4497" s="430">
        <v>1.6539236870000001E-2</v>
      </c>
      <c r="AJ4497" s="430">
        <v>1.6058606980000001E-2</v>
      </c>
      <c r="AK4497" s="430">
        <v>1.5410958576E-2</v>
      </c>
      <c r="AL4497" s="430">
        <v>0</v>
      </c>
    </row>
    <row r="4498" spans="1:38" x14ac:dyDescent="0.25">
      <c r="A4498" s="430" t="s">
        <v>4368</v>
      </c>
      <c r="B4498" s="430">
        <v>1</v>
      </c>
      <c r="C4498" s="430" t="s">
        <v>4376</v>
      </c>
      <c r="D4498" s="430" t="s">
        <v>4040</v>
      </c>
      <c r="E4498" s="430">
        <v>82</v>
      </c>
      <c r="F4498" s="430">
        <v>0</v>
      </c>
      <c r="G4498" s="430">
        <v>0</v>
      </c>
      <c r="H4498" s="430">
        <v>0</v>
      </c>
      <c r="I4498" s="430">
        <v>2.7359186400000002E-4</v>
      </c>
      <c r="J4498" s="430">
        <v>8.1705993200000004E-4</v>
      </c>
      <c r="K4498" s="430">
        <v>1.342646084E-3</v>
      </c>
      <c r="L4498" s="430">
        <v>1.66448269E-3</v>
      </c>
      <c r="M4498" s="430">
        <v>2.0059856959999999E-3</v>
      </c>
      <c r="N4498" s="430">
        <v>2.3383043319999998E-3</v>
      </c>
      <c r="O4498" s="430">
        <v>2.6733174260000002E-3</v>
      </c>
      <c r="P4498" s="430">
        <v>2.9873406680000002E-3</v>
      </c>
      <c r="Q4498" s="430">
        <v>3.2752930340000002E-3</v>
      </c>
      <c r="R4498" s="430">
        <v>3.542999486E-3</v>
      </c>
      <c r="S4498" s="430">
        <v>3.7896338740000001E-3</v>
      </c>
      <c r="T4498" s="430">
        <v>3.9989843140000002E-3</v>
      </c>
      <c r="U4498" s="430">
        <v>4.1750832240000004E-3</v>
      </c>
      <c r="V4498" s="430">
        <v>4.3237305799999999E-3</v>
      </c>
      <c r="W4498" s="430">
        <v>4.4415242560000004E-3</v>
      </c>
      <c r="X4498" s="430">
        <v>4.5345906579999998E-3</v>
      </c>
      <c r="Y4498" s="430">
        <v>4.5903150799999999E-3</v>
      </c>
      <c r="Z4498" s="430">
        <v>4.6476224860000004E-3</v>
      </c>
      <c r="AA4498" s="430">
        <v>4.7210345780000001E-3</v>
      </c>
      <c r="AB4498" s="430">
        <v>4.7920189979999998E-3</v>
      </c>
      <c r="AC4498" s="430">
        <v>4.9265291140000002E-3</v>
      </c>
      <c r="AD4498" s="430">
        <v>4.8391272800000001E-3</v>
      </c>
      <c r="AE4498" s="430">
        <v>4.4356186940000004E-3</v>
      </c>
      <c r="AF4498" s="430">
        <v>4.2375748220000002E-3</v>
      </c>
      <c r="AG4498" s="430">
        <v>4.0477811659999996E-3</v>
      </c>
      <c r="AH4498" s="430">
        <v>3.8461038460000001E-3</v>
      </c>
      <c r="AI4498" s="430">
        <v>3.6759999640000002E-3</v>
      </c>
      <c r="AJ4498" s="430">
        <v>3.5440561520000001E-3</v>
      </c>
      <c r="AK4498" s="430">
        <v>3.4302022039999999E-3</v>
      </c>
      <c r="AL4498" s="430">
        <v>0</v>
      </c>
    </row>
    <row r="4499" spans="1:38" x14ac:dyDescent="0.25">
      <c r="A4499" s="430" t="s">
        <v>4368</v>
      </c>
      <c r="B4499" s="430">
        <v>1</v>
      </c>
      <c r="C4499" s="430" t="s">
        <v>4376</v>
      </c>
      <c r="D4499" s="430" t="s">
        <v>4042</v>
      </c>
      <c r="E4499" s="430">
        <v>82</v>
      </c>
      <c r="F4499" s="430">
        <v>0</v>
      </c>
      <c r="G4499" s="430">
        <v>0</v>
      </c>
      <c r="H4499" s="430">
        <v>0</v>
      </c>
      <c r="I4499" s="430">
        <v>2.1010171260000001E-3</v>
      </c>
      <c r="J4499" s="430">
        <v>6.3105890899999998E-3</v>
      </c>
      <c r="K4499" s="430">
        <v>1.0447878973999999E-2</v>
      </c>
      <c r="L4499" s="430">
        <v>1.3004258696E-2</v>
      </c>
      <c r="M4499" s="430">
        <v>1.5681565016000001E-2</v>
      </c>
      <c r="N4499" s="430">
        <v>1.828845434E-2</v>
      </c>
      <c r="O4499" s="430">
        <v>2.0885670052E-2</v>
      </c>
      <c r="P4499" s="430">
        <v>2.328087476E-2</v>
      </c>
      <c r="Q4499" s="430">
        <v>2.5452320165999999E-2</v>
      </c>
      <c r="R4499" s="430">
        <v>2.7381756011999998E-2</v>
      </c>
      <c r="S4499" s="430">
        <v>2.9125073562E-2</v>
      </c>
      <c r="T4499" s="430">
        <v>3.0609283067999999E-2</v>
      </c>
      <c r="U4499" s="430">
        <v>3.1820402848000001E-2</v>
      </c>
      <c r="V4499" s="430">
        <v>3.2783838022000002E-2</v>
      </c>
      <c r="W4499" s="430">
        <v>3.3473701481999997E-2</v>
      </c>
      <c r="X4499" s="430">
        <v>3.3900612278000002E-2</v>
      </c>
      <c r="Y4499" s="430">
        <v>3.4184543509999998E-2</v>
      </c>
      <c r="Z4499" s="430">
        <v>3.4577869092000002E-2</v>
      </c>
      <c r="AA4499" s="430">
        <v>3.5121703890000001E-2</v>
      </c>
      <c r="AB4499" s="430">
        <v>3.5714931174E-2</v>
      </c>
      <c r="AC4499" s="430">
        <v>3.6766266290000002E-2</v>
      </c>
      <c r="AD4499" s="430">
        <v>3.6104084093999997E-2</v>
      </c>
      <c r="AE4499" s="430">
        <v>3.3154499689999999E-2</v>
      </c>
      <c r="AF4499" s="430">
        <v>3.1659387422000002E-2</v>
      </c>
      <c r="AG4499" s="430">
        <v>3.0233143824000001E-2</v>
      </c>
      <c r="AH4499" s="430">
        <v>2.8663144484000001E-2</v>
      </c>
      <c r="AI4499" s="430">
        <v>2.7273682696000001E-2</v>
      </c>
      <c r="AJ4499" s="430">
        <v>2.6191652682000001E-2</v>
      </c>
      <c r="AK4499" s="430">
        <v>2.5123988005999999E-2</v>
      </c>
      <c r="AL4499" s="430">
        <v>0</v>
      </c>
    </row>
    <row r="4500" spans="1:38" x14ac:dyDescent="0.25">
      <c r="A4500" s="430" t="s">
        <v>4368</v>
      </c>
      <c r="B4500" s="430">
        <v>1</v>
      </c>
      <c r="C4500" s="430" t="s">
        <v>4376</v>
      </c>
      <c r="D4500" s="430" t="s">
        <v>4044</v>
      </c>
      <c r="E4500" s="430">
        <v>82</v>
      </c>
      <c r="F4500" s="430">
        <v>0</v>
      </c>
      <c r="G4500" s="430">
        <v>0</v>
      </c>
      <c r="H4500" s="430">
        <v>0</v>
      </c>
      <c r="I4500" s="430">
        <v>1.0033571600000001E-3</v>
      </c>
      <c r="J4500" s="430">
        <v>3.0313450439999998E-3</v>
      </c>
      <c r="K4500" s="430">
        <v>5.0318249540000004E-3</v>
      </c>
      <c r="L4500" s="430">
        <v>6.2802593100000003E-3</v>
      </c>
      <c r="M4500" s="430">
        <v>7.6151516739999996E-3</v>
      </c>
      <c r="N4500" s="430">
        <v>8.9389099540000006E-3</v>
      </c>
      <c r="O4500" s="430">
        <v>1.0284401218E-2</v>
      </c>
      <c r="P4500" s="430">
        <v>1.1540943127999999E-2</v>
      </c>
      <c r="Q4500" s="430">
        <v>1.2693644028E-2</v>
      </c>
      <c r="R4500" s="430">
        <v>1.3721169098000001E-2</v>
      </c>
      <c r="S4500" s="430">
        <v>1.4658244042E-2</v>
      </c>
      <c r="T4500" s="430">
        <v>1.5487455230000001E-2</v>
      </c>
      <c r="U4500" s="430">
        <v>1.6207884628000001E-2</v>
      </c>
      <c r="V4500" s="430">
        <v>1.6867256301999999E-2</v>
      </c>
      <c r="W4500" s="430">
        <v>1.7428197643999999E-2</v>
      </c>
      <c r="X4500" s="430">
        <v>1.7882688954000001E-2</v>
      </c>
      <c r="Y4500" s="430">
        <v>1.8232979778000001E-2</v>
      </c>
      <c r="Z4500" s="430">
        <v>1.8591645747999999E-2</v>
      </c>
      <c r="AA4500" s="430">
        <v>1.9000444918000001E-2</v>
      </c>
      <c r="AB4500" s="430">
        <v>1.9403054813999999E-2</v>
      </c>
      <c r="AC4500" s="430">
        <v>2.0078980116000001E-2</v>
      </c>
      <c r="AD4500" s="430">
        <v>1.9821065757999998E-2</v>
      </c>
      <c r="AE4500" s="430">
        <v>1.8301841999999999E-2</v>
      </c>
      <c r="AF4500" s="430">
        <v>1.7573583923999998E-2</v>
      </c>
      <c r="AG4500" s="430">
        <v>1.6876928302000001E-2</v>
      </c>
      <c r="AH4500" s="430">
        <v>1.6096941146E-2</v>
      </c>
      <c r="AI4500" s="430">
        <v>1.5405926718E-2</v>
      </c>
      <c r="AJ4500" s="430">
        <v>1.4847544426E-2</v>
      </c>
      <c r="AK4500" s="430">
        <v>1.4266748886E-2</v>
      </c>
      <c r="AL4500" s="430">
        <v>0</v>
      </c>
    </row>
    <row r="4501" spans="1:38" x14ac:dyDescent="0.25">
      <c r="A4501" s="430" t="s">
        <v>4368</v>
      </c>
      <c r="B4501" s="430">
        <v>1</v>
      </c>
      <c r="C4501" s="430" t="s">
        <v>4376</v>
      </c>
      <c r="D4501" s="430" t="s">
        <v>4046</v>
      </c>
      <c r="E4501" s="430">
        <v>82</v>
      </c>
      <c r="F4501" s="430">
        <v>0</v>
      </c>
      <c r="G4501" s="430">
        <v>0</v>
      </c>
      <c r="H4501" s="430">
        <v>0</v>
      </c>
      <c r="I4501" s="430">
        <v>1.1608697099999999E-3</v>
      </c>
      <c r="J4501" s="430">
        <v>3.5008996879999999E-3</v>
      </c>
      <c r="K4501" s="430">
        <v>5.8071566539999999E-3</v>
      </c>
      <c r="L4501" s="430">
        <v>7.23802508E-3</v>
      </c>
      <c r="M4501" s="430">
        <v>8.7626909500000006E-3</v>
      </c>
      <c r="N4501" s="430">
        <v>1.0254380941999999E-2</v>
      </c>
      <c r="O4501" s="430">
        <v>1.1737258936E-2</v>
      </c>
      <c r="P4501" s="430">
        <v>1.3116619126E-2</v>
      </c>
      <c r="Q4501" s="430">
        <v>1.4370776888E-2</v>
      </c>
      <c r="R4501" s="430">
        <v>1.5514294224E-2</v>
      </c>
      <c r="S4501" s="430">
        <v>1.6560528971999999E-2</v>
      </c>
      <c r="T4501" s="430">
        <v>1.7496640745999999E-2</v>
      </c>
      <c r="U4501" s="430">
        <v>1.8331227953999999E-2</v>
      </c>
      <c r="V4501" s="430">
        <v>1.9085763241999999E-2</v>
      </c>
      <c r="W4501" s="430">
        <v>1.9705486970000002E-2</v>
      </c>
      <c r="X4501" s="430">
        <v>2.0189667290000001E-2</v>
      </c>
      <c r="Y4501" s="430">
        <v>2.0580235546000001E-2</v>
      </c>
      <c r="Z4501" s="430">
        <v>2.0990123622E-2</v>
      </c>
      <c r="AA4501" s="430">
        <v>2.1362118414E-2</v>
      </c>
      <c r="AB4501" s="430">
        <v>2.1743064642000001E-2</v>
      </c>
      <c r="AC4501" s="430">
        <v>2.2408731982E-2</v>
      </c>
      <c r="AD4501" s="430">
        <v>2.2025635346000001E-2</v>
      </c>
      <c r="AE4501" s="430">
        <v>2.0275560291999999E-2</v>
      </c>
      <c r="AF4501" s="430">
        <v>1.9373842150000001E-2</v>
      </c>
      <c r="AG4501" s="430">
        <v>1.8519682844000001E-2</v>
      </c>
      <c r="AH4501" s="430">
        <v>1.7581355375999998E-2</v>
      </c>
      <c r="AI4501" s="430">
        <v>1.6772839849999999E-2</v>
      </c>
      <c r="AJ4501" s="430">
        <v>1.6011264152E-2</v>
      </c>
      <c r="AK4501" s="430">
        <v>1.5418602680000001E-2</v>
      </c>
      <c r="AL4501" s="430">
        <v>0</v>
      </c>
    </row>
    <row r="4502" spans="1:38" x14ac:dyDescent="0.25">
      <c r="A4502" s="430" t="s">
        <v>4368</v>
      </c>
      <c r="B4502" s="430">
        <v>1</v>
      </c>
      <c r="C4502" s="430" t="s">
        <v>4376</v>
      </c>
      <c r="D4502" s="430" t="s">
        <v>4227</v>
      </c>
      <c r="E4502" s="430">
        <v>82</v>
      </c>
      <c r="F4502" s="430">
        <v>0</v>
      </c>
      <c r="G4502" s="430">
        <v>0</v>
      </c>
      <c r="H4502" s="430">
        <v>0</v>
      </c>
      <c r="I4502" s="430">
        <v>1.1438752E-5</v>
      </c>
      <c r="J4502" s="430">
        <v>3.5912136000000003E-5</v>
      </c>
      <c r="K4502" s="430">
        <v>6.1801661999999998E-5</v>
      </c>
      <c r="L4502" s="430">
        <v>7.9731132000000001E-5</v>
      </c>
      <c r="M4502" s="430">
        <v>9.9759425999999997E-5</v>
      </c>
      <c r="N4502" s="430">
        <v>1.20531658E-4</v>
      </c>
      <c r="O4502" s="430">
        <v>1.42062336E-4</v>
      </c>
      <c r="P4502" s="430">
        <v>1.6310377200000001E-4</v>
      </c>
      <c r="Q4502" s="430">
        <v>1.76857356E-4</v>
      </c>
      <c r="R4502" s="430">
        <v>1.8873296000000001E-4</v>
      </c>
      <c r="S4502" s="430">
        <v>1.9895062199999999E-4</v>
      </c>
      <c r="T4502" s="430">
        <v>2.0752726800000001E-4</v>
      </c>
      <c r="U4502" s="430">
        <v>2.14445166E-4</v>
      </c>
      <c r="V4502" s="430">
        <v>2.1635699800000001E-4</v>
      </c>
      <c r="W4502" s="430">
        <v>2.13032248E-4</v>
      </c>
      <c r="X4502" s="430">
        <v>2.0779889E-4</v>
      </c>
      <c r="Y4502" s="430">
        <v>2.0063758E-4</v>
      </c>
      <c r="Z4502" s="430">
        <v>1.92958012E-4</v>
      </c>
      <c r="AA4502" s="430">
        <v>1.9024904600000001E-4</v>
      </c>
      <c r="AB4502" s="430">
        <v>1.92695256E-4</v>
      </c>
      <c r="AC4502" s="430">
        <v>1.9749982200000001E-4</v>
      </c>
      <c r="AD4502" s="430">
        <v>1.9291206999999999E-4</v>
      </c>
      <c r="AE4502" s="430">
        <v>1.7642050399999999E-4</v>
      </c>
      <c r="AF4502" s="430">
        <v>1.67464232E-4</v>
      </c>
      <c r="AG4502" s="430">
        <v>1.5893594600000001E-4</v>
      </c>
      <c r="AH4502" s="430">
        <v>1.4994662799999999E-4</v>
      </c>
      <c r="AI4502" s="430">
        <v>1.4217034E-4</v>
      </c>
      <c r="AJ4502" s="430">
        <v>1.34893772E-4</v>
      </c>
      <c r="AK4502" s="430">
        <v>1.29131678E-4</v>
      </c>
      <c r="AL4502" s="430">
        <v>0</v>
      </c>
    </row>
    <row r="4503" spans="1:38" x14ac:dyDescent="0.25">
      <c r="A4503" s="430" t="s">
        <v>4368</v>
      </c>
      <c r="B4503" s="430">
        <v>1</v>
      </c>
      <c r="C4503" s="430" t="s">
        <v>4376</v>
      </c>
      <c r="D4503" s="430" t="s">
        <v>4048</v>
      </c>
      <c r="E4503" s="430">
        <v>82</v>
      </c>
      <c r="F4503" s="430">
        <v>0</v>
      </c>
      <c r="G4503" s="430">
        <v>0</v>
      </c>
      <c r="H4503" s="430">
        <v>0</v>
      </c>
      <c r="I4503" s="430">
        <v>5.8473204399999996E-4</v>
      </c>
      <c r="J4503" s="430">
        <v>1.76803354E-3</v>
      </c>
      <c r="K4503" s="430">
        <v>2.9397882799999998E-3</v>
      </c>
      <c r="L4503" s="430">
        <v>3.6620666419999999E-3</v>
      </c>
      <c r="M4503" s="430">
        <v>4.4395495559999996E-3</v>
      </c>
      <c r="N4503" s="430">
        <v>5.2088120759999999E-3</v>
      </c>
      <c r="O4503" s="430">
        <v>5.9687282200000004E-3</v>
      </c>
      <c r="P4503" s="430">
        <v>6.6628965260000002E-3</v>
      </c>
      <c r="Q4503" s="430">
        <v>7.267985712E-3</v>
      </c>
      <c r="R4503" s="430">
        <v>7.8152927579999993E-3</v>
      </c>
      <c r="S4503" s="430">
        <v>8.3197423659999992E-3</v>
      </c>
      <c r="T4503" s="430">
        <v>8.7944062440000002E-3</v>
      </c>
      <c r="U4503" s="430">
        <v>9.1997823320000005E-3</v>
      </c>
      <c r="V4503" s="430">
        <v>9.4893942520000007E-3</v>
      </c>
      <c r="W4503" s="430">
        <v>9.801013196E-3</v>
      </c>
      <c r="X4503" s="430">
        <v>1.0046601396000001E-2</v>
      </c>
      <c r="Y4503" s="430">
        <v>1.0214957869999999E-2</v>
      </c>
      <c r="Z4503" s="430">
        <v>1.0399041015999999E-2</v>
      </c>
      <c r="AA4503" s="430">
        <v>1.058708404E-2</v>
      </c>
      <c r="AB4503" s="430">
        <v>1.0769007105999999E-2</v>
      </c>
      <c r="AC4503" s="430">
        <v>1.1086980554E-2</v>
      </c>
      <c r="AD4503" s="430">
        <v>1.0875871422E-2</v>
      </c>
      <c r="AE4503" s="430">
        <v>9.9793431140000003E-3</v>
      </c>
      <c r="AF4503" s="430">
        <v>9.5116825700000008E-3</v>
      </c>
      <c r="AG4503" s="430">
        <v>9.0628171400000002E-3</v>
      </c>
      <c r="AH4503" s="430">
        <v>8.5607532919999996E-3</v>
      </c>
      <c r="AI4503" s="430">
        <v>8.1350909899999997E-3</v>
      </c>
      <c r="AJ4503" s="430">
        <v>7.6924809259999996E-3</v>
      </c>
      <c r="AK4503" s="430">
        <v>7.374019848E-3</v>
      </c>
      <c r="AL4503" s="430">
        <v>0</v>
      </c>
    </row>
    <row r="4504" spans="1:38" x14ac:dyDescent="0.25">
      <c r="A4504" s="430" t="s">
        <v>4368</v>
      </c>
      <c r="B4504" s="430">
        <v>1</v>
      </c>
      <c r="C4504" s="430" t="s">
        <v>4376</v>
      </c>
      <c r="D4504" s="430" t="s">
        <v>4050</v>
      </c>
      <c r="E4504" s="430">
        <v>82</v>
      </c>
      <c r="F4504" s="430">
        <v>0</v>
      </c>
      <c r="G4504" s="430">
        <v>0</v>
      </c>
      <c r="H4504" s="430">
        <v>0</v>
      </c>
      <c r="I4504" s="430">
        <v>1.8604172599999999E-4</v>
      </c>
      <c r="J4504" s="430">
        <v>5.6631575E-4</v>
      </c>
      <c r="K4504" s="430">
        <v>9.4645758999999997E-4</v>
      </c>
      <c r="L4504" s="430">
        <v>1.18101165E-3</v>
      </c>
      <c r="M4504" s="430">
        <v>1.422611762E-3</v>
      </c>
      <c r="N4504" s="430">
        <v>1.6573189619999999E-3</v>
      </c>
      <c r="O4504" s="430">
        <v>1.8939895780000001E-3</v>
      </c>
      <c r="P4504" s="430">
        <v>2.1141146259999999E-3</v>
      </c>
      <c r="Q4504" s="430">
        <v>2.310477988E-3</v>
      </c>
      <c r="R4504" s="430">
        <v>2.4923889639999999E-3</v>
      </c>
      <c r="S4504" s="430">
        <v>2.6674521640000001E-3</v>
      </c>
      <c r="T4504" s="430">
        <v>2.8310306699999999E-3</v>
      </c>
      <c r="U4504" s="430">
        <v>2.9762227039999999E-3</v>
      </c>
      <c r="V4504" s="430">
        <v>3.1120611080000002E-3</v>
      </c>
      <c r="W4504" s="430">
        <v>3.2288134320000001E-3</v>
      </c>
      <c r="X4504" s="430">
        <v>3.3277805600000002E-3</v>
      </c>
      <c r="Y4504" s="430">
        <v>3.3971279940000002E-3</v>
      </c>
      <c r="Z4504" s="430">
        <v>3.4681849540000001E-3</v>
      </c>
      <c r="AA4504" s="430">
        <v>3.5449097059999999E-3</v>
      </c>
      <c r="AB4504" s="430">
        <v>3.6232311440000001E-3</v>
      </c>
      <c r="AC4504" s="430">
        <v>3.7607210420000001E-3</v>
      </c>
      <c r="AD4504" s="430">
        <v>3.7174759179999998E-3</v>
      </c>
      <c r="AE4504" s="430">
        <v>3.4424235819999999E-3</v>
      </c>
      <c r="AF4504" s="430">
        <v>3.31455007E-3</v>
      </c>
      <c r="AG4504" s="430">
        <v>3.1935799479999999E-3</v>
      </c>
      <c r="AH4504" s="430">
        <v>3.0473788020000002E-3</v>
      </c>
      <c r="AI4504" s="430">
        <v>2.9230645859999998E-3</v>
      </c>
      <c r="AJ4504" s="430">
        <v>2.8257989239999998E-3</v>
      </c>
      <c r="AK4504" s="430">
        <v>2.7603436640000001E-3</v>
      </c>
      <c r="AL4504" s="430">
        <v>0</v>
      </c>
    </row>
    <row r="4505" spans="1:38" x14ac:dyDescent="0.25">
      <c r="A4505" s="430" t="s">
        <v>4368</v>
      </c>
      <c r="B4505" s="430">
        <v>1</v>
      </c>
      <c r="C4505" s="430" t="s">
        <v>4376</v>
      </c>
      <c r="D4505" s="430" t="s">
        <v>4052</v>
      </c>
      <c r="E4505" s="430">
        <v>82</v>
      </c>
      <c r="F4505" s="430">
        <v>0</v>
      </c>
      <c r="G4505" s="430">
        <v>0</v>
      </c>
      <c r="H4505" s="430">
        <v>0</v>
      </c>
      <c r="I4505" s="430">
        <v>1.5510381899999999E-3</v>
      </c>
      <c r="J4505" s="430">
        <v>4.7257714400000001E-3</v>
      </c>
      <c r="K4505" s="430">
        <v>7.9304048720000003E-3</v>
      </c>
      <c r="L4505" s="430">
        <v>9.9953067500000003E-3</v>
      </c>
      <c r="M4505" s="430">
        <v>1.2240838064E-2</v>
      </c>
      <c r="N4505" s="430">
        <v>1.450219277E-2</v>
      </c>
      <c r="O4505" s="430">
        <v>1.6775365048E-2</v>
      </c>
      <c r="P4505" s="430">
        <v>1.8904595398000001E-2</v>
      </c>
      <c r="Q4505" s="430">
        <v>2.0915238161999999E-2</v>
      </c>
      <c r="R4505" s="430">
        <v>2.2762840021999999E-2</v>
      </c>
      <c r="S4505" s="430">
        <v>2.4430061499999999E-2</v>
      </c>
      <c r="T4505" s="430">
        <v>2.6036563774000002E-2</v>
      </c>
      <c r="U4505" s="430">
        <v>2.7560022255999999E-2</v>
      </c>
      <c r="V4505" s="430">
        <v>2.9129131772000001E-2</v>
      </c>
      <c r="W4505" s="430">
        <v>3.0517526416000001E-2</v>
      </c>
      <c r="X4505" s="430">
        <v>3.1728113430000003E-2</v>
      </c>
      <c r="Y4505" s="430">
        <v>3.2623959055999997E-2</v>
      </c>
      <c r="Z4505" s="430">
        <v>3.3517137628000002E-2</v>
      </c>
      <c r="AA4505" s="430">
        <v>3.4325170359999997E-2</v>
      </c>
      <c r="AB4505" s="430">
        <v>3.5186406346000003E-2</v>
      </c>
      <c r="AC4505" s="430">
        <v>3.6513791625999999E-2</v>
      </c>
      <c r="AD4505" s="430">
        <v>3.6123212086000001E-2</v>
      </c>
      <c r="AE4505" s="430">
        <v>3.3497358387999998E-2</v>
      </c>
      <c r="AF4505" s="430">
        <v>3.2319936661999997E-2</v>
      </c>
      <c r="AG4505" s="430">
        <v>3.1139238545999998E-2</v>
      </c>
      <c r="AH4505" s="430">
        <v>2.9822817283999999E-2</v>
      </c>
      <c r="AI4505" s="430">
        <v>2.8684756568E-2</v>
      </c>
      <c r="AJ4505" s="430">
        <v>2.7204994569999998E-2</v>
      </c>
      <c r="AK4505" s="430">
        <v>2.6374714625999999E-2</v>
      </c>
      <c r="AL4505" s="430">
        <v>0</v>
      </c>
    </row>
    <row r="4506" spans="1:38" x14ac:dyDescent="0.25">
      <c r="A4506" s="430" t="s">
        <v>4368</v>
      </c>
      <c r="B4506" s="430">
        <v>1</v>
      </c>
      <c r="C4506" s="430" t="s">
        <v>4376</v>
      </c>
      <c r="D4506" s="430" t="s">
        <v>4054</v>
      </c>
      <c r="E4506" s="430">
        <v>82</v>
      </c>
      <c r="F4506" s="430">
        <v>0</v>
      </c>
      <c r="G4506" s="430">
        <v>0</v>
      </c>
      <c r="H4506" s="430">
        <v>0</v>
      </c>
      <c r="I4506" s="430">
        <v>1.4121523000000001E-4</v>
      </c>
      <c r="J4506" s="430">
        <v>4.2396406000000001E-4</v>
      </c>
      <c r="K4506" s="430">
        <v>6.99495966E-4</v>
      </c>
      <c r="L4506" s="430">
        <v>8.666918E-4</v>
      </c>
      <c r="M4506" s="430">
        <v>1.0386897820000001E-3</v>
      </c>
      <c r="N4506" s="430">
        <v>1.202521372E-3</v>
      </c>
      <c r="O4506" s="430">
        <v>1.3595656359999999E-3</v>
      </c>
      <c r="P4506" s="430">
        <v>1.5018270540000001E-3</v>
      </c>
      <c r="Q4506" s="430">
        <v>1.6280063540000001E-3</v>
      </c>
      <c r="R4506" s="430">
        <v>1.7446748539999999E-3</v>
      </c>
      <c r="S4506" s="430">
        <v>1.8529335499999999E-3</v>
      </c>
      <c r="T4506" s="430">
        <v>1.9625398780000001E-3</v>
      </c>
      <c r="U4506" s="430">
        <v>2.0454216639999999E-3</v>
      </c>
      <c r="V4506" s="430">
        <v>2.12140006E-3</v>
      </c>
      <c r="W4506" s="430">
        <v>2.1849563839999998E-3</v>
      </c>
      <c r="X4506" s="430">
        <v>2.2411015380000001E-3</v>
      </c>
      <c r="Y4506" s="430">
        <v>2.2957555919999998E-3</v>
      </c>
      <c r="Z4506" s="430">
        <v>2.3620611820000001E-3</v>
      </c>
      <c r="AA4506" s="430">
        <v>2.4361744939999999E-3</v>
      </c>
      <c r="AB4506" s="430">
        <v>2.533770616E-3</v>
      </c>
      <c r="AC4506" s="430">
        <v>2.6815958519999998E-3</v>
      </c>
      <c r="AD4506" s="430">
        <v>2.6853904999999999E-3</v>
      </c>
      <c r="AE4506" s="430">
        <v>2.5214654140000002E-3</v>
      </c>
      <c r="AF4506" s="430">
        <v>2.404844468E-3</v>
      </c>
      <c r="AG4506" s="430">
        <v>2.2932392600000001E-3</v>
      </c>
      <c r="AH4506" s="430">
        <v>2.1813503399999998E-3</v>
      </c>
      <c r="AI4506" s="430">
        <v>2.0861286939999999E-3</v>
      </c>
      <c r="AJ4506" s="430">
        <v>2.0265177399999999E-3</v>
      </c>
      <c r="AK4506" s="430">
        <v>1.9371355639999999E-3</v>
      </c>
      <c r="AL4506" s="430">
        <v>0</v>
      </c>
    </row>
    <row r="4507" spans="1:38" x14ac:dyDescent="0.25">
      <c r="A4507" s="430" t="s">
        <v>4368</v>
      </c>
      <c r="B4507" s="430">
        <v>1</v>
      </c>
      <c r="C4507" s="430" t="s">
        <v>4376</v>
      </c>
      <c r="D4507" s="430" t="s">
        <v>517</v>
      </c>
      <c r="E4507" s="430">
        <v>82</v>
      </c>
      <c r="F4507" s="430">
        <v>0</v>
      </c>
      <c r="G4507" s="430">
        <v>0</v>
      </c>
      <c r="H4507" s="430">
        <v>0</v>
      </c>
      <c r="I4507" s="430">
        <v>3.5800343800000001E-4</v>
      </c>
      <c r="J4507" s="430">
        <v>1.0776824500000001E-3</v>
      </c>
      <c r="K4507" s="430">
        <v>1.7891354260000001E-3</v>
      </c>
      <c r="L4507" s="430">
        <v>2.230406724E-3</v>
      </c>
      <c r="M4507" s="430">
        <v>2.6960482379999999E-3</v>
      </c>
      <c r="N4507" s="430">
        <v>3.1492725159999999E-3</v>
      </c>
      <c r="O4507" s="430">
        <v>3.5975269980000001E-3</v>
      </c>
      <c r="P4507" s="430">
        <v>4.0089851619999999E-3</v>
      </c>
      <c r="Q4507" s="430">
        <v>4.3812717259999997E-3</v>
      </c>
      <c r="R4507" s="430">
        <v>4.7249436779999996E-3</v>
      </c>
      <c r="S4507" s="430">
        <v>5.0430573700000004E-3</v>
      </c>
      <c r="T4507" s="430">
        <v>5.3252395820000001E-3</v>
      </c>
      <c r="U4507" s="430">
        <v>5.5766366240000004E-3</v>
      </c>
      <c r="V4507" s="430">
        <v>5.7906747600000004E-3</v>
      </c>
      <c r="W4507" s="430">
        <v>5.9690675460000002E-3</v>
      </c>
      <c r="X4507" s="430">
        <v>6.1223477899999997E-3</v>
      </c>
      <c r="Y4507" s="430">
        <v>6.2581604019999997E-3</v>
      </c>
      <c r="Z4507" s="430">
        <v>6.404731502E-3</v>
      </c>
      <c r="AA4507" s="430">
        <v>6.5421117840000001E-3</v>
      </c>
      <c r="AB4507" s="430">
        <v>6.6884733239999999E-3</v>
      </c>
      <c r="AC4507" s="430">
        <v>6.9188442440000003E-3</v>
      </c>
      <c r="AD4507" s="430">
        <v>6.8338531560000002E-3</v>
      </c>
      <c r="AE4507" s="430">
        <v>6.314396634E-3</v>
      </c>
      <c r="AF4507" s="430">
        <v>6.063629884E-3</v>
      </c>
      <c r="AG4507" s="430">
        <v>5.8091926099999996E-3</v>
      </c>
      <c r="AH4507" s="430">
        <v>5.5261487840000002E-3</v>
      </c>
      <c r="AI4507" s="430">
        <v>5.2788591179999999E-3</v>
      </c>
      <c r="AJ4507" s="430">
        <v>5.1028472559999996E-3</v>
      </c>
      <c r="AK4507" s="430">
        <v>4.9086359140000004E-3</v>
      </c>
      <c r="AL4507" s="430">
        <v>0</v>
      </c>
    </row>
    <row r="4508" spans="1:38" x14ac:dyDescent="0.25">
      <c r="A4508" s="430" t="s">
        <v>4368</v>
      </c>
      <c r="B4508" s="430">
        <v>1</v>
      </c>
      <c r="C4508" s="430" t="s">
        <v>4376</v>
      </c>
      <c r="D4508" s="430" t="s">
        <v>4057</v>
      </c>
      <c r="E4508" s="430">
        <v>82</v>
      </c>
      <c r="F4508" s="430">
        <v>0</v>
      </c>
      <c r="G4508" s="430">
        <v>0</v>
      </c>
      <c r="H4508" s="430">
        <v>0</v>
      </c>
      <c r="I4508" s="430">
        <v>2.4874046599999999E-4</v>
      </c>
      <c r="J4508" s="430">
        <v>7.5124197199999995E-4</v>
      </c>
      <c r="K4508" s="430">
        <v>1.2498754839999999E-3</v>
      </c>
      <c r="L4508" s="430">
        <v>1.5654172300000001E-3</v>
      </c>
      <c r="M4508" s="430">
        <v>1.9015135879999999E-3</v>
      </c>
      <c r="N4508" s="430">
        <v>2.2395322560000001E-3</v>
      </c>
      <c r="O4508" s="430">
        <v>2.5787897459999998E-3</v>
      </c>
      <c r="P4508" s="430">
        <v>2.9003450580000001E-3</v>
      </c>
      <c r="Q4508" s="430">
        <v>3.198422396E-3</v>
      </c>
      <c r="R4508" s="430">
        <v>3.4695382279999998E-3</v>
      </c>
      <c r="S4508" s="430">
        <v>3.7122659339999999E-3</v>
      </c>
      <c r="T4508" s="430">
        <v>3.9272438660000004E-3</v>
      </c>
      <c r="U4508" s="430">
        <v>4.1108321280000004E-3</v>
      </c>
      <c r="V4508" s="430">
        <v>4.2739802300000001E-3</v>
      </c>
      <c r="W4508" s="430">
        <v>4.3929933839999998E-3</v>
      </c>
      <c r="X4508" s="430">
        <v>4.4848209640000001E-3</v>
      </c>
      <c r="Y4508" s="430">
        <v>4.5437492359999996E-3</v>
      </c>
      <c r="Z4508" s="430">
        <v>4.6096614979999999E-3</v>
      </c>
      <c r="AA4508" s="430">
        <v>4.6925021779999996E-3</v>
      </c>
      <c r="AB4508" s="430">
        <v>4.7796896160000003E-3</v>
      </c>
      <c r="AC4508" s="430">
        <v>4.9218164319999999E-3</v>
      </c>
      <c r="AD4508" s="430">
        <v>4.8501783459999996E-3</v>
      </c>
      <c r="AE4508" s="430">
        <v>4.4635925360000002E-3</v>
      </c>
      <c r="AF4508" s="430">
        <v>4.2736618599999998E-3</v>
      </c>
      <c r="AG4508" s="430">
        <v>4.0921820940000003E-3</v>
      </c>
      <c r="AH4508" s="430">
        <v>3.888983852E-3</v>
      </c>
      <c r="AI4508" s="430">
        <v>3.7170084379999999E-3</v>
      </c>
      <c r="AJ4508" s="430">
        <v>3.5845568460000001E-3</v>
      </c>
      <c r="AK4508" s="430">
        <v>3.472060202E-3</v>
      </c>
      <c r="AL4508" s="430">
        <v>0</v>
      </c>
    </row>
    <row r="4509" spans="1:38" x14ac:dyDescent="0.25">
      <c r="A4509" s="430" t="s">
        <v>4368</v>
      </c>
      <c r="B4509" s="430">
        <v>1</v>
      </c>
      <c r="C4509" s="430" t="s">
        <v>4376</v>
      </c>
      <c r="D4509" s="430" t="s">
        <v>4059</v>
      </c>
      <c r="E4509" s="430">
        <v>82</v>
      </c>
      <c r="F4509" s="430">
        <v>0</v>
      </c>
      <c r="G4509" s="430">
        <v>0</v>
      </c>
      <c r="H4509" s="430">
        <v>0</v>
      </c>
      <c r="I4509" s="430">
        <v>1.75058767E-3</v>
      </c>
      <c r="J4509" s="430">
        <v>5.269470024E-3</v>
      </c>
      <c r="K4509" s="430">
        <v>8.7278725560000006E-3</v>
      </c>
      <c r="L4509" s="430">
        <v>1.0860058508E-2</v>
      </c>
      <c r="M4509" s="430">
        <v>1.313927095E-2</v>
      </c>
      <c r="N4509" s="430">
        <v>1.5390430562E-2</v>
      </c>
      <c r="O4509" s="430">
        <v>1.764106708E-2</v>
      </c>
      <c r="P4509" s="430">
        <v>1.9720996827999999E-2</v>
      </c>
      <c r="Q4509" s="430">
        <v>2.1635030013999999E-2</v>
      </c>
      <c r="R4509" s="430">
        <v>2.3381904442000001E-2</v>
      </c>
      <c r="S4509" s="430">
        <v>2.4948976389999999E-2</v>
      </c>
      <c r="T4509" s="430">
        <v>2.6284380563999999E-2</v>
      </c>
      <c r="U4509" s="430">
        <v>2.7390861393999998E-2</v>
      </c>
      <c r="V4509" s="430">
        <v>2.8294219746E-2</v>
      </c>
      <c r="W4509" s="430">
        <v>2.9044363140000001E-2</v>
      </c>
      <c r="X4509" s="430">
        <v>2.9688809306E-2</v>
      </c>
      <c r="Y4509" s="430">
        <v>3.0228097458000001E-2</v>
      </c>
      <c r="Z4509" s="430">
        <v>3.0803672535999999E-2</v>
      </c>
      <c r="AA4509" s="430">
        <v>3.137429152E-2</v>
      </c>
      <c r="AB4509" s="430">
        <v>3.191688266E-2</v>
      </c>
      <c r="AC4509" s="430">
        <v>3.2846748740000001E-2</v>
      </c>
      <c r="AD4509" s="430">
        <v>3.2233572956000003E-2</v>
      </c>
      <c r="AE4509" s="430">
        <v>2.9603025113999999E-2</v>
      </c>
      <c r="AF4509" s="430">
        <v>2.8222717873999999E-2</v>
      </c>
      <c r="AG4509" s="430">
        <v>2.6934279320000001E-2</v>
      </c>
      <c r="AH4509" s="430">
        <v>2.5518939290000001E-2</v>
      </c>
      <c r="AI4509" s="430">
        <v>2.4286662816000001E-2</v>
      </c>
      <c r="AJ4509" s="430">
        <v>2.4141827033999998E-2</v>
      </c>
      <c r="AK4509" s="430">
        <v>2.3165022737999998E-2</v>
      </c>
      <c r="AL4509" s="430">
        <v>0</v>
      </c>
    </row>
    <row r="4510" spans="1:38" x14ac:dyDescent="0.25">
      <c r="A4510" s="430" t="s">
        <v>4368</v>
      </c>
      <c r="B4510" s="430">
        <v>1</v>
      </c>
      <c r="C4510" s="430" t="s">
        <v>4376</v>
      </c>
      <c r="D4510" s="430" t="s">
        <v>4061</v>
      </c>
      <c r="E4510" s="430">
        <v>82</v>
      </c>
      <c r="F4510" s="430">
        <v>0</v>
      </c>
      <c r="G4510" s="430">
        <v>0</v>
      </c>
      <c r="H4510" s="430">
        <v>0</v>
      </c>
      <c r="I4510" s="430">
        <v>3.6039564599999997E-4</v>
      </c>
      <c r="J4510" s="430">
        <v>1.1061898640000001E-3</v>
      </c>
      <c r="K4510" s="430">
        <v>1.8575938419999999E-3</v>
      </c>
      <c r="L4510" s="430">
        <v>2.3351294980000002E-3</v>
      </c>
      <c r="M4510" s="430">
        <v>2.8374053239999999E-3</v>
      </c>
      <c r="N4510" s="430">
        <v>3.33064992E-3</v>
      </c>
      <c r="O4510" s="430">
        <v>3.8155564459999998E-3</v>
      </c>
      <c r="P4510" s="430">
        <v>4.2601798980000001E-3</v>
      </c>
      <c r="Q4510" s="430">
        <v>4.6662193239999997E-3</v>
      </c>
      <c r="R4510" s="430">
        <v>5.0721934639999999E-3</v>
      </c>
      <c r="S4510" s="430">
        <v>5.4460372199999999E-3</v>
      </c>
      <c r="T4510" s="430">
        <v>5.7953632620000002E-3</v>
      </c>
      <c r="U4510" s="430">
        <v>6.117291752E-3</v>
      </c>
      <c r="V4510" s="430">
        <v>6.4095118879999996E-3</v>
      </c>
      <c r="W4510" s="430">
        <v>6.660645368E-3</v>
      </c>
      <c r="X4510" s="430">
        <v>6.8526619719999999E-3</v>
      </c>
      <c r="Y4510" s="430">
        <v>7.031915566E-3</v>
      </c>
      <c r="Z4510" s="430">
        <v>7.2274616440000002E-3</v>
      </c>
      <c r="AA4510" s="430">
        <v>7.3942714040000001E-3</v>
      </c>
      <c r="AB4510" s="430">
        <v>7.5328776119999996E-3</v>
      </c>
      <c r="AC4510" s="430">
        <v>7.7606854519999997E-3</v>
      </c>
      <c r="AD4510" s="430">
        <v>7.5982482420000001E-3</v>
      </c>
      <c r="AE4510" s="430">
        <v>6.9752255560000002E-3</v>
      </c>
      <c r="AF4510" s="430">
        <v>6.6554386079999998E-3</v>
      </c>
      <c r="AG4510" s="430">
        <v>6.3420698379999998E-3</v>
      </c>
      <c r="AH4510" s="430">
        <v>6.0089975919999997E-3</v>
      </c>
      <c r="AI4510" s="430">
        <v>5.7351953619999996E-3</v>
      </c>
      <c r="AJ4510" s="430">
        <v>5.508979372E-3</v>
      </c>
      <c r="AK4510" s="430">
        <v>5.2890526E-3</v>
      </c>
      <c r="AL4510" s="430">
        <v>0</v>
      </c>
    </row>
    <row r="4511" spans="1:38" x14ac:dyDescent="0.25">
      <c r="A4511" s="430" t="s">
        <v>4368</v>
      </c>
      <c r="B4511" s="430">
        <v>1</v>
      </c>
      <c r="C4511" s="430" t="s">
        <v>4376</v>
      </c>
      <c r="D4511" s="430" t="s">
        <v>4063</v>
      </c>
      <c r="E4511" s="430">
        <v>82</v>
      </c>
      <c r="F4511" s="430">
        <v>0</v>
      </c>
      <c r="G4511" s="430">
        <v>0</v>
      </c>
      <c r="H4511" s="430">
        <v>0</v>
      </c>
      <c r="I4511" s="430">
        <v>3.10791988E-4</v>
      </c>
      <c r="J4511" s="430">
        <v>9.8580006199999997E-4</v>
      </c>
      <c r="K4511" s="430">
        <v>1.7077076640000001E-3</v>
      </c>
      <c r="L4511" s="430">
        <v>2.2205187160000001E-3</v>
      </c>
      <c r="M4511" s="430">
        <v>2.8202431659999998E-3</v>
      </c>
      <c r="N4511" s="430">
        <v>3.4415313399999998E-3</v>
      </c>
      <c r="O4511" s="430">
        <v>4.0827938059999997E-3</v>
      </c>
      <c r="P4511" s="430">
        <v>4.7222596980000002E-3</v>
      </c>
      <c r="Q4511" s="430">
        <v>5.3456595920000002E-3</v>
      </c>
      <c r="R4511" s="430">
        <v>5.9428846359999999E-3</v>
      </c>
      <c r="S4511" s="430">
        <v>6.5229491339999996E-3</v>
      </c>
      <c r="T4511" s="430">
        <v>7.1421110800000001E-3</v>
      </c>
      <c r="U4511" s="430">
        <v>7.6998026299999996E-3</v>
      </c>
      <c r="V4511" s="430">
        <v>8.2405085360000001E-3</v>
      </c>
      <c r="W4511" s="430">
        <v>8.7056334039999992E-3</v>
      </c>
      <c r="X4511" s="430">
        <v>9.04400107E-3</v>
      </c>
      <c r="Y4511" s="430">
        <v>9.2686163440000007E-3</v>
      </c>
      <c r="Z4511" s="430">
        <v>9.4604080740000006E-3</v>
      </c>
      <c r="AA4511" s="430">
        <v>9.6416750560000004E-3</v>
      </c>
      <c r="AB4511" s="430">
        <v>9.9032970139999992E-3</v>
      </c>
      <c r="AC4511" s="430">
        <v>1.0297563197999999E-2</v>
      </c>
      <c r="AD4511" s="430">
        <v>1.024715354E-2</v>
      </c>
      <c r="AE4511" s="430">
        <v>9.573191654E-3</v>
      </c>
      <c r="AF4511" s="430">
        <v>9.285738202E-3</v>
      </c>
      <c r="AG4511" s="430">
        <v>9.0065212640000007E-3</v>
      </c>
      <c r="AH4511" s="430">
        <v>8.6980699000000009E-3</v>
      </c>
      <c r="AI4511" s="430">
        <v>8.4425074499999992E-3</v>
      </c>
      <c r="AJ4511" s="430">
        <v>8.1014485499999993E-3</v>
      </c>
      <c r="AK4511" s="430">
        <v>7.8590263179999995E-3</v>
      </c>
      <c r="AL4511" s="430">
        <v>0</v>
      </c>
    </row>
    <row r="4512" spans="1:38" x14ac:dyDescent="0.25">
      <c r="A4512" s="430" t="s">
        <v>4368</v>
      </c>
      <c r="B4512" s="430">
        <v>1</v>
      </c>
      <c r="C4512" s="430" t="s">
        <v>4376</v>
      </c>
      <c r="D4512" s="430" t="s">
        <v>4065</v>
      </c>
      <c r="E4512" s="430">
        <v>82</v>
      </c>
      <c r="F4512" s="430">
        <v>0</v>
      </c>
      <c r="G4512" s="430">
        <v>0</v>
      </c>
      <c r="H4512" s="430">
        <v>0</v>
      </c>
      <c r="I4512" s="430">
        <v>4.0467124100000001E-3</v>
      </c>
      <c r="J4512" s="430">
        <v>1.2137249332E-2</v>
      </c>
      <c r="K4512" s="430">
        <v>2.0001383272E-2</v>
      </c>
      <c r="L4512" s="430">
        <v>2.4770768984000002E-2</v>
      </c>
      <c r="M4512" s="430">
        <v>2.9825907488E-2</v>
      </c>
      <c r="N4512" s="430">
        <v>3.4831290805999997E-2</v>
      </c>
      <c r="O4512" s="430">
        <v>3.9847807402000002E-2</v>
      </c>
      <c r="P4512" s="430">
        <v>4.4449161458E-2</v>
      </c>
      <c r="Q4512" s="430">
        <v>4.8613419296E-2</v>
      </c>
      <c r="R4512" s="430">
        <v>5.2320459931999998E-2</v>
      </c>
      <c r="S4512" s="430">
        <v>5.5621170982E-2</v>
      </c>
      <c r="T4512" s="430">
        <v>5.8359973490000001E-2</v>
      </c>
      <c r="U4512" s="430">
        <v>6.0570994301999997E-2</v>
      </c>
      <c r="V4512" s="430">
        <v>6.2407140484E-2</v>
      </c>
      <c r="W4512" s="430">
        <v>6.4034784137999998E-2</v>
      </c>
      <c r="X4512" s="430">
        <v>6.5479100673999993E-2</v>
      </c>
      <c r="Y4512" s="430">
        <v>6.6656281405999995E-2</v>
      </c>
      <c r="Z4512" s="430">
        <v>6.7912179321999999E-2</v>
      </c>
      <c r="AA4512" s="430">
        <v>6.9297457970000004E-2</v>
      </c>
      <c r="AB4512" s="430">
        <v>7.0628063219999995E-2</v>
      </c>
      <c r="AC4512" s="430">
        <v>7.2779333639999999E-2</v>
      </c>
      <c r="AD4512" s="430">
        <v>7.1442485114000004E-2</v>
      </c>
      <c r="AE4512" s="430">
        <v>6.5602672564E-2</v>
      </c>
      <c r="AF4512" s="430">
        <v>6.2454169778000002E-2</v>
      </c>
      <c r="AG4512" s="430">
        <v>5.9376403164000002E-2</v>
      </c>
      <c r="AH4512" s="430">
        <v>5.6090844914000001E-2</v>
      </c>
      <c r="AI4512" s="430">
        <v>5.3163961500000002E-2</v>
      </c>
      <c r="AJ4512" s="430">
        <v>5.2434309849999999E-2</v>
      </c>
      <c r="AK4512" s="430">
        <v>4.9583783652000002E-2</v>
      </c>
      <c r="AL4512" s="430">
        <v>0</v>
      </c>
    </row>
    <row r="4513" spans="1:38" x14ac:dyDescent="0.25">
      <c r="A4513" s="430" t="s">
        <v>4368</v>
      </c>
      <c r="B4513" s="430">
        <v>1</v>
      </c>
      <c r="C4513" s="430" t="s">
        <v>4376</v>
      </c>
      <c r="D4513" s="430" t="s">
        <v>4067</v>
      </c>
      <c r="E4513" s="430">
        <v>82</v>
      </c>
      <c r="F4513" s="430">
        <v>0</v>
      </c>
      <c r="G4513" s="430">
        <v>0</v>
      </c>
      <c r="H4513" s="430">
        <v>0</v>
      </c>
      <c r="I4513" s="430">
        <v>2.4448019180000002E-3</v>
      </c>
      <c r="J4513" s="430">
        <v>7.3328276060000003E-3</v>
      </c>
      <c r="K4513" s="430">
        <v>1.2096159452E-2</v>
      </c>
      <c r="L4513" s="430">
        <v>1.4982062601999999E-2</v>
      </c>
      <c r="M4513" s="430">
        <v>1.8028921534E-2</v>
      </c>
      <c r="N4513" s="430">
        <v>2.1006470914E-2</v>
      </c>
      <c r="O4513" s="430">
        <v>2.3920963690000002E-2</v>
      </c>
      <c r="P4513" s="430">
        <v>2.6581717994000002E-2</v>
      </c>
      <c r="Q4513" s="430">
        <v>2.9009345664E-2</v>
      </c>
      <c r="R4513" s="430">
        <v>3.1187806493999999E-2</v>
      </c>
      <c r="S4513" s="430">
        <v>3.3167413421999997E-2</v>
      </c>
      <c r="T4513" s="430">
        <v>3.4861681842000003E-2</v>
      </c>
      <c r="U4513" s="430">
        <v>3.6291164754000002E-2</v>
      </c>
      <c r="V4513" s="430">
        <v>3.7504502645999999E-2</v>
      </c>
      <c r="W4513" s="430">
        <v>3.8491381136000001E-2</v>
      </c>
      <c r="X4513" s="430">
        <v>3.9246321841999998E-2</v>
      </c>
      <c r="Y4513" s="430">
        <v>3.9802699612000003E-2</v>
      </c>
      <c r="Z4513" s="430">
        <v>4.0395407831999998E-2</v>
      </c>
      <c r="AA4513" s="430">
        <v>4.1030427022E-2</v>
      </c>
      <c r="AB4513" s="430">
        <v>4.1678126204E-2</v>
      </c>
      <c r="AC4513" s="430">
        <v>4.2940044134000002E-2</v>
      </c>
      <c r="AD4513" s="430">
        <v>4.2191229833999998E-2</v>
      </c>
      <c r="AE4513" s="430">
        <v>3.8787326604E-2</v>
      </c>
      <c r="AF4513" s="430">
        <v>3.7021583715999999E-2</v>
      </c>
      <c r="AG4513" s="430">
        <v>3.5351280899999997E-2</v>
      </c>
      <c r="AH4513" s="430">
        <v>3.3523732319999999E-2</v>
      </c>
      <c r="AI4513" s="430">
        <v>3.1949261292E-2</v>
      </c>
      <c r="AJ4513" s="430">
        <v>3.0673944418000001E-2</v>
      </c>
      <c r="AK4513" s="430">
        <v>2.9446480569999999E-2</v>
      </c>
      <c r="AL4513" s="430">
        <v>0</v>
      </c>
    </row>
    <row r="4514" spans="1:38" x14ac:dyDescent="0.25">
      <c r="A4514" s="430" t="s">
        <v>4368</v>
      </c>
      <c r="B4514" s="430">
        <v>1</v>
      </c>
      <c r="C4514" s="430" t="s">
        <v>4376</v>
      </c>
      <c r="D4514" s="430" t="s">
        <v>4069</v>
      </c>
      <c r="E4514" s="430">
        <v>82</v>
      </c>
      <c r="F4514" s="430">
        <v>0</v>
      </c>
      <c r="G4514" s="430">
        <v>0</v>
      </c>
      <c r="H4514" s="430">
        <v>0</v>
      </c>
      <c r="I4514" s="430">
        <v>7.1625028800000002E-4</v>
      </c>
      <c r="J4514" s="430">
        <v>2.1572444920000002E-3</v>
      </c>
      <c r="K4514" s="430">
        <v>3.5720340239999999E-3</v>
      </c>
      <c r="L4514" s="430">
        <v>4.4510173240000003E-3</v>
      </c>
      <c r="M4514" s="430">
        <v>5.3922254359999996E-3</v>
      </c>
      <c r="N4514" s="430">
        <v>6.3237309200000003E-3</v>
      </c>
      <c r="O4514" s="430">
        <v>7.2533366619999999E-3</v>
      </c>
      <c r="P4514" s="430">
        <v>8.0804869079999994E-3</v>
      </c>
      <c r="Q4514" s="430">
        <v>8.8324172039999996E-3</v>
      </c>
      <c r="R4514" s="430">
        <v>9.5387279000000002E-3</v>
      </c>
      <c r="S4514" s="430">
        <v>1.0166187615999999E-2</v>
      </c>
      <c r="T4514" s="430">
        <v>1.0731126718E-2</v>
      </c>
      <c r="U4514" s="430">
        <v>1.1234329443999999E-2</v>
      </c>
      <c r="V4514" s="430">
        <v>1.174044586E-2</v>
      </c>
      <c r="W4514" s="430">
        <v>1.2163949694E-2</v>
      </c>
      <c r="X4514" s="430">
        <v>1.2504465350000001E-2</v>
      </c>
      <c r="Y4514" s="430">
        <v>1.2834655340000001E-2</v>
      </c>
      <c r="Z4514" s="430">
        <v>1.316243942E-2</v>
      </c>
      <c r="AA4514" s="430">
        <v>1.3464458098000001E-2</v>
      </c>
      <c r="AB4514" s="430">
        <v>1.3780841308000001E-2</v>
      </c>
      <c r="AC4514" s="430">
        <v>1.4291075578000001E-2</v>
      </c>
      <c r="AD4514" s="430">
        <v>1.4101291594E-2</v>
      </c>
      <c r="AE4514" s="430">
        <v>1.3050630294E-2</v>
      </c>
      <c r="AF4514" s="430">
        <v>1.249358435E-2</v>
      </c>
      <c r="AG4514" s="430">
        <v>1.1920227384E-2</v>
      </c>
      <c r="AH4514" s="430">
        <v>1.1317665814E-2</v>
      </c>
      <c r="AI4514" s="430">
        <v>1.081867202E-2</v>
      </c>
      <c r="AJ4514" s="430">
        <v>1.0307469744E-2</v>
      </c>
      <c r="AK4514" s="430">
        <v>9.9653920599999998E-3</v>
      </c>
      <c r="AL4514" s="430">
        <v>0</v>
      </c>
    </row>
    <row r="4515" spans="1:38" x14ac:dyDescent="0.25">
      <c r="A4515" s="430" t="s">
        <v>4368</v>
      </c>
      <c r="B4515" s="430">
        <v>1</v>
      </c>
      <c r="C4515" s="430" t="s">
        <v>4376</v>
      </c>
      <c r="D4515" s="430" t="s">
        <v>4071</v>
      </c>
      <c r="E4515" s="430">
        <v>82</v>
      </c>
      <c r="F4515" s="430">
        <v>0</v>
      </c>
      <c r="G4515" s="430">
        <v>0</v>
      </c>
      <c r="H4515" s="430">
        <v>0</v>
      </c>
      <c r="I4515" s="430">
        <v>6.7398364799999997E-4</v>
      </c>
      <c r="J4515" s="430">
        <v>2.0522557379999999E-3</v>
      </c>
      <c r="K4515" s="430">
        <v>3.43831943E-3</v>
      </c>
      <c r="L4515" s="430">
        <v>4.3270625839999998E-3</v>
      </c>
      <c r="M4515" s="430">
        <v>5.2825449559999998E-3</v>
      </c>
      <c r="N4515" s="430">
        <v>6.2257793520000002E-3</v>
      </c>
      <c r="O4515" s="430">
        <v>7.1621603300000003E-3</v>
      </c>
      <c r="P4515" s="430">
        <v>8.0228087420000007E-3</v>
      </c>
      <c r="Q4515" s="430">
        <v>8.8345498800000005E-3</v>
      </c>
      <c r="R4515" s="430">
        <v>9.6052817379999999E-3</v>
      </c>
      <c r="S4515" s="430">
        <v>1.0289416149999999E-2</v>
      </c>
      <c r="T4515" s="430">
        <v>1.08657666E-2</v>
      </c>
      <c r="U4515" s="430">
        <v>1.1438859197999999E-2</v>
      </c>
      <c r="V4515" s="430">
        <v>1.199129724E-2</v>
      </c>
      <c r="W4515" s="430">
        <v>1.2458707923999999E-2</v>
      </c>
      <c r="X4515" s="430">
        <v>1.284450466E-2</v>
      </c>
      <c r="Y4515" s="430">
        <v>1.3148922800000001E-2</v>
      </c>
      <c r="Z4515" s="430">
        <v>1.3434088824E-2</v>
      </c>
      <c r="AA4515" s="430">
        <v>1.3762430656E-2</v>
      </c>
      <c r="AB4515" s="430">
        <v>1.4072318312000001E-2</v>
      </c>
      <c r="AC4515" s="430">
        <v>1.4551462744E-2</v>
      </c>
      <c r="AD4515" s="430">
        <v>1.4414856222E-2</v>
      </c>
      <c r="AE4515" s="430">
        <v>1.3411141198E-2</v>
      </c>
      <c r="AF4515" s="430">
        <v>1.3018779592000001E-2</v>
      </c>
      <c r="AG4515" s="430">
        <v>1.2567791158E-2</v>
      </c>
      <c r="AH4515" s="430">
        <v>1.2006601568E-2</v>
      </c>
      <c r="AI4515" s="430">
        <v>1.1516411712E-2</v>
      </c>
      <c r="AJ4515" s="430">
        <v>1.1034639719999999E-2</v>
      </c>
      <c r="AK4515" s="430">
        <v>1.0614102772000001E-2</v>
      </c>
      <c r="AL4515" s="430">
        <v>0</v>
      </c>
    </row>
    <row r="4516" spans="1:38" x14ac:dyDescent="0.25">
      <c r="A4516" s="430" t="s">
        <v>4368</v>
      </c>
      <c r="B4516" s="430">
        <v>1</v>
      </c>
      <c r="C4516" s="430" t="s">
        <v>4376</v>
      </c>
      <c r="D4516" s="430" t="s">
        <v>4073</v>
      </c>
      <c r="E4516" s="430">
        <v>82</v>
      </c>
      <c r="F4516" s="430">
        <v>0</v>
      </c>
      <c r="G4516" s="430">
        <v>0</v>
      </c>
      <c r="H4516" s="430">
        <v>0</v>
      </c>
      <c r="I4516" s="430">
        <v>2.6691246139999999E-3</v>
      </c>
      <c r="J4516" s="430">
        <v>7.9992751540000004E-3</v>
      </c>
      <c r="K4516" s="430">
        <v>1.3171213536000001E-2</v>
      </c>
      <c r="L4516" s="430">
        <v>1.6284850374000001E-2</v>
      </c>
      <c r="M4516" s="430">
        <v>1.9548400794000002E-2</v>
      </c>
      <c r="N4516" s="430">
        <v>2.2741240028000001E-2</v>
      </c>
      <c r="O4516" s="430">
        <v>2.5880042604000002E-2</v>
      </c>
      <c r="P4516" s="430">
        <v>2.8735265364E-2</v>
      </c>
      <c r="Q4516" s="430">
        <v>3.1331554175999997E-2</v>
      </c>
      <c r="R4516" s="430">
        <v>3.3711566589999999E-2</v>
      </c>
      <c r="S4516" s="430">
        <v>3.5893573014000001E-2</v>
      </c>
      <c r="T4516" s="430">
        <v>3.7779353481999997E-2</v>
      </c>
      <c r="U4516" s="430">
        <v>3.9414814530000002E-2</v>
      </c>
      <c r="V4516" s="430">
        <v>4.0867777834000002E-2</v>
      </c>
      <c r="W4516" s="430">
        <v>4.2050748063999999E-2</v>
      </c>
      <c r="X4516" s="430">
        <v>4.2984714266E-2</v>
      </c>
      <c r="Y4516" s="430">
        <v>4.373143216E-2</v>
      </c>
      <c r="Z4516" s="430">
        <v>4.4498002639999999E-2</v>
      </c>
      <c r="AA4516" s="430">
        <v>4.5299582535999999E-2</v>
      </c>
      <c r="AB4516" s="430">
        <v>4.6073452151999997E-2</v>
      </c>
      <c r="AC4516" s="430">
        <v>4.7389337423999998E-2</v>
      </c>
      <c r="AD4516" s="430">
        <v>4.6501818584000001E-2</v>
      </c>
      <c r="AE4516" s="430">
        <v>4.2683718401999998E-2</v>
      </c>
      <c r="AF4516" s="430">
        <v>4.0674131497999998E-2</v>
      </c>
      <c r="AG4516" s="430">
        <v>3.8772475248000003E-2</v>
      </c>
      <c r="AH4516" s="430">
        <v>3.6761668060000002E-2</v>
      </c>
      <c r="AI4516" s="430">
        <v>3.4960424901999999E-2</v>
      </c>
      <c r="AJ4516" s="430">
        <v>3.3793315140000002E-2</v>
      </c>
      <c r="AK4516" s="430">
        <v>3.2406219767999997E-2</v>
      </c>
      <c r="AL4516" s="430">
        <v>0</v>
      </c>
    </row>
    <row r="4517" spans="1:38" x14ac:dyDescent="0.25">
      <c r="A4517" s="430" t="s">
        <v>4368</v>
      </c>
      <c r="B4517" s="430">
        <v>1</v>
      </c>
      <c r="C4517" s="430" t="s">
        <v>4376</v>
      </c>
      <c r="D4517" s="430" t="s">
        <v>4228</v>
      </c>
      <c r="E4517" s="430">
        <v>82</v>
      </c>
      <c r="F4517" s="430">
        <v>0</v>
      </c>
      <c r="G4517" s="430">
        <v>0</v>
      </c>
      <c r="H4517" s="430">
        <v>0</v>
      </c>
      <c r="I4517" s="430">
        <v>7.92883156E-4</v>
      </c>
      <c r="J4517" s="430">
        <v>2.3848129500000002E-3</v>
      </c>
      <c r="K4517" s="430">
        <v>3.9466918399999997E-3</v>
      </c>
      <c r="L4517" s="430">
        <v>4.9102406599999997E-3</v>
      </c>
      <c r="M4517" s="430">
        <v>5.940269166E-3</v>
      </c>
      <c r="N4517" s="430">
        <v>6.9606288959999998E-3</v>
      </c>
      <c r="O4517" s="430">
        <v>7.9813755059999995E-3</v>
      </c>
      <c r="P4517" s="430">
        <v>8.9138062779999996E-3</v>
      </c>
      <c r="Q4517" s="430">
        <v>9.7283047419999998E-3</v>
      </c>
      <c r="R4517" s="430">
        <v>1.0453541930000001E-2</v>
      </c>
      <c r="S4517" s="430">
        <v>1.1097859135999999E-2</v>
      </c>
      <c r="T4517" s="430">
        <v>1.1649361412000001E-2</v>
      </c>
      <c r="U4517" s="430">
        <v>1.2097863336000001E-2</v>
      </c>
      <c r="V4517" s="430">
        <v>1.2430102178E-2</v>
      </c>
      <c r="W4517" s="430">
        <v>1.2661458836000001E-2</v>
      </c>
      <c r="X4517" s="430">
        <v>1.2817642291999999E-2</v>
      </c>
      <c r="Y4517" s="430">
        <v>1.2913501484000001E-2</v>
      </c>
      <c r="Z4517" s="430">
        <v>1.3027703624000001E-2</v>
      </c>
      <c r="AA4517" s="430">
        <v>1.3073220861999999E-2</v>
      </c>
      <c r="AB4517" s="430">
        <v>1.3113931921999999E-2</v>
      </c>
      <c r="AC4517" s="430">
        <v>1.3323919908E-2</v>
      </c>
      <c r="AD4517" s="430">
        <v>1.2849674344000001E-2</v>
      </c>
      <c r="AE4517" s="430">
        <v>1.1591268962000001E-2</v>
      </c>
      <c r="AF4517" s="430">
        <v>1.0835028984E-2</v>
      </c>
      <c r="AG4517" s="430">
        <v>1.0076805439999999E-2</v>
      </c>
      <c r="AH4517" s="430">
        <v>9.1647801699999993E-3</v>
      </c>
      <c r="AI4517" s="430">
        <v>8.7232590120000005E-3</v>
      </c>
      <c r="AJ4517" s="430">
        <v>8.5371245959999995E-3</v>
      </c>
      <c r="AK4517" s="430">
        <v>8.1579725240000008E-3</v>
      </c>
      <c r="AL4517" s="430">
        <v>0</v>
      </c>
    </row>
    <row r="4518" spans="1:38" x14ac:dyDescent="0.25">
      <c r="A4518" s="430" t="s">
        <v>4368</v>
      </c>
      <c r="B4518" s="430">
        <v>1</v>
      </c>
      <c r="C4518" s="430" t="s">
        <v>4376</v>
      </c>
      <c r="D4518" s="430" t="s">
        <v>4075</v>
      </c>
      <c r="E4518" s="430">
        <v>82</v>
      </c>
      <c r="F4518" s="430">
        <v>0</v>
      </c>
      <c r="G4518" s="430">
        <v>0</v>
      </c>
      <c r="H4518" s="430">
        <v>0</v>
      </c>
      <c r="I4518" s="430">
        <v>2.2355780200000001E-4</v>
      </c>
      <c r="J4518" s="430">
        <v>6.6800151599999999E-4</v>
      </c>
      <c r="K4518" s="430">
        <v>1.098107296E-3</v>
      </c>
      <c r="L4518" s="430">
        <v>1.360430474E-3</v>
      </c>
      <c r="M4518" s="430">
        <v>1.63921459E-3</v>
      </c>
      <c r="N4518" s="430">
        <v>1.9149415480000001E-3</v>
      </c>
      <c r="O4518" s="430">
        <v>2.1955383579999998E-3</v>
      </c>
      <c r="P4518" s="430">
        <v>2.4567976159999999E-3</v>
      </c>
      <c r="Q4518" s="430">
        <v>2.6930628140000002E-3</v>
      </c>
      <c r="R4518" s="430">
        <v>2.9143025600000001E-3</v>
      </c>
      <c r="S4518" s="430">
        <v>3.1075031779999999E-3</v>
      </c>
      <c r="T4518" s="430">
        <v>3.27111473E-3</v>
      </c>
      <c r="U4518" s="430">
        <v>3.3808629139999999E-3</v>
      </c>
      <c r="V4518" s="430">
        <v>3.472706614E-3</v>
      </c>
      <c r="W4518" s="430">
        <v>3.538769598E-3</v>
      </c>
      <c r="X4518" s="430">
        <v>3.5956216139999999E-3</v>
      </c>
      <c r="Y4518" s="430">
        <v>3.6376383940000001E-3</v>
      </c>
      <c r="Z4518" s="430">
        <v>3.6896487680000002E-3</v>
      </c>
      <c r="AA4518" s="430">
        <v>3.7450241920000001E-3</v>
      </c>
      <c r="AB4518" s="430">
        <v>3.8062568179999998E-3</v>
      </c>
      <c r="AC4518" s="430">
        <v>3.9142487280000001E-3</v>
      </c>
      <c r="AD4518" s="430">
        <v>3.840539222E-3</v>
      </c>
      <c r="AE4518" s="430">
        <v>3.5271615859999998E-3</v>
      </c>
      <c r="AF4518" s="430">
        <v>3.3644180960000001E-3</v>
      </c>
      <c r="AG4518" s="430">
        <v>3.2017382800000002E-3</v>
      </c>
      <c r="AH4518" s="430">
        <v>3.040261822E-3</v>
      </c>
      <c r="AI4518" s="430">
        <v>2.8903812860000002E-3</v>
      </c>
      <c r="AJ4518" s="430">
        <v>2.8519076820000002E-3</v>
      </c>
      <c r="AK4518" s="430">
        <v>2.7386936980000002E-3</v>
      </c>
      <c r="AL4518" s="430">
        <v>0</v>
      </c>
    </row>
    <row r="4519" spans="1:38" x14ac:dyDescent="0.25">
      <c r="A4519" s="430" t="s">
        <v>4368</v>
      </c>
      <c r="B4519" s="430">
        <v>1</v>
      </c>
      <c r="C4519" s="430" t="s">
        <v>4376</v>
      </c>
      <c r="D4519" s="430" t="s">
        <v>4077</v>
      </c>
      <c r="E4519" s="430">
        <v>82</v>
      </c>
      <c r="F4519" s="430">
        <v>0</v>
      </c>
      <c r="G4519" s="430">
        <v>0</v>
      </c>
      <c r="H4519" s="430">
        <v>0</v>
      </c>
      <c r="I4519" s="430">
        <v>8.0677053599999997E-4</v>
      </c>
      <c r="J4519" s="430">
        <v>2.4363284400000002E-3</v>
      </c>
      <c r="K4519" s="430">
        <v>4.0475280820000004E-3</v>
      </c>
      <c r="L4519" s="430">
        <v>5.058772758E-3</v>
      </c>
      <c r="M4519" s="430">
        <v>6.1704313320000001E-3</v>
      </c>
      <c r="N4519" s="430">
        <v>7.2783476480000001E-3</v>
      </c>
      <c r="O4519" s="430">
        <v>8.3876857479999994E-3</v>
      </c>
      <c r="P4519" s="430">
        <v>9.4135045159999993E-3</v>
      </c>
      <c r="Q4519" s="430">
        <v>1.0355551673999999E-2</v>
      </c>
      <c r="R4519" s="430">
        <v>1.1230221262E-2</v>
      </c>
      <c r="S4519" s="430">
        <v>1.203823062E-2</v>
      </c>
      <c r="T4519" s="430">
        <v>1.2818422499999999E-2</v>
      </c>
      <c r="U4519" s="430">
        <v>1.351865918E-2</v>
      </c>
      <c r="V4519" s="430">
        <v>1.4235331812000001E-2</v>
      </c>
      <c r="W4519" s="430">
        <v>1.4874171441999999E-2</v>
      </c>
      <c r="X4519" s="430">
        <v>1.543555286E-2</v>
      </c>
      <c r="Y4519" s="430">
        <v>1.5846208248E-2</v>
      </c>
      <c r="Z4519" s="430">
        <v>1.6228408611999999E-2</v>
      </c>
      <c r="AA4519" s="430">
        <v>1.6605355467999999E-2</v>
      </c>
      <c r="AB4519" s="430">
        <v>1.702715703E-2</v>
      </c>
      <c r="AC4519" s="430">
        <v>1.7675114937999999E-2</v>
      </c>
      <c r="AD4519" s="430">
        <v>1.754618476E-2</v>
      </c>
      <c r="AE4519" s="430">
        <v>1.6339514906E-2</v>
      </c>
      <c r="AF4519" s="430">
        <v>1.578507879E-2</v>
      </c>
      <c r="AG4519" s="430">
        <v>1.5233925512E-2</v>
      </c>
      <c r="AH4519" s="430">
        <v>1.4612998425999999E-2</v>
      </c>
      <c r="AI4519" s="430">
        <v>1.4088373832E-2</v>
      </c>
      <c r="AJ4519" s="430">
        <v>1.3347910498E-2</v>
      </c>
      <c r="AK4519" s="430">
        <v>1.2975192724000001E-2</v>
      </c>
      <c r="AL4519" s="430">
        <v>0</v>
      </c>
    </row>
    <row r="4520" spans="1:38" x14ac:dyDescent="0.25">
      <c r="A4520" s="430" t="s">
        <v>4368</v>
      </c>
      <c r="B4520" s="430">
        <v>1</v>
      </c>
      <c r="C4520" s="430" t="s">
        <v>4376</v>
      </c>
      <c r="D4520" s="430" t="s">
        <v>4079</v>
      </c>
      <c r="E4520" s="430">
        <v>82</v>
      </c>
      <c r="F4520" s="430">
        <v>0</v>
      </c>
      <c r="G4520" s="430">
        <v>0</v>
      </c>
      <c r="H4520" s="430">
        <v>0</v>
      </c>
      <c r="I4520" s="430">
        <v>1.5904072599999999E-4</v>
      </c>
      <c r="J4520" s="430">
        <v>4.8050012400000002E-4</v>
      </c>
      <c r="K4520" s="430">
        <v>7.9677371800000003E-4</v>
      </c>
      <c r="L4520" s="430">
        <v>9.8906436200000007E-4</v>
      </c>
      <c r="M4520" s="430">
        <v>1.1897768999999999E-3</v>
      </c>
      <c r="N4520" s="430">
        <v>1.385492238E-3</v>
      </c>
      <c r="O4520" s="430">
        <v>1.5835788279999999E-3</v>
      </c>
      <c r="P4520" s="430">
        <v>1.7680786760000001E-3</v>
      </c>
      <c r="Q4520" s="430">
        <v>1.9309293639999999E-3</v>
      </c>
      <c r="R4520" s="430">
        <v>2.0778043259999999E-3</v>
      </c>
      <c r="S4520" s="430">
        <v>2.2152498940000002E-3</v>
      </c>
      <c r="T4520" s="430">
        <v>2.345154526E-3</v>
      </c>
      <c r="U4520" s="430">
        <v>2.4550953439999999E-3</v>
      </c>
      <c r="V4520" s="430">
        <v>2.557853896E-3</v>
      </c>
      <c r="W4520" s="430">
        <v>2.6495154399999998E-3</v>
      </c>
      <c r="X4520" s="430">
        <v>2.7235449279999998E-3</v>
      </c>
      <c r="Y4520" s="430">
        <v>2.7863419999999998E-3</v>
      </c>
      <c r="Z4520" s="430">
        <v>2.8571942359999999E-3</v>
      </c>
      <c r="AA4520" s="430">
        <v>2.9273500880000001E-3</v>
      </c>
      <c r="AB4520" s="430">
        <v>3.0087238480000001E-3</v>
      </c>
      <c r="AC4520" s="430">
        <v>3.1251054120000001E-3</v>
      </c>
      <c r="AD4520" s="430">
        <v>3.0886484199999999E-3</v>
      </c>
      <c r="AE4520" s="430">
        <v>2.852279248E-3</v>
      </c>
      <c r="AF4520" s="430">
        <v>2.747003558E-3</v>
      </c>
      <c r="AG4520" s="430">
        <v>2.64772209E-3</v>
      </c>
      <c r="AH4520" s="430">
        <v>2.5238060379999998E-3</v>
      </c>
      <c r="AI4520" s="430">
        <v>2.4232067599999998E-3</v>
      </c>
      <c r="AJ4520" s="430">
        <v>2.3078431740000001E-3</v>
      </c>
      <c r="AK4520" s="430">
        <v>2.23816931E-3</v>
      </c>
      <c r="AL4520" s="430">
        <v>0</v>
      </c>
    </row>
    <row r="4521" spans="1:38" x14ac:dyDescent="0.25">
      <c r="A4521" s="430" t="s">
        <v>4368</v>
      </c>
      <c r="B4521" s="430">
        <v>1</v>
      </c>
      <c r="C4521" s="430" t="s">
        <v>4376</v>
      </c>
      <c r="D4521" s="430" t="s">
        <v>4081</v>
      </c>
      <c r="E4521" s="430">
        <v>82</v>
      </c>
      <c r="F4521" s="430">
        <v>0</v>
      </c>
      <c r="G4521" s="430">
        <v>0</v>
      </c>
      <c r="H4521" s="430">
        <v>0</v>
      </c>
      <c r="I4521" s="430">
        <v>1.1314490979999999E-3</v>
      </c>
      <c r="J4521" s="430">
        <v>3.4397121979999998E-3</v>
      </c>
      <c r="K4521" s="430">
        <v>5.7517538260000002E-3</v>
      </c>
      <c r="L4521" s="430">
        <v>7.2181563740000001E-3</v>
      </c>
      <c r="M4521" s="430">
        <v>8.7915320479999993E-3</v>
      </c>
      <c r="N4521" s="430">
        <v>1.0344041187999999E-2</v>
      </c>
      <c r="O4521" s="430">
        <v>1.1899239144E-2</v>
      </c>
      <c r="P4521" s="430">
        <v>1.3342199181999999E-2</v>
      </c>
      <c r="Q4521" s="430">
        <v>1.4650101024E-2</v>
      </c>
      <c r="R4521" s="430">
        <v>1.5845348246E-2</v>
      </c>
      <c r="S4521" s="430">
        <v>1.6961993541999999E-2</v>
      </c>
      <c r="T4521" s="430">
        <v>1.7993033578000001E-2</v>
      </c>
      <c r="U4521" s="430">
        <v>1.8966793611999998E-2</v>
      </c>
      <c r="V4521" s="430">
        <v>1.9889548353999999E-2</v>
      </c>
      <c r="W4521" s="430">
        <v>2.0669790205999999E-2</v>
      </c>
      <c r="X4521" s="430">
        <v>2.1292190660000002E-2</v>
      </c>
      <c r="Y4521" s="430">
        <v>2.1771085232000002E-2</v>
      </c>
      <c r="Z4521" s="430">
        <v>2.2248354102E-2</v>
      </c>
      <c r="AA4521" s="430">
        <v>2.2744932313999999E-2</v>
      </c>
      <c r="AB4521" s="430">
        <v>2.3293595051999998E-2</v>
      </c>
      <c r="AC4521" s="430">
        <v>2.4092092804000001E-2</v>
      </c>
      <c r="AD4521" s="430">
        <v>2.3790436825999999E-2</v>
      </c>
      <c r="AE4521" s="430">
        <v>2.2010774318000002E-2</v>
      </c>
      <c r="AF4521" s="430">
        <v>2.1154599206000001E-2</v>
      </c>
      <c r="AG4521" s="430">
        <v>2.0348099485999999E-2</v>
      </c>
      <c r="AH4521" s="430">
        <v>1.9453128369999999E-2</v>
      </c>
      <c r="AI4521" s="430">
        <v>1.8657179996000001E-2</v>
      </c>
      <c r="AJ4521" s="430">
        <v>1.8003119056000001E-2</v>
      </c>
      <c r="AK4521" s="430">
        <v>1.743593605E-2</v>
      </c>
      <c r="AL4521" s="430">
        <v>0</v>
      </c>
    </row>
    <row r="4522" spans="1:38" x14ac:dyDescent="0.25">
      <c r="A4522" s="430" t="s">
        <v>4368</v>
      </c>
      <c r="B4522" s="430">
        <v>1</v>
      </c>
      <c r="C4522" s="430" t="s">
        <v>4376</v>
      </c>
      <c r="D4522" s="430" t="s">
        <v>4083</v>
      </c>
      <c r="E4522" s="430">
        <v>82</v>
      </c>
      <c r="F4522" s="430">
        <v>0</v>
      </c>
      <c r="G4522" s="430">
        <v>0</v>
      </c>
      <c r="H4522" s="430">
        <v>0</v>
      </c>
      <c r="I4522" s="430">
        <v>3.999728252E-3</v>
      </c>
      <c r="J4522" s="430">
        <v>1.2206018864000001E-2</v>
      </c>
      <c r="K4522" s="430">
        <v>2.0470692892E-2</v>
      </c>
      <c r="L4522" s="430">
        <v>2.5772718867999998E-2</v>
      </c>
      <c r="M4522" s="430">
        <v>3.1558514103999999E-2</v>
      </c>
      <c r="N4522" s="430">
        <v>3.7434225894000001E-2</v>
      </c>
      <c r="O4522" s="430">
        <v>4.3383568201999997E-2</v>
      </c>
      <c r="P4522" s="430">
        <v>4.8993590151999999E-2</v>
      </c>
      <c r="Q4522" s="430">
        <v>5.4311613616000003E-2</v>
      </c>
      <c r="R4522" s="430">
        <v>5.9298758766E-2</v>
      </c>
      <c r="S4522" s="430">
        <v>6.3902277738000002E-2</v>
      </c>
      <c r="T4522" s="430">
        <v>6.8169419864000005E-2</v>
      </c>
      <c r="U4522" s="430">
        <v>7.2112145377999995E-2</v>
      </c>
      <c r="V4522" s="430">
        <v>7.6306346922000001E-2</v>
      </c>
      <c r="W4522" s="430">
        <v>7.9764226359999996E-2</v>
      </c>
      <c r="X4522" s="430">
        <v>8.2849150253999998E-2</v>
      </c>
      <c r="Y4522" s="430">
        <v>8.5626328033999999E-2</v>
      </c>
      <c r="Z4522" s="430">
        <v>8.8362687556000005E-2</v>
      </c>
      <c r="AA4522" s="430">
        <v>9.1137200700000004E-2</v>
      </c>
      <c r="AB4522" s="430">
        <v>9.4116523280000003E-2</v>
      </c>
      <c r="AC4522" s="430">
        <v>9.8192350828E-2</v>
      </c>
      <c r="AD4522" s="430">
        <v>9.8013944340000006E-2</v>
      </c>
      <c r="AE4522" s="430">
        <v>9.1671141041999998E-2</v>
      </c>
      <c r="AF4522" s="430">
        <v>8.8781573816000006E-2</v>
      </c>
      <c r="AG4522" s="430">
        <v>8.5731968036E-2</v>
      </c>
      <c r="AH4522" s="430">
        <v>8.2151450862E-2</v>
      </c>
      <c r="AI4522" s="430">
        <v>7.9178052382E-2</v>
      </c>
      <c r="AJ4522" s="430">
        <v>7.6011537914000005E-2</v>
      </c>
      <c r="AK4522" s="430">
        <v>7.3810923368000006E-2</v>
      </c>
      <c r="AL4522" s="430">
        <v>0</v>
      </c>
    </row>
    <row r="4523" spans="1:38" x14ac:dyDescent="0.25">
      <c r="A4523" s="430" t="s">
        <v>4368</v>
      </c>
      <c r="B4523" s="430">
        <v>1</v>
      </c>
      <c r="C4523" s="430" t="s">
        <v>4376</v>
      </c>
      <c r="D4523" s="430" t="s">
        <v>4085</v>
      </c>
      <c r="E4523" s="430">
        <v>82</v>
      </c>
      <c r="F4523" s="430">
        <v>0</v>
      </c>
      <c r="G4523" s="430">
        <v>0</v>
      </c>
      <c r="H4523" s="430">
        <v>0</v>
      </c>
      <c r="I4523" s="430">
        <v>4.18085096E-4</v>
      </c>
      <c r="J4523" s="430">
        <v>1.2890092020000001E-3</v>
      </c>
      <c r="K4523" s="430">
        <v>2.1748056199999998E-3</v>
      </c>
      <c r="L4523" s="430">
        <v>2.7557615540000002E-3</v>
      </c>
      <c r="M4523" s="430">
        <v>3.38886327E-3</v>
      </c>
      <c r="N4523" s="430">
        <v>4.0223695979999998E-3</v>
      </c>
      <c r="O4523" s="430">
        <v>4.6499606919999997E-3</v>
      </c>
      <c r="P4523" s="430">
        <v>5.2503621819999999E-3</v>
      </c>
      <c r="Q4523" s="430">
        <v>5.8177507179999997E-3</v>
      </c>
      <c r="R4523" s="430">
        <v>6.3557661959999998E-3</v>
      </c>
      <c r="S4523" s="430">
        <v>6.8457448799999999E-3</v>
      </c>
      <c r="T4523" s="430">
        <v>7.3106255299999999E-3</v>
      </c>
      <c r="U4523" s="430">
        <v>7.7807725840000003E-3</v>
      </c>
      <c r="V4523" s="430">
        <v>8.2498146120000004E-3</v>
      </c>
      <c r="W4523" s="430">
        <v>8.6945009320000006E-3</v>
      </c>
      <c r="X4523" s="430">
        <v>9.0760347339999999E-3</v>
      </c>
      <c r="Y4523" s="430">
        <v>9.4024187919999995E-3</v>
      </c>
      <c r="Z4523" s="430">
        <v>9.7157101860000008E-3</v>
      </c>
      <c r="AA4523" s="430">
        <v>1.0003029036E-2</v>
      </c>
      <c r="AB4523" s="430">
        <v>1.0298307136000001E-2</v>
      </c>
      <c r="AC4523" s="430">
        <v>1.074928751E-2</v>
      </c>
      <c r="AD4523" s="430">
        <v>1.0681157136E-2</v>
      </c>
      <c r="AE4523" s="430">
        <v>9.9572998199999995E-3</v>
      </c>
      <c r="AF4523" s="430">
        <v>9.6823055160000001E-3</v>
      </c>
      <c r="AG4523" s="430">
        <v>9.4048408220000004E-3</v>
      </c>
      <c r="AH4523" s="430">
        <v>9.0551738420000007E-3</v>
      </c>
      <c r="AI4523" s="430">
        <v>8.7501100959999998E-3</v>
      </c>
      <c r="AJ4523" s="430">
        <v>8.5375050280000007E-3</v>
      </c>
      <c r="AK4523" s="430">
        <v>8.3439280080000004E-3</v>
      </c>
      <c r="AL4523" s="430">
        <v>0</v>
      </c>
    </row>
    <row r="4524" spans="1:38" x14ac:dyDescent="0.25">
      <c r="A4524" s="430" t="s">
        <v>4368</v>
      </c>
      <c r="B4524" s="430">
        <v>1</v>
      </c>
      <c r="C4524" s="430" t="s">
        <v>4376</v>
      </c>
      <c r="D4524" s="430" t="s">
        <v>4087</v>
      </c>
      <c r="E4524" s="430">
        <v>82</v>
      </c>
      <c r="F4524" s="430">
        <v>0</v>
      </c>
      <c r="G4524" s="430">
        <v>0</v>
      </c>
      <c r="H4524" s="430">
        <v>0</v>
      </c>
      <c r="I4524" s="430">
        <v>1.433614468E-3</v>
      </c>
      <c r="J4524" s="430">
        <v>4.3350411779999997E-3</v>
      </c>
      <c r="K4524" s="430">
        <v>7.2026739200000004E-3</v>
      </c>
      <c r="L4524" s="430">
        <v>8.9961504620000004E-3</v>
      </c>
      <c r="M4524" s="430">
        <v>1.0917700404000001E-2</v>
      </c>
      <c r="N4524" s="430">
        <v>1.2815583768000001E-2</v>
      </c>
      <c r="O4524" s="430">
        <v>1.4772316416000001E-2</v>
      </c>
      <c r="P4524" s="430">
        <v>1.6622000979999999E-2</v>
      </c>
      <c r="Q4524" s="430">
        <v>1.8337785570000001E-2</v>
      </c>
      <c r="R4524" s="430">
        <v>1.9921440161999999E-2</v>
      </c>
      <c r="S4524" s="430">
        <v>2.1368439066E-2</v>
      </c>
      <c r="T4524" s="430">
        <v>2.2756321900000001E-2</v>
      </c>
      <c r="U4524" s="430">
        <v>2.3987985813999999E-2</v>
      </c>
      <c r="V4524" s="430">
        <v>2.5066971566000001E-2</v>
      </c>
      <c r="W4524" s="430">
        <v>2.5942134426000001E-2</v>
      </c>
      <c r="X4524" s="430">
        <v>2.6697825517999998E-2</v>
      </c>
      <c r="Y4524" s="430">
        <v>2.7363737882E-2</v>
      </c>
      <c r="Z4524" s="430">
        <v>2.808911612E-2</v>
      </c>
      <c r="AA4524" s="430">
        <v>2.8793875266E-2</v>
      </c>
      <c r="AB4524" s="430">
        <v>2.9541916612000001E-2</v>
      </c>
      <c r="AC4524" s="430">
        <v>3.0614547860000001E-2</v>
      </c>
      <c r="AD4524" s="430">
        <v>3.0227545347999998E-2</v>
      </c>
      <c r="AE4524" s="430">
        <v>2.7924325390000001E-2</v>
      </c>
      <c r="AF4524" s="430">
        <v>2.6772608616000001E-2</v>
      </c>
      <c r="AG4524" s="430">
        <v>2.5670206952000001E-2</v>
      </c>
      <c r="AH4524" s="430">
        <v>2.4426028276E-2</v>
      </c>
      <c r="AI4524" s="430">
        <v>2.3372651562E-2</v>
      </c>
      <c r="AJ4524" s="430">
        <v>2.2456798598E-2</v>
      </c>
      <c r="AK4524" s="430">
        <v>2.1603071307999999E-2</v>
      </c>
      <c r="AL4524" s="430">
        <v>0</v>
      </c>
    </row>
    <row r="4525" spans="1:38" x14ac:dyDescent="0.25">
      <c r="A4525" s="430" t="s">
        <v>4368</v>
      </c>
      <c r="B4525" s="430">
        <v>1</v>
      </c>
      <c r="C4525" s="430" t="s">
        <v>4376</v>
      </c>
      <c r="D4525" s="430" t="s">
        <v>4230</v>
      </c>
      <c r="E4525" s="430">
        <v>82</v>
      </c>
      <c r="F4525" s="430">
        <v>0</v>
      </c>
      <c r="G4525" s="430">
        <v>0</v>
      </c>
      <c r="H4525" s="430">
        <v>0</v>
      </c>
      <c r="I4525" s="430">
        <v>2.3471526000000002E-5</v>
      </c>
      <c r="J4525" s="430">
        <v>7.0562076000000001E-5</v>
      </c>
      <c r="K4525" s="430">
        <v>1.16416222E-4</v>
      </c>
      <c r="L4525" s="430">
        <v>1.4404590200000001E-4</v>
      </c>
      <c r="M4525" s="430">
        <v>1.7322793799999999E-4</v>
      </c>
      <c r="N4525" s="430">
        <v>2.0156206199999999E-4</v>
      </c>
      <c r="O4525" s="430">
        <v>2.2917401E-4</v>
      </c>
      <c r="P4525" s="430">
        <v>2.5413663599999997E-4</v>
      </c>
      <c r="Q4525" s="430">
        <v>2.7652731599999997E-4</v>
      </c>
      <c r="R4525" s="430">
        <v>2.9665071799999998E-4</v>
      </c>
      <c r="S4525" s="430">
        <v>3.1472607400000001E-4</v>
      </c>
      <c r="T4525" s="430">
        <v>3.3018031799999999E-4</v>
      </c>
      <c r="U4525" s="430">
        <v>3.4334632800000001E-4</v>
      </c>
      <c r="V4525" s="430">
        <v>3.5399842399999999E-4</v>
      </c>
      <c r="W4525" s="430">
        <v>3.6259763799999998E-4</v>
      </c>
      <c r="X4525" s="430">
        <v>3.6943493599999997E-4</v>
      </c>
      <c r="Y4525" s="430">
        <v>3.7425723400000001E-4</v>
      </c>
      <c r="Z4525" s="430">
        <v>3.7931810800000002E-4</v>
      </c>
      <c r="AA4525" s="430">
        <v>3.8483356600000002E-4</v>
      </c>
      <c r="AB4525" s="430">
        <v>3.90363532E-4</v>
      </c>
      <c r="AC4525" s="430">
        <v>4.0063922600000002E-4</v>
      </c>
      <c r="AD4525" s="430">
        <v>3.9216332999999999E-4</v>
      </c>
      <c r="AE4525" s="430">
        <v>3.5946955199999997E-4</v>
      </c>
      <c r="AF4525" s="430">
        <v>3.41958396E-4</v>
      </c>
      <c r="AG4525" s="430">
        <v>3.2510010000000002E-4</v>
      </c>
      <c r="AH4525" s="430">
        <v>3.07089224E-4</v>
      </c>
      <c r="AI4525" s="430">
        <v>2.91368194E-4</v>
      </c>
      <c r="AJ4525" s="430">
        <v>2.7652006200000001E-4</v>
      </c>
      <c r="AK4525" s="430">
        <v>2.6464284600000003E-4</v>
      </c>
      <c r="AL4525" s="430">
        <v>0</v>
      </c>
    </row>
    <row r="4526" spans="1:38" x14ac:dyDescent="0.25">
      <c r="A4526" s="430" t="s">
        <v>4368</v>
      </c>
      <c r="B4526" s="430">
        <v>1</v>
      </c>
      <c r="C4526" s="430" t="s">
        <v>4376</v>
      </c>
      <c r="D4526" s="430" t="s">
        <v>4089</v>
      </c>
      <c r="E4526" s="430">
        <v>82</v>
      </c>
      <c r="F4526" s="430">
        <v>0</v>
      </c>
      <c r="G4526" s="430">
        <v>0</v>
      </c>
      <c r="H4526" s="430">
        <v>0</v>
      </c>
      <c r="I4526" s="430">
        <v>1.2723757800000001E-4</v>
      </c>
      <c r="J4526" s="430">
        <v>3.83876844E-4</v>
      </c>
      <c r="K4526" s="430">
        <v>6.3597429999999997E-4</v>
      </c>
      <c r="L4526" s="430">
        <v>7.9115912199999999E-4</v>
      </c>
      <c r="M4526" s="430">
        <v>9.5479646600000003E-4</v>
      </c>
      <c r="N4526" s="430">
        <v>1.115022818E-3</v>
      </c>
      <c r="O4526" s="430">
        <v>1.2760495280000001E-3</v>
      </c>
      <c r="P4526" s="430">
        <v>1.426025172E-3</v>
      </c>
      <c r="Q4526" s="430">
        <v>1.55963418E-3</v>
      </c>
      <c r="R4526" s="430">
        <v>1.68254515E-3</v>
      </c>
      <c r="S4526" s="430">
        <v>1.7921409999999999E-3</v>
      </c>
      <c r="T4526" s="430">
        <v>1.887092636E-3</v>
      </c>
      <c r="U4526" s="430">
        <v>1.9666746579999998E-3</v>
      </c>
      <c r="V4526" s="430">
        <v>2.034737328E-3</v>
      </c>
      <c r="W4526" s="430">
        <v>2.08675415E-3</v>
      </c>
      <c r="X4526" s="430">
        <v>2.1272080959999998E-3</v>
      </c>
      <c r="Y4526" s="430">
        <v>2.1571364879999998E-3</v>
      </c>
      <c r="Z4526" s="430">
        <v>2.190998966E-3</v>
      </c>
      <c r="AA4526" s="430">
        <v>2.2288890259999999E-3</v>
      </c>
      <c r="AB4526" s="430">
        <v>2.2600312539999999E-3</v>
      </c>
      <c r="AC4526" s="430">
        <v>2.3235819360000001E-3</v>
      </c>
      <c r="AD4526" s="430">
        <v>2.2744667139999999E-3</v>
      </c>
      <c r="AE4526" s="430">
        <v>2.088525738E-3</v>
      </c>
      <c r="AF4526" s="430">
        <v>1.9858155460000001E-3</v>
      </c>
      <c r="AG4526" s="430">
        <v>1.894374846E-3</v>
      </c>
      <c r="AH4526" s="430">
        <v>1.793158978E-3</v>
      </c>
      <c r="AI4526" s="430">
        <v>1.7045948919999999E-3</v>
      </c>
      <c r="AJ4526" s="430">
        <v>1.6714908599999999E-3</v>
      </c>
      <c r="AK4526" s="430">
        <v>1.6137296760000001E-3</v>
      </c>
      <c r="AL4526" s="430">
        <v>0</v>
      </c>
    </row>
    <row r="4527" spans="1:38" x14ac:dyDescent="0.25">
      <c r="A4527" s="430" t="s">
        <v>4368</v>
      </c>
      <c r="B4527" s="430">
        <v>1</v>
      </c>
      <c r="C4527" s="430" t="s">
        <v>4376</v>
      </c>
      <c r="D4527" s="430" t="s">
        <v>4091</v>
      </c>
      <c r="E4527" s="430">
        <v>82</v>
      </c>
      <c r="F4527" s="430">
        <v>0</v>
      </c>
      <c r="G4527" s="430">
        <v>0</v>
      </c>
      <c r="H4527" s="430">
        <v>0</v>
      </c>
      <c r="I4527" s="430">
        <v>1.1625582799999999E-3</v>
      </c>
      <c r="J4527" s="430">
        <v>3.5342116680000001E-3</v>
      </c>
      <c r="K4527" s="430">
        <v>5.918133182E-3</v>
      </c>
      <c r="L4527" s="430">
        <v>7.4221888259999999E-3</v>
      </c>
      <c r="M4527" s="430">
        <v>9.0721224099999994E-3</v>
      </c>
      <c r="N4527" s="430">
        <v>1.0714560194E-2</v>
      </c>
      <c r="O4527" s="430">
        <v>1.2329436807999999E-2</v>
      </c>
      <c r="P4527" s="430">
        <v>1.3825931366000001E-2</v>
      </c>
      <c r="Q4527" s="430">
        <v>1.5248592294E-2</v>
      </c>
      <c r="R4527" s="430">
        <v>1.6546399792E-2</v>
      </c>
      <c r="S4527" s="430">
        <v>1.7705418925999999E-2</v>
      </c>
      <c r="T4527" s="430">
        <v>1.8808350937999999E-2</v>
      </c>
      <c r="U4527" s="430">
        <v>1.9809696322000001E-2</v>
      </c>
      <c r="V4527" s="430">
        <v>2.0810686259999999E-2</v>
      </c>
      <c r="W4527" s="430">
        <v>2.1626546058000001E-2</v>
      </c>
      <c r="X4527" s="430">
        <v>2.2365148338000001E-2</v>
      </c>
      <c r="Y4527" s="430">
        <v>2.3018817561999999E-2</v>
      </c>
      <c r="Z4527" s="430">
        <v>2.360481825E-2</v>
      </c>
      <c r="AA4527" s="430">
        <v>2.4263018000000001E-2</v>
      </c>
      <c r="AB4527" s="430">
        <v>2.4891471514000001E-2</v>
      </c>
      <c r="AC4527" s="430">
        <v>2.5832394302E-2</v>
      </c>
      <c r="AD4527" s="430">
        <v>2.5654938087999998E-2</v>
      </c>
      <c r="AE4527" s="430">
        <v>2.3919494352000002E-2</v>
      </c>
      <c r="AF4527" s="430">
        <v>2.3217759317999999E-2</v>
      </c>
      <c r="AG4527" s="430">
        <v>2.2509360276E-2</v>
      </c>
      <c r="AH4527" s="430">
        <v>2.1601620508000002E-2</v>
      </c>
      <c r="AI4527" s="430">
        <v>2.0797870860000001E-2</v>
      </c>
      <c r="AJ4527" s="430">
        <v>2.0080898396E-2</v>
      </c>
      <c r="AK4527" s="430">
        <v>1.9344390103999999E-2</v>
      </c>
      <c r="AL4527" s="430">
        <v>0</v>
      </c>
    </row>
    <row r="4528" spans="1:38" x14ac:dyDescent="0.25">
      <c r="A4528" s="430" t="s">
        <v>4368</v>
      </c>
      <c r="B4528" s="430">
        <v>1</v>
      </c>
      <c r="C4528" s="430" t="s">
        <v>4376</v>
      </c>
      <c r="D4528" s="430" t="s">
        <v>4093</v>
      </c>
      <c r="E4528" s="430">
        <v>82</v>
      </c>
      <c r="F4528" s="430">
        <v>0</v>
      </c>
      <c r="G4528" s="430">
        <v>0</v>
      </c>
      <c r="H4528" s="430">
        <v>0</v>
      </c>
      <c r="I4528" s="430">
        <v>1.1198443099999999E-3</v>
      </c>
      <c r="J4528" s="430">
        <v>3.3754345039999998E-3</v>
      </c>
      <c r="K4528" s="430">
        <v>5.5983212479999997E-3</v>
      </c>
      <c r="L4528" s="430">
        <v>6.9694191319999996E-3</v>
      </c>
      <c r="M4528" s="430">
        <v>8.4190061020000002E-3</v>
      </c>
      <c r="N4528" s="430">
        <v>9.8382213799999996E-3</v>
      </c>
      <c r="O4528" s="430">
        <v>1.1253410687999999E-2</v>
      </c>
      <c r="P4528" s="430">
        <v>1.2570914408000001E-2</v>
      </c>
      <c r="Q4528" s="430">
        <v>1.3773880691999999E-2</v>
      </c>
      <c r="R4528" s="430">
        <v>1.4886422642E-2</v>
      </c>
      <c r="S4528" s="430">
        <v>1.5892816810000002E-2</v>
      </c>
      <c r="T4528" s="430">
        <v>1.6785190993999999E-2</v>
      </c>
      <c r="U4528" s="430">
        <v>1.7558335210000001E-2</v>
      </c>
      <c r="V4528" s="430">
        <v>1.8219954012000002E-2</v>
      </c>
      <c r="W4528" s="430">
        <v>1.8778928713999998E-2</v>
      </c>
      <c r="X4528" s="430">
        <v>1.9225429339999999E-2</v>
      </c>
      <c r="Y4528" s="430">
        <v>1.9572733934000001E-2</v>
      </c>
      <c r="Z4528" s="430">
        <v>1.9920500365999998E-2</v>
      </c>
      <c r="AA4528" s="430">
        <v>2.0277015927999999E-2</v>
      </c>
      <c r="AB4528" s="430">
        <v>2.0641837319999998E-2</v>
      </c>
      <c r="AC4528" s="430">
        <v>2.1277810008000001E-2</v>
      </c>
      <c r="AD4528" s="430">
        <v>2.0913540726000001E-2</v>
      </c>
      <c r="AE4528" s="430">
        <v>1.9232702684E-2</v>
      </c>
      <c r="AF4528" s="430">
        <v>1.8368112932E-2</v>
      </c>
      <c r="AG4528" s="430">
        <v>1.7555317546E-2</v>
      </c>
      <c r="AH4528" s="430">
        <v>1.6672532343999999E-2</v>
      </c>
      <c r="AI4528" s="430">
        <v>1.5909968489999999E-2</v>
      </c>
      <c r="AJ4528" s="430">
        <v>1.5329243878E-2</v>
      </c>
      <c r="AK4528" s="430">
        <v>1.4737987264E-2</v>
      </c>
      <c r="AL4528" s="430">
        <v>0</v>
      </c>
    </row>
    <row r="4529" spans="1:38" x14ac:dyDescent="0.25">
      <c r="A4529" s="430" t="s">
        <v>4368</v>
      </c>
      <c r="B4529" s="430">
        <v>1</v>
      </c>
      <c r="C4529" s="430" t="s">
        <v>4376</v>
      </c>
      <c r="D4529" s="430" t="s">
        <v>4095</v>
      </c>
      <c r="E4529" s="430">
        <v>82</v>
      </c>
      <c r="F4529" s="430">
        <v>0</v>
      </c>
      <c r="G4529" s="430">
        <v>0</v>
      </c>
      <c r="H4529" s="430">
        <v>0</v>
      </c>
      <c r="I4529" s="430">
        <v>4.0027652599999999E-4</v>
      </c>
      <c r="J4529" s="430">
        <v>1.196941434E-3</v>
      </c>
      <c r="K4529" s="430">
        <v>1.9691385999999998E-3</v>
      </c>
      <c r="L4529" s="430">
        <v>2.4290534839999998E-3</v>
      </c>
      <c r="M4529" s="430">
        <v>2.9081850200000001E-3</v>
      </c>
      <c r="N4529" s="430">
        <v>3.3717381880000001E-3</v>
      </c>
      <c r="O4529" s="430">
        <v>3.8234004379999998E-3</v>
      </c>
      <c r="P4529" s="430">
        <v>4.2270025200000002E-3</v>
      </c>
      <c r="Q4529" s="430">
        <v>4.5892624440000002E-3</v>
      </c>
      <c r="R4529" s="430">
        <v>4.9357860240000001E-3</v>
      </c>
      <c r="S4529" s="430">
        <v>5.2566900880000001E-3</v>
      </c>
      <c r="T4529" s="430">
        <v>5.5294001880000004E-3</v>
      </c>
      <c r="U4529" s="430">
        <v>5.7634061679999998E-3</v>
      </c>
      <c r="V4529" s="430">
        <v>5.9710527239999998E-3</v>
      </c>
      <c r="W4529" s="430">
        <v>6.1384629539999996E-3</v>
      </c>
      <c r="X4529" s="430">
        <v>6.2720751860000003E-3</v>
      </c>
      <c r="Y4529" s="430">
        <v>6.3793126799999997E-3</v>
      </c>
      <c r="Z4529" s="430">
        <v>6.4911064919999997E-3</v>
      </c>
      <c r="AA4529" s="430">
        <v>6.5978765059999996E-3</v>
      </c>
      <c r="AB4529" s="430">
        <v>6.7020221840000003E-3</v>
      </c>
      <c r="AC4529" s="430">
        <v>6.8778873540000004E-3</v>
      </c>
      <c r="AD4529" s="430">
        <v>6.727031558E-3</v>
      </c>
      <c r="AE4529" s="430">
        <v>6.1517796860000003E-3</v>
      </c>
      <c r="AF4529" s="430">
        <v>5.8281182959999999E-3</v>
      </c>
      <c r="AG4529" s="430">
        <v>5.5112627699999998E-3</v>
      </c>
      <c r="AH4529" s="430">
        <v>5.1830192700000003E-3</v>
      </c>
      <c r="AI4529" s="430">
        <v>4.9037999140000002E-3</v>
      </c>
      <c r="AJ4529" s="430">
        <v>4.6562700600000003E-3</v>
      </c>
      <c r="AK4529" s="430">
        <v>4.4568576E-3</v>
      </c>
      <c r="AL4529" s="430">
        <v>0</v>
      </c>
    </row>
    <row r="4530" spans="1:38" x14ac:dyDescent="0.25">
      <c r="A4530" s="430" t="s">
        <v>4368</v>
      </c>
      <c r="B4530" s="430">
        <v>1</v>
      </c>
      <c r="C4530" s="430" t="s">
        <v>4376</v>
      </c>
      <c r="D4530" s="430" t="s">
        <v>4097</v>
      </c>
      <c r="E4530" s="430">
        <v>82</v>
      </c>
      <c r="F4530" s="430">
        <v>0</v>
      </c>
      <c r="G4530" s="430">
        <v>0</v>
      </c>
      <c r="H4530" s="430">
        <v>0</v>
      </c>
      <c r="I4530" s="430">
        <v>1.0418678400000001E-4</v>
      </c>
      <c r="J4530" s="430">
        <v>3.1578999400000001E-4</v>
      </c>
      <c r="K4530" s="430">
        <v>5.23850834E-4</v>
      </c>
      <c r="L4530" s="430">
        <v>6.5052582399999996E-4</v>
      </c>
      <c r="M4530" s="430">
        <v>7.8247688999999996E-4</v>
      </c>
      <c r="N4530" s="430">
        <v>9.1143286000000003E-4</v>
      </c>
      <c r="O4530" s="430">
        <v>1.0377927040000001E-3</v>
      </c>
      <c r="P4530" s="430">
        <v>1.156272286E-3</v>
      </c>
      <c r="Q4530" s="430">
        <v>1.2601358639999999E-3</v>
      </c>
      <c r="R4530" s="430">
        <v>1.366986478E-3</v>
      </c>
      <c r="S4530" s="430">
        <v>1.4603011279999999E-3</v>
      </c>
      <c r="T4530" s="430">
        <v>1.5497647099999999E-3</v>
      </c>
      <c r="U4530" s="430">
        <v>1.6277444040000001E-3</v>
      </c>
      <c r="V4530" s="430">
        <v>1.7073425459999999E-3</v>
      </c>
      <c r="W4530" s="430">
        <v>1.790197734E-3</v>
      </c>
      <c r="X4530" s="430">
        <v>1.8610032219999999E-3</v>
      </c>
      <c r="Y4530" s="430">
        <v>1.9328460320000001E-3</v>
      </c>
      <c r="Z4530" s="430">
        <v>1.9762168920000002E-3</v>
      </c>
      <c r="AA4530" s="430">
        <v>2.0167095259999998E-3</v>
      </c>
      <c r="AB4530" s="430">
        <v>2.080685776E-3</v>
      </c>
      <c r="AC4530" s="430">
        <v>2.1604838060000002E-3</v>
      </c>
      <c r="AD4530" s="430">
        <v>2.1198501219999999E-3</v>
      </c>
      <c r="AE4530" s="430">
        <v>1.956965582E-3</v>
      </c>
      <c r="AF4530" s="430">
        <v>1.8613836540000001E-3</v>
      </c>
      <c r="AG4530" s="430">
        <v>1.7575901979999999E-3</v>
      </c>
      <c r="AH4530" s="430">
        <v>1.6618639959999999E-3</v>
      </c>
      <c r="AI4530" s="430">
        <v>1.5845992240000001E-3</v>
      </c>
      <c r="AJ4530" s="430">
        <v>1.5017964259999999E-3</v>
      </c>
      <c r="AK4530" s="430">
        <v>1.4468328679999999E-3</v>
      </c>
      <c r="AL4530" s="430">
        <v>0</v>
      </c>
    </row>
    <row r="4531" spans="1:38" x14ac:dyDescent="0.25">
      <c r="A4531" s="430" t="s">
        <v>4368</v>
      </c>
      <c r="B4531" s="430">
        <v>1</v>
      </c>
      <c r="C4531" s="430" t="s">
        <v>4377</v>
      </c>
      <c r="D4531" s="430" t="s">
        <v>4001</v>
      </c>
      <c r="E4531" s="430">
        <v>83</v>
      </c>
      <c r="F4531" s="430">
        <v>0</v>
      </c>
      <c r="G4531" s="430">
        <v>0</v>
      </c>
      <c r="H4531" s="430">
        <v>0</v>
      </c>
      <c r="I4531" s="430">
        <v>0</v>
      </c>
      <c r="J4531" s="430">
        <v>0</v>
      </c>
      <c r="K4531" s="430">
        <v>0</v>
      </c>
      <c r="L4531" s="430">
        <v>0</v>
      </c>
      <c r="M4531" s="430">
        <v>0</v>
      </c>
      <c r="N4531" s="430">
        <v>0</v>
      </c>
      <c r="O4531" s="430">
        <v>0</v>
      </c>
      <c r="P4531" s="430">
        <v>0</v>
      </c>
      <c r="Q4531" s="430">
        <v>8.4479023200000002E-5</v>
      </c>
      <c r="R4531" s="430">
        <v>1.0959472524000001E-3</v>
      </c>
      <c r="S4531" s="430">
        <v>2.305300569E-3</v>
      </c>
      <c r="T4531" s="430">
        <v>2.6542231716000001E-3</v>
      </c>
      <c r="U4531" s="430">
        <v>3.0039472319999998E-3</v>
      </c>
      <c r="V4531" s="430">
        <v>3.3751501212000001E-3</v>
      </c>
      <c r="W4531" s="430">
        <v>3.7390824900000001E-3</v>
      </c>
      <c r="X4531" s="430">
        <v>4.0931243496000001E-3</v>
      </c>
      <c r="Y4531" s="430">
        <v>4.5173848434000002E-3</v>
      </c>
      <c r="Z4531" s="430">
        <v>5.0394762990000003E-3</v>
      </c>
      <c r="AA4531" s="430">
        <v>5.5691384034000004E-3</v>
      </c>
      <c r="AB4531" s="430">
        <v>6.0785098374000002E-3</v>
      </c>
      <c r="AC4531" s="430">
        <v>6.5854196694000002E-3</v>
      </c>
      <c r="AD4531" s="430">
        <v>7.0435419912000001E-3</v>
      </c>
      <c r="AE4531" s="430">
        <v>9.0334239996000005E-3</v>
      </c>
      <c r="AF4531" s="430">
        <v>1.07169291372E-2</v>
      </c>
      <c r="AG4531" s="430">
        <v>1.25728523778E-2</v>
      </c>
      <c r="AH4531" s="430">
        <v>1.3140410283E-2</v>
      </c>
      <c r="AI4531" s="430">
        <v>1.3178061897E-2</v>
      </c>
      <c r="AJ4531" s="430">
        <v>1.2728286284999999E-2</v>
      </c>
      <c r="AK4531" s="430">
        <v>1.3199390146799999E-2</v>
      </c>
      <c r="AL4531" s="430">
        <v>0</v>
      </c>
    </row>
    <row r="4532" spans="1:38" x14ac:dyDescent="0.25">
      <c r="A4532" s="430" t="s">
        <v>4368</v>
      </c>
      <c r="B4532" s="430">
        <v>1</v>
      </c>
      <c r="C4532" s="430" t="s">
        <v>4377</v>
      </c>
      <c r="D4532" s="430" t="s">
        <v>4003</v>
      </c>
      <c r="E4532" s="430">
        <v>83</v>
      </c>
      <c r="F4532" s="430">
        <v>0</v>
      </c>
      <c r="G4532" s="430">
        <v>0</v>
      </c>
      <c r="H4532" s="430">
        <v>0</v>
      </c>
      <c r="I4532" s="430">
        <v>0</v>
      </c>
      <c r="J4532" s="430">
        <v>0</v>
      </c>
      <c r="K4532" s="430">
        <v>0</v>
      </c>
      <c r="L4532" s="430">
        <v>0</v>
      </c>
      <c r="M4532" s="430">
        <v>0</v>
      </c>
      <c r="N4532" s="430">
        <v>0</v>
      </c>
      <c r="O4532" s="430">
        <v>0</v>
      </c>
      <c r="P4532" s="430">
        <v>0</v>
      </c>
      <c r="Q4532" s="430">
        <v>5.9557057559999997E-4</v>
      </c>
      <c r="R4532" s="430">
        <v>7.6438711205999996E-3</v>
      </c>
      <c r="S4532" s="430">
        <v>1.6011221912399998E-2</v>
      </c>
      <c r="T4532" s="430">
        <v>1.8240287293799999E-2</v>
      </c>
      <c r="U4532" s="430">
        <v>2.0582555736599999E-2</v>
      </c>
      <c r="V4532" s="430">
        <v>2.31355835568E-2</v>
      </c>
      <c r="W4532" s="430">
        <v>2.56829843556E-2</v>
      </c>
      <c r="X4532" s="430">
        <v>2.8092316909799998E-2</v>
      </c>
      <c r="Y4532" s="430">
        <v>3.07534563336E-2</v>
      </c>
      <c r="Z4532" s="430">
        <v>3.3777440439600001E-2</v>
      </c>
      <c r="AA4532" s="430">
        <v>3.7004094355800002E-2</v>
      </c>
      <c r="AB4532" s="430">
        <v>4.0062321241800002E-2</v>
      </c>
      <c r="AC4532" s="430">
        <v>4.3135710274800003E-2</v>
      </c>
      <c r="AD4532" s="430">
        <v>4.6287100859999999E-2</v>
      </c>
      <c r="AE4532" s="430">
        <v>5.9390184453600003E-2</v>
      </c>
      <c r="AF4532" s="430">
        <v>7.0238572403999999E-2</v>
      </c>
      <c r="AG4532" s="430">
        <v>8.2768748633999994E-2</v>
      </c>
      <c r="AH4532" s="430">
        <v>8.7260256197399994E-2</v>
      </c>
      <c r="AI4532" s="430">
        <v>8.8164124791600004E-2</v>
      </c>
      <c r="AJ4532" s="430">
        <v>8.7320522975399995E-2</v>
      </c>
      <c r="AK4532" s="430">
        <v>9.0795351589799997E-2</v>
      </c>
      <c r="AL4532" s="430">
        <v>0</v>
      </c>
    </row>
    <row r="4533" spans="1:38" x14ac:dyDescent="0.25">
      <c r="A4533" s="430" t="s">
        <v>4368</v>
      </c>
      <c r="B4533" s="430">
        <v>1</v>
      </c>
      <c r="C4533" s="430" t="s">
        <v>4377</v>
      </c>
      <c r="D4533" s="430" t="s">
        <v>4004</v>
      </c>
      <c r="E4533" s="430">
        <v>83</v>
      </c>
      <c r="F4533" s="430">
        <v>0</v>
      </c>
      <c r="G4533" s="430">
        <v>0</v>
      </c>
      <c r="H4533" s="430">
        <v>0</v>
      </c>
      <c r="I4533" s="430">
        <v>0</v>
      </c>
      <c r="J4533" s="430">
        <v>0</v>
      </c>
      <c r="K4533" s="430">
        <v>0</v>
      </c>
      <c r="L4533" s="430">
        <v>0</v>
      </c>
      <c r="M4533" s="430">
        <v>0</v>
      </c>
      <c r="N4533" s="430">
        <v>0</v>
      </c>
      <c r="O4533" s="430">
        <v>0</v>
      </c>
      <c r="P4533" s="430">
        <v>0</v>
      </c>
      <c r="Q4533" s="430">
        <v>3.5880753480000002E-4</v>
      </c>
      <c r="R4533" s="430">
        <v>4.6168183775999998E-3</v>
      </c>
      <c r="S4533" s="430">
        <v>9.6875142935999997E-3</v>
      </c>
      <c r="T4533" s="430">
        <v>1.1069976317400001E-2</v>
      </c>
      <c r="U4533" s="430">
        <v>1.25261546124E-2</v>
      </c>
      <c r="V4533" s="430">
        <v>1.4103122748E-2</v>
      </c>
      <c r="W4533" s="430">
        <v>1.5656823982800001E-2</v>
      </c>
      <c r="X4533" s="430">
        <v>1.7115166668599999E-2</v>
      </c>
      <c r="Y4533" s="430">
        <v>1.87240638156E-2</v>
      </c>
      <c r="Z4533" s="430">
        <v>2.0624245098599999E-2</v>
      </c>
      <c r="AA4533" s="430">
        <v>2.2674701049E-2</v>
      </c>
      <c r="AB4533" s="430">
        <v>2.4560536657799999E-2</v>
      </c>
      <c r="AC4533" s="430">
        <v>2.6430555465600001E-2</v>
      </c>
      <c r="AD4533" s="430">
        <v>2.836967562E-2</v>
      </c>
      <c r="AE4533" s="430">
        <v>3.64519081212E-2</v>
      </c>
      <c r="AF4533" s="430">
        <v>4.3178223488400003E-2</v>
      </c>
      <c r="AG4533" s="430">
        <v>5.0968815097199999E-2</v>
      </c>
      <c r="AH4533" s="430">
        <v>5.3733019111200001E-2</v>
      </c>
      <c r="AI4533" s="430">
        <v>5.4267399700800002E-2</v>
      </c>
      <c r="AJ4533" s="430">
        <v>5.2346265800399999E-2</v>
      </c>
      <c r="AK4533" s="430">
        <v>5.4512607606599997E-2</v>
      </c>
      <c r="AL4533" s="430">
        <v>0</v>
      </c>
    </row>
    <row r="4534" spans="1:38" x14ac:dyDescent="0.25">
      <c r="A4534" s="430" t="s">
        <v>4368</v>
      </c>
      <c r="B4534" s="430">
        <v>1</v>
      </c>
      <c r="C4534" s="430" t="s">
        <v>4377</v>
      </c>
      <c r="D4534" s="430" t="s">
        <v>4225</v>
      </c>
      <c r="E4534" s="430">
        <v>83</v>
      </c>
      <c r="F4534" s="430">
        <v>0</v>
      </c>
      <c r="G4534" s="430">
        <v>0</v>
      </c>
      <c r="H4534" s="430">
        <v>0</v>
      </c>
      <c r="I4534" s="430">
        <v>0</v>
      </c>
      <c r="J4534" s="430">
        <v>0</v>
      </c>
      <c r="K4534" s="430">
        <v>0</v>
      </c>
      <c r="L4534" s="430">
        <v>0</v>
      </c>
      <c r="M4534" s="430">
        <v>0</v>
      </c>
      <c r="N4534" s="430">
        <v>0</v>
      </c>
      <c r="O4534" s="430">
        <v>0</v>
      </c>
      <c r="P4534" s="430">
        <v>0</v>
      </c>
      <c r="Q4534" s="430">
        <v>7.6886238000000003E-6</v>
      </c>
      <c r="R4534" s="430">
        <v>9.8201360399999995E-5</v>
      </c>
      <c r="S4534" s="430">
        <v>2.041590408E-4</v>
      </c>
      <c r="T4534" s="430">
        <v>2.308373496E-4</v>
      </c>
      <c r="U4534" s="430">
        <v>2.580676098E-4</v>
      </c>
      <c r="V4534" s="430">
        <v>2.855399118E-4</v>
      </c>
      <c r="W4534" s="430">
        <v>3.1199325300000001E-4</v>
      </c>
      <c r="X4534" s="430">
        <v>3.3557478239999998E-4</v>
      </c>
      <c r="Y4534" s="430">
        <v>3.6171006300000002E-4</v>
      </c>
      <c r="Z4534" s="430">
        <v>3.9193860420000002E-4</v>
      </c>
      <c r="AA4534" s="430">
        <v>4.2446092260000002E-4</v>
      </c>
      <c r="AB4534" s="430">
        <v>4.5310396560000002E-4</v>
      </c>
      <c r="AC4534" s="430">
        <v>4.8039016739999998E-4</v>
      </c>
      <c r="AD4534" s="430">
        <v>5.0721716759999998E-4</v>
      </c>
      <c r="AE4534" s="430">
        <v>6.3940931340000003E-4</v>
      </c>
      <c r="AF4534" s="430">
        <v>7.4176751220000003E-4</v>
      </c>
      <c r="AG4534" s="430">
        <v>8.5633101840000005E-4</v>
      </c>
      <c r="AH4534" s="430">
        <v>8.8274780879999998E-4</v>
      </c>
      <c r="AI4534" s="430">
        <v>8.7043834019999997E-4</v>
      </c>
      <c r="AJ4534" s="430">
        <v>8.2357343639999998E-4</v>
      </c>
      <c r="AK4534" s="430">
        <v>8.3530161000000005E-4</v>
      </c>
      <c r="AL4534" s="430">
        <v>0</v>
      </c>
    </row>
    <row r="4535" spans="1:38" x14ac:dyDescent="0.25">
      <c r="A4535" s="430" t="s">
        <v>4368</v>
      </c>
      <c r="B4535" s="430">
        <v>1</v>
      </c>
      <c r="C4535" s="430" t="s">
        <v>4377</v>
      </c>
      <c r="D4535" s="430" t="s">
        <v>4006</v>
      </c>
      <c r="E4535" s="430">
        <v>83</v>
      </c>
      <c r="F4535" s="430">
        <v>0</v>
      </c>
      <c r="G4535" s="430">
        <v>0</v>
      </c>
      <c r="H4535" s="430">
        <v>0</v>
      </c>
      <c r="I4535" s="430">
        <v>0</v>
      </c>
      <c r="J4535" s="430">
        <v>0</v>
      </c>
      <c r="K4535" s="430">
        <v>0</v>
      </c>
      <c r="L4535" s="430">
        <v>0</v>
      </c>
      <c r="M4535" s="430">
        <v>0</v>
      </c>
      <c r="N4535" s="430">
        <v>0</v>
      </c>
      <c r="O4535" s="430">
        <v>0</v>
      </c>
      <c r="P4535" s="430">
        <v>0</v>
      </c>
      <c r="Q4535" s="430">
        <v>7.0299577919999997E-4</v>
      </c>
      <c r="R4535" s="430">
        <v>9.2070219383999993E-3</v>
      </c>
      <c r="S4535" s="430">
        <v>1.95909485772E-2</v>
      </c>
      <c r="T4535" s="430">
        <v>2.2756044940200001E-2</v>
      </c>
      <c r="U4535" s="430">
        <v>2.6299399526400001E-2</v>
      </c>
      <c r="V4535" s="430">
        <v>3.0133564032000001E-2</v>
      </c>
      <c r="W4535" s="430">
        <v>3.3898968160200001E-2</v>
      </c>
      <c r="X4535" s="430">
        <v>3.7393432962599997E-2</v>
      </c>
      <c r="Y4535" s="430">
        <v>4.0999674573000001E-2</v>
      </c>
      <c r="Z4535" s="430">
        <v>4.5224737186200001E-2</v>
      </c>
      <c r="AA4535" s="430">
        <v>4.9908492433800002E-2</v>
      </c>
      <c r="AB4535" s="430">
        <v>5.4532370178E-2</v>
      </c>
      <c r="AC4535" s="430">
        <v>5.9233565390999998E-2</v>
      </c>
      <c r="AD4535" s="430">
        <v>6.4339821031200006E-2</v>
      </c>
      <c r="AE4535" s="430">
        <v>8.35877060304E-2</v>
      </c>
      <c r="AF4535" s="430">
        <v>0.1002276884466</v>
      </c>
      <c r="AG4535" s="430">
        <v>0.11959055745780001</v>
      </c>
      <c r="AH4535" s="430">
        <v>0.1278004727142</v>
      </c>
      <c r="AI4535" s="430">
        <v>0.13098686643900001</v>
      </c>
      <c r="AJ4535" s="430">
        <v>0.1247383213362</v>
      </c>
      <c r="AK4535" s="430">
        <v>0.1310856732042</v>
      </c>
      <c r="AL4535" s="430">
        <v>0</v>
      </c>
    </row>
    <row r="4536" spans="1:38" x14ac:dyDescent="0.25">
      <c r="A4536" s="430" t="s">
        <v>4368</v>
      </c>
      <c r="B4536" s="430">
        <v>1</v>
      </c>
      <c r="C4536" s="430" t="s">
        <v>4377</v>
      </c>
      <c r="D4536" s="430" t="s">
        <v>4008</v>
      </c>
      <c r="E4536" s="430">
        <v>83</v>
      </c>
      <c r="F4536" s="430">
        <v>0</v>
      </c>
      <c r="G4536" s="430">
        <v>0</v>
      </c>
      <c r="H4536" s="430">
        <v>0</v>
      </c>
      <c r="I4536" s="430">
        <v>0</v>
      </c>
      <c r="J4536" s="430">
        <v>0</v>
      </c>
      <c r="K4536" s="430">
        <v>0</v>
      </c>
      <c r="L4536" s="430">
        <v>0</v>
      </c>
      <c r="M4536" s="430">
        <v>0</v>
      </c>
      <c r="N4536" s="430">
        <v>0</v>
      </c>
      <c r="O4536" s="430">
        <v>0</v>
      </c>
      <c r="P4536" s="430">
        <v>0</v>
      </c>
      <c r="Q4536" s="430">
        <v>4.5963818472000003E-3</v>
      </c>
      <c r="R4536" s="430">
        <v>5.9497897087199998E-2</v>
      </c>
      <c r="S4536" s="430">
        <v>0.12533524557840001</v>
      </c>
      <c r="T4536" s="430">
        <v>0.14321988492240001</v>
      </c>
      <c r="U4536" s="430">
        <v>0.16137026256779999</v>
      </c>
      <c r="V4536" s="430">
        <v>0.18003347350560001</v>
      </c>
      <c r="W4536" s="430">
        <v>0.199239899001</v>
      </c>
      <c r="X4536" s="430">
        <v>0.21794314112999999</v>
      </c>
      <c r="Y4536" s="430">
        <v>0.23890297508219999</v>
      </c>
      <c r="Z4536" s="430">
        <v>0.26341138660980001</v>
      </c>
      <c r="AA4536" s="430">
        <v>0.29016697546980003</v>
      </c>
      <c r="AB4536" s="430">
        <v>0.31560368122139998</v>
      </c>
      <c r="AC4536" s="430">
        <v>0.34152418099800003</v>
      </c>
      <c r="AD4536" s="430">
        <v>0.36873735163979998</v>
      </c>
      <c r="AE4536" s="430">
        <v>0.47592730622579998</v>
      </c>
      <c r="AF4536" s="430">
        <v>0.56500562461199999</v>
      </c>
      <c r="AG4536" s="430">
        <v>0.66747572360039997</v>
      </c>
      <c r="AH4536" s="430">
        <v>0.70351284397680003</v>
      </c>
      <c r="AI4536" s="430">
        <v>0.70843666753860002</v>
      </c>
      <c r="AJ4536" s="430">
        <v>0.68642248826579999</v>
      </c>
      <c r="AK4536" s="430">
        <v>0.70688493266819996</v>
      </c>
      <c r="AL4536" s="430">
        <v>0</v>
      </c>
    </row>
    <row r="4537" spans="1:38" x14ac:dyDescent="0.25">
      <c r="A4537" s="430" t="s">
        <v>4368</v>
      </c>
      <c r="B4537" s="430">
        <v>1</v>
      </c>
      <c r="C4537" s="430" t="s">
        <v>4377</v>
      </c>
      <c r="D4537" s="430" t="s">
        <v>481</v>
      </c>
      <c r="E4537" s="430">
        <v>83</v>
      </c>
      <c r="F4537" s="430">
        <v>0</v>
      </c>
      <c r="G4537" s="430">
        <v>0</v>
      </c>
      <c r="H4537" s="430">
        <v>0</v>
      </c>
      <c r="I4537" s="430">
        <v>0</v>
      </c>
      <c r="J4537" s="430">
        <v>0</v>
      </c>
      <c r="K4537" s="430">
        <v>0</v>
      </c>
      <c r="L4537" s="430">
        <v>0</v>
      </c>
      <c r="M4537" s="430">
        <v>0</v>
      </c>
      <c r="N4537" s="430">
        <v>0</v>
      </c>
      <c r="O4537" s="430">
        <v>0</v>
      </c>
      <c r="P4537" s="430">
        <v>0</v>
      </c>
      <c r="Q4537" s="430">
        <v>5.8997873219999997E-4</v>
      </c>
      <c r="R4537" s="430">
        <v>7.6614738486000004E-3</v>
      </c>
      <c r="S4537" s="430">
        <v>1.6100960990399999E-2</v>
      </c>
      <c r="T4537" s="430">
        <v>1.8418570513199999E-2</v>
      </c>
      <c r="U4537" s="430">
        <v>2.08621796526E-2</v>
      </c>
      <c r="V4537" s="430">
        <v>2.3592609440400002E-2</v>
      </c>
      <c r="W4537" s="430">
        <v>2.64031438242E-2</v>
      </c>
      <c r="X4537" s="430">
        <v>2.9113575176400001E-2</v>
      </c>
      <c r="Y4537" s="430">
        <v>3.2138330109600002E-2</v>
      </c>
      <c r="Z4537" s="430">
        <v>3.5626883120400001E-2</v>
      </c>
      <c r="AA4537" s="430">
        <v>3.9488626577400002E-2</v>
      </c>
      <c r="AB4537" s="430">
        <v>4.31982504096E-2</v>
      </c>
      <c r="AC4537" s="430">
        <v>4.7056718022600003E-2</v>
      </c>
      <c r="AD4537" s="430">
        <v>5.1150186086999998E-2</v>
      </c>
      <c r="AE4537" s="430">
        <v>6.6724344086400003E-2</v>
      </c>
      <c r="AF4537" s="430">
        <v>8.0009404074599999E-2</v>
      </c>
      <c r="AG4537" s="430">
        <v>9.5315283920999999E-2</v>
      </c>
      <c r="AH4537" s="430">
        <v>0.10162980604919999</v>
      </c>
      <c r="AI4537" s="430">
        <v>0.1034424406158</v>
      </c>
      <c r="AJ4537" s="430">
        <v>0.100519124706</v>
      </c>
      <c r="AK4537" s="430">
        <v>0.1047066918612</v>
      </c>
      <c r="AL4537" s="430">
        <v>0</v>
      </c>
    </row>
    <row r="4538" spans="1:38" x14ac:dyDescent="0.25">
      <c r="A4538" s="430" t="s">
        <v>4368</v>
      </c>
      <c r="B4538" s="430">
        <v>1</v>
      </c>
      <c r="C4538" s="430" t="s">
        <v>4377</v>
      </c>
      <c r="D4538" s="430" t="s">
        <v>4011</v>
      </c>
      <c r="E4538" s="430">
        <v>83</v>
      </c>
      <c r="F4538" s="430">
        <v>0</v>
      </c>
      <c r="G4538" s="430">
        <v>0</v>
      </c>
      <c r="H4538" s="430">
        <v>0</v>
      </c>
      <c r="I4538" s="430">
        <v>0</v>
      </c>
      <c r="J4538" s="430">
        <v>0</v>
      </c>
      <c r="K4538" s="430">
        <v>0</v>
      </c>
      <c r="L4538" s="430">
        <v>0</v>
      </c>
      <c r="M4538" s="430">
        <v>0</v>
      </c>
      <c r="N4538" s="430">
        <v>0</v>
      </c>
      <c r="O4538" s="430">
        <v>0</v>
      </c>
      <c r="P4538" s="430">
        <v>0</v>
      </c>
      <c r="Q4538" s="430">
        <v>4.576238238E-4</v>
      </c>
      <c r="R4538" s="430">
        <v>5.9012737212000002E-3</v>
      </c>
      <c r="S4538" s="430">
        <v>1.2387829053600001E-2</v>
      </c>
      <c r="T4538" s="430">
        <v>1.40749443978E-2</v>
      </c>
      <c r="U4538" s="430">
        <v>1.5795447954000001E-2</v>
      </c>
      <c r="V4538" s="430">
        <v>1.7580216825600001E-2</v>
      </c>
      <c r="W4538" s="430">
        <v>1.93866728484E-2</v>
      </c>
      <c r="X4538" s="430">
        <v>2.11104663198E-2</v>
      </c>
      <c r="Y4538" s="430">
        <v>2.3022131846999999E-2</v>
      </c>
      <c r="Z4538" s="430">
        <v>2.5262762381999999E-2</v>
      </c>
      <c r="AA4538" s="430">
        <v>2.7667496227800001E-2</v>
      </c>
      <c r="AB4538" s="430">
        <v>2.9903155939799999E-2</v>
      </c>
      <c r="AC4538" s="430">
        <v>3.2102717789999999E-2</v>
      </c>
      <c r="AD4538" s="430">
        <v>3.4360740414000002E-2</v>
      </c>
      <c r="AE4538" s="430">
        <v>4.3899886258800001E-2</v>
      </c>
      <c r="AF4538" s="430">
        <v>5.1664524654600003E-2</v>
      </c>
      <c r="AG4538" s="430">
        <v>6.06653875542E-2</v>
      </c>
      <c r="AH4538" s="430">
        <v>6.3765500713200002E-2</v>
      </c>
      <c r="AI4538" s="430">
        <v>6.4058160308999995E-2</v>
      </c>
      <c r="AJ4538" s="430">
        <v>6.2564957426400003E-2</v>
      </c>
      <c r="AK4538" s="430">
        <v>6.4956237488999993E-2</v>
      </c>
      <c r="AL4538" s="430">
        <v>0</v>
      </c>
    </row>
    <row r="4539" spans="1:38" x14ac:dyDescent="0.25">
      <c r="A4539" s="430" t="s">
        <v>4368</v>
      </c>
      <c r="B4539" s="430">
        <v>1</v>
      </c>
      <c r="C4539" s="430" t="s">
        <v>4377</v>
      </c>
      <c r="D4539" s="430" t="s">
        <v>4013</v>
      </c>
      <c r="E4539" s="430">
        <v>83</v>
      </c>
      <c r="F4539" s="430">
        <v>0</v>
      </c>
      <c r="G4539" s="430">
        <v>0</v>
      </c>
      <c r="H4539" s="430">
        <v>0</v>
      </c>
      <c r="I4539" s="430">
        <v>0</v>
      </c>
      <c r="J4539" s="430">
        <v>0</v>
      </c>
      <c r="K4539" s="430">
        <v>0</v>
      </c>
      <c r="L4539" s="430">
        <v>0</v>
      </c>
      <c r="M4539" s="430">
        <v>0</v>
      </c>
      <c r="N4539" s="430">
        <v>0</v>
      </c>
      <c r="O4539" s="430">
        <v>0</v>
      </c>
      <c r="P4539" s="430">
        <v>0</v>
      </c>
      <c r="Q4539" s="430">
        <v>7.6585852200000007E-5</v>
      </c>
      <c r="R4539" s="430">
        <v>9.7791493800000002E-4</v>
      </c>
      <c r="S4539" s="430">
        <v>2.0211901710000001E-3</v>
      </c>
      <c r="T4539" s="430">
        <v>2.2857240120000002E-3</v>
      </c>
      <c r="U4539" s="430">
        <v>2.5543996764E-3</v>
      </c>
      <c r="V4539" s="430">
        <v>2.8522558349999999E-3</v>
      </c>
      <c r="W4539" s="430">
        <v>3.1570541574E-3</v>
      </c>
      <c r="X4539" s="430">
        <v>3.4547397455999998E-3</v>
      </c>
      <c r="Y4539" s="430">
        <v>3.8279308781999999E-3</v>
      </c>
      <c r="Z4539" s="430">
        <v>4.2722425746000003E-3</v>
      </c>
      <c r="AA4539" s="430">
        <v>4.7822878817999999E-3</v>
      </c>
      <c r="AB4539" s="430">
        <v>5.2877404865999999E-3</v>
      </c>
      <c r="AC4539" s="430">
        <v>5.8170257574000003E-3</v>
      </c>
      <c r="AD4539" s="430">
        <v>6.3414382746000003E-3</v>
      </c>
      <c r="AE4539" s="430">
        <v>8.2821046307999992E-3</v>
      </c>
      <c r="AF4539" s="430">
        <v>9.923177121E-3</v>
      </c>
      <c r="AG4539" s="430">
        <v>1.18278979962E-2</v>
      </c>
      <c r="AH4539" s="430">
        <v>1.25610630288E-2</v>
      </c>
      <c r="AI4539" s="430">
        <v>1.27226876634E-2</v>
      </c>
      <c r="AJ4539" s="430">
        <v>1.19923669866E-2</v>
      </c>
      <c r="AK4539" s="430">
        <v>1.2071212296E-2</v>
      </c>
      <c r="AL4539" s="430">
        <v>0</v>
      </c>
    </row>
    <row r="4540" spans="1:38" x14ac:dyDescent="0.25">
      <c r="A4540" s="430" t="s">
        <v>4368</v>
      </c>
      <c r="B4540" s="430">
        <v>1</v>
      </c>
      <c r="C4540" s="430" t="s">
        <v>4377</v>
      </c>
      <c r="D4540" s="430" t="s">
        <v>4014</v>
      </c>
      <c r="E4540" s="430">
        <v>83</v>
      </c>
      <c r="F4540" s="430">
        <v>0</v>
      </c>
      <c r="G4540" s="430">
        <v>0</v>
      </c>
      <c r="H4540" s="430">
        <v>0</v>
      </c>
      <c r="I4540" s="430">
        <v>0</v>
      </c>
      <c r="J4540" s="430">
        <v>0</v>
      </c>
      <c r="K4540" s="430">
        <v>0</v>
      </c>
      <c r="L4540" s="430">
        <v>0</v>
      </c>
      <c r="M4540" s="430">
        <v>0</v>
      </c>
      <c r="N4540" s="430">
        <v>0</v>
      </c>
      <c r="O4540" s="430">
        <v>0</v>
      </c>
      <c r="P4540" s="430">
        <v>0</v>
      </c>
      <c r="Q4540" s="430">
        <v>1.060729098E-4</v>
      </c>
      <c r="R4540" s="430">
        <v>1.3754753297999999E-3</v>
      </c>
      <c r="S4540" s="430">
        <v>2.9082388763999999E-3</v>
      </c>
      <c r="T4540" s="430">
        <v>3.3447344501999999E-3</v>
      </c>
      <c r="U4540" s="430">
        <v>3.8065840956000001E-3</v>
      </c>
      <c r="V4540" s="430">
        <v>4.2946096908000001E-3</v>
      </c>
      <c r="W4540" s="430">
        <v>4.7913294857999996E-3</v>
      </c>
      <c r="X4540" s="430">
        <v>5.2626079505999996E-3</v>
      </c>
      <c r="Y4540" s="430">
        <v>5.7637950941999997E-3</v>
      </c>
      <c r="Z4540" s="430">
        <v>6.3499496345999999E-3</v>
      </c>
      <c r="AA4540" s="430">
        <v>6.997302312E-3</v>
      </c>
      <c r="AB4540" s="430">
        <v>7.6148180394000004E-3</v>
      </c>
      <c r="AC4540" s="430">
        <v>8.2498936805999994E-3</v>
      </c>
      <c r="AD4540" s="430">
        <v>8.9170672733999996E-3</v>
      </c>
      <c r="AE4540" s="430">
        <v>1.1524548835799999E-2</v>
      </c>
      <c r="AF4540" s="430">
        <v>1.3710352227000001E-2</v>
      </c>
      <c r="AG4540" s="430">
        <v>1.6254169588800001E-2</v>
      </c>
      <c r="AH4540" s="430">
        <v>1.7249749717199999E-2</v>
      </c>
      <c r="AI4540" s="430">
        <v>1.7544354828E-2</v>
      </c>
      <c r="AJ4540" s="430">
        <v>1.72368955044E-2</v>
      </c>
      <c r="AK4540" s="430">
        <v>1.80763544676E-2</v>
      </c>
      <c r="AL4540" s="430">
        <v>0</v>
      </c>
    </row>
    <row r="4541" spans="1:38" x14ac:dyDescent="0.25">
      <c r="A4541" s="430" t="s">
        <v>4368</v>
      </c>
      <c r="B4541" s="430">
        <v>1</v>
      </c>
      <c r="C4541" s="430" t="s">
        <v>4377</v>
      </c>
      <c r="D4541" s="430" t="s">
        <v>4016</v>
      </c>
      <c r="E4541" s="430">
        <v>83</v>
      </c>
      <c r="F4541" s="430">
        <v>0</v>
      </c>
      <c r="G4541" s="430">
        <v>0</v>
      </c>
      <c r="H4541" s="430">
        <v>0</v>
      </c>
      <c r="I4541" s="430">
        <v>0</v>
      </c>
      <c r="J4541" s="430">
        <v>0</v>
      </c>
      <c r="K4541" s="430">
        <v>0</v>
      </c>
      <c r="L4541" s="430">
        <v>0</v>
      </c>
      <c r="M4541" s="430">
        <v>0</v>
      </c>
      <c r="N4541" s="430">
        <v>0</v>
      </c>
      <c r="O4541" s="430">
        <v>0</v>
      </c>
      <c r="P4541" s="430">
        <v>0</v>
      </c>
      <c r="Q4541" s="430">
        <v>2.1805116762000001E-3</v>
      </c>
      <c r="R4541" s="430">
        <v>2.84751917736E-2</v>
      </c>
      <c r="S4541" s="430">
        <v>6.04544735652E-2</v>
      </c>
      <c r="T4541" s="430">
        <v>7.0112426326799995E-2</v>
      </c>
      <c r="U4541" s="430">
        <v>8.03611404024E-2</v>
      </c>
      <c r="V4541" s="430">
        <v>9.0798366773400002E-2</v>
      </c>
      <c r="W4541" s="430">
        <v>0.100953809385</v>
      </c>
      <c r="X4541" s="430">
        <v>0.11031203898</v>
      </c>
      <c r="Y4541" s="430">
        <v>0.120563419119</v>
      </c>
      <c r="Z4541" s="430">
        <v>0.1330211285832</v>
      </c>
      <c r="AA4541" s="430">
        <v>0.14691418212900001</v>
      </c>
      <c r="AB4541" s="430">
        <v>0.16054445618640001</v>
      </c>
      <c r="AC4541" s="430">
        <v>0.1745545906962</v>
      </c>
      <c r="AD4541" s="430">
        <v>0.18972511237680001</v>
      </c>
      <c r="AE4541" s="430">
        <v>0.24734612940180001</v>
      </c>
      <c r="AF4541" s="430">
        <v>0.29769469346760002</v>
      </c>
      <c r="AG4541" s="430">
        <v>0.35593508018640002</v>
      </c>
      <c r="AH4541" s="430">
        <v>0.37916012594460002</v>
      </c>
      <c r="AI4541" s="430">
        <v>0.38607209037540002</v>
      </c>
      <c r="AJ4541" s="430">
        <v>0.37484011653659999</v>
      </c>
      <c r="AK4541" s="430">
        <v>0.39239552352000001</v>
      </c>
      <c r="AL4541" s="430">
        <v>0</v>
      </c>
    </row>
    <row r="4542" spans="1:38" x14ac:dyDescent="0.25">
      <c r="A4542" s="430" t="s">
        <v>4368</v>
      </c>
      <c r="B4542" s="430">
        <v>1</v>
      </c>
      <c r="C4542" s="430" t="s">
        <v>4377</v>
      </c>
      <c r="D4542" s="430" t="s">
        <v>4018</v>
      </c>
      <c r="E4542" s="430">
        <v>83</v>
      </c>
      <c r="F4542" s="430">
        <v>0</v>
      </c>
      <c r="G4542" s="430">
        <v>0</v>
      </c>
      <c r="H4542" s="430">
        <v>0</v>
      </c>
      <c r="I4542" s="430">
        <v>0</v>
      </c>
      <c r="J4542" s="430">
        <v>0</v>
      </c>
      <c r="K4542" s="430">
        <v>0</v>
      </c>
      <c r="L4542" s="430">
        <v>0</v>
      </c>
      <c r="M4542" s="430">
        <v>0</v>
      </c>
      <c r="N4542" s="430">
        <v>0</v>
      </c>
      <c r="O4542" s="430">
        <v>0</v>
      </c>
      <c r="P4542" s="430">
        <v>0</v>
      </c>
      <c r="Q4542" s="430">
        <v>1.116724752E-3</v>
      </c>
      <c r="R4542" s="430">
        <v>1.45166786622E-2</v>
      </c>
      <c r="S4542" s="430">
        <v>3.06565399998E-2</v>
      </c>
      <c r="T4542" s="430">
        <v>3.5304180740400003E-2</v>
      </c>
      <c r="U4542" s="430">
        <v>4.0202653491000002E-2</v>
      </c>
      <c r="V4542" s="430">
        <v>4.5760627769999999E-2</v>
      </c>
      <c r="W4542" s="430">
        <v>5.1389646422400001E-2</v>
      </c>
      <c r="X4542" s="430">
        <v>5.6592073738200001E-2</v>
      </c>
      <c r="Y4542" s="430">
        <v>6.21853978746E-2</v>
      </c>
      <c r="Z4542" s="430">
        <v>6.8551374262800002E-2</v>
      </c>
      <c r="AA4542" s="430">
        <v>7.5583647539400001E-2</v>
      </c>
      <c r="AB4542" s="430">
        <v>8.2372994847000003E-2</v>
      </c>
      <c r="AC4542" s="430">
        <v>8.9060661604199995E-2</v>
      </c>
      <c r="AD4542" s="430">
        <v>9.6241153351199996E-2</v>
      </c>
      <c r="AE4542" s="430">
        <v>0.1245758504562</v>
      </c>
      <c r="AF4542" s="430">
        <v>0.14877263887200001</v>
      </c>
      <c r="AG4542" s="430">
        <v>0.17675411325000001</v>
      </c>
      <c r="AH4542" s="430">
        <v>0.1876521639564</v>
      </c>
      <c r="AI4542" s="430">
        <v>0.19091621097120001</v>
      </c>
      <c r="AJ4542" s="430">
        <v>0.18639187744319999</v>
      </c>
      <c r="AK4542" s="430">
        <v>0.1945583972904</v>
      </c>
      <c r="AL4542" s="430">
        <v>0</v>
      </c>
    </row>
    <row r="4543" spans="1:38" x14ac:dyDescent="0.25">
      <c r="A4543" s="430" t="s">
        <v>4368</v>
      </c>
      <c r="B4543" s="430">
        <v>1</v>
      </c>
      <c r="C4543" s="430" t="s">
        <v>4377</v>
      </c>
      <c r="D4543" s="430" t="s">
        <v>4226</v>
      </c>
      <c r="E4543" s="430">
        <v>83</v>
      </c>
      <c r="F4543" s="430">
        <v>0</v>
      </c>
      <c r="G4543" s="430">
        <v>0</v>
      </c>
      <c r="H4543" s="430">
        <v>0</v>
      </c>
      <c r="I4543" s="430">
        <v>0</v>
      </c>
      <c r="J4543" s="430">
        <v>0</v>
      </c>
      <c r="K4543" s="430">
        <v>0</v>
      </c>
      <c r="L4543" s="430">
        <v>0</v>
      </c>
      <c r="M4543" s="430">
        <v>0</v>
      </c>
      <c r="N4543" s="430">
        <v>0</v>
      </c>
      <c r="O4543" s="430">
        <v>0</v>
      </c>
      <c r="P4543" s="430">
        <v>0</v>
      </c>
      <c r="Q4543" s="430">
        <v>2.08596102E-5</v>
      </c>
      <c r="R4543" s="430">
        <v>2.6847197520000002E-4</v>
      </c>
      <c r="S4543" s="430">
        <v>5.6195645219999995E-4</v>
      </c>
      <c r="T4543" s="430">
        <v>6.3948696239999995E-4</v>
      </c>
      <c r="U4543" s="430">
        <v>7.1875372139999999E-4</v>
      </c>
      <c r="V4543" s="430">
        <v>8.0116719539999998E-4</v>
      </c>
      <c r="W4543" s="430">
        <v>8.85513486E-4</v>
      </c>
      <c r="X4543" s="430">
        <v>9.6405789479999998E-4</v>
      </c>
      <c r="Y4543" s="430">
        <v>1.0513643711999999E-3</v>
      </c>
      <c r="Z4543" s="430">
        <v>1.1528551320000001E-3</v>
      </c>
      <c r="AA4543" s="430">
        <v>1.2640153812E-3</v>
      </c>
      <c r="AB4543" s="430">
        <v>1.3694175924000001E-3</v>
      </c>
      <c r="AC4543" s="430">
        <v>1.475890845E-3</v>
      </c>
      <c r="AD4543" s="430">
        <v>1.5850083678E-3</v>
      </c>
      <c r="AE4543" s="430">
        <v>2.0356673766E-3</v>
      </c>
      <c r="AF4543" s="430">
        <v>2.4086769564000002E-3</v>
      </c>
      <c r="AG4543" s="430">
        <v>2.8396803006E-3</v>
      </c>
      <c r="AH4543" s="430">
        <v>2.9928512328000001E-3</v>
      </c>
      <c r="AI4543" s="430">
        <v>3.020540952E-3</v>
      </c>
      <c r="AJ4543" s="430">
        <v>2.9279849742E-3</v>
      </c>
      <c r="AK4543" s="430">
        <v>3.0410159207999998E-3</v>
      </c>
      <c r="AL4543" s="430">
        <v>0</v>
      </c>
    </row>
    <row r="4544" spans="1:38" x14ac:dyDescent="0.25">
      <c r="A4544" s="430" t="s">
        <v>4368</v>
      </c>
      <c r="B4544" s="430">
        <v>1</v>
      </c>
      <c r="C4544" s="430" t="s">
        <v>4377</v>
      </c>
      <c r="D4544" s="430" t="s">
        <v>4020</v>
      </c>
      <c r="E4544" s="430">
        <v>83</v>
      </c>
      <c r="F4544" s="430">
        <v>0</v>
      </c>
      <c r="G4544" s="430">
        <v>0</v>
      </c>
      <c r="H4544" s="430">
        <v>0</v>
      </c>
      <c r="I4544" s="430">
        <v>0</v>
      </c>
      <c r="J4544" s="430">
        <v>0</v>
      </c>
      <c r="K4544" s="430">
        <v>0</v>
      </c>
      <c r="L4544" s="430">
        <v>0</v>
      </c>
      <c r="M4544" s="430">
        <v>0</v>
      </c>
      <c r="N4544" s="430">
        <v>0</v>
      </c>
      <c r="O4544" s="430">
        <v>0</v>
      </c>
      <c r="P4544" s="430">
        <v>0</v>
      </c>
      <c r="Q4544" s="430">
        <v>1.6342849379999999E-4</v>
      </c>
      <c r="R4544" s="430">
        <v>2.1150120420000001E-3</v>
      </c>
      <c r="S4544" s="430">
        <v>4.4482168302000004E-3</v>
      </c>
      <c r="T4544" s="430">
        <v>5.1272685749999998E-3</v>
      </c>
      <c r="U4544" s="430">
        <v>5.8224949925999997E-3</v>
      </c>
      <c r="V4544" s="430">
        <v>6.5460175638000001E-3</v>
      </c>
      <c r="W4544" s="430">
        <v>7.2312470802E-3</v>
      </c>
      <c r="X4544" s="430">
        <v>7.9320296484000005E-3</v>
      </c>
      <c r="Y4544" s="430">
        <v>8.7046536720000005E-3</v>
      </c>
      <c r="Z4544" s="430">
        <v>9.6275058594000006E-3</v>
      </c>
      <c r="AA4544" s="430">
        <v>1.06360937826E-2</v>
      </c>
      <c r="AB4544" s="430">
        <v>1.16045631702E-2</v>
      </c>
      <c r="AC4544" s="430">
        <v>1.2577761768E-2</v>
      </c>
      <c r="AD4544" s="430">
        <v>1.3525043532E-2</v>
      </c>
      <c r="AE4544" s="430">
        <v>1.7407951017599999E-2</v>
      </c>
      <c r="AF4544" s="430">
        <v>2.0621835234000001E-2</v>
      </c>
      <c r="AG4544" s="430">
        <v>2.4192063409799999E-2</v>
      </c>
      <c r="AH4544" s="430">
        <v>2.5386281434800002E-2</v>
      </c>
      <c r="AI4544" s="430">
        <v>2.5429369937400002E-2</v>
      </c>
      <c r="AJ4544" s="430">
        <v>2.5231163872200001E-2</v>
      </c>
      <c r="AK4544" s="430">
        <v>2.5970140052999999E-2</v>
      </c>
      <c r="AL4544" s="430">
        <v>0</v>
      </c>
    </row>
    <row r="4545" spans="1:38" x14ac:dyDescent="0.25">
      <c r="A4545" s="430" t="s">
        <v>4368</v>
      </c>
      <c r="B4545" s="430">
        <v>1</v>
      </c>
      <c r="C4545" s="430" t="s">
        <v>4377</v>
      </c>
      <c r="D4545" s="430" t="s">
        <v>4022</v>
      </c>
      <c r="E4545" s="430">
        <v>83</v>
      </c>
      <c r="F4545" s="430">
        <v>0</v>
      </c>
      <c r="G4545" s="430">
        <v>0</v>
      </c>
      <c r="H4545" s="430">
        <v>0</v>
      </c>
      <c r="I4545" s="430">
        <v>0</v>
      </c>
      <c r="J4545" s="430">
        <v>0</v>
      </c>
      <c r="K4545" s="430">
        <v>0</v>
      </c>
      <c r="L4545" s="430">
        <v>0</v>
      </c>
      <c r="M4545" s="430">
        <v>0</v>
      </c>
      <c r="N4545" s="430">
        <v>0</v>
      </c>
      <c r="O4545" s="430">
        <v>0</v>
      </c>
      <c r="P4545" s="430">
        <v>0</v>
      </c>
      <c r="Q4545" s="430">
        <v>3.9085821060000001E-4</v>
      </c>
      <c r="R4545" s="430">
        <v>5.0063528657999998E-3</v>
      </c>
      <c r="S4545" s="430">
        <v>1.0459663156799999E-2</v>
      </c>
      <c r="T4545" s="430">
        <v>1.1891055719400001E-2</v>
      </c>
      <c r="U4545" s="430">
        <v>1.3352000719199999E-2</v>
      </c>
      <c r="V4545" s="430">
        <v>1.4907213835799999E-2</v>
      </c>
      <c r="W4545" s="430">
        <v>1.64843467074E-2</v>
      </c>
      <c r="X4545" s="430">
        <v>1.7961709966200001E-2</v>
      </c>
      <c r="Y4545" s="430">
        <v>1.9603289362800001E-2</v>
      </c>
      <c r="Z4545" s="430">
        <v>2.15334982434E-2</v>
      </c>
      <c r="AA4545" s="430">
        <v>2.3644080174E-2</v>
      </c>
      <c r="AB4545" s="430">
        <v>2.5591640131200001E-2</v>
      </c>
      <c r="AC4545" s="430">
        <v>2.7622210129799998E-2</v>
      </c>
      <c r="AD4545" s="430">
        <v>2.9725529347800001E-2</v>
      </c>
      <c r="AE4545" s="430">
        <v>3.8198931170399998E-2</v>
      </c>
      <c r="AF4545" s="430">
        <v>4.5218852678999999E-2</v>
      </c>
      <c r="AG4545" s="430">
        <v>5.3342254165199998E-2</v>
      </c>
      <c r="AH4545" s="430">
        <v>5.6190102968999997E-2</v>
      </c>
      <c r="AI4545" s="430">
        <v>5.6757335434800001E-2</v>
      </c>
      <c r="AJ4545" s="430">
        <v>5.5412370327599998E-2</v>
      </c>
      <c r="AK4545" s="430">
        <v>5.7524564697599999E-2</v>
      </c>
      <c r="AL4545" s="430">
        <v>0</v>
      </c>
    </row>
    <row r="4546" spans="1:38" x14ac:dyDescent="0.25">
      <c r="A4546" s="430" t="s">
        <v>4368</v>
      </c>
      <c r="B4546" s="430">
        <v>1</v>
      </c>
      <c r="C4546" s="430" t="s">
        <v>4377</v>
      </c>
      <c r="D4546" s="430" t="s">
        <v>4024</v>
      </c>
      <c r="E4546" s="430">
        <v>83</v>
      </c>
      <c r="F4546" s="430">
        <v>0</v>
      </c>
      <c r="G4546" s="430">
        <v>0</v>
      </c>
      <c r="H4546" s="430">
        <v>0</v>
      </c>
      <c r="I4546" s="430">
        <v>0</v>
      </c>
      <c r="J4546" s="430">
        <v>0</v>
      </c>
      <c r="K4546" s="430">
        <v>0</v>
      </c>
      <c r="L4546" s="430">
        <v>0</v>
      </c>
      <c r="M4546" s="430">
        <v>0</v>
      </c>
      <c r="N4546" s="430">
        <v>0</v>
      </c>
      <c r="O4546" s="430">
        <v>0</v>
      </c>
      <c r="P4546" s="430">
        <v>0</v>
      </c>
      <c r="Q4546" s="430">
        <v>1.7596129979999999E-4</v>
      </c>
      <c r="R4546" s="430">
        <v>2.2869257267999999E-3</v>
      </c>
      <c r="S4546" s="430">
        <v>4.8472129133999998E-3</v>
      </c>
      <c r="T4546" s="430">
        <v>5.6032634658E-3</v>
      </c>
      <c r="U4546" s="430">
        <v>6.4328455619999999E-3</v>
      </c>
      <c r="V4546" s="430">
        <v>7.3403875115999996E-3</v>
      </c>
      <c r="W4546" s="430">
        <v>8.2723971330000007E-3</v>
      </c>
      <c r="X4546" s="430">
        <v>9.1353797964000005E-3</v>
      </c>
      <c r="Y4546" s="430">
        <v>1.0047287679000001E-2</v>
      </c>
      <c r="Z4546" s="430">
        <v>1.10872614996E-2</v>
      </c>
      <c r="AA4546" s="430">
        <v>1.2214359042599999E-2</v>
      </c>
      <c r="AB4546" s="430">
        <v>1.32739763442E-2</v>
      </c>
      <c r="AC4546" s="430">
        <v>1.4392179087000001E-2</v>
      </c>
      <c r="AD4546" s="430">
        <v>1.55978798976E-2</v>
      </c>
      <c r="AE4546" s="430">
        <v>2.0215440788399999E-2</v>
      </c>
      <c r="AF4546" s="430">
        <v>2.4304204267200001E-2</v>
      </c>
      <c r="AG4546" s="430">
        <v>2.9180291626199999E-2</v>
      </c>
      <c r="AH4546" s="430">
        <v>3.1254712374600001E-2</v>
      </c>
      <c r="AI4546" s="430">
        <v>3.2137741178400001E-2</v>
      </c>
      <c r="AJ4546" s="430">
        <v>3.21103966326E-2</v>
      </c>
      <c r="AK4546" s="430">
        <v>3.4245869915399997E-2</v>
      </c>
      <c r="AL4546" s="430">
        <v>0</v>
      </c>
    </row>
    <row r="4547" spans="1:38" x14ac:dyDescent="0.25">
      <c r="A4547" s="430" t="s">
        <v>4368</v>
      </c>
      <c r="B4547" s="430">
        <v>1</v>
      </c>
      <c r="C4547" s="430" t="s">
        <v>4377</v>
      </c>
      <c r="D4547" s="430" t="s">
        <v>4026</v>
      </c>
      <c r="E4547" s="430">
        <v>83</v>
      </c>
      <c r="F4547" s="430">
        <v>0</v>
      </c>
      <c r="G4547" s="430">
        <v>0</v>
      </c>
      <c r="H4547" s="430">
        <v>0</v>
      </c>
      <c r="I4547" s="430">
        <v>0</v>
      </c>
      <c r="J4547" s="430">
        <v>0</v>
      </c>
      <c r="K4547" s="430">
        <v>0</v>
      </c>
      <c r="L4547" s="430">
        <v>0</v>
      </c>
      <c r="M4547" s="430">
        <v>0</v>
      </c>
      <c r="N4547" s="430">
        <v>0</v>
      </c>
      <c r="O4547" s="430">
        <v>0</v>
      </c>
      <c r="P4547" s="430">
        <v>0</v>
      </c>
      <c r="Q4547" s="430">
        <v>1.6648075158000001E-3</v>
      </c>
      <c r="R4547" s="430">
        <v>2.13709450812E-2</v>
      </c>
      <c r="S4547" s="430">
        <v>4.4640257547600003E-2</v>
      </c>
      <c r="T4547" s="430">
        <v>5.0685237688799997E-2</v>
      </c>
      <c r="U4547" s="430">
        <v>5.6795428060799999E-2</v>
      </c>
      <c r="V4547" s="430">
        <v>6.31943136396E-2</v>
      </c>
      <c r="W4547" s="430">
        <v>6.9779347809600004E-2</v>
      </c>
      <c r="X4547" s="430">
        <v>7.5896184163800007E-2</v>
      </c>
      <c r="Y4547" s="430">
        <v>8.2713384210599997E-2</v>
      </c>
      <c r="Z4547" s="430">
        <v>9.0632008209600004E-2</v>
      </c>
      <c r="AA4547" s="430">
        <v>9.9207535884600004E-2</v>
      </c>
      <c r="AB4547" s="430">
        <v>0.1071545523906</v>
      </c>
      <c r="AC4547" s="430">
        <v>0.1151316654774</v>
      </c>
      <c r="AD4547" s="430">
        <v>0.1231308705198</v>
      </c>
      <c r="AE4547" s="430">
        <v>0.15731495688479999</v>
      </c>
      <c r="AF4547" s="430">
        <v>0.18504440174219999</v>
      </c>
      <c r="AG4547" s="430">
        <v>0.21684668637060001</v>
      </c>
      <c r="AH4547" s="430">
        <v>0.2269917650286</v>
      </c>
      <c r="AI4547" s="430">
        <v>0.2275436901738</v>
      </c>
      <c r="AJ4547" s="430">
        <v>0.2221807062618</v>
      </c>
      <c r="AK4547" s="430">
        <v>0.2282814605214</v>
      </c>
      <c r="AL4547" s="430">
        <v>0</v>
      </c>
    </row>
    <row r="4548" spans="1:38" x14ac:dyDescent="0.25">
      <c r="A4548" s="430" t="s">
        <v>4368</v>
      </c>
      <c r="B4548" s="430">
        <v>1</v>
      </c>
      <c r="C4548" s="430" t="s">
        <v>4377</v>
      </c>
      <c r="D4548" s="430" t="s">
        <v>4028</v>
      </c>
      <c r="E4548" s="430">
        <v>83</v>
      </c>
      <c r="F4548" s="430">
        <v>0</v>
      </c>
      <c r="G4548" s="430">
        <v>0</v>
      </c>
      <c r="H4548" s="430">
        <v>0</v>
      </c>
      <c r="I4548" s="430">
        <v>0</v>
      </c>
      <c r="J4548" s="430">
        <v>0</v>
      </c>
      <c r="K4548" s="430">
        <v>0</v>
      </c>
      <c r="L4548" s="430">
        <v>0</v>
      </c>
      <c r="M4548" s="430">
        <v>0</v>
      </c>
      <c r="N4548" s="430">
        <v>0</v>
      </c>
      <c r="O4548" s="430">
        <v>0</v>
      </c>
      <c r="P4548" s="430">
        <v>0</v>
      </c>
      <c r="Q4548" s="430">
        <v>8.1687837660000004E-4</v>
      </c>
      <c r="R4548" s="430">
        <v>1.0503232997400001E-2</v>
      </c>
      <c r="S4548" s="430">
        <v>2.20308525294E-2</v>
      </c>
      <c r="T4548" s="430">
        <v>2.5093497772200001E-2</v>
      </c>
      <c r="U4548" s="430">
        <v>2.8279098018599999E-2</v>
      </c>
      <c r="V4548" s="430">
        <v>3.1650592802399999E-2</v>
      </c>
      <c r="W4548" s="430">
        <v>3.5063717403000003E-2</v>
      </c>
      <c r="X4548" s="430">
        <v>3.8253456126599999E-2</v>
      </c>
      <c r="Y4548" s="430">
        <v>4.1750558678400003E-2</v>
      </c>
      <c r="Z4548" s="430">
        <v>4.5812076882000001E-2</v>
      </c>
      <c r="AA4548" s="430">
        <v>5.0246442074400002E-2</v>
      </c>
      <c r="AB4548" s="430">
        <v>5.4388020000600001E-2</v>
      </c>
      <c r="AC4548" s="430">
        <v>5.8661155839000001E-2</v>
      </c>
      <c r="AD4548" s="430">
        <v>6.3032034350999994E-2</v>
      </c>
      <c r="AE4548" s="430">
        <v>8.0879648420999997E-2</v>
      </c>
      <c r="AF4548" s="430">
        <v>9.5798919216000006E-2</v>
      </c>
      <c r="AG4548" s="430">
        <v>0.1130406468048</v>
      </c>
      <c r="AH4548" s="430">
        <v>0.1194921543816</v>
      </c>
      <c r="AI4548" s="430">
        <v>0.12091235484899999</v>
      </c>
      <c r="AJ4548" s="430">
        <v>0.11792024132459999</v>
      </c>
      <c r="AK4548" s="430">
        <v>0.1226124766152</v>
      </c>
      <c r="AL4548" s="430">
        <v>0</v>
      </c>
    </row>
    <row r="4549" spans="1:38" x14ac:dyDescent="0.25">
      <c r="A4549" s="430" t="s">
        <v>4368</v>
      </c>
      <c r="B4549" s="430">
        <v>1</v>
      </c>
      <c r="C4549" s="430" t="s">
        <v>4377</v>
      </c>
      <c r="D4549" s="430" t="s">
        <v>4030</v>
      </c>
      <c r="E4549" s="430">
        <v>83</v>
      </c>
      <c r="F4549" s="430">
        <v>0</v>
      </c>
      <c r="G4549" s="430">
        <v>0</v>
      </c>
      <c r="H4549" s="430">
        <v>0</v>
      </c>
      <c r="I4549" s="430">
        <v>0</v>
      </c>
      <c r="J4549" s="430">
        <v>0</v>
      </c>
      <c r="K4549" s="430">
        <v>0</v>
      </c>
      <c r="L4549" s="430">
        <v>0</v>
      </c>
      <c r="M4549" s="430">
        <v>0</v>
      </c>
      <c r="N4549" s="430">
        <v>0</v>
      </c>
      <c r="O4549" s="430">
        <v>0</v>
      </c>
      <c r="P4549" s="430">
        <v>0</v>
      </c>
      <c r="Q4549" s="430">
        <v>3.6021937380000001E-4</v>
      </c>
      <c r="R4549" s="430">
        <v>4.6297990595999998E-3</v>
      </c>
      <c r="S4549" s="430">
        <v>9.6810721721999997E-3</v>
      </c>
      <c r="T4549" s="430">
        <v>1.1008327558799999E-2</v>
      </c>
      <c r="U4549" s="430">
        <v>1.23649191666E-2</v>
      </c>
      <c r="V4549" s="430">
        <v>1.3809091210200001E-2</v>
      </c>
      <c r="W4549" s="430">
        <v>1.5300311254799999E-2</v>
      </c>
      <c r="X4549" s="430">
        <v>1.67193549666E-2</v>
      </c>
      <c r="Y4549" s="430">
        <v>1.8309494345999999E-2</v>
      </c>
      <c r="Z4549" s="430">
        <v>2.0174407538999999E-2</v>
      </c>
      <c r="AA4549" s="430">
        <v>2.21245247652E-2</v>
      </c>
      <c r="AB4549" s="430">
        <v>2.40044953434E-2</v>
      </c>
      <c r="AC4549" s="430">
        <v>2.5839950908200002E-2</v>
      </c>
      <c r="AD4549" s="430">
        <v>2.77303934622E-2</v>
      </c>
      <c r="AE4549" s="430">
        <v>3.5607628055999999E-2</v>
      </c>
      <c r="AF4549" s="430">
        <v>4.2040424282999998E-2</v>
      </c>
      <c r="AG4549" s="430">
        <v>4.9391437352400001E-2</v>
      </c>
      <c r="AH4549" s="430">
        <v>5.1959620970400001E-2</v>
      </c>
      <c r="AI4549" s="430">
        <v>5.2321056816600001E-2</v>
      </c>
      <c r="AJ4549" s="430">
        <v>5.1019428431399998E-2</v>
      </c>
      <c r="AK4549" s="430">
        <v>5.2867640311199997E-2</v>
      </c>
      <c r="AL4549" s="430">
        <v>0</v>
      </c>
    </row>
    <row r="4550" spans="1:38" x14ac:dyDescent="0.25">
      <c r="A4550" s="430" t="s">
        <v>4368</v>
      </c>
      <c r="B4550" s="430">
        <v>1</v>
      </c>
      <c r="C4550" s="430" t="s">
        <v>4377</v>
      </c>
      <c r="D4550" s="430" t="s">
        <v>4032</v>
      </c>
      <c r="E4550" s="430">
        <v>83</v>
      </c>
      <c r="F4550" s="430">
        <v>0</v>
      </c>
      <c r="G4550" s="430">
        <v>0</v>
      </c>
      <c r="H4550" s="430">
        <v>0</v>
      </c>
      <c r="I4550" s="430">
        <v>0</v>
      </c>
      <c r="J4550" s="430">
        <v>0</v>
      </c>
      <c r="K4550" s="430">
        <v>0</v>
      </c>
      <c r="L4550" s="430">
        <v>0</v>
      </c>
      <c r="M4550" s="430">
        <v>0</v>
      </c>
      <c r="N4550" s="430">
        <v>0</v>
      </c>
      <c r="O4550" s="430">
        <v>0</v>
      </c>
      <c r="P4550" s="430">
        <v>0</v>
      </c>
      <c r="Q4550" s="430">
        <v>5.423138292E-4</v>
      </c>
      <c r="R4550" s="430">
        <v>6.978092979E-3</v>
      </c>
      <c r="S4550" s="430">
        <v>1.4637738258000001E-2</v>
      </c>
      <c r="T4550" s="430">
        <v>1.6691811279000001E-2</v>
      </c>
      <c r="U4550" s="430">
        <v>1.8839210933400002E-2</v>
      </c>
      <c r="V4550" s="430">
        <v>2.1087698603399999E-2</v>
      </c>
      <c r="W4550" s="430">
        <v>2.3395631001600001E-2</v>
      </c>
      <c r="X4550" s="430">
        <v>2.55420412962E-2</v>
      </c>
      <c r="Y4550" s="430">
        <v>2.7903883378799999E-2</v>
      </c>
      <c r="Z4550" s="430">
        <v>3.0692624391000001E-2</v>
      </c>
      <c r="AA4550" s="430">
        <v>3.3697955920200001E-2</v>
      </c>
      <c r="AB4550" s="430">
        <v>3.6496053079200001E-2</v>
      </c>
      <c r="AC4550" s="430">
        <v>3.9344227837199999E-2</v>
      </c>
      <c r="AD4550" s="430">
        <v>4.2209094813600002E-2</v>
      </c>
      <c r="AE4550" s="430">
        <v>5.4182756713799997E-2</v>
      </c>
      <c r="AF4550" s="430">
        <v>6.4083014767200006E-2</v>
      </c>
      <c r="AG4550" s="430">
        <v>7.5601566268800005E-2</v>
      </c>
      <c r="AH4550" s="430">
        <v>7.9636801015200001E-2</v>
      </c>
      <c r="AI4550" s="430">
        <v>8.0338874187000003E-2</v>
      </c>
      <c r="AJ4550" s="430">
        <v>7.8269330739600004E-2</v>
      </c>
      <c r="AK4550" s="430">
        <v>8.1238493193E-2</v>
      </c>
      <c r="AL4550" s="430">
        <v>0</v>
      </c>
    </row>
    <row r="4551" spans="1:38" x14ac:dyDescent="0.25">
      <c r="A4551" s="430" t="s">
        <v>4368</v>
      </c>
      <c r="B4551" s="430">
        <v>1</v>
      </c>
      <c r="C4551" s="430" t="s">
        <v>4377</v>
      </c>
      <c r="D4551" s="430" t="s">
        <v>4034</v>
      </c>
      <c r="E4551" s="430">
        <v>83</v>
      </c>
      <c r="F4551" s="430">
        <v>0</v>
      </c>
      <c r="G4551" s="430">
        <v>0</v>
      </c>
      <c r="H4551" s="430">
        <v>0</v>
      </c>
      <c r="I4551" s="430">
        <v>0</v>
      </c>
      <c r="J4551" s="430">
        <v>0</v>
      </c>
      <c r="K4551" s="430">
        <v>0</v>
      </c>
      <c r="L4551" s="430">
        <v>0</v>
      </c>
      <c r="M4551" s="430">
        <v>0</v>
      </c>
      <c r="N4551" s="430">
        <v>0</v>
      </c>
      <c r="O4551" s="430">
        <v>0</v>
      </c>
      <c r="P4551" s="430">
        <v>0</v>
      </c>
      <c r="Q4551" s="430">
        <v>5.9693582519999996E-4</v>
      </c>
      <c r="R4551" s="430">
        <v>7.6731800573999996E-3</v>
      </c>
      <c r="S4551" s="430">
        <v>1.6073620820400002E-2</v>
      </c>
      <c r="T4551" s="430">
        <v>1.8326880514800001E-2</v>
      </c>
      <c r="U4551" s="430">
        <v>2.0613286722599999E-2</v>
      </c>
      <c r="V4551" s="430">
        <v>2.1504660605999999E-2</v>
      </c>
      <c r="W4551" s="430">
        <v>2.4049181699399999E-2</v>
      </c>
      <c r="X4551" s="430">
        <v>2.6409590321400001E-2</v>
      </c>
      <c r="Y4551" s="430">
        <v>2.9032261658400001E-2</v>
      </c>
      <c r="Z4551" s="430">
        <v>3.2077251921E-2</v>
      </c>
      <c r="AA4551" s="430">
        <v>3.5281749102599999E-2</v>
      </c>
      <c r="AB4551" s="430">
        <v>3.8277677552399997E-2</v>
      </c>
      <c r="AC4551" s="430">
        <v>4.13006248512E-2</v>
      </c>
      <c r="AD4551" s="430">
        <v>4.4396919309599998E-2</v>
      </c>
      <c r="AE4551" s="430">
        <v>5.7092712448200002E-2</v>
      </c>
      <c r="AF4551" s="430">
        <v>6.7561732180799999E-2</v>
      </c>
      <c r="AG4551" s="430">
        <v>7.9301955275400002E-2</v>
      </c>
      <c r="AH4551" s="430">
        <v>8.3207697315600002E-2</v>
      </c>
      <c r="AI4551" s="430">
        <v>8.3679003407999997E-2</v>
      </c>
      <c r="AJ4551" s="430">
        <v>8.0828139592200005E-2</v>
      </c>
      <c r="AK4551" s="430">
        <v>8.3304011762400001E-2</v>
      </c>
      <c r="AL4551" s="430">
        <v>0</v>
      </c>
    </row>
    <row r="4552" spans="1:38" x14ac:dyDescent="0.25">
      <c r="A4552" s="430" t="s">
        <v>4368</v>
      </c>
      <c r="B4552" s="430">
        <v>1</v>
      </c>
      <c r="C4552" s="430" t="s">
        <v>4377</v>
      </c>
      <c r="D4552" s="430" t="s">
        <v>4036</v>
      </c>
      <c r="E4552" s="430">
        <v>83</v>
      </c>
      <c r="F4552" s="430">
        <v>0</v>
      </c>
      <c r="G4552" s="430">
        <v>0</v>
      </c>
      <c r="H4552" s="430">
        <v>0</v>
      </c>
      <c r="I4552" s="430">
        <v>0</v>
      </c>
      <c r="J4552" s="430">
        <v>0</v>
      </c>
      <c r="K4552" s="430">
        <v>0</v>
      </c>
      <c r="L4552" s="430">
        <v>0</v>
      </c>
      <c r="M4552" s="430">
        <v>0</v>
      </c>
      <c r="N4552" s="430">
        <v>0</v>
      </c>
      <c r="O4552" s="430">
        <v>0</v>
      </c>
      <c r="P4552" s="430">
        <v>0</v>
      </c>
      <c r="Q4552" s="430">
        <v>8.5285474560000004E-4</v>
      </c>
      <c r="R4552" s="430">
        <v>1.09489556748E-2</v>
      </c>
      <c r="S4552" s="430">
        <v>2.2834088791799999E-2</v>
      </c>
      <c r="T4552" s="430">
        <v>2.5815238019999999E-2</v>
      </c>
      <c r="U4552" s="430">
        <v>2.8840633965000001E-2</v>
      </c>
      <c r="V4552" s="430">
        <v>3.2037511934999999E-2</v>
      </c>
      <c r="W4552" s="430">
        <v>3.5349301330199999E-2</v>
      </c>
      <c r="X4552" s="430">
        <v>3.8516391856800003E-2</v>
      </c>
      <c r="Y4552" s="430">
        <v>4.2127309567199997E-2</v>
      </c>
      <c r="Z4552" s="430">
        <v>4.6347693506400001E-2</v>
      </c>
      <c r="AA4552" s="430">
        <v>5.0994042184799998E-2</v>
      </c>
      <c r="AB4552" s="430">
        <v>5.5430036032800001E-2</v>
      </c>
      <c r="AC4552" s="430">
        <v>5.9951972223E-2</v>
      </c>
      <c r="AD4552" s="430">
        <v>6.4645529348399997E-2</v>
      </c>
      <c r="AE4552" s="430">
        <v>8.3155553051999995E-2</v>
      </c>
      <c r="AF4552" s="430">
        <v>9.8532102325799995E-2</v>
      </c>
      <c r="AG4552" s="430">
        <v>0.1164595230084</v>
      </c>
      <c r="AH4552" s="430">
        <v>0.1228322536584</v>
      </c>
      <c r="AI4552" s="430">
        <v>0.1238560839516</v>
      </c>
      <c r="AJ4552" s="430">
        <v>0.1220314354116</v>
      </c>
      <c r="AK4552" s="430">
        <v>0.1258325114046</v>
      </c>
      <c r="AL4552" s="430">
        <v>0</v>
      </c>
    </row>
    <row r="4553" spans="1:38" x14ac:dyDescent="0.25">
      <c r="A4553" s="430" t="s">
        <v>4368</v>
      </c>
      <c r="B4553" s="430">
        <v>1</v>
      </c>
      <c r="C4553" s="430" t="s">
        <v>4377</v>
      </c>
      <c r="D4553" s="430" t="s">
        <v>4038</v>
      </c>
      <c r="E4553" s="430">
        <v>83</v>
      </c>
      <c r="F4553" s="430">
        <v>0</v>
      </c>
      <c r="G4553" s="430">
        <v>0</v>
      </c>
      <c r="H4553" s="430">
        <v>0</v>
      </c>
      <c r="I4553" s="430">
        <v>0</v>
      </c>
      <c r="J4553" s="430">
        <v>0</v>
      </c>
      <c r="K4553" s="430">
        <v>0</v>
      </c>
      <c r="L4553" s="430">
        <v>0</v>
      </c>
      <c r="M4553" s="430">
        <v>0</v>
      </c>
      <c r="N4553" s="430">
        <v>0</v>
      </c>
      <c r="O4553" s="430">
        <v>0</v>
      </c>
      <c r="P4553" s="430">
        <v>0</v>
      </c>
      <c r="Q4553" s="430">
        <v>7.1648842979999999E-4</v>
      </c>
      <c r="R4553" s="430">
        <v>9.2823228498000003E-3</v>
      </c>
      <c r="S4553" s="430">
        <v>1.9540836743999999E-2</v>
      </c>
      <c r="T4553" s="430">
        <v>2.2331436699E-2</v>
      </c>
      <c r="U4553" s="430">
        <v>2.51882634432E-2</v>
      </c>
      <c r="V4553" s="430">
        <v>2.8125503062800001E-2</v>
      </c>
      <c r="W4553" s="430">
        <v>3.1072407623400002E-2</v>
      </c>
      <c r="X4553" s="430">
        <v>3.3848424324000002E-2</v>
      </c>
      <c r="Y4553" s="430">
        <v>3.70389940206E-2</v>
      </c>
      <c r="Z4553" s="430">
        <v>4.08587889996E-2</v>
      </c>
      <c r="AA4553" s="430">
        <v>4.5026864282399999E-2</v>
      </c>
      <c r="AB4553" s="430">
        <v>4.8976540212599999E-2</v>
      </c>
      <c r="AC4553" s="430">
        <v>5.2899313123800001E-2</v>
      </c>
      <c r="AD4553" s="430">
        <v>5.69548024188E-2</v>
      </c>
      <c r="AE4553" s="430">
        <v>7.3259364406800004E-2</v>
      </c>
      <c r="AF4553" s="430">
        <v>8.6693927634600002E-2</v>
      </c>
      <c r="AG4553" s="430">
        <v>0.10228506288</v>
      </c>
      <c r="AH4553" s="430">
        <v>0.10778411992920001</v>
      </c>
      <c r="AI4553" s="430">
        <v>0.1087680372636</v>
      </c>
      <c r="AJ4553" s="430">
        <v>0.1072681970646</v>
      </c>
      <c r="AK4553" s="430">
        <v>0.1110672056208</v>
      </c>
      <c r="AL4553" s="430">
        <v>0</v>
      </c>
    </row>
    <row r="4554" spans="1:38" x14ac:dyDescent="0.25">
      <c r="A4554" s="430" t="s">
        <v>4368</v>
      </c>
      <c r="B4554" s="430">
        <v>1</v>
      </c>
      <c r="C4554" s="430" t="s">
        <v>4377</v>
      </c>
      <c r="D4554" s="430" t="s">
        <v>4040</v>
      </c>
      <c r="E4554" s="430">
        <v>83</v>
      </c>
      <c r="F4554" s="430">
        <v>0</v>
      </c>
      <c r="G4554" s="430">
        <v>0</v>
      </c>
      <c r="H4554" s="430">
        <v>0</v>
      </c>
      <c r="I4554" s="430">
        <v>0</v>
      </c>
      <c r="J4554" s="430">
        <v>0</v>
      </c>
      <c r="K4554" s="430">
        <v>0</v>
      </c>
      <c r="L4554" s="430">
        <v>0</v>
      </c>
      <c r="M4554" s="430">
        <v>0</v>
      </c>
      <c r="N4554" s="430">
        <v>0</v>
      </c>
      <c r="O4554" s="430">
        <v>0</v>
      </c>
      <c r="P4554" s="430">
        <v>0</v>
      </c>
      <c r="Q4554" s="430">
        <v>1.71392793E-4</v>
      </c>
      <c r="R4554" s="430">
        <v>2.211150513E-3</v>
      </c>
      <c r="S4554" s="430">
        <v>4.6450341365999997E-3</v>
      </c>
      <c r="T4554" s="430">
        <v>5.2887839004000002E-3</v>
      </c>
      <c r="U4554" s="430">
        <v>5.93986107E-3</v>
      </c>
      <c r="V4554" s="430">
        <v>6.6154295921999999E-3</v>
      </c>
      <c r="W4554" s="430">
        <v>7.2937116251999999E-3</v>
      </c>
      <c r="X4554" s="430">
        <v>7.9218839699999998E-3</v>
      </c>
      <c r="Y4554" s="430">
        <v>8.5939514232000001E-3</v>
      </c>
      <c r="Z4554" s="430">
        <v>9.3709165835999999E-3</v>
      </c>
      <c r="AA4554" s="430">
        <v>1.0242209749199999E-2</v>
      </c>
      <c r="AB4554" s="430">
        <v>1.10464176108E-2</v>
      </c>
      <c r="AC4554" s="430">
        <v>1.1861042278799999E-2</v>
      </c>
      <c r="AD4554" s="430">
        <v>1.2721205897400001E-2</v>
      </c>
      <c r="AE4554" s="430">
        <v>1.6259233418999999E-2</v>
      </c>
      <c r="AF4554" s="430">
        <v>1.9228601963999999E-2</v>
      </c>
      <c r="AG4554" s="430">
        <v>2.26646219514E-2</v>
      </c>
      <c r="AH4554" s="430">
        <v>2.39060444766E-2</v>
      </c>
      <c r="AI4554" s="430">
        <v>2.4174710703000001E-2</v>
      </c>
      <c r="AJ4554" s="430">
        <v>2.3673565343999999E-2</v>
      </c>
      <c r="AK4554" s="430">
        <v>2.4721565411399998E-2</v>
      </c>
      <c r="AL4554" s="430">
        <v>0</v>
      </c>
    </row>
    <row r="4555" spans="1:38" x14ac:dyDescent="0.25">
      <c r="A4555" s="430" t="s">
        <v>4368</v>
      </c>
      <c r="B4555" s="430">
        <v>1</v>
      </c>
      <c r="C4555" s="430" t="s">
        <v>4377</v>
      </c>
      <c r="D4555" s="430" t="s">
        <v>4042</v>
      </c>
      <c r="E4555" s="430">
        <v>83</v>
      </c>
      <c r="F4555" s="430">
        <v>0</v>
      </c>
      <c r="G4555" s="430">
        <v>0</v>
      </c>
      <c r="H4555" s="430">
        <v>0</v>
      </c>
      <c r="I4555" s="430">
        <v>0</v>
      </c>
      <c r="J4555" s="430">
        <v>0</v>
      </c>
      <c r="K4555" s="430">
        <v>0</v>
      </c>
      <c r="L4555" s="430">
        <v>0</v>
      </c>
      <c r="M4555" s="430">
        <v>0</v>
      </c>
      <c r="N4555" s="430">
        <v>0</v>
      </c>
      <c r="O4555" s="430">
        <v>0</v>
      </c>
      <c r="P4555" s="430">
        <v>0</v>
      </c>
      <c r="Q4555" s="430">
        <v>1.3318945926E-3</v>
      </c>
      <c r="R4555" s="430">
        <v>1.7088677634600001E-2</v>
      </c>
      <c r="S4555" s="430">
        <v>3.5699219212799997E-2</v>
      </c>
      <c r="T4555" s="430">
        <v>4.0481749050600001E-2</v>
      </c>
      <c r="U4555" s="430">
        <v>4.5270659748599999E-2</v>
      </c>
      <c r="V4555" s="430">
        <v>5.0160195142199999E-2</v>
      </c>
      <c r="W4555" s="430">
        <v>5.4969316373400003E-2</v>
      </c>
      <c r="X4555" s="430">
        <v>5.9224026747600002E-2</v>
      </c>
      <c r="Y4555" s="430">
        <v>6.4000024116599996E-2</v>
      </c>
      <c r="Z4555" s="430">
        <v>6.9718727106600001E-2</v>
      </c>
      <c r="AA4555" s="430">
        <v>7.6195979917199994E-2</v>
      </c>
      <c r="AB4555" s="430">
        <v>8.2328986997400003E-2</v>
      </c>
      <c r="AC4555" s="430">
        <v>8.8517937222000007E-2</v>
      </c>
      <c r="AD4555" s="430">
        <v>9.4911225294599999E-2</v>
      </c>
      <c r="AE4555" s="430">
        <v>0.1215313530288</v>
      </c>
      <c r="AF4555" s="430">
        <v>0.1436589791208</v>
      </c>
      <c r="AG4555" s="430">
        <v>0.16928354663219999</v>
      </c>
      <c r="AH4555" s="430">
        <v>0.17816014118760001</v>
      </c>
      <c r="AI4555" s="430">
        <v>0.17936165238419999</v>
      </c>
      <c r="AJ4555" s="430">
        <v>0.17495485601880001</v>
      </c>
      <c r="AK4555" s="430">
        <v>0.18106928362380001</v>
      </c>
      <c r="AL4555" s="430">
        <v>0</v>
      </c>
    </row>
    <row r="4556" spans="1:38" x14ac:dyDescent="0.25">
      <c r="A4556" s="430" t="s">
        <v>4368</v>
      </c>
      <c r="B4556" s="430">
        <v>1</v>
      </c>
      <c r="C4556" s="430" t="s">
        <v>4377</v>
      </c>
      <c r="D4556" s="430" t="s">
        <v>4044</v>
      </c>
      <c r="E4556" s="430">
        <v>83</v>
      </c>
      <c r="F4556" s="430">
        <v>0</v>
      </c>
      <c r="G4556" s="430">
        <v>0</v>
      </c>
      <c r="H4556" s="430">
        <v>0</v>
      </c>
      <c r="I4556" s="430">
        <v>0</v>
      </c>
      <c r="J4556" s="430">
        <v>0</v>
      </c>
      <c r="K4556" s="430">
        <v>0</v>
      </c>
      <c r="L4556" s="430">
        <v>0</v>
      </c>
      <c r="M4556" s="430">
        <v>0</v>
      </c>
      <c r="N4556" s="430">
        <v>0</v>
      </c>
      <c r="O4556" s="430">
        <v>0</v>
      </c>
      <c r="P4556" s="430">
        <v>0</v>
      </c>
      <c r="Q4556" s="430">
        <v>6.6424575360000005E-4</v>
      </c>
      <c r="R4556" s="430">
        <v>8.5632433457999996E-3</v>
      </c>
      <c r="S4556" s="430">
        <v>1.7966919999600001E-2</v>
      </c>
      <c r="T4556" s="430">
        <v>2.0482652275800001E-2</v>
      </c>
      <c r="U4556" s="430">
        <v>2.3058841891799998E-2</v>
      </c>
      <c r="V4556" s="430">
        <v>2.5807377023999999E-2</v>
      </c>
      <c r="W4556" s="430">
        <v>2.8619964086999999E-2</v>
      </c>
      <c r="X4556" s="430">
        <v>3.12408768672E-2</v>
      </c>
      <c r="Y4556" s="430">
        <v>3.4135637335800002E-2</v>
      </c>
      <c r="Z4556" s="430">
        <v>3.7485995632800001E-2</v>
      </c>
      <c r="AA4556" s="430">
        <v>4.12211641842E-2</v>
      </c>
      <c r="AB4556" s="430">
        <v>4.4727338970600002E-2</v>
      </c>
      <c r="AC4556" s="430">
        <v>4.8341865257400002E-2</v>
      </c>
      <c r="AD4556" s="430">
        <v>5.2106060892599997E-2</v>
      </c>
      <c r="AE4556" s="430">
        <v>6.7087354534200005E-2</v>
      </c>
      <c r="AF4556" s="430">
        <v>7.9742640806400006E-2</v>
      </c>
      <c r="AG4556" s="430">
        <v>9.4498487912399995E-2</v>
      </c>
      <c r="AH4556" s="430">
        <v>0.1000529903802</v>
      </c>
      <c r="AI4556" s="430">
        <v>0.1013149719582</v>
      </c>
      <c r="AJ4556" s="430">
        <v>9.9178541404799994E-2</v>
      </c>
      <c r="AK4556" s="430">
        <v>0.10282085882640001</v>
      </c>
      <c r="AL4556" s="430">
        <v>0</v>
      </c>
    </row>
    <row r="4557" spans="1:38" x14ac:dyDescent="0.25">
      <c r="A4557" s="430" t="s">
        <v>4368</v>
      </c>
      <c r="B4557" s="430">
        <v>1</v>
      </c>
      <c r="C4557" s="430" t="s">
        <v>4377</v>
      </c>
      <c r="D4557" s="430" t="s">
        <v>4046</v>
      </c>
      <c r="E4557" s="430">
        <v>83</v>
      </c>
      <c r="F4557" s="430">
        <v>0</v>
      </c>
      <c r="G4557" s="430">
        <v>0</v>
      </c>
      <c r="H4557" s="430">
        <v>0</v>
      </c>
      <c r="I4557" s="430">
        <v>0</v>
      </c>
      <c r="J4557" s="430">
        <v>0</v>
      </c>
      <c r="K4557" s="430">
        <v>0</v>
      </c>
      <c r="L4557" s="430">
        <v>0</v>
      </c>
      <c r="M4557" s="430">
        <v>0</v>
      </c>
      <c r="N4557" s="430">
        <v>0</v>
      </c>
      <c r="O4557" s="430">
        <v>0</v>
      </c>
      <c r="P4557" s="430">
        <v>0</v>
      </c>
      <c r="Q4557" s="430">
        <v>7.5200842859999997E-4</v>
      </c>
      <c r="R4557" s="430">
        <v>9.6823145562000001E-3</v>
      </c>
      <c r="S4557" s="430">
        <v>2.0298590169E-2</v>
      </c>
      <c r="T4557" s="430">
        <v>2.3139862745999999E-2</v>
      </c>
      <c r="U4557" s="430">
        <v>2.6079706309799999E-2</v>
      </c>
      <c r="V4557" s="430">
        <v>2.9201754410399999E-2</v>
      </c>
      <c r="W4557" s="430">
        <v>3.2359645718399999E-2</v>
      </c>
      <c r="X4557" s="430">
        <v>3.5271144565800001E-2</v>
      </c>
      <c r="Y4557" s="430">
        <v>3.8530148942999998E-2</v>
      </c>
      <c r="Z4557" s="430">
        <v>4.2322003323599998E-2</v>
      </c>
      <c r="AA4557" s="430">
        <v>4.6344778623000002E-2</v>
      </c>
      <c r="AB4557" s="430">
        <v>5.01214602174E-2</v>
      </c>
      <c r="AC4557" s="430">
        <v>5.3950943303400001E-2</v>
      </c>
      <c r="AD4557" s="430">
        <v>5.7901484269199999E-2</v>
      </c>
      <c r="AE4557" s="430">
        <v>7.4322228895200002E-2</v>
      </c>
      <c r="AF4557" s="430">
        <v>8.7911565284400001E-2</v>
      </c>
      <c r="AG4557" s="430">
        <v>0.10369671612299999</v>
      </c>
      <c r="AH4557" s="430">
        <v>0.1092795911922</v>
      </c>
      <c r="AI4557" s="430">
        <v>0.1103042919264</v>
      </c>
      <c r="AJ4557" s="430">
        <v>0.106951953966</v>
      </c>
      <c r="AK4557" s="430">
        <v>0.1111222966854</v>
      </c>
      <c r="AL4557" s="430">
        <v>0</v>
      </c>
    </row>
    <row r="4558" spans="1:38" x14ac:dyDescent="0.25">
      <c r="A4558" s="430" t="s">
        <v>4368</v>
      </c>
      <c r="B4558" s="430">
        <v>1</v>
      </c>
      <c r="C4558" s="430" t="s">
        <v>4377</v>
      </c>
      <c r="D4558" s="430" t="s">
        <v>4227</v>
      </c>
      <c r="E4558" s="430">
        <v>83</v>
      </c>
      <c r="F4558" s="430">
        <v>0</v>
      </c>
      <c r="G4558" s="430">
        <v>0</v>
      </c>
      <c r="H4558" s="430">
        <v>0</v>
      </c>
      <c r="I4558" s="430">
        <v>0</v>
      </c>
      <c r="J4558" s="430">
        <v>0</v>
      </c>
      <c r="K4558" s="430">
        <v>0</v>
      </c>
      <c r="L4558" s="430">
        <v>0</v>
      </c>
      <c r="M4558" s="430">
        <v>0</v>
      </c>
      <c r="N4558" s="430">
        <v>0</v>
      </c>
      <c r="O4558" s="430">
        <v>0</v>
      </c>
      <c r="P4558" s="430">
        <v>0</v>
      </c>
      <c r="Q4558" s="430">
        <v>9.2547311999999993E-6</v>
      </c>
      <c r="R4558" s="430">
        <v>1.17786669E-4</v>
      </c>
      <c r="S4558" s="430">
        <v>2.4385741380000001E-4</v>
      </c>
      <c r="T4558" s="430">
        <v>2.7446210219999998E-4</v>
      </c>
      <c r="U4558" s="430">
        <v>3.0508969920000001E-4</v>
      </c>
      <c r="V4558" s="430">
        <v>3.3103158659999999E-4</v>
      </c>
      <c r="W4558" s="430">
        <v>3.4983474240000002E-4</v>
      </c>
      <c r="X4558" s="430">
        <v>3.6302288880000002E-4</v>
      </c>
      <c r="Y4558" s="430">
        <v>3.7563274320000001E-4</v>
      </c>
      <c r="Z4558" s="430">
        <v>3.8905881300000002E-4</v>
      </c>
      <c r="AA4558" s="430">
        <v>4.127421012E-4</v>
      </c>
      <c r="AB4558" s="430">
        <v>4.4419595219999999E-4</v>
      </c>
      <c r="AC4558" s="430">
        <v>4.754976798E-4</v>
      </c>
      <c r="AD4558" s="430">
        <v>5.0713119600000005E-4</v>
      </c>
      <c r="AE4558" s="430">
        <v>6.4668807059999999E-4</v>
      </c>
      <c r="AF4558" s="430">
        <v>7.5989422080000003E-4</v>
      </c>
      <c r="AG4558" s="430">
        <v>8.899272096E-4</v>
      </c>
      <c r="AH4558" s="430">
        <v>9.3201828719999995E-4</v>
      </c>
      <c r="AI4558" s="430">
        <v>9.3496311480000005E-4</v>
      </c>
      <c r="AJ4558" s="430">
        <v>9.0106147560000001E-4</v>
      </c>
      <c r="AK4558" s="430">
        <v>9.3065707019999999E-4</v>
      </c>
      <c r="AL4558" s="430">
        <v>0</v>
      </c>
    </row>
    <row r="4559" spans="1:38" x14ac:dyDescent="0.25">
      <c r="A4559" s="430" t="s">
        <v>4368</v>
      </c>
      <c r="B4559" s="430">
        <v>1</v>
      </c>
      <c r="C4559" s="430" t="s">
        <v>4377</v>
      </c>
      <c r="D4559" s="430" t="s">
        <v>4048</v>
      </c>
      <c r="E4559" s="430">
        <v>83</v>
      </c>
      <c r="F4559" s="430">
        <v>0</v>
      </c>
      <c r="G4559" s="430">
        <v>0</v>
      </c>
      <c r="H4559" s="430">
        <v>0</v>
      </c>
      <c r="I4559" s="430">
        <v>0</v>
      </c>
      <c r="J4559" s="430">
        <v>0</v>
      </c>
      <c r="K4559" s="430">
        <v>0</v>
      </c>
      <c r="L4559" s="430">
        <v>0</v>
      </c>
      <c r="M4559" s="430">
        <v>0</v>
      </c>
      <c r="N4559" s="430">
        <v>0</v>
      </c>
      <c r="O4559" s="430">
        <v>0</v>
      </c>
      <c r="P4559" s="430">
        <v>0</v>
      </c>
      <c r="Q4559" s="430">
        <v>3.8032643220000002E-4</v>
      </c>
      <c r="R4559" s="430">
        <v>4.8774453156000003E-3</v>
      </c>
      <c r="S4559" s="430">
        <v>1.0197684354E-2</v>
      </c>
      <c r="T4559" s="430">
        <v>1.1630881548E-2</v>
      </c>
      <c r="U4559" s="430">
        <v>1.30884651612E-2</v>
      </c>
      <c r="V4559" s="430">
        <v>1.4519040221399999E-2</v>
      </c>
      <c r="W4559" s="430">
        <v>1.6094873223E-2</v>
      </c>
      <c r="X4559" s="430">
        <v>1.7551310891399999E-2</v>
      </c>
      <c r="Y4559" s="430">
        <v>1.91243616564E-2</v>
      </c>
      <c r="Z4559" s="430">
        <v>2.0967396879000001E-2</v>
      </c>
      <c r="AA4559" s="430">
        <v>2.2968512338199999E-2</v>
      </c>
      <c r="AB4559" s="430">
        <v>2.4824392593E-2</v>
      </c>
      <c r="AC4559" s="430">
        <v>2.66928558468E-2</v>
      </c>
      <c r="AD4559" s="430">
        <v>2.8590736231199999E-2</v>
      </c>
      <c r="AE4559" s="430">
        <v>3.6580345401599997E-2</v>
      </c>
      <c r="AF4559" s="430">
        <v>4.3160616298799998E-2</v>
      </c>
      <c r="AG4559" s="430">
        <v>5.0745162468000003E-2</v>
      </c>
      <c r="AH4559" s="430">
        <v>5.3210666394600002E-2</v>
      </c>
      <c r="AI4559" s="430">
        <v>5.3499317328599999E-2</v>
      </c>
      <c r="AJ4559" s="430">
        <v>5.13841904862E-2</v>
      </c>
      <c r="AK4559" s="430">
        <v>5.3144771050800003E-2</v>
      </c>
      <c r="AL4559" s="430">
        <v>0</v>
      </c>
    </row>
    <row r="4560" spans="1:38" x14ac:dyDescent="0.25">
      <c r="A4560" s="430" t="s">
        <v>4368</v>
      </c>
      <c r="B4560" s="430">
        <v>1</v>
      </c>
      <c r="C4560" s="430" t="s">
        <v>4377</v>
      </c>
      <c r="D4560" s="430" t="s">
        <v>4050</v>
      </c>
      <c r="E4560" s="430">
        <v>83</v>
      </c>
      <c r="F4560" s="430">
        <v>0</v>
      </c>
      <c r="G4560" s="430">
        <v>0</v>
      </c>
      <c r="H4560" s="430">
        <v>0</v>
      </c>
      <c r="I4560" s="430">
        <v>0</v>
      </c>
      <c r="J4560" s="430">
        <v>0</v>
      </c>
      <c r="K4560" s="430">
        <v>0</v>
      </c>
      <c r="L4560" s="430">
        <v>0</v>
      </c>
      <c r="M4560" s="430">
        <v>0</v>
      </c>
      <c r="N4560" s="430">
        <v>0</v>
      </c>
      <c r="O4560" s="430">
        <v>0</v>
      </c>
      <c r="P4560" s="430">
        <v>0</v>
      </c>
      <c r="Q4560" s="430">
        <v>1.209049842E-4</v>
      </c>
      <c r="R4560" s="430">
        <v>1.5554747208E-3</v>
      </c>
      <c r="S4560" s="430">
        <v>3.2695524576000002E-3</v>
      </c>
      <c r="T4560" s="430">
        <v>3.7441284737999999E-3</v>
      </c>
      <c r="U4560" s="430">
        <v>4.2342511067999999E-3</v>
      </c>
      <c r="V4560" s="430">
        <v>4.7615415276000004E-3</v>
      </c>
      <c r="W4560" s="430">
        <v>5.3022421452E-3</v>
      </c>
      <c r="X4560" s="430">
        <v>5.8135994201999998E-3</v>
      </c>
      <c r="Y4560" s="430">
        <v>6.3600760080000001E-3</v>
      </c>
      <c r="Z4560" s="430">
        <v>6.9928378806E-3</v>
      </c>
      <c r="AA4560" s="430">
        <v>7.6906256855999999E-3</v>
      </c>
      <c r="AB4560" s="430">
        <v>8.3521641059999992E-3</v>
      </c>
      <c r="AC4560" s="430">
        <v>9.0542578698000007E-3</v>
      </c>
      <c r="AD4560" s="430">
        <v>9.7725842213999999E-3</v>
      </c>
      <c r="AE4560" s="430">
        <v>1.26185714226E-2</v>
      </c>
      <c r="AF4560" s="430">
        <v>1.50402428748E-2</v>
      </c>
      <c r="AG4560" s="430">
        <v>1.78817211144E-2</v>
      </c>
      <c r="AH4560" s="430">
        <v>1.8941446609799999E-2</v>
      </c>
      <c r="AI4560" s="430">
        <v>1.9223131699200001E-2</v>
      </c>
      <c r="AJ4560" s="430">
        <v>1.8875753067600001E-2</v>
      </c>
      <c r="AK4560" s="430">
        <v>1.9893873113400001E-2</v>
      </c>
      <c r="AL4560" s="430">
        <v>0</v>
      </c>
    </row>
    <row r="4561" spans="1:38" x14ac:dyDescent="0.25">
      <c r="A4561" s="430" t="s">
        <v>4368</v>
      </c>
      <c r="B4561" s="430">
        <v>1</v>
      </c>
      <c r="C4561" s="430" t="s">
        <v>4377</v>
      </c>
      <c r="D4561" s="430" t="s">
        <v>4052</v>
      </c>
      <c r="E4561" s="430">
        <v>83</v>
      </c>
      <c r="F4561" s="430">
        <v>0</v>
      </c>
      <c r="G4561" s="430">
        <v>0</v>
      </c>
      <c r="H4561" s="430">
        <v>0</v>
      </c>
      <c r="I4561" s="430">
        <v>0</v>
      </c>
      <c r="J4561" s="430">
        <v>0</v>
      </c>
      <c r="K4561" s="430">
        <v>0</v>
      </c>
      <c r="L4561" s="430">
        <v>0</v>
      </c>
      <c r="M4561" s="430">
        <v>0</v>
      </c>
      <c r="N4561" s="430">
        <v>0</v>
      </c>
      <c r="O4561" s="430">
        <v>0</v>
      </c>
      <c r="P4561" s="430">
        <v>0</v>
      </c>
      <c r="Q4561" s="430">
        <v>1.0944735515999999E-3</v>
      </c>
      <c r="R4561" s="430">
        <v>1.4206058723999999E-2</v>
      </c>
      <c r="S4561" s="430">
        <v>2.9944443586199999E-2</v>
      </c>
      <c r="T4561" s="430">
        <v>3.4434182554199999E-2</v>
      </c>
      <c r="U4561" s="430">
        <v>3.9209446504800002E-2</v>
      </c>
      <c r="V4561" s="430">
        <v>4.4568393097800002E-2</v>
      </c>
      <c r="W4561" s="430">
        <v>5.0114791326600003E-2</v>
      </c>
      <c r="X4561" s="430">
        <v>5.5428693005400001E-2</v>
      </c>
      <c r="Y4561" s="430">
        <v>6.10783107792E-2</v>
      </c>
      <c r="Z4561" s="430">
        <v>6.7579994281800004E-2</v>
      </c>
      <c r="AA4561" s="430">
        <v>7.4467914034800006E-2</v>
      </c>
      <c r="AB4561" s="430">
        <v>8.1110648361599993E-2</v>
      </c>
      <c r="AC4561" s="430">
        <v>8.7910084033199998E-2</v>
      </c>
      <c r="AD4561" s="430">
        <v>9.4961509328400001E-2</v>
      </c>
      <c r="AE4561" s="430">
        <v>0.12278813950259999</v>
      </c>
      <c r="AF4561" s="430">
        <v>0.14665631323200001</v>
      </c>
      <c r="AG4561" s="430">
        <v>0.17435702100959999</v>
      </c>
      <c r="AH4561" s="430">
        <v>0.1853682580464</v>
      </c>
      <c r="AI4561" s="430">
        <v>0.18864138784920001</v>
      </c>
      <c r="AJ4561" s="430">
        <v>0.18172377383159999</v>
      </c>
      <c r="AK4561" s="430">
        <v>0.1900833022374</v>
      </c>
      <c r="AL4561" s="430">
        <v>0</v>
      </c>
    </row>
    <row r="4562" spans="1:38" x14ac:dyDescent="0.25">
      <c r="A4562" s="430" t="s">
        <v>4368</v>
      </c>
      <c r="B4562" s="430">
        <v>1</v>
      </c>
      <c r="C4562" s="430" t="s">
        <v>4377</v>
      </c>
      <c r="D4562" s="430" t="s">
        <v>4054</v>
      </c>
      <c r="E4562" s="430">
        <v>83</v>
      </c>
      <c r="F4562" s="430">
        <v>0</v>
      </c>
      <c r="G4562" s="430">
        <v>0</v>
      </c>
      <c r="H4562" s="430">
        <v>0</v>
      </c>
      <c r="I4562" s="430">
        <v>0</v>
      </c>
      <c r="J4562" s="430">
        <v>0</v>
      </c>
      <c r="K4562" s="430">
        <v>0</v>
      </c>
      <c r="L4562" s="430">
        <v>0</v>
      </c>
      <c r="M4562" s="430">
        <v>0</v>
      </c>
      <c r="N4562" s="430">
        <v>0</v>
      </c>
      <c r="O4562" s="430">
        <v>0</v>
      </c>
      <c r="P4562" s="430">
        <v>0</v>
      </c>
      <c r="Q4562" s="430">
        <v>8.5191935400000002E-5</v>
      </c>
      <c r="R4562" s="430">
        <v>1.0888341750000001E-3</v>
      </c>
      <c r="S4562" s="430">
        <v>2.2711804830000001E-3</v>
      </c>
      <c r="T4562" s="430">
        <v>2.5955214714000001E-3</v>
      </c>
      <c r="U4562" s="430">
        <v>2.9100066138000001E-3</v>
      </c>
      <c r="V4562" s="430">
        <v>3.2458022454000001E-3</v>
      </c>
      <c r="W4562" s="430">
        <v>3.5880571584000001E-3</v>
      </c>
      <c r="X4562" s="430">
        <v>3.9151823567999998E-3</v>
      </c>
      <c r="Y4562" s="430">
        <v>4.2980939430000004E-3</v>
      </c>
      <c r="Z4562" s="430">
        <v>4.7625804797999998E-3</v>
      </c>
      <c r="AA4562" s="430">
        <v>5.2852418190000002E-3</v>
      </c>
      <c r="AB4562" s="430">
        <v>5.8407708216000002E-3</v>
      </c>
      <c r="AC4562" s="430">
        <v>6.4561710641999996E-3</v>
      </c>
      <c r="AD4562" s="430">
        <v>7.059414648E-3</v>
      </c>
      <c r="AE4562" s="430">
        <v>9.2426987795999997E-3</v>
      </c>
      <c r="AF4562" s="430">
        <v>1.09123255956E-2</v>
      </c>
      <c r="AG4562" s="430">
        <v>1.28404685838E-2</v>
      </c>
      <c r="AH4562" s="430">
        <v>1.3558513597200001E-2</v>
      </c>
      <c r="AI4562" s="430">
        <v>1.3719139777200001E-2</v>
      </c>
      <c r="AJ4562" s="430">
        <v>1.35367235718E-2</v>
      </c>
      <c r="AK4562" s="430">
        <v>1.3960990758000001E-2</v>
      </c>
      <c r="AL4562" s="430">
        <v>0</v>
      </c>
    </row>
    <row r="4563" spans="1:38" x14ac:dyDescent="0.25">
      <c r="A4563" s="430" t="s">
        <v>4368</v>
      </c>
      <c r="B4563" s="430">
        <v>1</v>
      </c>
      <c r="C4563" s="430" t="s">
        <v>4377</v>
      </c>
      <c r="D4563" s="430" t="s">
        <v>517</v>
      </c>
      <c r="E4563" s="430">
        <v>83</v>
      </c>
      <c r="F4563" s="430">
        <v>0</v>
      </c>
      <c r="G4563" s="430">
        <v>0</v>
      </c>
      <c r="H4563" s="430">
        <v>0</v>
      </c>
      <c r="I4563" s="430">
        <v>0</v>
      </c>
      <c r="J4563" s="430">
        <v>0</v>
      </c>
      <c r="K4563" s="430">
        <v>0</v>
      </c>
      <c r="L4563" s="430">
        <v>0</v>
      </c>
      <c r="M4563" s="430">
        <v>0</v>
      </c>
      <c r="N4563" s="430">
        <v>0</v>
      </c>
      <c r="O4563" s="430">
        <v>0</v>
      </c>
      <c r="P4563" s="430">
        <v>0</v>
      </c>
      <c r="Q4563" s="430">
        <v>2.2926763859999999E-4</v>
      </c>
      <c r="R4563" s="430">
        <v>2.9487899297999999E-3</v>
      </c>
      <c r="S4563" s="430">
        <v>6.1813821497999997E-3</v>
      </c>
      <c r="T4563" s="430">
        <v>7.0427984483999997E-3</v>
      </c>
      <c r="U4563" s="430">
        <v>7.9338418301999995E-3</v>
      </c>
      <c r="V4563" s="430">
        <v>8.8598953014E-3</v>
      </c>
      <c r="W4563" s="430">
        <v>9.8021891682000001E-3</v>
      </c>
      <c r="X4563" s="430">
        <v>1.06956797376E-2</v>
      </c>
      <c r="Y4563" s="430">
        <v>1.17164762286E-2</v>
      </c>
      <c r="Z4563" s="430">
        <v>1.29137436714E-2</v>
      </c>
      <c r="AA4563" s="430">
        <v>1.41930076002E-2</v>
      </c>
      <c r="AB4563" s="430">
        <v>1.5418068923400001E-2</v>
      </c>
      <c r="AC4563" s="430">
        <v>1.6657712128200001E-2</v>
      </c>
      <c r="AD4563" s="430">
        <v>1.7964985895999999E-2</v>
      </c>
      <c r="AE4563" s="430">
        <v>2.3146095343800001E-2</v>
      </c>
      <c r="AF4563" s="430">
        <v>2.7514585355399999E-2</v>
      </c>
      <c r="AG4563" s="430">
        <v>3.2527241346599997E-2</v>
      </c>
      <c r="AH4563" s="430">
        <v>3.4348619791199998E-2</v>
      </c>
      <c r="AI4563" s="430">
        <v>3.4715698017000002E-2</v>
      </c>
      <c r="AJ4563" s="430">
        <v>3.4085968402199997E-2</v>
      </c>
      <c r="AK4563" s="430">
        <v>3.5376677965199999E-2</v>
      </c>
      <c r="AL4563" s="430">
        <v>0</v>
      </c>
    </row>
    <row r="4564" spans="1:38" x14ac:dyDescent="0.25">
      <c r="A4564" s="430" t="s">
        <v>4368</v>
      </c>
      <c r="B4564" s="430">
        <v>1</v>
      </c>
      <c r="C4564" s="430" t="s">
        <v>4377</v>
      </c>
      <c r="D4564" s="430" t="s">
        <v>4057</v>
      </c>
      <c r="E4564" s="430">
        <v>83</v>
      </c>
      <c r="F4564" s="430">
        <v>0</v>
      </c>
      <c r="G4564" s="430">
        <v>0</v>
      </c>
      <c r="H4564" s="430">
        <v>0</v>
      </c>
      <c r="I4564" s="430">
        <v>0</v>
      </c>
      <c r="J4564" s="430">
        <v>0</v>
      </c>
      <c r="K4564" s="430">
        <v>0</v>
      </c>
      <c r="L4564" s="430">
        <v>0</v>
      </c>
      <c r="M4564" s="430">
        <v>0</v>
      </c>
      <c r="N4564" s="430">
        <v>0</v>
      </c>
      <c r="O4564" s="430">
        <v>0</v>
      </c>
      <c r="P4564" s="430">
        <v>0</v>
      </c>
      <c r="Q4564" s="430">
        <v>1.6737023159999999E-4</v>
      </c>
      <c r="R4564" s="430">
        <v>2.1653036262000002E-3</v>
      </c>
      <c r="S4564" s="430">
        <v>4.5502038581999998E-3</v>
      </c>
      <c r="T4564" s="430">
        <v>5.1939054024E-3</v>
      </c>
      <c r="U4564" s="430">
        <v>5.8484517233999998E-3</v>
      </c>
      <c r="V4564" s="430">
        <v>6.5393102345999996E-3</v>
      </c>
      <c r="W4564" s="430">
        <v>7.214016381E-3</v>
      </c>
      <c r="X4564" s="430">
        <v>7.8349373388000004E-3</v>
      </c>
      <c r="Y4564" s="430">
        <v>8.5067702147999993E-3</v>
      </c>
      <c r="Z4564" s="430">
        <v>9.2943767202000004E-3</v>
      </c>
      <c r="AA4564" s="430">
        <v>1.0180308137999999E-2</v>
      </c>
      <c r="AB4564" s="430">
        <v>1.1017996703999999E-2</v>
      </c>
      <c r="AC4564" s="430">
        <v>1.18496949714E-2</v>
      </c>
      <c r="AD4564" s="430">
        <v>1.27502563188E-2</v>
      </c>
      <c r="AE4564" s="430">
        <v>1.6361772827399999E-2</v>
      </c>
      <c r="AF4564" s="430">
        <v>1.9392348775800001E-2</v>
      </c>
      <c r="AG4564" s="430">
        <v>2.2913234143800001E-2</v>
      </c>
      <c r="AH4564" s="430">
        <v>2.4172572395400001E-2</v>
      </c>
      <c r="AI4564" s="430">
        <v>2.4444396404999999E-2</v>
      </c>
      <c r="AJ4564" s="430">
        <v>2.39441044128E-2</v>
      </c>
      <c r="AK4564" s="430">
        <v>2.5023233063399999E-2</v>
      </c>
      <c r="AL4564" s="430">
        <v>0</v>
      </c>
    </row>
    <row r="4565" spans="1:38" x14ac:dyDescent="0.25">
      <c r="A4565" s="430" t="s">
        <v>4368</v>
      </c>
      <c r="B4565" s="430">
        <v>1</v>
      </c>
      <c r="C4565" s="430" t="s">
        <v>4377</v>
      </c>
      <c r="D4565" s="430" t="s">
        <v>4059</v>
      </c>
      <c r="E4565" s="430">
        <v>83</v>
      </c>
      <c r="F4565" s="430">
        <v>0</v>
      </c>
      <c r="G4565" s="430">
        <v>0</v>
      </c>
      <c r="H4565" s="430">
        <v>0</v>
      </c>
      <c r="I4565" s="430">
        <v>0</v>
      </c>
      <c r="J4565" s="430">
        <v>0</v>
      </c>
      <c r="K4565" s="430">
        <v>0</v>
      </c>
      <c r="L4565" s="430">
        <v>0</v>
      </c>
      <c r="M4565" s="430">
        <v>0</v>
      </c>
      <c r="N4565" s="430">
        <v>0</v>
      </c>
      <c r="O4565" s="430">
        <v>0</v>
      </c>
      <c r="P4565" s="430">
        <v>0</v>
      </c>
      <c r="Q4565" s="430">
        <v>1.13213958E-3</v>
      </c>
      <c r="R4565" s="430">
        <v>1.45924112334E-2</v>
      </c>
      <c r="S4565" s="430">
        <v>3.0580488767400001E-2</v>
      </c>
      <c r="T4565" s="430">
        <v>3.4761927486000002E-2</v>
      </c>
      <c r="U4565" s="430">
        <v>3.8968782395399998E-2</v>
      </c>
      <c r="V4565" s="430">
        <v>4.3290952847999997E-2</v>
      </c>
      <c r="W4565" s="430">
        <v>4.7695616482799998E-2</v>
      </c>
      <c r="X4565" s="430">
        <v>5.1866048519999999E-2</v>
      </c>
      <c r="Y4565" s="430">
        <v>5.6592797976000003E-2</v>
      </c>
      <c r="Z4565" s="430">
        <v>6.2108883665400003E-2</v>
      </c>
      <c r="AA4565" s="430">
        <v>6.8066028887999994E-2</v>
      </c>
      <c r="AB4565" s="430">
        <v>7.3573840197000001E-2</v>
      </c>
      <c r="AC4565" s="430">
        <v>7.9081361673599998E-2</v>
      </c>
      <c r="AD4565" s="430">
        <v>8.4736339974E-2</v>
      </c>
      <c r="AE4565" s="430">
        <v>0.1085130468708</v>
      </c>
      <c r="AF4565" s="430">
        <v>0.12806460063540001</v>
      </c>
      <c r="AG4565" s="430">
        <v>0.1508123131944</v>
      </c>
      <c r="AH4565" s="430">
        <v>0.15861685270859999</v>
      </c>
      <c r="AI4565" s="430">
        <v>0.15971792376540001</v>
      </c>
      <c r="AJ4565" s="430">
        <v>0.1612624437996</v>
      </c>
      <c r="AK4565" s="430">
        <v>0.16695096449460001</v>
      </c>
      <c r="AL4565" s="430">
        <v>0</v>
      </c>
    </row>
    <row r="4566" spans="1:38" x14ac:dyDescent="0.25">
      <c r="A4566" s="430" t="s">
        <v>4368</v>
      </c>
      <c r="B4566" s="430">
        <v>1</v>
      </c>
      <c r="C4566" s="430" t="s">
        <v>4377</v>
      </c>
      <c r="D4566" s="430" t="s">
        <v>4061</v>
      </c>
      <c r="E4566" s="430">
        <v>83</v>
      </c>
      <c r="F4566" s="430">
        <v>0</v>
      </c>
      <c r="G4566" s="430">
        <v>0</v>
      </c>
      <c r="H4566" s="430">
        <v>0</v>
      </c>
      <c r="I4566" s="430">
        <v>0</v>
      </c>
      <c r="J4566" s="430">
        <v>0</v>
      </c>
      <c r="K4566" s="430">
        <v>0</v>
      </c>
      <c r="L4566" s="430">
        <v>0</v>
      </c>
      <c r="M4566" s="430">
        <v>0</v>
      </c>
      <c r="N4566" s="430">
        <v>0</v>
      </c>
      <c r="O4566" s="430">
        <v>0</v>
      </c>
      <c r="P4566" s="430">
        <v>0</v>
      </c>
      <c r="Q4566" s="430">
        <v>2.4417864900000001E-4</v>
      </c>
      <c r="R4566" s="430">
        <v>3.1655047709999999E-3</v>
      </c>
      <c r="S4566" s="430">
        <v>6.6753222822000004E-3</v>
      </c>
      <c r="T4566" s="430">
        <v>7.6645513230000004E-3</v>
      </c>
      <c r="U4566" s="430">
        <v>8.7030272472000004E-3</v>
      </c>
      <c r="V4566" s="430">
        <v>9.8067338226E-3</v>
      </c>
      <c r="W4566" s="430">
        <v>1.09378743474E-2</v>
      </c>
      <c r="X4566" s="430">
        <v>1.1971532001E-2</v>
      </c>
      <c r="Y4566" s="430">
        <v>1.3165094085000001E-2</v>
      </c>
      <c r="Z4566" s="430">
        <v>1.4572598983800001E-2</v>
      </c>
      <c r="AA4566" s="430">
        <v>1.6041754357200001E-2</v>
      </c>
      <c r="AB4566" s="430">
        <v>1.7364562815600001E-2</v>
      </c>
      <c r="AC4566" s="430">
        <v>1.8684514305599999E-2</v>
      </c>
      <c r="AD4566" s="430">
        <v>1.99744462632E-2</v>
      </c>
      <c r="AE4566" s="430">
        <v>2.5568432346600001E-2</v>
      </c>
      <c r="AF4566" s="430">
        <v>3.0199998113999999E-2</v>
      </c>
      <c r="AG4566" s="430">
        <v>3.5510961400199999E-2</v>
      </c>
      <c r="AH4566" s="430">
        <v>3.7349837381999998E-2</v>
      </c>
      <c r="AI4566" s="430">
        <v>3.7716730623000003E-2</v>
      </c>
      <c r="AJ4566" s="430">
        <v>3.6798849687599999E-2</v>
      </c>
      <c r="AK4566" s="430">
        <v>3.8118350127000003E-2</v>
      </c>
      <c r="AL4566" s="430">
        <v>0</v>
      </c>
    </row>
    <row r="4567" spans="1:38" x14ac:dyDescent="0.25">
      <c r="A4567" s="430" t="s">
        <v>4368</v>
      </c>
      <c r="B4567" s="430">
        <v>1</v>
      </c>
      <c r="C4567" s="430" t="s">
        <v>4377</v>
      </c>
      <c r="D4567" s="430" t="s">
        <v>4063</v>
      </c>
      <c r="E4567" s="430">
        <v>83</v>
      </c>
      <c r="F4567" s="430">
        <v>0</v>
      </c>
      <c r="G4567" s="430">
        <v>0</v>
      </c>
      <c r="H4567" s="430">
        <v>0</v>
      </c>
      <c r="I4567" s="430">
        <v>0</v>
      </c>
      <c r="J4567" s="430">
        <v>0</v>
      </c>
      <c r="K4567" s="430">
        <v>0</v>
      </c>
      <c r="L4567" s="430">
        <v>0</v>
      </c>
      <c r="M4567" s="430">
        <v>0</v>
      </c>
      <c r="N4567" s="430">
        <v>0</v>
      </c>
      <c r="O4567" s="430">
        <v>0</v>
      </c>
      <c r="P4567" s="430">
        <v>0</v>
      </c>
      <c r="Q4567" s="430">
        <v>2.7973305359999998E-4</v>
      </c>
      <c r="R4567" s="430">
        <v>3.7088947038E-3</v>
      </c>
      <c r="S4567" s="430">
        <v>7.9953165864000003E-3</v>
      </c>
      <c r="T4567" s="430">
        <v>9.4456682891999998E-3</v>
      </c>
      <c r="U4567" s="430">
        <v>1.09544539962E-2</v>
      </c>
      <c r="V4567" s="430">
        <v>1.2608210042999999E-2</v>
      </c>
      <c r="W4567" s="430">
        <v>1.42960793118E-2</v>
      </c>
      <c r="X4567" s="430">
        <v>1.5799779652800001E-2</v>
      </c>
      <c r="Y4567" s="430">
        <v>1.7352627949800001E-2</v>
      </c>
      <c r="Z4567" s="430">
        <v>1.9074849393600001E-2</v>
      </c>
      <c r="AA4567" s="430">
        <v>2.09174614506E-2</v>
      </c>
      <c r="AB4567" s="430">
        <v>2.2828783949400001E-2</v>
      </c>
      <c r="AC4567" s="430">
        <v>2.4792266842200001E-2</v>
      </c>
      <c r="AD4567" s="430">
        <v>2.6937946635600001E-2</v>
      </c>
      <c r="AE4567" s="430">
        <v>3.5091554698200002E-2</v>
      </c>
      <c r="AF4567" s="430">
        <v>4.2135358722599998E-2</v>
      </c>
      <c r="AG4567" s="430">
        <v>5.0429951629199998E-2</v>
      </c>
      <c r="AH4567" s="430">
        <v>5.4064176566400002E-2</v>
      </c>
      <c r="AI4567" s="430">
        <v>5.5520999047800002E-2</v>
      </c>
      <c r="AJ4567" s="430">
        <v>5.4116013751800002E-2</v>
      </c>
      <c r="AK4567" s="430">
        <v>5.6640225213000002E-2</v>
      </c>
      <c r="AL4567" s="430">
        <v>0</v>
      </c>
    </row>
    <row r="4568" spans="1:38" x14ac:dyDescent="0.25">
      <c r="A4568" s="430" t="s">
        <v>4368</v>
      </c>
      <c r="B4568" s="430">
        <v>1</v>
      </c>
      <c r="C4568" s="430" t="s">
        <v>4377</v>
      </c>
      <c r="D4568" s="430" t="s">
        <v>4065</v>
      </c>
      <c r="E4568" s="430">
        <v>83</v>
      </c>
      <c r="F4568" s="430">
        <v>0</v>
      </c>
      <c r="G4568" s="430">
        <v>0</v>
      </c>
      <c r="H4568" s="430">
        <v>0</v>
      </c>
      <c r="I4568" s="430">
        <v>0</v>
      </c>
      <c r="J4568" s="430">
        <v>0</v>
      </c>
      <c r="K4568" s="430">
        <v>0</v>
      </c>
      <c r="L4568" s="430">
        <v>0</v>
      </c>
      <c r="M4568" s="430">
        <v>0</v>
      </c>
      <c r="N4568" s="430">
        <v>0</v>
      </c>
      <c r="O4568" s="430">
        <v>0</v>
      </c>
      <c r="P4568" s="430">
        <v>0</v>
      </c>
      <c r="Q4568" s="430">
        <v>2.5438918361999998E-3</v>
      </c>
      <c r="R4568" s="430">
        <v>3.2652672109199997E-2</v>
      </c>
      <c r="S4568" s="430">
        <v>6.8176046967600004E-2</v>
      </c>
      <c r="T4568" s="430">
        <v>7.7182919041799997E-2</v>
      </c>
      <c r="U4568" s="430">
        <v>8.6173920175199994E-2</v>
      </c>
      <c r="V4568" s="430">
        <v>9.5484683665799999E-2</v>
      </c>
      <c r="W4568" s="430">
        <v>0.10515563555640001</v>
      </c>
      <c r="X4568" s="430">
        <v>0.11439132610619999</v>
      </c>
      <c r="Y4568" s="430">
        <v>0.1247933477934</v>
      </c>
      <c r="Z4568" s="430">
        <v>0.13693008915300001</v>
      </c>
      <c r="AA4568" s="430">
        <v>0.15033973709039999</v>
      </c>
      <c r="AB4568" s="430">
        <v>0.16280969313179999</v>
      </c>
      <c r="AC4568" s="430">
        <v>0.175222483722</v>
      </c>
      <c r="AD4568" s="430">
        <v>0.1878096072138</v>
      </c>
      <c r="AE4568" s="430">
        <v>0.24047359273079999</v>
      </c>
      <c r="AF4568" s="430">
        <v>0.28339468820519997</v>
      </c>
      <c r="AG4568" s="430">
        <v>0.3324645385776</v>
      </c>
      <c r="AH4568" s="430">
        <v>0.34864118838120001</v>
      </c>
      <c r="AI4568" s="430">
        <v>0.34962553934879997</v>
      </c>
      <c r="AJ4568" s="430">
        <v>0.35025040573380001</v>
      </c>
      <c r="AK4568" s="430">
        <v>0.357351716007</v>
      </c>
      <c r="AL4568" s="430">
        <v>0</v>
      </c>
    </row>
    <row r="4569" spans="1:38" x14ac:dyDescent="0.25">
      <c r="A4569" s="430" t="s">
        <v>4368</v>
      </c>
      <c r="B4569" s="430">
        <v>1</v>
      </c>
      <c r="C4569" s="430" t="s">
        <v>4377</v>
      </c>
      <c r="D4569" s="430" t="s">
        <v>4067</v>
      </c>
      <c r="E4569" s="430">
        <v>83</v>
      </c>
      <c r="F4569" s="430">
        <v>0</v>
      </c>
      <c r="G4569" s="430">
        <v>0</v>
      </c>
      <c r="H4569" s="430">
        <v>0</v>
      </c>
      <c r="I4569" s="430">
        <v>0</v>
      </c>
      <c r="J4569" s="430">
        <v>0</v>
      </c>
      <c r="K4569" s="430">
        <v>0</v>
      </c>
      <c r="L4569" s="430">
        <v>0</v>
      </c>
      <c r="M4569" s="430">
        <v>0</v>
      </c>
      <c r="N4569" s="430">
        <v>0</v>
      </c>
      <c r="O4569" s="430">
        <v>0</v>
      </c>
      <c r="P4569" s="430">
        <v>0</v>
      </c>
      <c r="Q4569" s="430">
        <v>1.5180301421999999E-3</v>
      </c>
      <c r="R4569" s="430">
        <v>1.9463995808400001E-2</v>
      </c>
      <c r="S4569" s="430">
        <v>4.0654001044799999E-2</v>
      </c>
      <c r="T4569" s="430">
        <v>4.6105681479000002E-2</v>
      </c>
      <c r="U4569" s="430">
        <v>5.1631179514200001E-2</v>
      </c>
      <c r="V4569" s="430">
        <v>5.7382945105199999E-2</v>
      </c>
      <c r="W4569" s="430">
        <v>6.3209170338600004E-2</v>
      </c>
      <c r="X4569" s="430">
        <v>6.8562926975399993E-2</v>
      </c>
      <c r="Y4569" s="430">
        <v>7.4518289274000005E-2</v>
      </c>
      <c r="Z4569" s="430">
        <v>8.1448523956799995E-2</v>
      </c>
      <c r="AA4569" s="430">
        <v>8.9014861306800003E-2</v>
      </c>
      <c r="AB4569" s="430">
        <v>9.6075164242200001E-2</v>
      </c>
      <c r="AC4569" s="430">
        <v>0.10338183750179999</v>
      </c>
      <c r="AD4569" s="430">
        <v>0.11091325056240001</v>
      </c>
      <c r="AE4569" s="430">
        <v>0.14217908141579999</v>
      </c>
      <c r="AF4569" s="430">
        <v>0.16799070536819999</v>
      </c>
      <c r="AG4569" s="430">
        <v>0.1979413826676</v>
      </c>
      <c r="AH4569" s="430">
        <v>0.20837186078280001</v>
      </c>
      <c r="AI4569" s="430">
        <v>0.21010995445440001</v>
      </c>
      <c r="AJ4569" s="430">
        <v>0.20489563920539999</v>
      </c>
      <c r="AK4569" s="430">
        <v>0.21222160476660001</v>
      </c>
      <c r="AL4569" s="430">
        <v>0</v>
      </c>
    </row>
    <row r="4570" spans="1:38" x14ac:dyDescent="0.25">
      <c r="A4570" s="430" t="s">
        <v>4368</v>
      </c>
      <c r="B4570" s="430">
        <v>1</v>
      </c>
      <c r="C4570" s="430" t="s">
        <v>4377</v>
      </c>
      <c r="D4570" s="430" t="s">
        <v>4069</v>
      </c>
      <c r="E4570" s="430">
        <v>83</v>
      </c>
      <c r="F4570" s="430">
        <v>0</v>
      </c>
      <c r="G4570" s="430">
        <v>0</v>
      </c>
      <c r="H4570" s="430">
        <v>0</v>
      </c>
      <c r="I4570" s="430">
        <v>0</v>
      </c>
      <c r="J4570" s="430">
        <v>0</v>
      </c>
      <c r="K4570" s="430">
        <v>0</v>
      </c>
      <c r="L4570" s="430">
        <v>0</v>
      </c>
      <c r="M4570" s="430">
        <v>0</v>
      </c>
      <c r="N4570" s="430">
        <v>0</v>
      </c>
      <c r="O4570" s="430">
        <v>0</v>
      </c>
      <c r="P4570" s="430">
        <v>0</v>
      </c>
      <c r="Q4570" s="430">
        <v>4.6219155839999999E-4</v>
      </c>
      <c r="R4570" s="430">
        <v>5.9530241628000004E-3</v>
      </c>
      <c r="S4570" s="430">
        <v>1.2460911691800001E-2</v>
      </c>
      <c r="T4570" s="430">
        <v>1.4192255305800001E-2</v>
      </c>
      <c r="U4570" s="430">
        <v>1.5983000490599999E-2</v>
      </c>
      <c r="V4570" s="430">
        <v>1.7963212495800001E-2</v>
      </c>
      <c r="W4570" s="430">
        <v>1.9975203190800001E-2</v>
      </c>
      <c r="X4570" s="430">
        <v>2.1845175151800001E-2</v>
      </c>
      <c r="Y4570" s="430">
        <v>2.40289361598E-2</v>
      </c>
      <c r="Z4570" s="430">
        <v>2.6539186588199998E-2</v>
      </c>
      <c r="AA4570" s="430">
        <v>2.92109288328E-2</v>
      </c>
      <c r="AB4570" s="430">
        <v>3.1767181875000002E-2</v>
      </c>
      <c r="AC4570" s="430">
        <v>3.44069888448E-2</v>
      </c>
      <c r="AD4570" s="430">
        <v>3.7069791329999997E-2</v>
      </c>
      <c r="AE4570" s="430">
        <v>4.7838477687000003E-2</v>
      </c>
      <c r="AF4570" s="430">
        <v>5.6691418555199997E-2</v>
      </c>
      <c r="AG4570" s="430">
        <v>6.6744577528199997E-2</v>
      </c>
      <c r="AH4570" s="430">
        <v>7.0346676628799995E-2</v>
      </c>
      <c r="AI4570" s="430">
        <v>7.1147518985400005E-2</v>
      </c>
      <c r="AJ4570" s="430">
        <v>6.8851777651800006E-2</v>
      </c>
      <c r="AK4570" s="430">
        <v>7.1820857823000003E-2</v>
      </c>
      <c r="AL4570" s="430">
        <v>0</v>
      </c>
    </row>
    <row r="4571" spans="1:38" x14ac:dyDescent="0.25">
      <c r="A4571" s="430" t="s">
        <v>4368</v>
      </c>
      <c r="B4571" s="430">
        <v>1</v>
      </c>
      <c r="C4571" s="430" t="s">
        <v>4377</v>
      </c>
      <c r="D4571" s="430" t="s">
        <v>4071</v>
      </c>
      <c r="E4571" s="430">
        <v>83</v>
      </c>
      <c r="F4571" s="430">
        <v>0</v>
      </c>
      <c r="G4571" s="430">
        <v>0</v>
      </c>
      <c r="H4571" s="430">
        <v>0</v>
      </c>
      <c r="I4571" s="430">
        <v>0</v>
      </c>
      <c r="J4571" s="430">
        <v>0</v>
      </c>
      <c r="K4571" s="430">
        <v>0</v>
      </c>
      <c r="L4571" s="430">
        <v>0</v>
      </c>
      <c r="M4571" s="430">
        <v>0</v>
      </c>
      <c r="N4571" s="430">
        <v>0</v>
      </c>
      <c r="O4571" s="430">
        <v>0</v>
      </c>
      <c r="P4571" s="430">
        <v>0</v>
      </c>
      <c r="Q4571" s="430">
        <v>4.6230318419999999E-4</v>
      </c>
      <c r="R4571" s="430">
        <v>5.9945595137999999E-3</v>
      </c>
      <c r="S4571" s="430">
        <v>1.26119546124E-2</v>
      </c>
      <c r="T4571" s="430">
        <v>1.4370321108E-2</v>
      </c>
      <c r="U4571" s="430">
        <v>1.62739835544E-2</v>
      </c>
      <c r="V4571" s="430">
        <v>1.8347022837000002E-2</v>
      </c>
      <c r="W4571" s="430">
        <v>2.0459244834600002E-2</v>
      </c>
      <c r="X4571" s="430">
        <v>2.2439220203400001E-2</v>
      </c>
      <c r="Y4571" s="430">
        <v>2.4617305627199999E-2</v>
      </c>
      <c r="Z4571" s="430">
        <v>2.7086908219800001E-2</v>
      </c>
      <c r="AA4571" s="430">
        <v>2.9857376835000001E-2</v>
      </c>
      <c r="AB4571" s="430">
        <v>3.2439085879199997E-2</v>
      </c>
      <c r="AC4571" s="430">
        <v>3.5033894009399998E-2</v>
      </c>
      <c r="AD4571" s="430">
        <v>3.7894098184800003E-2</v>
      </c>
      <c r="AE4571" s="430">
        <v>4.9159966026599999E-2</v>
      </c>
      <c r="AF4571" s="430">
        <v>5.9074565120999997E-2</v>
      </c>
      <c r="AG4571" s="430">
        <v>7.0370460989400002E-2</v>
      </c>
      <c r="AH4571" s="430">
        <v>7.4628855186599993E-2</v>
      </c>
      <c r="AI4571" s="430">
        <v>7.5736110021000003E-2</v>
      </c>
      <c r="AJ4571" s="430">
        <v>7.3709126548199999E-2</v>
      </c>
      <c r="AK4571" s="430">
        <v>7.6496139891600007E-2</v>
      </c>
      <c r="AL4571" s="430">
        <v>0</v>
      </c>
    </row>
    <row r="4572" spans="1:38" x14ac:dyDescent="0.25">
      <c r="A4572" s="430" t="s">
        <v>4368</v>
      </c>
      <c r="B4572" s="430">
        <v>1</v>
      </c>
      <c r="C4572" s="430" t="s">
        <v>4377</v>
      </c>
      <c r="D4572" s="430" t="s">
        <v>4073</v>
      </c>
      <c r="E4572" s="430">
        <v>83</v>
      </c>
      <c r="F4572" s="430">
        <v>0</v>
      </c>
      <c r="G4572" s="430">
        <v>0</v>
      </c>
      <c r="H4572" s="430">
        <v>0</v>
      </c>
      <c r="I4572" s="430">
        <v>0</v>
      </c>
      <c r="J4572" s="430">
        <v>0</v>
      </c>
      <c r="K4572" s="430">
        <v>0</v>
      </c>
      <c r="L4572" s="430">
        <v>0</v>
      </c>
      <c r="M4572" s="430">
        <v>0</v>
      </c>
      <c r="N4572" s="430">
        <v>0</v>
      </c>
      <c r="O4572" s="430">
        <v>0</v>
      </c>
      <c r="P4572" s="430">
        <v>0</v>
      </c>
      <c r="Q4572" s="430">
        <v>1.6395490253999999E-3</v>
      </c>
      <c r="R4572" s="430">
        <v>2.10390489738E-2</v>
      </c>
      <c r="S4572" s="430">
        <v>4.3995512589600001E-2</v>
      </c>
      <c r="T4572" s="430">
        <v>4.9964395252199999E-2</v>
      </c>
      <c r="U4572" s="430">
        <v>5.6075174469600003E-2</v>
      </c>
      <c r="V4572" s="430">
        <v>6.2528851756799994E-2</v>
      </c>
      <c r="W4572" s="430">
        <v>6.9054236222400006E-2</v>
      </c>
      <c r="X4572" s="430">
        <v>7.5093861413999999E-2</v>
      </c>
      <c r="Y4572" s="430">
        <v>8.1873631983000003E-2</v>
      </c>
      <c r="Z4572" s="430">
        <v>8.9720510536799997E-2</v>
      </c>
      <c r="AA4572" s="430">
        <v>9.8276728664400001E-2</v>
      </c>
      <c r="AB4572" s="430">
        <v>0.10620713961</v>
      </c>
      <c r="AC4572" s="430">
        <v>0.11409389131140001</v>
      </c>
      <c r="AD4572" s="430">
        <v>0.1222450225854</v>
      </c>
      <c r="AE4572" s="430">
        <v>0.15646172204520001</v>
      </c>
      <c r="AF4572" s="430">
        <v>0.18456466374059999</v>
      </c>
      <c r="AG4572" s="430">
        <v>0.21709757234880001</v>
      </c>
      <c r="AH4572" s="430">
        <v>0.22849774327380001</v>
      </c>
      <c r="AI4572" s="430">
        <v>0.2299124622366</v>
      </c>
      <c r="AJ4572" s="430">
        <v>0.22573240138020001</v>
      </c>
      <c r="AK4572" s="430">
        <v>0.23355252955319999</v>
      </c>
      <c r="AL4572" s="430">
        <v>0</v>
      </c>
    </row>
    <row r="4573" spans="1:38" x14ac:dyDescent="0.25">
      <c r="A4573" s="430" t="s">
        <v>4368</v>
      </c>
      <c r="B4573" s="430">
        <v>1</v>
      </c>
      <c r="C4573" s="430" t="s">
        <v>4377</v>
      </c>
      <c r="D4573" s="430" t="s">
        <v>4228</v>
      </c>
      <c r="E4573" s="430">
        <v>83</v>
      </c>
      <c r="F4573" s="430">
        <v>0</v>
      </c>
      <c r="G4573" s="430">
        <v>0</v>
      </c>
      <c r="H4573" s="430">
        <v>0</v>
      </c>
      <c r="I4573" s="430">
        <v>0</v>
      </c>
      <c r="J4573" s="430">
        <v>0</v>
      </c>
      <c r="K4573" s="430">
        <v>0</v>
      </c>
      <c r="L4573" s="430">
        <v>0</v>
      </c>
      <c r="M4573" s="430">
        <v>0</v>
      </c>
      <c r="N4573" s="430">
        <v>0</v>
      </c>
      <c r="O4573" s="430">
        <v>0</v>
      </c>
      <c r="P4573" s="430">
        <v>0</v>
      </c>
      <c r="Q4573" s="430">
        <v>5.0907250680000003E-4</v>
      </c>
      <c r="R4573" s="430">
        <v>6.5239502328000003E-3</v>
      </c>
      <c r="S4573" s="430">
        <v>1.3602881806800001E-2</v>
      </c>
      <c r="T4573" s="430">
        <v>1.5406649543999999E-2</v>
      </c>
      <c r="U4573" s="430">
        <v>1.7211543234599998E-2</v>
      </c>
      <c r="V4573" s="430">
        <v>1.9018407407999999E-2</v>
      </c>
      <c r="W4573" s="430">
        <v>2.0792195166600001E-2</v>
      </c>
      <c r="X4573" s="430">
        <v>2.2392290520599999E-2</v>
      </c>
      <c r="Y4573" s="430">
        <v>2.4176552056799999E-2</v>
      </c>
      <c r="Z4573" s="430">
        <v>2.6267520965399999E-2</v>
      </c>
      <c r="AA4573" s="430">
        <v>2.8362145726200001E-2</v>
      </c>
      <c r="AB4573" s="430">
        <v>3.02298422712E-2</v>
      </c>
      <c r="AC4573" s="430">
        <v>3.2078478603599997E-2</v>
      </c>
      <c r="AD4573" s="430">
        <v>3.3779511480000003E-2</v>
      </c>
      <c r="AE4573" s="430">
        <v>4.2489033873000001E-2</v>
      </c>
      <c r="AF4573" s="430">
        <v>4.9165488200400002E-2</v>
      </c>
      <c r="AG4573" s="430">
        <v>5.6422758506400002E-2</v>
      </c>
      <c r="AH4573" s="430">
        <v>5.6965087179E-2</v>
      </c>
      <c r="AI4573" s="430">
        <v>5.7367321354200002E-2</v>
      </c>
      <c r="AJ4573" s="430">
        <v>5.7026238469199998E-2</v>
      </c>
      <c r="AK4573" s="430">
        <v>5.8794739746600003E-2</v>
      </c>
      <c r="AL4573" s="430">
        <v>0</v>
      </c>
    </row>
    <row r="4574" spans="1:38" x14ac:dyDescent="0.25">
      <c r="A4574" s="430" t="s">
        <v>4368</v>
      </c>
      <c r="B4574" s="430">
        <v>1</v>
      </c>
      <c r="C4574" s="430" t="s">
        <v>4377</v>
      </c>
      <c r="D4574" s="430" t="s">
        <v>4075</v>
      </c>
      <c r="E4574" s="430">
        <v>83</v>
      </c>
      <c r="F4574" s="430">
        <v>0</v>
      </c>
      <c r="G4574" s="430">
        <v>0</v>
      </c>
      <c r="H4574" s="430">
        <v>0</v>
      </c>
      <c r="I4574" s="430">
        <v>0</v>
      </c>
      <c r="J4574" s="430">
        <v>0</v>
      </c>
      <c r="K4574" s="430">
        <v>0</v>
      </c>
      <c r="L4574" s="430">
        <v>0</v>
      </c>
      <c r="M4574" s="430">
        <v>0</v>
      </c>
      <c r="N4574" s="430">
        <v>0</v>
      </c>
      <c r="O4574" s="430">
        <v>0</v>
      </c>
      <c r="P4574" s="430">
        <v>0</v>
      </c>
      <c r="Q4574" s="430">
        <v>1.4092529880000001E-4</v>
      </c>
      <c r="R4574" s="430">
        <v>1.8187871988E-3</v>
      </c>
      <c r="S4574" s="430">
        <v>3.8089327847999998E-3</v>
      </c>
      <c r="T4574" s="430">
        <v>4.3261536317999996E-3</v>
      </c>
      <c r="U4574" s="430">
        <v>4.8099296388E-3</v>
      </c>
      <c r="V4574" s="430">
        <v>5.3133392598000003E-3</v>
      </c>
      <c r="W4574" s="430">
        <v>5.8112421510000001E-3</v>
      </c>
      <c r="X4574" s="430">
        <v>6.2815143534000004E-3</v>
      </c>
      <c r="Y4574" s="430">
        <v>6.8103569819999996E-3</v>
      </c>
      <c r="Z4574" s="430">
        <v>7.4393721401999997E-3</v>
      </c>
      <c r="AA4574" s="430">
        <v>8.1247700820000004E-3</v>
      </c>
      <c r="AB4574" s="430">
        <v>8.7740691323999996E-3</v>
      </c>
      <c r="AC4574" s="430">
        <v>9.4238889888000003E-3</v>
      </c>
      <c r="AD4574" s="430">
        <v>1.0096095523799999E-2</v>
      </c>
      <c r="AE4574" s="430">
        <v>1.29291867276E-2</v>
      </c>
      <c r="AF4574" s="430">
        <v>1.52665240728E-2</v>
      </c>
      <c r="AG4574" s="430">
        <v>1.79273984604E-2</v>
      </c>
      <c r="AH4574" s="430">
        <v>1.8897206671200002E-2</v>
      </c>
      <c r="AI4574" s="430">
        <v>1.9008198666600001E-2</v>
      </c>
      <c r="AJ4574" s="430">
        <v>1.9050157698E-2</v>
      </c>
      <c r="AK4574" s="430">
        <v>1.9737841866599999E-2</v>
      </c>
      <c r="AL4574" s="430">
        <v>0</v>
      </c>
    </row>
    <row r="4575" spans="1:38" x14ac:dyDescent="0.25">
      <c r="A4575" s="430" t="s">
        <v>4368</v>
      </c>
      <c r="B4575" s="430">
        <v>1</v>
      </c>
      <c r="C4575" s="430" t="s">
        <v>4377</v>
      </c>
      <c r="D4575" s="430" t="s">
        <v>4077</v>
      </c>
      <c r="E4575" s="430">
        <v>83</v>
      </c>
      <c r="F4575" s="430">
        <v>0</v>
      </c>
      <c r="G4575" s="430">
        <v>0</v>
      </c>
      <c r="H4575" s="430">
        <v>0</v>
      </c>
      <c r="I4575" s="430">
        <v>0</v>
      </c>
      <c r="J4575" s="430">
        <v>0</v>
      </c>
      <c r="K4575" s="430">
        <v>0</v>
      </c>
      <c r="L4575" s="430">
        <v>0</v>
      </c>
      <c r="M4575" s="430">
        <v>0</v>
      </c>
      <c r="N4575" s="430">
        <v>0</v>
      </c>
      <c r="O4575" s="430">
        <v>0</v>
      </c>
      <c r="P4575" s="430">
        <v>0</v>
      </c>
      <c r="Q4575" s="430">
        <v>5.4189563999999996E-4</v>
      </c>
      <c r="R4575" s="430">
        <v>7.0086678090000003E-3</v>
      </c>
      <c r="S4575" s="430">
        <v>1.4755514373600001E-2</v>
      </c>
      <c r="T4575" s="430">
        <v>1.6952770434600001E-2</v>
      </c>
      <c r="U4575" s="430">
        <v>1.92328995144E-2</v>
      </c>
      <c r="V4575" s="430">
        <v>2.1780459557999999E-2</v>
      </c>
      <c r="W4575" s="430">
        <v>2.4425832545400001E-2</v>
      </c>
      <c r="X4575" s="430">
        <v>2.6965755874200002E-2</v>
      </c>
      <c r="Y4575" s="430">
        <v>2.9667143220000001E-2</v>
      </c>
      <c r="Z4575" s="430">
        <v>3.2721043641000001E-2</v>
      </c>
      <c r="AA4575" s="430">
        <v>3.6025054837199998E-2</v>
      </c>
      <c r="AB4575" s="430">
        <v>3.9250491937800003E-2</v>
      </c>
      <c r="AC4575" s="430">
        <v>4.2554354957400002E-2</v>
      </c>
      <c r="AD4575" s="430">
        <v>4.6125803981400003E-2</v>
      </c>
      <c r="AE4575" s="430">
        <v>5.9894232426599997E-2</v>
      </c>
      <c r="AF4575" s="430">
        <v>7.1627043001800006E-2</v>
      </c>
      <c r="AG4575" s="430">
        <v>8.5298868368999997E-2</v>
      </c>
      <c r="AH4575" s="430">
        <v>9.08293150908E-2</v>
      </c>
      <c r="AI4575" s="430">
        <v>9.2650270026600007E-2</v>
      </c>
      <c r="AJ4575" s="430">
        <v>8.9161294365000004E-2</v>
      </c>
      <c r="AK4575" s="430">
        <v>9.3512576843400003E-2</v>
      </c>
      <c r="AL4575" s="430">
        <v>0</v>
      </c>
    </row>
    <row r="4576" spans="1:38" x14ac:dyDescent="0.25">
      <c r="A4576" s="430" t="s">
        <v>4368</v>
      </c>
      <c r="B4576" s="430">
        <v>1</v>
      </c>
      <c r="C4576" s="430" t="s">
        <v>4377</v>
      </c>
      <c r="D4576" s="430" t="s">
        <v>4079</v>
      </c>
      <c r="E4576" s="430">
        <v>83</v>
      </c>
      <c r="F4576" s="430">
        <v>0</v>
      </c>
      <c r="G4576" s="430">
        <v>0</v>
      </c>
      <c r="H4576" s="430">
        <v>0</v>
      </c>
      <c r="I4576" s="430">
        <v>0</v>
      </c>
      <c r="J4576" s="430">
        <v>0</v>
      </c>
      <c r="K4576" s="430">
        <v>0</v>
      </c>
      <c r="L4576" s="430">
        <v>0</v>
      </c>
      <c r="M4576" s="430">
        <v>0</v>
      </c>
      <c r="N4576" s="430">
        <v>0</v>
      </c>
      <c r="O4576" s="430">
        <v>0</v>
      </c>
      <c r="P4576" s="430">
        <v>0</v>
      </c>
      <c r="Q4576" s="430">
        <v>1.0104357120000001E-4</v>
      </c>
      <c r="R4576" s="430">
        <v>1.2967364982000001E-3</v>
      </c>
      <c r="S4576" s="430">
        <v>2.7152789664000002E-3</v>
      </c>
      <c r="T4576" s="430">
        <v>3.1015415574E-3</v>
      </c>
      <c r="U4576" s="430">
        <v>3.4928466144E-3</v>
      </c>
      <c r="V4576" s="430">
        <v>3.9135881927999999E-3</v>
      </c>
      <c r="W4576" s="430">
        <v>4.3509388494000004E-3</v>
      </c>
      <c r="X4576" s="430">
        <v>4.7580043367999999E-3</v>
      </c>
      <c r="Y4576" s="430">
        <v>5.2165664694000004E-3</v>
      </c>
      <c r="Z4576" s="430">
        <v>5.7609089538000003E-3</v>
      </c>
      <c r="AA4576" s="430">
        <v>6.3508387799999996E-3</v>
      </c>
      <c r="AB4576" s="430">
        <v>6.9356195766E-3</v>
      </c>
      <c r="AC4576" s="430">
        <v>7.5239606442000003E-3</v>
      </c>
      <c r="AD4576" s="430">
        <v>8.1195079679999994E-3</v>
      </c>
      <c r="AE4576" s="430">
        <v>1.0455335319E-2</v>
      </c>
      <c r="AF4576" s="430">
        <v>1.24649182086E-2</v>
      </c>
      <c r="AG4576" s="430">
        <v>1.48253110434E-2</v>
      </c>
      <c r="AH4576" s="430">
        <v>1.5687097997999999E-2</v>
      </c>
      <c r="AI4576" s="430">
        <v>1.59358869384E-2</v>
      </c>
      <c r="AJ4576" s="430">
        <v>1.54159174884E-2</v>
      </c>
      <c r="AK4576" s="430">
        <v>1.61305481766E-2</v>
      </c>
      <c r="AL4576" s="430">
        <v>0</v>
      </c>
    </row>
    <row r="4577" spans="1:38" x14ac:dyDescent="0.25">
      <c r="A4577" s="430" t="s">
        <v>4368</v>
      </c>
      <c r="B4577" s="430">
        <v>1</v>
      </c>
      <c r="C4577" s="430" t="s">
        <v>4377</v>
      </c>
      <c r="D4577" s="430" t="s">
        <v>4081</v>
      </c>
      <c r="E4577" s="430">
        <v>83</v>
      </c>
      <c r="F4577" s="430">
        <v>0</v>
      </c>
      <c r="G4577" s="430">
        <v>0</v>
      </c>
      <c r="H4577" s="430">
        <v>0</v>
      </c>
      <c r="I4577" s="430">
        <v>0</v>
      </c>
      <c r="J4577" s="430">
        <v>0</v>
      </c>
      <c r="K4577" s="430">
        <v>0</v>
      </c>
      <c r="L4577" s="430">
        <v>0</v>
      </c>
      <c r="M4577" s="430">
        <v>0</v>
      </c>
      <c r="N4577" s="430">
        <v>0</v>
      </c>
      <c r="O4577" s="430">
        <v>0</v>
      </c>
      <c r="P4577" s="430">
        <v>0</v>
      </c>
      <c r="Q4577" s="430">
        <v>7.6662523080000004E-4</v>
      </c>
      <c r="R4577" s="430">
        <v>9.8889219E-3</v>
      </c>
      <c r="S4577" s="430">
        <v>2.0790674447400001E-2</v>
      </c>
      <c r="T4577" s="430">
        <v>2.3796359043600002E-2</v>
      </c>
      <c r="U4577" s="430">
        <v>2.6983922565600001E-2</v>
      </c>
      <c r="V4577" s="430">
        <v>3.0431568967799999E-2</v>
      </c>
      <c r="W4577" s="430">
        <v>3.3943190853000002E-2</v>
      </c>
      <c r="X4577" s="430">
        <v>3.7197241910399997E-2</v>
      </c>
      <c r="Y4577" s="430">
        <v>4.0759648472399997E-2</v>
      </c>
      <c r="Z4577" s="430">
        <v>4.4858949478200003E-2</v>
      </c>
      <c r="AA4577" s="430">
        <v>4.9344770045999999E-2</v>
      </c>
      <c r="AB4577" s="430">
        <v>5.3695696540199997E-2</v>
      </c>
      <c r="AC4577" s="430">
        <v>5.8003779833999999E-2</v>
      </c>
      <c r="AD4577" s="430">
        <v>6.2540833126199999E-2</v>
      </c>
      <c r="AE4577" s="430">
        <v>8.0682839351399999E-2</v>
      </c>
      <c r="AF4577" s="430">
        <v>9.5992006453199996E-2</v>
      </c>
      <c r="AG4577" s="430">
        <v>0.11393451051840001</v>
      </c>
      <c r="AH4577" s="430">
        <v>0.12091388054460001</v>
      </c>
      <c r="AI4577" s="430">
        <v>0.12269639768100001</v>
      </c>
      <c r="AJ4577" s="430">
        <v>0.1202571343974</v>
      </c>
      <c r="AK4577" s="430">
        <v>0.1256612751966</v>
      </c>
      <c r="AL4577" s="430">
        <v>0</v>
      </c>
    </row>
    <row r="4578" spans="1:38" x14ac:dyDescent="0.25">
      <c r="A4578" s="430" t="s">
        <v>4368</v>
      </c>
      <c r="B4578" s="430">
        <v>1</v>
      </c>
      <c r="C4578" s="430" t="s">
        <v>4377</v>
      </c>
      <c r="D4578" s="430" t="s">
        <v>4083</v>
      </c>
      <c r="E4578" s="430">
        <v>83</v>
      </c>
      <c r="F4578" s="430">
        <v>0</v>
      </c>
      <c r="G4578" s="430">
        <v>0</v>
      </c>
      <c r="H4578" s="430">
        <v>0</v>
      </c>
      <c r="I4578" s="430">
        <v>0</v>
      </c>
      <c r="J4578" s="430">
        <v>0</v>
      </c>
      <c r="K4578" s="430">
        <v>0</v>
      </c>
      <c r="L4578" s="430">
        <v>0</v>
      </c>
      <c r="M4578" s="430">
        <v>0</v>
      </c>
      <c r="N4578" s="430">
        <v>0</v>
      </c>
      <c r="O4578" s="430">
        <v>0</v>
      </c>
      <c r="P4578" s="430">
        <v>0</v>
      </c>
      <c r="Q4578" s="430">
        <v>2.8420726620000001E-3</v>
      </c>
      <c r="R4578" s="430">
        <v>3.7007757930000003E-2</v>
      </c>
      <c r="S4578" s="430">
        <v>7.8326374869599993E-2</v>
      </c>
      <c r="T4578" s="430">
        <v>9.0156222670799993E-2</v>
      </c>
      <c r="U4578" s="430">
        <v>0.1025934335712</v>
      </c>
      <c r="V4578" s="430">
        <v>0.1167508604262</v>
      </c>
      <c r="W4578" s="430">
        <v>0.1309859627934</v>
      </c>
      <c r="X4578" s="430">
        <v>0.14473662832199999</v>
      </c>
      <c r="Y4578" s="430">
        <v>0.1603089142512</v>
      </c>
      <c r="Z4578" s="430">
        <v>0.17816407460280001</v>
      </c>
      <c r="AA4578" s="430">
        <v>0.1977207152778</v>
      </c>
      <c r="AB4578" s="430">
        <v>0.216954584418</v>
      </c>
      <c r="AC4578" s="430">
        <v>0.2364065002728</v>
      </c>
      <c r="AD4578" s="430">
        <v>0.25766125610939999</v>
      </c>
      <c r="AE4578" s="430">
        <v>0.33603034393499998</v>
      </c>
      <c r="AF4578" s="430">
        <v>0.40285903171800003</v>
      </c>
      <c r="AG4578" s="430">
        <v>0.48003647680560002</v>
      </c>
      <c r="AH4578" s="430">
        <v>0.51062484493019999</v>
      </c>
      <c r="AI4578" s="430">
        <v>0.52070365681620001</v>
      </c>
      <c r="AJ4578" s="430">
        <v>0.50774144558279999</v>
      </c>
      <c r="AK4578" s="430">
        <v>0.53195738378640001</v>
      </c>
      <c r="AL4578" s="430">
        <v>0</v>
      </c>
    </row>
    <row r="4579" spans="1:38" x14ac:dyDescent="0.25">
      <c r="A4579" s="430" t="s">
        <v>4368</v>
      </c>
      <c r="B4579" s="430">
        <v>1</v>
      </c>
      <c r="C4579" s="430" t="s">
        <v>4377</v>
      </c>
      <c r="D4579" s="430" t="s">
        <v>4085</v>
      </c>
      <c r="E4579" s="430">
        <v>83</v>
      </c>
      <c r="F4579" s="430">
        <v>0</v>
      </c>
      <c r="G4579" s="430">
        <v>0</v>
      </c>
      <c r="H4579" s="430">
        <v>0</v>
      </c>
      <c r="I4579" s="430">
        <v>0</v>
      </c>
      <c r="J4579" s="430">
        <v>0</v>
      </c>
      <c r="K4579" s="430">
        <v>0</v>
      </c>
      <c r="L4579" s="430">
        <v>0</v>
      </c>
      <c r="M4579" s="430">
        <v>0</v>
      </c>
      <c r="N4579" s="430">
        <v>0</v>
      </c>
      <c r="O4579" s="430">
        <v>0</v>
      </c>
      <c r="P4579" s="430">
        <v>0</v>
      </c>
      <c r="Q4579" s="430">
        <v>3.044371044E-4</v>
      </c>
      <c r="R4579" s="430">
        <v>3.9665699501999999E-3</v>
      </c>
      <c r="S4579" s="430">
        <v>8.3909742773999995E-3</v>
      </c>
      <c r="T4579" s="430">
        <v>9.6685343898000008E-3</v>
      </c>
      <c r="U4579" s="430">
        <v>1.1069649161999999E-2</v>
      </c>
      <c r="V4579" s="430">
        <v>1.26224493252E-2</v>
      </c>
      <c r="W4579" s="430">
        <v>1.42777989354E-2</v>
      </c>
      <c r="X4579" s="430">
        <v>1.5855741501600001E-2</v>
      </c>
      <c r="Y4579" s="430">
        <v>1.7603131603200001E-2</v>
      </c>
      <c r="Z4579" s="430">
        <v>1.9589608810199999E-2</v>
      </c>
      <c r="AA4579" s="430">
        <v>2.17014130476E-2</v>
      </c>
      <c r="AB4579" s="430">
        <v>2.37393501774E-2</v>
      </c>
      <c r="AC4579" s="430">
        <v>2.5879831606199999E-2</v>
      </c>
      <c r="AD4579" s="430">
        <v>2.8078865185799998E-2</v>
      </c>
      <c r="AE4579" s="430">
        <v>3.64995445386E-2</v>
      </c>
      <c r="AF4579" s="430">
        <v>4.39348416078E-2</v>
      </c>
      <c r="AG4579" s="430">
        <v>5.2660250385600002E-2</v>
      </c>
      <c r="AH4579" s="430">
        <v>5.6283809610599998E-2</v>
      </c>
      <c r="AI4579" s="430">
        <v>5.7543902301600003E-2</v>
      </c>
      <c r="AJ4579" s="430">
        <v>5.7028775661000002E-2</v>
      </c>
      <c r="AK4579" s="430">
        <v>6.0134922619199997E-2</v>
      </c>
      <c r="AL4579" s="430">
        <v>0</v>
      </c>
    </row>
    <row r="4580" spans="1:38" x14ac:dyDescent="0.25">
      <c r="A4580" s="430" t="s">
        <v>4368</v>
      </c>
      <c r="B4580" s="430">
        <v>1</v>
      </c>
      <c r="C4580" s="430" t="s">
        <v>4377</v>
      </c>
      <c r="D4580" s="430" t="s">
        <v>4087</v>
      </c>
      <c r="E4580" s="430">
        <v>83</v>
      </c>
      <c r="F4580" s="430">
        <v>0</v>
      </c>
      <c r="G4580" s="430">
        <v>0</v>
      </c>
      <c r="H4580" s="430">
        <v>0</v>
      </c>
      <c r="I4580" s="430">
        <v>0</v>
      </c>
      <c r="J4580" s="430">
        <v>0</v>
      </c>
      <c r="K4580" s="430">
        <v>0</v>
      </c>
      <c r="L4580" s="430">
        <v>0</v>
      </c>
      <c r="M4580" s="430">
        <v>0</v>
      </c>
      <c r="N4580" s="430">
        <v>0</v>
      </c>
      <c r="O4580" s="430">
        <v>0</v>
      </c>
      <c r="P4580" s="430">
        <v>0</v>
      </c>
      <c r="Q4580" s="430">
        <v>9.5959801079999998E-4</v>
      </c>
      <c r="R4580" s="430">
        <v>1.2432770492999999E-2</v>
      </c>
      <c r="S4580" s="430">
        <v>2.6191748411400002E-2</v>
      </c>
      <c r="T4580" s="430">
        <v>3.00959592648E-2</v>
      </c>
      <c r="U4580" s="430">
        <v>3.41275362714E-2</v>
      </c>
      <c r="V4580" s="430">
        <v>3.8353172285999999E-2</v>
      </c>
      <c r="W4580" s="430">
        <v>4.2601247145599999E-2</v>
      </c>
      <c r="X4580" s="430">
        <v>4.6640831780400002E-2</v>
      </c>
      <c r="Y4580" s="430">
        <v>5.1230166873599998E-2</v>
      </c>
      <c r="Z4580" s="430">
        <v>5.66355709062E-2</v>
      </c>
      <c r="AA4580" s="430">
        <v>6.24678555072E-2</v>
      </c>
      <c r="AB4580" s="430">
        <v>6.8099139022199995E-2</v>
      </c>
      <c r="AC4580" s="430">
        <v>7.3707148686599999E-2</v>
      </c>
      <c r="AD4580" s="430">
        <v>7.9462850095200002E-2</v>
      </c>
      <c r="AE4580" s="430">
        <v>0.1023595948518</v>
      </c>
      <c r="AF4580" s="430">
        <v>0.1214845223592</v>
      </c>
      <c r="AG4580" s="430">
        <v>0.14373443232720001</v>
      </c>
      <c r="AH4580" s="430">
        <v>0.15182369957040001</v>
      </c>
      <c r="AI4580" s="430">
        <v>0.15370705641720001</v>
      </c>
      <c r="AJ4580" s="430">
        <v>0.15000679551000001</v>
      </c>
      <c r="AK4580" s="430">
        <v>0.15569393980140001</v>
      </c>
      <c r="AL4580" s="430">
        <v>0</v>
      </c>
    </row>
    <row r="4581" spans="1:38" x14ac:dyDescent="0.25">
      <c r="A4581" s="430" t="s">
        <v>4368</v>
      </c>
      <c r="B4581" s="430">
        <v>1</v>
      </c>
      <c r="C4581" s="430" t="s">
        <v>4377</v>
      </c>
      <c r="D4581" s="430" t="s">
        <v>4230</v>
      </c>
      <c r="E4581" s="430">
        <v>83</v>
      </c>
      <c r="F4581" s="430">
        <v>0</v>
      </c>
      <c r="G4581" s="430">
        <v>0</v>
      </c>
      <c r="H4581" s="430">
        <v>0</v>
      </c>
      <c r="I4581" s="430">
        <v>0</v>
      </c>
      <c r="J4581" s="430">
        <v>0</v>
      </c>
      <c r="K4581" s="430">
        <v>0</v>
      </c>
      <c r="L4581" s="430">
        <v>0</v>
      </c>
      <c r="M4581" s="430">
        <v>0</v>
      </c>
      <c r="N4581" s="430">
        <v>0</v>
      </c>
      <c r="O4581" s="430">
        <v>0</v>
      </c>
      <c r="P4581" s="430">
        <v>0</v>
      </c>
      <c r="Q4581" s="430">
        <v>1.44704274E-5</v>
      </c>
      <c r="R4581" s="430">
        <v>1.8513666599999999E-4</v>
      </c>
      <c r="S4581" s="430">
        <v>3.8576683859999999E-4</v>
      </c>
      <c r="T4581" s="430">
        <v>4.3667386620000002E-4</v>
      </c>
      <c r="U4581" s="430">
        <v>4.8847595940000002E-4</v>
      </c>
      <c r="V4581" s="430">
        <v>5.4162674280000002E-4</v>
      </c>
      <c r="W4581" s="430">
        <v>5.9544462119999995E-4</v>
      </c>
      <c r="X4581" s="430">
        <v>6.4539849659999999E-4</v>
      </c>
      <c r="Y4581" s="430">
        <v>7.006811526E-4</v>
      </c>
      <c r="Z4581" s="430">
        <v>7.6481279159999998E-4</v>
      </c>
      <c r="AA4581" s="430">
        <v>8.3489002740000005E-4</v>
      </c>
      <c r="AB4581" s="430">
        <v>8.9985332579999998E-4</v>
      </c>
      <c r="AC4581" s="430">
        <v>9.6457466820000005E-4</v>
      </c>
      <c r="AD4581" s="430">
        <v>1.0309281840000001E-3</v>
      </c>
      <c r="AE4581" s="430">
        <v>1.3176715266E-3</v>
      </c>
      <c r="AF4581" s="430">
        <v>1.5516834762000001E-3</v>
      </c>
      <c r="AG4581" s="430">
        <v>1.8203226756000001E-3</v>
      </c>
      <c r="AH4581" s="430">
        <v>1.9087581083999999E-3</v>
      </c>
      <c r="AI4581" s="430">
        <v>1.9161463463999999E-3</v>
      </c>
      <c r="AJ4581" s="430">
        <v>1.8470969945999999E-3</v>
      </c>
      <c r="AK4581" s="430">
        <v>1.9072893839999999E-3</v>
      </c>
      <c r="AL4581" s="430">
        <v>0</v>
      </c>
    </row>
    <row r="4582" spans="1:38" x14ac:dyDescent="0.25">
      <c r="A4582" s="430" t="s">
        <v>4368</v>
      </c>
      <c r="B4582" s="430">
        <v>1</v>
      </c>
      <c r="C4582" s="430" t="s">
        <v>4377</v>
      </c>
      <c r="D4582" s="430" t="s">
        <v>4089</v>
      </c>
      <c r="E4582" s="430">
        <v>83</v>
      </c>
      <c r="F4582" s="430">
        <v>0</v>
      </c>
      <c r="G4582" s="430">
        <v>0</v>
      </c>
      <c r="H4582" s="430">
        <v>0</v>
      </c>
      <c r="I4582" s="430">
        <v>0</v>
      </c>
      <c r="J4582" s="430">
        <v>0</v>
      </c>
      <c r="K4582" s="430">
        <v>0</v>
      </c>
      <c r="L4582" s="430">
        <v>0</v>
      </c>
      <c r="M4582" s="430">
        <v>0</v>
      </c>
      <c r="N4582" s="430">
        <v>0</v>
      </c>
      <c r="O4582" s="430">
        <v>0</v>
      </c>
      <c r="P4582" s="430">
        <v>0</v>
      </c>
      <c r="Q4582" s="430">
        <v>8.1614161199999999E-5</v>
      </c>
      <c r="R4582" s="430">
        <v>1.0500593532E-3</v>
      </c>
      <c r="S4582" s="430">
        <v>2.1966650705999998E-3</v>
      </c>
      <c r="T4582" s="430">
        <v>2.4957394176E-3</v>
      </c>
      <c r="U4582" s="430">
        <v>2.7979732638000001E-3</v>
      </c>
      <c r="V4582" s="430">
        <v>3.1132056383999999E-3</v>
      </c>
      <c r="W4582" s="430">
        <v>3.4267924547999999E-3</v>
      </c>
      <c r="X4582" s="430">
        <v>3.7162106982000002E-3</v>
      </c>
      <c r="Y4582" s="430">
        <v>4.0385734818000002E-3</v>
      </c>
      <c r="Z4582" s="430">
        <v>4.4176711721999997E-3</v>
      </c>
      <c r="AA4582" s="430">
        <v>4.8355392227999996E-3</v>
      </c>
      <c r="AB4582" s="430">
        <v>5.2097555795999999E-3</v>
      </c>
      <c r="AC4582" s="430">
        <v>5.5942221192E-3</v>
      </c>
      <c r="AD4582" s="430">
        <v>5.9791675086000003E-3</v>
      </c>
      <c r="AE4582" s="430">
        <v>7.6557115205999997E-3</v>
      </c>
      <c r="AF4582" s="430">
        <v>9.0109230353999994E-3</v>
      </c>
      <c r="AG4582" s="430">
        <v>1.06071156048E-2</v>
      </c>
      <c r="AH4582" s="430">
        <v>1.11456518316E-2</v>
      </c>
      <c r="AI4582" s="430">
        <v>1.12100370096E-2</v>
      </c>
      <c r="AJ4582" s="430">
        <v>1.11652137168E-2</v>
      </c>
      <c r="AK4582" s="430">
        <v>1.1630195576999999E-2</v>
      </c>
      <c r="AL4582" s="430">
        <v>0</v>
      </c>
    </row>
    <row r="4583" spans="1:38" x14ac:dyDescent="0.25">
      <c r="A4583" s="430" t="s">
        <v>4368</v>
      </c>
      <c r="B4583" s="430">
        <v>1</v>
      </c>
      <c r="C4583" s="430" t="s">
        <v>4377</v>
      </c>
      <c r="D4583" s="430" t="s">
        <v>4091</v>
      </c>
      <c r="E4583" s="430">
        <v>83</v>
      </c>
      <c r="F4583" s="430">
        <v>0</v>
      </c>
      <c r="G4583" s="430">
        <v>0</v>
      </c>
      <c r="H4583" s="430">
        <v>0</v>
      </c>
      <c r="I4583" s="430">
        <v>0</v>
      </c>
      <c r="J4583" s="430">
        <v>0</v>
      </c>
      <c r="K4583" s="430">
        <v>0</v>
      </c>
      <c r="L4583" s="430">
        <v>0</v>
      </c>
      <c r="M4583" s="430">
        <v>0</v>
      </c>
      <c r="N4583" s="430">
        <v>0</v>
      </c>
      <c r="O4583" s="430">
        <v>0</v>
      </c>
      <c r="P4583" s="430">
        <v>0</v>
      </c>
      <c r="Q4583" s="430">
        <v>7.9794360360000002E-4</v>
      </c>
      <c r="R4583" s="430">
        <v>1.03264412394E-2</v>
      </c>
      <c r="S4583" s="430">
        <v>2.1701906311799999E-2</v>
      </c>
      <c r="T4583" s="430">
        <v>2.4874641534599999E-2</v>
      </c>
      <c r="U4583" s="430">
        <v>2.8183112529E-2</v>
      </c>
      <c r="V4583" s="430">
        <v>3.1840936069799999E-2</v>
      </c>
      <c r="W4583" s="430">
        <v>3.5514342006000003E-2</v>
      </c>
      <c r="X4583" s="430">
        <v>3.9071688084000002E-2</v>
      </c>
      <c r="Y4583" s="430">
        <v>4.3095642361199997E-2</v>
      </c>
      <c r="Z4583" s="430">
        <v>4.7593964847E-2</v>
      </c>
      <c r="AA4583" s="430">
        <v>5.2638233676599998E-2</v>
      </c>
      <c r="AB4583" s="430">
        <v>5.7379075096200001E-2</v>
      </c>
      <c r="AC4583" s="430">
        <v>6.2193703657799998E-2</v>
      </c>
      <c r="AD4583" s="430">
        <v>6.7442276358600006E-2</v>
      </c>
      <c r="AE4583" s="430">
        <v>8.7679458180599995E-2</v>
      </c>
      <c r="AF4583" s="430">
        <v>0.10535388966960001</v>
      </c>
      <c r="AG4583" s="430">
        <v>0.1260359974302</v>
      </c>
      <c r="AH4583" s="430">
        <v>0.13426815891060001</v>
      </c>
      <c r="AI4583" s="430">
        <v>0.1367743580346</v>
      </c>
      <c r="AJ4583" s="430">
        <v>0.13413627212699999</v>
      </c>
      <c r="AK4583" s="430">
        <v>0.139415557281</v>
      </c>
      <c r="AL4583" s="430">
        <v>0</v>
      </c>
    </row>
    <row r="4584" spans="1:38" x14ac:dyDescent="0.25">
      <c r="A4584" s="430" t="s">
        <v>4368</v>
      </c>
      <c r="B4584" s="430">
        <v>1</v>
      </c>
      <c r="C4584" s="430" t="s">
        <v>4377</v>
      </c>
      <c r="D4584" s="430" t="s">
        <v>4093</v>
      </c>
      <c r="E4584" s="430">
        <v>83</v>
      </c>
      <c r="F4584" s="430">
        <v>0</v>
      </c>
      <c r="G4584" s="430">
        <v>0</v>
      </c>
      <c r="H4584" s="430">
        <v>0</v>
      </c>
      <c r="I4584" s="430">
        <v>0</v>
      </c>
      <c r="J4584" s="430">
        <v>0</v>
      </c>
      <c r="K4584" s="430">
        <v>0</v>
      </c>
      <c r="L4584" s="430">
        <v>0</v>
      </c>
      <c r="M4584" s="430">
        <v>0</v>
      </c>
      <c r="N4584" s="430">
        <v>0</v>
      </c>
      <c r="O4584" s="430">
        <v>0</v>
      </c>
      <c r="P4584" s="430">
        <v>0</v>
      </c>
      <c r="Q4584" s="430">
        <v>7.2077345340000002E-4</v>
      </c>
      <c r="R4584" s="430">
        <v>9.2904664710000001E-3</v>
      </c>
      <c r="S4584" s="430">
        <v>1.94801621586E-2</v>
      </c>
      <c r="T4584" s="430">
        <v>2.2198948199999999E-2</v>
      </c>
      <c r="U4584" s="430">
        <v>2.4980118563399999E-2</v>
      </c>
      <c r="V4584" s="430">
        <v>2.78770431654E-2</v>
      </c>
      <c r="W4584" s="430">
        <v>3.08380869654E-2</v>
      </c>
      <c r="X4584" s="430">
        <v>3.3586631792999998E-2</v>
      </c>
      <c r="Y4584" s="430">
        <v>3.6643912390799997E-2</v>
      </c>
      <c r="Z4584" s="430">
        <v>4.0165342417200003E-2</v>
      </c>
      <c r="AA4584" s="430">
        <v>4.3990664632199999E-2</v>
      </c>
      <c r="AB4584" s="430">
        <v>4.7582943579600002E-2</v>
      </c>
      <c r="AC4584" s="430">
        <v>5.1228152203799997E-2</v>
      </c>
      <c r="AD4584" s="430">
        <v>5.4977985519600002E-2</v>
      </c>
      <c r="AE4584" s="430">
        <v>7.0499523322800003E-2</v>
      </c>
      <c r="AF4584" s="430">
        <v>8.3347927891799997E-2</v>
      </c>
      <c r="AG4584" s="430">
        <v>9.8296967769000002E-2</v>
      </c>
      <c r="AH4584" s="430">
        <v>0.1036306653954</v>
      </c>
      <c r="AI4584" s="430">
        <v>0.1046297368116</v>
      </c>
      <c r="AJ4584" s="430">
        <v>0.1023961985904</v>
      </c>
      <c r="AK4584" s="430">
        <v>0.1062170841732</v>
      </c>
      <c r="AL4584" s="430">
        <v>0</v>
      </c>
    </row>
    <row r="4585" spans="1:38" x14ac:dyDescent="0.25">
      <c r="A4585" s="430" t="s">
        <v>4368</v>
      </c>
      <c r="B4585" s="430">
        <v>1</v>
      </c>
      <c r="C4585" s="430" t="s">
        <v>4377</v>
      </c>
      <c r="D4585" s="430" t="s">
        <v>4095</v>
      </c>
      <c r="E4585" s="430">
        <v>83</v>
      </c>
      <c r="F4585" s="430">
        <v>0</v>
      </c>
      <c r="G4585" s="430">
        <v>0</v>
      </c>
      <c r="H4585" s="430">
        <v>0</v>
      </c>
      <c r="I4585" s="430">
        <v>0</v>
      </c>
      <c r="J4585" s="430">
        <v>0</v>
      </c>
      <c r="K4585" s="430">
        <v>0</v>
      </c>
      <c r="L4585" s="430">
        <v>0</v>
      </c>
      <c r="M4585" s="430">
        <v>0</v>
      </c>
      <c r="N4585" s="430">
        <v>0</v>
      </c>
      <c r="O4585" s="430">
        <v>0</v>
      </c>
      <c r="P4585" s="430">
        <v>0</v>
      </c>
      <c r="Q4585" s="430">
        <v>2.4015154019999999E-4</v>
      </c>
      <c r="R4585" s="430">
        <v>3.0803745258000002E-3</v>
      </c>
      <c r="S4585" s="430">
        <v>6.4432364568000004E-3</v>
      </c>
      <c r="T4585" s="430">
        <v>7.3128079596000003E-3</v>
      </c>
      <c r="U4585" s="430">
        <v>8.1995573087999991E-3</v>
      </c>
      <c r="V4585" s="430">
        <v>9.1358790665999993E-3</v>
      </c>
      <c r="W4585" s="430">
        <v>1.0080364179599999E-2</v>
      </c>
      <c r="X4585" s="430">
        <v>1.09572519342E-2</v>
      </c>
      <c r="Y4585" s="430">
        <v>1.1943297280200001E-2</v>
      </c>
      <c r="Z4585" s="430">
        <v>1.3087899396E-2</v>
      </c>
      <c r="AA4585" s="430">
        <v>1.43139892038E-2</v>
      </c>
      <c r="AB4585" s="430">
        <v>1.5449301153E-2</v>
      </c>
      <c r="AC4585" s="430">
        <v>1.6559103990000001E-2</v>
      </c>
      <c r="AD4585" s="430">
        <v>1.7684171161799999E-2</v>
      </c>
      <c r="AE4585" s="430">
        <v>2.2550004047999998E-2</v>
      </c>
      <c r="AF4585" s="430">
        <v>2.64459158964E-2</v>
      </c>
      <c r="AG4585" s="430">
        <v>3.0859051937999999E-2</v>
      </c>
      <c r="AH4585" s="430">
        <v>3.2215843373999999E-2</v>
      </c>
      <c r="AI4585" s="430">
        <v>3.2249168694599997E-2</v>
      </c>
      <c r="AJ4585" s="430">
        <v>3.1102930287000001E-2</v>
      </c>
      <c r="AK4585" s="430">
        <v>3.2120702413800002E-2</v>
      </c>
      <c r="AL4585" s="430">
        <v>0</v>
      </c>
    </row>
    <row r="4586" spans="1:38" x14ac:dyDescent="0.25">
      <c r="A4586" s="430" t="s">
        <v>4368</v>
      </c>
      <c r="B4586" s="430">
        <v>1</v>
      </c>
      <c r="C4586" s="430" t="s">
        <v>4377</v>
      </c>
      <c r="D4586" s="430" t="s">
        <v>4097</v>
      </c>
      <c r="E4586" s="430">
        <v>83</v>
      </c>
      <c r="F4586" s="430">
        <v>0</v>
      </c>
      <c r="G4586" s="430">
        <v>0</v>
      </c>
      <c r="H4586" s="430">
        <v>0</v>
      </c>
      <c r="I4586" s="430">
        <v>0</v>
      </c>
      <c r="J4586" s="430">
        <v>0</v>
      </c>
      <c r="K4586" s="430">
        <v>0</v>
      </c>
      <c r="L4586" s="430">
        <v>0</v>
      </c>
      <c r="M4586" s="430">
        <v>0</v>
      </c>
      <c r="N4586" s="430">
        <v>0</v>
      </c>
      <c r="O4586" s="430">
        <v>0</v>
      </c>
      <c r="P4586" s="430">
        <v>0</v>
      </c>
      <c r="Q4586" s="430">
        <v>6.5941675799999997E-5</v>
      </c>
      <c r="R4586" s="430">
        <v>8.5312269900000002E-4</v>
      </c>
      <c r="S4586" s="430">
        <v>1.7899220196E-3</v>
      </c>
      <c r="T4586" s="430">
        <v>2.0496127079999999E-3</v>
      </c>
      <c r="U4586" s="430">
        <v>2.3157804383999998E-3</v>
      </c>
      <c r="V4586" s="430">
        <v>2.6122825014000001E-3</v>
      </c>
      <c r="W4586" s="430">
        <v>2.9397993767999999E-3</v>
      </c>
      <c r="X4586" s="430">
        <v>3.2511537630000001E-3</v>
      </c>
      <c r="Y4586" s="430">
        <v>3.6186585864E-3</v>
      </c>
      <c r="Z4586" s="430">
        <v>3.9846111162E-3</v>
      </c>
      <c r="AA4586" s="430">
        <v>4.3752201635999998E-3</v>
      </c>
      <c r="AB4586" s="430">
        <v>4.7963344572000003E-3</v>
      </c>
      <c r="AC4586" s="430">
        <v>5.2015482089999999E-3</v>
      </c>
      <c r="AD4586" s="430">
        <v>5.5727095710000002E-3</v>
      </c>
      <c r="AE4586" s="430">
        <v>7.1734632683999999E-3</v>
      </c>
      <c r="AF4586" s="430">
        <v>8.4462952859999992E-3</v>
      </c>
      <c r="AG4586" s="430">
        <v>9.8412230201999993E-3</v>
      </c>
      <c r="AH4586" s="430">
        <v>1.0329567276599999E-2</v>
      </c>
      <c r="AI4586" s="430">
        <v>1.0420901376599999E-2</v>
      </c>
      <c r="AJ4586" s="430">
        <v>1.00316880378E-2</v>
      </c>
      <c r="AK4586" s="430">
        <v>1.04273620308E-2</v>
      </c>
      <c r="AL4586" s="430">
        <v>0</v>
      </c>
    </row>
    <row r="4587" spans="1:38" x14ac:dyDescent="0.25">
      <c r="A4587" s="430" t="s">
        <v>4368</v>
      </c>
      <c r="B4587" s="430">
        <v>1</v>
      </c>
      <c r="C4587" s="430" t="s">
        <v>4378</v>
      </c>
      <c r="D4587" s="430" t="s">
        <v>4001</v>
      </c>
      <c r="E4587" s="430">
        <v>84</v>
      </c>
      <c r="F4587" s="430">
        <v>0</v>
      </c>
      <c r="G4587" s="430">
        <v>0</v>
      </c>
      <c r="H4587" s="430">
        <v>0</v>
      </c>
      <c r="I4587" s="430">
        <v>0</v>
      </c>
      <c r="J4587" s="430">
        <v>0</v>
      </c>
      <c r="K4587" s="430">
        <v>0</v>
      </c>
      <c r="L4587" s="430">
        <v>6.1776249999999996E-7</v>
      </c>
      <c r="M4587" s="430">
        <v>1.7394837999999999E-6</v>
      </c>
      <c r="N4587" s="430">
        <v>3.6950659999999999E-6</v>
      </c>
      <c r="O4587" s="430">
        <v>7.1240709999999999E-6</v>
      </c>
      <c r="P4587" s="430">
        <v>3.2569589900000002E-5</v>
      </c>
      <c r="Q4587" s="430">
        <v>8.0992285699999994E-5</v>
      </c>
      <c r="R4587" s="430">
        <v>1.5860620600000001E-4</v>
      </c>
      <c r="S4587" s="430">
        <v>2.6263693709999999E-4</v>
      </c>
      <c r="T4587" s="430">
        <v>4.0296414310000002E-4</v>
      </c>
      <c r="U4587" s="430">
        <v>5.9853190880000001E-4</v>
      </c>
      <c r="V4587" s="430">
        <v>9.7363777269999997E-4</v>
      </c>
      <c r="W4587" s="430">
        <v>1.3922039901000001E-3</v>
      </c>
      <c r="X4587" s="430">
        <v>1.8351766668E-3</v>
      </c>
      <c r="Y4587" s="430">
        <v>2.3778353593999998E-3</v>
      </c>
      <c r="Z4587" s="430">
        <v>3.3396014631999998E-3</v>
      </c>
      <c r="AA4587" s="430">
        <v>4.3062657297000002E-3</v>
      </c>
      <c r="AB4587" s="430">
        <v>5.3582734963000004E-3</v>
      </c>
      <c r="AC4587" s="430">
        <v>6.5364664805000004E-3</v>
      </c>
      <c r="AD4587" s="430">
        <v>7.7353304410999997E-3</v>
      </c>
      <c r="AE4587" s="430">
        <v>8.9867286538999995E-3</v>
      </c>
      <c r="AF4587" s="430">
        <v>1.04455681292E-2</v>
      </c>
      <c r="AG4587" s="430">
        <v>1.1948486059000001E-2</v>
      </c>
      <c r="AH4587" s="430">
        <v>1.34885618108E-2</v>
      </c>
      <c r="AI4587" s="430">
        <v>1.5078873806000001E-2</v>
      </c>
      <c r="AJ4587" s="430">
        <v>1.6827765739600001E-2</v>
      </c>
      <c r="AK4587" s="430">
        <v>2.0468885807000001E-2</v>
      </c>
      <c r="AL4587" s="430">
        <v>0</v>
      </c>
    </row>
    <row r="4588" spans="1:38" x14ac:dyDescent="0.25">
      <c r="A4588" s="430" t="s">
        <v>4368</v>
      </c>
      <c r="B4588" s="430">
        <v>1</v>
      </c>
      <c r="C4588" s="430" t="s">
        <v>4378</v>
      </c>
      <c r="D4588" s="430" t="s">
        <v>4003</v>
      </c>
      <c r="E4588" s="430">
        <v>84</v>
      </c>
      <c r="F4588" s="430">
        <v>0</v>
      </c>
      <c r="G4588" s="430">
        <v>0</v>
      </c>
      <c r="H4588" s="430">
        <v>0</v>
      </c>
      <c r="I4588" s="430">
        <v>0</v>
      </c>
      <c r="J4588" s="430">
        <v>0</v>
      </c>
      <c r="K4588" s="430">
        <v>0</v>
      </c>
      <c r="L4588" s="430">
        <v>7.8863730000000007E-6</v>
      </c>
      <c r="M4588" s="430">
        <v>2.2183732900000001E-5</v>
      </c>
      <c r="N4588" s="430">
        <v>4.68765632E-5</v>
      </c>
      <c r="O4588" s="430">
        <v>9.0048650099999999E-5</v>
      </c>
      <c r="P4588" s="430">
        <v>4.1129835159999997E-4</v>
      </c>
      <c r="Q4588" s="430">
        <v>1.0168313205E-3</v>
      </c>
      <c r="R4588" s="430">
        <v>1.9678225630999999E-3</v>
      </c>
      <c r="S4588" s="430">
        <v>3.2394549518999999E-3</v>
      </c>
      <c r="T4588" s="430">
        <v>4.9066407710000003E-3</v>
      </c>
      <c r="U4588" s="430">
        <v>7.2425577797999999E-3</v>
      </c>
      <c r="V4588" s="430">
        <v>1.1766049182200001E-2</v>
      </c>
      <c r="W4588" s="430">
        <v>1.67608801029E-2</v>
      </c>
      <c r="X4588" s="430">
        <v>2.19659624454E-2</v>
      </c>
      <c r="Y4588" s="430">
        <v>2.8081974284699999E-2</v>
      </c>
      <c r="Z4588" s="430">
        <v>3.8666787435400002E-2</v>
      </c>
      <c r="AA4588" s="430">
        <v>5.03307375029E-2</v>
      </c>
      <c r="AB4588" s="430">
        <v>5.1641774270499999E-2</v>
      </c>
      <c r="AC4588" s="430">
        <v>6.5519558816899998E-2</v>
      </c>
      <c r="AD4588" s="430">
        <v>7.5945639771899998E-2</v>
      </c>
      <c r="AE4588" s="430">
        <v>9.02452022237E-2</v>
      </c>
      <c r="AF4588" s="430">
        <v>9.3238425911799996E-2</v>
      </c>
      <c r="AG4588" s="430">
        <v>0.1206777959262</v>
      </c>
      <c r="AH4588" s="430">
        <v>0.1427144341928</v>
      </c>
      <c r="AI4588" s="430">
        <v>0.12871649616030001</v>
      </c>
      <c r="AJ4588" s="430">
        <v>0.17128112395869999</v>
      </c>
      <c r="AK4588" s="430">
        <v>0.20781100381590001</v>
      </c>
      <c r="AL4588" s="430">
        <v>0</v>
      </c>
    </row>
    <row r="4589" spans="1:38" x14ac:dyDescent="0.25">
      <c r="A4589" s="430" t="s">
        <v>4368</v>
      </c>
      <c r="B4589" s="430">
        <v>1</v>
      </c>
      <c r="C4589" s="430" t="s">
        <v>4378</v>
      </c>
      <c r="D4589" s="430" t="s">
        <v>4004</v>
      </c>
      <c r="E4589" s="430">
        <v>84</v>
      </c>
      <c r="F4589" s="430">
        <v>0</v>
      </c>
      <c r="G4589" s="430">
        <v>0</v>
      </c>
      <c r="H4589" s="430">
        <v>0</v>
      </c>
      <c r="I4589" s="430">
        <v>0</v>
      </c>
      <c r="J4589" s="430">
        <v>0</v>
      </c>
      <c r="K4589" s="430">
        <v>0</v>
      </c>
      <c r="L4589" s="430">
        <v>4.6834860000000002E-6</v>
      </c>
      <c r="M4589" s="430">
        <v>1.3210301000000001E-5</v>
      </c>
      <c r="N4589" s="430">
        <v>2.7950012699999999E-5</v>
      </c>
      <c r="O4589" s="430">
        <v>5.39026723E-5</v>
      </c>
      <c r="P4589" s="430">
        <v>2.4745189479999998E-4</v>
      </c>
      <c r="Q4589" s="430">
        <v>6.1260023960000003E-4</v>
      </c>
      <c r="R4589" s="430">
        <v>1.1885443141999999E-3</v>
      </c>
      <c r="S4589" s="430">
        <v>1.9600169562E-3</v>
      </c>
      <c r="T4589" s="430">
        <v>2.9778257293000001E-3</v>
      </c>
      <c r="U4589" s="430">
        <v>4.4076838500999999E-3</v>
      </c>
      <c r="V4589" s="430">
        <v>7.1724162470000003E-3</v>
      </c>
      <c r="W4589" s="430">
        <v>1.02177436153E-2</v>
      </c>
      <c r="X4589" s="430">
        <v>1.33827020965E-2</v>
      </c>
      <c r="Y4589" s="430">
        <v>1.7097547463899999E-2</v>
      </c>
      <c r="Z4589" s="430">
        <v>2.3609642689099999E-2</v>
      </c>
      <c r="AA4589" s="430">
        <v>3.0840760996799998E-2</v>
      </c>
      <c r="AB4589" s="430">
        <v>3.1659415935199997E-2</v>
      </c>
      <c r="AC4589" s="430">
        <v>4.0145817014000003E-2</v>
      </c>
      <c r="AD4589" s="430">
        <v>4.65475935998E-2</v>
      </c>
      <c r="AE4589" s="430">
        <v>5.5389789659099999E-2</v>
      </c>
      <c r="AF4589" s="430">
        <v>5.7317076034799998E-2</v>
      </c>
      <c r="AG4589" s="430">
        <v>7.4313123867499997E-2</v>
      </c>
      <c r="AH4589" s="430">
        <v>8.7880528285899998E-2</v>
      </c>
      <c r="AI4589" s="430">
        <v>7.9228479456400006E-2</v>
      </c>
      <c r="AJ4589" s="430">
        <v>0.1026783502809</v>
      </c>
      <c r="AK4589" s="430">
        <v>0.12476761757969999</v>
      </c>
      <c r="AL4589" s="430">
        <v>0</v>
      </c>
    </row>
    <row r="4590" spans="1:38" x14ac:dyDescent="0.25">
      <c r="A4590" s="430" t="s">
        <v>4368</v>
      </c>
      <c r="B4590" s="430">
        <v>1</v>
      </c>
      <c r="C4590" s="430" t="s">
        <v>4378</v>
      </c>
      <c r="D4590" s="430" t="s">
        <v>4225</v>
      </c>
      <c r="E4590" s="430">
        <v>84</v>
      </c>
      <c r="F4590" s="430">
        <v>0</v>
      </c>
      <c r="G4590" s="430">
        <v>0</v>
      </c>
      <c r="H4590" s="430">
        <v>0</v>
      </c>
      <c r="I4590" s="430">
        <v>0</v>
      </c>
      <c r="J4590" s="430">
        <v>0</v>
      </c>
      <c r="K4590" s="430">
        <v>0</v>
      </c>
      <c r="L4590" s="430">
        <v>5.5717100000000001E-8</v>
      </c>
      <c r="M4590" s="430">
        <v>1.5868879999999999E-7</v>
      </c>
      <c r="N4590" s="430">
        <v>3.3897389999999998E-7</v>
      </c>
      <c r="O4590" s="430">
        <v>6.5885639999999998E-7</v>
      </c>
      <c r="P4590" s="430">
        <v>2.9926108000000002E-6</v>
      </c>
      <c r="Q4590" s="430">
        <v>7.3713113999999999E-6</v>
      </c>
      <c r="R4590" s="430">
        <v>1.4211787099999999E-5</v>
      </c>
      <c r="S4590" s="430">
        <v>2.32592828E-5</v>
      </c>
      <c r="T4590" s="430">
        <v>3.5045717400000002E-5</v>
      </c>
      <c r="U4590" s="430">
        <v>5.14195717E-5</v>
      </c>
      <c r="V4590" s="430">
        <v>8.2370386900000006E-5</v>
      </c>
      <c r="W4590" s="430">
        <v>1.161670393E-4</v>
      </c>
      <c r="X4590" s="430">
        <v>1.5045695389999999E-4</v>
      </c>
      <c r="Y4590" s="430">
        <v>1.903948764E-4</v>
      </c>
      <c r="Z4590" s="430">
        <v>2.59733081E-4</v>
      </c>
      <c r="AA4590" s="430">
        <v>3.2820899069999998E-4</v>
      </c>
      <c r="AB4590" s="430">
        <v>3.9941612149999999E-4</v>
      </c>
      <c r="AC4590" s="430">
        <v>4.7681915629999998E-4</v>
      </c>
      <c r="AD4590" s="430">
        <v>5.5703404290000005E-4</v>
      </c>
      <c r="AE4590" s="430">
        <v>6.3610405480000001E-4</v>
      </c>
      <c r="AF4590" s="430">
        <v>7.2298536039999998E-4</v>
      </c>
      <c r="AG4590" s="430">
        <v>8.1380572279999999E-4</v>
      </c>
      <c r="AH4590" s="430">
        <v>9.0613593060000002E-4</v>
      </c>
      <c r="AI4590" s="430">
        <v>9.9599089099999989E-4</v>
      </c>
      <c r="AJ4590" s="430">
        <v>1.0888268854999999E-3</v>
      </c>
      <c r="AK4590" s="430">
        <v>1.2953396425E-3</v>
      </c>
      <c r="AL4590" s="430">
        <v>0</v>
      </c>
    </row>
    <row r="4591" spans="1:38" x14ac:dyDescent="0.25">
      <c r="A4591" s="430" t="s">
        <v>4368</v>
      </c>
      <c r="B4591" s="430">
        <v>1</v>
      </c>
      <c r="C4591" s="430" t="s">
        <v>4378</v>
      </c>
      <c r="D4591" s="430" t="s">
        <v>4006</v>
      </c>
      <c r="E4591" s="430">
        <v>84</v>
      </c>
      <c r="F4591" s="430">
        <v>0</v>
      </c>
      <c r="G4591" s="430">
        <v>0</v>
      </c>
      <c r="H4591" s="430">
        <v>0</v>
      </c>
      <c r="I4591" s="430">
        <v>0</v>
      </c>
      <c r="J4591" s="430">
        <v>0</v>
      </c>
      <c r="K4591" s="430">
        <v>0</v>
      </c>
      <c r="L4591" s="430">
        <v>2.7641233000000002E-6</v>
      </c>
      <c r="M4591" s="430">
        <v>7.8630842000000004E-6</v>
      </c>
      <c r="N4591" s="430">
        <v>1.6805577200000001E-5</v>
      </c>
      <c r="O4591" s="430">
        <v>3.26858308E-5</v>
      </c>
      <c r="P4591" s="430">
        <v>1.5098663869999999E-4</v>
      </c>
      <c r="Q4591" s="430">
        <v>3.7645566649999998E-4</v>
      </c>
      <c r="R4591" s="430">
        <v>7.3700711359999998E-4</v>
      </c>
      <c r="S4591" s="430">
        <v>1.224592127E-3</v>
      </c>
      <c r="T4591" s="430">
        <v>1.8744508585E-3</v>
      </c>
      <c r="U4591" s="430">
        <v>2.8030947373E-3</v>
      </c>
      <c r="V4591" s="430">
        <v>4.5751418988000002E-3</v>
      </c>
      <c r="W4591" s="430">
        <v>6.5606567060000004E-3</v>
      </c>
      <c r="X4591" s="430">
        <v>8.6383624621000007E-3</v>
      </c>
      <c r="Y4591" s="430">
        <v>1.10610168463E-2</v>
      </c>
      <c r="Z4591" s="430">
        <v>1.53021980978E-2</v>
      </c>
      <c r="AA4591" s="430">
        <v>1.8540245769799998E-2</v>
      </c>
      <c r="AB4591" s="430">
        <v>3.4879796344399999E-2</v>
      </c>
      <c r="AC4591" s="430">
        <v>2.5947744850800002E-2</v>
      </c>
      <c r="AD4591" s="430">
        <v>2.96415814865E-2</v>
      </c>
      <c r="AE4591" s="430">
        <v>3.0088367365699999E-2</v>
      </c>
      <c r="AF4591" s="430">
        <v>2.2938694527500001E-2</v>
      </c>
      <c r="AG4591" s="430">
        <v>2.3960369918400001E-2</v>
      </c>
      <c r="AH4591" s="430">
        <v>3.1702715230399997E-2</v>
      </c>
      <c r="AI4591" s="430">
        <v>6.7894159402600004E-2</v>
      </c>
      <c r="AJ4591" s="430">
        <v>6.62369298163E-2</v>
      </c>
      <c r="AK4591" s="430">
        <v>8.0829996004700005E-2</v>
      </c>
      <c r="AL4591" s="430">
        <v>0</v>
      </c>
    </row>
    <row r="4592" spans="1:38" x14ac:dyDescent="0.25">
      <c r="A4592" s="430" t="s">
        <v>4368</v>
      </c>
      <c r="B4592" s="430">
        <v>1</v>
      </c>
      <c r="C4592" s="430" t="s">
        <v>4378</v>
      </c>
      <c r="D4592" s="430" t="s">
        <v>4008</v>
      </c>
      <c r="E4592" s="430">
        <v>84</v>
      </c>
      <c r="F4592" s="430">
        <v>0</v>
      </c>
      <c r="G4592" s="430">
        <v>0</v>
      </c>
      <c r="H4592" s="430">
        <v>0</v>
      </c>
      <c r="I4592" s="430">
        <v>0</v>
      </c>
      <c r="J4592" s="430">
        <v>0</v>
      </c>
      <c r="K4592" s="430">
        <v>0</v>
      </c>
      <c r="L4592" s="430">
        <v>1.48766688E-5</v>
      </c>
      <c r="M4592" s="430">
        <v>4.2059505099999998E-5</v>
      </c>
      <c r="N4592" s="430">
        <v>8.9373748800000005E-5</v>
      </c>
      <c r="O4592" s="430">
        <v>1.7307328980000001E-4</v>
      </c>
      <c r="P4592" s="430">
        <v>7.9666083320000002E-4</v>
      </c>
      <c r="Q4592" s="430">
        <v>1.9836162961000001E-3</v>
      </c>
      <c r="R4592" s="430">
        <v>3.8676052044999999E-3</v>
      </c>
      <c r="S4592" s="430">
        <v>6.4017904642999996E-3</v>
      </c>
      <c r="T4592" s="430">
        <v>9.7477406980999992E-3</v>
      </c>
      <c r="U4592" s="430">
        <v>1.44275987905E-2</v>
      </c>
      <c r="V4592" s="430">
        <v>2.3343301004900001E-2</v>
      </c>
      <c r="W4592" s="430">
        <v>3.3394313534100002E-2</v>
      </c>
      <c r="X4592" s="430">
        <v>4.3930371040399999E-2</v>
      </c>
      <c r="Y4592" s="430">
        <v>5.64274972901E-2</v>
      </c>
      <c r="Z4592" s="430">
        <v>7.8213567634000003E-2</v>
      </c>
      <c r="AA4592" s="430">
        <v>8.1570659663000006E-2</v>
      </c>
      <c r="AB4592" s="430">
        <v>9.3650580668399999E-2</v>
      </c>
      <c r="AC4592" s="430">
        <v>0.12190733753250001</v>
      </c>
      <c r="AD4592" s="430">
        <v>0.14811024253239999</v>
      </c>
      <c r="AE4592" s="430">
        <v>0.15538697493369999</v>
      </c>
      <c r="AF4592" s="430">
        <v>0.18310639046630001</v>
      </c>
      <c r="AG4592" s="430">
        <v>0.27107189423509997</v>
      </c>
      <c r="AH4592" s="430">
        <v>0.2471434975373</v>
      </c>
      <c r="AI4592" s="430">
        <v>0.2859044562143</v>
      </c>
      <c r="AJ4592" s="430">
        <v>0.41570555755580002</v>
      </c>
      <c r="AK4592" s="430">
        <v>0.50508649629890001</v>
      </c>
      <c r="AL4592" s="430">
        <v>0</v>
      </c>
    </row>
    <row r="4593" spans="1:38" x14ac:dyDescent="0.25">
      <c r="A4593" s="430" t="s">
        <v>4368</v>
      </c>
      <c r="B4593" s="430">
        <v>1</v>
      </c>
      <c r="C4593" s="430" t="s">
        <v>4378</v>
      </c>
      <c r="D4593" s="430" t="s">
        <v>481</v>
      </c>
      <c r="E4593" s="430">
        <v>84</v>
      </c>
      <c r="F4593" s="430">
        <v>0</v>
      </c>
      <c r="G4593" s="430">
        <v>0</v>
      </c>
      <c r="H4593" s="430">
        <v>0</v>
      </c>
      <c r="I4593" s="430">
        <v>0</v>
      </c>
      <c r="J4593" s="430">
        <v>0</v>
      </c>
      <c r="K4593" s="430">
        <v>0</v>
      </c>
      <c r="L4593" s="430">
        <v>2.3621883999999999E-6</v>
      </c>
      <c r="M4593" s="430">
        <v>6.6700748E-6</v>
      </c>
      <c r="N4593" s="430">
        <v>1.4167037399999999E-5</v>
      </c>
      <c r="O4593" s="430">
        <v>2.74952041E-5</v>
      </c>
      <c r="P4593" s="430">
        <v>1.2659554729999999E-4</v>
      </c>
      <c r="Q4593" s="430">
        <v>3.159348453E-4</v>
      </c>
      <c r="R4593" s="430">
        <v>6.1328854550000002E-4</v>
      </c>
      <c r="S4593" s="430">
        <v>1.0064397766999999E-3</v>
      </c>
      <c r="T4593" s="430">
        <v>1.5171663425999999E-3</v>
      </c>
      <c r="U4593" s="430">
        <v>2.2235741394000001E-3</v>
      </c>
      <c r="V4593" s="430">
        <v>3.5820367880000001E-3</v>
      </c>
      <c r="W4593" s="430">
        <v>5.1099479330000003E-3</v>
      </c>
      <c r="X4593" s="430">
        <v>6.72560911E-3</v>
      </c>
      <c r="Y4593" s="430">
        <v>8.6703764380999995E-3</v>
      </c>
      <c r="Z4593" s="430">
        <v>1.20546775033E-2</v>
      </c>
      <c r="AA4593" s="430">
        <v>1.46694240706E-2</v>
      </c>
      <c r="AB4593" s="430">
        <v>2.7630307844800001E-2</v>
      </c>
      <c r="AC4593" s="430">
        <v>2.0613577835100001E-2</v>
      </c>
      <c r="AD4593" s="430">
        <v>2.3565070363099998E-2</v>
      </c>
      <c r="AE4593" s="430">
        <v>2.4018203997400001E-2</v>
      </c>
      <c r="AF4593" s="430">
        <v>1.83114197698E-2</v>
      </c>
      <c r="AG4593" s="430">
        <v>1.9096737332599999E-2</v>
      </c>
      <c r="AH4593" s="430">
        <v>2.5210711131099999E-2</v>
      </c>
      <c r="AI4593" s="430">
        <v>5.3617112481399998E-2</v>
      </c>
      <c r="AJ4593" s="430">
        <v>5.3376365323800003E-2</v>
      </c>
      <c r="AK4593" s="430">
        <v>6.4564198961000005E-2</v>
      </c>
      <c r="AL4593" s="430">
        <v>0</v>
      </c>
    </row>
    <row r="4594" spans="1:38" x14ac:dyDescent="0.25">
      <c r="A4594" s="430" t="s">
        <v>4368</v>
      </c>
      <c r="B4594" s="430">
        <v>1</v>
      </c>
      <c r="C4594" s="430" t="s">
        <v>4378</v>
      </c>
      <c r="D4594" s="430" t="s">
        <v>4011</v>
      </c>
      <c r="E4594" s="430">
        <v>84</v>
      </c>
      <c r="F4594" s="430">
        <v>0</v>
      </c>
      <c r="G4594" s="430">
        <v>0</v>
      </c>
      <c r="H4594" s="430">
        <v>0</v>
      </c>
      <c r="I4594" s="430">
        <v>0</v>
      </c>
      <c r="J4594" s="430">
        <v>0</v>
      </c>
      <c r="K4594" s="430">
        <v>0</v>
      </c>
      <c r="L4594" s="430">
        <v>1.8260721E-6</v>
      </c>
      <c r="M4594" s="430">
        <v>5.1591462000000002E-6</v>
      </c>
      <c r="N4594" s="430">
        <v>1.0951490500000001E-5</v>
      </c>
      <c r="O4594" s="430">
        <v>2.1177033899999999E-5</v>
      </c>
      <c r="P4594" s="430">
        <v>9.7439865300000001E-5</v>
      </c>
      <c r="Q4594" s="430">
        <v>2.42552175E-4</v>
      </c>
      <c r="R4594" s="430">
        <v>4.7384942809999998E-4</v>
      </c>
      <c r="S4594" s="430">
        <v>7.8598061660000004E-4</v>
      </c>
      <c r="T4594" s="430">
        <v>1.1965505839E-3</v>
      </c>
      <c r="U4594" s="430">
        <v>1.7737435881000001E-3</v>
      </c>
      <c r="V4594" s="430">
        <v>2.8765689380000001E-3</v>
      </c>
      <c r="W4594" s="430">
        <v>4.1187541963000002E-3</v>
      </c>
      <c r="X4594" s="430">
        <v>5.4244465227999998E-3</v>
      </c>
      <c r="Y4594" s="430">
        <v>6.9649778956000002E-3</v>
      </c>
      <c r="Z4594" s="430">
        <v>9.6440563202E-3</v>
      </c>
      <c r="AA4594" s="430">
        <v>1.6036418273200001E-2</v>
      </c>
      <c r="AB4594" s="430">
        <v>2.1529460940900001E-2</v>
      </c>
      <c r="AC4594" s="430">
        <v>3.0272633293399999E-2</v>
      </c>
      <c r="AD4594" s="430">
        <v>3.5149348362600003E-2</v>
      </c>
      <c r="AE4594" s="430">
        <v>4.2897037912600001E-2</v>
      </c>
      <c r="AF4594" s="430">
        <v>4.9310648526100002E-2</v>
      </c>
      <c r="AG4594" s="430">
        <v>4.8166870972299998E-2</v>
      </c>
      <c r="AH4594" s="430">
        <v>6.2335263252399999E-2</v>
      </c>
      <c r="AI4594" s="430">
        <v>6.71364702098E-2</v>
      </c>
      <c r="AJ4594" s="430">
        <v>9.4231206604199994E-2</v>
      </c>
      <c r="AK4594" s="430">
        <v>0.1154710495854</v>
      </c>
      <c r="AL4594" s="430">
        <v>0</v>
      </c>
    </row>
    <row r="4595" spans="1:38" x14ac:dyDescent="0.25">
      <c r="A4595" s="430" t="s">
        <v>4368</v>
      </c>
      <c r="B4595" s="430">
        <v>1</v>
      </c>
      <c r="C4595" s="430" t="s">
        <v>4378</v>
      </c>
      <c r="D4595" s="430" t="s">
        <v>4013</v>
      </c>
      <c r="E4595" s="430">
        <v>84</v>
      </c>
      <c r="F4595" s="430">
        <v>0</v>
      </c>
      <c r="G4595" s="430">
        <v>0</v>
      </c>
      <c r="H4595" s="430">
        <v>0</v>
      </c>
      <c r="I4595" s="430">
        <v>0</v>
      </c>
      <c r="J4595" s="430">
        <v>0</v>
      </c>
      <c r="K4595" s="430">
        <v>0</v>
      </c>
      <c r="L4595" s="430">
        <v>3.1324789999999998E-7</v>
      </c>
      <c r="M4595" s="430">
        <v>8.7448090000000002E-7</v>
      </c>
      <c r="N4595" s="430">
        <v>1.8393413E-6</v>
      </c>
      <c r="O4595" s="430">
        <v>3.5658944E-6</v>
      </c>
      <c r="P4595" s="430">
        <v>1.6337567099999999E-5</v>
      </c>
      <c r="Q4595" s="430">
        <v>4.0592446099999999E-5</v>
      </c>
      <c r="R4595" s="430">
        <v>7.8522792799999997E-5</v>
      </c>
      <c r="S4595" s="430">
        <v>1.2824011569999999E-4</v>
      </c>
      <c r="T4595" s="430">
        <v>1.943158573E-4</v>
      </c>
      <c r="U4595" s="430">
        <v>2.8684530620000002E-4</v>
      </c>
      <c r="V4595" s="430">
        <v>4.6670132360000002E-4</v>
      </c>
      <c r="W4595" s="430">
        <v>6.7072522550000002E-4</v>
      </c>
      <c r="X4595" s="430">
        <v>8.8771374509999997E-4</v>
      </c>
      <c r="Y4595" s="430">
        <v>1.1580793142E-3</v>
      </c>
      <c r="Z4595" s="430">
        <v>1.6309280686000001E-3</v>
      </c>
      <c r="AA4595" s="430">
        <v>2.7718723774E-3</v>
      </c>
      <c r="AB4595" s="430">
        <v>3.8070296816999998E-3</v>
      </c>
      <c r="AC4595" s="430">
        <v>5.4854136901000003E-3</v>
      </c>
      <c r="AD4595" s="430">
        <v>6.4869796084E-3</v>
      </c>
      <c r="AE4595" s="430">
        <v>8.0929083688000003E-3</v>
      </c>
      <c r="AF4595" s="430">
        <v>9.4710694155999992E-3</v>
      </c>
      <c r="AG4595" s="430">
        <v>9.3910689349000001E-3</v>
      </c>
      <c r="AH4595" s="430">
        <v>1.2279322825200001E-2</v>
      </c>
      <c r="AI4595" s="430">
        <v>1.33340754883E-2</v>
      </c>
      <c r="AJ4595" s="430">
        <v>1.8062111067100001E-2</v>
      </c>
      <c r="AK4595" s="430">
        <v>2.14586868193E-2</v>
      </c>
      <c r="AL4595" s="430">
        <v>0</v>
      </c>
    </row>
    <row r="4596" spans="1:38" x14ac:dyDescent="0.25">
      <c r="A4596" s="430" t="s">
        <v>4368</v>
      </c>
      <c r="B4596" s="430">
        <v>1</v>
      </c>
      <c r="C4596" s="430" t="s">
        <v>4378</v>
      </c>
      <c r="D4596" s="430" t="s">
        <v>4014</v>
      </c>
      <c r="E4596" s="430">
        <v>84</v>
      </c>
      <c r="F4596" s="430">
        <v>0</v>
      </c>
      <c r="G4596" s="430">
        <v>0</v>
      </c>
      <c r="H4596" s="430">
        <v>0</v>
      </c>
      <c r="I4596" s="430">
        <v>0</v>
      </c>
      <c r="J4596" s="430">
        <v>0</v>
      </c>
      <c r="K4596" s="430">
        <v>0</v>
      </c>
      <c r="L4596" s="430">
        <v>4.0552300000000002E-7</v>
      </c>
      <c r="M4596" s="430">
        <v>1.1575346000000001E-6</v>
      </c>
      <c r="N4596" s="430">
        <v>2.4840484000000001E-6</v>
      </c>
      <c r="O4596" s="430">
        <v>4.8464399000000002E-6</v>
      </c>
      <c r="P4596" s="430">
        <v>2.2458730299999999E-5</v>
      </c>
      <c r="Q4596" s="430">
        <v>5.6221329599999999E-5</v>
      </c>
      <c r="R4596" s="430">
        <v>1.1044530610000001E-4</v>
      </c>
      <c r="S4596" s="430">
        <v>1.8452135980000001E-4</v>
      </c>
      <c r="T4596" s="430">
        <v>2.8434528060000003E-4</v>
      </c>
      <c r="U4596" s="430">
        <v>4.2745881550000002E-4</v>
      </c>
      <c r="V4596" s="430">
        <v>7.0270697630000004E-4</v>
      </c>
      <c r="W4596" s="430">
        <v>1.0179316486E-3</v>
      </c>
      <c r="X4596" s="430">
        <v>1.3522551001999999E-3</v>
      </c>
      <c r="Y4596" s="430">
        <v>1.7437440256E-3</v>
      </c>
      <c r="Z4596" s="430">
        <v>2.4240924676E-3</v>
      </c>
      <c r="AA4596" s="430">
        <v>4.0557217728000002E-3</v>
      </c>
      <c r="AB4596" s="430">
        <v>5.4824623763000003E-3</v>
      </c>
      <c r="AC4596" s="430">
        <v>7.7795907378000002E-3</v>
      </c>
      <c r="AD4596" s="430">
        <v>9.1217215060999998E-3</v>
      </c>
      <c r="AE4596" s="430">
        <v>1.1261282179600001E-2</v>
      </c>
      <c r="AF4596" s="430">
        <v>1.3085697796000001E-2</v>
      </c>
      <c r="AG4596" s="430">
        <v>1.29054230541E-2</v>
      </c>
      <c r="AH4596" s="430">
        <v>1.6862844020699999E-2</v>
      </c>
      <c r="AI4596" s="430">
        <v>1.83874474791E-2</v>
      </c>
      <c r="AJ4596" s="430">
        <v>2.59610735591E-2</v>
      </c>
      <c r="AK4596" s="430">
        <v>3.2133875069500002E-2</v>
      </c>
      <c r="AL4596" s="430">
        <v>0</v>
      </c>
    </row>
    <row r="4597" spans="1:38" x14ac:dyDescent="0.25">
      <c r="A4597" s="430" t="s">
        <v>4368</v>
      </c>
      <c r="B4597" s="430">
        <v>1</v>
      </c>
      <c r="C4597" s="430" t="s">
        <v>4378</v>
      </c>
      <c r="D4597" s="430" t="s">
        <v>4016</v>
      </c>
      <c r="E4597" s="430">
        <v>84</v>
      </c>
      <c r="F4597" s="430">
        <v>0</v>
      </c>
      <c r="G4597" s="430">
        <v>0</v>
      </c>
      <c r="H4597" s="430">
        <v>0</v>
      </c>
      <c r="I4597" s="430">
        <v>0</v>
      </c>
      <c r="J4597" s="430">
        <v>0</v>
      </c>
      <c r="K4597" s="430">
        <v>0</v>
      </c>
      <c r="L4597" s="430">
        <v>2.6886851899999999E-5</v>
      </c>
      <c r="M4597" s="430">
        <v>7.6115380799999998E-5</v>
      </c>
      <c r="N4597" s="430">
        <v>1.6170781379999999E-4</v>
      </c>
      <c r="O4597" s="430">
        <v>3.1266331049999998E-4</v>
      </c>
      <c r="P4597" s="430">
        <v>1.4382430366E-3</v>
      </c>
      <c r="Q4597" s="430">
        <v>3.5864061460000002E-3</v>
      </c>
      <c r="R4597" s="430">
        <v>7.0174807349999997E-3</v>
      </c>
      <c r="S4597" s="430">
        <v>1.16537193112E-2</v>
      </c>
      <c r="T4597" s="430">
        <v>1.7827693859500001E-2</v>
      </c>
      <c r="U4597" s="430">
        <v>2.65233301154E-2</v>
      </c>
      <c r="V4597" s="430">
        <v>4.2885471435299999E-2</v>
      </c>
      <c r="W4597" s="430">
        <v>6.1107532756500001E-2</v>
      </c>
      <c r="X4597" s="430">
        <v>8.0022376707899995E-2</v>
      </c>
      <c r="Y4597" s="430">
        <v>0.1024961356632</v>
      </c>
      <c r="Z4597" s="430">
        <v>0.14202166286849999</v>
      </c>
      <c r="AA4597" s="430">
        <v>0.16690683624780001</v>
      </c>
      <c r="AB4597" s="430">
        <v>0.21891735088969999</v>
      </c>
      <c r="AC4597" s="430">
        <v>0.25435830901369999</v>
      </c>
      <c r="AD4597" s="430">
        <v>0.33234638121690002</v>
      </c>
      <c r="AE4597" s="430">
        <v>0.39690148576610002</v>
      </c>
      <c r="AF4597" s="430">
        <v>0.55704728359830002</v>
      </c>
      <c r="AG4597" s="430">
        <v>0.61316778785909998</v>
      </c>
      <c r="AH4597" s="430">
        <v>0.70454391567170005</v>
      </c>
      <c r="AI4597" s="430">
        <v>0.95533564191179998</v>
      </c>
      <c r="AJ4597" s="430">
        <v>0.7584585899631</v>
      </c>
      <c r="AK4597" s="430">
        <v>0.9239782137418</v>
      </c>
      <c r="AL4597" s="430">
        <v>0</v>
      </c>
    </row>
    <row r="4598" spans="1:38" x14ac:dyDescent="0.25">
      <c r="A4598" s="430" t="s">
        <v>4368</v>
      </c>
      <c r="B4598" s="430">
        <v>1</v>
      </c>
      <c r="C4598" s="430" t="s">
        <v>4378</v>
      </c>
      <c r="D4598" s="430" t="s">
        <v>4018</v>
      </c>
      <c r="E4598" s="430">
        <v>84</v>
      </c>
      <c r="F4598" s="430">
        <v>0</v>
      </c>
      <c r="G4598" s="430">
        <v>0</v>
      </c>
      <c r="H4598" s="430">
        <v>0</v>
      </c>
      <c r="I4598" s="430">
        <v>0</v>
      </c>
      <c r="J4598" s="430">
        <v>0</v>
      </c>
      <c r="K4598" s="430">
        <v>0</v>
      </c>
      <c r="L4598" s="430">
        <v>1.3578047399999999E-5</v>
      </c>
      <c r="M4598" s="430">
        <v>3.8518524300000001E-5</v>
      </c>
      <c r="N4598" s="430">
        <v>8.2109606499999998E-5</v>
      </c>
      <c r="O4598" s="430">
        <v>1.5963010080000001E-4</v>
      </c>
      <c r="P4598" s="430">
        <v>7.3736409570000002E-4</v>
      </c>
      <c r="Q4598" s="430">
        <v>1.8367379642E-3</v>
      </c>
      <c r="R4598" s="430">
        <v>3.5775180837999999E-3</v>
      </c>
      <c r="S4598" s="430">
        <v>5.9096157970999997E-3</v>
      </c>
      <c r="T4598" s="430">
        <v>8.9768984108000004E-3</v>
      </c>
      <c r="U4598" s="430">
        <v>1.32689536397E-2</v>
      </c>
      <c r="V4598" s="430">
        <v>2.1613451524200002E-2</v>
      </c>
      <c r="W4598" s="430">
        <v>3.11062506765E-2</v>
      </c>
      <c r="X4598" s="430">
        <v>4.10529285016E-2</v>
      </c>
      <c r="Y4598" s="430">
        <v>5.2866474920600003E-2</v>
      </c>
      <c r="Z4598" s="430">
        <v>7.3189727601799995E-2</v>
      </c>
      <c r="AA4598" s="430">
        <v>8.5869364724400002E-2</v>
      </c>
      <c r="AB4598" s="430">
        <v>0.1123232670681</v>
      </c>
      <c r="AC4598" s="430">
        <v>0.12977784889640001</v>
      </c>
      <c r="AD4598" s="430">
        <v>0.16858811497279999</v>
      </c>
      <c r="AE4598" s="430">
        <v>0.1998993890063</v>
      </c>
      <c r="AF4598" s="430">
        <v>0.27838384823840001</v>
      </c>
      <c r="AG4598" s="430">
        <v>0.30449352884890002</v>
      </c>
      <c r="AH4598" s="430">
        <v>0.34868959395530003</v>
      </c>
      <c r="AI4598" s="430">
        <v>0.47242228982669998</v>
      </c>
      <c r="AJ4598" s="430">
        <v>0.37714885445009999</v>
      </c>
      <c r="AK4598" s="430">
        <v>0.45812887663360002</v>
      </c>
      <c r="AL4598" s="430">
        <v>0</v>
      </c>
    </row>
    <row r="4599" spans="1:38" x14ac:dyDescent="0.25">
      <c r="A4599" s="430" t="s">
        <v>4368</v>
      </c>
      <c r="B4599" s="430">
        <v>1</v>
      </c>
      <c r="C4599" s="430" t="s">
        <v>4378</v>
      </c>
      <c r="D4599" s="430" t="s">
        <v>4226</v>
      </c>
      <c r="E4599" s="430">
        <v>84</v>
      </c>
      <c r="F4599" s="430">
        <v>0</v>
      </c>
      <c r="G4599" s="430">
        <v>0</v>
      </c>
      <c r="H4599" s="430">
        <v>0</v>
      </c>
      <c r="I4599" s="430">
        <v>0</v>
      </c>
      <c r="J4599" s="430">
        <v>0</v>
      </c>
      <c r="K4599" s="430">
        <v>0</v>
      </c>
      <c r="L4599" s="430">
        <v>1.4751829999999999E-7</v>
      </c>
      <c r="M4599" s="430">
        <v>4.1655810000000001E-7</v>
      </c>
      <c r="N4599" s="430">
        <v>8.9242140000000004E-7</v>
      </c>
      <c r="O4599" s="430">
        <v>1.73989E-6</v>
      </c>
      <c r="P4599" s="430">
        <v>8.0559615000000001E-6</v>
      </c>
      <c r="Q4599" s="430">
        <v>1.9998647699999998E-5</v>
      </c>
      <c r="R4599" s="430">
        <v>3.8853436199999998E-5</v>
      </c>
      <c r="S4599" s="430">
        <v>6.4022265199999999E-5</v>
      </c>
      <c r="T4599" s="430">
        <v>9.7086877500000002E-5</v>
      </c>
      <c r="U4599" s="430">
        <v>1.4321054900000001E-4</v>
      </c>
      <c r="V4599" s="430">
        <v>2.3111466619999999E-4</v>
      </c>
      <c r="W4599" s="430">
        <v>3.2971064439999998E-4</v>
      </c>
      <c r="X4599" s="430">
        <v>4.322410758E-4</v>
      </c>
      <c r="Y4599" s="430">
        <v>5.5341121280000002E-4</v>
      </c>
      <c r="Z4599" s="430">
        <v>7.639835326E-4</v>
      </c>
      <c r="AA4599" s="430">
        <v>9.7738388450000001E-4</v>
      </c>
      <c r="AB4599" s="430">
        <v>1.2071567367000001E-3</v>
      </c>
      <c r="AC4599" s="430">
        <v>1.4649197477000001E-3</v>
      </c>
      <c r="AD4599" s="430">
        <v>1.7406815484000001E-3</v>
      </c>
      <c r="AE4599" s="430">
        <v>2.0251446947000002E-3</v>
      </c>
      <c r="AF4599" s="430">
        <v>2.3476873985000001E-3</v>
      </c>
      <c r="AG4599" s="430">
        <v>2.698662139E-3</v>
      </c>
      <c r="AH4599" s="430">
        <v>3.0721460462999998E-3</v>
      </c>
      <c r="AI4599" s="430">
        <v>3.4562256805999998E-3</v>
      </c>
      <c r="AJ4599" s="430">
        <v>3.8710195186E-3</v>
      </c>
      <c r="AK4599" s="430">
        <v>4.7158396269000001E-3</v>
      </c>
      <c r="AL4599" s="430">
        <v>0</v>
      </c>
    </row>
    <row r="4600" spans="1:38" x14ac:dyDescent="0.25">
      <c r="A4600" s="430" t="s">
        <v>4368</v>
      </c>
      <c r="B4600" s="430">
        <v>1</v>
      </c>
      <c r="C4600" s="430" t="s">
        <v>4378</v>
      </c>
      <c r="D4600" s="430" t="s">
        <v>4020</v>
      </c>
      <c r="E4600" s="430">
        <v>84</v>
      </c>
      <c r="F4600" s="430">
        <v>0</v>
      </c>
      <c r="G4600" s="430">
        <v>0</v>
      </c>
      <c r="H4600" s="430">
        <v>0</v>
      </c>
      <c r="I4600" s="430">
        <v>0</v>
      </c>
      <c r="J4600" s="430">
        <v>0</v>
      </c>
      <c r="K4600" s="430">
        <v>0</v>
      </c>
      <c r="L4600" s="430">
        <v>1.2219173E-6</v>
      </c>
      <c r="M4600" s="430">
        <v>3.4384153E-6</v>
      </c>
      <c r="N4600" s="430">
        <v>7.2432907000000003E-6</v>
      </c>
      <c r="O4600" s="430">
        <v>1.3800441900000001E-5</v>
      </c>
      <c r="P4600" s="430">
        <v>6.2939742200000001E-5</v>
      </c>
      <c r="Q4600" s="430">
        <v>1.566831875E-4</v>
      </c>
      <c r="R4600" s="430">
        <v>3.0608598469999997E-4</v>
      </c>
      <c r="S4600" s="430">
        <v>5.0677390139999997E-4</v>
      </c>
      <c r="T4600" s="430">
        <v>7.7842191159999997E-4</v>
      </c>
      <c r="U4600" s="430">
        <v>1.1601232448999999E-3</v>
      </c>
      <c r="V4600" s="430">
        <v>1.8883456065E-3</v>
      </c>
      <c r="W4600" s="430">
        <v>2.6924709740000002E-3</v>
      </c>
      <c r="X4600" s="430">
        <v>3.5563727334999998E-3</v>
      </c>
      <c r="Y4600" s="430">
        <v>4.5819061443000001E-3</v>
      </c>
      <c r="Z4600" s="430">
        <v>6.3800344599999996E-3</v>
      </c>
      <c r="AA4600" s="430">
        <v>8.2242248402000003E-3</v>
      </c>
      <c r="AB4600" s="430">
        <v>1.0229550495299999E-2</v>
      </c>
      <c r="AC4600" s="430">
        <v>1.2484264129800001E-2</v>
      </c>
      <c r="AD4600" s="430">
        <v>1.4853419062900001E-2</v>
      </c>
      <c r="AE4600" s="430">
        <v>1.7317966342500001E-2</v>
      </c>
      <c r="AF4600" s="430">
        <v>2.0099674243599999E-2</v>
      </c>
      <c r="AG4600" s="430">
        <v>2.29906885337E-2</v>
      </c>
      <c r="AH4600" s="430">
        <v>2.6058883946500001E-2</v>
      </c>
      <c r="AI4600" s="430">
        <v>2.9097318236200001E-2</v>
      </c>
      <c r="AJ4600" s="430">
        <v>3.3357524000100003E-2</v>
      </c>
      <c r="AK4600" s="430">
        <v>4.0273060044100001E-2</v>
      </c>
      <c r="AL4600" s="430">
        <v>0</v>
      </c>
    </row>
    <row r="4601" spans="1:38" x14ac:dyDescent="0.25">
      <c r="A4601" s="430" t="s">
        <v>4368</v>
      </c>
      <c r="B4601" s="430">
        <v>1</v>
      </c>
      <c r="C4601" s="430" t="s">
        <v>4378</v>
      </c>
      <c r="D4601" s="430" t="s">
        <v>4022</v>
      </c>
      <c r="E4601" s="430">
        <v>84</v>
      </c>
      <c r="F4601" s="430">
        <v>0</v>
      </c>
      <c r="G4601" s="430">
        <v>0</v>
      </c>
      <c r="H4601" s="430">
        <v>0</v>
      </c>
      <c r="I4601" s="430">
        <v>0</v>
      </c>
      <c r="J4601" s="430">
        <v>0</v>
      </c>
      <c r="K4601" s="430">
        <v>0</v>
      </c>
      <c r="L4601" s="430">
        <v>2.7870735999999999E-6</v>
      </c>
      <c r="M4601" s="430">
        <v>7.8664692000000001E-6</v>
      </c>
      <c r="N4601" s="430">
        <v>1.6687711500000001E-5</v>
      </c>
      <c r="O4601" s="430">
        <v>3.2265278399999997E-5</v>
      </c>
      <c r="P4601" s="430">
        <v>1.4808880789999999E-4</v>
      </c>
      <c r="Q4601" s="430">
        <v>3.6729186219999999E-4</v>
      </c>
      <c r="R4601" s="430">
        <v>7.1409073129999996E-4</v>
      </c>
      <c r="S4601" s="430">
        <v>1.1799228546000001E-3</v>
      </c>
      <c r="T4601" s="430">
        <v>1.7970388872999999E-3</v>
      </c>
      <c r="U4601" s="430">
        <v>2.6637071395999999E-3</v>
      </c>
      <c r="V4601" s="430">
        <v>4.3291299830000001E-3</v>
      </c>
      <c r="W4601" s="430">
        <v>6.2131385921000001E-3</v>
      </c>
      <c r="X4601" s="430">
        <v>8.2010109840999993E-3</v>
      </c>
      <c r="Y4601" s="430">
        <v>1.05645952904E-2</v>
      </c>
      <c r="Z4601" s="430">
        <v>1.4681167921899999E-2</v>
      </c>
      <c r="AA4601" s="430">
        <v>1.78052642402E-2</v>
      </c>
      <c r="AB4601" s="430">
        <v>2.3277596327000001E-2</v>
      </c>
      <c r="AC4601" s="430">
        <v>2.6291420109599999E-2</v>
      </c>
      <c r="AD4601" s="430">
        <v>3.0280886668099999E-2</v>
      </c>
      <c r="AE4601" s="430">
        <v>3.3318882871099999E-2</v>
      </c>
      <c r="AF4601" s="430">
        <v>3.75941284608E-2</v>
      </c>
      <c r="AG4601" s="430">
        <v>4.3993330144800002E-2</v>
      </c>
      <c r="AH4601" s="430">
        <v>4.27011669186E-2</v>
      </c>
      <c r="AI4601" s="430">
        <v>4.6863979733299997E-2</v>
      </c>
      <c r="AJ4601" s="430">
        <v>4.9606564210600002E-2</v>
      </c>
      <c r="AK4601" s="430">
        <v>6.0560764199999999E-2</v>
      </c>
      <c r="AL4601" s="430">
        <v>0</v>
      </c>
    </row>
    <row r="4602" spans="1:38" x14ac:dyDescent="0.25">
      <c r="A4602" s="430" t="s">
        <v>4368</v>
      </c>
      <c r="B4602" s="430">
        <v>1</v>
      </c>
      <c r="C4602" s="430" t="s">
        <v>4378</v>
      </c>
      <c r="D4602" s="430" t="s">
        <v>4024</v>
      </c>
      <c r="E4602" s="430">
        <v>84</v>
      </c>
      <c r="F4602" s="430">
        <v>0</v>
      </c>
      <c r="G4602" s="430">
        <v>0</v>
      </c>
      <c r="H4602" s="430">
        <v>0</v>
      </c>
      <c r="I4602" s="430">
        <v>0</v>
      </c>
      <c r="J4602" s="430">
        <v>0</v>
      </c>
      <c r="K4602" s="430">
        <v>0</v>
      </c>
      <c r="L4602" s="430">
        <v>7.2499930000000005E-7</v>
      </c>
      <c r="M4602" s="430">
        <v>2.0392593999999998E-6</v>
      </c>
      <c r="N4602" s="430">
        <v>4.3097819999999997E-6</v>
      </c>
      <c r="O4602" s="430">
        <v>8.2997492000000001E-6</v>
      </c>
      <c r="P4602" s="430">
        <v>3.8018288999999998E-5</v>
      </c>
      <c r="Q4602" s="430">
        <v>9.4227635699999996E-5</v>
      </c>
      <c r="R4602" s="430">
        <v>1.830646589E-4</v>
      </c>
      <c r="S4602" s="430">
        <v>3.0298986059999999E-4</v>
      </c>
      <c r="T4602" s="430">
        <v>4.6154955670000002E-4</v>
      </c>
      <c r="U4602" s="430">
        <v>6.8563831689999997E-4</v>
      </c>
      <c r="V4602" s="430">
        <v>1.1144820036E-3</v>
      </c>
      <c r="W4602" s="430">
        <v>1.6010032468999999E-3</v>
      </c>
      <c r="X4602" s="430">
        <v>2.1103898267E-3</v>
      </c>
      <c r="Y4602" s="430">
        <v>2.7105878324999999E-3</v>
      </c>
      <c r="Z4602" s="430">
        <v>3.7514749939999998E-3</v>
      </c>
      <c r="AA4602" s="430">
        <v>4.5374485698000001E-3</v>
      </c>
      <c r="AB4602" s="430">
        <v>8.4902524641E-3</v>
      </c>
      <c r="AC4602" s="430">
        <v>6.3046110409000003E-3</v>
      </c>
      <c r="AD4602" s="430">
        <v>7.1859980178999999E-3</v>
      </c>
      <c r="AE4602" s="430">
        <v>7.2767831085999999E-3</v>
      </c>
      <c r="AF4602" s="430">
        <v>5.5624021977999996E-3</v>
      </c>
      <c r="AG4602" s="430">
        <v>5.8463694416000002E-3</v>
      </c>
      <c r="AH4602" s="430">
        <v>7.7531735885E-3</v>
      </c>
      <c r="AI4602" s="430">
        <v>1.6657890868599999E-2</v>
      </c>
      <c r="AJ4602" s="430">
        <v>1.7050847462300001E-2</v>
      </c>
      <c r="AK4602" s="430">
        <v>2.1116674746399999E-2</v>
      </c>
      <c r="AL4602" s="430">
        <v>0</v>
      </c>
    </row>
    <row r="4603" spans="1:38" x14ac:dyDescent="0.25">
      <c r="A4603" s="430" t="s">
        <v>4368</v>
      </c>
      <c r="B4603" s="430">
        <v>1</v>
      </c>
      <c r="C4603" s="430" t="s">
        <v>4378</v>
      </c>
      <c r="D4603" s="430" t="s">
        <v>4026</v>
      </c>
      <c r="E4603" s="430">
        <v>84</v>
      </c>
      <c r="F4603" s="430">
        <v>0</v>
      </c>
      <c r="G4603" s="430">
        <v>0</v>
      </c>
      <c r="H4603" s="430">
        <v>0</v>
      </c>
      <c r="I4603" s="430">
        <v>0</v>
      </c>
      <c r="J4603" s="430">
        <v>0</v>
      </c>
      <c r="K4603" s="430">
        <v>0</v>
      </c>
      <c r="L4603" s="430">
        <v>1.17115584E-5</v>
      </c>
      <c r="M4603" s="430">
        <v>3.31562104E-5</v>
      </c>
      <c r="N4603" s="430">
        <v>7.0546988099999999E-5</v>
      </c>
      <c r="O4603" s="430">
        <v>1.36674791E-4</v>
      </c>
      <c r="P4603" s="430">
        <v>6.2865082639999999E-4</v>
      </c>
      <c r="Q4603" s="430">
        <v>1.5644301498E-3</v>
      </c>
      <c r="R4603" s="430">
        <v>3.0482857228999998E-3</v>
      </c>
      <c r="S4603" s="430">
        <v>5.0357318757000002E-3</v>
      </c>
      <c r="T4603" s="430">
        <v>7.6598196890000003E-3</v>
      </c>
      <c r="U4603" s="430">
        <v>1.13306157129E-2</v>
      </c>
      <c r="V4603" s="430">
        <v>1.8351946885400001E-2</v>
      </c>
      <c r="W4603" s="430">
        <v>2.63006331995E-2</v>
      </c>
      <c r="X4603" s="430">
        <v>3.4652905684300003E-2</v>
      </c>
      <c r="Y4603" s="430">
        <v>4.4575857299699997E-2</v>
      </c>
      <c r="Z4603" s="430">
        <v>6.17913412101E-2</v>
      </c>
      <c r="AA4603" s="430">
        <v>7.4708611154900004E-2</v>
      </c>
      <c r="AB4603" s="430">
        <v>9.7465438230300003E-2</v>
      </c>
      <c r="AC4603" s="430">
        <v>0.1095848223104</v>
      </c>
      <c r="AD4603" s="430">
        <v>0.12543130484859999</v>
      </c>
      <c r="AE4603" s="430">
        <v>0.1372174157072</v>
      </c>
      <c r="AF4603" s="430">
        <v>0.15384253686470001</v>
      </c>
      <c r="AG4603" s="430">
        <v>0.17884148341129999</v>
      </c>
      <c r="AH4603" s="430">
        <v>0.17250036440069999</v>
      </c>
      <c r="AI4603" s="430">
        <v>0.18788061132360001</v>
      </c>
      <c r="AJ4603" s="430">
        <v>0.1989018228717</v>
      </c>
      <c r="AK4603" s="430">
        <v>0.24033036640889999</v>
      </c>
      <c r="AL4603" s="430">
        <v>0</v>
      </c>
    </row>
    <row r="4604" spans="1:38" x14ac:dyDescent="0.25">
      <c r="A4604" s="430" t="s">
        <v>4368</v>
      </c>
      <c r="B4604" s="430">
        <v>1</v>
      </c>
      <c r="C4604" s="430" t="s">
        <v>4378</v>
      </c>
      <c r="D4604" s="430" t="s">
        <v>4028</v>
      </c>
      <c r="E4604" s="430">
        <v>84</v>
      </c>
      <c r="F4604" s="430">
        <v>0</v>
      </c>
      <c r="G4604" s="430">
        <v>0</v>
      </c>
      <c r="H4604" s="430">
        <v>0</v>
      </c>
      <c r="I4604" s="430">
        <v>0</v>
      </c>
      <c r="J4604" s="430">
        <v>0</v>
      </c>
      <c r="K4604" s="430">
        <v>0</v>
      </c>
      <c r="L4604" s="430">
        <v>5.7154370999999998E-6</v>
      </c>
      <c r="M4604" s="430">
        <v>1.6203724200000001E-5</v>
      </c>
      <c r="N4604" s="430">
        <v>3.4485703000000002E-5</v>
      </c>
      <c r="O4604" s="430">
        <v>6.6849552600000003E-5</v>
      </c>
      <c r="P4604" s="430">
        <v>3.0799478619999998E-4</v>
      </c>
      <c r="Q4604" s="430">
        <v>7.6762579260000003E-4</v>
      </c>
      <c r="R4604" s="430">
        <v>1.4981488033E-3</v>
      </c>
      <c r="S4604" s="430">
        <v>2.4852335562E-3</v>
      </c>
      <c r="T4604" s="430">
        <v>3.7922613329E-3</v>
      </c>
      <c r="U4604" s="430">
        <v>5.6416440999999999E-3</v>
      </c>
      <c r="V4604" s="430">
        <v>9.1914915012999993E-3</v>
      </c>
      <c r="W4604" s="430">
        <v>1.3215915564099999E-2</v>
      </c>
      <c r="X4604" s="430">
        <v>1.7465876896300001E-2</v>
      </c>
      <c r="Y4604" s="430">
        <v>2.2500190998600001E-2</v>
      </c>
      <c r="Z4604" s="430">
        <v>3.1233884403300001E-2</v>
      </c>
      <c r="AA4604" s="430">
        <v>3.7838273752200002E-2</v>
      </c>
      <c r="AB4604" s="430">
        <v>4.94701539912E-2</v>
      </c>
      <c r="AC4604" s="430">
        <v>5.58349634659E-2</v>
      </c>
      <c r="AD4604" s="430">
        <v>6.4209651759200001E-2</v>
      </c>
      <c r="AE4604" s="430">
        <v>7.0546987761499994E-2</v>
      </c>
      <c r="AF4604" s="430">
        <v>7.9645472190399996E-2</v>
      </c>
      <c r="AG4604" s="430">
        <v>9.3228802762999996E-2</v>
      </c>
      <c r="AH4604" s="430">
        <v>9.0806995508900007E-2</v>
      </c>
      <c r="AI4604" s="430">
        <v>9.9836155070100005E-2</v>
      </c>
      <c r="AJ4604" s="430">
        <v>0.1055652012241</v>
      </c>
      <c r="AK4604" s="430">
        <v>0.129084076086</v>
      </c>
      <c r="AL4604" s="430">
        <v>0</v>
      </c>
    </row>
    <row r="4605" spans="1:38" x14ac:dyDescent="0.25">
      <c r="A4605" s="430" t="s">
        <v>4368</v>
      </c>
      <c r="B4605" s="430">
        <v>1</v>
      </c>
      <c r="C4605" s="430" t="s">
        <v>4378</v>
      </c>
      <c r="D4605" s="430" t="s">
        <v>4030</v>
      </c>
      <c r="E4605" s="430">
        <v>84</v>
      </c>
      <c r="F4605" s="430">
        <v>0</v>
      </c>
      <c r="G4605" s="430">
        <v>0</v>
      </c>
      <c r="H4605" s="430">
        <v>0</v>
      </c>
      <c r="I4605" s="430">
        <v>0</v>
      </c>
      <c r="J4605" s="430">
        <v>0</v>
      </c>
      <c r="K4605" s="430">
        <v>0</v>
      </c>
      <c r="L4605" s="430">
        <v>2.5302198000000002E-6</v>
      </c>
      <c r="M4605" s="430">
        <v>7.1703777999999999E-6</v>
      </c>
      <c r="N4605" s="430">
        <v>1.52949194E-5</v>
      </c>
      <c r="O4605" s="430">
        <v>2.9618953099999999E-5</v>
      </c>
      <c r="P4605" s="430">
        <v>1.3618809570000001E-4</v>
      </c>
      <c r="Q4605" s="430">
        <v>3.385004062E-4</v>
      </c>
      <c r="R4605" s="430">
        <v>6.603802593E-4</v>
      </c>
      <c r="S4605" s="430">
        <v>1.0920923273000001E-3</v>
      </c>
      <c r="T4605" s="430">
        <v>1.6636363758000001E-3</v>
      </c>
      <c r="U4605" s="430">
        <v>2.4667856447E-3</v>
      </c>
      <c r="V4605" s="430">
        <v>4.0102296068999996E-3</v>
      </c>
      <c r="W4605" s="430">
        <v>5.7668620877000002E-3</v>
      </c>
      <c r="X4605" s="430">
        <v>7.6337728586999996E-3</v>
      </c>
      <c r="Y4605" s="430">
        <v>9.8673439186000005E-3</v>
      </c>
      <c r="Z4605" s="430">
        <v>1.37545633702E-2</v>
      </c>
      <c r="AA4605" s="430">
        <v>1.6660957272399999E-2</v>
      </c>
      <c r="AB4605" s="430">
        <v>2.1833964167300001E-2</v>
      </c>
      <c r="AC4605" s="430">
        <v>2.4595027021099999E-2</v>
      </c>
      <c r="AD4605" s="430">
        <v>2.8248476003200001E-2</v>
      </c>
      <c r="AE4605" s="430">
        <v>3.1058627856200002E-2</v>
      </c>
      <c r="AF4605" s="430">
        <v>3.4951641141499998E-2</v>
      </c>
      <c r="AG4605" s="430">
        <v>4.0734945392800002E-2</v>
      </c>
      <c r="AH4605" s="430">
        <v>3.94862498994E-2</v>
      </c>
      <c r="AI4605" s="430">
        <v>4.3200987623800001E-2</v>
      </c>
      <c r="AJ4605" s="430">
        <v>4.5673890775899999E-2</v>
      </c>
      <c r="AK4605" s="430">
        <v>5.5658043055899997E-2</v>
      </c>
      <c r="AL4605" s="430">
        <v>0</v>
      </c>
    </row>
    <row r="4606" spans="1:38" x14ac:dyDescent="0.25">
      <c r="A4606" s="430" t="s">
        <v>4368</v>
      </c>
      <c r="B4606" s="430">
        <v>1</v>
      </c>
      <c r="C4606" s="430" t="s">
        <v>4378</v>
      </c>
      <c r="D4606" s="430" t="s">
        <v>4032</v>
      </c>
      <c r="E4606" s="430">
        <v>84</v>
      </c>
      <c r="F4606" s="430">
        <v>0</v>
      </c>
      <c r="G4606" s="430">
        <v>0</v>
      </c>
      <c r="H4606" s="430">
        <v>0</v>
      </c>
      <c r="I4606" s="430">
        <v>0</v>
      </c>
      <c r="J4606" s="430">
        <v>0</v>
      </c>
      <c r="K4606" s="430">
        <v>0</v>
      </c>
      <c r="L4606" s="430">
        <v>7.1369339999999999E-6</v>
      </c>
      <c r="M4606" s="430">
        <v>2.0075081000000002E-5</v>
      </c>
      <c r="N4606" s="430">
        <v>4.2414117699999999E-5</v>
      </c>
      <c r="O4606" s="430">
        <v>8.1672399899999996E-5</v>
      </c>
      <c r="P4606" s="430">
        <v>3.7405455060000002E-4</v>
      </c>
      <c r="Q4606" s="430">
        <v>9.2590487220000001E-4</v>
      </c>
      <c r="R4606" s="430">
        <v>1.7964259992E-3</v>
      </c>
      <c r="S4606" s="430">
        <v>2.9615662203000001E-3</v>
      </c>
      <c r="T4606" s="430">
        <v>4.4901004761E-3</v>
      </c>
      <c r="U4606" s="430">
        <v>6.6291123057000004E-3</v>
      </c>
      <c r="V4606" s="430">
        <v>1.07245576628E-2</v>
      </c>
      <c r="W4606" s="430">
        <v>1.5268138634000001E-2</v>
      </c>
      <c r="X4606" s="430">
        <v>1.9971849264299998E-2</v>
      </c>
      <c r="Y4606" s="430">
        <v>2.5479937106100001E-2</v>
      </c>
      <c r="Z4606" s="430">
        <v>3.5135438585199998E-2</v>
      </c>
      <c r="AA4606" s="430">
        <v>4.5833927482900001E-2</v>
      </c>
      <c r="AB4606" s="430">
        <v>4.70447262088E-2</v>
      </c>
      <c r="AC4606" s="430">
        <v>5.97606120778E-2</v>
      </c>
      <c r="AD4606" s="430">
        <v>6.9254644317900002E-2</v>
      </c>
      <c r="AE4606" s="430">
        <v>8.23323565604E-2</v>
      </c>
      <c r="AF4606" s="430">
        <v>8.5067210577800006E-2</v>
      </c>
      <c r="AG4606" s="430">
        <v>0.1102279609368</v>
      </c>
      <c r="AH4606" s="430">
        <v>0.13024624833910001</v>
      </c>
      <c r="AI4606" s="430">
        <v>0.11729190776990001</v>
      </c>
      <c r="AJ4606" s="430">
        <v>0.15352701160439999</v>
      </c>
      <c r="AK4606" s="430">
        <v>0.18593741348459999</v>
      </c>
      <c r="AL4606" s="430">
        <v>0</v>
      </c>
    </row>
    <row r="4607" spans="1:38" x14ac:dyDescent="0.25">
      <c r="A4607" s="430" t="s">
        <v>4368</v>
      </c>
      <c r="B4607" s="430">
        <v>1</v>
      </c>
      <c r="C4607" s="430" t="s">
        <v>4378</v>
      </c>
      <c r="D4607" s="430" t="s">
        <v>4034</v>
      </c>
      <c r="E4607" s="430">
        <v>84</v>
      </c>
      <c r="F4607" s="430">
        <v>0</v>
      </c>
      <c r="G4607" s="430">
        <v>0</v>
      </c>
      <c r="H4607" s="430">
        <v>0</v>
      </c>
      <c r="I4607" s="430">
        <v>0</v>
      </c>
      <c r="J4607" s="430">
        <v>0</v>
      </c>
      <c r="K4607" s="430">
        <v>0</v>
      </c>
      <c r="L4607" s="430">
        <v>8.0097901E-6</v>
      </c>
      <c r="M4607" s="430">
        <v>2.2453585099999999E-5</v>
      </c>
      <c r="N4607" s="430">
        <v>4.7255953999999997E-5</v>
      </c>
      <c r="O4607" s="430">
        <v>9.0672099400000006E-5</v>
      </c>
      <c r="P4607" s="430">
        <v>4.1311934620000002E-4</v>
      </c>
      <c r="Q4607" s="430">
        <v>1.0191621637999999E-3</v>
      </c>
      <c r="R4607" s="430">
        <v>1.9753677958000001E-3</v>
      </c>
      <c r="S4607" s="430">
        <v>3.2520797833000001E-3</v>
      </c>
      <c r="T4607" s="430">
        <v>4.9299343777000001E-3</v>
      </c>
      <c r="U4607" s="430">
        <v>7.2533713654E-3</v>
      </c>
      <c r="V4607" s="430">
        <v>1.09366117325E-2</v>
      </c>
      <c r="W4607" s="430">
        <v>1.5694650055700001E-2</v>
      </c>
      <c r="X4607" s="430">
        <v>2.0650203805899998E-2</v>
      </c>
      <c r="Y4607" s="430">
        <v>2.6510295766699998E-2</v>
      </c>
      <c r="Z4607" s="430">
        <v>3.6720493472299998E-2</v>
      </c>
      <c r="AA4607" s="430">
        <v>4.7988107362099998E-2</v>
      </c>
      <c r="AB4607" s="430">
        <v>4.9341304304699997E-2</v>
      </c>
      <c r="AC4607" s="430">
        <v>6.2732216650999997E-2</v>
      </c>
      <c r="AD4607" s="430">
        <v>7.2844321186300007E-2</v>
      </c>
      <c r="AE4607" s="430">
        <v>8.6754123364500002E-2</v>
      </c>
      <c r="AF4607" s="430">
        <v>8.9685045586000003E-2</v>
      </c>
      <c r="AG4607" s="430">
        <v>0.1156231710792</v>
      </c>
      <c r="AH4607" s="430">
        <v>0.1360864609396</v>
      </c>
      <c r="AI4607" s="430">
        <v>0.1221683780359</v>
      </c>
      <c r="AJ4607" s="430">
        <v>0.15854617133250001</v>
      </c>
      <c r="AK4607" s="430">
        <v>0.19066494056870001</v>
      </c>
      <c r="AL4607" s="430">
        <v>0</v>
      </c>
    </row>
    <row r="4608" spans="1:38" x14ac:dyDescent="0.25">
      <c r="A4608" s="430" t="s">
        <v>4368</v>
      </c>
      <c r="B4608" s="430">
        <v>1</v>
      </c>
      <c r="C4608" s="430" t="s">
        <v>4378</v>
      </c>
      <c r="D4608" s="430" t="s">
        <v>4036</v>
      </c>
      <c r="E4608" s="430">
        <v>84</v>
      </c>
      <c r="F4608" s="430">
        <v>0</v>
      </c>
      <c r="G4608" s="430">
        <v>0</v>
      </c>
      <c r="H4608" s="430">
        <v>0</v>
      </c>
      <c r="I4608" s="430">
        <v>0</v>
      </c>
      <c r="J4608" s="430">
        <v>0</v>
      </c>
      <c r="K4608" s="430">
        <v>0</v>
      </c>
      <c r="L4608" s="430">
        <v>3.3820211999999998E-6</v>
      </c>
      <c r="M4608" s="430">
        <v>9.5903143000000001E-6</v>
      </c>
      <c r="N4608" s="430">
        <v>2.0409789799999998E-5</v>
      </c>
      <c r="O4608" s="430">
        <v>3.95059288E-5</v>
      </c>
      <c r="P4608" s="430">
        <v>1.816722053E-4</v>
      </c>
      <c r="Q4608" s="430">
        <v>4.5203459249999999E-4</v>
      </c>
      <c r="R4608" s="430">
        <v>8.7915869919999998E-4</v>
      </c>
      <c r="S4608" s="430">
        <v>1.4487728915E-3</v>
      </c>
      <c r="T4608" s="430">
        <v>2.1946259579000002E-3</v>
      </c>
      <c r="U4608" s="430">
        <v>3.2386475617000002E-3</v>
      </c>
      <c r="V4608" s="430">
        <v>5.2421487018000004E-3</v>
      </c>
      <c r="W4608" s="430">
        <v>7.5100603835999997E-3</v>
      </c>
      <c r="X4608" s="430">
        <v>9.8969915764999996E-3</v>
      </c>
      <c r="Y4608" s="430">
        <v>1.27449439953E-2</v>
      </c>
      <c r="Z4608" s="430">
        <v>1.76932261562E-2</v>
      </c>
      <c r="AA4608" s="430">
        <v>2.9556768754400001E-2</v>
      </c>
      <c r="AB4608" s="430">
        <v>3.9908121975499998E-2</v>
      </c>
      <c r="AC4608" s="430">
        <v>5.6534281041700003E-2</v>
      </c>
      <c r="AD4608" s="430">
        <v>6.6129198670900002E-2</v>
      </c>
      <c r="AE4608" s="430">
        <v>8.1255948833700006E-2</v>
      </c>
      <c r="AF4608" s="430">
        <v>9.4042902642300003E-2</v>
      </c>
      <c r="AG4608" s="430">
        <v>9.2466083866399998E-2</v>
      </c>
      <c r="AH4608" s="430">
        <v>0.120077169921</v>
      </c>
      <c r="AI4608" s="430">
        <v>0.12980797857830001</v>
      </c>
      <c r="AJ4608" s="430">
        <v>0.18379568796820001</v>
      </c>
      <c r="AK4608" s="430">
        <v>0.22368925193879999</v>
      </c>
      <c r="AL4608" s="430">
        <v>0</v>
      </c>
    </row>
    <row r="4609" spans="1:38" x14ac:dyDescent="0.25">
      <c r="A4609" s="430" t="s">
        <v>4368</v>
      </c>
      <c r="B4609" s="430">
        <v>1</v>
      </c>
      <c r="C4609" s="430" t="s">
        <v>4378</v>
      </c>
      <c r="D4609" s="430" t="s">
        <v>4038</v>
      </c>
      <c r="E4609" s="430">
        <v>84</v>
      </c>
      <c r="F4609" s="430">
        <v>0</v>
      </c>
      <c r="G4609" s="430">
        <v>0</v>
      </c>
      <c r="H4609" s="430">
        <v>0</v>
      </c>
      <c r="I4609" s="430">
        <v>0</v>
      </c>
      <c r="J4609" s="430">
        <v>0</v>
      </c>
      <c r="K4609" s="430">
        <v>0</v>
      </c>
      <c r="L4609" s="430">
        <v>2.7976348000000001E-6</v>
      </c>
      <c r="M4609" s="430">
        <v>7.9440534000000003E-6</v>
      </c>
      <c r="N4609" s="430">
        <v>1.6936305900000001E-5</v>
      </c>
      <c r="O4609" s="430">
        <v>3.2859413599999998E-5</v>
      </c>
      <c r="P4609" s="430">
        <v>1.5168232389999999E-4</v>
      </c>
      <c r="Q4609" s="430">
        <v>3.7975698930000002E-4</v>
      </c>
      <c r="R4609" s="430">
        <v>7.453345521E-4</v>
      </c>
      <c r="S4609" s="430">
        <v>1.2398232729999999E-3</v>
      </c>
      <c r="T4609" s="430">
        <v>1.8984582263E-3</v>
      </c>
      <c r="U4609" s="430">
        <v>2.8285060676999998E-3</v>
      </c>
      <c r="V4609" s="430">
        <v>4.6020449309999998E-3</v>
      </c>
      <c r="W4609" s="430">
        <v>6.6014220578999999E-3</v>
      </c>
      <c r="X4609" s="430">
        <v>8.6975325328999993E-3</v>
      </c>
      <c r="Y4609" s="430">
        <v>1.1205555466199999E-2</v>
      </c>
      <c r="Z4609" s="430">
        <v>1.55978375663E-2</v>
      </c>
      <c r="AA4609" s="430">
        <v>2.6098119684600001E-2</v>
      </c>
      <c r="AB4609" s="430">
        <v>3.5261780054399998E-2</v>
      </c>
      <c r="AC4609" s="430">
        <v>4.9883673986E-2</v>
      </c>
      <c r="AD4609" s="430">
        <v>5.8261963039199997E-2</v>
      </c>
      <c r="AE4609" s="430">
        <v>7.1585828622799996E-2</v>
      </c>
      <c r="AF4609" s="430">
        <v>8.2744084468499998E-2</v>
      </c>
      <c r="AG4609" s="430">
        <v>8.1211900573399998E-2</v>
      </c>
      <c r="AH4609" s="430">
        <v>0.10536656042</v>
      </c>
      <c r="AI4609" s="430">
        <v>0.11399487694679999</v>
      </c>
      <c r="AJ4609" s="430">
        <v>0.16156027342980001</v>
      </c>
      <c r="AK4609" s="430">
        <v>0.19744134363470001</v>
      </c>
      <c r="AL4609" s="430">
        <v>0</v>
      </c>
    </row>
    <row r="4610" spans="1:38" x14ac:dyDescent="0.25">
      <c r="A4610" s="430" t="s">
        <v>4368</v>
      </c>
      <c r="B4610" s="430">
        <v>1</v>
      </c>
      <c r="C4610" s="430" t="s">
        <v>4378</v>
      </c>
      <c r="D4610" s="430" t="s">
        <v>4040</v>
      </c>
      <c r="E4610" s="430">
        <v>84</v>
      </c>
      <c r="F4610" s="430">
        <v>0</v>
      </c>
      <c r="G4610" s="430">
        <v>0</v>
      </c>
      <c r="H4610" s="430">
        <v>0</v>
      </c>
      <c r="I4610" s="430">
        <v>0</v>
      </c>
      <c r="J4610" s="430">
        <v>0</v>
      </c>
      <c r="K4610" s="430">
        <v>0</v>
      </c>
      <c r="L4610" s="430">
        <v>6.835669E-7</v>
      </c>
      <c r="M4610" s="430">
        <v>1.9327672999999999E-6</v>
      </c>
      <c r="N4610" s="430">
        <v>4.0974748000000002E-6</v>
      </c>
      <c r="O4610" s="430">
        <v>7.9220508999999993E-6</v>
      </c>
      <c r="P4610" s="430">
        <v>3.64729688E-5</v>
      </c>
      <c r="Q4610" s="430">
        <v>9.0842500300000005E-5</v>
      </c>
      <c r="R4610" s="430">
        <v>1.7754683809999999E-4</v>
      </c>
      <c r="S4610" s="430">
        <v>2.9471725909999998E-4</v>
      </c>
      <c r="T4610" s="430">
        <v>4.4961438520000003E-4</v>
      </c>
      <c r="U4610" s="430">
        <v>6.6701431770000005E-4</v>
      </c>
      <c r="V4610" s="430">
        <v>1.0824519149999999E-3</v>
      </c>
      <c r="W4610" s="430">
        <v>1.5495699321E-3</v>
      </c>
      <c r="X4610" s="430">
        <v>2.0355702239000001E-3</v>
      </c>
      <c r="Y4610" s="430">
        <v>2.5999625798E-3</v>
      </c>
      <c r="Z4610" s="430">
        <v>3.5773462611999999E-3</v>
      </c>
      <c r="AA4610" s="430">
        <v>5.9365096897999996E-3</v>
      </c>
      <c r="AB4610" s="430">
        <v>7.9531209349000005E-3</v>
      </c>
      <c r="AC4610" s="430">
        <v>1.1184878058300001E-2</v>
      </c>
      <c r="AD4610" s="430">
        <v>1.3013168281099999E-2</v>
      </c>
      <c r="AE4610" s="430">
        <v>1.5887807769099999E-2</v>
      </c>
      <c r="AF4610" s="430">
        <v>1.8352531813399998E-2</v>
      </c>
      <c r="AG4610" s="430">
        <v>1.79951693071E-2</v>
      </c>
      <c r="AH4610" s="430">
        <v>2.3369840352700001E-2</v>
      </c>
      <c r="AI4610" s="430">
        <v>2.5336424615099998E-2</v>
      </c>
      <c r="AJ4610" s="430">
        <v>3.5655560489400002E-2</v>
      </c>
      <c r="AK4610" s="430">
        <v>4.3946897355099997E-2</v>
      </c>
      <c r="AL4610" s="430">
        <v>0</v>
      </c>
    </row>
    <row r="4611" spans="1:38" x14ac:dyDescent="0.25">
      <c r="A4611" s="430" t="s">
        <v>4368</v>
      </c>
      <c r="B4611" s="430">
        <v>1</v>
      </c>
      <c r="C4611" s="430" t="s">
        <v>4378</v>
      </c>
      <c r="D4611" s="430" t="s">
        <v>4042</v>
      </c>
      <c r="E4611" s="430">
        <v>84</v>
      </c>
      <c r="F4611" s="430">
        <v>0</v>
      </c>
      <c r="G4611" s="430">
        <v>0</v>
      </c>
      <c r="H4611" s="430">
        <v>0</v>
      </c>
      <c r="I4611" s="430">
        <v>0</v>
      </c>
      <c r="J4611" s="430">
        <v>0</v>
      </c>
      <c r="K4611" s="430">
        <v>0</v>
      </c>
      <c r="L4611" s="430">
        <v>9.4438115000000007E-6</v>
      </c>
      <c r="M4611" s="430">
        <v>2.66895741E-5</v>
      </c>
      <c r="N4611" s="430">
        <v>5.6612703299999997E-5</v>
      </c>
      <c r="O4611" s="430">
        <v>1.0944930370000001E-4</v>
      </c>
      <c r="P4611" s="430">
        <v>5.0317957299999996E-4</v>
      </c>
      <c r="Q4611" s="430">
        <v>1.2515896684000001E-3</v>
      </c>
      <c r="R4611" s="430">
        <v>2.4374762837000002E-3</v>
      </c>
      <c r="S4611" s="430">
        <v>4.0271205538000001E-3</v>
      </c>
      <c r="T4611" s="430">
        <v>6.1178148256999998E-3</v>
      </c>
      <c r="U4611" s="430">
        <v>9.0314390879000003E-3</v>
      </c>
      <c r="V4611" s="430">
        <v>1.45667732686E-2</v>
      </c>
      <c r="W4611" s="430">
        <v>2.07185632039E-2</v>
      </c>
      <c r="X4611" s="430">
        <v>2.7040682412599999E-2</v>
      </c>
      <c r="Y4611" s="430">
        <v>3.4490862281599997E-2</v>
      </c>
      <c r="Z4611" s="430">
        <v>4.7533026540400002E-2</v>
      </c>
      <c r="AA4611" s="430">
        <v>5.7379671657899999E-2</v>
      </c>
      <c r="AB4611" s="430">
        <v>7.4884646725900006E-2</v>
      </c>
      <c r="AC4611" s="430">
        <v>8.4253297144299993E-2</v>
      </c>
      <c r="AD4611" s="430">
        <v>9.6684436474800003E-2</v>
      </c>
      <c r="AE4611" s="430">
        <v>0.1060052936043</v>
      </c>
      <c r="AF4611" s="430">
        <v>0.1194354521145</v>
      </c>
      <c r="AG4611" s="430">
        <v>0.1396144026519</v>
      </c>
      <c r="AH4611" s="430">
        <v>0.1353912080718</v>
      </c>
      <c r="AI4611" s="430">
        <v>0.14809717142260001</v>
      </c>
      <c r="AJ4611" s="430">
        <v>0.15662403983789999</v>
      </c>
      <c r="AK4611" s="430">
        <v>0.1906262873214</v>
      </c>
      <c r="AL4611" s="430">
        <v>0</v>
      </c>
    </row>
    <row r="4612" spans="1:38" x14ac:dyDescent="0.25">
      <c r="A4612" s="430" t="s">
        <v>4368</v>
      </c>
      <c r="B4612" s="430">
        <v>1</v>
      </c>
      <c r="C4612" s="430" t="s">
        <v>4378</v>
      </c>
      <c r="D4612" s="430" t="s">
        <v>4044</v>
      </c>
      <c r="E4612" s="430">
        <v>84</v>
      </c>
      <c r="F4612" s="430">
        <v>0</v>
      </c>
      <c r="G4612" s="430">
        <v>0</v>
      </c>
      <c r="H4612" s="430">
        <v>0</v>
      </c>
      <c r="I4612" s="430">
        <v>0</v>
      </c>
      <c r="J4612" s="430">
        <v>0</v>
      </c>
      <c r="K4612" s="430">
        <v>0</v>
      </c>
      <c r="L4612" s="430">
        <v>4.5607459000000003E-6</v>
      </c>
      <c r="M4612" s="430">
        <v>1.2960758799999999E-5</v>
      </c>
      <c r="N4612" s="430">
        <v>2.76708179E-5</v>
      </c>
      <c r="O4612" s="430">
        <v>5.3894412900000001E-5</v>
      </c>
      <c r="P4612" s="430">
        <v>2.4943936369999998E-4</v>
      </c>
      <c r="Q4612" s="430">
        <v>6.241958956E-4</v>
      </c>
      <c r="R4612" s="430">
        <v>1.2214346667000001E-3</v>
      </c>
      <c r="S4612" s="430">
        <v>2.0267936635999999E-3</v>
      </c>
      <c r="T4612" s="430">
        <v>3.0954461522E-3</v>
      </c>
      <c r="U4612" s="430">
        <v>4.6002096516999996E-3</v>
      </c>
      <c r="V4612" s="430">
        <v>7.4945922198999997E-3</v>
      </c>
      <c r="W4612" s="430">
        <v>1.07871913333E-2</v>
      </c>
      <c r="X4612" s="430">
        <v>1.42640525832E-2</v>
      </c>
      <c r="Y4612" s="430">
        <v>1.8396361267300002E-2</v>
      </c>
      <c r="Z4612" s="430">
        <v>2.5557305749299999E-2</v>
      </c>
      <c r="AA4612" s="430">
        <v>3.1041754037400001E-2</v>
      </c>
      <c r="AB4612" s="430">
        <v>4.0683009744E-2</v>
      </c>
      <c r="AC4612" s="430">
        <v>4.60128383406E-2</v>
      </c>
      <c r="AD4612" s="430">
        <v>5.3079550041700001E-2</v>
      </c>
      <c r="AE4612" s="430">
        <v>5.8516708119599997E-2</v>
      </c>
      <c r="AF4612" s="430">
        <v>6.6296575547299993E-2</v>
      </c>
      <c r="AG4612" s="430">
        <v>7.7936398485699998E-2</v>
      </c>
      <c r="AH4612" s="430">
        <v>7.6034376395999997E-2</v>
      </c>
      <c r="AI4612" s="430">
        <v>8.3654786696400002E-2</v>
      </c>
      <c r="AJ4612" s="430">
        <v>8.8787154432200005E-2</v>
      </c>
      <c r="AK4612" s="430">
        <v>0.10824783850230001</v>
      </c>
      <c r="AL4612" s="430">
        <v>0</v>
      </c>
    </row>
    <row r="4613" spans="1:38" x14ac:dyDescent="0.25">
      <c r="A4613" s="430" t="s">
        <v>4368</v>
      </c>
      <c r="B4613" s="430">
        <v>1</v>
      </c>
      <c r="C4613" s="430" t="s">
        <v>4378</v>
      </c>
      <c r="D4613" s="430" t="s">
        <v>4046</v>
      </c>
      <c r="E4613" s="430">
        <v>84</v>
      </c>
      <c r="F4613" s="430">
        <v>0</v>
      </c>
      <c r="G4613" s="430">
        <v>0</v>
      </c>
      <c r="H4613" s="430">
        <v>0</v>
      </c>
      <c r="I4613" s="430">
        <v>0</v>
      </c>
      <c r="J4613" s="430">
        <v>0</v>
      </c>
      <c r="K4613" s="430">
        <v>0</v>
      </c>
      <c r="L4613" s="430">
        <v>5.2562957E-6</v>
      </c>
      <c r="M4613" s="430">
        <v>1.4913836099999999E-5</v>
      </c>
      <c r="N4613" s="430">
        <v>3.1742905200000001E-5</v>
      </c>
      <c r="O4613" s="430">
        <v>6.1507954900000007E-5</v>
      </c>
      <c r="P4613" s="430">
        <v>2.83495104E-4</v>
      </c>
      <c r="Q4613" s="430">
        <v>7.0666702010000002E-4</v>
      </c>
      <c r="R4613" s="430">
        <v>1.3810554926E-3</v>
      </c>
      <c r="S4613" s="430">
        <v>2.2898223129000001E-3</v>
      </c>
      <c r="T4613" s="430">
        <v>3.4970177740000002E-3</v>
      </c>
      <c r="U4613" s="430">
        <v>5.2028682817000004E-3</v>
      </c>
      <c r="V4613" s="430">
        <v>8.4803365128000002E-3</v>
      </c>
      <c r="W4613" s="430">
        <v>1.2196720091899999E-2</v>
      </c>
      <c r="X4613" s="430">
        <v>1.6104204184499999E-2</v>
      </c>
      <c r="Y4613" s="430">
        <v>2.07646493696E-2</v>
      </c>
      <c r="Z4613" s="430">
        <v>2.8854412396399999E-2</v>
      </c>
      <c r="AA4613" s="430">
        <v>3.4900111286500002E-2</v>
      </c>
      <c r="AB4613" s="430">
        <v>4.5589384521699999E-2</v>
      </c>
      <c r="AC4613" s="430">
        <v>5.1351680853700003E-2</v>
      </c>
      <c r="AD4613" s="430">
        <v>5.8983248384900003E-2</v>
      </c>
      <c r="AE4613" s="430">
        <v>6.48273017418E-2</v>
      </c>
      <c r="AF4613" s="430">
        <v>7.3088070229599997E-2</v>
      </c>
      <c r="AG4613" s="430">
        <v>8.5522517449799995E-2</v>
      </c>
      <c r="AH4613" s="430">
        <v>8.3046049283399995E-2</v>
      </c>
      <c r="AI4613" s="430">
        <v>9.1077180725200005E-2</v>
      </c>
      <c r="AJ4613" s="430">
        <v>9.5746111225200006E-2</v>
      </c>
      <c r="AK4613" s="430">
        <v>0.11698743385760001</v>
      </c>
      <c r="AL4613" s="430">
        <v>0</v>
      </c>
    </row>
    <row r="4614" spans="1:38" x14ac:dyDescent="0.25">
      <c r="A4614" s="430" t="s">
        <v>4368</v>
      </c>
      <c r="B4614" s="430">
        <v>1</v>
      </c>
      <c r="C4614" s="430" t="s">
        <v>4378</v>
      </c>
      <c r="D4614" s="430" t="s">
        <v>4227</v>
      </c>
      <c r="E4614" s="430">
        <v>84</v>
      </c>
      <c r="F4614" s="430">
        <v>0</v>
      </c>
      <c r="G4614" s="430">
        <v>0</v>
      </c>
      <c r="H4614" s="430">
        <v>0</v>
      </c>
      <c r="I4614" s="430">
        <v>0</v>
      </c>
      <c r="J4614" s="430">
        <v>0</v>
      </c>
      <c r="K4614" s="430">
        <v>0</v>
      </c>
      <c r="L4614" s="430">
        <v>6.0726900000000006E-8</v>
      </c>
      <c r="M4614" s="430">
        <v>1.7710320000000001E-7</v>
      </c>
      <c r="N4614" s="430">
        <v>3.868378E-7</v>
      </c>
      <c r="O4614" s="430">
        <v>7.6758259999999995E-7</v>
      </c>
      <c r="P4614" s="430">
        <v>3.6163985999999998E-6</v>
      </c>
      <c r="Q4614" s="430">
        <v>8.8727620000000002E-6</v>
      </c>
      <c r="R4614" s="430">
        <v>1.7046183E-5</v>
      </c>
      <c r="S4614" s="430">
        <v>2.7782049E-5</v>
      </c>
      <c r="T4614" s="430">
        <v>4.1668808399999998E-5</v>
      </c>
      <c r="U4614" s="430">
        <v>6.0788642399999997E-5</v>
      </c>
      <c r="V4614" s="430">
        <v>9.5493490299999997E-5</v>
      </c>
      <c r="W4614" s="430">
        <v>1.3025689870000001E-4</v>
      </c>
      <c r="X4614" s="430">
        <v>1.6276345989999999E-4</v>
      </c>
      <c r="Y4614" s="430">
        <v>1.9772340140000001E-4</v>
      </c>
      <c r="Z4614" s="430">
        <v>2.5782468570000001E-4</v>
      </c>
      <c r="AA4614" s="430">
        <v>3.191475488E-4</v>
      </c>
      <c r="AB4614" s="430">
        <v>3.9156359849999999E-4</v>
      </c>
      <c r="AC4614" s="430">
        <v>4.719630353E-4</v>
      </c>
      <c r="AD4614" s="430">
        <v>5.5693960140000001E-4</v>
      </c>
      <c r="AE4614" s="430">
        <v>6.4334524679999995E-4</v>
      </c>
      <c r="AF4614" s="430">
        <v>7.406530971E-4</v>
      </c>
      <c r="AG4614" s="430">
        <v>8.4573358439999995E-4</v>
      </c>
      <c r="AH4614" s="430">
        <v>9.5671182490000004E-4</v>
      </c>
      <c r="AI4614" s="430">
        <v>1.0698228185E-3</v>
      </c>
      <c r="AJ4614" s="430">
        <v>1.1912720149E-3</v>
      </c>
      <c r="AK4614" s="430">
        <v>1.4432116073E-3</v>
      </c>
      <c r="AL4614" s="430">
        <v>0</v>
      </c>
    </row>
    <row r="4615" spans="1:38" x14ac:dyDescent="0.25">
      <c r="A4615" s="430" t="s">
        <v>4368</v>
      </c>
      <c r="B4615" s="430">
        <v>1</v>
      </c>
      <c r="C4615" s="430" t="s">
        <v>4378</v>
      </c>
      <c r="D4615" s="430" t="s">
        <v>4048</v>
      </c>
      <c r="E4615" s="430">
        <v>84</v>
      </c>
      <c r="F4615" s="430">
        <v>0</v>
      </c>
      <c r="G4615" s="430">
        <v>0</v>
      </c>
      <c r="H4615" s="430">
        <v>0</v>
      </c>
      <c r="I4615" s="430">
        <v>0</v>
      </c>
      <c r="J4615" s="430">
        <v>0</v>
      </c>
      <c r="K4615" s="430">
        <v>0</v>
      </c>
      <c r="L4615" s="430">
        <v>5.0039101000000003E-6</v>
      </c>
      <c r="M4615" s="430">
        <v>1.4103737899999999E-5</v>
      </c>
      <c r="N4615" s="430">
        <v>2.9850148600000002E-5</v>
      </c>
      <c r="O4615" s="430">
        <v>5.7491246199999998E-5</v>
      </c>
      <c r="P4615" s="430">
        <v>2.6313507369999999E-4</v>
      </c>
      <c r="Q4615" s="430">
        <v>6.4934008180000003E-4</v>
      </c>
      <c r="R4615" s="430">
        <v>1.2556395501000001E-3</v>
      </c>
      <c r="S4615" s="430">
        <v>2.0632366413000001E-3</v>
      </c>
      <c r="T4615" s="430">
        <v>3.1287093963000001E-3</v>
      </c>
      <c r="U4615" s="430">
        <v>4.6055488122000001E-3</v>
      </c>
      <c r="V4615" s="430">
        <v>7.3839391424999996E-3</v>
      </c>
      <c r="W4615" s="430">
        <v>1.05036173588E-2</v>
      </c>
      <c r="X4615" s="430">
        <v>1.3723732248600001E-2</v>
      </c>
      <c r="Y4615" s="430">
        <v>1.74630723561E-2</v>
      </c>
      <c r="Z4615" s="430">
        <v>2.4002466387700001E-2</v>
      </c>
      <c r="AA4615" s="430">
        <v>3.12403853635E-2</v>
      </c>
      <c r="AB4615" s="430">
        <v>3.19995357254E-2</v>
      </c>
      <c r="AC4615" s="430">
        <v>4.0544229618399999E-2</v>
      </c>
      <c r="AD4615" s="430">
        <v>4.69102991932E-2</v>
      </c>
      <c r="AE4615" s="430">
        <v>5.5584954000500002E-2</v>
      </c>
      <c r="AF4615" s="430">
        <v>5.72937033545E-2</v>
      </c>
      <c r="AG4615" s="430">
        <v>7.3987035782399999E-2</v>
      </c>
      <c r="AH4615" s="430">
        <v>8.7026218803999994E-2</v>
      </c>
      <c r="AI4615" s="430">
        <v>7.8107106337499996E-2</v>
      </c>
      <c r="AJ4615" s="430">
        <v>0.10079121846770001</v>
      </c>
      <c r="AK4615" s="430">
        <v>0.1216369343222</v>
      </c>
      <c r="AL4615" s="430">
        <v>0</v>
      </c>
    </row>
    <row r="4616" spans="1:38" x14ac:dyDescent="0.25">
      <c r="A4616" s="430" t="s">
        <v>4368</v>
      </c>
      <c r="B4616" s="430">
        <v>1</v>
      </c>
      <c r="C4616" s="430" t="s">
        <v>4378</v>
      </c>
      <c r="D4616" s="430" t="s">
        <v>4050</v>
      </c>
      <c r="E4616" s="430">
        <v>84</v>
      </c>
      <c r="F4616" s="430">
        <v>0</v>
      </c>
      <c r="G4616" s="430">
        <v>0</v>
      </c>
      <c r="H4616" s="430">
        <v>0</v>
      </c>
      <c r="I4616" s="430">
        <v>0</v>
      </c>
      <c r="J4616" s="430">
        <v>0</v>
      </c>
      <c r="K4616" s="430">
        <v>0</v>
      </c>
      <c r="L4616" s="430">
        <v>5.3408530000000004E-7</v>
      </c>
      <c r="M4616" s="430">
        <v>1.4771463E-6</v>
      </c>
      <c r="N4616" s="430">
        <v>3.0712104999999999E-6</v>
      </c>
      <c r="O4616" s="430">
        <v>5.8393281E-6</v>
      </c>
      <c r="P4616" s="430">
        <v>2.6442266E-5</v>
      </c>
      <c r="Q4616" s="430">
        <v>6.4744895000000004E-5</v>
      </c>
      <c r="R4616" s="430">
        <v>1.2451323069999999E-4</v>
      </c>
      <c r="S4616" s="430">
        <v>2.0437336929999999E-4</v>
      </c>
      <c r="T4616" s="430">
        <v>3.0840971949999999E-4</v>
      </c>
      <c r="U4616" s="430">
        <v>4.5130336480000001E-4</v>
      </c>
      <c r="V4616" s="430">
        <v>7.2293898589999999E-4</v>
      </c>
      <c r="W4616" s="430">
        <v>1.0261725665E-3</v>
      </c>
      <c r="X4616" s="430">
        <v>1.3430160135E-3</v>
      </c>
      <c r="Y4616" s="430">
        <v>1.7158406582000001E-3</v>
      </c>
      <c r="Z4616" s="430">
        <v>2.3660898155999999E-3</v>
      </c>
      <c r="AA4616" s="430">
        <v>2.8569504935E-3</v>
      </c>
      <c r="AB4616" s="430">
        <v>5.3421808677999996E-3</v>
      </c>
      <c r="AC4616" s="430">
        <v>3.9662912913999999E-3</v>
      </c>
      <c r="AD4616" s="430">
        <v>4.5022638642999999E-3</v>
      </c>
      <c r="AE4616" s="430">
        <v>4.5422015836999998E-3</v>
      </c>
      <c r="AF4616" s="430">
        <v>3.4421979020999999E-3</v>
      </c>
      <c r="AG4616" s="430">
        <v>3.5826628776E-3</v>
      </c>
      <c r="AH4616" s="430">
        <v>4.6986937895000004E-3</v>
      </c>
      <c r="AI4616" s="430">
        <v>9.9638872327999992E-3</v>
      </c>
      <c r="AJ4616" s="430">
        <v>1.0023158244299999E-2</v>
      </c>
      <c r="AK4616" s="430">
        <v>1.2266952207299999E-2</v>
      </c>
      <c r="AL4616" s="430">
        <v>0</v>
      </c>
    </row>
    <row r="4617" spans="1:38" x14ac:dyDescent="0.25">
      <c r="A4617" s="430" t="s">
        <v>4368</v>
      </c>
      <c r="B4617" s="430">
        <v>1</v>
      </c>
      <c r="C4617" s="430" t="s">
        <v>4378</v>
      </c>
      <c r="D4617" s="430" t="s">
        <v>4052</v>
      </c>
      <c r="E4617" s="430">
        <v>84</v>
      </c>
      <c r="F4617" s="430">
        <v>0</v>
      </c>
      <c r="G4617" s="430">
        <v>0</v>
      </c>
      <c r="H4617" s="430">
        <v>0</v>
      </c>
      <c r="I4617" s="430">
        <v>0</v>
      </c>
      <c r="J4617" s="430">
        <v>0</v>
      </c>
      <c r="K4617" s="430">
        <v>0</v>
      </c>
      <c r="L4617" s="430">
        <v>1.3577370399999999E-5</v>
      </c>
      <c r="M4617" s="430">
        <v>3.8376828200000001E-5</v>
      </c>
      <c r="N4617" s="430">
        <v>8.1541400400000005E-5</v>
      </c>
      <c r="O4617" s="430">
        <v>1.577135138E-4</v>
      </c>
      <c r="P4617" s="430">
        <v>7.2430686440000001E-4</v>
      </c>
      <c r="Q4617" s="430">
        <v>1.8001402243E-3</v>
      </c>
      <c r="R4617" s="430">
        <v>3.5009682720999998E-3</v>
      </c>
      <c r="S4617" s="430">
        <v>5.7723460585000002E-3</v>
      </c>
      <c r="T4617" s="430">
        <v>8.7556813492E-3</v>
      </c>
      <c r="U4617" s="430">
        <v>1.2941144011300001E-2</v>
      </c>
      <c r="V4617" s="430">
        <v>2.1050340661600001E-2</v>
      </c>
      <c r="W4617" s="430">
        <v>3.0334578454900001E-2</v>
      </c>
      <c r="X4617" s="430">
        <v>4.0208990727400001E-2</v>
      </c>
      <c r="Y4617" s="430">
        <v>5.1925292663300003E-2</v>
      </c>
      <c r="Z4617" s="430">
        <v>7.2152621620700005E-2</v>
      </c>
      <c r="AA4617" s="430">
        <v>8.4601797788300001E-2</v>
      </c>
      <c r="AB4617" s="430">
        <v>0.11060193979879999</v>
      </c>
      <c r="AC4617" s="430">
        <v>0.12810124458559999</v>
      </c>
      <c r="AD4617" s="430">
        <v>0.16634652938380001</v>
      </c>
      <c r="AE4617" s="430">
        <v>0.19703075653929999</v>
      </c>
      <c r="AF4617" s="430">
        <v>0.27442377282250002</v>
      </c>
      <c r="AG4617" s="430">
        <v>0.30036406870999999</v>
      </c>
      <c r="AH4617" s="430">
        <v>0.34444570890120002</v>
      </c>
      <c r="AI4617" s="430">
        <v>0.46679323860369998</v>
      </c>
      <c r="AJ4617" s="430">
        <v>0.36770332526569999</v>
      </c>
      <c r="AK4617" s="430">
        <v>0.44759131930149998</v>
      </c>
      <c r="AL4617" s="430">
        <v>0</v>
      </c>
    </row>
    <row r="4618" spans="1:38" x14ac:dyDescent="0.25">
      <c r="A4618" s="430" t="s">
        <v>4368</v>
      </c>
      <c r="B4618" s="430">
        <v>1</v>
      </c>
      <c r="C4618" s="430" t="s">
        <v>4378</v>
      </c>
      <c r="D4618" s="430" t="s">
        <v>4054</v>
      </c>
      <c r="E4618" s="430">
        <v>84</v>
      </c>
      <c r="F4618" s="430">
        <v>0</v>
      </c>
      <c r="G4618" s="430">
        <v>0</v>
      </c>
      <c r="H4618" s="430">
        <v>0</v>
      </c>
      <c r="I4618" s="430">
        <v>0</v>
      </c>
      <c r="J4618" s="430">
        <v>0</v>
      </c>
      <c r="K4618" s="430">
        <v>0</v>
      </c>
      <c r="L4618" s="430">
        <v>6.294069E-7</v>
      </c>
      <c r="M4618" s="430">
        <v>1.7678501000000001E-6</v>
      </c>
      <c r="N4618" s="430">
        <v>3.7224845E-6</v>
      </c>
      <c r="O4618" s="430">
        <v>7.1246802999999998E-6</v>
      </c>
      <c r="P4618" s="430">
        <v>3.2459645099999998E-5</v>
      </c>
      <c r="Q4618" s="430">
        <v>8.0055453100000003E-5</v>
      </c>
      <c r="R4618" s="430">
        <v>1.5530792969999999E-4</v>
      </c>
      <c r="S4618" s="430">
        <v>2.5620496320000001E-4</v>
      </c>
      <c r="T4618" s="430">
        <v>3.922488579E-4</v>
      </c>
      <c r="U4618" s="430">
        <v>5.8054259709999995E-4</v>
      </c>
      <c r="V4618" s="430">
        <v>9.4259732269999996E-4</v>
      </c>
      <c r="W4618" s="430">
        <v>1.3523797358999999E-3</v>
      </c>
      <c r="X4618" s="430">
        <v>1.7876055693E-3</v>
      </c>
      <c r="Y4618" s="430">
        <v>2.3163267275E-3</v>
      </c>
      <c r="Z4618" s="430">
        <v>3.2470452728000001E-3</v>
      </c>
      <c r="AA4618" s="430">
        <v>3.9800714233E-3</v>
      </c>
      <c r="AB4618" s="430">
        <v>5.3126374679000003E-3</v>
      </c>
      <c r="AC4618" s="430">
        <v>6.1451239901999999E-3</v>
      </c>
      <c r="AD4618" s="430">
        <v>7.1913045469999999E-3</v>
      </c>
      <c r="AE4618" s="430">
        <v>8.0619113822000005E-3</v>
      </c>
      <c r="AF4618" s="430">
        <v>9.0723082239000004E-3</v>
      </c>
      <c r="AG4618" s="430">
        <v>1.05900093965E-2</v>
      </c>
      <c r="AH4618" s="430">
        <v>1.0303671298700001E-2</v>
      </c>
      <c r="AI4618" s="430">
        <v>1.13277602623E-2</v>
      </c>
      <c r="AJ4618" s="430">
        <v>1.21184194905E-2</v>
      </c>
      <c r="AK4618" s="430">
        <v>1.4697864705200001E-2</v>
      </c>
      <c r="AL4618" s="430">
        <v>0</v>
      </c>
    </row>
    <row r="4619" spans="1:38" x14ac:dyDescent="0.25">
      <c r="A4619" s="430" t="s">
        <v>4368</v>
      </c>
      <c r="B4619" s="430">
        <v>1</v>
      </c>
      <c r="C4619" s="430" t="s">
        <v>4378</v>
      </c>
      <c r="D4619" s="430" t="s">
        <v>517</v>
      </c>
      <c r="E4619" s="430">
        <v>84</v>
      </c>
      <c r="F4619" s="430">
        <v>0</v>
      </c>
      <c r="G4619" s="430">
        <v>0</v>
      </c>
      <c r="H4619" s="430">
        <v>0</v>
      </c>
      <c r="I4619" s="430">
        <v>0</v>
      </c>
      <c r="J4619" s="430">
        <v>0</v>
      </c>
      <c r="K4619" s="430">
        <v>0</v>
      </c>
      <c r="L4619" s="430">
        <v>1.6197225E-6</v>
      </c>
      <c r="M4619" s="430">
        <v>4.5885705999999996E-6</v>
      </c>
      <c r="N4619" s="430">
        <v>9.7487322999999994E-6</v>
      </c>
      <c r="O4619" s="430">
        <v>1.8852486699999999E-5</v>
      </c>
      <c r="P4619" s="430">
        <v>8.6647943700000007E-5</v>
      </c>
      <c r="Q4619" s="430">
        <v>2.154442149E-4</v>
      </c>
      <c r="R4619" s="430">
        <v>4.2060628920000001E-4</v>
      </c>
      <c r="S4619" s="430">
        <v>6.9730295920000004E-4</v>
      </c>
      <c r="T4619" s="430">
        <v>1.0643447376E-3</v>
      </c>
      <c r="U4619" s="430">
        <v>1.5827913376000001E-3</v>
      </c>
      <c r="V4619" s="430">
        <v>2.5729582007000002E-3</v>
      </c>
      <c r="W4619" s="430">
        <v>3.6945570314E-3</v>
      </c>
      <c r="X4619" s="430">
        <v>4.8834653008000004E-3</v>
      </c>
      <c r="Y4619" s="430">
        <v>6.3142377778000001E-3</v>
      </c>
      <c r="Z4619" s="430">
        <v>8.8043678719000006E-3</v>
      </c>
      <c r="AA4619" s="430">
        <v>1.06880981663E-2</v>
      </c>
      <c r="AB4619" s="430">
        <v>1.4023938420600001E-2</v>
      </c>
      <c r="AC4619" s="430">
        <v>1.5855172577899999E-2</v>
      </c>
      <c r="AD4619" s="430">
        <v>1.8300622838400001E-2</v>
      </c>
      <c r="AE4619" s="430">
        <v>2.0189099918300001E-2</v>
      </c>
      <c r="AF4619" s="430">
        <v>2.2875123821300001E-2</v>
      </c>
      <c r="AG4619" s="430">
        <v>2.6826419156500001E-2</v>
      </c>
      <c r="AH4619" s="430">
        <v>2.6102926858499999E-2</v>
      </c>
      <c r="AI4619" s="430">
        <v>2.8664414106599999E-2</v>
      </c>
      <c r="AJ4619" s="430">
        <v>3.0514626401799999E-2</v>
      </c>
      <c r="AK4619" s="430">
        <v>3.7243891582599997E-2</v>
      </c>
      <c r="AL4619" s="430">
        <v>0</v>
      </c>
    </row>
    <row r="4620" spans="1:38" x14ac:dyDescent="0.25">
      <c r="A4620" s="430" t="s">
        <v>4368</v>
      </c>
      <c r="B4620" s="430">
        <v>1</v>
      </c>
      <c r="C4620" s="430" t="s">
        <v>4378</v>
      </c>
      <c r="D4620" s="430" t="s">
        <v>4057</v>
      </c>
      <c r="E4620" s="430">
        <v>84</v>
      </c>
      <c r="F4620" s="430">
        <v>0</v>
      </c>
      <c r="G4620" s="430">
        <v>0</v>
      </c>
      <c r="H4620" s="430">
        <v>0</v>
      </c>
      <c r="I4620" s="430">
        <v>0</v>
      </c>
      <c r="J4620" s="430">
        <v>0</v>
      </c>
      <c r="K4620" s="430">
        <v>0</v>
      </c>
      <c r="L4620" s="430">
        <v>6.4287919999999995E-7</v>
      </c>
      <c r="M4620" s="430">
        <v>1.8320974000000001E-6</v>
      </c>
      <c r="N4620" s="430">
        <v>3.9243658999999996E-6</v>
      </c>
      <c r="O4620" s="430">
        <v>7.6419083000000005E-6</v>
      </c>
      <c r="P4620" s="430">
        <v>3.5410823499999997E-5</v>
      </c>
      <c r="Q4620" s="430">
        <v>8.8710491900000004E-5</v>
      </c>
      <c r="R4620" s="430">
        <v>1.7386544749999999E-4</v>
      </c>
      <c r="S4620" s="430">
        <v>2.8870048930000001E-4</v>
      </c>
      <c r="T4620" s="430">
        <v>4.415484718E-4</v>
      </c>
      <c r="U4620" s="430">
        <v>6.5674957599999996E-4</v>
      </c>
      <c r="V4620" s="430">
        <v>1.0699968752000001E-3</v>
      </c>
      <c r="W4620" s="430">
        <v>1.5326384328999999E-3</v>
      </c>
      <c r="X4620" s="430">
        <v>2.0132288176999999E-3</v>
      </c>
      <c r="Y4620" s="430">
        <v>2.5735873367999998E-3</v>
      </c>
      <c r="Z4620" s="430">
        <v>3.5481271443000002E-3</v>
      </c>
      <c r="AA4620" s="430">
        <v>5.9006307208E-3</v>
      </c>
      <c r="AB4620" s="430">
        <v>7.9326586776000008E-3</v>
      </c>
      <c r="AC4620" s="430">
        <v>1.1174177599400001E-2</v>
      </c>
      <c r="AD4620" s="430">
        <v>1.30428854669E-2</v>
      </c>
      <c r="AE4620" s="430">
        <v>1.5988004716900001E-2</v>
      </c>
      <c r="AF4620" s="430">
        <v>1.85088181435E-2</v>
      </c>
      <c r="AG4620" s="430">
        <v>1.8192561452399999E-2</v>
      </c>
      <c r="AH4620" s="430">
        <v>2.3630390166499999E-2</v>
      </c>
      <c r="AI4620" s="430">
        <v>2.56190700164E-2</v>
      </c>
      <c r="AJ4620" s="430">
        <v>3.6063028645800001E-2</v>
      </c>
      <c r="AK4620" s="430">
        <v>4.4483164355300003E-2</v>
      </c>
      <c r="AL4620" s="430">
        <v>0</v>
      </c>
    </row>
    <row r="4621" spans="1:38" x14ac:dyDescent="0.25">
      <c r="A4621" s="430" t="s">
        <v>4368</v>
      </c>
      <c r="B4621" s="430">
        <v>1</v>
      </c>
      <c r="C4621" s="430" t="s">
        <v>4378</v>
      </c>
      <c r="D4621" s="430" t="s">
        <v>4059</v>
      </c>
      <c r="E4621" s="430">
        <v>84</v>
      </c>
      <c r="F4621" s="430">
        <v>0</v>
      </c>
      <c r="G4621" s="430">
        <v>0</v>
      </c>
      <c r="H4621" s="430">
        <v>0</v>
      </c>
      <c r="I4621" s="430">
        <v>0</v>
      </c>
      <c r="J4621" s="430">
        <v>0</v>
      </c>
      <c r="K4621" s="430">
        <v>0</v>
      </c>
      <c r="L4621" s="430">
        <v>4.4600760000000001E-6</v>
      </c>
      <c r="M4621" s="430">
        <v>1.2659832299999999E-5</v>
      </c>
      <c r="N4621" s="430">
        <v>2.69688366E-5</v>
      </c>
      <c r="O4621" s="430">
        <v>5.2277195300000003E-5</v>
      </c>
      <c r="P4621" s="430">
        <v>2.407772841E-4</v>
      </c>
      <c r="Q4621" s="430">
        <v>6.0006267349999997E-4</v>
      </c>
      <c r="R4621" s="430">
        <v>1.1717140265E-3</v>
      </c>
      <c r="S4621" s="430">
        <v>1.9402649395999999E-3</v>
      </c>
      <c r="T4621" s="430">
        <v>2.9552091903E-3</v>
      </c>
      <c r="U4621" s="430">
        <v>4.3759839344E-3</v>
      </c>
      <c r="V4621" s="430">
        <v>7.0834967651999996E-3</v>
      </c>
      <c r="W4621" s="430">
        <v>1.01330704806E-2</v>
      </c>
      <c r="X4621" s="430">
        <v>1.3327256811999999E-2</v>
      </c>
      <c r="Y4621" s="430">
        <v>1.7121246187400001E-2</v>
      </c>
      <c r="Z4621" s="430">
        <v>2.3710058510999998E-2</v>
      </c>
      <c r="AA4621" s="430">
        <v>3.9451900476499997E-2</v>
      </c>
      <c r="AB4621" s="430">
        <v>5.2971168637799999E-2</v>
      </c>
      <c r="AC4621" s="430">
        <v>7.4573158484300003E-2</v>
      </c>
      <c r="AD4621" s="430">
        <v>8.6681110268500006E-2</v>
      </c>
      <c r="AE4621" s="430">
        <v>0.106034176523</v>
      </c>
      <c r="AF4621" s="430">
        <v>0.12222987725749999</v>
      </c>
      <c r="AG4621" s="430">
        <v>0.119741379952</v>
      </c>
      <c r="AH4621" s="430">
        <v>0.15505913314780001</v>
      </c>
      <c r="AI4621" s="430">
        <v>0.1673931563544</v>
      </c>
      <c r="AJ4621" s="430">
        <v>0.24288284170380001</v>
      </c>
      <c r="AK4621" s="430">
        <v>0.29678447907389999</v>
      </c>
      <c r="AL4621" s="430">
        <v>0</v>
      </c>
    </row>
    <row r="4622" spans="1:38" x14ac:dyDescent="0.25">
      <c r="A4622" s="430" t="s">
        <v>4368</v>
      </c>
      <c r="B4622" s="430">
        <v>1</v>
      </c>
      <c r="C4622" s="430" t="s">
        <v>4378</v>
      </c>
      <c r="D4622" s="430" t="s">
        <v>4061</v>
      </c>
      <c r="E4622" s="430">
        <v>84</v>
      </c>
      <c r="F4622" s="430">
        <v>0</v>
      </c>
      <c r="G4622" s="430">
        <v>0</v>
      </c>
      <c r="H4622" s="430">
        <v>0</v>
      </c>
      <c r="I4622" s="430">
        <v>0</v>
      </c>
      <c r="J4622" s="430">
        <v>0</v>
      </c>
      <c r="K4622" s="430">
        <v>0</v>
      </c>
      <c r="L4622" s="430">
        <v>1.0559846E-6</v>
      </c>
      <c r="M4622" s="430">
        <v>2.9461008999999999E-6</v>
      </c>
      <c r="N4622" s="430">
        <v>6.1721413000000001E-6</v>
      </c>
      <c r="O4622" s="430">
        <v>1.17636874E-5</v>
      </c>
      <c r="P4622" s="430">
        <v>5.3284165100000003E-5</v>
      </c>
      <c r="Q4622" s="430">
        <v>1.307581495E-4</v>
      </c>
      <c r="R4622" s="430">
        <v>2.533935176E-4</v>
      </c>
      <c r="S4622" s="430">
        <v>4.1726143530000003E-4</v>
      </c>
      <c r="T4622" s="430">
        <v>6.3134102129999996E-4</v>
      </c>
      <c r="U4622" s="430">
        <v>9.2760326209999995E-4</v>
      </c>
      <c r="V4622" s="430">
        <v>1.4889443113E-3</v>
      </c>
      <c r="W4622" s="430">
        <v>2.1168679043E-3</v>
      </c>
      <c r="X4622" s="430">
        <v>2.7655773605999999E-3</v>
      </c>
      <c r="Y4622" s="430">
        <v>3.5517191031999998E-3</v>
      </c>
      <c r="Z4622" s="430">
        <v>4.9307704049999998E-3</v>
      </c>
      <c r="AA4622" s="430">
        <v>5.9592677217999998E-3</v>
      </c>
      <c r="AB4622" s="430">
        <v>1.1106658493799999E-2</v>
      </c>
      <c r="AC4622" s="430">
        <v>8.1849033938999997E-3</v>
      </c>
      <c r="AD4622" s="430">
        <v>9.2022975722000008E-3</v>
      </c>
      <c r="AE4622" s="430">
        <v>9.2036546863999997E-3</v>
      </c>
      <c r="AF4622" s="430">
        <v>6.9117480935999998E-3</v>
      </c>
      <c r="AG4622" s="430">
        <v>7.1147403829000004E-3</v>
      </c>
      <c r="AH4622" s="430">
        <v>9.2651555327999992E-3</v>
      </c>
      <c r="AI4622" s="430">
        <v>1.9549637266500001E-2</v>
      </c>
      <c r="AJ4622" s="430">
        <v>1.95404491579E-2</v>
      </c>
      <c r="AK4622" s="430">
        <v>2.3504521988000002E-2</v>
      </c>
      <c r="AL4622" s="430">
        <v>0</v>
      </c>
    </row>
    <row r="4623" spans="1:38" x14ac:dyDescent="0.25">
      <c r="A4623" s="430" t="s">
        <v>4368</v>
      </c>
      <c r="B4623" s="430">
        <v>1</v>
      </c>
      <c r="C4623" s="430" t="s">
        <v>4378</v>
      </c>
      <c r="D4623" s="430" t="s">
        <v>4063</v>
      </c>
      <c r="E4623" s="430">
        <v>84</v>
      </c>
      <c r="F4623" s="430">
        <v>0</v>
      </c>
      <c r="G4623" s="430">
        <v>0</v>
      </c>
      <c r="H4623" s="430">
        <v>0</v>
      </c>
      <c r="I4623" s="430">
        <v>0</v>
      </c>
      <c r="J4623" s="430">
        <v>0</v>
      </c>
      <c r="K4623" s="430">
        <v>0</v>
      </c>
      <c r="L4623" s="430">
        <v>1.0041264000000001E-6</v>
      </c>
      <c r="M4623" s="430">
        <v>2.9282958E-6</v>
      </c>
      <c r="N4623" s="430">
        <v>6.3776107999999999E-6</v>
      </c>
      <c r="O4623" s="430">
        <v>1.25875964E-5</v>
      </c>
      <c r="P4623" s="430">
        <v>5.90636464E-5</v>
      </c>
      <c r="Q4623" s="430">
        <v>1.497976236E-4</v>
      </c>
      <c r="R4623" s="430">
        <v>2.9689097069999999E-4</v>
      </c>
      <c r="S4623" s="430">
        <v>4.9977169039999996E-4</v>
      </c>
      <c r="T4623" s="430">
        <v>7.7805443600000002E-4</v>
      </c>
      <c r="U4623" s="430">
        <v>1.1675692971E-3</v>
      </c>
      <c r="V4623" s="430">
        <v>1.9142889912E-3</v>
      </c>
      <c r="W4623" s="430">
        <v>2.7668000902999999E-3</v>
      </c>
      <c r="X4623" s="430">
        <v>3.6499516678E-3</v>
      </c>
      <c r="Y4623" s="430">
        <v>4.6814447096000002E-3</v>
      </c>
      <c r="Z4623" s="430">
        <v>6.4541474779000003E-3</v>
      </c>
      <c r="AA4623" s="430">
        <v>7.7705187347000002E-3</v>
      </c>
      <c r="AB4623" s="430">
        <v>1.4601663749900001E-2</v>
      </c>
      <c r="AC4623" s="430">
        <v>1.0860454039199999E-2</v>
      </c>
      <c r="AD4623" s="430">
        <v>1.24104066117E-2</v>
      </c>
      <c r="AE4623" s="430">
        <v>1.26316133829E-2</v>
      </c>
      <c r="AF4623" s="430">
        <v>9.6433444546999997E-3</v>
      </c>
      <c r="AG4623" s="430">
        <v>1.0103810202099999E-2</v>
      </c>
      <c r="AH4623" s="430">
        <v>1.3411383878500001E-2</v>
      </c>
      <c r="AI4623" s="430">
        <v>2.8778087958E-2</v>
      </c>
      <c r="AJ4623" s="430">
        <v>2.8735985598800001E-2</v>
      </c>
      <c r="AK4623" s="430">
        <v>3.4925473263600001E-2</v>
      </c>
      <c r="AL4623" s="430">
        <v>0</v>
      </c>
    </row>
    <row r="4624" spans="1:38" x14ac:dyDescent="0.25">
      <c r="A4624" s="430" t="s">
        <v>4368</v>
      </c>
      <c r="B4624" s="430">
        <v>1</v>
      </c>
      <c r="C4624" s="430" t="s">
        <v>4378</v>
      </c>
      <c r="D4624" s="430" t="s">
        <v>4065</v>
      </c>
      <c r="E4624" s="430">
        <v>84</v>
      </c>
      <c r="F4624" s="430">
        <v>0</v>
      </c>
      <c r="G4624" s="430">
        <v>0</v>
      </c>
      <c r="H4624" s="430">
        <v>0</v>
      </c>
      <c r="I4624" s="430">
        <v>0</v>
      </c>
      <c r="J4624" s="430">
        <v>0</v>
      </c>
      <c r="K4624" s="430">
        <v>0</v>
      </c>
      <c r="L4624" s="430">
        <v>1.0173008200000001E-5</v>
      </c>
      <c r="M4624" s="430">
        <v>2.8737566800000001E-5</v>
      </c>
      <c r="N4624" s="430">
        <v>6.1035341200000004E-5</v>
      </c>
      <c r="O4624" s="430">
        <v>1.180843033E-4</v>
      </c>
      <c r="P4624" s="430">
        <v>5.4268807439999999E-4</v>
      </c>
      <c r="Q4624" s="430">
        <v>1.3483270785E-3</v>
      </c>
      <c r="R4624" s="430">
        <v>2.6218829596999999E-3</v>
      </c>
      <c r="S4624" s="430">
        <v>4.3256206857999998E-3</v>
      </c>
      <c r="T4624" s="430">
        <v>6.5615369414000002E-3</v>
      </c>
      <c r="U4624" s="430">
        <v>9.6768661774000002E-3</v>
      </c>
      <c r="V4624" s="430">
        <v>1.56237135895E-2</v>
      </c>
      <c r="W4624" s="430">
        <v>2.2340616276400001E-2</v>
      </c>
      <c r="X4624" s="430">
        <v>2.93934592263E-2</v>
      </c>
      <c r="Y4624" s="430">
        <v>3.7754232190799999E-2</v>
      </c>
      <c r="Z4624" s="430">
        <v>5.2273044274499997E-2</v>
      </c>
      <c r="AA4624" s="430">
        <v>8.7138745072700002E-2</v>
      </c>
      <c r="AB4624" s="430">
        <v>0.1172185615222</v>
      </c>
      <c r="AC4624" s="430">
        <v>0.16523354896619999</v>
      </c>
      <c r="AD4624" s="430">
        <v>0.19211999568169999</v>
      </c>
      <c r="AE4624" s="430">
        <v>0.23498021765730001</v>
      </c>
      <c r="AF4624" s="430">
        <v>0.27048300456649998</v>
      </c>
      <c r="AG4624" s="430">
        <v>0.2639689147639</v>
      </c>
      <c r="AH4624" s="430">
        <v>0.34082129055920002</v>
      </c>
      <c r="AI4624" s="430">
        <v>0.36642676776959998</v>
      </c>
      <c r="AJ4624" s="430">
        <v>0.52752402756250005</v>
      </c>
      <c r="AK4624" s="430">
        <v>0.63525504737899996</v>
      </c>
      <c r="AL4624" s="430">
        <v>0</v>
      </c>
    </row>
    <row r="4625" spans="1:38" x14ac:dyDescent="0.25">
      <c r="A4625" s="430" t="s">
        <v>4368</v>
      </c>
      <c r="B4625" s="430">
        <v>1</v>
      </c>
      <c r="C4625" s="430" t="s">
        <v>4378</v>
      </c>
      <c r="D4625" s="430" t="s">
        <v>4067</v>
      </c>
      <c r="E4625" s="430">
        <v>84</v>
      </c>
      <c r="F4625" s="430">
        <v>0</v>
      </c>
      <c r="G4625" s="430">
        <v>0</v>
      </c>
      <c r="H4625" s="430">
        <v>0</v>
      </c>
      <c r="I4625" s="430">
        <v>0</v>
      </c>
      <c r="J4625" s="430">
        <v>0</v>
      </c>
      <c r="K4625" s="430">
        <v>0</v>
      </c>
      <c r="L4625" s="430">
        <v>1.08801347E-5</v>
      </c>
      <c r="M4625" s="430">
        <v>3.0684686500000001E-5</v>
      </c>
      <c r="N4625" s="430">
        <v>6.5026459299999994E-5</v>
      </c>
      <c r="O4625" s="430">
        <v>1.253554187E-4</v>
      </c>
      <c r="P4625" s="430">
        <v>5.7452210380000001E-4</v>
      </c>
      <c r="Q4625" s="430">
        <v>1.4265025026000001E-3</v>
      </c>
      <c r="R4625" s="430">
        <v>2.7762843864000001E-3</v>
      </c>
      <c r="S4625" s="430">
        <v>4.5860543941E-3</v>
      </c>
      <c r="T4625" s="430">
        <v>6.9677330825000001E-3</v>
      </c>
      <c r="U4625" s="430">
        <v>1.0300354675700001E-2</v>
      </c>
      <c r="V4625" s="430">
        <v>1.66642961687E-2</v>
      </c>
      <c r="W4625" s="430">
        <v>2.3824258256E-2</v>
      </c>
      <c r="X4625" s="430">
        <v>3.1304665294900003E-2</v>
      </c>
      <c r="Y4625" s="430">
        <v>4.0159360669799998E-2</v>
      </c>
      <c r="Z4625" s="430">
        <v>5.5530199865300001E-2</v>
      </c>
      <c r="AA4625" s="430">
        <v>6.7032978912300006E-2</v>
      </c>
      <c r="AB4625" s="430">
        <v>8.7387869022099995E-2</v>
      </c>
      <c r="AC4625" s="430">
        <v>9.8401080596599994E-2</v>
      </c>
      <c r="AD4625" s="430">
        <v>0.11298542506170001</v>
      </c>
      <c r="AE4625" s="430">
        <v>0.1240152018107</v>
      </c>
      <c r="AF4625" s="430">
        <v>0.13966440505950001</v>
      </c>
      <c r="AG4625" s="430">
        <v>0.16324958008849999</v>
      </c>
      <c r="AH4625" s="430">
        <v>0.15835033452700001</v>
      </c>
      <c r="AI4625" s="430">
        <v>0.1734857453477</v>
      </c>
      <c r="AJ4625" s="430">
        <v>0.18342779100340001</v>
      </c>
      <c r="AK4625" s="430">
        <v>0.22342285663620001</v>
      </c>
      <c r="AL4625" s="430">
        <v>0</v>
      </c>
    </row>
    <row r="4626" spans="1:38" x14ac:dyDescent="0.25">
      <c r="A4626" s="430" t="s">
        <v>4368</v>
      </c>
      <c r="B4626" s="430">
        <v>1</v>
      </c>
      <c r="C4626" s="430" t="s">
        <v>4378</v>
      </c>
      <c r="D4626" s="430" t="s">
        <v>4069</v>
      </c>
      <c r="E4626" s="430">
        <v>84</v>
      </c>
      <c r="F4626" s="430">
        <v>0</v>
      </c>
      <c r="G4626" s="430">
        <v>0</v>
      </c>
      <c r="H4626" s="430">
        <v>0</v>
      </c>
      <c r="I4626" s="430">
        <v>0</v>
      </c>
      <c r="J4626" s="430">
        <v>0</v>
      </c>
      <c r="K4626" s="430">
        <v>0</v>
      </c>
      <c r="L4626" s="430">
        <v>6.0818972000000002E-6</v>
      </c>
      <c r="M4626" s="430">
        <v>1.7130266400000001E-5</v>
      </c>
      <c r="N4626" s="430">
        <v>3.6239471500000003E-5</v>
      </c>
      <c r="O4626" s="430">
        <v>6.9864707499999999E-5</v>
      </c>
      <c r="P4626" s="430">
        <v>3.1911938559999999E-4</v>
      </c>
      <c r="Q4626" s="430">
        <v>7.8911025220000002E-4</v>
      </c>
      <c r="R4626" s="430">
        <v>1.5325343779999999E-3</v>
      </c>
      <c r="S4626" s="430">
        <v>2.521141907E-3</v>
      </c>
      <c r="T4626" s="430">
        <v>3.8177193763000001E-3</v>
      </c>
      <c r="U4626" s="430">
        <v>5.6240733774000004E-3</v>
      </c>
      <c r="V4626" s="430">
        <v>9.1355396854000005E-3</v>
      </c>
      <c r="W4626" s="430">
        <v>1.30359455399E-2</v>
      </c>
      <c r="X4626" s="430">
        <v>1.7081193378000001E-2</v>
      </c>
      <c r="Y4626" s="430">
        <v>2.1941597689299999E-2</v>
      </c>
      <c r="Z4626" s="430">
        <v>3.0380782960200001E-2</v>
      </c>
      <c r="AA4626" s="430">
        <v>3.9730943763899997E-2</v>
      </c>
      <c r="AB4626" s="430">
        <v>4.0949041023699999E-2</v>
      </c>
      <c r="AC4626" s="430">
        <v>5.2261356411100003E-2</v>
      </c>
      <c r="AD4626" s="430">
        <v>6.0822323420799997E-2</v>
      </c>
      <c r="AE4626" s="430">
        <v>7.2692030510199998E-2</v>
      </c>
      <c r="AF4626" s="430">
        <v>7.5255211612300005E-2</v>
      </c>
      <c r="AG4626" s="430">
        <v>9.7314368591399997E-2</v>
      </c>
      <c r="AH4626" s="430">
        <v>0.1150522195411</v>
      </c>
      <c r="AI4626" s="430">
        <v>0.10387285510619999</v>
      </c>
      <c r="AJ4626" s="430">
        <v>0.13505427431129999</v>
      </c>
      <c r="AK4626" s="430">
        <v>0.16438247446109999</v>
      </c>
      <c r="AL4626" s="430">
        <v>0</v>
      </c>
    </row>
    <row r="4627" spans="1:38" x14ac:dyDescent="0.25">
      <c r="A4627" s="430" t="s">
        <v>4368</v>
      </c>
      <c r="B4627" s="430">
        <v>1</v>
      </c>
      <c r="C4627" s="430" t="s">
        <v>4378</v>
      </c>
      <c r="D4627" s="430" t="s">
        <v>4071</v>
      </c>
      <c r="E4627" s="430">
        <v>84</v>
      </c>
      <c r="F4627" s="430">
        <v>0</v>
      </c>
      <c r="G4627" s="430">
        <v>0</v>
      </c>
      <c r="H4627" s="430">
        <v>0</v>
      </c>
      <c r="I4627" s="430">
        <v>0</v>
      </c>
      <c r="J4627" s="430">
        <v>0</v>
      </c>
      <c r="K4627" s="430">
        <v>0</v>
      </c>
      <c r="L4627" s="430">
        <v>1.5086945E-6</v>
      </c>
      <c r="M4627" s="430">
        <v>4.2780983999999999E-6</v>
      </c>
      <c r="N4627" s="430">
        <v>9.0828350999999995E-6</v>
      </c>
      <c r="O4627" s="430">
        <v>1.7534773900000001E-5</v>
      </c>
      <c r="P4627" s="430">
        <v>8.0390635800000004E-5</v>
      </c>
      <c r="Q4627" s="430">
        <v>1.9951176459999999E-4</v>
      </c>
      <c r="R4627" s="430">
        <v>3.8967077420000001E-4</v>
      </c>
      <c r="S4627" s="430">
        <v>6.4418506530000003E-4</v>
      </c>
      <c r="T4627" s="430">
        <v>9.7806366020000007E-4</v>
      </c>
      <c r="U4627" s="430">
        <v>1.4550048118999999E-3</v>
      </c>
      <c r="V4627" s="430">
        <v>2.3788913440000001E-3</v>
      </c>
      <c r="W4627" s="430">
        <v>3.4291446651000001E-3</v>
      </c>
      <c r="X4627" s="430">
        <v>4.5230295530000004E-3</v>
      </c>
      <c r="Y4627" s="430">
        <v>5.8144648010999998E-3</v>
      </c>
      <c r="Z4627" s="430">
        <v>8.0427947978000004E-3</v>
      </c>
      <c r="AA4627" s="430">
        <v>8.3933946156999999E-3</v>
      </c>
      <c r="AB4627" s="430">
        <v>9.6258041970999995E-3</v>
      </c>
      <c r="AC4627" s="430">
        <v>1.25053773226E-2</v>
      </c>
      <c r="AD4627" s="430">
        <v>1.5220872118799999E-2</v>
      </c>
      <c r="AE4627" s="430">
        <v>1.6050388980599999E-2</v>
      </c>
      <c r="AF4627" s="430">
        <v>1.9144818955799999E-2</v>
      </c>
      <c r="AG4627" s="430">
        <v>2.8578498744600001E-2</v>
      </c>
      <c r="AH4627" s="430">
        <v>2.62170569402E-2</v>
      </c>
      <c r="AI4627" s="430">
        <v>3.05648935841E-2</v>
      </c>
      <c r="AJ4627" s="430">
        <v>4.46391166536E-2</v>
      </c>
      <c r="AK4627" s="430">
        <v>5.4658354526300003E-2</v>
      </c>
      <c r="AL4627" s="430">
        <v>0</v>
      </c>
    </row>
    <row r="4628" spans="1:38" x14ac:dyDescent="0.25">
      <c r="A4628" s="430" t="s">
        <v>4368</v>
      </c>
      <c r="B4628" s="430">
        <v>1</v>
      </c>
      <c r="C4628" s="430" t="s">
        <v>4378</v>
      </c>
      <c r="D4628" s="430" t="s">
        <v>4073</v>
      </c>
      <c r="E4628" s="430">
        <v>84</v>
      </c>
      <c r="F4628" s="430">
        <v>0</v>
      </c>
      <c r="G4628" s="430">
        <v>0</v>
      </c>
      <c r="H4628" s="430">
        <v>0</v>
      </c>
      <c r="I4628" s="430">
        <v>0</v>
      </c>
      <c r="J4628" s="430">
        <v>0</v>
      </c>
      <c r="K4628" s="430">
        <v>0</v>
      </c>
      <c r="L4628" s="430">
        <v>6.6879475999999998E-6</v>
      </c>
      <c r="M4628" s="430">
        <v>1.8835087799999999E-5</v>
      </c>
      <c r="N4628" s="430">
        <v>3.9849777100000001E-5</v>
      </c>
      <c r="O4628" s="430">
        <v>7.6692455600000005E-5</v>
      </c>
      <c r="P4628" s="430">
        <v>3.5083419529999998E-4</v>
      </c>
      <c r="Q4628" s="430">
        <v>8.6900254830000003E-4</v>
      </c>
      <c r="R4628" s="430">
        <v>1.6893540487000001E-3</v>
      </c>
      <c r="S4628" s="430">
        <v>2.7914187891000001E-3</v>
      </c>
      <c r="T4628" s="430">
        <v>4.2476136992999998E-3</v>
      </c>
      <c r="U4628" s="430">
        <v>6.2969394800000003E-3</v>
      </c>
      <c r="V4628" s="430">
        <v>1.02313044669E-2</v>
      </c>
      <c r="W4628" s="430">
        <v>1.4670770488199999E-2</v>
      </c>
      <c r="X4628" s="430">
        <v>1.92957668024E-2</v>
      </c>
      <c r="Y4628" s="430">
        <v>2.4769558365799998E-2</v>
      </c>
      <c r="Z4628" s="430">
        <v>3.4250793613399999E-2</v>
      </c>
      <c r="AA4628" s="430">
        <v>5.6962390521899997E-2</v>
      </c>
      <c r="AB4628" s="430">
        <v>7.6466258797199996E-2</v>
      </c>
      <c r="AC4628" s="430">
        <v>0.1075897235527</v>
      </c>
      <c r="AD4628" s="430">
        <v>0.12505064873560001</v>
      </c>
      <c r="AE4628" s="430">
        <v>0.1528875128685</v>
      </c>
      <c r="AF4628" s="430">
        <v>0.17615575332630001</v>
      </c>
      <c r="AG4628" s="430">
        <v>0.17237029489559999</v>
      </c>
      <c r="AH4628" s="430">
        <v>0.2233726201897</v>
      </c>
      <c r="AI4628" s="430">
        <v>0.24096088798939999</v>
      </c>
      <c r="AJ4628" s="430">
        <v>0.3399832336809</v>
      </c>
      <c r="AK4628" s="430">
        <v>0.41518038563780002</v>
      </c>
      <c r="AL4628" s="430">
        <v>0</v>
      </c>
    </row>
    <row r="4629" spans="1:38" x14ac:dyDescent="0.25">
      <c r="A4629" s="430" t="s">
        <v>4368</v>
      </c>
      <c r="B4629" s="430">
        <v>1</v>
      </c>
      <c r="C4629" s="430" t="s">
        <v>4378</v>
      </c>
      <c r="D4629" s="430" t="s">
        <v>4228</v>
      </c>
      <c r="E4629" s="430">
        <v>84</v>
      </c>
      <c r="F4629" s="430">
        <v>0</v>
      </c>
      <c r="G4629" s="430">
        <v>0</v>
      </c>
      <c r="H4629" s="430">
        <v>0</v>
      </c>
      <c r="I4629" s="430">
        <v>0</v>
      </c>
      <c r="J4629" s="430">
        <v>0</v>
      </c>
      <c r="K4629" s="430">
        <v>0</v>
      </c>
      <c r="L4629" s="430">
        <v>3.7402896E-6</v>
      </c>
      <c r="M4629" s="430">
        <v>1.05444781E-5</v>
      </c>
      <c r="N4629" s="430">
        <v>2.2340458399999999E-5</v>
      </c>
      <c r="O4629" s="430">
        <v>4.3125915499999999E-5</v>
      </c>
      <c r="P4629" s="430">
        <v>1.9763891180000001E-4</v>
      </c>
      <c r="Q4629" s="430">
        <v>4.8806135060000002E-4</v>
      </c>
      <c r="R4629" s="430">
        <v>9.441505638E-4</v>
      </c>
      <c r="S4629" s="430">
        <v>1.5497412808000001E-3</v>
      </c>
      <c r="T4629" s="430">
        <v>2.3390375725999999E-3</v>
      </c>
      <c r="U4629" s="430">
        <v>3.4293736265000002E-3</v>
      </c>
      <c r="V4629" s="430">
        <v>5.4862861400000002E-3</v>
      </c>
      <c r="W4629" s="430">
        <v>7.7417326947000001E-3</v>
      </c>
      <c r="X4629" s="430">
        <v>1.0039716784200001E-2</v>
      </c>
      <c r="Y4629" s="430">
        <v>1.2725916097899999E-2</v>
      </c>
      <c r="Z4629" s="430">
        <v>1.74071761219E-2</v>
      </c>
      <c r="AA4629" s="430">
        <v>2.1930670029199999E-2</v>
      </c>
      <c r="AB4629" s="430">
        <v>2.6647939412399999E-2</v>
      </c>
      <c r="AC4629" s="430">
        <v>3.1840021120799998E-2</v>
      </c>
      <c r="AD4629" s="430">
        <v>3.7097199561099997E-2</v>
      </c>
      <c r="AE4629" s="430">
        <v>4.2269400622900001E-2</v>
      </c>
      <c r="AF4629" s="430">
        <v>4.7920579658599999E-2</v>
      </c>
      <c r="AG4629" s="430">
        <v>5.3620811203200003E-2</v>
      </c>
      <c r="AH4629" s="430">
        <v>5.8474361431099998E-2</v>
      </c>
      <c r="AI4629" s="430">
        <v>6.5642019857499997E-2</v>
      </c>
      <c r="AJ4629" s="430">
        <v>7.5393038860399997E-2</v>
      </c>
      <c r="AK4629" s="430">
        <v>9.11756378507E-2</v>
      </c>
      <c r="AL4629" s="430">
        <v>0</v>
      </c>
    </row>
    <row r="4630" spans="1:38" x14ac:dyDescent="0.25">
      <c r="A4630" s="430" t="s">
        <v>4368</v>
      </c>
      <c r="B4630" s="430">
        <v>1</v>
      </c>
      <c r="C4630" s="430" t="s">
        <v>4378</v>
      </c>
      <c r="D4630" s="430" t="s">
        <v>4075</v>
      </c>
      <c r="E4630" s="430">
        <v>84</v>
      </c>
      <c r="F4630" s="430">
        <v>0</v>
      </c>
      <c r="G4630" s="430">
        <v>0</v>
      </c>
      <c r="H4630" s="430">
        <v>0</v>
      </c>
      <c r="I4630" s="430">
        <v>0</v>
      </c>
      <c r="J4630" s="430">
        <v>0</v>
      </c>
      <c r="K4630" s="430">
        <v>0</v>
      </c>
      <c r="L4630" s="430">
        <v>5.5872810000000002E-7</v>
      </c>
      <c r="M4630" s="430">
        <v>1.5793733E-6</v>
      </c>
      <c r="N4630" s="430">
        <v>3.3555505000000001E-6</v>
      </c>
      <c r="O4630" s="430">
        <v>6.5062408000000003E-6</v>
      </c>
      <c r="P4630" s="430">
        <v>2.9995500499999999E-5</v>
      </c>
      <c r="Q4630" s="430">
        <v>7.4693951599999996E-5</v>
      </c>
      <c r="R4630" s="430">
        <v>1.460415599E-4</v>
      </c>
      <c r="S4630" s="430">
        <v>2.4166841919999999E-4</v>
      </c>
      <c r="T4630" s="430">
        <v>3.6777848980000001E-4</v>
      </c>
      <c r="U4630" s="430">
        <v>5.4012914979999996E-4</v>
      </c>
      <c r="V4630" s="430">
        <v>8.6939690079999995E-4</v>
      </c>
      <c r="W4630" s="430">
        <v>1.2346150443E-3</v>
      </c>
      <c r="X4630" s="430">
        <v>1.6140684668000001E-3</v>
      </c>
      <c r="Y4630" s="430">
        <v>2.0603646041999998E-3</v>
      </c>
      <c r="Z4630" s="430">
        <v>2.8399793897999999E-3</v>
      </c>
      <c r="AA4630" s="430">
        <v>4.7092158588999998E-3</v>
      </c>
      <c r="AB4630" s="430">
        <v>6.3170917389999996E-3</v>
      </c>
      <c r="AC4630" s="430">
        <v>8.8866599299000006E-3</v>
      </c>
      <c r="AD4630" s="430">
        <v>1.03278093952E-2</v>
      </c>
      <c r="AE4630" s="430">
        <v>1.2633832588899999E-2</v>
      </c>
      <c r="AF4630" s="430">
        <v>1.45709692469E-2</v>
      </c>
      <c r="AG4630" s="430">
        <v>1.4233926827899999E-2</v>
      </c>
      <c r="AH4630" s="430">
        <v>1.8473349030299999E-2</v>
      </c>
      <c r="AI4630" s="430">
        <v>1.9921636241999999E-2</v>
      </c>
      <c r="AJ4630" s="430">
        <v>2.8692089257300001E-2</v>
      </c>
      <c r="AK4630" s="430">
        <v>3.5087458918199997E-2</v>
      </c>
      <c r="AL4630" s="430">
        <v>0</v>
      </c>
    </row>
    <row r="4631" spans="1:38" x14ac:dyDescent="0.25">
      <c r="A4631" s="430" t="s">
        <v>4368</v>
      </c>
      <c r="B4631" s="430">
        <v>1</v>
      </c>
      <c r="C4631" s="430" t="s">
        <v>4378</v>
      </c>
      <c r="D4631" s="430" t="s">
        <v>4077</v>
      </c>
      <c r="E4631" s="430">
        <v>84</v>
      </c>
      <c r="F4631" s="430">
        <v>0</v>
      </c>
      <c r="G4631" s="430">
        <v>0</v>
      </c>
      <c r="H4631" s="430">
        <v>0</v>
      </c>
      <c r="I4631" s="430">
        <v>0</v>
      </c>
      <c r="J4631" s="430">
        <v>0</v>
      </c>
      <c r="K4631" s="430">
        <v>0</v>
      </c>
      <c r="L4631" s="430">
        <v>6.8716854000000002E-6</v>
      </c>
      <c r="M4631" s="430">
        <v>1.93452073E-5</v>
      </c>
      <c r="N4631" s="430">
        <v>4.0923973000000003E-5</v>
      </c>
      <c r="O4631" s="430">
        <v>7.8856756899999998E-5</v>
      </c>
      <c r="P4631" s="430">
        <v>3.6066707869999998E-4</v>
      </c>
      <c r="Q4631" s="430">
        <v>8.9128525860000004E-4</v>
      </c>
      <c r="R4631" s="430">
        <v>1.7272294907E-3</v>
      </c>
      <c r="S4631" s="430">
        <v>2.8443986427000001E-3</v>
      </c>
      <c r="T4631" s="430">
        <v>4.3106310257E-3</v>
      </c>
      <c r="U4631" s="430">
        <v>6.3478509632000002E-3</v>
      </c>
      <c r="V4631" s="430">
        <v>1.02872475495E-2</v>
      </c>
      <c r="W4631" s="430">
        <v>1.47850029323E-2</v>
      </c>
      <c r="X4631" s="430">
        <v>1.9561453962999999E-2</v>
      </c>
      <c r="Y4631" s="430">
        <v>2.5221311393999999E-2</v>
      </c>
      <c r="Z4631" s="430">
        <v>3.4935029321699999E-2</v>
      </c>
      <c r="AA4631" s="430">
        <v>4.0927484666700001E-2</v>
      </c>
      <c r="AB4631" s="430">
        <v>5.3521709302899997E-2</v>
      </c>
      <c r="AC4631" s="430">
        <v>6.2009562275900001E-2</v>
      </c>
      <c r="AD4631" s="430">
        <v>8.0799762538699998E-2</v>
      </c>
      <c r="AE4631" s="430">
        <v>9.6108679319899998E-2</v>
      </c>
      <c r="AF4631" s="430">
        <v>0.1340287570808</v>
      </c>
      <c r="AG4631" s="430">
        <v>0.14694398316259999</v>
      </c>
      <c r="AH4631" s="430">
        <v>0.16877629517910001</v>
      </c>
      <c r="AI4631" s="430">
        <v>0.22926315433559999</v>
      </c>
      <c r="AJ4631" s="430">
        <v>0.18041065141019999</v>
      </c>
      <c r="AK4631" s="430">
        <v>0.2201951310478</v>
      </c>
      <c r="AL4631" s="430">
        <v>0</v>
      </c>
    </row>
    <row r="4632" spans="1:38" x14ac:dyDescent="0.25">
      <c r="A4632" s="430" t="s">
        <v>4368</v>
      </c>
      <c r="B4632" s="430">
        <v>1</v>
      </c>
      <c r="C4632" s="430" t="s">
        <v>4378</v>
      </c>
      <c r="D4632" s="430" t="s">
        <v>4079</v>
      </c>
      <c r="E4632" s="430">
        <v>84</v>
      </c>
      <c r="F4632" s="430">
        <v>0</v>
      </c>
      <c r="G4632" s="430">
        <v>0</v>
      </c>
      <c r="H4632" s="430">
        <v>0</v>
      </c>
      <c r="I4632" s="430">
        <v>0</v>
      </c>
      <c r="J4632" s="430">
        <v>0</v>
      </c>
      <c r="K4632" s="430">
        <v>0</v>
      </c>
      <c r="L4632" s="430">
        <v>7.1829699999999999E-7</v>
      </c>
      <c r="M4632" s="430">
        <v>2.0249746999999998E-6</v>
      </c>
      <c r="N4632" s="430">
        <v>4.2888627000000004E-6</v>
      </c>
      <c r="O4632" s="430">
        <v>8.2985982999999998E-6</v>
      </c>
      <c r="P4632" s="430">
        <v>3.8214212800000003E-5</v>
      </c>
      <c r="Q4632" s="430">
        <v>9.4951280999999995E-5</v>
      </c>
      <c r="R4632" s="430">
        <v>1.84962493E-4</v>
      </c>
      <c r="S4632" s="430">
        <v>3.0630235390000001E-4</v>
      </c>
      <c r="T4632" s="430">
        <v>4.687212885E-4</v>
      </c>
      <c r="U4632" s="430">
        <v>6.9681843030000004E-4</v>
      </c>
      <c r="V4632" s="430">
        <v>1.1365257329E-3</v>
      </c>
      <c r="W4632" s="430">
        <v>1.6399185609E-3</v>
      </c>
      <c r="X4632" s="430">
        <v>2.1724238106E-3</v>
      </c>
      <c r="Y4632" s="430">
        <v>2.8113095230000002E-3</v>
      </c>
      <c r="Z4632" s="430">
        <v>3.9276884129000001E-3</v>
      </c>
      <c r="AA4632" s="430">
        <v>4.7825232468E-3</v>
      </c>
      <c r="AB4632" s="430">
        <v>6.3084879490999998E-3</v>
      </c>
      <c r="AC4632" s="430">
        <v>7.1614693601000003E-3</v>
      </c>
      <c r="AD4632" s="430">
        <v>8.2712034273000005E-3</v>
      </c>
      <c r="AE4632" s="430">
        <v>9.1196293052999994E-3</v>
      </c>
      <c r="AF4632" s="430">
        <v>1.03631053995E-2</v>
      </c>
      <c r="AG4632" s="430">
        <v>1.22269823981E-2</v>
      </c>
      <c r="AH4632" s="430">
        <v>1.1921269982E-2</v>
      </c>
      <c r="AI4632" s="430">
        <v>1.31581068726E-2</v>
      </c>
      <c r="AJ4632" s="430">
        <v>1.3800721704100001E-2</v>
      </c>
      <c r="AK4632" s="430">
        <v>1.69819333305E-2</v>
      </c>
      <c r="AL4632" s="430">
        <v>0</v>
      </c>
    </row>
    <row r="4633" spans="1:38" x14ac:dyDescent="0.25">
      <c r="A4633" s="430" t="s">
        <v>4368</v>
      </c>
      <c r="B4633" s="430">
        <v>1</v>
      </c>
      <c r="C4633" s="430" t="s">
        <v>4378</v>
      </c>
      <c r="D4633" s="430" t="s">
        <v>4081</v>
      </c>
      <c r="E4633" s="430">
        <v>84</v>
      </c>
      <c r="F4633" s="430">
        <v>0</v>
      </c>
      <c r="G4633" s="430">
        <v>0</v>
      </c>
      <c r="H4633" s="430">
        <v>0</v>
      </c>
      <c r="I4633" s="430">
        <v>0</v>
      </c>
      <c r="J4633" s="430">
        <v>0</v>
      </c>
      <c r="K4633" s="430">
        <v>0</v>
      </c>
      <c r="L4633" s="430">
        <v>9.8630098999999993E-6</v>
      </c>
      <c r="M4633" s="430">
        <v>2.7929296500000001E-5</v>
      </c>
      <c r="N4633" s="430">
        <v>5.9278661600000002E-5</v>
      </c>
      <c r="O4633" s="430">
        <v>1.146144075E-4</v>
      </c>
      <c r="P4633" s="430">
        <v>5.2691803640000001E-4</v>
      </c>
      <c r="Q4633" s="430">
        <v>1.3088767991E-3</v>
      </c>
      <c r="R4633" s="430">
        <v>2.5457838269000001E-3</v>
      </c>
      <c r="S4633" s="430">
        <v>4.2064531148E-3</v>
      </c>
      <c r="T4633" s="430">
        <v>6.4012251693000002E-3</v>
      </c>
      <c r="U4633" s="430">
        <v>9.4950608062000005E-3</v>
      </c>
      <c r="V4633" s="430">
        <v>1.54765638483E-2</v>
      </c>
      <c r="W4633" s="430">
        <v>2.2151543784099999E-2</v>
      </c>
      <c r="X4633" s="430">
        <v>2.90852911958E-2</v>
      </c>
      <c r="Y4633" s="430">
        <v>3.7218951444200003E-2</v>
      </c>
      <c r="Z4633" s="430">
        <v>5.13523654361E-2</v>
      </c>
      <c r="AA4633" s="430">
        <v>6.7115780480500001E-2</v>
      </c>
      <c r="AB4633" s="430">
        <v>6.9215685878999997E-2</v>
      </c>
      <c r="AC4633" s="430">
        <v>8.8102920822600003E-2</v>
      </c>
      <c r="AD4633" s="430">
        <v>0.102613978616</v>
      </c>
      <c r="AE4633" s="430">
        <v>0.1226000427816</v>
      </c>
      <c r="AF4633" s="430">
        <v>0.1274249074363</v>
      </c>
      <c r="AG4633" s="430">
        <v>0.16611783851299999</v>
      </c>
      <c r="AH4633" s="430">
        <v>0.1977550466818</v>
      </c>
      <c r="AI4633" s="430">
        <v>0.1791323902436</v>
      </c>
      <c r="AJ4633" s="430">
        <v>0.23588701088719999</v>
      </c>
      <c r="AK4633" s="430">
        <v>0.28761159336050002</v>
      </c>
      <c r="AL4633" s="430">
        <v>0</v>
      </c>
    </row>
    <row r="4634" spans="1:38" x14ac:dyDescent="0.25">
      <c r="A4634" s="430" t="s">
        <v>4368</v>
      </c>
      <c r="B4634" s="430">
        <v>1</v>
      </c>
      <c r="C4634" s="430" t="s">
        <v>4378</v>
      </c>
      <c r="D4634" s="430" t="s">
        <v>4083</v>
      </c>
      <c r="E4634" s="430">
        <v>84</v>
      </c>
      <c r="F4634" s="430">
        <v>0</v>
      </c>
      <c r="G4634" s="430">
        <v>0</v>
      </c>
      <c r="H4634" s="430">
        <v>0</v>
      </c>
      <c r="I4634" s="430">
        <v>0</v>
      </c>
      <c r="J4634" s="430">
        <v>0</v>
      </c>
      <c r="K4634" s="430">
        <v>0</v>
      </c>
      <c r="L4634" s="430">
        <v>3.5216185999999998E-5</v>
      </c>
      <c r="M4634" s="430">
        <v>1.002564561E-4</v>
      </c>
      <c r="N4634" s="430">
        <v>2.145245104E-4</v>
      </c>
      <c r="O4634" s="430">
        <v>4.1787391720000001E-4</v>
      </c>
      <c r="P4634" s="430">
        <v>1.9348838051E-3</v>
      </c>
      <c r="Q4634" s="430">
        <v>4.8523356222E-3</v>
      </c>
      <c r="R4634" s="430">
        <v>9.5272015165999997E-3</v>
      </c>
      <c r="S4634" s="430">
        <v>1.5847308004299999E-2</v>
      </c>
      <c r="T4634" s="430">
        <v>2.4252041286799999E-2</v>
      </c>
      <c r="U4634" s="430">
        <v>3.6100418204900002E-2</v>
      </c>
      <c r="V4634" s="430">
        <v>5.9375911634499998E-2</v>
      </c>
      <c r="W4634" s="430">
        <v>8.5482278329999994E-2</v>
      </c>
      <c r="X4634" s="430">
        <v>0.1131725571366</v>
      </c>
      <c r="Y4634" s="430">
        <v>0.14638324735139999</v>
      </c>
      <c r="Z4634" s="430">
        <v>0.2039536538751</v>
      </c>
      <c r="AA4634" s="430">
        <v>0.26892779305800002</v>
      </c>
      <c r="AB4634" s="430">
        <v>0.27966226951549999</v>
      </c>
      <c r="AC4634" s="430">
        <v>0.35908182592580001</v>
      </c>
      <c r="AD4634" s="430">
        <v>0.42275814554750002</v>
      </c>
      <c r="AE4634" s="430">
        <v>0.5106083883061</v>
      </c>
      <c r="AF4634" s="430">
        <v>0.53477655829699999</v>
      </c>
      <c r="AG4634" s="430">
        <v>0.69989875362620002</v>
      </c>
      <c r="AH4634" s="430">
        <v>0.8351286024715</v>
      </c>
      <c r="AI4634" s="430">
        <v>0.76020887665210002</v>
      </c>
      <c r="AJ4634" s="430">
        <v>0.99594599919769999</v>
      </c>
      <c r="AK4634" s="430">
        <v>1.2175358762352</v>
      </c>
      <c r="AL4634" s="430">
        <v>0</v>
      </c>
    </row>
    <row r="4635" spans="1:38" x14ac:dyDescent="0.25">
      <c r="A4635" s="430" t="s">
        <v>4368</v>
      </c>
      <c r="B4635" s="430">
        <v>1</v>
      </c>
      <c r="C4635" s="430" t="s">
        <v>4378</v>
      </c>
      <c r="D4635" s="430" t="s">
        <v>4085</v>
      </c>
      <c r="E4635" s="430">
        <v>84</v>
      </c>
      <c r="F4635" s="430">
        <v>0</v>
      </c>
      <c r="G4635" s="430">
        <v>0</v>
      </c>
      <c r="H4635" s="430">
        <v>0</v>
      </c>
      <c r="I4635" s="430">
        <v>0</v>
      </c>
      <c r="J4635" s="430">
        <v>0</v>
      </c>
      <c r="K4635" s="430">
        <v>0</v>
      </c>
      <c r="L4635" s="430">
        <v>1.2461539000000001E-6</v>
      </c>
      <c r="M4635" s="430">
        <v>3.5187075E-6</v>
      </c>
      <c r="N4635" s="430">
        <v>7.4539731000000004E-6</v>
      </c>
      <c r="O4635" s="430">
        <v>1.43362197E-5</v>
      </c>
      <c r="P4635" s="430">
        <v>6.5668864600000002E-5</v>
      </c>
      <c r="Q4635" s="430">
        <v>1.6302667750000001E-4</v>
      </c>
      <c r="R4635" s="430">
        <v>3.175174682E-4</v>
      </c>
      <c r="S4635" s="430">
        <v>5.2450351589999997E-4</v>
      </c>
      <c r="T4635" s="430">
        <v>7.9641223879999999E-4</v>
      </c>
      <c r="U4635" s="430">
        <v>1.1798473013999999E-3</v>
      </c>
      <c r="V4635" s="430">
        <v>1.9164509230000001E-3</v>
      </c>
      <c r="W4635" s="430">
        <v>2.7632621560000001E-3</v>
      </c>
      <c r="X4635" s="430">
        <v>3.6628795921000001E-3</v>
      </c>
      <c r="Y4635" s="430">
        <v>4.7490263700000002E-3</v>
      </c>
      <c r="Z4635" s="430">
        <v>6.6283209604E-3</v>
      </c>
      <c r="AA4635" s="430">
        <v>8.0617448402000007E-3</v>
      </c>
      <c r="AB4635" s="430">
        <v>1.51840768303E-2</v>
      </c>
      <c r="AC4635" s="430">
        <v>1.1336870583600001E-2</v>
      </c>
      <c r="AD4635" s="430">
        <v>1.2936031781199999E-2</v>
      </c>
      <c r="AE4635" s="430">
        <v>1.3138435757500001E-2</v>
      </c>
      <c r="AF4635" s="430">
        <v>1.0055184609399999E-2</v>
      </c>
      <c r="AG4635" s="430">
        <v>1.0550658094500001E-2</v>
      </c>
      <c r="AH4635" s="430">
        <v>1.3961995222400001E-2</v>
      </c>
      <c r="AI4635" s="430">
        <v>2.98266153353E-2</v>
      </c>
      <c r="AJ4635" s="430">
        <v>3.0282682749099999E-2</v>
      </c>
      <c r="AK4635" s="430">
        <v>3.7080372252199997E-2</v>
      </c>
      <c r="AL4635" s="430">
        <v>0</v>
      </c>
    </row>
    <row r="4636" spans="1:38" x14ac:dyDescent="0.25">
      <c r="A4636" s="430" t="s">
        <v>4368</v>
      </c>
      <c r="B4636" s="430">
        <v>1</v>
      </c>
      <c r="C4636" s="430" t="s">
        <v>4378</v>
      </c>
      <c r="D4636" s="430" t="s">
        <v>4087</v>
      </c>
      <c r="E4636" s="430">
        <v>84</v>
      </c>
      <c r="F4636" s="430">
        <v>0</v>
      </c>
      <c r="G4636" s="430">
        <v>0</v>
      </c>
      <c r="H4636" s="430">
        <v>0</v>
      </c>
      <c r="I4636" s="430">
        <v>0</v>
      </c>
      <c r="J4636" s="430">
        <v>0</v>
      </c>
      <c r="K4636" s="430">
        <v>0</v>
      </c>
      <c r="L4636" s="430">
        <v>3.6945920999999999E-6</v>
      </c>
      <c r="M4636" s="430">
        <v>1.05192937E-5</v>
      </c>
      <c r="N4636" s="430">
        <v>2.24569024E-5</v>
      </c>
      <c r="O4636" s="430">
        <v>4.3776038600000003E-5</v>
      </c>
      <c r="P4636" s="430">
        <v>2.029411081E-4</v>
      </c>
      <c r="Q4636" s="430">
        <v>5.0861127939999995E-4</v>
      </c>
      <c r="R4636" s="430">
        <v>9.983032521999999E-4</v>
      </c>
      <c r="S4636" s="430">
        <v>1.6618090174E-3</v>
      </c>
      <c r="T4636" s="430">
        <v>2.5585420950000001E-3</v>
      </c>
      <c r="U4636" s="430">
        <v>3.8323381757999998E-3</v>
      </c>
      <c r="V4636" s="430">
        <v>6.2755507481999998E-3</v>
      </c>
      <c r="W4636" s="430">
        <v>9.0507570797999995E-3</v>
      </c>
      <c r="X4636" s="430">
        <v>1.1984609628099999E-2</v>
      </c>
      <c r="Y4636" s="430">
        <v>1.5498867884099999E-2</v>
      </c>
      <c r="Z4636" s="430">
        <v>2.1620622037399999E-2</v>
      </c>
      <c r="AA4636" s="430">
        <v>3.6207130871500001E-2</v>
      </c>
      <c r="AB4636" s="430">
        <v>4.9029532332399997E-2</v>
      </c>
      <c r="AC4636" s="430">
        <v>6.9505314061399995E-2</v>
      </c>
      <c r="AD4636" s="430">
        <v>8.1286589379800003E-2</v>
      </c>
      <c r="AE4636" s="430">
        <v>0.1000212938539</v>
      </c>
      <c r="AF4636" s="430">
        <v>0.1159495924514</v>
      </c>
      <c r="AG4636" s="430">
        <v>0.1141217114074</v>
      </c>
      <c r="AH4636" s="430">
        <v>0.1484183480081</v>
      </c>
      <c r="AI4636" s="430">
        <v>0.1610934371801</v>
      </c>
      <c r="AJ4636" s="430">
        <v>0.22593032767910001</v>
      </c>
      <c r="AK4636" s="430">
        <v>0.27677315278870002</v>
      </c>
      <c r="AL4636" s="430">
        <v>0</v>
      </c>
    </row>
    <row r="4637" spans="1:38" x14ac:dyDescent="0.25">
      <c r="A4637" s="430" t="s">
        <v>4368</v>
      </c>
      <c r="B4637" s="430">
        <v>1</v>
      </c>
      <c r="C4637" s="430" t="s">
        <v>4378</v>
      </c>
      <c r="D4637" s="430" t="s">
        <v>4230</v>
      </c>
      <c r="E4637" s="430">
        <v>84</v>
      </c>
      <c r="F4637" s="430">
        <v>0</v>
      </c>
      <c r="G4637" s="430">
        <v>0</v>
      </c>
      <c r="H4637" s="430">
        <v>0</v>
      </c>
      <c r="I4637" s="430">
        <v>0</v>
      </c>
      <c r="J4637" s="430">
        <v>0</v>
      </c>
      <c r="K4637" s="430">
        <v>0</v>
      </c>
      <c r="L4637" s="430">
        <v>1.097417E-7</v>
      </c>
      <c r="M4637" s="430">
        <v>3.0749340000000001E-7</v>
      </c>
      <c r="N4637" s="430">
        <v>6.4694119999999995E-7</v>
      </c>
      <c r="O4637" s="430">
        <v>1.2383007000000001E-6</v>
      </c>
      <c r="P4637" s="430">
        <v>5.6347386999999998E-6</v>
      </c>
      <c r="Q4637" s="430">
        <v>1.38732194E-5</v>
      </c>
      <c r="R4637" s="430">
        <v>2.67930874E-5</v>
      </c>
      <c r="S4637" s="430">
        <v>4.39494183E-5</v>
      </c>
      <c r="T4637" s="430">
        <v>6.6295834300000004E-5</v>
      </c>
      <c r="U4637" s="430">
        <v>9.7328092600000002E-5</v>
      </c>
      <c r="V4637" s="430">
        <v>1.5624442379999999E-4</v>
      </c>
      <c r="W4637" s="430">
        <v>2.217068711E-4</v>
      </c>
      <c r="X4637" s="430">
        <v>2.893682144E-4</v>
      </c>
      <c r="Y4637" s="430">
        <v>3.6882059589999998E-4</v>
      </c>
      <c r="Z4637" s="430">
        <v>5.0683239420000004E-4</v>
      </c>
      <c r="AA4637" s="430">
        <v>6.455681763E-4</v>
      </c>
      <c r="AB4637" s="430">
        <v>7.9323067729999996E-4</v>
      </c>
      <c r="AC4637" s="430">
        <v>9.5740439589999998E-4</v>
      </c>
      <c r="AD4637" s="430">
        <v>1.1321818300999999E-3</v>
      </c>
      <c r="AE4637" s="430">
        <v>1.3108602060000001E-3</v>
      </c>
      <c r="AF4637" s="430">
        <v>1.512393628E-3</v>
      </c>
      <c r="AG4637" s="430">
        <v>1.7299257109000001E-3</v>
      </c>
      <c r="AH4637" s="430">
        <v>1.9593301396999998E-3</v>
      </c>
      <c r="AI4637" s="430">
        <v>2.1925324708000002E-3</v>
      </c>
      <c r="AJ4637" s="430">
        <v>2.4420031119E-3</v>
      </c>
      <c r="AK4637" s="430">
        <v>2.9577191001000001E-3</v>
      </c>
      <c r="AL4637" s="430">
        <v>0</v>
      </c>
    </row>
    <row r="4638" spans="1:38" x14ac:dyDescent="0.25">
      <c r="A4638" s="430" t="s">
        <v>4368</v>
      </c>
      <c r="B4638" s="430">
        <v>1</v>
      </c>
      <c r="C4638" s="430" t="s">
        <v>4378</v>
      </c>
      <c r="D4638" s="430" t="s">
        <v>4089</v>
      </c>
      <c r="E4638" s="430">
        <v>84</v>
      </c>
      <c r="F4638" s="430">
        <v>0</v>
      </c>
      <c r="G4638" s="430">
        <v>0</v>
      </c>
      <c r="H4638" s="430">
        <v>0</v>
      </c>
      <c r="I4638" s="430">
        <v>0</v>
      </c>
      <c r="J4638" s="430">
        <v>0</v>
      </c>
      <c r="K4638" s="430">
        <v>0</v>
      </c>
      <c r="L4638" s="430">
        <v>3.2489230000000002E-7</v>
      </c>
      <c r="M4638" s="430">
        <v>9.1997529999999995E-7</v>
      </c>
      <c r="N4638" s="430">
        <v>1.9538897E-6</v>
      </c>
      <c r="O4638" s="430">
        <v>3.7814512000000001E-6</v>
      </c>
      <c r="P4638" s="430">
        <v>1.74106121E-5</v>
      </c>
      <c r="Q4638" s="430">
        <v>4.3257524299999998E-5</v>
      </c>
      <c r="R4638" s="430">
        <v>8.4315678700000004E-5</v>
      </c>
      <c r="S4638" s="430">
        <v>1.393735838E-4</v>
      </c>
      <c r="T4638" s="430">
        <v>2.1216983670000001E-4</v>
      </c>
      <c r="U4638" s="430">
        <v>3.1419732479999999E-4</v>
      </c>
      <c r="V4638" s="430">
        <v>5.0939930739999999E-4</v>
      </c>
      <c r="W4638" s="430">
        <v>7.2803185379999996E-4</v>
      </c>
      <c r="X4638" s="430">
        <v>9.5490010520000003E-4</v>
      </c>
      <c r="Y4638" s="430">
        <v>1.2218058657999999E-3</v>
      </c>
      <c r="Z4638" s="430">
        <v>1.6864453859000001E-3</v>
      </c>
      <c r="AA4638" s="430">
        <v>2.8027374844000002E-3</v>
      </c>
      <c r="AB4638" s="430">
        <v>3.7508826866999999E-3</v>
      </c>
      <c r="AC4638" s="430">
        <v>5.2753114790999997E-3</v>
      </c>
      <c r="AD4638" s="430">
        <v>6.1163944797E-3</v>
      </c>
      <c r="AE4638" s="430">
        <v>7.4808245447999999E-3</v>
      </c>
      <c r="AF4638" s="430">
        <v>8.6003783616000005E-3</v>
      </c>
      <c r="AG4638" s="430">
        <v>8.4217968644E-3</v>
      </c>
      <c r="AH4638" s="430">
        <v>1.08956588516E-2</v>
      </c>
      <c r="AI4638" s="430">
        <v>1.1748734501E-2</v>
      </c>
      <c r="AJ4638" s="430">
        <v>1.6816307446899999E-2</v>
      </c>
      <c r="AK4638" s="430">
        <v>2.0674702540299999E-2</v>
      </c>
      <c r="AL4638" s="430">
        <v>0</v>
      </c>
    </row>
    <row r="4639" spans="1:38" x14ac:dyDescent="0.25">
      <c r="A4639" s="430" t="s">
        <v>4368</v>
      </c>
      <c r="B4639" s="430">
        <v>1</v>
      </c>
      <c r="C4639" s="430" t="s">
        <v>4378</v>
      </c>
      <c r="D4639" s="430" t="s">
        <v>4091</v>
      </c>
      <c r="E4639" s="430">
        <v>84</v>
      </c>
      <c r="F4639" s="430">
        <v>0</v>
      </c>
      <c r="G4639" s="430">
        <v>0</v>
      </c>
      <c r="H4639" s="430">
        <v>0</v>
      </c>
      <c r="I4639" s="430">
        <v>0</v>
      </c>
      <c r="J4639" s="430">
        <v>0</v>
      </c>
      <c r="K4639" s="430">
        <v>0</v>
      </c>
      <c r="L4639" s="430">
        <v>2.5878325000000002E-6</v>
      </c>
      <c r="M4639" s="430">
        <v>7.3470748000000004E-6</v>
      </c>
      <c r="N4639" s="430">
        <v>1.56315238E-5</v>
      </c>
      <c r="O4639" s="430">
        <v>3.01855344E-5</v>
      </c>
      <c r="P4639" s="430">
        <v>1.385393844E-4</v>
      </c>
      <c r="Q4639" s="430">
        <v>3.4436085669999999E-4</v>
      </c>
      <c r="R4639" s="430">
        <v>6.7126066480000001E-4</v>
      </c>
      <c r="S4639" s="430">
        <v>1.1084755919E-3</v>
      </c>
      <c r="T4639" s="430">
        <v>1.6930019954999999E-3</v>
      </c>
      <c r="U4639" s="430">
        <v>2.5197619102000001E-3</v>
      </c>
      <c r="V4639" s="430">
        <v>4.1285241864000002E-3</v>
      </c>
      <c r="W4639" s="430">
        <v>5.9525078767999999E-3</v>
      </c>
      <c r="X4639" s="430">
        <v>7.8756034193999992E-3</v>
      </c>
      <c r="Y4639" s="430">
        <v>1.0178940818699999E-2</v>
      </c>
      <c r="Z4639" s="430">
        <v>1.41318635942E-2</v>
      </c>
      <c r="AA4639" s="430">
        <v>1.47974642005E-2</v>
      </c>
      <c r="AB4639" s="430">
        <v>1.7026365720600001E-2</v>
      </c>
      <c r="AC4639" s="430">
        <v>2.2200093688200001E-2</v>
      </c>
      <c r="AD4639" s="430">
        <v>2.70894496337E-2</v>
      </c>
      <c r="AE4639" s="430">
        <v>2.86267368902E-2</v>
      </c>
      <c r="AF4639" s="430">
        <v>3.4142970666799999E-2</v>
      </c>
      <c r="AG4639" s="430">
        <v>5.1185107373199999E-2</v>
      </c>
      <c r="AH4639" s="430">
        <v>4.7168296513899997E-2</v>
      </c>
      <c r="AI4639" s="430">
        <v>5.51981570913E-2</v>
      </c>
      <c r="AJ4639" s="430">
        <v>8.1234508988399998E-2</v>
      </c>
      <c r="AK4639" s="430">
        <v>9.9615810323000001E-2</v>
      </c>
      <c r="AL4639" s="430">
        <v>0</v>
      </c>
    </row>
    <row r="4640" spans="1:38" x14ac:dyDescent="0.25">
      <c r="A4640" s="430" t="s">
        <v>4368</v>
      </c>
      <c r="B4640" s="430">
        <v>1</v>
      </c>
      <c r="C4640" s="430" t="s">
        <v>4378</v>
      </c>
      <c r="D4640" s="430" t="s">
        <v>4093</v>
      </c>
      <c r="E4640" s="430">
        <v>84</v>
      </c>
      <c r="F4640" s="430">
        <v>0</v>
      </c>
      <c r="G4640" s="430">
        <v>0</v>
      </c>
      <c r="H4640" s="430">
        <v>0</v>
      </c>
      <c r="I4640" s="430">
        <v>0</v>
      </c>
      <c r="J4640" s="430">
        <v>0</v>
      </c>
      <c r="K4640" s="430">
        <v>0</v>
      </c>
      <c r="L4640" s="430">
        <v>5.0612519999999997E-6</v>
      </c>
      <c r="M4640" s="430">
        <v>1.4328908099999999E-5</v>
      </c>
      <c r="N4640" s="430">
        <v>3.0454641900000001E-5</v>
      </c>
      <c r="O4640" s="430">
        <v>5.8972386799999999E-5</v>
      </c>
      <c r="P4640" s="430">
        <v>2.717005454E-4</v>
      </c>
      <c r="Q4640" s="430">
        <v>6.7731534659999995E-4</v>
      </c>
      <c r="R4640" s="430">
        <v>1.3251635234999999E-3</v>
      </c>
      <c r="S4640" s="430">
        <v>2.1974979272999999E-3</v>
      </c>
      <c r="T4640" s="430">
        <v>3.3548217772000001E-3</v>
      </c>
      <c r="U4640" s="430">
        <v>4.9835019349999997E-3</v>
      </c>
      <c r="V4640" s="430">
        <v>8.0956337000000003E-3</v>
      </c>
      <c r="W4640" s="430">
        <v>1.16232272312E-2</v>
      </c>
      <c r="X4640" s="430">
        <v>1.53350843206E-2</v>
      </c>
      <c r="Y4640" s="430">
        <v>1.97481196526E-2</v>
      </c>
      <c r="Z4640" s="430">
        <v>2.7384038195100002E-2</v>
      </c>
      <c r="AA4640" s="430">
        <v>3.3127336823899997E-2</v>
      </c>
      <c r="AB4640" s="430">
        <v>4.3280405207499997E-2</v>
      </c>
      <c r="AC4640" s="430">
        <v>4.8760069001200002E-2</v>
      </c>
      <c r="AD4640" s="430">
        <v>5.6005130394700002E-2</v>
      </c>
      <c r="AE4640" s="430">
        <v>6.1492960297799999E-2</v>
      </c>
      <c r="AF4640" s="430">
        <v>6.9293945386499994E-2</v>
      </c>
      <c r="AG4640" s="430">
        <v>8.1069145306900001E-2</v>
      </c>
      <c r="AH4640" s="430">
        <v>7.87531985795E-2</v>
      </c>
      <c r="AI4640" s="430">
        <v>8.6391755797200001E-2</v>
      </c>
      <c r="AJ4640" s="430">
        <v>9.1667683007799997E-2</v>
      </c>
      <c r="AK4640" s="430">
        <v>0.1118233197639</v>
      </c>
      <c r="AL4640" s="430">
        <v>0</v>
      </c>
    </row>
    <row r="4641" spans="1:38" x14ac:dyDescent="0.25">
      <c r="A4641" s="430" t="s">
        <v>4368</v>
      </c>
      <c r="B4641" s="430">
        <v>1</v>
      </c>
      <c r="C4641" s="430" t="s">
        <v>4378</v>
      </c>
      <c r="D4641" s="430" t="s">
        <v>4095</v>
      </c>
      <c r="E4641" s="430">
        <v>84</v>
      </c>
      <c r="F4641" s="430">
        <v>0</v>
      </c>
      <c r="G4641" s="430">
        <v>0</v>
      </c>
      <c r="H4641" s="430">
        <v>0</v>
      </c>
      <c r="I4641" s="430">
        <v>0</v>
      </c>
      <c r="J4641" s="430">
        <v>0</v>
      </c>
      <c r="K4641" s="430">
        <v>0</v>
      </c>
      <c r="L4641" s="430">
        <v>9.9755950000000003E-7</v>
      </c>
      <c r="M4641" s="430">
        <v>2.8020353000000002E-6</v>
      </c>
      <c r="N4641" s="430">
        <v>5.9083144000000004E-6</v>
      </c>
      <c r="O4641" s="430">
        <v>1.1330204299999999E-5</v>
      </c>
      <c r="P4641" s="430">
        <v>5.1608251600000001E-5</v>
      </c>
      <c r="Q4641" s="430">
        <v>1.272864258E-4</v>
      </c>
      <c r="R4641" s="430">
        <v>2.4734215310000002E-4</v>
      </c>
      <c r="S4641" s="430">
        <v>4.0880922570000003E-4</v>
      </c>
      <c r="T4641" s="430">
        <v>6.2168233000000001E-4</v>
      </c>
      <c r="U4641" s="430">
        <v>9.2076603600000002E-4</v>
      </c>
      <c r="V4641" s="430">
        <v>1.4948612913000001E-3</v>
      </c>
      <c r="W4641" s="430">
        <v>2.1416022347000001E-3</v>
      </c>
      <c r="X4641" s="430">
        <v>2.8155241188E-3</v>
      </c>
      <c r="Y4641" s="430">
        <v>3.6132536642E-3</v>
      </c>
      <c r="Z4641" s="430">
        <v>4.9963039373000003E-3</v>
      </c>
      <c r="AA4641" s="430">
        <v>8.2965626964000005E-3</v>
      </c>
      <c r="AB4641" s="430">
        <v>1.11230776394E-2</v>
      </c>
      <c r="AC4641" s="430">
        <v>1.5615116637299999E-2</v>
      </c>
      <c r="AD4641" s="430">
        <v>1.80900377233E-2</v>
      </c>
      <c r="AE4641" s="430">
        <v>2.2034872109E-2</v>
      </c>
      <c r="AF4641" s="430">
        <v>2.52410193379E-2</v>
      </c>
      <c r="AG4641" s="430">
        <v>2.4501351275799998E-2</v>
      </c>
      <c r="AH4641" s="430">
        <v>3.14932534614E-2</v>
      </c>
      <c r="AI4641" s="430">
        <v>3.3798899972299998E-2</v>
      </c>
      <c r="AJ4641" s="430">
        <v>4.6845179240199999E-2</v>
      </c>
      <c r="AK4641" s="430">
        <v>5.7100154876699998E-2</v>
      </c>
      <c r="AL4641" s="430">
        <v>0</v>
      </c>
    </row>
    <row r="4642" spans="1:38" x14ac:dyDescent="0.25">
      <c r="A4642" s="430" t="s">
        <v>4368</v>
      </c>
      <c r="B4642" s="430">
        <v>1</v>
      </c>
      <c r="C4642" s="430" t="s">
        <v>4378</v>
      </c>
      <c r="D4642" s="430" t="s">
        <v>4097</v>
      </c>
      <c r="E4642" s="430">
        <v>84</v>
      </c>
      <c r="F4642" s="430">
        <v>0</v>
      </c>
      <c r="G4642" s="430">
        <v>0</v>
      </c>
      <c r="H4642" s="430">
        <v>0</v>
      </c>
      <c r="I4642" s="430">
        <v>0</v>
      </c>
      <c r="J4642" s="430">
        <v>0</v>
      </c>
      <c r="K4642" s="430">
        <v>0</v>
      </c>
      <c r="L4642" s="430">
        <v>2.9415649999999999E-7</v>
      </c>
      <c r="M4642" s="430">
        <v>8.1246769999999999E-7</v>
      </c>
      <c r="N4642" s="430">
        <v>1.6889796E-6</v>
      </c>
      <c r="O4642" s="430">
        <v>3.1995697E-6</v>
      </c>
      <c r="P4642" s="430">
        <v>1.4462074000000001E-5</v>
      </c>
      <c r="Q4642" s="430">
        <v>3.5311913799999998E-5</v>
      </c>
      <c r="R4642" s="430">
        <v>6.8291088699999996E-5</v>
      </c>
      <c r="S4642" s="430">
        <v>1.1188454040000001E-4</v>
      </c>
      <c r="T4642" s="430">
        <v>1.6882978609999999E-4</v>
      </c>
      <c r="U4642" s="430">
        <v>2.4682512819999998E-4</v>
      </c>
      <c r="V4642" s="430">
        <v>3.966196376E-4</v>
      </c>
      <c r="W4642" s="430">
        <v>5.6895580979999996E-4</v>
      </c>
      <c r="X4642" s="430">
        <v>7.5105818090000004E-4</v>
      </c>
      <c r="Y4642" s="430">
        <v>9.7625275289999998E-4</v>
      </c>
      <c r="Z4642" s="430">
        <v>1.3482291166000001E-3</v>
      </c>
      <c r="AA4642" s="430">
        <v>1.6253277214999999E-3</v>
      </c>
      <c r="AB4642" s="430">
        <v>3.0678139909999999E-3</v>
      </c>
      <c r="AC4642" s="430">
        <v>2.2785804570999999E-3</v>
      </c>
      <c r="AD4642" s="430">
        <v>2.5673668577000002E-3</v>
      </c>
      <c r="AE4642" s="430">
        <v>2.5821715614000001E-3</v>
      </c>
      <c r="AF4642" s="430">
        <v>1.9330684973E-3</v>
      </c>
      <c r="AG4642" s="430">
        <v>1.9717220830999999E-3</v>
      </c>
      <c r="AH4642" s="430">
        <v>2.5623953082000001E-3</v>
      </c>
      <c r="AI4642" s="430">
        <v>5.4014449061999996E-3</v>
      </c>
      <c r="AJ4642" s="430">
        <v>5.3268972543E-3</v>
      </c>
      <c r="AK4642" s="430">
        <v>6.4297158341999998E-3</v>
      </c>
      <c r="AL4642" s="430">
        <v>0</v>
      </c>
    </row>
    <row r="4643" spans="1:38" x14ac:dyDescent="0.25">
      <c r="A4643" s="430" t="s">
        <v>4368</v>
      </c>
      <c r="B4643" s="430">
        <v>1</v>
      </c>
      <c r="C4643" s="430" t="s">
        <v>4379</v>
      </c>
      <c r="D4643" s="430" t="s">
        <v>4001</v>
      </c>
      <c r="E4643" s="430">
        <v>85</v>
      </c>
      <c r="F4643" s="430">
        <v>0</v>
      </c>
      <c r="G4643" s="430">
        <v>0</v>
      </c>
      <c r="H4643" s="430">
        <v>0</v>
      </c>
      <c r="I4643" s="430">
        <v>0</v>
      </c>
      <c r="J4643" s="430">
        <v>0</v>
      </c>
      <c r="K4643" s="430">
        <v>1.395839775E-3</v>
      </c>
      <c r="L4643" s="430">
        <v>2.834017725E-3</v>
      </c>
      <c r="M4643" s="430">
        <v>2.876970855E-3</v>
      </c>
      <c r="N4643" s="430">
        <v>2.9334624000000001E-3</v>
      </c>
      <c r="O4643" s="430">
        <v>2.98114113E-3</v>
      </c>
      <c r="P4643" s="430">
        <v>3.02258022E-3</v>
      </c>
      <c r="Q4643" s="430">
        <v>3.0809849399999999E-3</v>
      </c>
      <c r="R4643" s="430">
        <v>3.1563473700000001E-3</v>
      </c>
      <c r="S4643" s="430">
        <v>3.2224815149999998E-3</v>
      </c>
      <c r="T4643" s="430">
        <v>3.3116811750000001E-3</v>
      </c>
      <c r="U4643" s="430">
        <v>3.3863298150000002E-3</v>
      </c>
      <c r="V4643" s="430">
        <v>3.4644101250000002E-3</v>
      </c>
      <c r="W4643" s="430">
        <v>3.526880775E-3</v>
      </c>
      <c r="X4643" s="430">
        <v>3.6017732850000001E-3</v>
      </c>
      <c r="Y4643" s="430">
        <v>3.70307124E-3</v>
      </c>
      <c r="Z4643" s="430">
        <v>3.8274851999999999E-3</v>
      </c>
      <c r="AA4643" s="430">
        <v>3.9220810199999999E-3</v>
      </c>
      <c r="AB4643" s="430">
        <v>4.0187612850000002E-3</v>
      </c>
      <c r="AC4643" s="430">
        <v>4.1096974050000004E-3</v>
      </c>
      <c r="AD4643" s="430">
        <v>4.1592774300000003E-3</v>
      </c>
      <c r="AE4643" s="430">
        <v>4.2202520250000002E-3</v>
      </c>
      <c r="AF4643" s="430">
        <v>4.2988324499999998E-3</v>
      </c>
      <c r="AG4643" s="430">
        <v>4.3492366500000003E-3</v>
      </c>
      <c r="AH4643" s="430">
        <v>4.3889770649999998E-3</v>
      </c>
      <c r="AI4643" s="430">
        <v>4.4383988550000001E-3</v>
      </c>
      <c r="AJ4643" s="430">
        <v>4.4760612599999998E-3</v>
      </c>
      <c r="AK4643" s="430">
        <v>4.561958445E-3</v>
      </c>
      <c r="AL4643" s="430">
        <v>0</v>
      </c>
    </row>
    <row r="4644" spans="1:38" x14ac:dyDescent="0.25">
      <c r="A4644" s="430" t="s">
        <v>4368</v>
      </c>
      <c r="B4644" s="430">
        <v>1</v>
      </c>
      <c r="C4644" s="430" t="s">
        <v>4379</v>
      </c>
      <c r="D4644" s="430" t="s">
        <v>4003</v>
      </c>
      <c r="E4644" s="430">
        <v>85</v>
      </c>
      <c r="F4644" s="430">
        <v>0</v>
      </c>
      <c r="G4644" s="430">
        <v>0</v>
      </c>
      <c r="H4644" s="430">
        <v>0</v>
      </c>
      <c r="I4644" s="430">
        <v>0</v>
      </c>
      <c r="J4644" s="430">
        <v>0</v>
      </c>
      <c r="K4644" s="430">
        <v>9.9231061049999993E-3</v>
      </c>
      <c r="L4644" s="430">
        <v>2.016931521E-2</v>
      </c>
      <c r="M4644" s="430">
        <v>2.0500942275E-2</v>
      </c>
      <c r="N4644" s="430">
        <v>2.0842648530000001E-2</v>
      </c>
      <c r="O4644" s="430">
        <v>2.1138475050000001E-2</v>
      </c>
      <c r="P4644" s="430">
        <v>2.1429686355000001E-2</v>
      </c>
      <c r="Q4644" s="430">
        <v>2.1720702464999998E-2</v>
      </c>
      <c r="R4644" s="430">
        <v>2.2014483809999999E-2</v>
      </c>
      <c r="S4644" s="430">
        <v>2.2381405529999999E-2</v>
      </c>
      <c r="T4644" s="430">
        <v>2.2758453299999998E-2</v>
      </c>
      <c r="U4644" s="430">
        <v>2.320257819E-2</v>
      </c>
      <c r="V4644" s="430">
        <v>2.3747432610000001E-2</v>
      </c>
      <c r="W4644" s="430">
        <v>2.4225415005000001E-2</v>
      </c>
      <c r="X4644" s="430">
        <v>2.4720030720000001E-2</v>
      </c>
      <c r="Y4644" s="430">
        <v>2.520977118E-2</v>
      </c>
      <c r="Z4644" s="430">
        <v>2.5653985665E-2</v>
      </c>
      <c r="AA4644" s="430">
        <v>2.6060235630000001E-2</v>
      </c>
      <c r="AB4644" s="430">
        <v>2.6486904015E-2</v>
      </c>
      <c r="AC4644" s="430">
        <v>2.6919274305000001E-2</v>
      </c>
      <c r="AD4644" s="430">
        <v>2.7332966100000002E-2</v>
      </c>
      <c r="AE4644" s="430">
        <v>2.7746017695E-2</v>
      </c>
      <c r="AF4644" s="430">
        <v>2.8174475340000001E-2</v>
      </c>
      <c r="AG4644" s="430">
        <v>2.8631599095000002E-2</v>
      </c>
      <c r="AH4644" s="430">
        <v>2.9145457275000002E-2</v>
      </c>
      <c r="AI4644" s="430">
        <v>2.9693862495000001E-2</v>
      </c>
      <c r="AJ4644" s="430">
        <v>3.0707354865000001E-2</v>
      </c>
      <c r="AK4644" s="430">
        <v>3.1380588360000003E-2</v>
      </c>
      <c r="AL4644" s="430">
        <v>0</v>
      </c>
    </row>
    <row r="4645" spans="1:38" x14ac:dyDescent="0.25">
      <c r="A4645" s="430" t="s">
        <v>4368</v>
      </c>
      <c r="B4645" s="430">
        <v>1</v>
      </c>
      <c r="C4645" s="430" t="s">
        <v>4379</v>
      </c>
      <c r="D4645" s="430" t="s">
        <v>4004</v>
      </c>
      <c r="E4645" s="430">
        <v>85</v>
      </c>
      <c r="F4645" s="430">
        <v>0</v>
      </c>
      <c r="G4645" s="430">
        <v>0</v>
      </c>
      <c r="H4645" s="430">
        <v>0</v>
      </c>
      <c r="I4645" s="430">
        <v>0</v>
      </c>
      <c r="J4645" s="430">
        <v>0</v>
      </c>
      <c r="K4645" s="430">
        <v>5.8552954350000004E-3</v>
      </c>
      <c r="L4645" s="430">
        <v>1.197793938E-2</v>
      </c>
      <c r="M4645" s="430">
        <v>1.2208239285E-2</v>
      </c>
      <c r="N4645" s="430">
        <v>1.242736308E-2</v>
      </c>
      <c r="O4645" s="430">
        <v>1.2653384205E-2</v>
      </c>
      <c r="P4645" s="430">
        <v>1.2892872795E-2</v>
      </c>
      <c r="Q4645" s="430">
        <v>1.3085855475E-2</v>
      </c>
      <c r="R4645" s="430">
        <v>1.32965184E-2</v>
      </c>
      <c r="S4645" s="430">
        <v>1.354176384E-2</v>
      </c>
      <c r="T4645" s="430">
        <v>1.3812037964999999E-2</v>
      </c>
      <c r="U4645" s="430">
        <v>1.412065083E-2</v>
      </c>
      <c r="V4645" s="430">
        <v>1.4476097295E-2</v>
      </c>
      <c r="W4645" s="430">
        <v>1.4768262630000001E-2</v>
      </c>
      <c r="X4645" s="430">
        <v>1.5060610455E-2</v>
      </c>
      <c r="Y4645" s="430">
        <v>1.5348823215E-2</v>
      </c>
      <c r="Z4645" s="430">
        <v>1.5664126170000001E-2</v>
      </c>
      <c r="AA4645" s="430">
        <v>1.5968720790000002E-2</v>
      </c>
      <c r="AB4645" s="430">
        <v>1.6238015145E-2</v>
      </c>
      <c r="AC4645" s="430">
        <v>1.6494254204999999E-2</v>
      </c>
      <c r="AD4645" s="430">
        <v>1.6752558899999999E-2</v>
      </c>
      <c r="AE4645" s="430">
        <v>1.702967079E-2</v>
      </c>
      <c r="AF4645" s="430">
        <v>1.7319882195000001E-2</v>
      </c>
      <c r="AG4645" s="430">
        <v>1.7631276465000002E-2</v>
      </c>
      <c r="AH4645" s="430">
        <v>1.7947155765E-2</v>
      </c>
      <c r="AI4645" s="430">
        <v>1.8277374225E-2</v>
      </c>
      <c r="AJ4645" s="430">
        <v>1.8408219555000001E-2</v>
      </c>
      <c r="AK4645" s="430">
        <v>1.8840586709999999E-2</v>
      </c>
      <c r="AL4645" s="430">
        <v>0</v>
      </c>
    </row>
    <row r="4646" spans="1:38" x14ac:dyDescent="0.25">
      <c r="A4646" s="430" t="s">
        <v>4368</v>
      </c>
      <c r="B4646" s="430">
        <v>1</v>
      </c>
      <c r="C4646" s="430" t="s">
        <v>4379</v>
      </c>
      <c r="D4646" s="430" t="s">
        <v>4225</v>
      </c>
      <c r="E4646" s="430">
        <v>85</v>
      </c>
      <c r="F4646" s="430">
        <v>0</v>
      </c>
      <c r="G4646" s="430">
        <v>0</v>
      </c>
      <c r="H4646" s="430">
        <v>0</v>
      </c>
      <c r="I4646" s="430">
        <v>0</v>
      </c>
      <c r="J4646" s="430">
        <v>0</v>
      </c>
      <c r="K4646" s="430">
        <v>1.2441296999999999E-4</v>
      </c>
      <c r="L4646" s="430">
        <v>2.5574521499999999E-4</v>
      </c>
      <c r="M4646" s="430">
        <v>2.6245164000000002E-4</v>
      </c>
      <c r="N4646" s="430">
        <v>2.6911797000000001E-4</v>
      </c>
      <c r="O4646" s="430">
        <v>2.7570757500000001E-4</v>
      </c>
      <c r="P4646" s="430">
        <v>2.7772321500000002E-4</v>
      </c>
      <c r="Q4646" s="430">
        <v>2.8040858999999998E-4</v>
      </c>
      <c r="R4646" s="430">
        <v>2.8282155000000002E-4</v>
      </c>
      <c r="S4646" s="430">
        <v>2.8538515500000001E-4</v>
      </c>
      <c r="T4646" s="430">
        <v>2.8801640999999998E-4</v>
      </c>
      <c r="U4646" s="430">
        <v>2.9091793500000002E-4</v>
      </c>
      <c r="V4646" s="430">
        <v>2.9309148000000002E-4</v>
      </c>
      <c r="W4646" s="430">
        <v>2.9428690500000001E-4</v>
      </c>
      <c r="X4646" s="430">
        <v>2.9529142500000003E-4</v>
      </c>
      <c r="Y4646" s="430">
        <v>2.96507475E-4</v>
      </c>
      <c r="Z4646" s="430">
        <v>2.9767748999999998E-4</v>
      </c>
      <c r="AA4646" s="430">
        <v>2.9892769499999998E-4</v>
      </c>
      <c r="AB4646" s="430">
        <v>2.9956624500000002E-4</v>
      </c>
      <c r="AC4646" s="430">
        <v>2.9979229500000002E-4</v>
      </c>
      <c r="AD4646" s="430">
        <v>2.9951658000000001E-4</v>
      </c>
      <c r="AE4646" s="430">
        <v>2.9872045500000001E-4</v>
      </c>
      <c r="AF4646" s="430">
        <v>2.9754186E-4</v>
      </c>
      <c r="AG4646" s="430">
        <v>2.962245E-4</v>
      </c>
      <c r="AH4646" s="430">
        <v>2.9484311999999999E-4</v>
      </c>
      <c r="AI4646" s="430">
        <v>2.9316539999999999E-4</v>
      </c>
      <c r="AJ4646" s="430">
        <v>2.8961987999999997E-4</v>
      </c>
      <c r="AK4646" s="430">
        <v>2.88696045E-4</v>
      </c>
      <c r="AL4646" s="430">
        <v>0</v>
      </c>
    </row>
    <row r="4647" spans="1:38" x14ac:dyDescent="0.25">
      <c r="A4647" s="430" t="s">
        <v>4368</v>
      </c>
      <c r="B4647" s="430">
        <v>1</v>
      </c>
      <c r="C4647" s="430" t="s">
        <v>4379</v>
      </c>
      <c r="D4647" s="430" t="s">
        <v>4006</v>
      </c>
      <c r="E4647" s="430">
        <v>85</v>
      </c>
      <c r="F4647" s="430">
        <v>0</v>
      </c>
      <c r="G4647" s="430">
        <v>0</v>
      </c>
      <c r="H4647" s="430">
        <v>0</v>
      </c>
      <c r="I4647" s="430">
        <v>0</v>
      </c>
      <c r="J4647" s="430">
        <v>0</v>
      </c>
      <c r="K4647" s="430">
        <v>1.0236491760000001E-2</v>
      </c>
      <c r="L4647" s="430">
        <v>2.1360715695000001E-2</v>
      </c>
      <c r="M4647" s="430">
        <v>2.2233105180000001E-2</v>
      </c>
      <c r="N4647" s="430">
        <v>2.3107534725E-2</v>
      </c>
      <c r="O4647" s="430">
        <v>2.39712363E-2</v>
      </c>
      <c r="P4647" s="430">
        <v>2.4839497320000001E-2</v>
      </c>
      <c r="Q4647" s="430">
        <v>2.5638542654999999E-2</v>
      </c>
      <c r="R4647" s="430">
        <v>2.6516385885E-2</v>
      </c>
      <c r="S4647" s="430">
        <v>2.7385353104999999E-2</v>
      </c>
      <c r="T4647" s="430">
        <v>2.8392775785000001E-2</v>
      </c>
      <c r="U4647" s="430">
        <v>2.964713829E-2</v>
      </c>
      <c r="V4647" s="430">
        <v>3.0930483375000001E-2</v>
      </c>
      <c r="W4647" s="430">
        <v>3.1975122629999998E-2</v>
      </c>
      <c r="X4647" s="430">
        <v>3.2904612675E-2</v>
      </c>
      <c r="Y4647" s="430">
        <v>3.3608983815E-2</v>
      </c>
      <c r="Z4647" s="430">
        <v>3.4348214175000003E-2</v>
      </c>
      <c r="AA4647" s="430">
        <v>3.5148193575E-2</v>
      </c>
      <c r="AB4647" s="430">
        <v>3.6053668859999999E-2</v>
      </c>
      <c r="AC4647" s="430">
        <v>3.6965302935E-2</v>
      </c>
      <c r="AD4647" s="430">
        <v>3.7993266300000002E-2</v>
      </c>
      <c r="AE4647" s="430">
        <v>3.9050661209999997E-2</v>
      </c>
      <c r="AF4647" s="430">
        <v>4.0203871619999998E-2</v>
      </c>
      <c r="AG4647" s="430">
        <v>4.1369103269999999E-2</v>
      </c>
      <c r="AH4647" s="430">
        <v>4.2686136569999998E-2</v>
      </c>
      <c r="AI4647" s="430">
        <v>4.4116651755E-2</v>
      </c>
      <c r="AJ4647" s="430">
        <v>4.3865792025000003E-2</v>
      </c>
      <c r="AK4647" s="430">
        <v>4.5305684489999998E-2</v>
      </c>
      <c r="AL4647" s="430">
        <v>0</v>
      </c>
    </row>
    <row r="4648" spans="1:38" x14ac:dyDescent="0.25">
      <c r="A4648" s="430" t="s">
        <v>4368</v>
      </c>
      <c r="B4648" s="430">
        <v>1</v>
      </c>
      <c r="C4648" s="430" t="s">
        <v>4379</v>
      </c>
      <c r="D4648" s="430" t="s">
        <v>4008</v>
      </c>
      <c r="E4648" s="430">
        <v>85</v>
      </c>
      <c r="F4648" s="430">
        <v>0</v>
      </c>
      <c r="G4648" s="430">
        <v>0</v>
      </c>
      <c r="H4648" s="430">
        <v>0</v>
      </c>
      <c r="I4648" s="430">
        <v>0</v>
      </c>
      <c r="J4648" s="430">
        <v>0</v>
      </c>
      <c r="K4648" s="430">
        <v>7.3200648344999994E-2</v>
      </c>
      <c r="L4648" s="430">
        <v>0.14910707625</v>
      </c>
      <c r="M4648" s="430">
        <v>0.15247338051000001</v>
      </c>
      <c r="N4648" s="430">
        <v>0.15609470827499999</v>
      </c>
      <c r="O4648" s="430">
        <v>0.15984188484</v>
      </c>
      <c r="P4648" s="430">
        <v>0.16359465011999999</v>
      </c>
      <c r="Q4648" s="430">
        <v>0.16763191664999999</v>
      </c>
      <c r="R4648" s="430">
        <v>0.17135499397500001</v>
      </c>
      <c r="S4648" s="430">
        <v>0.17520080440499999</v>
      </c>
      <c r="T4648" s="430">
        <v>0.178695818895</v>
      </c>
      <c r="U4648" s="430">
        <v>0.18191162385000001</v>
      </c>
      <c r="V4648" s="430">
        <v>0.18479468105999999</v>
      </c>
      <c r="W4648" s="430">
        <v>0.18793256988000001</v>
      </c>
      <c r="X4648" s="430">
        <v>0.19178059048500001</v>
      </c>
      <c r="Y4648" s="430">
        <v>0.19583780353499999</v>
      </c>
      <c r="Z4648" s="430">
        <v>0.20006110129499999</v>
      </c>
      <c r="AA4648" s="430">
        <v>0.20435089323</v>
      </c>
      <c r="AB4648" s="430">
        <v>0.20865901385999999</v>
      </c>
      <c r="AC4648" s="430">
        <v>0.21313160417999999</v>
      </c>
      <c r="AD4648" s="430">
        <v>0.21774285621</v>
      </c>
      <c r="AE4648" s="430">
        <v>0.222344611665</v>
      </c>
      <c r="AF4648" s="430">
        <v>0.22663810685999999</v>
      </c>
      <c r="AG4648" s="430">
        <v>0.2308950864</v>
      </c>
      <c r="AH4648" s="430">
        <v>0.23497757662499999</v>
      </c>
      <c r="AI4648" s="430">
        <v>0.23860295778000001</v>
      </c>
      <c r="AJ4648" s="430">
        <v>0.241389059505</v>
      </c>
      <c r="AK4648" s="430">
        <v>0.244312783605</v>
      </c>
      <c r="AL4648" s="430">
        <v>0</v>
      </c>
    </row>
    <row r="4649" spans="1:38" x14ac:dyDescent="0.25">
      <c r="A4649" s="430" t="s">
        <v>4368</v>
      </c>
      <c r="B4649" s="430">
        <v>1</v>
      </c>
      <c r="C4649" s="430" t="s">
        <v>4379</v>
      </c>
      <c r="D4649" s="430" t="s">
        <v>481</v>
      </c>
      <c r="E4649" s="430">
        <v>85</v>
      </c>
      <c r="F4649" s="430">
        <v>0</v>
      </c>
      <c r="G4649" s="430">
        <v>0</v>
      </c>
      <c r="H4649" s="430">
        <v>0</v>
      </c>
      <c r="I4649" s="430">
        <v>0</v>
      </c>
      <c r="J4649" s="430">
        <v>0</v>
      </c>
      <c r="K4649" s="430">
        <v>8.8373402700000006E-3</v>
      </c>
      <c r="L4649" s="430">
        <v>1.825474233E-2</v>
      </c>
      <c r="M4649" s="430">
        <v>1.885989435E-2</v>
      </c>
      <c r="N4649" s="430">
        <v>1.9479565215000001E-2</v>
      </c>
      <c r="O4649" s="430">
        <v>2.016449952E-2</v>
      </c>
      <c r="P4649" s="430">
        <v>2.0826809684999999E-2</v>
      </c>
      <c r="Q4649" s="430">
        <v>2.1516764939999999E-2</v>
      </c>
      <c r="R4649" s="430">
        <v>2.2065180060000002E-2</v>
      </c>
      <c r="S4649" s="430">
        <v>2.2506847935000001E-2</v>
      </c>
      <c r="T4649" s="430">
        <v>2.2980897720000001E-2</v>
      </c>
      <c r="U4649" s="430">
        <v>2.3517796335E-2</v>
      </c>
      <c r="V4649" s="430">
        <v>2.42165451E-2</v>
      </c>
      <c r="W4649" s="430">
        <v>2.4904703835E-2</v>
      </c>
      <c r="X4649" s="430">
        <v>2.5618693979999999E-2</v>
      </c>
      <c r="Y4649" s="430">
        <v>2.6345004674999999E-2</v>
      </c>
      <c r="Z4649" s="430">
        <v>2.7058638419999999E-2</v>
      </c>
      <c r="AA4649" s="430">
        <v>2.7809974335000001E-2</v>
      </c>
      <c r="AB4649" s="430">
        <v>2.8560200295000001E-2</v>
      </c>
      <c r="AC4649" s="430">
        <v>2.9366218695000001E-2</v>
      </c>
      <c r="AD4649" s="430">
        <v>3.0204663390000001E-2</v>
      </c>
      <c r="AE4649" s="430">
        <v>3.1172404229999999E-2</v>
      </c>
      <c r="AF4649" s="430">
        <v>3.2093804160000003E-2</v>
      </c>
      <c r="AG4649" s="430">
        <v>3.2971732035E-2</v>
      </c>
      <c r="AH4649" s="430">
        <v>3.394497447E-2</v>
      </c>
      <c r="AI4649" s="430">
        <v>3.4839631364999998E-2</v>
      </c>
      <c r="AJ4649" s="430">
        <v>3.5348808330000002E-2</v>
      </c>
      <c r="AK4649" s="430">
        <v>3.6188610315000001E-2</v>
      </c>
      <c r="AL4649" s="430">
        <v>0</v>
      </c>
    </row>
    <row r="4650" spans="1:38" x14ac:dyDescent="0.25">
      <c r="A4650" s="430" t="s">
        <v>4368</v>
      </c>
      <c r="B4650" s="430">
        <v>1</v>
      </c>
      <c r="C4650" s="430" t="s">
        <v>4379</v>
      </c>
      <c r="D4650" s="430" t="s">
        <v>4011</v>
      </c>
      <c r="E4650" s="430">
        <v>85</v>
      </c>
      <c r="F4650" s="430">
        <v>0</v>
      </c>
      <c r="G4650" s="430">
        <v>0</v>
      </c>
      <c r="H4650" s="430">
        <v>0</v>
      </c>
      <c r="I4650" s="430">
        <v>0</v>
      </c>
      <c r="J4650" s="430">
        <v>0</v>
      </c>
      <c r="K4650" s="430">
        <v>7.6768370250000001E-3</v>
      </c>
      <c r="L4650" s="430">
        <v>1.55384592E-2</v>
      </c>
      <c r="M4650" s="430">
        <v>1.5720194985000002E-2</v>
      </c>
      <c r="N4650" s="430">
        <v>1.5924542699999999E-2</v>
      </c>
      <c r="O4650" s="430">
        <v>1.6158256124999999E-2</v>
      </c>
      <c r="P4650" s="430">
        <v>1.6421938335E-2</v>
      </c>
      <c r="Q4650" s="430">
        <v>1.6689726075000001E-2</v>
      </c>
      <c r="R4650" s="430">
        <v>1.6995772530000001E-2</v>
      </c>
      <c r="S4650" s="430">
        <v>1.731641901E-2</v>
      </c>
      <c r="T4650" s="430">
        <v>1.7561344350000001E-2</v>
      </c>
      <c r="U4650" s="430">
        <v>1.7806103534999999E-2</v>
      </c>
      <c r="V4650" s="430">
        <v>1.804514745E-2</v>
      </c>
      <c r="W4650" s="430">
        <v>1.8286433880000001E-2</v>
      </c>
      <c r="X4650" s="430">
        <v>1.8576302414999999E-2</v>
      </c>
      <c r="Y4650" s="430">
        <v>1.8872112105000002E-2</v>
      </c>
      <c r="Z4650" s="430">
        <v>1.9187082750000001E-2</v>
      </c>
      <c r="AA4650" s="430">
        <v>1.9484910554999998E-2</v>
      </c>
      <c r="AB4650" s="430">
        <v>1.9770248024999999E-2</v>
      </c>
      <c r="AC4650" s="430">
        <v>2.0034024285E-2</v>
      </c>
      <c r="AD4650" s="430">
        <v>2.0290338750000001E-2</v>
      </c>
      <c r="AE4650" s="430">
        <v>2.0509231215E-2</v>
      </c>
      <c r="AF4650" s="430">
        <v>2.0723953140000001E-2</v>
      </c>
      <c r="AG4650" s="430">
        <v>2.0985542159999999E-2</v>
      </c>
      <c r="AH4650" s="430">
        <v>2.1298065854999999E-2</v>
      </c>
      <c r="AI4650" s="430">
        <v>2.1574922985000002E-2</v>
      </c>
      <c r="AJ4650" s="430">
        <v>2.2001750430000001E-2</v>
      </c>
      <c r="AK4650" s="430">
        <v>2.2450102454999999E-2</v>
      </c>
      <c r="AL4650" s="430">
        <v>0</v>
      </c>
    </row>
    <row r="4651" spans="1:38" x14ac:dyDescent="0.25">
      <c r="A4651" s="430" t="s">
        <v>4368</v>
      </c>
      <c r="B4651" s="430">
        <v>1</v>
      </c>
      <c r="C4651" s="430" t="s">
        <v>4379</v>
      </c>
      <c r="D4651" s="430" t="s">
        <v>4013</v>
      </c>
      <c r="E4651" s="430">
        <v>85</v>
      </c>
      <c r="F4651" s="430">
        <v>0</v>
      </c>
      <c r="G4651" s="430">
        <v>0</v>
      </c>
      <c r="H4651" s="430">
        <v>0</v>
      </c>
      <c r="I4651" s="430">
        <v>0</v>
      </c>
      <c r="J4651" s="430">
        <v>0</v>
      </c>
      <c r="K4651" s="430">
        <v>1.3406561850000001E-3</v>
      </c>
      <c r="L4651" s="430">
        <v>2.6654768250000001E-3</v>
      </c>
      <c r="M4651" s="430">
        <v>2.6646741000000002E-3</v>
      </c>
      <c r="N4651" s="430">
        <v>2.674617495E-3</v>
      </c>
      <c r="O4651" s="430">
        <v>2.7207787199999998E-3</v>
      </c>
      <c r="P4651" s="430">
        <v>2.7534343650000002E-3</v>
      </c>
      <c r="Q4651" s="430">
        <v>2.7931183500000002E-3</v>
      </c>
      <c r="R4651" s="430">
        <v>2.8164122249999999E-3</v>
      </c>
      <c r="S4651" s="430">
        <v>2.825335755E-3</v>
      </c>
      <c r="T4651" s="430">
        <v>2.851903725E-3</v>
      </c>
      <c r="U4651" s="430">
        <v>2.8795577250000002E-3</v>
      </c>
      <c r="V4651" s="430">
        <v>2.9276872349999999E-3</v>
      </c>
      <c r="W4651" s="430">
        <v>2.97788403E-3</v>
      </c>
      <c r="X4651" s="430">
        <v>3.0400223700000001E-3</v>
      </c>
      <c r="Y4651" s="430">
        <v>3.1378997100000002E-3</v>
      </c>
      <c r="Z4651" s="430">
        <v>3.2447707049999999E-3</v>
      </c>
      <c r="AA4651" s="430">
        <v>3.36793941E-3</v>
      </c>
      <c r="AB4651" s="430">
        <v>3.4959500400000001E-3</v>
      </c>
      <c r="AC4651" s="430">
        <v>3.6301735799999998E-3</v>
      </c>
      <c r="AD4651" s="430">
        <v>3.7446786300000001E-3</v>
      </c>
      <c r="AE4651" s="430">
        <v>3.8692491750000001E-3</v>
      </c>
      <c r="AF4651" s="430">
        <v>3.980438385E-3</v>
      </c>
      <c r="AG4651" s="430">
        <v>4.0915398149999997E-3</v>
      </c>
      <c r="AH4651" s="430">
        <v>4.1954716649999996E-3</v>
      </c>
      <c r="AI4651" s="430">
        <v>4.2850278900000002E-3</v>
      </c>
      <c r="AJ4651" s="430">
        <v>4.2172660199999998E-3</v>
      </c>
      <c r="AK4651" s="430">
        <v>4.1720390250000001E-3</v>
      </c>
      <c r="AL4651" s="430">
        <v>0</v>
      </c>
    </row>
    <row r="4652" spans="1:38" x14ac:dyDescent="0.25">
      <c r="A4652" s="430" t="s">
        <v>4368</v>
      </c>
      <c r="B4652" s="430">
        <v>1</v>
      </c>
      <c r="C4652" s="430" t="s">
        <v>4379</v>
      </c>
      <c r="D4652" s="430" t="s">
        <v>4014</v>
      </c>
      <c r="E4652" s="430">
        <v>85</v>
      </c>
      <c r="F4652" s="430">
        <v>0</v>
      </c>
      <c r="G4652" s="430">
        <v>0</v>
      </c>
      <c r="H4652" s="430">
        <v>0</v>
      </c>
      <c r="I4652" s="430">
        <v>0</v>
      </c>
      <c r="J4652" s="430">
        <v>0</v>
      </c>
      <c r="K4652" s="430">
        <v>1.685260665E-3</v>
      </c>
      <c r="L4652" s="430">
        <v>3.4506227250000001E-3</v>
      </c>
      <c r="M4652" s="430">
        <v>3.5271109500000001E-3</v>
      </c>
      <c r="N4652" s="430">
        <v>3.61203249E-3</v>
      </c>
      <c r="O4652" s="430">
        <v>3.69787473E-3</v>
      </c>
      <c r="P4652" s="430">
        <v>3.7850566049999999E-3</v>
      </c>
      <c r="Q4652" s="430">
        <v>3.8685221849999998E-3</v>
      </c>
      <c r="R4652" s="430">
        <v>3.9613932600000004E-3</v>
      </c>
      <c r="S4652" s="430">
        <v>4.0653033299999997E-3</v>
      </c>
      <c r="T4652" s="430">
        <v>4.1732337899999996E-3</v>
      </c>
      <c r="U4652" s="430">
        <v>4.2911368500000002E-3</v>
      </c>
      <c r="V4652" s="430">
        <v>4.4081858700000002E-3</v>
      </c>
      <c r="W4652" s="430">
        <v>4.5194103899999999E-3</v>
      </c>
      <c r="X4652" s="430">
        <v>4.630868715E-3</v>
      </c>
      <c r="Y4652" s="430">
        <v>4.72480074E-3</v>
      </c>
      <c r="Z4652" s="430">
        <v>4.8227904449999999E-3</v>
      </c>
      <c r="AA4652" s="430">
        <v>4.9278693750000003E-3</v>
      </c>
      <c r="AB4652" s="430">
        <v>5.03448E-3</v>
      </c>
      <c r="AC4652" s="430">
        <v>5.1484291650000001E-3</v>
      </c>
      <c r="AD4652" s="430">
        <v>5.2656116699999998E-3</v>
      </c>
      <c r="AE4652" s="430">
        <v>5.3840603850000002E-3</v>
      </c>
      <c r="AF4652" s="430">
        <v>5.4995704499999996E-3</v>
      </c>
      <c r="AG4652" s="430">
        <v>5.62268817E-3</v>
      </c>
      <c r="AH4652" s="430">
        <v>5.7615214800000002E-3</v>
      </c>
      <c r="AI4652" s="430">
        <v>5.9089755450000003E-3</v>
      </c>
      <c r="AJ4652" s="430">
        <v>6.0615700200000004E-3</v>
      </c>
      <c r="AK4652" s="430">
        <v>6.2475294750000002E-3</v>
      </c>
      <c r="AL4652" s="430">
        <v>0</v>
      </c>
    </row>
    <row r="4653" spans="1:38" x14ac:dyDescent="0.25">
      <c r="A4653" s="430" t="s">
        <v>4368</v>
      </c>
      <c r="B4653" s="430">
        <v>1</v>
      </c>
      <c r="C4653" s="430" t="s">
        <v>4379</v>
      </c>
      <c r="D4653" s="430" t="s">
        <v>4016</v>
      </c>
      <c r="E4653" s="430">
        <v>85</v>
      </c>
      <c r="F4653" s="430">
        <v>0</v>
      </c>
      <c r="G4653" s="430">
        <v>0</v>
      </c>
      <c r="H4653" s="430">
        <v>0</v>
      </c>
      <c r="I4653" s="430">
        <v>0</v>
      </c>
      <c r="J4653" s="430">
        <v>0</v>
      </c>
      <c r="K4653" s="430">
        <v>3.3574026255E-2</v>
      </c>
      <c r="L4653" s="430">
        <v>6.9169947989999994E-2</v>
      </c>
      <c r="M4653" s="430">
        <v>7.1277054584999999E-2</v>
      </c>
      <c r="N4653" s="430">
        <v>7.3281003014999999E-2</v>
      </c>
      <c r="O4653" s="430">
        <v>7.5196280939999999E-2</v>
      </c>
      <c r="P4653" s="430">
        <v>7.724165526E-2</v>
      </c>
      <c r="Q4653" s="430">
        <v>7.9524149099999997E-2</v>
      </c>
      <c r="R4653" s="430">
        <v>8.2009055205E-2</v>
      </c>
      <c r="S4653" s="430">
        <v>8.4506735114999995E-2</v>
      </c>
      <c r="T4653" s="430">
        <v>8.7479454809999996E-2</v>
      </c>
      <c r="U4653" s="430">
        <v>9.0590579145000003E-2</v>
      </c>
      <c r="V4653" s="430">
        <v>9.3199641809999997E-2</v>
      </c>
      <c r="W4653" s="430">
        <v>9.5224445084999998E-2</v>
      </c>
      <c r="X4653" s="430">
        <v>9.7069849799999997E-2</v>
      </c>
      <c r="Y4653" s="430">
        <v>9.8830394190000004E-2</v>
      </c>
      <c r="Z4653" s="430">
        <v>0.101029624575</v>
      </c>
      <c r="AA4653" s="430">
        <v>0.10346471817</v>
      </c>
      <c r="AB4653" s="430">
        <v>0.106142766675</v>
      </c>
      <c r="AC4653" s="430">
        <v>0.10893255004500001</v>
      </c>
      <c r="AD4653" s="430">
        <v>0.11203445401500001</v>
      </c>
      <c r="AE4653" s="430">
        <v>0.115555628595</v>
      </c>
      <c r="AF4653" s="430">
        <v>0.11941290289500001</v>
      </c>
      <c r="AG4653" s="430">
        <v>0.12312606768000001</v>
      </c>
      <c r="AH4653" s="430">
        <v>0.12664179247499999</v>
      </c>
      <c r="AI4653" s="430">
        <v>0.13002989108999999</v>
      </c>
      <c r="AJ4653" s="430">
        <v>0.13181721861000001</v>
      </c>
      <c r="AK4653" s="430">
        <v>0.13561930404</v>
      </c>
      <c r="AL4653" s="430">
        <v>0</v>
      </c>
    </row>
    <row r="4654" spans="1:38" x14ac:dyDescent="0.25">
      <c r="A4654" s="430" t="s">
        <v>4368</v>
      </c>
      <c r="B4654" s="430">
        <v>1</v>
      </c>
      <c r="C4654" s="430" t="s">
        <v>4379</v>
      </c>
      <c r="D4654" s="430" t="s">
        <v>4018</v>
      </c>
      <c r="E4654" s="430">
        <v>85</v>
      </c>
      <c r="F4654" s="430">
        <v>0</v>
      </c>
      <c r="G4654" s="430">
        <v>0</v>
      </c>
      <c r="H4654" s="430">
        <v>0</v>
      </c>
      <c r="I4654" s="430">
        <v>0</v>
      </c>
      <c r="J4654" s="430">
        <v>0</v>
      </c>
      <c r="K4654" s="430">
        <v>1.6924366965E-2</v>
      </c>
      <c r="L4654" s="430">
        <v>3.4931392814999997E-2</v>
      </c>
      <c r="M4654" s="430">
        <v>3.6070081410000003E-2</v>
      </c>
      <c r="N4654" s="430">
        <v>3.7209544349999998E-2</v>
      </c>
      <c r="O4654" s="430">
        <v>3.8391425984999998E-2</v>
      </c>
      <c r="P4654" s="430">
        <v>3.9600555060000001E-2</v>
      </c>
      <c r="Q4654" s="430">
        <v>4.0727407544999997E-2</v>
      </c>
      <c r="R4654" s="430">
        <v>4.1808290865E-2</v>
      </c>
      <c r="S4654" s="430">
        <v>4.2853472310000001E-2</v>
      </c>
      <c r="T4654" s="430">
        <v>4.4049117254999999E-2</v>
      </c>
      <c r="U4654" s="430">
        <v>4.5320183865000002E-2</v>
      </c>
      <c r="V4654" s="430">
        <v>4.6970824065E-2</v>
      </c>
      <c r="W4654" s="430">
        <v>4.8473164079999999E-2</v>
      </c>
      <c r="X4654" s="430">
        <v>4.9798590929999997E-2</v>
      </c>
      <c r="Y4654" s="430">
        <v>5.0975722379999998E-2</v>
      </c>
      <c r="Z4654" s="430">
        <v>5.2064808674999997E-2</v>
      </c>
      <c r="AA4654" s="430">
        <v>5.3229992310000002E-2</v>
      </c>
      <c r="AB4654" s="430">
        <v>5.4460289565E-2</v>
      </c>
      <c r="AC4654" s="430">
        <v>5.5579202745E-2</v>
      </c>
      <c r="AD4654" s="430">
        <v>5.6831301615000003E-2</v>
      </c>
      <c r="AE4654" s="430">
        <v>5.8199579459999998E-2</v>
      </c>
      <c r="AF4654" s="430">
        <v>5.967648423E-2</v>
      </c>
      <c r="AG4654" s="430">
        <v>6.1143281760000001E-2</v>
      </c>
      <c r="AH4654" s="430">
        <v>6.2676966165E-2</v>
      </c>
      <c r="AI4654" s="430">
        <v>6.4300980975000005E-2</v>
      </c>
      <c r="AJ4654" s="430">
        <v>6.5547036719999993E-2</v>
      </c>
      <c r="AK4654" s="430">
        <v>6.7243056704999998E-2</v>
      </c>
      <c r="AL4654" s="430">
        <v>0</v>
      </c>
    </row>
    <row r="4655" spans="1:38" x14ac:dyDescent="0.25">
      <c r="A4655" s="430" t="s">
        <v>4368</v>
      </c>
      <c r="B4655" s="430">
        <v>1</v>
      </c>
      <c r="C4655" s="430" t="s">
        <v>4379</v>
      </c>
      <c r="D4655" s="430" t="s">
        <v>4226</v>
      </c>
      <c r="E4655" s="430">
        <v>85</v>
      </c>
      <c r="F4655" s="430">
        <v>0</v>
      </c>
      <c r="G4655" s="430">
        <v>0</v>
      </c>
      <c r="H4655" s="430">
        <v>0</v>
      </c>
      <c r="I4655" s="430">
        <v>0</v>
      </c>
      <c r="J4655" s="430">
        <v>0</v>
      </c>
      <c r="K4655" s="430">
        <v>3.3299491500000001E-4</v>
      </c>
      <c r="L4655" s="430">
        <v>6.7675278E-4</v>
      </c>
      <c r="M4655" s="430">
        <v>6.8900237999999997E-4</v>
      </c>
      <c r="N4655" s="430">
        <v>7.0848046500000003E-4</v>
      </c>
      <c r="O4655" s="430">
        <v>7.2808510499999997E-4</v>
      </c>
      <c r="P4655" s="430">
        <v>7.4762242500000001E-4</v>
      </c>
      <c r="Q4655" s="430">
        <v>7.6075840499999995E-4</v>
      </c>
      <c r="R4655" s="430">
        <v>7.73204025E-4</v>
      </c>
      <c r="S4655" s="430">
        <v>7.8553496999999998E-4</v>
      </c>
      <c r="T4655" s="430">
        <v>7.9788951E-4</v>
      </c>
      <c r="U4655" s="430">
        <v>8.1024619500000001E-4</v>
      </c>
      <c r="V4655" s="430">
        <v>8.2235505E-4</v>
      </c>
      <c r="W4655" s="430">
        <v>8.3525854499999995E-4</v>
      </c>
      <c r="X4655" s="430">
        <v>8.4832951499999999E-4</v>
      </c>
      <c r="Y4655" s="430">
        <v>8.6184317999999998E-4</v>
      </c>
      <c r="Z4655" s="430">
        <v>8.7559411500000002E-4</v>
      </c>
      <c r="AA4655" s="430">
        <v>8.9018638500000004E-4</v>
      </c>
      <c r="AB4655" s="430">
        <v>9.0538024500000001E-4</v>
      </c>
      <c r="AC4655" s="430">
        <v>9.2104451999999997E-4</v>
      </c>
      <c r="AD4655" s="430">
        <v>9.35962335E-4</v>
      </c>
      <c r="AE4655" s="430">
        <v>9.5102700000000001E-4</v>
      </c>
      <c r="AF4655" s="430">
        <v>9.6618159000000001E-4</v>
      </c>
      <c r="AG4655" s="430">
        <v>9.8231017500000008E-4</v>
      </c>
      <c r="AH4655" s="430">
        <v>9.99630555E-4</v>
      </c>
      <c r="AI4655" s="430">
        <v>1.017324495E-3</v>
      </c>
      <c r="AJ4655" s="430">
        <v>1.029662535E-3</v>
      </c>
      <c r="AK4655" s="430">
        <v>1.0510325100000001E-3</v>
      </c>
      <c r="AL4655" s="430">
        <v>0</v>
      </c>
    </row>
    <row r="4656" spans="1:38" x14ac:dyDescent="0.25">
      <c r="A4656" s="430" t="s">
        <v>4368</v>
      </c>
      <c r="B4656" s="430">
        <v>1</v>
      </c>
      <c r="C4656" s="430" t="s">
        <v>4379</v>
      </c>
      <c r="D4656" s="430" t="s">
        <v>4020</v>
      </c>
      <c r="E4656" s="430">
        <v>85</v>
      </c>
      <c r="F4656" s="430">
        <v>0</v>
      </c>
      <c r="G4656" s="430">
        <v>0</v>
      </c>
      <c r="H4656" s="430">
        <v>0</v>
      </c>
      <c r="I4656" s="430">
        <v>0</v>
      </c>
      <c r="J4656" s="430">
        <v>0</v>
      </c>
      <c r="K4656" s="430">
        <v>2.7640357800000001E-3</v>
      </c>
      <c r="L4656" s="430">
        <v>5.6057128050000004E-3</v>
      </c>
      <c r="M4656" s="430">
        <v>5.6868433049999997E-3</v>
      </c>
      <c r="N4656" s="430">
        <v>5.7503730900000001E-3</v>
      </c>
      <c r="O4656" s="430">
        <v>5.7749620499999996E-3</v>
      </c>
      <c r="P4656" s="430">
        <v>5.841042405E-3</v>
      </c>
      <c r="Q4656" s="430">
        <v>5.9603029199999996E-3</v>
      </c>
      <c r="R4656" s="430">
        <v>6.091272E-3</v>
      </c>
      <c r="S4656" s="430">
        <v>6.2179728599999996E-3</v>
      </c>
      <c r="T4656" s="430">
        <v>6.3973062449999996E-3</v>
      </c>
      <c r="U4656" s="430">
        <v>6.5636599049999998E-3</v>
      </c>
      <c r="V4656" s="430">
        <v>6.7191351150000002E-3</v>
      </c>
      <c r="W4656" s="430">
        <v>6.8208569550000002E-3</v>
      </c>
      <c r="X4656" s="430">
        <v>6.9798448499999999E-3</v>
      </c>
      <c r="Y4656" s="430">
        <v>7.1355337350000004E-3</v>
      </c>
      <c r="Z4656" s="430">
        <v>7.3120962749999999E-3</v>
      </c>
      <c r="AA4656" s="430">
        <v>7.4904984000000001E-3</v>
      </c>
      <c r="AB4656" s="430">
        <v>7.6722701549999999E-3</v>
      </c>
      <c r="AC4656" s="430">
        <v>7.8492788550000008E-3</v>
      </c>
      <c r="AD4656" s="430">
        <v>7.986664785E-3</v>
      </c>
      <c r="AE4656" s="430">
        <v>8.1326792249999998E-3</v>
      </c>
      <c r="AF4656" s="430">
        <v>8.2719418650000001E-3</v>
      </c>
      <c r="AG4656" s="430">
        <v>8.3685868199999992E-3</v>
      </c>
      <c r="AH4656" s="430">
        <v>8.4791726249999998E-3</v>
      </c>
      <c r="AI4656" s="430">
        <v>8.5646652300000008E-3</v>
      </c>
      <c r="AJ4656" s="430">
        <v>8.8728545400000008E-3</v>
      </c>
      <c r="AK4656" s="430">
        <v>8.9757708150000007E-3</v>
      </c>
      <c r="AL4656" s="430">
        <v>0</v>
      </c>
    </row>
    <row r="4657" spans="1:38" x14ac:dyDescent="0.25">
      <c r="A4657" s="430" t="s">
        <v>4368</v>
      </c>
      <c r="B4657" s="430">
        <v>1</v>
      </c>
      <c r="C4657" s="430" t="s">
        <v>4379</v>
      </c>
      <c r="D4657" s="430" t="s">
        <v>4022</v>
      </c>
      <c r="E4657" s="430">
        <v>85</v>
      </c>
      <c r="F4657" s="430">
        <v>0</v>
      </c>
      <c r="G4657" s="430">
        <v>0</v>
      </c>
      <c r="H4657" s="430">
        <v>0</v>
      </c>
      <c r="I4657" s="430">
        <v>0</v>
      </c>
      <c r="J4657" s="430">
        <v>0</v>
      </c>
      <c r="K4657" s="430">
        <v>6.6219619949999999E-3</v>
      </c>
      <c r="L4657" s="430">
        <v>1.341174318E-2</v>
      </c>
      <c r="M4657" s="430">
        <v>1.356949308E-2</v>
      </c>
      <c r="N4657" s="430">
        <v>1.3736128889999999E-2</v>
      </c>
      <c r="O4657" s="430">
        <v>1.3921528335000001E-2</v>
      </c>
      <c r="P4657" s="430">
        <v>1.409850585E-2</v>
      </c>
      <c r="Q4657" s="430">
        <v>1.4254756395E-2</v>
      </c>
      <c r="R4657" s="430">
        <v>1.4418384750000001E-2</v>
      </c>
      <c r="S4657" s="430">
        <v>1.4621117774999999E-2</v>
      </c>
      <c r="T4657" s="430">
        <v>1.4836500855E-2</v>
      </c>
      <c r="U4657" s="430">
        <v>1.5051621584999999E-2</v>
      </c>
      <c r="V4657" s="430">
        <v>1.530145353E-2</v>
      </c>
      <c r="W4657" s="430">
        <v>1.554882153E-2</v>
      </c>
      <c r="X4657" s="430">
        <v>1.580553216E-2</v>
      </c>
      <c r="Y4657" s="430">
        <v>1.606955757E-2</v>
      </c>
      <c r="Z4657" s="430">
        <v>1.6354704465000001E-2</v>
      </c>
      <c r="AA4657" s="430">
        <v>1.6651408784999999E-2</v>
      </c>
      <c r="AB4657" s="430">
        <v>1.6919721554999999E-2</v>
      </c>
      <c r="AC4657" s="430">
        <v>1.723791828E-2</v>
      </c>
      <c r="AD4657" s="430">
        <v>1.755320325E-2</v>
      </c>
      <c r="AE4657" s="430">
        <v>1.7845848405E-2</v>
      </c>
      <c r="AF4657" s="430">
        <v>1.8138430365E-2</v>
      </c>
      <c r="AG4657" s="430">
        <v>1.8452303100000001E-2</v>
      </c>
      <c r="AH4657" s="430">
        <v>1.8767836725000001E-2</v>
      </c>
      <c r="AI4657" s="430">
        <v>1.9115989860000002E-2</v>
      </c>
      <c r="AJ4657" s="430">
        <v>1.9486453635000001E-2</v>
      </c>
      <c r="AK4657" s="430">
        <v>1.9881576000000001E-2</v>
      </c>
      <c r="AL4657" s="430">
        <v>0</v>
      </c>
    </row>
    <row r="4658" spans="1:38" x14ac:dyDescent="0.25">
      <c r="A4658" s="430" t="s">
        <v>4368</v>
      </c>
      <c r="B4658" s="430">
        <v>1</v>
      </c>
      <c r="C4658" s="430" t="s">
        <v>4379</v>
      </c>
      <c r="D4658" s="430" t="s">
        <v>4024</v>
      </c>
      <c r="E4658" s="430">
        <v>85</v>
      </c>
      <c r="F4658" s="430">
        <v>0</v>
      </c>
      <c r="G4658" s="430">
        <v>0</v>
      </c>
      <c r="H4658" s="430">
        <v>0</v>
      </c>
      <c r="I4658" s="430">
        <v>0</v>
      </c>
      <c r="J4658" s="430">
        <v>0</v>
      </c>
      <c r="K4658" s="430">
        <v>2.7189282450000001E-3</v>
      </c>
      <c r="L4658" s="430">
        <v>5.602583415E-3</v>
      </c>
      <c r="M4658" s="430">
        <v>5.7660697049999998E-3</v>
      </c>
      <c r="N4658" s="430">
        <v>5.9259127950000001E-3</v>
      </c>
      <c r="O4658" s="430">
        <v>6.0868950450000004E-3</v>
      </c>
      <c r="P4658" s="430">
        <v>6.2545586400000004E-3</v>
      </c>
      <c r="Q4658" s="430">
        <v>6.4173793200000004E-3</v>
      </c>
      <c r="R4658" s="430">
        <v>6.5863865100000002E-3</v>
      </c>
      <c r="S4658" s="430">
        <v>6.7757126250000002E-3</v>
      </c>
      <c r="T4658" s="430">
        <v>6.9912062550000001E-3</v>
      </c>
      <c r="U4658" s="430">
        <v>7.2517041299999998E-3</v>
      </c>
      <c r="V4658" s="430">
        <v>7.5345131399999999E-3</v>
      </c>
      <c r="W4658" s="430">
        <v>7.8029192999999998E-3</v>
      </c>
      <c r="X4658" s="430">
        <v>8.0387412599999993E-3</v>
      </c>
      <c r="Y4658" s="430">
        <v>8.2361416500000006E-3</v>
      </c>
      <c r="Z4658" s="430">
        <v>8.4207815999999998E-3</v>
      </c>
      <c r="AA4658" s="430">
        <v>8.6019959849999994E-3</v>
      </c>
      <c r="AB4658" s="430">
        <v>8.7759901349999999E-3</v>
      </c>
      <c r="AC4658" s="430">
        <v>8.9815842599999998E-3</v>
      </c>
      <c r="AD4658" s="430">
        <v>9.2106940200000001E-3</v>
      </c>
      <c r="AE4658" s="430">
        <v>9.4442874899999998E-3</v>
      </c>
      <c r="AF4658" s="430">
        <v>9.7490335800000001E-3</v>
      </c>
      <c r="AG4658" s="430">
        <v>1.009412877E-2</v>
      </c>
      <c r="AH4658" s="430">
        <v>1.0439264385000001E-2</v>
      </c>
      <c r="AI4658" s="430">
        <v>1.082405874E-2</v>
      </c>
      <c r="AJ4658" s="430">
        <v>1.129202283E-2</v>
      </c>
      <c r="AK4658" s="430">
        <v>1.1836019414999999E-2</v>
      </c>
      <c r="AL4658" s="430">
        <v>0</v>
      </c>
    </row>
    <row r="4659" spans="1:38" x14ac:dyDescent="0.25">
      <c r="A4659" s="430" t="s">
        <v>4368</v>
      </c>
      <c r="B4659" s="430">
        <v>1</v>
      </c>
      <c r="C4659" s="430" t="s">
        <v>4379</v>
      </c>
      <c r="D4659" s="430" t="s">
        <v>4026</v>
      </c>
      <c r="E4659" s="430">
        <v>85</v>
      </c>
      <c r="F4659" s="430">
        <v>0</v>
      </c>
      <c r="G4659" s="430">
        <v>0</v>
      </c>
      <c r="H4659" s="430">
        <v>0</v>
      </c>
      <c r="I4659" s="430">
        <v>0</v>
      </c>
      <c r="J4659" s="430">
        <v>0</v>
      </c>
      <c r="K4659" s="430">
        <v>2.7732497264999999E-2</v>
      </c>
      <c r="L4659" s="430">
        <v>5.6357248695000001E-2</v>
      </c>
      <c r="M4659" s="430">
        <v>5.7193763054999999E-2</v>
      </c>
      <c r="N4659" s="430">
        <v>5.8069275165000003E-2</v>
      </c>
      <c r="O4659" s="430">
        <v>5.8971223740000002E-2</v>
      </c>
      <c r="P4659" s="430">
        <v>5.9849464290000001E-2</v>
      </c>
      <c r="Q4659" s="430">
        <v>6.0716208794999997E-2</v>
      </c>
      <c r="R4659" s="430">
        <v>6.1548699135000003E-2</v>
      </c>
      <c r="S4659" s="430">
        <v>6.2400715740000001E-2</v>
      </c>
      <c r="T4659" s="430">
        <v>6.3240101430000001E-2</v>
      </c>
      <c r="U4659" s="430">
        <v>6.4025108235000003E-2</v>
      </c>
      <c r="V4659" s="430">
        <v>6.4865565269999995E-2</v>
      </c>
      <c r="W4659" s="430">
        <v>6.5819207025000007E-2</v>
      </c>
      <c r="X4659" s="430">
        <v>6.6785377724999997E-2</v>
      </c>
      <c r="Y4659" s="430">
        <v>6.7803289124999999E-2</v>
      </c>
      <c r="Z4659" s="430">
        <v>6.8835063000000002E-2</v>
      </c>
      <c r="AA4659" s="430">
        <v>6.9867180900000006E-2</v>
      </c>
      <c r="AB4659" s="430">
        <v>7.0844431020000001E-2</v>
      </c>
      <c r="AC4659" s="430">
        <v>7.1849075100000007E-2</v>
      </c>
      <c r="AD4659" s="430">
        <v>7.2709931084999999E-2</v>
      </c>
      <c r="AE4659" s="430">
        <v>7.3494696659999997E-2</v>
      </c>
      <c r="AF4659" s="430">
        <v>7.4226009494999995E-2</v>
      </c>
      <c r="AG4659" s="430">
        <v>7.5012217830000005E-2</v>
      </c>
      <c r="AH4659" s="430">
        <v>7.5816632595000003E-2</v>
      </c>
      <c r="AI4659" s="430">
        <v>7.6637192775000001E-2</v>
      </c>
      <c r="AJ4659" s="430">
        <v>7.8132626220000001E-2</v>
      </c>
      <c r="AK4659" s="430">
        <v>7.8898384289999998E-2</v>
      </c>
      <c r="AL4659" s="430">
        <v>0</v>
      </c>
    </row>
    <row r="4660" spans="1:38" x14ac:dyDescent="0.25">
      <c r="A4660" s="430" t="s">
        <v>4368</v>
      </c>
      <c r="B4660" s="430">
        <v>1</v>
      </c>
      <c r="C4660" s="430" t="s">
        <v>4379</v>
      </c>
      <c r="D4660" s="430" t="s">
        <v>4028</v>
      </c>
      <c r="E4660" s="430">
        <v>85</v>
      </c>
      <c r="F4660" s="430">
        <v>0</v>
      </c>
      <c r="G4660" s="430">
        <v>0</v>
      </c>
      <c r="H4660" s="430">
        <v>0</v>
      </c>
      <c r="I4660" s="430">
        <v>0</v>
      </c>
      <c r="J4660" s="430">
        <v>0</v>
      </c>
      <c r="K4660" s="430">
        <v>1.3513463204999999E-2</v>
      </c>
      <c r="L4660" s="430">
        <v>2.7503447895000002E-2</v>
      </c>
      <c r="M4660" s="430">
        <v>2.795109933E-2</v>
      </c>
      <c r="N4660" s="430">
        <v>2.8386160109999999E-2</v>
      </c>
      <c r="O4660" s="430">
        <v>2.8843647690000002E-2</v>
      </c>
      <c r="P4660" s="430">
        <v>2.9322035985000001E-2</v>
      </c>
      <c r="Q4660" s="430">
        <v>2.9791888004999999E-2</v>
      </c>
      <c r="R4660" s="430">
        <v>3.0249496365E-2</v>
      </c>
      <c r="S4660" s="430">
        <v>3.0795990884999999E-2</v>
      </c>
      <c r="T4660" s="430">
        <v>3.1309221734999997E-2</v>
      </c>
      <c r="U4660" s="430">
        <v>3.1878839190000001E-2</v>
      </c>
      <c r="V4660" s="430">
        <v>3.2487631769999997E-2</v>
      </c>
      <c r="W4660" s="430">
        <v>3.3073769684999997E-2</v>
      </c>
      <c r="X4660" s="430">
        <v>3.3661396065000002E-2</v>
      </c>
      <c r="Y4660" s="430">
        <v>3.4224511860000001E-2</v>
      </c>
      <c r="Z4660" s="430">
        <v>3.4794298935000002E-2</v>
      </c>
      <c r="AA4660" s="430">
        <v>3.5386195515000003E-2</v>
      </c>
      <c r="AB4660" s="430">
        <v>3.5958232695000002E-2</v>
      </c>
      <c r="AC4660" s="430">
        <v>3.6608085030000001E-2</v>
      </c>
      <c r="AD4660" s="430">
        <v>3.7221006075E-2</v>
      </c>
      <c r="AE4660" s="430">
        <v>3.7785505890000001E-2</v>
      </c>
      <c r="AF4660" s="430">
        <v>3.8427379650000003E-2</v>
      </c>
      <c r="AG4660" s="430">
        <v>3.9103339605000002E-2</v>
      </c>
      <c r="AH4660" s="430">
        <v>3.9911107665000001E-2</v>
      </c>
      <c r="AI4660" s="430">
        <v>4.0723535159999998E-2</v>
      </c>
      <c r="AJ4660" s="430">
        <v>4.1468128845E-2</v>
      </c>
      <c r="AK4660" s="430">
        <v>4.2377187764999998E-2</v>
      </c>
      <c r="AL4660" s="430">
        <v>0</v>
      </c>
    </row>
    <row r="4661" spans="1:38" x14ac:dyDescent="0.25">
      <c r="A4661" s="430" t="s">
        <v>4368</v>
      </c>
      <c r="B4661" s="430">
        <v>1</v>
      </c>
      <c r="C4661" s="430" t="s">
        <v>4379</v>
      </c>
      <c r="D4661" s="430" t="s">
        <v>4030</v>
      </c>
      <c r="E4661" s="430">
        <v>85</v>
      </c>
      <c r="F4661" s="430">
        <v>0</v>
      </c>
      <c r="G4661" s="430">
        <v>0</v>
      </c>
      <c r="H4661" s="430">
        <v>0</v>
      </c>
      <c r="I4661" s="430">
        <v>0</v>
      </c>
      <c r="J4661" s="430">
        <v>0</v>
      </c>
      <c r="K4661" s="430">
        <v>6.0068116350000004E-3</v>
      </c>
      <c r="L4661" s="430">
        <v>1.2175599645E-2</v>
      </c>
      <c r="M4661" s="430">
        <v>1.2368766795E-2</v>
      </c>
      <c r="N4661" s="430">
        <v>1.2589710210000001E-2</v>
      </c>
      <c r="O4661" s="430">
        <v>1.2779724375000001E-2</v>
      </c>
      <c r="P4661" s="430">
        <v>1.296552015E-2</v>
      </c>
      <c r="Q4661" s="430">
        <v>1.3137346695E-2</v>
      </c>
      <c r="R4661" s="430">
        <v>1.333390311E-2</v>
      </c>
      <c r="S4661" s="430">
        <v>1.3532758634999999E-2</v>
      </c>
      <c r="T4661" s="430">
        <v>1.3735118595E-2</v>
      </c>
      <c r="U4661" s="430">
        <v>1.393889112E-2</v>
      </c>
      <c r="V4661" s="430">
        <v>1.4174289689999999E-2</v>
      </c>
      <c r="W4661" s="430">
        <v>1.4431982895000001E-2</v>
      </c>
      <c r="X4661" s="430">
        <v>1.4712313275E-2</v>
      </c>
      <c r="Y4661" s="430">
        <v>1.5008984925E-2</v>
      </c>
      <c r="Z4661" s="430">
        <v>1.53224742E-2</v>
      </c>
      <c r="AA4661" s="430">
        <v>1.5581257560000001E-2</v>
      </c>
      <c r="AB4661" s="430">
        <v>1.587039267E-2</v>
      </c>
      <c r="AC4661" s="430">
        <v>1.6125681494999999E-2</v>
      </c>
      <c r="AD4661" s="430">
        <v>1.6375056884999999E-2</v>
      </c>
      <c r="AE4661" s="430">
        <v>1.6635238455E-2</v>
      </c>
      <c r="AF4661" s="430">
        <v>1.6863481965E-2</v>
      </c>
      <c r="AG4661" s="430">
        <v>1.7085625425000001E-2</v>
      </c>
      <c r="AH4661" s="430">
        <v>1.735483002E-2</v>
      </c>
      <c r="AI4661" s="430">
        <v>1.7621841765E-2</v>
      </c>
      <c r="AJ4661" s="430">
        <v>1.7941620509999999E-2</v>
      </c>
      <c r="AK4661" s="430">
        <v>1.8272054954999999E-2</v>
      </c>
      <c r="AL4661" s="430">
        <v>0</v>
      </c>
    </row>
    <row r="4662" spans="1:38" x14ac:dyDescent="0.25">
      <c r="A4662" s="430" t="s">
        <v>4368</v>
      </c>
      <c r="B4662" s="430">
        <v>1</v>
      </c>
      <c r="C4662" s="430" t="s">
        <v>4379</v>
      </c>
      <c r="D4662" s="430" t="s">
        <v>4032</v>
      </c>
      <c r="E4662" s="430">
        <v>85</v>
      </c>
      <c r="F4662" s="430">
        <v>0</v>
      </c>
      <c r="G4662" s="430">
        <v>0</v>
      </c>
      <c r="H4662" s="430">
        <v>0</v>
      </c>
      <c r="I4662" s="430">
        <v>0</v>
      </c>
      <c r="J4662" s="430">
        <v>0</v>
      </c>
      <c r="K4662" s="430">
        <v>8.9776929000000005E-3</v>
      </c>
      <c r="L4662" s="430">
        <v>1.8252707220000001E-2</v>
      </c>
      <c r="M4662" s="430">
        <v>1.8552253665000001E-2</v>
      </c>
      <c r="N4662" s="430">
        <v>1.88585067E-2</v>
      </c>
      <c r="O4662" s="430">
        <v>1.9172191830000001E-2</v>
      </c>
      <c r="P4662" s="430">
        <v>1.9489190985000002E-2</v>
      </c>
      <c r="Q4662" s="430">
        <v>1.9778407275E-2</v>
      </c>
      <c r="R4662" s="430">
        <v>2.0097030855E-2</v>
      </c>
      <c r="S4662" s="430">
        <v>2.046147114E-2</v>
      </c>
      <c r="T4662" s="430">
        <v>2.082641583E-2</v>
      </c>
      <c r="U4662" s="430">
        <v>2.1237317145E-2</v>
      </c>
      <c r="V4662" s="430">
        <v>2.1645388875000001E-2</v>
      </c>
      <c r="W4662" s="430">
        <v>2.2067874344999999E-2</v>
      </c>
      <c r="X4662" s="430">
        <v>2.247589773E-2</v>
      </c>
      <c r="Y4662" s="430">
        <v>2.2873868490000001E-2</v>
      </c>
      <c r="Z4662" s="430">
        <v>2.3311066185E-2</v>
      </c>
      <c r="AA4662" s="430">
        <v>2.3731878389999999E-2</v>
      </c>
      <c r="AB4662" s="430">
        <v>2.4129092625000001E-2</v>
      </c>
      <c r="AC4662" s="430">
        <v>2.4553161600000002E-2</v>
      </c>
      <c r="AD4662" s="430">
        <v>2.4924865349999999E-2</v>
      </c>
      <c r="AE4662" s="430">
        <v>2.5313201925000001E-2</v>
      </c>
      <c r="AF4662" s="430">
        <v>2.5705324920000001E-2</v>
      </c>
      <c r="AG4662" s="430">
        <v>2.6152307279999999E-2</v>
      </c>
      <c r="AH4662" s="430">
        <v>2.6599176780000001E-2</v>
      </c>
      <c r="AI4662" s="430">
        <v>2.7058301654999999E-2</v>
      </c>
      <c r="AJ4662" s="430">
        <v>2.7524389860000002E-2</v>
      </c>
      <c r="AK4662" s="430">
        <v>2.807755764E-2</v>
      </c>
      <c r="AL4662" s="430">
        <v>0</v>
      </c>
    </row>
    <row r="4663" spans="1:38" x14ac:dyDescent="0.25">
      <c r="A4663" s="430" t="s">
        <v>4368</v>
      </c>
      <c r="B4663" s="430">
        <v>1</v>
      </c>
      <c r="C4663" s="430" t="s">
        <v>4379</v>
      </c>
      <c r="D4663" s="430" t="s">
        <v>4034</v>
      </c>
      <c r="E4663" s="430">
        <v>85</v>
      </c>
      <c r="F4663" s="430">
        <v>0</v>
      </c>
      <c r="G4663" s="430">
        <v>0</v>
      </c>
      <c r="H4663" s="430">
        <v>0</v>
      </c>
      <c r="I4663" s="430">
        <v>0</v>
      </c>
      <c r="J4663" s="430">
        <v>0</v>
      </c>
      <c r="K4663" s="430">
        <v>1.011242991E-2</v>
      </c>
      <c r="L4663" s="430">
        <v>2.0484933645000002E-2</v>
      </c>
      <c r="M4663" s="430">
        <v>2.0750336639999999E-2</v>
      </c>
      <c r="N4663" s="430">
        <v>2.1011308065000001E-2</v>
      </c>
      <c r="O4663" s="430">
        <v>2.1284817344999998E-2</v>
      </c>
      <c r="P4663" s="430">
        <v>2.1524566304999999E-2</v>
      </c>
      <c r="Q4663" s="430">
        <v>2.1770492039999999E-2</v>
      </c>
      <c r="R4663" s="430">
        <v>2.2098894014999999E-2</v>
      </c>
      <c r="S4663" s="430">
        <v>2.2468630305000001E-2</v>
      </c>
      <c r="T4663" s="430">
        <v>2.286649596E-2</v>
      </c>
      <c r="U4663" s="430">
        <v>2.3237221095E-2</v>
      </c>
      <c r="V4663" s="430">
        <v>2.2073377920000001E-2</v>
      </c>
      <c r="W4663" s="430">
        <v>2.2684334475000002E-2</v>
      </c>
      <c r="X4663" s="430">
        <v>2.3239303560000001E-2</v>
      </c>
      <c r="Y4663" s="430">
        <v>2.3798842814999999E-2</v>
      </c>
      <c r="Z4663" s="430">
        <v>2.4362691539999998E-2</v>
      </c>
      <c r="AA4663" s="430">
        <v>2.484726915E-2</v>
      </c>
      <c r="AB4663" s="430">
        <v>2.5307000235000002E-2</v>
      </c>
      <c r="AC4663" s="430">
        <v>2.5774070850000001E-2</v>
      </c>
      <c r="AD4663" s="430">
        <v>2.6216796210000001E-2</v>
      </c>
      <c r="AE4663" s="430">
        <v>2.6672680484999999E-2</v>
      </c>
      <c r="AF4663" s="430">
        <v>2.7100726785000001E-2</v>
      </c>
      <c r="AG4663" s="430">
        <v>2.7432356160000001E-2</v>
      </c>
      <c r="AH4663" s="430">
        <v>2.7791877959999999E-2</v>
      </c>
      <c r="AI4663" s="430">
        <v>2.8183264065000001E-2</v>
      </c>
      <c r="AJ4663" s="430">
        <v>2.8424226930000001E-2</v>
      </c>
      <c r="AK4663" s="430">
        <v>2.8791439875000002E-2</v>
      </c>
      <c r="AL4663" s="430">
        <v>0</v>
      </c>
    </row>
    <row r="4664" spans="1:38" x14ac:dyDescent="0.25">
      <c r="A4664" s="430" t="s">
        <v>4368</v>
      </c>
      <c r="B4664" s="430">
        <v>1</v>
      </c>
      <c r="C4664" s="430" t="s">
        <v>4379</v>
      </c>
      <c r="D4664" s="430" t="s">
        <v>4036</v>
      </c>
      <c r="E4664" s="430">
        <v>85</v>
      </c>
      <c r="F4664" s="430">
        <v>0</v>
      </c>
      <c r="G4664" s="430">
        <v>0</v>
      </c>
      <c r="H4664" s="430">
        <v>0</v>
      </c>
      <c r="I4664" s="430">
        <v>0</v>
      </c>
      <c r="J4664" s="430">
        <v>0</v>
      </c>
      <c r="K4664" s="430">
        <v>1.4183161905E-2</v>
      </c>
      <c r="L4664" s="430">
        <v>2.8778229315000001E-2</v>
      </c>
      <c r="M4664" s="430">
        <v>2.9222059349999999E-2</v>
      </c>
      <c r="N4664" s="430">
        <v>2.9677772849999999E-2</v>
      </c>
      <c r="O4664" s="430">
        <v>3.0143293290000001E-2</v>
      </c>
      <c r="P4664" s="430">
        <v>3.0617961825000001E-2</v>
      </c>
      <c r="Q4664" s="430">
        <v>3.1103959095000001E-2</v>
      </c>
      <c r="R4664" s="430">
        <v>3.1533185475000003E-2</v>
      </c>
      <c r="S4664" s="430">
        <v>3.1918800705E-2</v>
      </c>
      <c r="T4664" s="430">
        <v>3.2209738935000003E-2</v>
      </c>
      <c r="U4664" s="430">
        <v>3.251185476E-2</v>
      </c>
      <c r="V4664" s="430">
        <v>3.2884783469999998E-2</v>
      </c>
      <c r="W4664" s="430">
        <v>3.3343146045000001E-2</v>
      </c>
      <c r="X4664" s="430">
        <v>3.3892768305000001E-2</v>
      </c>
      <c r="Y4664" s="430">
        <v>3.4533348795000002E-2</v>
      </c>
      <c r="Z4664" s="430">
        <v>3.5201100164999999E-2</v>
      </c>
      <c r="AA4664" s="430">
        <v>3.5912695005000002E-2</v>
      </c>
      <c r="AB4664" s="430">
        <v>3.6647153894999999E-2</v>
      </c>
      <c r="AC4664" s="430">
        <v>3.7413632024999997E-2</v>
      </c>
      <c r="AD4664" s="430">
        <v>3.8173789994999999E-2</v>
      </c>
      <c r="AE4664" s="430">
        <v>3.8848767210000003E-2</v>
      </c>
      <c r="AF4664" s="430">
        <v>3.9523728915E-2</v>
      </c>
      <c r="AG4664" s="430">
        <v>4.0286006970000003E-2</v>
      </c>
      <c r="AH4664" s="430">
        <v>4.1026721175000003E-2</v>
      </c>
      <c r="AI4664" s="430">
        <v>4.1714989304999998E-2</v>
      </c>
      <c r="AJ4664" s="430">
        <v>4.2913881615000003E-2</v>
      </c>
      <c r="AK4664" s="430">
        <v>4.3490092634999998E-2</v>
      </c>
      <c r="AL4664" s="430">
        <v>0</v>
      </c>
    </row>
    <row r="4665" spans="1:38" x14ac:dyDescent="0.25">
      <c r="A4665" s="430" t="s">
        <v>4368</v>
      </c>
      <c r="B4665" s="430">
        <v>1</v>
      </c>
      <c r="C4665" s="430" t="s">
        <v>4379</v>
      </c>
      <c r="D4665" s="430" t="s">
        <v>4038</v>
      </c>
      <c r="E4665" s="430">
        <v>85</v>
      </c>
      <c r="F4665" s="430">
        <v>0</v>
      </c>
      <c r="G4665" s="430">
        <v>0</v>
      </c>
      <c r="H4665" s="430">
        <v>0</v>
      </c>
      <c r="I4665" s="430">
        <v>0</v>
      </c>
      <c r="J4665" s="430">
        <v>0</v>
      </c>
      <c r="K4665" s="430">
        <v>1.170882405E-2</v>
      </c>
      <c r="L4665" s="430">
        <v>2.3805778919999999E-2</v>
      </c>
      <c r="M4665" s="430">
        <v>2.4205965465E-2</v>
      </c>
      <c r="N4665" s="430">
        <v>2.4627055035000001E-2</v>
      </c>
      <c r="O4665" s="430">
        <v>2.5071957570000001E-2</v>
      </c>
      <c r="P4665" s="430">
        <v>2.5563649979999999E-2</v>
      </c>
      <c r="Q4665" s="430">
        <v>2.6130623969999999E-2</v>
      </c>
      <c r="R4665" s="430">
        <v>2.6733253634999999E-2</v>
      </c>
      <c r="S4665" s="430">
        <v>2.7315303839999999E-2</v>
      </c>
      <c r="T4665" s="430">
        <v>2.7862990979999998E-2</v>
      </c>
      <c r="U4665" s="430">
        <v>2.8394561910000001E-2</v>
      </c>
      <c r="V4665" s="430">
        <v>2.8869316740000001E-2</v>
      </c>
      <c r="W4665" s="430">
        <v>2.9308975905E-2</v>
      </c>
      <c r="X4665" s="430">
        <v>2.9785157489999999E-2</v>
      </c>
      <c r="Y4665" s="430">
        <v>3.036226413E-2</v>
      </c>
      <c r="Z4665" s="430">
        <v>3.103227402E-2</v>
      </c>
      <c r="AA4665" s="430">
        <v>3.1710293505000001E-2</v>
      </c>
      <c r="AB4665" s="430">
        <v>3.2380473345000001E-2</v>
      </c>
      <c r="AC4665" s="430">
        <v>3.3012349094999997E-2</v>
      </c>
      <c r="AD4665" s="430">
        <v>3.3632343689999997E-2</v>
      </c>
      <c r="AE4665" s="430">
        <v>3.4225447244999999E-2</v>
      </c>
      <c r="AF4665" s="430">
        <v>3.4775136329999998E-2</v>
      </c>
      <c r="AG4665" s="430">
        <v>3.5382737609999999E-2</v>
      </c>
      <c r="AH4665" s="430">
        <v>3.6000552885000002E-2</v>
      </c>
      <c r="AI4665" s="430">
        <v>3.6633303465000003E-2</v>
      </c>
      <c r="AJ4665" s="430">
        <v>3.7722204135E-2</v>
      </c>
      <c r="AK4665" s="430">
        <v>3.838692396E-2</v>
      </c>
      <c r="AL4665" s="430">
        <v>0</v>
      </c>
    </row>
    <row r="4666" spans="1:38" x14ac:dyDescent="0.25">
      <c r="A4666" s="430" t="s">
        <v>4368</v>
      </c>
      <c r="B4666" s="430">
        <v>1</v>
      </c>
      <c r="C4666" s="430" t="s">
        <v>4379</v>
      </c>
      <c r="D4666" s="430" t="s">
        <v>4040</v>
      </c>
      <c r="E4666" s="430">
        <v>85</v>
      </c>
      <c r="F4666" s="430">
        <v>0</v>
      </c>
      <c r="G4666" s="430">
        <v>0</v>
      </c>
      <c r="H4666" s="430">
        <v>0</v>
      </c>
      <c r="I4666" s="430">
        <v>0</v>
      </c>
      <c r="J4666" s="430">
        <v>0</v>
      </c>
      <c r="K4666" s="430">
        <v>2.87171478E-3</v>
      </c>
      <c r="L4666" s="430">
        <v>5.8166917049999999E-3</v>
      </c>
      <c r="M4666" s="430">
        <v>5.8892930249999998E-3</v>
      </c>
      <c r="N4666" s="430">
        <v>5.958075585E-3</v>
      </c>
      <c r="O4666" s="430">
        <v>6.0445906950000001E-3</v>
      </c>
      <c r="P4666" s="430">
        <v>6.1469426699999998E-3</v>
      </c>
      <c r="Q4666" s="430">
        <v>6.250765785E-3</v>
      </c>
      <c r="R4666" s="430">
        <v>6.3681525599999997E-3</v>
      </c>
      <c r="S4666" s="430">
        <v>6.4930955099999996E-3</v>
      </c>
      <c r="T4666" s="430">
        <v>6.5988293249999996E-3</v>
      </c>
      <c r="U4666" s="430">
        <v>6.6959659800000003E-3</v>
      </c>
      <c r="V4666" s="430">
        <v>6.7903827750000001E-3</v>
      </c>
      <c r="W4666" s="430">
        <v>6.879776475E-3</v>
      </c>
      <c r="X4666" s="430">
        <v>6.9709171949999997E-3</v>
      </c>
      <c r="Y4666" s="430">
        <v>7.0447870349999997E-3</v>
      </c>
      <c r="Z4666" s="430">
        <v>7.1172165900000002E-3</v>
      </c>
      <c r="AA4666" s="430">
        <v>7.2131045249999998E-3</v>
      </c>
      <c r="AB4666" s="430">
        <v>7.3032564000000003E-3</v>
      </c>
      <c r="AC4666" s="430">
        <v>7.40200296E-3</v>
      </c>
      <c r="AD4666" s="430">
        <v>7.5119911349999999E-3</v>
      </c>
      <c r="AE4666" s="430">
        <v>7.5960191999999999E-3</v>
      </c>
      <c r="AF4666" s="430">
        <v>7.7130805950000004E-3</v>
      </c>
      <c r="AG4666" s="430">
        <v>7.8402099600000004E-3</v>
      </c>
      <c r="AH4666" s="430">
        <v>7.9847644799999999E-3</v>
      </c>
      <c r="AI4666" s="430">
        <v>8.1420933000000001E-3</v>
      </c>
      <c r="AJ4666" s="430">
        <v>8.3251055249999994E-3</v>
      </c>
      <c r="AK4666" s="430">
        <v>8.5442398800000003E-3</v>
      </c>
      <c r="AL4666" s="430">
        <v>0</v>
      </c>
    </row>
    <row r="4667" spans="1:38" x14ac:dyDescent="0.25">
      <c r="A4667" s="430" t="s">
        <v>4368</v>
      </c>
      <c r="B4667" s="430">
        <v>1</v>
      </c>
      <c r="C4667" s="430" t="s">
        <v>4379</v>
      </c>
      <c r="D4667" s="430" t="s">
        <v>4042</v>
      </c>
      <c r="E4667" s="430">
        <v>85</v>
      </c>
      <c r="F4667" s="430">
        <v>0</v>
      </c>
      <c r="G4667" s="430">
        <v>0</v>
      </c>
      <c r="H4667" s="430">
        <v>0</v>
      </c>
      <c r="I4667" s="430">
        <v>0</v>
      </c>
      <c r="J4667" s="430">
        <v>0</v>
      </c>
      <c r="K4667" s="430">
        <v>2.2346413155000001E-2</v>
      </c>
      <c r="L4667" s="430">
        <v>4.5444597495000003E-2</v>
      </c>
      <c r="M4667" s="430">
        <v>4.6038869250000003E-2</v>
      </c>
      <c r="N4667" s="430">
        <v>4.6599574890000002E-2</v>
      </c>
      <c r="O4667" s="430">
        <v>4.7224216875000002E-2</v>
      </c>
      <c r="P4667" s="430">
        <v>4.7904221475000001E-2</v>
      </c>
      <c r="Q4667" s="430">
        <v>4.8574736760000001E-2</v>
      </c>
      <c r="R4667" s="430">
        <v>4.9215693285000001E-2</v>
      </c>
      <c r="S4667" s="430">
        <v>4.9902418830000003E-2</v>
      </c>
      <c r="T4667" s="430">
        <v>5.0509182404999999E-2</v>
      </c>
      <c r="U4667" s="430">
        <v>5.1033313650000002E-2</v>
      </c>
      <c r="V4667" s="430">
        <v>5.1486743549999998E-2</v>
      </c>
      <c r="W4667" s="430">
        <v>5.1849679364999998E-2</v>
      </c>
      <c r="X4667" s="430">
        <v>5.2114596270000001E-2</v>
      </c>
      <c r="Y4667" s="430">
        <v>5.2463240114999997E-2</v>
      </c>
      <c r="Z4667" s="430">
        <v>5.2951413735000001E-2</v>
      </c>
      <c r="AA4667" s="430">
        <v>5.3661229215000002E-2</v>
      </c>
      <c r="AB4667" s="430">
        <v>5.4431194124999999E-2</v>
      </c>
      <c r="AC4667" s="430">
        <v>5.5240510049999997E-2</v>
      </c>
      <c r="AD4667" s="430">
        <v>5.6045966624999999E-2</v>
      </c>
      <c r="AE4667" s="430">
        <v>5.6777245470000001E-2</v>
      </c>
      <c r="AF4667" s="430">
        <v>5.7625265444999997E-2</v>
      </c>
      <c r="AG4667" s="430">
        <v>5.8559042355E-2</v>
      </c>
      <c r="AH4667" s="430">
        <v>5.9506572840000001E-2</v>
      </c>
      <c r="AI4667" s="430">
        <v>6.0409381230000003E-2</v>
      </c>
      <c r="AJ4667" s="430">
        <v>6.1525064865E-2</v>
      </c>
      <c r="AK4667" s="430">
        <v>6.2580964215000007E-2</v>
      </c>
      <c r="AL4667" s="430">
        <v>0</v>
      </c>
    </row>
    <row r="4668" spans="1:38" x14ac:dyDescent="0.25">
      <c r="A4668" s="430" t="s">
        <v>4368</v>
      </c>
      <c r="B4668" s="430">
        <v>1</v>
      </c>
      <c r="C4668" s="430" t="s">
        <v>4379</v>
      </c>
      <c r="D4668" s="430" t="s">
        <v>4044</v>
      </c>
      <c r="E4668" s="430">
        <v>85</v>
      </c>
      <c r="F4668" s="430">
        <v>0</v>
      </c>
      <c r="G4668" s="430">
        <v>0</v>
      </c>
      <c r="H4668" s="430">
        <v>0</v>
      </c>
      <c r="I4668" s="430">
        <v>0</v>
      </c>
      <c r="J4668" s="430">
        <v>0</v>
      </c>
      <c r="K4668" s="430">
        <v>1.0762302374999999E-2</v>
      </c>
      <c r="L4668" s="430">
        <v>2.194695327E-2</v>
      </c>
      <c r="M4668" s="430">
        <v>2.2357013910000001E-2</v>
      </c>
      <c r="N4668" s="430">
        <v>2.2776632174999999E-2</v>
      </c>
      <c r="O4668" s="430">
        <v>2.3253877515E-2</v>
      </c>
      <c r="P4668" s="430">
        <v>2.3747386245000002E-2</v>
      </c>
      <c r="Q4668" s="430">
        <v>2.4225312539999998E-2</v>
      </c>
      <c r="R4668" s="430">
        <v>2.4662292105000001E-2</v>
      </c>
      <c r="S4668" s="430">
        <v>2.5115192684999999E-2</v>
      </c>
      <c r="T4668" s="430">
        <v>2.555625798E-2</v>
      </c>
      <c r="U4668" s="430">
        <v>2.5994079045E-2</v>
      </c>
      <c r="V4668" s="430">
        <v>2.648988507E-2</v>
      </c>
      <c r="W4668" s="430">
        <v>2.6995714350000002E-2</v>
      </c>
      <c r="X4668" s="430">
        <v>2.7490627890000001E-2</v>
      </c>
      <c r="Y4668" s="430">
        <v>2.7982272945000001E-2</v>
      </c>
      <c r="Z4668" s="430">
        <v>2.847063549E-2</v>
      </c>
      <c r="AA4668" s="430">
        <v>2.9030118644999998E-2</v>
      </c>
      <c r="AB4668" s="430">
        <v>2.9571145725000001E-2</v>
      </c>
      <c r="AC4668" s="430">
        <v>3.0168227759999999E-2</v>
      </c>
      <c r="AD4668" s="430">
        <v>3.076911651E-2</v>
      </c>
      <c r="AE4668" s="430">
        <v>3.1341996179999998E-2</v>
      </c>
      <c r="AF4668" s="430">
        <v>3.1986798689999998E-2</v>
      </c>
      <c r="AG4668" s="430">
        <v>3.2689183725000001E-2</v>
      </c>
      <c r="AH4668" s="430">
        <v>3.3418308495E-2</v>
      </c>
      <c r="AI4668" s="430">
        <v>3.4123095435E-2</v>
      </c>
      <c r="AJ4668" s="430">
        <v>3.4877375444999997E-2</v>
      </c>
      <c r="AK4668" s="430">
        <v>3.5536830780000001E-2</v>
      </c>
      <c r="AL4668" s="430">
        <v>0</v>
      </c>
    </row>
    <row r="4669" spans="1:38" x14ac:dyDescent="0.25">
      <c r="A4669" s="430" t="s">
        <v>4368</v>
      </c>
      <c r="B4669" s="430">
        <v>1</v>
      </c>
      <c r="C4669" s="430" t="s">
        <v>4379</v>
      </c>
      <c r="D4669" s="430" t="s">
        <v>4046</v>
      </c>
      <c r="E4669" s="430">
        <v>85</v>
      </c>
      <c r="F4669" s="430">
        <v>0</v>
      </c>
      <c r="G4669" s="430">
        <v>0</v>
      </c>
      <c r="H4669" s="430">
        <v>0</v>
      </c>
      <c r="I4669" s="430">
        <v>0</v>
      </c>
      <c r="J4669" s="430">
        <v>0</v>
      </c>
      <c r="K4669" s="430">
        <v>1.2420619035E-2</v>
      </c>
      <c r="L4669" s="430">
        <v>2.5293956324999999E-2</v>
      </c>
      <c r="M4669" s="430">
        <v>2.5726028790000001E-2</v>
      </c>
      <c r="N4669" s="430">
        <v>2.612849481E-2</v>
      </c>
      <c r="O4669" s="430">
        <v>2.6538906734999999E-2</v>
      </c>
      <c r="P4669" s="430">
        <v>2.6989597800000001E-2</v>
      </c>
      <c r="Q4669" s="430">
        <v>2.7426053160000002E-2</v>
      </c>
      <c r="R4669" s="430">
        <v>2.7885236939999999E-2</v>
      </c>
      <c r="S4669" s="430">
        <v>2.8374535199999999E-2</v>
      </c>
      <c r="T4669" s="430">
        <v>2.8871666175000001E-2</v>
      </c>
      <c r="U4669" s="430">
        <v>2.939947956E-2</v>
      </c>
      <c r="V4669" s="430">
        <v>2.9974030844999999E-2</v>
      </c>
      <c r="W4669" s="430">
        <v>3.052316025E-2</v>
      </c>
      <c r="X4669" s="430">
        <v>3.1037090204999999E-2</v>
      </c>
      <c r="Y4669" s="430">
        <v>3.1584620265000002E-2</v>
      </c>
      <c r="Z4669" s="430">
        <v>3.2143586145E-2</v>
      </c>
      <c r="AA4669" s="430">
        <v>3.2638438140000003E-2</v>
      </c>
      <c r="AB4669" s="430">
        <v>3.3137428665000003E-2</v>
      </c>
      <c r="AC4669" s="430">
        <v>3.3668629499999998E-2</v>
      </c>
      <c r="AD4669" s="430">
        <v>3.4191368144999998E-2</v>
      </c>
      <c r="AE4669" s="430">
        <v>3.4721998245000003E-2</v>
      </c>
      <c r="AF4669" s="430">
        <v>3.5263561739999998E-2</v>
      </c>
      <c r="AG4669" s="430">
        <v>3.587106072E-2</v>
      </c>
      <c r="AH4669" s="430">
        <v>3.6500049299999997E-2</v>
      </c>
      <c r="AI4669" s="430">
        <v>3.7150717229999998E-2</v>
      </c>
      <c r="AJ4669" s="430">
        <v>3.761099331E-2</v>
      </c>
      <c r="AK4669" s="430">
        <v>3.8405964464999998E-2</v>
      </c>
      <c r="AL4669" s="430">
        <v>0</v>
      </c>
    </row>
    <row r="4670" spans="1:38" x14ac:dyDescent="0.25">
      <c r="A4670" s="430" t="s">
        <v>4368</v>
      </c>
      <c r="B4670" s="430">
        <v>1</v>
      </c>
      <c r="C4670" s="430" t="s">
        <v>4379</v>
      </c>
      <c r="D4670" s="430" t="s">
        <v>4227</v>
      </c>
      <c r="E4670" s="430">
        <v>85</v>
      </c>
      <c r="F4670" s="430">
        <v>0</v>
      </c>
      <c r="G4670" s="430">
        <v>0</v>
      </c>
      <c r="H4670" s="430">
        <v>0</v>
      </c>
      <c r="I4670" s="430">
        <v>0</v>
      </c>
      <c r="J4670" s="430">
        <v>0</v>
      </c>
      <c r="K4670" s="430">
        <v>1.3218413999999999E-4</v>
      </c>
      <c r="L4670" s="430">
        <v>2.7862889999999998E-4</v>
      </c>
      <c r="M4670" s="430">
        <v>2.9287961999999997E-4</v>
      </c>
      <c r="N4670" s="430">
        <v>3.0711994499999998E-4</v>
      </c>
      <c r="O4670" s="430">
        <v>3.2121341999999999E-4</v>
      </c>
      <c r="P4670" s="430">
        <v>3.3561280499999998E-4</v>
      </c>
      <c r="Q4670" s="430">
        <v>3.3752499000000002E-4</v>
      </c>
      <c r="R4670" s="430">
        <v>3.3922762499999999E-4</v>
      </c>
      <c r="S4670" s="430">
        <v>3.4087795499999999E-4</v>
      </c>
      <c r="T4670" s="430">
        <v>3.4244710500000002E-4</v>
      </c>
      <c r="U4670" s="430">
        <v>3.4392567E-4</v>
      </c>
      <c r="V4670" s="430">
        <v>3.3978615000000001E-4</v>
      </c>
      <c r="W4670" s="430">
        <v>3.2998085999999999E-4</v>
      </c>
      <c r="X4670" s="430">
        <v>3.1944445500000002E-4</v>
      </c>
      <c r="Y4670" s="430">
        <v>3.0792036000000002E-4</v>
      </c>
      <c r="Z4670" s="430">
        <v>2.95490415E-4</v>
      </c>
      <c r="AA4670" s="430">
        <v>2.9067472500000002E-4</v>
      </c>
      <c r="AB4670" s="430">
        <v>2.9367673499999998E-4</v>
      </c>
      <c r="AC4670" s="430">
        <v>2.9673913500000002E-4</v>
      </c>
      <c r="AD4670" s="430">
        <v>2.9946576000000001E-4</v>
      </c>
      <c r="AE4670" s="430">
        <v>3.0212094E-4</v>
      </c>
      <c r="AF4670" s="430">
        <v>3.0481291499999998E-4</v>
      </c>
      <c r="AG4670" s="430">
        <v>3.0784611000000001E-4</v>
      </c>
      <c r="AH4670" s="430">
        <v>3.1129972499999999E-4</v>
      </c>
      <c r="AI4670" s="430">
        <v>3.1489754999999999E-4</v>
      </c>
      <c r="AJ4670" s="430">
        <v>3.1686962999999998E-4</v>
      </c>
      <c r="AK4670" s="430">
        <v>3.2165265000000002E-4</v>
      </c>
      <c r="AL4670" s="430">
        <v>0</v>
      </c>
    </row>
    <row r="4671" spans="1:38" x14ac:dyDescent="0.25">
      <c r="A4671" s="430" t="s">
        <v>4368</v>
      </c>
      <c r="B4671" s="430">
        <v>1</v>
      </c>
      <c r="C4671" s="430" t="s">
        <v>4379</v>
      </c>
      <c r="D4671" s="430" t="s">
        <v>4048</v>
      </c>
      <c r="E4671" s="430">
        <v>85</v>
      </c>
      <c r="F4671" s="430">
        <v>0</v>
      </c>
      <c r="G4671" s="430">
        <v>0</v>
      </c>
      <c r="H4671" s="430">
        <v>0</v>
      </c>
      <c r="I4671" s="430">
        <v>0</v>
      </c>
      <c r="J4671" s="430">
        <v>0</v>
      </c>
      <c r="K4671" s="430">
        <v>6.2877569699999998E-3</v>
      </c>
      <c r="L4671" s="430">
        <v>1.2797434155000001E-2</v>
      </c>
      <c r="M4671" s="430">
        <v>1.3033893345E-2</v>
      </c>
      <c r="N4671" s="430">
        <v>1.3272221985000001E-2</v>
      </c>
      <c r="O4671" s="430">
        <v>1.349578527E-2</v>
      </c>
      <c r="P4671" s="430">
        <v>1.3710004275E-2</v>
      </c>
      <c r="Q4671" s="430">
        <v>1.387066032E-2</v>
      </c>
      <c r="R4671" s="430">
        <v>1.4047128645E-2</v>
      </c>
      <c r="S4671" s="430">
        <v>1.4254908855E-2</v>
      </c>
      <c r="T4671" s="430">
        <v>1.4511880845E-2</v>
      </c>
      <c r="U4671" s="430">
        <v>1.4754539745E-2</v>
      </c>
      <c r="V4671" s="430">
        <v>1.4903014169999999E-2</v>
      </c>
      <c r="W4671" s="430">
        <v>1.5181451505E-2</v>
      </c>
      <c r="X4671" s="430">
        <v>1.5444398640000001E-2</v>
      </c>
      <c r="Y4671" s="430">
        <v>1.567696251E-2</v>
      </c>
      <c r="Z4671" s="430">
        <v>1.5924750105E-2</v>
      </c>
      <c r="AA4671" s="430">
        <v>1.6175638215E-2</v>
      </c>
      <c r="AB4671" s="430">
        <v>1.6412461560000001E-2</v>
      </c>
      <c r="AC4671" s="430">
        <v>1.6657945425000001E-2</v>
      </c>
      <c r="AD4671" s="430">
        <v>1.6883097164999999E-2</v>
      </c>
      <c r="AE4671" s="430">
        <v>1.7089674360000001E-2</v>
      </c>
      <c r="AF4671" s="430">
        <v>1.7312819534999999E-2</v>
      </c>
      <c r="AG4671" s="430">
        <v>1.7553909780000002E-2</v>
      </c>
      <c r="AH4671" s="430">
        <v>1.7772686744999999E-2</v>
      </c>
      <c r="AI4671" s="430">
        <v>1.8018682439999999E-2</v>
      </c>
      <c r="AJ4671" s="430">
        <v>1.8069893819999999E-2</v>
      </c>
      <c r="AK4671" s="430">
        <v>1.8367836629999999E-2</v>
      </c>
      <c r="AL4671" s="430">
        <v>0</v>
      </c>
    </row>
    <row r="4672" spans="1:38" x14ac:dyDescent="0.25">
      <c r="A4672" s="430" t="s">
        <v>4368</v>
      </c>
      <c r="B4672" s="430">
        <v>1</v>
      </c>
      <c r="C4672" s="430" t="s">
        <v>4379</v>
      </c>
      <c r="D4672" s="430" t="s">
        <v>4050</v>
      </c>
      <c r="E4672" s="430">
        <v>85</v>
      </c>
      <c r="F4672" s="430">
        <v>0</v>
      </c>
      <c r="G4672" s="430">
        <v>0</v>
      </c>
      <c r="H4672" s="430">
        <v>0</v>
      </c>
      <c r="I4672" s="430">
        <v>0</v>
      </c>
      <c r="J4672" s="430">
        <v>0</v>
      </c>
      <c r="K4672" s="430">
        <v>2.0243270849999999E-3</v>
      </c>
      <c r="L4672" s="430">
        <v>4.1271565500000003E-3</v>
      </c>
      <c r="M4672" s="430">
        <v>4.1765893950000002E-3</v>
      </c>
      <c r="N4672" s="430">
        <v>4.2229030799999998E-3</v>
      </c>
      <c r="O4672" s="430">
        <v>4.2824662649999998E-3</v>
      </c>
      <c r="P4672" s="430">
        <v>4.3501390349999997E-3</v>
      </c>
      <c r="Q4672" s="430">
        <v>4.4094547199999999E-3</v>
      </c>
      <c r="R4672" s="430">
        <v>4.47979455E-3</v>
      </c>
      <c r="S4672" s="430">
        <v>4.5703681649999998E-3</v>
      </c>
      <c r="T4672" s="430">
        <v>4.6715587050000004E-3</v>
      </c>
      <c r="U4672" s="430">
        <v>4.7732430899999996E-3</v>
      </c>
      <c r="V4672" s="430">
        <v>4.8874663199999996E-3</v>
      </c>
      <c r="W4672" s="430">
        <v>5.0013275400000003E-3</v>
      </c>
      <c r="X4672" s="430">
        <v>5.1157174199999997E-3</v>
      </c>
      <c r="Y4672" s="430">
        <v>5.2135949250000004E-3</v>
      </c>
      <c r="Z4672" s="430">
        <v>5.3110643849999997E-3</v>
      </c>
      <c r="AA4672" s="430">
        <v>5.4161443050000004E-3</v>
      </c>
      <c r="AB4672" s="430">
        <v>5.5219708500000002E-3</v>
      </c>
      <c r="AC4672" s="430">
        <v>5.6504007449999999E-3</v>
      </c>
      <c r="AD4672" s="430">
        <v>5.7708024000000004E-3</v>
      </c>
      <c r="AE4672" s="430">
        <v>5.8951678499999998E-3</v>
      </c>
      <c r="AF4672" s="430">
        <v>6.0330233699999996E-3</v>
      </c>
      <c r="AG4672" s="430">
        <v>6.1856953950000003E-3</v>
      </c>
      <c r="AH4672" s="430">
        <v>6.3265585350000004E-3</v>
      </c>
      <c r="AI4672" s="430">
        <v>6.4743911099999999E-3</v>
      </c>
      <c r="AJ4672" s="430">
        <v>6.63789489E-3</v>
      </c>
      <c r="AK4672" s="430">
        <v>6.8756983350000004E-3</v>
      </c>
      <c r="AL4672" s="430">
        <v>0</v>
      </c>
    </row>
    <row r="4673" spans="1:38" x14ac:dyDescent="0.25">
      <c r="A4673" s="430" t="s">
        <v>4368</v>
      </c>
      <c r="B4673" s="430">
        <v>1</v>
      </c>
      <c r="C4673" s="430" t="s">
        <v>4379</v>
      </c>
      <c r="D4673" s="430" t="s">
        <v>4052</v>
      </c>
      <c r="E4673" s="430">
        <v>85</v>
      </c>
      <c r="F4673" s="430">
        <v>0</v>
      </c>
      <c r="G4673" s="430">
        <v>0</v>
      </c>
      <c r="H4673" s="430">
        <v>0</v>
      </c>
      <c r="I4673" s="430">
        <v>0</v>
      </c>
      <c r="J4673" s="430">
        <v>0</v>
      </c>
      <c r="K4673" s="430">
        <v>1.6961920304999999E-2</v>
      </c>
      <c r="L4673" s="430">
        <v>3.4929534749999998E-2</v>
      </c>
      <c r="M4673" s="430">
        <v>3.5937377025000002E-2</v>
      </c>
      <c r="N4673" s="430">
        <v>3.6952057560000001E-2</v>
      </c>
      <c r="O4673" s="430">
        <v>3.7930478684999998E-2</v>
      </c>
      <c r="P4673" s="430">
        <v>3.8899308855000002E-2</v>
      </c>
      <c r="Q4673" s="430">
        <v>3.9915896790000002E-2</v>
      </c>
      <c r="R4673" s="430">
        <v>4.0913699970000002E-2</v>
      </c>
      <c r="S4673" s="430">
        <v>4.1858062949999997E-2</v>
      </c>
      <c r="T4673" s="430">
        <v>4.2963618225E-2</v>
      </c>
      <c r="U4673" s="430">
        <v>4.4200548314999998E-2</v>
      </c>
      <c r="V4673" s="430">
        <v>4.5747059324999999E-2</v>
      </c>
      <c r="W4673" s="430">
        <v>4.7270659919999999E-2</v>
      </c>
      <c r="X4673" s="430">
        <v>4.8774865755000001E-2</v>
      </c>
      <c r="Y4673" s="430">
        <v>5.006820126E-2</v>
      </c>
      <c r="Z4673" s="430">
        <v>5.1327045000000002E-2</v>
      </c>
      <c r="AA4673" s="430">
        <v>5.244423393E-2</v>
      </c>
      <c r="AB4673" s="430">
        <v>5.3625698610000001E-2</v>
      </c>
      <c r="AC4673" s="430">
        <v>5.4861173234999998E-2</v>
      </c>
      <c r="AD4673" s="430">
        <v>5.6075659695000002E-2</v>
      </c>
      <c r="AE4673" s="430">
        <v>5.7364393350000001E-2</v>
      </c>
      <c r="AF4673" s="430">
        <v>5.8827572265000003E-2</v>
      </c>
      <c r="AG4673" s="430">
        <v>6.0314072939999998E-2</v>
      </c>
      <c r="AH4673" s="430">
        <v>6.1914127770000001E-2</v>
      </c>
      <c r="AI4673" s="430">
        <v>6.3534815684999996E-2</v>
      </c>
      <c r="AJ4673" s="430">
        <v>6.3905439674999995E-2</v>
      </c>
      <c r="AK4673" s="430">
        <v>6.5696379375000002E-2</v>
      </c>
      <c r="AL4673" s="430">
        <v>0</v>
      </c>
    </row>
    <row r="4674" spans="1:38" x14ac:dyDescent="0.25">
      <c r="A4674" s="430" t="s">
        <v>4368</v>
      </c>
      <c r="B4674" s="430">
        <v>1</v>
      </c>
      <c r="C4674" s="430" t="s">
        <v>4379</v>
      </c>
      <c r="D4674" s="430" t="s">
        <v>4054</v>
      </c>
      <c r="E4674" s="430">
        <v>85</v>
      </c>
      <c r="F4674" s="430">
        <v>0</v>
      </c>
      <c r="G4674" s="430">
        <v>0</v>
      </c>
      <c r="H4674" s="430">
        <v>0</v>
      </c>
      <c r="I4674" s="430">
        <v>0</v>
      </c>
      <c r="J4674" s="430">
        <v>0</v>
      </c>
      <c r="K4674" s="430">
        <v>1.4961147299999999E-3</v>
      </c>
      <c r="L4674" s="430">
        <v>3.0287348849999999E-3</v>
      </c>
      <c r="M4674" s="430">
        <v>3.04944783E-3</v>
      </c>
      <c r="N4674" s="430">
        <v>3.0640632000000002E-3</v>
      </c>
      <c r="O4674" s="430">
        <v>3.0740900849999999E-3</v>
      </c>
      <c r="P4674" s="430">
        <v>3.0902553000000002E-3</v>
      </c>
      <c r="Q4674" s="430">
        <v>3.1069858049999999E-3</v>
      </c>
      <c r="R4674" s="430">
        <v>3.1358616299999999E-3</v>
      </c>
      <c r="S4674" s="430">
        <v>3.1747864500000001E-3</v>
      </c>
      <c r="T4674" s="430">
        <v>3.2384388299999999E-3</v>
      </c>
      <c r="U4674" s="430">
        <v>3.2804311650000001E-3</v>
      </c>
      <c r="V4674" s="430">
        <v>3.3316415550000002E-3</v>
      </c>
      <c r="W4674" s="430">
        <v>3.3844265399999999E-3</v>
      </c>
      <c r="X4674" s="430">
        <v>3.4451920799999998E-3</v>
      </c>
      <c r="Y4674" s="430">
        <v>3.5233101750000002E-3</v>
      </c>
      <c r="Z4674" s="430">
        <v>3.6171826350000001E-3</v>
      </c>
      <c r="AA4674" s="430">
        <v>3.7221462299999999E-3</v>
      </c>
      <c r="AB4674" s="430">
        <v>3.8615819549999999E-3</v>
      </c>
      <c r="AC4674" s="430">
        <v>4.0290386399999996E-3</v>
      </c>
      <c r="AD4674" s="430">
        <v>4.1686504200000004E-3</v>
      </c>
      <c r="AE4674" s="430">
        <v>4.3180212899999997E-3</v>
      </c>
      <c r="AF4674" s="430">
        <v>4.3772109149999997E-3</v>
      </c>
      <c r="AG4674" s="430">
        <v>4.4418110549999997E-3</v>
      </c>
      <c r="AH4674" s="430">
        <v>4.5286261349999999E-3</v>
      </c>
      <c r="AI4674" s="430">
        <v>4.6206350849999998E-3</v>
      </c>
      <c r="AJ4674" s="430">
        <v>4.76035824E-3</v>
      </c>
      <c r="AK4674" s="430">
        <v>4.8251821200000003E-3</v>
      </c>
      <c r="AL4674" s="430">
        <v>0</v>
      </c>
    </row>
    <row r="4675" spans="1:38" x14ac:dyDescent="0.25">
      <c r="A4675" s="430" t="s">
        <v>4368</v>
      </c>
      <c r="B4675" s="430">
        <v>1</v>
      </c>
      <c r="C4675" s="430" t="s">
        <v>4379</v>
      </c>
      <c r="D4675" s="430" t="s">
        <v>517</v>
      </c>
      <c r="E4675" s="430">
        <v>85</v>
      </c>
      <c r="F4675" s="430">
        <v>0</v>
      </c>
      <c r="G4675" s="430">
        <v>0</v>
      </c>
      <c r="H4675" s="430">
        <v>0</v>
      </c>
      <c r="I4675" s="430">
        <v>0</v>
      </c>
      <c r="J4675" s="430">
        <v>0</v>
      </c>
      <c r="K4675" s="430">
        <v>3.8266867650000001E-3</v>
      </c>
      <c r="L4675" s="430">
        <v>7.7943648750000002E-3</v>
      </c>
      <c r="M4675" s="430">
        <v>7.9152181350000007E-3</v>
      </c>
      <c r="N4675" s="430">
        <v>8.0244486300000001E-3</v>
      </c>
      <c r="O4675" s="430">
        <v>8.1343034849999992E-3</v>
      </c>
      <c r="P4675" s="430">
        <v>8.2491459600000008E-3</v>
      </c>
      <c r="Q4675" s="430">
        <v>8.3614830750000004E-3</v>
      </c>
      <c r="R4675" s="430">
        <v>8.4925669950000008E-3</v>
      </c>
      <c r="S4675" s="430">
        <v>8.6406909600000009E-3</v>
      </c>
      <c r="T4675" s="430">
        <v>8.7873178799999993E-3</v>
      </c>
      <c r="U4675" s="430">
        <v>8.9437670850000001E-3</v>
      </c>
      <c r="V4675" s="430">
        <v>9.0942061650000003E-3</v>
      </c>
      <c r="W4675" s="430">
        <v>9.2458919850000008E-3</v>
      </c>
      <c r="X4675" s="430">
        <v>9.4117381049999994E-3</v>
      </c>
      <c r="Y4675" s="430">
        <v>9.6044386350000004E-3</v>
      </c>
      <c r="Z4675" s="430">
        <v>9.8079958349999996E-3</v>
      </c>
      <c r="AA4675" s="430">
        <v>9.9954647100000005E-3</v>
      </c>
      <c r="AB4675" s="430">
        <v>1.0193540940000001E-2</v>
      </c>
      <c r="AC4675" s="430">
        <v>1.0395412995000001E-2</v>
      </c>
      <c r="AD4675" s="430">
        <v>1.060849218E-2</v>
      </c>
      <c r="AE4675" s="430">
        <v>1.0813436205000001E-2</v>
      </c>
      <c r="AF4675" s="430">
        <v>1.1036799014999999E-2</v>
      </c>
      <c r="AG4675" s="430">
        <v>1.1251915124999999E-2</v>
      </c>
      <c r="AH4675" s="430">
        <v>1.147264833E-2</v>
      </c>
      <c r="AI4675" s="430">
        <v>1.169232009E-2</v>
      </c>
      <c r="AJ4675" s="430">
        <v>1.1986757475E-2</v>
      </c>
      <c r="AK4675" s="430">
        <v>1.2226847985000001E-2</v>
      </c>
      <c r="AL4675" s="430">
        <v>0</v>
      </c>
    </row>
    <row r="4676" spans="1:38" x14ac:dyDescent="0.25">
      <c r="A4676" s="430" t="s">
        <v>4368</v>
      </c>
      <c r="B4676" s="430">
        <v>1</v>
      </c>
      <c r="C4676" s="430" t="s">
        <v>4379</v>
      </c>
      <c r="D4676" s="430" t="s">
        <v>4057</v>
      </c>
      <c r="E4676" s="430">
        <v>85</v>
      </c>
      <c r="F4676" s="430">
        <v>0</v>
      </c>
      <c r="G4676" s="430">
        <v>0</v>
      </c>
      <c r="H4676" s="430">
        <v>0</v>
      </c>
      <c r="I4676" s="430">
        <v>0</v>
      </c>
      <c r="J4676" s="430">
        <v>0</v>
      </c>
      <c r="K4676" s="430">
        <v>2.6732918849999999E-3</v>
      </c>
      <c r="L4676" s="430">
        <v>5.4704964599999999E-3</v>
      </c>
      <c r="M4676" s="430">
        <v>5.582577E-3</v>
      </c>
      <c r="N4676" s="430">
        <v>5.7063994349999996E-3</v>
      </c>
      <c r="O4676" s="430">
        <v>5.8308556349999999E-3</v>
      </c>
      <c r="P4676" s="430">
        <v>5.9679356550000002E-3</v>
      </c>
      <c r="Q4676" s="430">
        <v>6.1040611500000003E-3</v>
      </c>
      <c r="R4676" s="430">
        <v>6.2361126300000003E-3</v>
      </c>
      <c r="S4676" s="430">
        <v>6.360536325E-3</v>
      </c>
      <c r="T4676" s="430">
        <v>6.4804490850000002E-3</v>
      </c>
      <c r="U4676" s="430">
        <v>6.5929206749999998E-3</v>
      </c>
      <c r="V4676" s="430">
        <v>6.7122504900000001E-3</v>
      </c>
      <c r="W4676" s="430">
        <v>6.8046041249999996E-3</v>
      </c>
      <c r="X4676" s="430">
        <v>6.89440785E-3</v>
      </c>
      <c r="Y4676" s="430">
        <v>6.9733212449999997E-3</v>
      </c>
      <c r="Z4676" s="430">
        <v>7.0590846149999999E-3</v>
      </c>
      <c r="AA4676" s="430">
        <v>7.1695100400000003E-3</v>
      </c>
      <c r="AB4676" s="430">
        <v>7.2844661999999999E-3</v>
      </c>
      <c r="AC4676" s="430">
        <v>7.3949214900000003E-3</v>
      </c>
      <c r="AD4676" s="430">
        <v>7.52914569E-3</v>
      </c>
      <c r="AE4676" s="430">
        <v>7.6439236500000004E-3</v>
      </c>
      <c r="AF4676" s="430">
        <v>7.7787636300000003E-3</v>
      </c>
      <c r="AG4676" s="430">
        <v>7.9262106000000006E-3</v>
      </c>
      <c r="AH4676" s="430">
        <v>8.0737864350000008E-3</v>
      </c>
      <c r="AI4676" s="430">
        <v>8.2329241499999994E-3</v>
      </c>
      <c r="AJ4676" s="430">
        <v>8.4202440299999994E-3</v>
      </c>
      <c r="AK4676" s="430">
        <v>8.6485018950000006E-3</v>
      </c>
      <c r="AL4676" s="430">
        <v>0</v>
      </c>
    </row>
    <row r="4677" spans="1:38" x14ac:dyDescent="0.25">
      <c r="A4677" s="430" t="s">
        <v>4368</v>
      </c>
      <c r="B4677" s="430">
        <v>1</v>
      </c>
      <c r="C4677" s="430" t="s">
        <v>4379</v>
      </c>
      <c r="D4677" s="430" t="s">
        <v>4059</v>
      </c>
      <c r="E4677" s="430">
        <v>85</v>
      </c>
      <c r="F4677" s="430">
        <v>0</v>
      </c>
      <c r="G4677" s="430">
        <v>0</v>
      </c>
      <c r="H4677" s="430">
        <v>0</v>
      </c>
      <c r="I4677" s="430">
        <v>0</v>
      </c>
      <c r="J4677" s="430">
        <v>0</v>
      </c>
      <c r="K4677" s="430">
        <v>1.8667582395E-2</v>
      </c>
      <c r="L4677" s="430">
        <v>3.7951489125000001E-2</v>
      </c>
      <c r="M4677" s="430">
        <v>3.8575049370000003E-2</v>
      </c>
      <c r="N4677" s="430">
        <v>3.9215315865000003E-2</v>
      </c>
      <c r="O4677" s="430">
        <v>3.9887901240000002E-2</v>
      </c>
      <c r="P4677" s="430">
        <v>4.057918755E-2</v>
      </c>
      <c r="Q4677" s="430">
        <v>4.1289590925000001E-2</v>
      </c>
      <c r="R4677" s="430">
        <v>4.2026401890000002E-2</v>
      </c>
      <c r="S4677" s="430">
        <v>4.2747163470000002E-2</v>
      </c>
      <c r="T4677" s="430">
        <v>4.3372546470000002E-2</v>
      </c>
      <c r="U4677" s="430">
        <v>4.392924921E-2</v>
      </c>
      <c r="V4677" s="430">
        <v>4.443583551E-2</v>
      </c>
      <c r="W4677" s="430">
        <v>4.4988778889999997E-2</v>
      </c>
      <c r="X4677" s="430">
        <v>4.5639891825000001E-2</v>
      </c>
      <c r="Y4677" s="430">
        <v>4.6391256780000001E-2</v>
      </c>
      <c r="Z4677" s="430">
        <v>4.7171733345000001E-2</v>
      </c>
      <c r="AA4677" s="430">
        <v>4.7935688625E-2</v>
      </c>
      <c r="AB4677" s="430">
        <v>4.8642794310000001E-2</v>
      </c>
      <c r="AC4677" s="430">
        <v>4.935152013E-2</v>
      </c>
      <c r="AD4677" s="430">
        <v>5.0037601515000002E-2</v>
      </c>
      <c r="AE4677" s="430">
        <v>5.0695328805000002E-2</v>
      </c>
      <c r="AF4677" s="430">
        <v>5.1369964140000002E-2</v>
      </c>
      <c r="AG4677" s="430">
        <v>5.2169421149999999E-2</v>
      </c>
      <c r="AH4677" s="430">
        <v>5.2978995299999998E-2</v>
      </c>
      <c r="AI4677" s="430">
        <v>5.3793332175E-2</v>
      </c>
      <c r="AJ4677" s="430">
        <v>5.6709956819999997E-2</v>
      </c>
      <c r="AK4677" s="430">
        <v>5.7701406509999997E-2</v>
      </c>
      <c r="AL4677" s="430">
        <v>0</v>
      </c>
    </row>
    <row r="4678" spans="1:38" x14ac:dyDescent="0.25">
      <c r="A4678" s="430" t="s">
        <v>4368</v>
      </c>
      <c r="B4678" s="430">
        <v>1</v>
      </c>
      <c r="C4678" s="430" t="s">
        <v>4379</v>
      </c>
      <c r="D4678" s="430" t="s">
        <v>4061</v>
      </c>
      <c r="E4678" s="430">
        <v>85</v>
      </c>
      <c r="F4678" s="430">
        <v>0</v>
      </c>
      <c r="G4678" s="430">
        <v>0</v>
      </c>
      <c r="H4678" s="430">
        <v>0</v>
      </c>
      <c r="I4678" s="430">
        <v>0</v>
      </c>
      <c r="J4678" s="430">
        <v>0</v>
      </c>
      <c r="K4678" s="430">
        <v>3.973108425E-3</v>
      </c>
      <c r="L4678" s="430">
        <v>8.1603286049999994E-3</v>
      </c>
      <c r="M4678" s="430">
        <v>8.3302228349999997E-3</v>
      </c>
      <c r="N4678" s="430">
        <v>8.4866048850000004E-3</v>
      </c>
      <c r="O4678" s="430">
        <v>8.6272866899999995E-3</v>
      </c>
      <c r="P4678" s="430">
        <v>8.7660183600000007E-3</v>
      </c>
      <c r="Q4678" s="430">
        <v>8.9052938700000007E-3</v>
      </c>
      <c r="R4678" s="430">
        <v>9.1167095250000007E-3</v>
      </c>
      <c r="S4678" s="430">
        <v>9.3311488049999999E-3</v>
      </c>
      <c r="T4678" s="430">
        <v>9.5630803949999996E-3</v>
      </c>
      <c r="U4678" s="430">
        <v>9.8108646900000006E-3</v>
      </c>
      <c r="V4678" s="430">
        <v>1.006608504E-2</v>
      </c>
      <c r="W4678" s="430">
        <v>1.0317124455E-2</v>
      </c>
      <c r="X4678" s="430">
        <v>1.0534433249999999E-2</v>
      </c>
      <c r="Y4678" s="430">
        <v>1.0791925484999999E-2</v>
      </c>
      <c r="Z4678" s="430">
        <v>1.1067897389999999E-2</v>
      </c>
      <c r="AA4678" s="430">
        <v>1.1297449845E-2</v>
      </c>
      <c r="AB4678" s="430">
        <v>1.1480450850000001E-2</v>
      </c>
      <c r="AC4678" s="430">
        <v>1.1660259270000001E-2</v>
      </c>
      <c r="AD4678" s="430">
        <v>1.1795097435E-2</v>
      </c>
      <c r="AE4678" s="430">
        <v>1.1945108175E-2</v>
      </c>
      <c r="AF4678" s="430">
        <v>1.2113986335E-2</v>
      </c>
      <c r="AG4678" s="430">
        <v>1.2284052E-2</v>
      </c>
      <c r="AH4678" s="430">
        <v>1.2475073325000001E-2</v>
      </c>
      <c r="AI4678" s="430">
        <v>1.2703074119999999E-2</v>
      </c>
      <c r="AJ4678" s="430">
        <v>1.294077609E-2</v>
      </c>
      <c r="AK4678" s="430">
        <v>1.3174421699999999E-2</v>
      </c>
      <c r="AL4678" s="430">
        <v>0</v>
      </c>
    </row>
    <row r="4679" spans="1:38" x14ac:dyDescent="0.25">
      <c r="A4679" s="430" t="s">
        <v>4368</v>
      </c>
      <c r="B4679" s="430">
        <v>1</v>
      </c>
      <c r="C4679" s="430" t="s">
        <v>4379</v>
      </c>
      <c r="D4679" s="430" t="s">
        <v>4063</v>
      </c>
      <c r="E4679" s="430">
        <v>85</v>
      </c>
      <c r="F4679" s="430">
        <v>0</v>
      </c>
      <c r="G4679" s="430">
        <v>0</v>
      </c>
      <c r="H4679" s="430">
        <v>0</v>
      </c>
      <c r="I4679" s="430">
        <v>0</v>
      </c>
      <c r="J4679" s="430">
        <v>0</v>
      </c>
      <c r="K4679" s="430">
        <v>3.6525243149999999E-3</v>
      </c>
      <c r="L4679" s="430">
        <v>7.7598110699999999E-3</v>
      </c>
      <c r="M4679" s="430">
        <v>8.2798379399999997E-3</v>
      </c>
      <c r="N4679" s="430">
        <v>8.7691329000000005E-3</v>
      </c>
      <c r="O4679" s="430">
        <v>9.2315318700000003E-3</v>
      </c>
      <c r="P4679" s="430">
        <v>9.7168250850000002E-3</v>
      </c>
      <c r="Q4679" s="430">
        <v>1.0201977225E-2</v>
      </c>
      <c r="R4679" s="430">
        <v>1.068168222E-2</v>
      </c>
      <c r="S4679" s="430">
        <v>1.1176312785E-2</v>
      </c>
      <c r="T4679" s="430">
        <v>1.1785384709999999E-2</v>
      </c>
      <c r="U4679" s="430">
        <v>1.2348883139999999E-2</v>
      </c>
      <c r="V4679" s="430">
        <v>1.2941649765E-2</v>
      </c>
      <c r="W4679" s="430">
        <v>1.3484743469999999E-2</v>
      </c>
      <c r="X4679" s="430">
        <v>1.3903126545E-2</v>
      </c>
      <c r="Y4679" s="430">
        <v>1.422460545E-2</v>
      </c>
      <c r="Z4679" s="430">
        <v>1.4487359205E-2</v>
      </c>
      <c r="AA4679" s="430">
        <v>1.473117987E-2</v>
      </c>
      <c r="AB4679" s="430">
        <v>1.5093079815E-2</v>
      </c>
      <c r="AC4679" s="430">
        <v>1.5471863715000001E-2</v>
      </c>
      <c r="AD4679" s="430">
        <v>1.5907109459999999E-2</v>
      </c>
      <c r="AE4679" s="430">
        <v>1.639413831E-2</v>
      </c>
      <c r="AF4679" s="430">
        <v>1.6901562645E-2</v>
      </c>
      <c r="AG4679" s="430">
        <v>1.7444871180000002E-2</v>
      </c>
      <c r="AH4679" s="430">
        <v>1.8057764340000001E-2</v>
      </c>
      <c r="AI4679" s="430">
        <v>1.8699589095E-2</v>
      </c>
      <c r="AJ4679" s="430">
        <v>1.903057365E-2</v>
      </c>
      <c r="AK4679" s="430">
        <v>1.957593165E-2</v>
      </c>
      <c r="AL4679" s="430">
        <v>0</v>
      </c>
    </row>
    <row r="4680" spans="1:38" x14ac:dyDescent="0.25">
      <c r="A4680" s="430" t="s">
        <v>4368</v>
      </c>
      <c r="B4680" s="430">
        <v>1</v>
      </c>
      <c r="C4680" s="430" t="s">
        <v>4379</v>
      </c>
      <c r="D4680" s="430" t="s">
        <v>4065</v>
      </c>
      <c r="E4680" s="430">
        <v>85</v>
      </c>
      <c r="F4680" s="430">
        <v>0</v>
      </c>
      <c r="G4680" s="430">
        <v>0</v>
      </c>
      <c r="H4680" s="430">
        <v>0</v>
      </c>
      <c r="I4680" s="430">
        <v>0</v>
      </c>
      <c r="J4680" s="430">
        <v>0</v>
      </c>
      <c r="K4680" s="430">
        <v>4.2779894190000001E-2</v>
      </c>
      <c r="L4680" s="430">
        <v>8.6563768169999999E-2</v>
      </c>
      <c r="M4680" s="430">
        <v>8.7564666750000006E-2</v>
      </c>
      <c r="N4680" s="430">
        <v>8.8751258639999997E-2</v>
      </c>
      <c r="O4680" s="430">
        <v>9.0099166410000001E-2</v>
      </c>
      <c r="P4680" s="430">
        <v>9.1461446835000001E-2</v>
      </c>
      <c r="Q4680" s="430">
        <v>9.2776768920000002E-2</v>
      </c>
      <c r="R4680" s="430">
        <v>9.4040272095000002E-2</v>
      </c>
      <c r="S4680" s="430">
        <v>9.5300393925000004E-2</v>
      </c>
      <c r="T4680" s="430">
        <v>9.6301326660000006E-2</v>
      </c>
      <c r="U4680" s="430">
        <v>9.7143287009999996E-2</v>
      </c>
      <c r="V4680" s="430">
        <v>9.8009894070000006E-2</v>
      </c>
      <c r="W4680" s="430">
        <v>9.9187807949999998E-2</v>
      </c>
      <c r="X4680" s="430">
        <v>0.10065944691000001</v>
      </c>
      <c r="Y4680" s="430">
        <v>0.102297826785</v>
      </c>
      <c r="Z4680" s="430">
        <v>0.103998482445</v>
      </c>
      <c r="AA4680" s="430">
        <v>0.105877174755</v>
      </c>
      <c r="AB4680" s="430">
        <v>0.10764041112</v>
      </c>
      <c r="AC4680" s="430">
        <v>0.10934935539</v>
      </c>
      <c r="AD4680" s="430">
        <v>0.11090333033999999</v>
      </c>
      <c r="AE4680" s="430">
        <v>0.11234490415499999</v>
      </c>
      <c r="AF4680" s="430">
        <v>0.113676807585</v>
      </c>
      <c r="AG4680" s="430">
        <v>0.11500707173999999</v>
      </c>
      <c r="AH4680" s="430">
        <v>0.11644828123500001</v>
      </c>
      <c r="AI4680" s="430">
        <v>0.1177546161</v>
      </c>
      <c r="AJ4680" s="430">
        <v>0.123169939035</v>
      </c>
      <c r="AK4680" s="430">
        <v>0.123507502305</v>
      </c>
      <c r="AL4680" s="430">
        <v>0</v>
      </c>
    </row>
    <row r="4681" spans="1:38" x14ac:dyDescent="0.25">
      <c r="A4681" s="430" t="s">
        <v>4368</v>
      </c>
      <c r="B4681" s="430">
        <v>1</v>
      </c>
      <c r="C4681" s="430" t="s">
        <v>4379</v>
      </c>
      <c r="D4681" s="430" t="s">
        <v>4067</v>
      </c>
      <c r="E4681" s="430">
        <v>85</v>
      </c>
      <c r="F4681" s="430">
        <v>0</v>
      </c>
      <c r="G4681" s="430">
        <v>0</v>
      </c>
      <c r="H4681" s="430">
        <v>0</v>
      </c>
      <c r="I4681" s="430">
        <v>0</v>
      </c>
      <c r="J4681" s="430">
        <v>0</v>
      </c>
      <c r="K4681" s="430">
        <v>2.58718317E-2</v>
      </c>
      <c r="L4681" s="430">
        <v>5.2356218310000001E-2</v>
      </c>
      <c r="M4681" s="430">
        <v>5.2930376729999999E-2</v>
      </c>
      <c r="N4681" s="430">
        <v>5.3525170050000001E-2</v>
      </c>
      <c r="O4681" s="430">
        <v>5.4087265320000001E-2</v>
      </c>
      <c r="P4681" s="430">
        <v>5.469624864E-2</v>
      </c>
      <c r="Q4681" s="430">
        <v>5.5363177649999998E-2</v>
      </c>
      <c r="R4681" s="430">
        <v>5.6056651530000001E-2</v>
      </c>
      <c r="S4681" s="430">
        <v>5.682849744E-2</v>
      </c>
      <c r="T4681" s="430">
        <v>5.7526177499999998E-2</v>
      </c>
      <c r="U4681" s="430">
        <v>5.820348534E-2</v>
      </c>
      <c r="V4681" s="430">
        <v>5.8900508040000001E-2</v>
      </c>
      <c r="W4681" s="430">
        <v>5.9621902395000002E-2</v>
      </c>
      <c r="X4681" s="430">
        <v>6.0332426879999998E-2</v>
      </c>
      <c r="Y4681" s="430">
        <v>6.108545982E-2</v>
      </c>
      <c r="Z4681" s="430">
        <v>6.1860201315000002E-2</v>
      </c>
      <c r="AA4681" s="430">
        <v>6.2688961830000001E-2</v>
      </c>
      <c r="AB4681" s="430">
        <v>6.351937647E-2</v>
      </c>
      <c r="AC4681" s="430">
        <v>6.4516476749999996E-2</v>
      </c>
      <c r="AD4681" s="430">
        <v>6.5495312190000002E-2</v>
      </c>
      <c r="AE4681" s="430">
        <v>6.6423489990000001E-2</v>
      </c>
      <c r="AF4681" s="430">
        <v>6.7385338845000003E-2</v>
      </c>
      <c r="AG4681" s="430">
        <v>6.8472441839999995E-2</v>
      </c>
      <c r="AH4681" s="430">
        <v>6.959747124E-2</v>
      </c>
      <c r="AI4681" s="430">
        <v>7.0765474065E-2</v>
      </c>
      <c r="AJ4681" s="430">
        <v>7.2054116145E-2</v>
      </c>
      <c r="AK4681" s="430">
        <v>7.3347794849999995E-2</v>
      </c>
      <c r="AL4681" s="430">
        <v>0</v>
      </c>
    </row>
    <row r="4682" spans="1:38" x14ac:dyDescent="0.25">
      <c r="A4682" s="430" t="s">
        <v>4368</v>
      </c>
      <c r="B4682" s="430">
        <v>1</v>
      </c>
      <c r="C4682" s="430" t="s">
        <v>4379</v>
      </c>
      <c r="D4682" s="430" t="s">
        <v>4069</v>
      </c>
      <c r="E4682" s="430">
        <v>85</v>
      </c>
      <c r="F4682" s="430">
        <v>0</v>
      </c>
      <c r="G4682" s="430">
        <v>0</v>
      </c>
      <c r="H4682" s="430">
        <v>0</v>
      </c>
      <c r="I4682" s="430">
        <v>0</v>
      </c>
      <c r="J4682" s="430">
        <v>0</v>
      </c>
      <c r="K4682" s="430">
        <v>7.6400342700000002E-3</v>
      </c>
      <c r="L4682" s="430">
        <v>1.5554497364999999E-2</v>
      </c>
      <c r="M4682" s="430">
        <v>1.5830816264999999E-2</v>
      </c>
      <c r="N4682" s="430">
        <v>1.6113071369999999E-2</v>
      </c>
      <c r="O4682" s="430">
        <v>1.6400391314999999E-2</v>
      </c>
      <c r="P4682" s="430">
        <v>1.6626927569999998E-2</v>
      </c>
      <c r="Q4682" s="430">
        <v>1.6856315354999998E-2</v>
      </c>
      <c r="R4682" s="430">
        <v>1.7144814554999999E-2</v>
      </c>
      <c r="S4682" s="430">
        <v>1.7418577934999999E-2</v>
      </c>
      <c r="T4682" s="430">
        <v>1.7707713375E-2</v>
      </c>
      <c r="U4682" s="430">
        <v>1.801753008E-2</v>
      </c>
      <c r="V4682" s="430">
        <v>1.8438271829999998E-2</v>
      </c>
      <c r="W4682" s="430">
        <v>1.8841563839999999E-2</v>
      </c>
      <c r="X4682" s="430">
        <v>1.9222814655E-2</v>
      </c>
      <c r="Y4682" s="430">
        <v>1.969742775E-2</v>
      </c>
      <c r="Z4682" s="430">
        <v>2.015652771E-2</v>
      </c>
      <c r="AA4682" s="430">
        <v>2.057187726E-2</v>
      </c>
      <c r="AB4682" s="430">
        <v>2.1002634675E-2</v>
      </c>
      <c r="AC4682" s="430">
        <v>2.147202783E-2</v>
      </c>
      <c r="AD4682" s="430">
        <v>2.1890058630000001E-2</v>
      </c>
      <c r="AE4682" s="430">
        <v>2.2349269799999998E-2</v>
      </c>
      <c r="AF4682" s="430">
        <v>2.2740367979999999E-2</v>
      </c>
      <c r="AG4682" s="430">
        <v>2.3088472605E-2</v>
      </c>
      <c r="AH4682" s="430">
        <v>2.3496218624999999E-2</v>
      </c>
      <c r="AI4682" s="430">
        <v>2.3962633859999999E-2</v>
      </c>
      <c r="AJ4682" s="430">
        <v>2.4212589390000001E-2</v>
      </c>
      <c r="AK4682" s="430">
        <v>2.4822644880000001E-2</v>
      </c>
      <c r="AL4682" s="430">
        <v>0</v>
      </c>
    </row>
    <row r="4683" spans="1:38" x14ac:dyDescent="0.25">
      <c r="A4683" s="430" t="s">
        <v>4368</v>
      </c>
      <c r="B4683" s="430">
        <v>1</v>
      </c>
      <c r="C4683" s="430" t="s">
        <v>4379</v>
      </c>
      <c r="D4683" s="430" t="s">
        <v>4071</v>
      </c>
      <c r="E4683" s="430">
        <v>85</v>
      </c>
      <c r="F4683" s="430">
        <v>0</v>
      </c>
      <c r="G4683" s="430">
        <v>0</v>
      </c>
      <c r="H4683" s="430">
        <v>0</v>
      </c>
      <c r="I4683" s="430">
        <v>0</v>
      </c>
      <c r="J4683" s="430">
        <v>0</v>
      </c>
      <c r="K4683" s="430">
        <v>7.3540382850000004E-3</v>
      </c>
      <c r="L4683" s="430">
        <v>1.5121325999999999E-2</v>
      </c>
      <c r="M4683" s="430">
        <v>1.55088087E-2</v>
      </c>
      <c r="N4683" s="430">
        <v>1.5863486925E-2</v>
      </c>
      <c r="O4683" s="430">
        <v>1.6194233384999999E-2</v>
      </c>
      <c r="P4683" s="430">
        <v>1.6508245875000001E-2</v>
      </c>
      <c r="Q4683" s="430">
        <v>1.6860384749999999E-2</v>
      </c>
      <c r="R4683" s="430">
        <v>1.726443741E-2</v>
      </c>
      <c r="S4683" s="430">
        <v>1.7629714575E-2</v>
      </c>
      <c r="T4683" s="430">
        <v>1.7929886535000002E-2</v>
      </c>
      <c r="U4683" s="430">
        <v>1.8345553380000001E-2</v>
      </c>
      <c r="V4683" s="430">
        <v>1.8832232595000001E-2</v>
      </c>
      <c r="W4683" s="430">
        <v>1.9298135009999998E-2</v>
      </c>
      <c r="X4683" s="430">
        <v>1.9745548679999999E-2</v>
      </c>
      <c r="Y4683" s="430">
        <v>2.0179736444999999E-2</v>
      </c>
      <c r="Z4683" s="430">
        <v>2.0572522574999998E-2</v>
      </c>
      <c r="AA4683" s="430">
        <v>2.1027139980000002E-2</v>
      </c>
      <c r="AB4683" s="430">
        <v>2.144685906E-2</v>
      </c>
      <c r="AC4683" s="430">
        <v>2.1863254379999999E-2</v>
      </c>
      <c r="AD4683" s="430">
        <v>2.2376819520000001E-2</v>
      </c>
      <c r="AE4683" s="430">
        <v>2.2966645184999999E-2</v>
      </c>
      <c r="AF4683" s="430">
        <v>2.3696308515E-2</v>
      </c>
      <c r="AG4683" s="430">
        <v>2.4342748484999999E-2</v>
      </c>
      <c r="AH4683" s="430">
        <v>2.4926492415000001E-2</v>
      </c>
      <c r="AI4683" s="430">
        <v>2.5508080950000001E-2</v>
      </c>
      <c r="AJ4683" s="430">
        <v>2.5920736874999999E-2</v>
      </c>
      <c r="AK4683" s="430">
        <v>2.6438510669999998E-2</v>
      </c>
      <c r="AL4683" s="430">
        <v>0</v>
      </c>
    </row>
    <row r="4684" spans="1:38" x14ac:dyDescent="0.25">
      <c r="A4684" s="430" t="s">
        <v>4368</v>
      </c>
      <c r="B4684" s="430">
        <v>1</v>
      </c>
      <c r="C4684" s="430" t="s">
        <v>4379</v>
      </c>
      <c r="D4684" s="430" t="s">
        <v>4073</v>
      </c>
      <c r="E4684" s="430">
        <v>85</v>
      </c>
      <c r="F4684" s="430">
        <v>0</v>
      </c>
      <c r="G4684" s="430">
        <v>0</v>
      </c>
      <c r="H4684" s="430">
        <v>0</v>
      </c>
      <c r="I4684" s="430">
        <v>0</v>
      </c>
      <c r="J4684" s="430">
        <v>0</v>
      </c>
      <c r="K4684" s="430">
        <v>2.8171208175E-2</v>
      </c>
      <c r="L4684" s="430">
        <v>5.6908932299999999E-2</v>
      </c>
      <c r="M4684" s="430">
        <v>5.7391355174999999E-2</v>
      </c>
      <c r="N4684" s="430">
        <v>5.7945417419999999E-2</v>
      </c>
      <c r="O4684" s="430">
        <v>5.8516903995000001E-2</v>
      </c>
      <c r="P4684" s="430">
        <v>5.9127525765000001E-2</v>
      </c>
      <c r="Q4684" s="430">
        <v>5.9795020890000002E-2</v>
      </c>
      <c r="R4684" s="430">
        <v>6.0592832520000001E-2</v>
      </c>
      <c r="S4684" s="430">
        <v>6.1499454225E-2</v>
      </c>
      <c r="T4684" s="430">
        <v>6.2340704580000003E-2</v>
      </c>
      <c r="U4684" s="430">
        <v>6.3213171284999994E-2</v>
      </c>
      <c r="V4684" s="430">
        <v>6.4182504540000004E-2</v>
      </c>
      <c r="W4684" s="430">
        <v>6.5135247209999997E-2</v>
      </c>
      <c r="X4684" s="430">
        <v>6.6079368299999997E-2</v>
      </c>
      <c r="Y4684" s="430">
        <v>6.7114912425000006E-2</v>
      </c>
      <c r="Z4684" s="430">
        <v>6.8142779924999994E-2</v>
      </c>
      <c r="AA4684" s="430">
        <v>6.9211657349999997E-2</v>
      </c>
      <c r="AB4684" s="430">
        <v>7.0218056205000004E-2</v>
      </c>
      <c r="AC4684" s="430">
        <v>7.1201441850000005E-2</v>
      </c>
      <c r="AD4684" s="430">
        <v>7.2186829605000002E-2</v>
      </c>
      <c r="AE4684" s="430">
        <v>7.309608075E-2</v>
      </c>
      <c r="AF4684" s="430">
        <v>7.403357445E-2</v>
      </c>
      <c r="AG4684" s="430">
        <v>7.5099005024999999E-2</v>
      </c>
      <c r="AH4684" s="430">
        <v>7.631963856E-2</v>
      </c>
      <c r="AI4684" s="430">
        <v>7.7435000279999999E-2</v>
      </c>
      <c r="AJ4684" s="430">
        <v>7.9381624245000004E-2</v>
      </c>
      <c r="AK4684" s="430">
        <v>8.0720165294999993E-2</v>
      </c>
      <c r="AL4684" s="430">
        <v>0</v>
      </c>
    </row>
    <row r="4685" spans="1:38" x14ac:dyDescent="0.25">
      <c r="A4685" s="430" t="s">
        <v>4368</v>
      </c>
      <c r="B4685" s="430">
        <v>1</v>
      </c>
      <c r="C4685" s="430" t="s">
        <v>4379</v>
      </c>
      <c r="D4685" s="430" t="s">
        <v>4228</v>
      </c>
      <c r="E4685" s="430">
        <v>85</v>
      </c>
      <c r="F4685" s="430">
        <v>0</v>
      </c>
      <c r="G4685" s="430">
        <v>0</v>
      </c>
      <c r="H4685" s="430">
        <v>0</v>
      </c>
      <c r="I4685" s="430">
        <v>0</v>
      </c>
      <c r="J4685" s="430">
        <v>0</v>
      </c>
      <c r="K4685" s="430">
        <v>8.4413698049999996E-3</v>
      </c>
      <c r="L4685" s="430">
        <v>1.7159296274999999E-2</v>
      </c>
      <c r="M4685" s="430">
        <v>1.7439793469999999E-2</v>
      </c>
      <c r="N4685" s="430">
        <v>1.7735908410000001E-2</v>
      </c>
      <c r="O4685" s="430">
        <v>1.8046544174999998E-2</v>
      </c>
      <c r="P4685" s="430">
        <v>1.8341620935E-2</v>
      </c>
      <c r="Q4685" s="430">
        <v>1.8566080830000001E-2</v>
      </c>
      <c r="R4685" s="430">
        <v>1.8789091859999999E-2</v>
      </c>
      <c r="S4685" s="430">
        <v>1.9014889409999999E-2</v>
      </c>
      <c r="T4685" s="430">
        <v>1.9222916295E-2</v>
      </c>
      <c r="U4685" s="430">
        <v>1.940245824E-2</v>
      </c>
      <c r="V4685" s="430">
        <v>1.9521372584999998E-2</v>
      </c>
      <c r="W4685" s="430">
        <v>1.9612189575000001E-2</v>
      </c>
      <c r="X4685" s="430">
        <v>1.9704252645E-2</v>
      </c>
      <c r="Y4685" s="430">
        <v>1.9818433965E-2</v>
      </c>
      <c r="Z4685" s="430">
        <v>1.9950197355000001E-2</v>
      </c>
      <c r="AA4685" s="430">
        <v>1.9974119384999999E-2</v>
      </c>
      <c r="AB4685" s="430">
        <v>1.998623418E-2</v>
      </c>
      <c r="AC4685" s="430">
        <v>2.001889758E-2</v>
      </c>
      <c r="AD4685" s="430">
        <v>1.994711763E-2</v>
      </c>
      <c r="AE4685" s="430">
        <v>1.9850106539999999E-2</v>
      </c>
      <c r="AF4685" s="430">
        <v>1.9721526164999999E-2</v>
      </c>
      <c r="AG4685" s="430">
        <v>1.9517919960000001E-2</v>
      </c>
      <c r="AH4685" s="430">
        <v>1.9026686250000001E-2</v>
      </c>
      <c r="AI4685" s="430">
        <v>1.9321434330000001E-2</v>
      </c>
      <c r="AJ4685" s="430">
        <v>2.0053990604999999E-2</v>
      </c>
      <c r="AK4685" s="430">
        <v>2.0320572525E-2</v>
      </c>
      <c r="AL4685" s="430">
        <v>0</v>
      </c>
    </row>
    <row r="4686" spans="1:38" x14ac:dyDescent="0.25">
      <c r="A4686" s="430" t="s">
        <v>4368</v>
      </c>
      <c r="B4686" s="430">
        <v>1</v>
      </c>
      <c r="C4686" s="430" t="s">
        <v>4379</v>
      </c>
      <c r="D4686" s="430" t="s">
        <v>4075</v>
      </c>
      <c r="E4686" s="430">
        <v>85</v>
      </c>
      <c r="F4686" s="430">
        <v>0</v>
      </c>
      <c r="G4686" s="430">
        <v>0</v>
      </c>
      <c r="H4686" s="430">
        <v>0</v>
      </c>
      <c r="I4686" s="430">
        <v>0</v>
      </c>
      <c r="J4686" s="430">
        <v>0</v>
      </c>
      <c r="K4686" s="430">
        <v>2.3486824349999999E-3</v>
      </c>
      <c r="L4686" s="430">
        <v>4.7541509400000001E-3</v>
      </c>
      <c r="M4686" s="430">
        <v>4.8125035199999998E-3</v>
      </c>
      <c r="N4686" s="430">
        <v>4.8793326449999997E-3</v>
      </c>
      <c r="O4686" s="430">
        <v>4.9642916400000001E-3</v>
      </c>
      <c r="P4686" s="430">
        <v>5.0552648849999998E-3</v>
      </c>
      <c r="Q4686" s="430">
        <v>5.1396034800000002E-3</v>
      </c>
      <c r="R4686" s="430">
        <v>5.2381391700000004E-3</v>
      </c>
      <c r="S4686" s="430">
        <v>5.3243449050000002E-3</v>
      </c>
      <c r="T4686" s="430">
        <v>5.3977530750000001E-3</v>
      </c>
      <c r="U4686" s="430">
        <v>5.4222017849999997E-3</v>
      </c>
      <c r="V4686" s="430">
        <v>5.4538570349999997E-3</v>
      </c>
      <c r="W4686" s="430">
        <v>5.48144058E-3</v>
      </c>
      <c r="X4686" s="430">
        <v>5.5274623799999997E-3</v>
      </c>
      <c r="Y4686" s="430">
        <v>5.5827071849999998E-3</v>
      </c>
      <c r="Z4686" s="430">
        <v>5.6502075299999996E-3</v>
      </c>
      <c r="AA4686" s="430">
        <v>5.7218917800000001E-3</v>
      </c>
      <c r="AB4686" s="430">
        <v>5.80091028E-3</v>
      </c>
      <c r="AC4686" s="430">
        <v>5.8810728900000001E-3</v>
      </c>
      <c r="AD4686" s="430">
        <v>5.961838905E-3</v>
      </c>
      <c r="AE4686" s="430">
        <v>6.0402817200000004E-3</v>
      </c>
      <c r="AF4686" s="430">
        <v>6.1237905300000001E-3</v>
      </c>
      <c r="AG4686" s="430">
        <v>6.2014962899999996E-3</v>
      </c>
      <c r="AH4686" s="430">
        <v>6.3117821250000001E-3</v>
      </c>
      <c r="AI4686" s="430">
        <v>6.4020013199999996E-3</v>
      </c>
      <c r="AJ4686" s="430">
        <v>6.6992263800000002E-3</v>
      </c>
      <c r="AK4686" s="430">
        <v>6.8217708900000004E-3</v>
      </c>
      <c r="AL4686" s="430">
        <v>0</v>
      </c>
    </row>
    <row r="4687" spans="1:38" x14ac:dyDescent="0.25">
      <c r="A4687" s="430" t="s">
        <v>4368</v>
      </c>
      <c r="B4687" s="430">
        <v>1</v>
      </c>
      <c r="C4687" s="430" t="s">
        <v>4379</v>
      </c>
      <c r="D4687" s="430" t="s">
        <v>4077</v>
      </c>
      <c r="E4687" s="430">
        <v>85</v>
      </c>
      <c r="F4687" s="430">
        <v>0</v>
      </c>
      <c r="G4687" s="430">
        <v>0</v>
      </c>
      <c r="H4687" s="430">
        <v>0</v>
      </c>
      <c r="I4687" s="430">
        <v>0</v>
      </c>
      <c r="J4687" s="430">
        <v>0</v>
      </c>
      <c r="K4687" s="430">
        <v>8.6570417999999993E-3</v>
      </c>
      <c r="L4687" s="430">
        <v>1.7678353934999998E-2</v>
      </c>
      <c r="M4687" s="430">
        <v>1.8115517970000002E-2</v>
      </c>
      <c r="N4687" s="430">
        <v>1.8545467215E-2</v>
      </c>
      <c r="O4687" s="430">
        <v>1.8965246519999999E-2</v>
      </c>
      <c r="P4687" s="430">
        <v>1.9369830479999999E-2</v>
      </c>
      <c r="Q4687" s="430">
        <v>1.976315583E-2</v>
      </c>
      <c r="R4687" s="430">
        <v>2.0185087064999999E-2</v>
      </c>
      <c r="S4687" s="430">
        <v>2.0626105334999999E-2</v>
      </c>
      <c r="T4687" s="430">
        <v>2.1152015279999999E-2</v>
      </c>
      <c r="U4687" s="430">
        <v>2.1681119624999998E-2</v>
      </c>
      <c r="V4687" s="430">
        <v>2.2356470730000001E-2</v>
      </c>
      <c r="W4687" s="430">
        <v>2.3039609669999999E-2</v>
      </c>
      <c r="X4687" s="430">
        <v>2.3728705275000001E-2</v>
      </c>
      <c r="Y4687" s="430">
        <v>2.4319279379999999E-2</v>
      </c>
      <c r="Z4687" s="430">
        <v>2.4851651714999999E-2</v>
      </c>
      <c r="AA4687" s="430">
        <v>2.5370744354999999E-2</v>
      </c>
      <c r="AB4687" s="430">
        <v>2.5950169245000002E-2</v>
      </c>
      <c r="AC4687" s="430">
        <v>2.655647379E-2</v>
      </c>
      <c r="AD4687" s="430">
        <v>2.7237718859999999E-2</v>
      </c>
      <c r="AE4687" s="430">
        <v>2.798149992E-2</v>
      </c>
      <c r="AF4687" s="430">
        <v>2.873142624E-2</v>
      </c>
      <c r="AG4687" s="430">
        <v>2.9506825260000001E-2</v>
      </c>
      <c r="AH4687" s="430">
        <v>3.0337544655E-2</v>
      </c>
      <c r="AI4687" s="430">
        <v>3.1204805610000001E-2</v>
      </c>
      <c r="AJ4687" s="430">
        <v>3.1354685175000001E-2</v>
      </c>
      <c r="AK4687" s="430">
        <v>3.2319712755E-2</v>
      </c>
      <c r="AL4687" s="430">
        <v>0</v>
      </c>
    </row>
    <row r="4688" spans="1:38" x14ac:dyDescent="0.25">
      <c r="A4688" s="430" t="s">
        <v>4368</v>
      </c>
      <c r="B4688" s="430">
        <v>1</v>
      </c>
      <c r="C4688" s="430" t="s">
        <v>4379</v>
      </c>
      <c r="D4688" s="430" t="s">
        <v>4079</v>
      </c>
      <c r="E4688" s="430">
        <v>85</v>
      </c>
      <c r="F4688" s="430">
        <v>0</v>
      </c>
      <c r="G4688" s="430">
        <v>0</v>
      </c>
      <c r="H4688" s="430">
        <v>0</v>
      </c>
      <c r="I4688" s="430">
        <v>0</v>
      </c>
      <c r="J4688" s="430">
        <v>0</v>
      </c>
      <c r="K4688" s="430">
        <v>1.7041770899999999E-3</v>
      </c>
      <c r="L4688" s="430">
        <v>3.4563785849999998E-3</v>
      </c>
      <c r="M4688" s="430">
        <v>3.4930173300000002E-3</v>
      </c>
      <c r="N4688" s="430">
        <v>3.5302792800000001E-3</v>
      </c>
      <c r="O4688" s="430">
        <v>3.580600485E-3</v>
      </c>
      <c r="P4688" s="430">
        <v>3.63811107E-3</v>
      </c>
      <c r="Q4688" s="430">
        <v>3.6851014200000001E-3</v>
      </c>
      <c r="R4688" s="430">
        <v>3.7346240250000001E-3</v>
      </c>
      <c r="S4688" s="430">
        <v>3.79557288E-3</v>
      </c>
      <c r="T4688" s="430">
        <v>3.86980143E-3</v>
      </c>
      <c r="U4688" s="430">
        <v>3.9374628149999999E-3</v>
      </c>
      <c r="V4688" s="430">
        <v>4.0170878550000004E-3</v>
      </c>
      <c r="W4688" s="430">
        <v>4.1040129900000001E-3</v>
      </c>
      <c r="X4688" s="430">
        <v>4.186839195E-3</v>
      </c>
      <c r="Y4688" s="430">
        <v>4.2762167250000004E-3</v>
      </c>
      <c r="Z4688" s="430">
        <v>4.375413735E-3</v>
      </c>
      <c r="AA4688" s="430">
        <v>4.4725957650000002E-3</v>
      </c>
      <c r="AB4688" s="430">
        <v>4.5854329950000003E-3</v>
      </c>
      <c r="AC4688" s="430">
        <v>4.6954033500000002E-3</v>
      </c>
      <c r="AD4688" s="430">
        <v>4.7946454049999998E-3</v>
      </c>
      <c r="AE4688" s="430">
        <v>4.88454318E-3</v>
      </c>
      <c r="AF4688" s="430">
        <v>4.9999953299999997E-3</v>
      </c>
      <c r="AG4688" s="430">
        <v>5.1284135099999998E-3</v>
      </c>
      <c r="AH4688" s="430">
        <v>5.2395863849999998E-3</v>
      </c>
      <c r="AI4688" s="430">
        <v>5.3672402849999998E-3</v>
      </c>
      <c r="AJ4688" s="430">
        <v>5.4212004000000003E-3</v>
      </c>
      <c r="AK4688" s="430">
        <v>5.5750221449999996E-3</v>
      </c>
      <c r="AL4688" s="430">
        <v>0</v>
      </c>
    </row>
    <row r="4689" spans="1:38" x14ac:dyDescent="0.25">
      <c r="A4689" s="430" t="s">
        <v>4368</v>
      </c>
      <c r="B4689" s="430">
        <v>1</v>
      </c>
      <c r="C4689" s="430" t="s">
        <v>4379</v>
      </c>
      <c r="D4689" s="430" t="s">
        <v>4081</v>
      </c>
      <c r="E4689" s="430">
        <v>85</v>
      </c>
      <c r="F4689" s="430">
        <v>0</v>
      </c>
      <c r="G4689" s="430">
        <v>0</v>
      </c>
      <c r="H4689" s="430">
        <v>0</v>
      </c>
      <c r="I4689" s="430">
        <v>0</v>
      </c>
      <c r="J4689" s="430">
        <v>0</v>
      </c>
      <c r="K4689" s="430">
        <v>1.230212049E-2</v>
      </c>
      <c r="L4689" s="430">
        <v>2.522452251E-2</v>
      </c>
      <c r="M4689" s="430">
        <v>2.5810699695000001E-2</v>
      </c>
      <c r="N4689" s="430">
        <v>2.63569515E-2</v>
      </c>
      <c r="O4689" s="430">
        <v>2.6905158554999999E-2</v>
      </c>
      <c r="P4689" s="430">
        <v>2.7453764415000002E-2</v>
      </c>
      <c r="Q4689" s="430">
        <v>2.7959133840000001E-2</v>
      </c>
      <c r="R4689" s="430">
        <v>2.8480269674999999E-2</v>
      </c>
      <c r="S4689" s="430">
        <v>2.9062398749999999E-2</v>
      </c>
      <c r="T4689" s="430">
        <v>2.9690778479999999E-2</v>
      </c>
      <c r="U4689" s="430">
        <v>3.0418796429999999E-2</v>
      </c>
      <c r="V4689" s="430">
        <v>3.1236369449999999E-2</v>
      </c>
      <c r="W4689" s="430">
        <v>3.2016835620000003E-2</v>
      </c>
      <c r="X4689" s="430">
        <v>3.2731973009999998E-2</v>
      </c>
      <c r="Y4689" s="430">
        <v>3.3412225274999999E-2</v>
      </c>
      <c r="Z4689" s="430">
        <v>3.407039823E-2</v>
      </c>
      <c r="AA4689" s="430">
        <v>3.4751190539999997E-2</v>
      </c>
      <c r="AB4689" s="430">
        <v>3.550050834E-2</v>
      </c>
      <c r="AC4689" s="430">
        <v>3.6197842889999998E-2</v>
      </c>
      <c r="AD4689" s="430">
        <v>3.6930947130000003E-2</v>
      </c>
      <c r="AE4689" s="430">
        <v>3.7693560134999998E-2</v>
      </c>
      <c r="AF4689" s="430">
        <v>3.850483197E-2</v>
      </c>
      <c r="AG4689" s="430">
        <v>3.9412547460000003E-2</v>
      </c>
      <c r="AH4689" s="430">
        <v>4.0385972880000003E-2</v>
      </c>
      <c r="AI4689" s="430">
        <v>4.1324404439999997E-2</v>
      </c>
      <c r="AJ4689" s="430">
        <v>4.2289926525E-2</v>
      </c>
      <c r="AK4689" s="430">
        <v>4.3430910104999998E-2</v>
      </c>
      <c r="AL4689" s="430">
        <v>0</v>
      </c>
    </row>
    <row r="4690" spans="1:38" x14ac:dyDescent="0.25">
      <c r="A4690" s="430" t="s">
        <v>4368</v>
      </c>
      <c r="B4690" s="430">
        <v>1</v>
      </c>
      <c r="C4690" s="430" t="s">
        <v>4379</v>
      </c>
      <c r="D4690" s="430" t="s">
        <v>4083</v>
      </c>
      <c r="E4690" s="430">
        <v>85</v>
      </c>
      <c r="F4690" s="430">
        <v>0</v>
      </c>
      <c r="G4690" s="430">
        <v>0</v>
      </c>
      <c r="H4690" s="430">
        <v>0</v>
      </c>
      <c r="I4690" s="430">
        <v>0</v>
      </c>
      <c r="J4690" s="430">
        <v>0</v>
      </c>
      <c r="K4690" s="430">
        <v>4.3783675649999999E-2</v>
      </c>
      <c r="L4690" s="430">
        <v>9.0065173770000007E-2</v>
      </c>
      <c r="M4690" s="430">
        <v>9.2651355719999995E-2</v>
      </c>
      <c r="N4690" s="430">
        <v>9.5383621904999993E-2</v>
      </c>
      <c r="O4690" s="430">
        <v>9.8093812409999995E-2</v>
      </c>
      <c r="P4690" s="430">
        <v>0.100812354555</v>
      </c>
      <c r="Q4690" s="430">
        <v>0.103651545195</v>
      </c>
      <c r="R4690" s="430">
        <v>0.10658299624500001</v>
      </c>
      <c r="S4690" s="430">
        <v>0.109489105275</v>
      </c>
      <c r="T4690" s="430">
        <v>0.11248815105</v>
      </c>
      <c r="U4690" s="430">
        <v>0.11565289527</v>
      </c>
      <c r="V4690" s="430">
        <v>0.11983848112499999</v>
      </c>
      <c r="W4690" s="430">
        <v>0.12355220377499999</v>
      </c>
      <c r="X4690" s="430">
        <v>0.12736200774000001</v>
      </c>
      <c r="Y4690" s="430">
        <v>0.13141127966999999</v>
      </c>
      <c r="Z4690" s="430">
        <v>0.13531571822999999</v>
      </c>
      <c r="AA4690" s="430">
        <v>0.13924535938499999</v>
      </c>
      <c r="AB4690" s="430">
        <v>0.14343790114499999</v>
      </c>
      <c r="AC4690" s="430">
        <v>0.14753185705499999</v>
      </c>
      <c r="AD4690" s="430">
        <v>0.15215138251499999</v>
      </c>
      <c r="AE4690" s="430">
        <v>0.156987286335</v>
      </c>
      <c r="AF4690" s="430">
        <v>0.161596990005</v>
      </c>
      <c r="AG4690" s="430">
        <v>0.166055573145</v>
      </c>
      <c r="AH4690" s="430">
        <v>0.17055180961499999</v>
      </c>
      <c r="AI4690" s="430">
        <v>0.17537408542499999</v>
      </c>
      <c r="AJ4690" s="430">
        <v>0.178553634435</v>
      </c>
      <c r="AK4690" s="430">
        <v>0.18385451897999999</v>
      </c>
      <c r="AL4690" s="430">
        <v>0</v>
      </c>
    </row>
    <row r="4691" spans="1:38" x14ac:dyDescent="0.25">
      <c r="A4691" s="430" t="s">
        <v>4368</v>
      </c>
      <c r="B4691" s="430">
        <v>1</v>
      </c>
      <c r="C4691" s="430" t="s">
        <v>4379</v>
      </c>
      <c r="D4691" s="430" t="s">
        <v>4085</v>
      </c>
      <c r="E4691" s="430">
        <v>85</v>
      </c>
      <c r="F4691" s="430">
        <v>0</v>
      </c>
      <c r="G4691" s="430">
        <v>0</v>
      </c>
      <c r="H4691" s="430">
        <v>0</v>
      </c>
      <c r="I4691" s="430">
        <v>0</v>
      </c>
      <c r="J4691" s="430">
        <v>0</v>
      </c>
      <c r="K4691" s="430">
        <v>4.6515760499999999E-3</v>
      </c>
      <c r="L4691" s="430">
        <v>9.6302649300000001E-3</v>
      </c>
      <c r="M4691" s="430">
        <v>9.9492252749999992E-3</v>
      </c>
      <c r="N4691" s="430">
        <v>1.024912779E-2</v>
      </c>
      <c r="O4691" s="430">
        <v>1.0513942890000001E-2</v>
      </c>
      <c r="P4691" s="430">
        <v>1.0803482580000001E-2</v>
      </c>
      <c r="Q4691" s="430">
        <v>1.1102944875E-2</v>
      </c>
      <c r="R4691" s="430">
        <v>1.1423791335000001E-2</v>
      </c>
      <c r="S4691" s="430">
        <v>1.172938569E-2</v>
      </c>
      <c r="T4691" s="430">
        <v>1.2063455250000001E-2</v>
      </c>
      <c r="U4691" s="430">
        <v>1.2478741935000001E-2</v>
      </c>
      <c r="V4691" s="430">
        <v>1.295626563E-2</v>
      </c>
      <c r="W4691" s="430">
        <v>1.3467500475E-2</v>
      </c>
      <c r="X4691" s="430">
        <v>1.395237063E-2</v>
      </c>
      <c r="Y4691" s="430">
        <v>1.4429952734999999E-2</v>
      </c>
      <c r="Z4691" s="430">
        <v>1.487831928E-2</v>
      </c>
      <c r="AA4691" s="430">
        <v>1.5283280099999999E-2</v>
      </c>
      <c r="AB4691" s="430">
        <v>1.5695093864999999E-2</v>
      </c>
      <c r="AC4691" s="430">
        <v>1.6150569600000001E-2</v>
      </c>
      <c r="AD4691" s="430">
        <v>1.6580832675000001E-2</v>
      </c>
      <c r="AE4691" s="430">
        <v>1.7051925660000002E-2</v>
      </c>
      <c r="AF4691" s="430">
        <v>1.7623380885000001E-2</v>
      </c>
      <c r="AG4691" s="430">
        <v>1.821638247E-2</v>
      </c>
      <c r="AH4691" s="430">
        <v>1.8799135410000001E-2</v>
      </c>
      <c r="AI4691" s="430">
        <v>1.9380907095E-2</v>
      </c>
      <c r="AJ4691" s="430">
        <v>2.005488276E-2</v>
      </c>
      <c r="AK4691" s="430">
        <v>2.0783764980000001E-2</v>
      </c>
      <c r="AL4691" s="430">
        <v>0</v>
      </c>
    </row>
    <row r="4692" spans="1:38" x14ac:dyDescent="0.25">
      <c r="A4692" s="430" t="s">
        <v>4368</v>
      </c>
      <c r="B4692" s="430">
        <v>1</v>
      </c>
      <c r="C4692" s="430" t="s">
        <v>4379</v>
      </c>
      <c r="D4692" s="430" t="s">
        <v>4087</v>
      </c>
      <c r="E4692" s="430">
        <v>85</v>
      </c>
      <c r="F4692" s="430">
        <v>0</v>
      </c>
      <c r="G4692" s="430">
        <v>0</v>
      </c>
      <c r="H4692" s="430">
        <v>0</v>
      </c>
      <c r="I4692" s="430">
        <v>0</v>
      </c>
      <c r="J4692" s="430">
        <v>0</v>
      </c>
      <c r="K4692" s="430">
        <v>1.540541673E-2</v>
      </c>
      <c r="L4692" s="430">
        <v>3.1437889725000001E-2</v>
      </c>
      <c r="M4692" s="430">
        <v>3.2052831854999998E-2</v>
      </c>
      <c r="N4692" s="430">
        <v>3.2654522669999998E-2</v>
      </c>
      <c r="O4692" s="430">
        <v>3.3401420745E-2</v>
      </c>
      <c r="P4692" s="430">
        <v>3.4202495909999998E-2</v>
      </c>
      <c r="Q4692" s="430">
        <v>3.4996931145E-2</v>
      </c>
      <c r="R4692" s="430">
        <v>3.5806598520000003E-2</v>
      </c>
      <c r="S4692" s="430">
        <v>3.6612330149999997E-2</v>
      </c>
      <c r="T4692" s="430">
        <v>3.755080593E-2</v>
      </c>
      <c r="U4692" s="430">
        <v>3.8471744685000003E-2</v>
      </c>
      <c r="V4692" s="430">
        <v>3.9367469294999999E-2</v>
      </c>
      <c r="W4692" s="430">
        <v>4.0183526955E-2</v>
      </c>
      <c r="X4692" s="430">
        <v>4.1041925925E-2</v>
      </c>
      <c r="Y4692" s="430">
        <v>4.1995305165000003E-2</v>
      </c>
      <c r="Z4692" s="430">
        <v>4.3014749084999998E-2</v>
      </c>
      <c r="AA4692" s="430">
        <v>4.3993159650000002E-2</v>
      </c>
      <c r="AB4692" s="430">
        <v>4.5023236500000001E-2</v>
      </c>
      <c r="AC4692" s="430">
        <v>4.5997688384999999E-2</v>
      </c>
      <c r="AD4692" s="430">
        <v>4.6923556514999999E-2</v>
      </c>
      <c r="AE4692" s="430">
        <v>4.7820547499999998E-2</v>
      </c>
      <c r="AF4692" s="430">
        <v>4.8730527614999998E-2</v>
      </c>
      <c r="AG4692" s="430">
        <v>4.9721020635000002E-2</v>
      </c>
      <c r="AH4692" s="430">
        <v>5.07100407E-2</v>
      </c>
      <c r="AI4692" s="430">
        <v>5.1768859394999998E-2</v>
      </c>
      <c r="AJ4692" s="430">
        <v>5.2751767200000001E-2</v>
      </c>
      <c r="AK4692" s="430">
        <v>5.3810766240000002E-2</v>
      </c>
      <c r="AL4692" s="430">
        <v>0</v>
      </c>
    </row>
    <row r="4693" spans="1:38" x14ac:dyDescent="0.25">
      <c r="A4693" s="430" t="s">
        <v>4368</v>
      </c>
      <c r="B4693" s="430">
        <v>1</v>
      </c>
      <c r="C4693" s="430" t="s">
        <v>4379</v>
      </c>
      <c r="D4693" s="430" t="s">
        <v>4230</v>
      </c>
      <c r="E4693" s="430">
        <v>85</v>
      </c>
      <c r="F4693" s="430">
        <v>0</v>
      </c>
      <c r="G4693" s="430">
        <v>0</v>
      </c>
      <c r="H4693" s="430">
        <v>0</v>
      </c>
      <c r="I4693" s="430">
        <v>0</v>
      </c>
      <c r="J4693" s="430">
        <v>0</v>
      </c>
      <c r="K4693" s="430">
        <v>2.4899687999999998E-4</v>
      </c>
      <c r="L4693" s="430">
        <v>5.0338282499999998E-4</v>
      </c>
      <c r="M4693" s="430">
        <v>5.0857455E-4</v>
      </c>
      <c r="N4693" s="430">
        <v>5.1358725E-4</v>
      </c>
      <c r="O4693" s="430">
        <v>5.1818150999999996E-4</v>
      </c>
      <c r="P4693" s="430">
        <v>5.2292756999999996E-4</v>
      </c>
      <c r="Q4693" s="430">
        <v>5.2774259999999998E-4</v>
      </c>
      <c r="R4693" s="430">
        <v>5.3319684E-4</v>
      </c>
      <c r="S4693" s="430">
        <v>5.3924706000000005E-4</v>
      </c>
      <c r="T4693" s="430">
        <v>5.44839075E-4</v>
      </c>
      <c r="U4693" s="430">
        <v>5.5065565500000003E-4</v>
      </c>
      <c r="V4693" s="430">
        <v>5.5595083499999996E-4</v>
      </c>
      <c r="W4693" s="430">
        <v>5.6165174999999996E-4</v>
      </c>
      <c r="X4693" s="430">
        <v>5.6792290499999996E-4</v>
      </c>
      <c r="Y4693" s="430">
        <v>5.7437489999999998E-4</v>
      </c>
      <c r="Z4693" s="430">
        <v>5.80875735E-4</v>
      </c>
      <c r="AA4693" s="430">
        <v>5.8797370499999999E-4</v>
      </c>
      <c r="AB4693" s="430">
        <v>5.9493125999999998E-4</v>
      </c>
      <c r="AC4693" s="430">
        <v>6.0195250500000004E-4</v>
      </c>
      <c r="AD4693" s="430">
        <v>6.0877277999999996E-4</v>
      </c>
      <c r="AE4693" s="430">
        <v>6.1559223000000004E-4</v>
      </c>
      <c r="AF4693" s="430">
        <v>6.2241960000000002E-4</v>
      </c>
      <c r="AG4693" s="430">
        <v>6.2969114999999998E-4</v>
      </c>
      <c r="AH4693" s="430">
        <v>6.3753690000000005E-4</v>
      </c>
      <c r="AI4693" s="430">
        <v>6.4536202500000003E-4</v>
      </c>
      <c r="AJ4693" s="430">
        <v>6.4955484E-4</v>
      </c>
      <c r="AK4693" s="430">
        <v>6.5919529500000002E-4</v>
      </c>
      <c r="AL4693" s="430">
        <v>0</v>
      </c>
    </row>
    <row r="4694" spans="1:38" x14ac:dyDescent="0.25">
      <c r="A4694" s="430" t="s">
        <v>4368</v>
      </c>
      <c r="B4694" s="430">
        <v>1</v>
      </c>
      <c r="C4694" s="430" t="s">
        <v>4379</v>
      </c>
      <c r="D4694" s="430" t="s">
        <v>4089</v>
      </c>
      <c r="E4694" s="430">
        <v>85</v>
      </c>
      <c r="F4694" s="430">
        <v>0</v>
      </c>
      <c r="G4694" s="430">
        <v>0</v>
      </c>
      <c r="H4694" s="430">
        <v>0</v>
      </c>
      <c r="I4694" s="430">
        <v>0</v>
      </c>
      <c r="J4694" s="430">
        <v>0</v>
      </c>
      <c r="K4694" s="430">
        <v>1.3602515850000001E-3</v>
      </c>
      <c r="L4694" s="430">
        <v>2.7647796E-3</v>
      </c>
      <c r="M4694" s="430">
        <v>2.8031465549999998E-3</v>
      </c>
      <c r="N4694" s="430">
        <v>2.8411145400000001E-3</v>
      </c>
      <c r="O4694" s="430">
        <v>2.8852526999999998E-3</v>
      </c>
      <c r="P4694" s="430">
        <v>2.9342801399999999E-3</v>
      </c>
      <c r="Q4694" s="430">
        <v>2.9765001750000001E-3</v>
      </c>
      <c r="R4694" s="430">
        <v>3.0241894649999999E-3</v>
      </c>
      <c r="S4694" s="430">
        <v>3.0706245899999999E-3</v>
      </c>
      <c r="T4694" s="430">
        <v>3.1139405549999999E-3</v>
      </c>
      <c r="U4694" s="430">
        <v>3.1541366999999999E-3</v>
      </c>
      <c r="V4694" s="430">
        <v>3.1955381700000001E-3</v>
      </c>
      <c r="W4694" s="430">
        <v>3.2323140299999999E-3</v>
      </c>
      <c r="X4694" s="430">
        <v>3.2701056299999998E-3</v>
      </c>
      <c r="Y4694" s="430">
        <v>3.3105713850000002E-3</v>
      </c>
      <c r="Z4694" s="430">
        <v>3.3552238500000001E-3</v>
      </c>
      <c r="AA4694" s="430">
        <v>3.4054417649999999E-3</v>
      </c>
      <c r="AB4694" s="430">
        <v>3.4443910050000002E-3</v>
      </c>
      <c r="AC4694" s="430">
        <v>3.49113072E-3</v>
      </c>
      <c r="AD4694" s="430">
        <v>3.5307543150000001E-3</v>
      </c>
      <c r="AE4694" s="430">
        <v>3.5766096300000002E-3</v>
      </c>
      <c r="AF4694" s="430">
        <v>3.6145101299999999E-3</v>
      </c>
      <c r="AG4694" s="430">
        <v>3.669243435E-3</v>
      </c>
      <c r="AH4694" s="430">
        <v>3.7227156450000002E-3</v>
      </c>
      <c r="AI4694" s="430">
        <v>3.77556399E-3</v>
      </c>
      <c r="AJ4694" s="430">
        <v>3.92638719E-3</v>
      </c>
      <c r="AK4694" s="430">
        <v>4.0196153249999998E-3</v>
      </c>
      <c r="AL4694" s="430">
        <v>0</v>
      </c>
    </row>
    <row r="4695" spans="1:38" x14ac:dyDescent="0.25">
      <c r="A4695" s="430" t="s">
        <v>4368</v>
      </c>
      <c r="B4695" s="430">
        <v>1</v>
      </c>
      <c r="C4695" s="430" t="s">
        <v>4379</v>
      </c>
      <c r="D4695" s="430" t="s">
        <v>4091</v>
      </c>
      <c r="E4695" s="430">
        <v>85</v>
      </c>
      <c r="F4695" s="430">
        <v>0</v>
      </c>
      <c r="G4695" s="430">
        <v>0</v>
      </c>
      <c r="H4695" s="430">
        <v>0</v>
      </c>
      <c r="I4695" s="430">
        <v>0</v>
      </c>
      <c r="J4695" s="430">
        <v>0</v>
      </c>
      <c r="K4695" s="430">
        <v>1.2657980940000001E-2</v>
      </c>
      <c r="L4695" s="430">
        <v>2.5937533709999998E-2</v>
      </c>
      <c r="M4695" s="430">
        <v>2.6634476220000002E-2</v>
      </c>
      <c r="N4695" s="430">
        <v>2.7301048004999998E-2</v>
      </c>
      <c r="O4695" s="430">
        <v>2.7877869690000001E-2</v>
      </c>
      <c r="P4695" s="430">
        <v>2.8449123119999999E-2</v>
      </c>
      <c r="Q4695" s="430">
        <v>2.9101329015E-2</v>
      </c>
      <c r="R4695" s="430">
        <v>2.9740333095000002E-2</v>
      </c>
      <c r="S4695" s="430">
        <v>3.0336171030000001E-2</v>
      </c>
      <c r="T4695" s="430">
        <v>3.1036154324999999E-2</v>
      </c>
      <c r="U4695" s="430">
        <v>3.1770635324999998E-2</v>
      </c>
      <c r="V4695" s="430">
        <v>3.268300893E-2</v>
      </c>
      <c r="W4695" s="430">
        <v>3.3498820244999998E-2</v>
      </c>
      <c r="X4695" s="430">
        <v>3.4381405080000003E-2</v>
      </c>
      <c r="Y4695" s="430">
        <v>3.5327127824999999E-2</v>
      </c>
      <c r="Z4695" s="430">
        <v>3.6147643950000002E-2</v>
      </c>
      <c r="AA4695" s="430">
        <v>3.707062128E-2</v>
      </c>
      <c r="AB4695" s="430">
        <v>3.7935746474999997E-2</v>
      </c>
      <c r="AC4695" s="430">
        <v>3.8812606965000003E-2</v>
      </c>
      <c r="AD4695" s="430">
        <v>3.982529529E-2</v>
      </c>
      <c r="AE4695" s="430">
        <v>4.0962253694999999E-2</v>
      </c>
      <c r="AF4695" s="430">
        <v>4.2260121089999998E-2</v>
      </c>
      <c r="AG4695" s="430">
        <v>4.3598727975000001E-2</v>
      </c>
      <c r="AH4695" s="430">
        <v>4.4846383230000002E-2</v>
      </c>
      <c r="AI4695" s="430">
        <v>4.6065891135000002E-2</v>
      </c>
      <c r="AJ4695" s="430">
        <v>4.717069896E-2</v>
      </c>
      <c r="AK4695" s="430">
        <v>4.8184649699999998E-2</v>
      </c>
      <c r="AL4695" s="430">
        <v>0</v>
      </c>
    </row>
    <row r="4696" spans="1:38" x14ac:dyDescent="0.25">
      <c r="A4696" s="430" t="s">
        <v>4368</v>
      </c>
      <c r="B4696" s="430">
        <v>1</v>
      </c>
      <c r="C4696" s="430" t="s">
        <v>4379</v>
      </c>
      <c r="D4696" s="430" t="s">
        <v>4093</v>
      </c>
      <c r="E4696" s="430">
        <v>85</v>
      </c>
      <c r="F4696" s="430">
        <v>0</v>
      </c>
      <c r="G4696" s="430">
        <v>0</v>
      </c>
      <c r="H4696" s="430">
        <v>0</v>
      </c>
      <c r="I4696" s="430">
        <v>0</v>
      </c>
      <c r="J4696" s="430">
        <v>0</v>
      </c>
      <c r="K4696" s="430">
        <v>1.1973952155E-2</v>
      </c>
      <c r="L4696" s="430">
        <v>2.4355287989999998E-2</v>
      </c>
      <c r="M4696" s="430">
        <v>2.4717018149999999E-2</v>
      </c>
      <c r="N4696" s="430">
        <v>2.5068106965E-2</v>
      </c>
      <c r="O4696" s="430">
        <v>2.5444884795000001E-2</v>
      </c>
      <c r="P4696" s="430">
        <v>2.5866719999999999E-2</v>
      </c>
      <c r="Q4696" s="430">
        <v>2.6286901410000001E-2</v>
      </c>
      <c r="R4696" s="430">
        <v>2.6756707394999999E-2</v>
      </c>
      <c r="S4696" s="430">
        <v>2.7230489385000001E-2</v>
      </c>
      <c r="T4696" s="430">
        <v>2.7697684739999999E-2</v>
      </c>
      <c r="U4696" s="430">
        <v>2.8159921514999998E-2</v>
      </c>
      <c r="V4696" s="430">
        <v>2.8614285975000001E-2</v>
      </c>
      <c r="W4696" s="430">
        <v>2.9087953619999999E-2</v>
      </c>
      <c r="X4696" s="430">
        <v>2.955479142E-2</v>
      </c>
      <c r="Y4696" s="430">
        <v>3.0038400810000001E-2</v>
      </c>
      <c r="Z4696" s="430">
        <v>3.050560095E-2</v>
      </c>
      <c r="AA4696" s="430">
        <v>3.0980547014999998E-2</v>
      </c>
      <c r="AB4696" s="430">
        <v>3.1459107404999999E-2</v>
      </c>
      <c r="AC4696" s="430">
        <v>3.1969444154999999E-2</v>
      </c>
      <c r="AD4696" s="430">
        <v>3.2465014889999998E-2</v>
      </c>
      <c r="AE4696" s="430">
        <v>3.293609946E-2</v>
      </c>
      <c r="AF4696" s="430">
        <v>3.3432970889999997E-2</v>
      </c>
      <c r="AG4696" s="430">
        <v>3.4003164524999997E-2</v>
      </c>
      <c r="AH4696" s="430">
        <v>3.4613273639999997E-2</v>
      </c>
      <c r="AI4696" s="430">
        <v>3.5239515135000003E-2</v>
      </c>
      <c r="AJ4696" s="430">
        <v>3.6008904855000003E-2</v>
      </c>
      <c r="AK4696" s="430">
        <v>3.6710630384999998E-2</v>
      </c>
      <c r="AL4696" s="430">
        <v>0</v>
      </c>
    </row>
    <row r="4697" spans="1:38" x14ac:dyDescent="0.25">
      <c r="A4697" s="430" t="s">
        <v>4368</v>
      </c>
      <c r="B4697" s="430">
        <v>1</v>
      </c>
      <c r="C4697" s="430" t="s">
        <v>4379</v>
      </c>
      <c r="D4697" s="430" t="s">
        <v>4095</v>
      </c>
      <c r="E4697" s="430">
        <v>85</v>
      </c>
      <c r="F4697" s="430">
        <v>0</v>
      </c>
      <c r="G4697" s="430">
        <v>0</v>
      </c>
      <c r="H4697" s="430">
        <v>0</v>
      </c>
      <c r="I4697" s="430">
        <v>0</v>
      </c>
      <c r="J4697" s="430">
        <v>0</v>
      </c>
      <c r="K4697" s="430">
        <v>4.2116850600000004E-3</v>
      </c>
      <c r="L4697" s="430">
        <v>8.4885530399999992E-3</v>
      </c>
      <c r="M4697" s="430">
        <v>8.5380231749999994E-3</v>
      </c>
      <c r="N4697" s="430">
        <v>8.5912983750000005E-3</v>
      </c>
      <c r="O4697" s="430">
        <v>8.6450223750000003E-3</v>
      </c>
      <c r="P4697" s="430">
        <v>8.6977512600000008E-3</v>
      </c>
      <c r="Q4697" s="430">
        <v>8.7584240699999996E-3</v>
      </c>
      <c r="R4697" s="430">
        <v>8.8715330550000002E-3</v>
      </c>
      <c r="S4697" s="430">
        <v>9.0067259700000006E-3</v>
      </c>
      <c r="T4697" s="430">
        <v>9.1242092699999992E-3</v>
      </c>
      <c r="U4697" s="430">
        <v>9.2433064349999993E-3</v>
      </c>
      <c r="V4697" s="430">
        <v>9.3774887250000008E-3</v>
      </c>
      <c r="W4697" s="430">
        <v>9.5082799350000007E-3</v>
      </c>
      <c r="X4697" s="430">
        <v>9.6419104650000004E-3</v>
      </c>
      <c r="Y4697" s="430">
        <v>9.7903725149999996E-3</v>
      </c>
      <c r="Z4697" s="430">
        <v>9.9402672599999999E-3</v>
      </c>
      <c r="AA4697" s="430">
        <v>1.008066642E-2</v>
      </c>
      <c r="AB4697" s="430">
        <v>1.0214189865000001E-2</v>
      </c>
      <c r="AC4697" s="430">
        <v>1.0333875584999999E-2</v>
      </c>
      <c r="AD4697" s="430">
        <v>1.04426685E-2</v>
      </c>
      <c r="AE4697" s="430">
        <v>1.0534953164999999E-2</v>
      </c>
      <c r="AF4697" s="430">
        <v>1.0608128519999999E-2</v>
      </c>
      <c r="AG4697" s="430">
        <v>1.0674850394999999E-2</v>
      </c>
      <c r="AH4697" s="430">
        <v>1.0760288054999999E-2</v>
      </c>
      <c r="AI4697" s="430">
        <v>1.0861587825E-2</v>
      </c>
      <c r="AJ4697" s="430">
        <v>1.0937734665000001E-2</v>
      </c>
      <c r="AK4697" s="430">
        <v>1.110152142E-2</v>
      </c>
      <c r="AL4697" s="430">
        <v>0</v>
      </c>
    </row>
    <row r="4698" spans="1:38" x14ac:dyDescent="0.25">
      <c r="A4698" s="430" t="s">
        <v>4368</v>
      </c>
      <c r="B4698" s="430">
        <v>1</v>
      </c>
      <c r="C4698" s="430" t="s">
        <v>4379</v>
      </c>
      <c r="D4698" s="430" t="s">
        <v>4097</v>
      </c>
      <c r="E4698" s="430">
        <v>85</v>
      </c>
      <c r="F4698" s="430">
        <v>0</v>
      </c>
      <c r="G4698" s="430">
        <v>0</v>
      </c>
      <c r="H4698" s="430">
        <v>0</v>
      </c>
      <c r="I4698" s="430">
        <v>0</v>
      </c>
      <c r="J4698" s="430">
        <v>0</v>
      </c>
      <c r="K4698" s="430">
        <v>1.1204371199999999E-3</v>
      </c>
      <c r="L4698" s="430">
        <v>2.2733231400000001E-3</v>
      </c>
      <c r="M4698" s="430">
        <v>2.2972426949999999E-3</v>
      </c>
      <c r="N4698" s="430">
        <v>2.3223598200000002E-3</v>
      </c>
      <c r="O4698" s="430">
        <v>2.34653463E-3</v>
      </c>
      <c r="P4698" s="430">
        <v>2.37921882E-3</v>
      </c>
      <c r="Q4698" s="430">
        <v>2.4049188900000002E-3</v>
      </c>
      <c r="R4698" s="430">
        <v>2.4570083999999998E-3</v>
      </c>
      <c r="S4698" s="430">
        <v>2.5020557100000002E-3</v>
      </c>
      <c r="T4698" s="430">
        <v>2.557307115E-3</v>
      </c>
      <c r="U4698" s="430">
        <v>2.6105638349999999E-3</v>
      </c>
      <c r="V4698" s="430">
        <v>2.6813674799999999E-3</v>
      </c>
      <c r="W4698" s="430">
        <v>2.7729588150000001E-3</v>
      </c>
      <c r="X4698" s="430">
        <v>2.8608754350000001E-3</v>
      </c>
      <c r="Y4698" s="430">
        <v>2.9663513550000002E-3</v>
      </c>
      <c r="Z4698" s="430">
        <v>3.0263145000000002E-3</v>
      </c>
      <c r="AA4698" s="430">
        <v>3.0812608199999999E-3</v>
      </c>
      <c r="AB4698" s="430">
        <v>3.1710605850000001E-3</v>
      </c>
      <c r="AC4698" s="430">
        <v>3.2460784950000001E-3</v>
      </c>
      <c r="AD4698" s="430">
        <v>3.2907370649999999E-3</v>
      </c>
      <c r="AE4698" s="430">
        <v>3.3513120299999998E-3</v>
      </c>
      <c r="AF4698" s="430">
        <v>3.38802354E-3</v>
      </c>
      <c r="AG4698" s="430">
        <v>3.4043035949999998E-3</v>
      </c>
      <c r="AH4698" s="430">
        <v>3.4501384500000001E-3</v>
      </c>
      <c r="AI4698" s="430">
        <v>3.5097814950000002E-3</v>
      </c>
      <c r="AJ4698" s="430">
        <v>3.5277686400000002E-3</v>
      </c>
      <c r="AK4698" s="430">
        <v>3.603893205E-3</v>
      </c>
      <c r="AL4698" s="430">
        <v>0</v>
      </c>
    </row>
    <row r="4699" spans="1:38" x14ac:dyDescent="0.25">
      <c r="A4699" s="430" t="s">
        <v>4368</v>
      </c>
      <c r="B4699" s="430">
        <v>1</v>
      </c>
      <c r="C4699" s="430" t="s">
        <v>4380</v>
      </c>
      <c r="D4699" s="430" t="s">
        <v>4001</v>
      </c>
      <c r="E4699" s="430">
        <v>86</v>
      </c>
      <c r="F4699" s="430">
        <v>0</v>
      </c>
      <c r="G4699" s="430">
        <v>0</v>
      </c>
      <c r="H4699" s="430">
        <v>0</v>
      </c>
      <c r="I4699" s="430">
        <v>0</v>
      </c>
      <c r="J4699" s="430">
        <v>0</v>
      </c>
      <c r="K4699" s="430">
        <v>0</v>
      </c>
      <c r="L4699" s="430">
        <v>0</v>
      </c>
      <c r="M4699" s="430">
        <v>0</v>
      </c>
      <c r="N4699" s="430">
        <v>0</v>
      </c>
      <c r="O4699" s="430">
        <v>0</v>
      </c>
      <c r="P4699" s="430">
        <v>0</v>
      </c>
      <c r="Q4699" s="430">
        <v>0</v>
      </c>
      <c r="R4699" s="430">
        <v>0</v>
      </c>
      <c r="S4699" s="430">
        <v>0</v>
      </c>
      <c r="T4699" s="430">
        <v>0</v>
      </c>
      <c r="U4699" s="430">
        <v>0</v>
      </c>
      <c r="V4699" s="430">
        <v>0</v>
      </c>
      <c r="W4699" s="430">
        <v>0</v>
      </c>
      <c r="X4699" s="430">
        <v>0</v>
      </c>
      <c r="Y4699" s="430">
        <v>0</v>
      </c>
      <c r="Z4699" s="430">
        <v>0</v>
      </c>
      <c r="AA4699" s="430">
        <v>0</v>
      </c>
      <c r="AB4699" s="430">
        <v>4.4599000000000003E-9</v>
      </c>
      <c r="AC4699" s="430">
        <v>1.3460300000000001E-8</v>
      </c>
      <c r="AD4699" s="430">
        <v>2.68712E-8</v>
      </c>
      <c r="AE4699" s="430">
        <v>4.48621E-8</v>
      </c>
      <c r="AF4699" s="430">
        <v>3.6818130000000001E-7</v>
      </c>
      <c r="AG4699" s="430">
        <v>9.9313700000000003E-7</v>
      </c>
      <c r="AH4699" s="430">
        <v>1.9252171E-6</v>
      </c>
      <c r="AI4699" s="430">
        <v>3.1691193E-6</v>
      </c>
      <c r="AJ4699" s="430">
        <v>4.7100134000000001E-6</v>
      </c>
      <c r="AK4699" s="430">
        <v>6.6098550000000003E-6</v>
      </c>
      <c r="AL4699" s="430">
        <v>0</v>
      </c>
    </row>
    <row r="4700" spans="1:38" x14ac:dyDescent="0.25">
      <c r="A4700" s="430" t="s">
        <v>4368</v>
      </c>
      <c r="B4700" s="430">
        <v>1</v>
      </c>
      <c r="C4700" s="430" t="s">
        <v>4380</v>
      </c>
      <c r="D4700" s="430" t="s">
        <v>4003</v>
      </c>
      <c r="E4700" s="430">
        <v>86</v>
      </c>
      <c r="F4700" s="430">
        <v>0</v>
      </c>
      <c r="G4700" s="430">
        <v>0</v>
      </c>
      <c r="H4700" s="430">
        <v>0</v>
      </c>
      <c r="I4700" s="430">
        <v>0</v>
      </c>
      <c r="J4700" s="430">
        <v>0</v>
      </c>
      <c r="K4700" s="430">
        <v>0</v>
      </c>
      <c r="L4700" s="430">
        <v>0</v>
      </c>
      <c r="M4700" s="430">
        <v>0</v>
      </c>
      <c r="N4700" s="430">
        <v>0</v>
      </c>
      <c r="O4700" s="430">
        <v>0</v>
      </c>
      <c r="P4700" s="430">
        <v>0</v>
      </c>
      <c r="Q4700" s="430">
        <v>0</v>
      </c>
      <c r="R4700" s="430">
        <v>0</v>
      </c>
      <c r="S4700" s="430">
        <v>0</v>
      </c>
      <c r="T4700" s="430">
        <v>0</v>
      </c>
      <c r="U4700" s="430">
        <v>0</v>
      </c>
      <c r="V4700" s="430">
        <v>0</v>
      </c>
      <c r="W4700" s="430">
        <v>0</v>
      </c>
      <c r="X4700" s="430">
        <v>0</v>
      </c>
      <c r="Y4700" s="430">
        <v>0</v>
      </c>
      <c r="Z4700" s="430">
        <v>0</v>
      </c>
      <c r="AA4700" s="430">
        <v>0</v>
      </c>
      <c r="AB4700" s="430">
        <v>2.93944E-8</v>
      </c>
      <c r="AC4700" s="430">
        <v>8.8167199999999996E-8</v>
      </c>
      <c r="AD4700" s="430">
        <v>1.765862E-7</v>
      </c>
      <c r="AE4700" s="430">
        <v>2.9494529999999997E-7</v>
      </c>
      <c r="AF4700" s="430">
        <v>2.4130539999999998E-6</v>
      </c>
      <c r="AG4700" s="430">
        <v>6.5379523000000001E-6</v>
      </c>
      <c r="AH4700" s="430">
        <v>1.2784603800000001E-5</v>
      </c>
      <c r="AI4700" s="430">
        <v>2.1202103500000001E-5</v>
      </c>
      <c r="AJ4700" s="430">
        <v>3.2312349300000001E-5</v>
      </c>
      <c r="AK4700" s="430">
        <v>4.5467563699999998E-5</v>
      </c>
      <c r="AL4700" s="430">
        <v>0</v>
      </c>
    </row>
    <row r="4701" spans="1:38" x14ac:dyDescent="0.25">
      <c r="A4701" s="430" t="s">
        <v>4368</v>
      </c>
      <c r="B4701" s="430">
        <v>1</v>
      </c>
      <c r="C4701" s="430" t="s">
        <v>4380</v>
      </c>
      <c r="D4701" s="430" t="s">
        <v>4004</v>
      </c>
      <c r="E4701" s="430">
        <v>86</v>
      </c>
      <c r="F4701" s="430">
        <v>0</v>
      </c>
      <c r="G4701" s="430">
        <v>0</v>
      </c>
      <c r="H4701" s="430">
        <v>0</v>
      </c>
      <c r="I4701" s="430">
        <v>0</v>
      </c>
      <c r="J4701" s="430">
        <v>0</v>
      </c>
      <c r="K4701" s="430">
        <v>0</v>
      </c>
      <c r="L4701" s="430">
        <v>0</v>
      </c>
      <c r="M4701" s="430">
        <v>0</v>
      </c>
      <c r="N4701" s="430">
        <v>0</v>
      </c>
      <c r="O4701" s="430">
        <v>0</v>
      </c>
      <c r="P4701" s="430">
        <v>0</v>
      </c>
      <c r="Q4701" s="430">
        <v>0</v>
      </c>
      <c r="R4701" s="430">
        <v>0</v>
      </c>
      <c r="S4701" s="430">
        <v>0</v>
      </c>
      <c r="T4701" s="430">
        <v>0</v>
      </c>
      <c r="U4701" s="430">
        <v>0</v>
      </c>
      <c r="V4701" s="430">
        <v>0</v>
      </c>
      <c r="W4701" s="430">
        <v>0</v>
      </c>
      <c r="X4701" s="430">
        <v>0</v>
      </c>
      <c r="Y4701" s="430">
        <v>0</v>
      </c>
      <c r="Z4701" s="430">
        <v>0</v>
      </c>
      <c r="AA4701" s="430">
        <v>0</v>
      </c>
      <c r="AB4701" s="430">
        <v>1.8020499999999999E-8</v>
      </c>
      <c r="AC4701" s="430">
        <v>5.4022699999999997E-8</v>
      </c>
      <c r="AD4701" s="430">
        <v>1.082308E-7</v>
      </c>
      <c r="AE4701" s="430">
        <v>1.8102850000000001E-7</v>
      </c>
      <c r="AF4701" s="430">
        <v>1.4833927000000001E-6</v>
      </c>
      <c r="AG4701" s="430">
        <v>4.0260568000000003E-6</v>
      </c>
      <c r="AH4701" s="430">
        <v>7.8724884999999998E-6</v>
      </c>
      <c r="AI4701" s="430">
        <v>1.3050467299999999E-5</v>
      </c>
      <c r="AJ4701" s="430">
        <v>1.93703699E-5</v>
      </c>
      <c r="AK4701" s="430">
        <v>2.7298263800000001E-5</v>
      </c>
      <c r="AL4701" s="430">
        <v>0</v>
      </c>
    </row>
    <row r="4702" spans="1:38" x14ac:dyDescent="0.25">
      <c r="A4702" s="430" t="s">
        <v>4368</v>
      </c>
      <c r="B4702" s="430">
        <v>1</v>
      </c>
      <c r="C4702" s="430" t="s">
        <v>4380</v>
      </c>
      <c r="D4702" s="430" t="s">
        <v>4225</v>
      </c>
      <c r="E4702" s="430">
        <v>86</v>
      </c>
      <c r="F4702" s="430">
        <v>0</v>
      </c>
      <c r="G4702" s="430">
        <v>0</v>
      </c>
      <c r="H4702" s="430">
        <v>0</v>
      </c>
      <c r="I4702" s="430">
        <v>0</v>
      </c>
      <c r="J4702" s="430">
        <v>0</v>
      </c>
      <c r="K4702" s="430">
        <v>0</v>
      </c>
      <c r="L4702" s="430">
        <v>0</v>
      </c>
      <c r="M4702" s="430">
        <v>0</v>
      </c>
      <c r="N4702" s="430">
        <v>0</v>
      </c>
      <c r="O4702" s="430">
        <v>0</v>
      </c>
      <c r="P4702" s="430">
        <v>0</v>
      </c>
      <c r="Q4702" s="430">
        <v>0</v>
      </c>
      <c r="R4702" s="430">
        <v>0</v>
      </c>
      <c r="S4702" s="430">
        <v>0</v>
      </c>
      <c r="T4702" s="430">
        <v>0</v>
      </c>
      <c r="U4702" s="430">
        <v>0</v>
      </c>
      <c r="V4702" s="430">
        <v>0</v>
      </c>
      <c r="W4702" s="430">
        <v>0</v>
      </c>
      <c r="X4702" s="430">
        <v>0</v>
      </c>
      <c r="Y4702" s="430">
        <v>0</v>
      </c>
      <c r="Z4702" s="430">
        <v>0</v>
      </c>
      <c r="AA4702" s="430">
        <v>0</v>
      </c>
      <c r="AB4702" s="430">
        <v>3.3240000000000001E-10</v>
      </c>
      <c r="AC4702" s="430">
        <v>9.8190000000000009E-10</v>
      </c>
      <c r="AD4702" s="430">
        <v>1.935E-9</v>
      </c>
      <c r="AE4702" s="430">
        <v>3.1755E-9</v>
      </c>
      <c r="AF4702" s="430">
        <v>2.5483500000000001E-8</v>
      </c>
      <c r="AG4702" s="430">
        <v>6.7642099999999997E-8</v>
      </c>
      <c r="AH4702" s="430">
        <v>1.293324E-7</v>
      </c>
      <c r="AI4702" s="430">
        <v>2.0932689999999999E-7</v>
      </c>
      <c r="AJ4702" s="430">
        <v>3.0475760000000001E-7</v>
      </c>
      <c r="AK4702" s="430">
        <v>4.1829379999999999E-7</v>
      </c>
      <c r="AL4702" s="430">
        <v>0</v>
      </c>
    </row>
    <row r="4703" spans="1:38" x14ac:dyDescent="0.25">
      <c r="A4703" s="430" t="s">
        <v>4368</v>
      </c>
      <c r="B4703" s="430">
        <v>1</v>
      </c>
      <c r="C4703" s="430" t="s">
        <v>4380</v>
      </c>
      <c r="D4703" s="430" t="s">
        <v>4006</v>
      </c>
      <c r="E4703" s="430">
        <v>86</v>
      </c>
      <c r="F4703" s="430">
        <v>0</v>
      </c>
      <c r="G4703" s="430">
        <v>0</v>
      </c>
      <c r="H4703" s="430">
        <v>0</v>
      </c>
      <c r="I4703" s="430">
        <v>0</v>
      </c>
      <c r="J4703" s="430">
        <v>0</v>
      </c>
      <c r="K4703" s="430">
        <v>0</v>
      </c>
      <c r="L4703" s="430">
        <v>0</v>
      </c>
      <c r="M4703" s="430">
        <v>0</v>
      </c>
      <c r="N4703" s="430">
        <v>0</v>
      </c>
      <c r="O4703" s="430">
        <v>0</v>
      </c>
      <c r="P4703" s="430">
        <v>0</v>
      </c>
      <c r="Q4703" s="430">
        <v>0</v>
      </c>
      <c r="R4703" s="430">
        <v>0</v>
      </c>
      <c r="S4703" s="430">
        <v>0</v>
      </c>
      <c r="T4703" s="430">
        <v>0</v>
      </c>
      <c r="U4703" s="430">
        <v>0</v>
      </c>
      <c r="V4703" s="430">
        <v>0</v>
      </c>
      <c r="W4703" s="430">
        <v>0</v>
      </c>
      <c r="X4703" s="430">
        <v>0</v>
      </c>
      <c r="Y4703" s="430">
        <v>0</v>
      </c>
      <c r="Z4703" s="430">
        <v>0</v>
      </c>
      <c r="AA4703" s="430">
        <v>0</v>
      </c>
      <c r="AB4703" s="430">
        <v>4.0011300000000003E-8</v>
      </c>
      <c r="AC4703" s="430">
        <v>1.2107040000000001E-7</v>
      </c>
      <c r="AD4703" s="430">
        <v>2.454576E-7</v>
      </c>
      <c r="AE4703" s="430">
        <v>4.1511569999999999E-7</v>
      </c>
      <c r="AF4703" s="430">
        <v>3.4433335000000001E-6</v>
      </c>
      <c r="AG4703" s="430">
        <v>9.4465286999999996E-6</v>
      </c>
      <c r="AH4703" s="430">
        <v>1.8724199100000002E-5</v>
      </c>
      <c r="AI4703" s="430">
        <v>3.1500308100000001E-5</v>
      </c>
      <c r="AJ4703" s="430">
        <v>4.6158544100000001E-5</v>
      </c>
      <c r="AK4703" s="430">
        <v>6.5643737200000001E-5</v>
      </c>
      <c r="AL4703" s="430">
        <v>0</v>
      </c>
    </row>
    <row r="4704" spans="1:38" x14ac:dyDescent="0.25">
      <c r="A4704" s="430" t="s">
        <v>4368</v>
      </c>
      <c r="B4704" s="430">
        <v>1</v>
      </c>
      <c r="C4704" s="430" t="s">
        <v>4380</v>
      </c>
      <c r="D4704" s="430" t="s">
        <v>4008</v>
      </c>
      <c r="E4704" s="430">
        <v>86</v>
      </c>
      <c r="F4704" s="430">
        <v>0</v>
      </c>
      <c r="G4704" s="430">
        <v>0</v>
      </c>
      <c r="H4704" s="430">
        <v>0</v>
      </c>
      <c r="I4704" s="430">
        <v>0</v>
      </c>
      <c r="J4704" s="430">
        <v>0</v>
      </c>
      <c r="K4704" s="430">
        <v>0</v>
      </c>
      <c r="L4704" s="430">
        <v>0</v>
      </c>
      <c r="M4704" s="430">
        <v>0</v>
      </c>
      <c r="N4704" s="430">
        <v>0</v>
      </c>
      <c r="O4704" s="430">
        <v>0</v>
      </c>
      <c r="P4704" s="430">
        <v>0</v>
      </c>
      <c r="Q4704" s="430">
        <v>0</v>
      </c>
      <c r="R4704" s="430">
        <v>0</v>
      </c>
      <c r="S4704" s="430">
        <v>0</v>
      </c>
      <c r="T4704" s="430">
        <v>0</v>
      </c>
      <c r="U4704" s="430">
        <v>0</v>
      </c>
      <c r="V4704" s="430">
        <v>0</v>
      </c>
      <c r="W4704" s="430">
        <v>0</v>
      </c>
      <c r="X4704" s="430">
        <v>0</v>
      </c>
      <c r="Y4704" s="430">
        <v>0</v>
      </c>
      <c r="Z4704" s="430">
        <v>0</v>
      </c>
      <c r="AA4704" s="430">
        <v>0</v>
      </c>
      <c r="AB4704" s="430">
        <v>2.315636E-7</v>
      </c>
      <c r="AC4704" s="430">
        <v>6.9805829999999997E-7</v>
      </c>
      <c r="AD4704" s="430">
        <v>1.4067398999999999E-6</v>
      </c>
      <c r="AE4704" s="430">
        <v>2.363564E-6</v>
      </c>
      <c r="AF4704" s="430">
        <v>1.9410831599999998E-5</v>
      </c>
      <c r="AG4704" s="430">
        <v>5.2724301400000002E-5</v>
      </c>
      <c r="AH4704" s="430">
        <v>1.030725028E-4</v>
      </c>
      <c r="AI4704" s="430">
        <v>1.7036802179999999E-4</v>
      </c>
      <c r="AJ4704" s="430">
        <v>2.54005845E-4</v>
      </c>
      <c r="AK4704" s="430">
        <v>3.539865768E-4</v>
      </c>
      <c r="AL4704" s="430">
        <v>0</v>
      </c>
    </row>
    <row r="4705" spans="1:38" x14ac:dyDescent="0.25">
      <c r="A4705" s="430" t="s">
        <v>4368</v>
      </c>
      <c r="B4705" s="430">
        <v>1</v>
      </c>
      <c r="C4705" s="430" t="s">
        <v>4380</v>
      </c>
      <c r="D4705" s="430" t="s">
        <v>481</v>
      </c>
      <c r="E4705" s="430">
        <v>86</v>
      </c>
      <c r="F4705" s="430">
        <v>0</v>
      </c>
      <c r="G4705" s="430">
        <v>0</v>
      </c>
      <c r="H4705" s="430">
        <v>0</v>
      </c>
      <c r="I4705" s="430">
        <v>0</v>
      </c>
      <c r="J4705" s="430">
        <v>0</v>
      </c>
      <c r="K4705" s="430">
        <v>0</v>
      </c>
      <c r="L4705" s="430">
        <v>0</v>
      </c>
      <c r="M4705" s="430">
        <v>0</v>
      </c>
      <c r="N4705" s="430">
        <v>0</v>
      </c>
      <c r="O4705" s="430">
        <v>0</v>
      </c>
      <c r="P4705" s="430">
        <v>0</v>
      </c>
      <c r="Q4705" s="430">
        <v>0</v>
      </c>
      <c r="R4705" s="430">
        <v>0</v>
      </c>
      <c r="S4705" s="430">
        <v>0</v>
      </c>
      <c r="T4705" s="430">
        <v>0</v>
      </c>
      <c r="U4705" s="430">
        <v>0</v>
      </c>
      <c r="V4705" s="430">
        <v>0</v>
      </c>
      <c r="W4705" s="430">
        <v>0</v>
      </c>
      <c r="X4705" s="430">
        <v>0</v>
      </c>
      <c r="Y4705" s="430">
        <v>0</v>
      </c>
      <c r="Z4705" s="430">
        <v>0</v>
      </c>
      <c r="AA4705" s="430">
        <v>0</v>
      </c>
      <c r="AB4705" s="430">
        <v>3.1695300000000003E-8</v>
      </c>
      <c r="AC4705" s="430">
        <v>9.6181599999999999E-8</v>
      </c>
      <c r="AD4705" s="430">
        <v>1.9513889999999999E-7</v>
      </c>
      <c r="AE4705" s="430">
        <v>3.313684E-7</v>
      </c>
      <c r="AF4705" s="430">
        <v>2.7487321E-6</v>
      </c>
      <c r="AG4705" s="430">
        <v>7.5290104999999998E-6</v>
      </c>
      <c r="AH4705" s="430">
        <v>1.4889903700000001E-5</v>
      </c>
      <c r="AI4705" s="430">
        <v>2.4876301299999999E-5</v>
      </c>
      <c r="AJ4705" s="430">
        <v>3.71963997E-5</v>
      </c>
      <c r="AK4705" s="430">
        <v>5.2433941799999998E-5</v>
      </c>
      <c r="AL4705" s="430">
        <v>0</v>
      </c>
    </row>
    <row r="4706" spans="1:38" x14ac:dyDescent="0.25">
      <c r="A4706" s="430" t="s">
        <v>4368</v>
      </c>
      <c r="B4706" s="430">
        <v>1</v>
      </c>
      <c r="C4706" s="430" t="s">
        <v>4380</v>
      </c>
      <c r="D4706" s="430" t="s">
        <v>4011</v>
      </c>
      <c r="E4706" s="430">
        <v>86</v>
      </c>
      <c r="F4706" s="430">
        <v>0</v>
      </c>
      <c r="G4706" s="430">
        <v>0</v>
      </c>
      <c r="H4706" s="430">
        <v>0</v>
      </c>
      <c r="I4706" s="430">
        <v>0</v>
      </c>
      <c r="J4706" s="430">
        <v>0</v>
      </c>
      <c r="K4706" s="430">
        <v>0</v>
      </c>
      <c r="L4706" s="430">
        <v>0</v>
      </c>
      <c r="M4706" s="430">
        <v>0</v>
      </c>
      <c r="N4706" s="430">
        <v>0</v>
      </c>
      <c r="O4706" s="430">
        <v>0</v>
      </c>
      <c r="P4706" s="430">
        <v>0</v>
      </c>
      <c r="Q4706" s="430">
        <v>0</v>
      </c>
      <c r="R4706" s="430">
        <v>0</v>
      </c>
      <c r="S4706" s="430">
        <v>0</v>
      </c>
      <c r="T4706" s="430">
        <v>0</v>
      </c>
      <c r="U4706" s="430">
        <v>0</v>
      </c>
      <c r="V4706" s="430">
        <v>0</v>
      </c>
      <c r="W4706" s="430">
        <v>0</v>
      </c>
      <c r="X4706" s="430">
        <v>0</v>
      </c>
      <c r="Y4706" s="430">
        <v>0</v>
      </c>
      <c r="Z4706" s="430">
        <v>0</v>
      </c>
      <c r="AA4706" s="430">
        <v>0</v>
      </c>
      <c r="AB4706" s="430">
        <v>2.1940399999999998E-8</v>
      </c>
      <c r="AC4706" s="430">
        <v>6.56163E-8</v>
      </c>
      <c r="AD4706" s="430">
        <v>1.310869E-7</v>
      </c>
      <c r="AE4706" s="430">
        <v>2.1801689999999999E-7</v>
      </c>
      <c r="AF4706" s="430">
        <v>1.7749405000000001E-6</v>
      </c>
      <c r="AG4706" s="430">
        <v>4.7919947999999998E-6</v>
      </c>
      <c r="AH4706" s="430">
        <v>9.3423592999999999E-6</v>
      </c>
      <c r="AI4706" s="430">
        <v>1.54049932E-5</v>
      </c>
      <c r="AJ4706" s="430">
        <v>2.31517253E-5</v>
      </c>
      <c r="AK4706" s="430">
        <v>3.2528117500000002E-5</v>
      </c>
      <c r="AL4706" s="430">
        <v>0</v>
      </c>
    </row>
    <row r="4707" spans="1:38" x14ac:dyDescent="0.25">
      <c r="A4707" s="430" t="s">
        <v>4368</v>
      </c>
      <c r="B4707" s="430">
        <v>1</v>
      </c>
      <c r="C4707" s="430" t="s">
        <v>4380</v>
      </c>
      <c r="D4707" s="430" t="s">
        <v>4013</v>
      </c>
      <c r="E4707" s="430">
        <v>86</v>
      </c>
      <c r="F4707" s="430">
        <v>0</v>
      </c>
      <c r="G4707" s="430">
        <v>0</v>
      </c>
      <c r="H4707" s="430">
        <v>0</v>
      </c>
      <c r="I4707" s="430">
        <v>0</v>
      </c>
      <c r="J4707" s="430">
        <v>0</v>
      </c>
      <c r="K4707" s="430">
        <v>0</v>
      </c>
      <c r="L4707" s="430">
        <v>0</v>
      </c>
      <c r="M4707" s="430">
        <v>0</v>
      </c>
      <c r="N4707" s="430">
        <v>0</v>
      </c>
      <c r="O4707" s="430">
        <v>0</v>
      </c>
      <c r="P4707" s="430">
        <v>0</v>
      </c>
      <c r="Q4707" s="430">
        <v>0</v>
      </c>
      <c r="R4707" s="430">
        <v>0</v>
      </c>
      <c r="S4707" s="430">
        <v>0</v>
      </c>
      <c r="T4707" s="430">
        <v>0</v>
      </c>
      <c r="U4707" s="430">
        <v>0</v>
      </c>
      <c r="V4707" s="430">
        <v>0</v>
      </c>
      <c r="W4707" s="430">
        <v>0</v>
      </c>
      <c r="X4707" s="430">
        <v>0</v>
      </c>
      <c r="Y4707" s="430">
        <v>0</v>
      </c>
      <c r="Z4707" s="430">
        <v>0</v>
      </c>
      <c r="AA4707" s="430">
        <v>0</v>
      </c>
      <c r="AB4707" s="430">
        <v>3.8797000000000002E-9</v>
      </c>
      <c r="AC4707" s="430">
        <v>1.18897E-8</v>
      </c>
      <c r="AD4707" s="430">
        <v>2.4192700000000001E-8</v>
      </c>
      <c r="AE4707" s="430">
        <v>4.1130800000000002E-8</v>
      </c>
      <c r="AF4707" s="430">
        <v>3.4091190000000001E-7</v>
      </c>
      <c r="AG4707" s="430">
        <v>9.3429260000000004E-7</v>
      </c>
      <c r="AH4707" s="430">
        <v>1.8403362999999999E-6</v>
      </c>
      <c r="AI4707" s="430">
        <v>3.0596089E-6</v>
      </c>
      <c r="AJ4707" s="430">
        <v>4.4376915999999999E-6</v>
      </c>
      <c r="AK4707" s="430">
        <v>6.0448977000000001E-6</v>
      </c>
      <c r="AL4707" s="430">
        <v>0</v>
      </c>
    </row>
    <row r="4708" spans="1:38" x14ac:dyDescent="0.25">
      <c r="A4708" s="430" t="s">
        <v>4368</v>
      </c>
      <c r="B4708" s="430">
        <v>1</v>
      </c>
      <c r="C4708" s="430" t="s">
        <v>4380</v>
      </c>
      <c r="D4708" s="430" t="s">
        <v>4014</v>
      </c>
      <c r="E4708" s="430">
        <v>86</v>
      </c>
      <c r="F4708" s="430">
        <v>0</v>
      </c>
      <c r="G4708" s="430">
        <v>0</v>
      </c>
      <c r="H4708" s="430">
        <v>0</v>
      </c>
      <c r="I4708" s="430">
        <v>0</v>
      </c>
      <c r="J4708" s="430">
        <v>0</v>
      </c>
      <c r="K4708" s="430">
        <v>0</v>
      </c>
      <c r="L4708" s="430">
        <v>0</v>
      </c>
      <c r="M4708" s="430">
        <v>0</v>
      </c>
      <c r="N4708" s="430">
        <v>0</v>
      </c>
      <c r="O4708" s="430">
        <v>0</v>
      </c>
      <c r="P4708" s="430">
        <v>0</v>
      </c>
      <c r="Q4708" s="430">
        <v>0</v>
      </c>
      <c r="R4708" s="430">
        <v>0</v>
      </c>
      <c r="S4708" s="430">
        <v>0</v>
      </c>
      <c r="T4708" s="430">
        <v>0</v>
      </c>
      <c r="U4708" s="430">
        <v>0</v>
      </c>
      <c r="V4708" s="430">
        <v>0</v>
      </c>
      <c r="W4708" s="430">
        <v>0</v>
      </c>
      <c r="X4708" s="430">
        <v>0</v>
      </c>
      <c r="Y4708" s="430">
        <v>0</v>
      </c>
      <c r="Z4708" s="430">
        <v>0</v>
      </c>
      <c r="AA4708" s="430">
        <v>0</v>
      </c>
      <c r="AB4708" s="430">
        <v>5.5871000000000003E-9</v>
      </c>
      <c r="AC4708" s="430">
        <v>1.6862400000000001E-8</v>
      </c>
      <c r="AD4708" s="430">
        <v>3.4018799999999998E-8</v>
      </c>
      <c r="AE4708" s="430">
        <v>5.7233500000000001E-8</v>
      </c>
      <c r="AF4708" s="430">
        <v>4.7102069999999999E-7</v>
      </c>
      <c r="AG4708" s="430">
        <v>1.2839265000000001E-6</v>
      </c>
      <c r="AH4708" s="430">
        <v>2.5272812999999999E-6</v>
      </c>
      <c r="AI4708" s="430">
        <v>4.2191449999999997E-6</v>
      </c>
      <c r="AJ4708" s="430">
        <v>6.3783927E-6</v>
      </c>
      <c r="AK4708" s="430">
        <v>9.0520910999999996E-6</v>
      </c>
      <c r="AL4708" s="430">
        <v>0</v>
      </c>
    </row>
    <row r="4709" spans="1:38" x14ac:dyDescent="0.25">
      <c r="A4709" s="430" t="s">
        <v>4368</v>
      </c>
      <c r="B4709" s="430">
        <v>1</v>
      </c>
      <c r="C4709" s="430" t="s">
        <v>4380</v>
      </c>
      <c r="D4709" s="430" t="s">
        <v>4016</v>
      </c>
      <c r="E4709" s="430">
        <v>86</v>
      </c>
      <c r="F4709" s="430">
        <v>0</v>
      </c>
      <c r="G4709" s="430">
        <v>0</v>
      </c>
      <c r="H4709" s="430">
        <v>0</v>
      </c>
      <c r="I4709" s="430">
        <v>0</v>
      </c>
      <c r="J4709" s="430">
        <v>0</v>
      </c>
      <c r="K4709" s="430">
        <v>0</v>
      </c>
      <c r="L4709" s="430">
        <v>0</v>
      </c>
      <c r="M4709" s="430">
        <v>0</v>
      </c>
      <c r="N4709" s="430">
        <v>0</v>
      </c>
      <c r="O4709" s="430">
        <v>0</v>
      </c>
      <c r="P4709" s="430">
        <v>0</v>
      </c>
      <c r="Q4709" s="430">
        <v>0</v>
      </c>
      <c r="R4709" s="430">
        <v>0</v>
      </c>
      <c r="S4709" s="430">
        <v>0</v>
      </c>
      <c r="T4709" s="430">
        <v>0</v>
      </c>
      <c r="U4709" s="430">
        <v>0</v>
      </c>
      <c r="V4709" s="430">
        <v>0</v>
      </c>
      <c r="W4709" s="430">
        <v>0</v>
      </c>
      <c r="X4709" s="430">
        <v>0</v>
      </c>
      <c r="Y4709" s="430">
        <v>0</v>
      </c>
      <c r="Z4709" s="430">
        <v>0</v>
      </c>
      <c r="AA4709" s="430">
        <v>0</v>
      </c>
      <c r="AB4709" s="430">
        <v>1.1779409999999999E-7</v>
      </c>
      <c r="AC4709" s="430">
        <v>3.5678079999999999E-7</v>
      </c>
      <c r="AD4709" s="430">
        <v>7.238048E-7</v>
      </c>
      <c r="AE4709" s="430">
        <v>1.2283775000000001E-6</v>
      </c>
      <c r="AF4709" s="430">
        <v>1.02273346E-5</v>
      </c>
      <c r="AG4709" s="430">
        <v>2.8115522100000001E-5</v>
      </c>
      <c r="AH4709" s="430">
        <v>5.5551200600000001E-5</v>
      </c>
      <c r="AI4709" s="430">
        <v>9.2844344900000006E-5</v>
      </c>
      <c r="AJ4709" s="430">
        <v>1.387069657E-4</v>
      </c>
      <c r="AK4709" s="430">
        <v>1.9649980040000001E-4</v>
      </c>
      <c r="AL4709" s="430">
        <v>0</v>
      </c>
    </row>
    <row r="4710" spans="1:38" x14ac:dyDescent="0.25">
      <c r="A4710" s="430" t="s">
        <v>4368</v>
      </c>
      <c r="B4710" s="430">
        <v>1</v>
      </c>
      <c r="C4710" s="430" t="s">
        <v>4380</v>
      </c>
      <c r="D4710" s="430" t="s">
        <v>4018</v>
      </c>
      <c r="E4710" s="430">
        <v>86</v>
      </c>
      <c r="F4710" s="430">
        <v>0</v>
      </c>
      <c r="G4710" s="430">
        <v>0</v>
      </c>
      <c r="H4710" s="430">
        <v>0</v>
      </c>
      <c r="I4710" s="430">
        <v>0</v>
      </c>
      <c r="J4710" s="430">
        <v>0</v>
      </c>
      <c r="K4710" s="430">
        <v>0</v>
      </c>
      <c r="L4710" s="430">
        <v>0</v>
      </c>
      <c r="M4710" s="430">
        <v>0</v>
      </c>
      <c r="N4710" s="430">
        <v>0</v>
      </c>
      <c r="O4710" s="430">
        <v>0</v>
      </c>
      <c r="P4710" s="430">
        <v>0</v>
      </c>
      <c r="Q4710" s="430">
        <v>0</v>
      </c>
      <c r="R4710" s="430">
        <v>0</v>
      </c>
      <c r="S4710" s="430">
        <v>0</v>
      </c>
      <c r="T4710" s="430">
        <v>0</v>
      </c>
      <c r="U4710" s="430">
        <v>0</v>
      </c>
      <c r="V4710" s="430">
        <v>0</v>
      </c>
      <c r="W4710" s="430">
        <v>0</v>
      </c>
      <c r="X4710" s="430">
        <v>0</v>
      </c>
      <c r="Y4710" s="430">
        <v>0</v>
      </c>
      <c r="Z4710" s="430">
        <v>0</v>
      </c>
      <c r="AA4710" s="430">
        <v>0</v>
      </c>
      <c r="AB4710" s="430">
        <v>6.0438399999999997E-8</v>
      </c>
      <c r="AC4710" s="430">
        <v>1.8203549999999999E-7</v>
      </c>
      <c r="AD4710" s="430">
        <v>3.6716179999999998E-7</v>
      </c>
      <c r="AE4710" s="430">
        <v>6.1867219999999995E-7</v>
      </c>
      <c r="AF4710" s="430">
        <v>5.1111006999999996E-6</v>
      </c>
      <c r="AG4710" s="430">
        <v>1.3961911700000001E-5</v>
      </c>
      <c r="AH4710" s="430">
        <v>2.74931415E-5</v>
      </c>
      <c r="AI4710" s="430">
        <v>4.59123852E-5</v>
      </c>
      <c r="AJ4710" s="430">
        <v>6.8973011699999996E-5</v>
      </c>
      <c r="AK4710" s="430">
        <v>9.7428956099999996E-5</v>
      </c>
      <c r="AL4710" s="430">
        <v>0</v>
      </c>
    </row>
    <row r="4711" spans="1:38" x14ac:dyDescent="0.25">
      <c r="A4711" s="430" t="s">
        <v>4368</v>
      </c>
      <c r="B4711" s="430">
        <v>1</v>
      </c>
      <c r="C4711" s="430" t="s">
        <v>4380</v>
      </c>
      <c r="D4711" s="430" t="s">
        <v>4226</v>
      </c>
      <c r="E4711" s="430">
        <v>86</v>
      </c>
      <c r="F4711" s="430">
        <v>0</v>
      </c>
      <c r="G4711" s="430">
        <v>0</v>
      </c>
      <c r="H4711" s="430">
        <v>0</v>
      </c>
      <c r="I4711" s="430">
        <v>0</v>
      </c>
      <c r="J4711" s="430">
        <v>0</v>
      </c>
      <c r="K4711" s="430">
        <v>0</v>
      </c>
      <c r="L4711" s="430">
        <v>0</v>
      </c>
      <c r="M4711" s="430">
        <v>0</v>
      </c>
      <c r="N4711" s="430">
        <v>0</v>
      </c>
      <c r="O4711" s="430">
        <v>0</v>
      </c>
      <c r="P4711" s="430">
        <v>0</v>
      </c>
      <c r="Q4711" s="430">
        <v>0</v>
      </c>
      <c r="R4711" s="430">
        <v>0</v>
      </c>
      <c r="S4711" s="430">
        <v>0</v>
      </c>
      <c r="T4711" s="430">
        <v>0</v>
      </c>
      <c r="U4711" s="430">
        <v>0</v>
      </c>
      <c r="V4711" s="430">
        <v>0</v>
      </c>
      <c r="W4711" s="430">
        <v>0</v>
      </c>
      <c r="X4711" s="430">
        <v>0</v>
      </c>
      <c r="Y4711" s="430">
        <v>0</v>
      </c>
      <c r="Z4711" s="430">
        <v>0</v>
      </c>
      <c r="AA4711" s="430">
        <v>0</v>
      </c>
      <c r="AB4711" s="430">
        <v>1.0048000000000001E-9</v>
      </c>
      <c r="AC4711" s="430">
        <v>3.0166000000000001E-9</v>
      </c>
      <c r="AD4711" s="430">
        <v>6.0468000000000003E-9</v>
      </c>
      <c r="AE4711" s="430">
        <v>1.0109600000000001E-8</v>
      </c>
      <c r="AF4711" s="430">
        <v>8.2750400000000005E-8</v>
      </c>
      <c r="AG4711" s="430">
        <v>2.24308E-7</v>
      </c>
      <c r="AH4711" s="430">
        <v>4.3848619999999998E-7</v>
      </c>
      <c r="AI4711" s="430">
        <v>7.2639320000000005E-7</v>
      </c>
      <c r="AJ4711" s="430">
        <v>1.0834803999999999E-6</v>
      </c>
      <c r="AK4711" s="430">
        <v>1.5228486999999999E-6</v>
      </c>
      <c r="AL4711" s="430">
        <v>0</v>
      </c>
    </row>
    <row r="4712" spans="1:38" x14ac:dyDescent="0.25">
      <c r="A4712" s="430" t="s">
        <v>4368</v>
      </c>
      <c r="B4712" s="430">
        <v>1</v>
      </c>
      <c r="C4712" s="430" t="s">
        <v>4380</v>
      </c>
      <c r="D4712" s="430" t="s">
        <v>4020</v>
      </c>
      <c r="E4712" s="430">
        <v>86</v>
      </c>
      <c r="F4712" s="430">
        <v>0</v>
      </c>
      <c r="G4712" s="430">
        <v>0</v>
      </c>
      <c r="H4712" s="430">
        <v>0</v>
      </c>
      <c r="I4712" s="430">
        <v>0</v>
      </c>
      <c r="J4712" s="430">
        <v>0</v>
      </c>
      <c r="K4712" s="430">
        <v>0</v>
      </c>
      <c r="L4712" s="430">
        <v>0</v>
      </c>
      <c r="M4712" s="430">
        <v>0</v>
      </c>
      <c r="N4712" s="430">
        <v>0</v>
      </c>
      <c r="O4712" s="430">
        <v>0</v>
      </c>
      <c r="P4712" s="430">
        <v>0</v>
      </c>
      <c r="Q4712" s="430">
        <v>0</v>
      </c>
      <c r="R4712" s="430">
        <v>0</v>
      </c>
      <c r="S4712" s="430">
        <v>0</v>
      </c>
      <c r="T4712" s="430">
        <v>0</v>
      </c>
      <c r="U4712" s="430">
        <v>0</v>
      </c>
      <c r="V4712" s="430">
        <v>0</v>
      </c>
      <c r="W4712" s="430">
        <v>0</v>
      </c>
      <c r="X4712" s="430">
        <v>0</v>
      </c>
      <c r="Y4712" s="430">
        <v>0</v>
      </c>
      <c r="Z4712" s="430">
        <v>0</v>
      </c>
      <c r="AA4712" s="430">
        <v>0</v>
      </c>
      <c r="AB4712" s="430">
        <v>8.5144999999999999E-9</v>
      </c>
      <c r="AC4712" s="430">
        <v>2.5708300000000001E-8</v>
      </c>
      <c r="AD4712" s="430">
        <v>5.15983E-8</v>
      </c>
      <c r="AE4712" s="430">
        <v>8.6451899999999993E-8</v>
      </c>
      <c r="AF4712" s="430">
        <v>7.0846549999999997E-7</v>
      </c>
      <c r="AG4712" s="430">
        <v>1.9109454000000001E-6</v>
      </c>
      <c r="AH4712" s="430">
        <v>3.7193742999999999E-6</v>
      </c>
      <c r="AI4712" s="430">
        <v>6.1153687000000003E-6</v>
      </c>
      <c r="AJ4712" s="430">
        <v>9.3366159000000002E-6</v>
      </c>
      <c r="AK4712" s="430">
        <v>1.3005060000000001E-5</v>
      </c>
      <c r="AL4712" s="430">
        <v>0</v>
      </c>
    </row>
    <row r="4713" spans="1:38" x14ac:dyDescent="0.25">
      <c r="A4713" s="430" t="s">
        <v>4368</v>
      </c>
      <c r="B4713" s="430">
        <v>1</v>
      </c>
      <c r="C4713" s="430" t="s">
        <v>4380</v>
      </c>
      <c r="D4713" s="430" t="s">
        <v>4022</v>
      </c>
      <c r="E4713" s="430">
        <v>86</v>
      </c>
      <c r="F4713" s="430">
        <v>0</v>
      </c>
      <c r="G4713" s="430">
        <v>0</v>
      </c>
      <c r="H4713" s="430">
        <v>0</v>
      </c>
      <c r="I4713" s="430">
        <v>0</v>
      </c>
      <c r="J4713" s="430">
        <v>0</v>
      </c>
      <c r="K4713" s="430">
        <v>0</v>
      </c>
      <c r="L4713" s="430">
        <v>0</v>
      </c>
      <c r="M4713" s="430">
        <v>0</v>
      </c>
      <c r="N4713" s="430">
        <v>0</v>
      </c>
      <c r="O4713" s="430">
        <v>0</v>
      </c>
      <c r="P4713" s="430">
        <v>0</v>
      </c>
      <c r="Q4713" s="430">
        <v>0</v>
      </c>
      <c r="R4713" s="430">
        <v>0</v>
      </c>
      <c r="S4713" s="430">
        <v>0</v>
      </c>
      <c r="T4713" s="430">
        <v>0</v>
      </c>
      <c r="U4713" s="430">
        <v>0</v>
      </c>
      <c r="V4713" s="430">
        <v>0</v>
      </c>
      <c r="W4713" s="430">
        <v>0</v>
      </c>
      <c r="X4713" s="430">
        <v>0</v>
      </c>
      <c r="Y4713" s="430">
        <v>0</v>
      </c>
      <c r="Z4713" s="430">
        <v>0</v>
      </c>
      <c r="AA4713" s="430">
        <v>0</v>
      </c>
      <c r="AB4713" s="430">
        <v>1.8777E-8</v>
      </c>
      <c r="AC4713" s="430">
        <v>5.6458399999999997E-8</v>
      </c>
      <c r="AD4713" s="430">
        <v>1.1340339999999999E-7</v>
      </c>
      <c r="AE4713" s="430">
        <v>1.897046E-7</v>
      </c>
      <c r="AF4713" s="430">
        <v>1.5534987999999999E-6</v>
      </c>
      <c r="AG4713" s="430">
        <v>4.2135360999999996E-6</v>
      </c>
      <c r="AH4713" s="430">
        <v>8.2324788000000006E-6</v>
      </c>
      <c r="AI4713" s="430">
        <v>1.36492582E-5</v>
      </c>
      <c r="AJ4713" s="430">
        <v>2.0504960400000001E-5</v>
      </c>
      <c r="AK4713" s="430">
        <v>2.8806560700000001E-5</v>
      </c>
      <c r="AL4713" s="430">
        <v>0</v>
      </c>
    </row>
    <row r="4714" spans="1:38" x14ac:dyDescent="0.25">
      <c r="A4714" s="430" t="s">
        <v>4368</v>
      </c>
      <c r="B4714" s="430">
        <v>1</v>
      </c>
      <c r="C4714" s="430" t="s">
        <v>4380</v>
      </c>
      <c r="D4714" s="430" t="s">
        <v>4024</v>
      </c>
      <c r="E4714" s="430">
        <v>86</v>
      </c>
      <c r="F4714" s="430">
        <v>0</v>
      </c>
      <c r="G4714" s="430">
        <v>0</v>
      </c>
      <c r="H4714" s="430">
        <v>0</v>
      </c>
      <c r="I4714" s="430">
        <v>0</v>
      </c>
      <c r="J4714" s="430">
        <v>0</v>
      </c>
      <c r="K4714" s="430">
        <v>0</v>
      </c>
      <c r="L4714" s="430">
        <v>0</v>
      </c>
      <c r="M4714" s="430">
        <v>0</v>
      </c>
      <c r="N4714" s="430">
        <v>0</v>
      </c>
      <c r="O4714" s="430">
        <v>0</v>
      </c>
      <c r="P4714" s="430">
        <v>0</v>
      </c>
      <c r="Q4714" s="430">
        <v>0</v>
      </c>
      <c r="R4714" s="430">
        <v>0</v>
      </c>
      <c r="S4714" s="430">
        <v>0</v>
      </c>
      <c r="T4714" s="430">
        <v>0</v>
      </c>
      <c r="U4714" s="430">
        <v>0</v>
      </c>
      <c r="V4714" s="430">
        <v>0</v>
      </c>
      <c r="W4714" s="430">
        <v>0</v>
      </c>
      <c r="X4714" s="430">
        <v>0</v>
      </c>
      <c r="Y4714" s="430">
        <v>0</v>
      </c>
      <c r="Z4714" s="430">
        <v>0</v>
      </c>
      <c r="AA4714" s="430">
        <v>0</v>
      </c>
      <c r="AB4714" s="430">
        <v>9.7393000000000001E-9</v>
      </c>
      <c r="AC4714" s="430">
        <v>2.9416899999999999E-8</v>
      </c>
      <c r="AD4714" s="430">
        <v>5.9506200000000001E-8</v>
      </c>
      <c r="AE4714" s="430">
        <v>1.0039450000000001E-7</v>
      </c>
      <c r="AF4714" s="430">
        <v>8.3497370000000005E-7</v>
      </c>
      <c r="AG4714" s="430">
        <v>2.3049685E-6</v>
      </c>
      <c r="AH4714" s="430">
        <v>4.5791651000000002E-6</v>
      </c>
      <c r="AI4714" s="430">
        <v>7.7286279000000008E-6</v>
      </c>
      <c r="AJ4714" s="430">
        <v>1.1882227899999999E-5</v>
      </c>
      <c r="AK4714" s="430">
        <v>1.7149295000000002E-5</v>
      </c>
      <c r="AL4714" s="430">
        <v>0</v>
      </c>
    </row>
    <row r="4715" spans="1:38" x14ac:dyDescent="0.25">
      <c r="A4715" s="430" t="s">
        <v>4368</v>
      </c>
      <c r="B4715" s="430">
        <v>1</v>
      </c>
      <c r="C4715" s="430" t="s">
        <v>4380</v>
      </c>
      <c r="D4715" s="430" t="s">
        <v>4026</v>
      </c>
      <c r="E4715" s="430">
        <v>86</v>
      </c>
      <c r="F4715" s="430">
        <v>0</v>
      </c>
      <c r="G4715" s="430">
        <v>0</v>
      </c>
      <c r="H4715" s="430">
        <v>0</v>
      </c>
      <c r="I4715" s="430">
        <v>0</v>
      </c>
      <c r="J4715" s="430">
        <v>0</v>
      </c>
      <c r="K4715" s="430">
        <v>0</v>
      </c>
      <c r="L4715" s="430">
        <v>0</v>
      </c>
      <c r="M4715" s="430">
        <v>0</v>
      </c>
      <c r="N4715" s="430">
        <v>0</v>
      </c>
      <c r="O4715" s="430">
        <v>0</v>
      </c>
      <c r="P4715" s="430">
        <v>0</v>
      </c>
      <c r="Q4715" s="430">
        <v>0</v>
      </c>
      <c r="R4715" s="430">
        <v>0</v>
      </c>
      <c r="S4715" s="430">
        <v>0</v>
      </c>
      <c r="T4715" s="430">
        <v>0</v>
      </c>
      <c r="U4715" s="430">
        <v>0</v>
      </c>
      <c r="V4715" s="430">
        <v>0</v>
      </c>
      <c r="W4715" s="430">
        <v>0</v>
      </c>
      <c r="X4715" s="430">
        <v>0</v>
      </c>
      <c r="Y4715" s="430">
        <v>0</v>
      </c>
      <c r="Z4715" s="430">
        <v>0</v>
      </c>
      <c r="AA4715" s="430">
        <v>0</v>
      </c>
      <c r="AB4715" s="430">
        <v>7.8621100000000005E-8</v>
      </c>
      <c r="AC4715" s="430">
        <v>2.3532339999999999E-7</v>
      </c>
      <c r="AD4715" s="430">
        <v>4.6974659999999998E-7</v>
      </c>
      <c r="AE4715" s="430">
        <v>7.8126209999999999E-7</v>
      </c>
      <c r="AF4715" s="430">
        <v>6.3572211999999997E-6</v>
      </c>
      <c r="AG4715" s="430">
        <v>1.7128847799999999E-5</v>
      </c>
      <c r="AH4715" s="430">
        <v>3.3256833200000003E-5</v>
      </c>
      <c r="AI4715" s="430">
        <v>5.4720725400000001E-5</v>
      </c>
      <c r="AJ4715" s="430">
        <v>8.2216417699999995E-5</v>
      </c>
      <c r="AK4715" s="430">
        <v>1.143164454E-4</v>
      </c>
      <c r="AL4715" s="430">
        <v>0</v>
      </c>
    </row>
    <row r="4716" spans="1:38" x14ac:dyDescent="0.25">
      <c r="A4716" s="430" t="s">
        <v>4368</v>
      </c>
      <c r="B4716" s="430">
        <v>1</v>
      </c>
      <c r="C4716" s="430" t="s">
        <v>4380</v>
      </c>
      <c r="D4716" s="430" t="s">
        <v>4028</v>
      </c>
      <c r="E4716" s="430">
        <v>86</v>
      </c>
      <c r="F4716" s="430">
        <v>0</v>
      </c>
      <c r="G4716" s="430">
        <v>0</v>
      </c>
      <c r="H4716" s="430">
        <v>0</v>
      </c>
      <c r="I4716" s="430">
        <v>0</v>
      </c>
      <c r="J4716" s="430">
        <v>0</v>
      </c>
      <c r="K4716" s="430">
        <v>0</v>
      </c>
      <c r="L4716" s="430">
        <v>0</v>
      </c>
      <c r="M4716" s="430">
        <v>0</v>
      </c>
      <c r="N4716" s="430">
        <v>0</v>
      </c>
      <c r="O4716" s="430">
        <v>0</v>
      </c>
      <c r="P4716" s="430">
        <v>0</v>
      </c>
      <c r="Q4716" s="430">
        <v>0</v>
      </c>
      <c r="R4716" s="430">
        <v>0</v>
      </c>
      <c r="S4716" s="430">
        <v>0</v>
      </c>
      <c r="T4716" s="430">
        <v>0</v>
      </c>
      <c r="U4716" s="430">
        <v>0</v>
      </c>
      <c r="V4716" s="430">
        <v>0</v>
      </c>
      <c r="W4716" s="430">
        <v>0</v>
      </c>
      <c r="X4716" s="430">
        <v>0</v>
      </c>
      <c r="Y4716" s="430">
        <v>0</v>
      </c>
      <c r="Z4716" s="430">
        <v>0</v>
      </c>
      <c r="AA4716" s="430">
        <v>0</v>
      </c>
      <c r="AB4716" s="430">
        <v>3.9905400000000001E-8</v>
      </c>
      <c r="AC4716" s="430">
        <v>1.199005E-7</v>
      </c>
      <c r="AD4716" s="430">
        <v>2.404684E-7</v>
      </c>
      <c r="AE4716" s="430">
        <v>4.016669E-7</v>
      </c>
      <c r="AF4716" s="430">
        <v>3.2911825999999999E-6</v>
      </c>
      <c r="AG4716" s="430">
        <v>8.9291474000000006E-6</v>
      </c>
      <c r="AH4716" s="430">
        <v>1.7506937499999999E-5</v>
      </c>
      <c r="AI4716" s="430">
        <v>2.9077544499999999E-5</v>
      </c>
      <c r="AJ4716" s="430">
        <v>4.3635561300000001E-5</v>
      </c>
      <c r="AK4716" s="430">
        <v>6.1400616800000006E-5</v>
      </c>
      <c r="AL4716" s="430">
        <v>0</v>
      </c>
    </row>
    <row r="4717" spans="1:38" x14ac:dyDescent="0.25">
      <c r="A4717" s="430" t="s">
        <v>4368</v>
      </c>
      <c r="B4717" s="430">
        <v>1</v>
      </c>
      <c r="C4717" s="430" t="s">
        <v>4380</v>
      </c>
      <c r="D4717" s="430" t="s">
        <v>4030</v>
      </c>
      <c r="E4717" s="430">
        <v>86</v>
      </c>
      <c r="F4717" s="430">
        <v>0</v>
      </c>
      <c r="G4717" s="430">
        <v>0</v>
      </c>
      <c r="H4717" s="430">
        <v>0</v>
      </c>
      <c r="I4717" s="430">
        <v>0</v>
      </c>
      <c r="J4717" s="430">
        <v>0</v>
      </c>
      <c r="K4717" s="430">
        <v>0</v>
      </c>
      <c r="L4717" s="430">
        <v>0</v>
      </c>
      <c r="M4717" s="430">
        <v>0</v>
      </c>
      <c r="N4717" s="430">
        <v>0</v>
      </c>
      <c r="O4717" s="430">
        <v>0</v>
      </c>
      <c r="P4717" s="430">
        <v>0</v>
      </c>
      <c r="Q4717" s="430">
        <v>0</v>
      </c>
      <c r="R4717" s="430">
        <v>0</v>
      </c>
      <c r="S4717" s="430">
        <v>0</v>
      </c>
      <c r="T4717" s="430">
        <v>0</v>
      </c>
      <c r="U4717" s="430">
        <v>0</v>
      </c>
      <c r="V4717" s="430">
        <v>0</v>
      </c>
      <c r="W4717" s="430">
        <v>0</v>
      </c>
      <c r="X4717" s="430">
        <v>0</v>
      </c>
      <c r="Y4717" s="430">
        <v>0</v>
      </c>
      <c r="Z4717" s="430">
        <v>0</v>
      </c>
      <c r="AA4717" s="430">
        <v>0</v>
      </c>
      <c r="AB4717" s="430">
        <v>1.76125E-8</v>
      </c>
      <c r="AC4717" s="430">
        <v>5.2815599999999999E-8</v>
      </c>
      <c r="AD4717" s="430">
        <v>1.05792E-7</v>
      </c>
      <c r="AE4717" s="430">
        <v>1.7683559999999999E-7</v>
      </c>
      <c r="AF4717" s="430">
        <v>1.4443035000000001E-6</v>
      </c>
      <c r="AG4717" s="430">
        <v>3.9014588000000003E-6</v>
      </c>
      <c r="AH4717" s="430">
        <v>7.6126657999999996E-6</v>
      </c>
      <c r="AI4717" s="430">
        <v>1.2582402E-5</v>
      </c>
      <c r="AJ4717" s="430">
        <v>1.8879383000000001E-5</v>
      </c>
      <c r="AK4717" s="430">
        <v>2.6474514E-5</v>
      </c>
      <c r="AL4717" s="430">
        <v>0</v>
      </c>
    </row>
    <row r="4718" spans="1:38" x14ac:dyDescent="0.25">
      <c r="A4718" s="430" t="s">
        <v>4368</v>
      </c>
      <c r="B4718" s="430">
        <v>1</v>
      </c>
      <c r="C4718" s="430" t="s">
        <v>4380</v>
      </c>
      <c r="D4718" s="430" t="s">
        <v>4032</v>
      </c>
      <c r="E4718" s="430">
        <v>86</v>
      </c>
      <c r="F4718" s="430">
        <v>0</v>
      </c>
      <c r="G4718" s="430">
        <v>0</v>
      </c>
      <c r="H4718" s="430">
        <v>0</v>
      </c>
      <c r="I4718" s="430">
        <v>0</v>
      </c>
      <c r="J4718" s="430">
        <v>0</v>
      </c>
      <c r="K4718" s="430">
        <v>0</v>
      </c>
      <c r="L4718" s="430">
        <v>0</v>
      </c>
      <c r="M4718" s="430">
        <v>0</v>
      </c>
      <c r="N4718" s="430">
        <v>0</v>
      </c>
      <c r="O4718" s="430">
        <v>0</v>
      </c>
      <c r="P4718" s="430">
        <v>0</v>
      </c>
      <c r="Q4718" s="430">
        <v>0</v>
      </c>
      <c r="R4718" s="430">
        <v>0</v>
      </c>
      <c r="S4718" s="430">
        <v>0</v>
      </c>
      <c r="T4718" s="430">
        <v>0</v>
      </c>
      <c r="U4718" s="430">
        <v>0</v>
      </c>
      <c r="V4718" s="430">
        <v>0</v>
      </c>
      <c r="W4718" s="430">
        <v>0</v>
      </c>
      <c r="X4718" s="430">
        <v>0</v>
      </c>
      <c r="Y4718" s="430">
        <v>0</v>
      </c>
      <c r="Z4718" s="430">
        <v>0</v>
      </c>
      <c r="AA4718" s="430">
        <v>0</v>
      </c>
      <c r="AB4718" s="430">
        <v>2.6777799999999999E-8</v>
      </c>
      <c r="AC4718" s="430">
        <v>8.0417600000000004E-8</v>
      </c>
      <c r="AD4718" s="430">
        <v>1.6102849999999999E-7</v>
      </c>
      <c r="AE4718" s="430">
        <v>2.6908399999999998E-7</v>
      </c>
      <c r="AF4718" s="430">
        <v>2.2015792000000002E-6</v>
      </c>
      <c r="AG4718" s="430">
        <v>5.9718123000000003E-6</v>
      </c>
      <c r="AH4718" s="430">
        <v>1.1667682400000001E-5</v>
      </c>
      <c r="AI4718" s="430">
        <v>1.9320252200000001E-5</v>
      </c>
      <c r="AJ4718" s="430">
        <v>2.8963018900000001E-5</v>
      </c>
      <c r="AK4718" s="430">
        <v>4.0681778300000002E-5</v>
      </c>
      <c r="AL4718" s="430">
        <v>0</v>
      </c>
    </row>
    <row r="4719" spans="1:38" x14ac:dyDescent="0.25">
      <c r="A4719" s="430" t="s">
        <v>4368</v>
      </c>
      <c r="B4719" s="430">
        <v>1</v>
      </c>
      <c r="C4719" s="430" t="s">
        <v>4380</v>
      </c>
      <c r="D4719" s="430" t="s">
        <v>4034</v>
      </c>
      <c r="E4719" s="430">
        <v>86</v>
      </c>
      <c r="F4719" s="430">
        <v>0</v>
      </c>
      <c r="G4719" s="430">
        <v>0</v>
      </c>
      <c r="H4719" s="430">
        <v>0</v>
      </c>
      <c r="I4719" s="430">
        <v>0</v>
      </c>
      <c r="J4719" s="430">
        <v>0</v>
      </c>
      <c r="K4719" s="430">
        <v>0</v>
      </c>
      <c r="L4719" s="430">
        <v>0</v>
      </c>
      <c r="M4719" s="430">
        <v>0</v>
      </c>
      <c r="N4719" s="430">
        <v>0</v>
      </c>
      <c r="O4719" s="430">
        <v>0</v>
      </c>
      <c r="P4719" s="430">
        <v>0</v>
      </c>
      <c r="Q4719" s="430">
        <v>0</v>
      </c>
      <c r="R4719" s="430">
        <v>0</v>
      </c>
      <c r="S4719" s="430">
        <v>0</v>
      </c>
      <c r="T4719" s="430">
        <v>0</v>
      </c>
      <c r="U4719" s="430">
        <v>0</v>
      </c>
      <c r="V4719" s="430">
        <v>0</v>
      </c>
      <c r="W4719" s="430">
        <v>0</v>
      </c>
      <c r="X4719" s="430">
        <v>0</v>
      </c>
      <c r="Y4719" s="430">
        <v>0</v>
      </c>
      <c r="Z4719" s="430">
        <v>0</v>
      </c>
      <c r="AA4719" s="430">
        <v>0</v>
      </c>
      <c r="AB4719" s="430">
        <v>2.8085E-8</v>
      </c>
      <c r="AC4719" s="430">
        <v>8.4416400000000001E-8</v>
      </c>
      <c r="AD4719" s="430">
        <v>1.6937510000000001E-7</v>
      </c>
      <c r="AE4719" s="430">
        <v>2.8353549999999999E-7</v>
      </c>
      <c r="AF4719" s="430">
        <v>2.3210909000000001E-6</v>
      </c>
      <c r="AG4719" s="430">
        <v>6.2641082999999999E-6</v>
      </c>
      <c r="AH4719" s="430">
        <v>1.21908586E-5</v>
      </c>
      <c r="AI4719" s="430">
        <v>2.0123501400000001E-5</v>
      </c>
      <c r="AJ4719" s="430">
        <v>2.99098882E-5</v>
      </c>
      <c r="AK4719" s="430">
        <v>4.1716127499999997E-5</v>
      </c>
      <c r="AL4719" s="430">
        <v>0</v>
      </c>
    </row>
    <row r="4720" spans="1:38" x14ac:dyDescent="0.25">
      <c r="A4720" s="430" t="s">
        <v>4368</v>
      </c>
      <c r="B4720" s="430">
        <v>1</v>
      </c>
      <c r="C4720" s="430" t="s">
        <v>4380</v>
      </c>
      <c r="D4720" s="430" t="s">
        <v>4036</v>
      </c>
      <c r="E4720" s="430">
        <v>86</v>
      </c>
      <c r="F4720" s="430">
        <v>0</v>
      </c>
      <c r="G4720" s="430">
        <v>0</v>
      </c>
      <c r="H4720" s="430">
        <v>0</v>
      </c>
      <c r="I4720" s="430">
        <v>0</v>
      </c>
      <c r="J4720" s="430">
        <v>0</v>
      </c>
      <c r="K4720" s="430">
        <v>0</v>
      </c>
      <c r="L4720" s="430">
        <v>0</v>
      </c>
      <c r="M4720" s="430">
        <v>0</v>
      </c>
      <c r="N4720" s="430">
        <v>0</v>
      </c>
      <c r="O4720" s="430">
        <v>0</v>
      </c>
      <c r="P4720" s="430">
        <v>0</v>
      </c>
      <c r="Q4720" s="430">
        <v>0</v>
      </c>
      <c r="R4720" s="430">
        <v>0</v>
      </c>
      <c r="S4720" s="430">
        <v>0</v>
      </c>
      <c r="T4720" s="430">
        <v>0</v>
      </c>
      <c r="U4720" s="430">
        <v>0</v>
      </c>
      <c r="V4720" s="430">
        <v>0</v>
      </c>
      <c r="W4720" s="430">
        <v>0</v>
      </c>
      <c r="X4720" s="430">
        <v>0</v>
      </c>
      <c r="Y4720" s="430">
        <v>0</v>
      </c>
      <c r="Z4720" s="430">
        <v>0</v>
      </c>
      <c r="AA4720" s="430">
        <v>0</v>
      </c>
      <c r="AB4720" s="430">
        <v>4.0669900000000001E-8</v>
      </c>
      <c r="AC4720" s="430">
        <v>1.225388E-7</v>
      </c>
      <c r="AD4720" s="430">
        <v>2.4662389999999998E-7</v>
      </c>
      <c r="AE4720" s="430">
        <v>4.1296950000000001E-7</v>
      </c>
      <c r="AF4720" s="430">
        <v>3.3850813999999999E-6</v>
      </c>
      <c r="AG4720" s="430">
        <v>9.1992064999999994E-6</v>
      </c>
      <c r="AH4720" s="430">
        <v>1.7996299500000001E-5</v>
      </c>
      <c r="AI4720" s="430">
        <v>2.9785465599999999E-5</v>
      </c>
      <c r="AJ4720" s="430">
        <v>4.5156879900000002E-5</v>
      </c>
      <c r="AK4720" s="430">
        <v>6.3013112800000001E-5</v>
      </c>
      <c r="AL4720" s="430">
        <v>0</v>
      </c>
    </row>
    <row r="4721" spans="1:38" x14ac:dyDescent="0.25">
      <c r="A4721" s="430" t="s">
        <v>4368</v>
      </c>
      <c r="B4721" s="430">
        <v>1</v>
      </c>
      <c r="C4721" s="430" t="s">
        <v>4380</v>
      </c>
      <c r="D4721" s="430" t="s">
        <v>4038</v>
      </c>
      <c r="E4721" s="430">
        <v>86</v>
      </c>
      <c r="F4721" s="430">
        <v>0</v>
      </c>
      <c r="G4721" s="430">
        <v>0</v>
      </c>
      <c r="H4721" s="430">
        <v>0</v>
      </c>
      <c r="I4721" s="430">
        <v>0</v>
      </c>
      <c r="J4721" s="430">
        <v>0</v>
      </c>
      <c r="K4721" s="430">
        <v>0</v>
      </c>
      <c r="L4721" s="430">
        <v>0</v>
      </c>
      <c r="M4721" s="430">
        <v>0</v>
      </c>
      <c r="N4721" s="430">
        <v>0</v>
      </c>
      <c r="O4721" s="430">
        <v>0</v>
      </c>
      <c r="P4721" s="430">
        <v>0</v>
      </c>
      <c r="Q4721" s="430">
        <v>0</v>
      </c>
      <c r="R4721" s="430">
        <v>0</v>
      </c>
      <c r="S4721" s="430">
        <v>0</v>
      </c>
      <c r="T4721" s="430">
        <v>0</v>
      </c>
      <c r="U4721" s="430">
        <v>0</v>
      </c>
      <c r="V4721" s="430">
        <v>0</v>
      </c>
      <c r="W4721" s="430">
        <v>0</v>
      </c>
      <c r="X4721" s="430">
        <v>0</v>
      </c>
      <c r="Y4721" s="430">
        <v>0</v>
      </c>
      <c r="Z4721" s="430">
        <v>0</v>
      </c>
      <c r="AA4721" s="430">
        <v>0</v>
      </c>
      <c r="AB4721" s="430">
        <v>3.5934899999999998E-8</v>
      </c>
      <c r="AC4721" s="430">
        <v>1.081235E-7</v>
      </c>
      <c r="AD4721" s="430">
        <v>2.1728360000000001E-7</v>
      </c>
      <c r="AE4721" s="430">
        <v>3.6382279999999998E-7</v>
      </c>
      <c r="AF4721" s="430">
        <v>2.9783795999999998E-6</v>
      </c>
      <c r="AG4721" s="430">
        <v>8.0795575000000001E-6</v>
      </c>
      <c r="AH4721" s="430">
        <v>1.57915795E-5</v>
      </c>
      <c r="AI4721" s="430">
        <v>2.6157024599999999E-5</v>
      </c>
      <c r="AJ4721" s="430">
        <v>3.9693846700000003E-5</v>
      </c>
      <c r="AK4721" s="430">
        <v>5.5619094599999997E-5</v>
      </c>
      <c r="AL4721" s="430">
        <v>0</v>
      </c>
    </row>
    <row r="4722" spans="1:38" x14ac:dyDescent="0.25">
      <c r="A4722" s="430" t="s">
        <v>4368</v>
      </c>
      <c r="B4722" s="430">
        <v>1</v>
      </c>
      <c r="C4722" s="430" t="s">
        <v>4380</v>
      </c>
      <c r="D4722" s="430" t="s">
        <v>4040</v>
      </c>
      <c r="E4722" s="430">
        <v>86</v>
      </c>
      <c r="F4722" s="430">
        <v>0</v>
      </c>
      <c r="G4722" s="430">
        <v>0</v>
      </c>
      <c r="H4722" s="430">
        <v>0</v>
      </c>
      <c r="I4722" s="430">
        <v>0</v>
      </c>
      <c r="J4722" s="430">
        <v>0</v>
      </c>
      <c r="K4722" s="430">
        <v>0</v>
      </c>
      <c r="L4722" s="430">
        <v>0</v>
      </c>
      <c r="M4722" s="430">
        <v>0</v>
      </c>
      <c r="N4722" s="430">
        <v>0</v>
      </c>
      <c r="O4722" s="430">
        <v>0</v>
      </c>
      <c r="P4722" s="430">
        <v>0</v>
      </c>
      <c r="Q4722" s="430">
        <v>0</v>
      </c>
      <c r="R4722" s="430">
        <v>0</v>
      </c>
      <c r="S4722" s="430">
        <v>0</v>
      </c>
      <c r="T4722" s="430">
        <v>0</v>
      </c>
      <c r="U4722" s="430">
        <v>0</v>
      </c>
      <c r="V4722" s="430">
        <v>0</v>
      </c>
      <c r="W4722" s="430">
        <v>0</v>
      </c>
      <c r="X4722" s="430">
        <v>0</v>
      </c>
      <c r="Y4722" s="430">
        <v>0</v>
      </c>
      <c r="Z4722" s="430">
        <v>0</v>
      </c>
      <c r="AA4722" s="430">
        <v>0</v>
      </c>
      <c r="AB4722" s="430">
        <v>8.1049E-9</v>
      </c>
      <c r="AC4722" s="430">
        <v>2.4243399999999999E-8</v>
      </c>
      <c r="AD4722" s="430">
        <v>4.8531599999999999E-8</v>
      </c>
      <c r="AE4722" s="430">
        <v>8.0747099999999994E-8</v>
      </c>
      <c r="AF4722" s="430">
        <v>6.6060080000000002E-7</v>
      </c>
      <c r="AG4722" s="430">
        <v>1.7902919000000001E-6</v>
      </c>
      <c r="AH4722" s="430">
        <v>3.5025029999999998E-6</v>
      </c>
      <c r="AI4722" s="430">
        <v>5.8136427E-6</v>
      </c>
      <c r="AJ4722" s="430">
        <v>8.7602374000000006E-6</v>
      </c>
      <c r="AK4722" s="430">
        <v>1.2379811599999999E-5</v>
      </c>
      <c r="AL4722" s="430">
        <v>0</v>
      </c>
    </row>
    <row r="4723" spans="1:38" x14ac:dyDescent="0.25">
      <c r="A4723" s="430" t="s">
        <v>4368</v>
      </c>
      <c r="B4723" s="430">
        <v>1</v>
      </c>
      <c r="C4723" s="430" t="s">
        <v>4380</v>
      </c>
      <c r="D4723" s="430" t="s">
        <v>4042</v>
      </c>
      <c r="E4723" s="430">
        <v>86</v>
      </c>
      <c r="F4723" s="430">
        <v>0</v>
      </c>
      <c r="G4723" s="430">
        <v>0</v>
      </c>
      <c r="H4723" s="430">
        <v>0</v>
      </c>
      <c r="I4723" s="430">
        <v>0</v>
      </c>
      <c r="J4723" s="430">
        <v>0</v>
      </c>
      <c r="K4723" s="430">
        <v>0</v>
      </c>
      <c r="L4723" s="430">
        <v>0</v>
      </c>
      <c r="M4723" s="430">
        <v>0</v>
      </c>
      <c r="N4723" s="430">
        <v>0</v>
      </c>
      <c r="O4723" s="430">
        <v>0</v>
      </c>
      <c r="P4723" s="430">
        <v>0</v>
      </c>
      <c r="Q4723" s="430">
        <v>0</v>
      </c>
      <c r="R4723" s="430">
        <v>0</v>
      </c>
      <c r="S4723" s="430">
        <v>0</v>
      </c>
      <c r="T4723" s="430">
        <v>0</v>
      </c>
      <c r="U4723" s="430">
        <v>0</v>
      </c>
      <c r="V4723" s="430">
        <v>0</v>
      </c>
      <c r="W4723" s="430">
        <v>0</v>
      </c>
      <c r="X4723" s="430">
        <v>0</v>
      </c>
      <c r="Y4723" s="430">
        <v>0</v>
      </c>
      <c r="Z4723" s="430">
        <v>0</v>
      </c>
      <c r="AA4723" s="430">
        <v>0</v>
      </c>
      <c r="AB4723" s="430">
        <v>6.0406099999999997E-8</v>
      </c>
      <c r="AC4723" s="430">
        <v>1.809262E-7</v>
      </c>
      <c r="AD4723" s="430">
        <v>3.6208810000000002E-7</v>
      </c>
      <c r="AE4723" s="430">
        <v>6.0355249999999999E-7</v>
      </c>
      <c r="AF4723" s="430">
        <v>4.9354202999999997E-6</v>
      </c>
      <c r="AG4723" s="430">
        <v>1.33718073E-5</v>
      </c>
      <c r="AH4723" s="430">
        <v>2.6102454E-5</v>
      </c>
      <c r="AI4723" s="430">
        <v>4.3133693299999999E-5</v>
      </c>
      <c r="AJ4723" s="430">
        <v>6.4740821899999997E-5</v>
      </c>
      <c r="AK4723" s="430">
        <v>9.0674016299999998E-5</v>
      </c>
      <c r="AL4723" s="430">
        <v>0</v>
      </c>
    </row>
    <row r="4724" spans="1:38" x14ac:dyDescent="0.25">
      <c r="A4724" s="430" t="s">
        <v>4368</v>
      </c>
      <c r="B4724" s="430">
        <v>1</v>
      </c>
      <c r="C4724" s="430" t="s">
        <v>4380</v>
      </c>
      <c r="D4724" s="430" t="s">
        <v>4044</v>
      </c>
      <c r="E4724" s="430">
        <v>86</v>
      </c>
      <c r="F4724" s="430">
        <v>0</v>
      </c>
      <c r="G4724" s="430">
        <v>0</v>
      </c>
      <c r="H4724" s="430">
        <v>0</v>
      </c>
      <c r="I4724" s="430">
        <v>0</v>
      </c>
      <c r="J4724" s="430">
        <v>0</v>
      </c>
      <c r="K4724" s="430">
        <v>0</v>
      </c>
      <c r="L4724" s="430">
        <v>0</v>
      </c>
      <c r="M4724" s="430">
        <v>0</v>
      </c>
      <c r="N4724" s="430">
        <v>0</v>
      </c>
      <c r="O4724" s="430">
        <v>0</v>
      </c>
      <c r="P4724" s="430">
        <v>0</v>
      </c>
      <c r="Q4724" s="430">
        <v>0</v>
      </c>
      <c r="R4724" s="430">
        <v>0</v>
      </c>
      <c r="S4724" s="430">
        <v>0</v>
      </c>
      <c r="T4724" s="430">
        <v>0</v>
      </c>
      <c r="U4724" s="430">
        <v>0</v>
      </c>
      <c r="V4724" s="430">
        <v>0</v>
      </c>
      <c r="W4724" s="430">
        <v>0</v>
      </c>
      <c r="X4724" s="430">
        <v>0</v>
      </c>
      <c r="Y4724" s="430">
        <v>0</v>
      </c>
      <c r="Z4724" s="430">
        <v>0</v>
      </c>
      <c r="AA4724" s="430">
        <v>0</v>
      </c>
      <c r="AB4724" s="430">
        <v>3.28172E-8</v>
      </c>
      <c r="AC4724" s="430">
        <v>9.8808299999999997E-8</v>
      </c>
      <c r="AD4724" s="430">
        <v>1.987856E-7</v>
      </c>
      <c r="AE4724" s="430">
        <v>3.3317120000000002E-7</v>
      </c>
      <c r="AF4724" s="430">
        <v>2.7395673999999999E-6</v>
      </c>
      <c r="AG4724" s="430">
        <v>7.4644912999999996E-6</v>
      </c>
      <c r="AH4724" s="430">
        <v>1.46588825E-5</v>
      </c>
      <c r="AI4724" s="430">
        <v>2.4364678099999999E-5</v>
      </c>
      <c r="AJ4724" s="430">
        <v>3.6700326199999999E-5</v>
      </c>
      <c r="AK4724" s="430">
        <v>5.1489573700000003E-5</v>
      </c>
      <c r="AL4724" s="430">
        <v>0</v>
      </c>
    </row>
    <row r="4725" spans="1:38" x14ac:dyDescent="0.25">
      <c r="A4725" s="430" t="s">
        <v>4368</v>
      </c>
      <c r="B4725" s="430">
        <v>1</v>
      </c>
      <c r="C4725" s="430" t="s">
        <v>4380</v>
      </c>
      <c r="D4725" s="430" t="s">
        <v>4046</v>
      </c>
      <c r="E4725" s="430">
        <v>86</v>
      </c>
      <c r="F4725" s="430">
        <v>0</v>
      </c>
      <c r="G4725" s="430">
        <v>0</v>
      </c>
      <c r="H4725" s="430">
        <v>0</v>
      </c>
      <c r="I4725" s="430">
        <v>0</v>
      </c>
      <c r="J4725" s="430">
        <v>0</v>
      </c>
      <c r="K4725" s="430">
        <v>0</v>
      </c>
      <c r="L4725" s="430">
        <v>0</v>
      </c>
      <c r="M4725" s="430">
        <v>0</v>
      </c>
      <c r="N4725" s="430">
        <v>0</v>
      </c>
      <c r="O4725" s="430">
        <v>0</v>
      </c>
      <c r="P4725" s="430">
        <v>0</v>
      </c>
      <c r="Q4725" s="430">
        <v>0</v>
      </c>
      <c r="R4725" s="430">
        <v>0</v>
      </c>
      <c r="S4725" s="430">
        <v>0</v>
      </c>
      <c r="T4725" s="430">
        <v>0</v>
      </c>
      <c r="U4725" s="430">
        <v>0</v>
      </c>
      <c r="V4725" s="430">
        <v>0</v>
      </c>
      <c r="W4725" s="430">
        <v>0</v>
      </c>
      <c r="X4725" s="430">
        <v>0</v>
      </c>
      <c r="Y4725" s="430">
        <v>0</v>
      </c>
      <c r="Z4725" s="430">
        <v>0</v>
      </c>
      <c r="AA4725" s="430">
        <v>0</v>
      </c>
      <c r="AB4725" s="430">
        <v>3.6774899999999998E-8</v>
      </c>
      <c r="AC4725" s="430">
        <v>1.10273E-7</v>
      </c>
      <c r="AD4725" s="430">
        <v>2.208952E-7</v>
      </c>
      <c r="AE4725" s="430">
        <v>3.691012E-7</v>
      </c>
      <c r="AF4725" s="430">
        <v>3.0202117E-6</v>
      </c>
      <c r="AG4725" s="430">
        <v>8.1910647999999996E-6</v>
      </c>
      <c r="AH4725" s="430">
        <v>1.6010682799999999E-5</v>
      </c>
      <c r="AI4725" s="430">
        <v>2.6526469999999999E-5</v>
      </c>
      <c r="AJ4725" s="430">
        <v>3.9576823200000003E-5</v>
      </c>
      <c r="AK4725" s="430">
        <v>5.5646682499999999E-5</v>
      </c>
      <c r="AL4725" s="430">
        <v>0</v>
      </c>
    </row>
    <row r="4726" spans="1:38" x14ac:dyDescent="0.25">
      <c r="A4726" s="430" t="s">
        <v>4368</v>
      </c>
      <c r="B4726" s="430">
        <v>1</v>
      </c>
      <c r="C4726" s="430" t="s">
        <v>4380</v>
      </c>
      <c r="D4726" s="430" t="s">
        <v>4227</v>
      </c>
      <c r="E4726" s="430">
        <v>86</v>
      </c>
      <c r="F4726" s="430">
        <v>0</v>
      </c>
      <c r="G4726" s="430">
        <v>0</v>
      </c>
      <c r="H4726" s="430">
        <v>0</v>
      </c>
      <c r="I4726" s="430">
        <v>0</v>
      </c>
      <c r="J4726" s="430">
        <v>0</v>
      </c>
      <c r="K4726" s="430">
        <v>0</v>
      </c>
      <c r="L4726" s="430">
        <v>0</v>
      </c>
      <c r="M4726" s="430">
        <v>0</v>
      </c>
      <c r="N4726" s="430">
        <v>0</v>
      </c>
      <c r="O4726" s="430">
        <v>0</v>
      </c>
      <c r="P4726" s="430">
        <v>0</v>
      </c>
      <c r="Q4726" s="430">
        <v>0</v>
      </c>
      <c r="R4726" s="430">
        <v>0</v>
      </c>
      <c r="S4726" s="430">
        <v>0</v>
      </c>
      <c r="T4726" s="430">
        <v>0</v>
      </c>
      <c r="U4726" s="430">
        <v>0</v>
      </c>
      <c r="V4726" s="430">
        <v>0</v>
      </c>
      <c r="W4726" s="430">
        <v>0</v>
      </c>
      <c r="X4726" s="430">
        <v>0</v>
      </c>
      <c r="Y4726" s="430">
        <v>0</v>
      </c>
      <c r="Z4726" s="430">
        <v>0</v>
      </c>
      <c r="AA4726" s="430">
        <v>0</v>
      </c>
      <c r="AB4726" s="430">
        <v>3.2589999999999998E-10</v>
      </c>
      <c r="AC4726" s="430">
        <v>9.7189999999999992E-10</v>
      </c>
      <c r="AD4726" s="430">
        <v>1.9346999999999999E-9</v>
      </c>
      <c r="AE4726" s="430">
        <v>3.2116E-9</v>
      </c>
      <c r="AF4726" s="430">
        <v>2.6106299999999999E-8</v>
      </c>
      <c r="AG4726" s="430">
        <v>7.0295900000000004E-8</v>
      </c>
      <c r="AH4726" s="430">
        <v>1.3655110000000001E-7</v>
      </c>
      <c r="AI4726" s="430">
        <v>2.2484409999999999E-7</v>
      </c>
      <c r="AJ4726" s="430">
        <v>3.3343149999999998E-7</v>
      </c>
      <c r="AK4726" s="430">
        <v>4.660449E-7</v>
      </c>
      <c r="AL4726" s="430">
        <v>0</v>
      </c>
    </row>
    <row r="4727" spans="1:38" x14ac:dyDescent="0.25">
      <c r="A4727" s="430" t="s">
        <v>4368</v>
      </c>
      <c r="B4727" s="430">
        <v>1</v>
      </c>
      <c r="C4727" s="430" t="s">
        <v>4380</v>
      </c>
      <c r="D4727" s="430" t="s">
        <v>4048</v>
      </c>
      <c r="E4727" s="430">
        <v>86</v>
      </c>
      <c r="F4727" s="430">
        <v>0</v>
      </c>
      <c r="G4727" s="430">
        <v>0</v>
      </c>
      <c r="H4727" s="430">
        <v>0</v>
      </c>
      <c r="I4727" s="430">
        <v>0</v>
      </c>
      <c r="J4727" s="430">
        <v>0</v>
      </c>
      <c r="K4727" s="430">
        <v>0</v>
      </c>
      <c r="L4727" s="430">
        <v>0</v>
      </c>
      <c r="M4727" s="430">
        <v>0</v>
      </c>
      <c r="N4727" s="430">
        <v>0</v>
      </c>
      <c r="O4727" s="430">
        <v>0</v>
      </c>
      <c r="P4727" s="430">
        <v>0</v>
      </c>
      <c r="Q4727" s="430">
        <v>0</v>
      </c>
      <c r="R4727" s="430">
        <v>0</v>
      </c>
      <c r="S4727" s="430">
        <v>0</v>
      </c>
      <c r="T4727" s="430">
        <v>0</v>
      </c>
      <c r="U4727" s="430">
        <v>0</v>
      </c>
      <c r="V4727" s="430">
        <v>0</v>
      </c>
      <c r="W4727" s="430">
        <v>0</v>
      </c>
      <c r="X4727" s="430">
        <v>0</v>
      </c>
      <c r="Y4727" s="430">
        <v>0</v>
      </c>
      <c r="Z4727" s="430">
        <v>0</v>
      </c>
      <c r="AA4727" s="430">
        <v>0</v>
      </c>
      <c r="AB4727" s="430">
        <v>1.8214099999999999E-8</v>
      </c>
      <c r="AC4727" s="430">
        <v>5.45589E-8</v>
      </c>
      <c r="AD4727" s="430">
        <v>1.090742E-7</v>
      </c>
      <c r="AE4727" s="430">
        <v>1.816664E-7</v>
      </c>
      <c r="AF4727" s="430">
        <v>1.4827878E-6</v>
      </c>
      <c r="AG4727" s="430">
        <v>4.0083903000000004E-6</v>
      </c>
      <c r="AH4727" s="430">
        <v>7.7959579999999997E-6</v>
      </c>
      <c r="AI4727" s="430">
        <v>1.28657554E-5</v>
      </c>
      <c r="AJ4727" s="430">
        <v>1.9014360599999999E-5</v>
      </c>
      <c r="AK4727" s="430">
        <v>2.6613292599999999E-5</v>
      </c>
      <c r="AL4727" s="430">
        <v>0</v>
      </c>
    </row>
    <row r="4728" spans="1:38" x14ac:dyDescent="0.25">
      <c r="A4728" s="430" t="s">
        <v>4368</v>
      </c>
      <c r="B4728" s="430">
        <v>1</v>
      </c>
      <c r="C4728" s="430" t="s">
        <v>4380</v>
      </c>
      <c r="D4728" s="430" t="s">
        <v>4050</v>
      </c>
      <c r="E4728" s="430">
        <v>86</v>
      </c>
      <c r="F4728" s="430">
        <v>0</v>
      </c>
      <c r="G4728" s="430">
        <v>0</v>
      </c>
      <c r="H4728" s="430">
        <v>0</v>
      </c>
      <c r="I4728" s="430">
        <v>0</v>
      </c>
      <c r="J4728" s="430">
        <v>0</v>
      </c>
      <c r="K4728" s="430">
        <v>0</v>
      </c>
      <c r="L4728" s="430">
        <v>0</v>
      </c>
      <c r="M4728" s="430">
        <v>0</v>
      </c>
      <c r="N4728" s="430">
        <v>0</v>
      </c>
      <c r="O4728" s="430">
        <v>0</v>
      </c>
      <c r="P4728" s="430">
        <v>0</v>
      </c>
      <c r="Q4728" s="430">
        <v>0</v>
      </c>
      <c r="R4728" s="430">
        <v>0</v>
      </c>
      <c r="S4728" s="430">
        <v>0</v>
      </c>
      <c r="T4728" s="430">
        <v>0</v>
      </c>
      <c r="U4728" s="430">
        <v>0</v>
      </c>
      <c r="V4728" s="430">
        <v>0</v>
      </c>
      <c r="W4728" s="430">
        <v>0</v>
      </c>
      <c r="X4728" s="430">
        <v>0</v>
      </c>
      <c r="Y4728" s="430">
        <v>0</v>
      </c>
      <c r="Z4728" s="430">
        <v>0</v>
      </c>
      <c r="AA4728" s="430">
        <v>0</v>
      </c>
      <c r="AB4728" s="430">
        <v>6.1281E-9</v>
      </c>
      <c r="AC4728" s="430">
        <v>1.8506399999999999E-8</v>
      </c>
      <c r="AD4728" s="430">
        <v>3.7282600000000002E-8</v>
      </c>
      <c r="AE4728" s="430">
        <v>6.2666699999999998E-8</v>
      </c>
      <c r="AF4728" s="430">
        <v>5.1670919999999998E-7</v>
      </c>
      <c r="AG4728" s="430">
        <v>1.4124877000000001E-6</v>
      </c>
      <c r="AH4728" s="430">
        <v>2.7751339000000001E-6</v>
      </c>
      <c r="AI4728" s="430">
        <v>4.6228647999999996E-6</v>
      </c>
      <c r="AJ4728" s="430">
        <v>6.9848405000000004E-6</v>
      </c>
      <c r="AK4728" s="430">
        <v>9.9622494999999997E-6</v>
      </c>
      <c r="AL4728" s="430">
        <v>0</v>
      </c>
    </row>
    <row r="4729" spans="1:38" x14ac:dyDescent="0.25">
      <c r="A4729" s="430" t="s">
        <v>4368</v>
      </c>
      <c r="B4729" s="430">
        <v>1</v>
      </c>
      <c r="C4729" s="430" t="s">
        <v>4380</v>
      </c>
      <c r="D4729" s="430" t="s">
        <v>4052</v>
      </c>
      <c r="E4729" s="430">
        <v>86</v>
      </c>
      <c r="F4729" s="430">
        <v>0</v>
      </c>
      <c r="G4729" s="430">
        <v>0</v>
      </c>
      <c r="H4729" s="430">
        <v>0</v>
      </c>
      <c r="I4729" s="430">
        <v>0</v>
      </c>
      <c r="J4729" s="430">
        <v>0</v>
      </c>
      <c r="K4729" s="430">
        <v>0</v>
      </c>
      <c r="L4729" s="430">
        <v>0</v>
      </c>
      <c r="M4729" s="430">
        <v>0</v>
      </c>
      <c r="N4729" s="430">
        <v>0</v>
      </c>
      <c r="O4729" s="430">
        <v>0</v>
      </c>
      <c r="P4729" s="430">
        <v>0</v>
      </c>
      <c r="Q4729" s="430">
        <v>0</v>
      </c>
      <c r="R4729" s="430">
        <v>0</v>
      </c>
      <c r="S4729" s="430">
        <v>0</v>
      </c>
      <c r="T4729" s="430">
        <v>0</v>
      </c>
      <c r="U4729" s="430">
        <v>0</v>
      </c>
      <c r="V4729" s="430">
        <v>0</v>
      </c>
      <c r="W4729" s="430">
        <v>0</v>
      </c>
      <c r="X4729" s="430">
        <v>0</v>
      </c>
      <c r="Y4729" s="430">
        <v>0</v>
      </c>
      <c r="Z4729" s="430">
        <v>0</v>
      </c>
      <c r="AA4729" s="430">
        <v>0</v>
      </c>
      <c r="AB4729" s="430">
        <v>5.9512200000000001E-8</v>
      </c>
      <c r="AC4729" s="430">
        <v>1.796838E-7</v>
      </c>
      <c r="AD4729" s="430">
        <v>3.6227989999999999E-7</v>
      </c>
      <c r="AE4729" s="430">
        <v>6.0979400000000001E-7</v>
      </c>
      <c r="AF4729" s="430">
        <v>5.0383941000000001E-6</v>
      </c>
      <c r="AG4729" s="430">
        <v>1.3772564000000001E-5</v>
      </c>
      <c r="AH4729" s="430">
        <v>2.71585238E-5</v>
      </c>
      <c r="AI4729" s="430">
        <v>4.5365325600000002E-5</v>
      </c>
      <c r="AJ4729" s="430">
        <v>6.7245612599999994E-5</v>
      </c>
      <c r="AK4729" s="430">
        <v>9.5187963900000001E-5</v>
      </c>
      <c r="AL4729" s="430">
        <v>0</v>
      </c>
    </row>
    <row r="4730" spans="1:38" x14ac:dyDescent="0.25">
      <c r="A4730" s="430" t="s">
        <v>4368</v>
      </c>
      <c r="B4730" s="430">
        <v>1</v>
      </c>
      <c r="C4730" s="430" t="s">
        <v>4380</v>
      </c>
      <c r="D4730" s="430" t="s">
        <v>4054</v>
      </c>
      <c r="E4730" s="430">
        <v>86</v>
      </c>
      <c r="F4730" s="430">
        <v>0</v>
      </c>
      <c r="G4730" s="430">
        <v>0</v>
      </c>
      <c r="H4730" s="430">
        <v>0</v>
      </c>
      <c r="I4730" s="430">
        <v>0</v>
      </c>
      <c r="J4730" s="430">
        <v>0</v>
      </c>
      <c r="K4730" s="430">
        <v>0</v>
      </c>
      <c r="L4730" s="430">
        <v>0</v>
      </c>
      <c r="M4730" s="430">
        <v>0</v>
      </c>
      <c r="N4730" s="430">
        <v>0</v>
      </c>
      <c r="O4730" s="430">
        <v>0</v>
      </c>
      <c r="P4730" s="430">
        <v>0</v>
      </c>
      <c r="Q4730" s="430">
        <v>0</v>
      </c>
      <c r="R4730" s="430">
        <v>0</v>
      </c>
      <c r="S4730" s="430">
        <v>0</v>
      </c>
      <c r="T4730" s="430">
        <v>0</v>
      </c>
      <c r="U4730" s="430">
        <v>0</v>
      </c>
      <c r="V4730" s="430">
        <v>0</v>
      </c>
      <c r="W4730" s="430">
        <v>0</v>
      </c>
      <c r="X4730" s="430">
        <v>0</v>
      </c>
      <c r="Y4730" s="430">
        <v>0</v>
      </c>
      <c r="Z4730" s="430">
        <v>0</v>
      </c>
      <c r="AA4730" s="430">
        <v>0</v>
      </c>
      <c r="AB4730" s="430">
        <v>4.2854999999999997E-9</v>
      </c>
      <c r="AC4730" s="430">
        <v>1.31961E-8</v>
      </c>
      <c r="AD4730" s="430">
        <v>2.6931800000000002E-8</v>
      </c>
      <c r="AE4730" s="430">
        <v>4.5901399999999997E-8</v>
      </c>
      <c r="AF4730" s="430">
        <v>3.7489419999999998E-7</v>
      </c>
      <c r="AG4730" s="430">
        <v>1.0142762E-6</v>
      </c>
      <c r="AH4730" s="430">
        <v>1.9864739000000001E-6</v>
      </c>
      <c r="AI4730" s="430">
        <v>3.2992401999999998E-6</v>
      </c>
      <c r="AJ4730" s="430">
        <v>5.0091699999999998E-6</v>
      </c>
      <c r="AK4730" s="430">
        <v>6.9912416000000002E-6</v>
      </c>
      <c r="AL4730" s="430">
        <v>0</v>
      </c>
    </row>
    <row r="4731" spans="1:38" x14ac:dyDescent="0.25">
      <c r="A4731" s="430" t="s">
        <v>4368</v>
      </c>
      <c r="B4731" s="430">
        <v>1</v>
      </c>
      <c r="C4731" s="430" t="s">
        <v>4380</v>
      </c>
      <c r="D4731" s="430" t="s">
        <v>517</v>
      </c>
      <c r="E4731" s="430">
        <v>86</v>
      </c>
      <c r="F4731" s="430">
        <v>0</v>
      </c>
      <c r="G4731" s="430">
        <v>0</v>
      </c>
      <c r="H4731" s="430">
        <v>0</v>
      </c>
      <c r="I4731" s="430">
        <v>0</v>
      </c>
      <c r="J4731" s="430">
        <v>0</v>
      </c>
      <c r="K4731" s="430">
        <v>0</v>
      </c>
      <c r="L4731" s="430">
        <v>0</v>
      </c>
      <c r="M4731" s="430">
        <v>0</v>
      </c>
      <c r="N4731" s="430">
        <v>0</v>
      </c>
      <c r="O4731" s="430">
        <v>0</v>
      </c>
      <c r="P4731" s="430">
        <v>0</v>
      </c>
      <c r="Q4731" s="430">
        <v>0</v>
      </c>
      <c r="R4731" s="430">
        <v>0</v>
      </c>
      <c r="S4731" s="430">
        <v>0</v>
      </c>
      <c r="T4731" s="430">
        <v>0</v>
      </c>
      <c r="U4731" s="430">
        <v>0</v>
      </c>
      <c r="V4731" s="430">
        <v>0</v>
      </c>
      <c r="W4731" s="430">
        <v>0</v>
      </c>
      <c r="X4731" s="430">
        <v>0</v>
      </c>
      <c r="Y4731" s="430">
        <v>0</v>
      </c>
      <c r="Z4731" s="430">
        <v>0</v>
      </c>
      <c r="AA4731" s="430">
        <v>0</v>
      </c>
      <c r="AB4731" s="430">
        <v>1.13125E-8</v>
      </c>
      <c r="AC4731" s="430">
        <v>3.4047500000000001E-8</v>
      </c>
      <c r="AD4731" s="430">
        <v>6.8536800000000003E-8</v>
      </c>
      <c r="AE4731" s="430">
        <v>1.1494879999999999E-7</v>
      </c>
      <c r="AF4731" s="430">
        <v>9.4526669999999999E-7</v>
      </c>
      <c r="AG4731" s="430">
        <v>2.5693460000000001E-6</v>
      </c>
      <c r="AH4731" s="430">
        <v>5.0324571000000003E-6</v>
      </c>
      <c r="AI4731" s="430">
        <v>8.3485864999999997E-6</v>
      </c>
      <c r="AJ4731" s="430">
        <v>1.26132744E-5</v>
      </c>
      <c r="AK4731" s="430">
        <v>1.77155695E-5</v>
      </c>
      <c r="AL4731" s="430">
        <v>0</v>
      </c>
    </row>
    <row r="4732" spans="1:38" x14ac:dyDescent="0.25">
      <c r="A4732" s="430" t="s">
        <v>4368</v>
      </c>
      <c r="B4732" s="430">
        <v>1</v>
      </c>
      <c r="C4732" s="430" t="s">
        <v>4380</v>
      </c>
      <c r="D4732" s="430" t="s">
        <v>4057</v>
      </c>
      <c r="E4732" s="430">
        <v>86</v>
      </c>
      <c r="F4732" s="430">
        <v>0</v>
      </c>
      <c r="G4732" s="430">
        <v>0</v>
      </c>
      <c r="H4732" s="430">
        <v>0</v>
      </c>
      <c r="I4732" s="430">
        <v>0</v>
      </c>
      <c r="J4732" s="430">
        <v>0</v>
      </c>
      <c r="K4732" s="430">
        <v>0</v>
      </c>
      <c r="L4732" s="430">
        <v>0</v>
      </c>
      <c r="M4732" s="430">
        <v>0</v>
      </c>
      <c r="N4732" s="430">
        <v>0</v>
      </c>
      <c r="O4732" s="430">
        <v>0</v>
      </c>
      <c r="P4732" s="430">
        <v>0</v>
      </c>
      <c r="Q4732" s="430">
        <v>0</v>
      </c>
      <c r="R4732" s="430">
        <v>0</v>
      </c>
      <c r="S4732" s="430">
        <v>0</v>
      </c>
      <c r="T4732" s="430">
        <v>0</v>
      </c>
      <c r="U4732" s="430">
        <v>0</v>
      </c>
      <c r="V4732" s="430">
        <v>0</v>
      </c>
      <c r="W4732" s="430">
        <v>0</v>
      </c>
      <c r="X4732" s="430">
        <v>0</v>
      </c>
      <c r="Y4732" s="430">
        <v>0</v>
      </c>
      <c r="Z4732" s="430">
        <v>0</v>
      </c>
      <c r="AA4732" s="430">
        <v>0</v>
      </c>
      <c r="AB4732" s="430">
        <v>8.0841000000000002E-9</v>
      </c>
      <c r="AC4732" s="430">
        <v>2.4220199999999999E-8</v>
      </c>
      <c r="AD4732" s="430">
        <v>4.86425E-8</v>
      </c>
      <c r="AE4732" s="430">
        <v>8.1256299999999999E-8</v>
      </c>
      <c r="AF4732" s="430">
        <v>6.6622629999999998E-7</v>
      </c>
      <c r="AG4732" s="430">
        <v>1.8099299000000001E-6</v>
      </c>
      <c r="AH4732" s="430">
        <v>3.5415522999999999E-6</v>
      </c>
      <c r="AI4732" s="430">
        <v>5.8784979000000001E-6</v>
      </c>
      <c r="AJ4732" s="430">
        <v>8.8603484999999999E-6</v>
      </c>
      <c r="AK4732" s="430">
        <v>1.2530877700000001E-5</v>
      </c>
      <c r="AL4732" s="430">
        <v>0</v>
      </c>
    </row>
    <row r="4733" spans="1:38" x14ac:dyDescent="0.25">
      <c r="A4733" s="430" t="s">
        <v>4368</v>
      </c>
      <c r="B4733" s="430">
        <v>1</v>
      </c>
      <c r="C4733" s="430" t="s">
        <v>4380</v>
      </c>
      <c r="D4733" s="430" t="s">
        <v>4059</v>
      </c>
      <c r="E4733" s="430">
        <v>86</v>
      </c>
      <c r="F4733" s="430">
        <v>0</v>
      </c>
      <c r="G4733" s="430">
        <v>0</v>
      </c>
      <c r="H4733" s="430">
        <v>0</v>
      </c>
      <c r="I4733" s="430">
        <v>0</v>
      </c>
      <c r="J4733" s="430">
        <v>0</v>
      </c>
      <c r="K4733" s="430">
        <v>0</v>
      </c>
      <c r="L4733" s="430">
        <v>0</v>
      </c>
      <c r="M4733" s="430">
        <v>0</v>
      </c>
      <c r="N4733" s="430">
        <v>0</v>
      </c>
      <c r="O4733" s="430">
        <v>0</v>
      </c>
      <c r="P4733" s="430">
        <v>0</v>
      </c>
      <c r="Q4733" s="430">
        <v>0</v>
      </c>
      <c r="R4733" s="430">
        <v>0</v>
      </c>
      <c r="S4733" s="430">
        <v>0</v>
      </c>
      <c r="T4733" s="430">
        <v>0</v>
      </c>
      <c r="U4733" s="430">
        <v>0</v>
      </c>
      <c r="V4733" s="430">
        <v>0</v>
      </c>
      <c r="W4733" s="430">
        <v>0</v>
      </c>
      <c r="X4733" s="430">
        <v>0</v>
      </c>
      <c r="Y4733" s="430">
        <v>0</v>
      </c>
      <c r="Z4733" s="430">
        <v>0</v>
      </c>
      <c r="AA4733" s="430">
        <v>0</v>
      </c>
      <c r="AB4733" s="430">
        <v>5.3982300000000003E-8</v>
      </c>
      <c r="AC4733" s="430">
        <v>1.6163830000000001E-7</v>
      </c>
      <c r="AD4733" s="430">
        <v>3.2327070000000001E-7</v>
      </c>
      <c r="AE4733" s="430">
        <v>5.3890059999999999E-7</v>
      </c>
      <c r="AF4733" s="430">
        <v>4.3996737000000003E-6</v>
      </c>
      <c r="AG4733" s="430">
        <v>1.19127536E-5</v>
      </c>
      <c r="AH4733" s="430">
        <v>2.32391436E-5</v>
      </c>
      <c r="AI4733" s="430">
        <v>3.84096814E-5</v>
      </c>
      <c r="AJ4733" s="430">
        <v>5.9674040400000001E-5</v>
      </c>
      <c r="AK4733" s="430">
        <v>8.3603989400000004E-5</v>
      </c>
      <c r="AL4733" s="430">
        <v>0</v>
      </c>
    </row>
    <row r="4734" spans="1:38" x14ac:dyDescent="0.25">
      <c r="A4734" s="430" t="s">
        <v>4368</v>
      </c>
      <c r="B4734" s="430">
        <v>1</v>
      </c>
      <c r="C4734" s="430" t="s">
        <v>4380</v>
      </c>
      <c r="D4734" s="430" t="s">
        <v>4061</v>
      </c>
      <c r="E4734" s="430">
        <v>86</v>
      </c>
      <c r="F4734" s="430">
        <v>0</v>
      </c>
      <c r="G4734" s="430">
        <v>0</v>
      </c>
      <c r="H4734" s="430">
        <v>0</v>
      </c>
      <c r="I4734" s="430">
        <v>0</v>
      </c>
      <c r="J4734" s="430">
        <v>0</v>
      </c>
      <c r="K4734" s="430">
        <v>0</v>
      </c>
      <c r="L4734" s="430">
        <v>0</v>
      </c>
      <c r="M4734" s="430">
        <v>0</v>
      </c>
      <c r="N4734" s="430">
        <v>0</v>
      </c>
      <c r="O4734" s="430">
        <v>0</v>
      </c>
      <c r="P4734" s="430">
        <v>0</v>
      </c>
      <c r="Q4734" s="430">
        <v>0</v>
      </c>
      <c r="R4734" s="430">
        <v>0</v>
      </c>
      <c r="S4734" s="430">
        <v>0</v>
      </c>
      <c r="T4734" s="430">
        <v>0</v>
      </c>
      <c r="U4734" s="430">
        <v>0</v>
      </c>
      <c r="V4734" s="430">
        <v>0</v>
      </c>
      <c r="W4734" s="430">
        <v>0</v>
      </c>
      <c r="X4734" s="430">
        <v>0</v>
      </c>
      <c r="Y4734" s="430">
        <v>0</v>
      </c>
      <c r="Z4734" s="430">
        <v>0</v>
      </c>
      <c r="AA4734" s="430">
        <v>0</v>
      </c>
      <c r="AB4734" s="430">
        <v>1.27407E-8</v>
      </c>
      <c r="AC4734" s="430">
        <v>3.8190199999999997E-8</v>
      </c>
      <c r="AD4734" s="430">
        <v>7.6202900000000005E-8</v>
      </c>
      <c r="AE4734" s="430">
        <v>1.2697870000000001E-7</v>
      </c>
      <c r="AF4734" s="430">
        <v>1.0375243000000001E-6</v>
      </c>
      <c r="AG4734" s="430">
        <v>2.8050318E-6</v>
      </c>
      <c r="AH4734" s="430">
        <v>5.4721691E-6</v>
      </c>
      <c r="AI4734" s="430">
        <v>9.0702883000000005E-6</v>
      </c>
      <c r="AJ4734" s="430">
        <v>1.36171572E-5</v>
      </c>
      <c r="AK4734" s="430">
        <v>1.9088515900000001E-5</v>
      </c>
      <c r="AL4734" s="430">
        <v>0</v>
      </c>
    </row>
    <row r="4735" spans="1:38" x14ac:dyDescent="0.25">
      <c r="A4735" s="430" t="s">
        <v>4368</v>
      </c>
      <c r="B4735" s="430">
        <v>1</v>
      </c>
      <c r="C4735" s="430" t="s">
        <v>4380</v>
      </c>
      <c r="D4735" s="430" t="s">
        <v>4063</v>
      </c>
      <c r="E4735" s="430">
        <v>86</v>
      </c>
      <c r="F4735" s="430">
        <v>0</v>
      </c>
      <c r="G4735" s="430">
        <v>0</v>
      </c>
      <c r="H4735" s="430">
        <v>0</v>
      </c>
      <c r="I4735" s="430">
        <v>0</v>
      </c>
      <c r="J4735" s="430">
        <v>0</v>
      </c>
      <c r="K4735" s="430">
        <v>0</v>
      </c>
      <c r="L4735" s="430">
        <v>0</v>
      </c>
      <c r="M4735" s="430">
        <v>0</v>
      </c>
      <c r="N4735" s="430">
        <v>0</v>
      </c>
      <c r="O4735" s="430">
        <v>0</v>
      </c>
      <c r="P4735" s="430">
        <v>0</v>
      </c>
      <c r="Q4735" s="430">
        <v>0</v>
      </c>
      <c r="R4735" s="430">
        <v>0</v>
      </c>
      <c r="S4735" s="430">
        <v>0</v>
      </c>
      <c r="T4735" s="430">
        <v>0</v>
      </c>
      <c r="U4735" s="430">
        <v>0</v>
      </c>
      <c r="V4735" s="430">
        <v>0</v>
      </c>
      <c r="W4735" s="430">
        <v>0</v>
      </c>
      <c r="X4735" s="430">
        <v>0</v>
      </c>
      <c r="Y4735" s="430">
        <v>0</v>
      </c>
      <c r="Z4735" s="430">
        <v>0</v>
      </c>
      <c r="AA4735" s="430">
        <v>0</v>
      </c>
      <c r="AB4735" s="430">
        <v>1.6749899999999999E-8</v>
      </c>
      <c r="AC4735" s="430">
        <v>5.0674199999999999E-8</v>
      </c>
      <c r="AD4735" s="430">
        <v>1.027688E-7</v>
      </c>
      <c r="AE4735" s="430">
        <v>1.7427270000000001E-7</v>
      </c>
      <c r="AF4735" s="430">
        <v>1.447565E-6</v>
      </c>
      <c r="AG4735" s="430">
        <v>3.9834916000000001E-6</v>
      </c>
      <c r="AH4735" s="430">
        <v>7.9210068000000002E-6</v>
      </c>
      <c r="AI4735" s="430">
        <v>1.33519384E-5</v>
      </c>
      <c r="AJ4735" s="430">
        <v>2.0025252699999999E-5</v>
      </c>
      <c r="AK4735" s="430">
        <v>2.83637103E-5</v>
      </c>
      <c r="AL4735" s="430">
        <v>0</v>
      </c>
    </row>
    <row r="4736" spans="1:38" x14ac:dyDescent="0.25">
      <c r="A4736" s="430" t="s">
        <v>4368</v>
      </c>
      <c r="B4736" s="430">
        <v>1</v>
      </c>
      <c r="C4736" s="430" t="s">
        <v>4380</v>
      </c>
      <c r="D4736" s="430" t="s">
        <v>4065</v>
      </c>
      <c r="E4736" s="430">
        <v>86</v>
      </c>
      <c r="F4736" s="430">
        <v>0</v>
      </c>
      <c r="G4736" s="430">
        <v>0</v>
      </c>
      <c r="H4736" s="430">
        <v>0</v>
      </c>
      <c r="I4736" s="430">
        <v>0</v>
      </c>
      <c r="J4736" s="430">
        <v>0</v>
      </c>
      <c r="K4736" s="430">
        <v>0</v>
      </c>
      <c r="L4736" s="430">
        <v>0</v>
      </c>
      <c r="M4736" s="430">
        <v>0</v>
      </c>
      <c r="N4736" s="430">
        <v>0</v>
      </c>
      <c r="O4736" s="430">
        <v>0</v>
      </c>
      <c r="P4736" s="430">
        <v>0</v>
      </c>
      <c r="Q4736" s="430">
        <v>0</v>
      </c>
      <c r="R4736" s="430">
        <v>0</v>
      </c>
      <c r="S4736" s="430">
        <v>0</v>
      </c>
      <c r="T4736" s="430">
        <v>0</v>
      </c>
      <c r="U4736" s="430">
        <v>0</v>
      </c>
      <c r="V4736" s="430">
        <v>0</v>
      </c>
      <c r="W4736" s="430">
        <v>0</v>
      </c>
      <c r="X4736" s="430">
        <v>0</v>
      </c>
      <c r="Y4736" s="430">
        <v>0</v>
      </c>
      <c r="Z4736" s="430">
        <v>0</v>
      </c>
      <c r="AA4736" s="430">
        <v>0</v>
      </c>
      <c r="AB4736" s="430">
        <v>1.1945619999999999E-7</v>
      </c>
      <c r="AC4736" s="430">
        <v>3.5814600000000001E-7</v>
      </c>
      <c r="AD4736" s="430">
        <v>7.1649710000000001E-7</v>
      </c>
      <c r="AE4736" s="430">
        <v>1.1942469E-6</v>
      </c>
      <c r="AF4736" s="430">
        <v>9.7360562999999993E-6</v>
      </c>
      <c r="AG4736" s="430">
        <v>2.6261570200000001E-5</v>
      </c>
      <c r="AH4736" s="430">
        <v>5.1079834799999998E-5</v>
      </c>
      <c r="AI4736" s="430">
        <v>8.40795151E-5</v>
      </c>
      <c r="AJ4736" s="430">
        <v>1.29607715E-4</v>
      </c>
      <c r="AK4736" s="430">
        <v>1.789509223E-4</v>
      </c>
      <c r="AL4736" s="430">
        <v>0</v>
      </c>
    </row>
    <row r="4737" spans="1:38" x14ac:dyDescent="0.25">
      <c r="A4737" s="430" t="s">
        <v>4368</v>
      </c>
      <c r="B4737" s="430">
        <v>1</v>
      </c>
      <c r="C4737" s="430" t="s">
        <v>4380</v>
      </c>
      <c r="D4737" s="430" t="s">
        <v>4067</v>
      </c>
      <c r="E4737" s="430">
        <v>86</v>
      </c>
      <c r="F4737" s="430">
        <v>0</v>
      </c>
      <c r="G4737" s="430">
        <v>0</v>
      </c>
      <c r="H4737" s="430">
        <v>0</v>
      </c>
      <c r="I4737" s="430">
        <v>0</v>
      </c>
      <c r="J4737" s="430">
        <v>0</v>
      </c>
      <c r="K4737" s="430">
        <v>0</v>
      </c>
      <c r="L4737" s="430">
        <v>0</v>
      </c>
      <c r="M4737" s="430">
        <v>0</v>
      </c>
      <c r="N4737" s="430">
        <v>0</v>
      </c>
      <c r="O4737" s="430">
        <v>0</v>
      </c>
      <c r="P4737" s="430">
        <v>0</v>
      </c>
      <c r="Q4737" s="430">
        <v>0</v>
      </c>
      <c r="R4737" s="430">
        <v>0</v>
      </c>
      <c r="S4737" s="430">
        <v>0</v>
      </c>
      <c r="T4737" s="430">
        <v>0</v>
      </c>
      <c r="U4737" s="430">
        <v>0</v>
      </c>
      <c r="V4737" s="430">
        <v>0</v>
      </c>
      <c r="W4737" s="430">
        <v>0</v>
      </c>
      <c r="X4737" s="430">
        <v>0</v>
      </c>
      <c r="Y4737" s="430">
        <v>0</v>
      </c>
      <c r="Z4737" s="430">
        <v>0</v>
      </c>
      <c r="AA4737" s="430">
        <v>0</v>
      </c>
      <c r="AB4737" s="430">
        <v>7.0491900000000001E-8</v>
      </c>
      <c r="AC4737" s="430">
        <v>2.113073E-7</v>
      </c>
      <c r="AD4737" s="430">
        <v>4.231361E-7</v>
      </c>
      <c r="AE4737" s="430">
        <v>7.060939E-7</v>
      </c>
      <c r="AF4737" s="430">
        <v>5.7713394999999998E-6</v>
      </c>
      <c r="AG4737" s="430">
        <v>1.5635506700000001E-5</v>
      </c>
      <c r="AH4737" s="430">
        <v>3.0528808899999998E-5</v>
      </c>
      <c r="AI4737" s="430">
        <v>5.0528182600000002E-5</v>
      </c>
      <c r="AJ4737" s="430">
        <v>7.5820199500000005E-5</v>
      </c>
      <c r="AK4737" s="430">
        <v>1.062741557E-4</v>
      </c>
      <c r="AL4737" s="430">
        <v>0</v>
      </c>
    </row>
    <row r="4738" spans="1:38" x14ac:dyDescent="0.25">
      <c r="A4738" s="430" t="s">
        <v>4368</v>
      </c>
      <c r="B4738" s="430">
        <v>1</v>
      </c>
      <c r="C4738" s="430" t="s">
        <v>4380</v>
      </c>
      <c r="D4738" s="430" t="s">
        <v>4069</v>
      </c>
      <c r="E4738" s="430">
        <v>86</v>
      </c>
      <c r="F4738" s="430">
        <v>0</v>
      </c>
      <c r="G4738" s="430">
        <v>0</v>
      </c>
      <c r="H4738" s="430">
        <v>0</v>
      </c>
      <c r="I4738" s="430">
        <v>0</v>
      </c>
      <c r="J4738" s="430">
        <v>0</v>
      </c>
      <c r="K4738" s="430">
        <v>0</v>
      </c>
      <c r="L4738" s="430">
        <v>0</v>
      </c>
      <c r="M4738" s="430">
        <v>0</v>
      </c>
      <c r="N4738" s="430">
        <v>0</v>
      </c>
      <c r="O4738" s="430">
        <v>0</v>
      </c>
      <c r="P4738" s="430">
        <v>0</v>
      </c>
      <c r="Q4738" s="430">
        <v>0</v>
      </c>
      <c r="R4738" s="430">
        <v>0</v>
      </c>
      <c r="S4738" s="430">
        <v>0</v>
      </c>
      <c r="T4738" s="430">
        <v>0</v>
      </c>
      <c r="U4738" s="430">
        <v>0</v>
      </c>
      <c r="V4738" s="430">
        <v>0</v>
      </c>
      <c r="W4738" s="430">
        <v>0</v>
      </c>
      <c r="X4738" s="430">
        <v>0</v>
      </c>
      <c r="Y4738" s="430">
        <v>0</v>
      </c>
      <c r="Z4738" s="430">
        <v>0</v>
      </c>
      <c r="AA4738" s="430">
        <v>0</v>
      </c>
      <c r="AB4738" s="430">
        <v>2.3308100000000001E-8</v>
      </c>
      <c r="AC4738" s="430">
        <v>7.0326200000000001E-8</v>
      </c>
      <c r="AD4738" s="430">
        <v>1.4142189999999999E-7</v>
      </c>
      <c r="AE4738" s="430">
        <v>2.375768E-7</v>
      </c>
      <c r="AF4738" s="430">
        <v>1.94764E-6</v>
      </c>
      <c r="AG4738" s="430">
        <v>5.2721935999999998E-6</v>
      </c>
      <c r="AH4738" s="430">
        <v>1.03065752E-5</v>
      </c>
      <c r="AI4738" s="430">
        <v>1.7109873900000001E-5</v>
      </c>
      <c r="AJ4738" s="430">
        <v>2.5478119200000001E-5</v>
      </c>
      <c r="AK4738" s="430">
        <v>3.59657116E-5</v>
      </c>
      <c r="AL4738" s="430">
        <v>0</v>
      </c>
    </row>
    <row r="4739" spans="1:38" x14ac:dyDescent="0.25">
      <c r="A4739" s="430" t="s">
        <v>4368</v>
      </c>
      <c r="B4739" s="430">
        <v>1</v>
      </c>
      <c r="C4739" s="430" t="s">
        <v>4380</v>
      </c>
      <c r="D4739" s="430" t="s">
        <v>4071</v>
      </c>
      <c r="E4739" s="430">
        <v>86</v>
      </c>
      <c r="F4739" s="430">
        <v>0</v>
      </c>
      <c r="G4739" s="430">
        <v>0</v>
      </c>
      <c r="H4739" s="430">
        <v>0</v>
      </c>
      <c r="I4739" s="430">
        <v>0</v>
      </c>
      <c r="J4739" s="430">
        <v>0</v>
      </c>
      <c r="K4739" s="430">
        <v>0</v>
      </c>
      <c r="L4739" s="430">
        <v>0</v>
      </c>
      <c r="M4739" s="430">
        <v>0</v>
      </c>
      <c r="N4739" s="430">
        <v>0</v>
      </c>
      <c r="O4739" s="430">
        <v>0</v>
      </c>
      <c r="P4739" s="430">
        <v>0</v>
      </c>
      <c r="Q4739" s="430">
        <v>0</v>
      </c>
      <c r="R4739" s="430">
        <v>0</v>
      </c>
      <c r="S4739" s="430">
        <v>0</v>
      </c>
      <c r="T4739" s="430">
        <v>0</v>
      </c>
      <c r="U4739" s="430">
        <v>0</v>
      </c>
      <c r="V4739" s="430">
        <v>0</v>
      </c>
      <c r="W4739" s="430">
        <v>0</v>
      </c>
      <c r="X4739" s="430">
        <v>0</v>
      </c>
      <c r="Y4739" s="430">
        <v>0</v>
      </c>
      <c r="Z4739" s="430">
        <v>0</v>
      </c>
      <c r="AA4739" s="430">
        <v>0</v>
      </c>
      <c r="AB4739" s="430">
        <v>2.3801100000000001E-8</v>
      </c>
      <c r="AC4739" s="430">
        <v>7.1607500000000001E-8</v>
      </c>
      <c r="AD4739" s="430">
        <v>1.445667E-7</v>
      </c>
      <c r="AE4739" s="430">
        <v>2.4413959999999999E-7</v>
      </c>
      <c r="AF4739" s="430">
        <v>2.0295133000000002E-6</v>
      </c>
      <c r="AG4739" s="430">
        <v>5.5586043000000004E-6</v>
      </c>
      <c r="AH4739" s="430">
        <v>1.09339623E-5</v>
      </c>
      <c r="AI4739" s="430">
        <v>1.8213358799999999E-5</v>
      </c>
      <c r="AJ4739" s="430">
        <v>2.7275547199999998E-5</v>
      </c>
      <c r="AK4739" s="430">
        <v>3.8306951299999998E-5</v>
      </c>
      <c r="AL4739" s="430">
        <v>0</v>
      </c>
    </row>
    <row r="4740" spans="1:38" x14ac:dyDescent="0.25">
      <c r="A4740" s="430" t="s">
        <v>4368</v>
      </c>
      <c r="B4740" s="430">
        <v>1</v>
      </c>
      <c r="C4740" s="430" t="s">
        <v>4380</v>
      </c>
      <c r="D4740" s="430" t="s">
        <v>4073</v>
      </c>
      <c r="E4740" s="430">
        <v>86</v>
      </c>
      <c r="F4740" s="430">
        <v>0</v>
      </c>
      <c r="G4740" s="430">
        <v>0</v>
      </c>
      <c r="H4740" s="430">
        <v>0</v>
      </c>
      <c r="I4740" s="430">
        <v>0</v>
      </c>
      <c r="J4740" s="430">
        <v>0</v>
      </c>
      <c r="K4740" s="430">
        <v>0</v>
      </c>
      <c r="L4740" s="430">
        <v>0</v>
      </c>
      <c r="M4740" s="430">
        <v>0</v>
      </c>
      <c r="N4740" s="430">
        <v>0</v>
      </c>
      <c r="O4740" s="430">
        <v>0</v>
      </c>
      <c r="P4740" s="430">
        <v>0</v>
      </c>
      <c r="Q4740" s="430">
        <v>0</v>
      </c>
      <c r="R4740" s="430">
        <v>0</v>
      </c>
      <c r="S4740" s="430">
        <v>0</v>
      </c>
      <c r="T4740" s="430">
        <v>0</v>
      </c>
      <c r="U4740" s="430">
        <v>0</v>
      </c>
      <c r="V4740" s="430">
        <v>0</v>
      </c>
      <c r="W4740" s="430">
        <v>0</v>
      </c>
      <c r="X4740" s="430">
        <v>0</v>
      </c>
      <c r="Y4740" s="430">
        <v>0</v>
      </c>
      <c r="Z4740" s="430">
        <v>0</v>
      </c>
      <c r="AA4740" s="430">
        <v>0</v>
      </c>
      <c r="AB4740" s="430">
        <v>7.79259E-8</v>
      </c>
      <c r="AC4740" s="430">
        <v>2.3320220000000001E-7</v>
      </c>
      <c r="AD4740" s="430">
        <v>4.6636699999999998E-7</v>
      </c>
      <c r="AE4740" s="430">
        <v>7.7702469999999996E-7</v>
      </c>
      <c r="AF4740" s="430">
        <v>6.3407396999999997E-6</v>
      </c>
      <c r="AG4740" s="430">
        <v>1.7148665400000001E-5</v>
      </c>
      <c r="AH4740" s="430">
        <v>3.3477475900000002E-5</v>
      </c>
      <c r="AI4740" s="430">
        <v>5.5290378400000001E-5</v>
      </c>
      <c r="AJ4740" s="430">
        <v>8.3530697699999996E-5</v>
      </c>
      <c r="AK4740" s="430">
        <v>1.1695603719999999E-4</v>
      </c>
      <c r="AL4740" s="430">
        <v>0</v>
      </c>
    </row>
    <row r="4741" spans="1:38" x14ac:dyDescent="0.25">
      <c r="A4741" s="430" t="s">
        <v>4368</v>
      </c>
      <c r="B4741" s="430">
        <v>1</v>
      </c>
      <c r="C4741" s="430" t="s">
        <v>4380</v>
      </c>
      <c r="D4741" s="430" t="s">
        <v>4228</v>
      </c>
      <c r="E4741" s="430">
        <v>86</v>
      </c>
      <c r="F4741" s="430">
        <v>0</v>
      </c>
      <c r="G4741" s="430">
        <v>0</v>
      </c>
      <c r="H4741" s="430">
        <v>0</v>
      </c>
      <c r="I4741" s="430">
        <v>0</v>
      </c>
      <c r="J4741" s="430">
        <v>0</v>
      </c>
      <c r="K4741" s="430">
        <v>0</v>
      </c>
      <c r="L4741" s="430">
        <v>0</v>
      </c>
      <c r="M4741" s="430">
        <v>0</v>
      </c>
      <c r="N4741" s="430">
        <v>0</v>
      </c>
      <c r="O4741" s="430">
        <v>0</v>
      </c>
      <c r="P4741" s="430">
        <v>0</v>
      </c>
      <c r="Q4741" s="430">
        <v>0</v>
      </c>
      <c r="R4741" s="430">
        <v>0</v>
      </c>
      <c r="S4741" s="430">
        <v>0</v>
      </c>
      <c r="T4741" s="430">
        <v>0</v>
      </c>
      <c r="U4741" s="430">
        <v>0</v>
      </c>
      <c r="V4741" s="430">
        <v>0</v>
      </c>
      <c r="W4741" s="430">
        <v>0</v>
      </c>
      <c r="X4741" s="430">
        <v>0</v>
      </c>
      <c r="Y4741" s="430">
        <v>0</v>
      </c>
      <c r="Z4741" s="430">
        <v>0</v>
      </c>
      <c r="AA4741" s="430">
        <v>0</v>
      </c>
      <c r="AB4741" s="430">
        <v>2.21801E-8</v>
      </c>
      <c r="AC4741" s="430">
        <v>6.5566799999999997E-8</v>
      </c>
      <c r="AD4741" s="430">
        <v>1.288695E-7</v>
      </c>
      <c r="AE4741" s="430">
        <v>2.1101030000000001E-7</v>
      </c>
      <c r="AF4741" s="430">
        <v>1.6890858999999999E-6</v>
      </c>
      <c r="AG4741" s="430">
        <v>4.4568670000000002E-6</v>
      </c>
      <c r="AH4741" s="430">
        <v>8.3460225999999992E-6</v>
      </c>
      <c r="AI4741" s="430">
        <v>1.3795950299999999E-5</v>
      </c>
      <c r="AJ4741" s="430">
        <v>2.1102160999999999E-5</v>
      </c>
      <c r="AK4741" s="430">
        <v>2.9442625900000001E-5</v>
      </c>
      <c r="AL4741" s="430">
        <v>0</v>
      </c>
    </row>
    <row r="4742" spans="1:38" x14ac:dyDescent="0.25">
      <c r="A4742" s="430" t="s">
        <v>4368</v>
      </c>
      <c r="B4742" s="430">
        <v>1</v>
      </c>
      <c r="C4742" s="430" t="s">
        <v>4380</v>
      </c>
      <c r="D4742" s="430" t="s">
        <v>4075</v>
      </c>
      <c r="E4742" s="430">
        <v>86</v>
      </c>
      <c r="F4742" s="430">
        <v>0</v>
      </c>
      <c r="G4742" s="430">
        <v>0</v>
      </c>
      <c r="H4742" s="430">
        <v>0</v>
      </c>
      <c r="I4742" s="430">
        <v>0</v>
      </c>
      <c r="J4742" s="430">
        <v>0</v>
      </c>
      <c r="K4742" s="430">
        <v>0</v>
      </c>
      <c r="L4742" s="430">
        <v>0</v>
      </c>
      <c r="M4742" s="430">
        <v>0</v>
      </c>
      <c r="N4742" s="430">
        <v>0</v>
      </c>
      <c r="O4742" s="430">
        <v>0</v>
      </c>
      <c r="P4742" s="430">
        <v>0</v>
      </c>
      <c r="Q4742" s="430">
        <v>0</v>
      </c>
      <c r="R4742" s="430">
        <v>0</v>
      </c>
      <c r="S4742" s="430">
        <v>0</v>
      </c>
      <c r="T4742" s="430">
        <v>0</v>
      </c>
      <c r="U4742" s="430">
        <v>0</v>
      </c>
      <c r="V4742" s="430">
        <v>0</v>
      </c>
      <c r="W4742" s="430">
        <v>0</v>
      </c>
      <c r="X4742" s="430">
        <v>0</v>
      </c>
      <c r="Y4742" s="430">
        <v>0</v>
      </c>
      <c r="Z4742" s="430">
        <v>0</v>
      </c>
      <c r="AA4742" s="430">
        <v>0</v>
      </c>
      <c r="AB4742" s="430">
        <v>6.4376999999999998E-9</v>
      </c>
      <c r="AC4742" s="430">
        <v>1.9262000000000001E-8</v>
      </c>
      <c r="AD4742" s="430">
        <v>3.8516800000000002E-8</v>
      </c>
      <c r="AE4742" s="430">
        <v>6.4209300000000006E-8</v>
      </c>
      <c r="AF4742" s="430">
        <v>5.2448310000000002E-7</v>
      </c>
      <c r="AG4742" s="430">
        <v>1.4160958000000001E-6</v>
      </c>
      <c r="AH4742" s="430">
        <v>2.7686522000000001E-6</v>
      </c>
      <c r="AI4742" s="430">
        <v>4.5711767000000001E-6</v>
      </c>
      <c r="AJ4742" s="430">
        <v>7.0493776999999998E-6</v>
      </c>
      <c r="AK4742" s="430">
        <v>9.8841136999999992E-6</v>
      </c>
      <c r="AL4742" s="430">
        <v>0</v>
      </c>
    </row>
    <row r="4743" spans="1:38" x14ac:dyDescent="0.25">
      <c r="A4743" s="430" t="s">
        <v>4368</v>
      </c>
      <c r="B4743" s="430">
        <v>1</v>
      </c>
      <c r="C4743" s="430" t="s">
        <v>4380</v>
      </c>
      <c r="D4743" s="430" t="s">
        <v>4077</v>
      </c>
      <c r="E4743" s="430">
        <v>86</v>
      </c>
      <c r="F4743" s="430">
        <v>0</v>
      </c>
      <c r="G4743" s="430">
        <v>0</v>
      </c>
      <c r="H4743" s="430">
        <v>0</v>
      </c>
      <c r="I4743" s="430">
        <v>0</v>
      </c>
      <c r="J4743" s="430">
        <v>0</v>
      </c>
      <c r="K4743" s="430">
        <v>0</v>
      </c>
      <c r="L4743" s="430">
        <v>0</v>
      </c>
      <c r="M4743" s="430">
        <v>0</v>
      </c>
      <c r="N4743" s="430">
        <v>0</v>
      </c>
      <c r="O4743" s="430">
        <v>0</v>
      </c>
      <c r="P4743" s="430">
        <v>0</v>
      </c>
      <c r="Q4743" s="430">
        <v>0</v>
      </c>
      <c r="R4743" s="430">
        <v>0</v>
      </c>
      <c r="S4743" s="430">
        <v>0</v>
      </c>
      <c r="T4743" s="430">
        <v>0</v>
      </c>
      <c r="U4743" s="430">
        <v>0</v>
      </c>
      <c r="V4743" s="430">
        <v>0</v>
      </c>
      <c r="W4743" s="430">
        <v>0</v>
      </c>
      <c r="X4743" s="430">
        <v>0</v>
      </c>
      <c r="Y4743" s="430">
        <v>0</v>
      </c>
      <c r="Z4743" s="430">
        <v>0</v>
      </c>
      <c r="AA4743" s="430">
        <v>0</v>
      </c>
      <c r="AB4743" s="430">
        <v>2.8798699999999999E-8</v>
      </c>
      <c r="AC4743" s="430">
        <v>8.6979000000000001E-8</v>
      </c>
      <c r="AD4743" s="430">
        <v>1.759708E-7</v>
      </c>
      <c r="AE4743" s="430">
        <v>2.9744850000000002E-7</v>
      </c>
      <c r="AF4743" s="430">
        <v>2.4607551E-6</v>
      </c>
      <c r="AG4743" s="430">
        <v>6.7378080000000003E-6</v>
      </c>
      <c r="AH4743" s="430">
        <v>1.3307510899999999E-5</v>
      </c>
      <c r="AI4743" s="430">
        <v>2.2280951800000001E-5</v>
      </c>
      <c r="AJ4743" s="430">
        <v>3.2993513900000002E-5</v>
      </c>
      <c r="AK4743" s="430">
        <v>4.6828267900000001E-5</v>
      </c>
      <c r="AL4743" s="430">
        <v>0</v>
      </c>
    </row>
    <row r="4744" spans="1:38" x14ac:dyDescent="0.25">
      <c r="A4744" s="430" t="s">
        <v>4368</v>
      </c>
      <c r="B4744" s="430">
        <v>1</v>
      </c>
      <c r="C4744" s="430" t="s">
        <v>4380</v>
      </c>
      <c r="D4744" s="430" t="s">
        <v>4079</v>
      </c>
      <c r="E4744" s="430">
        <v>86</v>
      </c>
      <c r="F4744" s="430">
        <v>0</v>
      </c>
      <c r="G4744" s="430">
        <v>0</v>
      </c>
      <c r="H4744" s="430">
        <v>0</v>
      </c>
      <c r="I4744" s="430">
        <v>0</v>
      </c>
      <c r="J4744" s="430">
        <v>0</v>
      </c>
      <c r="K4744" s="430">
        <v>0</v>
      </c>
      <c r="L4744" s="430">
        <v>0</v>
      </c>
      <c r="M4744" s="430">
        <v>0</v>
      </c>
      <c r="N4744" s="430">
        <v>0</v>
      </c>
      <c r="O4744" s="430">
        <v>0</v>
      </c>
      <c r="P4744" s="430">
        <v>0</v>
      </c>
      <c r="Q4744" s="430">
        <v>0</v>
      </c>
      <c r="R4744" s="430">
        <v>0</v>
      </c>
      <c r="S4744" s="430">
        <v>0</v>
      </c>
      <c r="T4744" s="430">
        <v>0</v>
      </c>
      <c r="U4744" s="430">
        <v>0</v>
      </c>
      <c r="V4744" s="430">
        <v>0</v>
      </c>
      <c r="W4744" s="430">
        <v>0</v>
      </c>
      <c r="X4744" s="430">
        <v>0</v>
      </c>
      <c r="Y4744" s="430">
        <v>0</v>
      </c>
      <c r="Z4744" s="430">
        <v>0</v>
      </c>
      <c r="AA4744" s="430">
        <v>0</v>
      </c>
      <c r="AB4744" s="430">
        <v>5.0888E-9</v>
      </c>
      <c r="AC4744" s="430">
        <v>1.53786E-8</v>
      </c>
      <c r="AD4744" s="430">
        <v>3.0976099999999998E-8</v>
      </c>
      <c r="AE4744" s="430">
        <v>5.19236E-8</v>
      </c>
      <c r="AF4744" s="430">
        <v>4.2823369999999999E-7</v>
      </c>
      <c r="AG4744" s="430">
        <v>1.1710601E-6</v>
      </c>
      <c r="AH4744" s="430">
        <v>2.2983354000000002E-6</v>
      </c>
      <c r="AI4744" s="430">
        <v>3.8323334999999997E-6</v>
      </c>
      <c r="AJ4744" s="430">
        <v>5.7045524999999996E-6</v>
      </c>
      <c r="AK4744" s="430">
        <v>8.0776901999999998E-6</v>
      </c>
      <c r="AL4744" s="430">
        <v>0</v>
      </c>
    </row>
    <row r="4745" spans="1:38" x14ac:dyDescent="0.25">
      <c r="A4745" s="430" t="s">
        <v>4368</v>
      </c>
      <c r="B4745" s="430">
        <v>1</v>
      </c>
      <c r="C4745" s="430" t="s">
        <v>4380</v>
      </c>
      <c r="D4745" s="430" t="s">
        <v>4081</v>
      </c>
      <c r="E4745" s="430">
        <v>86</v>
      </c>
      <c r="F4745" s="430">
        <v>0</v>
      </c>
      <c r="G4745" s="430">
        <v>0</v>
      </c>
      <c r="H4745" s="430">
        <v>0</v>
      </c>
      <c r="I4745" s="430">
        <v>0</v>
      </c>
      <c r="J4745" s="430">
        <v>0</v>
      </c>
      <c r="K4745" s="430">
        <v>0</v>
      </c>
      <c r="L4745" s="430">
        <v>0</v>
      </c>
      <c r="M4745" s="430">
        <v>0</v>
      </c>
      <c r="N4745" s="430">
        <v>0</v>
      </c>
      <c r="O4745" s="430">
        <v>0</v>
      </c>
      <c r="P4745" s="430">
        <v>0</v>
      </c>
      <c r="Q4745" s="430">
        <v>0</v>
      </c>
      <c r="R4745" s="430">
        <v>0</v>
      </c>
      <c r="S4745" s="430">
        <v>0</v>
      </c>
      <c r="T4745" s="430">
        <v>0</v>
      </c>
      <c r="U4745" s="430">
        <v>0</v>
      </c>
      <c r="V4745" s="430">
        <v>0</v>
      </c>
      <c r="W4745" s="430">
        <v>0</v>
      </c>
      <c r="X4745" s="430">
        <v>0</v>
      </c>
      <c r="Y4745" s="430">
        <v>0</v>
      </c>
      <c r="Z4745" s="430">
        <v>0</v>
      </c>
      <c r="AA4745" s="430">
        <v>0</v>
      </c>
      <c r="AB4745" s="430">
        <v>3.93974E-8</v>
      </c>
      <c r="AC4745" s="430">
        <v>1.185568E-7</v>
      </c>
      <c r="AD4745" s="430">
        <v>2.3859439999999999E-7</v>
      </c>
      <c r="AE4745" s="430">
        <v>4.0068950000000001E-7</v>
      </c>
      <c r="AF4745" s="430">
        <v>3.2978161999999999E-6</v>
      </c>
      <c r="AG4745" s="430">
        <v>8.9997542000000005E-6</v>
      </c>
      <c r="AH4745" s="430">
        <v>1.7715236299999999E-5</v>
      </c>
      <c r="AI4745" s="430">
        <v>2.9506579100000001E-5</v>
      </c>
      <c r="AJ4745" s="430">
        <v>4.4500312200000001E-5</v>
      </c>
      <c r="AK4745" s="430">
        <v>6.2927362800000006E-5</v>
      </c>
      <c r="AL4745" s="430">
        <v>0</v>
      </c>
    </row>
    <row r="4746" spans="1:38" x14ac:dyDescent="0.25">
      <c r="A4746" s="430" t="s">
        <v>4368</v>
      </c>
      <c r="B4746" s="430">
        <v>1</v>
      </c>
      <c r="C4746" s="430" t="s">
        <v>4380</v>
      </c>
      <c r="D4746" s="430" t="s">
        <v>4083</v>
      </c>
      <c r="E4746" s="430">
        <v>86</v>
      </c>
      <c r="F4746" s="430">
        <v>0</v>
      </c>
      <c r="G4746" s="430">
        <v>0</v>
      </c>
      <c r="H4746" s="430">
        <v>0</v>
      </c>
      <c r="I4746" s="430">
        <v>0</v>
      </c>
      <c r="J4746" s="430">
        <v>0</v>
      </c>
      <c r="K4746" s="430">
        <v>0</v>
      </c>
      <c r="L4746" s="430">
        <v>0</v>
      </c>
      <c r="M4746" s="430">
        <v>0</v>
      </c>
      <c r="N4746" s="430">
        <v>0</v>
      </c>
      <c r="O4746" s="430">
        <v>0</v>
      </c>
      <c r="P4746" s="430">
        <v>0</v>
      </c>
      <c r="Q4746" s="430">
        <v>0</v>
      </c>
      <c r="R4746" s="430">
        <v>0</v>
      </c>
      <c r="S4746" s="430">
        <v>0</v>
      </c>
      <c r="T4746" s="430">
        <v>0</v>
      </c>
      <c r="U4746" s="430">
        <v>0</v>
      </c>
      <c r="V4746" s="430">
        <v>0</v>
      </c>
      <c r="W4746" s="430">
        <v>0</v>
      </c>
      <c r="X4746" s="430">
        <v>0</v>
      </c>
      <c r="Y4746" s="430">
        <v>0</v>
      </c>
      <c r="Z4746" s="430">
        <v>0</v>
      </c>
      <c r="AA4746" s="430">
        <v>0</v>
      </c>
      <c r="AB4746" s="430">
        <v>1.5918319999999999E-7</v>
      </c>
      <c r="AC4746" s="430">
        <v>4.8320299999999996E-7</v>
      </c>
      <c r="AD4746" s="430">
        <v>9.8298249999999999E-7</v>
      </c>
      <c r="AE4746" s="430">
        <v>1.6688035999999999E-6</v>
      </c>
      <c r="AF4746" s="430">
        <v>1.38402672E-5</v>
      </c>
      <c r="AG4746" s="430">
        <v>3.7918364700000002E-5</v>
      </c>
      <c r="AH4746" s="430">
        <v>7.4812252799999997E-5</v>
      </c>
      <c r="AI4746" s="430">
        <v>1.2522114689999999E-4</v>
      </c>
      <c r="AJ4746" s="430">
        <v>1.8788617380000001E-4</v>
      </c>
      <c r="AK4746" s="430">
        <v>2.663881554E-4</v>
      </c>
      <c r="AL4746" s="430">
        <v>0</v>
      </c>
    </row>
    <row r="4747" spans="1:38" x14ac:dyDescent="0.25">
      <c r="A4747" s="430" t="s">
        <v>4368</v>
      </c>
      <c r="B4747" s="430">
        <v>1</v>
      </c>
      <c r="C4747" s="430" t="s">
        <v>4380</v>
      </c>
      <c r="D4747" s="430" t="s">
        <v>4085</v>
      </c>
      <c r="E4747" s="430">
        <v>86</v>
      </c>
      <c r="F4747" s="430">
        <v>0</v>
      </c>
      <c r="G4747" s="430">
        <v>0</v>
      </c>
      <c r="H4747" s="430">
        <v>0</v>
      </c>
      <c r="I4747" s="430">
        <v>0</v>
      </c>
      <c r="J4747" s="430">
        <v>0</v>
      </c>
      <c r="K4747" s="430">
        <v>0</v>
      </c>
      <c r="L4747" s="430">
        <v>0</v>
      </c>
      <c r="M4747" s="430">
        <v>0</v>
      </c>
      <c r="N4747" s="430">
        <v>0</v>
      </c>
      <c r="O4747" s="430">
        <v>0</v>
      </c>
      <c r="P4747" s="430">
        <v>0</v>
      </c>
      <c r="Q4747" s="430">
        <v>0</v>
      </c>
      <c r="R4747" s="430">
        <v>0</v>
      </c>
      <c r="S4747" s="430">
        <v>0</v>
      </c>
      <c r="T4747" s="430">
        <v>0</v>
      </c>
      <c r="U4747" s="430">
        <v>0</v>
      </c>
      <c r="V4747" s="430">
        <v>0</v>
      </c>
      <c r="W4747" s="430">
        <v>0</v>
      </c>
      <c r="X4747" s="430">
        <v>0</v>
      </c>
      <c r="Y4747" s="430">
        <v>0</v>
      </c>
      <c r="Z4747" s="430">
        <v>0</v>
      </c>
      <c r="AA4747" s="430">
        <v>0</v>
      </c>
      <c r="AB4747" s="430">
        <v>1.7418000000000001E-8</v>
      </c>
      <c r="AC4747" s="430">
        <v>5.2897099999999999E-8</v>
      </c>
      <c r="AD4747" s="430">
        <v>1.0712140000000001E-7</v>
      </c>
      <c r="AE4747" s="430">
        <v>1.8126509999999999E-7</v>
      </c>
      <c r="AF4747" s="430">
        <v>1.5093863999999999E-6</v>
      </c>
      <c r="AG4747" s="430">
        <v>4.1596642999999998E-6</v>
      </c>
      <c r="AH4747" s="430">
        <v>8.2462077999999994E-6</v>
      </c>
      <c r="AI4747" s="430">
        <v>1.38384153E-5</v>
      </c>
      <c r="AJ4747" s="430">
        <v>2.11030999E-5</v>
      </c>
      <c r="AK4747" s="430">
        <v>3.0113749E-5</v>
      </c>
      <c r="AL4747" s="430">
        <v>0</v>
      </c>
    </row>
    <row r="4748" spans="1:38" x14ac:dyDescent="0.25">
      <c r="A4748" s="430" t="s">
        <v>4368</v>
      </c>
      <c r="B4748" s="430">
        <v>1</v>
      </c>
      <c r="C4748" s="430" t="s">
        <v>4380</v>
      </c>
      <c r="D4748" s="430" t="s">
        <v>4087</v>
      </c>
      <c r="E4748" s="430">
        <v>86</v>
      </c>
      <c r="F4748" s="430">
        <v>0</v>
      </c>
      <c r="G4748" s="430">
        <v>0</v>
      </c>
      <c r="H4748" s="430">
        <v>0</v>
      </c>
      <c r="I4748" s="430">
        <v>0</v>
      </c>
      <c r="J4748" s="430">
        <v>0</v>
      </c>
      <c r="K4748" s="430">
        <v>0</v>
      </c>
      <c r="L4748" s="430">
        <v>0</v>
      </c>
      <c r="M4748" s="430">
        <v>0</v>
      </c>
      <c r="N4748" s="430">
        <v>0</v>
      </c>
      <c r="O4748" s="430">
        <v>0</v>
      </c>
      <c r="P4748" s="430">
        <v>0</v>
      </c>
      <c r="Q4748" s="430">
        <v>0</v>
      </c>
      <c r="R4748" s="430">
        <v>0</v>
      </c>
      <c r="S4748" s="430">
        <v>0</v>
      </c>
      <c r="T4748" s="430">
        <v>0</v>
      </c>
      <c r="U4748" s="430">
        <v>0</v>
      </c>
      <c r="V4748" s="430">
        <v>0</v>
      </c>
      <c r="W4748" s="430">
        <v>0</v>
      </c>
      <c r="X4748" s="430">
        <v>0</v>
      </c>
      <c r="Y4748" s="430">
        <v>0</v>
      </c>
      <c r="Z4748" s="430">
        <v>0</v>
      </c>
      <c r="AA4748" s="430">
        <v>0</v>
      </c>
      <c r="AB4748" s="430">
        <v>4.9965499999999998E-8</v>
      </c>
      <c r="AC4748" s="430">
        <v>1.5065369999999999E-7</v>
      </c>
      <c r="AD4748" s="430">
        <v>3.0315229999999999E-7</v>
      </c>
      <c r="AE4748" s="430">
        <v>5.0834120000000002E-7</v>
      </c>
      <c r="AF4748" s="430">
        <v>4.1736143999999999E-6</v>
      </c>
      <c r="AG4748" s="430">
        <v>1.13536677E-5</v>
      </c>
      <c r="AH4748" s="430">
        <v>2.22438706E-5</v>
      </c>
      <c r="AI4748" s="430">
        <v>3.6964161099999999E-5</v>
      </c>
      <c r="AJ4748" s="430">
        <v>5.55089664E-5</v>
      </c>
      <c r="AK4748" s="430">
        <v>7.7966812199999996E-5</v>
      </c>
      <c r="AL4748" s="430">
        <v>0</v>
      </c>
    </row>
    <row r="4749" spans="1:38" x14ac:dyDescent="0.25">
      <c r="A4749" s="430" t="s">
        <v>4368</v>
      </c>
      <c r="B4749" s="430">
        <v>1</v>
      </c>
      <c r="C4749" s="430" t="s">
        <v>4380</v>
      </c>
      <c r="D4749" s="430" t="s">
        <v>4230</v>
      </c>
      <c r="E4749" s="430">
        <v>86</v>
      </c>
      <c r="F4749" s="430">
        <v>0</v>
      </c>
      <c r="G4749" s="430">
        <v>0</v>
      </c>
      <c r="H4749" s="430">
        <v>0</v>
      </c>
      <c r="I4749" s="430">
        <v>0</v>
      </c>
      <c r="J4749" s="430">
        <v>0</v>
      </c>
      <c r="K4749" s="430">
        <v>0</v>
      </c>
      <c r="L4749" s="430">
        <v>0</v>
      </c>
      <c r="M4749" s="430">
        <v>0</v>
      </c>
      <c r="N4749" s="430">
        <v>0</v>
      </c>
      <c r="O4749" s="430">
        <v>0</v>
      </c>
      <c r="P4749" s="430">
        <v>0</v>
      </c>
      <c r="Q4749" s="430">
        <v>0</v>
      </c>
      <c r="R4749" s="430">
        <v>0</v>
      </c>
      <c r="S4749" s="430">
        <v>0</v>
      </c>
      <c r="T4749" s="430">
        <v>0</v>
      </c>
      <c r="U4749" s="430">
        <v>0</v>
      </c>
      <c r="V4749" s="430">
        <v>0</v>
      </c>
      <c r="W4749" s="430">
        <v>0</v>
      </c>
      <c r="X4749" s="430">
        <v>0</v>
      </c>
      <c r="Y4749" s="430">
        <v>0</v>
      </c>
      <c r="Z4749" s="430">
        <v>0</v>
      </c>
      <c r="AA4749" s="430">
        <v>0</v>
      </c>
      <c r="AB4749" s="430">
        <v>6.6019999999999995E-10</v>
      </c>
      <c r="AC4749" s="430">
        <v>1.9715000000000001E-9</v>
      </c>
      <c r="AD4749" s="430">
        <v>3.9330000000000004E-9</v>
      </c>
      <c r="AE4749" s="430">
        <v>6.5439000000000001E-9</v>
      </c>
      <c r="AF4749" s="430">
        <v>5.33083E-8</v>
      </c>
      <c r="AG4749" s="430">
        <v>1.4378840000000001E-7</v>
      </c>
      <c r="AH4749" s="430">
        <v>2.7965440000000002E-7</v>
      </c>
      <c r="AI4749" s="430">
        <v>4.608034E-7</v>
      </c>
      <c r="AJ4749" s="430">
        <v>6.8350529999999995E-7</v>
      </c>
      <c r="AK4749" s="430">
        <v>9.5511280000000003E-7</v>
      </c>
      <c r="AL4749" s="430">
        <v>0</v>
      </c>
    </row>
    <row r="4750" spans="1:38" x14ac:dyDescent="0.25">
      <c r="A4750" s="430" t="s">
        <v>4368</v>
      </c>
      <c r="B4750" s="430">
        <v>1</v>
      </c>
      <c r="C4750" s="430" t="s">
        <v>4380</v>
      </c>
      <c r="D4750" s="430" t="s">
        <v>4089</v>
      </c>
      <c r="E4750" s="430">
        <v>86</v>
      </c>
      <c r="F4750" s="430">
        <v>0</v>
      </c>
      <c r="G4750" s="430">
        <v>0</v>
      </c>
      <c r="H4750" s="430">
        <v>0</v>
      </c>
      <c r="I4750" s="430">
        <v>0</v>
      </c>
      <c r="J4750" s="430">
        <v>0</v>
      </c>
      <c r="K4750" s="430">
        <v>0</v>
      </c>
      <c r="L4750" s="430">
        <v>0</v>
      </c>
      <c r="M4750" s="430">
        <v>0</v>
      </c>
      <c r="N4750" s="430">
        <v>0</v>
      </c>
      <c r="O4750" s="430">
        <v>0</v>
      </c>
      <c r="P4750" s="430">
        <v>0</v>
      </c>
      <c r="Q4750" s="430">
        <v>0</v>
      </c>
      <c r="R4750" s="430">
        <v>0</v>
      </c>
      <c r="S4750" s="430">
        <v>0</v>
      </c>
      <c r="T4750" s="430">
        <v>0</v>
      </c>
      <c r="U4750" s="430">
        <v>0</v>
      </c>
      <c r="V4750" s="430">
        <v>0</v>
      </c>
      <c r="W4750" s="430">
        <v>0</v>
      </c>
      <c r="X4750" s="430">
        <v>0</v>
      </c>
      <c r="Y4750" s="430">
        <v>0</v>
      </c>
      <c r="Z4750" s="430">
        <v>0</v>
      </c>
      <c r="AA4750" s="430">
        <v>0</v>
      </c>
      <c r="AB4750" s="430">
        <v>3.8225E-9</v>
      </c>
      <c r="AC4750" s="430">
        <v>1.14343E-8</v>
      </c>
      <c r="AD4750" s="430">
        <v>2.28106E-8</v>
      </c>
      <c r="AE4750" s="430">
        <v>3.8019999999999999E-8</v>
      </c>
      <c r="AF4750" s="430">
        <v>3.0957129999999999E-7</v>
      </c>
      <c r="AG4750" s="430">
        <v>8.3786229999999999E-7</v>
      </c>
      <c r="AH4750" s="430">
        <v>1.6329627000000001E-6</v>
      </c>
      <c r="AI4750" s="430">
        <v>2.6958399E-6</v>
      </c>
      <c r="AJ4750" s="430">
        <v>4.1316092999999998E-6</v>
      </c>
      <c r="AK4750" s="430">
        <v>5.8240498999999998E-6</v>
      </c>
      <c r="AL4750" s="430">
        <v>0</v>
      </c>
    </row>
    <row r="4751" spans="1:38" x14ac:dyDescent="0.25">
      <c r="A4751" s="430" t="s">
        <v>4368</v>
      </c>
      <c r="B4751" s="430">
        <v>1</v>
      </c>
      <c r="C4751" s="430" t="s">
        <v>4380</v>
      </c>
      <c r="D4751" s="430" t="s">
        <v>4091</v>
      </c>
      <c r="E4751" s="430">
        <v>86</v>
      </c>
      <c r="F4751" s="430">
        <v>0</v>
      </c>
      <c r="G4751" s="430">
        <v>0</v>
      </c>
      <c r="H4751" s="430">
        <v>0</v>
      </c>
      <c r="I4751" s="430">
        <v>0</v>
      </c>
      <c r="J4751" s="430">
        <v>0</v>
      </c>
      <c r="K4751" s="430">
        <v>0</v>
      </c>
      <c r="L4751" s="430">
        <v>0</v>
      </c>
      <c r="M4751" s="430">
        <v>0</v>
      </c>
      <c r="N4751" s="430">
        <v>0</v>
      </c>
      <c r="O4751" s="430">
        <v>0</v>
      </c>
      <c r="P4751" s="430">
        <v>0</v>
      </c>
      <c r="Q4751" s="430">
        <v>0</v>
      </c>
      <c r="R4751" s="430">
        <v>0</v>
      </c>
      <c r="S4751" s="430">
        <v>0</v>
      </c>
      <c r="T4751" s="430">
        <v>0</v>
      </c>
      <c r="U4751" s="430">
        <v>0</v>
      </c>
      <c r="V4751" s="430">
        <v>0</v>
      </c>
      <c r="W4751" s="430">
        <v>0</v>
      </c>
      <c r="X4751" s="430">
        <v>0</v>
      </c>
      <c r="Y4751" s="430">
        <v>0</v>
      </c>
      <c r="Z4751" s="430">
        <v>0</v>
      </c>
      <c r="AA4751" s="430">
        <v>0</v>
      </c>
      <c r="AB4751" s="430">
        <v>4.21E-8</v>
      </c>
      <c r="AC4751" s="430">
        <v>1.2712080000000001E-7</v>
      </c>
      <c r="AD4751" s="430">
        <v>2.5729349999999999E-7</v>
      </c>
      <c r="AE4751" s="430">
        <v>4.3543630000000001E-7</v>
      </c>
      <c r="AF4751" s="430">
        <v>3.6194447E-6</v>
      </c>
      <c r="AG4751" s="430">
        <v>9.9556578000000005E-6</v>
      </c>
      <c r="AH4751" s="430">
        <v>1.9671787499999999E-5</v>
      </c>
      <c r="AI4751" s="430">
        <v>3.2892109999999997E-5</v>
      </c>
      <c r="AJ4751" s="430">
        <v>4.9636190100000002E-5</v>
      </c>
      <c r="AK4751" s="430">
        <v>6.9815090999999997E-5</v>
      </c>
      <c r="AL4751" s="430">
        <v>0</v>
      </c>
    </row>
    <row r="4752" spans="1:38" x14ac:dyDescent="0.25">
      <c r="A4752" s="430" t="s">
        <v>4368</v>
      </c>
      <c r="B4752" s="430">
        <v>1</v>
      </c>
      <c r="C4752" s="430" t="s">
        <v>4380</v>
      </c>
      <c r="D4752" s="430" t="s">
        <v>4093</v>
      </c>
      <c r="E4752" s="430">
        <v>86</v>
      </c>
      <c r="F4752" s="430">
        <v>0</v>
      </c>
      <c r="G4752" s="430">
        <v>0</v>
      </c>
      <c r="H4752" s="430">
        <v>0</v>
      </c>
      <c r="I4752" s="430">
        <v>0</v>
      </c>
      <c r="J4752" s="430">
        <v>0</v>
      </c>
      <c r="K4752" s="430">
        <v>0</v>
      </c>
      <c r="L4752" s="430">
        <v>0</v>
      </c>
      <c r="M4752" s="430">
        <v>0</v>
      </c>
      <c r="N4752" s="430">
        <v>0</v>
      </c>
      <c r="O4752" s="430">
        <v>0</v>
      </c>
      <c r="P4752" s="430">
        <v>0</v>
      </c>
      <c r="Q4752" s="430">
        <v>0</v>
      </c>
      <c r="R4752" s="430">
        <v>0</v>
      </c>
      <c r="S4752" s="430">
        <v>0</v>
      </c>
      <c r="T4752" s="430">
        <v>0</v>
      </c>
      <c r="U4752" s="430">
        <v>0</v>
      </c>
      <c r="V4752" s="430">
        <v>0</v>
      </c>
      <c r="W4752" s="430">
        <v>0</v>
      </c>
      <c r="X4752" s="430">
        <v>0</v>
      </c>
      <c r="Y4752" s="430">
        <v>0</v>
      </c>
      <c r="Z4752" s="430">
        <v>0</v>
      </c>
      <c r="AA4752" s="430">
        <v>0</v>
      </c>
      <c r="AB4752" s="430">
        <v>3.4912399999999997E-8</v>
      </c>
      <c r="AC4752" s="430">
        <v>1.047078E-7</v>
      </c>
      <c r="AD4752" s="430">
        <v>2.09742E-7</v>
      </c>
      <c r="AE4752" s="430">
        <v>3.501168E-7</v>
      </c>
      <c r="AF4752" s="430">
        <v>2.8634273999999998E-6</v>
      </c>
      <c r="AG4752" s="430">
        <v>7.7645355000000004E-6</v>
      </c>
      <c r="AH4752" s="430">
        <v>1.5183051900000001E-5</v>
      </c>
      <c r="AI4752" s="430">
        <v>2.51618276E-5</v>
      </c>
      <c r="AJ4752" s="430">
        <v>3.78909977E-5</v>
      </c>
      <c r="AK4752" s="430">
        <v>5.3190300600000001E-5</v>
      </c>
      <c r="AL4752" s="430">
        <v>0</v>
      </c>
    </row>
    <row r="4753" spans="1:38" x14ac:dyDescent="0.25">
      <c r="A4753" s="430" t="s">
        <v>4368</v>
      </c>
      <c r="B4753" s="430">
        <v>1</v>
      </c>
      <c r="C4753" s="430" t="s">
        <v>4380</v>
      </c>
      <c r="D4753" s="430" t="s">
        <v>4095</v>
      </c>
      <c r="E4753" s="430">
        <v>86</v>
      </c>
      <c r="F4753" s="430">
        <v>0</v>
      </c>
      <c r="G4753" s="430">
        <v>0</v>
      </c>
      <c r="H4753" s="430">
        <v>0</v>
      </c>
      <c r="I4753" s="430">
        <v>0</v>
      </c>
      <c r="J4753" s="430">
        <v>0</v>
      </c>
      <c r="K4753" s="430">
        <v>0</v>
      </c>
      <c r="L4753" s="430">
        <v>0</v>
      </c>
      <c r="M4753" s="430">
        <v>0</v>
      </c>
      <c r="N4753" s="430">
        <v>0</v>
      </c>
      <c r="O4753" s="430">
        <v>0</v>
      </c>
      <c r="P4753" s="430">
        <v>0</v>
      </c>
      <c r="Q4753" s="430">
        <v>0</v>
      </c>
      <c r="R4753" s="430">
        <v>0</v>
      </c>
      <c r="S4753" s="430">
        <v>0</v>
      </c>
      <c r="T4753" s="430">
        <v>0</v>
      </c>
      <c r="U4753" s="430">
        <v>0</v>
      </c>
      <c r="V4753" s="430">
        <v>0</v>
      </c>
      <c r="W4753" s="430">
        <v>0</v>
      </c>
      <c r="X4753" s="430">
        <v>0</v>
      </c>
      <c r="Y4753" s="430">
        <v>0</v>
      </c>
      <c r="Z4753" s="430">
        <v>0</v>
      </c>
      <c r="AA4753" s="430">
        <v>0</v>
      </c>
      <c r="AB4753" s="430">
        <v>1.13354E-8</v>
      </c>
      <c r="AC4753" s="430">
        <v>3.3845999999999997E-8</v>
      </c>
      <c r="AD4753" s="430">
        <v>6.7465399999999997E-8</v>
      </c>
      <c r="AE4753" s="430">
        <v>1.119885E-7</v>
      </c>
      <c r="AF4753" s="430">
        <v>9.0855239999999999E-7</v>
      </c>
      <c r="AG4753" s="430">
        <v>2.4375746999999999E-6</v>
      </c>
      <c r="AH4753" s="430">
        <v>4.7199814999999999E-6</v>
      </c>
      <c r="AI4753" s="430">
        <v>7.7554245000000007E-6</v>
      </c>
      <c r="AJ4753" s="430">
        <v>1.1509422E-5</v>
      </c>
      <c r="AK4753" s="430">
        <v>1.6085075499999999E-5</v>
      </c>
      <c r="AL4753" s="430">
        <v>0</v>
      </c>
    </row>
    <row r="4754" spans="1:38" x14ac:dyDescent="0.25">
      <c r="A4754" s="430" t="s">
        <v>4368</v>
      </c>
      <c r="B4754" s="430">
        <v>1</v>
      </c>
      <c r="C4754" s="430" t="s">
        <v>4380</v>
      </c>
      <c r="D4754" s="430" t="s">
        <v>4097</v>
      </c>
      <c r="E4754" s="430">
        <v>86</v>
      </c>
      <c r="F4754" s="430">
        <v>0</v>
      </c>
      <c r="G4754" s="430">
        <v>0</v>
      </c>
      <c r="H4754" s="430">
        <v>0</v>
      </c>
      <c r="I4754" s="430">
        <v>0</v>
      </c>
      <c r="J4754" s="430">
        <v>0</v>
      </c>
      <c r="K4754" s="430">
        <v>0</v>
      </c>
      <c r="L4754" s="430">
        <v>0</v>
      </c>
      <c r="M4754" s="430">
        <v>0</v>
      </c>
      <c r="N4754" s="430">
        <v>0</v>
      </c>
      <c r="O4754" s="430">
        <v>0</v>
      </c>
      <c r="P4754" s="430">
        <v>0</v>
      </c>
      <c r="Q4754" s="430">
        <v>0</v>
      </c>
      <c r="R4754" s="430">
        <v>0</v>
      </c>
      <c r="S4754" s="430">
        <v>0</v>
      </c>
      <c r="T4754" s="430">
        <v>0</v>
      </c>
      <c r="U4754" s="430">
        <v>0</v>
      </c>
      <c r="V4754" s="430">
        <v>0</v>
      </c>
      <c r="W4754" s="430">
        <v>0</v>
      </c>
      <c r="X4754" s="430">
        <v>0</v>
      </c>
      <c r="Y4754" s="430">
        <v>0</v>
      </c>
      <c r="Z4754" s="430">
        <v>0</v>
      </c>
      <c r="AA4754" s="430">
        <v>0</v>
      </c>
      <c r="AB4754" s="430">
        <v>3.5191E-9</v>
      </c>
      <c r="AC4754" s="430">
        <v>1.0631699999999999E-8</v>
      </c>
      <c r="AD4754" s="430">
        <v>2.126E-8</v>
      </c>
      <c r="AE4754" s="430">
        <v>3.5625100000000002E-8</v>
      </c>
      <c r="AF4754" s="430">
        <v>2.9017340000000001E-7</v>
      </c>
      <c r="AG4754" s="430">
        <v>7.7736400000000003E-7</v>
      </c>
      <c r="AH4754" s="430">
        <v>1.5133972E-6</v>
      </c>
      <c r="AI4754" s="430">
        <v>2.5060650000000001E-6</v>
      </c>
      <c r="AJ4754" s="430">
        <v>3.7121560999999998E-6</v>
      </c>
      <c r="AK4754" s="430">
        <v>5.2217072000000002E-6</v>
      </c>
      <c r="AL4754" s="430">
        <v>0</v>
      </c>
    </row>
    <row r="4755" spans="1:38" x14ac:dyDescent="0.25">
      <c r="A4755" s="430" t="s">
        <v>4368</v>
      </c>
      <c r="B4755" s="430">
        <v>1</v>
      </c>
      <c r="C4755" s="430" t="s">
        <v>4381</v>
      </c>
      <c r="D4755" s="430" t="s">
        <v>4001</v>
      </c>
      <c r="E4755" s="430">
        <v>87</v>
      </c>
      <c r="F4755" s="430">
        <v>0</v>
      </c>
      <c r="G4755" s="430">
        <v>0</v>
      </c>
      <c r="H4755" s="430">
        <v>0</v>
      </c>
      <c r="I4755" s="430">
        <v>0</v>
      </c>
      <c r="J4755" s="430">
        <v>0</v>
      </c>
      <c r="K4755" s="430">
        <v>0</v>
      </c>
      <c r="L4755" s="430">
        <v>0</v>
      </c>
      <c r="M4755" s="430">
        <v>0</v>
      </c>
      <c r="N4755" s="430">
        <v>0</v>
      </c>
      <c r="O4755" s="430">
        <v>0</v>
      </c>
      <c r="P4755" s="430">
        <v>0</v>
      </c>
      <c r="Q4755" s="430">
        <v>0</v>
      </c>
      <c r="R4755" s="430">
        <v>0</v>
      </c>
      <c r="S4755" s="430">
        <v>0</v>
      </c>
      <c r="T4755" s="430">
        <v>0</v>
      </c>
      <c r="U4755" s="430">
        <v>0</v>
      </c>
      <c r="V4755" s="430">
        <v>0</v>
      </c>
      <c r="W4755" s="430">
        <v>0</v>
      </c>
      <c r="X4755" s="430">
        <v>0</v>
      </c>
      <c r="Y4755" s="430">
        <v>0</v>
      </c>
      <c r="Z4755" s="430">
        <v>0</v>
      </c>
      <c r="AA4755" s="430">
        <v>0</v>
      </c>
      <c r="AB4755" s="430">
        <v>1.890861E-7</v>
      </c>
      <c r="AC4755" s="430">
        <v>4.0131879999999998E-7</v>
      </c>
      <c r="AD4755" s="430">
        <v>6.3025070000000002E-7</v>
      </c>
      <c r="AE4755" s="430">
        <v>8.7967840000000002E-7</v>
      </c>
      <c r="AF4755" s="430">
        <v>3.8301990999999999E-6</v>
      </c>
      <c r="AG4755" s="430">
        <v>7.2225147000000003E-6</v>
      </c>
      <c r="AH4755" s="430">
        <v>1.08396264E-5</v>
      </c>
      <c r="AI4755" s="430">
        <v>1.19042819E-5</v>
      </c>
      <c r="AJ4755" s="430">
        <v>1.31128174E-5</v>
      </c>
      <c r="AK4755" s="430">
        <v>1.46365165E-5</v>
      </c>
      <c r="AL4755" s="430">
        <v>0</v>
      </c>
    </row>
    <row r="4756" spans="1:38" x14ac:dyDescent="0.25">
      <c r="A4756" s="430" t="s">
        <v>4368</v>
      </c>
      <c r="B4756" s="430">
        <v>1</v>
      </c>
      <c r="C4756" s="430" t="s">
        <v>4381</v>
      </c>
      <c r="D4756" s="430" t="s">
        <v>4003</v>
      </c>
      <c r="E4756" s="430">
        <v>87</v>
      </c>
      <c r="F4756" s="430">
        <v>0</v>
      </c>
      <c r="G4756" s="430">
        <v>0</v>
      </c>
      <c r="H4756" s="430">
        <v>0</v>
      </c>
      <c r="I4756" s="430">
        <v>0</v>
      </c>
      <c r="J4756" s="430">
        <v>0</v>
      </c>
      <c r="K4756" s="430">
        <v>0</v>
      </c>
      <c r="L4756" s="430">
        <v>0</v>
      </c>
      <c r="M4756" s="430">
        <v>0</v>
      </c>
      <c r="N4756" s="430">
        <v>0</v>
      </c>
      <c r="O4756" s="430">
        <v>0</v>
      </c>
      <c r="P4756" s="430">
        <v>0</v>
      </c>
      <c r="Q4756" s="430">
        <v>0</v>
      </c>
      <c r="R4756" s="430">
        <v>0</v>
      </c>
      <c r="S4756" s="430">
        <v>0</v>
      </c>
      <c r="T4756" s="430">
        <v>0</v>
      </c>
      <c r="U4756" s="430">
        <v>0</v>
      </c>
      <c r="V4756" s="430">
        <v>0</v>
      </c>
      <c r="W4756" s="430">
        <v>0</v>
      </c>
      <c r="X4756" s="430">
        <v>0</v>
      </c>
      <c r="Y4756" s="430">
        <v>0</v>
      </c>
      <c r="Z4756" s="430">
        <v>0</v>
      </c>
      <c r="AA4756" s="430">
        <v>0</v>
      </c>
      <c r="AB4756" s="430">
        <v>1.2462311E-6</v>
      </c>
      <c r="AC4756" s="430">
        <v>2.6287119999999998E-6</v>
      </c>
      <c r="AD4756" s="430">
        <v>4.1417342000000001E-6</v>
      </c>
      <c r="AE4756" s="430">
        <v>5.7834397E-6</v>
      </c>
      <c r="AF4756" s="430">
        <v>2.5103059699999999E-5</v>
      </c>
      <c r="AG4756" s="430">
        <v>4.7546768400000002E-5</v>
      </c>
      <c r="AH4756" s="430">
        <v>7.19816615E-5</v>
      </c>
      <c r="AI4756" s="430">
        <v>7.9642258099999998E-5</v>
      </c>
      <c r="AJ4756" s="430">
        <v>8.9958542499999996E-5</v>
      </c>
      <c r="AK4756" s="430">
        <v>1.006809902E-4</v>
      </c>
      <c r="AL4756" s="430">
        <v>0</v>
      </c>
    </row>
    <row r="4757" spans="1:38" x14ac:dyDescent="0.25">
      <c r="A4757" s="430" t="s">
        <v>4368</v>
      </c>
      <c r="B4757" s="430">
        <v>1</v>
      </c>
      <c r="C4757" s="430" t="s">
        <v>4381</v>
      </c>
      <c r="D4757" s="430" t="s">
        <v>4004</v>
      </c>
      <c r="E4757" s="430">
        <v>87</v>
      </c>
      <c r="F4757" s="430">
        <v>0</v>
      </c>
      <c r="G4757" s="430">
        <v>0</v>
      </c>
      <c r="H4757" s="430">
        <v>0</v>
      </c>
      <c r="I4757" s="430">
        <v>0</v>
      </c>
      <c r="J4757" s="430">
        <v>0</v>
      </c>
      <c r="K4757" s="430">
        <v>0</v>
      </c>
      <c r="L4757" s="430">
        <v>0</v>
      </c>
      <c r="M4757" s="430">
        <v>0</v>
      </c>
      <c r="N4757" s="430">
        <v>0</v>
      </c>
      <c r="O4757" s="430">
        <v>0</v>
      </c>
      <c r="P4757" s="430">
        <v>0</v>
      </c>
      <c r="Q4757" s="430">
        <v>0</v>
      </c>
      <c r="R4757" s="430">
        <v>0</v>
      </c>
      <c r="S4757" s="430">
        <v>0</v>
      </c>
      <c r="T4757" s="430">
        <v>0</v>
      </c>
      <c r="U4757" s="430">
        <v>0</v>
      </c>
      <c r="V4757" s="430">
        <v>0</v>
      </c>
      <c r="W4757" s="430">
        <v>0</v>
      </c>
      <c r="X4757" s="430">
        <v>0</v>
      </c>
      <c r="Y4757" s="430">
        <v>0</v>
      </c>
      <c r="Z4757" s="430">
        <v>0</v>
      </c>
      <c r="AA4757" s="430">
        <v>0</v>
      </c>
      <c r="AB4757" s="430">
        <v>7.6401229999999995E-7</v>
      </c>
      <c r="AC4757" s="430">
        <v>1.6106914E-6</v>
      </c>
      <c r="AD4757" s="430">
        <v>2.5384968000000002E-6</v>
      </c>
      <c r="AE4757" s="430">
        <v>3.5497013000000001E-6</v>
      </c>
      <c r="AF4757" s="430">
        <v>1.5431770400000001E-5</v>
      </c>
      <c r="AG4757" s="430">
        <v>2.9279196400000001E-5</v>
      </c>
      <c r="AH4757" s="430">
        <v>4.4324783700000001E-5</v>
      </c>
      <c r="AI4757" s="430">
        <v>4.9021960699999998E-5</v>
      </c>
      <c r="AJ4757" s="430">
        <v>5.3927686399999997E-5</v>
      </c>
      <c r="AK4757" s="430">
        <v>6.0447844700000002E-5</v>
      </c>
      <c r="AL4757" s="430">
        <v>0</v>
      </c>
    </row>
    <row r="4758" spans="1:38" x14ac:dyDescent="0.25">
      <c r="A4758" s="430" t="s">
        <v>4368</v>
      </c>
      <c r="B4758" s="430">
        <v>1</v>
      </c>
      <c r="C4758" s="430" t="s">
        <v>4381</v>
      </c>
      <c r="D4758" s="430" t="s">
        <v>4225</v>
      </c>
      <c r="E4758" s="430">
        <v>87</v>
      </c>
      <c r="F4758" s="430">
        <v>0</v>
      </c>
      <c r="G4758" s="430">
        <v>0</v>
      </c>
      <c r="H4758" s="430">
        <v>0</v>
      </c>
      <c r="I4758" s="430">
        <v>0</v>
      </c>
      <c r="J4758" s="430">
        <v>0</v>
      </c>
      <c r="K4758" s="430">
        <v>0</v>
      </c>
      <c r="L4758" s="430">
        <v>0</v>
      </c>
      <c r="M4758" s="430">
        <v>0</v>
      </c>
      <c r="N4758" s="430">
        <v>0</v>
      </c>
      <c r="O4758" s="430">
        <v>0</v>
      </c>
      <c r="P4758" s="430">
        <v>0</v>
      </c>
      <c r="Q4758" s="430">
        <v>0</v>
      </c>
      <c r="R4758" s="430">
        <v>0</v>
      </c>
      <c r="S4758" s="430">
        <v>0</v>
      </c>
      <c r="T4758" s="430">
        <v>0</v>
      </c>
      <c r="U4758" s="430">
        <v>0</v>
      </c>
      <c r="V4758" s="430">
        <v>0</v>
      </c>
      <c r="W4758" s="430">
        <v>0</v>
      </c>
      <c r="X4758" s="430">
        <v>0</v>
      </c>
      <c r="Y4758" s="430">
        <v>0</v>
      </c>
      <c r="Z4758" s="430">
        <v>0</v>
      </c>
      <c r="AA4758" s="430">
        <v>0</v>
      </c>
      <c r="AB4758" s="430">
        <v>1.4094800000000001E-8</v>
      </c>
      <c r="AC4758" s="430">
        <v>2.92752E-8</v>
      </c>
      <c r="AD4758" s="430">
        <v>4.5385400000000001E-8</v>
      </c>
      <c r="AE4758" s="430">
        <v>6.2265900000000004E-8</v>
      </c>
      <c r="AF4758" s="430">
        <v>2.651055E-7</v>
      </c>
      <c r="AG4758" s="430">
        <v>4.9192210000000002E-7</v>
      </c>
      <c r="AH4758" s="430">
        <v>7.2818539999999995E-7</v>
      </c>
      <c r="AI4758" s="430">
        <v>7.8630249999999996E-7</v>
      </c>
      <c r="AJ4758" s="430">
        <v>8.4845419999999999E-7</v>
      </c>
      <c r="AK4758" s="430">
        <v>9.2624770000000005E-7</v>
      </c>
      <c r="AL4758" s="430">
        <v>0</v>
      </c>
    </row>
    <row r="4759" spans="1:38" x14ac:dyDescent="0.25">
      <c r="A4759" s="430" t="s">
        <v>4368</v>
      </c>
      <c r="B4759" s="430">
        <v>1</v>
      </c>
      <c r="C4759" s="430" t="s">
        <v>4381</v>
      </c>
      <c r="D4759" s="430" t="s">
        <v>4006</v>
      </c>
      <c r="E4759" s="430">
        <v>87</v>
      </c>
      <c r="F4759" s="430">
        <v>0</v>
      </c>
      <c r="G4759" s="430">
        <v>0</v>
      </c>
      <c r="H4759" s="430">
        <v>0</v>
      </c>
      <c r="I4759" s="430">
        <v>0</v>
      </c>
      <c r="J4759" s="430">
        <v>0</v>
      </c>
      <c r="K4759" s="430">
        <v>0</v>
      </c>
      <c r="L4759" s="430">
        <v>0</v>
      </c>
      <c r="M4759" s="430">
        <v>0</v>
      </c>
      <c r="N4759" s="430">
        <v>0</v>
      </c>
      <c r="O4759" s="430">
        <v>0</v>
      </c>
      <c r="P4759" s="430">
        <v>0</v>
      </c>
      <c r="Q4759" s="430">
        <v>0</v>
      </c>
      <c r="R4759" s="430">
        <v>0</v>
      </c>
      <c r="S4759" s="430">
        <v>0</v>
      </c>
      <c r="T4759" s="430">
        <v>0</v>
      </c>
      <c r="U4759" s="430">
        <v>0</v>
      </c>
      <c r="V4759" s="430">
        <v>0</v>
      </c>
      <c r="W4759" s="430">
        <v>0</v>
      </c>
      <c r="X4759" s="430">
        <v>0</v>
      </c>
      <c r="Y4759" s="430">
        <v>0</v>
      </c>
      <c r="Z4759" s="430">
        <v>0</v>
      </c>
      <c r="AA4759" s="430">
        <v>0</v>
      </c>
      <c r="AB4759" s="430">
        <v>1.6963554999999999E-6</v>
      </c>
      <c r="AC4759" s="430">
        <v>3.6097234000000001E-6</v>
      </c>
      <c r="AD4759" s="430">
        <v>5.7570778000000003E-6</v>
      </c>
      <c r="AE4759" s="430">
        <v>8.1398040000000005E-6</v>
      </c>
      <c r="AF4759" s="430">
        <v>3.5821081900000001E-5</v>
      </c>
      <c r="AG4759" s="430">
        <v>6.8699172500000003E-5</v>
      </c>
      <c r="AH4759" s="430">
        <v>1.054236003E-4</v>
      </c>
      <c r="AI4759" s="430">
        <v>1.1832579140000001E-4</v>
      </c>
      <c r="AJ4759" s="430">
        <v>1.2850676099999999E-4</v>
      </c>
      <c r="AK4759" s="430">
        <v>1.4535805159999999E-4</v>
      </c>
      <c r="AL4759" s="430">
        <v>0</v>
      </c>
    </row>
    <row r="4760" spans="1:38" x14ac:dyDescent="0.25">
      <c r="A4760" s="430" t="s">
        <v>4368</v>
      </c>
      <c r="B4760" s="430">
        <v>1</v>
      </c>
      <c r="C4760" s="430" t="s">
        <v>4381</v>
      </c>
      <c r="D4760" s="430" t="s">
        <v>4008</v>
      </c>
      <c r="E4760" s="430">
        <v>87</v>
      </c>
      <c r="F4760" s="430">
        <v>0</v>
      </c>
      <c r="G4760" s="430">
        <v>0</v>
      </c>
      <c r="H4760" s="430">
        <v>0</v>
      </c>
      <c r="I4760" s="430">
        <v>0</v>
      </c>
      <c r="J4760" s="430">
        <v>0</v>
      </c>
      <c r="K4760" s="430">
        <v>0</v>
      </c>
      <c r="L4760" s="430">
        <v>0</v>
      </c>
      <c r="M4760" s="430">
        <v>0</v>
      </c>
      <c r="N4760" s="430">
        <v>0</v>
      </c>
      <c r="O4760" s="430">
        <v>0</v>
      </c>
      <c r="P4760" s="430">
        <v>0</v>
      </c>
      <c r="Q4760" s="430">
        <v>0</v>
      </c>
      <c r="R4760" s="430">
        <v>0</v>
      </c>
      <c r="S4760" s="430">
        <v>0</v>
      </c>
      <c r="T4760" s="430">
        <v>0</v>
      </c>
      <c r="U4760" s="430">
        <v>0</v>
      </c>
      <c r="V4760" s="430">
        <v>0</v>
      </c>
      <c r="W4760" s="430">
        <v>0</v>
      </c>
      <c r="X4760" s="430">
        <v>0</v>
      </c>
      <c r="Y4760" s="430">
        <v>0</v>
      </c>
      <c r="Z4760" s="430">
        <v>0</v>
      </c>
      <c r="AA4760" s="430">
        <v>0</v>
      </c>
      <c r="AB4760" s="430">
        <v>9.8175822999999996E-6</v>
      </c>
      <c r="AC4760" s="430">
        <v>2.0812656200000001E-5</v>
      </c>
      <c r="AD4760" s="430">
        <v>3.2994334900000001E-5</v>
      </c>
      <c r="AE4760" s="430">
        <v>4.6345989999999999E-5</v>
      </c>
      <c r="AF4760" s="430">
        <v>2.01931353E-4</v>
      </c>
      <c r="AG4760" s="430">
        <v>3.8343353209999999E-4</v>
      </c>
      <c r="AH4760" s="430">
        <v>5.8033319650000002E-4</v>
      </c>
      <c r="AI4760" s="430">
        <v>6.3995980309999997E-4</v>
      </c>
      <c r="AJ4760" s="430">
        <v>7.0715983459999996E-4</v>
      </c>
      <c r="AK4760" s="430">
        <v>7.838493254E-4</v>
      </c>
      <c r="AL4760" s="430">
        <v>0</v>
      </c>
    </row>
    <row r="4761" spans="1:38" x14ac:dyDescent="0.25">
      <c r="A4761" s="430" t="s">
        <v>4368</v>
      </c>
      <c r="B4761" s="430">
        <v>1</v>
      </c>
      <c r="C4761" s="430" t="s">
        <v>4381</v>
      </c>
      <c r="D4761" s="430" t="s">
        <v>481</v>
      </c>
      <c r="E4761" s="430">
        <v>87</v>
      </c>
      <c r="F4761" s="430">
        <v>0</v>
      </c>
      <c r="G4761" s="430">
        <v>0</v>
      </c>
      <c r="H4761" s="430">
        <v>0</v>
      </c>
      <c r="I4761" s="430">
        <v>0</v>
      </c>
      <c r="J4761" s="430">
        <v>0</v>
      </c>
      <c r="K4761" s="430">
        <v>0</v>
      </c>
      <c r="L4761" s="430">
        <v>0</v>
      </c>
      <c r="M4761" s="430">
        <v>0</v>
      </c>
      <c r="N4761" s="430">
        <v>0</v>
      </c>
      <c r="O4761" s="430">
        <v>0</v>
      </c>
      <c r="P4761" s="430">
        <v>0</v>
      </c>
      <c r="Q4761" s="430">
        <v>0</v>
      </c>
      <c r="R4761" s="430">
        <v>0</v>
      </c>
      <c r="S4761" s="430">
        <v>0</v>
      </c>
      <c r="T4761" s="430">
        <v>0</v>
      </c>
      <c r="U4761" s="430">
        <v>0</v>
      </c>
      <c r="V4761" s="430">
        <v>0</v>
      </c>
      <c r="W4761" s="430">
        <v>0</v>
      </c>
      <c r="X4761" s="430">
        <v>0</v>
      </c>
      <c r="Y4761" s="430">
        <v>0</v>
      </c>
      <c r="Z4761" s="430">
        <v>0</v>
      </c>
      <c r="AA4761" s="430">
        <v>0</v>
      </c>
      <c r="AB4761" s="430">
        <v>1.3437815E-6</v>
      </c>
      <c r="AC4761" s="430">
        <v>2.8676602000000001E-6</v>
      </c>
      <c r="AD4761" s="430">
        <v>4.5768794E-6</v>
      </c>
      <c r="AE4761" s="430">
        <v>6.4976431000000003E-6</v>
      </c>
      <c r="AF4761" s="430">
        <v>2.8595126299999999E-5</v>
      </c>
      <c r="AG4761" s="430">
        <v>5.4754165100000001E-5</v>
      </c>
      <c r="AH4761" s="430">
        <v>8.3835214499999996E-5</v>
      </c>
      <c r="AI4761" s="430">
        <v>9.3443785499999998E-5</v>
      </c>
      <c r="AJ4761" s="430">
        <v>1.035558841E-4</v>
      </c>
      <c r="AK4761" s="430">
        <v>1.161069731E-4</v>
      </c>
      <c r="AL4761" s="430">
        <v>0</v>
      </c>
    </row>
    <row r="4762" spans="1:38" x14ac:dyDescent="0.25">
      <c r="A4762" s="430" t="s">
        <v>4368</v>
      </c>
      <c r="B4762" s="430">
        <v>1</v>
      </c>
      <c r="C4762" s="430" t="s">
        <v>4381</v>
      </c>
      <c r="D4762" s="430" t="s">
        <v>4011</v>
      </c>
      <c r="E4762" s="430">
        <v>87</v>
      </c>
      <c r="F4762" s="430">
        <v>0</v>
      </c>
      <c r="G4762" s="430">
        <v>0</v>
      </c>
      <c r="H4762" s="430">
        <v>0</v>
      </c>
      <c r="I4762" s="430">
        <v>0</v>
      </c>
      <c r="J4762" s="430">
        <v>0</v>
      </c>
      <c r="K4762" s="430">
        <v>0</v>
      </c>
      <c r="L4762" s="430">
        <v>0</v>
      </c>
      <c r="M4762" s="430">
        <v>0</v>
      </c>
      <c r="N4762" s="430">
        <v>0</v>
      </c>
      <c r="O4762" s="430">
        <v>0</v>
      </c>
      <c r="P4762" s="430">
        <v>0</v>
      </c>
      <c r="Q4762" s="430">
        <v>0</v>
      </c>
      <c r="R4762" s="430">
        <v>0</v>
      </c>
      <c r="S4762" s="430">
        <v>0</v>
      </c>
      <c r="T4762" s="430">
        <v>0</v>
      </c>
      <c r="U4762" s="430">
        <v>0</v>
      </c>
      <c r="V4762" s="430">
        <v>0</v>
      </c>
      <c r="W4762" s="430">
        <v>0</v>
      </c>
      <c r="X4762" s="430">
        <v>0</v>
      </c>
      <c r="Y4762" s="430">
        <v>0</v>
      </c>
      <c r="Z4762" s="430">
        <v>0</v>
      </c>
      <c r="AA4762" s="430">
        <v>0</v>
      </c>
      <c r="AB4762" s="430">
        <v>9.302068E-7</v>
      </c>
      <c r="AC4762" s="430">
        <v>1.9563558000000002E-6</v>
      </c>
      <c r="AD4762" s="430">
        <v>3.0745726999999998E-6</v>
      </c>
      <c r="AE4762" s="430">
        <v>4.2749884E-6</v>
      </c>
      <c r="AF4762" s="430">
        <v>1.8464749500000002E-5</v>
      </c>
      <c r="AG4762" s="430">
        <v>3.4849423000000002E-5</v>
      </c>
      <c r="AH4762" s="430">
        <v>5.2600655699999997E-5</v>
      </c>
      <c r="AI4762" s="430">
        <v>5.7866354899999997E-5</v>
      </c>
      <c r="AJ4762" s="430">
        <v>6.4455092500000002E-5</v>
      </c>
      <c r="AK4762" s="430">
        <v>7.2028558699999996E-5</v>
      </c>
      <c r="AL4762" s="430">
        <v>0</v>
      </c>
    </row>
    <row r="4763" spans="1:38" x14ac:dyDescent="0.25">
      <c r="A4763" s="430" t="s">
        <v>4368</v>
      </c>
      <c r="B4763" s="430">
        <v>1</v>
      </c>
      <c r="C4763" s="430" t="s">
        <v>4381</v>
      </c>
      <c r="D4763" s="430" t="s">
        <v>4013</v>
      </c>
      <c r="E4763" s="430">
        <v>87</v>
      </c>
      <c r="F4763" s="430">
        <v>0</v>
      </c>
      <c r="G4763" s="430">
        <v>0</v>
      </c>
      <c r="H4763" s="430">
        <v>0</v>
      </c>
      <c r="I4763" s="430">
        <v>0</v>
      </c>
      <c r="J4763" s="430">
        <v>0</v>
      </c>
      <c r="K4763" s="430">
        <v>0</v>
      </c>
      <c r="L4763" s="430">
        <v>0</v>
      </c>
      <c r="M4763" s="430">
        <v>0</v>
      </c>
      <c r="N4763" s="430">
        <v>0</v>
      </c>
      <c r="O4763" s="430">
        <v>0</v>
      </c>
      <c r="P4763" s="430">
        <v>0</v>
      </c>
      <c r="Q4763" s="430">
        <v>0</v>
      </c>
      <c r="R4763" s="430">
        <v>0</v>
      </c>
      <c r="S4763" s="430">
        <v>0</v>
      </c>
      <c r="T4763" s="430">
        <v>0</v>
      </c>
      <c r="U4763" s="430">
        <v>0</v>
      </c>
      <c r="V4763" s="430">
        <v>0</v>
      </c>
      <c r="W4763" s="430">
        <v>0</v>
      </c>
      <c r="X4763" s="430">
        <v>0</v>
      </c>
      <c r="Y4763" s="430">
        <v>0</v>
      </c>
      <c r="Z4763" s="430">
        <v>0</v>
      </c>
      <c r="AA4763" s="430">
        <v>0</v>
      </c>
      <c r="AB4763" s="430">
        <v>1.644874E-7</v>
      </c>
      <c r="AC4763" s="430">
        <v>3.5449250000000001E-7</v>
      </c>
      <c r="AD4763" s="430">
        <v>5.6742699999999996E-7</v>
      </c>
      <c r="AE4763" s="430">
        <v>8.0651460000000005E-7</v>
      </c>
      <c r="AF4763" s="430">
        <v>3.5465144E-6</v>
      </c>
      <c r="AG4763" s="430">
        <v>6.7945733000000003E-6</v>
      </c>
      <c r="AH4763" s="430">
        <v>1.03617182E-5</v>
      </c>
      <c r="AI4763" s="430">
        <v>1.14929239E-5</v>
      </c>
      <c r="AJ4763" s="430">
        <v>1.2354665499999999E-5</v>
      </c>
      <c r="AK4763" s="430">
        <v>1.33855048E-5</v>
      </c>
      <c r="AL4763" s="430">
        <v>0</v>
      </c>
    </row>
    <row r="4764" spans="1:38" x14ac:dyDescent="0.25">
      <c r="A4764" s="430" t="s">
        <v>4368</v>
      </c>
      <c r="B4764" s="430">
        <v>1</v>
      </c>
      <c r="C4764" s="430" t="s">
        <v>4381</v>
      </c>
      <c r="D4764" s="430" t="s">
        <v>4014</v>
      </c>
      <c r="E4764" s="430">
        <v>87</v>
      </c>
      <c r="F4764" s="430">
        <v>0</v>
      </c>
      <c r="G4764" s="430">
        <v>0</v>
      </c>
      <c r="H4764" s="430">
        <v>0</v>
      </c>
      <c r="I4764" s="430">
        <v>0</v>
      </c>
      <c r="J4764" s="430">
        <v>0</v>
      </c>
      <c r="K4764" s="430">
        <v>0</v>
      </c>
      <c r="L4764" s="430">
        <v>0</v>
      </c>
      <c r="M4764" s="430">
        <v>0</v>
      </c>
      <c r="N4764" s="430">
        <v>0</v>
      </c>
      <c r="O4764" s="430">
        <v>0</v>
      </c>
      <c r="P4764" s="430">
        <v>0</v>
      </c>
      <c r="Q4764" s="430">
        <v>0</v>
      </c>
      <c r="R4764" s="430">
        <v>0</v>
      </c>
      <c r="S4764" s="430">
        <v>0</v>
      </c>
      <c r="T4764" s="430">
        <v>0</v>
      </c>
      <c r="U4764" s="430">
        <v>0</v>
      </c>
      <c r="V4764" s="430">
        <v>0</v>
      </c>
      <c r="W4764" s="430">
        <v>0</v>
      </c>
      <c r="X4764" s="430">
        <v>0</v>
      </c>
      <c r="Y4764" s="430">
        <v>0</v>
      </c>
      <c r="Z4764" s="430">
        <v>0</v>
      </c>
      <c r="AA4764" s="430">
        <v>0</v>
      </c>
      <c r="AB4764" s="430">
        <v>2.368765E-7</v>
      </c>
      <c r="AC4764" s="430">
        <v>5.0275270000000003E-7</v>
      </c>
      <c r="AD4764" s="430">
        <v>7.9789230000000004E-7</v>
      </c>
      <c r="AE4764" s="430">
        <v>1.1222651000000001E-6</v>
      </c>
      <c r="AF4764" s="430">
        <v>4.9000396000000002E-6</v>
      </c>
      <c r="AG4764" s="430">
        <v>9.3372589000000008E-6</v>
      </c>
      <c r="AH4764" s="430">
        <v>1.42294523E-5</v>
      </c>
      <c r="AI4764" s="430">
        <v>1.5848532999999999E-5</v>
      </c>
      <c r="AJ4764" s="430">
        <v>1.7757635300000001E-5</v>
      </c>
      <c r="AK4764" s="430">
        <v>2.0044476199999998E-5</v>
      </c>
      <c r="AL4764" s="430">
        <v>0</v>
      </c>
    </row>
    <row r="4765" spans="1:38" x14ac:dyDescent="0.25">
      <c r="A4765" s="430" t="s">
        <v>4368</v>
      </c>
      <c r="B4765" s="430">
        <v>1</v>
      </c>
      <c r="C4765" s="430" t="s">
        <v>4381</v>
      </c>
      <c r="D4765" s="430" t="s">
        <v>4016</v>
      </c>
      <c r="E4765" s="430">
        <v>87</v>
      </c>
      <c r="F4765" s="430">
        <v>0</v>
      </c>
      <c r="G4765" s="430">
        <v>0</v>
      </c>
      <c r="H4765" s="430">
        <v>0</v>
      </c>
      <c r="I4765" s="430">
        <v>0</v>
      </c>
      <c r="J4765" s="430">
        <v>0</v>
      </c>
      <c r="K4765" s="430">
        <v>0</v>
      </c>
      <c r="L4765" s="430">
        <v>0</v>
      </c>
      <c r="M4765" s="430">
        <v>0</v>
      </c>
      <c r="N4765" s="430">
        <v>0</v>
      </c>
      <c r="O4765" s="430">
        <v>0</v>
      </c>
      <c r="P4765" s="430">
        <v>0</v>
      </c>
      <c r="Q4765" s="430">
        <v>0</v>
      </c>
      <c r="R4765" s="430">
        <v>0</v>
      </c>
      <c r="S4765" s="430">
        <v>0</v>
      </c>
      <c r="T4765" s="430">
        <v>0</v>
      </c>
      <c r="U4765" s="430">
        <v>0</v>
      </c>
      <c r="V4765" s="430">
        <v>0</v>
      </c>
      <c r="W4765" s="430">
        <v>0</v>
      </c>
      <c r="X4765" s="430">
        <v>0</v>
      </c>
      <c r="Y4765" s="430">
        <v>0</v>
      </c>
      <c r="Z4765" s="430">
        <v>0</v>
      </c>
      <c r="AA4765" s="430">
        <v>0</v>
      </c>
      <c r="AB4765" s="430">
        <v>4.9941064999999996E-6</v>
      </c>
      <c r="AC4765" s="430">
        <v>1.0637445000000001E-5</v>
      </c>
      <c r="AD4765" s="430">
        <v>1.69764573E-5</v>
      </c>
      <c r="AE4765" s="430">
        <v>2.4086664300000001E-5</v>
      </c>
      <c r="AF4765" s="430">
        <v>1.063952103E-4</v>
      </c>
      <c r="AG4765" s="430">
        <v>2.044680281E-4</v>
      </c>
      <c r="AH4765" s="430">
        <v>3.1277212599999999E-4</v>
      </c>
      <c r="AI4765" s="430">
        <v>3.4875470220000003E-4</v>
      </c>
      <c r="AJ4765" s="430">
        <v>3.8616432209999998E-4</v>
      </c>
      <c r="AK4765" s="430">
        <v>4.3511886040000002E-4</v>
      </c>
      <c r="AL4765" s="430">
        <v>0</v>
      </c>
    </row>
    <row r="4766" spans="1:38" x14ac:dyDescent="0.25">
      <c r="A4766" s="430" t="s">
        <v>4368</v>
      </c>
      <c r="B4766" s="430">
        <v>1</v>
      </c>
      <c r="C4766" s="430" t="s">
        <v>4381</v>
      </c>
      <c r="D4766" s="430" t="s">
        <v>4018</v>
      </c>
      <c r="E4766" s="430">
        <v>87</v>
      </c>
      <c r="F4766" s="430">
        <v>0</v>
      </c>
      <c r="G4766" s="430">
        <v>0</v>
      </c>
      <c r="H4766" s="430">
        <v>0</v>
      </c>
      <c r="I4766" s="430">
        <v>0</v>
      </c>
      <c r="J4766" s="430">
        <v>0</v>
      </c>
      <c r="K4766" s="430">
        <v>0</v>
      </c>
      <c r="L4766" s="430">
        <v>0</v>
      </c>
      <c r="M4766" s="430">
        <v>0</v>
      </c>
      <c r="N4766" s="430">
        <v>0</v>
      </c>
      <c r="O4766" s="430">
        <v>0</v>
      </c>
      <c r="P4766" s="430">
        <v>0</v>
      </c>
      <c r="Q4766" s="430">
        <v>0</v>
      </c>
      <c r="R4766" s="430">
        <v>0</v>
      </c>
      <c r="S4766" s="430">
        <v>0</v>
      </c>
      <c r="T4766" s="430">
        <v>0</v>
      </c>
      <c r="U4766" s="430">
        <v>0</v>
      </c>
      <c r="V4766" s="430">
        <v>0</v>
      </c>
      <c r="W4766" s="430">
        <v>0</v>
      </c>
      <c r="X4766" s="430">
        <v>0</v>
      </c>
      <c r="Y4766" s="430">
        <v>0</v>
      </c>
      <c r="Z4766" s="430">
        <v>0</v>
      </c>
      <c r="AA4766" s="430">
        <v>0</v>
      </c>
      <c r="AB4766" s="430">
        <v>2.5624025E-6</v>
      </c>
      <c r="AC4766" s="430">
        <v>5.4274016999999997E-6</v>
      </c>
      <c r="AD4766" s="430">
        <v>8.6115844999999999E-6</v>
      </c>
      <c r="AE4766" s="430">
        <v>1.2131245799999999E-5</v>
      </c>
      <c r="AF4766" s="430">
        <v>5.31709048E-5</v>
      </c>
      <c r="AG4766" s="430">
        <v>1.0153695720000001E-4</v>
      </c>
      <c r="AH4766" s="430">
        <v>1.5479572419999999E-4</v>
      </c>
      <c r="AI4766" s="430">
        <v>1.7246241820000001E-4</v>
      </c>
      <c r="AJ4766" s="430">
        <v>1.9202291809999999E-4</v>
      </c>
      <c r="AK4766" s="430">
        <v>2.157415747E-4</v>
      </c>
      <c r="AL4766" s="430">
        <v>0</v>
      </c>
    </row>
    <row r="4767" spans="1:38" x14ac:dyDescent="0.25">
      <c r="A4767" s="430" t="s">
        <v>4368</v>
      </c>
      <c r="B4767" s="430">
        <v>1</v>
      </c>
      <c r="C4767" s="430" t="s">
        <v>4381</v>
      </c>
      <c r="D4767" s="430" t="s">
        <v>4226</v>
      </c>
      <c r="E4767" s="430">
        <v>87</v>
      </c>
      <c r="F4767" s="430">
        <v>0</v>
      </c>
      <c r="G4767" s="430">
        <v>0</v>
      </c>
      <c r="H4767" s="430">
        <v>0</v>
      </c>
      <c r="I4767" s="430">
        <v>0</v>
      </c>
      <c r="J4767" s="430">
        <v>0</v>
      </c>
      <c r="K4767" s="430">
        <v>0</v>
      </c>
      <c r="L4767" s="430">
        <v>0</v>
      </c>
      <c r="M4767" s="430">
        <v>0</v>
      </c>
      <c r="N4767" s="430">
        <v>0</v>
      </c>
      <c r="O4767" s="430">
        <v>0</v>
      </c>
      <c r="P4767" s="430">
        <v>0</v>
      </c>
      <c r="Q4767" s="430">
        <v>0</v>
      </c>
      <c r="R4767" s="430">
        <v>0</v>
      </c>
      <c r="S4767" s="430">
        <v>0</v>
      </c>
      <c r="T4767" s="430">
        <v>0</v>
      </c>
      <c r="U4767" s="430">
        <v>0</v>
      </c>
      <c r="V4767" s="430">
        <v>0</v>
      </c>
      <c r="W4767" s="430">
        <v>0</v>
      </c>
      <c r="X4767" s="430">
        <v>0</v>
      </c>
      <c r="Y4767" s="430">
        <v>0</v>
      </c>
      <c r="Z4767" s="430">
        <v>0</v>
      </c>
      <c r="AA4767" s="430">
        <v>0</v>
      </c>
      <c r="AB4767" s="430">
        <v>4.2598899999999998E-8</v>
      </c>
      <c r="AC4767" s="430">
        <v>8.9941499999999998E-8</v>
      </c>
      <c r="AD4767" s="430">
        <v>1.4182529999999999E-7</v>
      </c>
      <c r="AE4767" s="430">
        <v>1.9823409999999999E-7</v>
      </c>
      <c r="AF4767" s="430">
        <v>8.6085410000000003E-7</v>
      </c>
      <c r="AG4767" s="430">
        <v>1.6312633E-6</v>
      </c>
      <c r="AH4767" s="430">
        <v>2.4688262000000002E-6</v>
      </c>
      <c r="AI4767" s="430">
        <v>2.7285781000000002E-6</v>
      </c>
      <c r="AJ4767" s="430">
        <v>3.0164416000000002E-6</v>
      </c>
      <c r="AK4767" s="430">
        <v>3.3721164000000001E-6</v>
      </c>
      <c r="AL4767" s="430">
        <v>0</v>
      </c>
    </row>
    <row r="4768" spans="1:38" x14ac:dyDescent="0.25">
      <c r="A4768" s="430" t="s">
        <v>4368</v>
      </c>
      <c r="B4768" s="430">
        <v>1</v>
      </c>
      <c r="C4768" s="430" t="s">
        <v>4381</v>
      </c>
      <c r="D4768" s="430" t="s">
        <v>4020</v>
      </c>
      <c r="E4768" s="430">
        <v>87</v>
      </c>
      <c r="F4768" s="430">
        <v>0</v>
      </c>
      <c r="G4768" s="430">
        <v>0</v>
      </c>
      <c r="H4768" s="430">
        <v>0</v>
      </c>
      <c r="I4768" s="430">
        <v>0</v>
      </c>
      <c r="J4768" s="430">
        <v>0</v>
      </c>
      <c r="K4768" s="430">
        <v>0</v>
      </c>
      <c r="L4768" s="430">
        <v>0</v>
      </c>
      <c r="M4768" s="430">
        <v>0</v>
      </c>
      <c r="N4768" s="430">
        <v>0</v>
      </c>
      <c r="O4768" s="430">
        <v>0</v>
      </c>
      <c r="P4768" s="430">
        <v>0</v>
      </c>
      <c r="Q4768" s="430">
        <v>0</v>
      </c>
      <c r="R4768" s="430">
        <v>0</v>
      </c>
      <c r="S4768" s="430">
        <v>0</v>
      </c>
      <c r="T4768" s="430">
        <v>0</v>
      </c>
      <c r="U4768" s="430">
        <v>0</v>
      </c>
      <c r="V4768" s="430">
        <v>0</v>
      </c>
      <c r="W4768" s="430">
        <v>0</v>
      </c>
      <c r="X4768" s="430">
        <v>0</v>
      </c>
      <c r="Y4768" s="430">
        <v>0</v>
      </c>
      <c r="Z4768" s="430">
        <v>0</v>
      </c>
      <c r="AA4768" s="430">
        <v>0</v>
      </c>
      <c r="AB4768" s="430">
        <v>3.6098679999999999E-7</v>
      </c>
      <c r="AC4768" s="430">
        <v>7.6649520000000005E-7</v>
      </c>
      <c r="AD4768" s="430">
        <v>1.2102105E-6</v>
      </c>
      <c r="AE4768" s="430">
        <v>1.6951932E-6</v>
      </c>
      <c r="AF4768" s="430">
        <v>7.3701834000000001E-6</v>
      </c>
      <c r="AG4768" s="430">
        <v>1.38972071E-5</v>
      </c>
      <c r="AH4768" s="430">
        <v>2.0941340200000002E-5</v>
      </c>
      <c r="AI4768" s="430">
        <v>2.2971389400000001E-5</v>
      </c>
      <c r="AJ4768" s="430">
        <v>2.5993416499999999E-5</v>
      </c>
      <c r="AK4768" s="430">
        <v>2.87977234E-5</v>
      </c>
      <c r="AL4768" s="430">
        <v>0</v>
      </c>
    </row>
    <row r="4769" spans="1:38" x14ac:dyDescent="0.25">
      <c r="A4769" s="430" t="s">
        <v>4368</v>
      </c>
      <c r="B4769" s="430">
        <v>1</v>
      </c>
      <c r="C4769" s="430" t="s">
        <v>4381</v>
      </c>
      <c r="D4769" s="430" t="s">
        <v>4022</v>
      </c>
      <c r="E4769" s="430">
        <v>87</v>
      </c>
      <c r="F4769" s="430">
        <v>0</v>
      </c>
      <c r="G4769" s="430">
        <v>0</v>
      </c>
      <c r="H4769" s="430">
        <v>0</v>
      </c>
      <c r="I4769" s="430">
        <v>0</v>
      </c>
      <c r="J4769" s="430">
        <v>0</v>
      </c>
      <c r="K4769" s="430">
        <v>0</v>
      </c>
      <c r="L4769" s="430">
        <v>0</v>
      </c>
      <c r="M4769" s="430">
        <v>0</v>
      </c>
      <c r="N4769" s="430">
        <v>0</v>
      </c>
      <c r="O4769" s="430">
        <v>0</v>
      </c>
      <c r="P4769" s="430">
        <v>0</v>
      </c>
      <c r="Q4769" s="430">
        <v>0</v>
      </c>
      <c r="R4769" s="430">
        <v>0</v>
      </c>
      <c r="S4769" s="430">
        <v>0</v>
      </c>
      <c r="T4769" s="430">
        <v>0</v>
      </c>
      <c r="U4769" s="430">
        <v>0</v>
      </c>
      <c r="V4769" s="430">
        <v>0</v>
      </c>
      <c r="W4769" s="430">
        <v>0</v>
      </c>
      <c r="X4769" s="430">
        <v>0</v>
      </c>
      <c r="Y4769" s="430">
        <v>0</v>
      </c>
      <c r="Z4769" s="430">
        <v>0</v>
      </c>
      <c r="AA4769" s="430">
        <v>0</v>
      </c>
      <c r="AB4769" s="430">
        <v>7.9608709999999999E-7</v>
      </c>
      <c r="AC4769" s="430">
        <v>1.6833114000000001E-6</v>
      </c>
      <c r="AD4769" s="430">
        <v>2.6598174999999999E-6</v>
      </c>
      <c r="AE4769" s="430">
        <v>3.7198271E-6</v>
      </c>
      <c r="AF4769" s="430">
        <v>1.6161085300000001E-5</v>
      </c>
      <c r="AG4769" s="430">
        <v>3.0642626000000001E-5</v>
      </c>
      <c r="AH4769" s="430">
        <v>4.63516513E-5</v>
      </c>
      <c r="AI4769" s="430">
        <v>5.1271221400000002E-5</v>
      </c>
      <c r="AJ4769" s="430">
        <v>5.7086420299999999E-5</v>
      </c>
      <c r="AK4769" s="430">
        <v>6.3787738400000003E-5</v>
      </c>
      <c r="AL4769" s="430">
        <v>0</v>
      </c>
    </row>
    <row r="4770" spans="1:38" x14ac:dyDescent="0.25">
      <c r="A4770" s="430" t="s">
        <v>4368</v>
      </c>
      <c r="B4770" s="430">
        <v>1</v>
      </c>
      <c r="C4770" s="430" t="s">
        <v>4381</v>
      </c>
      <c r="D4770" s="430" t="s">
        <v>4024</v>
      </c>
      <c r="E4770" s="430">
        <v>87</v>
      </c>
      <c r="F4770" s="430">
        <v>0</v>
      </c>
      <c r="G4770" s="430">
        <v>0</v>
      </c>
      <c r="H4770" s="430">
        <v>0</v>
      </c>
      <c r="I4770" s="430">
        <v>0</v>
      </c>
      <c r="J4770" s="430">
        <v>0</v>
      </c>
      <c r="K4770" s="430">
        <v>0</v>
      </c>
      <c r="L4770" s="430">
        <v>0</v>
      </c>
      <c r="M4770" s="430">
        <v>0</v>
      </c>
      <c r="N4770" s="430">
        <v>0</v>
      </c>
      <c r="O4770" s="430">
        <v>0</v>
      </c>
      <c r="P4770" s="430">
        <v>0</v>
      </c>
      <c r="Q4770" s="430">
        <v>0</v>
      </c>
      <c r="R4770" s="430">
        <v>0</v>
      </c>
      <c r="S4770" s="430">
        <v>0</v>
      </c>
      <c r="T4770" s="430">
        <v>0</v>
      </c>
      <c r="U4770" s="430">
        <v>0</v>
      </c>
      <c r="V4770" s="430">
        <v>0</v>
      </c>
      <c r="W4770" s="430">
        <v>0</v>
      </c>
      <c r="X4770" s="430">
        <v>0</v>
      </c>
      <c r="Y4770" s="430">
        <v>0</v>
      </c>
      <c r="Z4770" s="430">
        <v>0</v>
      </c>
      <c r="AA4770" s="430">
        <v>0</v>
      </c>
      <c r="AB4770" s="430">
        <v>4.1291769999999999E-7</v>
      </c>
      <c r="AC4770" s="430">
        <v>8.7706670000000005E-7</v>
      </c>
      <c r="AD4770" s="430">
        <v>1.3956863000000001E-6</v>
      </c>
      <c r="AE4770" s="430">
        <v>1.9685876999999999E-6</v>
      </c>
      <c r="AF4770" s="430">
        <v>8.6862512999999993E-6</v>
      </c>
      <c r="AG4770" s="430">
        <v>1.6762710399999998E-5</v>
      </c>
      <c r="AH4770" s="430">
        <v>2.5782254399999999E-5</v>
      </c>
      <c r="AI4770" s="430">
        <v>2.90313354E-5</v>
      </c>
      <c r="AJ4770" s="430">
        <v>3.30804762E-5</v>
      </c>
      <c r="AK4770" s="430">
        <v>3.7974500300000002E-5</v>
      </c>
      <c r="AL4770" s="430">
        <v>0</v>
      </c>
    </row>
    <row r="4771" spans="1:38" x14ac:dyDescent="0.25">
      <c r="A4771" s="430" t="s">
        <v>4368</v>
      </c>
      <c r="B4771" s="430">
        <v>1</v>
      </c>
      <c r="C4771" s="430" t="s">
        <v>4381</v>
      </c>
      <c r="D4771" s="430" t="s">
        <v>4026</v>
      </c>
      <c r="E4771" s="430">
        <v>87</v>
      </c>
      <c r="F4771" s="430">
        <v>0</v>
      </c>
      <c r="G4771" s="430">
        <v>0</v>
      </c>
      <c r="H4771" s="430">
        <v>0</v>
      </c>
      <c r="I4771" s="430">
        <v>0</v>
      </c>
      <c r="J4771" s="430">
        <v>0</v>
      </c>
      <c r="K4771" s="430">
        <v>0</v>
      </c>
      <c r="L4771" s="430">
        <v>0</v>
      </c>
      <c r="M4771" s="430">
        <v>0</v>
      </c>
      <c r="N4771" s="430">
        <v>0</v>
      </c>
      <c r="O4771" s="430">
        <v>0</v>
      </c>
      <c r="P4771" s="430">
        <v>0</v>
      </c>
      <c r="Q4771" s="430">
        <v>0</v>
      </c>
      <c r="R4771" s="430">
        <v>0</v>
      </c>
      <c r="S4771" s="430">
        <v>0</v>
      </c>
      <c r="T4771" s="430">
        <v>0</v>
      </c>
      <c r="U4771" s="430">
        <v>0</v>
      </c>
      <c r="V4771" s="430">
        <v>0</v>
      </c>
      <c r="W4771" s="430">
        <v>0</v>
      </c>
      <c r="X4771" s="430">
        <v>0</v>
      </c>
      <c r="Y4771" s="430">
        <v>0</v>
      </c>
      <c r="Z4771" s="430">
        <v>0</v>
      </c>
      <c r="AA4771" s="430">
        <v>0</v>
      </c>
      <c r="AB4771" s="430">
        <v>3.3332901E-6</v>
      </c>
      <c r="AC4771" s="430">
        <v>7.0161818999999998E-6</v>
      </c>
      <c r="AD4771" s="430">
        <v>1.1017655699999999E-5</v>
      </c>
      <c r="AE4771" s="430">
        <v>1.5319392999999999E-5</v>
      </c>
      <c r="AF4771" s="430">
        <v>6.6134326400000006E-5</v>
      </c>
      <c r="AG4771" s="430">
        <v>1.245682622E-4</v>
      </c>
      <c r="AH4771" s="430">
        <v>1.8724726589999999E-4</v>
      </c>
      <c r="AI4771" s="430">
        <v>2.0554951750000001E-4</v>
      </c>
      <c r="AJ4771" s="430">
        <v>2.288929546E-4</v>
      </c>
      <c r="AK4771" s="430">
        <v>2.5313634589999999E-4</v>
      </c>
      <c r="AL4771" s="430">
        <v>0</v>
      </c>
    </row>
    <row r="4772" spans="1:38" x14ac:dyDescent="0.25">
      <c r="A4772" s="430" t="s">
        <v>4368</v>
      </c>
      <c r="B4772" s="430">
        <v>1</v>
      </c>
      <c r="C4772" s="430" t="s">
        <v>4381</v>
      </c>
      <c r="D4772" s="430" t="s">
        <v>4028</v>
      </c>
      <c r="E4772" s="430">
        <v>87</v>
      </c>
      <c r="F4772" s="430">
        <v>0</v>
      </c>
      <c r="G4772" s="430">
        <v>0</v>
      </c>
      <c r="H4772" s="430">
        <v>0</v>
      </c>
      <c r="I4772" s="430">
        <v>0</v>
      </c>
      <c r="J4772" s="430">
        <v>0</v>
      </c>
      <c r="K4772" s="430">
        <v>0</v>
      </c>
      <c r="L4772" s="430">
        <v>0</v>
      </c>
      <c r="M4772" s="430">
        <v>0</v>
      </c>
      <c r="N4772" s="430">
        <v>0</v>
      </c>
      <c r="O4772" s="430">
        <v>0</v>
      </c>
      <c r="P4772" s="430">
        <v>0</v>
      </c>
      <c r="Q4772" s="430">
        <v>0</v>
      </c>
      <c r="R4772" s="430">
        <v>0</v>
      </c>
      <c r="S4772" s="430">
        <v>0</v>
      </c>
      <c r="T4772" s="430">
        <v>0</v>
      </c>
      <c r="U4772" s="430">
        <v>0</v>
      </c>
      <c r="V4772" s="430">
        <v>0</v>
      </c>
      <c r="W4772" s="430">
        <v>0</v>
      </c>
      <c r="X4772" s="430">
        <v>0</v>
      </c>
      <c r="Y4772" s="430">
        <v>0</v>
      </c>
      <c r="Z4772" s="430">
        <v>0</v>
      </c>
      <c r="AA4772" s="430">
        <v>0</v>
      </c>
      <c r="AB4772" s="430">
        <v>1.6918651000000001E-6</v>
      </c>
      <c r="AC4772" s="430">
        <v>3.5748405E-6</v>
      </c>
      <c r="AD4772" s="430">
        <v>5.6400579999999997E-6</v>
      </c>
      <c r="AE4772" s="430">
        <v>7.8760923000000003E-6</v>
      </c>
      <c r="AF4772" s="430">
        <v>3.4238252800000002E-5</v>
      </c>
      <c r="AG4772" s="430">
        <v>6.4936555599999997E-5</v>
      </c>
      <c r="AH4772" s="430">
        <v>9.8570004100000002E-5</v>
      </c>
      <c r="AI4772" s="430">
        <v>1.092250731E-4</v>
      </c>
      <c r="AJ4772" s="430">
        <v>1.214827018E-4</v>
      </c>
      <c r="AK4772" s="430">
        <v>1.359623082E-4</v>
      </c>
      <c r="AL4772" s="430">
        <v>0</v>
      </c>
    </row>
    <row r="4773" spans="1:38" x14ac:dyDescent="0.25">
      <c r="A4773" s="430" t="s">
        <v>4368</v>
      </c>
      <c r="B4773" s="430">
        <v>1</v>
      </c>
      <c r="C4773" s="430" t="s">
        <v>4381</v>
      </c>
      <c r="D4773" s="430" t="s">
        <v>4030</v>
      </c>
      <c r="E4773" s="430">
        <v>87</v>
      </c>
      <c r="F4773" s="430">
        <v>0</v>
      </c>
      <c r="G4773" s="430">
        <v>0</v>
      </c>
      <c r="H4773" s="430">
        <v>0</v>
      </c>
      <c r="I4773" s="430">
        <v>0</v>
      </c>
      <c r="J4773" s="430">
        <v>0</v>
      </c>
      <c r="K4773" s="430">
        <v>0</v>
      </c>
      <c r="L4773" s="430">
        <v>0</v>
      </c>
      <c r="M4773" s="430">
        <v>0</v>
      </c>
      <c r="N4773" s="430">
        <v>0</v>
      </c>
      <c r="O4773" s="430">
        <v>0</v>
      </c>
      <c r="P4773" s="430">
        <v>0</v>
      </c>
      <c r="Q4773" s="430">
        <v>0</v>
      </c>
      <c r="R4773" s="430">
        <v>0</v>
      </c>
      <c r="S4773" s="430">
        <v>0</v>
      </c>
      <c r="T4773" s="430">
        <v>0</v>
      </c>
      <c r="U4773" s="430">
        <v>0</v>
      </c>
      <c r="V4773" s="430">
        <v>0</v>
      </c>
      <c r="W4773" s="430">
        <v>0</v>
      </c>
      <c r="X4773" s="430">
        <v>0</v>
      </c>
      <c r="Y4773" s="430">
        <v>0</v>
      </c>
      <c r="Z4773" s="430">
        <v>0</v>
      </c>
      <c r="AA4773" s="430">
        <v>0</v>
      </c>
      <c r="AB4773" s="430">
        <v>7.467153E-7</v>
      </c>
      <c r="AC4773" s="430">
        <v>1.5746996999999999E-6</v>
      </c>
      <c r="AD4773" s="430">
        <v>2.4812942999999999E-6</v>
      </c>
      <c r="AE4773" s="430">
        <v>3.4674850000000001E-6</v>
      </c>
      <c r="AF4773" s="430">
        <v>1.50251243E-5</v>
      </c>
      <c r="AG4773" s="430">
        <v>2.8373066800000001E-5</v>
      </c>
      <c r="AH4773" s="430">
        <v>4.2861893900000002E-5</v>
      </c>
      <c r="AI4773" s="430">
        <v>4.7263749600000003E-5</v>
      </c>
      <c r="AJ4773" s="430">
        <v>5.2560764199999998E-5</v>
      </c>
      <c r="AK4773" s="430">
        <v>5.8623776300000002E-5</v>
      </c>
      <c r="AL4773" s="430">
        <v>0</v>
      </c>
    </row>
    <row r="4774" spans="1:38" x14ac:dyDescent="0.25">
      <c r="A4774" s="430" t="s">
        <v>4368</v>
      </c>
      <c r="B4774" s="430">
        <v>1</v>
      </c>
      <c r="C4774" s="430" t="s">
        <v>4381</v>
      </c>
      <c r="D4774" s="430" t="s">
        <v>4032</v>
      </c>
      <c r="E4774" s="430">
        <v>87</v>
      </c>
      <c r="F4774" s="430">
        <v>0</v>
      </c>
      <c r="G4774" s="430">
        <v>0</v>
      </c>
      <c r="H4774" s="430">
        <v>0</v>
      </c>
      <c r="I4774" s="430">
        <v>0</v>
      </c>
      <c r="J4774" s="430">
        <v>0</v>
      </c>
      <c r="K4774" s="430">
        <v>0</v>
      </c>
      <c r="L4774" s="430">
        <v>0</v>
      </c>
      <c r="M4774" s="430">
        <v>0</v>
      </c>
      <c r="N4774" s="430">
        <v>0</v>
      </c>
      <c r="O4774" s="430">
        <v>0</v>
      </c>
      <c r="P4774" s="430">
        <v>0</v>
      </c>
      <c r="Q4774" s="430">
        <v>0</v>
      </c>
      <c r="R4774" s="430">
        <v>0</v>
      </c>
      <c r="S4774" s="430">
        <v>0</v>
      </c>
      <c r="T4774" s="430">
        <v>0</v>
      </c>
      <c r="U4774" s="430">
        <v>0</v>
      </c>
      <c r="V4774" s="430">
        <v>0</v>
      </c>
      <c r="W4774" s="430">
        <v>0</v>
      </c>
      <c r="X4774" s="430">
        <v>0</v>
      </c>
      <c r="Y4774" s="430">
        <v>0</v>
      </c>
      <c r="Z4774" s="430">
        <v>0</v>
      </c>
      <c r="AA4774" s="430">
        <v>0</v>
      </c>
      <c r="AB4774" s="430">
        <v>1.1352940999999999E-6</v>
      </c>
      <c r="AC4774" s="430">
        <v>2.3976571000000002E-6</v>
      </c>
      <c r="AD4774" s="430">
        <v>3.7768374000000001E-6</v>
      </c>
      <c r="AE4774" s="430">
        <v>5.2763384000000002E-6</v>
      </c>
      <c r="AF4774" s="430">
        <v>2.29030815E-5</v>
      </c>
      <c r="AG4774" s="430">
        <v>4.3429558E-5</v>
      </c>
      <c r="AH4774" s="430">
        <v>6.5693014299999996E-5</v>
      </c>
      <c r="AI4774" s="430">
        <v>7.2573389300000004E-5</v>
      </c>
      <c r="AJ4774" s="430">
        <v>8.0633906900000001E-5</v>
      </c>
      <c r="AK4774" s="430">
        <v>9.0083597999999994E-5</v>
      </c>
      <c r="AL4774" s="430">
        <v>0</v>
      </c>
    </row>
    <row r="4775" spans="1:38" x14ac:dyDescent="0.25">
      <c r="A4775" s="430" t="s">
        <v>4368</v>
      </c>
      <c r="B4775" s="430">
        <v>1</v>
      </c>
      <c r="C4775" s="430" t="s">
        <v>4381</v>
      </c>
      <c r="D4775" s="430" t="s">
        <v>4034</v>
      </c>
      <c r="E4775" s="430">
        <v>87</v>
      </c>
      <c r="F4775" s="430">
        <v>0</v>
      </c>
      <c r="G4775" s="430">
        <v>0</v>
      </c>
      <c r="H4775" s="430">
        <v>0</v>
      </c>
      <c r="I4775" s="430">
        <v>0</v>
      </c>
      <c r="J4775" s="430">
        <v>0</v>
      </c>
      <c r="K4775" s="430">
        <v>0</v>
      </c>
      <c r="L4775" s="430">
        <v>0</v>
      </c>
      <c r="M4775" s="430">
        <v>0</v>
      </c>
      <c r="N4775" s="430">
        <v>0</v>
      </c>
      <c r="O4775" s="430">
        <v>0</v>
      </c>
      <c r="P4775" s="430">
        <v>0</v>
      </c>
      <c r="Q4775" s="430">
        <v>0</v>
      </c>
      <c r="R4775" s="430">
        <v>0</v>
      </c>
      <c r="S4775" s="430">
        <v>0</v>
      </c>
      <c r="T4775" s="430">
        <v>0</v>
      </c>
      <c r="U4775" s="430">
        <v>0</v>
      </c>
      <c r="V4775" s="430">
        <v>0</v>
      </c>
      <c r="W4775" s="430">
        <v>0</v>
      </c>
      <c r="X4775" s="430">
        <v>0</v>
      </c>
      <c r="Y4775" s="430">
        <v>0</v>
      </c>
      <c r="Z4775" s="430">
        <v>0</v>
      </c>
      <c r="AA4775" s="430">
        <v>0</v>
      </c>
      <c r="AB4775" s="430">
        <v>1.1907157000000001E-6</v>
      </c>
      <c r="AC4775" s="430">
        <v>2.5168810000000001E-6</v>
      </c>
      <c r="AD4775" s="430">
        <v>3.9726022000000002E-6</v>
      </c>
      <c r="AE4775" s="430">
        <v>5.5597110000000004E-6</v>
      </c>
      <c r="AF4775" s="430">
        <v>2.4146365000000001E-5</v>
      </c>
      <c r="AG4775" s="430">
        <v>4.5555258099999997E-5</v>
      </c>
      <c r="AH4775" s="430">
        <v>6.8638674299999994E-5</v>
      </c>
      <c r="AI4775" s="430">
        <v>7.5590664600000006E-5</v>
      </c>
      <c r="AJ4775" s="430">
        <v>8.3270019199999996E-5</v>
      </c>
      <c r="AK4775" s="430">
        <v>9.23740066E-5</v>
      </c>
      <c r="AL4775" s="430">
        <v>0</v>
      </c>
    </row>
    <row r="4776" spans="1:38" x14ac:dyDescent="0.25">
      <c r="A4776" s="430" t="s">
        <v>4368</v>
      </c>
      <c r="B4776" s="430">
        <v>1</v>
      </c>
      <c r="C4776" s="430" t="s">
        <v>4381</v>
      </c>
      <c r="D4776" s="430" t="s">
        <v>4036</v>
      </c>
      <c r="E4776" s="430">
        <v>87</v>
      </c>
      <c r="F4776" s="430">
        <v>0</v>
      </c>
      <c r="G4776" s="430">
        <v>0</v>
      </c>
      <c r="H4776" s="430">
        <v>0</v>
      </c>
      <c r="I4776" s="430">
        <v>0</v>
      </c>
      <c r="J4776" s="430">
        <v>0</v>
      </c>
      <c r="K4776" s="430">
        <v>0</v>
      </c>
      <c r="L4776" s="430">
        <v>0</v>
      </c>
      <c r="M4776" s="430">
        <v>0</v>
      </c>
      <c r="N4776" s="430">
        <v>0</v>
      </c>
      <c r="O4776" s="430">
        <v>0</v>
      </c>
      <c r="P4776" s="430">
        <v>0</v>
      </c>
      <c r="Q4776" s="430">
        <v>0</v>
      </c>
      <c r="R4776" s="430">
        <v>0</v>
      </c>
      <c r="S4776" s="430">
        <v>0</v>
      </c>
      <c r="T4776" s="430">
        <v>0</v>
      </c>
      <c r="U4776" s="430">
        <v>0</v>
      </c>
      <c r="V4776" s="430">
        <v>0</v>
      </c>
      <c r="W4776" s="430">
        <v>0</v>
      </c>
      <c r="X4776" s="430">
        <v>0</v>
      </c>
      <c r="Y4776" s="430">
        <v>0</v>
      </c>
      <c r="Z4776" s="430">
        <v>0</v>
      </c>
      <c r="AA4776" s="430">
        <v>0</v>
      </c>
      <c r="AB4776" s="430">
        <v>1.7242794E-6</v>
      </c>
      <c r="AC4776" s="430">
        <v>3.6535034999999998E-6</v>
      </c>
      <c r="AD4776" s="430">
        <v>5.7844322999999999E-6</v>
      </c>
      <c r="AE4776" s="430">
        <v>8.0977207999999996E-6</v>
      </c>
      <c r="AF4776" s="430">
        <v>3.5215084399999997E-5</v>
      </c>
      <c r="AG4776" s="430">
        <v>6.6900539900000005E-5</v>
      </c>
      <c r="AH4776" s="430">
        <v>1.013252778E-4</v>
      </c>
      <c r="AI4776" s="430">
        <v>1.11884264E-4</v>
      </c>
      <c r="AJ4776" s="430">
        <v>1.257180981E-4</v>
      </c>
      <c r="AK4776" s="430">
        <v>1.3953293470000001E-4</v>
      </c>
      <c r="AL4776" s="430">
        <v>0</v>
      </c>
    </row>
    <row r="4777" spans="1:38" x14ac:dyDescent="0.25">
      <c r="A4777" s="430" t="s">
        <v>4368</v>
      </c>
      <c r="B4777" s="430">
        <v>1</v>
      </c>
      <c r="C4777" s="430" t="s">
        <v>4381</v>
      </c>
      <c r="D4777" s="430" t="s">
        <v>4038</v>
      </c>
      <c r="E4777" s="430">
        <v>87</v>
      </c>
      <c r="F4777" s="430">
        <v>0</v>
      </c>
      <c r="G4777" s="430">
        <v>0</v>
      </c>
      <c r="H4777" s="430">
        <v>0</v>
      </c>
      <c r="I4777" s="430">
        <v>0</v>
      </c>
      <c r="J4777" s="430">
        <v>0</v>
      </c>
      <c r="K4777" s="430">
        <v>0</v>
      </c>
      <c r="L4777" s="430">
        <v>0</v>
      </c>
      <c r="M4777" s="430">
        <v>0</v>
      </c>
      <c r="N4777" s="430">
        <v>0</v>
      </c>
      <c r="O4777" s="430">
        <v>0</v>
      </c>
      <c r="P4777" s="430">
        <v>0</v>
      </c>
      <c r="Q4777" s="430">
        <v>0</v>
      </c>
      <c r="R4777" s="430">
        <v>0</v>
      </c>
      <c r="S4777" s="430">
        <v>0</v>
      </c>
      <c r="T4777" s="430">
        <v>0</v>
      </c>
      <c r="U4777" s="430">
        <v>0</v>
      </c>
      <c r="V4777" s="430">
        <v>0</v>
      </c>
      <c r="W4777" s="430">
        <v>0</v>
      </c>
      <c r="X4777" s="430">
        <v>0</v>
      </c>
      <c r="Y4777" s="430">
        <v>0</v>
      </c>
      <c r="Z4777" s="430">
        <v>0</v>
      </c>
      <c r="AA4777" s="430">
        <v>0</v>
      </c>
      <c r="AB4777" s="430">
        <v>1.5235284999999999E-6</v>
      </c>
      <c r="AC4777" s="430">
        <v>3.2237108999999999E-6</v>
      </c>
      <c r="AD4777" s="430">
        <v>5.0962719999999999E-6</v>
      </c>
      <c r="AE4777" s="430">
        <v>7.1340260000000001E-6</v>
      </c>
      <c r="AF4777" s="430">
        <v>3.0984155399999997E-5</v>
      </c>
      <c r="AG4777" s="430">
        <v>5.8757976699999998E-5</v>
      </c>
      <c r="AH4777" s="430">
        <v>8.8911955700000003E-5</v>
      </c>
      <c r="AI4777" s="430">
        <v>9.8254614499999996E-5</v>
      </c>
      <c r="AJ4777" s="430">
        <v>1.1050885099999999E-4</v>
      </c>
      <c r="AK4777" s="430">
        <v>1.2316000829999999E-4</v>
      </c>
      <c r="AL4777" s="430">
        <v>0</v>
      </c>
    </row>
    <row r="4778" spans="1:38" x14ac:dyDescent="0.25">
      <c r="A4778" s="430" t="s">
        <v>4368</v>
      </c>
      <c r="B4778" s="430">
        <v>1</v>
      </c>
      <c r="C4778" s="430" t="s">
        <v>4381</v>
      </c>
      <c r="D4778" s="430" t="s">
        <v>4040</v>
      </c>
      <c r="E4778" s="430">
        <v>87</v>
      </c>
      <c r="F4778" s="430">
        <v>0</v>
      </c>
      <c r="G4778" s="430">
        <v>0</v>
      </c>
      <c r="H4778" s="430">
        <v>0</v>
      </c>
      <c r="I4778" s="430">
        <v>0</v>
      </c>
      <c r="J4778" s="430">
        <v>0</v>
      </c>
      <c r="K4778" s="430">
        <v>0</v>
      </c>
      <c r="L4778" s="430">
        <v>0</v>
      </c>
      <c r="M4778" s="430">
        <v>0</v>
      </c>
      <c r="N4778" s="430">
        <v>0</v>
      </c>
      <c r="O4778" s="430">
        <v>0</v>
      </c>
      <c r="P4778" s="430">
        <v>0</v>
      </c>
      <c r="Q4778" s="430">
        <v>0</v>
      </c>
      <c r="R4778" s="430">
        <v>0</v>
      </c>
      <c r="S4778" s="430">
        <v>0</v>
      </c>
      <c r="T4778" s="430">
        <v>0</v>
      </c>
      <c r="U4778" s="430">
        <v>0</v>
      </c>
      <c r="V4778" s="430">
        <v>0</v>
      </c>
      <c r="W4778" s="430">
        <v>0</v>
      </c>
      <c r="X4778" s="430">
        <v>0</v>
      </c>
      <c r="Y4778" s="430">
        <v>0</v>
      </c>
      <c r="Z4778" s="430">
        <v>0</v>
      </c>
      <c r="AA4778" s="430">
        <v>0</v>
      </c>
      <c r="AB4778" s="430">
        <v>3.4362439999999998E-7</v>
      </c>
      <c r="AC4778" s="430">
        <v>7.2281790000000002E-7</v>
      </c>
      <c r="AD4778" s="430">
        <v>1.1382836999999999E-6</v>
      </c>
      <c r="AE4778" s="430">
        <v>1.5833306E-6</v>
      </c>
      <c r="AF4778" s="430">
        <v>6.8722459000000001E-6</v>
      </c>
      <c r="AG4778" s="430">
        <v>1.30197635E-5</v>
      </c>
      <c r="AH4778" s="430">
        <v>1.9720281300000001E-5</v>
      </c>
      <c r="AI4778" s="430">
        <v>2.1838004499999999E-5</v>
      </c>
      <c r="AJ4778" s="430">
        <v>2.4388761799999999E-5</v>
      </c>
      <c r="AK4778" s="430">
        <v>2.7413206099999998E-5</v>
      </c>
      <c r="AL4778" s="430">
        <v>0</v>
      </c>
    </row>
    <row r="4779" spans="1:38" x14ac:dyDescent="0.25">
      <c r="A4779" s="430" t="s">
        <v>4368</v>
      </c>
      <c r="B4779" s="430">
        <v>1</v>
      </c>
      <c r="C4779" s="430" t="s">
        <v>4381</v>
      </c>
      <c r="D4779" s="430" t="s">
        <v>4042</v>
      </c>
      <c r="E4779" s="430">
        <v>87</v>
      </c>
      <c r="F4779" s="430">
        <v>0</v>
      </c>
      <c r="G4779" s="430">
        <v>0</v>
      </c>
      <c r="H4779" s="430">
        <v>0</v>
      </c>
      <c r="I4779" s="430">
        <v>0</v>
      </c>
      <c r="J4779" s="430">
        <v>0</v>
      </c>
      <c r="K4779" s="430">
        <v>0</v>
      </c>
      <c r="L4779" s="430">
        <v>0</v>
      </c>
      <c r="M4779" s="430">
        <v>0</v>
      </c>
      <c r="N4779" s="430">
        <v>0</v>
      </c>
      <c r="O4779" s="430">
        <v>0</v>
      </c>
      <c r="P4779" s="430">
        <v>0</v>
      </c>
      <c r="Q4779" s="430">
        <v>0</v>
      </c>
      <c r="R4779" s="430">
        <v>0</v>
      </c>
      <c r="S4779" s="430">
        <v>0</v>
      </c>
      <c r="T4779" s="430">
        <v>0</v>
      </c>
      <c r="U4779" s="430">
        <v>0</v>
      </c>
      <c r="V4779" s="430">
        <v>0</v>
      </c>
      <c r="W4779" s="430">
        <v>0</v>
      </c>
      <c r="X4779" s="430">
        <v>0</v>
      </c>
      <c r="Y4779" s="430">
        <v>0</v>
      </c>
      <c r="Z4779" s="430">
        <v>0</v>
      </c>
      <c r="AA4779" s="430">
        <v>0</v>
      </c>
      <c r="AB4779" s="430">
        <v>2.5610335000000001E-6</v>
      </c>
      <c r="AC4779" s="430">
        <v>5.3943278000000002E-6</v>
      </c>
      <c r="AD4779" s="430">
        <v>8.4925835000000005E-6</v>
      </c>
      <c r="AE4779" s="430">
        <v>1.1834771399999999E-5</v>
      </c>
      <c r="AF4779" s="430">
        <v>5.1343297799999998E-5</v>
      </c>
      <c r="AG4779" s="430">
        <v>9.7245466600000006E-5</v>
      </c>
      <c r="AH4779" s="430">
        <v>1.4696568110000001E-4</v>
      </c>
      <c r="AI4779" s="430">
        <v>1.62024713E-4</v>
      </c>
      <c r="AJ4779" s="430">
        <v>1.8024037550000001E-4</v>
      </c>
      <c r="AK4779" s="430">
        <v>2.0078378999999999E-4</v>
      </c>
      <c r="AL4779" s="430">
        <v>0</v>
      </c>
    </row>
    <row r="4780" spans="1:38" x14ac:dyDescent="0.25">
      <c r="A4780" s="430" t="s">
        <v>4368</v>
      </c>
      <c r="B4780" s="430">
        <v>1</v>
      </c>
      <c r="C4780" s="430" t="s">
        <v>4381</v>
      </c>
      <c r="D4780" s="430" t="s">
        <v>4044</v>
      </c>
      <c r="E4780" s="430">
        <v>87</v>
      </c>
      <c r="F4780" s="430">
        <v>0</v>
      </c>
      <c r="G4780" s="430">
        <v>0</v>
      </c>
      <c r="H4780" s="430">
        <v>0</v>
      </c>
      <c r="I4780" s="430">
        <v>0</v>
      </c>
      <c r="J4780" s="430">
        <v>0</v>
      </c>
      <c r="K4780" s="430">
        <v>0</v>
      </c>
      <c r="L4780" s="430">
        <v>0</v>
      </c>
      <c r="M4780" s="430">
        <v>0</v>
      </c>
      <c r="N4780" s="430">
        <v>0</v>
      </c>
      <c r="O4780" s="430">
        <v>0</v>
      </c>
      <c r="P4780" s="430">
        <v>0</v>
      </c>
      <c r="Q4780" s="430">
        <v>0</v>
      </c>
      <c r="R4780" s="430">
        <v>0</v>
      </c>
      <c r="S4780" s="430">
        <v>0</v>
      </c>
      <c r="T4780" s="430">
        <v>0</v>
      </c>
      <c r="U4780" s="430">
        <v>0</v>
      </c>
      <c r="V4780" s="430">
        <v>0</v>
      </c>
      <c r="W4780" s="430">
        <v>0</v>
      </c>
      <c r="X4780" s="430">
        <v>0</v>
      </c>
      <c r="Y4780" s="430">
        <v>0</v>
      </c>
      <c r="Z4780" s="430">
        <v>0</v>
      </c>
      <c r="AA4780" s="430">
        <v>0</v>
      </c>
      <c r="AB4780" s="430">
        <v>1.3913473E-6</v>
      </c>
      <c r="AC4780" s="430">
        <v>2.9459776999999998E-6</v>
      </c>
      <c r="AD4780" s="430">
        <v>4.6624103000000001E-6</v>
      </c>
      <c r="AE4780" s="430">
        <v>6.5329931999999999E-6</v>
      </c>
      <c r="AF4780" s="430">
        <v>2.8499785900000001E-5</v>
      </c>
      <c r="AG4780" s="430">
        <v>5.4284954099999999E-5</v>
      </c>
      <c r="AH4780" s="430">
        <v>8.2534486999999998E-5</v>
      </c>
      <c r="AI4780" s="430">
        <v>9.1521955999999995E-5</v>
      </c>
      <c r="AJ4780" s="430">
        <v>1.021748007E-4</v>
      </c>
      <c r="AK4780" s="430">
        <v>1.140158138E-4</v>
      </c>
      <c r="AL4780" s="430">
        <v>0</v>
      </c>
    </row>
    <row r="4781" spans="1:38" x14ac:dyDescent="0.25">
      <c r="A4781" s="430" t="s">
        <v>4368</v>
      </c>
      <c r="B4781" s="430">
        <v>1</v>
      </c>
      <c r="C4781" s="430" t="s">
        <v>4381</v>
      </c>
      <c r="D4781" s="430" t="s">
        <v>4046</v>
      </c>
      <c r="E4781" s="430">
        <v>87</v>
      </c>
      <c r="F4781" s="430">
        <v>0</v>
      </c>
      <c r="G4781" s="430">
        <v>0</v>
      </c>
      <c r="H4781" s="430">
        <v>0</v>
      </c>
      <c r="I4781" s="430">
        <v>0</v>
      </c>
      <c r="J4781" s="430">
        <v>0</v>
      </c>
      <c r="K4781" s="430">
        <v>0</v>
      </c>
      <c r="L4781" s="430">
        <v>0</v>
      </c>
      <c r="M4781" s="430">
        <v>0</v>
      </c>
      <c r="N4781" s="430">
        <v>0</v>
      </c>
      <c r="O4781" s="430">
        <v>0</v>
      </c>
      <c r="P4781" s="430">
        <v>0</v>
      </c>
      <c r="Q4781" s="430">
        <v>0</v>
      </c>
      <c r="R4781" s="430">
        <v>0</v>
      </c>
      <c r="S4781" s="430">
        <v>0</v>
      </c>
      <c r="T4781" s="430">
        <v>0</v>
      </c>
      <c r="U4781" s="430">
        <v>0</v>
      </c>
      <c r="V4781" s="430">
        <v>0</v>
      </c>
      <c r="W4781" s="430">
        <v>0</v>
      </c>
      <c r="X4781" s="430">
        <v>0</v>
      </c>
      <c r="Y4781" s="430">
        <v>0</v>
      </c>
      <c r="Z4781" s="430">
        <v>0</v>
      </c>
      <c r="AA4781" s="430">
        <v>0</v>
      </c>
      <c r="AB4781" s="430">
        <v>1.5591439E-6</v>
      </c>
      <c r="AC4781" s="430">
        <v>3.2877978000000002E-6</v>
      </c>
      <c r="AD4781" s="430">
        <v>5.1809803000000001E-6</v>
      </c>
      <c r="AE4781" s="430">
        <v>7.2375282000000004E-6</v>
      </c>
      <c r="AF4781" s="430">
        <v>3.1419335599999998E-5</v>
      </c>
      <c r="AG4781" s="430">
        <v>5.9568905200000002E-5</v>
      </c>
      <c r="AH4781" s="430">
        <v>9.0145581500000006E-5</v>
      </c>
      <c r="AI4781" s="430">
        <v>9.9642376200000004E-5</v>
      </c>
      <c r="AJ4781" s="430">
        <v>1.10183054E-4</v>
      </c>
      <c r="AK4781" s="430">
        <v>1.2322109760000001E-4</v>
      </c>
      <c r="AL4781" s="430">
        <v>0</v>
      </c>
    </row>
    <row r="4782" spans="1:38" x14ac:dyDescent="0.25">
      <c r="A4782" s="430" t="s">
        <v>4368</v>
      </c>
      <c r="B4782" s="430">
        <v>1</v>
      </c>
      <c r="C4782" s="430" t="s">
        <v>4381</v>
      </c>
      <c r="D4782" s="430" t="s">
        <v>4227</v>
      </c>
      <c r="E4782" s="430">
        <v>87</v>
      </c>
      <c r="F4782" s="430">
        <v>0</v>
      </c>
      <c r="G4782" s="430">
        <v>0</v>
      </c>
      <c r="H4782" s="430">
        <v>0</v>
      </c>
      <c r="I4782" s="430">
        <v>0</v>
      </c>
      <c r="J4782" s="430">
        <v>0</v>
      </c>
      <c r="K4782" s="430">
        <v>0</v>
      </c>
      <c r="L4782" s="430">
        <v>0</v>
      </c>
      <c r="M4782" s="430">
        <v>0</v>
      </c>
      <c r="N4782" s="430">
        <v>0</v>
      </c>
      <c r="O4782" s="430">
        <v>0</v>
      </c>
      <c r="P4782" s="430">
        <v>0</v>
      </c>
      <c r="Q4782" s="430">
        <v>0</v>
      </c>
      <c r="R4782" s="430">
        <v>0</v>
      </c>
      <c r="S4782" s="430">
        <v>0</v>
      </c>
      <c r="T4782" s="430">
        <v>0</v>
      </c>
      <c r="U4782" s="430">
        <v>0</v>
      </c>
      <c r="V4782" s="430">
        <v>0</v>
      </c>
      <c r="W4782" s="430">
        <v>0</v>
      </c>
      <c r="X4782" s="430">
        <v>0</v>
      </c>
      <c r="Y4782" s="430">
        <v>0</v>
      </c>
      <c r="Z4782" s="430">
        <v>0</v>
      </c>
      <c r="AA4782" s="430">
        <v>0</v>
      </c>
      <c r="AB4782" s="430">
        <v>1.38177E-8</v>
      </c>
      <c r="AC4782" s="430">
        <v>2.8977100000000001E-8</v>
      </c>
      <c r="AD4782" s="430">
        <v>4.5377700000000001E-8</v>
      </c>
      <c r="AE4782" s="430">
        <v>6.2974700000000003E-8</v>
      </c>
      <c r="AF4782" s="430">
        <v>2.7158390000000001E-7</v>
      </c>
      <c r="AG4782" s="430">
        <v>5.1122150000000004E-7</v>
      </c>
      <c r="AH4782" s="430">
        <v>7.6882909999999995E-7</v>
      </c>
      <c r="AI4782" s="430">
        <v>8.4459040000000004E-7</v>
      </c>
      <c r="AJ4782" s="430">
        <v>9.2828329999999995E-7</v>
      </c>
      <c r="AK4782" s="430">
        <v>1.0319853000000001E-6</v>
      </c>
      <c r="AL4782" s="430">
        <v>0</v>
      </c>
    </row>
    <row r="4783" spans="1:38" x14ac:dyDescent="0.25">
      <c r="A4783" s="430" t="s">
        <v>4368</v>
      </c>
      <c r="B4783" s="430">
        <v>1</v>
      </c>
      <c r="C4783" s="430" t="s">
        <v>4381</v>
      </c>
      <c r="D4783" s="430" t="s">
        <v>4048</v>
      </c>
      <c r="E4783" s="430">
        <v>87</v>
      </c>
      <c r="F4783" s="430">
        <v>0</v>
      </c>
      <c r="G4783" s="430">
        <v>0</v>
      </c>
      <c r="H4783" s="430">
        <v>0</v>
      </c>
      <c r="I4783" s="430">
        <v>0</v>
      </c>
      <c r="J4783" s="430">
        <v>0</v>
      </c>
      <c r="K4783" s="430">
        <v>0</v>
      </c>
      <c r="L4783" s="430">
        <v>0</v>
      </c>
      <c r="M4783" s="430">
        <v>0</v>
      </c>
      <c r="N4783" s="430">
        <v>0</v>
      </c>
      <c r="O4783" s="430">
        <v>0</v>
      </c>
      <c r="P4783" s="430">
        <v>0</v>
      </c>
      <c r="Q4783" s="430">
        <v>0</v>
      </c>
      <c r="R4783" s="430">
        <v>0</v>
      </c>
      <c r="S4783" s="430">
        <v>0</v>
      </c>
      <c r="T4783" s="430">
        <v>0</v>
      </c>
      <c r="U4783" s="430">
        <v>0</v>
      </c>
      <c r="V4783" s="430">
        <v>0</v>
      </c>
      <c r="W4783" s="430">
        <v>0</v>
      </c>
      <c r="X4783" s="430">
        <v>0</v>
      </c>
      <c r="Y4783" s="430">
        <v>0</v>
      </c>
      <c r="Z4783" s="430">
        <v>0</v>
      </c>
      <c r="AA4783" s="430">
        <v>0</v>
      </c>
      <c r="AB4783" s="430">
        <v>7.7222009999999995E-7</v>
      </c>
      <c r="AC4783" s="430">
        <v>1.6266760999999999E-6</v>
      </c>
      <c r="AD4783" s="430">
        <v>2.5582771000000001E-6</v>
      </c>
      <c r="AE4783" s="430">
        <v>3.5622085999999998E-6</v>
      </c>
      <c r="AF4783" s="430">
        <v>1.5425477700000002E-5</v>
      </c>
      <c r="AG4783" s="430">
        <v>2.9150718499999999E-5</v>
      </c>
      <c r="AH4783" s="430">
        <v>4.3893890999999999E-5</v>
      </c>
      <c r="AI4783" s="430">
        <v>4.8328120399999997E-5</v>
      </c>
      <c r="AJ4783" s="430">
        <v>5.2936546100000001E-5</v>
      </c>
      <c r="AK4783" s="430">
        <v>5.8931080599999997E-5</v>
      </c>
      <c r="AL4783" s="430">
        <v>0</v>
      </c>
    </row>
    <row r="4784" spans="1:38" x14ac:dyDescent="0.25">
      <c r="A4784" s="430" t="s">
        <v>4368</v>
      </c>
      <c r="B4784" s="430">
        <v>1</v>
      </c>
      <c r="C4784" s="430" t="s">
        <v>4381</v>
      </c>
      <c r="D4784" s="430" t="s">
        <v>4050</v>
      </c>
      <c r="E4784" s="430">
        <v>87</v>
      </c>
      <c r="F4784" s="430">
        <v>0</v>
      </c>
      <c r="G4784" s="430">
        <v>0</v>
      </c>
      <c r="H4784" s="430">
        <v>0</v>
      </c>
      <c r="I4784" s="430">
        <v>0</v>
      </c>
      <c r="J4784" s="430">
        <v>0</v>
      </c>
      <c r="K4784" s="430">
        <v>0</v>
      </c>
      <c r="L4784" s="430">
        <v>0</v>
      </c>
      <c r="M4784" s="430">
        <v>0</v>
      </c>
      <c r="N4784" s="430">
        <v>0</v>
      </c>
      <c r="O4784" s="430">
        <v>0</v>
      </c>
      <c r="P4784" s="430">
        <v>0</v>
      </c>
      <c r="Q4784" s="430">
        <v>0</v>
      </c>
      <c r="R4784" s="430">
        <v>0</v>
      </c>
      <c r="S4784" s="430">
        <v>0</v>
      </c>
      <c r="T4784" s="430">
        <v>0</v>
      </c>
      <c r="U4784" s="430">
        <v>0</v>
      </c>
      <c r="V4784" s="430">
        <v>0</v>
      </c>
      <c r="W4784" s="430">
        <v>0</v>
      </c>
      <c r="X4784" s="430">
        <v>0</v>
      </c>
      <c r="Y4784" s="430">
        <v>0</v>
      </c>
      <c r="Z4784" s="430">
        <v>0</v>
      </c>
      <c r="AA4784" s="430">
        <v>0</v>
      </c>
      <c r="AB4784" s="430">
        <v>2.5981339999999999E-7</v>
      </c>
      <c r="AC4784" s="430">
        <v>5.5177110000000004E-7</v>
      </c>
      <c r="AD4784" s="430">
        <v>8.7444329999999999E-7</v>
      </c>
      <c r="AE4784" s="430">
        <v>1.2288014999999999E-6</v>
      </c>
      <c r="AF4784" s="430">
        <v>5.3753387000000002E-6</v>
      </c>
      <c r="AG4784" s="430">
        <v>1.02722111E-5</v>
      </c>
      <c r="AH4784" s="430">
        <v>1.5624946100000001E-5</v>
      </c>
      <c r="AI4784" s="430">
        <v>1.73650408E-5</v>
      </c>
      <c r="AJ4784" s="430">
        <v>1.9446004000000001E-5</v>
      </c>
      <c r="AK4784" s="430">
        <v>2.2059883199999999E-5</v>
      </c>
      <c r="AL4784" s="430">
        <v>0</v>
      </c>
    </row>
    <row r="4785" spans="1:38" x14ac:dyDescent="0.25">
      <c r="A4785" s="430" t="s">
        <v>4368</v>
      </c>
      <c r="B4785" s="430">
        <v>1</v>
      </c>
      <c r="C4785" s="430" t="s">
        <v>4381</v>
      </c>
      <c r="D4785" s="430" t="s">
        <v>4052</v>
      </c>
      <c r="E4785" s="430">
        <v>87</v>
      </c>
      <c r="F4785" s="430">
        <v>0</v>
      </c>
      <c r="G4785" s="430">
        <v>0</v>
      </c>
      <c r="H4785" s="430">
        <v>0</v>
      </c>
      <c r="I4785" s="430">
        <v>0</v>
      </c>
      <c r="J4785" s="430">
        <v>0</v>
      </c>
      <c r="K4785" s="430">
        <v>0</v>
      </c>
      <c r="L4785" s="430">
        <v>0</v>
      </c>
      <c r="M4785" s="430">
        <v>0</v>
      </c>
      <c r="N4785" s="430">
        <v>0</v>
      </c>
      <c r="O4785" s="430">
        <v>0</v>
      </c>
      <c r="P4785" s="430">
        <v>0</v>
      </c>
      <c r="Q4785" s="430">
        <v>0</v>
      </c>
      <c r="R4785" s="430">
        <v>0</v>
      </c>
      <c r="S4785" s="430">
        <v>0</v>
      </c>
      <c r="T4785" s="430">
        <v>0</v>
      </c>
      <c r="U4785" s="430">
        <v>0</v>
      </c>
      <c r="V4785" s="430">
        <v>0</v>
      </c>
      <c r="W4785" s="430">
        <v>0</v>
      </c>
      <c r="X4785" s="430">
        <v>0</v>
      </c>
      <c r="Y4785" s="430">
        <v>0</v>
      </c>
      <c r="Z4785" s="430">
        <v>0</v>
      </c>
      <c r="AA4785" s="430">
        <v>0</v>
      </c>
      <c r="AB4785" s="430">
        <v>2.5231342999999999E-6</v>
      </c>
      <c r="AC4785" s="430">
        <v>5.3572850000000002E-6</v>
      </c>
      <c r="AD4785" s="430">
        <v>8.4970829000000006E-6</v>
      </c>
      <c r="AE4785" s="430">
        <v>1.19571578E-5</v>
      </c>
      <c r="AF4785" s="430">
        <v>5.2414536199999999E-5</v>
      </c>
      <c r="AG4785" s="430">
        <v>1.0015994E-4</v>
      </c>
      <c r="AH4785" s="430">
        <v>1.5291171250000001E-4</v>
      </c>
      <c r="AI4785" s="430">
        <v>1.7040747750000001E-4</v>
      </c>
      <c r="AJ4785" s="430">
        <v>1.8721378750000001E-4</v>
      </c>
      <c r="AK4785" s="430">
        <v>2.1077923909999999E-4</v>
      </c>
      <c r="AL4785" s="430">
        <v>0</v>
      </c>
    </row>
    <row r="4786" spans="1:38" x14ac:dyDescent="0.25">
      <c r="A4786" s="430" t="s">
        <v>4368</v>
      </c>
      <c r="B4786" s="430">
        <v>1</v>
      </c>
      <c r="C4786" s="430" t="s">
        <v>4381</v>
      </c>
      <c r="D4786" s="430" t="s">
        <v>4054</v>
      </c>
      <c r="E4786" s="430">
        <v>87</v>
      </c>
      <c r="F4786" s="430">
        <v>0</v>
      </c>
      <c r="G4786" s="430">
        <v>0</v>
      </c>
      <c r="H4786" s="430">
        <v>0</v>
      </c>
      <c r="I4786" s="430">
        <v>0</v>
      </c>
      <c r="J4786" s="430">
        <v>0</v>
      </c>
      <c r="K4786" s="430">
        <v>0</v>
      </c>
      <c r="L4786" s="430">
        <v>0</v>
      </c>
      <c r="M4786" s="430">
        <v>0</v>
      </c>
      <c r="N4786" s="430">
        <v>0</v>
      </c>
      <c r="O4786" s="430">
        <v>0</v>
      </c>
      <c r="P4786" s="430">
        <v>0</v>
      </c>
      <c r="Q4786" s="430">
        <v>0</v>
      </c>
      <c r="R4786" s="430">
        <v>0</v>
      </c>
      <c r="S4786" s="430">
        <v>0</v>
      </c>
      <c r="T4786" s="430">
        <v>0</v>
      </c>
      <c r="U4786" s="430">
        <v>0</v>
      </c>
      <c r="V4786" s="430">
        <v>0</v>
      </c>
      <c r="W4786" s="430">
        <v>0</v>
      </c>
      <c r="X4786" s="430">
        <v>0</v>
      </c>
      <c r="Y4786" s="430">
        <v>0</v>
      </c>
      <c r="Z4786" s="430">
        <v>0</v>
      </c>
      <c r="AA4786" s="430">
        <v>0</v>
      </c>
      <c r="AB4786" s="430">
        <v>1.8169070000000001E-7</v>
      </c>
      <c r="AC4786" s="430">
        <v>3.9344229999999999E-7</v>
      </c>
      <c r="AD4786" s="430">
        <v>6.3167099999999997E-7</v>
      </c>
      <c r="AE4786" s="430">
        <v>9.0005770000000005E-7</v>
      </c>
      <c r="AF4786" s="430">
        <v>3.9000332000000001E-6</v>
      </c>
      <c r="AG4786" s="430">
        <v>7.3762475999999997E-6</v>
      </c>
      <c r="AH4786" s="430">
        <v>1.1184523000000001E-5</v>
      </c>
      <c r="AI4786" s="430">
        <v>1.2393059900000001E-5</v>
      </c>
      <c r="AJ4786" s="430">
        <v>1.3945678300000001E-5</v>
      </c>
      <c r="AK4786" s="430">
        <v>1.5481038900000001E-5</v>
      </c>
      <c r="AL4786" s="430">
        <v>0</v>
      </c>
    </row>
    <row r="4787" spans="1:38" x14ac:dyDescent="0.25">
      <c r="A4787" s="430" t="s">
        <v>4368</v>
      </c>
      <c r="B4787" s="430">
        <v>1</v>
      </c>
      <c r="C4787" s="430" t="s">
        <v>4381</v>
      </c>
      <c r="D4787" s="430" t="s">
        <v>517</v>
      </c>
      <c r="E4787" s="430">
        <v>87</v>
      </c>
      <c r="F4787" s="430">
        <v>0</v>
      </c>
      <c r="G4787" s="430">
        <v>0</v>
      </c>
      <c r="H4787" s="430">
        <v>0</v>
      </c>
      <c r="I4787" s="430">
        <v>0</v>
      </c>
      <c r="J4787" s="430">
        <v>0</v>
      </c>
      <c r="K4787" s="430">
        <v>0</v>
      </c>
      <c r="L4787" s="430">
        <v>0</v>
      </c>
      <c r="M4787" s="430">
        <v>0</v>
      </c>
      <c r="N4787" s="430">
        <v>0</v>
      </c>
      <c r="O4787" s="430">
        <v>0</v>
      </c>
      <c r="P4787" s="430">
        <v>0</v>
      </c>
      <c r="Q4787" s="430">
        <v>0</v>
      </c>
      <c r="R4787" s="430">
        <v>0</v>
      </c>
      <c r="S4787" s="430">
        <v>0</v>
      </c>
      <c r="T4787" s="430">
        <v>0</v>
      </c>
      <c r="U4787" s="430">
        <v>0</v>
      </c>
      <c r="V4787" s="430">
        <v>0</v>
      </c>
      <c r="W4787" s="430">
        <v>0</v>
      </c>
      <c r="X4787" s="430">
        <v>0</v>
      </c>
      <c r="Y4787" s="430">
        <v>0</v>
      </c>
      <c r="Z4787" s="430">
        <v>0</v>
      </c>
      <c r="AA4787" s="430">
        <v>0</v>
      </c>
      <c r="AB4787" s="430">
        <v>4.7961469999999999E-7</v>
      </c>
      <c r="AC4787" s="430">
        <v>1.0151294E-6</v>
      </c>
      <c r="AD4787" s="430">
        <v>1.6074931E-6</v>
      </c>
      <c r="AE4787" s="430">
        <v>2.2539760000000001E-6</v>
      </c>
      <c r="AF4787" s="430">
        <v>9.8336320999999993E-6</v>
      </c>
      <c r="AG4787" s="430">
        <v>1.86853762E-5</v>
      </c>
      <c r="AH4787" s="430">
        <v>2.8334442599999999E-5</v>
      </c>
      <c r="AI4787" s="430">
        <v>3.1360109199999999E-5</v>
      </c>
      <c r="AJ4787" s="430">
        <v>3.5115731399999998E-5</v>
      </c>
      <c r="AK4787" s="430">
        <v>3.9228428700000003E-5</v>
      </c>
      <c r="AL4787" s="430">
        <v>0</v>
      </c>
    </row>
    <row r="4788" spans="1:38" x14ac:dyDescent="0.25">
      <c r="A4788" s="430" t="s">
        <v>4368</v>
      </c>
      <c r="B4788" s="430">
        <v>1</v>
      </c>
      <c r="C4788" s="430" t="s">
        <v>4381</v>
      </c>
      <c r="D4788" s="430" t="s">
        <v>4057</v>
      </c>
      <c r="E4788" s="430">
        <v>87</v>
      </c>
      <c r="F4788" s="430">
        <v>0</v>
      </c>
      <c r="G4788" s="430">
        <v>0</v>
      </c>
      <c r="H4788" s="430">
        <v>0</v>
      </c>
      <c r="I4788" s="430">
        <v>0</v>
      </c>
      <c r="J4788" s="430">
        <v>0</v>
      </c>
      <c r="K4788" s="430">
        <v>0</v>
      </c>
      <c r="L4788" s="430">
        <v>0</v>
      </c>
      <c r="M4788" s="430">
        <v>0</v>
      </c>
      <c r="N4788" s="430">
        <v>0</v>
      </c>
      <c r="O4788" s="430">
        <v>0</v>
      </c>
      <c r="P4788" s="430">
        <v>0</v>
      </c>
      <c r="Q4788" s="430">
        <v>0</v>
      </c>
      <c r="R4788" s="430">
        <v>0</v>
      </c>
      <c r="S4788" s="430">
        <v>0</v>
      </c>
      <c r="T4788" s="430">
        <v>0</v>
      </c>
      <c r="U4788" s="430">
        <v>0</v>
      </c>
      <c r="V4788" s="430">
        <v>0</v>
      </c>
      <c r="W4788" s="430">
        <v>0</v>
      </c>
      <c r="X4788" s="430">
        <v>0</v>
      </c>
      <c r="Y4788" s="430">
        <v>0</v>
      </c>
      <c r="Z4788" s="430">
        <v>0</v>
      </c>
      <c r="AA4788" s="430">
        <v>0</v>
      </c>
      <c r="AB4788" s="430">
        <v>3.4274029999999999E-7</v>
      </c>
      <c r="AC4788" s="430">
        <v>7.2212639999999999E-7</v>
      </c>
      <c r="AD4788" s="430">
        <v>1.1408831000000001E-6</v>
      </c>
      <c r="AE4788" s="430">
        <v>1.5933158999999999E-6</v>
      </c>
      <c r="AF4788" s="430">
        <v>6.9307686000000002E-6</v>
      </c>
      <c r="AG4788" s="430">
        <v>1.3162579500000001E-5</v>
      </c>
      <c r="AH4788" s="430">
        <v>1.9940142200000001E-5</v>
      </c>
      <c r="AI4788" s="430">
        <v>2.2081622599999999E-5</v>
      </c>
      <c r="AJ4788" s="430">
        <v>2.4667474100000001E-5</v>
      </c>
      <c r="AK4788" s="430">
        <v>2.7747719000000001E-5</v>
      </c>
      <c r="AL4788" s="430">
        <v>0</v>
      </c>
    </row>
    <row r="4789" spans="1:38" x14ac:dyDescent="0.25">
      <c r="A4789" s="430" t="s">
        <v>4368</v>
      </c>
      <c r="B4789" s="430">
        <v>1</v>
      </c>
      <c r="C4789" s="430" t="s">
        <v>4381</v>
      </c>
      <c r="D4789" s="430" t="s">
        <v>4059</v>
      </c>
      <c r="E4789" s="430">
        <v>87</v>
      </c>
      <c r="F4789" s="430">
        <v>0</v>
      </c>
      <c r="G4789" s="430">
        <v>0</v>
      </c>
      <c r="H4789" s="430">
        <v>0</v>
      </c>
      <c r="I4789" s="430">
        <v>0</v>
      </c>
      <c r="J4789" s="430">
        <v>0</v>
      </c>
      <c r="K4789" s="430">
        <v>0</v>
      </c>
      <c r="L4789" s="430">
        <v>0</v>
      </c>
      <c r="M4789" s="430">
        <v>0</v>
      </c>
      <c r="N4789" s="430">
        <v>0</v>
      </c>
      <c r="O4789" s="430">
        <v>0</v>
      </c>
      <c r="P4789" s="430">
        <v>0</v>
      </c>
      <c r="Q4789" s="430">
        <v>0</v>
      </c>
      <c r="R4789" s="430">
        <v>0</v>
      </c>
      <c r="S4789" s="430">
        <v>0</v>
      </c>
      <c r="T4789" s="430">
        <v>0</v>
      </c>
      <c r="U4789" s="430">
        <v>0</v>
      </c>
      <c r="V4789" s="430">
        <v>0</v>
      </c>
      <c r="W4789" s="430">
        <v>0</v>
      </c>
      <c r="X4789" s="430">
        <v>0</v>
      </c>
      <c r="Y4789" s="430">
        <v>0</v>
      </c>
      <c r="Z4789" s="430">
        <v>0</v>
      </c>
      <c r="AA4789" s="430">
        <v>0</v>
      </c>
      <c r="AB4789" s="430">
        <v>2.2886844E-6</v>
      </c>
      <c r="AC4789" s="430">
        <v>4.8192580999999998E-6</v>
      </c>
      <c r="AD4789" s="430">
        <v>7.5821426000000002E-6</v>
      </c>
      <c r="AE4789" s="430">
        <v>1.05670436E-5</v>
      </c>
      <c r="AF4789" s="430">
        <v>4.5769912599999999E-5</v>
      </c>
      <c r="AG4789" s="430">
        <v>8.6634608400000001E-5</v>
      </c>
      <c r="AH4789" s="430">
        <v>1.3084427089999999E-4</v>
      </c>
      <c r="AI4789" s="430">
        <v>1.4427972990000001E-4</v>
      </c>
      <c r="AJ4789" s="430">
        <v>1.661343051E-4</v>
      </c>
      <c r="AK4789" s="430">
        <v>1.85128293E-4</v>
      </c>
      <c r="AL4789" s="430">
        <v>0</v>
      </c>
    </row>
    <row r="4790" spans="1:38" x14ac:dyDescent="0.25">
      <c r="A4790" s="430" t="s">
        <v>4368</v>
      </c>
      <c r="B4790" s="430">
        <v>1</v>
      </c>
      <c r="C4790" s="430" t="s">
        <v>4381</v>
      </c>
      <c r="D4790" s="430" t="s">
        <v>4061</v>
      </c>
      <c r="E4790" s="430">
        <v>87</v>
      </c>
      <c r="F4790" s="430">
        <v>0</v>
      </c>
      <c r="G4790" s="430">
        <v>0</v>
      </c>
      <c r="H4790" s="430">
        <v>0</v>
      </c>
      <c r="I4790" s="430">
        <v>0</v>
      </c>
      <c r="J4790" s="430">
        <v>0</v>
      </c>
      <c r="K4790" s="430">
        <v>0</v>
      </c>
      <c r="L4790" s="430">
        <v>0</v>
      </c>
      <c r="M4790" s="430">
        <v>0</v>
      </c>
      <c r="N4790" s="430">
        <v>0</v>
      </c>
      <c r="O4790" s="430">
        <v>0</v>
      </c>
      <c r="P4790" s="430">
        <v>0</v>
      </c>
      <c r="Q4790" s="430">
        <v>0</v>
      </c>
      <c r="R4790" s="430">
        <v>0</v>
      </c>
      <c r="S4790" s="430">
        <v>0</v>
      </c>
      <c r="T4790" s="430">
        <v>0</v>
      </c>
      <c r="U4790" s="430">
        <v>0</v>
      </c>
      <c r="V4790" s="430">
        <v>0</v>
      </c>
      <c r="W4790" s="430">
        <v>0</v>
      </c>
      <c r="X4790" s="430">
        <v>0</v>
      </c>
      <c r="Y4790" s="430">
        <v>0</v>
      </c>
      <c r="Z4790" s="430">
        <v>0</v>
      </c>
      <c r="AA4790" s="430">
        <v>0</v>
      </c>
      <c r="AB4790" s="430">
        <v>5.4016489999999997E-7</v>
      </c>
      <c r="AC4790" s="430">
        <v>1.1386436999999999E-6</v>
      </c>
      <c r="AD4790" s="430">
        <v>1.7872980999999999E-6</v>
      </c>
      <c r="AE4790" s="430">
        <v>2.4898640999999999E-6</v>
      </c>
      <c r="AF4790" s="430">
        <v>1.07933908E-5</v>
      </c>
      <c r="AG4790" s="430">
        <v>2.03993836E-5</v>
      </c>
      <c r="AH4790" s="430">
        <v>3.0810170299999998E-5</v>
      </c>
      <c r="AI4790" s="430">
        <v>3.4071064700000003E-5</v>
      </c>
      <c r="AJ4790" s="430">
        <v>3.7910571100000002E-5</v>
      </c>
      <c r="AK4790" s="430">
        <v>4.2268609300000003E-5</v>
      </c>
      <c r="AL4790" s="430">
        <v>0</v>
      </c>
    </row>
    <row r="4791" spans="1:38" x14ac:dyDescent="0.25">
      <c r="A4791" s="430" t="s">
        <v>4368</v>
      </c>
      <c r="B4791" s="430">
        <v>1</v>
      </c>
      <c r="C4791" s="430" t="s">
        <v>4381</v>
      </c>
      <c r="D4791" s="430" t="s">
        <v>4063</v>
      </c>
      <c r="E4791" s="430">
        <v>87</v>
      </c>
      <c r="F4791" s="430">
        <v>0</v>
      </c>
      <c r="G4791" s="430">
        <v>0</v>
      </c>
      <c r="H4791" s="430">
        <v>0</v>
      </c>
      <c r="I4791" s="430">
        <v>0</v>
      </c>
      <c r="J4791" s="430">
        <v>0</v>
      </c>
      <c r="K4791" s="430">
        <v>0</v>
      </c>
      <c r="L4791" s="430">
        <v>0</v>
      </c>
      <c r="M4791" s="430">
        <v>0</v>
      </c>
      <c r="N4791" s="430">
        <v>0</v>
      </c>
      <c r="O4791" s="430">
        <v>0</v>
      </c>
      <c r="P4791" s="430">
        <v>0</v>
      </c>
      <c r="Q4791" s="430">
        <v>0</v>
      </c>
      <c r="R4791" s="430">
        <v>0</v>
      </c>
      <c r="S4791" s="430">
        <v>0</v>
      </c>
      <c r="T4791" s="430">
        <v>0</v>
      </c>
      <c r="U4791" s="430">
        <v>0</v>
      </c>
      <c r="V4791" s="430">
        <v>0</v>
      </c>
      <c r="W4791" s="430">
        <v>0</v>
      </c>
      <c r="X4791" s="430">
        <v>0</v>
      </c>
      <c r="Y4791" s="430">
        <v>0</v>
      </c>
      <c r="Z4791" s="430">
        <v>0</v>
      </c>
      <c r="AA4791" s="430">
        <v>0</v>
      </c>
      <c r="AB4791" s="430">
        <v>7.1014210000000003E-7</v>
      </c>
      <c r="AC4791" s="430">
        <v>1.5108533E-6</v>
      </c>
      <c r="AD4791" s="430">
        <v>2.4103867999999998E-6</v>
      </c>
      <c r="AE4791" s="430">
        <v>3.4172294999999999E-6</v>
      </c>
      <c r="AF4791" s="430">
        <v>1.5059053600000001E-5</v>
      </c>
      <c r="AG4791" s="430">
        <v>2.8969644600000001E-5</v>
      </c>
      <c r="AH4791" s="430">
        <v>4.4597958199999997E-5</v>
      </c>
      <c r="AI4791" s="430">
        <v>5.0154388199999999E-5</v>
      </c>
      <c r="AJ4791" s="430">
        <v>5.5750899799999999E-5</v>
      </c>
      <c r="AK4791" s="430">
        <v>6.2807113599999996E-5</v>
      </c>
      <c r="AL4791" s="430">
        <v>0</v>
      </c>
    </row>
    <row r="4792" spans="1:38" x14ac:dyDescent="0.25">
      <c r="A4792" s="430" t="s">
        <v>4368</v>
      </c>
      <c r="B4792" s="430">
        <v>1</v>
      </c>
      <c r="C4792" s="430" t="s">
        <v>4381</v>
      </c>
      <c r="D4792" s="430" t="s">
        <v>4065</v>
      </c>
      <c r="E4792" s="430">
        <v>87</v>
      </c>
      <c r="F4792" s="430">
        <v>0</v>
      </c>
      <c r="G4792" s="430">
        <v>0</v>
      </c>
      <c r="H4792" s="430">
        <v>0</v>
      </c>
      <c r="I4792" s="430">
        <v>0</v>
      </c>
      <c r="J4792" s="430">
        <v>0</v>
      </c>
      <c r="K4792" s="430">
        <v>0</v>
      </c>
      <c r="L4792" s="430">
        <v>0</v>
      </c>
      <c r="M4792" s="430">
        <v>0</v>
      </c>
      <c r="N4792" s="430">
        <v>0</v>
      </c>
      <c r="O4792" s="430">
        <v>0</v>
      </c>
      <c r="P4792" s="430">
        <v>0</v>
      </c>
      <c r="Q4792" s="430">
        <v>0</v>
      </c>
      <c r="R4792" s="430">
        <v>0</v>
      </c>
      <c r="S4792" s="430">
        <v>0</v>
      </c>
      <c r="T4792" s="430">
        <v>0</v>
      </c>
      <c r="U4792" s="430">
        <v>0</v>
      </c>
      <c r="V4792" s="430">
        <v>0</v>
      </c>
      <c r="W4792" s="430">
        <v>0</v>
      </c>
      <c r="X4792" s="430">
        <v>0</v>
      </c>
      <c r="Y4792" s="430">
        <v>0</v>
      </c>
      <c r="Z4792" s="430">
        <v>0</v>
      </c>
      <c r="AA4792" s="430">
        <v>0</v>
      </c>
      <c r="AB4792" s="430">
        <v>5.0645719999999998E-6</v>
      </c>
      <c r="AC4792" s="430">
        <v>1.0678146700000001E-5</v>
      </c>
      <c r="AD4792" s="430">
        <v>1.68050594E-5</v>
      </c>
      <c r="AE4792" s="430">
        <v>2.34174139E-5</v>
      </c>
      <c r="AF4792" s="430">
        <v>1.012844304E-4</v>
      </c>
      <c r="AG4792" s="430">
        <v>1.909853015E-4</v>
      </c>
      <c r="AH4792" s="430">
        <v>2.8759681800000003E-4</v>
      </c>
      <c r="AI4792" s="430">
        <v>3.158310426E-4</v>
      </c>
      <c r="AJ4792" s="430">
        <v>3.6083173739999999E-4</v>
      </c>
      <c r="AK4792" s="430">
        <v>3.9625954449999998E-4</v>
      </c>
      <c r="AL4792" s="430">
        <v>0</v>
      </c>
    </row>
    <row r="4793" spans="1:38" x14ac:dyDescent="0.25">
      <c r="A4793" s="430" t="s">
        <v>4368</v>
      </c>
      <c r="B4793" s="430">
        <v>1</v>
      </c>
      <c r="C4793" s="430" t="s">
        <v>4381</v>
      </c>
      <c r="D4793" s="430" t="s">
        <v>4067</v>
      </c>
      <c r="E4793" s="430">
        <v>87</v>
      </c>
      <c r="F4793" s="430">
        <v>0</v>
      </c>
      <c r="G4793" s="430">
        <v>0</v>
      </c>
      <c r="H4793" s="430">
        <v>0</v>
      </c>
      <c r="I4793" s="430">
        <v>0</v>
      </c>
      <c r="J4793" s="430">
        <v>0</v>
      </c>
      <c r="K4793" s="430">
        <v>0</v>
      </c>
      <c r="L4793" s="430">
        <v>0</v>
      </c>
      <c r="M4793" s="430">
        <v>0</v>
      </c>
      <c r="N4793" s="430">
        <v>0</v>
      </c>
      <c r="O4793" s="430">
        <v>0</v>
      </c>
      <c r="P4793" s="430">
        <v>0</v>
      </c>
      <c r="Q4793" s="430">
        <v>0</v>
      </c>
      <c r="R4793" s="430">
        <v>0</v>
      </c>
      <c r="S4793" s="430">
        <v>0</v>
      </c>
      <c r="T4793" s="430">
        <v>0</v>
      </c>
      <c r="U4793" s="430">
        <v>0</v>
      </c>
      <c r="V4793" s="430">
        <v>0</v>
      </c>
      <c r="W4793" s="430">
        <v>0</v>
      </c>
      <c r="X4793" s="430">
        <v>0</v>
      </c>
      <c r="Y4793" s="430">
        <v>0</v>
      </c>
      <c r="Z4793" s="430">
        <v>0</v>
      </c>
      <c r="AA4793" s="430">
        <v>0</v>
      </c>
      <c r="AB4793" s="430">
        <v>2.9886400999999998E-6</v>
      </c>
      <c r="AC4793" s="430">
        <v>6.3001414000000003E-6</v>
      </c>
      <c r="AD4793" s="430">
        <v>9.9244324E-6</v>
      </c>
      <c r="AE4793" s="430">
        <v>1.38454554E-5</v>
      </c>
      <c r="AF4793" s="430">
        <v>6.0039385399999999E-5</v>
      </c>
      <c r="AG4793" s="430">
        <v>1.1370805080000001E-4</v>
      </c>
      <c r="AH4793" s="430">
        <v>1.718875626E-4</v>
      </c>
      <c r="AI4793" s="430">
        <v>1.8980091130000001E-4</v>
      </c>
      <c r="AJ4793" s="430">
        <v>2.1108569259999999E-4</v>
      </c>
      <c r="AK4793" s="430">
        <v>2.3532792120000001E-4</v>
      </c>
      <c r="AL4793" s="430">
        <v>0</v>
      </c>
    </row>
    <row r="4794" spans="1:38" x14ac:dyDescent="0.25">
      <c r="A4794" s="430" t="s">
        <v>4368</v>
      </c>
      <c r="B4794" s="430">
        <v>1</v>
      </c>
      <c r="C4794" s="430" t="s">
        <v>4381</v>
      </c>
      <c r="D4794" s="430" t="s">
        <v>4069</v>
      </c>
      <c r="E4794" s="430">
        <v>87</v>
      </c>
      <c r="F4794" s="430">
        <v>0</v>
      </c>
      <c r="G4794" s="430">
        <v>0</v>
      </c>
      <c r="H4794" s="430">
        <v>0</v>
      </c>
      <c r="I4794" s="430">
        <v>0</v>
      </c>
      <c r="J4794" s="430">
        <v>0</v>
      </c>
      <c r="K4794" s="430">
        <v>0</v>
      </c>
      <c r="L4794" s="430">
        <v>0</v>
      </c>
      <c r="M4794" s="430">
        <v>0</v>
      </c>
      <c r="N4794" s="430">
        <v>0</v>
      </c>
      <c r="O4794" s="430">
        <v>0</v>
      </c>
      <c r="P4794" s="430">
        <v>0</v>
      </c>
      <c r="Q4794" s="430">
        <v>0</v>
      </c>
      <c r="R4794" s="430">
        <v>0</v>
      </c>
      <c r="S4794" s="430">
        <v>0</v>
      </c>
      <c r="T4794" s="430">
        <v>0</v>
      </c>
      <c r="U4794" s="430">
        <v>0</v>
      </c>
      <c r="V4794" s="430">
        <v>0</v>
      </c>
      <c r="W4794" s="430">
        <v>0</v>
      </c>
      <c r="X4794" s="430">
        <v>0</v>
      </c>
      <c r="Y4794" s="430">
        <v>0</v>
      </c>
      <c r="Z4794" s="430">
        <v>0</v>
      </c>
      <c r="AA4794" s="430">
        <v>0</v>
      </c>
      <c r="AB4794" s="430">
        <v>9.8819159999999994E-7</v>
      </c>
      <c r="AC4794" s="430">
        <v>2.0967792999999999E-6</v>
      </c>
      <c r="AD4794" s="430">
        <v>3.3169765000000001E-6</v>
      </c>
      <c r="AE4794" s="430">
        <v>4.6585299999999999E-6</v>
      </c>
      <c r="AF4794" s="430">
        <v>2.0261346699999999E-5</v>
      </c>
      <c r="AG4794" s="430">
        <v>3.8341632899999998E-5</v>
      </c>
      <c r="AH4794" s="430">
        <v>5.8029518700000001E-5</v>
      </c>
      <c r="AI4794" s="430">
        <v>6.4270462500000001E-5</v>
      </c>
      <c r="AJ4794" s="430">
        <v>7.09318423E-5</v>
      </c>
      <c r="AK4794" s="430">
        <v>7.9640587000000002E-5</v>
      </c>
      <c r="AL4794" s="430">
        <v>0</v>
      </c>
    </row>
    <row r="4795" spans="1:38" x14ac:dyDescent="0.25">
      <c r="A4795" s="430" t="s">
        <v>4368</v>
      </c>
      <c r="B4795" s="430">
        <v>1</v>
      </c>
      <c r="C4795" s="430" t="s">
        <v>4381</v>
      </c>
      <c r="D4795" s="430" t="s">
        <v>4071</v>
      </c>
      <c r="E4795" s="430">
        <v>87</v>
      </c>
      <c r="F4795" s="430">
        <v>0</v>
      </c>
      <c r="G4795" s="430">
        <v>0</v>
      </c>
      <c r="H4795" s="430">
        <v>0</v>
      </c>
      <c r="I4795" s="430">
        <v>0</v>
      </c>
      <c r="J4795" s="430">
        <v>0</v>
      </c>
      <c r="K4795" s="430">
        <v>0</v>
      </c>
      <c r="L4795" s="430">
        <v>0</v>
      </c>
      <c r="M4795" s="430">
        <v>0</v>
      </c>
      <c r="N4795" s="430">
        <v>0</v>
      </c>
      <c r="O4795" s="430">
        <v>0</v>
      </c>
      <c r="P4795" s="430">
        <v>0</v>
      </c>
      <c r="Q4795" s="430">
        <v>0</v>
      </c>
      <c r="R4795" s="430">
        <v>0</v>
      </c>
      <c r="S4795" s="430">
        <v>0</v>
      </c>
      <c r="T4795" s="430">
        <v>0</v>
      </c>
      <c r="U4795" s="430">
        <v>0</v>
      </c>
      <c r="V4795" s="430">
        <v>0</v>
      </c>
      <c r="W4795" s="430">
        <v>0</v>
      </c>
      <c r="X4795" s="430">
        <v>0</v>
      </c>
      <c r="Y4795" s="430">
        <v>0</v>
      </c>
      <c r="Z4795" s="430">
        <v>0</v>
      </c>
      <c r="AA4795" s="430">
        <v>0</v>
      </c>
      <c r="AB4795" s="430">
        <v>1.0090927999999999E-6</v>
      </c>
      <c r="AC4795" s="430">
        <v>2.1349831999999999E-6</v>
      </c>
      <c r="AD4795" s="430">
        <v>3.3907348E-6</v>
      </c>
      <c r="AE4795" s="430">
        <v>4.7872170000000003E-6</v>
      </c>
      <c r="AF4795" s="430">
        <v>2.1113076299999999E-5</v>
      </c>
      <c r="AG4795" s="430">
        <v>4.0424532899999998E-5</v>
      </c>
      <c r="AH4795" s="430">
        <v>6.1561920999999995E-5</v>
      </c>
      <c r="AI4795" s="430">
        <v>6.8415524400000001E-5</v>
      </c>
      <c r="AJ4795" s="430">
        <v>7.5935935399999995E-5</v>
      </c>
      <c r="AK4795" s="430">
        <v>8.48249055E-5</v>
      </c>
      <c r="AL4795" s="430">
        <v>0</v>
      </c>
    </row>
    <row r="4796" spans="1:38" x14ac:dyDescent="0.25">
      <c r="A4796" s="430" t="s">
        <v>4368</v>
      </c>
      <c r="B4796" s="430">
        <v>1</v>
      </c>
      <c r="C4796" s="430" t="s">
        <v>4381</v>
      </c>
      <c r="D4796" s="430" t="s">
        <v>4073</v>
      </c>
      <c r="E4796" s="430">
        <v>87</v>
      </c>
      <c r="F4796" s="430">
        <v>0</v>
      </c>
      <c r="G4796" s="430">
        <v>0</v>
      </c>
      <c r="H4796" s="430">
        <v>0</v>
      </c>
      <c r="I4796" s="430">
        <v>0</v>
      </c>
      <c r="J4796" s="430">
        <v>0</v>
      </c>
      <c r="K4796" s="430">
        <v>0</v>
      </c>
      <c r="L4796" s="430">
        <v>0</v>
      </c>
      <c r="M4796" s="430">
        <v>0</v>
      </c>
      <c r="N4796" s="430">
        <v>0</v>
      </c>
      <c r="O4796" s="430">
        <v>0</v>
      </c>
      <c r="P4796" s="430">
        <v>0</v>
      </c>
      <c r="Q4796" s="430">
        <v>0</v>
      </c>
      <c r="R4796" s="430">
        <v>0</v>
      </c>
      <c r="S4796" s="430">
        <v>0</v>
      </c>
      <c r="T4796" s="430">
        <v>0</v>
      </c>
      <c r="U4796" s="430">
        <v>0</v>
      </c>
      <c r="V4796" s="430">
        <v>0</v>
      </c>
      <c r="W4796" s="430">
        <v>0</v>
      </c>
      <c r="X4796" s="430">
        <v>0</v>
      </c>
      <c r="Y4796" s="430">
        <v>0</v>
      </c>
      <c r="Z4796" s="430">
        <v>0</v>
      </c>
      <c r="AA4796" s="430">
        <v>0</v>
      </c>
      <c r="AB4796" s="430">
        <v>3.3038187000000001E-6</v>
      </c>
      <c r="AC4796" s="430">
        <v>6.9529393999999997E-6</v>
      </c>
      <c r="AD4796" s="430">
        <v>1.0938390700000001E-5</v>
      </c>
      <c r="AE4796" s="430">
        <v>1.5236304600000001E-5</v>
      </c>
      <c r="AF4796" s="430">
        <v>6.5962869499999998E-5</v>
      </c>
      <c r="AG4796" s="430">
        <v>1.2471238429999999E-4</v>
      </c>
      <c r="AH4796" s="430">
        <v>1.8848955900000001E-4</v>
      </c>
      <c r="AI4796" s="430">
        <v>2.076893262E-4</v>
      </c>
      <c r="AJ4796" s="430">
        <v>2.3255194929999999E-4</v>
      </c>
      <c r="AK4796" s="430">
        <v>2.5898131970000001E-4</v>
      </c>
      <c r="AL4796" s="430">
        <v>0</v>
      </c>
    </row>
    <row r="4797" spans="1:38" x14ac:dyDescent="0.25">
      <c r="A4797" s="430" t="s">
        <v>4368</v>
      </c>
      <c r="B4797" s="430">
        <v>1</v>
      </c>
      <c r="C4797" s="430" t="s">
        <v>4381</v>
      </c>
      <c r="D4797" s="430" t="s">
        <v>4228</v>
      </c>
      <c r="E4797" s="430">
        <v>87</v>
      </c>
      <c r="F4797" s="430">
        <v>0</v>
      </c>
      <c r="G4797" s="430">
        <v>0</v>
      </c>
      <c r="H4797" s="430">
        <v>0</v>
      </c>
      <c r="I4797" s="430">
        <v>0</v>
      </c>
      <c r="J4797" s="430">
        <v>0</v>
      </c>
      <c r="K4797" s="430">
        <v>0</v>
      </c>
      <c r="L4797" s="430">
        <v>0</v>
      </c>
      <c r="M4797" s="430">
        <v>0</v>
      </c>
      <c r="N4797" s="430">
        <v>0</v>
      </c>
      <c r="O4797" s="430">
        <v>0</v>
      </c>
      <c r="P4797" s="430">
        <v>0</v>
      </c>
      <c r="Q4797" s="430">
        <v>0</v>
      </c>
      <c r="R4797" s="430">
        <v>0</v>
      </c>
      <c r="S4797" s="430">
        <v>0</v>
      </c>
      <c r="T4797" s="430">
        <v>0</v>
      </c>
      <c r="U4797" s="430">
        <v>0</v>
      </c>
      <c r="V4797" s="430">
        <v>0</v>
      </c>
      <c r="W4797" s="430">
        <v>0</v>
      </c>
      <c r="X4797" s="430">
        <v>0</v>
      </c>
      <c r="Y4797" s="430">
        <v>0</v>
      </c>
      <c r="Z4797" s="430">
        <v>0</v>
      </c>
      <c r="AA4797" s="430">
        <v>0</v>
      </c>
      <c r="AB4797" s="430">
        <v>9.4036909999999996E-7</v>
      </c>
      <c r="AC4797" s="430">
        <v>1.9548786999999999E-6</v>
      </c>
      <c r="AD4797" s="430">
        <v>3.0225646999999999E-6</v>
      </c>
      <c r="AE4797" s="430">
        <v>4.1375989999999998E-6</v>
      </c>
      <c r="AF4797" s="430">
        <v>1.7571601300000001E-5</v>
      </c>
      <c r="AG4797" s="430">
        <v>3.2412231499999997E-5</v>
      </c>
      <c r="AH4797" s="430">
        <v>4.6990941900000001E-5</v>
      </c>
      <c r="AI4797" s="430">
        <v>5.18222467E-5</v>
      </c>
      <c r="AJ4797" s="430">
        <v>5.8749044500000001E-5</v>
      </c>
      <c r="AK4797" s="430">
        <v>6.5196208E-5</v>
      </c>
      <c r="AL4797" s="430">
        <v>0</v>
      </c>
    </row>
    <row r="4798" spans="1:38" x14ac:dyDescent="0.25">
      <c r="A4798" s="430" t="s">
        <v>4368</v>
      </c>
      <c r="B4798" s="430">
        <v>1</v>
      </c>
      <c r="C4798" s="430" t="s">
        <v>4381</v>
      </c>
      <c r="D4798" s="430" t="s">
        <v>4075</v>
      </c>
      <c r="E4798" s="430">
        <v>87</v>
      </c>
      <c r="F4798" s="430">
        <v>0</v>
      </c>
      <c r="G4798" s="430">
        <v>0</v>
      </c>
      <c r="H4798" s="430">
        <v>0</v>
      </c>
      <c r="I4798" s="430">
        <v>0</v>
      </c>
      <c r="J4798" s="430">
        <v>0</v>
      </c>
      <c r="K4798" s="430">
        <v>0</v>
      </c>
      <c r="L4798" s="430">
        <v>0</v>
      </c>
      <c r="M4798" s="430">
        <v>0</v>
      </c>
      <c r="N4798" s="430">
        <v>0</v>
      </c>
      <c r="O4798" s="430">
        <v>0</v>
      </c>
      <c r="P4798" s="430">
        <v>0</v>
      </c>
      <c r="Q4798" s="430">
        <v>0</v>
      </c>
      <c r="R4798" s="430">
        <v>0</v>
      </c>
      <c r="S4798" s="430">
        <v>0</v>
      </c>
      <c r="T4798" s="430">
        <v>0</v>
      </c>
      <c r="U4798" s="430">
        <v>0</v>
      </c>
      <c r="V4798" s="430">
        <v>0</v>
      </c>
      <c r="W4798" s="430">
        <v>0</v>
      </c>
      <c r="X4798" s="430">
        <v>0</v>
      </c>
      <c r="Y4798" s="430">
        <v>0</v>
      </c>
      <c r="Z4798" s="430">
        <v>0</v>
      </c>
      <c r="AA4798" s="430">
        <v>0</v>
      </c>
      <c r="AB4798" s="430">
        <v>2.7293769999999998E-7</v>
      </c>
      <c r="AC4798" s="430">
        <v>5.742966E-7</v>
      </c>
      <c r="AD4798" s="430">
        <v>9.0339090000000003E-7</v>
      </c>
      <c r="AE4798" s="430">
        <v>1.2590493E-6</v>
      </c>
      <c r="AF4798" s="430">
        <v>5.4562108999999997E-6</v>
      </c>
      <c r="AG4798" s="430">
        <v>1.0298450499999999E-5</v>
      </c>
      <c r="AH4798" s="430">
        <v>1.55884522E-5</v>
      </c>
      <c r="AI4798" s="430">
        <v>1.7170882999999999E-5</v>
      </c>
      <c r="AJ4798" s="430">
        <v>1.9625677499999999E-5</v>
      </c>
      <c r="AK4798" s="430">
        <v>2.1886863400000001E-5</v>
      </c>
      <c r="AL4798" s="430">
        <v>0</v>
      </c>
    </row>
    <row r="4799" spans="1:38" x14ac:dyDescent="0.25">
      <c r="A4799" s="430" t="s">
        <v>4368</v>
      </c>
      <c r="B4799" s="430">
        <v>1</v>
      </c>
      <c r="C4799" s="430" t="s">
        <v>4381</v>
      </c>
      <c r="D4799" s="430" t="s">
        <v>4077</v>
      </c>
      <c r="E4799" s="430">
        <v>87</v>
      </c>
      <c r="F4799" s="430">
        <v>0</v>
      </c>
      <c r="G4799" s="430">
        <v>0</v>
      </c>
      <c r="H4799" s="430">
        <v>0</v>
      </c>
      <c r="I4799" s="430">
        <v>0</v>
      </c>
      <c r="J4799" s="430">
        <v>0</v>
      </c>
      <c r="K4799" s="430">
        <v>0</v>
      </c>
      <c r="L4799" s="430">
        <v>0</v>
      </c>
      <c r="M4799" s="430">
        <v>0</v>
      </c>
      <c r="N4799" s="430">
        <v>0</v>
      </c>
      <c r="O4799" s="430">
        <v>0</v>
      </c>
      <c r="P4799" s="430">
        <v>0</v>
      </c>
      <c r="Q4799" s="430">
        <v>0</v>
      </c>
      <c r="R4799" s="430">
        <v>0</v>
      </c>
      <c r="S4799" s="430">
        <v>0</v>
      </c>
      <c r="T4799" s="430">
        <v>0</v>
      </c>
      <c r="U4799" s="430">
        <v>0</v>
      </c>
      <c r="V4799" s="430">
        <v>0</v>
      </c>
      <c r="W4799" s="430">
        <v>0</v>
      </c>
      <c r="X4799" s="430">
        <v>0</v>
      </c>
      <c r="Y4799" s="430">
        <v>0</v>
      </c>
      <c r="Z4799" s="430">
        <v>0</v>
      </c>
      <c r="AA4799" s="430">
        <v>0</v>
      </c>
      <c r="AB4799" s="430">
        <v>1.2209773000000001E-6</v>
      </c>
      <c r="AC4799" s="430">
        <v>2.5932838999999998E-6</v>
      </c>
      <c r="AD4799" s="430">
        <v>4.1273015000000002E-6</v>
      </c>
      <c r="AE4799" s="430">
        <v>5.8325241000000002E-6</v>
      </c>
      <c r="AF4799" s="430">
        <v>2.5599295099999999E-5</v>
      </c>
      <c r="AG4799" s="430">
        <v>4.9000203700000002E-5</v>
      </c>
      <c r="AH4799" s="430">
        <v>7.4925805900000005E-5</v>
      </c>
      <c r="AI4799" s="430">
        <v>8.3694776599999994E-5</v>
      </c>
      <c r="AJ4799" s="430">
        <v>9.1854924900000004E-5</v>
      </c>
      <c r="AK4799" s="430">
        <v>1.036940623E-4</v>
      </c>
      <c r="AL4799" s="430">
        <v>0</v>
      </c>
    </row>
    <row r="4800" spans="1:38" x14ac:dyDescent="0.25">
      <c r="A4800" s="430" t="s">
        <v>4368</v>
      </c>
      <c r="B4800" s="430">
        <v>1</v>
      </c>
      <c r="C4800" s="430" t="s">
        <v>4381</v>
      </c>
      <c r="D4800" s="430" t="s">
        <v>4079</v>
      </c>
      <c r="E4800" s="430">
        <v>87</v>
      </c>
      <c r="F4800" s="430">
        <v>0</v>
      </c>
      <c r="G4800" s="430">
        <v>0</v>
      </c>
      <c r="H4800" s="430">
        <v>0</v>
      </c>
      <c r="I4800" s="430">
        <v>0</v>
      </c>
      <c r="J4800" s="430">
        <v>0</v>
      </c>
      <c r="K4800" s="430">
        <v>0</v>
      </c>
      <c r="L4800" s="430">
        <v>0</v>
      </c>
      <c r="M4800" s="430">
        <v>0</v>
      </c>
      <c r="N4800" s="430">
        <v>0</v>
      </c>
      <c r="O4800" s="430">
        <v>0</v>
      </c>
      <c r="P4800" s="430">
        <v>0</v>
      </c>
      <c r="Q4800" s="430">
        <v>0</v>
      </c>
      <c r="R4800" s="430">
        <v>0</v>
      </c>
      <c r="S4800" s="430">
        <v>0</v>
      </c>
      <c r="T4800" s="430">
        <v>0</v>
      </c>
      <c r="U4800" s="430">
        <v>0</v>
      </c>
      <c r="V4800" s="430">
        <v>0</v>
      </c>
      <c r="W4800" s="430">
        <v>0</v>
      </c>
      <c r="X4800" s="430">
        <v>0</v>
      </c>
      <c r="Y4800" s="430">
        <v>0</v>
      </c>
      <c r="Z4800" s="430">
        <v>0</v>
      </c>
      <c r="AA4800" s="430">
        <v>0</v>
      </c>
      <c r="AB4800" s="430">
        <v>2.1574849999999999E-7</v>
      </c>
      <c r="AC4800" s="430">
        <v>4.58514E-7</v>
      </c>
      <c r="AD4800" s="430">
        <v>7.2652729999999998E-7</v>
      </c>
      <c r="AE4800" s="430">
        <v>1.0181447E-6</v>
      </c>
      <c r="AF4800" s="430">
        <v>4.4549252000000003E-6</v>
      </c>
      <c r="AG4800" s="430">
        <v>8.5164466000000008E-6</v>
      </c>
      <c r="AH4800" s="430">
        <v>1.29404087E-5</v>
      </c>
      <c r="AI4800" s="430">
        <v>1.43955381E-5</v>
      </c>
      <c r="AJ4800" s="430">
        <v>1.5881644099999999E-5</v>
      </c>
      <c r="AK4800" s="430">
        <v>1.7886814000000001E-5</v>
      </c>
      <c r="AL4800" s="430">
        <v>0</v>
      </c>
    </row>
    <row r="4801" spans="1:38" x14ac:dyDescent="0.25">
      <c r="A4801" s="430" t="s">
        <v>4368</v>
      </c>
      <c r="B4801" s="430">
        <v>1</v>
      </c>
      <c r="C4801" s="430" t="s">
        <v>4381</v>
      </c>
      <c r="D4801" s="430" t="s">
        <v>4081</v>
      </c>
      <c r="E4801" s="430">
        <v>87</v>
      </c>
      <c r="F4801" s="430">
        <v>0</v>
      </c>
      <c r="G4801" s="430">
        <v>0</v>
      </c>
      <c r="H4801" s="430">
        <v>0</v>
      </c>
      <c r="I4801" s="430">
        <v>0</v>
      </c>
      <c r="J4801" s="430">
        <v>0</v>
      </c>
      <c r="K4801" s="430">
        <v>0</v>
      </c>
      <c r="L4801" s="430">
        <v>0</v>
      </c>
      <c r="M4801" s="430">
        <v>0</v>
      </c>
      <c r="N4801" s="430">
        <v>0</v>
      </c>
      <c r="O4801" s="430">
        <v>0</v>
      </c>
      <c r="P4801" s="430">
        <v>0</v>
      </c>
      <c r="Q4801" s="430">
        <v>0</v>
      </c>
      <c r="R4801" s="430">
        <v>0</v>
      </c>
      <c r="S4801" s="430">
        <v>0</v>
      </c>
      <c r="T4801" s="430">
        <v>0</v>
      </c>
      <c r="U4801" s="430">
        <v>0</v>
      </c>
      <c r="V4801" s="430">
        <v>0</v>
      </c>
      <c r="W4801" s="430">
        <v>0</v>
      </c>
      <c r="X4801" s="430">
        <v>0</v>
      </c>
      <c r="Y4801" s="430">
        <v>0</v>
      </c>
      <c r="Z4801" s="430">
        <v>0</v>
      </c>
      <c r="AA4801" s="430">
        <v>0</v>
      </c>
      <c r="AB4801" s="430">
        <v>1.6703288E-6</v>
      </c>
      <c r="AC4801" s="430">
        <v>3.5347797000000001E-6</v>
      </c>
      <c r="AD4801" s="430">
        <v>5.5961056999999996E-6</v>
      </c>
      <c r="AE4801" s="430">
        <v>7.8569268999999999E-6</v>
      </c>
      <c r="AF4801" s="430">
        <v>3.4307261599999999E-5</v>
      </c>
      <c r="AG4801" s="430">
        <v>6.54500385E-5</v>
      </c>
      <c r="AH4801" s="430">
        <v>9.9742796999999995E-5</v>
      </c>
      <c r="AI4801" s="430">
        <v>1.1083667200000001E-4</v>
      </c>
      <c r="AJ4801" s="430">
        <v>1.238901941E-4</v>
      </c>
      <c r="AK4801" s="430">
        <v>1.393430546E-4</v>
      </c>
      <c r="AL4801" s="430">
        <v>0</v>
      </c>
    </row>
    <row r="4802" spans="1:38" x14ac:dyDescent="0.25">
      <c r="A4802" s="430" t="s">
        <v>4368</v>
      </c>
      <c r="B4802" s="430">
        <v>1</v>
      </c>
      <c r="C4802" s="430" t="s">
        <v>4381</v>
      </c>
      <c r="D4802" s="430" t="s">
        <v>4083</v>
      </c>
      <c r="E4802" s="430">
        <v>87</v>
      </c>
      <c r="F4802" s="430">
        <v>0</v>
      </c>
      <c r="G4802" s="430">
        <v>0</v>
      </c>
      <c r="H4802" s="430">
        <v>0</v>
      </c>
      <c r="I4802" s="430">
        <v>0</v>
      </c>
      <c r="J4802" s="430">
        <v>0</v>
      </c>
      <c r="K4802" s="430">
        <v>0</v>
      </c>
      <c r="L4802" s="430">
        <v>0</v>
      </c>
      <c r="M4802" s="430">
        <v>0</v>
      </c>
      <c r="N4802" s="430">
        <v>0</v>
      </c>
      <c r="O4802" s="430">
        <v>0</v>
      </c>
      <c r="P4802" s="430">
        <v>0</v>
      </c>
      <c r="Q4802" s="430">
        <v>0</v>
      </c>
      <c r="R4802" s="430">
        <v>0</v>
      </c>
      <c r="S4802" s="430">
        <v>0</v>
      </c>
      <c r="T4802" s="430">
        <v>0</v>
      </c>
      <c r="U4802" s="430">
        <v>0</v>
      </c>
      <c r="V4802" s="430">
        <v>0</v>
      </c>
      <c r="W4802" s="430">
        <v>0</v>
      </c>
      <c r="X4802" s="430">
        <v>0</v>
      </c>
      <c r="Y4802" s="430">
        <v>0</v>
      </c>
      <c r="Z4802" s="430">
        <v>0</v>
      </c>
      <c r="AA4802" s="430">
        <v>0</v>
      </c>
      <c r="AB4802" s="430">
        <v>6.7488739999999996E-6</v>
      </c>
      <c r="AC4802" s="430">
        <v>1.44067316E-5</v>
      </c>
      <c r="AD4802" s="430">
        <v>2.3055331200000001E-5</v>
      </c>
      <c r="AE4802" s="430">
        <v>3.2722768299999998E-5</v>
      </c>
      <c r="AF4802" s="430">
        <v>1.4398063640000001E-4</v>
      </c>
      <c r="AG4802" s="430">
        <v>2.7575846629999999E-4</v>
      </c>
      <c r="AH4802" s="430">
        <v>4.2121839139999998E-4</v>
      </c>
      <c r="AI4802" s="430">
        <v>4.7037290000000002E-4</v>
      </c>
      <c r="AJ4802" s="430">
        <v>5.2308070169999996E-4</v>
      </c>
      <c r="AK4802" s="430">
        <v>5.8987597160000001E-4</v>
      </c>
      <c r="AL4802" s="430">
        <v>0</v>
      </c>
    </row>
    <row r="4803" spans="1:38" x14ac:dyDescent="0.25">
      <c r="A4803" s="430" t="s">
        <v>4368</v>
      </c>
      <c r="B4803" s="430">
        <v>1</v>
      </c>
      <c r="C4803" s="430" t="s">
        <v>4381</v>
      </c>
      <c r="D4803" s="430" t="s">
        <v>4085</v>
      </c>
      <c r="E4803" s="430">
        <v>87</v>
      </c>
      <c r="F4803" s="430">
        <v>0</v>
      </c>
      <c r="G4803" s="430">
        <v>0</v>
      </c>
      <c r="H4803" s="430">
        <v>0</v>
      </c>
      <c r="I4803" s="430">
        <v>0</v>
      </c>
      <c r="J4803" s="430">
        <v>0</v>
      </c>
      <c r="K4803" s="430">
        <v>0</v>
      </c>
      <c r="L4803" s="430">
        <v>0</v>
      </c>
      <c r="M4803" s="430">
        <v>0</v>
      </c>
      <c r="N4803" s="430">
        <v>0</v>
      </c>
      <c r="O4803" s="430">
        <v>0</v>
      </c>
      <c r="P4803" s="430">
        <v>0</v>
      </c>
      <c r="Q4803" s="430">
        <v>0</v>
      </c>
      <c r="R4803" s="430">
        <v>0</v>
      </c>
      <c r="S4803" s="430">
        <v>0</v>
      </c>
      <c r="T4803" s="430">
        <v>0</v>
      </c>
      <c r="U4803" s="430">
        <v>0</v>
      </c>
      <c r="V4803" s="430">
        <v>0</v>
      </c>
      <c r="W4803" s="430">
        <v>0</v>
      </c>
      <c r="X4803" s="430">
        <v>0</v>
      </c>
      <c r="Y4803" s="430">
        <v>0</v>
      </c>
      <c r="Z4803" s="430">
        <v>0</v>
      </c>
      <c r="AA4803" s="430">
        <v>0</v>
      </c>
      <c r="AB4803" s="430">
        <v>7.3846740000000001E-7</v>
      </c>
      <c r="AC4803" s="430">
        <v>1.5771300000000001E-6</v>
      </c>
      <c r="AD4803" s="430">
        <v>2.5124752999999998E-6</v>
      </c>
      <c r="AE4803" s="430">
        <v>3.5543401000000002E-6</v>
      </c>
      <c r="AF4803" s="430">
        <v>1.5702183499999998E-5</v>
      </c>
      <c r="AG4803" s="430">
        <v>3.0250846699999999E-5</v>
      </c>
      <c r="AH4803" s="430">
        <v>4.6428950700000003E-5</v>
      </c>
      <c r="AI4803" s="430">
        <v>5.1981759399999999E-5</v>
      </c>
      <c r="AJ4803" s="430">
        <v>5.87516584E-5</v>
      </c>
      <c r="AK4803" s="430">
        <v>6.6682307600000006E-5</v>
      </c>
      <c r="AL4803" s="430">
        <v>0</v>
      </c>
    </row>
    <row r="4804" spans="1:38" x14ac:dyDescent="0.25">
      <c r="A4804" s="430" t="s">
        <v>4368</v>
      </c>
      <c r="B4804" s="430">
        <v>1</v>
      </c>
      <c r="C4804" s="430" t="s">
        <v>4381</v>
      </c>
      <c r="D4804" s="430" t="s">
        <v>4087</v>
      </c>
      <c r="E4804" s="430">
        <v>87</v>
      </c>
      <c r="F4804" s="430">
        <v>0</v>
      </c>
      <c r="G4804" s="430">
        <v>0</v>
      </c>
      <c r="H4804" s="430">
        <v>0</v>
      </c>
      <c r="I4804" s="430">
        <v>0</v>
      </c>
      <c r="J4804" s="430">
        <v>0</v>
      </c>
      <c r="K4804" s="430">
        <v>0</v>
      </c>
      <c r="L4804" s="430">
        <v>0</v>
      </c>
      <c r="M4804" s="430">
        <v>0</v>
      </c>
      <c r="N4804" s="430">
        <v>0</v>
      </c>
      <c r="O4804" s="430">
        <v>0</v>
      </c>
      <c r="P4804" s="430">
        <v>0</v>
      </c>
      <c r="Q4804" s="430">
        <v>0</v>
      </c>
      <c r="R4804" s="430">
        <v>0</v>
      </c>
      <c r="S4804" s="430">
        <v>0</v>
      </c>
      <c r="T4804" s="430">
        <v>0</v>
      </c>
      <c r="U4804" s="430">
        <v>0</v>
      </c>
      <c r="V4804" s="430">
        <v>0</v>
      </c>
      <c r="W4804" s="430">
        <v>0</v>
      </c>
      <c r="X4804" s="430">
        <v>0</v>
      </c>
      <c r="Y4804" s="430">
        <v>0</v>
      </c>
      <c r="Z4804" s="430">
        <v>0</v>
      </c>
      <c r="AA4804" s="430">
        <v>0</v>
      </c>
      <c r="AB4804" s="430">
        <v>2.1183811999999999E-6</v>
      </c>
      <c r="AC4804" s="430">
        <v>4.4917509000000001E-6</v>
      </c>
      <c r="AD4804" s="430">
        <v>7.1102748000000004E-6</v>
      </c>
      <c r="AE4804" s="430">
        <v>9.9678180000000006E-6</v>
      </c>
      <c r="AF4804" s="430">
        <v>4.3418212000000003E-5</v>
      </c>
      <c r="AG4804" s="430">
        <v>8.2568697500000004E-5</v>
      </c>
      <c r="AH4804" s="430">
        <v>1.2524054629999999E-4</v>
      </c>
      <c r="AI4804" s="430">
        <v>1.3884986770000001E-4</v>
      </c>
      <c r="AJ4804" s="430">
        <v>1.545386151E-4</v>
      </c>
      <c r="AK4804" s="430">
        <v>1.7264562310000001E-4</v>
      </c>
      <c r="AL4804" s="430">
        <v>0</v>
      </c>
    </row>
    <row r="4805" spans="1:38" x14ac:dyDescent="0.25">
      <c r="A4805" s="430" t="s">
        <v>4368</v>
      </c>
      <c r="B4805" s="430">
        <v>1</v>
      </c>
      <c r="C4805" s="430" t="s">
        <v>4381</v>
      </c>
      <c r="D4805" s="430" t="s">
        <v>4230</v>
      </c>
      <c r="E4805" s="430">
        <v>87</v>
      </c>
      <c r="F4805" s="430">
        <v>0</v>
      </c>
      <c r="G4805" s="430">
        <v>0</v>
      </c>
      <c r="H4805" s="430">
        <v>0</v>
      </c>
      <c r="I4805" s="430">
        <v>0</v>
      </c>
      <c r="J4805" s="430">
        <v>0</v>
      </c>
      <c r="K4805" s="430">
        <v>0</v>
      </c>
      <c r="L4805" s="430">
        <v>0</v>
      </c>
      <c r="M4805" s="430">
        <v>0</v>
      </c>
      <c r="N4805" s="430">
        <v>0</v>
      </c>
      <c r="O4805" s="430">
        <v>0</v>
      </c>
      <c r="P4805" s="430">
        <v>0</v>
      </c>
      <c r="Q4805" s="430">
        <v>0</v>
      </c>
      <c r="R4805" s="430">
        <v>0</v>
      </c>
      <c r="S4805" s="430">
        <v>0</v>
      </c>
      <c r="T4805" s="430">
        <v>0</v>
      </c>
      <c r="U4805" s="430">
        <v>0</v>
      </c>
      <c r="V4805" s="430">
        <v>0</v>
      </c>
      <c r="W4805" s="430">
        <v>0</v>
      </c>
      <c r="X4805" s="430">
        <v>0</v>
      </c>
      <c r="Y4805" s="430">
        <v>0</v>
      </c>
      <c r="Z4805" s="430">
        <v>0</v>
      </c>
      <c r="AA4805" s="430">
        <v>0</v>
      </c>
      <c r="AB4805" s="430">
        <v>2.7992E-8</v>
      </c>
      <c r="AC4805" s="430">
        <v>5.87817E-8</v>
      </c>
      <c r="AD4805" s="430">
        <v>9.2246700000000002E-8</v>
      </c>
      <c r="AE4805" s="430">
        <v>1.2831539999999999E-7</v>
      </c>
      <c r="AF4805" s="430">
        <v>5.5456710000000004E-7</v>
      </c>
      <c r="AG4805" s="430">
        <v>1.0456901000000001E-6</v>
      </c>
      <c r="AH4805" s="430">
        <v>1.5745494E-6</v>
      </c>
      <c r="AI4805" s="430">
        <v>1.7309332999999999E-6</v>
      </c>
      <c r="AJ4805" s="430">
        <v>1.9028990999999999E-6</v>
      </c>
      <c r="AK4805" s="430">
        <v>2.1149515999999998E-6</v>
      </c>
      <c r="AL4805" s="430">
        <v>0</v>
      </c>
    </row>
    <row r="4806" spans="1:38" x14ac:dyDescent="0.25">
      <c r="A4806" s="430" t="s">
        <v>4368</v>
      </c>
      <c r="B4806" s="430">
        <v>1</v>
      </c>
      <c r="C4806" s="430" t="s">
        <v>4381</v>
      </c>
      <c r="D4806" s="430" t="s">
        <v>4089</v>
      </c>
      <c r="E4806" s="430">
        <v>87</v>
      </c>
      <c r="F4806" s="430">
        <v>0</v>
      </c>
      <c r="G4806" s="430">
        <v>0</v>
      </c>
      <c r="H4806" s="430">
        <v>0</v>
      </c>
      <c r="I4806" s="430">
        <v>0</v>
      </c>
      <c r="J4806" s="430">
        <v>0</v>
      </c>
      <c r="K4806" s="430">
        <v>0</v>
      </c>
      <c r="L4806" s="430">
        <v>0</v>
      </c>
      <c r="M4806" s="430">
        <v>0</v>
      </c>
      <c r="N4806" s="430">
        <v>0</v>
      </c>
      <c r="O4806" s="430">
        <v>0</v>
      </c>
      <c r="P4806" s="430">
        <v>0</v>
      </c>
      <c r="Q4806" s="430">
        <v>0</v>
      </c>
      <c r="R4806" s="430">
        <v>0</v>
      </c>
      <c r="S4806" s="430">
        <v>0</v>
      </c>
      <c r="T4806" s="430">
        <v>0</v>
      </c>
      <c r="U4806" s="430">
        <v>0</v>
      </c>
      <c r="V4806" s="430">
        <v>0</v>
      </c>
      <c r="W4806" s="430">
        <v>0</v>
      </c>
      <c r="X4806" s="430">
        <v>0</v>
      </c>
      <c r="Y4806" s="430">
        <v>0</v>
      </c>
      <c r="Z4806" s="430">
        <v>0</v>
      </c>
      <c r="AA4806" s="430">
        <v>0</v>
      </c>
      <c r="AB4806" s="430">
        <v>1.620615E-7</v>
      </c>
      <c r="AC4806" s="430">
        <v>3.409147E-7</v>
      </c>
      <c r="AD4806" s="430">
        <v>5.3501129999999998E-7</v>
      </c>
      <c r="AE4806" s="430">
        <v>7.455162E-7</v>
      </c>
      <c r="AF4806" s="430">
        <v>3.2204774000000001E-6</v>
      </c>
      <c r="AG4806" s="430">
        <v>6.0932910000000001E-6</v>
      </c>
      <c r="AH4806" s="430">
        <v>9.1941345999999999E-6</v>
      </c>
      <c r="AI4806" s="430">
        <v>1.01264847E-5</v>
      </c>
      <c r="AJ4806" s="430">
        <v>1.15025233E-5</v>
      </c>
      <c r="AK4806" s="430">
        <v>1.28964709E-5</v>
      </c>
      <c r="AL4806" s="430">
        <v>0</v>
      </c>
    </row>
    <row r="4807" spans="1:38" x14ac:dyDescent="0.25">
      <c r="A4807" s="430" t="s">
        <v>4368</v>
      </c>
      <c r="B4807" s="430">
        <v>1</v>
      </c>
      <c r="C4807" s="430" t="s">
        <v>4381</v>
      </c>
      <c r="D4807" s="430" t="s">
        <v>4091</v>
      </c>
      <c r="E4807" s="430">
        <v>87</v>
      </c>
      <c r="F4807" s="430">
        <v>0</v>
      </c>
      <c r="G4807" s="430">
        <v>0</v>
      </c>
      <c r="H4807" s="430">
        <v>0</v>
      </c>
      <c r="I4807" s="430">
        <v>0</v>
      </c>
      <c r="J4807" s="430">
        <v>0</v>
      </c>
      <c r="K4807" s="430">
        <v>0</v>
      </c>
      <c r="L4807" s="430">
        <v>0</v>
      </c>
      <c r="M4807" s="430">
        <v>0</v>
      </c>
      <c r="N4807" s="430">
        <v>0</v>
      </c>
      <c r="O4807" s="430">
        <v>0</v>
      </c>
      <c r="P4807" s="430">
        <v>0</v>
      </c>
      <c r="Q4807" s="430">
        <v>0</v>
      </c>
      <c r="R4807" s="430">
        <v>0</v>
      </c>
      <c r="S4807" s="430">
        <v>0</v>
      </c>
      <c r="T4807" s="430">
        <v>0</v>
      </c>
      <c r="U4807" s="430">
        <v>0</v>
      </c>
      <c r="V4807" s="430">
        <v>0</v>
      </c>
      <c r="W4807" s="430">
        <v>0</v>
      </c>
      <c r="X4807" s="430">
        <v>0</v>
      </c>
      <c r="Y4807" s="430">
        <v>0</v>
      </c>
      <c r="Z4807" s="430">
        <v>0</v>
      </c>
      <c r="AA4807" s="430">
        <v>0</v>
      </c>
      <c r="AB4807" s="430">
        <v>1.7849088E-6</v>
      </c>
      <c r="AC4807" s="430">
        <v>3.7901157000000001E-6</v>
      </c>
      <c r="AD4807" s="430">
        <v>6.0346831000000001E-6</v>
      </c>
      <c r="AE4807" s="430">
        <v>8.5382604999999995E-6</v>
      </c>
      <c r="AF4807" s="430">
        <v>3.7653171199999998E-5</v>
      </c>
      <c r="AG4807" s="430">
        <v>7.2401775700000001E-5</v>
      </c>
      <c r="AH4807" s="430">
        <v>1.107588447E-4</v>
      </c>
      <c r="AI4807" s="430">
        <v>1.2355386900000001E-4</v>
      </c>
      <c r="AJ4807" s="430">
        <v>1.381886311E-4</v>
      </c>
      <c r="AK4807" s="430">
        <v>1.5459487890000001E-4</v>
      </c>
      <c r="AL4807" s="430">
        <v>0</v>
      </c>
    </row>
    <row r="4808" spans="1:38" x14ac:dyDescent="0.25">
      <c r="A4808" s="430" t="s">
        <v>4368</v>
      </c>
      <c r="B4808" s="430">
        <v>1</v>
      </c>
      <c r="C4808" s="430" t="s">
        <v>4381</v>
      </c>
      <c r="D4808" s="430" t="s">
        <v>4093</v>
      </c>
      <c r="E4808" s="430">
        <v>87</v>
      </c>
      <c r="F4808" s="430">
        <v>0</v>
      </c>
      <c r="G4808" s="430">
        <v>0</v>
      </c>
      <c r="H4808" s="430">
        <v>0</v>
      </c>
      <c r="I4808" s="430">
        <v>0</v>
      </c>
      <c r="J4808" s="430">
        <v>0</v>
      </c>
      <c r="K4808" s="430">
        <v>0</v>
      </c>
      <c r="L4808" s="430">
        <v>0</v>
      </c>
      <c r="M4808" s="430">
        <v>0</v>
      </c>
      <c r="N4808" s="430">
        <v>0</v>
      </c>
      <c r="O4808" s="430">
        <v>0</v>
      </c>
      <c r="P4808" s="430">
        <v>0</v>
      </c>
      <c r="Q4808" s="430">
        <v>0</v>
      </c>
      <c r="R4808" s="430">
        <v>0</v>
      </c>
      <c r="S4808" s="430">
        <v>0</v>
      </c>
      <c r="T4808" s="430">
        <v>0</v>
      </c>
      <c r="U4808" s="430">
        <v>0</v>
      </c>
      <c r="V4808" s="430">
        <v>0</v>
      </c>
      <c r="W4808" s="430">
        <v>0</v>
      </c>
      <c r="X4808" s="430">
        <v>0</v>
      </c>
      <c r="Y4808" s="430">
        <v>0</v>
      </c>
      <c r="Z4808" s="430">
        <v>0</v>
      </c>
      <c r="AA4808" s="430">
        <v>0</v>
      </c>
      <c r="AB4808" s="430">
        <v>1.4801774999999999E-6</v>
      </c>
      <c r="AC4808" s="430">
        <v>3.1218695E-6</v>
      </c>
      <c r="AD4808" s="430">
        <v>4.9193878999999996E-6</v>
      </c>
      <c r="AE4808" s="430">
        <v>6.8652715999999996E-6</v>
      </c>
      <c r="AF4808" s="430">
        <v>2.9788304899999999E-5</v>
      </c>
      <c r="AG4808" s="430">
        <v>5.64670027E-5</v>
      </c>
      <c r="AH4808" s="430">
        <v>8.5485738800000004E-5</v>
      </c>
      <c r="AI4808" s="430">
        <v>9.4516318500000002E-5</v>
      </c>
      <c r="AJ4808" s="430">
        <v>1.054896657E-4</v>
      </c>
      <c r="AK4808" s="430">
        <v>1.177818142E-4</v>
      </c>
      <c r="AL4808" s="430">
        <v>0</v>
      </c>
    </row>
    <row r="4809" spans="1:38" x14ac:dyDescent="0.25">
      <c r="A4809" s="430" t="s">
        <v>4368</v>
      </c>
      <c r="B4809" s="430">
        <v>1</v>
      </c>
      <c r="C4809" s="430" t="s">
        <v>4381</v>
      </c>
      <c r="D4809" s="430" t="s">
        <v>4095</v>
      </c>
      <c r="E4809" s="430">
        <v>87</v>
      </c>
      <c r="F4809" s="430">
        <v>0</v>
      </c>
      <c r="G4809" s="430">
        <v>0</v>
      </c>
      <c r="H4809" s="430">
        <v>0</v>
      </c>
      <c r="I4809" s="430">
        <v>0</v>
      </c>
      <c r="J4809" s="430">
        <v>0</v>
      </c>
      <c r="K4809" s="430">
        <v>0</v>
      </c>
      <c r="L4809" s="430">
        <v>0</v>
      </c>
      <c r="M4809" s="430">
        <v>0</v>
      </c>
      <c r="N4809" s="430">
        <v>0</v>
      </c>
      <c r="O4809" s="430">
        <v>0</v>
      </c>
      <c r="P4809" s="430">
        <v>0</v>
      </c>
      <c r="Q4809" s="430">
        <v>0</v>
      </c>
      <c r="R4809" s="430">
        <v>0</v>
      </c>
      <c r="S4809" s="430">
        <v>0</v>
      </c>
      <c r="T4809" s="430">
        <v>0</v>
      </c>
      <c r="U4809" s="430">
        <v>0</v>
      </c>
      <c r="V4809" s="430">
        <v>0</v>
      </c>
      <c r="W4809" s="430">
        <v>0</v>
      </c>
      <c r="X4809" s="430">
        <v>0</v>
      </c>
      <c r="Y4809" s="430">
        <v>0</v>
      </c>
      <c r="Z4809" s="430">
        <v>0</v>
      </c>
      <c r="AA4809" s="430">
        <v>0</v>
      </c>
      <c r="AB4809" s="430">
        <v>4.8058620000000002E-7</v>
      </c>
      <c r="AC4809" s="430">
        <v>1.0091202E-6</v>
      </c>
      <c r="AD4809" s="430">
        <v>1.582366E-6</v>
      </c>
      <c r="AE4809" s="430">
        <v>2.1959284000000001E-6</v>
      </c>
      <c r="AF4809" s="430">
        <v>9.4516928000000006E-6</v>
      </c>
      <c r="AG4809" s="430">
        <v>1.7727079600000001E-5</v>
      </c>
      <c r="AH4809" s="430">
        <v>2.6575098900000001E-5</v>
      </c>
      <c r="AI4809" s="430">
        <v>2.9131992399999999E-5</v>
      </c>
      <c r="AJ4809" s="430">
        <v>3.2042573500000001E-5</v>
      </c>
      <c r="AK4809" s="430">
        <v>3.5617948199999998E-5</v>
      </c>
      <c r="AL4809" s="430">
        <v>0</v>
      </c>
    </row>
    <row r="4810" spans="1:38" x14ac:dyDescent="0.25">
      <c r="A4810" s="430" t="s">
        <v>4368</v>
      </c>
      <c r="B4810" s="430">
        <v>1</v>
      </c>
      <c r="C4810" s="430" t="s">
        <v>4381</v>
      </c>
      <c r="D4810" s="430" t="s">
        <v>4097</v>
      </c>
      <c r="E4810" s="430">
        <v>87</v>
      </c>
      <c r="F4810" s="430">
        <v>0</v>
      </c>
      <c r="G4810" s="430">
        <v>0</v>
      </c>
      <c r="H4810" s="430">
        <v>0</v>
      </c>
      <c r="I4810" s="430">
        <v>0</v>
      </c>
      <c r="J4810" s="430">
        <v>0</v>
      </c>
      <c r="K4810" s="430">
        <v>0</v>
      </c>
      <c r="L4810" s="430">
        <v>0</v>
      </c>
      <c r="M4810" s="430">
        <v>0</v>
      </c>
      <c r="N4810" s="430">
        <v>0</v>
      </c>
      <c r="O4810" s="430">
        <v>0</v>
      </c>
      <c r="P4810" s="430">
        <v>0</v>
      </c>
      <c r="Q4810" s="430">
        <v>0</v>
      </c>
      <c r="R4810" s="430">
        <v>0</v>
      </c>
      <c r="S4810" s="430">
        <v>0</v>
      </c>
      <c r="T4810" s="430">
        <v>0</v>
      </c>
      <c r="U4810" s="430">
        <v>0</v>
      </c>
      <c r="V4810" s="430">
        <v>0</v>
      </c>
      <c r="W4810" s="430">
        <v>0</v>
      </c>
      <c r="X4810" s="430">
        <v>0</v>
      </c>
      <c r="Y4810" s="430">
        <v>0</v>
      </c>
      <c r="Z4810" s="430">
        <v>0</v>
      </c>
      <c r="AA4810" s="430">
        <v>0</v>
      </c>
      <c r="AB4810" s="430">
        <v>1.4920110000000001E-7</v>
      </c>
      <c r="AC4810" s="430">
        <v>3.16985E-7</v>
      </c>
      <c r="AD4810" s="430">
        <v>4.9864179999999999E-7</v>
      </c>
      <c r="AE4810" s="430">
        <v>6.9855469999999997E-7</v>
      </c>
      <c r="AF4810" s="430">
        <v>3.0186812E-6</v>
      </c>
      <c r="AG4810" s="430">
        <v>5.6533216000000002E-6</v>
      </c>
      <c r="AH4810" s="430">
        <v>8.5209399999999994E-6</v>
      </c>
      <c r="AI4810" s="430">
        <v>9.4136262000000001E-6</v>
      </c>
      <c r="AJ4810" s="430">
        <v>1.0334752999999999E-5</v>
      </c>
      <c r="AK4810" s="430">
        <v>1.1562675E-5</v>
      </c>
      <c r="AL4810" s="430">
        <v>0</v>
      </c>
    </row>
    <row r="4811" spans="1:38" x14ac:dyDescent="0.25">
      <c r="A4811" s="430" t="s">
        <v>4368</v>
      </c>
      <c r="B4811" s="430">
        <v>1</v>
      </c>
      <c r="C4811" s="430" t="s">
        <v>4382</v>
      </c>
      <c r="D4811" s="430" t="s">
        <v>4001</v>
      </c>
      <c r="E4811" s="430">
        <v>88</v>
      </c>
      <c r="F4811" s="430">
        <v>0</v>
      </c>
      <c r="G4811" s="430">
        <v>0</v>
      </c>
      <c r="H4811" s="430">
        <v>0</v>
      </c>
      <c r="I4811" s="430">
        <v>0</v>
      </c>
      <c r="J4811" s="430">
        <v>0</v>
      </c>
      <c r="K4811" s="430">
        <v>0</v>
      </c>
      <c r="L4811" s="430">
        <v>0</v>
      </c>
      <c r="M4811" s="430">
        <v>0</v>
      </c>
      <c r="N4811" s="430">
        <v>0</v>
      </c>
      <c r="O4811" s="430">
        <v>0</v>
      </c>
      <c r="P4811" s="430">
        <v>0</v>
      </c>
      <c r="Q4811" s="430">
        <v>0</v>
      </c>
      <c r="R4811" s="430">
        <v>0</v>
      </c>
      <c r="S4811" s="430">
        <v>0</v>
      </c>
      <c r="T4811" s="430">
        <v>0</v>
      </c>
      <c r="U4811" s="430">
        <v>0</v>
      </c>
      <c r="V4811" s="430">
        <v>0</v>
      </c>
      <c r="W4811" s="430">
        <v>0</v>
      </c>
      <c r="X4811" s="430">
        <v>0</v>
      </c>
      <c r="Y4811" s="430">
        <v>0</v>
      </c>
      <c r="Z4811" s="430">
        <v>0</v>
      </c>
      <c r="AA4811" s="430">
        <v>0</v>
      </c>
      <c r="AB4811" s="430">
        <v>0</v>
      </c>
      <c r="AC4811" s="430">
        <v>0</v>
      </c>
      <c r="AD4811" s="430">
        <v>0</v>
      </c>
      <c r="AE4811" s="430">
        <v>0</v>
      </c>
      <c r="AF4811" s="430">
        <v>1.6195904E-6</v>
      </c>
      <c r="AG4811" s="430">
        <v>3.5861103999999999E-6</v>
      </c>
      <c r="AH4811" s="430">
        <v>5.9619788E-6</v>
      </c>
      <c r="AI4811" s="430">
        <v>8.8101090000000002E-6</v>
      </c>
      <c r="AJ4811" s="430">
        <v>1.2163467800000001E-5</v>
      </c>
      <c r="AK4811" s="430">
        <v>1.4000625600000001E-5</v>
      </c>
      <c r="AL4811" s="430">
        <v>0</v>
      </c>
    </row>
    <row r="4812" spans="1:38" x14ac:dyDescent="0.25">
      <c r="A4812" s="430" t="s">
        <v>4368</v>
      </c>
      <c r="B4812" s="430">
        <v>1</v>
      </c>
      <c r="C4812" s="430" t="s">
        <v>4382</v>
      </c>
      <c r="D4812" s="430" t="s">
        <v>4003</v>
      </c>
      <c r="E4812" s="430">
        <v>88</v>
      </c>
      <c r="F4812" s="430">
        <v>0</v>
      </c>
      <c r="G4812" s="430">
        <v>0</v>
      </c>
      <c r="H4812" s="430">
        <v>0</v>
      </c>
      <c r="I4812" s="430">
        <v>0</v>
      </c>
      <c r="J4812" s="430">
        <v>0</v>
      </c>
      <c r="K4812" s="430">
        <v>0</v>
      </c>
      <c r="L4812" s="430">
        <v>0</v>
      </c>
      <c r="M4812" s="430">
        <v>0</v>
      </c>
      <c r="N4812" s="430">
        <v>0</v>
      </c>
      <c r="O4812" s="430">
        <v>0</v>
      </c>
      <c r="P4812" s="430">
        <v>0</v>
      </c>
      <c r="Q4812" s="430">
        <v>0</v>
      </c>
      <c r="R4812" s="430">
        <v>0</v>
      </c>
      <c r="S4812" s="430">
        <v>0</v>
      </c>
      <c r="T4812" s="430">
        <v>0</v>
      </c>
      <c r="U4812" s="430">
        <v>0</v>
      </c>
      <c r="V4812" s="430">
        <v>0</v>
      </c>
      <c r="W4812" s="430">
        <v>0</v>
      </c>
      <c r="X4812" s="430">
        <v>0</v>
      </c>
      <c r="Y4812" s="430">
        <v>0</v>
      </c>
      <c r="Z4812" s="430">
        <v>0</v>
      </c>
      <c r="AA4812" s="430">
        <v>0</v>
      </c>
      <c r="AB4812" s="430">
        <v>0</v>
      </c>
      <c r="AC4812" s="430">
        <v>0</v>
      </c>
      <c r="AD4812" s="430">
        <v>0</v>
      </c>
      <c r="AE4812" s="430">
        <v>0</v>
      </c>
      <c r="AF4812" s="430">
        <v>1.0614768399999999E-5</v>
      </c>
      <c r="AG4812" s="430">
        <v>2.3607839400000001E-5</v>
      </c>
      <c r="AH4812" s="430">
        <v>3.9591137800000002E-5</v>
      </c>
      <c r="AI4812" s="430">
        <v>5.8941562199999997E-5</v>
      </c>
      <c r="AJ4812" s="430">
        <v>8.3445669599999998E-5</v>
      </c>
      <c r="AK4812" s="430">
        <v>9.6306852599999996E-5</v>
      </c>
      <c r="AL4812" s="430">
        <v>0</v>
      </c>
    </row>
    <row r="4813" spans="1:38" x14ac:dyDescent="0.25">
      <c r="A4813" s="430" t="s">
        <v>4368</v>
      </c>
      <c r="B4813" s="430">
        <v>1</v>
      </c>
      <c r="C4813" s="430" t="s">
        <v>4382</v>
      </c>
      <c r="D4813" s="430" t="s">
        <v>4004</v>
      </c>
      <c r="E4813" s="430">
        <v>88</v>
      </c>
      <c r="F4813" s="430">
        <v>0</v>
      </c>
      <c r="G4813" s="430">
        <v>0</v>
      </c>
      <c r="H4813" s="430">
        <v>0</v>
      </c>
      <c r="I4813" s="430">
        <v>0</v>
      </c>
      <c r="J4813" s="430">
        <v>0</v>
      </c>
      <c r="K4813" s="430">
        <v>0</v>
      </c>
      <c r="L4813" s="430">
        <v>0</v>
      </c>
      <c r="M4813" s="430">
        <v>0</v>
      </c>
      <c r="N4813" s="430">
        <v>0</v>
      </c>
      <c r="O4813" s="430">
        <v>0</v>
      </c>
      <c r="P4813" s="430">
        <v>0</v>
      </c>
      <c r="Q4813" s="430">
        <v>0</v>
      </c>
      <c r="R4813" s="430">
        <v>0</v>
      </c>
      <c r="S4813" s="430">
        <v>0</v>
      </c>
      <c r="T4813" s="430">
        <v>0</v>
      </c>
      <c r="U4813" s="430">
        <v>0</v>
      </c>
      <c r="V4813" s="430">
        <v>0</v>
      </c>
      <c r="W4813" s="430">
        <v>0</v>
      </c>
      <c r="X4813" s="430">
        <v>0</v>
      </c>
      <c r="Y4813" s="430">
        <v>0</v>
      </c>
      <c r="Z4813" s="430">
        <v>0</v>
      </c>
      <c r="AA4813" s="430">
        <v>0</v>
      </c>
      <c r="AB4813" s="430">
        <v>0</v>
      </c>
      <c r="AC4813" s="430">
        <v>0</v>
      </c>
      <c r="AD4813" s="430">
        <v>0</v>
      </c>
      <c r="AE4813" s="430">
        <v>0</v>
      </c>
      <c r="AF4813" s="430">
        <v>6.5252870000000003E-6</v>
      </c>
      <c r="AG4813" s="430">
        <v>1.4537655999999999E-5</v>
      </c>
      <c r="AH4813" s="430">
        <v>2.4379384800000002E-5</v>
      </c>
      <c r="AI4813" s="430">
        <v>3.6280123199999998E-5</v>
      </c>
      <c r="AJ4813" s="430">
        <v>5.0023397200000001E-5</v>
      </c>
      <c r="AK4813" s="430">
        <v>5.7821656999999998E-5</v>
      </c>
      <c r="AL4813" s="430">
        <v>0</v>
      </c>
    </row>
    <row r="4814" spans="1:38" x14ac:dyDescent="0.25">
      <c r="A4814" s="430" t="s">
        <v>4368</v>
      </c>
      <c r="B4814" s="430">
        <v>1</v>
      </c>
      <c r="C4814" s="430" t="s">
        <v>4382</v>
      </c>
      <c r="D4814" s="430" t="s">
        <v>4225</v>
      </c>
      <c r="E4814" s="430">
        <v>88</v>
      </c>
      <c r="F4814" s="430">
        <v>0</v>
      </c>
      <c r="G4814" s="430">
        <v>0</v>
      </c>
      <c r="H4814" s="430">
        <v>0</v>
      </c>
      <c r="I4814" s="430">
        <v>0</v>
      </c>
      <c r="J4814" s="430">
        <v>0</v>
      </c>
      <c r="K4814" s="430">
        <v>0</v>
      </c>
      <c r="L4814" s="430">
        <v>0</v>
      </c>
      <c r="M4814" s="430">
        <v>0</v>
      </c>
      <c r="N4814" s="430">
        <v>0</v>
      </c>
      <c r="O4814" s="430">
        <v>0</v>
      </c>
      <c r="P4814" s="430">
        <v>0</v>
      </c>
      <c r="Q4814" s="430">
        <v>0</v>
      </c>
      <c r="R4814" s="430">
        <v>0</v>
      </c>
      <c r="S4814" s="430">
        <v>0</v>
      </c>
      <c r="T4814" s="430">
        <v>0</v>
      </c>
      <c r="U4814" s="430">
        <v>0</v>
      </c>
      <c r="V4814" s="430">
        <v>0</v>
      </c>
      <c r="W4814" s="430">
        <v>0</v>
      </c>
      <c r="X4814" s="430">
        <v>0</v>
      </c>
      <c r="Y4814" s="430">
        <v>0</v>
      </c>
      <c r="Z4814" s="430">
        <v>0</v>
      </c>
      <c r="AA4814" s="430">
        <v>0</v>
      </c>
      <c r="AB4814" s="430">
        <v>0</v>
      </c>
      <c r="AC4814" s="430">
        <v>0</v>
      </c>
      <c r="AD4814" s="430">
        <v>0</v>
      </c>
      <c r="AE4814" s="430">
        <v>0</v>
      </c>
      <c r="AF4814" s="430">
        <v>1.120992E-7</v>
      </c>
      <c r="AG4814" s="430">
        <v>2.4424820000000002E-7</v>
      </c>
      <c r="AH4814" s="430">
        <v>4.005144E-7</v>
      </c>
      <c r="AI4814" s="430">
        <v>5.8192599999999997E-7</v>
      </c>
      <c r="AJ4814" s="430">
        <v>7.8702720000000003E-7</v>
      </c>
      <c r="AK4814" s="430">
        <v>8.8600639999999999E-7</v>
      </c>
      <c r="AL4814" s="430">
        <v>0</v>
      </c>
    </row>
    <row r="4815" spans="1:38" x14ac:dyDescent="0.25">
      <c r="A4815" s="430" t="s">
        <v>4368</v>
      </c>
      <c r="B4815" s="430">
        <v>1</v>
      </c>
      <c r="C4815" s="430" t="s">
        <v>4382</v>
      </c>
      <c r="D4815" s="430" t="s">
        <v>4006</v>
      </c>
      <c r="E4815" s="430">
        <v>88</v>
      </c>
      <c r="F4815" s="430">
        <v>0</v>
      </c>
      <c r="G4815" s="430">
        <v>0</v>
      </c>
      <c r="H4815" s="430">
        <v>0</v>
      </c>
      <c r="I4815" s="430">
        <v>0</v>
      </c>
      <c r="J4815" s="430">
        <v>0</v>
      </c>
      <c r="K4815" s="430">
        <v>0</v>
      </c>
      <c r="L4815" s="430">
        <v>0</v>
      </c>
      <c r="M4815" s="430">
        <v>0</v>
      </c>
      <c r="N4815" s="430">
        <v>0</v>
      </c>
      <c r="O4815" s="430">
        <v>0</v>
      </c>
      <c r="P4815" s="430">
        <v>0</v>
      </c>
      <c r="Q4815" s="430">
        <v>0</v>
      </c>
      <c r="R4815" s="430">
        <v>0</v>
      </c>
      <c r="S4815" s="430">
        <v>0</v>
      </c>
      <c r="T4815" s="430">
        <v>0</v>
      </c>
      <c r="U4815" s="430">
        <v>0</v>
      </c>
      <c r="V4815" s="430">
        <v>0</v>
      </c>
      <c r="W4815" s="430">
        <v>0</v>
      </c>
      <c r="X4815" s="430">
        <v>0</v>
      </c>
      <c r="Y4815" s="430">
        <v>0</v>
      </c>
      <c r="Z4815" s="430">
        <v>0</v>
      </c>
      <c r="AA4815" s="430">
        <v>0</v>
      </c>
      <c r="AB4815" s="430">
        <v>0</v>
      </c>
      <c r="AC4815" s="430">
        <v>0</v>
      </c>
      <c r="AD4815" s="430">
        <v>0</v>
      </c>
      <c r="AE4815" s="430">
        <v>0</v>
      </c>
      <c r="AF4815" s="430">
        <v>1.5146858200000001E-5</v>
      </c>
      <c r="AG4815" s="430">
        <v>3.4110394599999998E-5</v>
      </c>
      <c r="AH4815" s="430">
        <v>5.7984773E-5</v>
      </c>
      <c r="AI4815" s="430">
        <v>8.7570432400000005E-5</v>
      </c>
      <c r="AJ4815" s="430">
        <v>1.1920305080000001E-4</v>
      </c>
      <c r="AK4815" s="430">
        <v>1.3904289579999999E-4</v>
      </c>
      <c r="AL4815" s="430">
        <v>0</v>
      </c>
    </row>
    <row r="4816" spans="1:38" x14ac:dyDescent="0.25">
      <c r="A4816" s="430" t="s">
        <v>4368</v>
      </c>
      <c r="B4816" s="430">
        <v>1</v>
      </c>
      <c r="C4816" s="430" t="s">
        <v>4382</v>
      </c>
      <c r="D4816" s="430" t="s">
        <v>4008</v>
      </c>
      <c r="E4816" s="430">
        <v>88</v>
      </c>
      <c r="F4816" s="430">
        <v>0</v>
      </c>
      <c r="G4816" s="430">
        <v>0</v>
      </c>
      <c r="H4816" s="430">
        <v>0</v>
      </c>
      <c r="I4816" s="430">
        <v>0</v>
      </c>
      <c r="J4816" s="430">
        <v>0</v>
      </c>
      <c r="K4816" s="430">
        <v>0</v>
      </c>
      <c r="L4816" s="430">
        <v>0</v>
      </c>
      <c r="M4816" s="430">
        <v>0</v>
      </c>
      <c r="N4816" s="430">
        <v>0</v>
      </c>
      <c r="O4816" s="430">
        <v>0</v>
      </c>
      <c r="P4816" s="430">
        <v>0</v>
      </c>
      <c r="Q4816" s="430">
        <v>0</v>
      </c>
      <c r="R4816" s="430">
        <v>0</v>
      </c>
      <c r="S4816" s="430">
        <v>0</v>
      </c>
      <c r="T4816" s="430">
        <v>0</v>
      </c>
      <c r="U4816" s="430">
        <v>0</v>
      </c>
      <c r="V4816" s="430">
        <v>0</v>
      </c>
      <c r="W4816" s="430">
        <v>0</v>
      </c>
      <c r="X4816" s="430">
        <v>0</v>
      </c>
      <c r="Y4816" s="430">
        <v>0</v>
      </c>
      <c r="Z4816" s="430">
        <v>0</v>
      </c>
      <c r="AA4816" s="430">
        <v>0</v>
      </c>
      <c r="AB4816" s="430">
        <v>0</v>
      </c>
      <c r="AC4816" s="430">
        <v>0</v>
      </c>
      <c r="AD4816" s="430">
        <v>0</v>
      </c>
      <c r="AE4816" s="430">
        <v>0</v>
      </c>
      <c r="AF4816" s="430">
        <v>8.5386186000000001E-5</v>
      </c>
      <c r="AG4816" s="430">
        <v>1.903817564E-4</v>
      </c>
      <c r="AH4816" s="430">
        <v>3.1919312679999998E-4</v>
      </c>
      <c r="AI4816" s="430">
        <v>4.7362080660000002E-4</v>
      </c>
      <c r="AJ4816" s="430">
        <v>6.5596244940000002E-4</v>
      </c>
      <c r="AK4816" s="430">
        <v>7.4979458620000002E-4</v>
      </c>
      <c r="AL4816" s="430">
        <v>0</v>
      </c>
    </row>
    <row r="4817" spans="1:38" x14ac:dyDescent="0.25">
      <c r="A4817" s="430" t="s">
        <v>4368</v>
      </c>
      <c r="B4817" s="430">
        <v>1</v>
      </c>
      <c r="C4817" s="430" t="s">
        <v>4382</v>
      </c>
      <c r="D4817" s="430" t="s">
        <v>481</v>
      </c>
      <c r="E4817" s="430">
        <v>88</v>
      </c>
      <c r="F4817" s="430">
        <v>0</v>
      </c>
      <c r="G4817" s="430">
        <v>0</v>
      </c>
      <c r="H4817" s="430">
        <v>0</v>
      </c>
      <c r="I4817" s="430">
        <v>0</v>
      </c>
      <c r="J4817" s="430">
        <v>0</v>
      </c>
      <c r="K4817" s="430">
        <v>0</v>
      </c>
      <c r="L4817" s="430">
        <v>0</v>
      </c>
      <c r="M4817" s="430">
        <v>0</v>
      </c>
      <c r="N4817" s="430">
        <v>0</v>
      </c>
      <c r="O4817" s="430">
        <v>0</v>
      </c>
      <c r="P4817" s="430">
        <v>0</v>
      </c>
      <c r="Q4817" s="430">
        <v>0</v>
      </c>
      <c r="R4817" s="430">
        <v>0</v>
      </c>
      <c r="S4817" s="430">
        <v>0</v>
      </c>
      <c r="T4817" s="430">
        <v>0</v>
      </c>
      <c r="U4817" s="430">
        <v>0</v>
      </c>
      <c r="V4817" s="430">
        <v>0</v>
      </c>
      <c r="W4817" s="430">
        <v>0</v>
      </c>
      <c r="X4817" s="430">
        <v>0</v>
      </c>
      <c r="Y4817" s="430">
        <v>0</v>
      </c>
      <c r="Z4817" s="430">
        <v>0</v>
      </c>
      <c r="AA4817" s="430">
        <v>0</v>
      </c>
      <c r="AB4817" s="430">
        <v>0</v>
      </c>
      <c r="AC4817" s="430">
        <v>0</v>
      </c>
      <c r="AD4817" s="430">
        <v>0</v>
      </c>
      <c r="AE4817" s="430">
        <v>0</v>
      </c>
      <c r="AF4817" s="430">
        <v>1.2091380199999999E-5</v>
      </c>
      <c r="AG4817" s="430">
        <v>2.7186443800000002E-5</v>
      </c>
      <c r="AH4817" s="430">
        <v>4.6110793600000003E-5</v>
      </c>
      <c r="AI4817" s="430">
        <v>6.9155782600000007E-5</v>
      </c>
      <c r="AJ4817" s="430">
        <v>9.6058582600000003E-5</v>
      </c>
      <c r="AK4817" s="430">
        <v>1.110626456E-4</v>
      </c>
      <c r="AL4817" s="430">
        <v>0</v>
      </c>
    </row>
    <row r="4818" spans="1:38" x14ac:dyDescent="0.25">
      <c r="A4818" s="430" t="s">
        <v>4368</v>
      </c>
      <c r="B4818" s="430">
        <v>1</v>
      </c>
      <c r="C4818" s="430" t="s">
        <v>4382</v>
      </c>
      <c r="D4818" s="430" t="s">
        <v>4011</v>
      </c>
      <c r="E4818" s="430">
        <v>88</v>
      </c>
      <c r="F4818" s="430">
        <v>0</v>
      </c>
      <c r="G4818" s="430">
        <v>0</v>
      </c>
      <c r="H4818" s="430">
        <v>0</v>
      </c>
      <c r="I4818" s="430">
        <v>0</v>
      </c>
      <c r="J4818" s="430">
        <v>0</v>
      </c>
      <c r="K4818" s="430">
        <v>0</v>
      </c>
      <c r="L4818" s="430">
        <v>0</v>
      </c>
      <c r="M4818" s="430">
        <v>0</v>
      </c>
      <c r="N4818" s="430">
        <v>0</v>
      </c>
      <c r="O4818" s="430">
        <v>0</v>
      </c>
      <c r="P4818" s="430">
        <v>0</v>
      </c>
      <c r="Q4818" s="430">
        <v>0</v>
      </c>
      <c r="R4818" s="430">
        <v>0</v>
      </c>
      <c r="S4818" s="430">
        <v>0</v>
      </c>
      <c r="T4818" s="430">
        <v>0</v>
      </c>
      <c r="U4818" s="430">
        <v>0</v>
      </c>
      <c r="V4818" s="430">
        <v>0</v>
      </c>
      <c r="W4818" s="430">
        <v>0</v>
      </c>
      <c r="X4818" s="430">
        <v>0</v>
      </c>
      <c r="Y4818" s="430">
        <v>0</v>
      </c>
      <c r="Z4818" s="430">
        <v>0</v>
      </c>
      <c r="AA4818" s="430">
        <v>0</v>
      </c>
      <c r="AB4818" s="430">
        <v>0</v>
      </c>
      <c r="AC4818" s="430">
        <v>0</v>
      </c>
      <c r="AD4818" s="430">
        <v>0</v>
      </c>
      <c r="AE4818" s="430">
        <v>0</v>
      </c>
      <c r="AF4818" s="430">
        <v>7.8077748000000001E-6</v>
      </c>
      <c r="AG4818" s="430">
        <v>1.7303375599999999E-5</v>
      </c>
      <c r="AH4818" s="430">
        <v>2.8931254999999999E-5</v>
      </c>
      <c r="AI4818" s="430">
        <v>4.2825673799999998E-5</v>
      </c>
      <c r="AJ4818" s="430">
        <v>5.9788633800000002E-5</v>
      </c>
      <c r="AK4818" s="430">
        <v>6.8899240799999995E-5</v>
      </c>
      <c r="AL4818" s="430">
        <v>0</v>
      </c>
    </row>
    <row r="4819" spans="1:38" x14ac:dyDescent="0.25">
      <c r="A4819" s="430" t="s">
        <v>4368</v>
      </c>
      <c r="B4819" s="430">
        <v>1</v>
      </c>
      <c r="C4819" s="430" t="s">
        <v>4382</v>
      </c>
      <c r="D4819" s="430" t="s">
        <v>4013</v>
      </c>
      <c r="E4819" s="430">
        <v>88</v>
      </c>
      <c r="F4819" s="430">
        <v>0</v>
      </c>
      <c r="G4819" s="430">
        <v>0</v>
      </c>
      <c r="H4819" s="430">
        <v>0</v>
      </c>
      <c r="I4819" s="430">
        <v>0</v>
      </c>
      <c r="J4819" s="430">
        <v>0</v>
      </c>
      <c r="K4819" s="430">
        <v>0</v>
      </c>
      <c r="L4819" s="430">
        <v>0</v>
      </c>
      <c r="M4819" s="430">
        <v>0</v>
      </c>
      <c r="N4819" s="430">
        <v>0</v>
      </c>
      <c r="O4819" s="430">
        <v>0</v>
      </c>
      <c r="P4819" s="430">
        <v>0</v>
      </c>
      <c r="Q4819" s="430">
        <v>0</v>
      </c>
      <c r="R4819" s="430">
        <v>0</v>
      </c>
      <c r="S4819" s="430">
        <v>0</v>
      </c>
      <c r="T4819" s="430">
        <v>0</v>
      </c>
      <c r="U4819" s="430">
        <v>0</v>
      </c>
      <c r="V4819" s="430">
        <v>0</v>
      </c>
      <c r="W4819" s="430">
        <v>0</v>
      </c>
      <c r="X4819" s="430">
        <v>0</v>
      </c>
      <c r="Y4819" s="430">
        <v>0</v>
      </c>
      <c r="Z4819" s="430">
        <v>0</v>
      </c>
      <c r="AA4819" s="430">
        <v>0</v>
      </c>
      <c r="AB4819" s="430">
        <v>0</v>
      </c>
      <c r="AC4819" s="430">
        <v>0</v>
      </c>
      <c r="AD4819" s="430">
        <v>0</v>
      </c>
      <c r="AE4819" s="430">
        <v>0</v>
      </c>
      <c r="AF4819" s="430">
        <v>1.4996349999999999E-6</v>
      </c>
      <c r="AG4819" s="430">
        <v>3.3736297999999999E-6</v>
      </c>
      <c r="AH4819" s="430">
        <v>5.6991212E-6</v>
      </c>
      <c r="AI4819" s="430">
        <v>8.5056715999999992E-6</v>
      </c>
      <c r="AJ4819" s="430">
        <v>1.1460204999999999E-5</v>
      </c>
      <c r="AK4819" s="430">
        <v>1.2803964599999999E-5</v>
      </c>
      <c r="AL4819" s="430">
        <v>0</v>
      </c>
    </row>
    <row r="4820" spans="1:38" x14ac:dyDescent="0.25">
      <c r="A4820" s="430" t="s">
        <v>4368</v>
      </c>
      <c r="B4820" s="430">
        <v>1</v>
      </c>
      <c r="C4820" s="430" t="s">
        <v>4382</v>
      </c>
      <c r="D4820" s="430" t="s">
        <v>4014</v>
      </c>
      <c r="E4820" s="430">
        <v>88</v>
      </c>
      <c r="F4820" s="430">
        <v>0</v>
      </c>
      <c r="G4820" s="430">
        <v>0</v>
      </c>
      <c r="H4820" s="430">
        <v>0</v>
      </c>
      <c r="I4820" s="430">
        <v>0</v>
      </c>
      <c r="J4820" s="430">
        <v>0</v>
      </c>
      <c r="K4820" s="430">
        <v>0</v>
      </c>
      <c r="L4820" s="430">
        <v>0</v>
      </c>
      <c r="M4820" s="430">
        <v>0</v>
      </c>
      <c r="N4820" s="430">
        <v>0</v>
      </c>
      <c r="O4820" s="430">
        <v>0</v>
      </c>
      <c r="P4820" s="430">
        <v>0</v>
      </c>
      <c r="Q4820" s="430">
        <v>0</v>
      </c>
      <c r="R4820" s="430">
        <v>0</v>
      </c>
      <c r="S4820" s="430">
        <v>0</v>
      </c>
      <c r="T4820" s="430">
        <v>0</v>
      </c>
      <c r="U4820" s="430">
        <v>0</v>
      </c>
      <c r="V4820" s="430">
        <v>0</v>
      </c>
      <c r="W4820" s="430">
        <v>0</v>
      </c>
      <c r="X4820" s="430">
        <v>0</v>
      </c>
      <c r="Y4820" s="430">
        <v>0</v>
      </c>
      <c r="Z4820" s="430">
        <v>0</v>
      </c>
      <c r="AA4820" s="430">
        <v>0</v>
      </c>
      <c r="AB4820" s="430">
        <v>0</v>
      </c>
      <c r="AC4820" s="430">
        <v>0</v>
      </c>
      <c r="AD4820" s="430">
        <v>0</v>
      </c>
      <c r="AE4820" s="430">
        <v>0</v>
      </c>
      <c r="AF4820" s="430">
        <v>2.0719699999999998E-6</v>
      </c>
      <c r="AG4820" s="430">
        <v>4.6361196000000003E-6</v>
      </c>
      <c r="AH4820" s="430">
        <v>7.8264405999999992E-6</v>
      </c>
      <c r="AI4820" s="430">
        <v>1.17291664E-5</v>
      </c>
      <c r="AJ4820" s="430">
        <v>1.64720072E-5</v>
      </c>
      <c r="AK4820" s="430">
        <v>1.9173633599999999E-5</v>
      </c>
      <c r="AL4820" s="430">
        <v>0</v>
      </c>
    </row>
    <row r="4821" spans="1:38" x14ac:dyDescent="0.25">
      <c r="A4821" s="430" t="s">
        <v>4368</v>
      </c>
      <c r="B4821" s="430">
        <v>1</v>
      </c>
      <c r="C4821" s="430" t="s">
        <v>4382</v>
      </c>
      <c r="D4821" s="430" t="s">
        <v>4016</v>
      </c>
      <c r="E4821" s="430">
        <v>88</v>
      </c>
      <c r="F4821" s="430">
        <v>0</v>
      </c>
      <c r="G4821" s="430">
        <v>0</v>
      </c>
      <c r="H4821" s="430">
        <v>0</v>
      </c>
      <c r="I4821" s="430">
        <v>0</v>
      </c>
      <c r="J4821" s="430">
        <v>0</v>
      </c>
      <c r="K4821" s="430">
        <v>0</v>
      </c>
      <c r="L4821" s="430">
        <v>0</v>
      </c>
      <c r="M4821" s="430">
        <v>0</v>
      </c>
      <c r="N4821" s="430">
        <v>0</v>
      </c>
      <c r="O4821" s="430">
        <v>0</v>
      </c>
      <c r="P4821" s="430">
        <v>0</v>
      </c>
      <c r="Q4821" s="430">
        <v>0</v>
      </c>
      <c r="R4821" s="430">
        <v>0</v>
      </c>
      <c r="S4821" s="430">
        <v>0</v>
      </c>
      <c r="T4821" s="430">
        <v>0</v>
      </c>
      <c r="U4821" s="430">
        <v>0</v>
      </c>
      <c r="V4821" s="430">
        <v>0</v>
      </c>
      <c r="W4821" s="430">
        <v>0</v>
      </c>
      <c r="X4821" s="430">
        <v>0</v>
      </c>
      <c r="Y4821" s="430">
        <v>0</v>
      </c>
      <c r="Z4821" s="430">
        <v>0</v>
      </c>
      <c r="AA4821" s="430">
        <v>0</v>
      </c>
      <c r="AB4821" s="430">
        <v>0</v>
      </c>
      <c r="AC4821" s="430">
        <v>0</v>
      </c>
      <c r="AD4821" s="430">
        <v>0</v>
      </c>
      <c r="AE4821" s="430">
        <v>0</v>
      </c>
      <c r="AF4821" s="430">
        <v>4.4988958200000001E-5</v>
      </c>
      <c r="AG4821" s="430">
        <v>1.0152211279999999E-4</v>
      </c>
      <c r="AH4821" s="430">
        <v>1.7202998800000001E-4</v>
      </c>
      <c r="AI4821" s="430">
        <v>2.5810602880000001E-4</v>
      </c>
      <c r="AJ4821" s="430">
        <v>3.5820656399999999E-4</v>
      </c>
      <c r="AK4821" s="430">
        <v>4.1621489660000001E-4</v>
      </c>
      <c r="AL4821" s="430">
        <v>0</v>
      </c>
    </row>
    <row r="4822" spans="1:38" x14ac:dyDescent="0.25">
      <c r="A4822" s="430" t="s">
        <v>4368</v>
      </c>
      <c r="B4822" s="430">
        <v>1</v>
      </c>
      <c r="C4822" s="430" t="s">
        <v>4382</v>
      </c>
      <c r="D4822" s="430" t="s">
        <v>4018</v>
      </c>
      <c r="E4822" s="430">
        <v>88</v>
      </c>
      <c r="F4822" s="430">
        <v>0</v>
      </c>
      <c r="G4822" s="430">
        <v>0</v>
      </c>
      <c r="H4822" s="430">
        <v>0</v>
      </c>
      <c r="I4822" s="430">
        <v>0</v>
      </c>
      <c r="J4822" s="430">
        <v>0</v>
      </c>
      <c r="K4822" s="430">
        <v>0</v>
      </c>
      <c r="L4822" s="430">
        <v>0</v>
      </c>
      <c r="M4822" s="430">
        <v>0</v>
      </c>
      <c r="N4822" s="430">
        <v>0</v>
      </c>
      <c r="O4822" s="430">
        <v>0</v>
      </c>
      <c r="P4822" s="430">
        <v>0</v>
      </c>
      <c r="Q4822" s="430">
        <v>0</v>
      </c>
      <c r="R4822" s="430">
        <v>0</v>
      </c>
      <c r="S4822" s="430">
        <v>0</v>
      </c>
      <c r="T4822" s="430">
        <v>0</v>
      </c>
      <c r="U4822" s="430">
        <v>0</v>
      </c>
      <c r="V4822" s="430">
        <v>0</v>
      </c>
      <c r="W4822" s="430">
        <v>0</v>
      </c>
      <c r="X4822" s="430">
        <v>0</v>
      </c>
      <c r="Y4822" s="430">
        <v>0</v>
      </c>
      <c r="Z4822" s="430">
        <v>0</v>
      </c>
      <c r="AA4822" s="430">
        <v>0</v>
      </c>
      <c r="AB4822" s="430">
        <v>0</v>
      </c>
      <c r="AC4822" s="430">
        <v>0</v>
      </c>
      <c r="AD4822" s="430">
        <v>0</v>
      </c>
      <c r="AE4822" s="430">
        <v>0</v>
      </c>
      <c r="AF4822" s="430">
        <v>2.2483188999999998E-5</v>
      </c>
      <c r="AG4822" s="430">
        <v>5.0414954799999998E-5</v>
      </c>
      <c r="AH4822" s="430">
        <v>8.5140280599999997E-5</v>
      </c>
      <c r="AI4822" s="430">
        <v>1.276358126E-4</v>
      </c>
      <c r="AJ4822" s="430">
        <v>1.7812072679999999E-4</v>
      </c>
      <c r="AK4822" s="430">
        <v>2.0636857040000001E-4</v>
      </c>
      <c r="AL4822" s="430">
        <v>0</v>
      </c>
    </row>
    <row r="4823" spans="1:38" x14ac:dyDescent="0.25">
      <c r="A4823" s="430" t="s">
        <v>4368</v>
      </c>
      <c r="B4823" s="430">
        <v>1</v>
      </c>
      <c r="C4823" s="430" t="s">
        <v>4382</v>
      </c>
      <c r="D4823" s="430" t="s">
        <v>4226</v>
      </c>
      <c r="E4823" s="430">
        <v>88</v>
      </c>
      <c r="F4823" s="430">
        <v>0</v>
      </c>
      <c r="G4823" s="430">
        <v>0</v>
      </c>
      <c r="H4823" s="430">
        <v>0</v>
      </c>
      <c r="I4823" s="430">
        <v>0</v>
      </c>
      <c r="J4823" s="430">
        <v>0</v>
      </c>
      <c r="K4823" s="430">
        <v>0</v>
      </c>
      <c r="L4823" s="430">
        <v>0</v>
      </c>
      <c r="M4823" s="430">
        <v>0</v>
      </c>
      <c r="N4823" s="430">
        <v>0</v>
      </c>
      <c r="O4823" s="430">
        <v>0</v>
      </c>
      <c r="P4823" s="430">
        <v>0</v>
      </c>
      <c r="Q4823" s="430">
        <v>0</v>
      </c>
      <c r="R4823" s="430">
        <v>0</v>
      </c>
      <c r="S4823" s="430">
        <v>0</v>
      </c>
      <c r="T4823" s="430">
        <v>0</v>
      </c>
      <c r="U4823" s="430">
        <v>0</v>
      </c>
      <c r="V4823" s="430">
        <v>0</v>
      </c>
      <c r="W4823" s="430">
        <v>0</v>
      </c>
      <c r="X4823" s="430">
        <v>0</v>
      </c>
      <c r="Y4823" s="430">
        <v>0</v>
      </c>
      <c r="Z4823" s="430">
        <v>0</v>
      </c>
      <c r="AA4823" s="430">
        <v>0</v>
      </c>
      <c r="AB4823" s="430">
        <v>0</v>
      </c>
      <c r="AC4823" s="430">
        <v>0</v>
      </c>
      <c r="AD4823" s="430">
        <v>0</v>
      </c>
      <c r="AE4823" s="430">
        <v>0</v>
      </c>
      <c r="AF4823" s="430">
        <v>3.6400999999999999E-7</v>
      </c>
      <c r="AG4823" s="430">
        <v>8.0995220000000001E-7</v>
      </c>
      <c r="AH4823" s="430">
        <v>1.3578964E-6</v>
      </c>
      <c r="AI4823" s="430">
        <v>2.0193633999999999E-6</v>
      </c>
      <c r="AJ4823" s="430">
        <v>2.7980553999999999E-6</v>
      </c>
      <c r="AK4823" s="430">
        <v>3.2256132000000001E-6</v>
      </c>
      <c r="AL4823" s="430">
        <v>0</v>
      </c>
    </row>
    <row r="4824" spans="1:38" x14ac:dyDescent="0.25">
      <c r="A4824" s="430" t="s">
        <v>4368</v>
      </c>
      <c r="B4824" s="430">
        <v>1</v>
      </c>
      <c r="C4824" s="430" t="s">
        <v>4382</v>
      </c>
      <c r="D4824" s="430" t="s">
        <v>4020</v>
      </c>
      <c r="E4824" s="430">
        <v>88</v>
      </c>
      <c r="F4824" s="430">
        <v>0</v>
      </c>
      <c r="G4824" s="430">
        <v>0</v>
      </c>
      <c r="H4824" s="430">
        <v>0</v>
      </c>
      <c r="I4824" s="430">
        <v>0</v>
      </c>
      <c r="J4824" s="430">
        <v>0</v>
      </c>
      <c r="K4824" s="430">
        <v>0</v>
      </c>
      <c r="L4824" s="430">
        <v>0</v>
      </c>
      <c r="M4824" s="430">
        <v>0</v>
      </c>
      <c r="N4824" s="430">
        <v>0</v>
      </c>
      <c r="O4824" s="430">
        <v>0</v>
      </c>
      <c r="P4824" s="430">
        <v>0</v>
      </c>
      <c r="Q4824" s="430">
        <v>0</v>
      </c>
      <c r="R4824" s="430">
        <v>0</v>
      </c>
      <c r="S4824" s="430">
        <v>0</v>
      </c>
      <c r="T4824" s="430">
        <v>0</v>
      </c>
      <c r="U4824" s="430">
        <v>0</v>
      </c>
      <c r="V4824" s="430">
        <v>0</v>
      </c>
      <c r="W4824" s="430">
        <v>0</v>
      </c>
      <c r="X4824" s="430">
        <v>0</v>
      </c>
      <c r="Y4824" s="430">
        <v>0</v>
      </c>
      <c r="Z4824" s="430">
        <v>0</v>
      </c>
      <c r="AA4824" s="430">
        <v>0</v>
      </c>
      <c r="AB4824" s="430">
        <v>0</v>
      </c>
      <c r="AC4824" s="430">
        <v>0</v>
      </c>
      <c r="AD4824" s="430">
        <v>0</v>
      </c>
      <c r="AE4824" s="430">
        <v>0</v>
      </c>
      <c r="AF4824" s="430">
        <v>3.1164641999999999E-6</v>
      </c>
      <c r="AG4824" s="430">
        <v>6.9002174E-6</v>
      </c>
      <c r="AH4824" s="430">
        <v>1.15180932E-5</v>
      </c>
      <c r="AI4824" s="430">
        <v>1.7000642799999999E-5</v>
      </c>
      <c r="AJ4824" s="430">
        <v>2.41115294E-5</v>
      </c>
      <c r="AK4824" s="430">
        <v>2.75465914E-5</v>
      </c>
      <c r="AL4824" s="430">
        <v>0</v>
      </c>
    </row>
    <row r="4825" spans="1:38" x14ac:dyDescent="0.25">
      <c r="A4825" s="430" t="s">
        <v>4368</v>
      </c>
      <c r="B4825" s="430">
        <v>1</v>
      </c>
      <c r="C4825" s="430" t="s">
        <v>4382</v>
      </c>
      <c r="D4825" s="430" t="s">
        <v>4022</v>
      </c>
      <c r="E4825" s="430">
        <v>88</v>
      </c>
      <c r="F4825" s="430">
        <v>0</v>
      </c>
      <c r="G4825" s="430">
        <v>0</v>
      </c>
      <c r="H4825" s="430">
        <v>0</v>
      </c>
      <c r="I4825" s="430">
        <v>0</v>
      </c>
      <c r="J4825" s="430">
        <v>0</v>
      </c>
      <c r="K4825" s="430">
        <v>0</v>
      </c>
      <c r="L4825" s="430">
        <v>0</v>
      </c>
      <c r="M4825" s="430">
        <v>0</v>
      </c>
      <c r="N4825" s="430">
        <v>0</v>
      </c>
      <c r="O4825" s="430">
        <v>0</v>
      </c>
      <c r="P4825" s="430">
        <v>0</v>
      </c>
      <c r="Q4825" s="430">
        <v>0</v>
      </c>
      <c r="R4825" s="430">
        <v>0</v>
      </c>
      <c r="S4825" s="430">
        <v>0</v>
      </c>
      <c r="T4825" s="430">
        <v>0</v>
      </c>
      <c r="U4825" s="430">
        <v>0</v>
      </c>
      <c r="V4825" s="430">
        <v>0</v>
      </c>
      <c r="W4825" s="430">
        <v>0</v>
      </c>
      <c r="X4825" s="430">
        <v>0</v>
      </c>
      <c r="Y4825" s="430">
        <v>0</v>
      </c>
      <c r="Z4825" s="430">
        <v>0</v>
      </c>
      <c r="AA4825" s="430">
        <v>0</v>
      </c>
      <c r="AB4825" s="430">
        <v>0</v>
      </c>
      <c r="AC4825" s="430">
        <v>0</v>
      </c>
      <c r="AD4825" s="430">
        <v>0</v>
      </c>
      <c r="AE4825" s="430">
        <v>0</v>
      </c>
      <c r="AF4825" s="430">
        <v>6.8336759999999997E-6</v>
      </c>
      <c r="AG4825" s="430">
        <v>1.5214623800000001E-5</v>
      </c>
      <c r="AH4825" s="430">
        <v>2.5494196599999999E-5</v>
      </c>
      <c r="AI4825" s="430">
        <v>3.7944753999999997E-5</v>
      </c>
      <c r="AJ4825" s="430">
        <v>5.2953443200000001E-5</v>
      </c>
      <c r="AK4825" s="430">
        <v>6.1016447199999999E-5</v>
      </c>
      <c r="AL4825" s="430">
        <v>0</v>
      </c>
    </row>
    <row r="4826" spans="1:38" x14ac:dyDescent="0.25">
      <c r="A4826" s="430" t="s">
        <v>4368</v>
      </c>
      <c r="B4826" s="430">
        <v>1</v>
      </c>
      <c r="C4826" s="430" t="s">
        <v>4382</v>
      </c>
      <c r="D4826" s="430" t="s">
        <v>4024</v>
      </c>
      <c r="E4826" s="430">
        <v>88</v>
      </c>
      <c r="F4826" s="430">
        <v>0</v>
      </c>
      <c r="G4826" s="430">
        <v>0</v>
      </c>
      <c r="H4826" s="430">
        <v>0</v>
      </c>
      <c r="I4826" s="430">
        <v>0</v>
      </c>
      <c r="J4826" s="430">
        <v>0</v>
      </c>
      <c r="K4826" s="430">
        <v>0</v>
      </c>
      <c r="L4826" s="430">
        <v>0</v>
      </c>
      <c r="M4826" s="430">
        <v>0</v>
      </c>
      <c r="N4826" s="430">
        <v>0</v>
      </c>
      <c r="O4826" s="430">
        <v>0</v>
      </c>
      <c r="P4826" s="430">
        <v>0</v>
      </c>
      <c r="Q4826" s="430">
        <v>0</v>
      </c>
      <c r="R4826" s="430">
        <v>0</v>
      </c>
      <c r="S4826" s="430">
        <v>0</v>
      </c>
      <c r="T4826" s="430">
        <v>0</v>
      </c>
      <c r="U4826" s="430">
        <v>0</v>
      </c>
      <c r="V4826" s="430">
        <v>0</v>
      </c>
      <c r="W4826" s="430">
        <v>0</v>
      </c>
      <c r="X4826" s="430">
        <v>0</v>
      </c>
      <c r="Y4826" s="430">
        <v>0</v>
      </c>
      <c r="Z4826" s="430">
        <v>0</v>
      </c>
      <c r="AA4826" s="430">
        <v>0</v>
      </c>
      <c r="AB4826" s="430">
        <v>0</v>
      </c>
      <c r="AC4826" s="430">
        <v>0</v>
      </c>
      <c r="AD4826" s="430">
        <v>0</v>
      </c>
      <c r="AE4826" s="430">
        <v>0</v>
      </c>
      <c r="AF4826" s="430">
        <v>3.6729604000000002E-6</v>
      </c>
      <c r="AG4826" s="430">
        <v>8.3229919999999995E-6</v>
      </c>
      <c r="AH4826" s="430">
        <v>1.4180678399999999E-5</v>
      </c>
      <c r="AI4826" s="430">
        <v>2.1485481600000001E-5</v>
      </c>
      <c r="AJ4826" s="430">
        <v>3.0685495800000002E-5</v>
      </c>
      <c r="AK4826" s="430">
        <v>3.6324678400000001E-5</v>
      </c>
      <c r="AL4826" s="430">
        <v>0</v>
      </c>
    </row>
    <row r="4827" spans="1:38" x14ac:dyDescent="0.25">
      <c r="A4827" s="430" t="s">
        <v>4368</v>
      </c>
      <c r="B4827" s="430">
        <v>1</v>
      </c>
      <c r="C4827" s="430" t="s">
        <v>4382</v>
      </c>
      <c r="D4827" s="430" t="s">
        <v>4026</v>
      </c>
      <c r="E4827" s="430">
        <v>88</v>
      </c>
      <c r="F4827" s="430">
        <v>0</v>
      </c>
      <c r="G4827" s="430">
        <v>0</v>
      </c>
      <c r="H4827" s="430">
        <v>0</v>
      </c>
      <c r="I4827" s="430">
        <v>0</v>
      </c>
      <c r="J4827" s="430">
        <v>0</v>
      </c>
      <c r="K4827" s="430">
        <v>0</v>
      </c>
      <c r="L4827" s="430">
        <v>0</v>
      </c>
      <c r="M4827" s="430">
        <v>0</v>
      </c>
      <c r="N4827" s="430">
        <v>0</v>
      </c>
      <c r="O4827" s="430">
        <v>0</v>
      </c>
      <c r="P4827" s="430">
        <v>0</v>
      </c>
      <c r="Q4827" s="430">
        <v>0</v>
      </c>
      <c r="R4827" s="430">
        <v>0</v>
      </c>
      <c r="S4827" s="430">
        <v>0</v>
      </c>
      <c r="T4827" s="430">
        <v>0</v>
      </c>
      <c r="U4827" s="430">
        <v>0</v>
      </c>
      <c r="V4827" s="430">
        <v>0</v>
      </c>
      <c r="W4827" s="430">
        <v>0</v>
      </c>
      <c r="X4827" s="430">
        <v>0</v>
      </c>
      <c r="Y4827" s="430">
        <v>0</v>
      </c>
      <c r="Z4827" s="430">
        <v>0</v>
      </c>
      <c r="AA4827" s="430">
        <v>0</v>
      </c>
      <c r="AB4827" s="430">
        <v>0</v>
      </c>
      <c r="AC4827" s="430">
        <v>0</v>
      </c>
      <c r="AD4827" s="430">
        <v>0</v>
      </c>
      <c r="AE4827" s="430">
        <v>0</v>
      </c>
      <c r="AF4827" s="430">
        <v>2.7964740599999999E-5</v>
      </c>
      <c r="AG4827" s="430">
        <v>6.1850418599999999E-5</v>
      </c>
      <c r="AH4827" s="430">
        <v>1.029891804E-4</v>
      </c>
      <c r="AI4827" s="430">
        <v>1.521228798E-4</v>
      </c>
      <c r="AJ4827" s="430">
        <v>2.12321424E-4</v>
      </c>
      <c r="AK4827" s="430">
        <v>2.4213870660000001E-4</v>
      </c>
      <c r="AL4827" s="430">
        <v>0</v>
      </c>
    </row>
    <row r="4828" spans="1:38" x14ac:dyDescent="0.25">
      <c r="A4828" s="430" t="s">
        <v>4368</v>
      </c>
      <c r="B4828" s="430">
        <v>1</v>
      </c>
      <c r="C4828" s="430" t="s">
        <v>4382</v>
      </c>
      <c r="D4828" s="430" t="s">
        <v>4028</v>
      </c>
      <c r="E4828" s="430">
        <v>88</v>
      </c>
      <c r="F4828" s="430">
        <v>0</v>
      </c>
      <c r="G4828" s="430">
        <v>0</v>
      </c>
      <c r="H4828" s="430">
        <v>0</v>
      </c>
      <c r="I4828" s="430">
        <v>0</v>
      </c>
      <c r="J4828" s="430">
        <v>0</v>
      </c>
      <c r="K4828" s="430">
        <v>0</v>
      </c>
      <c r="L4828" s="430">
        <v>0</v>
      </c>
      <c r="M4828" s="430">
        <v>0</v>
      </c>
      <c r="N4828" s="430">
        <v>0</v>
      </c>
      <c r="O4828" s="430">
        <v>0</v>
      </c>
      <c r="P4828" s="430">
        <v>0</v>
      </c>
      <c r="Q4828" s="430">
        <v>0</v>
      </c>
      <c r="R4828" s="430">
        <v>0</v>
      </c>
      <c r="S4828" s="430">
        <v>0</v>
      </c>
      <c r="T4828" s="430">
        <v>0</v>
      </c>
      <c r="U4828" s="430">
        <v>0</v>
      </c>
      <c r="V4828" s="430">
        <v>0</v>
      </c>
      <c r="W4828" s="430">
        <v>0</v>
      </c>
      <c r="X4828" s="430">
        <v>0</v>
      </c>
      <c r="Y4828" s="430">
        <v>0</v>
      </c>
      <c r="Z4828" s="430">
        <v>0</v>
      </c>
      <c r="AA4828" s="430">
        <v>0</v>
      </c>
      <c r="AB4828" s="430">
        <v>0</v>
      </c>
      <c r="AC4828" s="430">
        <v>0</v>
      </c>
      <c r="AD4828" s="430">
        <v>0</v>
      </c>
      <c r="AE4828" s="430">
        <v>0</v>
      </c>
      <c r="AF4828" s="430">
        <v>1.4477562600000001E-5</v>
      </c>
      <c r="AG4828" s="430">
        <v>3.2242186800000002E-5</v>
      </c>
      <c r="AH4828" s="430">
        <v>5.4215178400000002E-5</v>
      </c>
      <c r="AI4828" s="430">
        <v>8.0835182199999995E-5</v>
      </c>
      <c r="AJ4828" s="430">
        <v>1.126875236E-4</v>
      </c>
      <c r="AK4828" s="430">
        <v>1.300553554E-4</v>
      </c>
      <c r="AL4828" s="430">
        <v>0</v>
      </c>
    </row>
    <row r="4829" spans="1:38" x14ac:dyDescent="0.25">
      <c r="A4829" s="430" t="s">
        <v>4368</v>
      </c>
      <c r="B4829" s="430">
        <v>1</v>
      </c>
      <c r="C4829" s="430" t="s">
        <v>4382</v>
      </c>
      <c r="D4829" s="430" t="s">
        <v>4030</v>
      </c>
      <c r="E4829" s="430">
        <v>88</v>
      </c>
      <c r="F4829" s="430">
        <v>0</v>
      </c>
      <c r="G4829" s="430">
        <v>0</v>
      </c>
      <c r="H4829" s="430">
        <v>0</v>
      </c>
      <c r="I4829" s="430">
        <v>0</v>
      </c>
      <c r="J4829" s="430">
        <v>0</v>
      </c>
      <c r="K4829" s="430">
        <v>0</v>
      </c>
      <c r="L4829" s="430">
        <v>0</v>
      </c>
      <c r="M4829" s="430">
        <v>0</v>
      </c>
      <c r="N4829" s="430">
        <v>0</v>
      </c>
      <c r="O4829" s="430">
        <v>0</v>
      </c>
      <c r="P4829" s="430">
        <v>0</v>
      </c>
      <c r="Q4829" s="430">
        <v>0</v>
      </c>
      <c r="R4829" s="430">
        <v>0</v>
      </c>
      <c r="S4829" s="430">
        <v>0</v>
      </c>
      <c r="T4829" s="430">
        <v>0</v>
      </c>
      <c r="U4829" s="430">
        <v>0</v>
      </c>
      <c r="V4829" s="430">
        <v>0</v>
      </c>
      <c r="W4829" s="430">
        <v>0</v>
      </c>
      <c r="X4829" s="430">
        <v>0</v>
      </c>
      <c r="Y4829" s="430">
        <v>0</v>
      </c>
      <c r="Z4829" s="430">
        <v>0</v>
      </c>
      <c r="AA4829" s="430">
        <v>0</v>
      </c>
      <c r="AB4829" s="430">
        <v>0</v>
      </c>
      <c r="AC4829" s="430">
        <v>0</v>
      </c>
      <c r="AD4829" s="430">
        <v>0</v>
      </c>
      <c r="AE4829" s="430">
        <v>0</v>
      </c>
      <c r="AF4829" s="430">
        <v>6.3533375999999998E-6</v>
      </c>
      <c r="AG4829" s="430">
        <v>1.40877464E-5</v>
      </c>
      <c r="AH4829" s="430">
        <v>2.3574770600000001E-5</v>
      </c>
      <c r="AI4829" s="430">
        <v>3.4978908200000003E-5</v>
      </c>
      <c r="AJ4829" s="430">
        <v>4.8755438199999998E-5</v>
      </c>
      <c r="AK4829" s="430">
        <v>5.6076836000000003E-5</v>
      </c>
      <c r="AL4829" s="430">
        <v>0</v>
      </c>
    </row>
    <row r="4830" spans="1:38" x14ac:dyDescent="0.25">
      <c r="A4830" s="430" t="s">
        <v>4368</v>
      </c>
      <c r="B4830" s="430">
        <v>1</v>
      </c>
      <c r="C4830" s="430" t="s">
        <v>4382</v>
      </c>
      <c r="D4830" s="430" t="s">
        <v>4032</v>
      </c>
      <c r="E4830" s="430">
        <v>88</v>
      </c>
      <c r="F4830" s="430">
        <v>0</v>
      </c>
      <c r="G4830" s="430">
        <v>0</v>
      </c>
      <c r="H4830" s="430">
        <v>0</v>
      </c>
      <c r="I4830" s="430">
        <v>0</v>
      </c>
      <c r="J4830" s="430">
        <v>0</v>
      </c>
      <c r="K4830" s="430">
        <v>0</v>
      </c>
      <c r="L4830" s="430">
        <v>0</v>
      </c>
      <c r="M4830" s="430">
        <v>0</v>
      </c>
      <c r="N4830" s="430">
        <v>0</v>
      </c>
      <c r="O4830" s="430">
        <v>0</v>
      </c>
      <c r="P4830" s="430">
        <v>0</v>
      </c>
      <c r="Q4830" s="430">
        <v>0</v>
      </c>
      <c r="R4830" s="430">
        <v>0</v>
      </c>
      <c r="S4830" s="430">
        <v>0</v>
      </c>
      <c r="T4830" s="430">
        <v>0</v>
      </c>
      <c r="U4830" s="430">
        <v>0</v>
      </c>
      <c r="V4830" s="430">
        <v>0</v>
      </c>
      <c r="W4830" s="430">
        <v>0</v>
      </c>
      <c r="X4830" s="430">
        <v>0</v>
      </c>
      <c r="Y4830" s="430">
        <v>0</v>
      </c>
      <c r="Z4830" s="430">
        <v>0</v>
      </c>
      <c r="AA4830" s="430">
        <v>0</v>
      </c>
      <c r="AB4830" s="430">
        <v>0</v>
      </c>
      <c r="AC4830" s="430">
        <v>0</v>
      </c>
      <c r="AD4830" s="430">
        <v>0</v>
      </c>
      <c r="AE4830" s="430">
        <v>0</v>
      </c>
      <c r="AF4830" s="430">
        <v>9.6845127999999992E-6</v>
      </c>
      <c r="AG4830" s="430">
        <v>2.15635692E-5</v>
      </c>
      <c r="AH4830" s="430">
        <v>3.6132274999999998E-5</v>
      </c>
      <c r="AI4830" s="430">
        <v>5.3710040800000001E-5</v>
      </c>
      <c r="AJ4830" s="430">
        <v>7.4796124600000002E-5</v>
      </c>
      <c r="AK4830" s="430">
        <v>8.6169869599999995E-5</v>
      </c>
      <c r="AL4830" s="430">
        <v>0</v>
      </c>
    </row>
    <row r="4831" spans="1:38" x14ac:dyDescent="0.25">
      <c r="A4831" s="430" t="s">
        <v>4368</v>
      </c>
      <c r="B4831" s="430">
        <v>1</v>
      </c>
      <c r="C4831" s="430" t="s">
        <v>4382</v>
      </c>
      <c r="D4831" s="430" t="s">
        <v>4034</v>
      </c>
      <c r="E4831" s="430">
        <v>88</v>
      </c>
      <c r="F4831" s="430">
        <v>0</v>
      </c>
      <c r="G4831" s="430">
        <v>0</v>
      </c>
      <c r="H4831" s="430">
        <v>0</v>
      </c>
      <c r="I4831" s="430">
        <v>0</v>
      </c>
      <c r="J4831" s="430">
        <v>0</v>
      </c>
      <c r="K4831" s="430">
        <v>0</v>
      </c>
      <c r="L4831" s="430">
        <v>0</v>
      </c>
      <c r="M4831" s="430">
        <v>0</v>
      </c>
      <c r="N4831" s="430">
        <v>0</v>
      </c>
      <c r="O4831" s="430">
        <v>0</v>
      </c>
      <c r="P4831" s="430">
        <v>0</v>
      </c>
      <c r="Q4831" s="430">
        <v>0</v>
      </c>
      <c r="R4831" s="430">
        <v>0</v>
      </c>
      <c r="S4831" s="430">
        <v>0</v>
      </c>
      <c r="T4831" s="430">
        <v>0</v>
      </c>
      <c r="U4831" s="430">
        <v>0</v>
      </c>
      <c r="V4831" s="430">
        <v>0</v>
      </c>
      <c r="W4831" s="430">
        <v>0</v>
      </c>
      <c r="X4831" s="430">
        <v>0</v>
      </c>
      <c r="Y4831" s="430">
        <v>0</v>
      </c>
      <c r="Z4831" s="430">
        <v>0</v>
      </c>
      <c r="AA4831" s="430">
        <v>0</v>
      </c>
      <c r="AB4831" s="430">
        <v>0</v>
      </c>
      <c r="AC4831" s="430">
        <v>0</v>
      </c>
      <c r="AD4831" s="430">
        <v>0</v>
      </c>
      <c r="AE4831" s="430">
        <v>0</v>
      </c>
      <c r="AF4831" s="430">
        <v>1.02102322E-5</v>
      </c>
      <c r="AG4831" s="430">
        <v>2.2619018200000001E-5</v>
      </c>
      <c r="AH4831" s="430">
        <v>3.7752437999999999E-5</v>
      </c>
      <c r="AI4831" s="430">
        <v>5.5943062799999999E-5</v>
      </c>
      <c r="AJ4831" s="430">
        <v>7.7241386000000004E-5</v>
      </c>
      <c r="AK4831" s="430">
        <v>8.8360770199999997E-5</v>
      </c>
      <c r="AL4831" s="430">
        <v>0</v>
      </c>
    </row>
    <row r="4832" spans="1:38" x14ac:dyDescent="0.25">
      <c r="A4832" s="430" t="s">
        <v>4368</v>
      </c>
      <c r="B4832" s="430">
        <v>1</v>
      </c>
      <c r="C4832" s="430" t="s">
        <v>4382</v>
      </c>
      <c r="D4832" s="430" t="s">
        <v>4036</v>
      </c>
      <c r="E4832" s="430">
        <v>88</v>
      </c>
      <c r="F4832" s="430">
        <v>0</v>
      </c>
      <c r="G4832" s="430">
        <v>0</v>
      </c>
      <c r="H4832" s="430">
        <v>0</v>
      </c>
      <c r="I4832" s="430">
        <v>0</v>
      </c>
      <c r="J4832" s="430">
        <v>0</v>
      </c>
      <c r="K4832" s="430">
        <v>0</v>
      </c>
      <c r="L4832" s="430">
        <v>0</v>
      </c>
      <c r="M4832" s="430">
        <v>0</v>
      </c>
      <c r="N4832" s="430">
        <v>0</v>
      </c>
      <c r="O4832" s="430">
        <v>0</v>
      </c>
      <c r="P4832" s="430">
        <v>0</v>
      </c>
      <c r="Q4832" s="430">
        <v>0</v>
      </c>
      <c r="R4832" s="430">
        <v>0</v>
      </c>
      <c r="S4832" s="430">
        <v>0</v>
      </c>
      <c r="T4832" s="430">
        <v>0</v>
      </c>
      <c r="U4832" s="430">
        <v>0</v>
      </c>
      <c r="V4832" s="430">
        <v>0</v>
      </c>
      <c r="W4832" s="430">
        <v>0</v>
      </c>
      <c r="X4832" s="430">
        <v>0</v>
      </c>
      <c r="Y4832" s="430">
        <v>0</v>
      </c>
      <c r="Z4832" s="430">
        <v>0</v>
      </c>
      <c r="AA4832" s="430">
        <v>0</v>
      </c>
      <c r="AB4832" s="430">
        <v>0</v>
      </c>
      <c r="AC4832" s="430">
        <v>0</v>
      </c>
      <c r="AD4832" s="430">
        <v>0</v>
      </c>
      <c r="AE4832" s="430">
        <v>0</v>
      </c>
      <c r="AF4832" s="430">
        <v>1.48906136E-5</v>
      </c>
      <c r="AG4832" s="430">
        <v>3.32173408E-5</v>
      </c>
      <c r="AH4832" s="430">
        <v>5.5730626000000003E-5</v>
      </c>
      <c r="AI4832" s="430">
        <v>8.2803193399999994E-5</v>
      </c>
      <c r="AJ4832" s="430">
        <v>1.166162832E-4</v>
      </c>
      <c r="AK4832" s="430">
        <v>1.3347085419999999E-4</v>
      </c>
      <c r="AL4832" s="430">
        <v>0</v>
      </c>
    </row>
    <row r="4833" spans="1:38" x14ac:dyDescent="0.25">
      <c r="A4833" s="430" t="s">
        <v>4368</v>
      </c>
      <c r="B4833" s="430">
        <v>1</v>
      </c>
      <c r="C4833" s="430" t="s">
        <v>4382</v>
      </c>
      <c r="D4833" s="430" t="s">
        <v>4038</v>
      </c>
      <c r="E4833" s="430">
        <v>88</v>
      </c>
      <c r="F4833" s="430">
        <v>0</v>
      </c>
      <c r="G4833" s="430">
        <v>0</v>
      </c>
      <c r="H4833" s="430">
        <v>0</v>
      </c>
      <c r="I4833" s="430">
        <v>0</v>
      </c>
      <c r="J4833" s="430">
        <v>0</v>
      </c>
      <c r="K4833" s="430">
        <v>0</v>
      </c>
      <c r="L4833" s="430">
        <v>0</v>
      </c>
      <c r="M4833" s="430">
        <v>0</v>
      </c>
      <c r="N4833" s="430">
        <v>0</v>
      </c>
      <c r="O4833" s="430">
        <v>0</v>
      </c>
      <c r="P4833" s="430">
        <v>0</v>
      </c>
      <c r="Q4833" s="430">
        <v>0</v>
      </c>
      <c r="R4833" s="430">
        <v>0</v>
      </c>
      <c r="S4833" s="430">
        <v>0</v>
      </c>
      <c r="T4833" s="430">
        <v>0</v>
      </c>
      <c r="U4833" s="430">
        <v>0</v>
      </c>
      <c r="V4833" s="430">
        <v>0</v>
      </c>
      <c r="W4833" s="430">
        <v>0</v>
      </c>
      <c r="X4833" s="430">
        <v>0</v>
      </c>
      <c r="Y4833" s="430">
        <v>0</v>
      </c>
      <c r="Z4833" s="430">
        <v>0</v>
      </c>
      <c r="AA4833" s="430">
        <v>0</v>
      </c>
      <c r="AB4833" s="430">
        <v>0</v>
      </c>
      <c r="AC4833" s="430">
        <v>0</v>
      </c>
      <c r="AD4833" s="430">
        <v>0</v>
      </c>
      <c r="AE4833" s="430">
        <v>0</v>
      </c>
      <c r="AF4833" s="430">
        <v>1.31015754E-5</v>
      </c>
      <c r="AG4833" s="430">
        <v>2.9174409400000001E-5</v>
      </c>
      <c r="AH4833" s="430">
        <v>4.8903087599999997E-5</v>
      </c>
      <c r="AI4833" s="430">
        <v>7.2716176199999998E-5</v>
      </c>
      <c r="AJ4833" s="430">
        <v>1.025081644E-4</v>
      </c>
      <c r="AK4833" s="430">
        <v>1.1780925820000001E-4</v>
      </c>
      <c r="AL4833" s="430">
        <v>0</v>
      </c>
    </row>
    <row r="4834" spans="1:38" x14ac:dyDescent="0.25">
      <c r="A4834" s="430" t="s">
        <v>4368</v>
      </c>
      <c r="B4834" s="430">
        <v>1</v>
      </c>
      <c r="C4834" s="430" t="s">
        <v>4382</v>
      </c>
      <c r="D4834" s="430" t="s">
        <v>4040</v>
      </c>
      <c r="E4834" s="430">
        <v>88</v>
      </c>
      <c r="F4834" s="430">
        <v>0</v>
      </c>
      <c r="G4834" s="430">
        <v>0</v>
      </c>
      <c r="H4834" s="430">
        <v>0</v>
      </c>
      <c r="I4834" s="430">
        <v>0</v>
      </c>
      <c r="J4834" s="430">
        <v>0</v>
      </c>
      <c r="K4834" s="430">
        <v>0</v>
      </c>
      <c r="L4834" s="430">
        <v>0</v>
      </c>
      <c r="M4834" s="430">
        <v>0</v>
      </c>
      <c r="N4834" s="430">
        <v>0</v>
      </c>
      <c r="O4834" s="430">
        <v>0</v>
      </c>
      <c r="P4834" s="430">
        <v>0</v>
      </c>
      <c r="Q4834" s="430">
        <v>0</v>
      </c>
      <c r="R4834" s="430">
        <v>0</v>
      </c>
      <c r="S4834" s="430">
        <v>0</v>
      </c>
      <c r="T4834" s="430">
        <v>0</v>
      </c>
      <c r="U4834" s="430">
        <v>0</v>
      </c>
      <c r="V4834" s="430">
        <v>0</v>
      </c>
      <c r="W4834" s="430">
        <v>0</v>
      </c>
      <c r="X4834" s="430">
        <v>0</v>
      </c>
      <c r="Y4834" s="430">
        <v>0</v>
      </c>
      <c r="Z4834" s="430">
        <v>0</v>
      </c>
      <c r="AA4834" s="430">
        <v>0</v>
      </c>
      <c r="AB4834" s="430">
        <v>0</v>
      </c>
      <c r="AC4834" s="430">
        <v>0</v>
      </c>
      <c r="AD4834" s="430">
        <v>0</v>
      </c>
      <c r="AE4834" s="430">
        <v>0</v>
      </c>
      <c r="AF4834" s="430">
        <v>2.9059126E-6</v>
      </c>
      <c r="AG4834" s="430">
        <v>6.4645506000000003E-6</v>
      </c>
      <c r="AH4834" s="430">
        <v>1.084649E-5</v>
      </c>
      <c r="AI4834" s="430">
        <v>1.61618482E-5</v>
      </c>
      <c r="AJ4834" s="430">
        <v>2.2623049400000001E-5</v>
      </c>
      <c r="AK4834" s="430">
        <v>2.6222225199999999E-5</v>
      </c>
      <c r="AL4834" s="430">
        <v>0</v>
      </c>
    </row>
    <row r="4835" spans="1:38" x14ac:dyDescent="0.25">
      <c r="A4835" s="430" t="s">
        <v>4368</v>
      </c>
      <c r="B4835" s="430">
        <v>1</v>
      </c>
      <c r="C4835" s="430" t="s">
        <v>4382</v>
      </c>
      <c r="D4835" s="430" t="s">
        <v>4042</v>
      </c>
      <c r="E4835" s="430">
        <v>88</v>
      </c>
      <c r="F4835" s="430">
        <v>0</v>
      </c>
      <c r="G4835" s="430">
        <v>0</v>
      </c>
      <c r="H4835" s="430">
        <v>0</v>
      </c>
      <c r="I4835" s="430">
        <v>0</v>
      </c>
      <c r="J4835" s="430">
        <v>0</v>
      </c>
      <c r="K4835" s="430">
        <v>0</v>
      </c>
      <c r="L4835" s="430">
        <v>0</v>
      </c>
      <c r="M4835" s="430">
        <v>0</v>
      </c>
      <c r="N4835" s="430">
        <v>0</v>
      </c>
      <c r="O4835" s="430">
        <v>0</v>
      </c>
      <c r="P4835" s="430">
        <v>0</v>
      </c>
      <c r="Q4835" s="430">
        <v>0</v>
      </c>
      <c r="R4835" s="430">
        <v>0</v>
      </c>
      <c r="S4835" s="430">
        <v>0</v>
      </c>
      <c r="T4835" s="430">
        <v>0</v>
      </c>
      <c r="U4835" s="430">
        <v>0</v>
      </c>
      <c r="V4835" s="430">
        <v>0</v>
      </c>
      <c r="W4835" s="430">
        <v>0</v>
      </c>
      <c r="X4835" s="430">
        <v>0</v>
      </c>
      <c r="Y4835" s="430">
        <v>0</v>
      </c>
      <c r="Z4835" s="430">
        <v>0</v>
      </c>
      <c r="AA4835" s="430">
        <v>0</v>
      </c>
      <c r="AB4835" s="430">
        <v>0</v>
      </c>
      <c r="AC4835" s="430">
        <v>0</v>
      </c>
      <c r="AD4835" s="430">
        <v>0</v>
      </c>
      <c r="AE4835" s="430">
        <v>0</v>
      </c>
      <c r="AF4835" s="430">
        <v>2.1710389800000001E-5</v>
      </c>
      <c r="AG4835" s="430">
        <v>4.82841514E-5</v>
      </c>
      <c r="AH4835" s="430">
        <v>8.0833623799999994E-5</v>
      </c>
      <c r="AI4835" s="430">
        <v>1.199110864E-4</v>
      </c>
      <c r="AJ4835" s="430">
        <v>1.6719122399999999E-4</v>
      </c>
      <c r="AK4835" s="430">
        <v>1.9206063440000001E-4</v>
      </c>
      <c r="AL4835" s="430">
        <v>0</v>
      </c>
    </row>
    <row r="4836" spans="1:38" x14ac:dyDescent="0.25">
      <c r="A4836" s="430" t="s">
        <v>4368</v>
      </c>
      <c r="B4836" s="430">
        <v>1</v>
      </c>
      <c r="C4836" s="430" t="s">
        <v>4382</v>
      </c>
      <c r="D4836" s="430" t="s">
        <v>4044</v>
      </c>
      <c r="E4836" s="430">
        <v>88</v>
      </c>
      <c r="F4836" s="430">
        <v>0</v>
      </c>
      <c r="G4836" s="430">
        <v>0</v>
      </c>
      <c r="H4836" s="430">
        <v>0</v>
      </c>
      <c r="I4836" s="430">
        <v>0</v>
      </c>
      <c r="J4836" s="430">
        <v>0</v>
      </c>
      <c r="K4836" s="430">
        <v>0</v>
      </c>
      <c r="L4836" s="430">
        <v>0</v>
      </c>
      <c r="M4836" s="430">
        <v>0</v>
      </c>
      <c r="N4836" s="430">
        <v>0</v>
      </c>
      <c r="O4836" s="430">
        <v>0</v>
      </c>
      <c r="P4836" s="430">
        <v>0</v>
      </c>
      <c r="Q4836" s="430">
        <v>0</v>
      </c>
      <c r="R4836" s="430">
        <v>0</v>
      </c>
      <c r="S4836" s="430">
        <v>0</v>
      </c>
      <c r="T4836" s="430">
        <v>0</v>
      </c>
      <c r="U4836" s="430">
        <v>0</v>
      </c>
      <c r="V4836" s="430">
        <v>0</v>
      </c>
      <c r="W4836" s="430">
        <v>0</v>
      </c>
      <c r="X4836" s="430">
        <v>0</v>
      </c>
      <c r="Y4836" s="430">
        <v>0</v>
      </c>
      <c r="Z4836" s="430">
        <v>0</v>
      </c>
      <c r="AA4836" s="430">
        <v>0</v>
      </c>
      <c r="AB4836" s="430">
        <v>0</v>
      </c>
      <c r="AC4836" s="430">
        <v>0</v>
      </c>
      <c r="AD4836" s="430">
        <v>0</v>
      </c>
      <c r="AE4836" s="430">
        <v>0</v>
      </c>
      <c r="AF4836" s="430">
        <v>1.2051065799999999E-5</v>
      </c>
      <c r="AG4836" s="430">
        <v>2.6953471799999999E-5</v>
      </c>
      <c r="AH4836" s="430">
        <v>4.5395371400000003E-5</v>
      </c>
      <c r="AI4836" s="430">
        <v>6.7733477199999998E-5</v>
      </c>
      <c r="AJ4836" s="430">
        <v>9.4777487799999996E-5</v>
      </c>
      <c r="AK4836" s="430">
        <v>1.090623378E-4</v>
      </c>
      <c r="AL4836" s="430">
        <v>0</v>
      </c>
    </row>
    <row r="4837" spans="1:38" x14ac:dyDescent="0.25">
      <c r="A4837" s="430" t="s">
        <v>4368</v>
      </c>
      <c r="B4837" s="430">
        <v>1</v>
      </c>
      <c r="C4837" s="430" t="s">
        <v>4382</v>
      </c>
      <c r="D4837" s="430" t="s">
        <v>4046</v>
      </c>
      <c r="E4837" s="430">
        <v>88</v>
      </c>
      <c r="F4837" s="430">
        <v>0</v>
      </c>
      <c r="G4837" s="430">
        <v>0</v>
      </c>
      <c r="H4837" s="430">
        <v>0</v>
      </c>
      <c r="I4837" s="430">
        <v>0</v>
      </c>
      <c r="J4837" s="430">
        <v>0</v>
      </c>
      <c r="K4837" s="430">
        <v>0</v>
      </c>
      <c r="L4837" s="430">
        <v>0</v>
      </c>
      <c r="M4837" s="430">
        <v>0</v>
      </c>
      <c r="N4837" s="430">
        <v>0</v>
      </c>
      <c r="O4837" s="430">
        <v>0</v>
      </c>
      <c r="P4837" s="430">
        <v>0</v>
      </c>
      <c r="Q4837" s="430">
        <v>0</v>
      </c>
      <c r="R4837" s="430">
        <v>0</v>
      </c>
      <c r="S4837" s="430">
        <v>0</v>
      </c>
      <c r="T4837" s="430">
        <v>0</v>
      </c>
      <c r="U4837" s="430">
        <v>0</v>
      </c>
      <c r="V4837" s="430">
        <v>0</v>
      </c>
      <c r="W4837" s="430">
        <v>0</v>
      </c>
      <c r="X4837" s="430">
        <v>0</v>
      </c>
      <c r="Y4837" s="430">
        <v>0</v>
      </c>
      <c r="Z4837" s="430">
        <v>0</v>
      </c>
      <c r="AA4837" s="430">
        <v>0</v>
      </c>
      <c r="AB4837" s="430">
        <v>0</v>
      </c>
      <c r="AC4837" s="430">
        <v>0</v>
      </c>
      <c r="AD4837" s="430">
        <v>0</v>
      </c>
      <c r="AE4837" s="430">
        <v>0</v>
      </c>
      <c r="AF4837" s="430">
        <v>1.3285590399999999E-5</v>
      </c>
      <c r="AG4837" s="430">
        <v>2.9577049999999998E-5</v>
      </c>
      <c r="AH4837" s="430">
        <v>4.9581602799999998E-5</v>
      </c>
      <c r="AI4837" s="430">
        <v>7.3743229400000001E-5</v>
      </c>
      <c r="AJ4837" s="430">
        <v>1.022059546E-4</v>
      </c>
      <c r="AK4837" s="430">
        <v>1.1786769319999999E-4</v>
      </c>
      <c r="AL4837" s="430">
        <v>0</v>
      </c>
    </row>
    <row r="4838" spans="1:38" x14ac:dyDescent="0.25">
      <c r="A4838" s="430" t="s">
        <v>4368</v>
      </c>
      <c r="B4838" s="430">
        <v>1</v>
      </c>
      <c r="C4838" s="430" t="s">
        <v>4382</v>
      </c>
      <c r="D4838" s="430" t="s">
        <v>4227</v>
      </c>
      <c r="E4838" s="430">
        <v>88</v>
      </c>
      <c r="F4838" s="430">
        <v>0</v>
      </c>
      <c r="G4838" s="430">
        <v>0</v>
      </c>
      <c r="H4838" s="430">
        <v>0</v>
      </c>
      <c r="I4838" s="430">
        <v>0</v>
      </c>
      <c r="J4838" s="430">
        <v>0</v>
      </c>
      <c r="K4838" s="430">
        <v>0</v>
      </c>
      <c r="L4838" s="430">
        <v>0</v>
      </c>
      <c r="M4838" s="430">
        <v>0</v>
      </c>
      <c r="N4838" s="430">
        <v>0</v>
      </c>
      <c r="O4838" s="430">
        <v>0</v>
      </c>
      <c r="P4838" s="430">
        <v>0</v>
      </c>
      <c r="Q4838" s="430">
        <v>0</v>
      </c>
      <c r="R4838" s="430">
        <v>0</v>
      </c>
      <c r="S4838" s="430">
        <v>0</v>
      </c>
      <c r="T4838" s="430">
        <v>0</v>
      </c>
      <c r="U4838" s="430">
        <v>0</v>
      </c>
      <c r="V4838" s="430">
        <v>0</v>
      </c>
      <c r="W4838" s="430">
        <v>0</v>
      </c>
      <c r="X4838" s="430">
        <v>0</v>
      </c>
      <c r="Y4838" s="430">
        <v>0</v>
      </c>
      <c r="Z4838" s="430">
        <v>0</v>
      </c>
      <c r="AA4838" s="430">
        <v>0</v>
      </c>
      <c r="AB4838" s="430">
        <v>0</v>
      </c>
      <c r="AC4838" s="430">
        <v>0</v>
      </c>
      <c r="AD4838" s="430">
        <v>0</v>
      </c>
      <c r="AE4838" s="430">
        <v>0</v>
      </c>
      <c r="AF4838" s="430">
        <v>1.1483860000000001E-7</v>
      </c>
      <c r="AG4838" s="430">
        <v>2.5383079999999998E-7</v>
      </c>
      <c r="AH4838" s="430">
        <v>4.22869E-7</v>
      </c>
      <c r="AI4838" s="430">
        <v>6.2506360000000005E-7</v>
      </c>
      <c r="AJ4838" s="430">
        <v>8.6107680000000002E-7</v>
      </c>
      <c r="AK4838" s="430">
        <v>9.8715039999999991E-7</v>
      </c>
      <c r="AL4838" s="430">
        <v>0</v>
      </c>
    </row>
    <row r="4839" spans="1:38" x14ac:dyDescent="0.25">
      <c r="A4839" s="430" t="s">
        <v>4368</v>
      </c>
      <c r="B4839" s="430">
        <v>1</v>
      </c>
      <c r="C4839" s="430" t="s">
        <v>4382</v>
      </c>
      <c r="D4839" s="430" t="s">
        <v>4048</v>
      </c>
      <c r="E4839" s="430">
        <v>88</v>
      </c>
      <c r="F4839" s="430">
        <v>0</v>
      </c>
      <c r="G4839" s="430">
        <v>0</v>
      </c>
      <c r="H4839" s="430">
        <v>0</v>
      </c>
      <c r="I4839" s="430">
        <v>0</v>
      </c>
      <c r="J4839" s="430">
        <v>0</v>
      </c>
      <c r="K4839" s="430">
        <v>0</v>
      </c>
      <c r="L4839" s="430">
        <v>0</v>
      </c>
      <c r="M4839" s="430">
        <v>0</v>
      </c>
      <c r="N4839" s="430">
        <v>0</v>
      </c>
      <c r="O4839" s="430">
        <v>0</v>
      </c>
      <c r="P4839" s="430">
        <v>0</v>
      </c>
      <c r="Q4839" s="430">
        <v>0</v>
      </c>
      <c r="R4839" s="430">
        <v>0</v>
      </c>
      <c r="S4839" s="430">
        <v>0</v>
      </c>
      <c r="T4839" s="430">
        <v>0</v>
      </c>
      <c r="U4839" s="430">
        <v>0</v>
      </c>
      <c r="V4839" s="430">
        <v>0</v>
      </c>
      <c r="W4839" s="430">
        <v>0</v>
      </c>
      <c r="X4839" s="430">
        <v>0</v>
      </c>
      <c r="Y4839" s="430">
        <v>0</v>
      </c>
      <c r="Z4839" s="430">
        <v>0</v>
      </c>
      <c r="AA4839" s="430">
        <v>0</v>
      </c>
      <c r="AB4839" s="430">
        <v>0</v>
      </c>
      <c r="AC4839" s="430">
        <v>0</v>
      </c>
      <c r="AD4839" s="430">
        <v>0</v>
      </c>
      <c r="AE4839" s="430">
        <v>0</v>
      </c>
      <c r="AF4839" s="430">
        <v>6.5226260000000003E-6</v>
      </c>
      <c r="AG4839" s="430">
        <v>1.44738644E-5</v>
      </c>
      <c r="AH4839" s="430">
        <v>2.4142386399999999E-5</v>
      </c>
      <c r="AI4839" s="430">
        <v>3.5766626800000001E-5</v>
      </c>
      <c r="AJ4839" s="430">
        <v>4.9104014000000001E-5</v>
      </c>
      <c r="AK4839" s="430">
        <v>5.6370789400000002E-5</v>
      </c>
      <c r="AL4839" s="430">
        <v>0</v>
      </c>
    </row>
    <row r="4840" spans="1:38" x14ac:dyDescent="0.25">
      <c r="A4840" s="430" t="s">
        <v>4368</v>
      </c>
      <c r="B4840" s="430">
        <v>1</v>
      </c>
      <c r="C4840" s="430" t="s">
        <v>4382</v>
      </c>
      <c r="D4840" s="430" t="s">
        <v>4050</v>
      </c>
      <c r="E4840" s="430">
        <v>88</v>
      </c>
      <c r="F4840" s="430">
        <v>0</v>
      </c>
      <c r="G4840" s="430">
        <v>0</v>
      </c>
      <c r="H4840" s="430">
        <v>0</v>
      </c>
      <c r="I4840" s="430">
        <v>0</v>
      </c>
      <c r="J4840" s="430">
        <v>0</v>
      </c>
      <c r="K4840" s="430">
        <v>0</v>
      </c>
      <c r="L4840" s="430">
        <v>0</v>
      </c>
      <c r="M4840" s="430">
        <v>0</v>
      </c>
      <c r="N4840" s="430">
        <v>0</v>
      </c>
      <c r="O4840" s="430">
        <v>0</v>
      </c>
      <c r="P4840" s="430">
        <v>0</v>
      </c>
      <c r="Q4840" s="430">
        <v>0</v>
      </c>
      <c r="R4840" s="430">
        <v>0</v>
      </c>
      <c r="S4840" s="430">
        <v>0</v>
      </c>
      <c r="T4840" s="430">
        <v>0</v>
      </c>
      <c r="U4840" s="430">
        <v>0</v>
      </c>
      <c r="V4840" s="430">
        <v>0</v>
      </c>
      <c r="W4840" s="430">
        <v>0</v>
      </c>
      <c r="X4840" s="430">
        <v>0</v>
      </c>
      <c r="Y4840" s="430">
        <v>0</v>
      </c>
      <c r="Z4840" s="430">
        <v>0</v>
      </c>
      <c r="AA4840" s="430">
        <v>0</v>
      </c>
      <c r="AB4840" s="430">
        <v>0</v>
      </c>
      <c r="AC4840" s="430">
        <v>0</v>
      </c>
      <c r="AD4840" s="430">
        <v>0</v>
      </c>
      <c r="AE4840" s="430">
        <v>0</v>
      </c>
      <c r="AF4840" s="430">
        <v>2.2729490000000002E-6</v>
      </c>
      <c r="AG4840" s="430">
        <v>5.1003406E-6</v>
      </c>
      <c r="AH4840" s="430">
        <v>8.5939859999999994E-6</v>
      </c>
      <c r="AI4840" s="430">
        <v>1.2851501799999999E-5</v>
      </c>
      <c r="AJ4840" s="430">
        <v>1.8038140399999998E-5</v>
      </c>
      <c r="AK4840" s="430">
        <v>2.11014802E-5</v>
      </c>
      <c r="AL4840" s="430">
        <v>0</v>
      </c>
    </row>
    <row r="4841" spans="1:38" x14ac:dyDescent="0.25">
      <c r="A4841" s="430" t="s">
        <v>4368</v>
      </c>
      <c r="B4841" s="430">
        <v>1</v>
      </c>
      <c r="C4841" s="430" t="s">
        <v>4382</v>
      </c>
      <c r="D4841" s="430" t="s">
        <v>4052</v>
      </c>
      <c r="E4841" s="430">
        <v>88</v>
      </c>
      <c r="F4841" s="430">
        <v>0</v>
      </c>
      <c r="G4841" s="430">
        <v>0</v>
      </c>
      <c r="H4841" s="430">
        <v>0</v>
      </c>
      <c r="I4841" s="430">
        <v>0</v>
      </c>
      <c r="J4841" s="430">
        <v>0</v>
      </c>
      <c r="K4841" s="430">
        <v>0</v>
      </c>
      <c r="L4841" s="430">
        <v>0</v>
      </c>
      <c r="M4841" s="430">
        <v>0</v>
      </c>
      <c r="N4841" s="430">
        <v>0</v>
      </c>
      <c r="O4841" s="430">
        <v>0</v>
      </c>
      <c r="P4841" s="430">
        <v>0</v>
      </c>
      <c r="Q4841" s="430">
        <v>0</v>
      </c>
      <c r="R4841" s="430">
        <v>0</v>
      </c>
      <c r="S4841" s="430">
        <v>0</v>
      </c>
      <c r="T4841" s="430">
        <v>0</v>
      </c>
      <c r="U4841" s="430">
        <v>0</v>
      </c>
      <c r="V4841" s="430">
        <v>0</v>
      </c>
      <c r="W4841" s="430">
        <v>0</v>
      </c>
      <c r="X4841" s="430">
        <v>0</v>
      </c>
      <c r="Y4841" s="430">
        <v>0</v>
      </c>
      <c r="Z4841" s="430">
        <v>0</v>
      </c>
      <c r="AA4841" s="430">
        <v>0</v>
      </c>
      <c r="AB4841" s="430">
        <v>0</v>
      </c>
      <c r="AC4841" s="430">
        <v>0</v>
      </c>
      <c r="AD4841" s="430">
        <v>0</v>
      </c>
      <c r="AE4841" s="430">
        <v>0</v>
      </c>
      <c r="AF4841" s="430">
        <v>2.2163360399999999E-5</v>
      </c>
      <c r="AG4841" s="430">
        <v>4.9731240600000002E-5</v>
      </c>
      <c r="AH4841" s="430">
        <v>8.4104042199999998E-5</v>
      </c>
      <c r="AI4841" s="430">
        <v>1.2611499440000001E-4</v>
      </c>
      <c r="AJ4841" s="430">
        <v>1.7365977059999999E-4</v>
      </c>
      <c r="AK4841" s="430">
        <v>2.0162182600000001E-4</v>
      </c>
      <c r="AL4841" s="430">
        <v>0</v>
      </c>
    </row>
    <row r="4842" spans="1:38" x14ac:dyDescent="0.25">
      <c r="A4842" s="430" t="s">
        <v>4368</v>
      </c>
      <c r="B4842" s="430">
        <v>1</v>
      </c>
      <c r="C4842" s="430" t="s">
        <v>4382</v>
      </c>
      <c r="D4842" s="430" t="s">
        <v>4054</v>
      </c>
      <c r="E4842" s="430">
        <v>88</v>
      </c>
      <c r="F4842" s="430">
        <v>0</v>
      </c>
      <c r="G4842" s="430">
        <v>0</v>
      </c>
      <c r="H4842" s="430">
        <v>0</v>
      </c>
      <c r="I4842" s="430">
        <v>0</v>
      </c>
      <c r="J4842" s="430">
        <v>0</v>
      </c>
      <c r="K4842" s="430">
        <v>0</v>
      </c>
      <c r="L4842" s="430">
        <v>0</v>
      </c>
      <c r="M4842" s="430">
        <v>0</v>
      </c>
      <c r="N4842" s="430">
        <v>0</v>
      </c>
      <c r="O4842" s="430">
        <v>0</v>
      </c>
      <c r="P4842" s="430">
        <v>0</v>
      </c>
      <c r="Q4842" s="430">
        <v>0</v>
      </c>
      <c r="R4842" s="430">
        <v>0</v>
      </c>
      <c r="S4842" s="430">
        <v>0</v>
      </c>
      <c r="T4842" s="430">
        <v>0</v>
      </c>
      <c r="U4842" s="430">
        <v>0</v>
      </c>
      <c r="V4842" s="430">
        <v>0</v>
      </c>
      <c r="W4842" s="430">
        <v>0</v>
      </c>
      <c r="X4842" s="430">
        <v>0</v>
      </c>
      <c r="Y4842" s="430">
        <v>0</v>
      </c>
      <c r="Z4842" s="430">
        <v>0</v>
      </c>
      <c r="AA4842" s="430">
        <v>0</v>
      </c>
      <c r="AB4842" s="430">
        <v>0</v>
      </c>
      <c r="AC4842" s="430">
        <v>0</v>
      </c>
      <c r="AD4842" s="430">
        <v>0</v>
      </c>
      <c r="AE4842" s="430">
        <v>0</v>
      </c>
      <c r="AF4842" s="430">
        <v>1.6491196E-6</v>
      </c>
      <c r="AG4842" s="430">
        <v>3.6624416E-6</v>
      </c>
      <c r="AH4842" s="430">
        <v>6.1516777999999998E-6</v>
      </c>
      <c r="AI4842" s="430">
        <v>9.1718432E-6</v>
      </c>
      <c r="AJ4842" s="430">
        <v>1.29360306E-5</v>
      </c>
      <c r="AK4842" s="430">
        <v>1.48084572E-5</v>
      </c>
      <c r="AL4842" s="430">
        <v>0</v>
      </c>
    </row>
    <row r="4843" spans="1:38" x14ac:dyDescent="0.25">
      <c r="A4843" s="430" t="s">
        <v>4368</v>
      </c>
      <c r="B4843" s="430">
        <v>1</v>
      </c>
      <c r="C4843" s="430" t="s">
        <v>4382</v>
      </c>
      <c r="D4843" s="430" t="s">
        <v>517</v>
      </c>
      <c r="E4843" s="430">
        <v>88</v>
      </c>
      <c r="F4843" s="430">
        <v>0</v>
      </c>
      <c r="G4843" s="430">
        <v>0</v>
      </c>
      <c r="H4843" s="430">
        <v>0</v>
      </c>
      <c r="I4843" s="430">
        <v>0</v>
      </c>
      <c r="J4843" s="430">
        <v>0</v>
      </c>
      <c r="K4843" s="430">
        <v>0</v>
      </c>
      <c r="L4843" s="430">
        <v>0</v>
      </c>
      <c r="M4843" s="430">
        <v>0</v>
      </c>
      <c r="N4843" s="430">
        <v>0</v>
      </c>
      <c r="O4843" s="430">
        <v>0</v>
      </c>
      <c r="P4843" s="430">
        <v>0</v>
      </c>
      <c r="Q4843" s="430">
        <v>0</v>
      </c>
      <c r="R4843" s="430">
        <v>0</v>
      </c>
      <c r="S4843" s="430">
        <v>0</v>
      </c>
      <c r="T4843" s="430">
        <v>0</v>
      </c>
      <c r="U4843" s="430">
        <v>0</v>
      </c>
      <c r="V4843" s="430">
        <v>0</v>
      </c>
      <c r="W4843" s="430">
        <v>0</v>
      </c>
      <c r="X4843" s="430">
        <v>0</v>
      </c>
      <c r="Y4843" s="430">
        <v>0</v>
      </c>
      <c r="Z4843" s="430">
        <v>0</v>
      </c>
      <c r="AA4843" s="430">
        <v>0</v>
      </c>
      <c r="AB4843" s="430">
        <v>0</v>
      </c>
      <c r="AC4843" s="430">
        <v>0</v>
      </c>
      <c r="AD4843" s="430">
        <v>0</v>
      </c>
      <c r="AE4843" s="430">
        <v>0</v>
      </c>
      <c r="AF4843" s="430">
        <v>4.1581276000000002E-6</v>
      </c>
      <c r="AG4843" s="430">
        <v>9.2776308000000007E-6</v>
      </c>
      <c r="AH4843" s="430">
        <v>1.5584425200000001E-5</v>
      </c>
      <c r="AI4843" s="430">
        <v>2.3208957999999999E-5</v>
      </c>
      <c r="AJ4843" s="430">
        <v>3.2573401600000001E-5</v>
      </c>
      <c r="AK4843" s="430">
        <v>3.7524129199999998E-5</v>
      </c>
      <c r="AL4843" s="430">
        <v>0</v>
      </c>
    </row>
    <row r="4844" spans="1:38" x14ac:dyDescent="0.25">
      <c r="A4844" s="430" t="s">
        <v>4368</v>
      </c>
      <c r="B4844" s="430">
        <v>1</v>
      </c>
      <c r="C4844" s="430" t="s">
        <v>4382</v>
      </c>
      <c r="D4844" s="430" t="s">
        <v>4057</v>
      </c>
      <c r="E4844" s="430">
        <v>88</v>
      </c>
      <c r="F4844" s="430">
        <v>0</v>
      </c>
      <c r="G4844" s="430">
        <v>0</v>
      </c>
      <c r="H4844" s="430">
        <v>0</v>
      </c>
      <c r="I4844" s="430">
        <v>0</v>
      </c>
      <c r="J4844" s="430">
        <v>0</v>
      </c>
      <c r="K4844" s="430">
        <v>0</v>
      </c>
      <c r="L4844" s="430">
        <v>0</v>
      </c>
      <c r="M4844" s="430">
        <v>0</v>
      </c>
      <c r="N4844" s="430">
        <v>0</v>
      </c>
      <c r="O4844" s="430">
        <v>0</v>
      </c>
      <c r="P4844" s="430">
        <v>0</v>
      </c>
      <c r="Q4844" s="430">
        <v>0</v>
      </c>
      <c r="R4844" s="430">
        <v>0</v>
      </c>
      <c r="S4844" s="430">
        <v>0</v>
      </c>
      <c r="T4844" s="430">
        <v>0</v>
      </c>
      <c r="U4844" s="430">
        <v>0</v>
      </c>
      <c r="V4844" s="430">
        <v>0</v>
      </c>
      <c r="W4844" s="430">
        <v>0</v>
      </c>
      <c r="X4844" s="430">
        <v>0</v>
      </c>
      <c r="Y4844" s="430">
        <v>0</v>
      </c>
      <c r="Z4844" s="430">
        <v>0</v>
      </c>
      <c r="AA4844" s="430">
        <v>0</v>
      </c>
      <c r="AB4844" s="430">
        <v>0</v>
      </c>
      <c r="AC4844" s="430">
        <v>0</v>
      </c>
      <c r="AD4844" s="430">
        <v>0</v>
      </c>
      <c r="AE4844" s="430">
        <v>0</v>
      </c>
      <c r="AF4844" s="430">
        <v>2.9306587999999998E-6</v>
      </c>
      <c r="AG4844" s="430">
        <v>6.5354614000000001E-6</v>
      </c>
      <c r="AH4844" s="430">
        <v>1.0967417400000001E-5</v>
      </c>
      <c r="AI4844" s="430">
        <v>1.6342145E-5</v>
      </c>
      <c r="AJ4844" s="430">
        <v>2.2881583400000001E-5</v>
      </c>
      <c r="AK4844" s="430">
        <v>2.6542204999999998E-5</v>
      </c>
      <c r="AL4844" s="430">
        <v>0</v>
      </c>
    </row>
    <row r="4845" spans="1:38" x14ac:dyDescent="0.25">
      <c r="A4845" s="430" t="s">
        <v>4368</v>
      </c>
      <c r="B4845" s="430">
        <v>1</v>
      </c>
      <c r="C4845" s="430" t="s">
        <v>4382</v>
      </c>
      <c r="D4845" s="430" t="s">
        <v>4059</v>
      </c>
      <c r="E4845" s="430">
        <v>88</v>
      </c>
      <c r="F4845" s="430">
        <v>0</v>
      </c>
      <c r="G4845" s="430">
        <v>0</v>
      </c>
      <c r="H4845" s="430">
        <v>0</v>
      </c>
      <c r="I4845" s="430">
        <v>0</v>
      </c>
      <c r="J4845" s="430">
        <v>0</v>
      </c>
      <c r="K4845" s="430">
        <v>0</v>
      </c>
      <c r="L4845" s="430">
        <v>0</v>
      </c>
      <c r="M4845" s="430">
        <v>0</v>
      </c>
      <c r="N4845" s="430">
        <v>0</v>
      </c>
      <c r="O4845" s="430">
        <v>0</v>
      </c>
      <c r="P4845" s="430">
        <v>0</v>
      </c>
      <c r="Q4845" s="430">
        <v>0</v>
      </c>
      <c r="R4845" s="430">
        <v>0</v>
      </c>
      <c r="S4845" s="430">
        <v>0</v>
      </c>
      <c r="T4845" s="430">
        <v>0</v>
      </c>
      <c r="U4845" s="430">
        <v>0</v>
      </c>
      <c r="V4845" s="430">
        <v>0</v>
      </c>
      <c r="W4845" s="430">
        <v>0</v>
      </c>
      <c r="X4845" s="430">
        <v>0</v>
      </c>
      <c r="Y4845" s="430">
        <v>0</v>
      </c>
      <c r="Z4845" s="430">
        <v>0</v>
      </c>
      <c r="AA4845" s="430">
        <v>0</v>
      </c>
      <c r="AB4845" s="430">
        <v>0</v>
      </c>
      <c r="AC4845" s="430">
        <v>0</v>
      </c>
      <c r="AD4845" s="430">
        <v>0</v>
      </c>
      <c r="AE4845" s="430">
        <v>0</v>
      </c>
      <c r="AF4845" s="430">
        <v>1.9353697199999999E-5</v>
      </c>
      <c r="AG4845" s="430">
        <v>4.3015666400000002E-5</v>
      </c>
      <c r="AH4845" s="430">
        <v>7.1966574000000005E-5</v>
      </c>
      <c r="AI4845" s="430">
        <v>1.067783972E-4</v>
      </c>
      <c r="AJ4845" s="430">
        <v>1.541064132E-4</v>
      </c>
      <c r="AK4845" s="430">
        <v>1.7708529860000001E-4</v>
      </c>
      <c r="AL4845" s="430">
        <v>0</v>
      </c>
    </row>
    <row r="4846" spans="1:38" x14ac:dyDescent="0.25">
      <c r="A4846" s="430" t="s">
        <v>4368</v>
      </c>
      <c r="B4846" s="430">
        <v>1</v>
      </c>
      <c r="C4846" s="430" t="s">
        <v>4382</v>
      </c>
      <c r="D4846" s="430" t="s">
        <v>4061</v>
      </c>
      <c r="E4846" s="430">
        <v>88</v>
      </c>
      <c r="F4846" s="430">
        <v>0</v>
      </c>
      <c r="G4846" s="430">
        <v>0</v>
      </c>
      <c r="H4846" s="430">
        <v>0</v>
      </c>
      <c r="I4846" s="430">
        <v>0</v>
      </c>
      <c r="J4846" s="430">
        <v>0</v>
      </c>
      <c r="K4846" s="430">
        <v>0</v>
      </c>
      <c r="L4846" s="430">
        <v>0</v>
      </c>
      <c r="M4846" s="430">
        <v>0</v>
      </c>
      <c r="N4846" s="430">
        <v>0</v>
      </c>
      <c r="O4846" s="430">
        <v>0</v>
      </c>
      <c r="P4846" s="430">
        <v>0</v>
      </c>
      <c r="Q4846" s="430">
        <v>0</v>
      </c>
      <c r="R4846" s="430">
        <v>0</v>
      </c>
      <c r="S4846" s="430">
        <v>0</v>
      </c>
      <c r="T4846" s="430">
        <v>0</v>
      </c>
      <c r="U4846" s="430">
        <v>0</v>
      </c>
      <c r="V4846" s="430">
        <v>0</v>
      </c>
      <c r="W4846" s="430">
        <v>0</v>
      </c>
      <c r="X4846" s="430">
        <v>0</v>
      </c>
      <c r="Y4846" s="430">
        <v>0</v>
      </c>
      <c r="Z4846" s="430">
        <v>0</v>
      </c>
      <c r="AA4846" s="430">
        <v>0</v>
      </c>
      <c r="AB4846" s="430">
        <v>0</v>
      </c>
      <c r="AC4846" s="430">
        <v>0</v>
      </c>
      <c r="AD4846" s="430">
        <v>0</v>
      </c>
      <c r="AE4846" s="430">
        <v>0</v>
      </c>
      <c r="AF4846" s="430">
        <v>4.5639592000000001E-6</v>
      </c>
      <c r="AG4846" s="430">
        <v>1.01286668E-5</v>
      </c>
      <c r="AH4846" s="430">
        <v>1.69461176E-5</v>
      </c>
      <c r="AI4846" s="430">
        <v>2.5215279200000001E-5</v>
      </c>
      <c r="AJ4846" s="430">
        <v>3.5165898599999999E-5</v>
      </c>
      <c r="AK4846" s="430">
        <v>4.0432227599999999E-5</v>
      </c>
      <c r="AL4846" s="430">
        <v>0</v>
      </c>
    </row>
    <row r="4847" spans="1:38" x14ac:dyDescent="0.25">
      <c r="A4847" s="430" t="s">
        <v>4368</v>
      </c>
      <c r="B4847" s="430">
        <v>1</v>
      </c>
      <c r="C4847" s="430" t="s">
        <v>4382</v>
      </c>
      <c r="D4847" s="430" t="s">
        <v>4063</v>
      </c>
      <c r="E4847" s="430">
        <v>88</v>
      </c>
      <c r="F4847" s="430">
        <v>0</v>
      </c>
      <c r="G4847" s="430">
        <v>0</v>
      </c>
      <c r="H4847" s="430">
        <v>0</v>
      </c>
      <c r="I4847" s="430">
        <v>0</v>
      </c>
      <c r="J4847" s="430">
        <v>0</v>
      </c>
      <c r="K4847" s="430">
        <v>0</v>
      </c>
      <c r="L4847" s="430">
        <v>0</v>
      </c>
      <c r="M4847" s="430">
        <v>0</v>
      </c>
      <c r="N4847" s="430">
        <v>0</v>
      </c>
      <c r="O4847" s="430">
        <v>0</v>
      </c>
      <c r="P4847" s="430">
        <v>0</v>
      </c>
      <c r="Q4847" s="430">
        <v>0</v>
      </c>
      <c r="R4847" s="430">
        <v>0</v>
      </c>
      <c r="S4847" s="430">
        <v>0</v>
      </c>
      <c r="T4847" s="430">
        <v>0</v>
      </c>
      <c r="U4847" s="430">
        <v>0</v>
      </c>
      <c r="V4847" s="430">
        <v>0</v>
      </c>
      <c r="W4847" s="430">
        <v>0</v>
      </c>
      <c r="X4847" s="430">
        <v>0</v>
      </c>
      <c r="Y4847" s="430">
        <v>0</v>
      </c>
      <c r="Z4847" s="430">
        <v>0</v>
      </c>
      <c r="AA4847" s="430">
        <v>0</v>
      </c>
      <c r="AB4847" s="430">
        <v>0</v>
      </c>
      <c r="AC4847" s="430">
        <v>0</v>
      </c>
      <c r="AD4847" s="430">
        <v>0</v>
      </c>
      <c r="AE4847" s="430">
        <v>0</v>
      </c>
      <c r="AF4847" s="430">
        <v>6.3676846000000001E-6</v>
      </c>
      <c r="AG4847" s="430">
        <v>1.4383958E-5</v>
      </c>
      <c r="AH4847" s="430">
        <v>2.4529635399999999E-5</v>
      </c>
      <c r="AI4847" s="430">
        <v>3.7118208999999998E-5</v>
      </c>
      <c r="AJ4847" s="430">
        <v>5.17146124E-5</v>
      </c>
      <c r="AK4847" s="430">
        <v>6.0078426199999998E-5</v>
      </c>
      <c r="AL4847" s="430">
        <v>0</v>
      </c>
    </row>
    <row r="4848" spans="1:38" x14ac:dyDescent="0.25">
      <c r="A4848" s="430" t="s">
        <v>4368</v>
      </c>
      <c r="B4848" s="430">
        <v>1</v>
      </c>
      <c r="C4848" s="430" t="s">
        <v>4382</v>
      </c>
      <c r="D4848" s="430" t="s">
        <v>4065</v>
      </c>
      <c r="E4848" s="430">
        <v>88</v>
      </c>
      <c r="F4848" s="430">
        <v>0</v>
      </c>
      <c r="G4848" s="430">
        <v>0</v>
      </c>
      <c r="H4848" s="430">
        <v>0</v>
      </c>
      <c r="I4848" s="430">
        <v>0</v>
      </c>
      <c r="J4848" s="430">
        <v>0</v>
      </c>
      <c r="K4848" s="430">
        <v>0</v>
      </c>
      <c r="L4848" s="430">
        <v>0</v>
      </c>
      <c r="M4848" s="430">
        <v>0</v>
      </c>
      <c r="N4848" s="430">
        <v>0</v>
      </c>
      <c r="O4848" s="430">
        <v>0</v>
      </c>
      <c r="P4848" s="430">
        <v>0</v>
      </c>
      <c r="Q4848" s="430">
        <v>0</v>
      </c>
      <c r="R4848" s="430">
        <v>0</v>
      </c>
      <c r="S4848" s="430">
        <v>0</v>
      </c>
      <c r="T4848" s="430">
        <v>0</v>
      </c>
      <c r="U4848" s="430">
        <v>0</v>
      </c>
      <c r="V4848" s="430">
        <v>0</v>
      </c>
      <c r="W4848" s="430">
        <v>0</v>
      </c>
      <c r="X4848" s="430">
        <v>0</v>
      </c>
      <c r="Y4848" s="430">
        <v>0</v>
      </c>
      <c r="Z4848" s="430">
        <v>0</v>
      </c>
      <c r="AA4848" s="430">
        <v>0</v>
      </c>
      <c r="AB4848" s="430">
        <v>0</v>
      </c>
      <c r="AC4848" s="430">
        <v>0</v>
      </c>
      <c r="AD4848" s="430">
        <v>0</v>
      </c>
      <c r="AE4848" s="430">
        <v>0</v>
      </c>
      <c r="AF4848" s="430">
        <v>4.2827877400000001E-5</v>
      </c>
      <c r="AG4848" s="430">
        <v>9.4827692800000004E-5</v>
      </c>
      <c r="AH4848" s="430">
        <v>1.581831404E-4</v>
      </c>
      <c r="AI4848" s="430">
        <v>2.3373991999999999E-4</v>
      </c>
      <c r="AJ4848" s="430">
        <v>3.3470802319999999E-4</v>
      </c>
      <c r="AK4848" s="430">
        <v>3.7904384400000001E-4</v>
      </c>
      <c r="AL4848" s="430">
        <v>0</v>
      </c>
    </row>
    <row r="4849" spans="1:38" x14ac:dyDescent="0.25">
      <c r="A4849" s="430" t="s">
        <v>4368</v>
      </c>
      <c r="B4849" s="430">
        <v>1</v>
      </c>
      <c r="C4849" s="430" t="s">
        <v>4382</v>
      </c>
      <c r="D4849" s="430" t="s">
        <v>4067</v>
      </c>
      <c r="E4849" s="430">
        <v>88</v>
      </c>
      <c r="F4849" s="430">
        <v>0</v>
      </c>
      <c r="G4849" s="430">
        <v>0</v>
      </c>
      <c r="H4849" s="430">
        <v>0</v>
      </c>
      <c r="I4849" s="430">
        <v>0</v>
      </c>
      <c r="J4849" s="430">
        <v>0</v>
      </c>
      <c r="K4849" s="430">
        <v>0</v>
      </c>
      <c r="L4849" s="430">
        <v>0</v>
      </c>
      <c r="M4849" s="430">
        <v>0</v>
      </c>
      <c r="N4849" s="430">
        <v>0</v>
      </c>
      <c r="O4849" s="430">
        <v>0</v>
      </c>
      <c r="P4849" s="430">
        <v>0</v>
      </c>
      <c r="Q4849" s="430">
        <v>0</v>
      </c>
      <c r="R4849" s="430">
        <v>0</v>
      </c>
      <c r="S4849" s="430">
        <v>0</v>
      </c>
      <c r="T4849" s="430">
        <v>0</v>
      </c>
      <c r="U4849" s="430">
        <v>0</v>
      </c>
      <c r="V4849" s="430">
        <v>0</v>
      </c>
      <c r="W4849" s="430">
        <v>0</v>
      </c>
      <c r="X4849" s="430">
        <v>0</v>
      </c>
      <c r="Y4849" s="430">
        <v>0</v>
      </c>
      <c r="Z4849" s="430">
        <v>0</v>
      </c>
      <c r="AA4849" s="430">
        <v>0</v>
      </c>
      <c r="AB4849" s="430">
        <v>0</v>
      </c>
      <c r="AC4849" s="430">
        <v>0</v>
      </c>
      <c r="AD4849" s="430">
        <v>0</v>
      </c>
      <c r="AE4849" s="430">
        <v>0</v>
      </c>
      <c r="AF4849" s="430">
        <v>2.5387509400000002E-5</v>
      </c>
      <c r="AG4849" s="430">
        <v>5.6458125400000002E-5</v>
      </c>
      <c r="AH4849" s="430">
        <v>9.4541082400000006E-5</v>
      </c>
      <c r="AI4849" s="430">
        <v>1.4046766740000001E-4</v>
      </c>
      <c r="AJ4849" s="430">
        <v>1.95803383E-4</v>
      </c>
      <c r="AK4849" s="430">
        <v>2.2510397819999999E-4</v>
      </c>
      <c r="AL4849" s="430">
        <v>0</v>
      </c>
    </row>
    <row r="4850" spans="1:38" x14ac:dyDescent="0.25">
      <c r="A4850" s="430" t="s">
        <v>4368</v>
      </c>
      <c r="B4850" s="430">
        <v>1</v>
      </c>
      <c r="C4850" s="430" t="s">
        <v>4382</v>
      </c>
      <c r="D4850" s="430" t="s">
        <v>4069</v>
      </c>
      <c r="E4850" s="430">
        <v>88</v>
      </c>
      <c r="F4850" s="430">
        <v>0</v>
      </c>
      <c r="G4850" s="430">
        <v>0</v>
      </c>
      <c r="H4850" s="430">
        <v>0</v>
      </c>
      <c r="I4850" s="430">
        <v>0</v>
      </c>
      <c r="J4850" s="430">
        <v>0</v>
      </c>
      <c r="K4850" s="430">
        <v>0</v>
      </c>
      <c r="L4850" s="430">
        <v>0</v>
      </c>
      <c r="M4850" s="430">
        <v>0</v>
      </c>
      <c r="N4850" s="430">
        <v>0</v>
      </c>
      <c r="O4850" s="430">
        <v>0</v>
      </c>
      <c r="P4850" s="430">
        <v>0</v>
      </c>
      <c r="Q4850" s="430">
        <v>0</v>
      </c>
      <c r="R4850" s="430">
        <v>0</v>
      </c>
      <c r="S4850" s="430">
        <v>0</v>
      </c>
      <c r="T4850" s="430">
        <v>0</v>
      </c>
      <c r="U4850" s="430">
        <v>0</v>
      </c>
      <c r="V4850" s="430">
        <v>0</v>
      </c>
      <c r="W4850" s="430">
        <v>0</v>
      </c>
      <c r="X4850" s="430">
        <v>0</v>
      </c>
      <c r="Y4850" s="430">
        <v>0</v>
      </c>
      <c r="Z4850" s="430">
        <v>0</v>
      </c>
      <c r="AA4850" s="430">
        <v>0</v>
      </c>
      <c r="AB4850" s="430">
        <v>0</v>
      </c>
      <c r="AC4850" s="430">
        <v>0</v>
      </c>
      <c r="AD4850" s="430">
        <v>0</v>
      </c>
      <c r="AE4850" s="430">
        <v>0</v>
      </c>
      <c r="AF4850" s="430">
        <v>8.5674616000000002E-6</v>
      </c>
      <c r="AG4850" s="430">
        <v>1.9037321399999999E-5</v>
      </c>
      <c r="AH4850" s="430">
        <v>3.1917222E-5</v>
      </c>
      <c r="AI4850" s="430">
        <v>4.7565219199999998E-5</v>
      </c>
      <c r="AJ4850" s="430">
        <v>6.5796476E-5</v>
      </c>
      <c r="AK4850" s="430">
        <v>7.6180560399999997E-5</v>
      </c>
      <c r="AL4850" s="430">
        <v>0</v>
      </c>
    </row>
    <row r="4851" spans="1:38" x14ac:dyDescent="0.25">
      <c r="A4851" s="430" t="s">
        <v>4368</v>
      </c>
      <c r="B4851" s="430">
        <v>1</v>
      </c>
      <c r="C4851" s="430" t="s">
        <v>4382</v>
      </c>
      <c r="D4851" s="430" t="s">
        <v>4071</v>
      </c>
      <c r="E4851" s="430">
        <v>88</v>
      </c>
      <c r="F4851" s="430">
        <v>0</v>
      </c>
      <c r="G4851" s="430">
        <v>0</v>
      </c>
      <c r="H4851" s="430">
        <v>0</v>
      </c>
      <c r="I4851" s="430">
        <v>0</v>
      </c>
      <c r="J4851" s="430">
        <v>0</v>
      </c>
      <c r="K4851" s="430">
        <v>0</v>
      </c>
      <c r="L4851" s="430">
        <v>0</v>
      </c>
      <c r="M4851" s="430">
        <v>0</v>
      </c>
      <c r="N4851" s="430">
        <v>0</v>
      </c>
      <c r="O4851" s="430">
        <v>0</v>
      </c>
      <c r="P4851" s="430">
        <v>0</v>
      </c>
      <c r="Q4851" s="430">
        <v>0</v>
      </c>
      <c r="R4851" s="430">
        <v>0</v>
      </c>
      <c r="S4851" s="430">
        <v>0</v>
      </c>
      <c r="T4851" s="430">
        <v>0</v>
      </c>
      <c r="U4851" s="430">
        <v>0</v>
      </c>
      <c r="V4851" s="430">
        <v>0</v>
      </c>
      <c r="W4851" s="430">
        <v>0</v>
      </c>
      <c r="X4851" s="430">
        <v>0</v>
      </c>
      <c r="Y4851" s="430">
        <v>0</v>
      </c>
      <c r="Z4851" s="430">
        <v>0</v>
      </c>
      <c r="AA4851" s="430">
        <v>0</v>
      </c>
      <c r="AB4851" s="430">
        <v>0</v>
      </c>
      <c r="AC4851" s="430">
        <v>0</v>
      </c>
      <c r="AD4851" s="430">
        <v>0</v>
      </c>
      <c r="AE4851" s="430">
        <v>0</v>
      </c>
      <c r="AF4851" s="430">
        <v>8.9276133999999994E-6</v>
      </c>
      <c r="AG4851" s="430">
        <v>2.0071519400000001E-5</v>
      </c>
      <c r="AH4851" s="430">
        <v>3.3860103399999999E-5</v>
      </c>
      <c r="AI4851" s="430">
        <v>5.0632892200000002E-5</v>
      </c>
      <c r="AJ4851" s="430">
        <v>7.0438279800000002E-5</v>
      </c>
      <c r="AK4851" s="430">
        <v>8.1139643800000002E-5</v>
      </c>
      <c r="AL4851" s="430">
        <v>0</v>
      </c>
    </row>
    <row r="4852" spans="1:38" x14ac:dyDescent="0.25">
      <c r="A4852" s="430" t="s">
        <v>4368</v>
      </c>
      <c r="B4852" s="430">
        <v>1</v>
      </c>
      <c r="C4852" s="430" t="s">
        <v>4382</v>
      </c>
      <c r="D4852" s="430" t="s">
        <v>4073</v>
      </c>
      <c r="E4852" s="430">
        <v>88</v>
      </c>
      <c r="F4852" s="430">
        <v>0</v>
      </c>
      <c r="G4852" s="430">
        <v>0</v>
      </c>
      <c r="H4852" s="430">
        <v>0</v>
      </c>
      <c r="I4852" s="430">
        <v>0</v>
      </c>
      <c r="J4852" s="430">
        <v>0</v>
      </c>
      <c r="K4852" s="430">
        <v>0</v>
      </c>
      <c r="L4852" s="430">
        <v>0</v>
      </c>
      <c r="M4852" s="430">
        <v>0</v>
      </c>
      <c r="N4852" s="430">
        <v>0</v>
      </c>
      <c r="O4852" s="430">
        <v>0</v>
      </c>
      <c r="P4852" s="430">
        <v>0</v>
      </c>
      <c r="Q4852" s="430">
        <v>0</v>
      </c>
      <c r="R4852" s="430">
        <v>0</v>
      </c>
      <c r="S4852" s="430">
        <v>0</v>
      </c>
      <c r="T4852" s="430">
        <v>0</v>
      </c>
      <c r="U4852" s="430">
        <v>0</v>
      </c>
      <c r="V4852" s="430">
        <v>0</v>
      </c>
      <c r="W4852" s="430">
        <v>0</v>
      </c>
      <c r="X4852" s="430">
        <v>0</v>
      </c>
      <c r="Y4852" s="430">
        <v>0</v>
      </c>
      <c r="Z4852" s="430">
        <v>0</v>
      </c>
      <c r="AA4852" s="430">
        <v>0</v>
      </c>
      <c r="AB4852" s="430">
        <v>0</v>
      </c>
      <c r="AC4852" s="430">
        <v>0</v>
      </c>
      <c r="AD4852" s="430">
        <v>0</v>
      </c>
      <c r="AE4852" s="430">
        <v>0</v>
      </c>
      <c r="AF4852" s="430">
        <v>2.78922404E-5</v>
      </c>
      <c r="AG4852" s="430">
        <v>6.1921978199999997E-5</v>
      </c>
      <c r="AH4852" s="430">
        <v>1.036724628E-4</v>
      </c>
      <c r="AI4852" s="430">
        <v>1.537065072E-4</v>
      </c>
      <c r="AJ4852" s="430">
        <v>2.157155128E-4</v>
      </c>
      <c r="AK4852" s="430">
        <v>2.4772974240000001E-4</v>
      </c>
      <c r="AL4852" s="430">
        <v>0</v>
      </c>
    </row>
    <row r="4853" spans="1:38" x14ac:dyDescent="0.25">
      <c r="A4853" s="430" t="s">
        <v>4368</v>
      </c>
      <c r="B4853" s="430">
        <v>1</v>
      </c>
      <c r="C4853" s="430" t="s">
        <v>4382</v>
      </c>
      <c r="D4853" s="430" t="s">
        <v>4228</v>
      </c>
      <c r="E4853" s="430">
        <v>88</v>
      </c>
      <c r="F4853" s="430">
        <v>0</v>
      </c>
      <c r="G4853" s="430">
        <v>0</v>
      </c>
      <c r="H4853" s="430">
        <v>0</v>
      </c>
      <c r="I4853" s="430">
        <v>0</v>
      </c>
      <c r="J4853" s="430">
        <v>0</v>
      </c>
      <c r="K4853" s="430">
        <v>0</v>
      </c>
      <c r="L4853" s="430">
        <v>0</v>
      </c>
      <c r="M4853" s="430">
        <v>0</v>
      </c>
      <c r="N4853" s="430">
        <v>0</v>
      </c>
      <c r="O4853" s="430">
        <v>0</v>
      </c>
      <c r="P4853" s="430">
        <v>0</v>
      </c>
      <c r="Q4853" s="430">
        <v>0</v>
      </c>
      <c r="R4853" s="430">
        <v>0</v>
      </c>
      <c r="S4853" s="430">
        <v>0</v>
      </c>
      <c r="T4853" s="430">
        <v>0</v>
      </c>
      <c r="U4853" s="430">
        <v>0</v>
      </c>
      <c r="V4853" s="430">
        <v>0</v>
      </c>
      <c r="W4853" s="430">
        <v>0</v>
      </c>
      <c r="X4853" s="430">
        <v>0</v>
      </c>
      <c r="Y4853" s="430">
        <v>0</v>
      </c>
      <c r="Z4853" s="430">
        <v>0</v>
      </c>
      <c r="AA4853" s="430">
        <v>0</v>
      </c>
      <c r="AB4853" s="430">
        <v>0</v>
      </c>
      <c r="AC4853" s="430">
        <v>0</v>
      </c>
      <c r="AD4853" s="430">
        <v>0</v>
      </c>
      <c r="AE4853" s="430">
        <v>0</v>
      </c>
      <c r="AF4853" s="430">
        <v>7.4301091999999997E-6</v>
      </c>
      <c r="AG4853" s="430">
        <v>1.6093265200000001E-5</v>
      </c>
      <c r="AH4853" s="430">
        <v>2.5845817199999999E-5</v>
      </c>
      <c r="AI4853" s="430">
        <v>3.8352556000000002E-5</v>
      </c>
      <c r="AJ4853" s="430">
        <v>5.44956958E-5</v>
      </c>
      <c r="AK4853" s="430">
        <v>6.2363725000000002E-5</v>
      </c>
      <c r="AL4853" s="430">
        <v>0</v>
      </c>
    </row>
    <row r="4854" spans="1:38" x14ac:dyDescent="0.25">
      <c r="A4854" s="430" t="s">
        <v>4368</v>
      </c>
      <c r="B4854" s="430">
        <v>1</v>
      </c>
      <c r="C4854" s="430" t="s">
        <v>4382</v>
      </c>
      <c r="D4854" s="430" t="s">
        <v>4075</v>
      </c>
      <c r="E4854" s="430">
        <v>88</v>
      </c>
      <c r="F4854" s="430">
        <v>0</v>
      </c>
      <c r="G4854" s="430">
        <v>0</v>
      </c>
      <c r="H4854" s="430">
        <v>0</v>
      </c>
      <c r="I4854" s="430">
        <v>0</v>
      </c>
      <c r="J4854" s="430">
        <v>0</v>
      </c>
      <c r="K4854" s="430">
        <v>0</v>
      </c>
      <c r="L4854" s="430">
        <v>0</v>
      </c>
      <c r="M4854" s="430">
        <v>0</v>
      </c>
      <c r="N4854" s="430">
        <v>0</v>
      </c>
      <c r="O4854" s="430">
        <v>0</v>
      </c>
      <c r="P4854" s="430">
        <v>0</v>
      </c>
      <c r="Q4854" s="430">
        <v>0</v>
      </c>
      <c r="R4854" s="430">
        <v>0</v>
      </c>
      <c r="S4854" s="430">
        <v>0</v>
      </c>
      <c r="T4854" s="430">
        <v>0</v>
      </c>
      <c r="U4854" s="430">
        <v>0</v>
      </c>
      <c r="V4854" s="430">
        <v>0</v>
      </c>
      <c r="W4854" s="430">
        <v>0</v>
      </c>
      <c r="X4854" s="430">
        <v>0</v>
      </c>
      <c r="Y4854" s="430">
        <v>0</v>
      </c>
      <c r="Z4854" s="430">
        <v>0</v>
      </c>
      <c r="AA4854" s="430">
        <v>0</v>
      </c>
      <c r="AB4854" s="430">
        <v>0</v>
      </c>
      <c r="AC4854" s="430">
        <v>0</v>
      </c>
      <c r="AD4854" s="430">
        <v>0</v>
      </c>
      <c r="AE4854" s="430">
        <v>0</v>
      </c>
      <c r="AF4854" s="430">
        <v>2.3071456000000001E-6</v>
      </c>
      <c r="AG4854" s="430">
        <v>5.1133690000000002E-6</v>
      </c>
      <c r="AH4854" s="430">
        <v>8.5739137999999994E-6</v>
      </c>
      <c r="AI4854" s="430">
        <v>1.27078098E-5</v>
      </c>
      <c r="AJ4854" s="430">
        <v>1.8204805799999999E-5</v>
      </c>
      <c r="AK4854" s="430">
        <v>2.0935977400000001E-5</v>
      </c>
      <c r="AL4854" s="430">
        <v>0</v>
      </c>
    </row>
    <row r="4855" spans="1:38" x14ac:dyDescent="0.25">
      <c r="A4855" s="430" t="s">
        <v>4368</v>
      </c>
      <c r="B4855" s="430">
        <v>1</v>
      </c>
      <c r="C4855" s="430" t="s">
        <v>4382</v>
      </c>
      <c r="D4855" s="430" t="s">
        <v>4077</v>
      </c>
      <c r="E4855" s="430">
        <v>88</v>
      </c>
      <c r="F4855" s="430">
        <v>0</v>
      </c>
      <c r="G4855" s="430">
        <v>0</v>
      </c>
      <c r="H4855" s="430">
        <v>0</v>
      </c>
      <c r="I4855" s="430">
        <v>0</v>
      </c>
      <c r="J4855" s="430">
        <v>0</v>
      </c>
      <c r="K4855" s="430">
        <v>0</v>
      </c>
      <c r="L4855" s="430">
        <v>0</v>
      </c>
      <c r="M4855" s="430">
        <v>0</v>
      </c>
      <c r="N4855" s="430">
        <v>0</v>
      </c>
      <c r="O4855" s="430">
        <v>0</v>
      </c>
      <c r="P4855" s="430">
        <v>0</v>
      </c>
      <c r="Q4855" s="430">
        <v>0</v>
      </c>
      <c r="R4855" s="430">
        <v>0</v>
      </c>
      <c r="S4855" s="430">
        <v>0</v>
      </c>
      <c r="T4855" s="430">
        <v>0</v>
      </c>
      <c r="U4855" s="430">
        <v>0</v>
      </c>
      <c r="V4855" s="430">
        <v>0</v>
      </c>
      <c r="W4855" s="430">
        <v>0</v>
      </c>
      <c r="X4855" s="430">
        <v>0</v>
      </c>
      <c r="Y4855" s="430">
        <v>0</v>
      </c>
      <c r="Z4855" s="430">
        <v>0</v>
      </c>
      <c r="AA4855" s="430">
        <v>0</v>
      </c>
      <c r="AB4855" s="430">
        <v>0</v>
      </c>
      <c r="AC4855" s="430">
        <v>0</v>
      </c>
      <c r="AD4855" s="430">
        <v>0</v>
      </c>
      <c r="AE4855" s="430">
        <v>0</v>
      </c>
      <c r="AF4855" s="430">
        <v>1.08246002E-5</v>
      </c>
      <c r="AG4855" s="430">
        <v>2.43294968E-5</v>
      </c>
      <c r="AH4855" s="430">
        <v>4.1210467399999997E-5</v>
      </c>
      <c r="AI4855" s="430">
        <v>6.1940745999999994E-5</v>
      </c>
      <c r="AJ4855" s="430">
        <v>8.5204756599999997E-5</v>
      </c>
      <c r="AK4855" s="430">
        <v>9.91890202E-5</v>
      </c>
      <c r="AL4855" s="430">
        <v>0</v>
      </c>
    </row>
    <row r="4856" spans="1:38" x14ac:dyDescent="0.25">
      <c r="A4856" s="430" t="s">
        <v>4368</v>
      </c>
      <c r="B4856" s="430">
        <v>1</v>
      </c>
      <c r="C4856" s="430" t="s">
        <v>4382</v>
      </c>
      <c r="D4856" s="430" t="s">
        <v>4079</v>
      </c>
      <c r="E4856" s="430">
        <v>88</v>
      </c>
      <c r="F4856" s="430">
        <v>0</v>
      </c>
      <c r="G4856" s="430">
        <v>0</v>
      </c>
      <c r="H4856" s="430">
        <v>0</v>
      </c>
      <c r="I4856" s="430">
        <v>0</v>
      </c>
      <c r="J4856" s="430">
        <v>0</v>
      </c>
      <c r="K4856" s="430">
        <v>0</v>
      </c>
      <c r="L4856" s="430">
        <v>0</v>
      </c>
      <c r="M4856" s="430">
        <v>0</v>
      </c>
      <c r="N4856" s="430">
        <v>0</v>
      </c>
      <c r="O4856" s="430">
        <v>0</v>
      </c>
      <c r="P4856" s="430">
        <v>0</v>
      </c>
      <c r="Q4856" s="430">
        <v>0</v>
      </c>
      <c r="R4856" s="430">
        <v>0</v>
      </c>
      <c r="S4856" s="430">
        <v>0</v>
      </c>
      <c r="T4856" s="430">
        <v>0</v>
      </c>
      <c r="U4856" s="430">
        <v>0</v>
      </c>
      <c r="V4856" s="430">
        <v>0</v>
      </c>
      <c r="W4856" s="430">
        <v>0</v>
      </c>
      <c r="X4856" s="430">
        <v>0</v>
      </c>
      <c r="Y4856" s="430">
        <v>0</v>
      </c>
      <c r="Z4856" s="430">
        <v>0</v>
      </c>
      <c r="AA4856" s="430">
        <v>0</v>
      </c>
      <c r="AB4856" s="430">
        <v>0</v>
      </c>
      <c r="AC4856" s="430">
        <v>0</v>
      </c>
      <c r="AD4856" s="430">
        <v>0</v>
      </c>
      <c r="AE4856" s="430">
        <v>0</v>
      </c>
      <c r="AF4856" s="430">
        <v>1.8837544E-6</v>
      </c>
      <c r="AG4856" s="430">
        <v>4.2285714000000001E-6</v>
      </c>
      <c r="AH4856" s="430">
        <v>7.1174447999999997E-6</v>
      </c>
      <c r="AI4856" s="430">
        <v>1.06538354E-5</v>
      </c>
      <c r="AJ4856" s="430">
        <v>1.4731835200000001E-5</v>
      </c>
      <c r="AK4856" s="430">
        <v>1.7109711999999999E-5</v>
      </c>
      <c r="AL4856" s="430">
        <v>0</v>
      </c>
    </row>
    <row r="4857" spans="1:38" x14ac:dyDescent="0.25">
      <c r="A4857" s="430" t="s">
        <v>4368</v>
      </c>
      <c r="B4857" s="430">
        <v>1</v>
      </c>
      <c r="C4857" s="430" t="s">
        <v>4382</v>
      </c>
      <c r="D4857" s="430" t="s">
        <v>4081</v>
      </c>
      <c r="E4857" s="430">
        <v>88</v>
      </c>
      <c r="F4857" s="430">
        <v>0</v>
      </c>
      <c r="G4857" s="430">
        <v>0</v>
      </c>
      <c r="H4857" s="430">
        <v>0</v>
      </c>
      <c r="I4857" s="430">
        <v>0</v>
      </c>
      <c r="J4857" s="430">
        <v>0</v>
      </c>
      <c r="K4857" s="430">
        <v>0</v>
      </c>
      <c r="L4857" s="430">
        <v>0</v>
      </c>
      <c r="M4857" s="430">
        <v>0</v>
      </c>
      <c r="N4857" s="430">
        <v>0</v>
      </c>
      <c r="O4857" s="430">
        <v>0</v>
      </c>
      <c r="P4857" s="430">
        <v>0</v>
      </c>
      <c r="Q4857" s="430">
        <v>0</v>
      </c>
      <c r="R4857" s="430">
        <v>0</v>
      </c>
      <c r="S4857" s="430">
        <v>0</v>
      </c>
      <c r="T4857" s="430">
        <v>0</v>
      </c>
      <c r="U4857" s="430">
        <v>0</v>
      </c>
      <c r="V4857" s="430">
        <v>0</v>
      </c>
      <c r="W4857" s="430">
        <v>0</v>
      </c>
      <c r="X4857" s="430">
        <v>0</v>
      </c>
      <c r="Y4857" s="430">
        <v>0</v>
      </c>
      <c r="Z4857" s="430">
        <v>0</v>
      </c>
      <c r="AA4857" s="430">
        <v>0</v>
      </c>
      <c r="AB4857" s="430">
        <v>0</v>
      </c>
      <c r="AC4857" s="430">
        <v>0</v>
      </c>
      <c r="AD4857" s="430">
        <v>0</v>
      </c>
      <c r="AE4857" s="430">
        <v>0</v>
      </c>
      <c r="AF4857" s="430">
        <v>1.4506742800000001E-5</v>
      </c>
      <c r="AG4857" s="430">
        <v>3.24971404E-5</v>
      </c>
      <c r="AH4857" s="430">
        <v>5.4860234600000003E-5</v>
      </c>
      <c r="AI4857" s="430">
        <v>8.2027892599999995E-5</v>
      </c>
      <c r="AJ4857" s="430">
        <v>1.149207168E-4</v>
      </c>
      <c r="AK4857" s="430">
        <v>1.3328922360000001E-4</v>
      </c>
      <c r="AL4857" s="430">
        <v>0</v>
      </c>
    </row>
    <row r="4858" spans="1:38" x14ac:dyDescent="0.25">
      <c r="A4858" s="430" t="s">
        <v>4368</v>
      </c>
      <c r="B4858" s="430">
        <v>1</v>
      </c>
      <c r="C4858" s="430" t="s">
        <v>4382</v>
      </c>
      <c r="D4858" s="430" t="s">
        <v>4083</v>
      </c>
      <c r="E4858" s="430">
        <v>88</v>
      </c>
      <c r="F4858" s="430">
        <v>0</v>
      </c>
      <c r="G4858" s="430">
        <v>0</v>
      </c>
      <c r="H4858" s="430">
        <v>0</v>
      </c>
      <c r="I4858" s="430">
        <v>0</v>
      </c>
      <c r="J4858" s="430">
        <v>0</v>
      </c>
      <c r="K4858" s="430">
        <v>0</v>
      </c>
      <c r="L4858" s="430">
        <v>0</v>
      </c>
      <c r="M4858" s="430">
        <v>0</v>
      </c>
      <c r="N4858" s="430">
        <v>0</v>
      </c>
      <c r="O4858" s="430">
        <v>0</v>
      </c>
      <c r="P4858" s="430">
        <v>0</v>
      </c>
      <c r="Q4858" s="430">
        <v>0</v>
      </c>
      <c r="R4858" s="430">
        <v>0</v>
      </c>
      <c r="S4858" s="430">
        <v>0</v>
      </c>
      <c r="T4858" s="430">
        <v>0</v>
      </c>
      <c r="U4858" s="430">
        <v>0</v>
      </c>
      <c r="V4858" s="430">
        <v>0</v>
      </c>
      <c r="W4858" s="430">
        <v>0</v>
      </c>
      <c r="X4858" s="430">
        <v>0</v>
      </c>
      <c r="Y4858" s="430">
        <v>0</v>
      </c>
      <c r="Z4858" s="430">
        <v>0</v>
      </c>
      <c r="AA4858" s="430">
        <v>0</v>
      </c>
      <c r="AB4858" s="430">
        <v>0</v>
      </c>
      <c r="AC4858" s="430">
        <v>0</v>
      </c>
      <c r="AD4858" s="430">
        <v>0</v>
      </c>
      <c r="AE4858" s="430">
        <v>0</v>
      </c>
      <c r="AF4858" s="430">
        <v>6.0881865199999998E-5</v>
      </c>
      <c r="AG4858" s="430">
        <v>1.3691911819999999E-4</v>
      </c>
      <c r="AH4858" s="430">
        <v>2.3167727800000001E-4</v>
      </c>
      <c r="AI4858" s="430">
        <v>3.4811310219999997E-4</v>
      </c>
      <c r="AJ4858" s="430">
        <v>4.8521038879999998E-4</v>
      </c>
      <c r="AK4858" s="430">
        <v>5.6424850520000005E-4</v>
      </c>
      <c r="AL4858" s="430">
        <v>0</v>
      </c>
    </row>
    <row r="4859" spans="1:38" x14ac:dyDescent="0.25">
      <c r="A4859" s="430" t="s">
        <v>4368</v>
      </c>
      <c r="B4859" s="430">
        <v>1</v>
      </c>
      <c r="C4859" s="430" t="s">
        <v>4382</v>
      </c>
      <c r="D4859" s="430" t="s">
        <v>4085</v>
      </c>
      <c r="E4859" s="430">
        <v>88</v>
      </c>
      <c r="F4859" s="430">
        <v>0</v>
      </c>
      <c r="G4859" s="430">
        <v>0</v>
      </c>
      <c r="H4859" s="430">
        <v>0</v>
      </c>
      <c r="I4859" s="430">
        <v>0</v>
      </c>
      <c r="J4859" s="430">
        <v>0</v>
      </c>
      <c r="K4859" s="430">
        <v>0</v>
      </c>
      <c r="L4859" s="430">
        <v>0</v>
      </c>
      <c r="M4859" s="430">
        <v>0</v>
      </c>
      <c r="N4859" s="430">
        <v>0</v>
      </c>
      <c r="O4859" s="430">
        <v>0</v>
      </c>
      <c r="P4859" s="430">
        <v>0</v>
      </c>
      <c r="Q4859" s="430">
        <v>0</v>
      </c>
      <c r="R4859" s="430">
        <v>0</v>
      </c>
      <c r="S4859" s="430">
        <v>0</v>
      </c>
      <c r="T4859" s="430">
        <v>0</v>
      </c>
      <c r="U4859" s="430">
        <v>0</v>
      </c>
      <c r="V4859" s="430">
        <v>0</v>
      </c>
      <c r="W4859" s="430">
        <v>0</v>
      </c>
      <c r="X4859" s="430">
        <v>0</v>
      </c>
      <c r="Y4859" s="430">
        <v>0</v>
      </c>
      <c r="Z4859" s="430">
        <v>0</v>
      </c>
      <c r="AA4859" s="430">
        <v>0</v>
      </c>
      <c r="AB4859" s="430">
        <v>0</v>
      </c>
      <c r="AC4859" s="430">
        <v>0</v>
      </c>
      <c r="AD4859" s="430">
        <v>0</v>
      </c>
      <c r="AE4859" s="430">
        <v>0</v>
      </c>
      <c r="AF4859" s="430">
        <v>6.6396304000000001E-6</v>
      </c>
      <c r="AG4859" s="430">
        <v>1.50200982E-5</v>
      </c>
      <c r="AH4859" s="430">
        <v>2.5536712600000001E-5</v>
      </c>
      <c r="AI4859" s="430">
        <v>3.8470607999999999E-5</v>
      </c>
      <c r="AJ4859" s="430">
        <v>5.4498120199999997E-5</v>
      </c>
      <c r="AK4859" s="430">
        <v>6.3785260399999998E-5</v>
      </c>
      <c r="AL4859" s="430">
        <v>0</v>
      </c>
    </row>
    <row r="4860" spans="1:38" x14ac:dyDescent="0.25">
      <c r="A4860" s="430" t="s">
        <v>4368</v>
      </c>
      <c r="B4860" s="430">
        <v>1</v>
      </c>
      <c r="C4860" s="430" t="s">
        <v>4382</v>
      </c>
      <c r="D4860" s="430" t="s">
        <v>4087</v>
      </c>
      <c r="E4860" s="430">
        <v>88</v>
      </c>
      <c r="F4860" s="430">
        <v>0</v>
      </c>
      <c r="G4860" s="430">
        <v>0</v>
      </c>
      <c r="H4860" s="430">
        <v>0</v>
      </c>
      <c r="I4860" s="430">
        <v>0</v>
      </c>
      <c r="J4860" s="430">
        <v>0</v>
      </c>
      <c r="K4860" s="430">
        <v>0</v>
      </c>
      <c r="L4860" s="430">
        <v>0</v>
      </c>
      <c r="M4860" s="430">
        <v>0</v>
      </c>
      <c r="N4860" s="430">
        <v>0</v>
      </c>
      <c r="O4860" s="430">
        <v>0</v>
      </c>
      <c r="P4860" s="430">
        <v>0</v>
      </c>
      <c r="Q4860" s="430">
        <v>0</v>
      </c>
      <c r="R4860" s="430">
        <v>0</v>
      </c>
      <c r="S4860" s="430">
        <v>0</v>
      </c>
      <c r="T4860" s="430">
        <v>0</v>
      </c>
      <c r="U4860" s="430">
        <v>0</v>
      </c>
      <c r="V4860" s="430">
        <v>0</v>
      </c>
      <c r="W4860" s="430">
        <v>0</v>
      </c>
      <c r="X4860" s="430">
        <v>0</v>
      </c>
      <c r="Y4860" s="430">
        <v>0</v>
      </c>
      <c r="Z4860" s="430">
        <v>0</v>
      </c>
      <c r="AA4860" s="430">
        <v>0</v>
      </c>
      <c r="AB4860" s="430">
        <v>0</v>
      </c>
      <c r="AC4860" s="430">
        <v>0</v>
      </c>
      <c r="AD4860" s="430">
        <v>0</v>
      </c>
      <c r="AE4860" s="430">
        <v>0</v>
      </c>
      <c r="AF4860" s="430">
        <v>1.83592862E-5</v>
      </c>
      <c r="AG4860" s="430">
        <v>4.0996867400000003E-5</v>
      </c>
      <c r="AH4860" s="430">
        <v>6.8884430199999999E-5</v>
      </c>
      <c r="AI4860" s="430">
        <v>1.027598702E-4</v>
      </c>
      <c r="AJ4860" s="430">
        <v>1.43350235E-4</v>
      </c>
      <c r="AK4860" s="430">
        <v>1.651449448E-4</v>
      </c>
      <c r="AL4860" s="430">
        <v>0</v>
      </c>
    </row>
    <row r="4861" spans="1:38" x14ac:dyDescent="0.25">
      <c r="A4861" s="430" t="s">
        <v>4368</v>
      </c>
      <c r="B4861" s="430">
        <v>1</v>
      </c>
      <c r="C4861" s="430" t="s">
        <v>4382</v>
      </c>
      <c r="D4861" s="430" t="s">
        <v>4230</v>
      </c>
      <c r="E4861" s="430">
        <v>88</v>
      </c>
      <c r="F4861" s="430">
        <v>0</v>
      </c>
      <c r="G4861" s="430">
        <v>0</v>
      </c>
      <c r="H4861" s="430">
        <v>0</v>
      </c>
      <c r="I4861" s="430">
        <v>0</v>
      </c>
      <c r="J4861" s="430">
        <v>0</v>
      </c>
      <c r="K4861" s="430">
        <v>0</v>
      </c>
      <c r="L4861" s="430">
        <v>0</v>
      </c>
      <c r="M4861" s="430">
        <v>0</v>
      </c>
      <c r="N4861" s="430">
        <v>0</v>
      </c>
      <c r="O4861" s="430">
        <v>0</v>
      </c>
      <c r="P4861" s="430">
        <v>0</v>
      </c>
      <c r="Q4861" s="430">
        <v>0</v>
      </c>
      <c r="R4861" s="430">
        <v>0</v>
      </c>
      <c r="S4861" s="430">
        <v>0</v>
      </c>
      <c r="T4861" s="430">
        <v>0</v>
      </c>
      <c r="U4861" s="430">
        <v>0</v>
      </c>
      <c r="V4861" s="430">
        <v>0</v>
      </c>
      <c r="W4861" s="430">
        <v>0</v>
      </c>
      <c r="X4861" s="430">
        <v>0</v>
      </c>
      <c r="Y4861" s="430">
        <v>0</v>
      </c>
      <c r="Z4861" s="430">
        <v>0</v>
      </c>
      <c r="AA4861" s="430">
        <v>0</v>
      </c>
      <c r="AB4861" s="430">
        <v>0</v>
      </c>
      <c r="AC4861" s="430">
        <v>0</v>
      </c>
      <c r="AD4861" s="430">
        <v>0</v>
      </c>
      <c r="AE4861" s="430">
        <v>0</v>
      </c>
      <c r="AF4861" s="430">
        <v>2.3449740000000001E-7</v>
      </c>
      <c r="AG4861" s="430">
        <v>5.1920440000000002E-7</v>
      </c>
      <c r="AH4861" s="430">
        <v>8.6602900000000001E-7</v>
      </c>
      <c r="AI4861" s="430">
        <v>1.2810274E-6</v>
      </c>
      <c r="AJ4861" s="430">
        <v>1.7651318E-6</v>
      </c>
      <c r="AK4861" s="430">
        <v>2.0230666000000001E-6</v>
      </c>
      <c r="AL4861" s="430">
        <v>0</v>
      </c>
    </row>
    <row r="4862" spans="1:38" x14ac:dyDescent="0.25">
      <c r="A4862" s="430" t="s">
        <v>4368</v>
      </c>
      <c r="B4862" s="430">
        <v>1</v>
      </c>
      <c r="C4862" s="430" t="s">
        <v>4382</v>
      </c>
      <c r="D4862" s="430" t="s">
        <v>4089</v>
      </c>
      <c r="E4862" s="430">
        <v>88</v>
      </c>
      <c r="F4862" s="430">
        <v>0</v>
      </c>
      <c r="G4862" s="430">
        <v>0</v>
      </c>
      <c r="H4862" s="430">
        <v>0</v>
      </c>
      <c r="I4862" s="430">
        <v>0</v>
      </c>
      <c r="J4862" s="430">
        <v>0</v>
      </c>
      <c r="K4862" s="430">
        <v>0</v>
      </c>
      <c r="L4862" s="430">
        <v>0</v>
      </c>
      <c r="M4862" s="430">
        <v>0</v>
      </c>
      <c r="N4862" s="430">
        <v>0</v>
      </c>
      <c r="O4862" s="430">
        <v>0</v>
      </c>
      <c r="P4862" s="430">
        <v>0</v>
      </c>
      <c r="Q4862" s="430">
        <v>0</v>
      </c>
      <c r="R4862" s="430">
        <v>0</v>
      </c>
      <c r="S4862" s="430">
        <v>0</v>
      </c>
      <c r="T4862" s="430">
        <v>0</v>
      </c>
      <c r="U4862" s="430">
        <v>0</v>
      </c>
      <c r="V4862" s="430">
        <v>0</v>
      </c>
      <c r="W4862" s="430">
        <v>0</v>
      </c>
      <c r="X4862" s="430">
        <v>0</v>
      </c>
      <c r="Y4862" s="430">
        <v>0</v>
      </c>
      <c r="Z4862" s="430">
        <v>0</v>
      </c>
      <c r="AA4862" s="430">
        <v>0</v>
      </c>
      <c r="AB4862" s="430">
        <v>0</v>
      </c>
      <c r="AC4862" s="430">
        <v>0</v>
      </c>
      <c r="AD4862" s="430">
        <v>0</v>
      </c>
      <c r="AE4862" s="430">
        <v>0</v>
      </c>
      <c r="AF4862" s="430">
        <v>1.3617712E-6</v>
      </c>
      <c r="AG4862" s="430">
        <v>3.0254302000000001E-6</v>
      </c>
      <c r="AH4862" s="430">
        <v>5.0569304E-6</v>
      </c>
      <c r="AI4862" s="430">
        <v>7.4943985999999998E-6</v>
      </c>
      <c r="AJ4862" s="430">
        <v>1.06697566E-5</v>
      </c>
      <c r="AK4862" s="430">
        <v>1.2336176999999999E-5</v>
      </c>
      <c r="AL4862" s="430">
        <v>0</v>
      </c>
    </row>
    <row r="4863" spans="1:38" x14ac:dyDescent="0.25">
      <c r="A4863" s="430" t="s">
        <v>4368</v>
      </c>
      <c r="B4863" s="430">
        <v>1</v>
      </c>
      <c r="C4863" s="430" t="s">
        <v>4382</v>
      </c>
      <c r="D4863" s="430" t="s">
        <v>4091</v>
      </c>
      <c r="E4863" s="430">
        <v>88</v>
      </c>
      <c r="F4863" s="430">
        <v>0</v>
      </c>
      <c r="G4863" s="430">
        <v>0</v>
      </c>
      <c r="H4863" s="430">
        <v>0</v>
      </c>
      <c r="I4863" s="430">
        <v>0</v>
      </c>
      <c r="J4863" s="430">
        <v>0</v>
      </c>
      <c r="K4863" s="430">
        <v>0</v>
      </c>
      <c r="L4863" s="430">
        <v>0</v>
      </c>
      <c r="M4863" s="430">
        <v>0</v>
      </c>
      <c r="N4863" s="430">
        <v>0</v>
      </c>
      <c r="O4863" s="430">
        <v>0</v>
      </c>
      <c r="P4863" s="430">
        <v>0</v>
      </c>
      <c r="Q4863" s="430">
        <v>0</v>
      </c>
      <c r="R4863" s="430">
        <v>0</v>
      </c>
      <c r="S4863" s="430">
        <v>0</v>
      </c>
      <c r="T4863" s="430">
        <v>0</v>
      </c>
      <c r="U4863" s="430">
        <v>0</v>
      </c>
      <c r="V4863" s="430">
        <v>0</v>
      </c>
      <c r="W4863" s="430">
        <v>0</v>
      </c>
      <c r="X4863" s="430">
        <v>0</v>
      </c>
      <c r="Y4863" s="430">
        <v>0</v>
      </c>
      <c r="Z4863" s="430">
        <v>0</v>
      </c>
      <c r="AA4863" s="430">
        <v>0</v>
      </c>
      <c r="AB4863" s="430">
        <v>0</v>
      </c>
      <c r="AC4863" s="430">
        <v>0</v>
      </c>
      <c r="AD4863" s="430">
        <v>0</v>
      </c>
      <c r="AE4863" s="430">
        <v>0</v>
      </c>
      <c r="AF4863" s="430">
        <v>1.5921552599999998E-5</v>
      </c>
      <c r="AG4863" s="430">
        <v>3.5948804800000001E-5</v>
      </c>
      <c r="AH4863" s="430">
        <v>6.0919248199999999E-5</v>
      </c>
      <c r="AI4863" s="430">
        <v>9.1439622999999994E-5</v>
      </c>
      <c r="AJ4863" s="430">
        <v>1.281839672E-4</v>
      </c>
      <c r="AK4863" s="430">
        <v>1.4787842460000001E-4</v>
      </c>
      <c r="AL4863" s="430">
        <v>0</v>
      </c>
    </row>
    <row r="4864" spans="1:38" x14ac:dyDescent="0.25">
      <c r="A4864" s="430" t="s">
        <v>4368</v>
      </c>
      <c r="B4864" s="430">
        <v>1</v>
      </c>
      <c r="C4864" s="430" t="s">
        <v>4382</v>
      </c>
      <c r="D4864" s="430" t="s">
        <v>4093</v>
      </c>
      <c r="E4864" s="430">
        <v>88</v>
      </c>
      <c r="F4864" s="430">
        <v>0</v>
      </c>
      <c r="G4864" s="430">
        <v>0</v>
      </c>
      <c r="H4864" s="430">
        <v>0</v>
      </c>
      <c r="I4864" s="430">
        <v>0</v>
      </c>
      <c r="J4864" s="430">
        <v>0</v>
      </c>
      <c r="K4864" s="430">
        <v>0</v>
      </c>
      <c r="L4864" s="430">
        <v>0</v>
      </c>
      <c r="M4864" s="430">
        <v>0</v>
      </c>
      <c r="N4864" s="430">
        <v>0</v>
      </c>
      <c r="O4864" s="430">
        <v>0</v>
      </c>
      <c r="P4864" s="430">
        <v>0</v>
      </c>
      <c r="Q4864" s="430">
        <v>0</v>
      </c>
      <c r="R4864" s="430">
        <v>0</v>
      </c>
      <c r="S4864" s="430">
        <v>0</v>
      </c>
      <c r="T4864" s="430">
        <v>0</v>
      </c>
      <c r="U4864" s="430">
        <v>0</v>
      </c>
      <c r="V4864" s="430">
        <v>0</v>
      </c>
      <c r="W4864" s="430">
        <v>0</v>
      </c>
      <c r="X4864" s="430">
        <v>0</v>
      </c>
      <c r="Y4864" s="430">
        <v>0</v>
      </c>
      <c r="Z4864" s="430">
        <v>0</v>
      </c>
      <c r="AA4864" s="430">
        <v>0</v>
      </c>
      <c r="AB4864" s="430">
        <v>0</v>
      </c>
      <c r="AC4864" s="430">
        <v>0</v>
      </c>
      <c r="AD4864" s="430">
        <v>0</v>
      </c>
      <c r="AE4864" s="430">
        <v>0</v>
      </c>
      <c r="AF4864" s="430">
        <v>1.2595913E-5</v>
      </c>
      <c r="AG4864" s="430">
        <v>2.80368988E-5</v>
      </c>
      <c r="AH4864" s="430">
        <v>4.7018609999999998E-5</v>
      </c>
      <c r="AI4864" s="430">
        <v>6.9949541799999997E-5</v>
      </c>
      <c r="AJ4864" s="430">
        <v>9.7852361000000005E-5</v>
      </c>
      <c r="AK4864" s="430">
        <v>1.126647224E-4</v>
      </c>
      <c r="AL4864" s="430">
        <v>0</v>
      </c>
    </row>
    <row r="4865" spans="1:38" x14ac:dyDescent="0.25">
      <c r="A4865" s="430" t="s">
        <v>4368</v>
      </c>
      <c r="B4865" s="430">
        <v>1</v>
      </c>
      <c r="C4865" s="430" t="s">
        <v>4382</v>
      </c>
      <c r="D4865" s="430" t="s">
        <v>4095</v>
      </c>
      <c r="E4865" s="430">
        <v>88</v>
      </c>
      <c r="F4865" s="430">
        <v>0</v>
      </c>
      <c r="G4865" s="430">
        <v>0</v>
      </c>
      <c r="H4865" s="430">
        <v>0</v>
      </c>
      <c r="I4865" s="430">
        <v>0</v>
      </c>
      <c r="J4865" s="430">
        <v>0</v>
      </c>
      <c r="K4865" s="430">
        <v>0</v>
      </c>
      <c r="L4865" s="430">
        <v>0</v>
      </c>
      <c r="M4865" s="430">
        <v>0</v>
      </c>
      <c r="N4865" s="430">
        <v>0</v>
      </c>
      <c r="O4865" s="430">
        <v>0</v>
      </c>
      <c r="P4865" s="430">
        <v>0</v>
      </c>
      <c r="Q4865" s="430">
        <v>0</v>
      </c>
      <c r="R4865" s="430">
        <v>0</v>
      </c>
      <c r="S4865" s="430">
        <v>0</v>
      </c>
      <c r="T4865" s="430">
        <v>0</v>
      </c>
      <c r="U4865" s="430">
        <v>0</v>
      </c>
      <c r="V4865" s="430">
        <v>0</v>
      </c>
      <c r="W4865" s="430">
        <v>0</v>
      </c>
      <c r="X4865" s="430">
        <v>0</v>
      </c>
      <c r="Y4865" s="430">
        <v>0</v>
      </c>
      <c r="Z4865" s="430">
        <v>0</v>
      </c>
      <c r="AA4865" s="430">
        <v>0</v>
      </c>
      <c r="AB4865" s="430">
        <v>0</v>
      </c>
      <c r="AC4865" s="430">
        <v>0</v>
      </c>
      <c r="AD4865" s="430">
        <v>0</v>
      </c>
      <c r="AE4865" s="430">
        <v>0</v>
      </c>
      <c r="AF4865" s="430">
        <v>3.9966255999999997E-6</v>
      </c>
      <c r="AG4865" s="430">
        <v>8.8018189999999996E-6</v>
      </c>
      <c r="AH4865" s="430">
        <v>1.46167562E-5</v>
      </c>
      <c r="AI4865" s="430">
        <v>2.1559975600000002E-5</v>
      </c>
      <c r="AJ4865" s="430">
        <v>2.9722735800000001E-5</v>
      </c>
      <c r="AK4865" s="430">
        <v>3.4070508E-5</v>
      </c>
      <c r="AL4865" s="430">
        <v>0</v>
      </c>
    </row>
    <row r="4866" spans="1:38" x14ac:dyDescent="0.25">
      <c r="A4866" s="430" t="s">
        <v>4368</v>
      </c>
      <c r="B4866" s="430">
        <v>1</v>
      </c>
      <c r="C4866" s="430" t="s">
        <v>4382</v>
      </c>
      <c r="D4866" s="430" t="s">
        <v>4097</v>
      </c>
      <c r="E4866" s="430">
        <v>88</v>
      </c>
      <c r="F4866" s="430">
        <v>0</v>
      </c>
      <c r="G4866" s="430">
        <v>0</v>
      </c>
      <c r="H4866" s="430">
        <v>0</v>
      </c>
      <c r="I4866" s="430">
        <v>0</v>
      </c>
      <c r="J4866" s="430">
        <v>0</v>
      </c>
      <c r="K4866" s="430">
        <v>0</v>
      </c>
      <c r="L4866" s="430">
        <v>0</v>
      </c>
      <c r="M4866" s="430">
        <v>0</v>
      </c>
      <c r="N4866" s="430">
        <v>0</v>
      </c>
      <c r="O4866" s="430">
        <v>0</v>
      </c>
      <c r="P4866" s="430">
        <v>0</v>
      </c>
      <c r="Q4866" s="430">
        <v>0</v>
      </c>
      <c r="R4866" s="430">
        <v>0</v>
      </c>
      <c r="S4866" s="430">
        <v>0</v>
      </c>
      <c r="T4866" s="430">
        <v>0</v>
      </c>
      <c r="U4866" s="430">
        <v>0</v>
      </c>
      <c r="V4866" s="430">
        <v>0</v>
      </c>
      <c r="W4866" s="430">
        <v>0</v>
      </c>
      <c r="X4866" s="430">
        <v>0</v>
      </c>
      <c r="Y4866" s="430">
        <v>0</v>
      </c>
      <c r="Z4866" s="430">
        <v>0</v>
      </c>
      <c r="AA4866" s="430">
        <v>0</v>
      </c>
      <c r="AB4866" s="430">
        <v>0</v>
      </c>
      <c r="AC4866" s="430">
        <v>0</v>
      </c>
      <c r="AD4866" s="430">
        <v>0</v>
      </c>
      <c r="AE4866" s="430">
        <v>0</v>
      </c>
      <c r="AF4866" s="430">
        <v>1.2764420000000001E-6</v>
      </c>
      <c r="AG4866" s="430">
        <v>2.8069776E-6</v>
      </c>
      <c r="AH4866" s="430">
        <v>4.6866617999999999E-6</v>
      </c>
      <c r="AI4866" s="430">
        <v>6.9668269999999996E-6</v>
      </c>
      <c r="AJ4866" s="430">
        <v>9.5865312000000001E-6</v>
      </c>
      <c r="AK4866" s="430">
        <v>1.1060328599999999E-5</v>
      </c>
      <c r="AL4866" s="430">
        <v>0</v>
      </c>
    </row>
    <row r="4867" spans="1:38" x14ac:dyDescent="0.25">
      <c r="A4867" s="430" t="s">
        <v>4368</v>
      </c>
      <c r="B4867" s="430">
        <v>1</v>
      </c>
      <c r="C4867" s="430" t="s">
        <v>4383</v>
      </c>
      <c r="D4867" s="430" t="s">
        <v>4001</v>
      </c>
      <c r="E4867" s="430">
        <v>89</v>
      </c>
      <c r="F4867" s="430">
        <v>0</v>
      </c>
      <c r="G4867" s="430">
        <v>0</v>
      </c>
      <c r="H4867" s="430">
        <v>0</v>
      </c>
      <c r="I4867" s="430">
        <v>0</v>
      </c>
      <c r="J4867" s="430">
        <v>0</v>
      </c>
      <c r="K4867" s="430">
        <v>0</v>
      </c>
      <c r="L4867" s="430">
        <v>0</v>
      </c>
      <c r="M4867" s="430">
        <v>0</v>
      </c>
      <c r="N4867" s="430">
        <v>0</v>
      </c>
      <c r="O4867" s="430">
        <v>0</v>
      </c>
      <c r="P4867" s="430">
        <v>0</v>
      </c>
      <c r="Q4867" s="430">
        <v>0</v>
      </c>
      <c r="R4867" s="430">
        <v>0</v>
      </c>
      <c r="S4867" s="430">
        <v>0</v>
      </c>
      <c r="T4867" s="430">
        <v>0</v>
      </c>
      <c r="U4867" s="430">
        <v>0</v>
      </c>
      <c r="V4867" s="430">
        <v>0</v>
      </c>
      <c r="W4867" s="430">
        <v>0</v>
      </c>
      <c r="X4867" s="430">
        <v>0</v>
      </c>
      <c r="Y4867" s="430">
        <v>0</v>
      </c>
      <c r="Z4867" s="430">
        <v>0</v>
      </c>
      <c r="AA4867" s="430">
        <v>0</v>
      </c>
      <c r="AB4867" s="430">
        <v>0</v>
      </c>
      <c r="AC4867" s="430">
        <v>0</v>
      </c>
      <c r="AD4867" s="430">
        <v>0</v>
      </c>
      <c r="AE4867" s="430">
        <v>0</v>
      </c>
      <c r="AF4867" s="430">
        <v>0</v>
      </c>
      <c r="AG4867" s="430">
        <v>0</v>
      </c>
      <c r="AH4867" s="430">
        <v>0</v>
      </c>
      <c r="AI4867" s="430">
        <v>0</v>
      </c>
      <c r="AJ4867" s="430">
        <v>0</v>
      </c>
      <c r="AK4867" s="430">
        <v>0</v>
      </c>
      <c r="AL4867" s="430">
        <v>0</v>
      </c>
    </row>
    <row r="4868" spans="1:38" x14ac:dyDescent="0.25">
      <c r="A4868" s="430" t="s">
        <v>4368</v>
      </c>
      <c r="B4868" s="430">
        <v>1</v>
      </c>
      <c r="C4868" s="430" t="s">
        <v>4383</v>
      </c>
      <c r="D4868" s="430" t="s">
        <v>4003</v>
      </c>
      <c r="E4868" s="430">
        <v>89</v>
      </c>
      <c r="F4868" s="430">
        <v>0</v>
      </c>
      <c r="G4868" s="430">
        <v>0</v>
      </c>
      <c r="H4868" s="430">
        <v>0</v>
      </c>
      <c r="I4868" s="430">
        <v>0</v>
      </c>
      <c r="J4868" s="430">
        <v>0</v>
      </c>
      <c r="K4868" s="430">
        <v>0</v>
      </c>
      <c r="L4868" s="430">
        <v>0</v>
      </c>
      <c r="M4868" s="430">
        <v>0</v>
      </c>
      <c r="N4868" s="430">
        <v>0</v>
      </c>
      <c r="O4868" s="430">
        <v>0</v>
      </c>
      <c r="P4868" s="430">
        <v>0</v>
      </c>
      <c r="Q4868" s="430">
        <v>0</v>
      </c>
      <c r="R4868" s="430">
        <v>0</v>
      </c>
      <c r="S4868" s="430">
        <v>0</v>
      </c>
      <c r="T4868" s="430">
        <v>0</v>
      </c>
      <c r="U4868" s="430">
        <v>0</v>
      </c>
      <c r="V4868" s="430">
        <v>0</v>
      </c>
      <c r="W4868" s="430">
        <v>0</v>
      </c>
      <c r="X4868" s="430">
        <v>0</v>
      </c>
      <c r="Y4868" s="430">
        <v>0</v>
      </c>
      <c r="Z4868" s="430">
        <v>0</v>
      </c>
      <c r="AA4868" s="430">
        <v>0</v>
      </c>
      <c r="AB4868" s="430">
        <v>0</v>
      </c>
      <c r="AC4868" s="430">
        <v>0</v>
      </c>
      <c r="AD4868" s="430">
        <v>0</v>
      </c>
      <c r="AE4868" s="430">
        <v>0</v>
      </c>
      <c r="AF4868" s="430">
        <v>0</v>
      </c>
      <c r="AG4868" s="430">
        <v>0</v>
      </c>
      <c r="AH4868" s="430">
        <v>0</v>
      </c>
      <c r="AI4868" s="430">
        <v>0</v>
      </c>
      <c r="AJ4868" s="430">
        <v>0</v>
      </c>
      <c r="AK4868" s="430">
        <v>0</v>
      </c>
      <c r="AL4868" s="430">
        <v>0</v>
      </c>
    </row>
    <row r="4869" spans="1:38" x14ac:dyDescent="0.25">
      <c r="A4869" s="430" t="s">
        <v>4368</v>
      </c>
      <c r="B4869" s="430">
        <v>1</v>
      </c>
      <c r="C4869" s="430" t="s">
        <v>4383</v>
      </c>
      <c r="D4869" s="430" t="s">
        <v>4004</v>
      </c>
      <c r="E4869" s="430">
        <v>89</v>
      </c>
      <c r="F4869" s="430">
        <v>0</v>
      </c>
      <c r="G4869" s="430">
        <v>0</v>
      </c>
      <c r="H4869" s="430">
        <v>0</v>
      </c>
      <c r="I4869" s="430">
        <v>0</v>
      </c>
      <c r="J4869" s="430">
        <v>0</v>
      </c>
      <c r="K4869" s="430">
        <v>0</v>
      </c>
      <c r="L4869" s="430">
        <v>0</v>
      </c>
      <c r="M4869" s="430">
        <v>0</v>
      </c>
      <c r="N4869" s="430">
        <v>0</v>
      </c>
      <c r="O4869" s="430">
        <v>0</v>
      </c>
      <c r="P4869" s="430">
        <v>0</v>
      </c>
      <c r="Q4869" s="430">
        <v>0</v>
      </c>
      <c r="R4869" s="430">
        <v>0</v>
      </c>
      <c r="S4869" s="430">
        <v>0</v>
      </c>
      <c r="T4869" s="430">
        <v>0</v>
      </c>
      <c r="U4869" s="430">
        <v>0</v>
      </c>
      <c r="V4869" s="430">
        <v>0</v>
      </c>
      <c r="W4869" s="430">
        <v>0</v>
      </c>
      <c r="X4869" s="430">
        <v>0</v>
      </c>
      <c r="Y4869" s="430">
        <v>0</v>
      </c>
      <c r="Z4869" s="430">
        <v>0</v>
      </c>
      <c r="AA4869" s="430">
        <v>0</v>
      </c>
      <c r="AB4869" s="430">
        <v>0</v>
      </c>
      <c r="AC4869" s="430">
        <v>0</v>
      </c>
      <c r="AD4869" s="430">
        <v>0</v>
      </c>
      <c r="AE4869" s="430">
        <v>0</v>
      </c>
      <c r="AF4869" s="430">
        <v>0</v>
      </c>
      <c r="AG4869" s="430">
        <v>0</v>
      </c>
      <c r="AH4869" s="430">
        <v>0</v>
      </c>
      <c r="AI4869" s="430">
        <v>0</v>
      </c>
      <c r="AJ4869" s="430">
        <v>0</v>
      </c>
      <c r="AK4869" s="430">
        <v>0</v>
      </c>
      <c r="AL4869" s="430">
        <v>0</v>
      </c>
    </row>
    <row r="4870" spans="1:38" x14ac:dyDescent="0.25">
      <c r="A4870" s="430" t="s">
        <v>4368</v>
      </c>
      <c r="B4870" s="430">
        <v>1</v>
      </c>
      <c r="C4870" s="430" t="s">
        <v>4383</v>
      </c>
      <c r="D4870" s="430" t="s">
        <v>4225</v>
      </c>
      <c r="E4870" s="430">
        <v>89</v>
      </c>
      <c r="F4870" s="430">
        <v>0</v>
      </c>
      <c r="G4870" s="430">
        <v>0</v>
      </c>
      <c r="H4870" s="430">
        <v>0</v>
      </c>
      <c r="I4870" s="430">
        <v>0</v>
      </c>
      <c r="J4870" s="430">
        <v>0</v>
      </c>
      <c r="K4870" s="430">
        <v>0</v>
      </c>
      <c r="L4870" s="430">
        <v>0</v>
      </c>
      <c r="M4870" s="430">
        <v>0</v>
      </c>
      <c r="N4870" s="430">
        <v>0</v>
      </c>
      <c r="O4870" s="430">
        <v>0</v>
      </c>
      <c r="P4870" s="430">
        <v>0</v>
      </c>
      <c r="Q4870" s="430">
        <v>0</v>
      </c>
      <c r="R4870" s="430">
        <v>0</v>
      </c>
      <c r="S4870" s="430">
        <v>0</v>
      </c>
      <c r="T4870" s="430">
        <v>0</v>
      </c>
      <c r="U4870" s="430">
        <v>0</v>
      </c>
      <c r="V4870" s="430">
        <v>0</v>
      </c>
      <c r="W4870" s="430">
        <v>0</v>
      </c>
      <c r="X4870" s="430">
        <v>0</v>
      </c>
      <c r="Y4870" s="430">
        <v>0</v>
      </c>
      <c r="Z4870" s="430">
        <v>0</v>
      </c>
      <c r="AA4870" s="430">
        <v>0</v>
      </c>
      <c r="AB4870" s="430">
        <v>0</v>
      </c>
      <c r="AC4870" s="430">
        <v>0</v>
      </c>
      <c r="AD4870" s="430">
        <v>0</v>
      </c>
      <c r="AE4870" s="430">
        <v>0</v>
      </c>
      <c r="AF4870" s="430">
        <v>0</v>
      </c>
      <c r="AG4870" s="430">
        <v>0</v>
      </c>
      <c r="AH4870" s="430">
        <v>0</v>
      </c>
      <c r="AI4870" s="430">
        <v>0</v>
      </c>
      <c r="AJ4870" s="430">
        <v>0</v>
      </c>
      <c r="AK4870" s="430">
        <v>0</v>
      </c>
      <c r="AL4870" s="430">
        <v>0</v>
      </c>
    </row>
    <row r="4871" spans="1:38" x14ac:dyDescent="0.25">
      <c r="A4871" s="430" t="s">
        <v>4368</v>
      </c>
      <c r="B4871" s="430">
        <v>1</v>
      </c>
      <c r="C4871" s="430" t="s">
        <v>4383</v>
      </c>
      <c r="D4871" s="430" t="s">
        <v>4006</v>
      </c>
      <c r="E4871" s="430">
        <v>89</v>
      </c>
      <c r="F4871" s="430">
        <v>0</v>
      </c>
      <c r="G4871" s="430">
        <v>0</v>
      </c>
      <c r="H4871" s="430">
        <v>0</v>
      </c>
      <c r="I4871" s="430">
        <v>0</v>
      </c>
      <c r="J4871" s="430">
        <v>0</v>
      </c>
      <c r="K4871" s="430">
        <v>0</v>
      </c>
      <c r="L4871" s="430">
        <v>0</v>
      </c>
      <c r="M4871" s="430">
        <v>0</v>
      </c>
      <c r="N4871" s="430">
        <v>0</v>
      </c>
      <c r="O4871" s="430">
        <v>0</v>
      </c>
      <c r="P4871" s="430">
        <v>0</v>
      </c>
      <c r="Q4871" s="430">
        <v>0</v>
      </c>
      <c r="R4871" s="430">
        <v>0</v>
      </c>
      <c r="S4871" s="430">
        <v>0</v>
      </c>
      <c r="T4871" s="430">
        <v>0</v>
      </c>
      <c r="U4871" s="430">
        <v>0</v>
      </c>
      <c r="V4871" s="430">
        <v>0</v>
      </c>
      <c r="W4871" s="430">
        <v>0</v>
      </c>
      <c r="X4871" s="430">
        <v>0</v>
      </c>
      <c r="Y4871" s="430">
        <v>0</v>
      </c>
      <c r="Z4871" s="430">
        <v>0</v>
      </c>
      <c r="AA4871" s="430">
        <v>0</v>
      </c>
      <c r="AB4871" s="430">
        <v>0</v>
      </c>
      <c r="AC4871" s="430">
        <v>0</v>
      </c>
      <c r="AD4871" s="430">
        <v>0</v>
      </c>
      <c r="AE4871" s="430">
        <v>0</v>
      </c>
      <c r="AF4871" s="430">
        <v>0</v>
      </c>
      <c r="AG4871" s="430">
        <v>0</v>
      </c>
      <c r="AH4871" s="430">
        <v>0</v>
      </c>
      <c r="AI4871" s="430">
        <v>0</v>
      </c>
      <c r="AJ4871" s="430">
        <v>0</v>
      </c>
      <c r="AK4871" s="430">
        <v>0</v>
      </c>
      <c r="AL4871" s="430">
        <v>0</v>
      </c>
    </row>
    <row r="4872" spans="1:38" x14ac:dyDescent="0.25">
      <c r="A4872" s="430" t="s">
        <v>4368</v>
      </c>
      <c r="B4872" s="430">
        <v>1</v>
      </c>
      <c r="C4872" s="430" t="s">
        <v>4383</v>
      </c>
      <c r="D4872" s="430" t="s">
        <v>4008</v>
      </c>
      <c r="E4872" s="430">
        <v>89</v>
      </c>
      <c r="F4872" s="430">
        <v>0</v>
      </c>
      <c r="G4872" s="430">
        <v>0</v>
      </c>
      <c r="H4872" s="430">
        <v>0</v>
      </c>
      <c r="I4872" s="430">
        <v>0</v>
      </c>
      <c r="J4872" s="430">
        <v>0</v>
      </c>
      <c r="K4872" s="430">
        <v>0</v>
      </c>
      <c r="L4872" s="430">
        <v>0</v>
      </c>
      <c r="M4872" s="430">
        <v>0</v>
      </c>
      <c r="N4872" s="430">
        <v>0</v>
      </c>
      <c r="O4872" s="430">
        <v>0</v>
      </c>
      <c r="P4872" s="430">
        <v>0</v>
      </c>
      <c r="Q4872" s="430">
        <v>0</v>
      </c>
      <c r="R4872" s="430">
        <v>0</v>
      </c>
      <c r="S4872" s="430">
        <v>0</v>
      </c>
      <c r="T4872" s="430">
        <v>0</v>
      </c>
      <c r="U4872" s="430">
        <v>0</v>
      </c>
      <c r="V4872" s="430">
        <v>0</v>
      </c>
      <c r="W4872" s="430">
        <v>0</v>
      </c>
      <c r="X4872" s="430">
        <v>0</v>
      </c>
      <c r="Y4872" s="430">
        <v>0</v>
      </c>
      <c r="Z4872" s="430">
        <v>0</v>
      </c>
      <c r="AA4872" s="430">
        <v>0</v>
      </c>
      <c r="AB4872" s="430">
        <v>0</v>
      </c>
      <c r="AC4872" s="430">
        <v>0</v>
      </c>
      <c r="AD4872" s="430">
        <v>0</v>
      </c>
      <c r="AE4872" s="430">
        <v>0</v>
      </c>
      <c r="AF4872" s="430">
        <v>0</v>
      </c>
      <c r="AG4872" s="430">
        <v>0</v>
      </c>
      <c r="AH4872" s="430">
        <v>0</v>
      </c>
      <c r="AI4872" s="430">
        <v>0</v>
      </c>
      <c r="AJ4872" s="430">
        <v>0</v>
      </c>
      <c r="AK4872" s="430">
        <v>0</v>
      </c>
      <c r="AL4872" s="430">
        <v>0</v>
      </c>
    </row>
    <row r="4873" spans="1:38" x14ac:dyDescent="0.25">
      <c r="A4873" s="430" t="s">
        <v>4368</v>
      </c>
      <c r="B4873" s="430">
        <v>1</v>
      </c>
      <c r="C4873" s="430" t="s">
        <v>4383</v>
      </c>
      <c r="D4873" s="430" t="s">
        <v>481</v>
      </c>
      <c r="E4873" s="430">
        <v>89</v>
      </c>
      <c r="F4873" s="430">
        <v>0</v>
      </c>
      <c r="G4873" s="430">
        <v>0</v>
      </c>
      <c r="H4873" s="430">
        <v>0</v>
      </c>
      <c r="I4873" s="430">
        <v>0</v>
      </c>
      <c r="J4873" s="430">
        <v>0</v>
      </c>
      <c r="K4873" s="430">
        <v>0</v>
      </c>
      <c r="L4873" s="430">
        <v>0</v>
      </c>
      <c r="M4873" s="430">
        <v>0</v>
      </c>
      <c r="N4873" s="430">
        <v>0</v>
      </c>
      <c r="O4873" s="430">
        <v>0</v>
      </c>
      <c r="P4873" s="430">
        <v>0</v>
      </c>
      <c r="Q4873" s="430">
        <v>0</v>
      </c>
      <c r="R4873" s="430">
        <v>0</v>
      </c>
      <c r="S4873" s="430">
        <v>0</v>
      </c>
      <c r="T4873" s="430">
        <v>0</v>
      </c>
      <c r="U4873" s="430">
        <v>0</v>
      </c>
      <c r="V4873" s="430">
        <v>0</v>
      </c>
      <c r="W4873" s="430">
        <v>0</v>
      </c>
      <c r="X4873" s="430">
        <v>0</v>
      </c>
      <c r="Y4873" s="430">
        <v>0</v>
      </c>
      <c r="Z4873" s="430">
        <v>0</v>
      </c>
      <c r="AA4873" s="430">
        <v>0</v>
      </c>
      <c r="AB4873" s="430">
        <v>0</v>
      </c>
      <c r="AC4873" s="430">
        <v>0</v>
      </c>
      <c r="AD4873" s="430">
        <v>0</v>
      </c>
      <c r="AE4873" s="430">
        <v>0</v>
      </c>
      <c r="AF4873" s="430">
        <v>0</v>
      </c>
      <c r="AG4873" s="430">
        <v>0</v>
      </c>
      <c r="AH4873" s="430">
        <v>0</v>
      </c>
      <c r="AI4873" s="430">
        <v>0</v>
      </c>
      <c r="AJ4873" s="430">
        <v>0</v>
      </c>
      <c r="AK4873" s="430">
        <v>0</v>
      </c>
      <c r="AL4873" s="430">
        <v>0</v>
      </c>
    </row>
    <row r="4874" spans="1:38" x14ac:dyDescent="0.25">
      <c r="A4874" s="430" t="s">
        <v>4368</v>
      </c>
      <c r="B4874" s="430">
        <v>1</v>
      </c>
      <c r="C4874" s="430" t="s">
        <v>4383</v>
      </c>
      <c r="D4874" s="430" t="s">
        <v>4011</v>
      </c>
      <c r="E4874" s="430">
        <v>89</v>
      </c>
      <c r="F4874" s="430">
        <v>0</v>
      </c>
      <c r="G4874" s="430">
        <v>0</v>
      </c>
      <c r="H4874" s="430">
        <v>0</v>
      </c>
      <c r="I4874" s="430">
        <v>0</v>
      </c>
      <c r="J4874" s="430">
        <v>0</v>
      </c>
      <c r="K4874" s="430">
        <v>0</v>
      </c>
      <c r="L4874" s="430">
        <v>0</v>
      </c>
      <c r="M4874" s="430">
        <v>0</v>
      </c>
      <c r="N4874" s="430">
        <v>0</v>
      </c>
      <c r="O4874" s="430">
        <v>0</v>
      </c>
      <c r="P4874" s="430">
        <v>0</v>
      </c>
      <c r="Q4874" s="430">
        <v>0</v>
      </c>
      <c r="R4874" s="430">
        <v>0</v>
      </c>
      <c r="S4874" s="430">
        <v>0</v>
      </c>
      <c r="T4874" s="430">
        <v>0</v>
      </c>
      <c r="U4874" s="430">
        <v>0</v>
      </c>
      <c r="V4874" s="430">
        <v>0</v>
      </c>
      <c r="W4874" s="430">
        <v>0</v>
      </c>
      <c r="X4874" s="430">
        <v>0</v>
      </c>
      <c r="Y4874" s="430">
        <v>0</v>
      </c>
      <c r="Z4874" s="430">
        <v>0</v>
      </c>
      <c r="AA4874" s="430">
        <v>0</v>
      </c>
      <c r="AB4874" s="430">
        <v>0</v>
      </c>
      <c r="AC4874" s="430">
        <v>0</v>
      </c>
      <c r="AD4874" s="430">
        <v>0</v>
      </c>
      <c r="AE4874" s="430">
        <v>0</v>
      </c>
      <c r="AF4874" s="430">
        <v>0</v>
      </c>
      <c r="AG4874" s="430">
        <v>0</v>
      </c>
      <c r="AH4874" s="430">
        <v>0</v>
      </c>
      <c r="AI4874" s="430">
        <v>0</v>
      </c>
      <c r="AJ4874" s="430">
        <v>0</v>
      </c>
      <c r="AK4874" s="430">
        <v>0</v>
      </c>
      <c r="AL4874" s="430">
        <v>0</v>
      </c>
    </row>
    <row r="4875" spans="1:38" x14ac:dyDescent="0.25">
      <c r="A4875" s="430" t="s">
        <v>4368</v>
      </c>
      <c r="B4875" s="430">
        <v>1</v>
      </c>
      <c r="C4875" s="430" t="s">
        <v>4383</v>
      </c>
      <c r="D4875" s="430" t="s">
        <v>4013</v>
      </c>
      <c r="E4875" s="430">
        <v>89</v>
      </c>
      <c r="F4875" s="430">
        <v>0</v>
      </c>
      <c r="G4875" s="430">
        <v>0</v>
      </c>
      <c r="H4875" s="430">
        <v>0</v>
      </c>
      <c r="I4875" s="430">
        <v>0</v>
      </c>
      <c r="J4875" s="430">
        <v>0</v>
      </c>
      <c r="K4875" s="430">
        <v>0</v>
      </c>
      <c r="L4875" s="430">
        <v>0</v>
      </c>
      <c r="M4875" s="430">
        <v>0</v>
      </c>
      <c r="N4875" s="430">
        <v>0</v>
      </c>
      <c r="O4875" s="430">
        <v>0</v>
      </c>
      <c r="P4875" s="430">
        <v>0</v>
      </c>
      <c r="Q4875" s="430">
        <v>0</v>
      </c>
      <c r="R4875" s="430">
        <v>0</v>
      </c>
      <c r="S4875" s="430">
        <v>0</v>
      </c>
      <c r="T4875" s="430">
        <v>0</v>
      </c>
      <c r="U4875" s="430">
        <v>0</v>
      </c>
      <c r="V4875" s="430">
        <v>0</v>
      </c>
      <c r="W4875" s="430">
        <v>0</v>
      </c>
      <c r="X4875" s="430">
        <v>0</v>
      </c>
      <c r="Y4875" s="430">
        <v>0</v>
      </c>
      <c r="Z4875" s="430">
        <v>0</v>
      </c>
      <c r="AA4875" s="430">
        <v>0</v>
      </c>
      <c r="AB4875" s="430">
        <v>0</v>
      </c>
      <c r="AC4875" s="430">
        <v>0</v>
      </c>
      <c r="AD4875" s="430">
        <v>0</v>
      </c>
      <c r="AE4875" s="430">
        <v>0</v>
      </c>
      <c r="AF4875" s="430">
        <v>0</v>
      </c>
      <c r="AG4875" s="430">
        <v>0</v>
      </c>
      <c r="AH4875" s="430">
        <v>0</v>
      </c>
      <c r="AI4875" s="430">
        <v>0</v>
      </c>
      <c r="AJ4875" s="430">
        <v>0</v>
      </c>
      <c r="AK4875" s="430">
        <v>0</v>
      </c>
      <c r="AL4875" s="430">
        <v>0</v>
      </c>
    </row>
    <row r="4876" spans="1:38" x14ac:dyDescent="0.25">
      <c r="A4876" s="430" t="s">
        <v>4368</v>
      </c>
      <c r="B4876" s="430">
        <v>1</v>
      </c>
      <c r="C4876" s="430" t="s">
        <v>4383</v>
      </c>
      <c r="D4876" s="430" t="s">
        <v>4014</v>
      </c>
      <c r="E4876" s="430">
        <v>89</v>
      </c>
      <c r="F4876" s="430">
        <v>0</v>
      </c>
      <c r="G4876" s="430">
        <v>0</v>
      </c>
      <c r="H4876" s="430">
        <v>0</v>
      </c>
      <c r="I4876" s="430">
        <v>0</v>
      </c>
      <c r="J4876" s="430">
        <v>0</v>
      </c>
      <c r="K4876" s="430">
        <v>0</v>
      </c>
      <c r="L4876" s="430">
        <v>0</v>
      </c>
      <c r="M4876" s="430">
        <v>0</v>
      </c>
      <c r="N4876" s="430">
        <v>0</v>
      </c>
      <c r="O4876" s="430">
        <v>0</v>
      </c>
      <c r="P4876" s="430">
        <v>0</v>
      </c>
      <c r="Q4876" s="430">
        <v>0</v>
      </c>
      <c r="R4876" s="430">
        <v>0</v>
      </c>
      <c r="S4876" s="430">
        <v>0</v>
      </c>
      <c r="T4876" s="430">
        <v>0</v>
      </c>
      <c r="U4876" s="430">
        <v>0</v>
      </c>
      <c r="V4876" s="430">
        <v>0</v>
      </c>
      <c r="W4876" s="430">
        <v>0</v>
      </c>
      <c r="X4876" s="430">
        <v>0</v>
      </c>
      <c r="Y4876" s="430">
        <v>0</v>
      </c>
      <c r="Z4876" s="430">
        <v>0</v>
      </c>
      <c r="AA4876" s="430">
        <v>0</v>
      </c>
      <c r="AB4876" s="430">
        <v>0</v>
      </c>
      <c r="AC4876" s="430">
        <v>0</v>
      </c>
      <c r="AD4876" s="430">
        <v>0</v>
      </c>
      <c r="AE4876" s="430">
        <v>0</v>
      </c>
      <c r="AF4876" s="430">
        <v>0</v>
      </c>
      <c r="AG4876" s="430">
        <v>0</v>
      </c>
      <c r="AH4876" s="430">
        <v>0</v>
      </c>
      <c r="AI4876" s="430">
        <v>0</v>
      </c>
      <c r="AJ4876" s="430">
        <v>0</v>
      </c>
      <c r="AK4876" s="430">
        <v>0</v>
      </c>
      <c r="AL4876" s="430">
        <v>0</v>
      </c>
    </row>
    <row r="4877" spans="1:38" x14ac:dyDescent="0.25">
      <c r="A4877" s="430" t="s">
        <v>4368</v>
      </c>
      <c r="B4877" s="430">
        <v>1</v>
      </c>
      <c r="C4877" s="430" t="s">
        <v>4383</v>
      </c>
      <c r="D4877" s="430" t="s">
        <v>4016</v>
      </c>
      <c r="E4877" s="430">
        <v>89</v>
      </c>
      <c r="F4877" s="430">
        <v>0</v>
      </c>
      <c r="G4877" s="430">
        <v>0</v>
      </c>
      <c r="H4877" s="430">
        <v>0</v>
      </c>
      <c r="I4877" s="430">
        <v>0</v>
      </c>
      <c r="J4877" s="430">
        <v>0</v>
      </c>
      <c r="K4877" s="430">
        <v>0</v>
      </c>
      <c r="L4877" s="430">
        <v>0</v>
      </c>
      <c r="M4877" s="430">
        <v>0</v>
      </c>
      <c r="N4877" s="430">
        <v>0</v>
      </c>
      <c r="O4877" s="430">
        <v>0</v>
      </c>
      <c r="P4877" s="430">
        <v>0</v>
      </c>
      <c r="Q4877" s="430">
        <v>0</v>
      </c>
      <c r="R4877" s="430">
        <v>0</v>
      </c>
      <c r="S4877" s="430">
        <v>0</v>
      </c>
      <c r="T4877" s="430">
        <v>0</v>
      </c>
      <c r="U4877" s="430">
        <v>0</v>
      </c>
      <c r="V4877" s="430">
        <v>0</v>
      </c>
      <c r="W4877" s="430">
        <v>0</v>
      </c>
      <c r="X4877" s="430">
        <v>0</v>
      </c>
      <c r="Y4877" s="430">
        <v>0</v>
      </c>
      <c r="Z4877" s="430">
        <v>0</v>
      </c>
      <c r="AA4877" s="430">
        <v>0</v>
      </c>
      <c r="AB4877" s="430">
        <v>0</v>
      </c>
      <c r="AC4877" s="430">
        <v>0</v>
      </c>
      <c r="AD4877" s="430">
        <v>0</v>
      </c>
      <c r="AE4877" s="430">
        <v>0</v>
      </c>
      <c r="AF4877" s="430">
        <v>0</v>
      </c>
      <c r="AG4877" s="430">
        <v>0</v>
      </c>
      <c r="AH4877" s="430">
        <v>0</v>
      </c>
      <c r="AI4877" s="430">
        <v>0</v>
      </c>
      <c r="AJ4877" s="430">
        <v>0</v>
      </c>
      <c r="AK4877" s="430">
        <v>0</v>
      </c>
      <c r="AL4877" s="430">
        <v>0</v>
      </c>
    </row>
    <row r="4878" spans="1:38" x14ac:dyDescent="0.25">
      <c r="A4878" s="430" t="s">
        <v>4368</v>
      </c>
      <c r="B4878" s="430">
        <v>1</v>
      </c>
      <c r="C4878" s="430" t="s">
        <v>4383</v>
      </c>
      <c r="D4878" s="430" t="s">
        <v>4018</v>
      </c>
      <c r="E4878" s="430">
        <v>89</v>
      </c>
      <c r="F4878" s="430">
        <v>0</v>
      </c>
      <c r="G4878" s="430">
        <v>0</v>
      </c>
      <c r="H4878" s="430">
        <v>0</v>
      </c>
      <c r="I4878" s="430">
        <v>0</v>
      </c>
      <c r="J4878" s="430">
        <v>0</v>
      </c>
      <c r="K4878" s="430">
        <v>0</v>
      </c>
      <c r="L4878" s="430">
        <v>0</v>
      </c>
      <c r="M4878" s="430">
        <v>0</v>
      </c>
      <c r="N4878" s="430">
        <v>0</v>
      </c>
      <c r="O4878" s="430">
        <v>0</v>
      </c>
      <c r="P4878" s="430">
        <v>0</v>
      </c>
      <c r="Q4878" s="430">
        <v>0</v>
      </c>
      <c r="R4878" s="430">
        <v>0</v>
      </c>
      <c r="S4878" s="430">
        <v>0</v>
      </c>
      <c r="T4878" s="430">
        <v>0</v>
      </c>
      <c r="U4878" s="430">
        <v>0</v>
      </c>
      <c r="V4878" s="430">
        <v>0</v>
      </c>
      <c r="W4878" s="430">
        <v>0</v>
      </c>
      <c r="X4878" s="430">
        <v>0</v>
      </c>
      <c r="Y4878" s="430">
        <v>0</v>
      </c>
      <c r="Z4878" s="430">
        <v>0</v>
      </c>
      <c r="AA4878" s="430">
        <v>0</v>
      </c>
      <c r="AB4878" s="430">
        <v>0</v>
      </c>
      <c r="AC4878" s="430">
        <v>0</v>
      </c>
      <c r="AD4878" s="430">
        <v>0</v>
      </c>
      <c r="AE4878" s="430">
        <v>0</v>
      </c>
      <c r="AF4878" s="430">
        <v>0</v>
      </c>
      <c r="AG4878" s="430">
        <v>0</v>
      </c>
      <c r="AH4878" s="430">
        <v>0</v>
      </c>
      <c r="AI4878" s="430">
        <v>0</v>
      </c>
      <c r="AJ4878" s="430">
        <v>0</v>
      </c>
      <c r="AK4878" s="430">
        <v>0</v>
      </c>
      <c r="AL4878" s="430">
        <v>0</v>
      </c>
    </row>
    <row r="4879" spans="1:38" x14ac:dyDescent="0.25">
      <c r="A4879" s="430" t="s">
        <v>4368</v>
      </c>
      <c r="B4879" s="430">
        <v>1</v>
      </c>
      <c r="C4879" s="430" t="s">
        <v>4383</v>
      </c>
      <c r="D4879" s="430" t="s">
        <v>4226</v>
      </c>
      <c r="E4879" s="430">
        <v>89</v>
      </c>
      <c r="F4879" s="430">
        <v>0</v>
      </c>
      <c r="G4879" s="430">
        <v>0</v>
      </c>
      <c r="H4879" s="430">
        <v>0</v>
      </c>
      <c r="I4879" s="430">
        <v>0</v>
      </c>
      <c r="J4879" s="430">
        <v>0</v>
      </c>
      <c r="K4879" s="430">
        <v>0</v>
      </c>
      <c r="L4879" s="430">
        <v>0</v>
      </c>
      <c r="M4879" s="430">
        <v>0</v>
      </c>
      <c r="N4879" s="430">
        <v>0</v>
      </c>
      <c r="O4879" s="430">
        <v>0</v>
      </c>
      <c r="P4879" s="430">
        <v>0</v>
      </c>
      <c r="Q4879" s="430">
        <v>0</v>
      </c>
      <c r="R4879" s="430">
        <v>0</v>
      </c>
      <c r="S4879" s="430">
        <v>0</v>
      </c>
      <c r="T4879" s="430">
        <v>0</v>
      </c>
      <c r="U4879" s="430">
        <v>0</v>
      </c>
      <c r="V4879" s="430">
        <v>0</v>
      </c>
      <c r="W4879" s="430">
        <v>0</v>
      </c>
      <c r="X4879" s="430">
        <v>0</v>
      </c>
      <c r="Y4879" s="430">
        <v>0</v>
      </c>
      <c r="Z4879" s="430">
        <v>0</v>
      </c>
      <c r="AA4879" s="430">
        <v>0</v>
      </c>
      <c r="AB4879" s="430">
        <v>0</v>
      </c>
      <c r="AC4879" s="430">
        <v>0</v>
      </c>
      <c r="AD4879" s="430">
        <v>0</v>
      </c>
      <c r="AE4879" s="430">
        <v>0</v>
      </c>
      <c r="AF4879" s="430">
        <v>0</v>
      </c>
      <c r="AG4879" s="430">
        <v>0</v>
      </c>
      <c r="AH4879" s="430">
        <v>0</v>
      </c>
      <c r="AI4879" s="430">
        <v>0</v>
      </c>
      <c r="AJ4879" s="430">
        <v>0</v>
      </c>
      <c r="AK4879" s="430">
        <v>0</v>
      </c>
      <c r="AL4879" s="430">
        <v>0</v>
      </c>
    </row>
    <row r="4880" spans="1:38" x14ac:dyDescent="0.25">
      <c r="A4880" s="430" t="s">
        <v>4368</v>
      </c>
      <c r="B4880" s="430">
        <v>1</v>
      </c>
      <c r="C4880" s="430" t="s">
        <v>4383</v>
      </c>
      <c r="D4880" s="430" t="s">
        <v>4020</v>
      </c>
      <c r="E4880" s="430">
        <v>89</v>
      </c>
      <c r="F4880" s="430">
        <v>0</v>
      </c>
      <c r="G4880" s="430">
        <v>0</v>
      </c>
      <c r="H4880" s="430">
        <v>0</v>
      </c>
      <c r="I4880" s="430">
        <v>0</v>
      </c>
      <c r="J4880" s="430">
        <v>0</v>
      </c>
      <c r="K4880" s="430">
        <v>0</v>
      </c>
      <c r="L4880" s="430">
        <v>0</v>
      </c>
      <c r="M4880" s="430">
        <v>0</v>
      </c>
      <c r="N4880" s="430">
        <v>0</v>
      </c>
      <c r="O4880" s="430">
        <v>0</v>
      </c>
      <c r="P4880" s="430">
        <v>0</v>
      </c>
      <c r="Q4880" s="430">
        <v>0</v>
      </c>
      <c r="R4880" s="430">
        <v>0</v>
      </c>
      <c r="S4880" s="430">
        <v>0</v>
      </c>
      <c r="T4880" s="430">
        <v>0</v>
      </c>
      <c r="U4880" s="430">
        <v>0</v>
      </c>
      <c r="V4880" s="430">
        <v>0</v>
      </c>
      <c r="W4880" s="430">
        <v>0</v>
      </c>
      <c r="X4880" s="430">
        <v>0</v>
      </c>
      <c r="Y4880" s="430">
        <v>0</v>
      </c>
      <c r="Z4880" s="430">
        <v>0</v>
      </c>
      <c r="AA4880" s="430">
        <v>0</v>
      </c>
      <c r="AB4880" s="430">
        <v>0</v>
      </c>
      <c r="AC4880" s="430">
        <v>0</v>
      </c>
      <c r="AD4880" s="430">
        <v>0</v>
      </c>
      <c r="AE4880" s="430">
        <v>0</v>
      </c>
      <c r="AF4880" s="430">
        <v>0</v>
      </c>
      <c r="AG4880" s="430">
        <v>0</v>
      </c>
      <c r="AH4880" s="430">
        <v>0</v>
      </c>
      <c r="AI4880" s="430">
        <v>0</v>
      </c>
      <c r="AJ4880" s="430">
        <v>0</v>
      </c>
      <c r="AK4880" s="430">
        <v>0</v>
      </c>
      <c r="AL4880" s="430">
        <v>0</v>
      </c>
    </row>
    <row r="4881" spans="1:38" x14ac:dyDescent="0.25">
      <c r="A4881" s="430" t="s">
        <v>4368</v>
      </c>
      <c r="B4881" s="430">
        <v>1</v>
      </c>
      <c r="C4881" s="430" t="s">
        <v>4383</v>
      </c>
      <c r="D4881" s="430" t="s">
        <v>4022</v>
      </c>
      <c r="E4881" s="430">
        <v>89</v>
      </c>
      <c r="F4881" s="430">
        <v>0</v>
      </c>
      <c r="G4881" s="430">
        <v>0</v>
      </c>
      <c r="H4881" s="430">
        <v>0</v>
      </c>
      <c r="I4881" s="430">
        <v>0</v>
      </c>
      <c r="J4881" s="430">
        <v>0</v>
      </c>
      <c r="K4881" s="430">
        <v>0</v>
      </c>
      <c r="L4881" s="430">
        <v>0</v>
      </c>
      <c r="M4881" s="430">
        <v>0</v>
      </c>
      <c r="N4881" s="430">
        <v>0</v>
      </c>
      <c r="O4881" s="430">
        <v>0</v>
      </c>
      <c r="P4881" s="430">
        <v>0</v>
      </c>
      <c r="Q4881" s="430">
        <v>0</v>
      </c>
      <c r="R4881" s="430">
        <v>0</v>
      </c>
      <c r="S4881" s="430">
        <v>0</v>
      </c>
      <c r="T4881" s="430">
        <v>0</v>
      </c>
      <c r="U4881" s="430">
        <v>0</v>
      </c>
      <c r="V4881" s="430">
        <v>0</v>
      </c>
      <c r="W4881" s="430">
        <v>0</v>
      </c>
      <c r="X4881" s="430">
        <v>0</v>
      </c>
      <c r="Y4881" s="430">
        <v>0</v>
      </c>
      <c r="Z4881" s="430">
        <v>0</v>
      </c>
      <c r="AA4881" s="430">
        <v>0</v>
      </c>
      <c r="AB4881" s="430">
        <v>0</v>
      </c>
      <c r="AC4881" s="430">
        <v>0</v>
      </c>
      <c r="AD4881" s="430">
        <v>0</v>
      </c>
      <c r="AE4881" s="430">
        <v>0</v>
      </c>
      <c r="AF4881" s="430">
        <v>0</v>
      </c>
      <c r="AG4881" s="430">
        <v>0</v>
      </c>
      <c r="AH4881" s="430">
        <v>0</v>
      </c>
      <c r="AI4881" s="430">
        <v>0</v>
      </c>
      <c r="AJ4881" s="430">
        <v>0</v>
      </c>
      <c r="AK4881" s="430">
        <v>0</v>
      </c>
      <c r="AL4881" s="430">
        <v>0</v>
      </c>
    </row>
    <row r="4882" spans="1:38" x14ac:dyDescent="0.25">
      <c r="A4882" s="430" t="s">
        <v>4368</v>
      </c>
      <c r="B4882" s="430">
        <v>1</v>
      </c>
      <c r="C4882" s="430" t="s">
        <v>4383</v>
      </c>
      <c r="D4882" s="430" t="s">
        <v>4024</v>
      </c>
      <c r="E4882" s="430">
        <v>89</v>
      </c>
      <c r="F4882" s="430">
        <v>0</v>
      </c>
      <c r="G4882" s="430">
        <v>0</v>
      </c>
      <c r="H4882" s="430">
        <v>0</v>
      </c>
      <c r="I4882" s="430">
        <v>0</v>
      </c>
      <c r="J4882" s="430">
        <v>0</v>
      </c>
      <c r="K4882" s="430">
        <v>0</v>
      </c>
      <c r="L4882" s="430">
        <v>0</v>
      </c>
      <c r="M4882" s="430">
        <v>0</v>
      </c>
      <c r="N4882" s="430">
        <v>0</v>
      </c>
      <c r="O4882" s="430">
        <v>0</v>
      </c>
      <c r="P4882" s="430">
        <v>0</v>
      </c>
      <c r="Q4882" s="430">
        <v>0</v>
      </c>
      <c r="R4882" s="430">
        <v>0</v>
      </c>
      <c r="S4882" s="430">
        <v>0</v>
      </c>
      <c r="T4882" s="430">
        <v>0</v>
      </c>
      <c r="U4882" s="430">
        <v>0</v>
      </c>
      <c r="V4882" s="430">
        <v>0</v>
      </c>
      <c r="W4882" s="430">
        <v>0</v>
      </c>
      <c r="X4882" s="430">
        <v>0</v>
      </c>
      <c r="Y4882" s="430">
        <v>0</v>
      </c>
      <c r="Z4882" s="430">
        <v>0</v>
      </c>
      <c r="AA4882" s="430">
        <v>0</v>
      </c>
      <c r="AB4882" s="430">
        <v>0</v>
      </c>
      <c r="AC4882" s="430">
        <v>0</v>
      </c>
      <c r="AD4882" s="430">
        <v>0</v>
      </c>
      <c r="AE4882" s="430">
        <v>0</v>
      </c>
      <c r="AF4882" s="430">
        <v>0</v>
      </c>
      <c r="AG4882" s="430">
        <v>0</v>
      </c>
      <c r="AH4882" s="430">
        <v>0</v>
      </c>
      <c r="AI4882" s="430">
        <v>0</v>
      </c>
      <c r="AJ4882" s="430">
        <v>0</v>
      </c>
      <c r="AK4882" s="430">
        <v>0</v>
      </c>
      <c r="AL4882" s="430">
        <v>0</v>
      </c>
    </row>
    <row r="4883" spans="1:38" x14ac:dyDescent="0.25">
      <c r="A4883" s="430" t="s">
        <v>4368</v>
      </c>
      <c r="B4883" s="430">
        <v>1</v>
      </c>
      <c r="C4883" s="430" t="s">
        <v>4383</v>
      </c>
      <c r="D4883" s="430" t="s">
        <v>4026</v>
      </c>
      <c r="E4883" s="430">
        <v>89</v>
      </c>
      <c r="F4883" s="430">
        <v>0</v>
      </c>
      <c r="G4883" s="430">
        <v>0</v>
      </c>
      <c r="H4883" s="430">
        <v>0</v>
      </c>
      <c r="I4883" s="430">
        <v>0</v>
      </c>
      <c r="J4883" s="430">
        <v>0</v>
      </c>
      <c r="K4883" s="430">
        <v>0</v>
      </c>
      <c r="L4883" s="430">
        <v>0</v>
      </c>
      <c r="M4883" s="430">
        <v>0</v>
      </c>
      <c r="N4883" s="430">
        <v>0</v>
      </c>
      <c r="O4883" s="430">
        <v>0</v>
      </c>
      <c r="P4883" s="430">
        <v>0</v>
      </c>
      <c r="Q4883" s="430">
        <v>0</v>
      </c>
      <c r="R4883" s="430">
        <v>0</v>
      </c>
      <c r="S4883" s="430">
        <v>0</v>
      </c>
      <c r="T4883" s="430">
        <v>0</v>
      </c>
      <c r="U4883" s="430">
        <v>0</v>
      </c>
      <c r="V4883" s="430">
        <v>0</v>
      </c>
      <c r="W4883" s="430">
        <v>0</v>
      </c>
      <c r="X4883" s="430">
        <v>0</v>
      </c>
      <c r="Y4883" s="430">
        <v>0</v>
      </c>
      <c r="Z4883" s="430">
        <v>0</v>
      </c>
      <c r="AA4883" s="430">
        <v>0</v>
      </c>
      <c r="AB4883" s="430">
        <v>0</v>
      </c>
      <c r="AC4883" s="430">
        <v>0</v>
      </c>
      <c r="AD4883" s="430">
        <v>0</v>
      </c>
      <c r="AE4883" s="430">
        <v>0</v>
      </c>
      <c r="AF4883" s="430">
        <v>0</v>
      </c>
      <c r="AG4883" s="430">
        <v>0</v>
      </c>
      <c r="AH4883" s="430">
        <v>0</v>
      </c>
      <c r="AI4883" s="430">
        <v>0</v>
      </c>
      <c r="AJ4883" s="430">
        <v>0</v>
      </c>
      <c r="AK4883" s="430">
        <v>0</v>
      </c>
      <c r="AL4883" s="430">
        <v>0</v>
      </c>
    </row>
    <row r="4884" spans="1:38" x14ac:dyDescent="0.25">
      <c r="A4884" s="430" t="s">
        <v>4368</v>
      </c>
      <c r="B4884" s="430">
        <v>1</v>
      </c>
      <c r="C4884" s="430" t="s">
        <v>4383</v>
      </c>
      <c r="D4884" s="430" t="s">
        <v>4028</v>
      </c>
      <c r="E4884" s="430">
        <v>89</v>
      </c>
      <c r="F4884" s="430">
        <v>0</v>
      </c>
      <c r="G4884" s="430">
        <v>0</v>
      </c>
      <c r="H4884" s="430">
        <v>0</v>
      </c>
      <c r="I4884" s="430">
        <v>0</v>
      </c>
      <c r="J4884" s="430">
        <v>0</v>
      </c>
      <c r="K4884" s="430">
        <v>0</v>
      </c>
      <c r="L4884" s="430">
        <v>0</v>
      </c>
      <c r="M4884" s="430">
        <v>0</v>
      </c>
      <c r="N4884" s="430">
        <v>0</v>
      </c>
      <c r="O4884" s="430">
        <v>0</v>
      </c>
      <c r="P4884" s="430">
        <v>0</v>
      </c>
      <c r="Q4884" s="430">
        <v>0</v>
      </c>
      <c r="R4884" s="430">
        <v>0</v>
      </c>
      <c r="S4884" s="430">
        <v>0</v>
      </c>
      <c r="T4884" s="430">
        <v>0</v>
      </c>
      <c r="U4884" s="430">
        <v>0</v>
      </c>
      <c r="V4884" s="430">
        <v>0</v>
      </c>
      <c r="W4884" s="430">
        <v>0</v>
      </c>
      <c r="X4884" s="430">
        <v>0</v>
      </c>
      <c r="Y4884" s="430">
        <v>0</v>
      </c>
      <c r="Z4884" s="430">
        <v>0</v>
      </c>
      <c r="AA4884" s="430">
        <v>0</v>
      </c>
      <c r="AB4884" s="430">
        <v>0</v>
      </c>
      <c r="AC4884" s="430">
        <v>0</v>
      </c>
      <c r="AD4884" s="430">
        <v>0</v>
      </c>
      <c r="AE4884" s="430">
        <v>0</v>
      </c>
      <c r="AF4884" s="430">
        <v>0</v>
      </c>
      <c r="AG4884" s="430">
        <v>0</v>
      </c>
      <c r="AH4884" s="430">
        <v>0</v>
      </c>
      <c r="AI4884" s="430">
        <v>0</v>
      </c>
      <c r="AJ4884" s="430">
        <v>0</v>
      </c>
      <c r="AK4884" s="430">
        <v>0</v>
      </c>
      <c r="AL4884" s="430">
        <v>0</v>
      </c>
    </row>
    <row r="4885" spans="1:38" x14ac:dyDescent="0.25">
      <c r="A4885" s="430" t="s">
        <v>4368</v>
      </c>
      <c r="B4885" s="430">
        <v>1</v>
      </c>
      <c r="C4885" s="430" t="s">
        <v>4383</v>
      </c>
      <c r="D4885" s="430" t="s">
        <v>4030</v>
      </c>
      <c r="E4885" s="430">
        <v>89</v>
      </c>
      <c r="F4885" s="430">
        <v>0</v>
      </c>
      <c r="G4885" s="430">
        <v>0</v>
      </c>
      <c r="H4885" s="430">
        <v>0</v>
      </c>
      <c r="I4885" s="430">
        <v>0</v>
      </c>
      <c r="J4885" s="430">
        <v>0</v>
      </c>
      <c r="K4885" s="430">
        <v>0</v>
      </c>
      <c r="L4885" s="430">
        <v>0</v>
      </c>
      <c r="M4885" s="430">
        <v>0</v>
      </c>
      <c r="N4885" s="430">
        <v>0</v>
      </c>
      <c r="O4885" s="430">
        <v>0</v>
      </c>
      <c r="P4885" s="430">
        <v>0</v>
      </c>
      <c r="Q4885" s="430">
        <v>0</v>
      </c>
      <c r="R4885" s="430">
        <v>0</v>
      </c>
      <c r="S4885" s="430">
        <v>0</v>
      </c>
      <c r="T4885" s="430">
        <v>0</v>
      </c>
      <c r="U4885" s="430">
        <v>0</v>
      </c>
      <c r="V4885" s="430">
        <v>0</v>
      </c>
      <c r="W4885" s="430">
        <v>0</v>
      </c>
      <c r="X4885" s="430">
        <v>0</v>
      </c>
      <c r="Y4885" s="430">
        <v>0</v>
      </c>
      <c r="Z4885" s="430">
        <v>0</v>
      </c>
      <c r="AA4885" s="430">
        <v>0</v>
      </c>
      <c r="AB4885" s="430">
        <v>0</v>
      </c>
      <c r="AC4885" s="430">
        <v>0</v>
      </c>
      <c r="AD4885" s="430">
        <v>0</v>
      </c>
      <c r="AE4885" s="430">
        <v>0</v>
      </c>
      <c r="AF4885" s="430">
        <v>0</v>
      </c>
      <c r="AG4885" s="430">
        <v>0</v>
      </c>
      <c r="AH4885" s="430">
        <v>0</v>
      </c>
      <c r="AI4885" s="430">
        <v>0</v>
      </c>
      <c r="AJ4885" s="430">
        <v>0</v>
      </c>
      <c r="AK4885" s="430">
        <v>0</v>
      </c>
      <c r="AL4885" s="430">
        <v>0</v>
      </c>
    </row>
    <row r="4886" spans="1:38" x14ac:dyDescent="0.25">
      <c r="A4886" s="430" t="s">
        <v>4368</v>
      </c>
      <c r="B4886" s="430">
        <v>1</v>
      </c>
      <c r="C4886" s="430" t="s">
        <v>4383</v>
      </c>
      <c r="D4886" s="430" t="s">
        <v>4032</v>
      </c>
      <c r="E4886" s="430">
        <v>89</v>
      </c>
      <c r="F4886" s="430">
        <v>0</v>
      </c>
      <c r="G4886" s="430">
        <v>0</v>
      </c>
      <c r="H4886" s="430">
        <v>0</v>
      </c>
      <c r="I4886" s="430">
        <v>0</v>
      </c>
      <c r="J4886" s="430">
        <v>0</v>
      </c>
      <c r="K4886" s="430">
        <v>0</v>
      </c>
      <c r="L4886" s="430">
        <v>0</v>
      </c>
      <c r="M4886" s="430">
        <v>0</v>
      </c>
      <c r="N4886" s="430">
        <v>0</v>
      </c>
      <c r="O4886" s="430">
        <v>0</v>
      </c>
      <c r="P4886" s="430">
        <v>0</v>
      </c>
      <c r="Q4886" s="430">
        <v>0</v>
      </c>
      <c r="R4886" s="430">
        <v>0</v>
      </c>
      <c r="S4886" s="430">
        <v>0</v>
      </c>
      <c r="T4886" s="430">
        <v>0</v>
      </c>
      <c r="U4886" s="430">
        <v>0</v>
      </c>
      <c r="V4886" s="430">
        <v>0</v>
      </c>
      <c r="W4886" s="430">
        <v>0</v>
      </c>
      <c r="X4886" s="430">
        <v>0</v>
      </c>
      <c r="Y4886" s="430">
        <v>0</v>
      </c>
      <c r="Z4886" s="430">
        <v>0</v>
      </c>
      <c r="AA4886" s="430">
        <v>0</v>
      </c>
      <c r="AB4886" s="430">
        <v>0</v>
      </c>
      <c r="AC4886" s="430">
        <v>0</v>
      </c>
      <c r="AD4886" s="430">
        <v>0</v>
      </c>
      <c r="AE4886" s="430">
        <v>0</v>
      </c>
      <c r="AF4886" s="430">
        <v>0</v>
      </c>
      <c r="AG4886" s="430">
        <v>0</v>
      </c>
      <c r="AH4886" s="430">
        <v>0</v>
      </c>
      <c r="AI4886" s="430">
        <v>0</v>
      </c>
      <c r="AJ4886" s="430">
        <v>0</v>
      </c>
      <c r="AK4886" s="430">
        <v>0</v>
      </c>
      <c r="AL4886" s="430">
        <v>0</v>
      </c>
    </row>
    <row r="4887" spans="1:38" x14ac:dyDescent="0.25">
      <c r="A4887" s="430" t="s">
        <v>4368</v>
      </c>
      <c r="B4887" s="430">
        <v>1</v>
      </c>
      <c r="C4887" s="430" t="s">
        <v>4383</v>
      </c>
      <c r="D4887" s="430" t="s">
        <v>4034</v>
      </c>
      <c r="E4887" s="430">
        <v>89</v>
      </c>
      <c r="F4887" s="430">
        <v>0</v>
      </c>
      <c r="G4887" s="430">
        <v>0</v>
      </c>
      <c r="H4887" s="430">
        <v>0</v>
      </c>
      <c r="I4887" s="430">
        <v>0</v>
      </c>
      <c r="J4887" s="430">
        <v>0</v>
      </c>
      <c r="K4887" s="430">
        <v>0</v>
      </c>
      <c r="L4887" s="430">
        <v>0</v>
      </c>
      <c r="M4887" s="430">
        <v>0</v>
      </c>
      <c r="N4887" s="430">
        <v>0</v>
      </c>
      <c r="O4887" s="430">
        <v>0</v>
      </c>
      <c r="P4887" s="430">
        <v>0</v>
      </c>
      <c r="Q4887" s="430">
        <v>0</v>
      </c>
      <c r="R4887" s="430">
        <v>0</v>
      </c>
      <c r="S4887" s="430">
        <v>0</v>
      </c>
      <c r="T4887" s="430">
        <v>0</v>
      </c>
      <c r="U4887" s="430">
        <v>0</v>
      </c>
      <c r="V4887" s="430">
        <v>0</v>
      </c>
      <c r="W4887" s="430">
        <v>0</v>
      </c>
      <c r="X4887" s="430">
        <v>0</v>
      </c>
      <c r="Y4887" s="430">
        <v>0</v>
      </c>
      <c r="Z4887" s="430">
        <v>0</v>
      </c>
      <c r="AA4887" s="430">
        <v>0</v>
      </c>
      <c r="AB4887" s="430">
        <v>0</v>
      </c>
      <c r="AC4887" s="430">
        <v>0</v>
      </c>
      <c r="AD4887" s="430">
        <v>0</v>
      </c>
      <c r="AE4887" s="430">
        <v>0</v>
      </c>
      <c r="AF4887" s="430">
        <v>0</v>
      </c>
      <c r="AG4887" s="430">
        <v>0</v>
      </c>
      <c r="AH4887" s="430">
        <v>0</v>
      </c>
      <c r="AI4887" s="430">
        <v>0</v>
      </c>
      <c r="AJ4887" s="430">
        <v>0</v>
      </c>
      <c r="AK4887" s="430">
        <v>0</v>
      </c>
      <c r="AL4887" s="430">
        <v>0</v>
      </c>
    </row>
    <row r="4888" spans="1:38" x14ac:dyDescent="0.25">
      <c r="A4888" s="430" t="s">
        <v>4368</v>
      </c>
      <c r="B4888" s="430">
        <v>1</v>
      </c>
      <c r="C4888" s="430" t="s">
        <v>4383</v>
      </c>
      <c r="D4888" s="430" t="s">
        <v>4036</v>
      </c>
      <c r="E4888" s="430">
        <v>89</v>
      </c>
      <c r="F4888" s="430">
        <v>0</v>
      </c>
      <c r="G4888" s="430">
        <v>0</v>
      </c>
      <c r="H4888" s="430">
        <v>0</v>
      </c>
      <c r="I4888" s="430">
        <v>0</v>
      </c>
      <c r="J4888" s="430">
        <v>0</v>
      </c>
      <c r="K4888" s="430">
        <v>0</v>
      </c>
      <c r="L4888" s="430">
        <v>0</v>
      </c>
      <c r="M4888" s="430">
        <v>0</v>
      </c>
      <c r="N4888" s="430">
        <v>0</v>
      </c>
      <c r="O4888" s="430">
        <v>0</v>
      </c>
      <c r="P4888" s="430">
        <v>0</v>
      </c>
      <c r="Q4888" s="430">
        <v>0</v>
      </c>
      <c r="R4888" s="430">
        <v>0</v>
      </c>
      <c r="S4888" s="430">
        <v>0</v>
      </c>
      <c r="T4888" s="430">
        <v>0</v>
      </c>
      <c r="U4888" s="430">
        <v>0</v>
      </c>
      <c r="V4888" s="430">
        <v>0</v>
      </c>
      <c r="W4888" s="430">
        <v>0</v>
      </c>
      <c r="X4888" s="430">
        <v>0</v>
      </c>
      <c r="Y4888" s="430">
        <v>0</v>
      </c>
      <c r="Z4888" s="430">
        <v>0</v>
      </c>
      <c r="AA4888" s="430">
        <v>0</v>
      </c>
      <c r="AB4888" s="430">
        <v>0</v>
      </c>
      <c r="AC4888" s="430">
        <v>0</v>
      </c>
      <c r="AD4888" s="430">
        <v>0</v>
      </c>
      <c r="AE4888" s="430">
        <v>0</v>
      </c>
      <c r="AF4888" s="430">
        <v>0</v>
      </c>
      <c r="AG4888" s="430">
        <v>0</v>
      </c>
      <c r="AH4888" s="430">
        <v>0</v>
      </c>
      <c r="AI4888" s="430">
        <v>0</v>
      </c>
      <c r="AJ4888" s="430">
        <v>0</v>
      </c>
      <c r="AK4888" s="430">
        <v>0</v>
      </c>
      <c r="AL4888" s="430">
        <v>0</v>
      </c>
    </row>
    <row r="4889" spans="1:38" x14ac:dyDescent="0.25">
      <c r="A4889" s="430" t="s">
        <v>4368</v>
      </c>
      <c r="B4889" s="430">
        <v>1</v>
      </c>
      <c r="C4889" s="430" t="s">
        <v>4383</v>
      </c>
      <c r="D4889" s="430" t="s">
        <v>4038</v>
      </c>
      <c r="E4889" s="430">
        <v>89</v>
      </c>
      <c r="F4889" s="430">
        <v>0</v>
      </c>
      <c r="G4889" s="430">
        <v>0</v>
      </c>
      <c r="H4889" s="430">
        <v>0</v>
      </c>
      <c r="I4889" s="430">
        <v>0</v>
      </c>
      <c r="J4889" s="430">
        <v>0</v>
      </c>
      <c r="K4889" s="430">
        <v>0</v>
      </c>
      <c r="L4889" s="430">
        <v>0</v>
      </c>
      <c r="M4889" s="430">
        <v>0</v>
      </c>
      <c r="N4889" s="430">
        <v>0</v>
      </c>
      <c r="O4889" s="430">
        <v>0</v>
      </c>
      <c r="P4889" s="430">
        <v>0</v>
      </c>
      <c r="Q4889" s="430">
        <v>0</v>
      </c>
      <c r="R4889" s="430">
        <v>0</v>
      </c>
      <c r="S4889" s="430">
        <v>0</v>
      </c>
      <c r="T4889" s="430">
        <v>0</v>
      </c>
      <c r="U4889" s="430">
        <v>0</v>
      </c>
      <c r="V4889" s="430">
        <v>0</v>
      </c>
      <c r="W4889" s="430">
        <v>0</v>
      </c>
      <c r="X4889" s="430">
        <v>0</v>
      </c>
      <c r="Y4889" s="430">
        <v>0</v>
      </c>
      <c r="Z4889" s="430">
        <v>0</v>
      </c>
      <c r="AA4889" s="430">
        <v>0</v>
      </c>
      <c r="AB4889" s="430">
        <v>0</v>
      </c>
      <c r="AC4889" s="430">
        <v>0</v>
      </c>
      <c r="AD4889" s="430">
        <v>0</v>
      </c>
      <c r="AE4889" s="430">
        <v>0</v>
      </c>
      <c r="AF4889" s="430">
        <v>0</v>
      </c>
      <c r="AG4889" s="430">
        <v>0</v>
      </c>
      <c r="AH4889" s="430">
        <v>0</v>
      </c>
      <c r="AI4889" s="430">
        <v>0</v>
      </c>
      <c r="AJ4889" s="430">
        <v>0</v>
      </c>
      <c r="AK4889" s="430">
        <v>0</v>
      </c>
      <c r="AL4889" s="430">
        <v>0</v>
      </c>
    </row>
    <row r="4890" spans="1:38" x14ac:dyDescent="0.25">
      <c r="A4890" s="430" t="s">
        <v>4368</v>
      </c>
      <c r="B4890" s="430">
        <v>1</v>
      </c>
      <c r="C4890" s="430" t="s">
        <v>4383</v>
      </c>
      <c r="D4890" s="430" t="s">
        <v>4040</v>
      </c>
      <c r="E4890" s="430">
        <v>89</v>
      </c>
      <c r="F4890" s="430">
        <v>0</v>
      </c>
      <c r="G4890" s="430">
        <v>0</v>
      </c>
      <c r="H4890" s="430">
        <v>0</v>
      </c>
      <c r="I4890" s="430">
        <v>0</v>
      </c>
      <c r="J4890" s="430">
        <v>0</v>
      </c>
      <c r="K4890" s="430">
        <v>0</v>
      </c>
      <c r="L4890" s="430">
        <v>0</v>
      </c>
      <c r="M4890" s="430">
        <v>0</v>
      </c>
      <c r="N4890" s="430">
        <v>0</v>
      </c>
      <c r="O4890" s="430">
        <v>0</v>
      </c>
      <c r="P4890" s="430">
        <v>0</v>
      </c>
      <c r="Q4890" s="430">
        <v>0</v>
      </c>
      <c r="R4890" s="430">
        <v>0</v>
      </c>
      <c r="S4890" s="430">
        <v>0</v>
      </c>
      <c r="T4890" s="430">
        <v>0</v>
      </c>
      <c r="U4890" s="430">
        <v>0</v>
      </c>
      <c r="V4890" s="430">
        <v>0</v>
      </c>
      <c r="W4890" s="430">
        <v>0</v>
      </c>
      <c r="X4890" s="430">
        <v>0</v>
      </c>
      <c r="Y4890" s="430">
        <v>0</v>
      </c>
      <c r="Z4890" s="430">
        <v>0</v>
      </c>
      <c r="AA4890" s="430">
        <v>0</v>
      </c>
      <c r="AB4890" s="430">
        <v>0</v>
      </c>
      <c r="AC4890" s="430">
        <v>0</v>
      </c>
      <c r="AD4890" s="430">
        <v>0</v>
      </c>
      <c r="AE4890" s="430">
        <v>0</v>
      </c>
      <c r="AF4890" s="430">
        <v>0</v>
      </c>
      <c r="AG4890" s="430">
        <v>0</v>
      </c>
      <c r="AH4890" s="430">
        <v>0</v>
      </c>
      <c r="AI4890" s="430">
        <v>0</v>
      </c>
      <c r="AJ4890" s="430">
        <v>0</v>
      </c>
      <c r="AK4890" s="430">
        <v>0</v>
      </c>
      <c r="AL4890" s="430">
        <v>0</v>
      </c>
    </row>
    <row r="4891" spans="1:38" x14ac:dyDescent="0.25">
      <c r="A4891" s="430" t="s">
        <v>4368</v>
      </c>
      <c r="B4891" s="430">
        <v>1</v>
      </c>
      <c r="C4891" s="430" t="s">
        <v>4383</v>
      </c>
      <c r="D4891" s="430" t="s">
        <v>4042</v>
      </c>
      <c r="E4891" s="430">
        <v>89</v>
      </c>
      <c r="F4891" s="430">
        <v>0</v>
      </c>
      <c r="G4891" s="430">
        <v>0</v>
      </c>
      <c r="H4891" s="430">
        <v>0</v>
      </c>
      <c r="I4891" s="430">
        <v>0</v>
      </c>
      <c r="J4891" s="430">
        <v>0</v>
      </c>
      <c r="K4891" s="430">
        <v>0</v>
      </c>
      <c r="L4891" s="430">
        <v>0</v>
      </c>
      <c r="M4891" s="430">
        <v>0</v>
      </c>
      <c r="N4891" s="430">
        <v>0</v>
      </c>
      <c r="O4891" s="430">
        <v>0</v>
      </c>
      <c r="P4891" s="430">
        <v>0</v>
      </c>
      <c r="Q4891" s="430">
        <v>0</v>
      </c>
      <c r="R4891" s="430">
        <v>0</v>
      </c>
      <c r="S4891" s="430">
        <v>0</v>
      </c>
      <c r="T4891" s="430">
        <v>0</v>
      </c>
      <c r="U4891" s="430">
        <v>0</v>
      </c>
      <c r="V4891" s="430">
        <v>0</v>
      </c>
      <c r="W4891" s="430">
        <v>0</v>
      </c>
      <c r="X4891" s="430">
        <v>0</v>
      </c>
      <c r="Y4891" s="430">
        <v>0</v>
      </c>
      <c r="Z4891" s="430">
        <v>0</v>
      </c>
      <c r="AA4891" s="430">
        <v>0</v>
      </c>
      <c r="AB4891" s="430">
        <v>0</v>
      </c>
      <c r="AC4891" s="430">
        <v>0</v>
      </c>
      <c r="AD4891" s="430">
        <v>0</v>
      </c>
      <c r="AE4891" s="430">
        <v>0</v>
      </c>
      <c r="AF4891" s="430">
        <v>0</v>
      </c>
      <c r="AG4891" s="430">
        <v>0</v>
      </c>
      <c r="AH4891" s="430">
        <v>0</v>
      </c>
      <c r="AI4891" s="430">
        <v>0</v>
      </c>
      <c r="AJ4891" s="430">
        <v>0</v>
      </c>
      <c r="AK4891" s="430">
        <v>0</v>
      </c>
      <c r="AL4891" s="430">
        <v>0</v>
      </c>
    </row>
    <row r="4892" spans="1:38" x14ac:dyDescent="0.25">
      <c r="A4892" s="430" t="s">
        <v>4368</v>
      </c>
      <c r="B4892" s="430">
        <v>1</v>
      </c>
      <c r="C4892" s="430" t="s">
        <v>4383</v>
      </c>
      <c r="D4892" s="430" t="s">
        <v>4044</v>
      </c>
      <c r="E4892" s="430">
        <v>89</v>
      </c>
      <c r="F4892" s="430">
        <v>0</v>
      </c>
      <c r="G4892" s="430">
        <v>0</v>
      </c>
      <c r="H4892" s="430">
        <v>0</v>
      </c>
      <c r="I4892" s="430">
        <v>0</v>
      </c>
      <c r="J4892" s="430">
        <v>0</v>
      </c>
      <c r="K4892" s="430">
        <v>0</v>
      </c>
      <c r="L4892" s="430">
        <v>0</v>
      </c>
      <c r="M4892" s="430">
        <v>0</v>
      </c>
      <c r="N4892" s="430">
        <v>0</v>
      </c>
      <c r="O4892" s="430">
        <v>0</v>
      </c>
      <c r="P4892" s="430">
        <v>0</v>
      </c>
      <c r="Q4892" s="430">
        <v>0</v>
      </c>
      <c r="R4892" s="430">
        <v>0</v>
      </c>
      <c r="S4892" s="430">
        <v>0</v>
      </c>
      <c r="T4892" s="430">
        <v>0</v>
      </c>
      <c r="U4892" s="430">
        <v>0</v>
      </c>
      <c r="V4892" s="430">
        <v>0</v>
      </c>
      <c r="W4892" s="430">
        <v>0</v>
      </c>
      <c r="X4892" s="430">
        <v>0</v>
      </c>
      <c r="Y4892" s="430">
        <v>0</v>
      </c>
      <c r="Z4892" s="430">
        <v>0</v>
      </c>
      <c r="AA4892" s="430">
        <v>0</v>
      </c>
      <c r="AB4892" s="430">
        <v>0</v>
      </c>
      <c r="AC4892" s="430">
        <v>0</v>
      </c>
      <c r="AD4892" s="430">
        <v>0</v>
      </c>
      <c r="AE4892" s="430">
        <v>0</v>
      </c>
      <c r="AF4892" s="430">
        <v>0</v>
      </c>
      <c r="AG4892" s="430">
        <v>0</v>
      </c>
      <c r="AH4892" s="430">
        <v>0</v>
      </c>
      <c r="AI4892" s="430">
        <v>0</v>
      </c>
      <c r="AJ4892" s="430">
        <v>0</v>
      </c>
      <c r="AK4892" s="430">
        <v>0</v>
      </c>
      <c r="AL4892" s="430">
        <v>0</v>
      </c>
    </row>
    <row r="4893" spans="1:38" x14ac:dyDescent="0.25">
      <c r="A4893" s="430" t="s">
        <v>4368</v>
      </c>
      <c r="B4893" s="430">
        <v>1</v>
      </c>
      <c r="C4893" s="430" t="s">
        <v>4383</v>
      </c>
      <c r="D4893" s="430" t="s">
        <v>4046</v>
      </c>
      <c r="E4893" s="430">
        <v>89</v>
      </c>
      <c r="F4893" s="430">
        <v>0</v>
      </c>
      <c r="G4893" s="430">
        <v>0</v>
      </c>
      <c r="H4893" s="430">
        <v>0</v>
      </c>
      <c r="I4893" s="430">
        <v>0</v>
      </c>
      <c r="J4893" s="430">
        <v>0</v>
      </c>
      <c r="K4893" s="430">
        <v>0</v>
      </c>
      <c r="L4893" s="430">
        <v>0</v>
      </c>
      <c r="M4893" s="430">
        <v>0</v>
      </c>
      <c r="N4893" s="430">
        <v>0</v>
      </c>
      <c r="O4893" s="430">
        <v>0</v>
      </c>
      <c r="P4893" s="430">
        <v>0</v>
      </c>
      <c r="Q4893" s="430">
        <v>0</v>
      </c>
      <c r="R4893" s="430">
        <v>0</v>
      </c>
      <c r="S4893" s="430">
        <v>0</v>
      </c>
      <c r="T4893" s="430">
        <v>0</v>
      </c>
      <c r="U4893" s="430">
        <v>0</v>
      </c>
      <c r="V4893" s="430">
        <v>0</v>
      </c>
      <c r="W4893" s="430">
        <v>0</v>
      </c>
      <c r="X4893" s="430">
        <v>0</v>
      </c>
      <c r="Y4893" s="430">
        <v>0</v>
      </c>
      <c r="Z4893" s="430">
        <v>0</v>
      </c>
      <c r="AA4893" s="430">
        <v>0</v>
      </c>
      <c r="AB4893" s="430">
        <v>0</v>
      </c>
      <c r="AC4893" s="430">
        <v>0</v>
      </c>
      <c r="AD4893" s="430">
        <v>0</v>
      </c>
      <c r="AE4893" s="430">
        <v>0</v>
      </c>
      <c r="AF4893" s="430">
        <v>0</v>
      </c>
      <c r="AG4893" s="430">
        <v>0</v>
      </c>
      <c r="AH4893" s="430">
        <v>0</v>
      </c>
      <c r="AI4893" s="430">
        <v>0</v>
      </c>
      <c r="AJ4893" s="430">
        <v>0</v>
      </c>
      <c r="AK4893" s="430">
        <v>0</v>
      </c>
      <c r="AL4893" s="430">
        <v>0</v>
      </c>
    </row>
    <row r="4894" spans="1:38" x14ac:dyDescent="0.25">
      <c r="A4894" s="430" t="s">
        <v>4368</v>
      </c>
      <c r="B4894" s="430">
        <v>1</v>
      </c>
      <c r="C4894" s="430" t="s">
        <v>4383</v>
      </c>
      <c r="D4894" s="430" t="s">
        <v>4227</v>
      </c>
      <c r="E4894" s="430">
        <v>89</v>
      </c>
      <c r="F4894" s="430">
        <v>0</v>
      </c>
      <c r="G4894" s="430">
        <v>0</v>
      </c>
      <c r="H4894" s="430">
        <v>0</v>
      </c>
      <c r="I4894" s="430">
        <v>0</v>
      </c>
      <c r="J4894" s="430">
        <v>0</v>
      </c>
      <c r="K4894" s="430">
        <v>0</v>
      </c>
      <c r="L4894" s="430">
        <v>0</v>
      </c>
      <c r="M4894" s="430">
        <v>0</v>
      </c>
      <c r="N4894" s="430">
        <v>0</v>
      </c>
      <c r="O4894" s="430">
        <v>0</v>
      </c>
      <c r="P4894" s="430">
        <v>0</v>
      </c>
      <c r="Q4894" s="430">
        <v>0</v>
      </c>
      <c r="R4894" s="430">
        <v>0</v>
      </c>
      <c r="S4894" s="430">
        <v>0</v>
      </c>
      <c r="T4894" s="430">
        <v>0</v>
      </c>
      <c r="U4894" s="430">
        <v>0</v>
      </c>
      <c r="V4894" s="430">
        <v>0</v>
      </c>
      <c r="W4894" s="430">
        <v>0</v>
      </c>
      <c r="X4894" s="430">
        <v>0</v>
      </c>
      <c r="Y4894" s="430">
        <v>0</v>
      </c>
      <c r="Z4894" s="430">
        <v>0</v>
      </c>
      <c r="AA4894" s="430">
        <v>0</v>
      </c>
      <c r="AB4894" s="430">
        <v>0</v>
      </c>
      <c r="AC4894" s="430">
        <v>0</v>
      </c>
      <c r="AD4894" s="430">
        <v>0</v>
      </c>
      <c r="AE4894" s="430">
        <v>0</v>
      </c>
      <c r="AF4894" s="430">
        <v>0</v>
      </c>
      <c r="AG4894" s="430">
        <v>0</v>
      </c>
      <c r="AH4894" s="430">
        <v>0</v>
      </c>
      <c r="AI4894" s="430">
        <v>0</v>
      </c>
      <c r="AJ4894" s="430">
        <v>0</v>
      </c>
      <c r="AK4894" s="430">
        <v>0</v>
      </c>
      <c r="AL4894" s="430">
        <v>0</v>
      </c>
    </row>
    <row r="4895" spans="1:38" x14ac:dyDescent="0.25">
      <c r="A4895" s="430" t="s">
        <v>4368</v>
      </c>
      <c r="B4895" s="430">
        <v>1</v>
      </c>
      <c r="C4895" s="430" t="s">
        <v>4383</v>
      </c>
      <c r="D4895" s="430" t="s">
        <v>4048</v>
      </c>
      <c r="E4895" s="430">
        <v>89</v>
      </c>
      <c r="F4895" s="430">
        <v>0</v>
      </c>
      <c r="G4895" s="430">
        <v>0</v>
      </c>
      <c r="H4895" s="430">
        <v>0</v>
      </c>
      <c r="I4895" s="430">
        <v>0</v>
      </c>
      <c r="J4895" s="430">
        <v>0</v>
      </c>
      <c r="K4895" s="430">
        <v>0</v>
      </c>
      <c r="L4895" s="430">
        <v>0</v>
      </c>
      <c r="M4895" s="430">
        <v>0</v>
      </c>
      <c r="N4895" s="430">
        <v>0</v>
      </c>
      <c r="O4895" s="430">
        <v>0</v>
      </c>
      <c r="P4895" s="430">
        <v>0</v>
      </c>
      <c r="Q4895" s="430">
        <v>0</v>
      </c>
      <c r="R4895" s="430">
        <v>0</v>
      </c>
      <c r="S4895" s="430">
        <v>0</v>
      </c>
      <c r="T4895" s="430">
        <v>0</v>
      </c>
      <c r="U4895" s="430">
        <v>0</v>
      </c>
      <c r="V4895" s="430">
        <v>0</v>
      </c>
      <c r="W4895" s="430">
        <v>0</v>
      </c>
      <c r="X4895" s="430">
        <v>0</v>
      </c>
      <c r="Y4895" s="430">
        <v>0</v>
      </c>
      <c r="Z4895" s="430">
        <v>0</v>
      </c>
      <c r="AA4895" s="430">
        <v>0</v>
      </c>
      <c r="AB4895" s="430">
        <v>0</v>
      </c>
      <c r="AC4895" s="430">
        <v>0</v>
      </c>
      <c r="AD4895" s="430">
        <v>0</v>
      </c>
      <c r="AE4895" s="430">
        <v>0</v>
      </c>
      <c r="AF4895" s="430">
        <v>0</v>
      </c>
      <c r="AG4895" s="430">
        <v>0</v>
      </c>
      <c r="AH4895" s="430">
        <v>0</v>
      </c>
      <c r="AI4895" s="430">
        <v>0</v>
      </c>
      <c r="AJ4895" s="430">
        <v>0</v>
      </c>
      <c r="AK4895" s="430">
        <v>0</v>
      </c>
      <c r="AL4895" s="430">
        <v>0</v>
      </c>
    </row>
    <row r="4896" spans="1:38" x14ac:dyDescent="0.25">
      <c r="A4896" s="430" t="s">
        <v>4368</v>
      </c>
      <c r="B4896" s="430">
        <v>1</v>
      </c>
      <c r="C4896" s="430" t="s">
        <v>4383</v>
      </c>
      <c r="D4896" s="430" t="s">
        <v>4050</v>
      </c>
      <c r="E4896" s="430">
        <v>89</v>
      </c>
      <c r="F4896" s="430">
        <v>0</v>
      </c>
      <c r="G4896" s="430">
        <v>0</v>
      </c>
      <c r="H4896" s="430">
        <v>0</v>
      </c>
      <c r="I4896" s="430">
        <v>0</v>
      </c>
      <c r="J4896" s="430">
        <v>0</v>
      </c>
      <c r="K4896" s="430">
        <v>0</v>
      </c>
      <c r="L4896" s="430">
        <v>0</v>
      </c>
      <c r="M4896" s="430">
        <v>0</v>
      </c>
      <c r="N4896" s="430">
        <v>0</v>
      </c>
      <c r="O4896" s="430">
        <v>0</v>
      </c>
      <c r="P4896" s="430">
        <v>0</v>
      </c>
      <c r="Q4896" s="430">
        <v>0</v>
      </c>
      <c r="R4896" s="430">
        <v>0</v>
      </c>
      <c r="S4896" s="430">
        <v>0</v>
      </c>
      <c r="T4896" s="430">
        <v>0</v>
      </c>
      <c r="U4896" s="430">
        <v>0</v>
      </c>
      <c r="V4896" s="430">
        <v>0</v>
      </c>
      <c r="W4896" s="430">
        <v>0</v>
      </c>
      <c r="X4896" s="430">
        <v>0</v>
      </c>
      <c r="Y4896" s="430">
        <v>0</v>
      </c>
      <c r="Z4896" s="430">
        <v>0</v>
      </c>
      <c r="AA4896" s="430">
        <v>0</v>
      </c>
      <c r="AB4896" s="430">
        <v>0</v>
      </c>
      <c r="AC4896" s="430">
        <v>0</v>
      </c>
      <c r="AD4896" s="430">
        <v>0</v>
      </c>
      <c r="AE4896" s="430">
        <v>0</v>
      </c>
      <c r="AF4896" s="430">
        <v>0</v>
      </c>
      <c r="AG4896" s="430">
        <v>0</v>
      </c>
      <c r="AH4896" s="430">
        <v>0</v>
      </c>
      <c r="AI4896" s="430">
        <v>0</v>
      </c>
      <c r="AJ4896" s="430">
        <v>0</v>
      </c>
      <c r="AK4896" s="430">
        <v>0</v>
      </c>
      <c r="AL4896" s="430">
        <v>0</v>
      </c>
    </row>
    <row r="4897" spans="1:38" x14ac:dyDescent="0.25">
      <c r="A4897" s="430" t="s">
        <v>4368</v>
      </c>
      <c r="B4897" s="430">
        <v>1</v>
      </c>
      <c r="C4897" s="430" t="s">
        <v>4383</v>
      </c>
      <c r="D4897" s="430" t="s">
        <v>4052</v>
      </c>
      <c r="E4897" s="430">
        <v>89</v>
      </c>
      <c r="F4897" s="430">
        <v>0</v>
      </c>
      <c r="G4897" s="430">
        <v>0</v>
      </c>
      <c r="H4897" s="430">
        <v>0</v>
      </c>
      <c r="I4897" s="430">
        <v>0</v>
      </c>
      <c r="J4897" s="430">
        <v>0</v>
      </c>
      <c r="K4897" s="430">
        <v>0</v>
      </c>
      <c r="L4897" s="430">
        <v>0</v>
      </c>
      <c r="M4897" s="430">
        <v>0</v>
      </c>
      <c r="N4897" s="430">
        <v>0</v>
      </c>
      <c r="O4897" s="430">
        <v>0</v>
      </c>
      <c r="P4897" s="430">
        <v>0</v>
      </c>
      <c r="Q4897" s="430">
        <v>0</v>
      </c>
      <c r="R4897" s="430">
        <v>0</v>
      </c>
      <c r="S4897" s="430">
        <v>0</v>
      </c>
      <c r="T4897" s="430">
        <v>0</v>
      </c>
      <c r="U4897" s="430">
        <v>0</v>
      </c>
      <c r="V4897" s="430">
        <v>0</v>
      </c>
      <c r="W4897" s="430">
        <v>0</v>
      </c>
      <c r="X4897" s="430">
        <v>0</v>
      </c>
      <c r="Y4897" s="430">
        <v>0</v>
      </c>
      <c r="Z4897" s="430">
        <v>0</v>
      </c>
      <c r="AA4897" s="430">
        <v>0</v>
      </c>
      <c r="AB4897" s="430">
        <v>0</v>
      </c>
      <c r="AC4897" s="430">
        <v>0</v>
      </c>
      <c r="AD4897" s="430">
        <v>0</v>
      </c>
      <c r="AE4897" s="430">
        <v>0</v>
      </c>
      <c r="AF4897" s="430">
        <v>0</v>
      </c>
      <c r="AG4897" s="430">
        <v>0</v>
      </c>
      <c r="AH4897" s="430">
        <v>0</v>
      </c>
      <c r="AI4897" s="430">
        <v>0</v>
      </c>
      <c r="AJ4897" s="430">
        <v>0</v>
      </c>
      <c r="AK4897" s="430">
        <v>0</v>
      </c>
      <c r="AL4897" s="430">
        <v>0</v>
      </c>
    </row>
    <row r="4898" spans="1:38" x14ac:dyDescent="0.25">
      <c r="A4898" s="430" t="s">
        <v>4368</v>
      </c>
      <c r="B4898" s="430">
        <v>1</v>
      </c>
      <c r="C4898" s="430" t="s">
        <v>4383</v>
      </c>
      <c r="D4898" s="430" t="s">
        <v>4054</v>
      </c>
      <c r="E4898" s="430">
        <v>89</v>
      </c>
      <c r="F4898" s="430">
        <v>0</v>
      </c>
      <c r="G4898" s="430">
        <v>0</v>
      </c>
      <c r="H4898" s="430">
        <v>0</v>
      </c>
      <c r="I4898" s="430">
        <v>0</v>
      </c>
      <c r="J4898" s="430">
        <v>0</v>
      </c>
      <c r="K4898" s="430">
        <v>0</v>
      </c>
      <c r="L4898" s="430">
        <v>0</v>
      </c>
      <c r="M4898" s="430">
        <v>0</v>
      </c>
      <c r="N4898" s="430">
        <v>0</v>
      </c>
      <c r="O4898" s="430">
        <v>0</v>
      </c>
      <c r="P4898" s="430">
        <v>0</v>
      </c>
      <c r="Q4898" s="430">
        <v>0</v>
      </c>
      <c r="R4898" s="430">
        <v>0</v>
      </c>
      <c r="S4898" s="430">
        <v>0</v>
      </c>
      <c r="T4898" s="430">
        <v>0</v>
      </c>
      <c r="U4898" s="430">
        <v>0</v>
      </c>
      <c r="V4898" s="430">
        <v>0</v>
      </c>
      <c r="W4898" s="430">
        <v>0</v>
      </c>
      <c r="X4898" s="430">
        <v>0</v>
      </c>
      <c r="Y4898" s="430">
        <v>0</v>
      </c>
      <c r="Z4898" s="430">
        <v>0</v>
      </c>
      <c r="AA4898" s="430">
        <v>0</v>
      </c>
      <c r="AB4898" s="430">
        <v>0</v>
      </c>
      <c r="AC4898" s="430">
        <v>0</v>
      </c>
      <c r="AD4898" s="430">
        <v>0</v>
      </c>
      <c r="AE4898" s="430">
        <v>0</v>
      </c>
      <c r="AF4898" s="430">
        <v>0</v>
      </c>
      <c r="AG4898" s="430">
        <v>0</v>
      </c>
      <c r="AH4898" s="430">
        <v>0</v>
      </c>
      <c r="AI4898" s="430">
        <v>0</v>
      </c>
      <c r="AJ4898" s="430">
        <v>0</v>
      </c>
      <c r="AK4898" s="430">
        <v>0</v>
      </c>
      <c r="AL4898" s="430">
        <v>0</v>
      </c>
    </row>
    <row r="4899" spans="1:38" x14ac:dyDescent="0.25">
      <c r="A4899" s="430" t="s">
        <v>4368</v>
      </c>
      <c r="B4899" s="430">
        <v>1</v>
      </c>
      <c r="C4899" s="430" t="s">
        <v>4383</v>
      </c>
      <c r="D4899" s="430" t="s">
        <v>517</v>
      </c>
      <c r="E4899" s="430">
        <v>89</v>
      </c>
      <c r="F4899" s="430">
        <v>0</v>
      </c>
      <c r="G4899" s="430">
        <v>0</v>
      </c>
      <c r="H4899" s="430">
        <v>0</v>
      </c>
      <c r="I4899" s="430">
        <v>0</v>
      </c>
      <c r="J4899" s="430">
        <v>0</v>
      </c>
      <c r="K4899" s="430">
        <v>0</v>
      </c>
      <c r="L4899" s="430">
        <v>0</v>
      </c>
      <c r="M4899" s="430">
        <v>0</v>
      </c>
      <c r="N4899" s="430">
        <v>0</v>
      </c>
      <c r="O4899" s="430">
        <v>0</v>
      </c>
      <c r="P4899" s="430">
        <v>0</v>
      </c>
      <c r="Q4899" s="430">
        <v>0</v>
      </c>
      <c r="R4899" s="430">
        <v>0</v>
      </c>
      <c r="S4899" s="430">
        <v>0</v>
      </c>
      <c r="T4899" s="430">
        <v>0</v>
      </c>
      <c r="U4899" s="430">
        <v>0</v>
      </c>
      <c r="V4899" s="430">
        <v>0</v>
      </c>
      <c r="W4899" s="430">
        <v>0</v>
      </c>
      <c r="X4899" s="430">
        <v>0</v>
      </c>
      <c r="Y4899" s="430">
        <v>0</v>
      </c>
      <c r="Z4899" s="430">
        <v>0</v>
      </c>
      <c r="AA4899" s="430">
        <v>0</v>
      </c>
      <c r="AB4899" s="430">
        <v>0</v>
      </c>
      <c r="AC4899" s="430">
        <v>0</v>
      </c>
      <c r="AD4899" s="430">
        <v>0</v>
      </c>
      <c r="AE4899" s="430">
        <v>0</v>
      </c>
      <c r="AF4899" s="430">
        <v>0</v>
      </c>
      <c r="AG4899" s="430">
        <v>0</v>
      </c>
      <c r="AH4899" s="430">
        <v>0</v>
      </c>
      <c r="AI4899" s="430">
        <v>0</v>
      </c>
      <c r="AJ4899" s="430">
        <v>0</v>
      </c>
      <c r="AK4899" s="430">
        <v>0</v>
      </c>
      <c r="AL4899" s="430">
        <v>0</v>
      </c>
    </row>
    <row r="4900" spans="1:38" x14ac:dyDescent="0.25">
      <c r="A4900" s="430" t="s">
        <v>4368</v>
      </c>
      <c r="B4900" s="430">
        <v>1</v>
      </c>
      <c r="C4900" s="430" t="s">
        <v>4383</v>
      </c>
      <c r="D4900" s="430" t="s">
        <v>4057</v>
      </c>
      <c r="E4900" s="430">
        <v>89</v>
      </c>
      <c r="F4900" s="430">
        <v>0</v>
      </c>
      <c r="G4900" s="430">
        <v>0</v>
      </c>
      <c r="H4900" s="430">
        <v>0</v>
      </c>
      <c r="I4900" s="430">
        <v>0</v>
      </c>
      <c r="J4900" s="430">
        <v>0</v>
      </c>
      <c r="K4900" s="430">
        <v>0</v>
      </c>
      <c r="L4900" s="430">
        <v>0</v>
      </c>
      <c r="M4900" s="430">
        <v>0</v>
      </c>
      <c r="N4900" s="430">
        <v>0</v>
      </c>
      <c r="O4900" s="430">
        <v>0</v>
      </c>
      <c r="P4900" s="430">
        <v>0</v>
      </c>
      <c r="Q4900" s="430">
        <v>0</v>
      </c>
      <c r="R4900" s="430">
        <v>0</v>
      </c>
      <c r="S4900" s="430">
        <v>0</v>
      </c>
      <c r="T4900" s="430">
        <v>0</v>
      </c>
      <c r="U4900" s="430">
        <v>0</v>
      </c>
      <c r="V4900" s="430">
        <v>0</v>
      </c>
      <c r="W4900" s="430">
        <v>0</v>
      </c>
      <c r="X4900" s="430">
        <v>0</v>
      </c>
      <c r="Y4900" s="430">
        <v>0</v>
      </c>
      <c r="Z4900" s="430">
        <v>0</v>
      </c>
      <c r="AA4900" s="430">
        <v>0</v>
      </c>
      <c r="AB4900" s="430">
        <v>0</v>
      </c>
      <c r="AC4900" s="430">
        <v>0</v>
      </c>
      <c r="AD4900" s="430">
        <v>0</v>
      </c>
      <c r="AE4900" s="430">
        <v>0</v>
      </c>
      <c r="AF4900" s="430">
        <v>0</v>
      </c>
      <c r="AG4900" s="430">
        <v>0</v>
      </c>
      <c r="AH4900" s="430">
        <v>0</v>
      </c>
      <c r="AI4900" s="430">
        <v>0</v>
      </c>
      <c r="AJ4900" s="430">
        <v>0</v>
      </c>
      <c r="AK4900" s="430">
        <v>0</v>
      </c>
      <c r="AL4900" s="430">
        <v>0</v>
      </c>
    </row>
    <row r="4901" spans="1:38" x14ac:dyDescent="0.25">
      <c r="A4901" s="430" t="s">
        <v>4368</v>
      </c>
      <c r="B4901" s="430">
        <v>1</v>
      </c>
      <c r="C4901" s="430" t="s">
        <v>4383</v>
      </c>
      <c r="D4901" s="430" t="s">
        <v>4059</v>
      </c>
      <c r="E4901" s="430">
        <v>89</v>
      </c>
      <c r="F4901" s="430">
        <v>0</v>
      </c>
      <c r="G4901" s="430">
        <v>0</v>
      </c>
      <c r="H4901" s="430">
        <v>0</v>
      </c>
      <c r="I4901" s="430">
        <v>0</v>
      </c>
      <c r="J4901" s="430">
        <v>0</v>
      </c>
      <c r="K4901" s="430">
        <v>0</v>
      </c>
      <c r="L4901" s="430">
        <v>0</v>
      </c>
      <c r="M4901" s="430">
        <v>0</v>
      </c>
      <c r="N4901" s="430">
        <v>0</v>
      </c>
      <c r="O4901" s="430">
        <v>0</v>
      </c>
      <c r="P4901" s="430">
        <v>0</v>
      </c>
      <c r="Q4901" s="430">
        <v>0</v>
      </c>
      <c r="R4901" s="430">
        <v>0</v>
      </c>
      <c r="S4901" s="430">
        <v>0</v>
      </c>
      <c r="T4901" s="430">
        <v>0</v>
      </c>
      <c r="U4901" s="430">
        <v>0</v>
      </c>
      <c r="V4901" s="430">
        <v>0</v>
      </c>
      <c r="W4901" s="430">
        <v>0</v>
      </c>
      <c r="X4901" s="430">
        <v>0</v>
      </c>
      <c r="Y4901" s="430">
        <v>0</v>
      </c>
      <c r="Z4901" s="430">
        <v>0</v>
      </c>
      <c r="AA4901" s="430">
        <v>0</v>
      </c>
      <c r="AB4901" s="430">
        <v>0</v>
      </c>
      <c r="AC4901" s="430">
        <v>0</v>
      </c>
      <c r="AD4901" s="430">
        <v>0</v>
      </c>
      <c r="AE4901" s="430">
        <v>0</v>
      </c>
      <c r="AF4901" s="430">
        <v>0</v>
      </c>
      <c r="AG4901" s="430">
        <v>0</v>
      </c>
      <c r="AH4901" s="430">
        <v>0</v>
      </c>
      <c r="AI4901" s="430">
        <v>0</v>
      </c>
      <c r="AJ4901" s="430">
        <v>0</v>
      </c>
      <c r="AK4901" s="430">
        <v>0</v>
      </c>
      <c r="AL4901" s="430">
        <v>0</v>
      </c>
    </row>
    <row r="4902" spans="1:38" x14ac:dyDescent="0.25">
      <c r="A4902" s="430" t="s">
        <v>4368</v>
      </c>
      <c r="B4902" s="430">
        <v>1</v>
      </c>
      <c r="C4902" s="430" t="s">
        <v>4383</v>
      </c>
      <c r="D4902" s="430" t="s">
        <v>4061</v>
      </c>
      <c r="E4902" s="430">
        <v>89</v>
      </c>
      <c r="F4902" s="430">
        <v>0</v>
      </c>
      <c r="G4902" s="430">
        <v>0</v>
      </c>
      <c r="H4902" s="430">
        <v>0</v>
      </c>
      <c r="I4902" s="430">
        <v>0</v>
      </c>
      <c r="J4902" s="430">
        <v>0</v>
      </c>
      <c r="K4902" s="430">
        <v>0</v>
      </c>
      <c r="L4902" s="430">
        <v>0</v>
      </c>
      <c r="M4902" s="430">
        <v>0</v>
      </c>
      <c r="N4902" s="430">
        <v>0</v>
      </c>
      <c r="O4902" s="430">
        <v>0</v>
      </c>
      <c r="P4902" s="430">
        <v>0</v>
      </c>
      <c r="Q4902" s="430">
        <v>0</v>
      </c>
      <c r="R4902" s="430">
        <v>0</v>
      </c>
      <c r="S4902" s="430">
        <v>0</v>
      </c>
      <c r="T4902" s="430">
        <v>0</v>
      </c>
      <c r="U4902" s="430">
        <v>0</v>
      </c>
      <c r="V4902" s="430">
        <v>0</v>
      </c>
      <c r="W4902" s="430">
        <v>0</v>
      </c>
      <c r="X4902" s="430">
        <v>0</v>
      </c>
      <c r="Y4902" s="430">
        <v>0</v>
      </c>
      <c r="Z4902" s="430">
        <v>0</v>
      </c>
      <c r="AA4902" s="430">
        <v>0</v>
      </c>
      <c r="AB4902" s="430">
        <v>0</v>
      </c>
      <c r="AC4902" s="430">
        <v>0</v>
      </c>
      <c r="AD4902" s="430">
        <v>0</v>
      </c>
      <c r="AE4902" s="430">
        <v>0</v>
      </c>
      <c r="AF4902" s="430">
        <v>0</v>
      </c>
      <c r="AG4902" s="430">
        <v>0</v>
      </c>
      <c r="AH4902" s="430">
        <v>0</v>
      </c>
      <c r="AI4902" s="430">
        <v>0</v>
      </c>
      <c r="AJ4902" s="430">
        <v>0</v>
      </c>
      <c r="AK4902" s="430">
        <v>0</v>
      </c>
      <c r="AL4902" s="430">
        <v>0</v>
      </c>
    </row>
    <row r="4903" spans="1:38" x14ac:dyDescent="0.25">
      <c r="A4903" s="430" t="s">
        <v>4368</v>
      </c>
      <c r="B4903" s="430">
        <v>1</v>
      </c>
      <c r="C4903" s="430" t="s">
        <v>4383</v>
      </c>
      <c r="D4903" s="430" t="s">
        <v>4063</v>
      </c>
      <c r="E4903" s="430">
        <v>89</v>
      </c>
      <c r="F4903" s="430">
        <v>0</v>
      </c>
      <c r="G4903" s="430">
        <v>0</v>
      </c>
      <c r="H4903" s="430">
        <v>0</v>
      </c>
      <c r="I4903" s="430">
        <v>0</v>
      </c>
      <c r="J4903" s="430">
        <v>0</v>
      </c>
      <c r="K4903" s="430">
        <v>0</v>
      </c>
      <c r="L4903" s="430">
        <v>0</v>
      </c>
      <c r="M4903" s="430">
        <v>0</v>
      </c>
      <c r="N4903" s="430">
        <v>0</v>
      </c>
      <c r="O4903" s="430">
        <v>0</v>
      </c>
      <c r="P4903" s="430">
        <v>0</v>
      </c>
      <c r="Q4903" s="430">
        <v>0</v>
      </c>
      <c r="R4903" s="430">
        <v>0</v>
      </c>
      <c r="S4903" s="430">
        <v>0</v>
      </c>
      <c r="T4903" s="430">
        <v>0</v>
      </c>
      <c r="U4903" s="430">
        <v>0</v>
      </c>
      <c r="V4903" s="430">
        <v>0</v>
      </c>
      <c r="W4903" s="430">
        <v>0</v>
      </c>
      <c r="X4903" s="430">
        <v>0</v>
      </c>
      <c r="Y4903" s="430">
        <v>0</v>
      </c>
      <c r="Z4903" s="430">
        <v>0</v>
      </c>
      <c r="AA4903" s="430">
        <v>0</v>
      </c>
      <c r="AB4903" s="430">
        <v>0</v>
      </c>
      <c r="AC4903" s="430">
        <v>0</v>
      </c>
      <c r="AD4903" s="430">
        <v>0</v>
      </c>
      <c r="AE4903" s="430">
        <v>0</v>
      </c>
      <c r="AF4903" s="430">
        <v>0</v>
      </c>
      <c r="AG4903" s="430">
        <v>0</v>
      </c>
      <c r="AH4903" s="430">
        <v>0</v>
      </c>
      <c r="AI4903" s="430">
        <v>0</v>
      </c>
      <c r="AJ4903" s="430">
        <v>0</v>
      </c>
      <c r="AK4903" s="430">
        <v>0</v>
      </c>
      <c r="AL4903" s="430">
        <v>0</v>
      </c>
    </row>
    <row r="4904" spans="1:38" x14ac:dyDescent="0.25">
      <c r="A4904" s="430" t="s">
        <v>4368</v>
      </c>
      <c r="B4904" s="430">
        <v>1</v>
      </c>
      <c r="C4904" s="430" t="s">
        <v>4383</v>
      </c>
      <c r="D4904" s="430" t="s">
        <v>4065</v>
      </c>
      <c r="E4904" s="430">
        <v>89</v>
      </c>
      <c r="F4904" s="430">
        <v>0</v>
      </c>
      <c r="G4904" s="430">
        <v>0</v>
      </c>
      <c r="H4904" s="430">
        <v>0</v>
      </c>
      <c r="I4904" s="430">
        <v>0</v>
      </c>
      <c r="J4904" s="430">
        <v>0</v>
      </c>
      <c r="K4904" s="430">
        <v>0</v>
      </c>
      <c r="L4904" s="430">
        <v>0</v>
      </c>
      <c r="M4904" s="430">
        <v>0</v>
      </c>
      <c r="N4904" s="430">
        <v>0</v>
      </c>
      <c r="O4904" s="430">
        <v>0</v>
      </c>
      <c r="P4904" s="430">
        <v>0</v>
      </c>
      <c r="Q4904" s="430">
        <v>0</v>
      </c>
      <c r="R4904" s="430">
        <v>0</v>
      </c>
      <c r="S4904" s="430">
        <v>0</v>
      </c>
      <c r="T4904" s="430">
        <v>0</v>
      </c>
      <c r="U4904" s="430">
        <v>0</v>
      </c>
      <c r="V4904" s="430">
        <v>0</v>
      </c>
      <c r="W4904" s="430">
        <v>0</v>
      </c>
      <c r="X4904" s="430">
        <v>0</v>
      </c>
      <c r="Y4904" s="430">
        <v>0</v>
      </c>
      <c r="Z4904" s="430">
        <v>0</v>
      </c>
      <c r="AA4904" s="430">
        <v>0</v>
      </c>
      <c r="AB4904" s="430">
        <v>0</v>
      </c>
      <c r="AC4904" s="430">
        <v>0</v>
      </c>
      <c r="AD4904" s="430">
        <v>0</v>
      </c>
      <c r="AE4904" s="430">
        <v>0</v>
      </c>
      <c r="AF4904" s="430">
        <v>0</v>
      </c>
      <c r="AG4904" s="430">
        <v>0</v>
      </c>
      <c r="AH4904" s="430">
        <v>0</v>
      </c>
      <c r="AI4904" s="430">
        <v>0</v>
      </c>
      <c r="AJ4904" s="430">
        <v>0</v>
      </c>
      <c r="AK4904" s="430">
        <v>0</v>
      </c>
      <c r="AL4904" s="430">
        <v>0</v>
      </c>
    </row>
    <row r="4905" spans="1:38" x14ac:dyDescent="0.25">
      <c r="A4905" s="430" t="s">
        <v>4368</v>
      </c>
      <c r="B4905" s="430">
        <v>1</v>
      </c>
      <c r="C4905" s="430" t="s">
        <v>4383</v>
      </c>
      <c r="D4905" s="430" t="s">
        <v>4067</v>
      </c>
      <c r="E4905" s="430">
        <v>89</v>
      </c>
      <c r="F4905" s="430">
        <v>0</v>
      </c>
      <c r="G4905" s="430">
        <v>0</v>
      </c>
      <c r="H4905" s="430">
        <v>0</v>
      </c>
      <c r="I4905" s="430">
        <v>0</v>
      </c>
      <c r="J4905" s="430">
        <v>0</v>
      </c>
      <c r="K4905" s="430">
        <v>0</v>
      </c>
      <c r="L4905" s="430">
        <v>0</v>
      </c>
      <c r="M4905" s="430">
        <v>0</v>
      </c>
      <c r="N4905" s="430">
        <v>0</v>
      </c>
      <c r="O4905" s="430">
        <v>0</v>
      </c>
      <c r="P4905" s="430">
        <v>0</v>
      </c>
      <c r="Q4905" s="430">
        <v>0</v>
      </c>
      <c r="R4905" s="430">
        <v>0</v>
      </c>
      <c r="S4905" s="430">
        <v>0</v>
      </c>
      <c r="T4905" s="430">
        <v>0</v>
      </c>
      <c r="U4905" s="430">
        <v>0</v>
      </c>
      <c r="V4905" s="430">
        <v>0</v>
      </c>
      <c r="W4905" s="430">
        <v>0</v>
      </c>
      <c r="X4905" s="430">
        <v>0</v>
      </c>
      <c r="Y4905" s="430">
        <v>0</v>
      </c>
      <c r="Z4905" s="430">
        <v>0</v>
      </c>
      <c r="AA4905" s="430">
        <v>0</v>
      </c>
      <c r="AB4905" s="430">
        <v>0</v>
      </c>
      <c r="AC4905" s="430">
        <v>0</v>
      </c>
      <c r="AD4905" s="430">
        <v>0</v>
      </c>
      <c r="AE4905" s="430">
        <v>0</v>
      </c>
      <c r="AF4905" s="430">
        <v>0</v>
      </c>
      <c r="AG4905" s="430">
        <v>0</v>
      </c>
      <c r="AH4905" s="430">
        <v>0</v>
      </c>
      <c r="AI4905" s="430">
        <v>0</v>
      </c>
      <c r="AJ4905" s="430">
        <v>0</v>
      </c>
      <c r="AK4905" s="430">
        <v>0</v>
      </c>
      <c r="AL4905" s="430">
        <v>0</v>
      </c>
    </row>
    <row r="4906" spans="1:38" x14ac:dyDescent="0.25">
      <c r="A4906" s="430" t="s">
        <v>4368</v>
      </c>
      <c r="B4906" s="430">
        <v>1</v>
      </c>
      <c r="C4906" s="430" t="s">
        <v>4383</v>
      </c>
      <c r="D4906" s="430" t="s">
        <v>4069</v>
      </c>
      <c r="E4906" s="430">
        <v>89</v>
      </c>
      <c r="F4906" s="430">
        <v>0</v>
      </c>
      <c r="G4906" s="430">
        <v>0</v>
      </c>
      <c r="H4906" s="430">
        <v>0</v>
      </c>
      <c r="I4906" s="430">
        <v>0</v>
      </c>
      <c r="J4906" s="430">
        <v>0</v>
      </c>
      <c r="K4906" s="430">
        <v>0</v>
      </c>
      <c r="L4906" s="430">
        <v>0</v>
      </c>
      <c r="M4906" s="430">
        <v>0</v>
      </c>
      <c r="N4906" s="430">
        <v>0</v>
      </c>
      <c r="O4906" s="430">
        <v>0</v>
      </c>
      <c r="P4906" s="430">
        <v>0</v>
      </c>
      <c r="Q4906" s="430">
        <v>0</v>
      </c>
      <c r="R4906" s="430">
        <v>0</v>
      </c>
      <c r="S4906" s="430">
        <v>0</v>
      </c>
      <c r="T4906" s="430">
        <v>0</v>
      </c>
      <c r="U4906" s="430">
        <v>0</v>
      </c>
      <c r="V4906" s="430">
        <v>0</v>
      </c>
      <c r="W4906" s="430">
        <v>0</v>
      </c>
      <c r="X4906" s="430">
        <v>0</v>
      </c>
      <c r="Y4906" s="430">
        <v>0</v>
      </c>
      <c r="Z4906" s="430">
        <v>0</v>
      </c>
      <c r="AA4906" s="430">
        <v>0</v>
      </c>
      <c r="AB4906" s="430">
        <v>0</v>
      </c>
      <c r="AC4906" s="430">
        <v>0</v>
      </c>
      <c r="AD4906" s="430">
        <v>0</v>
      </c>
      <c r="AE4906" s="430">
        <v>0</v>
      </c>
      <c r="AF4906" s="430">
        <v>0</v>
      </c>
      <c r="AG4906" s="430">
        <v>0</v>
      </c>
      <c r="AH4906" s="430">
        <v>0</v>
      </c>
      <c r="AI4906" s="430">
        <v>0</v>
      </c>
      <c r="AJ4906" s="430">
        <v>0</v>
      </c>
      <c r="AK4906" s="430">
        <v>0</v>
      </c>
      <c r="AL4906" s="430">
        <v>0</v>
      </c>
    </row>
    <row r="4907" spans="1:38" x14ac:dyDescent="0.25">
      <c r="A4907" s="430" t="s">
        <v>4368</v>
      </c>
      <c r="B4907" s="430">
        <v>1</v>
      </c>
      <c r="C4907" s="430" t="s">
        <v>4383</v>
      </c>
      <c r="D4907" s="430" t="s">
        <v>4071</v>
      </c>
      <c r="E4907" s="430">
        <v>89</v>
      </c>
      <c r="F4907" s="430">
        <v>0</v>
      </c>
      <c r="G4907" s="430">
        <v>0</v>
      </c>
      <c r="H4907" s="430">
        <v>0</v>
      </c>
      <c r="I4907" s="430">
        <v>0</v>
      </c>
      <c r="J4907" s="430">
        <v>0</v>
      </c>
      <c r="K4907" s="430">
        <v>0</v>
      </c>
      <c r="L4907" s="430">
        <v>0</v>
      </c>
      <c r="M4907" s="430">
        <v>0</v>
      </c>
      <c r="N4907" s="430">
        <v>0</v>
      </c>
      <c r="O4907" s="430">
        <v>0</v>
      </c>
      <c r="P4907" s="430">
        <v>0</v>
      </c>
      <c r="Q4907" s="430">
        <v>0</v>
      </c>
      <c r="R4907" s="430">
        <v>0</v>
      </c>
      <c r="S4907" s="430">
        <v>0</v>
      </c>
      <c r="T4907" s="430">
        <v>0</v>
      </c>
      <c r="U4907" s="430">
        <v>0</v>
      </c>
      <c r="V4907" s="430">
        <v>0</v>
      </c>
      <c r="W4907" s="430">
        <v>0</v>
      </c>
      <c r="X4907" s="430">
        <v>0</v>
      </c>
      <c r="Y4907" s="430">
        <v>0</v>
      </c>
      <c r="Z4907" s="430">
        <v>0</v>
      </c>
      <c r="AA4907" s="430">
        <v>0</v>
      </c>
      <c r="AB4907" s="430">
        <v>0</v>
      </c>
      <c r="AC4907" s="430">
        <v>0</v>
      </c>
      <c r="AD4907" s="430">
        <v>0</v>
      </c>
      <c r="AE4907" s="430">
        <v>0</v>
      </c>
      <c r="AF4907" s="430">
        <v>0</v>
      </c>
      <c r="AG4907" s="430">
        <v>0</v>
      </c>
      <c r="AH4907" s="430">
        <v>0</v>
      </c>
      <c r="AI4907" s="430">
        <v>0</v>
      </c>
      <c r="AJ4907" s="430">
        <v>0</v>
      </c>
      <c r="AK4907" s="430">
        <v>0</v>
      </c>
      <c r="AL4907" s="430">
        <v>0</v>
      </c>
    </row>
    <row r="4908" spans="1:38" x14ac:dyDescent="0.25">
      <c r="A4908" s="430" t="s">
        <v>4368</v>
      </c>
      <c r="B4908" s="430">
        <v>1</v>
      </c>
      <c r="C4908" s="430" t="s">
        <v>4383</v>
      </c>
      <c r="D4908" s="430" t="s">
        <v>4073</v>
      </c>
      <c r="E4908" s="430">
        <v>89</v>
      </c>
      <c r="F4908" s="430">
        <v>0</v>
      </c>
      <c r="G4908" s="430">
        <v>0</v>
      </c>
      <c r="H4908" s="430">
        <v>0</v>
      </c>
      <c r="I4908" s="430">
        <v>0</v>
      </c>
      <c r="J4908" s="430">
        <v>0</v>
      </c>
      <c r="K4908" s="430">
        <v>0</v>
      </c>
      <c r="L4908" s="430">
        <v>0</v>
      </c>
      <c r="M4908" s="430">
        <v>0</v>
      </c>
      <c r="N4908" s="430">
        <v>0</v>
      </c>
      <c r="O4908" s="430">
        <v>0</v>
      </c>
      <c r="P4908" s="430">
        <v>0</v>
      </c>
      <c r="Q4908" s="430">
        <v>0</v>
      </c>
      <c r="R4908" s="430">
        <v>0</v>
      </c>
      <c r="S4908" s="430">
        <v>0</v>
      </c>
      <c r="T4908" s="430">
        <v>0</v>
      </c>
      <c r="U4908" s="430">
        <v>0</v>
      </c>
      <c r="V4908" s="430">
        <v>0</v>
      </c>
      <c r="W4908" s="430">
        <v>0</v>
      </c>
      <c r="X4908" s="430">
        <v>0</v>
      </c>
      <c r="Y4908" s="430">
        <v>0</v>
      </c>
      <c r="Z4908" s="430">
        <v>0</v>
      </c>
      <c r="AA4908" s="430">
        <v>0</v>
      </c>
      <c r="AB4908" s="430">
        <v>0</v>
      </c>
      <c r="AC4908" s="430">
        <v>0</v>
      </c>
      <c r="AD4908" s="430">
        <v>0</v>
      </c>
      <c r="AE4908" s="430">
        <v>0</v>
      </c>
      <c r="AF4908" s="430">
        <v>0</v>
      </c>
      <c r="AG4908" s="430">
        <v>0</v>
      </c>
      <c r="AH4908" s="430">
        <v>0</v>
      </c>
      <c r="AI4908" s="430">
        <v>0</v>
      </c>
      <c r="AJ4908" s="430">
        <v>0</v>
      </c>
      <c r="AK4908" s="430">
        <v>0</v>
      </c>
      <c r="AL4908" s="430">
        <v>0</v>
      </c>
    </row>
    <row r="4909" spans="1:38" x14ac:dyDescent="0.25">
      <c r="A4909" s="430" t="s">
        <v>4368</v>
      </c>
      <c r="B4909" s="430">
        <v>1</v>
      </c>
      <c r="C4909" s="430" t="s">
        <v>4383</v>
      </c>
      <c r="D4909" s="430" t="s">
        <v>4228</v>
      </c>
      <c r="E4909" s="430">
        <v>89</v>
      </c>
      <c r="F4909" s="430">
        <v>0</v>
      </c>
      <c r="G4909" s="430">
        <v>0</v>
      </c>
      <c r="H4909" s="430">
        <v>0</v>
      </c>
      <c r="I4909" s="430">
        <v>0</v>
      </c>
      <c r="J4909" s="430">
        <v>0</v>
      </c>
      <c r="K4909" s="430">
        <v>0</v>
      </c>
      <c r="L4909" s="430">
        <v>0</v>
      </c>
      <c r="M4909" s="430">
        <v>0</v>
      </c>
      <c r="N4909" s="430">
        <v>0</v>
      </c>
      <c r="O4909" s="430">
        <v>0</v>
      </c>
      <c r="P4909" s="430">
        <v>0</v>
      </c>
      <c r="Q4909" s="430">
        <v>0</v>
      </c>
      <c r="R4909" s="430">
        <v>0</v>
      </c>
      <c r="S4909" s="430">
        <v>0</v>
      </c>
      <c r="T4909" s="430">
        <v>0</v>
      </c>
      <c r="U4909" s="430">
        <v>0</v>
      </c>
      <c r="V4909" s="430">
        <v>0</v>
      </c>
      <c r="W4909" s="430">
        <v>0</v>
      </c>
      <c r="X4909" s="430">
        <v>0</v>
      </c>
      <c r="Y4909" s="430">
        <v>0</v>
      </c>
      <c r="Z4909" s="430">
        <v>0</v>
      </c>
      <c r="AA4909" s="430">
        <v>0</v>
      </c>
      <c r="AB4909" s="430">
        <v>0</v>
      </c>
      <c r="AC4909" s="430">
        <v>0</v>
      </c>
      <c r="AD4909" s="430">
        <v>0</v>
      </c>
      <c r="AE4909" s="430">
        <v>0</v>
      </c>
      <c r="AF4909" s="430">
        <v>0</v>
      </c>
      <c r="AG4909" s="430">
        <v>0</v>
      </c>
      <c r="AH4909" s="430">
        <v>0</v>
      </c>
      <c r="AI4909" s="430">
        <v>0</v>
      </c>
      <c r="AJ4909" s="430">
        <v>0</v>
      </c>
      <c r="AK4909" s="430">
        <v>0</v>
      </c>
      <c r="AL4909" s="430">
        <v>0</v>
      </c>
    </row>
    <row r="4910" spans="1:38" x14ac:dyDescent="0.25">
      <c r="A4910" s="430" t="s">
        <v>4368</v>
      </c>
      <c r="B4910" s="430">
        <v>1</v>
      </c>
      <c r="C4910" s="430" t="s">
        <v>4383</v>
      </c>
      <c r="D4910" s="430" t="s">
        <v>4075</v>
      </c>
      <c r="E4910" s="430">
        <v>89</v>
      </c>
      <c r="F4910" s="430">
        <v>0</v>
      </c>
      <c r="G4910" s="430">
        <v>0</v>
      </c>
      <c r="H4910" s="430">
        <v>0</v>
      </c>
      <c r="I4910" s="430">
        <v>0</v>
      </c>
      <c r="J4910" s="430">
        <v>0</v>
      </c>
      <c r="K4910" s="430">
        <v>0</v>
      </c>
      <c r="L4910" s="430">
        <v>0</v>
      </c>
      <c r="M4910" s="430">
        <v>0</v>
      </c>
      <c r="N4910" s="430">
        <v>0</v>
      </c>
      <c r="O4910" s="430">
        <v>0</v>
      </c>
      <c r="P4910" s="430">
        <v>0</v>
      </c>
      <c r="Q4910" s="430">
        <v>0</v>
      </c>
      <c r="R4910" s="430">
        <v>0</v>
      </c>
      <c r="S4910" s="430">
        <v>0</v>
      </c>
      <c r="T4910" s="430">
        <v>0</v>
      </c>
      <c r="U4910" s="430">
        <v>0</v>
      </c>
      <c r="V4910" s="430">
        <v>0</v>
      </c>
      <c r="W4910" s="430">
        <v>0</v>
      </c>
      <c r="X4910" s="430">
        <v>0</v>
      </c>
      <c r="Y4910" s="430">
        <v>0</v>
      </c>
      <c r="Z4910" s="430">
        <v>0</v>
      </c>
      <c r="AA4910" s="430">
        <v>0</v>
      </c>
      <c r="AB4910" s="430">
        <v>0</v>
      </c>
      <c r="AC4910" s="430">
        <v>0</v>
      </c>
      <c r="AD4910" s="430">
        <v>0</v>
      </c>
      <c r="AE4910" s="430">
        <v>0</v>
      </c>
      <c r="AF4910" s="430">
        <v>0</v>
      </c>
      <c r="AG4910" s="430">
        <v>0</v>
      </c>
      <c r="AH4910" s="430">
        <v>0</v>
      </c>
      <c r="AI4910" s="430">
        <v>0</v>
      </c>
      <c r="AJ4910" s="430">
        <v>0</v>
      </c>
      <c r="AK4910" s="430">
        <v>0</v>
      </c>
      <c r="AL4910" s="430">
        <v>0</v>
      </c>
    </row>
    <row r="4911" spans="1:38" x14ac:dyDescent="0.25">
      <c r="A4911" s="430" t="s">
        <v>4368</v>
      </c>
      <c r="B4911" s="430">
        <v>1</v>
      </c>
      <c r="C4911" s="430" t="s">
        <v>4383</v>
      </c>
      <c r="D4911" s="430" t="s">
        <v>4077</v>
      </c>
      <c r="E4911" s="430">
        <v>89</v>
      </c>
      <c r="F4911" s="430">
        <v>0</v>
      </c>
      <c r="G4911" s="430">
        <v>0</v>
      </c>
      <c r="H4911" s="430">
        <v>0</v>
      </c>
      <c r="I4911" s="430">
        <v>0</v>
      </c>
      <c r="J4911" s="430">
        <v>0</v>
      </c>
      <c r="K4911" s="430">
        <v>0</v>
      </c>
      <c r="L4911" s="430">
        <v>0</v>
      </c>
      <c r="M4911" s="430">
        <v>0</v>
      </c>
      <c r="N4911" s="430">
        <v>0</v>
      </c>
      <c r="O4911" s="430">
        <v>0</v>
      </c>
      <c r="P4911" s="430">
        <v>0</v>
      </c>
      <c r="Q4911" s="430">
        <v>0</v>
      </c>
      <c r="R4911" s="430">
        <v>0</v>
      </c>
      <c r="S4911" s="430">
        <v>0</v>
      </c>
      <c r="T4911" s="430">
        <v>0</v>
      </c>
      <c r="U4911" s="430">
        <v>0</v>
      </c>
      <c r="V4911" s="430">
        <v>0</v>
      </c>
      <c r="W4911" s="430">
        <v>0</v>
      </c>
      <c r="X4911" s="430">
        <v>0</v>
      </c>
      <c r="Y4911" s="430">
        <v>0</v>
      </c>
      <c r="Z4911" s="430">
        <v>0</v>
      </c>
      <c r="AA4911" s="430">
        <v>0</v>
      </c>
      <c r="AB4911" s="430">
        <v>0</v>
      </c>
      <c r="AC4911" s="430">
        <v>0</v>
      </c>
      <c r="AD4911" s="430">
        <v>0</v>
      </c>
      <c r="AE4911" s="430">
        <v>0</v>
      </c>
      <c r="AF4911" s="430">
        <v>0</v>
      </c>
      <c r="AG4911" s="430">
        <v>0</v>
      </c>
      <c r="AH4911" s="430">
        <v>0</v>
      </c>
      <c r="AI4911" s="430">
        <v>0</v>
      </c>
      <c r="AJ4911" s="430">
        <v>0</v>
      </c>
      <c r="AK4911" s="430">
        <v>0</v>
      </c>
      <c r="AL4911" s="430">
        <v>0</v>
      </c>
    </row>
    <row r="4912" spans="1:38" x14ac:dyDescent="0.25">
      <c r="A4912" s="430" t="s">
        <v>4368</v>
      </c>
      <c r="B4912" s="430">
        <v>1</v>
      </c>
      <c r="C4912" s="430" t="s">
        <v>4383</v>
      </c>
      <c r="D4912" s="430" t="s">
        <v>4079</v>
      </c>
      <c r="E4912" s="430">
        <v>89</v>
      </c>
      <c r="F4912" s="430">
        <v>0</v>
      </c>
      <c r="G4912" s="430">
        <v>0</v>
      </c>
      <c r="H4912" s="430">
        <v>0</v>
      </c>
      <c r="I4912" s="430">
        <v>0</v>
      </c>
      <c r="J4912" s="430">
        <v>0</v>
      </c>
      <c r="K4912" s="430">
        <v>0</v>
      </c>
      <c r="L4912" s="430">
        <v>0</v>
      </c>
      <c r="M4912" s="430">
        <v>0</v>
      </c>
      <c r="N4912" s="430">
        <v>0</v>
      </c>
      <c r="O4912" s="430">
        <v>0</v>
      </c>
      <c r="P4912" s="430">
        <v>0</v>
      </c>
      <c r="Q4912" s="430">
        <v>0</v>
      </c>
      <c r="R4912" s="430">
        <v>0</v>
      </c>
      <c r="S4912" s="430">
        <v>0</v>
      </c>
      <c r="T4912" s="430">
        <v>0</v>
      </c>
      <c r="U4912" s="430">
        <v>0</v>
      </c>
      <c r="V4912" s="430">
        <v>0</v>
      </c>
      <c r="W4912" s="430">
        <v>0</v>
      </c>
      <c r="X4912" s="430">
        <v>0</v>
      </c>
      <c r="Y4912" s="430">
        <v>0</v>
      </c>
      <c r="Z4912" s="430">
        <v>0</v>
      </c>
      <c r="AA4912" s="430">
        <v>0</v>
      </c>
      <c r="AB4912" s="430">
        <v>0</v>
      </c>
      <c r="AC4912" s="430">
        <v>0</v>
      </c>
      <c r="AD4912" s="430">
        <v>0</v>
      </c>
      <c r="AE4912" s="430">
        <v>0</v>
      </c>
      <c r="AF4912" s="430">
        <v>0</v>
      </c>
      <c r="AG4912" s="430">
        <v>0</v>
      </c>
      <c r="AH4912" s="430">
        <v>0</v>
      </c>
      <c r="AI4912" s="430">
        <v>0</v>
      </c>
      <c r="AJ4912" s="430">
        <v>0</v>
      </c>
      <c r="AK4912" s="430">
        <v>0</v>
      </c>
      <c r="AL4912" s="430">
        <v>0</v>
      </c>
    </row>
    <row r="4913" spans="1:38" x14ac:dyDescent="0.25">
      <c r="A4913" s="430" t="s">
        <v>4368</v>
      </c>
      <c r="B4913" s="430">
        <v>1</v>
      </c>
      <c r="C4913" s="430" t="s">
        <v>4383</v>
      </c>
      <c r="D4913" s="430" t="s">
        <v>4081</v>
      </c>
      <c r="E4913" s="430">
        <v>89</v>
      </c>
      <c r="F4913" s="430">
        <v>0</v>
      </c>
      <c r="G4913" s="430">
        <v>0</v>
      </c>
      <c r="H4913" s="430">
        <v>0</v>
      </c>
      <c r="I4913" s="430">
        <v>0</v>
      </c>
      <c r="J4913" s="430">
        <v>0</v>
      </c>
      <c r="K4913" s="430">
        <v>0</v>
      </c>
      <c r="L4913" s="430">
        <v>0</v>
      </c>
      <c r="M4913" s="430">
        <v>0</v>
      </c>
      <c r="N4913" s="430">
        <v>0</v>
      </c>
      <c r="O4913" s="430">
        <v>0</v>
      </c>
      <c r="P4913" s="430">
        <v>0</v>
      </c>
      <c r="Q4913" s="430">
        <v>0</v>
      </c>
      <c r="R4913" s="430">
        <v>0</v>
      </c>
      <c r="S4913" s="430">
        <v>0</v>
      </c>
      <c r="T4913" s="430">
        <v>0</v>
      </c>
      <c r="U4913" s="430">
        <v>0</v>
      </c>
      <c r="V4913" s="430">
        <v>0</v>
      </c>
      <c r="W4913" s="430">
        <v>0</v>
      </c>
      <c r="X4913" s="430">
        <v>0</v>
      </c>
      <c r="Y4913" s="430">
        <v>0</v>
      </c>
      <c r="Z4913" s="430">
        <v>0</v>
      </c>
      <c r="AA4913" s="430">
        <v>0</v>
      </c>
      <c r="AB4913" s="430">
        <v>0</v>
      </c>
      <c r="AC4913" s="430">
        <v>0</v>
      </c>
      <c r="AD4913" s="430">
        <v>0</v>
      </c>
      <c r="AE4913" s="430">
        <v>0</v>
      </c>
      <c r="AF4913" s="430">
        <v>0</v>
      </c>
      <c r="AG4913" s="430">
        <v>0</v>
      </c>
      <c r="AH4913" s="430">
        <v>0</v>
      </c>
      <c r="AI4913" s="430">
        <v>0</v>
      </c>
      <c r="AJ4913" s="430">
        <v>0</v>
      </c>
      <c r="AK4913" s="430">
        <v>0</v>
      </c>
      <c r="AL4913" s="430">
        <v>0</v>
      </c>
    </row>
    <row r="4914" spans="1:38" x14ac:dyDescent="0.25">
      <c r="A4914" s="430" t="s">
        <v>4368</v>
      </c>
      <c r="B4914" s="430">
        <v>1</v>
      </c>
      <c r="C4914" s="430" t="s">
        <v>4383</v>
      </c>
      <c r="D4914" s="430" t="s">
        <v>4083</v>
      </c>
      <c r="E4914" s="430">
        <v>89</v>
      </c>
      <c r="F4914" s="430">
        <v>0</v>
      </c>
      <c r="G4914" s="430">
        <v>0</v>
      </c>
      <c r="H4914" s="430">
        <v>0</v>
      </c>
      <c r="I4914" s="430">
        <v>0</v>
      </c>
      <c r="J4914" s="430">
        <v>0</v>
      </c>
      <c r="K4914" s="430">
        <v>0</v>
      </c>
      <c r="L4914" s="430">
        <v>0</v>
      </c>
      <c r="M4914" s="430">
        <v>0</v>
      </c>
      <c r="N4914" s="430">
        <v>0</v>
      </c>
      <c r="O4914" s="430">
        <v>0</v>
      </c>
      <c r="P4914" s="430">
        <v>0</v>
      </c>
      <c r="Q4914" s="430">
        <v>0</v>
      </c>
      <c r="R4914" s="430">
        <v>0</v>
      </c>
      <c r="S4914" s="430">
        <v>0</v>
      </c>
      <c r="T4914" s="430">
        <v>0</v>
      </c>
      <c r="U4914" s="430">
        <v>0</v>
      </c>
      <c r="V4914" s="430">
        <v>0</v>
      </c>
      <c r="W4914" s="430">
        <v>0</v>
      </c>
      <c r="X4914" s="430">
        <v>0</v>
      </c>
      <c r="Y4914" s="430">
        <v>0</v>
      </c>
      <c r="Z4914" s="430">
        <v>0</v>
      </c>
      <c r="AA4914" s="430">
        <v>0</v>
      </c>
      <c r="AB4914" s="430">
        <v>0</v>
      </c>
      <c r="AC4914" s="430">
        <v>0</v>
      </c>
      <c r="AD4914" s="430">
        <v>0</v>
      </c>
      <c r="AE4914" s="430">
        <v>0</v>
      </c>
      <c r="AF4914" s="430">
        <v>0</v>
      </c>
      <c r="AG4914" s="430">
        <v>0</v>
      </c>
      <c r="AH4914" s="430">
        <v>0</v>
      </c>
      <c r="AI4914" s="430">
        <v>0</v>
      </c>
      <c r="AJ4914" s="430">
        <v>0</v>
      </c>
      <c r="AK4914" s="430">
        <v>0</v>
      </c>
      <c r="AL4914" s="430">
        <v>0</v>
      </c>
    </row>
    <row r="4915" spans="1:38" x14ac:dyDescent="0.25">
      <c r="A4915" s="430" t="s">
        <v>4368</v>
      </c>
      <c r="B4915" s="430">
        <v>1</v>
      </c>
      <c r="C4915" s="430" t="s">
        <v>4383</v>
      </c>
      <c r="D4915" s="430" t="s">
        <v>4085</v>
      </c>
      <c r="E4915" s="430">
        <v>89</v>
      </c>
      <c r="F4915" s="430">
        <v>0</v>
      </c>
      <c r="G4915" s="430">
        <v>0</v>
      </c>
      <c r="H4915" s="430">
        <v>0</v>
      </c>
      <c r="I4915" s="430">
        <v>0</v>
      </c>
      <c r="J4915" s="430">
        <v>0</v>
      </c>
      <c r="K4915" s="430">
        <v>0</v>
      </c>
      <c r="L4915" s="430">
        <v>0</v>
      </c>
      <c r="M4915" s="430">
        <v>0</v>
      </c>
      <c r="N4915" s="430">
        <v>0</v>
      </c>
      <c r="O4915" s="430">
        <v>0</v>
      </c>
      <c r="P4915" s="430">
        <v>0</v>
      </c>
      <c r="Q4915" s="430">
        <v>0</v>
      </c>
      <c r="R4915" s="430">
        <v>0</v>
      </c>
      <c r="S4915" s="430">
        <v>0</v>
      </c>
      <c r="T4915" s="430">
        <v>0</v>
      </c>
      <c r="U4915" s="430">
        <v>0</v>
      </c>
      <c r="V4915" s="430">
        <v>0</v>
      </c>
      <c r="W4915" s="430">
        <v>0</v>
      </c>
      <c r="X4915" s="430">
        <v>0</v>
      </c>
      <c r="Y4915" s="430">
        <v>0</v>
      </c>
      <c r="Z4915" s="430">
        <v>0</v>
      </c>
      <c r="AA4915" s="430">
        <v>0</v>
      </c>
      <c r="AB4915" s="430">
        <v>0</v>
      </c>
      <c r="AC4915" s="430">
        <v>0</v>
      </c>
      <c r="AD4915" s="430">
        <v>0</v>
      </c>
      <c r="AE4915" s="430">
        <v>0</v>
      </c>
      <c r="AF4915" s="430">
        <v>0</v>
      </c>
      <c r="AG4915" s="430">
        <v>0</v>
      </c>
      <c r="AH4915" s="430">
        <v>0</v>
      </c>
      <c r="AI4915" s="430">
        <v>0</v>
      </c>
      <c r="AJ4915" s="430">
        <v>0</v>
      </c>
      <c r="AK4915" s="430">
        <v>0</v>
      </c>
      <c r="AL4915" s="430">
        <v>0</v>
      </c>
    </row>
    <row r="4916" spans="1:38" x14ac:dyDescent="0.25">
      <c r="A4916" s="430" t="s">
        <v>4368</v>
      </c>
      <c r="B4916" s="430">
        <v>1</v>
      </c>
      <c r="C4916" s="430" t="s">
        <v>4383</v>
      </c>
      <c r="D4916" s="430" t="s">
        <v>4087</v>
      </c>
      <c r="E4916" s="430">
        <v>89</v>
      </c>
      <c r="F4916" s="430">
        <v>0</v>
      </c>
      <c r="G4916" s="430">
        <v>0</v>
      </c>
      <c r="H4916" s="430">
        <v>0</v>
      </c>
      <c r="I4916" s="430">
        <v>0</v>
      </c>
      <c r="J4916" s="430">
        <v>0</v>
      </c>
      <c r="K4916" s="430">
        <v>0</v>
      </c>
      <c r="L4916" s="430">
        <v>0</v>
      </c>
      <c r="M4916" s="430">
        <v>0</v>
      </c>
      <c r="N4916" s="430">
        <v>0</v>
      </c>
      <c r="O4916" s="430">
        <v>0</v>
      </c>
      <c r="P4916" s="430">
        <v>0</v>
      </c>
      <c r="Q4916" s="430">
        <v>0</v>
      </c>
      <c r="R4916" s="430">
        <v>0</v>
      </c>
      <c r="S4916" s="430">
        <v>0</v>
      </c>
      <c r="T4916" s="430">
        <v>0</v>
      </c>
      <c r="U4916" s="430">
        <v>0</v>
      </c>
      <c r="V4916" s="430">
        <v>0</v>
      </c>
      <c r="W4916" s="430">
        <v>0</v>
      </c>
      <c r="X4916" s="430">
        <v>0</v>
      </c>
      <c r="Y4916" s="430">
        <v>0</v>
      </c>
      <c r="Z4916" s="430">
        <v>0</v>
      </c>
      <c r="AA4916" s="430">
        <v>0</v>
      </c>
      <c r="AB4916" s="430">
        <v>0</v>
      </c>
      <c r="AC4916" s="430">
        <v>0</v>
      </c>
      <c r="AD4916" s="430">
        <v>0</v>
      </c>
      <c r="AE4916" s="430">
        <v>0</v>
      </c>
      <c r="AF4916" s="430">
        <v>0</v>
      </c>
      <c r="AG4916" s="430">
        <v>0</v>
      </c>
      <c r="AH4916" s="430">
        <v>0</v>
      </c>
      <c r="AI4916" s="430">
        <v>0</v>
      </c>
      <c r="AJ4916" s="430">
        <v>0</v>
      </c>
      <c r="AK4916" s="430">
        <v>0</v>
      </c>
      <c r="AL4916" s="430">
        <v>0</v>
      </c>
    </row>
    <row r="4917" spans="1:38" x14ac:dyDescent="0.25">
      <c r="A4917" s="430" t="s">
        <v>4368</v>
      </c>
      <c r="B4917" s="430">
        <v>1</v>
      </c>
      <c r="C4917" s="430" t="s">
        <v>4383</v>
      </c>
      <c r="D4917" s="430" t="s">
        <v>4230</v>
      </c>
      <c r="E4917" s="430">
        <v>89</v>
      </c>
      <c r="F4917" s="430">
        <v>0</v>
      </c>
      <c r="G4917" s="430">
        <v>0</v>
      </c>
      <c r="H4917" s="430">
        <v>0</v>
      </c>
      <c r="I4917" s="430">
        <v>0</v>
      </c>
      <c r="J4917" s="430">
        <v>0</v>
      </c>
      <c r="K4917" s="430">
        <v>0</v>
      </c>
      <c r="L4917" s="430">
        <v>0</v>
      </c>
      <c r="M4917" s="430">
        <v>0</v>
      </c>
      <c r="N4917" s="430">
        <v>0</v>
      </c>
      <c r="O4917" s="430">
        <v>0</v>
      </c>
      <c r="P4917" s="430">
        <v>0</v>
      </c>
      <c r="Q4917" s="430">
        <v>0</v>
      </c>
      <c r="R4917" s="430">
        <v>0</v>
      </c>
      <c r="S4917" s="430">
        <v>0</v>
      </c>
      <c r="T4917" s="430">
        <v>0</v>
      </c>
      <c r="U4917" s="430">
        <v>0</v>
      </c>
      <c r="V4917" s="430">
        <v>0</v>
      </c>
      <c r="W4917" s="430">
        <v>0</v>
      </c>
      <c r="X4917" s="430">
        <v>0</v>
      </c>
      <c r="Y4917" s="430">
        <v>0</v>
      </c>
      <c r="Z4917" s="430">
        <v>0</v>
      </c>
      <c r="AA4917" s="430">
        <v>0</v>
      </c>
      <c r="AB4917" s="430">
        <v>0</v>
      </c>
      <c r="AC4917" s="430">
        <v>0</v>
      </c>
      <c r="AD4917" s="430">
        <v>0</v>
      </c>
      <c r="AE4917" s="430">
        <v>0</v>
      </c>
      <c r="AF4917" s="430">
        <v>0</v>
      </c>
      <c r="AG4917" s="430">
        <v>0</v>
      </c>
      <c r="AH4917" s="430">
        <v>0</v>
      </c>
      <c r="AI4917" s="430">
        <v>0</v>
      </c>
      <c r="AJ4917" s="430">
        <v>0</v>
      </c>
      <c r="AK4917" s="430">
        <v>0</v>
      </c>
      <c r="AL4917" s="430">
        <v>0</v>
      </c>
    </row>
    <row r="4918" spans="1:38" x14ac:dyDescent="0.25">
      <c r="A4918" s="430" t="s">
        <v>4368</v>
      </c>
      <c r="B4918" s="430">
        <v>1</v>
      </c>
      <c r="C4918" s="430" t="s">
        <v>4383</v>
      </c>
      <c r="D4918" s="430" t="s">
        <v>4089</v>
      </c>
      <c r="E4918" s="430">
        <v>89</v>
      </c>
      <c r="F4918" s="430">
        <v>0</v>
      </c>
      <c r="G4918" s="430">
        <v>0</v>
      </c>
      <c r="H4918" s="430">
        <v>0</v>
      </c>
      <c r="I4918" s="430">
        <v>0</v>
      </c>
      <c r="J4918" s="430">
        <v>0</v>
      </c>
      <c r="K4918" s="430">
        <v>0</v>
      </c>
      <c r="L4918" s="430">
        <v>0</v>
      </c>
      <c r="M4918" s="430">
        <v>0</v>
      </c>
      <c r="N4918" s="430">
        <v>0</v>
      </c>
      <c r="O4918" s="430">
        <v>0</v>
      </c>
      <c r="P4918" s="430">
        <v>0</v>
      </c>
      <c r="Q4918" s="430">
        <v>0</v>
      </c>
      <c r="R4918" s="430">
        <v>0</v>
      </c>
      <c r="S4918" s="430">
        <v>0</v>
      </c>
      <c r="T4918" s="430">
        <v>0</v>
      </c>
      <c r="U4918" s="430">
        <v>0</v>
      </c>
      <c r="V4918" s="430">
        <v>0</v>
      </c>
      <c r="W4918" s="430">
        <v>0</v>
      </c>
      <c r="X4918" s="430">
        <v>0</v>
      </c>
      <c r="Y4918" s="430">
        <v>0</v>
      </c>
      <c r="Z4918" s="430">
        <v>0</v>
      </c>
      <c r="AA4918" s="430">
        <v>0</v>
      </c>
      <c r="AB4918" s="430">
        <v>0</v>
      </c>
      <c r="AC4918" s="430">
        <v>0</v>
      </c>
      <c r="AD4918" s="430">
        <v>0</v>
      </c>
      <c r="AE4918" s="430">
        <v>0</v>
      </c>
      <c r="AF4918" s="430">
        <v>0</v>
      </c>
      <c r="AG4918" s="430">
        <v>0</v>
      </c>
      <c r="AH4918" s="430">
        <v>0</v>
      </c>
      <c r="AI4918" s="430">
        <v>0</v>
      </c>
      <c r="AJ4918" s="430">
        <v>0</v>
      </c>
      <c r="AK4918" s="430">
        <v>0</v>
      </c>
      <c r="AL4918" s="430">
        <v>0</v>
      </c>
    </row>
    <row r="4919" spans="1:38" x14ac:dyDescent="0.25">
      <c r="A4919" s="430" t="s">
        <v>4368</v>
      </c>
      <c r="B4919" s="430">
        <v>1</v>
      </c>
      <c r="C4919" s="430" t="s">
        <v>4383</v>
      </c>
      <c r="D4919" s="430" t="s">
        <v>4091</v>
      </c>
      <c r="E4919" s="430">
        <v>89</v>
      </c>
      <c r="F4919" s="430">
        <v>0</v>
      </c>
      <c r="G4919" s="430">
        <v>0</v>
      </c>
      <c r="H4919" s="430">
        <v>0</v>
      </c>
      <c r="I4919" s="430">
        <v>0</v>
      </c>
      <c r="J4919" s="430">
        <v>0</v>
      </c>
      <c r="K4919" s="430">
        <v>0</v>
      </c>
      <c r="L4919" s="430">
        <v>0</v>
      </c>
      <c r="M4919" s="430">
        <v>0</v>
      </c>
      <c r="N4919" s="430">
        <v>0</v>
      </c>
      <c r="O4919" s="430">
        <v>0</v>
      </c>
      <c r="P4919" s="430">
        <v>0</v>
      </c>
      <c r="Q4919" s="430">
        <v>0</v>
      </c>
      <c r="R4919" s="430">
        <v>0</v>
      </c>
      <c r="S4919" s="430">
        <v>0</v>
      </c>
      <c r="T4919" s="430">
        <v>0</v>
      </c>
      <c r="U4919" s="430">
        <v>0</v>
      </c>
      <c r="V4919" s="430">
        <v>0</v>
      </c>
      <c r="W4919" s="430">
        <v>0</v>
      </c>
      <c r="X4919" s="430">
        <v>0</v>
      </c>
      <c r="Y4919" s="430">
        <v>0</v>
      </c>
      <c r="Z4919" s="430">
        <v>0</v>
      </c>
      <c r="AA4919" s="430">
        <v>0</v>
      </c>
      <c r="AB4919" s="430">
        <v>0</v>
      </c>
      <c r="AC4919" s="430">
        <v>0</v>
      </c>
      <c r="AD4919" s="430">
        <v>0</v>
      </c>
      <c r="AE4919" s="430">
        <v>0</v>
      </c>
      <c r="AF4919" s="430">
        <v>0</v>
      </c>
      <c r="AG4919" s="430">
        <v>0</v>
      </c>
      <c r="AH4919" s="430">
        <v>0</v>
      </c>
      <c r="AI4919" s="430">
        <v>0</v>
      </c>
      <c r="AJ4919" s="430">
        <v>0</v>
      </c>
      <c r="AK4919" s="430">
        <v>0</v>
      </c>
      <c r="AL4919" s="430">
        <v>0</v>
      </c>
    </row>
    <row r="4920" spans="1:38" x14ac:dyDescent="0.25">
      <c r="A4920" s="430" t="s">
        <v>4368</v>
      </c>
      <c r="B4920" s="430">
        <v>1</v>
      </c>
      <c r="C4920" s="430" t="s">
        <v>4383</v>
      </c>
      <c r="D4920" s="430" t="s">
        <v>4093</v>
      </c>
      <c r="E4920" s="430">
        <v>89</v>
      </c>
      <c r="F4920" s="430">
        <v>0</v>
      </c>
      <c r="G4920" s="430">
        <v>0</v>
      </c>
      <c r="H4920" s="430">
        <v>0</v>
      </c>
      <c r="I4920" s="430">
        <v>0</v>
      </c>
      <c r="J4920" s="430">
        <v>0</v>
      </c>
      <c r="K4920" s="430">
        <v>0</v>
      </c>
      <c r="L4920" s="430">
        <v>0</v>
      </c>
      <c r="M4920" s="430">
        <v>0</v>
      </c>
      <c r="N4920" s="430">
        <v>0</v>
      </c>
      <c r="O4920" s="430">
        <v>0</v>
      </c>
      <c r="P4920" s="430">
        <v>0</v>
      </c>
      <c r="Q4920" s="430">
        <v>0</v>
      </c>
      <c r="R4920" s="430">
        <v>0</v>
      </c>
      <c r="S4920" s="430">
        <v>0</v>
      </c>
      <c r="T4920" s="430">
        <v>0</v>
      </c>
      <c r="U4920" s="430">
        <v>0</v>
      </c>
      <c r="V4920" s="430">
        <v>0</v>
      </c>
      <c r="W4920" s="430">
        <v>0</v>
      </c>
      <c r="X4920" s="430">
        <v>0</v>
      </c>
      <c r="Y4920" s="430">
        <v>0</v>
      </c>
      <c r="Z4920" s="430">
        <v>0</v>
      </c>
      <c r="AA4920" s="430">
        <v>0</v>
      </c>
      <c r="AB4920" s="430">
        <v>0</v>
      </c>
      <c r="AC4920" s="430">
        <v>0</v>
      </c>
      <c r="AD4920" s="430">
        <v>0</v>
      </c>
      <c r="AE4920" s="430">
        <v>0</v>
      </c>
      <c r="AF4920" s="430">
        <v>0</v>
      </c>
      <c r="AG4920" s="430">
        <v>0</v>
      </c>
      <c r="AH4920" s="430">
        <v>0</v>
      </c>
      <c r="AI4920" s="430">
        <v>0</v>
      </c>
      <c r="AJ4920" s="430">
        <v>0</v>
      </c>
      <c r="AK4920" s="430">
        <v>0</v>
      </c>
      <c r="AL4920" s="430">
        <v>0</v>
      </c>
    </row>
    <row r="4921" spans="1:38" x14ac:dyDescent="0.25">
      <c r="A4921" s="430" t="s">
        <v>4368</v>
      </c>
      <c r="B4921" s="430">
        <v>1</v>
      </c>
      <c r="C4921" s="430" t="s">
        <v>4383</v>
      </c>
      <c r="D4921" s="430" t="s">
        <v>4095</v>
      </c>
      <c r="E4921" s="430">
        <v>89</v>
      </c>
      <c r="F4921" s="430">
        <v>0</v>
      </c>
      <c r="G4921" s="430">
        <v>0</v>
      </c>
      <c r="H4921" s="430">
        <v>0</v>
      </c>
      <c r="I4921" s="430">
        <v>0</v>
      </c>
      <c r="J4921" s="430">
        <v>0</v>
      </c>
      <c r="K4921" s="430">
        <v>0</v>
      </c>
      <c r="L4921" s="430">
        <v>0</v>
      </c>
      <c r="M4921" s="430">
        <v>0</v>
      </c>
      <c r="N4921" s="430">
        <v>0</v>
      </c>
      <c r="O4921" s="430">
        <v>0</v>
      </c>
      <c r="P4921" s="430">
        <v>0</v>
      </c>
      <c r="Q4921" s="430">
        <v>0</v>
      </c>
      <c r="R4921" s="430">
        <v>0</v>
      </c>
      <c r="S4921" s="430">
        <v>0</v>
      </c>
      <c r="T4921" s="430">
        <v>0</v>
      </c>
      <c r="U4921" s="430">
        <v>0</v>
      </c>
      <c r="V4921" s="430">
        <v>0</v>
      </c>
      <c r="W4921" s="430">
        <v>0</v>
      </c>
      <c r="X4921" s="430">
        <v>0</v>
      </c>
      <c r="Y4921" s="430">
        <v>0</v>
      </c>
      <c r="Z4921" s="430">
        <v>0</v>
      </c>
      <c r="AA4921" s="430">
        <v>0</v>
      </c>
      <c r="AB4921" s="430">
        <v>0</v>
      </c>
      <c r="AC4921" s="430">
        <v>0</v>
      </c>
      <c r="AD4921" s="430">
        <v>0</v>
      </c>
      <c r="AE4921" s="430">
        <v>0</v>
      </c>
      <c r="AF4921" s="430">
        <v>0</v>
      </c>
      <c r="AG4921" s="430">
        <v>0</v>
      </c>
      <c r="AH4921" s="430">
        <v>0</v>
      </c>
      <c r="AI4921" s="430">
        <v>0</v>
      </c>
      <c r="AJ4921" s="430">
        <v>0</v>
      </c>
      <c r="AK4921" s="430">
        <v>0</v>
      </c>
      <c r="AL4921" s="430">
        <v>0</v>
      </c>
    </row>
    <row r="4922" spans="1:38" x14ac:dyDescent="0.25">
      <c r="A4922" s="430" t="s">
        <v>4368</v>
      </c>
      <c r="B4922" s="430">
        <v>1</v>
      </c>
      <c r="C4922" s="430" t="s">
        <v>4383</v>
      </c>
      <c r="D4922" s="430" t="s">
        <v>4097</v>
      </c>
      <c r="E4922" s="430">
        <v>89</v>
      </c>
      <c r="F4922" s="430">
        <v>0</v>
      </c>
      <c r="G4922" s="430">
        <v>0</v>
      </c>
      <c r="H4922" s="430">
        <v>0</v>
      </c>
      <c r="I4922" s="430">
        <v>0</v>
      </c>
      <c r="J4922" s="430">
        <v>0</v>
      </c>
      <c r="K4922" s="430">
        <v>0</v>
      </c>
      <c r="L4922" s="430">
        <v>0</v>
      </c>
      <c r="M4922" s="430">
        <v>0</v>
      </c>
      <c r="N4922" s="430">
        <v>0</v>
      </c>
      <c r="O4922" s="430">
        <v>0</v>
      </c>
      <c r="P4922" s="430">
        <v>0</v>
      </c>
      <c r="Q4922" s="430">
        <v>0</v>
      </c>
      <c r="R4922" s="430">
        <v>0</v>
      </c>
      <c r="S4922" s="430">
        <v>0</v>
      </c>
      <c r="T4922" s="430">
        <v>0</v>
      </c>
      <c r="U4922" s="430">
        <v>0</v>
      </c>
      <c r="V4922" s="430">
        <v>0</v>
      </c>
      <c r="W4922" s="430">
        <v>0</v>
      </c>
      <c r="X4922" s="430">
        <v>0</v>
      </c>
      <c r="Y4922" s="430">
        <v>0</v>
      </c>
      <c r="Z4922" s="430">
        <v>0</v>
      </c>
      <c r="AA4922" s="430">
        <v>0</v>
      </c>
      <c r="AB4922" s="430">
        <v>0</v>
      </c>
      <c r="AC4922" s="430">
        <v>0</v>
      </c>
      <c r="AD4922" s="430">
        <v>0</v>
      </c>
      <c r="AE4922" s="430">
        <v>0</v>
      </c>
      <c r="AF4922" s="430">
        <v>0</v>
      </c>
      <c r="AG4922" s="430">
        <v>0</v>
      </c>
      <c r="AH4922" s="430">
        <v>0</v>
      </c>
      <c r="AI4922" s="430">
        <v>0</v>
      </c>
      <c r="AJ4922" s="430">
        <v>0</v>
      </c>
      <c r="AK4922" s="430">
        <v>0</v>
      </c>
      <c r="AL4922" s="430">
        <v>0</v>
      </c>
    </row>
    <row r="4923" spans="1:38" x14ac:dyDescent="0.25">
      <c r="A4923" s="430" t="s">
        <v>4368</v>
      </c>
      <c r="B4923" s="430">
        <v>1</v>
      </c>
      <c r="C4923" s="430" t="s">
        <v>4384</v>
      </c>
      <c r="D4923" s="430" t="s">
        <v>4001</v>
      </c>
      <c r="E4923" s="430">
        <v>90</v>
      </c>
      <c r="F4923" s="430">
        <v>0</v>
      </c>
      <c r="G4923" s="430">
        <v>0</v>
      </c>
      <c r="H4923" s="430">
        <v>0</v>
      </c>
      <c r="I4923" s="430">
        <v>0</v>
      </c>
      <c r="J4923" s="430">
        <v>2.0792E-7</v>
      </c>
      <c r="K4923" s="430">
        <v>2.2632000000000002E-6</v>
      </c>
      <c r="L4923" s="430">
        <v>5.5282800000000004E-6</v>
      </c>
      <c r="M4923" s="430">
        <v>1.039232E-5</v>
      </c>
      <c r="N4923" s="430">
        <v>1.6907760000000002E-5</v>
      </c>
      <c r="O4923" s="430">
        <v>2.557324E-5</v>
      </c>
      <c r="P4923" s="430">
        <v>3.3489840000000002E-5</v>
      </c>
      <c r="Q4923" s="430">
        <v>4.1330079999999998E-5</v>
      </c>
      <c r="R4923" s="430">
        <v>4.880048E-5</v>
      </c>
      <c r="S4923" s="430">
        <v>4.8845560000000003E-5</v>
      </c>
      <c r="T4923" s="430">
        <v>4.9213560000000003E-5</v>
      </c>
      <c r="U4923" s="430">
        <v>4.9335919999999998E-5</v>
      </c>
      <c r="V4923" s="430">
        <v>4.9484039999999999E-5</v>
      </c>
      <c r="W4923" s="430">
        <v>4.9389279999999997E-5</v>
      </c>
      <c r="X4923" s="430">
        <v>4.9449079999999999E-5</v>
      </c>
      <c r="Y4923" s="430">
        <v>4.9842839999999999E-5</v>
      </c>
      <c r="Z4923" s="430">
        <v>5.0507080000000002E-5</v>
      </c>
      <c r="AA4923" s="430">
        <v>5.0740759999999998E-5</v>
      </c>
      <c r="AB4923" s="430">
        <v>5.0971679999999997E-5</v>
      </c>
      <c r="AC4923" s="430">
        <v>5.1103239999999998E-5</v>
      </c>
      <c r="AD4923" s="430">
        <v>5.0705799999999998E-5</v>
      </c>
      <c r="AE4923" s="430">
        <v>5.0439919999999999E-5</v>
      </c>
      <c r="AF4923" s="430">
        <v>5.0371840000000001E-5</v>
      </c>
      <c r="AG4923" s="430">
        <v>4.9963360000000001E-5</v>
      </c>
      <c r="AH4923" s="430">
        <v>4.943068E-5</v>
      </c>
      <c r="AI4923" s="430">
        <v>4.900748E-5</v>
      </c>
      <c r="AJ4923" s="430">
        <v>4.8453640000000003E-5</v>
      </c>
      <c r="AK4923" s="430">
        <v>4.8415000000000003E-5</v>
      </c>
      <c r="AL4923" s="430">
        <v>0</v>
      </c>
    </row>
    <row r="4924" spans="1:38" x14ac:dyDescent="0.25">
      <c r="A4924" s="430" t="s">
        <v>4368</v>
      </c>
      <c r="B4924" s="430">
        <v>1</v>
      </c>
      <c r="C4924" s="430" t="s">
        <v>4384</v>
      </c>
      <c r="D4924" s="430" t="s">
        <v>4003</v>
      </c>
      <c r="E4924" s="430">
        <v>90</v>
      </c>
      <c r="F4924" s="430">
        <v>0</v>
      </c>
      <c r="G4924" s="430">
        <v>0</v>
      </c>
      <c r="H4924" s="430">
        <v>0</v>
      </c>
      <c r="I4924" s="430">
        <v>0</v>
      </c>
      <c r="J4924" s="430">
        <v>1.4673999999999999E-6</v>
      </c>
      <c r="K4924" s="430">
        <v>1.6087119999999999E-5</v>
      </c>
      <c r="L4924" s="430">
        <v>3.9343800000000001E-5</v>
      </c>
      <c r="M4924" s="430">
        <v>7.4057240000000002E-5</v>
      </c>
      <c r="N4924" s="430">
        <v>1.2012992E-4</v>
      </c>
      <c r="O4924" s="430">
        <v>1.8133016000000001E-4</v>
      </c>
      <c r="P4924" s="430">
        <v>2.3743728E-4</v>
      </c>
      <c r="Q4924" s="430">
        <v>2.9137412000000001E-4</v>
      </c>
      <c r="R4924" s="430">
        <v>3.4036503999999997E-4</v>
      </c>
      <c r="S4924" s="430">
        <v>3.3925368000000002E-4</v>
      </c>
      <c r="T4924" s="430">
        <v>3.3820488E-4</v>
      </c>
      <c r="U4924" s="430">
        <v>3.3804203999999999E-4</v>
      </c>
      <c r="V4924" s="430">
        <v>3.3919848000000001E-4</v>
      </c>
      <c r="W4924" s="430">
        <v>3.3924264000000001E-4</v>
      </c>
      <c r="X4924" s="430">
        <v>3.3938247999999998E-4</v>
      </c>
      <c r="Y4924" s="430">
        <v>3.3931808000000003E-4</v>
      </c>
      <c r="Z4924" s="430">
        <v>3.3852596000000002E-4</v>
      </c>
      <c r="AA4924" s="430">
        <v>3.3714596000000002E-4</v>
      </c>
      <c r="AB4924" s="430">
        <v>3.3594444E-4</v>
      </c>
      <c r="AC4924" s="430">
        <v>3.3473371999999998E-4</v>
      </c>
      <c r="AD4924" s="430">
        <v>3.3321388000000002E-4</v>
      </c>
      <c r="AE4924" s="430">
        <v>3.3161859999999998E-4</v>
      </c>
      <c r="AF4924" s="430">
        <v>3.3013555999999999E-4</v>
      </c>
      <c r="AG4924" s="430">
        <v>3.2891288000000001E-4</v>
      </c>
      <c r="AH4924" s="430">
        <v>3.2825231999999998E-4</v>
      </c>
      <c r="AI4924" s="430">
        <v>3.2786959999999999E-4</v>
      </c>
      <c r="AJ4924" s="430">
        <v>3.3241164E-4</v>
      </c>
      <c r="AK4924" s="430">
        <v>3.3303815999999998E-4</v>
      </c>
      <c r="AL4924" s="430">
        <v>0</v>
      </c>
    </row>
    <row r="4925" spans="1:38" x14ac:dyDescent="0.25">
      <c r="A4925" s="430" t="s">
        <v>4368</v>
      </c>
      <c r="B4925" s="430">
        <v>1</v>
      </c>
      <c r="C4925" s="430" t="s">
        <v>4384</v>
      </c>
      <c r="D4925" s="430" t="s">
        <v>4004</v>
      </c>
      <c r="E4925" s="430">
        <v>90</v>
      </c>
      <c r="F4925" s="430">
        <v>0</v>
      </c>
      <c r="G4925" s="430">
        <v>0</v>
      </c>
      <c r="H4925" s="430">
        <v>0</v>
      </c>
      <c r="I4925" s="430">
        <v>0</v>
      </c>
      <c r="J4925" s="430">
        <v>8.5927999999999995E-7</v>
      </c>
      <c r="K4925" s="430">
        <v>9.4925600000000001E-6</v>
      </c>
      <c r="L4925" s="430">
        <v>2.3365240000000001E-5</v>
      </c>
      <c r="M4925" s="430">
        <v>4.4101119999999998E-5</v>
      </c>
      <c r="N4925" s="430">
        <v>7.1627520000000006E-5</v>
      </c>
      <c r="O4925" s="430">
        <v>1.0854344E-4</v>
      </c>
      <c r="P4925" s="430">
        <v>1.4285116E-4</v>
      </c>
      <c r="Q4925" s="430">
        <v>1.7554151999999999E-4</v>
      </c>
      <c r="R4925" s="430">
        <v>2.0557676000000001E-4</v>
      </c>
      <c r="S4925" s="430">
        <v>2.0526396E-4</v>
      </c>
      <c r="T4925" s="430">
        <v>2.0525567999999999E-4</v>
      </c>
      <c r="U4925" s="430">
        <v>2.057258E-4</v>
      </c>
      <c r="V4925" s="430">
        <v>2.0677092000000001E-4</v>
      </c>
      <c r="W4925" s="430">
        <v>2.0680863999999999E-4</v>
      </c>
      <c r="X4925" s="430">
        <v>2.0676816000000001E-4</v>
      </c>
      <c r="Y4925" s="430">
        <v>2.0659152000000001E-4</v>
      </c>
      <c r="Z4925" s="430">
        <v>2.06701E-4</v>
      </c>
      <c r="AA4925" s="430">
        <v>2.0658967999999999E-4</v>
      </c>
      <c r="AB4925" s="430">
        <v>2.0595396E-4</v>
      </c>
      <c r="AC4925" s="430">
        <v>2.0510112E-4</v>
      </c>
      <c r="AD4925" s="430">
        <v>2.0422896E-4</v>
      </c>
      <c r="AE4925" s="430">
        <v>2.0353803999999999E-4</v>
      </c>
      <c r="AF4925" s="430">
        <v>2.0294648E-4</v>
      </c>
      <c r="AG4925" s="430">
        <v>2.0254352E-4</v>
      </c>
      <c r="AH4925" s="430">
        <v>2.0213043999999999E-4</v>
      </c>
      <c r="AI4925" s="430">
        <v>2.0181212000000001E-4</v>
      </c>
      <c r="AJ4925" s="430">
        <v>1.9927200000000001E-4</v>
      </c>
      <c r="AK4925" s="430">
        <v>1.9995279999999999E-4</v>
      </c>
      <c r="AL4925" s="430">
        <v>0</v>
      </c>
    </row>
    <row r="4926" spans="1:38" x14ac:dyDescent="0.25">
      <c r="A4926" s="430" t="s">
        <v>4368</v>
      </c>
      <c r="B4926" s="430">
        <v>1</v>
      </c>
      <c r="C4926" s="430" t="s">
        <v>4384</v>
      </c>
      <c r="D4926" s="430" t="s">
        <v>4225</v>
      </c>
      <c r="E4926" s="430">
        <v>90</v>
      </c>
      <c r="F4926" s="430">
        <v>0</v>
      </c>
      <c r="G4926" s="430">
        <v>0</v>
      </c>
      <c r="H4926" s="430">
        <v>0</v>
      </c>
      <c r="I4926" s="430">
        <v>0</v>
      </c>
      <c r="J4926" s="430">
        <v>1.8399999999999999E-8</v>
      </c>
      <c r="K4926" s="430">
        <v>2.0148E-7</v>
      </c>
      <c r="L4926" s="430">
        <v>4.9864000000000002E-7</v>
      </c>
      <c r="M4926" s="430">
        <v>9.4852000000000003E-7</v>
      </c>
      <c r="N4926" s="430">
        <v>1.55112E-6</v>
      </c>
      <c r="O4926" s="430">
        <v>2.3653200000000002E-6</v>
      </c>
      <c r="P4926" s="430">
        <v>3.0774E-6</v>
      </c>
      <c r="Q4926" s="430">
        <v>3.7618799999999998E-6</v>
      </c>
      <c r="R4926" s="430">
        <v>4.3727599999999996E-6</v>
      </c>
      <c r="S4926" s="430">
        <v>4.3258400000000004E-6</v>
      </c>
      <c r="T4926" s="430">
        <v>4.2798400000000003E-6</v>
      </c>
      <c r="U4926" s="430">
        <v>4.2384400000000002E-6</v>
      </c>
      <c r="V4926" s="430">
        <v>4.1860000000000002E-6</v>
      </c>
      <c r="W4926" s="430">
        <v>4.1206799999999997E-6</v>
      </c>
      <c r="X4926" s="430">
        <v>4.0544399999999999E-6</v>
      </c>
      <c r="Y4926" s="430">
        <v>3.9909600000000002E-6</v>
      </c>
      <c r="Z4926" s="430">
        <v>3.9284000000000004E-6</v>
      </c>
      <c r="AA4926" s="430">
        <v>3.8676799999999997E-6</v>
      </c>
      <c r="AB4926" s="430">
        <v>3.7996E-6</v>
      </c>
      <c r="AC4926" s="430">
        <v>3.72784E-6</v>
      </c>
      <c r="AD4926" s="430">
        <v>3.65148E-6</v>
      </c>
      <c r="AE4926" s="430">
        <v>3.5705200000000001E-6</v>
      </c>
      <c r="AF4926" s="430">
        <v>3.4867999999999998E-6</v>
      </c>
      <c r="AG4926" s="430">
        <v>3.40308E-6</v>
      </c>
      <c r="AH4926" s="430">
        <v>3.3202800000000001E-6</v>
      </c>
      <c r="AI4926" s="430">
        <v>3.2374799999999998E-6</v>
      </c>
      <c r="AJ4926" s="430">
        <v>3.1353599999999998E-6</v>
      </c>
      <c r="AK4926" s="430">
        <v>3.0636000000000002E-6</v>
      </c>
      <c r="AL4926" s="430">
        <v>0</v>
      </c>
    </row>
    <row r="4927" spans="1:38" x14ac:dyDescent="0.25">
      <c r="A4927" s="430" t="s">
        <v>4368</v>
      </c>
      <c r="B4927" s="430">
        <v>1</v>
      </c>
      <c r="C4927" s="430" t="s">
        <v>4384</v>
      </c>
      <c r="D4927" s="430" t="s">
        <v>4006</v>
      </c>
      <c r="E4927" s="430">
        <v>90</v>
      </c>
      <c r="F4927" s="430">
        <v>0</v>
      </c>
      <c r="G4927" s="430">
        <v>0</v>
      </c>
      <c r="H4927" s="430">
        <v>0</v>
      </c>
      <c r="I4927" s="430">
        <v>0</v>
      </c>
      <c r="J4927" s="430">
        <v>1.46188E-6</v>
      </c>
      <c r="K4927" s="430">
        <v>1.659588E-5</v>
      </c>
      <c r="L4927" s="430">
        <v>4.1667720000000002E-5</v>
      </c>
      <c r="M4927" s="430">
        <v>8.0315079999999998E-5</v>
      </c>
      <c r="N4927" s="430">
        <v>1.3318379999999999E-4</v>
      </c>
      <c r="O4927" s="430">
        <v>2.0563012E-4</v>
      </c>
      <c r="P4927" s="430">
        <v>2.7521708000000002E-4</v>
      </c>
      <c r="Q4927" s="430">
        <v>3.4393096000000001E-4</v>
      </c>
      <c r="R4927" s="430">
        <v>4.0996856000000001E-4</v>
      </c>
      <c r="S4927" s="430">
        <v>4.1510308000000001E-4</v>
      </c>
      <c r="T4927" s="430">
        <v>4.2193408000000001E-4</v>
      </c>
      <c r="U4927" s="430">
        <v>4.3193356E-4</v>
      </c>
      <c r="V4927" s="430">
        <v>4.4179872000000002E-4</v>
      </c>
      <c r="W4927" s="430">
        <v>4.4776675999999999E-4</v>
      </c>
      <c r="X4927" s="430">
        <v>4.5174852000000001E-4</v>
      </c>
      <c r="Y4927" s="430">
        <v>4.5236951999999997E-4</v>
      </c>
      <c r="Z4927" s="430">
        <v>4.5325272000000001E-4</v>
      </c>
      <c r="AA4927" s="430">
        <v>4.5471828000000003E-4</v>
      </c>
      <c r="AB4927" s="430">
        <v>4.5728415999999998E-4</v>
      </c>
      <c r="AC4927" s="430">
        <v>4.5965315999999998E-4</v>
      </c>
      <c r="AD4927" s="430">
        <v>4.6317308E-4</v>
      </c>
      <c r="AE4927" s="430">
        <v>4.6673164E-4</v>
      </c>
      <c r="AF4927" s="430">
        <v>4.7109152000000002E-4</v>
      </c>
      <c r="AG4927" s="430">
        <v>4.7523796E-4</v>
      </c>
      <c r="AH4927" s="430">
        <v>4.8075519999999999E-4</v>
      </c>
      <c r="AI4927" s="430">
        <v>4.8712068000000001E-4</v>
      </c>
      <c r="AJ4927" s="430">
        <v>4.7485339999999999E-4</v>
      </c>
      <c r="AK4927" s="430">
        <v>4.8082236000000002E-4</v>
      </c>
      <c r="AL4927" s="430">
        <v>0</v>
      </c>
    </row>
    <row r="4928" spans="1:38" x14ac:dyDescent="0.25">
      <c r="A4928" s="430" t="s">
        <v>4368</v>
      </c>
      <c r="B4928" s="430">
        <v>1</v>
      </c>
      <c r="C4928" s="430" t="s">
        <v>4384</v>
      </c>
      <c r="D4928" s="430" t="s">
        <v>4008</v>
      </c>
      <c r="E4928" s="430">
        <v>90</v>
      </c>
      <c r="F4928" s="430">
        <v>0</v>
      </c>
      <c r="G4928" s="430">
        <v>0</v>
      </c>
      <c r="H4928" s="430">
        <v>0</v>
      </c>
      <c r="I4928" s="430">
        <v>0</v>
      </c>
      <c r="J4928" s="430">
        <v>1.0844039999999999E-5</v>
      </c>
      <c r="K4928" s="430">
        <v>1.1867264E-4</v>
      </c>
      <c r="L4928" s="430">
        <v>2.9085983999999998E-4</v>
      </c>
      <c r="M4928" s="430">
        <v>5.5079295999999999E-4</v>
      </c>
      <c r="N4928" s="430">
        <v>8.9967811999999996E-4</v>
      </c>
      <c r="O4928" s="430">
        <v>1.3711541999999999E-3</v>
      </c>
      <c r="P4928" s="430">
        <v>1.8126005600000001E-3</v>
      </c>
      <c r="Q4928" s="430">
        <v>2.2487136800000002E-3</v>
      </c>
      <c r="R4928" s="430">
        <v>2.6493111200000001E-3</v>
      </c>
      <c r="S4928" s="430">
        <v>2.6556655600000001E-3</v>
      </c>
      <c r="T4928" s="430">
        <v>2.6555321600000002E-3</v>
      </c>
      <c r="U4928" s="430">
        <v>2.6503001199999999E-3</v>
      </c>
      <c r="V4928" s="430">
        <v>2.63953244E-3</v>
      </c>
      <c r="W4928" s="430">
        <v>2.6317326799999998E-3</v>
      </c>
      <c r="X4928" s="430">
        <v>2.6329636399999999E-3</v>
      </c>
      <c r="Y4928" s="430">
        <v>2.63593432E-3</v>
      </c>
      <c r="Z4928" s="430">
        <v>2.6399722E-3</v>
      </c>
      <c r="AA4928" s="430">
        <v>2.6437212E-3</v>
      </c>
      <c r="AB4928" s="430">
        <v>2.6465097200000002E-3</v>
      </c>
      <c r="AC4928" s="430">
        <v>2.6502311199999998E-3</v>
      </c>
      <c r="AD4928" s="430">
        <v>2.6544879600000001E-3</v>
      </c>
      <c r="AE4928" s="430">
        <v>2.6574512800000001E-3</v>
      </c>
      <c r="AF4928" s="430">
        <v>2.6556444000000001E-3</v>
      </c>
      <c r="AG4928" s="430">
        <v>2.6524667200000002E-3</v>
      </c>
      <c r="AH4928" s="430">
        <v>2.6464471599999999E-3</v>
      </c>
      <c r="AI4928" s="430">
        <v>2.6345699599999999E-3</v>
      </c>
      <c r="AJ4928" s="430">
        <v>2.6130713999999999E-3</v>
      </c>
      <c r="AK4928" s="430">
        <v>2.5928571599999999E-3</v>
      </c>
      <c r="AL4928" s="430">
        <v>0</v>
      </c>
    </row>
    <row r="4929" spans="1:38" x14ac:dyDescent="0.25">
      <c r="A4929" s="430" t="s">
        <v>4368</v>
      </c>
      <c r="B4929" s="430">
        <v>1</v>
      </c>
      <c r="C4929" s="430" t="s">
        <v>4384</v>
      </c>
      <c r="D4929" s="430" t="s">
        <v>481</v>
      </c>
      <c r="E4929" s="430">
        <v>90</v>
      </c>
      <c r="F4929" s="430">
        <v>0</v>
      </c>
      <c r="G4929" s="430">
        <v>0</v>
      </c>
      <c r="H4929" s="430">
        <v>0</v>
      </c>
      <c r="I4929" s="430">
        <v>0</v>
      </c>
      <c r="J4929" s="430">
        <v>1.2824800000000001E-6</v>
      </c>
      <c r="K4929" s="430">
        <v>1.432716E-5</v>
      </c>
      <c r="L4929" s="430">
        <v>3.560952E-5</v>
      </c>
      <c r="M4929" s="430">
        <v>6.8129680000000005E-5</v>
      </c>
      <c r="N4929" s="430">
        <v>1.1227404000000001E-4</v>
      </c>
      <c r="O4929" s="430">
        <v>1.7297472E-4</v>
      </c>
      <c r="P4929" s="430">
        <v>2.3075716000000001E-4</v>
      </c>
      <c r="Q4929" s="430">
        <v>2.8863895999999998E-4</v>
      </c>
      <c r="R4929" s="430">
        <v>3.4114888E-4</v>
      </c>
      <c r="S4929" s="430">
        <v>3.4115532000000002E-4</v>
      </c>
      <c r="T4929" s="430">
        <v>3.4151043999999998E-4</v>
      </c>
      <c r="U4929" s="430">
        <v>3.4263468000000002E-4</v>
      </c>
      <c r="V4929" s="430">
        <v>3.4589883999999998E-4</v>
      </c>
      <c r="W4929" s="430">
        <v>3.4875543999999999E-4</v>
      </c>
      <c r="X4929" s="430">
        <v>3.5172060000000002E-4</v>
      </c>
      <c r="Y4929" s="430">
        <v>3.5459835999999999E-4</v>
      </c>
      <c r="Z4929" s="430">
        <v>3.570612E-4</v>
      </c>
      <c r="AA4929" s="430">
        <v>3.5978255999999999E-4</v>
      </c>
      <c r="AB4929" s="430">
        <v>3.622408E-4</v>
      </c>
      <c r="AC4929" s="430">
        <v>3.6516088000000001E-4</v>
      </c>
      <c r="AD4929" s="430">
        <v>3.6822264000000002E-4</v>
      </c>
      <c r="AE4929" s="430">
        <v>3.7257056E-4</v>
      </c>
      <c r="AF4929" s="430">
        <v>3.7606104000000002E-4</v>
      </c>
      <c r="AG4929" s="430">
        <v>3.7877135999999999E-4</v>
      </c>
      <c r="AH4929" s="430">
        <v>3.8230692000000002E-4</v>
      </c>
      <c r="AI4929" s="430">
        <v>3.8468695999999998E-4</v>
      </c>
      <c r="AJ4929" s="430">
        <v>3.8265560000000002E-4</v>
      </c>
      <c r="AK4929" s="430">
        <v>3.8406412E-4</v>
      </c>
      <c r="AL4929" s="430">
        <v>0</v>
      </c>
    </row>
    <row r="4930" spans="1:38" x14ac:dyDescent="0.25">
      <c r="A4930" s="430" t="s">
        <v>4368</v>
      </c>
      <c r="B4930" s="430">
        <v>1</v>
      </c>
      <c r="C4930" s="430" t="s">
        <v>4384</v>
      </c>
      <c r="D4930" s="430" t="s">
        <v>4011</v>
      </c>
      <c r="E4930" s="430">
        <v>90</v>
      </c>
      <c r="F4930" s="430">
        <v>0</v>
      </c>
      <c r="G4930" s="430">
        <v>0</v>
      </c>
      <c r="H4930" s="430">
        <v>0</v>
      </c>
      <c r="I4930" s="430">
        <v>0</v>
      </c>
      <c r="J4930" s="430">
        <v>1.1417199999999999E-6</v>
      </c>
      <c r="K4930" s="430">
        <v>1.2445759999999999E-5</v>
      </c>
      <c r="L4930" s="430">
        <v>3.0310320000000002E-5</v>
      </c>
      <c r="M4930" s="430">
        <v>5.6786999999999997E-5</v>
      </c>
      <c r="N4930" s="430">
        <v>9.17838E-5</v>
      </c>
      <c r="O4930" s="430">
        <v>1.3860903999999999E-4</v>
      </c>
      <c r="P4930" s="430">
        <v>1.8195207999999999E-4</v>
      </c>
      <c r="Q4930" s="430">
        <v>2.2388568E-4</v>
      </c>
      <c r="R4930" s="430">
        <v>2.6277039999999998E-4</v>
      </c>
      <c r="S4930" s="430">
        <v>2.6247968000000003E-4</v>
      </c>
      <c r="T4930" s="430">
        <v>2.6097271999999999E-4</v>
      </c>
      <c r="U4930" s="430">
        <v>2.5941975999999999E-4</v>
      </c>
      <c r="V4930" s="430">
        <v>2.5774996E-4</v>
      </c>
      <c r="W4930" s="430">
        <v>2.5607556000000002E-4</v>
      </c>
      <c r="X4930" s="430">
        <v>2.5503503999999998E-4</v>
      </c>
      <c r="Y4930" s="430">
        <v>2.5401476E-4</v>
      </c>
      <c r="Z4930" s="430">
        <v>2.5318952E-4</v>
      </c>
      <c r="AA4930" s="430">
        <v>2.5207908E-4</v>
      </c>
      <c r="AB4930" s="430">
        <v>2.5075428000000002E-4</v>
      </c>
      <c r="AC4930" s="430">
        <v>2.4911760000000002E-4</v>
      </c>
      <c r="AD4930" s="430">
        <v>2.4735856000000002E-4</v>
      </c>
      <c r="AE4930" s="430">
        <v>2.4512572E-4</v>
      </c>
      <c r="AF4930" s="430">
        <v>2.4283400000000001E-4</v>
      </c>
      <c r="AG4930" s="430">
        <v>2.4107680000000001E-4</v>
      </c>
      <c r="AH4930" s="430">
        <v>2.3987068000000001E-4</v>
      </c>
      <c r="AI4930" s="430">
        <v>2.3822296E-4</v>
      </c>
      <c r="AJ4930" s="430">
        <v>2.3817236000000001E-4</v>
      </c>
      <c r="AK4930" s="430">
        <v>2.3825976E-4</v>
      </c>
      <c r="AL4930" s="430">
        <v>0</v>
      </c>
    </row>
    <row r="4931" spans="1:38" x14ac:dyDescent="0.25">
      <c r="A4931" s="430" t="s">
        <v>4368</v>
      </c>
      <c r="B4931" s="430">
        <v>1</v>
      </c>
      <c r="C4931" s="430" t="s">
        <v>4384</v>
      </c>
      <c r="D4931" s="430" t="s">
        <v>4013</v>
      </c>
      <c r="E4931" s="430">
        <v>90</v>
      </c>
      <c r="F4931" s="430">
        <v>0</v>
      </c>
      <c r="G4931" s="430">
        <v>0</v>
      </c>
      <c r="H4931" s="430">
        <v>0</v>
      </c>
      <c r="I4931" s="430">
        <v>0</v>
      </c>
      <c r="J4931" s="430">
        <v>2.0332E-7</v>
      </c>
      <c r="K4931" s="430">
        <v>2.17304E-6</v>
      </c>
      <c r="L4931" s="430">
        <v>5.19984E-6</v>
      </c>
      <c r="M4931" s="430">
        <v>9.6259599999999996E-6</v>
      </c>
      <c r="N4931" s="430">
        <v>1.541552E-5</v>
      </c>
      <c r="O4931" s="430">
        <v>2.3339480000000001E-5</v>
      </c>
      <c r="P4931" s="430">
        <v>3.0507200000000002E-5</v>
      </c>
      <c r="Q4931" s="430">
        <v>3.7468839999999999E-5</v>
      </c>
      <c r="R4931" s="430">
        <v>4.3544519999999998E-5</v>
      </c>
      <c r="S4931" s="430">
        <v>4.2826E-5</v>
      </c>
      <c r="T4931" s="430">
        <v>4.238072E-5</v>
      </c>
      <c r="U4931" s="430">
        <v>4.1952919999999997E-5</v>
      </c>
      <c r="V4931" s="430">
        <v>4.1817680000000003E-5</v>
      </c>
      <c r="W4931" s="430">
        <v>4.1700840000000002E-5</v>
      </c>
      <c r="X4931" s="430">
        <v>4.1736719999999998E-5</v>
      </c>
      <c r="Y4931" s="430">
        <v>4.2235360000000003E-5</v>
      </c>
      <c r="Z4931" s="430">
        <v>4.2817720000000003E-5</v>
      </c>
      <c r="AA4931" s="430">
        <v>4.3571200000000001E-5</v>
      </c>
      <c r="AB4931" s="430">
        <v>4.4340320000000001E-5</v>
      </c>
      <c r="AC4931" s="430">
        <v>4.5139799999999998E-5</v>
      </c>
      <c r="AD4931" s="430">
        <v>4.5651320000000003E-5</v>
      </c>
      <c r="AE4931" s="430">
        <v>4.6244720000000003E-5</v>
      </c>
      <c r="AF4931" s="430">
        <v>4.6641239999999999E-5</v>
      </c>
      <c r="AG4931" s="430">
        <v>4.7002800000000003E-5</v>
      </c>
      <c r="AH4931" s="430">
        <v>4.7252120000000003E-5</v>
      </c>
      <c r="AI4931" s="430">
        <v>4.7313759999999998E-5</v>
      </c>
      <c r="AJ4931" s="430">
        <v>4.5652239999999999E-5</v>
      </c>
      <c r="AK4931" s="430">
        <v>4.4276839999999999E-5</v>
      </c>
      <c r="AL4931" s="430">
        <v>0</v>
      </c>
    </row>
    <row r="4932" spans="1:38" x14ac:dyDescent="0.25">
      <c r="A4932" s="430" t="s">
        <v>4368</v>
      </c>
      <c r="B4932" s="430">
        <v>1</v>
      </c>
      <c r="C4932" s="430" t="s">
        <v>4384</v>
      </c>
      <c r="D4932" s="430" t="s">
        <v>4014</v>
      </c>
      <c r="E4932" s="430">
        <v>90</v>
      </c>
      <c r="F4932" s="430">
        <v>0</v>
      </c>
      <c r="G4932" s="430">
        <v>0</v>
      </c>
      <c r="H4932" s="430">
        <v>0</v>
      </c>
      <c r="I4932" s="430">
        <v>0</v>
      </c>
      <c r="J4932" s="430">
        <v>2.4747999999999999E-7</v>
      </c>
      <c r="K4932" s="430">
        <v>2.7323999999999999E-6</v>
      </c>
      <c r="L4932" s="430">
        <v>6.7307200000000003E-6</v>
      </c>
      <c r="M4932" s="430">
        <v>1.2741079999999999E-5</v>
      </c>
      <c r="N4932" s="430">
        <v>2.081868E-5</v>
      </c>
      <c r="O4932" s="430">
        <v>3.1720680000000001E-5</v>
      </c>
      <c r="P4932" s="430">
        <v>4.1938199999999998E-5</v>
      </c>
      <c r="Q4932" s="430">
        <v>5.1894439999999998E-5</v>
      </c>
      <c r="R4932" s="430">
        <v>6.1247160000000003E-5</v>
      </c>
      <c r="S4932" s="430">
        <v>6.16216E-5</v>
      </c>
      <c r="T4932" s="430">
        <v>6.20172E-5</v>
      </c>
      <c r="U4932" s="430">
        <v>6.2518600000000001E-5</v>
      </c>
      <c r="V4932" s="430">
        <v>6.2964800000000004E-5</v>
      </c>
      <c r="W4932" s="430">
        <v>6.3287720000000002E-5</v>
      </c>
      <c r="X4932" s="430">
        <v>6.357752E-5</v>
      </c>
      <c r="Y4932" s="430">
        <v>6.3595000000000004E-5</v>
      </c>
      <c r="Z4932" s="430">
        <v>6.3640999999999996E-5</v>
      </c>
      <c r="AA4932" s="430">
        <v>6.3752320000000004E-5</v>
      </c>
      <c r="AB4932" s="430">
        <v>6.3854440000000006E-5</v>
      </c>
      <c r="AC4932" s="430">
        <v>6.4019120000000007E-5</v>
      </c>
      <c r="AD4932" s="430">
        <v>6.4193E-5</v>
      </c>
      <c r="AE4932" s="430">
        <v>6.4350320000000001E-5</v>
      </c>
      <c r="AF4932" s="430">
        <v>6.4441400000000003E-5</v>
      </c>
      <c r="AG4932" s="430">
        <v>6.459228E-5</v>
      </c>
      <c r="AH4932" s="430">
        <v>6.4889439999999999E-5</v>
      </c>
      <c r="AI4932" s="430">
        <v>6.5244559999999999E-5</v>
      </c>
      <c r="AJ4932" s="430">
        <v>6.5617160000000003E-5</v>
      </c>
      <c r="AK4932" s="430">
        <v>6.6304399999999995E-5</v>
      </c>
      <c r="AL4932" s="430">
        <v>0</v>
      </c>
    </row>
    <row r="4933" spans="1:38" x14ac:dyDescent="0.25">
      <c r="A4933" s="430" t="s">
        <v>4368</v>
      </c>
      <c r="B4933" s="430">
        <v>1</v>
      </c>
      <c r="C4933" s="430" t="s">
        <v>4384</v>
      </c>
      <c r="D4933" s="430" t="s">
        <v>4016</v>
      </c>
      <c r="E4933" s="430">
        <v>90</v>
      </c>
      <c r="F4933" s="430">
        <v>0</v>
      </c>
      <c r="G4933" s="430">
        <v>0</v>
      </c>
      <c r="H4933" s="430">
        <v>0</v>
      </c>
      <c r="I4933" s="430">
        <v>0</v>
      </c>
      <c r="J4933" s="430">
        <v>4.9045199999999999E-6</v>
      </c>
      <c r="K4933" s="430">
        <v>5.4429960000000003E-5</v>
      </c>
      <c r="L4933" s="430">
        <v>1.3492811999999999E-4</v>
      </c>
      <c r="M4933" s="430">
        <v>2.5748040000000001E-4</v>
      </c>
      <c r="N4933" s="430">
        <v>4.2236740000000002E-4</v>
      </c>
      <c r="O4933" s="430">
        <v>6.4504788E-4</v>
      </c>
      <c r="P4933" s="430">
        <v>8.5582447999999996E-4</v>
      </c>
      <c r="Q4933" s="430">
        <v>1.0667841600000001E-3</v>
      </c>
      <c r="R4933" s="430">
        <v>1.2679375599999999E-3</v>
      </c>
      <c r="S4933" s="430">
        <v>1.28093992E-3</v>
      </c>
      <c r="T4933" s="430">
        <v>1.29999956E-3</v>
      </c>
      <c r="U4933" s="430">
        <v>1.3198292399999999E-3</v>
      </c>
      <c r="V4933" s="430">
        <v>1.3312262000000001E-3</v>
      </c>
      <c r="W4933" s="430">
        <v>1.3334848000000001E-3</v>
      </c>
      <c r="X4933" s="430">
        <v>1.33267612E-3</v>
      </c>
      <c r="Y4933" s="430">
        <v>1.33023536E-3</v>
      </c>
      <c r="Z4933" s="430">
        <v>1.3331692400000001E-3</v>
      </c>
      <c r="AA4933" s="430">
        <v>1.3385401999999999E-3</v>
      </c>
      <c r="AB4933" s="430">
        <v>1.34625348E-3</v>
      </c>
      <c r="AC4933" s="430">
        <v>1.3545454399999999E-3</v>
      </c>
      <c r="AD4933" s="430">
        <v>1.3658043999999999E-3</v>
      </c>
      <c r="AE4933" s="430">
        <v>1.3811150400000001E-3</v>
      </c>
      <c r="AF4933" s="430">
        <v>1.39922708E-3</v>
      </c>
      <c r="AG4933" s="430">
        <v>1.41444296E-3</v>
      </c>
      <c r="AH4933" s="430">
        <v>1.4263100399999999E-3</v>
      </c>
      <c r="AI4933" s="430">
        <v>1.4357446399999999E-3</v>
      </c>
      <c r="AJ4933" s="430">
        <v>1.4269402399999999E-3</v>
      </c>
      <c r="AK4933" s="430">
        <v>1.43930872E-3</v>
      </c>
      <c r="AL4933" s="430">
        <v>0</v>
      </c>
    </row>
    <row r="4934" spans="1:38" x14ac:dyDescent="0.25">
      <c r="A4934" s="430" t="s">
        <v>4368</v>
      </c>
      <c r="B4934" s="430">
        <v>1</v>
      </c>
      <c r="C4934" s="430" t="s">
        <v>4384</v>
      </c>
      <c r="D4934" s="430" t="s">
        <v>4018</v>
      </c>
      <c r="E4934" s="430">
        <v>90</v>
      </c>
      <c r="F4934" s="430">
        <v>0</v>
      </c>
      <c r="G4934" s="430">
        <v>0</v>
      </c>
      <c r="H4934" s="430">
        <v>0</v>
      </c>
      <c r="I4934" s="430">
        <v>0</v>
      </c>
      <c r="J4934" s="430">
        <v>2.4646800000000002E-6</v>
      </c>
      <c r="K4934" s="430">
        <v>2.7438079999999999E-5</v>
      </c>
      <c r="L4934" s="430">
        <v>6.8139799999999994E-5</v>
      </c>
      <c r="M4934" s="430">
        <v>1.302996E-4</v>
      </c>
      <c r="N4934" s="430">
        <v>2.1446304E-4</v>
      </c>
      <c r="O4934" s="430">
        <v>3.2932871999999998E-4</v>
      </c>
      <c r="P4934" s="430">
        <v>4.3876731999999998E-4</v>
      </c>
      <c r="Q4934" s="430">
        <v>5.4634108E-4</v>
      </c>
      <c r="R4934" s="430">
        <v>6.4639568000000001E-4</v>
      </c>
      <c r="S4934" s="430">
        <v>6.4956599999999997E-4</v>
      </c>
      <c r="T4934" s="430">
        <v>6.5459747999999996E-4</v>
      </c>
      <c r="U4934" s="430">
        <v>6.6027755999999995E-4</v>
      </c>
      <c r="V4934" s="430">
        <v>6.7091183999999995E-4</v>
      </c>
      <c r="W4934" s="430">
        <v>6.78799E-4</v>
      </c>
      <c r="X4934" s="430">
        <v>6.8368696000000004E-4</v>
      </c>
      <c r="Y4934" s="430">
        <v>6.8612220000000002E-4</v>
      </c>
      <c r="Z4934" s="430">
        <v>6.8703852000000004E-4</v>
      </c>
      <c r="AA4934" s="430">
        <v>6.8864483999999998E-4</v>
      </c>
      <c r="AB4934" s="430">
        <v>6.9074244000000003E-4</v>
      </c>
      <c r="AC4934" s="430">
        <v>6.9111135999999997E-4</v>
      </c>
      <c r="AD4934" s="430">
        <v>6.9282624000000003E-4</v>
      </c>
      <c r="AE4934" s="430">
        <v>6.9559820000000003E-4</v>
      </c>
      <c r="AF4934" s="430">
        <v>6.9926256000000001E-4</v>
      </c>
      <c r="AG4934" s="430">
        <v>7.0239884000000002E-4</v>
      </c>
      <c r="AH4934" s="430">
        <v>7.0590219999999996E-4</v>
      </c>
      <c r="AI4934" s="430">
        <v>7.0998884000000005E-4</v>
      </c>
      <c r="AJ4934" s="430">
        <v>7.0955644000000005E-4</v>
      </c>
      <c r="AK4934" s="430">
        <v>7.1364124000000001E-4</v>
      </c>
      <c r="AL4934" s="430">
        <v>0</v>
      </c>
    </row>
    <row r="4935" spans="1:38" x14ac:dyDescent="0.25">
      <c r="A4935" s="430" t="s">
        <v>4368</v>
      </c>
      <c r="B4935" s="430">
        <v>1</v>
      </c>
      <c r="C4935" s="430" t="s">
        <v>4384</v>
      </c>
      <c r="D4935" s="430" t="s">
        <v>4226</v>
      </c>
      <c r="E4935" s="430">
        <v>90</v>
      </c>
      <c r="F4935" s="430">
        <v>0</v>
      </c>
      <c r="G4935" s="430">
        <v>0</v>
      </c>
      <c r="H4935" s="430">
        <v>0</v>
      </c>
      <c r="I4935" s="430">
        <v>0</v>
      </c>
      <c r="J4935" s="430">
        <v>4.9679999999999999E-8</v>
      </c>
      <c r="K4935" s="430">
        <v>5.4003999999999996E-7</v>
      </c>
      <c r="L4935" s="430">
        <v>1.3202000000000001E-6</v>
      </c>
      <c r="M4935" s="430">
        <v>2.4886000000000002E-6</v>
      </c>
      <c r="N4935" s="430">
        <v>4.0838800000000003E-6</v>
      </c>
      <c r="O4935" s="430">
        <v>6.2458800000000001E-6</v>
      </c>
      <c r="P4935" s="430">
        <v>8.2836800000000003E-6</v>
      </c>
      <c r="Q4935" s="430">
        <v>1.020556E-5</v>
      </c>
      <c r="R4935" s="430">
        <v>1.1954480000000001E-5</v>
      </c>
      <c r="S4935" s="430">
        <v>1.190664E-5</v>
      </c>
      <c r="T4935" s="430">
        <v>1.1856960000000001E-5</v>
      </c>
      <c r="U4935" s="430">
        <v>1.180452E-5</v>
      </c>
      <c r="V4935" s="430">
        <v>1.1746559999999999E-5</v>
      </c>
      <c r="W4935" s="430">
        <v>1.169688E-5</v>
      </c>
      <c r="X4935" s="430">
        <v>1.1647199999999999E-5</v>
      </c>
      <c r="Y4935" s="430">
        <v>1.160028E-5</v>
      </c>
      <c r="Z4935" s="430">
        <v>1.1554280000000001E-5</v>
      </c>
      <c r="AA4935" s="430">
        <v>1.151656E-5</v>
      </c>
      <c r="AB4935" s="430">
        <v>1.148344E-5</v>
      </c>
      <c r="AC4935" s="430">
        <v>1.1453080000000001E-5</v>
      </c>
      <c r="AD4935" s="430">
        <v>1.140984E-5</v>
      </c>
      <c r="AE4935" s="430">
        <v>1.1366600000000001E-5</v>
      </c>
      <c r="AF4935" s="430">
        <v>1.132152E-5</v>
      </c>
      <c r="AG4935" s="430">
        <v>1.128472E-5</v>
      </c>
      <c r="AH4935" s="430">
        <v>1.1258040000000001E-5</v>
      </c>
      <c r="AI4935" s="430">
        <v>1.1233199999999999E-5</v>
      </c>
      <c r="AJ4935" s="430">
        <v>1.1145799999999999E-5</v>
      </c>
      <c r="AK4935" s="430">
        <v>1.1154080000000001E-5</v>
      </c>
      <c r="AL4935" s="430">
        <v>0</v>
      </c>
    </row>
    <row r="4936" spans="1:38" x14ac:dyDescent="0.25">
      <c r="A4936" s="430" t="s">
        <v>4368</v>
      </c>
      <c r="B4936" s="430">
        <v>1</v>
      </c>
      <c r="C4936" s="430" t="s">
        <v>4384</v>
      </c>
      <c r="D4936" s="430" t="s">
        <v>4020</v>
      </c>
      <c r="E4936" s="430">
        <v>90</v>
      </c>
      <c r="F4936" s="430">
        <v>0</v>
      </c>
      <c r="G4936" s="430">
        <v>0</v>
      </c>
      <c r="H4936" s="430">
        <v>0</v>
      </c>
      <c r="I4936" s="430">
        <v>0</v>
      </c>
      <c r="J4936" s="430">
        <v>4.094E-7</v>
      </c>
      <c r="K4936" s="430">
        <v>4.4813200000000003E-6</v>
      </c>
      <c r="L4936" s="430">
        <v>1.0935119999999999E-5</v>
      </c>
      <c r="M4936" s="430">
        <v>2.0542680000000001E-5</v>
      </c>
      <c r="N4936" s="430">
        <v>3.3142999999999998E-5</v>
      </c>
      <c r="O4936" s="430">
        <v>4.9538320000000001E-5</v>
      </c>
      <c r="P4936" s="430">
        <v>6.4717399999999998E-5</v>
      </c>
      <c r="Q4936" s="430">
        <v>7.9955360000000001E-5</v>
      </c>
      <c r="R4936" s="430">
        <v>9.4176719999999997E-5</v>
      </c>
      <c r="S4936" s="430">
        <v>9.4251240000000006E-5</v>
      </c>
      <c r="T4936" s="430">
        <v>9.5068200000000006E-5</v>
      </c>
      <c r="U4936" s="430">
        <v>9.562664E-5</v>
      </c>
      <c r="V4936" s="430">
        <v>9.5973480000000004E-5</v>
      </c>
      <c r="W4936" s="430">
        <v>9.5516240000000001E-5</v>
      </c>
      <c r="X4936" s="430">
        <v>9.5826280000000006E-5</v>
      </c>
      <c r="Y4936" s="430">
        <v>9.6042480000000006E-5</v>
      </c>
      <c r="Z4936" s="430">
        <v>9.6489600000000005E-5</v>
      </c>
      <c r="AA4936" s="430">
        <v>9.6905439999999998E-5</v>
      </c>
      <c r="AB4936" s="430">
        <v>9.7310240000000005E-5</v>
      </c>
      <c r="AC4936" s="430">
        <v>9.7603720000000003E-5</v>
      </c>
      <c r="AD4936" s="430">
        <v>9.7364519999999994E-5</v>
      </c>
      <c r="AE4936" s="430">
        <v>9.720168E-5</v>
      </c>
      <c r="AF4936" s="430">
        <v>9.6926600000000001E-5</v>
      </c>
      <c r="AG4936" s="430">
        <v>9.6136319999999998E-5</v>
      </c>
      <c r="AH4936" s="430">
        <v>9.5496920000000005E-5</v>
      </c>
      <c r="AI4936" s="430">
        <v>9.4567720000000001E-5</v>
      </c>
      <c r="AJ4936" s="430">
        <v>9.6049840000000006E-5</v>
      </c>
      <c r="AK4936" s="430">
        <v>9.5258640000000006E-5</v>
      </c>
      <c r="AL4936" s="430">
        <v>0</v>
      </c>
    </row>
    <row r="4937" spans="1:38" x14ac:dyDescent="0.25">
      <c r="A4937" s="430" t="s">
        <v>4368</v>
      </c>
      <c r="B4937" s="430">
        <v>1</v>
      </c>
      <c r="C4937" s="430" t="s">
        <v>4384</v>
      </c>
      <c r="D4937" s="430" t="s">
        <v>4022</v>
      </c>
      <c r="E4937" s="430">
        <v>90</v>
      </c>
      <c r="F4937" s="430">
        <v>0</v>
      </c>
      <c r="G4937" s="430">
        <v>0</v>
      </c>
      <c r="H4937" s="430">
        <v>0</v>
      </c>
      <c r="I4937" s="430">
        <v>0</v>
      </c>
      <c r="J4937" s="430">
        <v>9.816400000000001E-7</v>
      </c>
      <c r="K4937" s="430">
        <v>1.0735479999999999E-5</v>
      </c>
      <c r="L4937" s="430">
        <v>2.6162040000000001E-5</v>
      </c>
      <c r="M4937" s="430">
        <v>4.901852E-5</v>
      </c>
      <c r="N4937" s="430">
        <v>7.9170600000000004E-5</v>
      </c>
      <c r="O4937" s="430">
        <v>1.1942152E-4</v>
      </c>
      <c r="P4937" s="430">
        <v>1.5620864000000001E-4</v>
      </c>
      <c r="Q4937" s="430">
        <v>1.9122200000000001E-4</v>
      </c>
      <c r="R4937" s="430">
        <v>2.2292152000000001E-4</v>
      </c>
      <c r="S4937" s="430">
        <v>2.2162432000000001E-4</v>
      </c>
      <c r="T4937" s="430">
        <v>2.2047983999999999E-4</v>
      </c>
      <c r="U4937" s="430">
        <v>2.1928936000000001E-4</v>
      </c>
      <c r="V4937" s="430">
        <v>2.1855980000000001E-4</v>
      </c>
      <c r="W4937" s="430">
        <v>2.1773916000000001E-4</v>
      </c>
      <c r="X4937" s="430">
        <v>2.1699488000000001E-4</v>
      </c>
      <c r="Y4937" s="430">
        <v>2.1629291999999999E-4</v>
      </c>
      <c r="Z4937" s="430">
        <v>2.1581359999999999E-4</v>
      </c>
      <c r="AA4937" s="430">
        <v>2.1542168E-4</v>
      </c>
      <c r="AB4937" s="430">
        <v>2.1460011999999999E-4</v>
      </c>
      <c r="AC4937" s="430">
        <v>2.1434895999999999E-4</v>
      </c>
      <c r="AD4937" s="430">
        <v>2.1399015999999999E-4</v>
      </c>
      <c r="AE4937" s="430">
        <v>2.1329279999999999E-4</v>
      </c>
      <c r="AF4937" s="430">
        <v>2.1253839999999999E-4</v>
      </c>
      <c r="AG4937" s="430">
        <v>2.1197535999999999E-4</v>
      </c>
      <c r="AH4937" s="430">
        <v>2.1137367999999999E-4</v>
      </c>
      <c r="AI4937" s="430">
        <v>2.1107192E-4</v>
      </c>
      <c r="AJ4937" s="430">
        <v>2.1094403999999999E-4</v>
      </c>
      <c r="AK4937" s="430">
        <v>2.1100015999999999E-4</v>
      </c>
      <c r="AL4937" s="430">
        <v>0</v>
      </c>
    </row>
    <row r="4938" spans="1:38" x14ac:dyDescent="0.25">
      <c r="A4938" s="430" t="s">
        <v>4368</v>
      </c>
      <c r="B4938" s="430">
        <v>1</v>
      </c>
      <c r="C4938" s="430" t="s">
        <v>4384</v>
      </c>
      <c r="D4938" s="430" t="s">
        <v>4024</v>
      </c>
      <c r="E4938" s="430">
        <v>90</v>
      </c>
      <c r="F4938" s="430">
        <v>0</v>
      </c>
      <c r="G4938" s="430">
        <v>0</v>
      </c>
      <c r="H4938" s="430">
        <v>0</v>
      </c>
      <c r="I4938" s="430">
        <v>0</v>
      </c>
      <c r="J4938" s="430">
        <v>3.9467999999999998E-7</v>
      </c>
      <c r="K4938" s="430">
        <v>4.4077199999999999E-6</v>
      </c>
      <c r="L4938" s="430">
        <v>1.092868E-5</v>
      </c>
      <c r="M4938" s="430">
        <v>2.082972E-5</v>
      </c>
      <c r="N4938" s="430">
        <v>3.4155000000000001E-5</v>
      </c>
      <c r="O4938" s="430">
        <v>5.22146E-5</v>
      </c>
      <c r="P4938" s="430">
        <v>6.9299000000000002E-5</v>
      </c>
      <c r="Q4938" s="430">
        <v>8.6086240000000005E-5</v>
      </c>
      <c r="R4938" s="430">
        <v>1.0183204E-4</v>
      </c>
      <c r="S4938" s="430">
        <v>1.0270511999999999E-4</v>
      </c>
      <c r="T4938" s="430">
        <v>1.0389376E-4</v>
      </c>
      <c r="U4938" s="430">
        <v>1.0565096000000001E-4</v>
      </c>
      <c r="V4938" s="430">
        <v>1.0761976E-4</v>
      </c>
      <c r="W4938" s="430">
        <v>1.0926932E-4</v>
      </c>
      <c r="X4938" s="430">
        <v>1.1036412E-4</v>
      </c>
      <c r="Y4938" s="430">
        <v>1.1085632000000001E-4</v>
      </c>
      <c r="Z4938" s="430">
        <v>1.1111943999999999E-4</v>
      </c>
      <c r="AA4938" s="430">
        <v>1.1128504000000001E-4</v>
      </c>
      <c r="AB4938" s="430">
        <v>1.1130987999999999E-4</v>
      </c>
      <c r="AC4938" s="430">
        <v>1.116834E-4</v>
      </c>
      <c r="AD4938" s="430">
        <v>1.1228692E-4</v>
      </c>
      <c r="AE4938" s="430">
        <v>1.1287756E-4</v>
      </c>
      <c r="AF4938" s="430">
        <v>1.1423456E-4</v>
      </c>
      <c r="AG4938" s="430">
        <v>1.1595863999999999E-4</v>
      </c>
      <c r="AH4938" s="430">
        <v>1.1757232E-4</v>
      </c>
      <c r="AI4938" s="430">
        <v>1.1951535999999999E-4</v>
      </c>
      <c r="AJ4938" s="430">
        <v>1.2223763999999999E-4</v>
      </c>
      <c r="AK4938" s="430">
        <v>1.2561404E-4</v>
      </c>
      <c r="AL4938" s="430">
        <v>0</v>
      </c>
    </row>
    <row r="4939" spans="1:38" x14ac:dyDescent="0.25">
      <c r="A4939" s="430" t="s">
        <v>4368</v>
      </c>
      <c r="B4939" s="430">
        <v>1</v>
      </c>
      <c r="C4939" s="430" t="s">
        <v>4384</v>
      </c>
      <c r="D4939" s="430" t="s">
        <v>4026</v>
      </c>
      <c r="E4939" s="430">
        <v>90</v>
      </c>
      <c r="F4939" s="430">
        <v>0</v>
      </c>
      <c r="G4939" s="430">
        <v>0</v>
      </c>
      <c r="H4939" s="430">
        <v>0</v>
      </c>
      <c r="I4939" s="430">
        <v>0</v>
      </c>
      <c r="J4939" s="430">
        <v>4.1031999999999999E-6</v>
      </c>
      <c r="K4939" s="430">
        <v>4.4960399999999997E-5</v>
      </c>
      <c r="L4939" s="430">
        <v>1.0993448E-4</v>
      </c>
      <c r="M4939" s="430">
        <v>2.0660624000000001E-4</v>
      </c>
      <c r="N4939" s="430">
        <v>3.3469232000000001E-4</v>
      </c>
      <c r="O4939" s="430">
        <v>5.0586659999999999E-4</v>
      </c>
      <c r="P4939" s="430">
        <v>6.631222E-4</v>
      </c>
      <c r="Q4939" s="430">
        <v>8.1448336000000004E-4</v>
      </c>
      <c r="R4939" s="430">
        <v>9.5160107999999995E-4</v>
      </c>
      <c r="S4939" s="430">
        <v>9.4586028000000005E-4</v>
      </c>
      <c r="T4939" s="430">
        <v>9.3978735999999995E-4</v>
      </c>
      <c r="U4939" s="430">
        <v>9.3279259999999998E-4</v>
      </c>
      <c r="V4939" s="430">
        <v>9.265136E-4</v>
      </c>
      <c r="W4939" s="430">
        <v>9.2170567999999998E-4</v>
      </c>
      <c r="X4939" s="430">
        <v>9.1689959999999998E-4</v>
      </c>
      <c r="Y4939" s="430">
        <v>9.1261792000000002E-4</v>
      </c>
      <c r="Z4939" s="430">
        <v>9.0833532000000005E-4</v>
      </c>
      <c r="AA4939" s="430">
        <v>9.0388344000000005E-4</v>
      </c>
      <c r="AB4939" s="430">
        <v>8.9854927999999997E-4</v>
      </c>
      <c r="AC4939" s="430">
        <v>8.9342304000000002E-4</v>
      </c>
      <c r="AD4939" s="430">
        <v>8.8640159999999997E-4</v>
      </c>
      <c r="AE4939" s="430">
        <v>8.7840496000000001E-4</v>
      </c>
      <c r="AF4939" s="430">
        <v>8.6974776000000003E-4</v>
      </c>
      <c r="AG4939" s="430">
        <v>8.6172259999999997E-4</v>
      </c>
      <c r="AH4939" s="430">
        <v>8.5388879999999997E-4</v>
      </c>
      <c r="AI4939" s="430">
        <v>8.4620127999999995E-4</v>
      </c>
      <c r="AJ4939" s="430">
        <v>8.4579648000000004E-4</v>
      </c>
      <c r="AK4939" s="430">
        <v>8.3733707999999996E-4</v>
      </c>
      <c r="AL4939" s="430">
        <v>0</v>
      </c>
    </row>
    <row r="4940" spans="1:38" x14ac:dyDescent="0.25">
      <c r="A4940" s="430" t="s">
        <v>4368</v>
      </c>
      <c r="B4940" s="430">
        <v>1</v>
      </c>
      <c r="C4940" s="430" t="s">
        <v>4384</v>
      </c>
      <c r="D4940" s="430" t="s">
        <v>4028</v>
      </c>
      <c r="E4940" s="430">
        <v>90</v>
      </c>
      <c r="F4940" s="430">
        <v>0</v>
      </c>
      <c r="G4940" s="430">
        <v>0</v>
      </c>
      <c r="H4940" s="430">
        <v>0</v>
      </c>
      <c r="I4940" s="430">
        <v>0</v>
      </c>
      <c r="J4940" s="430">
        <v>1.9954800000000001E-6</v>
      </c>
      <c r="K4940" s="430">
        <v>2.1907960000000002E-5</v>
      </c>
      <c r="L4940" s="430">
        <v>5.3650719999999999E-5</v>
      </c>
      <c r="M4940" s="430">
        <v>1.0097E-4</v>
      </c>
      <c r="N4940" s="430">
        <v>1.636082E-4</v>
      </c>
      <c r="O4940" s="430">
        <v>2.4742664000000002E-4</v>
      </c>
      <c r="P4940" s="430">
        <v>3.2488328000000001E-4</v>
      </c>
      <c r="Q4940" s="430">
        <v>3.9964615999999999E-4</v>
      </c>
      <c r="R4940" s="430">
        <v>4.6768568000000001E-4</v>
      </c>
      <c r="S4940" s="430">
        <v>4.6680064000000001E-4</v>
      </c>
      <c r="T4940" s="430">
        <v>4.6527435999999998E-4</v>
      </c>
      <c r="U4940" s="430">
        <v>4.6444820000000002E-4</v>
      </c>
      <c r="V4940" s="430">
        <v>4.6403972000000002E-4</v>
      </c>
      <c r="W4940" s="430">
        <v>4.6315191999999998E-4</v>
      </c>
      <c r="X4940" s="430">
        <v>4.6213899999999997E-4</v>
      </c>
      <c r="Y4940" s="430">
        <v>4.6065412000000002E-4</v>
      </c>
      <c r="Z4940" s="430">
        <v>4.5913980000000001E-4</v>
      </c>
      <c r="AA4940" s="430">
        <v>4.5779752E-4</v>
      </c>
      <c r="AB4940" s="430">
        <v>4.5607344000000001E-4</v>
      </c>
      <c r="AC4940" s="430">
        <v>4.5521139999999999E-4</v>
      </c>
      <c r="AD4940" s="430">
        <v>4.5375872000000001E-4</v>
      </c>
      <c r="AE4940" s="430">
        <v>4.5161052E-4</v>
      </c>
      <c r="AF4940" s="430">
        <v>4.5027468000000001E-4</v>
      </c>
      <c r="AG4940" s="430">
        <v>4.4920932000000002E-4</v>
      </c>
      <c r="AH4940" s="430">
        <v>4.4950095999999999E-4</v>
      </c>
      <c r="AI4940" s="430">
        <v>4.496546E-4</v>
      </c>
      <c r="AJ4940" s="430">
        <v>4.4889836000000001E-4</v>
      </c>
      <c r="AK4940" s="430">
        <v>4.4974292E-4</v>
      </c>
      <c r="AL4940" s="430">
        <v>0</v>
      </c>
    </row>
    <row r="4941" spans="1:38" x14ac:dyDescent="0.25">
      <c r="A4941" s="430" t="s">
        <v>4368</v>
      </c>
      <c r="B4941" s="430">
        <v>1</v>
      </c>
      <c r="C4941" s="430" t="s">
        <v>4384</v>
      </c>
      <c r="D4941" s="430" t="s">
        <v>4030</v>
      </c>
      <c r="E4941" s="430">
        <v>90</v>
      </c>
      <c r="F4941" s="430">
        <v>0</v>
      </c>
      <c r="G4941" s="430">
        <v>0</v>
      </c>
      <c r="H4941" s="430">
        <v>0</v>
      </c>
      <c r="I4941" s="430">
        <v>0</v>
      </c>
      <c r="J4941" s="430">
        <v>8.8871999999999998E-7</v>
      </c>
      <c r="K4941" s="430">
        <v>9.7381999999999994E-6</v>
      </c>
      <c r="L4941" s="430">
        <v>2.3750720000000001E-5</v>
      </c>
      <c r="M4941" s="430">
        <v>4.4680720000000002E-5</v>
      </c>
      <c r="N4941" s="430">
        <v>7.2563160000000001E-5</v>
      </c>
      <c r="O4941" s="430">
        <v>1.096272E-4</v>
      </c>
      <c r="P4941" s="430">
        <v>1.4365615999999999E-4</v>
      </c>
      <c r="Q4941" s="430">
        <v>1.7623243999999999E-4</v>
      </c>
      <c r="R4941" s="430">
        <v>2.0615451999999999E-4</v>
      </c>
      <c r="S4941" s="430">
        <v>2.0512779999999999E-4</v>
      </c>
      <c r="T4941" s="430">
        <v>2.0411212000000001E-4</v>
      </c>
      <c r="U4941" s="430">
        <v>2.0307804000000001E-4</v>
      </c>
      <c r="V4941" s="430">
        <v>2.024598E-4</v>
      </c>
      <c r="W4941" s="430">
        <v>2.0210008000000001E-4</v>
      </c>
      <c r="X4941" s="430">
        <v>2.01986E-4</v>
      </c>
      <c r="Y4941" s="430">
        <v>2.0201727999999999E-4</v>
      </c>
      <c r="Z4941" s="430">
        <v>2.0219300000000001E-4</v>
      </c>
      <c r="AA4941" s="430">
        <v>2.0157751999999999E-4</v>
      </c>
      <c r="AB4941" s="430">
        <v>2.0129048E-4</v>
      </c>
      <c r="AC4941" s="430">
        <v>2.0051859999999999E-4</v>
      </c>
      <c r="AD4941" s="430">
        <v>1.9962712E-4</v>
      </c>
      <c r="AE4941" s="430">
        <v>1.9882396E-4</v>
      </c>
      <c r="AF4941" s="430">
        <v>1.9759852000000001E-4</v>
      </c>
      <c r="AG4941" s="430">
        <v>1.9627556E-4</v>
      </c>
      <c r="AH4941" s="430">
        <v>1.9545952E-4</v>
      </c>
      <c r="AI4941" s="430">
        <v>1.9457447999999999E-4</v>
      </c>
      <c r="AJ4941" s="430">
        <v>1.9422028000000001E-4</v>
      </c>
      <c r="AK4941" s="430">
        <v>1.9391851999999999E-4</v>
      </c>
      <c r="AL4941" s="430">
        <v>0</v>
      </c>
    </row>
    <row r="4942" spans="1:38" x14ac:dyDescent="0.25">
      <c r="A4942" s="430" t="s">
        <v>4368</v>
      </c>
      <c r="B4942" s="430">
        <v>1</v>
      </c>
      <c r="C4942" s="430" t="s">
        <v>4384</v>
      </c>
      <c r="D4942" s="430" t="s">
        <v>4032</v>
      </c>
      <c r="E4942" s="430">
        <v>90</v>
      </c>
      <c r="F4942" s="430">
        <v>0</v>
      </c>
      <c r="G4942" s="430">
        <v>0</v>
      </c>
      <c r="H4942" s="430">
        <v>0</v>
      </c>
      <c r="I4942" s="430">
        <v>0</v>
      </c>
      <c r="J4942" s="430">
        <v>1.32572E-6</v>
      </c>
      <c r="K4942" s="430">
        <v>1.4554400000000001E-5</v>
      </c>
      <c r="L4942" s="430">
        <v>3.5604920000000003E-5</v>
      </c>
      <c r="M4942" s="430">
        <v>6.7018319999999996E-5</v>
      </c>
      <c r="N4942" s="430">
        <v>1.0869432E-4</v>
      </c>
      <c r="O4942" s="430">
        <v>1.6446287999999999E-4</v>
      </c>
      <c r="P4942" s="430">
        <v>2.1593687999999999E-4</v>
      </c>
      <c r="Q4942" s="430">
        <v>2.6531880000000001E-4</v>
      </c>
      <c r="R4942" s="430">
        <v>3.1071895999999999E-4</v>
      </c>
      <c r="S4942" s="430">
        <v>3.1015132000000001E-4</v>
      </c>
      <c r="T4942" s="430">
        <v>3.0949352000000002E-4</v>
      </c>
      <c r="U4942" s="430">
        <v>3.0940980000000002E-4</v>
      </c>
      <c r="V4942" s="430">
        <v>3.0917428000000002E-4</v>
      </c>
      <c r="W4942" s="430">
        <v>3.0902984E-4</v>
      </c>
      <c r="X4942" s="430">
        <v>3.085726E-4</v>
      </c>
      <c r="Y4942" s="430">
        <v>3.0787708000000003E-4</v>
      </c>
      <c r="Z4942" s="430">
        <v>3.0760843999999999E-4</v>
      </c>
      <c r="AA4942" s="430">
        <v>3.0702331999999999E-4</v>
      </c>
      <c r="AB4942" s="430">
        <v>3.0603983999999998E-4</v>
      </c>
      <c r="AC4942" s="430">
        <v>3.0531120000000002E-4</v>
      </c>
      <c r="AD4942" s="430">
        <v>3.0385759999999998E-4</v>
      </c>
      <c r="AE4942" s="430">
        <v>3.0254199999999999E-4</v>
      </c>
      <c r="AF4942" s="430">
        <v>3.0120340000000002E-4</v>
      </c>
      <c r="AG4942" s="430">
        <v>3.0043152000000002E-4</v>
      </c>
      <c r="AH4942" s="430">
        <v>2.99575E-4</v>
      </c>
      <c r="AI4942" s="430">
        <v>2.9876815999999999E-4</v>
      </c>
      <c r="AJ4942" s="430">
        <v>2.9795579999999998E-4</v>
      </c>
      <c r="AK4942" s="430">
        <v>2.9798340000000001E-4</v>
      </c>
      <c r="AL4942" s="430">
        <v>0</v>
      </c>
    </row>
    <row r="4943" spans="1:38" x14ac:dyDescent="0.25">
      <c r="A4943" s="430" t="s">
        <v>4368</v>
      </c>
      <c r="B4943" s="430">
        <v>1</v>
      </c>
      <c r="C4943" s="430" t="s">
        <v>4384</v>
      </c>
      <c r="D4943" s="430" t="s">
        <v>4034</v>
      </c>
      <c r="E4943" s="430">
        <v>90</v>
      </c>
      <c r="F4943" s="430">
        <v>0</v>
      </c>
      <c r="G4943" s="430">
        <v>0</v>
      </c>
      <c r="H4943" s="430">
        <v>0</v>
      </c>
      <c r="I4943" s="430">
        <v>0</v>
      </c>
      <c r="J4943" s="430">
        <v>1.49776E-6</v>
      </c>
      <c r="K4943" s="430">
        <v>1.63944E-5</v>
      </c>
      <c r="L4943" s="430">
        <v>3.9959280000000001E-5</v>
      </c>
      <c r="M4943" s="430">
        <v>7.4957920000000004E-5</v>
      </c>
      <c r="N4943" s="430">
        <v>1.2110236000000001E-4</v>
      </c>
      <c r="O4943" s="430">
        <v>1.8258504E-4</v>
      </c>
      <c r="P4943" s="430">
        <v>2.3848884E-4</v>
      </c>
      <c r="Q4943" s="430">
        <v>2.9204204000000001E-4</v>
      </c>
      <c r="R4943" s="430">
        <v>3.416696E-4</v>
      </c>
      <c r="S4943" s="430">
        <v>3.4057572000000002E-4</v>
      </c>
      <c r="T4943" s="430">
        <v>3.3981027999999998E-4</v>
      </c>
      <c r="U4943" s="430">
        <v>3.3854711999999998E-4</v>
      </c>
      <c r="V4943" s="430">
        <v>3.1528676000000002E-4</v>
      </c>
      <c r="W4943" s="430">
        <v>3.1766219999999998E-4</v>
      </c>
      <c r="X4943" s="430">
        <v>3.1905323999999999E-4</v>
      </c>
      <c r="Y4943" s="430">
        <v>3.2032744E-4</v>
      </c>
      <c r="Z4943" s="430">
        <v>3.2148571999999999E-4</v>
      </c>
      <c r="AA4943" s="430">
        <v>3.2145352000000001E-4</v>
      </c>
      <c r="AB4943" s="430">
        <v>3.2097971999999999E-4</v>
      </c>
      <c r="AC4943" s="430">
        <v>3.2049303999999999E-4</v>
      </c>
      <c r="AD4943" s="430">
        <v>3.1960708000000002E-4</v>
      </c>
      <c r="AE4943" s="430">
        <v>3.1879012000000001E-4</v>
      </c>
      <c r="AF4943" s="430">
        <v>3.1755455999999999E-4</v>
      </c>
      <c r="AG4943" s="430">
        <v>3.1513587999999998E-4</v>
      </c>
      <c r="AH4943" s="430">
        <v>3.1300791999999998E-4</v>
      </c>
      <c r="AI4943" s="430">
        <v>3.1118999999999998E-4</v>
      </c>
      <c r="AJ4943" s="430">
        <v>3.0769675999999999E-4</v>
      </c>
      <c r="AK4943" s="430">
        <v>3.0555959999999999E-4</v>
      </c>
      <c r="AL4943" s="430">
        <v>0</v>
      </c>
    </row>
    <row r="4944" spans="1:38" x14ac:dyDescent="0.25">
      <c r="A4944" s="430" t="s">
        <v>4368</v>
      </c>
      <c r="B4944" s="430">
        <v>1</v>
      </c>
      <c r="C4944" s="430" t="s">
        <v>4384</v>
      </c>
      <c r="D4944" s="430" t="s">
        <v>4036</v>
      </c>
      <c r="E4944" s="430">
        <v>90</v>
      </c>
      <c r="F4944" s="430">
        <v>0</v>
      </c>
      <c r="G4944" s="430">
        <v>0</v>
      </c>
      <c r="H4944" s="430">
        <v>0</v>
      </c>
      <c r="I4944" s="430">
        <v>0</v>
      </c>
      <c r="J4944" s="430">
        <v>2.09944E-6</v>
      </c>
      <c r="K4944" s="430">
        <v>2.299356E-5</v>
      </c>
      <c r="L4944" s="430">
        <v>5.6137480000000001E-5</v>
      </c>
      <c r="M4944" s="430">
        <v>1.0556172E-4</v>
      </c>
      <c r="N4944" s="430">
        <v>1.7105283999999999E-4</v>
      </c>
      <c r="O4944" s="430">
        <v>2.585752E-4</v>
      </c>
      <c r="P4944" s="430">
        <v>3.3924172E-4</v>
      </c>
      <c r="Q4944" s="430">
        <v>4.1724668000000002E-4</v>
      </c>
      <c r="R4944" s="430">
        <v>4.8753284E-4</v>
      </c>
      <c r="S4944" s="430">
        <v>4.8381972000000002E-4</v>
      </c>
      <c r="T4944" s="430">
        <v>4.7865667999999999E-4</v>
      </c>
      <c r="U4944" s="430">
        <v>4.7367028E-4</v>
      </c>
      <c r="V4944" s="430">
        <v>4.6971243999999998E-4</v>
      </c>
      <c r="W4944" s="430">
        <v>4.6692392000000001E-4</v>
      </c>
      <c r="X4944" s="430">
        <v>4.6531483999999999E-4</v>
      </c>
      <c r="Y4944" s="430">
        <v>4.6481160000000002E-4</v>
      </c>
      <c r="Z4944" s="430">
        <v>4.6450799999999998E-4</v>
      </c>
      <c r="AA4944" s="430">
        <v>4.6460828E-4</v>
      </c>
      <c r="AB4944" s="430">
        <v>4.6481160000000002E-4</v>
      </c>
      <c r="AC4944" s="430">
        <v>4.6522744E-4</v>
      </c>
      <c r="AD4944" s="430">
        <v>4.6537371999999999E-4</v>
      </c>
      <c r="AE4944" s="430">
        <v>4.6431848E-4</v>
      </c>
      <c r="AF4944" s="430">
        <v>4.6312156000000003E-4</v>
      </c>
      <c r="AG4944" s="430">
        <v>4.6279588000000001E-4</v>
      </c>
      <c r="AH4944" s="430">
        <v>4.6206539999999998E-4</v>
      </c>
      <c r="AI4944" s="430">
        <v>4.6060259999999999E-4</v>
      </c>
      <c r="AJ4944" s="430">
        <v>4.6454847999999999E-4</v>
      </c>
      <c r="AK4944" s="430">
        <v>4.6155388000000002E-4</v>
      </c>
      <c r="AL4944" s="430">
        <v>0</v>
      </c>
    </row>
    <row r="4945" spans="1:38" x14ac:dyDescent="0.25">
      <c r="A4945" s="430" t="s">
        <v>4368</v>
      </c>
      <c r="B4945" s="430">
        <v>1</v>
      </c>
      <c r="C4945" s="430" t="s">
        <v>4384</v>
      </c>
      <c r="D4945" s="430" t="s">
        <v>4038</v>
      </c>
      <c r="E4945" s="430">
        <v>90</v>
      </c>
      <c r="F4945" s="430">
        <v>0</v>
      </c>
      <c r="G4945" s="430">
        <v>0</v>
      </c>
      <c r="H4945" s="430">
        <v>0</v>
      </c>
      <c r="I4945" s="430">
        <v>0</v>
      </c>
      <c r="J4945" s="430">
        <v>1.7305199999999999E-6</v>
      </c>
      <c r="K4945" s="430">
        <v>1.898236E-5</v>
      </c>
      <c r="L4945" s="430">
        <v>4.6437000000000003E-5</v>
      </c>
      <c r="M4945" s="430">
        <v>8.7441400000000006E-5</v>
      </c>
      <c r="N4945" s="430">
        <v>1.419422E-4</v>
      </c>
      <c r="O4945" s="430">
        <v>2.1507208E-4</v>
      </c>
      <c r="P4945" s="430">
        <v>2.8324132000000002E-4</v>
      </c>
      <c r="Q4945" s="430">
        <v>3.5053196000000002E-4</v>
      </c>
      <c r="R4945" s="430">
        <v>4.1332195999999998E-4</v>
      </c>
      <c r="S4945" s="430">
        <v>4.140414E-4</v>
      </c>
      <c r="T4945" s="430">
        <v>4.1406164000000001E-4</v>
      </c>
      <c r="U4945" s="430">
        <v>4.1368535999999998E-4</v>
      </c>
      <c r="V4945" s="430">
        <v>4.1235780000000002E-4</v>
      </c>
      <c r="W4945" s="430">
        <v>4.1043132000000002E-4</v>
      </c>
      <c r="X4945" s="430">
        <v>4.0892160000000001E-4</v>
      </c>
      <c r="Y4945" s="430">
        <v>4.0866952E-4</v>
      </c>
      <c r="Z4945" s="430">
        <v>4.0949660000000001E-4</v>
      </c>
      <c r="AA4945" s="430">
        <v>4.1024087999999998E-4</v>
      </c>
      <c r="AB4945" s="430">
        <v>4.1069536000000001E-4</v>
      </c>
      <c r="AC4945" s="430">
        <v>4.1049940000000002E-4</v>
      </c>
      <c r="AD4945" s="430">
        <v>4.1000995999999998E-4</v>
      </c>
      <c r="AE4945" s="430">
        <v>4.0906052000000003E-4</v>
      </c>
      <c r="AF4945" s="430">
        <v>4.0747995999999999E-4</v>
      </c>
      <c r="AG4945" s="430">
        <v>4.0646796E-4</v>
      </c>
      <c r="AH4945" s="430">
        <v>4.0545780000000002E-4</v>
      </c>
      <c r="AI4945" s="430">
        <v>4.0449179999999999E-4</v>
      </c>
      <c r="AJ4945" s="430">
        <v>4.0834843999999998E-4</v>
      </c>
      <c r="AK4945" s="430">
        <v>4.0739531999999998E-4</v>
      </c>
      <c r="AL4945" s="430">
        <v>0</v>
      </c>
    </row>
    <row r="4946" spans="1:38" x14ac:dyDescent="0.25">
      <c r="A4946" s="430" t="s">
        <v>4368</v>
      </c>
      <c r="B4946" s="430">
        <v>1</v>
      </c>
      <c r="C4946" s="430" t="s">
        <v>4384</v>
      </c>
      <c r="D4946" s="430" t="s">
        <v>4040</v>
      </c>
      <c r="E4946" s="430">
        <v>90</v>
      </c>
      <c r="F4946" s="430">
        <v>0</v>
      </c>
      <c r="G4946" s="430">
        <v>0</v>
      </c>
      <c r="H4946" s="430">
        <v>0</v>
      </c>
      <c r="I4946" s="430">
        <v>0</v>
      </c>
      <c r="J4946" s="430">
        <v>4.2780000000000001E-7</v>
      </c>
      <c r="K4946" s="430">
        <v>4.6551999999999999E-6</v>
      </c>
      <c r="L4946" s="430">
        <v>1.1346359999999999E-5</v>
      </c>
      <c r="M4946" s="430">
        <v>2.1274079999999999E-5</v>
      </c>
      <c r="N4946" s="430">
        <v>3.4339920000000001E-5</v>
      </c>
      <c r="O4946" s="430">
        <v>5.1852119999999999E-5</v>
      </c>
      <c r="P4946" s="430">
        <v>6.8106679999999995E-5</v>
      </c>
      <c r="Q4946" s="430">
        <v>8.3851560000000006E-5</v>
      </c>
      <c r="R4946" s="430">
        <v>9.8457480000000002E-5</v>
      </c>
      <c r="S4946" s="430">
        <v>9.84216E-5</v>
      </c>
      <c r="T4946" s="430">
        <v>9.8062799999999999E-5</v>
      </c>
      <c r="U4946" s="430">
        <v>9.7554959999999994E-5</v>
      </c>
      <c r="V4946" s="430">
        <v>9.6990999999999993E-5</v>
      </c>
      <c r="W4946" s="430">
        <v>9.6341479999999998E-5</v>
      </c>
      <c r="X4946" s="430">
        <v>9.5703919999999998E-5</v>
      </c>
      <c r="Y4946" s="430">
        <v>9.4821639999999996E-5</v>
      </c>
      <c r="Z4946" s="430">
        <v>9.3917279999999995E-5</v>
      </c>
      <c r="AA4946" s="430">
        <v>9.3317440000000005E-5</v>
      </c>
      <c r="AB4946" s="430">
        <v>9.26302E-5</v>
      </c>
      <c r="AC4946" s="430">
        <v>9.2041399999999996E-5</v>
      </c>
      <c r="AD4946" s="430">
        <v>9.1577720000000004E-5</v>
      </c>
      <c r="AE4946" s="430">
        <v>9.078744E-5</v>
      </c>
      <c r="AF4946" s="430">
        <v>9.0378039999999997E-5</v>
      </c>
      <c r="AG4946" s="430">
        <v>9.0066159999999999E-5</v>
      </c>
      <c r="AH4946" s="430">
        <v>8.9929080000000005E-5</v>
      </c>
      <c r="AI4946" s="430">
        <v>8.9902399999999995E-5</v>
      </c>
      <c r="AJ4946" s="430">
        <v>9.0120440000000001E-5</v>
      </c>
      <c r="AK4946" s="430">
        <v>9.0678879999999995E-5</v>
      </c>
      <c r="AL4946" s="430">
        <v>0</v>
      </c>
    </row>
    <row r="4947" spans="1:38" x14ac:dyDescent="0.25">
      <c r="A4947" s="430" t="s">
        <v>4368</v>
      </c>
      <c r="B4947" s="430">
        <v>1</v>
      </c>
      <c r="C4947" s="430" t="s">
        <v>4384</v>
      </c>
      <c r="D4947" s="430" t="s">
        <v>4042</v>
      </c>
      <c r="E4947" s="430">
        <v>90</v>
      </c>
      <c r="F4947" s="430">
        <v>0</v>
      </c>
      <c r="G4947" s="430">
        <v>0</v>
      </c>
      <c r="H4947" s="430">
        <v>0</v>
      </c>
      <c r="I4947" s="430">
        <v>0</v>
      </c>
      <c r="J4947" s="430">
        <v>3.3055599999999999E-6</v>
      </c>
      <c r="K4947" s="430">
        <v>3.6227760000000003E-5</v>
      </c>
      <c r="L4947" s="430">
        <v>8.8647520000000003E-5</v>
      </c>
      <c r="M4947" s="430">
        <v>1.6631023999999999E-4</v>
      </c>
      <c r="N4947" s="430">
        <v>2.6858479999999999E-4</v>
      </c>
      <c r="O4947" s="430">
        <v>4.0509808000000001E-4</v>
      </c>
      <c r="P4947" s="430">
        <v>5.3077099999999998E-4</v>
      </c>
      <c r="Q4947" s="430">
        <v>6.5161023999999997E-4</v>
      </c>
      <c r="R4947" s="430">
        <v>7.6092095999999996E-4</v>
      </c>
      <c r="S4947" s="430">
        <v>7.5641295999999999E-4</v>
      </c>
      <c r="T4947" s="430">
        <v>7.5059856000000004E-4</v>
      </c>
      <c r="U4947" s="430">
        <v>7.4351272000000004E-4</v>
      </c>
      <c r="V4947" s="430">
        <v>7.3541579999999995E-4</v>
      </c>
      <c r="W4947" s="430">
        <v>7.2608239999999999E-4</v>
      </c>
      <c r="X4947" s="430">
        <v>7.1548399999999996E-4</v>
      </c>
      <c r="Y4947" s="430">
        <v>7.0614416000000003E-4</v>
      </c>
      <c r="Z4947" s="430">
        <v>6.9873815999999997E-4</v>
      </c>
      <c r="AA4947" s="430">
        <v>6.9422463999999995E-4</v>
      </c>
      <c r="AB4947" s="430">
        <v>6.9037351999999997E-4</v>
      </c>
      <c r="AC4947" s="430">
        <v>6.8689960000000003E-4</v>
      </c>
      <c r="AD4947" s="430">
        <v>6.8325272000000002E-4</v>
      </c>
      <c r="AE4947" s="430">
        <v>6.7859843999999996E-4</v>
      </c>
      <c r="AF4947" s="430">
        <v>6.7522755999999996E-4</v>
      </c>
      <c r="AG4947" s="430">
        <v>6.7271227999999997E-4</v>
      </c>
      <c r="AH4947" s="430">
        <v>6.7019607999999997E-4</v>
      </c>
      <c r="AI4947" s="430">
        <v>6.6701931999999995E-4</v>
      </c>
      <c r="AJ4947" s="430">
        <v>6.6601743999999995E-4</v>
      </c>
      <c r="AK4947" s="430">
        <v>6.6416271999999998E-4</v>
      </c>
      <c r="AL4947" s="430">
        <v>0</v>
      </c>
    </row>
    <row r="4948" spans="1:38" x14ac:dyDescent="0.25">
      <c r="A4948" s="430" t="s">
        <v>4368</v>
      </c>
      <c r="B4948" s="430">
        <v>1</v>
      </c>
      <c r="C4948" s="430" t="s">
        <v>4384</v>
      </c>
      <c r="D4948" s="430" t="s">
        <v>4044</v>
      </c>
      <c r="E4948" s="430">
        <v>90</v>
      </c>
      <c r="F4948" s="430">
        <v>0</v>
      </c>
      <c r="G4948" s="430">
        <v>0</v>
      </c>
      <c r="H4948" s="430">
        <v>0</v>
      </c>
      <c r="I4948" s="430">
        <v>0</v>
      </c>
      <c r="J4948" s="430">
        <v>1.58792E-6</v>
      </c>
      <c r="K4948" s="430">
        <v>1.7447799999999999E-5</v>
      </c>
      <c r="L4948" s="430">
        <v>4.281128E-5</v>
      </c>
      <c r="M4948" s="430">
        <v>8.0762199999999997E-5</v>
      </c>
      <c r="N4948" s="430">
        <v>1.3127664000000001E-4</v>
      </c>
      <c r="O4948" s="430">
        <v>1.9947623999999999E-4</v>
      </c>
      <c r="P4948" s="430">
        <v>2.6311724000000001E-4</v>
      </c>
      <c r="Q4948" s="430">
        <v>3.2497252000000001E-4</v>
      </c>
      <c r="R4948" s="430">
        <v>3.8130228E-4</v>
      </c>
      <c r="S4948" s="430">
        <v>3.8069231999999999E-4</v>
      </c>
      <c r="T4948" s="430">
        <v>3.7978243999999998E-4</v>
      </c>
      <c r="U4948" s="430">
        <v>3.7871155999999998E-4</v>
      </c>
      <c r="V4948" s="430">
        <v>3.7837116000000002E-4</v>
      </c>
      <c r="W4948" s="430">
        <v>3.7803720000000003E-4</v>
      </c>
      <c r="X4948" s="430">
        <v>3.7741987999999999E-4</v>
      </c>
      <c r="Y4948" s="430">
        <v>3.7663512000000001E-4</v>
      </c>
      <c r="Z4948" s="430">
        <v>3.7569395999999998E-4</v>
      </c>
      <c r="AA4948" s="430">
        <v>3.7556792E-4</v>
      </c>
      <c r="AB4948" s="430">
        <v>3.7506284000000001E-4</v>
      </c>
      <c r="AC4948" s="430">
        <v>3.7513367999999998E-4</v>
      </c>
      <c r="AD4948" s="430">
        <v>3.7510423999999998E-4</v>
      </c>
      <c r="AE4948" s="430">
        <v>3.7459823999999998E-4</v>
      </c>
      <c r="AF4948" s="430">
        <v>3.7480708000000001E-4</v>
      </c>
      <c r="AG4948" s="430">
        <v>3.7552560000000002E-4</v>
      </c>
      <c r="AH4948" s="430">
        <v>3.7637568000000002E-4</v>
      </c>
      <c r="AI4948" s="430">
        <v>3.7677495999999998E-4</v>
      </c>
      <c r="AJ4948" s="430">
        <v>3.7755235999999999E-4</v>
      </c>
      <c r="AK4948" s="430">
        <v>3.7714756000000002E-4</v>
      </c>
      <c r="AL4948" s="430">
        <v>0</v>
      </c>
    </row>
    <row r="4949" spans="1:38" x14ac:dyDescent="0.25">
      <c r="A4949" s="430" t="s">
        <v>4368</v>
      </c>
      <c r="B4949" s="430">
        <v>1</v>
      </c>
      <c r="C4949" s="430" t="s">
        <v>4384</v>
      </c>
      <c r="D4949" s="430" t="s">
        <v>4046</v>
      </c>
      <c r="E4949" s="430">
        <v>90</v>
      </c>
      <c r="F4949" s="430">
        <v>0</v>
      </c>
      <c r="G4949" s="430">
        <v>0</v>
      </c>
      <c r="H4949" s="430">
        <v>0</v>
      </c>
      <c r="I4949" s="430">
        <v>0</v>
      </c>
      <c r="J4949" s="430">
        <v>1.8335600000000001E-6</v>
      </c>
      <c r="K4949" s="430">
        <v>2.0136040000000001E-5</v>
      </c>
      <c r="L4949" s="430">
        <v>4.9340520000000001E-5</v>
      </c>
      <c r="M4949" s="430">
        <v>9.2931959999999994E-5</v>
      </c>
      <c r="N4949" s="430">
        <v>1.5059572E-4</v>
      </c>
      <c r="O4949" s="430">
        <v>2.2765584000000001E-4</v>
      </c>
      <c r="P4949" s="430">
        <v>2.9904048000000002E-4</v>
      </c>
      <c r="Q4949" s="430">
        <v>3.6790892000000003E-4</v>
      </c>
      <c r="R4949" s="430">
        <v>4.3113223999999999E-4</v>
      </c>
      <c r="S4949" s="430">
        <v>4.3009632000000001E-4</v>
      </c>
      <c r="T4949" s="430">
        <v>4.2905120000000002E-4</v>
      </c>
      <c r="U4949" s="430">
        <v>4.2832623999999999E-4</v>
      </c>
      <c r="V4949" s="430">
        <v>4.2813672000000002E-4</v>
      </c>
      <c r="W4949" s="430">
        <v>4.2743384000000002E-4</v>
      </c>
      <c r="X4949" s="430">
        <v>4.2610996E-4</v>
      </c>
      <c r="Y4949" s="430">
        <v>4.2512187999999999E-4</v>
      </c>
      <c r="Z4949" s="430">
        <v>4.2416140000000002E-4</v>
      </c>
      <c r="AA4949" s="430">
        <v>4.2224872000000001E-4</v>
      </c>
      <c r="AB4949" s="430">
        <v>4.2029555999999999E-4</v>
      </c>
      <c r="AC4949" s="430">
        <v>4.1865979999999999E-4</v>
      </c>
      <c r="AD4949" s="430">
        <v>4.1682440000000002E-4</v>
      </c>
      <c r="AE4949" s="430">
        <v>4.1499544000000001E-4</v>
      </c>
      <c r="AF4949" s="430">
        <v>4.1320236000000002E-4</v>
      </c>
      <c r="AG4949" s="430">
        <v>4.1207811999999998E-4</v>
      </c>
      <c r="AH4949" s="430">
        <v>4.1108360000000001E-4</v>
      </c>
      <c r="AI4949" s="430">
        <v>4.1020500000000002E-4</v>
      </c>
      <c r="AJ4949" s="430">
        <v>4.0714415999999997E-4</v>
      </c>
      <c r="AK4949" s="430">
        <v>4.0759679999999998E-4</v>
      </c>
      <c r="AL4949" s="430">
        <v>0</v>
      </c>
    </row>
    <row r="4950" spans="1:38" x14ac:dyDescent="0.25">
      <c r="A4950" s="430" t="s">
        <v>4368</v>
      </c>
      <c r="B4950" s="430">
        <v>1</v>
      </c>
      <c r="C4950" s="430" t="s">
        <v>4384</v>
      </c>
      <c r="D4950" s="430" t="s">
        <v>4227</v>
      </c>
      <c r="E4950" s="430">
        <v>90</v>
      </c>
      <c r="F4950" s="430">
        <v>0</v>
      </c>
      <c r="G4950" s="430">
        <v>0</v>
      </c>
      <c r="H4950" s="430">
        <v>0</v>
      </c>
      <c r="I4950" s="430">
        <v>0</v>
      </c>
      <c r="J4950" s="430">
        <v>1.8399999999999999E-8</v>
      </c>
      <c r="K4950" s="430">
        <v>2.1436E-7</v>
      </c>
      <c r="L4950" s="430">
        <v>5.4372E-7</v>
      </c>
      <c r="M4950" s="430">
        <v>1.0580000000000001E-6</v>
      </c>
      <c r="N4950" s="430">
        <v>1.7700800000000001E-6</v>
      </c>
      <c r="O4950" s="430">
        <v>2.7553999999999999E-6</v>
      </c>
      <c r="P4950" s="430">
        <v>3.7186400000000001E-6</v>
      </c>
      <c r="Q4950" s="430">
        <v>4.5273200000000004E-6</v>
      </c>
      <c r="R4950" s="430">
        <v>5.2449200000000001E-6</v>
      </c>
      <c r="S4950" s="430">
        <v>5.1667199999999997E-6</v>
      </c>
      <c r="T4950" s="430">
        <v>5.0885200000000002E-6</v>
      </c>
      <c r="U4950" s="430">
        <v>5.0103199999999998E-6</v>
      </c>
      <c r="V4950" s="430">
        <v>4.853E-6</v>
      </c>
      <c r="W4950" s="430">
        <v>4.6211599999999996E-6</v>
      </c>
      <c r="X4950" s="430">
        <v>4.3856400000000002E-6</v>
      </c>
      <c r="Y4950" s="430">
        <v>4.1446000000000001E-6</v>
      </c>
      <c r="Z4950" s="430">
        <v>3.89896E-6</v>
      </c>
      <c r="AA4950" s="430">
        <v>3.7609599999999998E-6</v>
      </c>
      <c r="AB4950" s="430">
        <v>3.72508E-6</v>
      </c>
      <c r="AC4950" s="430">
        <v>3.6901200000000002E-6</v>
      </c>
      <c r="AD4950" s="430">
        <v>3.65056E-6</v>
      </c>
      <c r="AE4950" s="430">
        <v>3.6109999999999998E-6</v>
      </c>
      <c r="AF4950" s="430">
        <v>3.5714400000000001E-6</v>
      </c>
      <c r="AG4950" s="430">
        <v>3.5364799999999998E-6</v>
      </c>
      <c r="AH4950" s="430">
        <v>3.5061199999999999E-6</v>
      </c>
      <c r="AI4950" s="430">
        <v>3.47668E-6</v>
      </c>
      <c r="AJ4950" s="430">
        <v>3.4297599999999999E-6</v>
      </c>
      <c r="AK4950" s="430">
        <v>3.4132000000000002E-6</v>
      </c>
      <c r="AL4950" s="430">
        <v>0</v>
      </c>
    </row>
    <row r="4951" spans="1:38" x14ac:dyDescent="0.25">
      <c r="A4951" s="430" t="s">
        <v>4368</v>
      </c>
      <c r="B4951" s="430">
        <v>1</v>
      </c>
      <c r="C4951" s="430" t="s">
        <v>4384</v>
      </c>
      <c r="D4951" s="430" t="s">
        <v>4048</v>
      </c>
      <c r="E4951" s="430">
        <v>90</v>
      </c>
      <c r="F4951" s="430">
        <v>0</v>
      </c>
      <c r="G4951" s="430">
        <v>0</v>
      </c>
      <c r="H4951" s="430">
        <v>0</v>
      </c>
      <c r="I4951" s="430">
        <v>0</v>
      </c>
      <c r="J4951" s="430">
        <v>9.2643999999999998E-7</v>
      </c>
      <c r="K4951" s="430">
        <v>1.01936E-5</v>
      </c>
      <c r="L4951" s="430">
        <v>2.4963280000000001E-5</v>
      </c>
      <c r="M4951" s="430">
        <v>4.7083760000000002E-5</v>
      </c>
      <c r="N4951" s="430">
        <v>7.6497080000000002E-5</v>
      </c>
      <c r="O4951" s="430">
        <v>1.1576912E-4</v>
      </c>
      <c r="P4951" s="430">
        <v>1.5190487999999999E-4</v>
      </c>
      <c r="Q4951" s="430">
        <v>1.8606908E-4</v>
      </c>
      <c r="R4951" s="430">
        <v>2.1718164000000001E-4</v>
      </c>
      <c r="S4951" s="430">
        <v>2.1607395999999999E-4</v>
      </c>
      <c r="T4951" s="430">
        <v>2.1565536000000001E-4</v>
      </c>
      <c r="U4951" s="430">
        <v>2.1496168E-4</v>
      </c>
      <c r="V4951" s="430">
        <v>2.1286868E-4</v>
      </c>
      <c r="W4951" s="430">
        <v>2.1259544E-4</v>
      </c>
      <c r="X4951" s="430">
        <v>2.1203699999999999E-4</v>
      </c>
      <c r="Y4951" s="430">
        <v>2.1100844E-4</v>
      </c>
      <c r="Z4951" s="430">
        <v>2.1013995999999999E-4</v>
      </c>
      <c r="AA4951" s="430">
        <v>2.0926688000000001E-4</v>
      </c>
      <c r="AB4951" s="430">
        <v>2.0816656000000001E-4</v>
      </c>
      <c r="AC4951" s="430">
        <v>2.0713708000000001E-4</v>
      </c>
      <c r="AD4951" s="430">
        <v>2.0582055999999999E-4</v>
      </c>
      <c r="AE4951" s="430">
        <v>2.0425472000000001E-4</v>
      </c>
      <c r="AF4951" s="430">
        <v>2.0286368000000001E-4</v>
      </c>
      <c r="AG4951" s="430">
        <v>2.0165480000000001E-4</v>
      </c>
      <c r="AH4951" s="430">
        <v>2.0016624000000001E-4</v>
      </c>
      <c r="AI4951" s="430">
        <v>1.9895551999999999E-4</v>
      </c>
      <c r="AJ4951" s="430">
        <v>1.9560948E-4</v>
      </c>
      <c r="AK4951" s="430">
        <v>1.9493512000000001E-4</v>
      </c>
      <c r="AL4951" s="430">
        <v>0</v>
      </c>
    </row>
    <row r="4952" spans="1:38" x14ac:dyDescent="0.25">
      <c r="A4952" s="430" t="s">
        <v>4368</v>
      </c>
      <c r="B4952" s="430">
        <v>1</v>
      </c>
      <c r="C4952" s="430" t="s">
        <v>4384</v>
      </c>
      <c r="D4952" s="430" t="s">
        <v>4050</v>
      </c>
      <c r="E4952" s="430">
        <v>90</v>
      </c>
      <c r="F4952" s="430">
        <v>0</v>
      </c>
      <c r="G4952" s="430">
        <v>0</v>
      </c>
      <c r="H4952" s="430">
        <v>0</v>
      </c>
      <c r="I4952" s="430">
        <v>0</v>
      </c>
      <c r="J4952" s="430">
        <v>2.9624000000000001E-7</v>
      </c>
      <c r="K4952" s="430">
        <v>3.2816399999999999E-6</v>
      </c>
      <c r="L4952" s="430">
        <v>8.0509200000000008E-6</v>
      </c>
      <c r="M4952" s="430">
        <v>1.508708E-5</v>
      </c>
      <c r="N4952" s="430">
        <v>2.4339520000000001E-5</v>
      </c>
      <c r="O4952" s="430">
        <v>3.6735600000000001E-5</v>
      </c>
      <c r="P4952" s="430">
        <v>4.8198799999999997E-5</v>
      </c>
      <c r="Q4952" s="430">
        <v>5.9151399999999997E-5</v>
      </c>
      <c r="R4952" s="430">
        <v>6.9262200000000002E-5</v>
      </c>
      <c r="S4952" s="430">
        <v>6.9276920000000002E-5</v>
      </c>
      <c r="T4952" s="430">
        <v>6.9422280000000006E-5</v>
      </c>
      <c r="U4952" s="430">
        <v>6.9541879999999998E-5</v>
      </c>
      <c r="V4952" s="430">
        <v>6.9810520000000007E-5</v>
      </c>
      <c r="W4952" s="430">
        <v>7.0036839999999996E-5</v>
      </c>
      <c r="X4952" s="430">
        <v>7.0233719999999999E-5</v>
      </c>
      <c r="Y4952" s="430">
        <v>7.0173920000000004E-5</v>
      </c>
      <c r="Z4952" s="430">
        <v>7.0083759999999999E-5</v>
      </c>
      <c r="AA4952" s="430">
        <v>7.0069959999999995E-5</v>
      </c>
      <c r="AB4952" s="430">
        <v>7.0037760000000006E-5</v>
      </c>
      <c r="AC4952" s="430">
        <v>7.0261320000000006E-5</v>
      </c>
      <c r="AD4952" s="430">
        <v>7.0351479999999997E-5</v>
      </c>
      <c r="AE4952" s="430">
        <v>7.0459120000000006E-5</v>
      </c>
      <c r="AF4952" s="430">
        <v>7.0691879999999998E-5</v>
      </c>
      <c r="AG4952" s="430">
        <v>7.1059880000000006E-5</v>
      </c>
      <c r="AH4952" s="430">
        <v>7.1253079999999996E-5</v>
      </c>
      <c r="AI4952" s="430">
        <v>7.1487679999999995E-5</v>
      </c>
      <c r="AJ4952" s="430">
        <v>7.1856599999999999E-5</v>
      </c>
      <c r="AK4952" s="430">
        <v>7.2970719999999997E-5</v>
      </c>
      <c r="AL4952" s="430">
        <v>0</v>
      </c>
    </row>
    <row r="4953" spans="1:38" x14ac:dyDescent="0.25">
      <c r="A4953" s="430" t="s">
        <v>4368</v>
      </c>
      <c r="B4953" s="430">
        <v>1</v>
      </c>
      <c r="C4953" s="430" t="s">
        <v>4384</v>
      </c>
      <c r="D4953" s="430" t="s">
        <v>4052</v>
      </c>
      <c r="E4953" s="430">
        <v>90</v>
      </c>
      <c r="F4953" s="430">
        <v>0</v>
      </c>
      <c r="G4953" s="430">
        <v>0</v>
      </c>
      <c r="H4953" s="430">
        <v>0</v>
      </c>
      <c r="I4953" s="430">
        <v>0</v>
      </c>
      <c r="J4953" s="430">
        <v>2.47572E-6</v>
      </c>
      <c r="K4953" s="430">
        <v>2.7498799999999998E-5</v>
      </c>
      <c r="L4953" s="430">
        <v>6.8136119999999994E-5</v>
      </c>
      <c r="M4953" s="430">
        <v>1.2981936000000001E-4</v>
      </c>
      <c r="N4953" s="430">
        <v>2.1297908E-4</v>
      </c>
      <c r="O4953" s="430">
        <v>3.2537456E-4</v>
      </c>
      <c r="P4953" s="430">
        <v>4.3099791999999998E-4</v>
      </c>
      <c r="Q4953" s="430">
        <v>5.3545564000000005E-4</v>
      </c>
      <c r="R4953" s="430">
        <v>6.3256439999999998E-4</v>
      </c>
      <c r="S4953" s="430">
        <v>6.3447799999999995E-4</v>
      </c>
      <c r="T4953" s="430">
        <v>6.3846620000000004E-4</v>
      </c>
      <c r="U4953" s="430">
        <v>6.4396503999999998E-4</v>
      </c>
      <c r="V4953" s="430">
        <v>6.5343276000000001E-4</v>
      </c>
      <c r="W4953" s="430">
        <v>6.6195931999999996E-4</v>
      </c>
      <c r="X4953" s="430">
        <v>6.6963212000000004E-4</v>
      </c>
      <c r="Y4953" s="430">
        <v>6.7390736000000004E-4</v>
      </c>
      <c r="Z4953" s="430">
        <v>6.7730307999999998E-4</v>
      </c>
      <c r="AA4953" s="430">
        <v>6.7847975999999995E-4</v>
      </c>
      <c r="AB4953" s="430">
        <v>6.8015692000000002E-4</v>
      </c>
      <c r="AC4953" s="430">
        <v>6.8218276000000003E-4</v>
      </c>
      <c r="AD4953" s="430">
        <v>6.8361428E-4</v>
      </c>
      <c r="AE4953" s="430">
        <v>6.8561619999999996E-4</v>
      </c>
      <c r="AF4953" s="430">
        <v>6.8931552000000001E-4</v>
      </c>
      <c r="AG4953" s="430">
        <v>6.9287316E-4</v>
      </c>
      <c r="AH4953" s="430">
        <v>6.9731123999999995E-4</v>
      </c>
      <c r="AI4953" s="430">
        <v>7.0152943999999997E-4</v>
      </c>
      <c r="AJ4953" s="430">
        <v>6.9178572000000004E-4</v>
      </c>
      <c r="AK4953" s="430">
        <v>6.972266E-4</v>
      </c>
      <c r="AL4953" s="430">
        <v>0</v>
      </c>
    </row>
    <row r="4954" spans="1:38" x14ac:dyDescent="0.25">
      <c r="A4954" s="430" t="s">
        <v>4368</v>
      </c>
      <c r="B4954" s="430">
        <v>1</v>
      </c>
      <c r="C4954" s="430" t="s">
        <v>4384</v>
      </c>
      <c r="D4954" s="430" t="s">
        <v>4054</v>
      </c>
      <c r="E4954" s="430">
        <v>90</v>
      </c>
      <c r="F4954" s="430">
        <v>0</v>
      </c>
      <c r="G4954" s="430">
        <v>0</v>
      </c>
      <c r="H4954" s="430">
        <v>0</v>
      </c>
      <c r="I4954" s="430">
        <v>0</v>
      </c>
      <c r="J4954" s="430">
        <v>2.2172E-7</v>
      </c>
      <c r="K4954" s="430">
        <v>2.42512E-6</v>
      </c>
      <c r="L4954" s="430">
        <v>5.9082399999999999E-6</v>
      </c>
      <c r="M4954" s="430">
        <v>1.101608E-5</v>
      </c>
      <c r="N4954" s="430">
        <v>1.7660319999999999E-5</v>
      </c>
      <c r="O4954" s="430">
        <v>2.6369960000000001E-5</v>
      </c>
      <c r="P4954" s="430">
        <v>3.4239639999999999E-5</v>
      </c>
      <c r="Q4954" s="430">
        <v>4.1678760000000002E-5</v>
      </c>
      <c r="R4954" s="430">
        <v>4.8483080000000002E-5</v>
      </c>
      <c r="S4954" s="430">
        <v>4.8123359999999998E-5</v>
      </c>
      <c r="T4954" s="430">
        <v>4.8125199999999998E-5</v>
      </c>
      <c r="U4954" s="430">
        <v>4.779308E-5</v>
      </c>
      <c r="V4954" s="430">
        <v>4.758792E-5</v>
      </c>
      <c r="W4954" s="430">
        <v>4.73938E-5</v>
      </c>
      <c r="X4954" s="430">
        <v>4.7299039999999998E-5</v>
      </c>
      <c r="Y4954" s="430">
        <v>4.742324E-5</v>
      </c>
      <c r="Z4954" s="430">
        <v>4.7731439999999998E-5</v>
      </c>
      <c r="AA4954" s="430">
        <v>4.8153720000000001E-5</v>
      </c>
      <c r="AB4954" s="430">
        <v>4.897804E-5</v>
      </c>
      <c r="AC4954" s="430">
        <v>5.0099519999999998E-5</v>
      </c>
      <c r="AD4954" s="430">
        <v>5.0819880000000003E-5</v>
      </c>
      <c r="AE4954" s="430">
        <v>5.160832E-5</v>
      </c>
      <c r="AF4954" s="430">
        <v>5.1289999999999999E-5</v>
      </c>
      <c r="AG4954" s="430">
        <v>5.1026880000000003E-5</v>
      </c>
      <c r="AH4954" s="430">
        <v>5.100388E-5</v>
      </c>
      <c r="AI4954" s="430">
        <v>5.1019520000000003E-5</v>
      </c>
      <c r="AJ4954" s="430">
        <v>5.1531959999999998E-5</v>
      </c>
      <c r="AK4954" s="430">
        <v>5.120904E-5</v>
      </c>
      <c r="AL4954" s="430">
        <v>0</v>
      </c>
    </row>
    <row r="4955" spans="1:38" x14ac:dyDescent="0.25">
      <c r="A4955" s="430" t="s">
        <v>4368</v>
      </c>
      <c r="B4955" s="430">
        <v>1</v>
      </c>
      <c r="C4955" s="430" t="s">
        <v>4384</v>
      </c>
      <c r="D4955" s="430" t="s">
        <v>517</v>
      </c>
      <c r="E4955" s="430">
        <v>90</v>
      </c>
      <c r="F4955" s="430">
        <v>0</v>
      </c>
      <c r="G4955" s="430">
        <v>0</v>
      </c>
      <c r="H4955" s="430">
        <v>0</v>
      </c>
      <c r="I4955" s="430">
        <v>0</v>
      </c>
      <c r="J4955" s="430">
        <v>5.6487999999999996E-7</v>
      </c>
      <c r="K4955" s="430">
        <v>6.2035599999999999E-6</v>
      </c>
      <c r="L4955" s="430">
        <v>1.520392E-5</v>
      </c>
      <c r="M4955" s="430">
        <v>2.859268E-5</v>
      </c>
      <c r="N4955" s="430">
        <v>4.6250240000000003E-5</v>
      </c>
      <c r="O4955" s="430">
        <v>6.9777399999999994E-5</v>
      </c>
      <c r="P4955" s="430">
        <v>9.139924E-5</v>
      </c>
      <c r="Q4955" s="430">
        <v>1.1216548E-4</v>
      </c>
      <c r="R4955" s="430">
        <v>1.3130332000000001E-4</v>
      </c>
      <c r="S4955" s="430">
        <v>1.3097396000000001E-4</v>
      </c>
      <c r="T4955" s="430">
        <v>1.305848E-4</v>
      </c>
      <c r="U4955" s="430">
        <v>1.3030328000000001E-4</v>
      </c>
      <c r="V4955" s="430">
        <v>1.2989756000000001E-4</v>
      </c>
      <c r="W4955" s="430">
        <v>1.2947619999999999E-4</v>
      </c>
      <c r="X4955" s="430">
        <v>1.29214E-4</v>
      </c>
      <c r="Y4955" s="430">
        <v>1.2927380000000001E-4</v>
      </c>
      <c r="Z4955" s="430">
        <v>1.2942467999999999E-4</v>
      </c>
      <c r="AA4955" s="430">
        <v>1.2931336000000001E-4</v>
      </c>
      <c r="AB4955" s="430">
        <v>1.2928852000000001E-4</v>
      </c>
      <c r="AC4955" s="430">
        <v>1.2926368000000001E-4</v>
      </c>
      <c r="AD4955" s="430">
        <v>1.2932716E-4</v>
      </c>
      <c r="AE4955" s="430">
        <v>1.2924160000000001E-4</v>
      </c>
      <c r="AF4955" s="430">
        <v>1.293244E-4</v>
      </c>
      <c r="AG4955" s="430">
        <v>1.2925908000000001E-4</v>
      </c>
      <c r="AH4955" s="430">
        <v>1.2921124E-4</v>
      </c>
      <c r="AI4955" s="430">
        <v>1.2910267999999999E-4</v>
      </c>
      <c r="AJ4955" s="430">
        <v>1.2975863999999999E-4</v>
      </c>
      <c r="AK4955" s="430">
        <v>1.2976139999999999E-4</v>
      </c>
      <c r="AL4955" s="430">
        <v>0</v>
      </c>
    </row>
    <row r="4956" spans="1:38" x14ac:dyDescent="0.25">
      <c r="A4956" s="430" t="s">
        <v>4368</v>
      </c>
      <c r="B4956" s="430">
        <v>1</v>
      </c>
      <c r="C4956" s="430" t="s">
        <v>4384</v>
      </c>
      <c r="D4956" s="430" t="s">
        <v>4057</v>
      </c>
      <c r="E4956" s="430">
        <v>90</v>
      </c>
      <c r="F4956" s="430">
        <v>0</v>
      </c>
      <c r="G4956" s="430">
        <v>0</v>
      </c>
      <c r="H4956" s="430">
        <v>0</v>
      </c>
      <c r="I4956" s="430">
        <v>0</v>
      </c>
      <c r="J4956" s="430">
        <v>3.9376E-7</v>
      </c>
      <c r="K4956" s="430">
        <v>4.3341200000000003E-6</v>
      </c>
      <c r="L4956" s="430">
        <v>1.067108E-5</v>
      </c>
      <c r="M4956" s="430">
        <v>2.0166400000000001E-5</v>
      </c>
      <c r="N4956" s="430">
        <v>3.2889999999999999E-5</v>
      </c>
      <c r="O4956" s="430">
        <v>5.001856E-5</v>
      </c>
      <c r="P4956" s="430">
        <v>6.6124079999999998E-5</v>
      </c>
      <c r="Q4956" s="430">
        <v>8.1883679999999995E-5</v>
      </c>
      <c r="R4956" s="430">
        <v>9.6416000000000007E-5</v>
      </c>
      <c r="S4956" s="430">
        <v>9.6412320000000007E-5</v>
      </c>
      <c r="T4956" s="430">
        <v>9.6303760000000002E-5</v>
      </c>
      <c r="U4956" s="430">
        <v>9.6053520000000006E-5</v>
      </c>
      <c r="V4956" s="430">
        <v>9.5875040000000002E-5</v>
      </c>
      <c r="W4956" s="430">
        <v>9.5289000000000002E-5</v>
      </c>
      <c r="X4956" s="430">
        <v>9.4653279999999996E-5</v>
      </c>
      <c r="Y4956" s="430">
        <v>9.3859320000000006E-5</v>
      </c>
      <c r="Z4956" s="430">
        <v>9.3150919999999998E-5</v>
      </c>
      <c r="AA4956" s="430">
        <v>9.2753480000000004E-5</v>
      </c>
      <c r="AB4956" s="430">
        <v>9.239192E-5</v>
      </c>
      <c r="AC4956" s="430">
        <v>9.1953999999999994E-5</v>
      </c>
      <c r="AD4956" s="430">
        <v>9.178748E-5</v>
      </c>
      <c r="AE4956" s="430">
        <v>9.1359679999999997E-5</v>
      </c>
      <c r="AF4956" s="430">
        <v>9.1148079999999994E-5</v>
      </c>
      <c r="AG4956" s="430">
        <v>9.1054240000000003E-5</v>
      </c>
      <c r="AH4956" s="430">
        <v>9.0931879999999994E-5</v>
      </c>
      <c r="AI4956" s="430">
        <v>9.0905199999999998E-5</v>
      </c>
      <c r="AJ4956" s="430">
        <v>9.1149920000000001E-5</v>
      </c>
      <c r="AK4956" s="430">
        <v>9.1785639999999994E-5</v>
      </c>
      <c r="AL4956" s="430">
        <v>0</v>
      </c>
    </row>
    <row r="4957" spans="1:38" x14ac:dyDescent="0.25">
      <c r="A4957" s="430" t="s">
        <v>4368</v>
      </c>
      <c r="B4957" s="430">
        <v>1</v>
      </c>
      <c r="C4957" s="430" t="s">
        <v>4384</v>
      </c>
      <c r="D4957" s="430" t="s">
        <v>4059</v>
      </c>
      <c r="E4957" s="430">
        <v>90</v>
      </c>
      <c r="F4957" s="430">
        <v>0</v>
      </c>
      <c r="G4957" s="430">
        <v>0</v>
      </c>
      <c r="H4957" s="430">
        <v>0</v>
      </c>
      <c r="I4957" s="430">
        <v>0</v>
      </c>
      <c r="J4957" s="430">
        <v>2.7599999999999998E-6</v>
      </c>
      <c r="K4957" s="430">
        <v>3.0264319999999999E-5</v>
      </c>
      <c r="L4957" s="430">
        <v>7.4031480000000003E-5</v>
      </c>
      <c r="M4957" s="430">
        <v>1.3934780000000001E-4</v>
      </c>
      <c r="N4957" s="430">
        <v>2.2602376E-4</v>
      </c>
      <c r="O4957" s="430">
        <v>3.421664E-4</v>
      </c>
      <c r="P4957" s="430">
        <v>4.4961044E-4</v>
      </c>
      <c r="Q4957" s="430">
        <v>5.5388324000000004E-4</v>
      </c>
      <c r="R4957" s="430">
        <v>6.4976840000000003E-4</v>
      </c>
      <c r="S4957" s="430">
        <v>6.4795415999999997E-4</v>
      </c>
      <c r="T4957" s="430">
        <v>6.4454371999999997E-4</v>
      </c>
      <c r="U4957" s="430">
        <v>6.4001271999999997E-4</v>
      </c>
      <c r="V4957" s="430">
        <v>6.3470340000000005E-4</v>
      </c>
      <c r="W4957" s="430">
        <v>6.3000496000000005E-4</v>
      </c>
      <c r="X4957" s="430">
        <v>6.2659176000000002E-4</v>
      </c>
      <c r="Y4957" s="430">
        <v>6.2441595999999998E-4</v>
      </c>
      <c r="Z4957" s="430">
        <v>6.2247015999999998E-4</v>
      </c>
      <c r="AA4957" s="430">
        <v>6.2015175999999999E-4</v>
      </c>
      <c r="AB4957" s="430">
        <v>6.1695659999999998E-4</v>
      </c>
      <c r="AC4957" s="430">
        <v>6.1367219999999996E-4</v>
      </c>
      <c r="AD4957" s="430">
        <v>6.1000507999999995E-4</v>
      </c>
      <c r="AE4957" s="430">
        <v>6.0590831999999997E-4</v>
      </c>
      <c r="AF4957" s="430">
        <v>6.0193023999999999E-4</v>
      </c>
      <c r="AG4957" s="430">
        <v>5.9931008000000004E-4</v>
      </c>
      <c r="AH4957" s="430">
        <v>5.9667887999999996E-4</v>
      </c>
      <c r="AI4957" s="430">
        <v>5.9396671999999997E-4</v>
      </c>
      <c r="AJ4957" s="430">
        <v>6.1389300000000001E-4</v>
      </c>
      <c r="AK4957" s="430">
        <v>6.1237683999999998E-4</v>
      </c>
      <c r="AL4957" s="430">
        <v>0</v>
      </c>
    </row>
    <row r="4958" spans="1:38" x14ac:dyDescent="0.25">
      <c r="A4958" s="430" t="s">
        <v>4368</v>
      </c>
      <c r="B4958" s="430">
        <v>1</v>
      </c>
      <c r="C4958" s="430" t="s">
        <v>4384</v>
      </c>
      <c r="D4958" s="430" t="s">
        <v>4061</v>
      </c>
      <c r="E4958" s="430">
        <v>90</v>
      </c>
      <c r="F4958" s="430">
        <v>0</v>
      </c>
      <c r="G4958" s="430">
        <v>0</v>
      </c>
      <c r="H4958" s="430">
        <v>0</v>
      </c>
      <c r="I4958" s="430">
        <v>0</v>
      </c>
      <c r="J4958" s="430">
        <v>5.7960000000000003E-7</v>
      </c>
      <c r="K4958" s="430">
        <v>6.4409200000000002E-6</v>
      </c>
      <c r="L4958" s="430">
        <v>1.5917840000000001E-5</v>
      </c>
      <c r="M4958" s="430">
        <v>3.0092279999999998E-5</v>
      </c>
      <c r="N4958" s="430">
        <v>4.8913640000000002E-5</v>
      </c>
      <c r="O4958" s="430">
        <v>7.400664E-5</v>
      </c>
      <c r="P4958" s="430">
        <v>9.7126239999999995E-5</v>
      </c>
      <c r="Q4958" s="430">
        <v>1.1946108000000001E-4</v>
      </c>
      <c r="R4958" s="430">
        <v>1.4095319999999999E-4</v>
      </c>
      <c r="S4958" s="430">
        <v>1.4143987999999999E-4</v>
      </c>
      <c r="T4958" s="430">
        <v>1.4211331999999999E-4</v>
      </c>
      <c r="U4958" s="430">
        <v>1.4293579999999999E-4</v>
      </c>
      <c r="V4958" s="430">
        <v>1.4377944E-4</v>
      </c>
      <c r="W4958" s="430">
        <v>1.4447679999999999E-4</v>
      </c>
      <c r="X4958" s="430">
        <v>1.4462768E-4</v>
      </c>
      <c r="Y4958" s="430">
        <v>1.4525696000000001E-4</v>
      </c>
      <c r="Z4958" s="430">
        <v>1.4605E-4</v>
      </c>
      <c r="AA4958" s="430">
        <v>1.4615672000000001E-4</v>
      </c>
      <c r="AB4958" s="430">
        <v>1.4561116000000001E-4</v>
      </c>
      <c r="AC4958" s="430">
        <v>1.4499200000000001E-4</v>
      </c>
      <c r="AD4958" s="430">
        <v>1.4379323999999999E-4</v>
      </c>
      <c r="AE4958" s="430">
        <v>1.4276744E-4</v>
      </c>
      <c r="AF4958" s="430">
        <v>1.4194587999999999E-4</v>
      </c>
      <c r="AG4958" s="430">
        <v>1.4111604E-4</v>
      </c>
      <c r="AH4958" s="430">
        <v>1.4050148E-4</v>
      </c>
      <c r="AI4958" s="430">
        <v>1.402632E-4</v>
      </c>
      <c r="AJ4958" s="430">
        <v>1.4008563999999999E-4</v>
      </c>
      <c r="AK4958" s="430">
        <v>1.3981791999999999E-4</v>
      </c>
      <c r="AL4958" s="430">
        <v>0</v>
      </c>
    </row>
    <row r="4959" spans="1:38" x14ac:dyDescent="0.25">
      <c r="A4959" s="430" t="s">
        <v>4368</v>
      </c>
      <c r="B4959" s="430">
        <v>1</v>
      </c>
      <c r="C4959" s="430" t="s">
        <v>4384</v>
      </c>
      <c r="D4959" s="430" t="s">
        <v>4063</v>
      </c>
      <c r="E4959" s="430">
        <v>90</v>
      </c>
      <c r="F4959" s="430">
        <v>0</v>
      </c>
      <c r="G4959" s="430">
        <v>0</v>
      </c>
      <c r="H4959" s="430">
        <v>0</v>
      </c>
      <c r="I4959" s="430">
        <v>0</v>
      </c>
      <c r="J4959" s="430">
        <v>5.1612000000000004E-7</v>
      </c>
      <c r="K4959" s="430">
        <v>5.9211199999999996E-6</v>
      </c>
      <c r="L4959" s="430">
        <v>1.5136759999999999E-5</v>
      </c>
      <c r="M4959" s="430">
        <v>2.9910120000000002E-5</v>
      </c>
      <c r="N4959" s="430">
        <v>5.0542040000000001E-5</v>
      </c>
      <c r="O4959" s="430">
        <v>7.918992E-5</v>
      </c>
      <c r="P4959" s="430">
        <v>1.0766116E-4</v>
      </c>
      <c r="Q4959" s="430">
        <v>1.3685552E-4</v>
      </c>
      <c r="R4959" s="430">
        <v>1.651492E-4</v>
      </c>
      <c r="S4959" s="430">
        <v>1.6940879999999999E-4</v>
      </c>
      <c r="T4959" s="430">
        <v>1.7513855999999999E-4</v>
      </c>
      <c r="U4959" s="430">
        <v>1.7991244000000001E-4</v>
      </c>
      <c r="V4959" s="430">
        <v>1.8485284E-4</v>
      </c>
      <c r="W4959" s="430">
        <v>1.8883459999999999E-4</v>
      </c>
      <c r="X4959" s="430">
        <v>1.90877E-4</v>
      </c>
      <c r="Y4959" s="430">
        <v>1.9146028000000001E-4</v>
      </c>
      <c r="Z4959" s="430">
        <v>1.9117232E-4</v>
      </c>
      <c r="AA4959" s="430">
        <v>1.9057984E-4</v>
      </c>
      <c r="AB4959" s="430">
        <v>1.9143175999999999E-4</v>
      </c>
      <c r="AC4959" s="430">
        <v>1.9238856E-4</v>
      </c>
      <c r="AD4959" s="430">
        <v>1.939222E-4</v>
      </c>
      <c r="AE4959" s="430">
        <v>1.959416E-4</v>
      </c>
      <c r="AF4959" s="430">
        <v>1.9804472E-4</v>
      </c>
      <c r="AG4959" s="430">
        <v>2.0040267999999999E-4</v>
      </c>
      <c r="AH4959" s="430">
        <v>2.0337611999999999E-4</v>
      </c>
      <c r="AI4959" s="430">
        <v>2.0647468E-4</v>
      </c>
      <c r="AJ4959" s="430">
        <v>2.0600824E-4</v>
      </c>
      <c r="AK4959" s="430">
        <v>2.0775624000000001E-4</v>
      </c>
      <c r="AL4959" s="430">
        <v>0</v>
      </c>
    </row>
    <row r="4960" spans="1:38" x14ac:dyDescent="0.25">
      <c r="A4960" s="430" t="s">
        <v>4368</v>
      </c>
      <c r="B4960" s="430">
        <v>1</v>
      </c>
      <c r="C4960" s="430" t="s">
        <v>4384</v>
      </c>
      <c r="D4960" s="430" t="s">
        <v>4065</v>
      </c>
      <c r="E4960" s="430">
        <v>90</v>
      </c>
      <c r="F4960" s="430">
        <v>0</v>
      </c>
      <c r="G4960" s="430">
        <v>0</v>
      </c>
      <c r="H4960" s="430">
        <v>0</v>
      </c>
      <c r="I4960" s="430">
        <v>0</v>
      </c>
      <c r="J4960" s="430">
        <v>6.3581199999999999E-6</v>
      </c>
      <c r="K4960" s="430">
        <v>6.9355119999999997E-5</v>
      </c>
      <c r="L4960" s="430">
        <v>1.6885772000000001E-4</v>
      </c>
      <c r="M4960" s="430">
        <v>3.1631808000000001E-4</v>
      </c>
      <c r="N4960" s="430">
        <v>5.1153288000000004E-4</v>
      </c>
      <c r="O4960" s="430">
        <v>7.7288832000000003E-4</v>
      </c>
      <c r="P4960" s="430">
        <v>1.0133772399999999E-3</v>
      </c>
      <c r="Q4960" s="430">
        <v>1.2445621999999999E-3</v>
      </c>
      <c r="R4960" s="430">
        <v>1.45395236E-3</v>
      </c>
      <c r="S4960" s="430">
        <v>1.4445481200000001E-3</v>
      </c>
      <c r="T4960" s="430">
        <v>1.4310986400000001E-3</v>
      </c>
      <c r="U4960" s="430">
        <v>1.4152967200000001E-3</v>
      </c>
      <c r="V4960" s="430">
        <v>1.39993364E-3</v>
      </c>
      <c r="W4960" s="430">
        <v>1.38898656E-3</v>
      </c>
      <c r="X4960" s="430">
        <v>1.3819577600000001E-3</v>
      </c>
      <c r="Y4960" s="430">
        <v>1.3769069600000001E-3</v>
      </c>
      <c r="Z4960" s="430">
        <v>1.3723465200000001E-3</v>
      </c>
      <c r="AA4960" s="430">
        <v>1.3697502800000001E-3</v>
      </c>
      <c r="AB4960" s="430">
        <v>1.3652487200000001E-3</v>
      </c>
      <c r="AC4960" s="430">
        <v>1.3597278000000001E-3</v>
      </c>
      <c r="AD4960" s="430">
        <v>1.35201452E-3</v>
      </c>
      <c r="AE4960" s="430">
        <v>1.34274092E-3</v>
      </c>
      <c r="AF4960" s="430">
        <v>1.3320146399999999E-3</v>
      </c>
      <c r="AG4960" s="430">
        <v>1.32117336E-3</v>
      </c>
      <c r="AH4960" s="430">
        <v>1.31150508E-3</v>
      </c>
      <c r="AI4960" s="430">
        <v>1.3002047200000001E-3</v>
      </c>
      <c r="AJ4960" s="430">
        <v>1.3333320799999999E-3</v>
      </c>
      <c r="AK4960" s="430">
        <v>1.3107672399999999E-3</v>
      </c>
      <c r="AL4960" s="430">
        <v>0</v>
      </c>
    </row>
    <row r="4961" spans="1:38" x14ac:dyDescent="0.25">
      <c r="A4961" s="430" t="s">
        <v>4368</v>
      </c>
      <c r="B4961" s="430">
        <v>1</v>
      </c>
      <c r="C4961" s="430" t="s">
        <v>4384</v>
      </c>
      <c r="D4961" s="430" t="s">
        <v>4067</v>
      </c>
      <c r="E4961" s="430">
        <v>90</v>
      </c>
      <c r="F4961" s="430">
        <v>0</v>
      </c>
      <c r="G4961" s="430">
        <v>0</v>
      </c>
      <c r="H4961" s="430">
        <v>0</v>
      </c>
      <c r="I4961" s="430">
        <v>0</v>
      </c>
      <c r="J4961" s="430">
        <v>3.8410000000000002E-6</v>
      </c>
      <c r="K4961" s="430">
        <v>4.1943719999999998E-5</v>
      </c>
      <c r="L4961" s="430">
        <v>1.0213011999999999E-4</v>
      </c>
      <c r="M4961" s="430">
        <v>1.9120543999999999E-4</v>
      </c>
      <c r="N4961" s="430">
        <v>3.0850084000000002E-4</v>
      </c>
      <c r="O4961" s="430">
        <v>4.6397072000000001E-4</v>
      </c>
      <c r="P4961" s="430">
        <v>6.0602515999999996E-4</v>
      </c>
      <c r="Q4961" s="430">
        <v>7.4267460000000001E-4</v>
      </c>
      <c r="R4961" s="430">
        <v>8.6668876000000001E-4</v>
      </c>
      <c r="S4961" s="430">
        <v>8.6139691999999996E-4</v>
      </c>
      <c r="T4961" s="430">
        <v>8.5487504000000001E-4</v>
      </c>
      <c r="U4961" s="430">
        <v>8.4797596000000001E-4</v>
      </c>
      <c r="V4961" s="430">
        <v>8.4131055999999999E-4</v>
      </c>
      <c r="W4961" s="430">
        <v>8.3492115999999998E-4</v>
      </c>
      <c r="X4961" s="430">
        <v>8.2830635999999998E-4</v>
      </c>
      <c r="Y4961" s="430">
        <v>8.2219756000000003E-4</v>
      </c>
      <c r="Z4961" s="430">
        <v>8.1629667999999999E-4</v>
      </c>
      <c r="AA4961" s="430">
        <v>8.1101771999999997E-4</v>
      </c>
      <c r="AB4961" s="430">
        <v>8.0564307999999999E-4</v>
      </c>
      <c r="AC4961" s="430">
        <v>8.0224368E-4</v>
      </c>
      <c r="AD4961" s="430">
        <v>7.9844867999999999E-4</v>
      </c>
      <c r="AE4961" s="430">
        <v>7.9389008000000001E-4</v>
      </c>
      <c r="AF4961" s="430">
        <v>7.8959183999999997E-4</v>
      </c>
      <c r="AG4961" s="430">
        <v>7.8659447999999998E-4</v>
      </c>
      <c r="AH4961" s="430">
        <v>7.8384552000000001E-4</v>
      </c>
      <c r="AI4961" s="430">
        <v>7.8136703999999999E-4</v>
      </c>
      <c r="AJ4961" s="430">
        <v>7.7999624000000005E-4</v>
      </c>
      <c r="AK4961" s="430">
        <v>7.7842948E-4</v>
      </c>
      <c r="AL4961" s="430">
        <v>0</v>
      </c>
    </row>
    <row r="4962" spans="1:38" x14ac:dyDescent="0.25">
      <c r="A4962" s="430" t="s">
        <v>4368</v>
      </c>
      <c r="B4962" s="430">
        <v>1</v>
      </c>
      <c r="C4962" s="430" t="s">
        <v>4384</v>
      </c>
      <c r="D4962" s="430" t="s">
        <v>4069</v>
      </c>
      <c r="E4962" s="430">
        <v>90</v>
      </c>
      <c r="F4962" s="430">
        <v>0</v>
      </c>
      <c r="G4962" s="430">
        <v>0</v>
      </c>
      <c r="H4962" s="430">
        <v>0</v>
      </c>
      <c r="I4962" s="430">
        <v>0</v>
      </c>
      <c r="J4962" s="430">
        <v>1.1297599999999999E-6</v>
      </c>
      <c r="K4962" s="430">
        <v>1.238596E-5</v>
      </c>
      <c r="L4962" s="430">
        <v>3.0341600000000001E-5</v>
      </c>
      <c r="M4962" s="430">
        <v>5.71872E-5</v>
      </c>
      <c r="N4962" s="430">
        <v>9.2870320000000006E-5</v>
      </c>
      <c r="O4962" s="430">
        <v>1.4068547999999999E-4</v>
      </c>
      <c r="P4962" s="430">
        <v>1.8422356E-4</v>
      </c>
      <c r="Q4962" s="430">
        <v>2.2612036000000001E-4</v>
      </c>
      <c r="R4962" s="430">
        <v>2.6507499999999998E-4</v>
      </c>
      <c r="S4962" s="430">
        <v>2.6402803999999998E-4</v>
      </c>
      <c r="T4962" s="430">
        <v>2.6314760000000002E-4</v>
      </c>
      <c r="U4962" s="430">
        <v>2.6249991999999998E-4</v>
      </c>
      <c r="V4962" s="430">
        <v>2.6336471999999998E-4</v>
      </c>
      <c r="W4962" s="430">
        <v>2.6384956000000001E-4</v>
      </c>
      <c r="X4962" s="430">
        <v>2.6391119999999999E-4</v>
      </c>
      <c r="Y4962" s="430">
        <v>2.6512284000000002E-4</v>
      </c>
      <c r="Z4962" s="430">
        <v>2.6598212000000001E-4</v>
      </c>
      <c r="AA4962" s="430">
        <v>2.6614219999999999E-4</v>
      </c>
      <c r="AB4962" s="430">
        <v>2.6638508000000001E-4</v>
      </c>
      <c r="AC4962" s="430">
        <v>2.6699872E-4</v>
      </c>
      <c r="AD4962" s="430">
        <v>2.6685979999999999E-4</v>
      </c>
      <c r="AE4962" s="430">
        <v>2.6711740000000001E-4</v>
      </c>
      <c r="AF4962" s="430">
        <v>2.6646143999999999E-4</v>
      </c>
      <c r="AG4962" s="430">
        <v>2.6523508000000001E-4</v>
      </c>
      <c r="AH4962" s="430">
        <v>2.6462696000000002E-4</v>
      </c>
      <c r="AI4962" s="430">
        <v>2.6458740000000002E-4</v>
      </c>
      <c r="AJ4962" s="430">
        <v>2.6210432000000001E-4</v>
      </c>
      <c r="AK4962" s="430">
        <v>2.6343923999999999E-4</v>
      </c>
      <c r="AL4962" s="430">
        <v>0</v>
      </c>
    </row>
    <row r="4963" spans="1:38" x14ac:dyDescent="0.25">
      <c r="A4963" s="430" t="s">
        <v>4368</v>
      </c>
      <c r="B4963" s="430">
        <v>1</v>
      </c>
      <c r="C4963" s="430" t="s">
        <v>4384</v>
      </c>
      <c r="D4963" s="430" t="s">
        <v>4071</v>
      </c>
      <c r="E4963" s="430">
        <v>90</v>
      </c>
      <c r="F4963" s="430">
        <v>0</v>
      </c>
      <c r="G4963" s="430">
        <v>0</v>
      </c>
      <c r="H4963" s="430">
        <v>0</v>
      </c>
      <c r="I4963" s="430">
        <v>0</v>
      </c>
      <c r="J4963" s="430">
        <v>1.07548E-6</v>
      </c>
      <c r="K4963" s="430">
        <v>1.192228E-5</v>
      </c>
      <c r="L4963" s="430">
        <v>2.9497039999999998E-5</v>
      </c>
      <c r="M4963" s="430">
        <v>5.6023400000000003E-5</v>
      </c>
      <c r="N4963" s="430">
        <v>9.1431440000000003E-5</v>
      </c>
      <c r="O4963" s="430">
        <v>1.3891724E-4</v>
      </c>
      <c r="P4963" s="430">
        <v>1.8290888E-4</v>
      </c>
      <c r="Q4963" s="430">
        <v>2.2617555999999999E-4</v>
      </c>
      <c r="R4963" s="430">
        <v>2.6692419999999999E-4</v>
      </c>
      <c r="S4963" s="430">
        <v>2.6722871999999999E-4</v>
      </c>
      <c r="T4963" s="430">
        <v>2.6644948000000002E-4</v>
      </c>
      <c r="U4963" s="430">
        <v>2.6727932000000001E-4</v>
      </c>
      <c r="V4963" s="430">
        <v>2.6899235999999999E-4</v>
      </c>
      <c r="W4963" s="430">
        <v>2.7024356000000002E-4</v>
      </c>
      <c r="X4963" s="430">
        <v>2.710872E-4</v>
      </c>
      <c r="Y4963" s="430">
        <v>2.7161528000000003E-4</v>
      </c>
      <c r="Z4963" s="430">
        <v>2.7147176000000002E-4</v>
      </c>
      <c r="AA4963" s="430">
        <v>2.7203204000000002E-4</v>
      </c>
      <c r="AB4963" s="430">
        <v>2.7201915999999998E-4</v>
      </c>
      <c r="AC4963" s="430">
        <v>2.7186368E-4</v>
      </c>
      <c r="AD4963" s="430">
        <v>2.7279471999999997E-4</v>
      </c>
      <c r="AE4963" s="430">
        <v>2.7449579999999998E-4</v>
      </c>
      <c r="AF4963" s="430">
        <v>2.7766244E-4</v>
      </c>
      <c r="AG4963" s="430">
        <v>2.7964320000000001E-4</v>
      </c>
      <c r="AH4963" s="430">
        <v>2.8073615999999997E-4</v>
      </c>
      <c r="AI4963" s="430">
        <v>2.8165155999999999E-4</v>
      </c>
      <c r="AJ4963" s="430">
        <v>2.8059539999999999E-4</v>
      </c>
      <c r="AK4963" s="430">
        <v>2.8058804000000002E-4</v>
      </c>
      <c r="AL4963" s="430">
        <v>0</v>
      </c>
    </row>
    <row r="4964" spans="1:38" x14ac:dyDescent="0.25">
      <c r="A4964" s="430" t="s">
        <v>4368</v>
      </c>
      <c r="B4964" s="430">
        <v>1</v>
      </c>
      <c r="C4964" s="430" t="s">
        <v>4384</v>
      </c>
      <c r="D4964" s="430" t="s">
        <v>4073</v>
      </c>
      <c r="E4964" s="430">
        <v>90</v>
      </c>
      <c r="F4964" s="430">
        <v>0</v>
      </c>
      <c r="G4964" s="430">
        <v>0</v>
      </c>
      <c r="H4964" s="430">
        <v>0</v>
      </c>
      <c r="I4964" s="430">
        <v>0</v>
      </c>
      <c r="J4964" s="430">
        <v>4.1906000000000002E-6</v>
      </c>
      <c r="K4964" s="430">
        <v>4.5671560000000002E-5</v>
      </c>
      <c r="L4964" s="430">
        <v>1.1101088E-4</v>
      </c>
      <c r="M4964" s="430">
        <v>2.0732016E-4</v>
      </c>
      <c r="N4964" s="430">
        <v>3.3397839999999999E-4</v>
      </c>
      <c r="O4964" s="430">
        <v>5.0196948000000004E-4</v>
      </c>
      <c r="P4964" s="430">
        <v>6.5512280000000001E-4</v>
      </c>
      <c r="Q4964" s="430">
        <v>8.0212592000000001E-4</v>
      </c>
      <c r="R4964" s="430">
        <v>9.3682311999999999E-4</v>
      </c>
      <c r="S4964" s="430">
        <v>9.3219920000000005E-4</v>
      </c>
      <c r="T4964" s="430">
        <v>9.2642251999999997E-4</v>
      </c>
      <c r="U4964" s="430">
        <v>9.2096324000000003E-4</v>
      </c>
      <c r="V4964" s="430">
        <v>9.1675700000000003E-4</v>
      </c>
      <c r="W4964" s="430">
        <v>9.1212848000000004E-4</v>
      </c>
      <c r="X4964" s="430">
        <v>9.0720647999999995E-4</v>
      </c>
      <c r="Y4964" s="430">
        <v>9.0335260000000005E-4</v>
      </c>
      <c r="Z4964" s="430">
        <v>8.9920064E-4</v>
      </c>
      <c r="AA4964" s="430">
        <v>8.9540287999999996E-4</v>
      </c>
      <c r="AB4964" s="430">
        <v>8.9060508000000005E-4</v>
      </c>
      <c r="AC4964" s="430">
        <v>8.8536935999999997E-4</v>
      </c>
      <c r="AD4964" s="430">
        <v>8.8002508E-4</v>
      </c>
      <c r="AE4964" s="430">
        <v>8.7364028000000004E-4</v>
      </c>
      <c r="AF4964" s="430">
        <v>8.6749283999999999E-4</v>
      </c>
      <c r="AG4964" s="430">
        <v>8.6271896000000002E-4</v>
      </c>
      <c r="AH4964" s="430">
        <v>8.5955416000000002E-4</v>
      </c>
      <c r="AI4964" s="430">
        <v>8.5501027999999998E-4</v>
      </c>
      <c r="AJ4964" s="430">
        <v>8.5931772000000001E-4</v>
      </c>
      <c r="AK4964" s="430">
        <v>8.5667179999999999E-4</v>
      </c>
      <c r="AL4964" s="430">
        <v>0</v>
      </c>
    </row>
    <row r="4965" spans="1:38" x14ac:dyDescent="0.25">
      <c r="A4965" s="430" t="s">
        <v>4368</v>
      </c>
      <c r="B4965" s="430">
        <v>1</v>
      </c>
      <c r="C4965" s="430" t="s">
        <v>4384</v>
      </c>
      <c r="D4965" s="430" t="s">
        <v>4228</v>
      </c>
      <c r="E4965" s="430">
        <v>90</v>
      </c>
      <c r="F4965" s="430">
        <v>0</v>
      </c>
      <c r="G4965" s="430">
        <v>0</v>
      </c>
      <c r="H4965" s="430">
        <v>0</v>
      </c>
      <c r="I4965" s="430">
        <v>0</v>
      </c>
      <c r="J4965" s="430">
        <v>1.24936E-6</v>
      </c>
      <c r="K4965" s="430">
        <v>1.3685E-5</v>
      </c>
      <c r="L4965" s="430">
        <v>3.3472359999999999E-5</v>
      </c>
      <c r="M4965" s="430">
        <v>6.2999759999999997E-5</v>
      </c>
      <c r="N4965" s="430">
        <v>1.0222396E-4</v>
      </c>
      <c r="O4965" s="430">
        <v>1.5480655999999999E-4</v>
      </c>
      <c r="P4965" s="430">
        <v>2.0322248000000001E-4</v>
      </c>
      <c r="Q4965" s="430">
        <v>2.4905595999999999E-4</v>
      </c>
      <c r="R4965" s="430">
        <v>2.9049735999999999E-4</v>
      </c>
      <c r="S4965" s="430">
        <v>2.8822496000000002E-4</v>
      </c>
      <c r="T4965" s="430">
        <v>2.8566460000000002E-4</v>
      </c>
      <c r="U4965" s="430">
        <v>2.8267735999999998E-4</v>
      </c>
      <c r="V4965" s="430">
        <v>2.7883543999999999E-4</v>
      </c>
      <c r="W4965" s="430">
        <v>2.7464116000000001E-4</v>
      </c>
      <c r="X4965" s="430">
        <v>2.7052047999999998E-4</v>
      </c>
      <c r="Y4965" s="430">
        <v>2.6675215999999999E-4</v>
      </c>
      <c r="Z4965" s="430">
        <v>2.6325892E-4</v>
      </c>
      <c r="AA4965" s="430">
        <v>2.5840868E-4</v>
      </c>
      <c r="AB4965" s="430">
        <v>2.5349404E-4</v>
      </c>
      <c r="AC4965" s="430">
        <v>2.48929E-4</v>
      </c>
      <c r="AD4965" s="430">
        <v>2.4317347999999999E-4</v>
      </c>
      <c r="AE4965" s="430">
        <v>2.3724776E-4</v>
      </c>
      <c r="AF4965" s="430">
        <v>2.3108836000000001E-4</v>
      </c>
      <c r="AG4965" s="430">
        <v>2.2421687999999999E-4</v>
      </c>
      <c r="AH4965" s="430">
        <v>2.1428916000000001E-4</v>
      </c>
      <c r="AI4965" s="430">
        <v>2.1334064E-4</v>
      </c>
      <c r="AJ4965" s="430">
        <v>2.1708688E-4</v>
      </c>
      <c r="AK4965" s="430">
        <v>2.1565903999999999E-4</v>
      </c>
      <c r="AL4965" s="430">
        <v>0</v>
      </c>
    </row>
    <row r="4966" spans="1:38" x14ac:dyDescent="0.25">
      <c r="A4966" s="430" t="s">
        <v>4368</v>
      </c>
      <c r="B4966" s="430">
        <v>1</v>
      </c>
      <c r="C4966" s="430" t="s">
        <v>4384</v>
      </c>
      <c r="D4966" s="430" t="s">
        <v>4075</v>
      </c>
      <c r="E4966" s="430">
        <v>90</v>
      </c>
      <c r="F4966" s="430">
        <v>0</v>
      </c>
      <c r="G4966" s="430">
        <v>0</v>
      </c>
      <c r="H4966" s="430">
        <v>0</v>
      </c>
      <c r="I4966" s="430">
        <v>0</v>
      </c>
      <c r="J4966" s="430">
        <v>3.4960000000000001E-7</v>
      </c>
      <c r="K4966" s="430">
        <v>3.8078799999999999E-6</v>
      </c>
      <c r="L4966" s="430">
        <v>9.2736000000000005E-6</v>
      </c>
      <c r="M4966" s="430">
        <v>1.738432E-5</v>
      </c>
      <c r="N4966" s="430">
        <v>2.8122560000000001E-5</v>
      </c>
      <c r="O4966" s="430">
        <v>4.2584959999999997E-5</v>
      </c>
      <c r="P4966" s="430">
        <v>5.601144E-5</v>
      </c>
      <c r="Q4966" s="430">
        <v>6.8945719999999994E-5</v>
      </c>
      <c r="R4966" s="430">
        <v>8.0986679999999994E-5</v>
      </c>
      <c r="S4966" s="430">
        <v>8.0705160000000005E-5</v>
      </c>
      <c r="T4966" s="430">
        <v>8.0213880000000007E-5</v>
      </c>
      <c r="U4966" s="430">
        <v>7.8996719999999997E-5</v>
      </c>
      <c r="V4966" s="430">
        <v>7.7900999999999998E-5</v>
      </c>
      <c r="W4966" s="430">
        <v>7.6760200000000004E-5</v>
      </c>
      <c r="X4966" s="430">
        <v>7.5887119999999995E-5</v>
      </c>
      <c r="Y4966" s="430">
        <v>7.5141920000000001E-5</v>
      </c>
      <c r="Z4966" s="430">
        <v>7.4559560000000001E-5</v>
      </c>
      <c r="AA4966" s="430">
        <v>7.402504E-5</v>
      </c>
      <c r="AB4966" s="430">
        <v>7.3575159999999997E-5</v>
      </c>
      <c r="AC4966" s="430">
        <v>7.3129880000000005E-5</v>
      </c>
      <c r="AD4966" s="430">
        <v>7.2680000000000002E-5</v>
      </c>
      <c r="AE4966" s="430">
        <v>7.219332E-5</v>
      </c>
      <c r="AF4966" s="430">
        <v>7.1755399999999994E-5</v>
      </c>
      <c r="AG4966" s="430">
        <v>7.1241119999999999E-5</v>
      </c>
      <c r="AH4966" s="430">
        <v>7.1086560000000002E-5</v>
      </c>
      <c r="AI4966" s="430">
        <v>7.0688199999999999E-5</v>
      </c>
      <c r="AJ4966" s="430">
        <v>7.2519919999999998E-5</v>
      </c>
      <c r="AK4966" s="430">
        <v>7.239848E-5</v>
      </c>
      <c r="AL4966" s="430">
        <v>0</v>
      </c>
    </row>
    <row r="4967" spans="1:38" x14ac:dyDescent="0.25">
      <c r="A4967" s="430" t="s">
        <v>4368</v>
      </c>
      <c r="B4967" s="430">
        <v>1</v>
      </c>
      <c r="C4967" s="430" t="s">
        <v>4384</v>
      </c>
      <c r="D4967" s="430" t="s">
        <v>4077</v>
      </c>
      <c r="E4967" s="430">
        <v>90</v>
      </c>
      <c r="F4967" s="430">
        <v>0</v>
      </c>
      <c r="G4967" s="430">
        <v>0</v>
      </c>
      <c r="H4967" s="430">
        <v>0</v>
      </c>
      <c r="I4967" s="430">
        <v>0</v>
      </c>
      <c r="J4967" s="430">
        <v>1.27604E-6</v>
      </c>
      <c r="K4967" s="430">
        <v>1.4034599999999999E-5</v>
      </c>
      <c r="L4967" s="430">
        <v>3.4484360000000002E-5</v>
      </c>
      <c r="M4967" s="430">
        <v>6.5440520000000006E-5</v>
      </c>
      <c r="N4967" s="430">
        <v>1.068902E-4</v>
      </c>
      <c r="O4967" s="430">
        <v>1.6268728E-4</v>
      </c>
      <c r="P4967" s="430">
        <v>2.1461483999999999E-4</v>
      </c>
      <c r="Q4967" s="430">
        <v>2.6511455999999998E-4</v>
      </c>
      <c r="R4967" s="430">
        <v>3.1208055999999999E-4</v>
      </c>
      <c r="S4967" s="430">
        <v>3.1264728000000001E-4</v>
      </c>
      <c r="T4967" s="430">
        <v>3.1433272000000001E-4</v>
      </c>
      <c r="U4967" s="430">
        <v>3.1587556000000001E-4</v>
      </c>
      <c r="V4967" s="430">
        <v>3.1933108000000001E-4</v>
      </c>
      <c r="W4967" s="430">
        <v>3.2263756000000001E-4</v>
      </c>
      <c r="X4967" s="430">
        <v>3.25772E-4</v>
      </c>
      <c r="Y4967" s="430">
        <v>3.2733232000000003E-4</v>
      </c>
      <c r="Z4967" s="430">
        <v>3.2793767999999998E-4</v>
      </c>
      <c r="AA4967" s="430">
        <v>3.2822564000000001E-4</v>
      </c>
      <c r="AB4967" s="430">
        <v>3.2913643999999998E-4</v>
      </c>
      <c r="AC4967" s="430">
        <v>3.3022204000000003E-4</v>
      </c>
      <c r="AD4967" s="430">
        <v>3.3205284E-4</v>
      </c>
      <c r="AE4967" s="430">
        <v>3.3443379999999998E-4</v>
      </c>
      <c r="AF4967" s="430">
        <v>3.3666204E-4</v>
      </c>
      <c r="AG4967" s="430">
        <v>3.3896756000000001E-4</v>
      </c>
      <c r="AH4967" s="430">
        <v>3.4167787999999998E-4</v>
      </c>
      <c r="AI4967" s="430">
        <v>3.4455287999999998E-4</v>
      </c>
      <c r="AJ4967" s="430">
        <v>3.3941928E-4</v>
      </c>
      <c r="AK4967" s="430">
        <v>3.4300451999999998E-4</v>
      </c>
      <c r="AL4967" s="430">
        <v>0</v>
      </c>
    </row>
    <row r="4968" spans="1:38" x14ac:dyDescent="0.25">
      <c r="A4968" s="430" t="s">
        <v>4368</v>
      </c>
      <c r="B4968" s="430">
        <v>1</v>
      </c>
      <c r="C4968" s="430" t="s">
        <v>4384</v>
      </c>
      <c r="D4968" s="430" t="s">
        <v>4079</v>
      </c>
      <c r="E4968" s="430">
        <v>90</v>
      </c>
      <c r="F4968" s="430">
        <v>0</v>
      </c>
      <c r="G4968" s="430">
        <v>0</v>
      </c>
      <c r="H4968" s="430">
        <v>0</v>
      </c>
      <c r="I4968" s="430">
        <v>0</v>
      </c>
      <c r="J4968" s="430">
        <v>2.5208000000000002E-7</v>
      </c>
      <c r="K4968" s="430">
        <v>2.7627600000000002E-6</v>
      </c>
      <c r="L4968" s="430">
        <v>6.7426800000000001E-6</v>
      </c>
      <c r="M4968" s="430">
        <v>1.26178E-5</v>
      </c>
      <c r="N4968" s="430">
        <v>2.0347640000000001E-5</v>
      </c>
      <c r="O4968" s="430">
        <v>3.0715120000000001E-5</v>
      </c>
      <c r="P4968" s="430">
        <v>4.0309799999999998E-5</v>
      </c>
      <c r="Q4968" s="430">
        <v>4.9434359999999999E-5</v>
      </c>
      <c r="R4968" s="430">
        <v>5.7741039999999998E-5</v>
      </c>
      <c r="S4968" s="430">
        <v>5.7533120000000001E-5</v>
      </c>
      <c r="T4968" s="430">
        <v>5.7507360000000002E-5</v>
      </c>
      <c r="U4968" s="430">
        <v>5.7365679999999997E-5</v>
      </c>
      <c r="V4968" s="430">
        <v>5.7378559999999997E-5</v>
      </c>
      <c r="W4968" s="430">
        <v>5.7470560000000002E-5</v>
      </c>
      <c r="X4968" s="430">
        <v>5.7481600000000002E-5</v>
      </c>
      <c r="Y4968" s="430">
        <v>5.7557040000000001E-5</v>
      </c>
      <c r="Z4968" s="430">
        <v>5.7737359999999998E-5</v>
      </c>
      <c r="AA4968" s="430">
        <v>5.7862480000000002E-5</v>
      </c>
      <c r="AB4968" s="430">
        <v>5.8158719999999997E-5</v>
      </c>
      <c r="AC4968" s="430">
        <v>5.8385959999999997E-5</v>
      </c>
      <c r="AD4968" s="430">
        <v>5.8451279999999999E-5</v>
      </c>
      <c r="AE4968" s="430">
        <v>5.837952E-5</v>
      </c>
      <c r="AF4968" s="430">
        <v>5.8587439999999997E-5</v>
      </c>
      <c r="AG4968" s="430">
        <v>5.8914040000000002E-5</v>
      </c>
      <c r="AH4968" s="430">
        <v>5.901156E-5</v>
      </c>
      <c r="AI4968" s="430">
        <v>5.9262719999999999E-5</v>
      </c>
      <c r="AJ4968" s="430">
        <v>5.8684960000000002E-5</v>
      </c>
      <c r="AK4968" s="430">
        <v>5.9167040000000001E-5</v>
      </c>
      <c r="AL4968" s="430">
        <v>0</v>
      </c>
    </row>
    <row r="4969" spans="1:38" x14ac:dyDescent="0.25">
      <c r="A4969" s="430" t="s">
        <v>4368</v>
      </c>
      <c r="B4969" s="430">
        <v>1</v>
      </c>
      <c r="C4969" s="430" t="s">
        <v>4384</v>
      </c>
      <c r="D4969" s="430" t="s">
        <v>4081</v>
      </c>
      <c r="E4969" s="430">
        <v>90</v>
      </c>
      <c r="F4969" s="430">
        <v>0</v>
      </c>
      <c r="G4969" s="430">
        <v>0</v>
      </c>
      <c r="H4969" s="430">
        <v>0</v>
      </c>
      <c r="I4969" s="430">
        <v>0</v>
      </c>
      <c r="J4969" s="430">
        <v>1.80228E-6</v>
      </c>
      <c r="K4969" s="430">
        <v>1.9944680000000001E-5</v>
      </c>
      <c r="L4969" s="430">
        <v>4.920528E-5</v>
      </c>
      <c r="M4969" s="430">
        <v>9.3238319999999999E-5</v>
      </c>
      <c r="N4969" s="430">
        <v>1.5191223999999999E-4</v>
      </c>
      <c r="O4969" s="430">
        <v>2.3079764E-4</v>
      </c>
      <c r="P4969" s="430">
        <v>3.0418327999999999E-4</v>
      </c>
      <c r="Q4969" s="430">
        <v>3.7506007999999998E-4</v>
      </c>
      <c r="R4969" s="430">
        <v>4.4033224E-4</v>
      </c>
      <c r="S4969" s="430">
        <v>4.405236E-4</v>
      </c>
      <c r="T4969" s="430">
        <v>4.4122372000000002E-4</v>
      </c>
      <c r="U4969" s="430">
        <v>4.4317595999999998E-4</v>
      </c>
      <c r="V4969" s="430">
        <v>4.4616779999999997E-4</v>
      </c>
      <c r="W4969" s="430">
        <v>4.4835095999999999E-4</v>
      </c>
      <c r="X4969" s="430">
        <v>4.4937859999999999E-4</v>
      </c>
      <c r="Y4969" s="430">
        <v>4.4972175999999998E-4</v>
      </c>
      <c r="Z4969" s="430">
        <v>4.4958744000000002E-4</v>
      </c>
      <c r="AA4969" s="430">
        <v>4.4958192000000001E-4</v>
      </c>
      <c r="AB4969" s="430">
        <v>4.5026824E-4</v>
      </c>
      <c r="AC4969" s="430">
        <v>4.5010999999999998E-4</v>
      </c>
      <c r="AD4969" s="430">
        <v>4.5022223999999998E-4</v>
      </c>
      <c r="AE4969" s="430">
        <v>4.5051112000000002E-4</v>
      </c>
      <c r="AF4969" s="430">
        <v>4.5118272E-4</v>
      </c>
      <c r="AG4969" s="430">
        <v>4.5276144000000001E-4</v>
      </c>
      <c r="AH4969" s="430">
        <v>4.5484892E-4</v>
      </c>
      <c r="AI4969" s="430">
        <v>4.5628964000000001E-4</v>
      </c>
      <c r="AJ4969" s="430">
        <v>4.5779475999999997E-4</v>
      </c>
      <c r="AK4969" s="430">
        <v>4.6092643999999999E-4</v>
      </c>
      <c r="AL4969" s="430">
        <v>0</v>
      </c>
    </row>
    <row r="4970" spans="1:38" x14ac:dyDescent="0.25">
      <c r="A4970" s="430" t="s">
        <v>4368</v>
      </c>
      <c r="B4970" s="430">
        <v>1</v>
      </c>
      <c r="C4970" s="430" t="s">
        <v>4384</v>
      </c>
      <c r="D4970" s="430" t="s">
        <v>4083</v>
      </c>
      <c r="E4970" s="430">
        <v>90</v>
      </c>
      <c r="F4970" s="430">
        <v>0</v>
      </c>
      <c r="G4970" s="430">
        <v>0</v>
      </c>
      <c r="H4970" s="430">
        <v>0</v>
      </c>
      <c r="I4970" s="430">
        <v>0</v>
      </c>
      <c r="J4970" s="430">
        <v>6.3940000000000001E-6</v>
      </c>
      <c r="K4970" s="430">
        <v>7.0982599999999994E-5</v>
      </c>
      <c r="L4970" s="430">
        <v>1.756878E-4</v>
      </c>
      <c r="M4970" s="430">
        <v>3.3469232000000001E-4</v>
      </c>
      <c r="N4970" s="430">
        <v>5.4975979999999998E-4</v>
      </c>
      <c r="O4970" s="430">
        <v>8.4146787999999999E-4</v>
      </c>
      <c r="P4970" s="430">
        <v>1.1169839600000001E-3</v>
      </c>
      <c r="Q4970" s="430">
        <v>1.39044292E-3</v>
      </c>
      <c r="R4970" s="430">
        <v>1.6478745600000001E-3</v>
      </c>
      <c r="S4970" s="430">
        <v>1.6596183599999999E-3</v>
      </c>
      <c r="T4970" s="430">
        <v>1.6716445999999999E-3</v>
      </c>
      <c r="U4970" s="430">
        <v>1.6849662E-3</v>
      </c>
      <c r="V4970" s="430">
        <v>1.7117244000000001E-3</v>
      </c>
      <c r="W4970" s="430">
        <v>1.73017592E-3</v>
      </c>
      <c r="X4970" s="430">
        <v>1.7485584400000001E-3</v>
      </c>
      <c r="Y4970" s="430">
        <v>1.7687671600000001E-3</v>
      </c>
      <c r="Z4970" s="430">
        <v>1.78560316E-3</v>
      </c>
      <c r="AA4970" s="430">
        <v>1.8014400399999999E-3</v>
      </c>
      <c r="AB4970" s="430">
        <v>1.8192834400000001E-3</v>
      </c>
      <c r="AC4970" s="430">
        <v>1.8345168000000001E-3</v>
      </c>
      <c r="AD4970" s="430">
        <v>1.8548671999999999E-3</v>
      </c>
      <c r="AE4970" s="430">
        <v>1.87630412E-3</v>
      </c>
      <c r="AF4970" s="430">
        <v>1.89352192E-3</v>
      </c>
      <c r="AG4970" s="430">
        <v>1.9076061999999999E-3</v>
      </c>
      <c r="AH4970" s="430">
        <v>1.9208486800000001E-3</v>
      </c>
      <c r="AI4970" s="430">
        <v>1.9364187600000001E-3</v>
      </c>
      <c r="AJ4970" s="430">
        <v>1.9328684799999999E-3</v>
      </c>
      <c r="AK4970" s="430">
        <v>1.9512215600000001E-3</v>
      </c>
      <c r="AL4970" s="430">
        <v>0</v>
      </c>
    </row>
    <row r="4971" spans="1:38" x14ac:dyDescent="0.25">
      <c r="A4971" s="430" t="s">
        <v>4368</v>
      </c>
      <c r="B4971" s="430">
        <v>1</v>
      </c>
      <c r="C4971" s="430" t="s">
        <v>4384</v>
      </c>
      <c r="D4971" s="430" t="s">
        <v>4085</v>
      </c>
      <c r="E4971" s="430">
        <v>90</v>
      </c>
      <c r="F4971" s="430">
        <v>0</v>
      </c>
      <c r="G4971" s="430">
        <v>0</v>
      </c>
      <c r="H4971" s="430">
        <v>0</v>
      </c>
      <c r="I4971" s="430">
        <v>0</v>
      </c>
      <c r="J4971" s="430">
        <v>6.7528E-7</v>
      </c>
      <c r="K4971" s="430">
        <v>7.5412400000000002E-6</v>
      </c>
      <c r="L4971" s="430">
        <v>1.878548E-5</v>
      </c>
      <c r="M4971" s="430">
        <v>3.5940720000000001E-5</v>
      </c>
      <c r="N4971" s="430">
        <v>5.9072279999999999E-5</v>
      </c>
      <c r="O4971" s="430">
        <v>9.019036E-5</v>
      </c>
      <c r="P4971" s="430">
        <v>1.197012E-4</v>
      </c>
      <c r="Q4971" s="430">
        <v>1.4894155999999999E-4</v>
      </c>
      <c r="R4971" s="430">
        <v>1.7662252000000001E-4</v>
      </c>
      <c r="S4971" s="430">
        <v>1.7779184000000001E-4</v>
      </c>
      <c r="T4971" s="430">
        <v>1.7927028E-4</v>
      </c>
      <c r="U4971" s="430">
        <v>1.8180487999999999E-4</v>
      </c>
      <c r="V4971" s="430">
        <v>1.8506168E-4</v>
      </c>
      <c r="W4971" s="430">
        <v>1.8859355999999999E-4</v>
      </c>
      <c r="X4971" s="430">
        <v>1.9155227999999999E-4</v>
      </c>
      <c r="Y4971" s="430">
        <v>1.9422396E-4</v>
      </c>
      <c r="Z4971" s="430">
        <v>1.9633167999999999E-4</v>
      </c>
      <c r="AA4971" s="430">
        <v>1.9772272E-4</v>
      </c>
      <c r="AB4971" s="430">
        <v>1.9906776000000001E-4</v>
      </c>
      <c r="AC4971" s="430">
        <v>2.0082771999999999E-4</v>
      </c>
      <c r="AD4971" s="430">
        <v>2.0213596E-4</v>
      </c>
      <c r="AE4971" s="430">
        <v>2.0380392E-4</v>
      </c>
      <c r="AF4971" s="430">
        <v>2.0650320000000001E-4</v>
      </c>
      <c r="AG4971" s="430">
        <v>2.0926504000000001E-4</v>
      </c>
      <c r="AH4971" s="430">
        <v>2.1172604E-4</v>
      </c>
      <c r="AI4971" s="430">
        <v>2.1399751999999999E-4</v>
      </c>
      <c r="AJ4971" s="430">
        <v>2.17097E-4</v>
      </c>
      <c r="AK4971" s="430">
        <v>2.2057551999999999E-4</v>
      </c>
      <c r="AL4971" s="430">
        <v>0</v>
      </c>
    </row>
    <row r="4972" spans="1:38" x14ac:dyDescent="0.25">
      <c r="A4972" s="430" t="s">
        <v>4368</v>
      </c>
      <c r="B4972" s="430">
        <v>1</v>
      </c>
      <c r="C4972" s="430" t="s">
        <v>4384</v>
      </c>
      <c r="D4972" s="430" t="s">
        <v>4087</v>
      </c>
      <c r="E4972" s="430">
        <v>90</v>
      </c>
      <c r="F4972" s="430">
        <v>0</v>
      </c>
      <c r="G4972" s="430">
        <v>0</v>
      </c>
      <c r="H4972" s="430">
        <v>0</v>
      </c>
      <c r="I4972" s="430">
        <v>0</v>
      </c>
      <c r="J4972" s="430">
        <v>2.2705600000000001E-6</v>
      </c>
      <c r="K4972" s="430">
        <v>2.497524E-5</v>
      </c>
      <c r="L4972" s="430">
        <v>6.1325359999999998E-5</v>
      </c>
      <c r="M4972" s="430">
        <v>1.1578752E-4</v>
      </c>
      <c r="N4972" s="430">
        <v>1.8820992000000001E-4</v>
      </c>
      <c r="O4972" s="430">
        <v>2.8652388000000002E-4</v>
      </c>
      <c r="P4972" s="430">
        <v>3.7895811999999999E-4</v>
      </c>
      <c r="Q4972" s="430">
        <v>4.6946956000000001E-4</v>
      </c>
      <c r="R4972" s="430">
        <v>5.5360448E-4</v>
      </c>
      <c r="S4972" s="430">
        <v>5.5496424000000004E-4</v>
      </c>
      <c r="T4972" s="430">
        <v>5.5802876000000002E-4</v>
      </c>
      <c r="U4972" s="430">
        <v>5.6050079999999996E-4</v>
      </c>
      <c r="V4972" s="430">
        <v>5.6230859999999996E-4</v>
      </c>
      <c r="W4972" s="430">
        <v>5.6271431999999999E-4</v>
      </c>
      <c r="X4972" s="430">
        <v>5.6346596000000004E-4</v>
      </c>
      <c r="Y4972" s="430">
        <v>5.6524799999999997E-4</v>
      </c>
      <c r="Z4972" s="430">
        <v>5.6761515999999995E-4</v>
      </c>
      <c r="AA4972" s="430">
        <v>5.6914696000000004E-4</v>
      </c>
      <c r="AB4972" s="430">
        <v>5.7104859999999999E-4</v>
      </c>
      <c r="AC4972" s="430">
        <v>5.7196860000000005E-4</v>
      </c>
      <c r="AD4972" s="430">
        <v>5.720422E-4</v>
      </c>
      <c r="AE4972" s="430">
        <v>5.7154907999999998E-4</v>
      </c>
      <c r="AF4972" s="430">
        <v>5.7100260000000002E-4</v>
      </c>
      <c r="AG4972" s="430">
        <v>5.7118291999999995E-4</v>
      </c>
      <c r="AH4972" s="430">
        <v>5.7112403999999995E-4</v>
      </c>
      <c r="AI4972" s="430">
        <v>5.7161348000000004E-4</v>
      </c>
      <c r="AJ4972" s="430">
        <v>5.7104583999999996E-4</v>
      </c>
      <c r="AK4972" s="430">
        <v>5.7108631999999997E-4</v>
      </c>
      <c r="AL4972" s="430">
        <v>0</v>
      </c>
    </row>
    <row r="4973" spans="1:38" x14ac:dyDescent="0.25">
      <c r="A4973" s="430" t="s">
        <v>4368</v>
      </c>
      <c r="B4973" s="430">
        <v>1</v>
      </c>
      <c r="C4973" s="430" t="s">
        <v>4384</v>
      </c>
      <c r="D4973" s="430" t="s">
        <v>4230</v>
      </c>
      <c r="E4973" s="430">
        <v>90</v>
      </c>
      <c r="F4973" s="430">
        <v>0</v>
      </c>
      <c r="G4973" s="430">
        <v>0</v>
      </c>
      <c r="H4973" s="430">
        <v>0</v>
      </c>
      <c r="I4973" s="430">
        <v>0</v>
      </c>
      <c r="J4973" s="430">
        <v>3.6799999999999999E-8</v>
      </c>
      <c r="K4973" s="430">
        <v>4.0387999999999999E-7</v>
      </c>
      <c r="L4973" s="430">
        <v>9.816400000000001E-7</v>
      </c>
      <c r="M4973" s="430">
        <v>1.83724E-6</v>
      </c>
      <c r="N4973" s="430">
        <v>2.9605599999999998E-6</v>
      </c>
      <c r="O4973" s="430">
        <v>4.4454400000000001E-6</v>
      </c>
      <c r="P4973" s="430">
        <v>5.7941600000000001E-6</v>
      </c>
      <c r="Q4973" s="430">
        <v>7.0794000000000004E-6</v>
      </c>
      <c r="R4973" s="430">
        <v>8.2441199999999993E-6</v>
      </c>
      <c r="S4973" s="430">
        <v>8.1742000000000004E-6</v>
      </c>
      <c r="T4973" s="430">
        <v>8.0969200000000001E-6</v>
      </c>
      <c r="U4973" s="430">
        <v>8.0223999999999996E-6</v>
      </c>
      <c r="V4973" s="430">
        <v>7.9405199999999993E-6</v>
      </c>
      <c r="W4973" s="430">
        <v>7.8650800000000006E-6</v>
      </c>
      <c r="X4973" s="430">
        <v>7.7970000000000001E-6</v>
      </c>
      <c r="Y4973" s="430">
        <v>7.7307599999999995E-6</v>
      </c>
      <c r="Z4973" s="430">
        <v>7.6654400000000006E-6</v>
      </c>
      <c r="AA4973" s="430">
        <v>7.6065599999999999E-6</v>
      </c>
      <c r="AB4973" s="430">
        <v>7.5458400000000001E-6</v>
      </c>
      <c r="AC4973" s="430">
        <v>7.4851200000000003E-6</v>
      </c>
      <c r="AD4973" s="430">
        <v>7.4216399999999996E-6</v>
      </c>
      <c r="AE4973" s="430">
        <v>7.3572399999999999E-6</v>
      </c>
      <c r="AF4973" s="430">
        <v>7.2928400000000001E-6</v>
      </c>
      <c r="AG4973" s="430">
        <v>7.2339600000000003E-6</v>
      </c>
      <c r="AH4973" s="430">
        <v>7.1806000000000003E-6</v>
      </c>
      <c r="AI4973" s="430">
        <v>7.1263200000000004E-6</v>
      </c>
      <c r="AJ4973" s="430">
        <v>7.0315600000000003E-6</v>
      </c>
      <c r="AK4973" s="430">
        <v>6.9956800000000001E-6</v>
      </c>
      <c r="AL4973" s="430">
        <v>0</v>
      </c>
    </row>
    <row r="4974" spans="1:38" x14ac:dyDescent="0.25">
      <c r="A4974" s="430" t="s">
        <v>4368</v>
      </c>
      <c r="B4974" s="430">
        <v>1</v>
      </c>
      <c r="C4974" s="430" t="s">
        <v>4384</v>
      </c>
      <c r="D4974" s="430" t="s">
        <v>4089</v>
      </c>
      <c r="E4974" s="430">
        <v>90</v>
      </c>
      <c r="F4974" s="430">
        <v>0</v>
      </c>
      <c r="G4974" s="430">
        <v>0</v>
      </c>
      <c r="H4974" s="430">
        <v>0</v>
      </c>
      <c r="I4974" s="430">
        <v>0</v>
      </c>
      <c r="J4974" s="430">
        <v>2.0148E-7</v>
      </c>
      <c r="K4974" s="430">
        <v>2.2052399999999999E-6</v>
      </c>
      <c r="L4974" s="430">
        <v>5.3930400000000001E-6</v>
      </c>
      <c r="M4974" s="430">
        <v>1.012644E-5</v>
      </c>
      <c r="N4974" s="430">
        <v>1.637508E-5</v>
      </c>
      <c r="O4974" s="430">
        <v>2.4749840000000001E-5</v>
      </c>
      <c r="P4974" s="430">
        <v>3.2510959999999998E-5</v>
      </c>
      <c r="Q4974" s="430">
        <v>3.9928919999999998E-5</v>
      </c>
      <c r="R4974" s="430">
        <v>4.6757159999999997E-5</v>
      </c>
      <c r="S4974" s="430">
        <v>4.6543720000000001E-5</v>
      </c>
      <c r="T4974" s="430">
        <v>4.6275079999999999E-5</v>
      </c>
      <c r="U4974" s="430">
        <v>4.5953079999999997E-5</v>
      </c>
      <c r="V4974" s="430">
        <v>4.5643960000000003E-5</v>
      </c>
      <c r="W4974" s="430">
        <v>4.5263999999999999E-5</v>
      </c>
      <c r="X4974" s="430">
        <v>4.4895080000000002E-5</v>
      </c>
      <c r="Y4974" s="430">
        <v>4.4559279999999997E-5</v>
      </c>
      <c r="Z4974" s="430">
        <v>4.4274999999999999E-5</v>
      </c>
      <c r="AA4974" s="430">
        <v>4.4056959999999999E-5</v>
      </c>
      <c r="AB4974" s="430">
        <v>4.3686200000000002E-5</v>
      </c>
      <c r="AC4974" s="430">
        <v>4.3411120000000003E-5</v>
      </c>
      <c r="AD4974" s="430">
        <v>4.3043120000000003E-5</v>
      </c>
      <c r="AE4974" s="430">
        <v>4.2747799999999998E-5</v>
      </c>
      <c r="AF4974" s="430">
        <v>4.2353120000000001E-5</v>
      </c>
      <c r="AG4974" s="430">
        <v>4.2151640000000001E-5</v>
      </c>
      <c r="AH4974" s="430">
        <v>4.1927159999999998E-5</v>
      </c>
      <c r="AI4974" s="430">
        <v>4.1688879999999999E-5</v>
      </c>
      <c r="AJ4974" s="430">
        <v>4.2503999999999998E-5</v>
      </c>
      <c r="AK4974" s="430">
        <v>4.2659479999999999E-5</v>
      </c>
      <c r="AL4974" s="430">
        <v>0</v>
      </c>
    </row>
    <row r="4975" spans="1:38" x14ac:dyDescent="0.25">
      <c r="A4975" s="430" t="s">
        <v>4368</v>
      </c>
      <c r="B4975" s="430">
        <v>1</v>
      </c>
      <c r="C4975" s="430" t="s">
        <v>4384</v>
      </c>
      <c r="D4975" s="430" t="s">
        <v>4091</v>
      </c>
      <c r="E4975" s="430">
        <v>90</v>
      </c>
      <c r="F4975" s="430">
        <v>0</v>
      </c>
      <c r="G4975" s="430">
        <v>0</v>
      </c>
      <c r="H4975" s="430">
        <v>0</v>
      </c>
      <c r="I4975" s="430">
        <v>0</v>
      </c>
      <c r="J4975" s="430">
        <v>1.85104E-6</v>
      </c>
      <c r="K4975" s="430">
        <v>2.0521520000000001E-5</v>
      </c>
      <c r="L4975" s="430">
        <v>5.05954E-5</v>
      </c>
      <c r="M4975" s="430">
        <v>9.6214520000000007E-5</v>
      </c>
      <c r="N4975" s="430">
        <v>1.5735403999999999E-4</v>
      </c>
      <c r="O4975" s="430">
        <v>2.3914204E-4</v>
      </c>
      <c r="P4975" s="430">
        <v>3.1521132E-4</v>
      </c>
      <c r="Q4975" s="430">
        <v>3.9038267999999998E-4</v>
      </c>
      <c r="R4975" s="430">
        <v>4.5981416000000002E-4</v>
      </c>
      <c r="S4975" s="430">
        <v>4.5983071999999999E-4</v>
      </c>
      <c r="T4975" s="430">
        <v>4.6121716E-4</v>
      </c>
      <c r="U4975" s="430">
        <v>4.6287131999999998E-4</v>
      </c>
      <c r="V4975" s="430">
        <v>4.6683100000000002E-4</v>
      </c>
      <c r="W4975" s="430">
        <v>4.6910432E-4</v>
      </c>
      <c r="X4975" s="430">
        <v>4.7202348E-4</v>
      </c>
      <c r="Y4975" s="430">
        <v>4.7549556000000003E-4</v>
      </c>
      <c r="Z4975" s="430">
        <v>4.7699792000000001E-4</v>
      </c>
      <c r="AA4975" s="430">
        <v>4.7958864000000002E-4</v>
      </c>
      <c r="AB4975" s="430">
        <v>4.8115540000000001E-4</v>
      </c>
      <c r="AC4975" s="430">
        <v>4.8262372E-4</v>
      </c>
      <c r="AD4975" s="430">
        <v>4.8550699999999999E-4</v>
      </c>
      <c r="AE4975" s="430">
        <v>4.8957891999999996E-4</v>
      </c>
      <c r="AF4975" s="430">
        <v>4.9518540000000001E-4</v>
      </c>
      <c r="AG4975" s="430">
        <v>5.0085167999999996E-4</v>
      </c>
      <c r="AH4975" s="430">
        <v>5.0508460000000003E-4</v>
      </c>
      <c r="AI4975" s="430">
        <v>5.0864316000000004E-4</v>
      </c>
      <c r="AJ4975" s="430">
        <v>5.1062944000000005E-4</v>
      </c>
      <c r="AK4975" s="430">
        <v>5.1137648000000005E-4</v>
      </c>
      <c r="AL4975" s="430">
        <v>0</v>
      </c>
    </row>
    <row r="4976" spans="1:38" x14ac:dyDescent="0.25">
      <c r="A4976" s="430" t="s">
        <v>4368</v>
      </c>
      <c r="B4976" s="430">
        <v>1</v>
      </c>
      <c r="C4976" s="430" t="s">
        <v>4384</v>
      </c>
      <c r="D4976" s="430" t="s">
        <v>4093</v>
      </c>
      <c r="E4976" s="430">
        <v>90</v>
      </c>
      <c r="F4976" s="430">
        <v>0</v>
      </c>
      <c r="G4976" s="430">
        <v>0</v>
      </c>
      <c r="H4976" s="430">
        <v>0</v>
      </c>
      <c r="I4976" s="430">
        <v>0</v>
      </c>
      <c r="J4976" s="430">
        <v>1.7682399999999999E-6</v>
      </c>
      <c r="K4976" s="430">
        <v>1.9412E-5</v>
      </c>
      <c r="L4976" s="430">
        <v>4.7509719999999998E-5</v>
      </c>
      <c r="M4976" s="430">
        <v>8.9287840000000005E-5</v>
      </c>
      <c r="N4976" s="430">
        <v>1.4448415999999999E-4</v>
      </c>
      <c r="O4976" s="430">
        <v>2.1827091999999999E-4</v>
      </c>
      <c r="P4976" s="430">
        <v>2.8659931999999998E-4</v>
      </c>
      <c r="Q4976" s="430">
        <v>3.5262771999999999E-4</v>
      </c>
      <c r="R4976" s="430">
        <v>4.1368444000000002E-4</v>
      </c>
      <c r="S4976" s="430">
        <v>4.1275524000000002E-4</v>
      </c>
      <c r="T4976" s="430">
        <v>4.1160524000000002E-4</v>
      </c>
      <c r="U4976" s="430">
        <v>4.1026664E-4</v>
      </c>
      <c r="V4976" s="430">
        <v>4.0871460000000001E-4</v>
      </c>
      <c r="W4976" s="430">
        <v>4.0733643999999998E-4</v>
      </c>
      <c r="X4976" s="430">
        <v>4.0575863999999998E-4</v>
      </c>
      <c r="Y4976" s="430">
        <v>4.0431056E-4</v>
      </c>
      <c r="Z4976" s="430">
        <v>4.0254692E-4</v>
      </c>
      <c r="AA4976" s="430">
        <v>4.0080075999999998E-4</v>
      </c>
      <c r="AB4976" s="430">
        <v>3.990086E-4</v>
      </c>
      <c r="AC4976" s="430">
        <v>3.9753108000000002E-4</v>
      </c>
      <c r="AD4976" s="430">
        <v>3.9577847999999998E-4</v>
      </c>
      <c r="AE4976" s="430">
        <v>3.9365051999999998E-4</v>
      </c>
      <c r="AF4976" s="430">
        <v>3.9175256000000002E-4</v>
      </c>
      <c r="AG4976" s="430">
        <v>3.9062004E-4</v>
      </c>
      <c r="AH4976" s="430">
        <v>3.8983344E-4</v>
      </c>
      <c r="AI4976" s="430">
        <v>3.8910204000000001E-4</v>
      </c>
      <c r="AJ4976" s="430">
        <v>3.8980124000000002E-4</v>
      </c>
      <c r="AK4976" s="430">
        <v>3.8960436000000002E-4</v>
      </c>
      <c r="AL4976" s="430">
        <v>0</v>
      </c>
    </row>
    <row r="4977" spans="1:38" x14ac:dyDescent="0.25">
      <c r="A4977" s="430" t="s">
        <v>4368</v>
      </c>
      <c r="B4977" s="430">
        <v>1</v>
      </c>
      <c r="C4977" s="430" t="s">
        <v>4384</v>
      </c>
      <c r="D4977" s="430" t="s">
        <v>4095</v>
      </c>
      <c r="E4977" s="430">
        <v>90</v>
      </c>
      <c r="F4977" s="430">
        <v>0</v>
      </c>
      <c r="G4977" s="430">
        <v>0</v>
      </c>
      <c r="H4977" s="430">
        <v>0</v>
      </c>
      <c r="I4977" s="430">
        <v>0</v>
      </c>
      <c r="J4977" s="430">
        <v>6.2743999999999996E-7</v>
      </c>
      <c r="K4977" s="430">
        <v>6.8282400000000004E-6</v>
      </c>
      <c r="L4977" s="430">
        <v>1.6558160000000001E-5</v>
      </c>
      <c r="M4977" s="430">
        <v>3.0843000000000003E-5</v>
      </c>
      <c r="N4977" s="430">
        <v>4.9517159999999998E-5</v>
      </c>
      <c r="O4977" s="430">
        <v>7.4158439999999994E-5</v>
      </c>
      <c r="P4977" s="430">
        <v>9.6370000000000001E-5</v>
      </c>
      <c r="Q4977" s="430">
        <v>1.1749044000000001E-4</v>
      </c>
      <c r="R4977" s="430">
        <v>1.3716187999999999E-4</v>
      </c>
      <c r="S4977" s="430">
        <v>1.3652248000000001E-4</v>
      </c>
      <c r="T4977" s="430">
        <v>1.3559143999999999E-4</v>
      </c>
      <c r="U4977" s="430">
        <v>1.3466684000000001E-4</v>
      </c>
      <c r="V4977" s="430">
        <v>1.3394464000000001E-4</v>
      </c>
      <c r="W4977" s="430">
        <v>1.3314975999999999E-4</v>
      </c>
      <c r="X4977" s="430">
        <v>1.323742E-4</v>
      </c>
      <c r="Y4977" s="430">
        <v>1.3177619999999999E-4</v>
      </c>
      <c r="Z4977" s="430">
        <v>1.3116992E-4</v>
      </c>
      <c r="AA4977" s="430">
        <v>1.3041552E-4</v>
      </c>
      <c r="AB4977" s="430">
        <v>1.2955072E-4</v>
      </c>
      <c r="AC4977" s="430">
        <v>1.2849916E-4</v>
      </c>
      <c r="AD4977" s="430">
        <v>1.2730592000000001E-4</v>
      </c>
      <c r="AE4977" s="430">
        <v>1.2591303999999999E-4</v>
      </c>
      <c r="AF4977" s="430">
        <v>1.2430119999999999E-4</v>
      </c>
      <c r="AG4977" s="430">
        <v>1.2263047999999999E-4</v>
      </c>
      <c r="AH4977" s="430">
        <v>1.2118792E-4</v>
      </c>
      <c r="AI4977" s="430">
        <v>1.1993028E-4</v>
      </c>
      <c r="AJ4977" s="430">
        <v>1.1840215999999999E-4</v>
      </c>
      <c r="AK4977" s="430">
        <v>1.1781888E-4</v>
      </c>
      <c r="AL4977" s="430">
        <v>0</v>
      </c>
    </row>
    <row r="4978" spans="1:38" x14ac:dyDescent="0.25">
      <c r="A4978" s="430" t="s">
        <v>4368</v>
      </c>
      <c r="B4978" s="430">
        <v>1</v>
      </c>
      <c r="C4978" s="430" t="s">
        <v>4384</v>
      </c>
      <c r="D4978" s="430" t="s">
        <v>4097</v>
      </c>
      <c r="E4978" s="430">
        <v>90</v>
      </c>
      <c r="F4978" s="430">
        <v>0</v>
      </c>
      <c r="G4978" s="430">
        <v>0</v>
      </c>
      <c r="H4978" s="430">
        <v>0</v>
      </c>
      <c r="I4978" s="430">
        <v>0</v>
      </c>
      <c r="J4978" s="430">
        <v>1.656E-7</v>
      </c>
      <c r="K4978" s="430">
        <v>1.8160799999999999E-6</v>
      </c>
      <c r="L4978" s="430">
        <v>4.4344000000000003E-6</v>
      </c>
      <c r="M4978" s="430">
        <v>8.2984E-6</v>
      </c>
      <c r="N4978" s="430">
        <v>1.338508E-5</v>
      </c>
      <c r="O4978" s="430">
        <v>2.0128680000000001E-5</v>
      </c>
      <c r="P4978" s="430">
        <v>2.6361680000000001E-5</v>
      </c>
      <c r="Q4978" s="430">
        <v>3.2260720000000002E-5</v>
      </c>
      <c r="R4978" s="430">
        <v>3.7987719999999997E-5</v>
      </c>
      <c r="S4978" s="430">
        <v>3.7926080000000001E-5</v>
      </c>
      <c r="T4978" s="430">
        <v>3.800336E-5</v>
      </c>
      <c r="U4978" s="430">
        <v>3.8033720000000003E-5</v>
      </c>
      <c r="V4978" s="430">
        <v>3.8299600000000002E-5</v>
      </c>
      <c r="W4978" s="430">
        <v>3.8831359999999999E-5</v>
      </c>
      <c r="X4978" s="430">
        <v>3.9276639999999999E-5</v>
      </c>
      <c r="Y4978" s="430">
        <v>3.9926160000000001E-5</v>
      </c>
      <c r="Z4978" s="430">
        <v>3.9934439999999998E-5</v>
      </c>
      <c r="AA4978" s="430">
        <v>3.9862679999999999E-5</v>
      </c>
      <c r="AB4978" s="430">
        <v>4.021964E-5</v>
      </c>
      <c r="AC4978" s="430">
        <v>4.0364080000000001E-5</v>
      </c>
      <c r="AD4978" s="430">
        <v>4.0117519999999998E-5</v>
      </c>
      <c r="AE4978" s="430">
        <v>4.0054959999999999E-5</v>
      </c>
      <c r="AF4978" s="430">
        <v>3.9698920000000002E-5</v>
      </c>
      <c r="AG4978" s="430">
        <v>3.9107360000000002E-5</v>
      </c>
      <c r="AH4978" s="430">
        <v>3.8857119999999999E-5</v>
      </c>
      <c r="AI4978" s="430">
        <v>3.8754080000000001E-5</v>
      </c>
      <c r="AJ4978" s="430">
        <v>3.818828E-5</v>
      </c>
      <c r="AK4978" s="430">
        <v>3.8247159999999999E-5</v>
      </c>
      <c r="AL4978" s="430">
        <v>0</v>
      </c>
    </row>
    <row r="4979" spans="1:38" x14ac:dyDescent="0.25">
      <c r="A4979" s="430" t="s">
        <v>4368</v>
      </c>
      <c r="B4979" s="430">
        <v>1</v>
      </c>
      <c r="C4979" s="430" t="s">
        <v>4385</v>
      </c>
      <c r="D4979" s="430" t="s">
        <v>4001</v>
      </c>
      <c r="E4979" s="430">
        <v>91</v>
      </c>
      <c r="F4979" s="430">
        <v>0</v>
      </c>
      <c r="G4979" s="430">
        <v>0</v>
      </c>
      <c r="H4979" s="430">
        <v>0</v>
      </c>
      <c r="I4979" s="430">
        <v>0</v>
      </c>
      <c r="J4979" s="430">
        <v>0</v>
      </c>
      <c r="K4979" s="430">
        <v>1.006954865E-3</v>
      </c>
      <c r="L4979" s="430">
        <v>2.4168617409999998E-3</v>
      </c>
      <c r="M4979" s="430">
        <v>2.8316755879999999E-3</v>
      </c>
      <c r="N4979" s="430">
        <v>2.8872132800000002E-3</v>
      </c>
      <c r="O4979" s="430">
        <v>2.9342247829999999E-3</v>
      </c>
      <c r="P4979" s="430">
        <v>2.3055886070000001E-3</v>
      </c>
      <c r="Q4979" s="430">
        <v>1.6678891529999999E-3</v>
      </c>
      <c r="R4979" s="430">
        <v>1.0097652880000001E-3</v>
      </c>
      <c r="S4979" s="430">
        <v>3.1715461399999998E-4</v>
      </c>
      <c r="T4979" s="430">
        <v>3.2603912600000001E-4</v>
      </c>
      <c r="U4979" s="430">
        <v>2.6665401000000003E-4</v>
      </c>
      <c r="V4979" s="430">
        <v>2.04430786E-4</v>
      </c>
      <c r="W4979" s="430">
        <v>1.3884423E-4</v>
      </c>
      <c r="X4979" s="430">
        <v>7.0917895999999996E-5</v>
      </c>
      <c r="Y4979" s="430">
        <v>0</v>
      </c>
      <c r="Z4979" s="430">
        <v>0</v>
      </c>
      <c r="AA4979" s="430">
        <v>0</v>
      </c>
      <c r="AB4979" s="430">
        <v>0</v>
      </c>
      <c r="AC4979" s="430">
        <v>0</v>
      </c>
      <c r="AD4979" s="430">
        <v>0</v>
      </c>
      <c r="AE4979" s="430">
        <v>0</v>
      </c>
      <c r="AF4979" s="430">
        <v>0</v>
      </c>
      <c r="AG4979" s="430">
        <v>0</v>
      </c>
      <c r="AH4979" s="430">
        <v>0</v>
      </c>
      <c r="AI4979" s="430">
        <v>0</v>
      </c>
      <c r="AJ4979" s="430">
        <v>0</v>
      </c>
      <c r="AK4979" s="430">
        <v>0</v>
      </c>
      <c r="AL4979" s="430">
        <v>0</v>
      </c>
    </row>
    <row r="4980" spans="1:38" x14ac:dyDescent="0.25">
      <c r="A4980" s="430" t="s">
        <v>4368</v>
      </c>
      <c r="B4980" s="430">
        <v>1</v>
      </c>
      <c r="C4980" s="430" t="s">
        <v>4385</v>
      </c>
      <c r="D4980" s="430" t="s">
        <v>4003</v>
      </c>
      <c r="E4980" s="430">
        <v>91</v>
      </c>
      <c r="F4980" s="430">
        <v>0</v>
      </c>
      <c r="G4980" s="430">
        <v>0</v>
      </c>
      <c r="H4980" s="430">
        <v>0</v>
      </c>
      <c r="I4980" s="430">
        <v>0</v>
      </c>
      <c r="J4980" s="430">
        <v>0</v>
      </c>
      <c r="K4980" s="430">
        <v>7.1585001669999997E-3</v>
      </c>
      <c r="L4980" s="430">
        <v>1.7200470602000001E-2</v>
      </c>
      <c r="M4980" s="430">
        <v>2.0178175864E-2</v>
      </c>
      <c r="N4980" s="430">
        <v>2.0514044746999999E-2</v>
      </c>
      <c r="O4980" s="430">
        <v>2.0805801932999999E-2</v>
      </c>
      <c r="P4980" s="430">
        <v>1.6346313207000002E-2</v>
      </c>
      <c r="Q4980" s="430">
        <v>1.1758485522E-2</v>
      </c>
      <c r="R4980" s="430">
        <v>7.042783195E-3</v>
      </c>
      <c r="S4980" s="430">
        <v>2.202762562E-3</v>
      </c>
      <c r="T4980" s="430">
        <v>2.2405953009999998E-3</v>
      </c>
      <c r="U4980" s="430">
        <v>1.827069202E-3</v>
      </c>
      <c r="V4980" s="430">
        <v>1.4013102879999999E-3</v>
      </c>
      <c r="W4980" s="430">
        <v>9.5369367099999995E-4</v>
      </c>
      <c r="X4980" s="430">
        <v>4.8672840299999998E-4</v>
      </c>
      <c r="Y4980" s="430">
        <v>0</v>
      </c>
      <c r="Z4980" s="430">
        <v>0</v>
      </c>
      <c r="AA4980" s="430">
        <v>0</v>
      </c>
      <c r="AB4980" s="430">
        <v>0</v>
      </c>
      <c r="AC4980" s="430">
        <v>0</v>
      </c>
      <c r="AD4980" s="430">
        <v>0</v>
      </c>
      <c r="AE4980" s="430">
        <v>0</v>
      </c>
      <c r="AF4980" s="430">
        <v>0</v>
      </c>
      <c r="AG4980" s="430">
        <v>0</v>
      </c>
      <c r="AH4980" s="430">
        <v>0</v>
      </c>
      <c r="AI4980" s="430">
        <v>0</v>
      </c>
      <c r="AJ4980" s="430">
        <v>0</v>
      </c>
      <c r="AK4980" s="430">
        <v>0</v>
      </c>
      <c r="AL4980" s="430">
        <v>0</v>
      </c>
    </row>
    <row r="4981" spans="1:38" x14ac:dyDescent="0.25">
      <c r="A4981" s="430" t="s">
        <v>4368</v>
      </c>
      <c r="B4981" s="430">
        <v>1</v>
      </c>
      <c r="C4981" s="430" t="s">
        <v>4385</v>
      </c>
      <c r="D4981" s="430" t="s">
        <v>4004</v>
      </c>
      <c r="E4981" s="430">
        <v>91</v>
      </c>
      <c r="F4981" s="430">
        <v>0</v>
      </c>
      <c r="G4981" s="430">
        <v>0</v>
      </c>
      <c r="H4981" s="430">
        <v>0</v>
      </c>
      <c r="I4981" s="430">
        <v>0</v>
      </c>
      <c r="J4981" s="430">
        <v>0</v>
      </c>
      <c r="K4981" s="430">
        <v>4.223993788E-3</v>
      </c>
      <c r="L4981" s="430">
        <v>1.0214833202E-2</v>
      </c>
      <c r="M4981" s="430">
        <v>1.2016032749E-2</v>
      </c>
      <c r="N4981" s="430">
        <v>1.2231433914000001E-2</v>
      </c>
      <c r="O4981" s="430">
        <v>1.2454248330999999E-2</v>
      </c>
      <c r="P4981" s="430">
        <v>9.8345322670000002E-3</v>
      </c>
      <c r="Q4981" s="430">
        <v>7.0840180250000004E-3</v>
      </c>
      <c r="R4981" s="430">
        <v>4.2537670280000002E-3</v>
      </c>
      <c r="S4981" s="430">
        <v>1.332770929E-3</v>
      </c>
      <c r="T4981" s="430">
        <v>1.359810473E-3</v>
      </c>
      <c r="U4981" s="430">
        <v>1.111919774E-3</v>
      </c>
      <c r="V4981" s="430">
        <v>8.5421909299999998E-4</v>
      </c>
      <c r="W4981" s="430">
        <v>5.8138895500000004E-4</v>
      </c>
      <c r="X4981" s="430">
        <v>2.9653798999999998E-4</v>
      </c>
      <c r="Y4981" s="430">
        <v>0</v>
      </c>
      <c r="Z4981" s="430">
        <v>0</v>
      </c>
      <c r="AA4981" s="430">
        <v>0</v>
      </c>
      <c r="AB4981" s="430">
        <v>0</v>
      </c>
      <c r="AC4981" s="430">
        <v>0</v>
      </c>
      <c r="AD4981" s="430">
        <v>0</v>
      </c>
      <c r="AE4981" s="430">
        <v>0</v>
      </c>
      <c r="AF4981" s="430">
        <v>0</v>
      </c>
      <c r="AG4981" s="430">
        <v>0</v>
      </c>
      <c r="AH4981" s="430">
        <v>0</v>
      </c>
      <c r="AI4981" s="430">
        <v>0</v>
      </c>
      <c r="AJ4981" s="430">
        <v>0</v>
      </c>
      <c r="AK4981" s="430">
        <v>0</v>
      </c>
      <c r="AL4981" s="430">
        <v>0</v>
      </c>
    </row>
    <row r="4982" spans="1:38" x14ac:dyDescent="0.25">
      <c r="A4982" s="430" t="s">
        <v>4368</v>
      </c>
      <c r="B4982" s="430">
        <v>1</v>
      </c>
      <c r="C4982" s="430" t="s">
        <v>4385</v>
      </c>
      <c r="D4982" s="430" t="s">
        <v>4225</v>
      </c>
      <c r="E4982" s="430">
        <v>91</v>
      </c>
      <c r="F4982" s="430">
        <v>0</v>
      </c>
      <c r="G4982" s="430">
        <v>0</v>
      </c>
      <c r="H4982" s="430">
        <v>0</v>
      </c>
      <c r="I4982" s="430">
        <v>0</v>
      </c>
      <c r="J4982" s="430">
        <v>0</v>
      </c>
      <c r="K4982" s="430">
        <v>8.9750814999999996E-5</v>
      </c>
      <c r="L4982" s="430">
        <v>2.1810084799999999E-4</v>
      </c>
      <c r="M4982" s="430">
        <v>2.5831924300000002E-4</v>
      </c>
      <c r="N4982" s="430">
        <v>2.6487505099999999E-4</v>
      </c>
      <c r="O4982" s="430">
        <v>2.7136837000000001E-4</v>
      </c>
      <c r="P4982" s="430">
        <v>2.11844038E-4</v>
      </c>
      <c r="Q4982" s="430">
        <v>1.51799228E-4</v>
      </c>
      <c r="R4982" s="430">
        <v>9.0479325999999997E-5</v>
      </c>
      <c r="S4982" s="430">
        <v>2.8087619000000001E-5</v>
      </c>
      <c r="T4982" s="430">
        <v>2.8355768E-5</v>
      </c>
      <c r="U4982" s="430">
        <v>2.2908151000000001E-5</v>
      </c>
      <c r="V4982" s="430">
        <v>1.7295215000000001E-5</v>
      </c>
      <c r="W4982" s="430">
        <v>1.1584986E-5</v>
      </c>
      <c r="X4982" s="430">
        <v>5.8138500000000002E-6</v>
      </c>
      <c r="Y4982" s="430">
        <v>0</v>
      </c>
      <c r="Z4982" s="430">
        <v>0</v>
      </c>
      <c r="AA4982" s="430">
        <v>0</v>
      </c>
      <c r="AB4982" s="430">
        <v>0</v>
      </c>
      <c r="AC4982" s="430">
        <v>0</v>
      </c>
      <c r="AD4982" s="430">
        <v>0</v>
      </c>
      <c r="AE4982" s="430">
        <v>0</v>
      </c>
      <c r="AF4982" s="430">
        <v>0</v>
      </c>
      <c r="AG4982" s="430">
        <v>0</v>
      </c>
      <c r="AH4982" s="430">
        <v>0</v>
      </c>
      <c r="AI4982" s="430">
        <v>0</v>
      </c>
      <c r="AJ4982" s="430">
        <v>0</v>
      </c>
      <c r="AK4982" s="430">
        <v>0</v>
      </c>
      <c r="AL4982" s="430">
        <v>0</v>
      </c>
    </row>
    <row r="4983" spans="1:38" x14ac:dyDescent="0.25">
      <c r="A4983" s="430" t="s">
        <v>4368</v>
      </c>
      <c r="B4983" s="430">
        <v>1</v>
      </c>
      <c r="C4983" s="430" t="s">
        <v>4385</v>
      </c>
      <c r="D4983" s="430" t="s">
        <v>4006</v>
      </c>
      <c r="E4983" s="430">
        <v>91</v>
      </c>
      <c r="F4983" s="430">
        <v>0</v>
      </c>
      <c r="G4983" s="430">
        <v>0</v>
      </c>
      <c r="H4983" s="430">
        <v>0</v>
      </c>
      <c r="I4983" s="430">
        <v>0</v>
      </c>
      <c r="J4983" s="430">
        <v>0</v>
      </c>
      <c r="K4983" s="430">
        <v>7.3845758770000004E-3</v>
      </c>
      <c r="L4983" s="430">
        <v>1.8216501401E-2</v>
      </c>
      <c r="M4983" s="430">
        <v>2.1883067206000001E-2</v>
      </c>
      <c r="N4983" s="430">
        <v>2.2743222753999998E-2</v>
      </c>
      <c r="O4983" s="430">
        <v>2.3593982013E-2</v>
      </c>
      <c r="P4983" s="430">
        <v>1.8947277033999999E-2</v>
      </c>
      <c r="Q4983" s="430">
        <v>1.3879404896E-2</v>
      </c>
      <c r="R4983" s="430">
        <v>8.4830130560000008E-3</v>
      </c>
      <c r="S4983" s="430">
        <v>2.6952470720000002E-3</v>
      </c>
      <c r="T4983" s="430">
        <v>2.7953006620000001E-3</v>
      </c>
      <c r="U4983" s="430">
        <v>2.3345415800000002E-3</v>
      </c>
      <c r="V4983" s="430">
        <v>1.8251739660000001E-3</v>
      </c>
      <c r="W4983" s="430">
        <v>1.2587799979999999E-3</v>
      </c>
      <c r="X4983" s="430">
        <v>6.4788041499999995E-4</v>
      </c>
      <c r="Y4983" s="430">
        <v>0</v>
      </c>
      <c r="Z4983" s="430">
        <v>0</v>
      </c>
      <c r="AA4983" s="430">
        <v>0</v>
      </c>
      <c r="AB4983" s="430">
        <v>0</v>
      </c>
      <c r="AC4983" s="430">
        <v>0</v>
      </c>
      <c r="AD4983" s="430">
        <v>0</v>
      </c>
      <c r="AE4983" s="430">
        <v>0</v>
      </c>
      <c r="AF4983" s="430">
        <v>0</v>
      </c>
      <c r="AG4983" s="430">
        <v>0</v>
      </c>
      <c r="AH4983" s="430">
        <v>0</v>
      </c>
      <c r="AI4983" s="430">
        <v>0</v>
      </c>
      <c r="AJ4983" s="430">
        <v>0</v>
      </c>
      <c r="AK4983" s="430">
        <v>0</v>
      </c>
      <c r="AL4983" s="430">
        <v>0</v>
      </c>
    </row>
    <row r="4984" spans="1:38" x14ac:dyDescent="0.25">
      <c r="A4984" s="430" t="s">
        <v>4368</v>
      </c>
      <c r="B4984" s="430">
        <v>1</v>
      </c>
      <c r="C4984" s="430" t="s">
        <v>4385</v>
      </c>
      <c r="D4984" s="430" t="s">
        <v>4008</v>
      </c>
      <c r="E4984" s="430">
        <v>91</v>
      </c>
      <c r="F4984" s="430">
        <v>0</v>
      </c>
      <c r="G4984" s="430">
        <v>0</v>
      </c>
      <c r="H4984" s="430">
        <v>0</v>
      </c>
      <c r="I4984" s="430">
        <v>0</v>
      </c>
      <c r="J4984" s="430">
        <v>0</v>
      </c>
      <c r="K4984" s="430">
        <v>5.2806739188000003E-2</v>
      </c>
      <c r="L4984" s="430">
        <v>0.127159096281</v>
      </c>
      <c r="M4984" s="430">
        <v>0.15007284044200001</v>
      </c>
      <c r="N4984" s="430">
        <v>0.15363373102</v>
      </c>
      <c r="O4984" s="430">
        <v>0.15732632705300001</v>
      </c>
      <c r="P4984" s="430">
        <v>0.12478807773599999</v>
      </c>
      <c r="Q4984" s="430">
        <v>9.0747408555999998E-2</v>
      </c>
      <c r="R4984" s="430">
        <v>5.4819183195000003E-2</v>
      </c>
      <c r="S4984" s="430">
        <v>1.7243141096999998E-2</v>
      </c>
      <c r="T4984" s="430">
        <v>1.7592806602000001E-2</v>
      </c>
      <c r="U4984" s="430">
        <v>1.4324494268000001E-2</v>
      </c>
      <c r="V4984" s="430">
        <v>1.0904533787000001E-2</v>
      </c>
      <c r="W4984" s="430">
        <v>7.3984310329999999E-3</v>
      </c>
      <c r="X4984" s="430">
        <v>3.7760924110000001E-3</v>
      </c>
      <c r="Y4984" s="430">
        <v>0</v>
      </c>
      <c r="Z4984" s="430">
        <v>0</v>
      </c>
      <c r="AA4984" s="430">
        <v>0</v>
      </c>
      <c r="AB4984" s="430">
        <v>0</v>
      </c>
      <c r="AC4984" s="430">
        <v>0</v>
      </c>
      <c r="AD4984" s="430">
        <v>0</v>
      </c>
      <c r="AE4984" s="430">
        <v>0</v>
      </c>
      <c r="AF4984" s="430">
        <v>0</v>
      </c>
      <c r="AG4984" s="430">
        <v>0</v>
      </c>
      <c r="AH4984" s="430">
        <v>0</v>
      </c>
      <c r="AI4984" s="430">
        <v>0</v>
      </c>
      <c r="AJ4984" s="430">
        <v>0</v>
      </c>
      <c r="AK4984" s="430">
        <v>0</v>
      </c>
      <c r="AL4984" s="430">
        <v>0</v>
      </c>
    </row>
    <row r="4985" spans="1:38" x14ac:dyDescent="0.25">
      <c r="A4985" s="430" t="s">
        <v>4368</v>
      </c>
      <c r="B4985" s="430">
        <v>1</v>
      </c>
      <c r="C4985" s="430" t="s">
        <v>4385</v>
      </c>
      <c r="D4985" s="430" t="s">
        <v>481</v>
      </c>
      <c r="E4985" s="430">
        <v>91</v>
      </c>
      <c r="F4985" s="430">
        <v>0</v>
      </c>
      <c r="G4985" s="430">
        <v>0</v>
      </c>
      <c r="H4985" s="430">
        <v>0</v>
      </c>
      <c r="I4985" s="430">
        <v>0</v>
      </c>
      <c r="J4985" s="430">
        <v>0</v>
      </c>
      <c r="K4985" s="430">
        <v>6.3752321919999999E-3</v>
      </c>
      <c r="L4985" s="430">
        <v>1.5567715296E-2</v>
      </c>
      <c r="M4985" s="430">
        <v>1.8562964147E-2</v>
      </c>
      <c r="N4985" s="430">
        <v>1.9172451795E-2</v>
      </c>
      <c r="O4985" s="430">
        <v>1.984715502E-2</v>
      </c>
      <c r="P4985" s="430">
        <v>1.5886445581999999E-2</v>
      </c>
      <c r="Q4985" s="430">
        <v>1.164808407E-2</v>
      </c>
      <c r="R4985" s="430">
        <v>7.0590010680000002E-3</v>
      </c>
      <c r="S4985" s="430">
        <v>2.2151084900000001E-3</v>
      </c>
      <c r="T4985" s="430">
        <v>2.262495718E-3</v>
      </c>
      <c r="U4985" s="430">
        <v>1.851890782E-3</v>
      </c>
      <c r="V4985" s="430">
        <v>1.428992124E-3</v>
      </c>
      <c r="W4985" s="430">
        <v>9.8043500799999996E-4</v>
      </c>
      <c r="X4985" s="430">
        <v>5.0442307299999997E-4</v>
      </c>
      <c r="Y4985" s="430">
        <v>0</v>
      </c>
      <c r="Z4985" s="430">
        <v>0</v>
      </c>
      <c r="AA4985" s="430">
        <v>0</v>
      </c>
      <c r="AB4985" s="430">
        <v>0</v>
      </c>
      <c r="AC4985" s="430">
        <v>0</v>
      </c>
      <c r="AD4985" s="430">
        <v>0</v>
      </c>
      <c r="AE4985" s="430">
        <v>0</v>
      </c>
      <c r="AF4985" s="430">
        <v>0</v>
      </c>
      <c r="AG4985" s="430">
        <v>0</v>
      </c>
      <c r="AH4985" s="430">
        <v>0</v>
      </c>
      <c r="AI4985" s="430">
        <v>0</v>
      </c>
      <c r="AJ4985" s="430">
        <v>0</v>
      </c>
      <c r="AK4985" s="430">
        <v>0</v>
      </c>
      <c r="AL4985" s="430">
        <v>0</v>
      </c>
    </row>
    <row r="4986" spans="1:38" x14ac:dyDescent="0.25">
      <c r="A4986" s="430" t="s">
        <v>4368</v>
      </c>
      <c r="B4986" s="430">
        <v>1</v>
      </c>
      <c r="C4986" s="430" t="s">
        <v>4385</v>
      </c>
      <c r="D4986" s="430" t="s">
        <v>4011</v>
      </c>
      <c r="E4986" s="430">
        <v>91</v>
      </c>
      <c r="F4986" s="430">
        <v>0</v>
      </c>
      <c r="G4986" s="430">
        <v>0</v>
      </c>
      <c r="H4986" s="430">
        <v>0</v>
      </c>
      <c r="I4986" s="430">
        <v>0</v>
      </c>
      <c r="J4986" s="430">
        <v>0</v>
      </c>
      <c r="K4986" s="430">
        <v>5.5380480750000004E-3</v>
      </c>
      <c r="L4986" s="430">
        <v>1.3251258348999999E-2</v>
      </c>
      <c r="M4986" s="430">
        <v>1.5472696421E-2</v>
      </c>
      <c r="N4986" s="430">
        <v>1.5673477533E-2</v>
      </c>
      <c r="O4986" s="430">
        <v>1.5903960695E-2</v>
      </c>
      <c r="P4986" s="430">
        <v>1.2526461885E-2</v>
      </c>
      <c r="Q4986" s="430">
        <v>9.0349704829999992E-3</v>
      </c>
      <c r="R4986" s="430">
        <v>5.4372177230000004E-3</v>
      </c>
      <c r="S4986" s="430">
        <v>1.7042696159999999E-3</v>
      </c>
      <c r="T4986" s="430">
        <v>1.728934578E-3</v>
      </c>
      <c r="U4986" s="430">
        <v>1.402128182E-3</v>
      </c>
      <c r="V4986" s="430">
        <v>1.0648244250000001E-3</v>
      </c>
      <c r="W4986" s="430">
        <v>7.1989068200000003E-4</v>
      </c>
      <c r="X4986" s="430">
        <v>3.6576077300000002E-4</v>
      </c>
      <c r="Y4986" s="430">
        <v>0</v>
      </c>
      <c r="Z4986" s="430">
        <v>0</v>
      </c>
      <c r="AA4986" s="430">
        <v>0</v>
      </c>
      <c r="AB4986" s="430">
        <v>0</v>
      </c>
      <c r="AC4986" s="430">
        <v>0</v>
      </c>
      <c r="AD4986" s="430">
        <v>0</v>
      </c>
      <c r="AE4986" s="430">
        <v>0</v>
      </c>
      <c r="AF4986" s="430">
        <v>0</v>
      </c>
      <c r="AG4986" s="430">
        <v>0</v>
      </c>
      <c r="AH4986" s="430">
        <v>0</v>
      </c>
      <c r="AI4986" s="430">
        <v>0</v>
      </c>
      <c r="AJ4986" s="430">
        <v>0</v>
      </c>
      <c r="AK4986" s="430">
        <v>0</v>
      </c>
      <c r="AL4986" s="430">
        <v>0</v>
      </c>
    </row>
    <row r="4987" spans="1:38" x14ac:dyDescent="0.25">
      <c r="A4987" s="430" t="s">
        <v>4368</v>
      </c>
      <c r="B4987" s="430">
        <v>1</v>
      </c>
      <c r="C4987" s="430" t="s">
        <v>4385</v>
      </c>
      <c r="D4987" s="430" t="s">
        <v>4013</v>
      </c>
      <c r="E4987" s="430">
        <v>91</v>
      </c>
      <c r="F4987" s="430">
        <v>0</v>
      </c>
      <c r="G4987" s="430">
        <v>0</v>
      </c>
      <c r="H4987" s="430">
        <v>0</v>
      </c>
      <c r="I4987" s="430">
        <v>0</v>
      </c>
      <c r="J4987" s="430">
        <v>0</v>
      </c>
      <c r="K4987" s="430">
        <v>9.6714541700000005E-4</v>
      </c>
      <c r="L4987" s="430">
        <v>2.2731291309999999E-3</v>
      </c>
      <c r="M4987" s="430">
        <v>2.6227210729999999E-3</v>
      </c>
      <c r="N4987" s="430">
        <v>2.6324495820000001E-3</v>
      </c>
      <c r="O4987" s="430">
        <v>2.6779597670000001E-3</v>
      </c>
      <c r="P4987" s="430">
        <v>2.1002877209999999E-3</v>
      </c>
      <c r="Q4987" s="430">
        <v>1.512052661E-3</v>
      </c>
      <c r="R4987" s="430">
        <v>9.01014653E-4</v>
      </c>
      <c r="S4987" s="430">
        <v>2.7806734900000002E-4</v>
      </c>
      <c r="T4987" s="430">
        <v>2.8077335999999997E-4</v>
      </c>
      <c r="U4987" s="430">
        <v>2.2674885099999999E-4</v>
      </c>
      <c r="V4987" s="430">
        <v>1.72759937E-4</v>
      </c>
      <c r="W4987" s="430">
        <v>1.17231737E-4</v>
      </c>
      <c r="X4987" s="430">
        <v>5.9857342999999998E-5</v>
      </c>
      <c r="Y4987" s="430">
        <v>0</v>
      </c>
      <c r="Z4987" s="430">
        <v>0</v>
      </c>
      <c r="AA4987" s="430">
        <v>0</v>
      </c>
      <c r="AB4987" s="430">
        <v>0</v>
      </c>
      <c r="AC4987" s="430">
        <v>0</v>
      </c>
      <c r="AD4987" s="430">
        <v>0</v>
      </c>
      <c r="AE4987" s="430">
        <v>0</v>
      </c>
      <c r="AF4987" s="430">
        <v>0</v>
      </c>
      <c r="AG4987" s="430">
        <v>0</v>
      </c>
      <c r="AH4987" s="430">
        <v>0</v>
      </c>
      <c r="AI4987" s="430">
        <v>0</v>
      </c>
      <c r="AJ4987" s="430">
        <v>0</v>
      </c>
      <c r="AK4987" s="430">
        <v>0</v>
      </c>
      <c r="AL4987" s="430">
        <v>0</v>
      </c>
    </row>
    <row r="4988" spans="1:38" x14ac:dyDescent="0.25">
      <c r="A4988" s="430" t="s">
        <v>4368</v>
      </c>
      <c r="B4988" s="430">
        <v>1</v>
      </c>
      <c r="C4988" s="430" t="s">
        <v>4385</v>
      </c>
      <c r="D4988" s="430" t="s">
        <v>4014</v>
      </c>
      <c r="E4988" s="430">
        <v>91</v>
      </c>
      <c r="F4988" s="430">
        <v>0</v>
      </c>
      <c r="G4988" s="430">
        <v>0</v>
      </c>
      <c r="H4988" s="430">
        <v>0</v>
      </c>
      <c r="I4988" s="430">
        <v>0</v>
      </c>
      <c r="J4988" s="430">
        <v>0</v>
      </c>
      <c r="K4988" s="430">
        <v>1.2157424789999999E-3</v>
      </c>
      <c r="L4988" s="430">
        <v>2.9427043030000001E-3</v>
      </c>
      <c r="M4988" s="430">
        <v>3.4715803500000001E-3</v>
      </c>
      <c r="N4988" s="430">
        <v>3.5550854289999999E-3</v>
      </c>
      <c r="O4988" s="430">
        <v>3.6396781329999998E-3</v>
      </c>
      <c r="P4988" s="430">
        <v>2.8871966689999998E-3</v>
      </c>
      <c r="Q4988" s="430">
        <v>2.0942215419999998E-3</v>
      </c>
      <c r="R4988" s="430">
        <v>1.2673125149999999E-3</v>
      </c>
      <c r="S4988" s="430">
        <v>4.0010441100000001E-4</v>
      </c>
      <c r="T4988" s="430">
        <v>4.1085963800000002E-4</v>
      </c>
      <c r="U4988" s="430">
        <v>3.37902544E-4</v>
      </c>
      <c r="V4988" s="430">
        <v>2.60121932E-4</v>
      </c>
      <c r="W4988" s="430">
        <v>1.77918048E-4</v>
      </c>
      <c r="X4988" s="430">
        <v>9.1180151999999993E-5</v>
      </c>
      <c r="Y4988" s="430">
        <v>0</v>
      </c>
      <c r="Z4988" s="430">
        <v>0</v>
      </c>
      <c r="AA4988" s="430">
        <v>0</v>
      </c>
      <c r="AB4988" s="430">
        <v>0</v>
      </c>
      <c r="AC4988" s="430">
        <v>0</v>
      </c>
      <c r="AD4988" s="430">
        <v>0</v>
      </c>
      <c r="AE4988" s="430">
        <v>0</v>
      </c>
      <c r="AF4988" s="430">
        <v>0</v>
      </c>
      <c r="AG4988" s="430">
        <v>0</v>
      </c>
      <c r="AH4988" s="430">
        <v>0</v>
      </c>
      <c r="AI4988" s="430">
        <v>0</v>
      </c>
      <c r="AJ4988" s="430">
        <v>0</v>
      </c>
      <c r="AK4988" s="430">
        <v>0</v>
      </c>
      <c r="AL4988" s="430">
        <v>0</v>
      </c>
    </row>
    <row r="4989" spans="1:38" x14ac:dyDescent="0.25">
      <c r="A4989" s="430" t="s">
        <v>4368</v>
      </c>
      <c r="B4989" s="430">
        <v>1</v>
      </c>
      <c r="C4989" s="430" t="s">
        <v>4385</v>
      </c>
      <c r="D4989" s="430" t="s">
        <v>4016</v>
      </c>
      <c r="E4989" s="430">
        <v>91</v>
      </c>
      <c r="F4989" s="430">
        <v>0</v>
      </c>
      <c r="G4989" s="430">
        <v>0</v>
      </c>
      <c r="H4989" s="430">
        <v>0</v>
      </c>
      <c r="I4989" s="430">
        <v>0</v>
      </c>
      <c r="J4989" s="430">
        <v>0</v>
      </c>
      <c r="K4989" s="430">
        <v>2.4220207221E-2</v>
      </c>
      <c r="L4989" s="430">
        <v>5.8988401815000001E-2</v>
      </c>
      <c r="M4989" s="430">
        <v>7.0154868923999997E-2</v>
      </c>
      <c r="N4989" s="430">
        <v>7.2125660453000007E-2</v>
      </c>
      <c r="O4989" s="430">
        <v>7.4012857520000003E-2</v>
      </c>
      <c r="P4989" s="430">
        <v>5.8919027159999998E-2</v>
      </c>
      <c r="Q4989" s="430">
        <v>4.3050336363999998E-2</v>
      </c>
      <c r="R4989" s="430">
        <v>2.6235998739999999E-2</v>
      </c>
      <c r="S4989" s="430">
        <v>8.3170936869999997E-3</v>
      </c>
      <c r="T4989" s="430">
        <v>8.6124515050000003E-3</v>
      </c>
      <c r="U4989" s="430">
        <v>7.1334871649999998E-3</v>
      </c>
      <c r="V4989" s="430">
        <v>5.4996102209999998E-3</v>
      </c>
      <c r="W4989" s="430">
        <v>3.748745959E-3</v>
      </c>
      <c r="X4989" s="430">
        <v>1.911271152E-3</v>
      </c>
      <c r="Y4989" s="430">
        <v>0</v>
      </c>
      <c r="Z4989" s="430">
        <v>0</v>
      </c>
      <c r="AA4989" s="430">
        <v>0</v>
      </c>
      <c r="AB4989" s="430">
        <v>0</v>
      </c>
      <c r="AC4989" s="430">
        <v>0</v>
      </c>
      <c r="AD4989" s="430">
        <v>0</v>
      </c>
      <c r="AE4989" s="430">
        <v>0</v>
      </c>
      <c r="AF4989" s="430">
        <v>0</v>
      </c>
      <c r="AG4989" s="430">
        <v>0</v>
      </c>
      <c r="AH4989" s="430">
        <v>0</v>
      </c>
      <c r="AI4989" s="430">
        <v>0</v>
      </c>
      <c r="AJ4989" s="430">
        <v>0</v>
      </c>
      <c r="AK4989" s="430">
        <v>0</v>
      </c>
      <c r="AL4989" s="430">
        <v>0</v>
      </c>
    </row>
    <row r="4990" spans="1:38" x14ac:dyDescent="0.25">
      <c r="A4990" s="430" t="s">
        <v>4368</v>
      </c>
      <c r="B4990" s="430">
        <v>1</v>
      </c>
      <c r="C4990" s="430" t="s">
        <v>4385</v>
      </c>
      <c r="D4990" s="430" t="s">
        <v>4018</v>
      </c>
      <c r="E4990" s="430">
        <v>91</v>
      </c>
      <c r="F4990" s="430">
        <v>0</v>
      </c>
      <c r="G4990" s="430">
        <v>0</v>
      </c>
      <c r="H4990" s="430">
        <v>0</v>
      </c>
      <c r="I4990" s="430">
        <v>0</v>
      </c>
      <c r="J4990" s="430">
        <v>0</v>
      </c>
      <c r="K4990" s="430">
        <v>1.2209190203E-2</v>
      </c>
      <c r="L4990" s="430">
        <v>2.9789627938E-2</v>
      </c>
      <c r="M4990" s="430">
        <v>3.5502194342999997E-2</v>
      </c>
      <c r="N4990" s="430">
        <v>3.6622901335999998E-2</v>
      </c>
      <c r="O4990" s="430">
        <v>3.7787229605999999E-2</v>
      </c>
      <c r="P4990" s="430">
        <v>3.0206838515000001E-2</v>
      </c>
      <c r="Q4990" s="430">
        <v>2.2047750242000001E-2</v>
      </c>
      <c r="R4990" s="430">
        <v>1.3375136068000001E-2</v>
      </c>
      <c r="S4990" s="430">
        <v>4.2176088360000004E-3</v>
      </c>
      <c r="T4990" s="430">
        <v>4.3366859760000003E-3</v>
      </c>
      <c r="U4990" s="430">
        <v>3.5687040759999999E-3</v>
      </c>
      <c r="V4990" s="430">
        <v>2.771697222E-3</v>
      </c>
      <c r="W4990" s="430">
        <v>1.9082661429999999E-3</v>
      </c>
      <c r="X4990" s="430">
        <v>9.805164810000001E-4</v>
      </c>
      <c r="Y4990" s="430">
        <v>0</v>
      </c>
      <c r="Z4990" s="430">
        <v>0</v>
      </c>
      <c r="AA4990" s="430">
        <v>0</v>
      </c>
      <c r="AB4990" s="430">
        <v>0</v>
      </c>
      <c r="AC4990" s="430">
        <v>0</v>
      </c>
      <c r="AD4990" s="430">
        <v>0</v>
      </c>
      <c r="AE4990" s="430">
        <v>0</v>
      </c>
      <c r="AF4990" s="430">
        <v>0</v>
      </c>
      <c r="AG4990" s="430">
        <v>0</v>
      </c>
      <c r="AH4990" s="430">
        <v>0</v>
      </c>
      <c r="AI4990" s="430">
        <v>0</v>
      </c>
      <c r="AJ4990" s="430">
        <v>0</v>
      </c>
      <c r="AK4990" s="430">
        <v>0</v>
      </c>
      <c r="AL4990" s="430">
        <v>0</v>
      </c>
    </row>
    <row r="4991" spans="1:38" x14ac:dyDescent="0.25">
      <c r="A4991" s="430" t="s">
        <v>4368</v>
      </c>
      <c r="B4991" s="430">
        <v>1</v>
      </c>
      <c r="C4991" s="430" t="s">
        <v>4385</v>
      </c>
      <c r="D4991" s="430" t="s">
        <v>4226</v>
      </c>
      <c r="E4991" s="430">
        <v>91</v>
      </c>
      <c r="F4991" s="430">
        <v>0</v>
      </c>
      <c r="G4991" s="430">
        <v>0</v>
      </c>
      <c r="H4991" s="430">
        <v>0</v>
      </c>
      <c r="I4991" s="430">
        <v>0</v>
      </c>
      <c r="J4991" s="430">
        <v>0</v>
      </c>
      <c r="K4991" s="430">
        <v>2.40221954E-4</v>
      </c>
      <c r="L4991" s="430">
        <v>5.7713733000000001E-4</v>
      </c>
      <c r="M4991" s="430">
        <v>6.78155149E-4</v>
      </c>
      <c r="N4991" s="430">
        <v>6.9731079599999999E-4</v>
      </c>
      <c r="O4991" s="430">
        <v>7.16627016E-4</v>
      </c>
      <c r="P4991" s="430">
        <v>5.7027777800000004E-4</v>
      </c>
      <c r="Q4991" s="430">
        <v>4.1183573199999999E-4</v>
      </c>
      <c r="R4991" s="430">
        <v>2.4735993799999999E-4</v>
      </c>
      <c r="S4991" s="430">
        <v>7.7311548999999994E-5</v>
      </c>
      <c r="T4991" s="430">
        <v>7.8553418999999998E-5</v>
      </c>
      <c r="U4991" s="430">
        <v>6.3802060000000001E-5</v>
      </c>
      <c r="V4991" s="430">
        <v>4.8526268000000002E-5</v>
      </c>
      <c r="W4991" s="430">
        <v>3.2881869999999999E-5</v>
      </c>
      <c r="X4991" s="430">
        <v>1.6703546999999999E-5</v>
      </c>
      <c r="Y4991" s="430">
        <v>0</v>
      </c>
      <c r="Z4991" s="430">
        <v>0</v>
      </c>
      <c r="AA4991" s="430">
        <v>0</v>
      </c>
      <c r="AB4991" s="430">
        <v>0</v>
      </c>
      <c r="AC4991" s="430">
        <v>0</v>
      </c>
      <c r="AD4991" s="430">
        <v>0</v>
      </c>
      <c r="AE4991" s="430">
        <v>0</v>
      </c>
      <c r="AF4991" s="430">
        <v>0</v>
      </c>
      <c r="AG4991" s="430">
        <v>0</v>
      </c>
      <c r="AH4991" s="430">
        <v>0</v>
      </c>
      <c r="AI4991" s="430">
        <v>0</v>
      </c>
      <c r="AJ4991" s="430">
        <v>0</v>
      </c>
      <c r="AK4991" s="430">
        <v>0</v>
      </c>
      <c r="AL4991" s="430">
        <v>0</v>
      </c>
    </row>
    <row r="4992" spans="1:38" x14ac:dyDescent="0.25">
      <c r="A4992" s="430" t="s">
        <v>4368</v>
      </c>
      <c r="B4992" s="430">
        <v>1</v>
      </c>
      <c r="C4992" s="430" t="s">
        <v>4385</v>
      </c>
      <c r="D4992" s="430" t="s">
        <v>4020</v>
      </c>
      <c r="E4992" s="430">
        <v>91</v>
      </c>
      <c r="F4992" s="430">
        <v>0</v>
      </c>
      <c r="G4992" s="430">
        <v>0</v>
      </c>
      <c r="H4992" s="430">
        <v>0</v>
      </c>
      <c r="I4992" s="430">
        <v>0</v>
      </c>
      <c r="J4992" s="430">
        <v>0</v>
      </c>
      <c r="K4992" s="430">
        <v>1.9939678289999999E-3</v>
      </c>
      <c r="L4992" s="430">
        <v>4.7805738190000004E-3</v>
      </c>
      <c r="M4992" s="430">
        <v>5.5973097949999998E-3</v>
      </c>
      <c r="N4992" s="430">
        <v>5.6597133670000001E-3</v>
      </c>
      <c r="O4992" s="430">
        <v>5.6840769580000002E-3</v>
      </c>
      <c r="P4992" s="430">
        <v>4.455478356E-3</v>
      </c>
      <c r="Q4992" s="430">
        <v>3.2266052770000002E-3</v>
      </c>
      <c r="R4992" s="430">
        <v>1.9486949440000001E-3</v>
      </c>
      <c r="S4992" s="430">
        <v>6.1196822400000003E-4</v>
      </c>
      <c r="T4992" s="430">
        <v>6.2982188499999996E-4</v>
      </c>
      <c r="U4992" s="430">
        <v>5.1685047399999996E-4</v>
      </c>
      <c r="V4992" s="430">
        <v>3.9648875E-4</v>
      </c>
      <c r="W4992" s="430">
        <v>2.6851997899999999E-4</v>
      </c>
      <c r="X4992" s="430">
        <v>1.3743071299999999E-4</v>
      </c>
      <c r="Y4992" s="430">
        <v>0</v>
      </c>
      <c r="Z4992" s="430">
        <v>0</v>
      </c>
      <c r="AA4992" s="430">
        <v>0</v>
      </c>
      <c r="AB4992" s="430">
        <v>0</v>
      </c>
      <c r="AC4992" s="430">
        <v>0</v>
      </c>
      <c r="AD4992" s="430">
        <v>0</v>
      </c>
      <c r="AE4992" s="430">
        <v>0</v>
      </c>
      <c r="AF4992" s="430">
        <v>0</v>
      </c>
      <c r="AG4992" s="430">
        <v>0</v>
      </c>
      <c r="AH4992" s="430">
        <v>0</v>
      </c>
      <c r="AI4992" s="430">
        <v>0</v>
      </c>
      <c r="AJ4992" s="430">
        <v>0</v>
      </c>
      <c r="AK4992" s="430">
        <v>0</v>
      </c>
      <c r="AL4992" s="430">
        <v>0</v>
      </c>
    </row>
    <row r="4993" spans="1:38" x14ac:dyDescent="0.25">
      <c r="A4993" s="430" t="s">
        <v>4368</v>
      </c>
      <c r="B4993" s="430">
        <v>1</v>
      </c>
      <c r="C4993" s="430" t="s">
        <v>4385</v>
      </c>
      <c r="D4993" s="430" t="s">
        <v>4022</v>
      </c>
      <c r="E4993" s="430">
        <v>91</v>
      </c>
      <c r="F4993" s="430">
        <v>0</v>
      </c>
      <c r="G4993" s="430">
        <v>0</v>
      </c>
      <c r="H4993" s="430">
        <v>0</v>
      </c>
      <c r="I4993" s="430">
        <v>0</v>
      </c>
      <c r="J4993" s="430">
        <v>0</v>
      </c>
      <c r="K4993" s="430">
        <v>4.7770641520000004E-3</v>
      </c>
      <c r="L4993" s="430">
        <v>1.1437587105000001E-2</v>
      </c>
      <c r="M4993" s="430">
        <v>1.3355854651999999E-2</v>
      </c>
      <c r="N4993" s="430">
        <v>1.3519566340000001E-2</v>
      </c>
      <c r="O4993" s="430">
        <v>1.3702434466E-2</v>
      </c>
      <c r="P4993" s="430">
        <v>1.075417497E-2</v>
      </c>
      <c r="Q4993" s="430">
        <v>7.7168014139999998E-3</v>
      </c>
      <c r="R4993" s="430">
        <v>4.6126698310000004E-3</v>
      </c>
      <c r="S4993" s="430">
        <v>1.4389998560000001E-3</v>
      </c>
      <c r="T4993" s="430">
        <v>1.4606700919999999E-3</v>
      </c>
      <c r="U4993" s="430">
        <v>1.185228863E-3</v>
      </c>
      <c r="V4993" s="430">
        <v>9.02922545E-4</v>
      </c>
      <c r="W4993" s="430">
        <v>6.1211772299999995E-4</v>
      </c>
      <c r="X4993" s="430">
        <v>3.11205503E-4</v>
      </c>
      <c r="Y4993" s="430">
        <v>0</v>
      </c>
      <c r="Z4993" s="430">
        <v>0</v>
      </c>
      <c r="AA4993" s="430">
        <v>0</v>
      </c>
      <c r="AB4993" s="430">
        <v>0</v>
      </c>
      <c r="AC4993" s="430">
        <v>0</v>
      </c>
      <c r="AD4993" s="430">
        <v>0</v>
      </c>
      <c r="AE4993" s="430">
        <v>0</v>
      </c>
      <c r="AF4993" s="430">
        <v>0</v>
      </c>
      <c r="AG4993" s="430">
        <v>0</v>
      </c>
      <c r="AH4993" s="430">
        <v>0</v>
      </c>
      <c r="AI4993" s="430">
        <v>0</v>
      </c>
      <c r="AJ4993" s="430">
        <v>0</v>
      </c>
      <c r="AK4993" s="430">
        <v>0</v>
      </c>
      <c r="AL4993" s="430">
        <v>0</v>
      </c>
    </row>
    <row r="4994" spans="1:38" x14ac:dyDescent="0.25">
      <c r="A4994" s="430" t="s">
        <v>4368</v>
      </c>
      <c r="B4994" s="430">
        <v>1</v>
      </c>
      <c r="C4994" s="430" t="s">
        <v>4385</v>
      </c>
      <c r="D4994" s="430" t="s">
        <v>4024</v>
      </c>
      <c r="E4994" s="430">
        <v>91</v>
      </c>
      <c r="F4994" s="430">
        <v>0</v>
      </c>
      <c r="G4994" s="430">
        <v>0</v>
      </c>
      <c r="H4994" s="430">
        <v>0</v>
      </c>
      <c r="I4994" s="430">
        <v>0</v>
      </c>
      <c r="J4994" s="430">
        <v>0</v>
      </c>
      <c r="K4994" s="430">
        <v>1.96142688E-3</v>
      </c>
      <c r="L4994" s="430">
        <v>4.7779049850000003E-3</v>
      </c>
      <c r="M4994" s="430">
        <v>5.6752889480000002E-3</v>
      </c>
      <c r="N4994" s="430">
        <v>5.8324851689999999E-3</v>
      </c>
      <c r="O4994" s="430">
        <v>5.991100444E-3</v>
      </c>
      <c r="P4994" s="430">
        <v>4.770903844E-3</v>
      </c>
      <c r="Q4994" s="430">
        <v>3.4740435240000001E-3</v>
      </c>
      <c r="R4994" s="430">
        <v>2.10708953E-3</v>
      </c>
      <c r="S4994" s="430">
        <v>6.6686125100000001E-4</v>
      </c>
      <c r="T4994" s="430">
        <v>6.8829181399999995E-4</v>
      </c>
      <c r="U4994" s="430">
        <v>5.7103001899999996E-4</v>
      </c>
      <c r="V4994" s="430">
        <v>4.4460369799999999E-4</v>
      </c>
      <c r="W4994" s="430">
        <v>3.07180895E-4</v>
      </c>
      <c r="X4994" s="430">
        <v>1.5827989100000001E-4</v>
      </c>
      <c r="Y4994" s="430">
        <v>0</v>
      </c>
      <c r="Z4994" s="430">
        <v>0</v>
      </c>
      <c r="AA4994" s="430">
        <v>0</v>
      </c>
      <c r="AB4994" s="430">
        <v>0</v>
      </c>
      <c r="AC4994" s="430">
        <v>0</v>
      </c>
      <c r="AD4994" s="430">
        <v>0</v>
      </c>
      <c r="AE4994" s="430">
        <v>0</v>
      </c>
      <c r="AF4994" s="430">
        <v>0</v>
      </c>
      <c r="AG4994" s="430">
        <v>0</v>
      </c>
      <c r="AH4994" s="430">
        <v>0</v>
      </c>
      <c r="AI4994" s="430">
        <v>0</v>
      </c>
      <c r="AJ4994" s="430">
        <v>0</v>
      </c>
      <c r="AK4994" s="430">
        <v>0</v>
      </c>
      <c r="AL4994" s="430">
        <v>0</v>
      </c>
    </row>
    <row r="4995" spans="1:38" x14ac:dyDescent="0.25">
      <c r="A4995" s="430" t="s">
        <v>4368</v>
      </c>
      <c r="B4995" s="430">
        <v>1</v>
      </c>
      <c r="C4995" s="430" t="s">
        <v>4385</v>
      </c>
      <c r="D4995" s="430" t="s">
        <v>4026</v>
      </c>
      <c r="E4995" s="430">
        <v>91</v>
      </c>
      <c r="F4995" s="430">
        <v>0</v>
      </c>
      <c r="G4995" s="430">
        <v>0</v>
      </c>
      <c r="H4995" s="430">
        <v>0</v>
      </c>
      <c r="I4995" s="430">
        <v>0</v>
      </c>
      <c r="J4995" s="430">
        <v>0</v>
      </c>
      <c r="K4995" s="430">
        <v>2.0006144438000001E-2</v>
      </c>
      <c r="L4995" s="430">
        <v>4.8061681268999998E-2</v>
      </c>
      <c r="M4995" s="430">
        <v>5.6293305033E-2</v>
      </c>
      <c r="N4995" s="430">
        <v>5.7153759578999999E-2</v>
      </c>
      <c r="O4995" s="430">
        <v>5.8043147322999998E-2</v>
      </c>
      <c r="P4995" s="430">
        <v>4.5652468497999997E-2</v>
      </c>
      <c r="Q4995" s="430">
        <v>3.2868672956000003E-2</v>
      </c>
      <c r="R4995" s="430">
        <v>1.9690405713999999E-2</v>
      </c>
      <c r="S4995" s="430">
        <v>6.1414347399999999E-3</v>
      </c>
      <c r="T4995" s="430">
        <v>6.2260598750000003E-3</v>
      </c>
      <c r="U4995" s="430">
        <v>5.0416093560000002E-3</v>
      </c>
      <c r="V4995" s="430">
        <v>3.8276466270000002E-3</v>
      </c>
      <c r="W4995" s="430">
        <v>2.591135652E-3</v>
      </c>
      <c r="X4995" s="430">
        <v>1.3149805480000001E-3</v>
      </c>
      <c r="Y4995" s="430">
        <v>0</v>
      </c>
      <c r="Z4995" s="430">
        <v>0</v>
      </c>
      <c r="AA4995" s="430">
        <v>0</v>
      </c>
      <c r="AB4995" s="430">
        <v>0</v>
      </c>
      <c r="AC4995" s="430">
        <v>0</v>
      </c>
      <c r="AD4995" s="430">
        <v>0</v>
      </c>
      <c r="AE4995" s="430">
        <v>0</v>
      </c>
      <c r="AF4995" s="430">
        <v>0</v>
      </c>
      <c r="AG4995" s="430">
        <v>0</v>
      </c>
      <c r="AH4995" s="430">
        <v>0</v>
      </c>
      <c r="AI4995" s="430">
        <v>0</v>
      </c>
      <c r="AJ4995" s="430">
        <v>0</v>
      </c>
      <c r="AK4995" s="430">
        <v>0</v>
      </c>
      <c r="AL4995" s="430">
        <v>0</v>
      </c>
    </row>
    <row r="4996" spans="1:38" x14ac:dyDescent="0.25">
      <c r="A4996" s="430" t="s">
        <v>4368</v>
      </c>
      <c r="B4996" s="430">
        <v>1</v>
      </c>
      <c r="C4996" s="430" t="s">
        <v>4385</v>
      </c>
      <c r="D4996" s="430" t="s">
        <v>4028</v>
      </c>
      <c r="E4996" s="430">
        <v>91</v>
      </c>
      <c r="F4996" s="430">
        <v>0</v>
      </c>
      <c r="G4996" s="430">
        <v>0</v>
      </c>
      <c r="H4996" s="430">
        <v>0</v>
      </c>
      <c r="I4996" s="430">
        <v>0</v>
      </c>
      <c r="J4996" s="430">
        <v>0</v>
      </c>
      <c r="K4996" s="430">
        <v>9.7485735060000005E-3</v>
      </c>
      <c r="L4996" s="430">
        <v>2.3455047608999999E-2</v>
      </c>
      <c r="M4996" s="430">
        <v>2.7511036951999999E-2</v>
      </c>
      <c r="N4996" s="430">
        <v>2.793862624E-2</v>
      </c>
      <c r="O4996" s="430">
        <v>2.8389712183000002E-2</v>
      </c>
      <c r="P4996" s="430">
        <v>2.2366505049E-2</v>
      </c>
      <c r="Q4996" s="430">
        <v>1.6127815277E-2</v>
      </c>
      <c r="R4996" s="430">
        <v>9.6772941230000003E-3</v>
      </c>
      <c r="S4996" s="430">
        <v>3.0309197869999999E-3</v>
      </c>
      <c r="T4996" s="430">
        <v>3.0824281249999998E-3</v>
      </c>
      <c r="U4996" s="430">
        <v>2.5102748860000002E-3</v>
      </c>
      <c r="V4996" s="430">
        <v>1.9170596900000001E-3</v>
      </c>
      <c r="W4996" s="430">
        <v>1.302031087E-3</v>
      </c>
      <c r="X4996" s="430">
        <v>6.6278127299999998E-4</v>
      </c>
      <c r="Y4996" s="430">
        <v>0</v>
      </c>
      <c r="Z4996" s="430">
        <v>0</v>
      </c>
      <c r="AA4996" s="430">
        <v>0</v>
      </c>
      <c r="AB4996" s="430">
        <v>0</v>
      </c>
      <c r="AC4996" s="430">
        <v>0</v>
      </c>
      <c r="AD4996" s="430">
        <v>0</v>
      </c>
      <c r="AE4996" s="430">
        <v>0</v>
      </c>
      <c r="AF4996" s="430">
        <v>0</v>
      </c>
      <c r="AG4996" s="430">
        <v>0</v>
      </c>
      <c r="AH4996" s="430">
        <v>0</v>
      </c>
      <c r="AI4996" s="430">
        <v>0</v>
      </c>
      <c r="AJ4996" s="430">
        <v>0</v>
      </c>
      <c r="AK4996" s="430">
        <v>0</v>
      </c>
      <c r="AL4996" s="430">
        <v>0</v>
      </c>
    </row>
    <row r="4997" spans="1:38" x14ac:dyDescent="0.25">
      <c r="A4997" s="430" t="s">
        <v>4368</v>
      </c>
      <c r="B4997" s="430">
        <v>1</v>
      </c>
      <c r="C4997" s="430" t="s">
        <v>4385</v>
      </c>
      <c r="D4997" s="430" t="s">
        <v>4030</v>
      </c>
      <c r="E4997" s="430">
        <v>91</v>
      </c>
      <c r="F4997" s="430">
        <v>0</v>
      </c>
      <c r="G4997" s="430">
        <v>0</v>
      </c>
      <c r="H4997" s="430">
        <v>0</v>
      </c>
      <c r="I4997" s="430">
        <v>0</v>
      </c>
      <c r="J4997" s="430">
        <v>0</v>
      </c>
      <c r="K4997" s="430">
        <v>4.3332965410000004E-3</v>
      </c>
      <c r="L4997" s="430">
        <v>1.0383398465999999E-2</v>
      </c>
      <c r="M4997" s="430">
        <v>1.2174032626E-2</v>
      </c>
      <c r="N4997" s="430">
        <v>1.2391221451E-2</v>
      </c>
      <c r="O4997" s="430">
        <v>1.2578599859000001E-2</v>
      </c>
      <c r="P4997" s="430">
        <v>9.8899465629999992E-3</v>
      </c>
      <c r="Q4997" s="430">
        <v>7.1118928650000003E-3</v>
      </c>
      <c r="R4997" s="430">
        <v>4.2657269479999997E-3</v>
      </c>
      <c r="S4997" s="430">
        <v>1.3318850090000001E-3</v>
      </c>
      <c r="T4997" s="430">
        <v>1.3522382299999999E-3</v>
      </c>
      <c r="U4997" s="430">
        <v>1.0976074200000001E-3</v>
      </c>
      <c r="V4997" s="430">
        <v>8.36409728E-4</v>
      </c>
      <c r="W4997" s="430">
        <v>5.6815077900000004E-4</v>
      </c>
      <c r="X4997" s="430">
        <v>2.8968001999999998E-4</v>
      </c>
      <c r="Y4997" s="430">
        <v>0</v>
      </c>
      <c r="Z4997" s="430">
        <v>0</v>
      </c>
      <c r="AA4997" s="430">
        <v>0</v>
      </c>
      <c r="AB4997" s="430">
        <v>0</v>
      </c>
      <c r="AC4997" s="430">
        <v>0</v>
      </c>
      <c r="AD4997" s="430">
        <v>0</v>
      </c>
      <c r="AE4997" s="430">
        <v>0</v>
      </c>
      <c r="AF4997" s="430">
        <v>0</v>
      </c>
      <c r="AG4997" s="430">
        <v>0</v>
      </c>
      <c r="AH4997" s="430">
        <v>0</v>
      </c>
      <c r="AI4997" s="430">
        <v>0</v>
      </c>
      <c r="AJ4997" s="430">
        <v>0</v>
      </c>
      <c r="AK4997" s="430">
        <v>0</v>
      </c>
      <c r="AL4997" s="430">
        <v>0</v>
      </c>
    </row>
    <row r="4998" spans="1:38" x14ac:dyDescent="0.25">
      <c r="A4998" s="430" t="s">
        <v>4368</v>
      </c>
      <c r="B4998" s="430">
        <v>1</v>
      </c>
      <c r="C4998" s="430" t="s">
        <v>4385</v>
      </c>
      <c r="D4998" s="430" t="s">
        <v>4032</v>
      </c>
      <c r="E4998" s="430">
        <v>91</v>
      </c>
      <c r="F4998" s="430">
        <v>0</v>
      </c>
      <c r="G4998" s="430">
        <v>0</v>
      </c>
      <c r="H4998" s="430">
        <v>0</v>
      </c>
      <c r="I4998" s="430">
        <v>0</v>
      </c>
      <c r="J4998" s="430">
        <v>0</v>
      </c>
      <c r="K4998" s="430">
        <v>6.4764817739999996E-3</v>
      </c>
      <c r="L4998" s="430">
        <v>1.5565979842E-2</v>
      </c>
      <c r="M4998" s="430">
        <v>1.8260166974E-2</v>
      </c>
      <c r="N4998" s="430">
        <v>1.8561185187999998E-2</v>
      </c>
      <c r="O4998" s="430">
        <v>1.8870463814999999E-2</v>
      </c>
      <c r="P4998" s="430">
        <v>1.4866125981000001E-2</v>
      </c>
      <c r="Q4998" s="430">
        <v>1.0707025833000001E-2</v>
      </c>
      <c r="R4998" s="430">
        <v>6.429359531E-3</v>
      </c>
      <c r="S4998" s="430">
        <v>2.0138037359999999E-3</v>
      </c>
      <c r="T4998" s="430">
        <v>2.0503843220000002E-3</v>
      </c>
      <c r="U4998" s="430">
        <v>1.6723163800000001E-3</v>
      </c>
      <c r="V4998" s="430">
        <v>1.277271205E-3</v>
      </c>
      <c r="W4998" s="430">
        <v>8.6875688199999999E-4</v>
      </c>
      <c r="X4998" s="430">
        <v>4.4254235199999998E-4</v>
      </c>
      <c r="Y4998" s="430">
        <v>0</v>
      </c>
      <c r="Z4998" s="430">
        <v>0</v>
      </c>
      <c r="AA4998" s="430">
        <v>0</v>
      </c>
      <c r="AB4998" s="430">
        <v>0</v>
      </c>
      <c r="AC4998" s="430">
        <v>0</v>
      </c>
      <c r="AD4998" s="430">
        <v>0</v>
      </c>
      <c r="AE4998" s="430">
        <v>0</v>
      </c>
      <c r="AF4998" s="430">
        <v>0</v>
      </c>
      <c r="AG4998" s="430">
        <v>0</v>
      </c>
      <c r="AH4998" s="430">
        <v>0</v>
      </c>
      <c r="AI4998" s="430">
        <v>0</v>
      </c>
      <c r="AJ4998" s="430">
        <v>0</v>
      </c>
      <c r="AK4998" s="430">
        <v>0</v>
      </c>
      <c r="AL4998" s="430">
        <v>0</v>
      </c>
    </row>
    <row r="4999" spans="1:38" x14ac:dyDescent="0.25">
      <c r="A4999" s="430" t="s">
        <v>4368</v>
      </c>
      <c r="B4999" s="430">
        <v>1</v>
      </c>
      <c r="C4999" s="430" t="s">
        <v>4385</v>
      </c>
      <c r="D4999" s="430" t="s">
        <v>4034</v>
      </c>
      <c r="E4999" s="430">
        <v>91</v>
      </c>
      <c r="F4999" s="430">
        <v>0</v>
      </c>
      <c r="G4999" s="430">
        <v>0</v>
      </c>
      <c r="H4999" s="430">
        <v>0</v>
      </c>
      <c r="I4999" s="430">
        <v>0</v>
      </c>
      <c r="J4999" s="430">
        <v>0</v>
      </c>
      <c r="K4999" s="430">
        <v>7.2950781820000001E-3</v>
      </c>
      <c r="L4999" s="430">
        <v>1.7469631291000001E-2</v>
      </c>
      <c r="M4999" s="430">
        <v>2.042364373E-2</v>
      </c>
      <c r="N4999" s="430">
        <v>2.0680045588999999E-2</v>
      </c>
      <c r="O4999" s="430">
        <v>2.0949841451000002E-2</v>
      </c>
      <c r="P4999" s="430">
        <v>1.6418686543000001E-2</v>
      </c>
      <c r="Q4999" s="430">
        <v>1.1785438847E-2</v>
      </c>
      <c r="R4999" s="430">
        <v>7.0697871440000004E-3</v>
      </c>
      <c r="S4999" s="430">
        <v>2.211347285E-3</v>
      </c>
      <c r="T4999" s="430">
        <v>2.2512326690000001E-3</v>
      </c>
      <c r="U4999" s="430">
        <v>1.8297973610000001E-3</v>
      </c>
      <c r="V4999" s="430">
        <v>1.3025262530000001E-3</v>
      </c>
      <c r="W4999" s="430">
        <v>8.9302476199999996E-4</v>
      </c>
      <c r="X4999" s="430">
        <v>4.5757372499999999E-4</v>
      </c>
      <c r="Y4999" s="430">
        <v>0</v>
      </c>
      <c r="Z4999" s="430">
        <v>0</v>
      </c>
      <c r="AA4999" s="430">
        <v>0</v>
      </c>
      <c r="AB4999" s="430">
        <v>0</v>
      </c>
      <c r="AC4999" s="430">
        <v>0</v>
      </c>
      <c r="AD4999" s="430">
        <v>0</v>
      </c>
      <c r="AE4999" s="430">
        <v>0</v>
      </c>
      <c r="AF4999" s="430">
        <v>0</v>
      </c>
      <c r="AG4999" s="430">
        <v>0</v>
      </c>
      <c r="AH4999" s="430">
        <v>0</v>
      </c>
      <c r="AI4999" s="430">
        <v>0</v>
      </c>
      <c r="AJ4999" s="430">
        <v>0</v>
      </c>
      <c r="AK4999" s="430">
        <v>0</v>
      </c>
      <c r="AL4999" s="430">
        <v>0</v>
      </c>
    </row>
    <row r="5000" spans="1:38" x14ac:dyDescent="0.25">
      <c r="A5000" s="430" t="s">
        <v>4368</v>
      </c>
      <c r="B5000" s="430">
        <v>1</v>
      </c>
      <c r="C5000" s="430" t="s">
        <v>4385</v>
      </c>
      <c r="D5000" s="430" t="s">
        <v>4036</v>
      </c>
      <c r="E5000" s="430">
        <v>91</v>
      </c>
      <c r="F5000" s="430">
        <v>0</v>
      </c>
      <c r="G5000" s="430">
        <v>0</v>
      </c>
      <c r="H5000" s="430">
        <v>0</v>
      </c>
      <c r="I5000" s="430">
        <v>0</v>
      </c>
      <c r="J5000" s="430">
        <v>0</v>
      </c>
      <c r="K5000" s="430">
        <v>1.0231692576E-2</v>
      </c>
      <c r="L5000" s="430">
        <v>2.4542186144E-2</v>
      </c>
      <c r="M5000" s="430">
        <v>2.8761987632E-2</v>
      </c>
      <c r="N5000" s="430">
        <v>2.9209875561999998E-2</v>
      </c>
      <c r="O5000" s="430">
        <v>2.9668904727000001E-2</v>
      </c>
      <c r="P5000" s="430">
        <v>2.3355021704000001E-2</v>
      </c>
      <c r="Q5000" s="430">
        <v>1.683810401E-2</v>
      </c>
      <c r="R5000" s="430">
        <v>1.0087966294E-2</v>
      </c>
      <c r="S5000" s="430">
        <v>3.1414264420000001E-3</v>
      </c>
      <c r="T5000" s="430">
        <v>3.1710849870000002E-3</v>
      </c>
      <c r="U5000" s="430">
        <v>2.5601213329999998E-3</v>
      </c>
      <c r="V5000" s="430">
        <v>1.940495438E-3</v>
      </c>
      <c r="W5000" s="430">
        <v>1.3126352330000001E-3</v>
      </c>
      <c r="X5000" s="430">
        <v>6.6733664199999996E-4</v>
      </c>
      <c r="Y5000" s="430">
        <v>0</v>
      </c>
      <c r="Z5000" s="430">
        <v>0</v>
      </c>
      <c r="AA5000" s="430">
        <v>0</v>
      </c>
      <c r="AB5000" s="430">
        <v>0</v>
      </c>
      <c r="AC5000" s="430">
        <v>0</v>
      </c>
      <c r="AD5000" s="430">
        <v>0</v>
      </c>
      <c r="AE5000" s="430">
        <v>0</v>
      </c>
      <c r="AF5000" s="430">
        <v>0</v>
      </c>
      <c r="AG5000" s="430">
        <v>0</v>
      </c>
      <c r="AH5000" s="430">
        <v>0</v>
      </c>
      <c r="AI5000" s="430">
        <v>0</v>
      </c>
      <c r="AJ5000" s="430">
        <v>0</v>
      </c>
      <c r="AK5000" s="430">
        <v>0</v>
      </c>
      <c r="AL5000" s="430">
        <v>0</v>
      </c>
    </row>
    <row r="5001" spans="1:38" x14ac:dyDescent="0.25">
      <c r="A5001" s="430" t="s">
        <v>4368</v>
      </c>
      <c r="B5001" s="430">
        <v>1</v>
      </c>
      <c r="C5001" s="430" t="s">
        <v>4385</v>
      </c>
      <c r="D5001" s="430" t="s">
        <v>4038</v>
      </c>
      <c r="E5001" s="430">
        <v>91</v>
      </c>
      <c r="F5001" s="430">
        <v>0</v>
      </c>
      <c r="G5001" s="430">
        <v>0</v>
      </c>
      <c r="H5001" s="430">
        <v>0</v>
      </c>
      <c r="I5001" s="430">
        <v>0</v>
      </c>
      <c r="J5001" s="430">
        <v>0</v>
      </c>
      <c r="K5001" s="430">
        <v>8.4467124840000001E-3</v>
      </c>
      <c r="L5001" s="430">
        <v>2.0301661246999999E-2</v>
      </c>
      <c r="M5001" s="430">
        <v>2.3824867002999999E-2</v>
      </c>
      <c r="N5001" s="430">
        <v>2.4238787019999999E-2</v>
      </c>
      <c r="O5001" s="430">
        <v>2.4677380700000001E-2</v>
      </c>
      <c r="P5001" s="430">
        <v>1.9499652108999999E-2</v>
      </c>
      <c r="Q5001" s="430">
        <v>1.4145793130000001E-2</v>
      </c>
      <c r="R5001" s="430">
        <v>8.5523924569999993E-3</v>
      </c>
      <c r="S5001" s="430">
        <v>2.6883535069999998E-3</v>
      </c>
      <c r="T5001" s="430">
        <v>2.7431429129999999E-3</v>
      </c>
      <c r="U5001" s="430">
        <v>2.2359086260000001E-3</v>
      </c>
      <c r="V5001" s="430">
        <v>1.7035474329999999E-3</v>
      </c>
      <c r="W5001" s="430">
        <v>1.1538206259999999E-3</v>
      </c>
      <c r="X5001" s="430">
        <v>5.8645926500000003E-4</v>
      </c>
      <c r="Y5001" s="430">
        <v>0</v>
      </c>
      <c r="Z5001" s="430">
        <v>0</v>
      </c>
      <c r="AA5001" s="430">
        <v>0</v>
      </c>
      <c r="AB5001" s="430">
        <v>0</v>
      </c>
      <c r="AC5001" s="430">
        <v>0</v>
      </c>
      <c r="AD5001" s="430">
        <v>0</v>
      </c>
      <c r="AE5001" s="430">
        <v>0</v>
      </c>
      <c r="AF5001" s="430">
        <v>0</v>
      </c>
      <c r="AG5001" s="430">
        <v>0</v>
      </c>
      <c r="AH5001" s="430">
        <v>0</v>
      </c>
      <c r="AI5001" s="430">
        <v>0</v>
      </c>
      <c r="AJ5001" s="430">
        <v>0</v>
      </c>
      <c r="AK5001" s="430">
        <v>0</v>
      </c>
      <c r="AL5001" s="430">
        <v>0</v>
      </c>
    </row>
    <row r="5002" spans="1:38" x14ac:dyDescent="0.25">
      <c r="A5002" s="430" t="s">
        <v>4368</v>
      </c>
      <c r="B5002" s="430">
        <v>1</v>
      </c>
      <c r="C5002" s="430" t="s">
        <v>4385</v>
      </c>
      <c r="D5002" s="430" t="s">
        <v>4040</v>
      </c>
      <c r="E5002" s="430">
        <v>91</v>
      </c>
      <c r="F5002" s="430">
        <v>0</v>
      </c>
      <c r="G5002" s="430">
        <v>0</v>
      </c>
      <c r="H5002" s="430">
        <v>0</v>
      </c>
      <c r="I5002" s="430">
        <v>0</v>
      </c>
      <c r="J5002" s="430">
        <v>0</v>
      </c>
      <c r="K5002" s="430">
        <v>2.0716471929999999E-3</v>
      </c>
      <c r="L5002" s="430">
        <v>4.9604970520000001E-3</v>
      </c>
      <c r="M5002" s="430">
        <v>5.7965721870000004E-3</v>
      </c>
      <c r="N5002" s="430">
        <v>5.8641409890000003E-3</v>
      </c>
      <c r="O5002" s="430">
        <v>5.949462204E-3</v>
      </c>
      <c r="P5002" s="430">
        <v>4.6888154459999998E-3</v>
      </c>
      <c r="Q5002" s="430">
        <v>3.383847376E-3</v>
      </c>
      <c r="R5002" s="430">
        <v>2.0372734969999998E-3</v>
      </c>
      <c r="S5002" s="430">
        <v>6.3904573599999996E-4</v>
      </c>
      <c r="T5002" s="430">
        <v>6.4966253799999998E-4</v>
      </c>
      <c r="U5002" s="430">
        <v>5.27268735E-4</v>
      </c>
      <c r="V5002" s="430">
        <v>4.0069291499999999E-4</v>
      </c>
      <c r="W5002" s="430">
        <v>2.7083919099999998E-4</v>
      </c>
      <c r="X5002" s="430">
        <v>1.3725511099999999E-4</v>
      </c>
      <c r="Y5002" s="430">
        <v>0</v>
      </c>
      <c r="Z5002" s="430">
        <v>0</v>
      </c>
      <c r="AA5002" s="430">
        <v>0</v>
      </c>
      <c r="AB5002" s="430">
        <v>0</v>
      </c>
      <c r="AC5002" s="430">
        <v>0</v>
      </c>
      <c r="AD5002" s="430">
        <v>0</v>
      </c>
      <c r="AE5002" s="430">
        <v>0</v>
      </c>
      <c r="AF5002" s="430">
        <v>0</v>
      </c>
      <c r="AG5002" s="430">
        <v>0</v>
      </c>
      <c r="AH5002" s="430">
        <v>0</v>
      </c>
      <c r="AI5002" s="430">
        <v>0</v>
      </c>
      <c r="AJ5002" s="430">
        <v>0</v>
      </c>
      <c r="AK5002" s="430">
        <v>0</v>
      </c>
      <c r="AL5002" s="430">
        <v>0</v>
      </c>
    </row>
    <row r="5003" spans="1:38" x14ac:dyDescent="0.25">
      <c r="A5003" s="430" t="s">
        <v>4368</v>
      </c>
      <c r="B5003" s="430">
        <v>1</v>
      </c>
      <c r="C5003" s="430" t="s">
        <v>4385</v>
      </c>
      <c r="D5003" s="430" t="s">
        <v>4042</v>
      </c>
      <c r="E5003" s="430">
        <v>91</v>
      </c>
      <c r="F5003" s="430">
        <v>0</v>
      </c>
      <c r="G5003" s="430">
        <v>0</v>
      </c>
      <c r="H5003" s="430">
        <v>0</v>
      </c>
      <c r="I5003" s="430">
        <v>0</v>
      </c>
      <c r="J5003" s="430">
        <v>0</v>
      </c>
      <c r="K5003" s="430">
        <v>1.6120638534E-2</v>
      </c>
      <c r="L5003" s="430">
        <v>3.8755329759999999E-2</v>
      </c>
      <c r="M5003" s="430">
        <v>4.5314033610999997E-2</v>
      </c>
      <c r="N5003" s="430">
        <v>4.5864889966000001E-2</v>
      </c>
      <c r="O5003" s="430">
        <v>4.6481012522000001E-2</v>
      </c>
      <c r="P5003" s="430">
        <v>3.6540777343E-2</v>
      </c>
      <c r="Q5003" s="430">
        <v>2.6295896424000001E-2</v>
      </c>
      <c r="R5003" s="430">
        <v>1.5744881894000001E-2</v>
      </c>
      <c r="S5003" s="430">
        <v>4.9113617140000001E-3</v>
      </c>
      <c r="T5003" s="430">
        <v>4.9726863619999999E-3</v>
      </c>
      <c r="U5003" s="430">
        <v>4.0185797890000003E-3</v>
      </c>
      <c r="V5003" s="430">
        <v>3.038177212E-3</v>
      </c>
      <c r="W5003" s="430">
        <v>2.0411913199999999E-3</v>
      </c>
      <c r="X5003" s="430">
        <v>1.026118422E-3</v>
      </c>
      <c r="Y5003" s="430">
        <v>0</v>
      </c>
      <c r="Z5003" s="430">
        <v>0</v>
      </c>
      <c r="AA5003" s="430">
        <v>0</v>
      </c>
      <c r="AB5003" s="430">
        <v>0</v>
      </c>
      <c r="AC5003" s="430">
        <v>0</v>
      </c>
      <c r="AD5003" s="430">
        <v>0</v>
      </c>
      <c r="AE5003" s="430">
        <v>0</v>
      </c>
      <c r="AF5003" s="430">
        <v>0</v>
      </c>
      <c r="AG5003" s="430">
        <v>0</v>
      </c>
      <c r="AH5003" s="430">
        <v>0</v>
      </c>
      <c r="AI5003" s="430">
        <v>0</v>
      </c>
      <c r="AJ5003" s="430">
        <v>0</v>
      </c>
      <c r="AK5003" s="430">
        <v>0</v>
      </c>
      <c r="AL5003" s="430">
        <v>0</v>
      </c>
    </row>
    <row r="5004" spans="1:38" x14ac:dyDescent="0.25">
      <c r="A5004" s="430" t="s">
        <v>4368</v>
      </c>
      <c r="B5004" s="430">
        <v>1</v>
      </c>
      <c r="C5004" s="430" t="s">
        <v>4385</v>
      </c>
      <c r="D5004" s="430" t="s">
        <v>4044</v>
      </c>
      <c r="E5004" s="430">
        <v>91</v>
      </c>
      <c r="F5004" s="430">
        <v>0</v>
      </c>
      <c r="G5004" s="430">
        <v>0</v>
      </c>
      <c r="H5004" s="430">
        <v>0</v>
      </c>
      <c r="I5004" s="430">
        <v>0</v>
      </c>
      <c r="J5004" s="430">
        <v>0</v>
      </c>
      <c r="K5004" s="430">
        <v>7.7638943899999997E-3</v>
      </c>
      <c r="L5004" s="430">
        <v>1.8716447414000002E-2</v>
      </c>
      <c r="M5004" s="430">
        <v>2.2005025168E-2</v>
      </c>
      <c r="N5004" s="430">
        <v>2.2417537995999999E-2</v>
      </c>
      <c r="O5004" s="430">
        <v>2.2887913265E-2</v>
      </c>
      <c r="P5004" s="430">
        <v>1.8114227473999999E-2</v>
      </c>
      <c r="Q5004" s="430">
        <v>1.3114354442000001E-2</v>
      </c>
      <c r="R5004" s="430">
        <v>7.8898587669999996E-3</v>
      </c>
      <c r="S5004" s="430">
        <v>2.4718196300000002E-3</v>
      </c>
      <c r="T5004" s="430">
        <v>2.5160428580000001E-3</v>
      </c>
      <c r="U5004" s="430">
        <v>2.046884147E-3</v>
      </c>
      <c r="V5004" s="430">
        <v>1.563139396E-3</v>
      </c>
      <c r="W5004" s="430">
        <v>1.062752796E-3</v>
      </c>
      <c r="X5004" s="430">
        <v>5.4128050900000002E-4</v>
      </c>
      <c r="Y5004" s="430">
        <v>0</v>
      </c>
      <c r="Z5004" s="430">
        <v>0</v>
      </c>
      <c r="AA5004" s="430">
        <v>0</v>
      </c>
      <c r="AB5004" s="430">
        <v>0</v>
      </c>
      <c r="AC5004" s="430">
        <v>0</v>
      </c>
      <c r="AD5004" s="430">
        <v>0</v>
      </c>
      <c r="AE5004" s="430">
        <v>0</v>
      </c>
      <c r="AF5004" s="430">
        <v>0</v>
      </c>
      <c r="AG5004" s="430">
        <v>0</v>
      </c>
      <c r="AH5004" s="430">
        <v>0</v>
      </c>
      <c r="AI5004" s="430">
        <v>0</v>
      </c>
      <c r="AJ5004" s="430">
        <v>0</v>
      </c>
      <c r="AK5004" s="430">
        <v>0</v>
      </c>
      <c r="AL5004" s="430">
        <v>0</v>
      </c>
    </row>
    <row r="5005" spans="1:38" x14ac:dyDescent="0.25">
      <c r="A5005" s="430" t="s">
        <v>4368</v>
      </c>
      <c r="B5005" s="430">
        <v>1</v>
      </c>
      <c r="C5005" s="430" t="s">
        <v>4385</v>
      </c>
      <c r="D5005" s="430" t="s">
        <v>4046</v>
      </c>
      <c r="E5005" s="430">
        <v>91</v>
      </c>
      <c r="F5005" s="430">
        <v>0</v>
      </c>
      <c r="G5005" s="430">
        <v>0</v>
      </c>
      <c r="H5005" s="430">
        <v>0</v>
      </c>
      <c r="I5005" s="430">
        <v>0</v>
      </c>
      <c r="J5005" s="430">
        <v>0</v>
      </c>
      <c r="K5005" s="430">
        <v>8.9601988350000005E-3</v>
      </c>
      <c r="L5005" s="430">
        <v>2.1570784361E-2</v>
      </c>
      <c r="M5005" s="430">
        <v>2.5320998415999999E-2</v>
      </c>
      <c r="N5005" s="430">
        <v>2.5716555368000001E-2</v>
      </c>
      <c r="O5005" s="430">
        <v>2.6121242833000002E-2</v>
      </c>
      <c r="P5005" s="430">
        <v>2.0587348299E-2</v>
      </c>
      <c r="Q5005" s="430">
        <v>1.4847072373E-2</v>
      </c>
      <c r="R5005" s="430">
        <v>8.9209296400000002E-3</v>
      </c>
      <c r="S5005" s="430">
        <v>2.79260177E-3</v>
      </c>
      <c r="T5005" s="430">
        <v>2.842448217E-3</v>
      </c>
      <c r="U5005" s="430">
        <v>2.3150402659999998E-3</v>
      </c>
      <c r="V5005" s="430">
        <v>1.768735325E-3</v>
      </c>
      <c r="W5005" s="430">
        <v>1.201619965E-3</v>
      </c>
      <c r="X5005" s="430">
        <v>6.1110919799999995E-4</v>
      </c>
      <c r="Y5005" s="430">
        <v>0</v>
      </c>
      <c r="Z5005" s="430">
        <v>0</v>
      </c>
      <c r="AA5005" s="430">
        <v>0</v>
      </c>
      <c r="AB5005" s="430">
        <v>0</v>
      </c>
      <c r="AC5005" s="430">
        <v>0</v>
      </c>
      <c r="AD5005" s="430">
        <v>0</v>
      </c>
      <c r="AE5005" s="430">
        <v>0</v>
      </c>
      <c r="AF5005" s="430">
        <v>0</v>
      </c>
      <c r="AG5005" s="430">
        <v>0</v>
      </c>
      <c r="AH5005" s="430">
        <v>0</v>
      </c>
      <c r="AI5005" s="430">
        <v>0</v>
      </c>
      <c r="AJ5005" s="430">
        <v>0</v>
      </c>
      <c r="AK5005" s="430">
        <v>0</v>
      </c>
      <c r="AL5005" s="430">
        <v>0</v>
      </c>
    </row>
    <row r="5006" spans="1:38" x14ac:dyDescent="0.25">
      <c r="A5006" s="430" t="s">
        <v>4368</v>
      </c>
      <c r="B5006" s="430">
        <v>1</v>
      </c>
      <c r="C5006" s="430" t="s">
        <v>4385</v>
      </c>
      <c r="D5006" s="430" t="s">
        <v>4227</v>
      </c>
      <c r="E5006" s="430">
        <v>91</v>
      </c>
      <c r="F5006" s="430">
        <v>0</v>
      </c>
      <c r="G5006" s="430">
        <v>0</v>
      </c>
      <c r="H5006" s="430">
        <v>0</v>
      </c>
      <c r="I5006" s="430">
        <v>0</v>
      </c>
      <c r="J5006" s="430">
        <v>0</v>
      </c>
      <c r="K5006" s="430">
        <v>9.5357423000000006E-5</v>
      </c>
      <c r="L5006" s="430">
        <v>2.37615609E-4</v>
      </c>
      <c r="M5006" s="430">
        <v>2.8826887600000002E-4</v>
      </c>
      <c r="N5006" s="430">
        <v>3.02277486E-4</v>
      </c>
      <c r="O5006" s="430">
        <v>3.16157954E-4</v>
      </c>
      <c r="P5006" s="430">
        <v>2.5600161299999999E-4</v>
      </c>
      <c r="Q5006" s="430">
        <v>1.82718627E-4</v>
      </c>
      <c r="R5006" s="430">
        <v>1.08524409E-4</v>
      </c>
      <c r="S5006" s="430">
        <v>3.3548683E-5</v>
      </c>
      <c r="T5006" s="430">
        <v>3.3714002000000002E-5</v>
      </c>
      <c r="U5006" s="430">
        <v>2.7082258000000002E-5</v>
      </c>
      <c r="V5006" s="430">
        <v>2.0050267999999999E-5</v>
      </c>
      <c r="W5006" s="430">
        <v>1.2990593E-5</v>
      </c>
      <c r="X5006" s="430">
        <v>6.290032E-6</v>
      </c>
      <c r="Y5006" s="430">
        <v>0</v>
      </c>
      <c r="Z5006" s="430">
        <v>0</v>
      </c>
      <c r="AA5006" s="430">
        <v>0</v>
      </c>
      <c r="AB5006" s="430">
        <v>0</v>
      </c>
      <c r="AC5006" s="430">
        <v>0</v>
      </c>
      <c r="AD5006" s="430">
        <v>0</v>
      </c>
      <c r="AE5006" s="430">
        <v>0</v>
      </c>
      <c r="AF5006" s="430">
        <v>0</v>
      </c>
      <c r="AG5006" s="430">
        <v>0</v>
      </c>
      <c r="AH5006" s="430">
        <v>0</v>
      </c>
      <c r="AI5006" s="430">
        <v>0</v>
      </c>
      <c r="AJ5006" s="430">
        <v>0</v>
      </c>
      <c r="AK5006" s="430">
        <v>0</v>
      </c>
      <c r="AL5006" s="430">
        <v>0</v>
      </c>
    </row>
    <row r="5007" spans="1:38" x14ac:dyDescent="0.25">
      <c r="A5007" s="430" t="s">
        <v>4368</v>
      </c>
      <c r="B5007" s="430">
        <v>1</v>
      </c>
      <c r="C5007" s="430" t="s">
        <v>4385</v>
      </c>
      <c r="D5007" s="430" t="s">
        <v>4048</v>
      </c>
      <c r="E5007" s="430">
        <v>91</v>
      </c>
      <c r="F5007" s="430">
        <v>0</v>
      </c>
      <c r="G5007" s="430">
        <v>0</v>
      </c>
      <c r="H5007" s="430">
        <v>0</v>
      </c>
      <c r="I5007" s="430">
        <v>0</v>
      </c>
      <c r="J5007" s="430">
        <v>0</v>
      </c>
      <c r="K5007" s="430">
        <v>4.5359697250000001E-3</v>
      </c>
      <c r="L5007" s="430">
        <v>1.0913701477E-2</v>
      </c>
      <c r="M5007" s="430">
        <v>1.2828687956E-2</v>
      </c>
      <c r="N5007" s="430">
        <v>1.3062973455E-2</v>
      </c>
      <c r="O5007" s="430">
        <v>1.3283391142000001E-2</v>
      </c>
      <c r="P5007" s="430">
        <v>1.0457829984E-2</v>
      </c>
      <c r="Q5007" s="430">
        <v>7.5088712440000002E-3</v>
      </c>
      <c r="R5007" s="430">
        <v>4.4938995989999998E-3</v>
      </c>
      <c r="S5007" s="430">
        <v>1.402957941E-3</v>
      </c>
      <c r="T5007" s="430">
        <v>1.4287113190000001E-3</v>
      </c>
      <c r="U5007" s="430">
        <v>1.161835038E-3</v>
      </c>
      <c r="V5007" s="430">
        <v>8.7941086099999999E-4</v>
      </c>
      <c r="W5007" s="430">
        <v>5.9765507900000001E-4</v>
      </c>
      <c r="X5007" s="430">
        <v>3.0409441300000001E-4</v>
      </c>
      <c r="Y5007" s="430">
        <v>0</v>
      </c>
      <c r="Z5007" s="430">
        <v>0</v>
      </c>
      <c r="AA5007" s="430">
        <v>0</v>
      </c>
      <c r="AB5007" s="430">
        <v>0</v>
      </c>
      <c r="AC5007" s="430">
        <v>0</v>
      </c>
      <c r="AD5007" s="430">
        <v>0</v>
      </c>
      <c r="AE5007" s="430">
        <v>0</v>
      </c>
      <c r="AF5007" s="430">
        <v>0</v>
      </c>
      <c r="AG5007" s="430">
        <v>0</v>
      </c>
      <c r="AH5007" s="430">
        <v>0</v>
      </c>
      <c r="AI5007" s="430">
        <v>0</v>
      </c>
      <c r="AJ5007" s="430">
        <v>0</v>
      </c>
      <c r="AK5007" s="430">
        <v>0</v>
      </c>
      <c r="AL5007" s="430">
        <v>0</v>
      </c>
    </row>
    <row r="5008" spans="1:38" x14ac:dyDescent="0.25">
      <c r="A5008" s="430" t="s">
        <v>4368</v>
      </c>
      <c r="B5008" s="430">
        <v>1</v>
      </c>
      <c r="C5008" s="430" t="s">
        <v>4385</v>
      </c>
      <c r="D5008" s="430" t="s">
        <v>4050</v>
      </c>
      <c r="E5008" s="430">
        <v>91</v>
      </c>
      <c r="F5008" s="430">
        <v>0</v>
      </c>
      <c r="G5008" s="430">
        <v>0</v>
      </c>
      <c r="H5008" s="430">
        <v>0</v>
      </c>
      <c r="I5008" s="430">
        <v>0</v>
      </c>
      <c r="J5008" s="430">
        <v>0</v>
      </c>
      <c r="K5008" s="430">
        <v>1.4603434089999999E-3</v>
      </c>
      <c r="L5008" s="430">
        <v>3.5196549570000002E-3</v>
      </c>
      <c r="M5008" s="430">
        <v>4.1108333279999999E-3</v>
      </c>
      <c r="N5008" s="430">
        <v>4.1563253200000002E-3</v>
      </c>
      <c r="O5008" s="430">
        <v>4.2150697259999998E-3</v>
      </c>
      <c r="P5008" s="430">
        <v>3.3182347169999999E-3</v>
      </c>
      <c r="Q5008" s="430">
        <v>2.3870552790000001E-3</v>
      </c>
      <c r="R5008" s="430">
        <v>1.4331575300000001E-3</v>
      </c>
      <c r="S5008" s="430">
        <v>4.4981243300000001E-4</v>
      </c>
      <c r="T5008" s="430">
        <v>4.5992062200000001E-4</v>
      </c>
      <c r="U5008" s="430">
        <v>3.7586579799999998E-4</v>
      </c>
      <c r="V5008" s="430">
        <v>2.8840413700000002E-4</v>
      </c>
      <c r="W5008" s="430">
        <v>1.9688939200000001E-4</v>
      </c>
      <c r="X5008" s="430">
        <v>1.00726731E-4</v>
      </c>
      <c r="Y5008" s="430">
        <v>0</v>
      </c>
      <c r="Z5008" s="430">
        <v>0</v>
      </c>
      <c r="AA5008" s="430">
        <v>0</v>
      </c>
      <c r="AB5008" s="430">
        <v>0</v>
      </c>
      <c r="AC5008" s="430">
        <v>0</v>
      </c>
      <c r="AD5008" s="430">
        <v>0</v>
      </c>
      <c r="AE5008" s="430">
        <v>0</v>
      </c>
      <c r="AF5008" s="430">
        <v>0</v>
      </c>
      <c r="AG5008" s="430">
        <v>0</v>
      </c>
      <c r="AH5008" s="430">
        <v>0</v>
      </c>
      <c r="AI5008" s="430">
        <v>0</v>
      </c>
      <c r="AJ5008" s="430">
        <v>0</v>
      </c>
      <c r="AK5008" s="430">
        <v>0</v>
      </c>
      <c r="AL5008" s="430">
        <v>0</v>
      </c>
    </row>
    <row r="5009" spans="1:38" x14ac:dyDescent="0.25">
      <c r="A5009" s="430" t="s">
        <v>4368</v>
      </c>
      <c r="B5009" s="430">
        <v>1</v>
      </c>
      <c r="C5009" s="430" t="s">
        <v>4385</v>
      </c>
      <c r="D5009" s="430" t="s">
        <v>4052</v>
      </c>
      <c r="E5009" s="430">
        <v>91</v>
      </c>
      <c r="F5009" s="430">
        <v>0</v>
      </c>
      <c r="G5009" s="430">
        <v>0</v>
      </c>
      <c r="H5009" s="430">
        <v>0</v>
      </c>
      <c r="I5009" s="430">
        <v>0</v>
      </c>
      <c r="J5009" s="430">
        <v>0</v>
      </c>
      <c r="K5009" s="430">
        <v>1.2236281162E-2</v>
      </c>
      <c r="L5009" s="430">
        <v>2.9788043564999998E-2</v>
      </c>
      <c r="M5009" s="430">
        <v>3.5371578886000003E-2</v>
      </c>
      <c r="N5009" s="430">
        <v>3.6369474428000002E-2</v>
      </c>
      <c r="O5009" s="430">
        <v>3.7333537318000001E-2</v>
      </c>
      <c r="P5009" s="430">
        <v>2.9671935839000001E-2</v>
      </c>
      <c r="Q5009" s="430">
        <v>2.1608439916000002E-2</v>
      </c>
      <c r="R5009" s="430">
        <v>1.3088941985E-2</v>
      </c>
      <c r="S5009" s="430">
        <v>4.1196411130000003E-3</v>
      </c>
      <c r="T5009" s="430">
        <v>4.2298171299999998E-3</v>
      </c>
      <c r="U5009" s="430">
        <v>3.4805392159999999E-3</v>
      </c>
      <c r="V5009" s="430">
        <v>2.6994844590000002E-3</v>
      </c>
      <c r="W5009" s="430">
        <v>1.860926375E-3</v>
      </c>
      <c r="X5009" s="430">
        <v>9.6036021900000005E-4</v>
      </c>
      <c r="Y5009" s="430">
        <v>0</v>
      </c>
      <c r="Z5009" s="430">
        <v>0</v>
      </c>
      <c r="AA5009" s="430">
        <v>0</v>
      </c>
      <c r="AB5009" s="430">
        <v>0</v>
      </c>
      <c r="AC5009" s="430">
        <v>0</v>
      </c>
      <c r="AD5009" s="430">
        <v>0</v>
      </c>
      <c r="AE5009" s="430">
        <v>0</v>
      </c>
      <c r="AF5009" s="430">
        <v>0</v>
      </c>
      <c r="AG5009" s="430">
        <v>0</v>
      </c>
      <c r="AH5009" s="430">
        <v>0</v>
      </c>
      <c r="AI5009" s="430">
        <v>0</v>
      </c>
      <c r="AJ5009" s="430">
        <v>0</v>
      </c>
      <c r="AK5009" s="430">
        <v>0</v>
      </c>
      <c r="AL5009" s="430">
        <v>0</v>
      </c>
    </row>
    <row r="5010" spans="1:38" x14ac:dyDescent="0.25">
      <c r="A5010" s="430" t="s">
        <v>4368</v>
      </c>
      <c r="B5010" s="430">
        <v>1</v>
      </c>
      <c r="C5010" s="430" t="s">
        <v>4385</v>
      </c>
      <c r="D5010" s="430" t="s">
        <v>4054</v>
      </c>
      <c r="E5010" s="430">
        <v>91</v>
      </c>
      <c r="F5010" s="430">
        <v>0</v>
      </c>
      <c r="G5010" s="430">
        <v>0</v>
      </c>
      <c r="H5010" s="430">
        <v>0</v>
      </c>
      <c r="I5010" s="430">
        <v>0</v>
      </c>
      <c r="J5010" s="430">
        <v>0</v>
      </c>
      <c r="K5010" s="430">
        <v>1.0792926060000001E-3</v>
      </c>
      <c r="L5010" s="430">
        <v>2.5829171619999999E-3</v>
      </c>
      <c r="M5010" s="430">
        <v>3.0014376350000001E-3</v>
      </c>
      <c r="N5010" s="430">
        <v>3.0157555259999998E-3</v>
      </c>
      <c r="O5010" s="430">
        <v>3.0257110520000002E-3</v>
      </c>
      <c r="P5010" s="430">
        <v>2.3572108489999999E-3</v>
      </c>
      <c r="Q5010" s="430">
        <v>1.681964207E-3</v>
      </c>
      <c r="R5010" s="430">
        <v>1.003211853E-3</v>
      </c>
      <c r="S5010" s="430">
        <v>3.1246002900000002E-4</v>
      </c>
      <c r="T5010" s="430">
        <v>3.1882836999999999E-4</v>
      </c>
      <c r="U5010" s="430">
        <v>2.58315288E-4</v>
      </c>
      <c r="V5010" s="430">
        <v>1.9659672199999999E-4</v>
      </c>
      <c r="W5010" s="430">
        <v>1.3323604000000001E-4</v>
      </c>
      <c r="X5010" s="430">
        <v>6.7834577999999996E-5</v>
      </c>
      <c r="Y5010" s="430">
        <v>0</v>
      </c>
      <c r="Z5010" s="430">
        <v>0</v>
      </c>
      <c r="AA5010" s="430">
        <v>0</v>
      </c>
      <c r="AB5010" s="430">
        <v>0</v>
      </c>
      <c r="AC5010" s="430">
        <v>0</v>
      </c>
      <c r="AD5010" s="430">
        <v>0</v>
      </c>
      <c r="AE5010" s="430">
        <v>0</v>
      </c>
      <c r="AF5010" s="430">
        <v>0</v>
      </c>
      <c r="AG5010" s="430">
        <v>0</v>
      </c>
      <c r="AH5010" s="430">
        <v>0</v>
      </c>
      <c r="AI5010" s="430">
        <v>0</v>
      </c>
      <c r="AJ5010" s="430">
        <v>0</v>
      </c>
      <c r="AK5010" s="430">
        <v>0</v>
      </c>
      <c r="AL5010" s="430">
        <v>0</v>
      </c>
    </row>
    <row r="5011" spans="1:38" x14ac:dyDescent="0.25">
      <c r="A5011" s="430" t="s">
        <v>4368</v>
      </c>
      <c r="B5011" s="430">
        <v>1</v>
      </c>
      <c r="C5011" s="430" t="s">
        <v>4385</v>
      </c>
      <c r="D5011" s="430" t="s">
        <v>517</v>
      </c>
      <c r="E5011" s="430">
        <v>91</v>
      </c>
      <c r="F5011" s="430">
        <v>0</v>
      </c>
      <c r="G5011" s="430">
        <v>0</v>
      </c>
      <c r="H5011" s="430">
        <v>0</v>
      </c>
      <c r="I5011" s="430">
        <v>0</v>
      </c>
      <c r="J5011" s="430">
        <v>0</v>
      </c>
      <c r="K5011" s="430">
        <v>2.7605607330000001E-3</v>
      </c>
      <c r="L5011" s="430">
        <v>6.6470648789999998E-3</v>
      </c>
      <c r="M5011" s="430">
        <v>7.7906009230000002E-3</v>
      </c>
      <c r="N5011" s="430">
        <v>7.8979356680000008E-3</v>
      </c>
      <c r="O5011" s="430">
        <v>8.0062876389999996E-3</v>
      </c>
      <c r="P5011" s="430">
        <v>6.2923520029999997E-3</v>
      </c>
      <c r="Q5011" s="430">
        <v>4.5264824710000004E-3</v>
      </c>
      <c r="R5011" s="430">
        <v>2.7169070250000001E-3</v>
      </c>
      <c r="S5011" s="430">
        <v>8.5041042800000004E-4</v>
      </c>
      <c r="T5011" s="430">
        <v>8.6512144600000001E-4</v>
      </c>
      <c r="U5011" s="430">
        <v>7.0427001399999995E-4</v>
      </c>
      <c r="V5011" s="430">
        <v>5.3663892099999999E-4</v>
      </c>
      <c r="W5011" s="430">
        <v>3.6398735099999998E-4</v>
      </c>
      <c r="X5011" s="430">
        <v>1.8531389800000001E-4</v>
      </c>
      <c r="Y5011" s="430">
        <v>0</v>
      </c>
      <c r="Z5011" s="430">
        <v>0</v>
      </c>
      <c r="AA5011" s="430">
        <v>0</v>
      </c>
      <c r="AB5011" s="430">
        <v>0</v>
      </c>
      <c r="AC5011" s="430">
        <v>0</v>
      </c>
      <c r="AD5011" s="430">
        <v>0</v>
      </c>
      <c r="AE5011" s="430">
        <v>0</v>
      </c>
      <c r="AF5011" s="430">
        <v>0</v>
      </c>
      <c r="AG5011" s="430">
        <v>0</v>
      </c>
      <c r="AH5011" s="430">
        <v>0</v>
      </c>
      <c r="AI5011" s="430">
        <v>0</v>
      </c>
      <c r="AJ5011" s="430">
        <v>0</v>
      </c>
      <c r="AK5011" s="430">
        <v>0</v>
      </c>
      <c r="AL5011" s="430">
        <v>0</v>
      </c>
    </row>
    <row r="5012" spans="1:38" x14ac:dyDescent="0.25">
      <c r="A5012" s="430" t="s">
        <v>4368</v>
      </c>
      <c r="B5012" s="430">
        <v>1</v>
      </c>
      <c r="C5012" s="430" t="s">
        <v>4385</v>
      </c>
      <c r="D5012" s="430" t="s">
        <v>4057</v>
      </c>
      <c r="E5012" s="430">
        <v>91</v>
      </c>
      <c r="F5012" s="430">
        <v>0</v>
      </c>
      <c r="G5012" s="430">
        <v>0</v>
      </c>
      <c r="H5012" s="430">
        <v>0</v>
      </c>
      <c r="I5012" s="430">
        <v>0</v>
      </c>
      <c r="J5012" s="430">
        <v>0</v>
      </c>
      <c r="K5012" s="430">
        <v>1.92850546E-3</v>
      </c>
      <c r="L5012" s="430">
        <v>4.6652610480000002E-3</v>
      </c>
      <c r="M5012" s="430">
        <v>5.4946846639999996E-3</v>
      </c>
      <c r="N5012" s="430">
        <v>5.6164330110000001E-3</v>
      </c>
      <c r="O5012" s="430">
        <v>5.739091008E-3</v>
      </c>
      <c r="P5012" s="430">
        <v>4.5522714440000001E-3</v>
      </c>
      <c r="Q5012" s="430">
        <v>3.3044286030000001E-3</v>
      </c>
      <c r="R5012" s="430">
        <v>1.9950317240000001E-3</v>
      </c>
      <c r="S5012" s="430">
        <v>6.2599977299999997E-4</v>
      </c>
      <c r="T5012" s="430">
        <v>6.3800794400000003E-4</v>
      </c>
      <c r="U5012" s="430">
        <v>5.1915465699999995E-4</v>
      </c>
      <c r="V5012" s="430">
        <v>3.9608296700000001E-4</v>
      </c>
      <c r="W5012" s="430">
        <v>2.6788005999999999E-4</v>
      </c>
      <c r="X5012" s="430">
        <v>1.35748256E-4</v>
      </c>
      <c r="Y5012" s="430">
        <v>0</v>
      </c>
      <c r="Z5012" s="430">
        <v>0</v>
      </c>
      <c r="AA5012" s="430">
        <v>0</v>
      </c>
      <c r="AB5012" s="430">
        <v>0</v>
      </c>
      <c r="AC5012" s="430">
        <v>0</v>
      </c>
      <c r="AD5012" s="430">
        <v>0</v>
      </c>
      <c r="AE5012" s="430">
        <v>0</v>
      </c>
      <c r="AF5012" s="430">
        <v>0</v>
      </c>
      <c r="AG5012" s="430">
        <v>0</v>
      </c>
      <c r="AH5012" s="430">
        <v>0</v>
      </c>
      <c r="AI5012" s="430">
        <v>0</v>
      </c>
      <c r="AJ5012" s="430">
        <v>0</v>
      </c>
      <c r="AK5012" s="430">
        <v>0</v>
      </c>
      <c r="AL5012" s="430">
        <v>0</v>
      </c>
    </row>
    <row r="5013" spans="1:38" x14ac:dyDescent="0.25">
      <c r="A5013" s="430" t="s">
        <v>4368</v>
      </c>
      <c r="B5013" s="430">
        <v>1</v>
      </c>
      <c r="C5013" s="430" t="s">
        <v>4385</v>
      </c>
      <c r="D5013" s="430" t="s">
        <v>4059</v>
      </c>
      <c r="E5013" s="430">
        <v>91</v>
      </c>
      <c r="F5013" s="430">
        <v>0</v>
      </c>
      <c r="G5013" s="430">
        <v>0</v>
      </c>
      <c r="H5013" s="430">
        <v>0</v>
      </c>
      <c r="I5013" s="430">
        <v>0</v>
      </c>
      <c r="J5013" s="430">
        <v>0</v>
      </c>
      <c r="K5013" s="430">
        <v>1.3466740987E-2</v>
      </c>
      <c r="L5013" s="430">
        <v>3.2365177725999998E-2</v>
      </c>
      <c r="M5013" s="430">
        <v>3.7967723941000002E-2</v>
      </c>
      <c r="N5013" s="430">
        <v>3.8597049868999998E-2</v>
      </c>
      <c r="O5013" s="430">
        <v>3.9260153870000002E-2</v>
      </c>
      <c r="P5013" s="430">
        <v>3.0953327363000001E-2</v>
      </c>
      <c r="Q5013" s="430">
        <v>2.2352088283000001E-2</v>
      </c>
      <c r="R5013" s="430">
        <v>1.3444913342000001E-2</v>
      </c>
      <c r="S5013" s="430">
        <v>4.2071462790000003E-3</v>
      </c>
      <c r="T5013" s="430">
        <v>4.2700766569999998E-3</v>
      </c>
      <c r="U5013" s="430">
        <v>3.459175888E-3</v>
      </c>
      <c r="V5013" s="430">
        <v>2.622110421E-3</v>
      </c>
      <c r="W5013" s="430">
        <v>1.7710948779999999E-3</v>
      </c>
      <c r="X5013" s="430">
        <v>8.9863374299999999E-4</v>
      </c>
      <c r="Y5013" s="430">
        <v>0</v>
      </c>
      <c r="Z5013" s="430">
        <v>0</v>
      </c>
      <c r="AA5013" s="430">
        <v>0</v>
      </c>
      <c r="AB5013" s="430">
        <v>0</v>
      </c>
      <c r="AC5013" s="430">
        <v>0</v>
      </c>
      <c r="AD5013" s="430">
        <v>0</v>
      </c>
      <c r="AE5013" s="430">
        <v>0</v>
      </c>
      <c r="AF5013" s="430">
        <v>0</v>
      </c>
      <c r="AG5013" s="430">
        <v>0</v>
      </c>
      <c r="AH5013" s="430">
        <v>0</v>
      </c>
      <c r="AI5013" s="430">
        <v>0</v>
      </c>
      <c r="AJ5013" s="430">
        <v>0</v>
      </c>
      <c r="AK5013" s="430">
        <v>0</v>
      </c>
      <c r="AL5013" s="430">
        <v>0</v>
      </c>
    </row>
    <row r="5014" spans="1:38" x14ac:dyDescent="0.25">
      <c r="A5014" s="430" t="s">
        <v>4368</v>
      </c>
      <c r="B5014" s="430">
        <v>1</v>
      </c>
      <c r="C5014" s="430" t="s">
        <v>4385</v>
      </c>
      <c r="D5014" s="430" t="s">
        <v>4061</v>
      </c>
      <c r="E5014" s="430">
        <v>91</v>
      </c>
      <c r="F5014" s="430">
        <v>0</v>
      </c>
      <c r="G5014" s="430">
        <v>0</v>
      </c>
      <c r="H5014" s="430">
        <v>0</v>
      </c>
      <c r="I5014" s="430">
        <v>0</v>
      </c>
      <c r="J5014" s="430">
        <v>0</v>
      </c>
      <c r="K5014" s="430">
        <v>2.866189291E-3</v>
      </c>
      <c r="L5014" s="430">
        <v>6.9591602570000001E-3</v>
      </c>
      <c r="M5014" s="430">
        <v>8.1990717409999997E-3</v>
      </c>
      <c r="N5014" s="430">
        <v>8.3528057549999996E-3</v>
      </c>
      <c r="O5014" s="430">
        <v>8.4915123509999996E-3</v>
      </c>
      <c r="P5014" s="430">
        <v>6.6866156699999998E-3</v>
      </c>
      <c r="Q5014" s="430">
        <v>4.8208736870000001E-3</v>
      </c>
      <c r="R5014" s="430">
        <v>2.916579946E-3</v>
      </c>
      <c r="S5014" s="430">
        <v>9.18365238E-4</v>
      </c>
      <c r="T5014" s="430">
        <v>9.4149645100000004E-4</v>
      </c>
      <c r="U5014" s="430">
        <v>7.7254913399999999E-4</v>
      </c>
      <c r="V5014" s="430">
        <v>5.9398879400000002E-4</v>
      </c>
      <c r="W5014" s="430">
        <v>4.0615951600000001E-4</v>
      </c>
      <c r="X5014" s="430">
        <v>2.07419184E-4</v>
      </c>
      <c r="Y5014" s="430">
        <v>0</v>
      </c>
      <c r="Z5014" s="430">
        <v>0</v>
      </c>
      <c r="AA5014" s="430">
        <v>0</v>
      </c>
      <c r="AB5014" s="430">
        <v>0</v>
      </c>
      <c r="AC5014" s="430">
        <v>0</v>
      </c>
      <c r="AD5014" s="430">
        <v>0</v>
      </c>
      <c r="AE5014" s="430">
        <v>0</v>
      </c>
      <c r="AF5014" s="430">
        <v>0</v>
      </c>
      <c r="AG5014" s="430">
        <v>0</v>
      </c>
      <c r="AH5014" s="430">
        <v>0</v>
      </c>
      <c r="AI5014" s="430">
        <v>0</v>
      </c>
      <c r="AJ5014" s="430">
        <v>0</v>
      </c>
      <c r="AK5014" s="430">
        <v>0</v>
      </c>
      <c r="AL5014" s="430">
        <v>0</v>
      </c>
    </row>
    <row r="5015" spans="1:38" x14ac:dyDescent="0.25">
      <c r="A5015" s="430" t="s">
        <v>4368</v>
      </c>
      <c r="B5015" s="430">
        <v>1</v>
      </c>
      <c r="C5015" s="430" t="s">
        <v>4385</v>
      </c>
      <c r="D5015" s="430" t="s">
        <v>4063</v>
      </c>
      <c r="E5015" s="430">
        <v>91</v>
      </c>
      <c r="F5015" s="430">
        <v>0</v>
      </c>
      <c r="G5015" s="430">
        <v>0</v>
      </c>
      <c r="H5015" s="430">
        <v>0</v>
      </c>
      <c r="I5015" s="430">
        <v>0</v>
      </c>
      <c r="J5015" s="430">
        <v>0</v>
      </c>
      <c r="K5015" s="430">
        <v>2.6349206660000002E-3</v>
      </c>
      <c r="L5015" s="430">
        <v>6.6175969649999999E-3</v>
      </c>
      <c r="M5015" s="430">
        <v>8.1494799960000006E-3</v>
      </c>
      <c r="N5015" s="430">
        <v>8.6308794319999993E-3</v>
      </c>
      <c r="O5015" s="430">
        <v>9.0862478489999992E-3</v>
      </c>
      <c r="P5015" s="430">
        <v>7.4118804060000001E-3</v>
      </c>
      <c r="Q5015" s="430">
        <v>5.5228323989999998E-3</v>
      </c>
      <c r="R5015" s="430">
        <v>3.4172394409999998E-3</v>
      </c>
      <c r="S5015" s="430">
        <v>1.0999645999999999E-3</v>
      </c>
      <c r="T5015" s="430">
        <v>1.160284678E-3</v>
      </c>
      <c r="U5015" s="430">
        <v>9.7240319400000003E-4</v>
      </c>
      <c r="V5015" s="430">
        <v>7.63672532E-4</v>
      </c>
      <c r="W5015" s="430">
        <v>5.3086066600000002E-4</v>
      </c>
      <c r="X5015" s="430">
        <v>2.73747698E-4</v>
      </c>
      <c r="Y5015" s="430">
        <v>0</v>
      </c>
      <c r="Z5015" s="430">
        <v>0</v>
      </c>
      <c r="AA5015" s="430">
        <v>0</v>
      </c>
      <c r="AB5015" s="430">
        <v>0</v>
      </c>
      <c r="AC5015" s="430">
        <v>0</v>
      </c>
      <c r="AD5015" s="430">
        <v>0</v>
      </c>
      <c r="AE5015" s="430">
        <v>0</v>
      </c>
      <c r="AF5015" s="430">
        <v>0</v>
      </c>
      <c r="AG5015" s="430">
        <v>0</v>
      </c>
      <c r="AH5015" s="430">
        <v>0</v>
      </c>
      <c r="AI5015" s="430">
        <v>0</v>
      </c>
      <c r="AJ5015" s="430">
        <v>0</v>
      </c>
      <c r="AK5015" s="430">
        <v>0</v>
      </c>
      <c r="AL5015" s="430">
        <v>0</v>
      </c>
    </row>
    <row r="5016" spans="1:38" x14ac:dyDescent="0.25">
      <c r="A5016" s="430" t="s">
        <v>4368</v>
      </c>
      <c r="B5016" s="430">
        <v>1</v>
      </c>
      <c r="C5016" s="430" t="s">
        <v>4385</v>
      </c>
      <c r="D5016" s="430" t="s">
        <v>4065</v>
      </c>
      <c r="E5016" s="430">
        <v>91</v>
      </c>
      <c r="F5016" s="430">
        <v>0</v>
      </c>
      <c r="G5016" s="430">
        <v>0</v>
      </c>
      <c r="H5016" s="430">
        <v>0</v>
      </c>
      <c r="I5016" s="430">
        <v>0</v>
      </c>
      <c r="J5016" s="430">
        <v>0</v>
      </c>
      <c r="K5016" s="430">
        <v>3.0861293721999999E-2</v>
      </c>
      <c r="L5016" s="430">
        <v>7.3821918821000004E-2</v>
      </c>
      <c r="M5016" s="430">
        <v>8.6186049313000002E-2</v>
      </c>
      <c r="N5016" s="430">
        <v>8.7352013371000001E-2</v>
      </c>
      <c r="O5016" s="430">
        <v>8.8681205025000001E-2</v>
      </c>
      <c r="P5016" s="430">
        <v>6.9765717490000004E-2</v>
      </c>
      <c r="Q5016" s="430">
        <v>5.0224632009999999E-2</v>
      </c>
      <c r="R5016" s="430">
        <v>3.0084976263999998E-2</v>
      </c>
      <c r="S5016" s="430">
        <v>9.3793987769999997E-3</v>
      </c>
      <c r="T5016" s="430">
        <v>9.4809750419999998E-3</v>
      </c>
      <c r="U5016" s="430">
        <v>7.6494746579999998E-3</v>
      </c>
      <c r="V5016" s="430">
        <v>5.7834574070000002E-3</v>
      </c>
      <c r="W5016" s="430">
        <v>3.9047738729999998E-3</v>
      </c>
      <c r="X5016" s="430">
        <v>1.981949375E-3</v>
      </c>
      <c r="Y5016" s="430">
        <v>0</v>
      </c>
      <c r="Z5016" s="430">
        <v>0</v>
      </c>
      <c r="AA5016" s="430">
        <v>0</v>
      </c>
      <c r="AB5016" s="430">
        <v>0</v>
      </c>
      <c r="AC5016" s="430">
        <v>0</v>
      </c>
      <c r="AD5016" s="430">
        <v>0</v>
      </c>
      <c r="AE5016" s="430">
        <v>0</v>
      </c>
      <c r="AF5016" s="430">
        <v>0</v>
      </c>
      <c r="AG5016" s="430">
        <v>0</v>
      </c>
      <c r="AH5016" s="430">
        <v>0</v>
      </c>
      <c r="AI5016" s="430">
        <v>0</v>
      </c>
      <c r="AJ5016" s="430">
        <v>0</v>
      </c>
      <c r="AK5016" s="430">
        <v>0</v>
      </c>
      <c r="AL5016" s="430">
        <v>0</v>
      </c>
    </row>
    <row r="5017" spans="1:38" x14ac:dyDescent="0.25">
      <c r="A5017" s="430" t="s">
        <v>4368</v>
      </c>
      <c r="B5017" s="430">
        <v>1</v>
      </c>
      <c r="C5017" s="430" t="s">
        <v>4385</v>
      </c>
      <c r="D5017" s="430" t="s">
        <v>4067</v>
      </c>
      <c r="E5017" s="430">
        <v>91</v>
      </c>
      <c r="F5017" s="430">
        <v>0</v>
      </c>
      <c r="G5017" s="430">
        <v>0</v>
      </c>
      <c r="H5017" s="430">
        <v>0</v>
      </c>
      <c r="I5017" s="430">
        <v>0</v>
      </c>
      <c r="J5017" s="430">
        <v>0</v>
      </c>
      <c r="K5017" s="430">
        <v>1.8663865689000001E-2</v>
      </c>
      <c r="L5017" s="430">
        <v>4.4649587283000003E-2</v>
      </c>
      <c r="M5017" s="430">
        <v>5.2097041332000001E-2</v>
      </c>
      <c r="N5017" s="430">
        <v>5.2681296080000002E-2</v>
      </c>
      <c r="O5017" s="430">
        <v>5.3236051274000003E-2</v>
      </c>
      <c r="P5017" s="430">
        <v>4.1721655695999997E-2</v>
      </c>
      <c r="Q5017" s="430">
        <v>2.9970813607000001E-2</v>
      </c>
      <c r="R5017" s="430">
        <v>1.7933412784E-2</v>
      </c>
      <c r="S5017" s="430">
        <v>5.5930209929999997E-3</v>
      </c>
      <c r="T5017" s="430">
        <v>5.6635172859999996E-3</v>
      </c>
      <c r="U5017" s="430">
        <v>4.5831892609999999E-3</v>
      </c>
      <c r="V5017" s="430">
        <v>3.4756547910000002E-3</v>
      </c>
      <c r="W5017" s="430">
        <v>2.3471635670000001E-3</v>
      </c>
      <c r="X5017" s="430">
        <v>1.1879245909999999E-3</v>
      </c>
      <c r="Y5017" s="430">
        <v>0</v>
      </c>
      <c r="Z5017" s="430">
        <v>0</v>
      </c>
      <c r="AA5017" s="430">
        <v>0</v>
      </c>
      <c r="AB5017" s="430">
        <v>0</v>
      </c>
      <c r="AC5017" s="430">
        <v>0</v>
      </c>
      <c r="AD5017" s="430">
        <v>0</v>
      </c>
      <c r="AE5017" s="430">
        <v>0</v>
      </c>
      <c r="AF5017" s="430">
        <v>0</v>
      </c>
      <c r="AG5017" s="430">
        <v>0</v>
      </c>
      <c r="AH5017" s="430">
        <v>0</v>
      </c>
      <c r="AI5017" s="430">
        <v>0</v>
      </c>
      <c r="AJ5017" s="430">
        <v>0</v>
      </c>
      <c r="AK5017" s="430">
        <v>0</v>
      </c>
      <c r="AL5017" s="430">
        <v>0</v>
      </c>
    </row>
    <row r="5018" spans="1:38" x14ac:dyDescent="0.25">
      <c r="A5018" s="430" t="s">
        <v>4368</v>
      </c>
      <c r="B5018" s="430">
        <v>1</v>
      </c>
      <c r="C5018" s="430" t="s">
        <v>4385</v>
      </c>
      <c r="D5018" s="430" t="s">
        <v>4069</v>
      </c>
      <c r="E5018" s="430">
        <v>91</v>
      </c>
      <c r="F5018" s="430">
        <v>0</v>
      </c>
      <c r="G5018" s="430">
        <v>0</v>
      </c>
      <c r="H5018" s="430">
        <v>0</v>
      </c>
      <c r="I5018" s="430">
        <v>0</v>
      </c>
      <c r="J5018" s="430">
        <v>0</v>
      </c>
      <c r="K5018" s="430">
        <v>5.5114989510000002E-3</v>
      </c>
      <c r="L5018" s="430">
        <v>1.3264936321000001E-2</v>
      </c>
      <c r="M5018" s="430">
        <v>1.5581575989E-2</v>
      </c>
      <c r="N5018" s="430">
        <v>1.5859034268000002E-2</v>
      </c>
      <c r="O5018" s="430">
        <v>1.6142285831000001E-2</v>
      </c>
      <c r="P5018" s="430">
        <v>1.2682825183000001E-2</v>
      </c>
      <c r="Q5018" s="430">
        <v>9.1251531839999997E-3</v>
      </c>
      <c r="R5018" s="430">
        <v>5.4848984120000003E-3</v>
      </c>
      <c r="S5018" s="430">
        <v>1.7143240170000001E-3</v>
      </c>
      <c r="T5018" s="430">
        <v>1.7433442249999999E-3</v>
      </c>
      <c r="U5018" s="430">
        <v>1.41877715E-3</v>
      </c>
      <c r="V5018" s="430">
        <v>1.088022082E-3</v>
      </c>
      <c r="W5018" s="430">
        <v>7.4174443000000004E-4</v>
      </c>
      <c r="X5018" s="430">
        <v>3.78490336E-4</v>
      </c>
      <c r="Y5018" s="430">
        <v>0</v>
      </c>
      <c r="Z5018" s="430">
        <v>0</v>
      </c>
      <c r="AA5018" s="430">
        <v>0</v>
      </c>
      <c r="AB5018" s="430">
        <v>0</v>
      </c>
      <c r="AC5018" s="430">
        <v>0</v>
      </c>
      <c r="AD5018" s="430">
        <v>0</v>
      </c>
      <c r="AE5018" s="430">
        <v>0</v>
      </c>
      <c r="AF5018" s="430">
        <v>0</v>
      </c>
      <c r="AG5018" s="430">
        <v>0</v>
      </c>
      <c r="AH5018" s="430">
        <v>0</v>
      </c>
      <c r="AI5018" s="430">
        <v>0</v>
      </c>
      <c r="AJ5018" s="430">
        <v>0</v>
      </c>
      <c r="AK5018" s="430">
        <v>0</v>
      </c>
      <c r="AL5018" s="430">
        <v>0</v>
      </c>
    </row>
    <row r="5019" spans="1:38" x14ac:dyDescent="0.25">
      <c r="A5019" s="430" t="s">
        <v>4368</v>
      </c>
      <c r="B5019" s="430">
        <v>1</v>
      </c>
      <c r="C5019" s="430" t="s">
        <v>4385</v>
      </c>
      <c r="D5019" s="430" t="s">
        <v>4071</v>
      </c>
      <c r="E5019" s="430">
        <v>91</v>
      </c>
      <c r="F5019" s="430">
        <v>0</v>
      </c>
      <c r="G5019" s="430">
        <v>0</v>
      </c>
      <c r="H5019" s="430">
        <v>0</v>
      </c>
      <c r="I5019" s="430">
        <v>0</v>
      </c>
      <c r="J5019" s="430">
        <v>0</v>
      </c>
      <c r="K5019" s="430">
        <v>5.3051824209999999E-3</v>
      </c>
      <c r="L5019" s="430">
        <v>1.2895525874000001E-2</v>
      </c>
      <c r="M5019" s="430">
        <v>1.5264638109000001E-2</v>
      </c>
      <c r="N5019" s="430">
        <v>1.5613384472000001E-2</v>
      </c>
      <c r="O5019" s="430">
        <v>1.5939372183000001E-2</v>
      </c>
      <c r="P5019" s="430">
        <v>1.2592296023999999E-2</v>
      </c>
      <c r="Q5019" s="430">
        <v>9.1273561190000005E-3</v>
      </c>
      <c r="R5019" s="430">
        <v>5.5231677829999997E-3</v>
      </c>
      <c r="S5019" s="430">
        <v>1.7351043779999999E-3</v>
      </c>
      <c r="T5019" s="430">
        <v>1.765217748E-3</v>
      </c>
      <c r="U5019" s="430">
        <v>1.4446064640000001E-3</v>
      </c>
      <c r="V5019" s="430">
        <v>1.1112695719999999E-3</v>
      </c>
      <c r="W5019" s="430">
        <v>7.5971911400000004E-4</v>
      </c>
      <c r="X5019" s="430">
        <v>3.88782828E-4</v>
      </c>
      <c r="Y5019" s="430">
        <v>0</v>
      </c>
      <c r="Z5019" s="430">
        <v>0</v>
      </c>
      <c r="AA5019" s="430">
        <v>0</v>
      </c>
      <c r="AB5019" s="430">
        <v>0</v>
      </c>
      <c r="AC5019" s="430">
        <v>0</v>
      </c>
      <c r="AD5019" s="430">
        <v>0</v>
      </c>
      <c r="AE5019" s="430">
        <v>0</v>
      </c>
      <c r="AF5019" s="430">
        <v>0</v>
      </c>
      <c r="AG5019" s="430">
        <v>0</v>
      </c>
      <c r="AH5019" s="430">
        <v>0</v>
      </c>
      <c r="AI5019" s="430">
        <v>0</v>
      </c>
      <c r="AJ5019" s="430">
        <v>0</v>
      </c>
      <c r="AK5019" s="430">
        <v>0</v>
      </c>
      <c r="AL5019" s="430">
        <v>0</v>
      </c>
    </row>
    <row r="5020" spans="1:38" x14ac:dyDescent="0.25">
      <c r="A5020" s="430" t="s">
        <v>4368</v>
      </c>
      <c r="B5020" s="430">
        <v>1</v>
      </c>
      <c r="C5020" s="430" t="s">
        <v>4385</v>
      </c>
      <c r="D5020" s="430" t="s">
        <v>4073</v>
      </c>
      <c r="E5020" s="430">
        <v>91</v>
      </c>
      <c r="F5020" s="430">
        <v>0</v>
      </c>
      <c r="G5020" s="430">
        <v>0</v>
      </c>
      <c r="H5020" s="430">
        <v>0</v>
      </c>
      <c r="I5020" s="430">
        <v>0</v>
      </c>
      <c r="J5020" s="430">
        <v>0</v>
      </c>
      <c r="K5020" s="430">
        <v>2.0322629075000001E-2</v>
      </c>
      <c r="L5020" s="430">
        <v>4.8532159367999997E-2</v>
      </c>
      <c r="M5020" s="430">
        <v>5.6487785829999998E-2</v>
      </c>
      <c r="N5020" s="430">
        <v>5.7031854613999997E-2</v>
      </c>
      <c r="O5020" s="430">
        <v>5.7595977621000001E-2</v>
      </c>
      <c r="P5020" s="430">
        <v>4.5101782207999999E-2</v>
      </c>
      <c r="Q5020" s="430">
        <v>3.2369988587999998E-2</v>
      </c>
      <c r="R5020" s="430">
        <v>1.9384609069000001E-2</v>
      </c>
      <c r="S5020" s="430">
        <v>6.0527335819999997E-3</v>
      </c>
      <c r="T5020" s="430">
        <v>6.137512962E-3</v>
      </c>
      <c r="U5020" s="430">
        <v>4.9776736169999999E-3</v>
      </c>
      <c r="V5020" s="430">
        <v>3.7873404310000002E-3</v>
      </c>
      <c r="W5020" s="430">
        <v>2.5642100119999999E-3</v>
      </c>
      <c r="X5020" s="430">
        <v>1.301079514E-3</v>
      </c>
      <c r="Y5020" s="430">
        <v>0</v>
      </c>
      <c r="Z5020" s="430">
        <v>0</v>
      </c>
      <c r="AA5020" s="430">
        <v>0</v>
      </c>
      <c r="AB5020" s="430">
        <v>0</v>
      </c>
      <c r="AC5020" s="430">
        <v>0</v>
      </c>
      <c r="AD5020" s="430">
        <v>0</v>
      </c>
      <c r="AE5020" s="430">
        <v>0</v>
      </c>
      <c r="AF5020" s="430">
        <v>0</v>
      </c>
      <c r="AG5020" s="430">
        <v>0</v>
      </c>
      <c r="AH5020" s="430">
        <v>0</v>
      </c>
      <c r="AI5020" s="430">
        <v>0</v>
      </c>
      <c r="AJ5020" s="430">
        <v>0</v>
      </c>
      <c r="AK5020" s="430">
        <v>0</v>
      </c>
      <c r="AL5020" s="430">
        <v>0</v>
      </c>
    </row>
    <row r="5021" spans="1:38" x14ac:dyDescent="0.25">
      <c r="A5021" s="430" t="s">
        <v>4368</v>
      </c>
      <c r="B5021" s="430">
        <v>1</v>
      </c>
      <c r="C5021" s="430" t="s">
        <v>4385</v>
      </c>
      <c r="D5021" s="430" t="s">
        <v>4228</v>
      </c>
      <c r="E5021" s="430">
        <v>91</v>
      </c>
      <c r="F5021" s="430">
        <v>0</v>
      </c>
      <c r="G5021" s="430">
        <v>0</v>
      </c>
      <c r="H5021" s="430">
        <v>0</v>
      </c>
      <c r="I5021" s="430">
        <v>0</v>
      </c>
      <c r="J5021" s="430">
        <v>0</v>
      </c>
      <c r="K5021" s="430">
        <v>6.089579944E-3</v>
      </c>
      <c r="L5021" s="430">
        <v>1.4633515029E-2</v>
      </c>
      <c r="M5021" s="430">
        <v>1.7165221269000001E-2</v>
      </c>
      <c r="N5021" s="430">
        <v>1.7456285538999999E-2</v>
      </c>
      <c r="O5021" s="430">
        <v>1.7762531472E-2</v>
      </c>
      <c r="P5021" s="430">
        <v>1.3990772950000001E-2</v>
      </c>
      <c r="Q5021" s="430">
        <v>1.0050733133000001E-2</v>
      </c>
      <c r="R5021" s="430">
        <v>6.010928441E-3</v>
      </c>
      <c r="S5021" s="430">
        <v>1.8714324369999999E-3</v>
      </c>
      <c r="T5021" s="430">
        <v>1.8925181240000001E-3</v>
      </c>
      <c r="U5021" s="430">
        <v>1.52783232E-3</v>
      </c>
      <c r="V5021" s="430">
        <v>1.151934882E-3</v>
      </c>
      <c r="W5021" s="430">
        <v>7.7208244399999996E-4</v>
      </c>
      <c r="X5021" s="430">
        <v>3.8796967999999999E-4</v>
      </c>
      <c r="Y5021" s="430">
        <v>0</v>
      </c>
      <c r="Z5021" s="430">
        <v>0</v>
      </c>
      <c r="AA5021" s="430">
        <v>0</v>
      </c>
      <c r="AB5021" s="430">
        <v>0</v>
      </c>
      <c r="AC5021" s="430">
        <v>0</v>
      </c>
      <c r="AD5021" s="430">
        <v>0</v>
      </c>
      <c r="AE5021" s="430">
        <v>0</v>
      </c>
      <c r="AF5021" s="430">
        <v>0</v>
      </c>
      <c r="AG5021" s="430">
        <v>0</v>
      </c>
      <c r="AH5021" s="430">
        <v>0</v>
      </c>
      <c r="AI5021" s="430">
        <v>0</v>
      </c>
      <c r="AJ5021" s="430">
        <v>0</v>
      </c>
      <c r="AK5021" s="430">
        <v>0</v>
      </c>
      <c r="AL5021" s="430">
        <v>0</v>
      </c>
    </row>
    <row r="5022" spans="1:38" x14ac:dyDescent="0.25">
      <c r="A5022" s="430" t="s">
        <v>4368</v>
      </c>
      <c r="B5022" s="430">
        <v>1</v>
      </c>
      <c r="C5022" s="430" t="s">
        <v>4385</v>
      </c>
      <c r="D5022" s="430" t="s">
        <v>4075</v>
      </c>
      <c r="E5022" s="430">
        <v>91</v>
      </c>
      <c r="F5022" s="430">
        <v>0</v>
      </c>
      <c r="G5022" s="430">
        <v>0</v>
      </c>
      <c r="H5022" s="430">
        <v>0</v>
      </c>
      <c r="I5022" s="430">
        <v>0</v>
      </c>
      <c r="J5022" s="430">
        <v>0</v>
      </c>
      <c r="K5022" s="430">
        <v>1.694333074E-3</v>
      </c>
      <c r="L5022" s="430">
        <v>4.0543583010000002E-3</v>
      </c>
      <c r="M5022" s="430">
        <v>4.736735808E-3</v>
      </c>
      <c r="N5022" s="430">
        <v>4.8024054189999997E-3</v>
      </c>
      <c r="O5022" s="430">
        <v>4.8861644089999998E-3</v>
      </c>
      <c r="P5022" s="430">
        <v>3.8560965239999999E-3</v>
      </c>
      <c r="Q5022" s="430">
        <v>2.7823203519999999E-3</v>
      </c>
      <c r="R5022" s="430">
        <v>1.675763558E-3</v>
      </c>
      <c r="S5022" s="430">
        <v>5.2401851600000001E-4</v>
      </c>
      <c r="T5022" s="430">
        <v>5.3141515699999995E-4</v>
      </c>
      <c r="U5022" s="430">
        <v>4.2696756200000002E-4</v>
      </c>
      <c r="V5022" s="430">
        <v>3.2182625999999998E-4</v>
      </c>
      <c r="W5022" s="430">
        <v>2.15790337E-4</v>
      </c>
      <c r="X5022" s="430">
        <v>1.0883369E-4</v>
      </c>
      <c r="Y5022" s="430">
        <v>0</v>
      </c>
      <c r="Z5022" s="430">
        <v>0</v>
      </c>
      <c r="AA5022" s="430">
        <v>0</v>
      </c>
      <c r="AB5022" s="430">
        <v>0</v>
      </c>
      <c r="AC5022" s="430">
        <v>0</v>
      </c>
      <c r="AD5022" s="430">
        <v>0</v>
      </c>
      <c r="AE5022" s="430">
        <v>0</v>
      </c>
      <c r="AF5022" s="430">
        <v>0</v>
      </c>
      <c r="AG5022" s="430">
        <v>0</v>
      </c>
      <c r="AH5022" s="430">
        <v>0</v>
      </c>
      <c r="AI5022" s="430">
        <v>0</v>
      </c>
      <c r="AJ5022" s="430">
        <v>0</v>
      </c>
      <c r="AK5022" s="430">
        <v>0</v>
      </c>
      <c r="AL5022" s="430">
        <v>0</v>
      </c>
    </row>
    <row r="5023" spans="1:38" x14ac:dyDescent="0.25">
      <c r="A5023" s="430" t="s">
        <v>4368</v>
      </c>
      <c r="B5023" s="430">
        <v>1</v>
      </c>
      <c r="C5023" s="430" t="s">
        <v>4385</v>
      </c>
      <c r="D5023" s="430" t="s">
        <v>4077</v>
      </c>
      <c r="E5023" s="430">
        <v>91</v>
      </c>
      <c r="F5023" s="430">
        <v>0</v>
      </c>
      <c r="G5023" s="430">
        <v>0</v>
      </c>
      <c r="H5023" s="430">
        <v>0</v>
      </c>
      <c r="I5023" s="430">
        <v>0</v>
      </c>
      <c r="J5023" s="430">
        <v>0</v>
      </c>
      <c r="K5023" s="430">
        <v>6.245164898E-3</v>
      </c>
      <c r="L5023" s="430">
        <v>1.5076168912000001E-2</v>
      </c>
      <c r="M5023" s="430">
        <v>1.7830307516E-2</v>
      </c>
      <c r="N5023" s="430">
        <v>1.8253080405E-2</v>
      </c>
      <c r="O5023" s="430">
        <v>1.8666775778000001E-2</v>
      </c>
      <c r="P5023" s="430">
        <v>1.4775079508E-2</v>
      </c>
      <c r="Q5023" s="430">
        <v>1.0698769375E-2</v>
      </c>
      <c r="R5023" s="430">
        <v>6.4575294140000001E-3</v>
      </c>
      <c r="S5023" s="430">
        <v>2.0300065799999998E-3</v>
      </c>
      <c r="T5023" s="430">
        <v>2.0824395969999999E-3</v>
      </c>
      <c r="U5023" s="430">
        <v>1.7072635510000001E-3</v>
      </c>
      <c r="V5023" s="430">
        <v>1.3192313819999999E-3</v>
      </c>
      <c r="W5023" s="430">
        <v>9.0701122399999997E-4</v>
      </c>
      <c r="X5023" s="430">
        <v>4.6720968700000002E-4</v>
      </c>
      <c r="Y5023" s="430">
        <v>0</v>
      </c>
      <c r="Z5023" s="430">
        <v>0</v>
      </c>
      <c r="AA5023" s="430">
        <v>0</v>
      </c>
      <c r="AB5023" s="430">
        <v>0</v>
      </c>
      <c r="AC5023" s="430">
        <v>0</v>
      </c>
      <c r="AD5023" s="430">
        <v>0</v>
      </c>
      <c r="AE5023" s="430">
        <v>0</v>
      </c>
      <c r="AF5023" s="430">
        <v>0</v>
      </c>
      <c r="AG5023" s="430">
        <v>0</v>
      </c>
      <c r="AH5023" s="430">
        <v>0</v>
      </c>
      <c r="AI5023" s="430">
        <v>0</v>
      </c>
      <c r="AJ5023" s="430">
        <v>0</v>
      </c>
      <c r="AK5023" s="430">
        <v>0</v>
      </c>
      <c r="AL5023" s="430">
        <v>0</v>
      </c>
    </row>
    <row r="5024" spans="1:38" x14ac:dyDescent="0.25">
      <c r="A5024" s="430" t="s">
        <v>4368</v>
      </c>
      <c r="B5024" s="430">
        <v>1</v>
      </c>
      <c r="C5024" s="430" t="s">
        <v>4385</v>
      </c>
      <c r="D5024" s="430" t="s">
        <v>4079</v>
      </c>
      <c r="E5024" s="430">
        <v>91</v>
      </c>
      <c r="F5024" s="430">
        <v>0</v>
      </c>
      <c r="G5024" s="430">
        <v>0</v>
      </c>
      <c r="H5024" s="430">
        <v>0</v>
      </c>
      <c r="I5024" s="430">
        <v>0</v>
      </c>
      <c r="J5024" s="430">
        <v>0</v>
      </c>
      <c r="K5024" s="430">
        <v>1.2293888110000001E-3</v>
      </c>
      <c r="L5024" s="430">
        <v>2.9476132489999998E-3</v>
      </c>
      <c r="M5024" s="430">
        <v>3.4380229659999998E-3</v>
      </c>
      <c r="N5024" s="430">
        <v>3.474620954E-3</v>
      </c>
      <c r="O5024" s="430">
        <v>3.5242498760000001E-3</v>
      </c>
      <c r="P5024" s="430">
        <v>2.775108014E-3</v>
      </c>
      <c r="Q5024" s="430">
        <v>1.9949265209999998E-3</v>
      </c>
      <c r="R5024" s="430">
        <v>1.194765159E-3</v>
      </c>
      <c r="S5024" s="430">
        <v>3.7355766000000002E-4</v>
      </c>
      <c r="T5024" s="430">
        <v>3.8098673199999999E-4</v>
      </c>
      <c r="U5024" s="430">
        <v>3.1005222499999997E-4</v>
      </c>
      <c r="V5024" s="430">
        <v>2.37043716E-4</v>
      </c>
      <c r="W5024" s="430">
        <v>1.6156491400000001E-4</v>
      </c>
      <c r="X5024" s="430">
        <v>8.2437229000000003E-5</v>
      </c>
      <c r="Y5024" s="430">
        <v>0</v>
      </c>
      <c r="Z5024" s="430">
        <v>0</v>
      </c>
      <c r="AA5024" s="430">
        <v>0</v>
      </c>
      <c r="AB5024" s="430">
        <v>0</v>
      </c>
      <c r="AC5024" s="430">
        <v>0</v>
      </c>
      <c r="AD5024" s="430">
        <v>0</v>
      </c>
      <c r="AE5024" s="430">
        <v>0</v>
      </c>
      <c r="AF5024" s="430">
        <v>0</v>
      </c>
      <c r="AG5024" s="430">
        <v>0</v>
      </c>
      <c r="AH5024" s="430">
        <v>0</v>
      </c>
      <c r="AI5024" s="430">
        <v>0</v>
      </c>
      <c r="AJ5024" s="430">
        <v>0</v>
      </c>
      <c r="AK5024" s="430">
        <v>0</v>
      </c>
      <c r="AL5024" s="430">
        <v>0</v>
      </c>
    </row>
    <row r="5025" spans="1:38" x14ac:dyDescent="0.25">
      <c r="A5025" s="430" t="s">
        <v>4368</v>
      </c>
      <c r="B5025" s="430">
        <v>1</v>
      </c>
      <c r="C5025" s="430" t="s">
        <v>4385</v>
      </c>
      <c r="D5025" s="430" t="s">
        <v>4081</v>
      </c>
      <c r="E5025" s="430">
        <v>91</v>
      </c>
      <c r="F5025" s="430">
        <v>0</v>
      </c>
      <c r="G5025" s="430">
        <v>0</v>
      </c>
      <c r="H5025" s="430">
        <v>0</v>
      </c>
      <c r="I5025" s="430">
        <v>0</v>
      </c>
      <c r="J5025" s="430">
        <v>0</v>
      </c>
      <c r="K5025" s="430">
        <v>8.8747146740000005E-3</v>
      </c>
      <c r="L5025" s="430">
        <v>2.1511570891999999E-2</v>
      </c>
      <c r="M5025" s="430">
        <v>2.5404335803E-2</v>
      </c>
      <c r="N5025" s="430">
        <v>2.5941409774000002E-2</v>
      </c>
      <c r="O5025" s="430">
        <v>2.6481730799999999E-2</v>
      </c>
      <c r="P5025" s="430">
        <v>2.0941409391000001E-2</v>
      </c>
      <c r="Q5025" s="430">
        <v>1.5135655276E-2</v>
      </c>
      <c r="R5025" s="430">
        <v>9.1112901179999997E-3</v>
      </c>
      <c r="S5025" s="430">
        <v>2.8603010870000001E-3</v>
      </c>
      <c r="T5025" s="430">
        <v>2.9230906670000001E-3</v>
      </c>
      <c r="U5025" s="430">
        <v>2.395305409E-3</v>
      </c>
      <c r="V5025" s="430">
        <v>1.8432245859999999E-3</v>
      </c>
      <c r="W5025" s="430">
        <v>1.260422114E-3</v>
      </c>
      <c r="X5025" s="430">
        <v>6.4448069700000004E-4</v>
      </c>
      <c r="Y5025" s="430">
        <v>0</v>
      </c>
      <c r="Z5025" s="430">
        <v>0</v>
      </c>
      <c r="AA5025" s="430">
        <v>0</v>
      </c>
      <c r="AB5025" s="430">
        <v>0</v>
      </c>
      <c r="AC5025" s="430">
        <v>0</v>
      </c>
      <c r="AD5025" s="430">
        <v>0</v>
      </c>
      <c r="AE5025" s="430">
        <v>0</v>
      </c>
      <c r="AF5025" s="430">
        <v>0</v>
      </c>
      <c r="AG5025" s="430">
        <v>0</v>
      </c>
      <c r="AH5025" s="430">
        <v>0</v>
      </c>
      <c r="AI5025" s="430">
        <v>0</v>
      </c>
      <c r="AJ5025" s="430">
        <v>0</v>
      </c>
      <c r="AK5025" s="430">
        <v>0</v>
      </c>
      <c r="AL5025" s="430">
        <v>0</v>
      </c>
    </row>
    <row r="5026" spans="1:38" x14ac:dyDescent="0.25">
      <c r="A5026" s="430" t="s">
        <v>4368</v>
      </c>
      <c r="B5026" s="430">
        <v>1</v>
      </c>
      <c r="C5026" s="430" t="s">
        <v>4385</v>
      </c>
      <c r="D5026" s="430" t="s">
        <v>4083</v>
      </c>
      <c r="E5026" s="430">
        <v>91</v>
      </c>
      <c r="F5026" s="430">
        <v>0</v>
      </c>
      <c r="G5026" s="430">
        <v>0</v>
      </c>
      <c r="H5026" s="430">
        <v>0</v>
      </c>
      <c r="I5026" s="430">
        <v>0</v>
      </c>
      <c r="J5026" s="430">
        <v>0</v>
      </c>
      <c r="K5026" s="430">
        <v>3.1585418626999998E-2</v>
      </c>
      <c r="L5026" s="430">
        <v>7.6807931955999997E-2</v>
      </c>
      <c r="M5026" s="430">
        <v>9.1192652964000004E-2</v>
      </c>
      <c r="N5026" s="430">
        <v>9.3879811270000002E-2</v>
      </c>
      <c r="O5026" s="430">
        <v>9.6550032684000003E-2</v>
      </c>
      <c r="P5026" s="430">
        <v>7.6898480098999994E-2</v>
      </c>
      <c r="Q5026" s="430">
        <v>5.6111683523E-2</v>
      </c>
      <c r="R5026" s="430">
        <v>3.4097592704E-2</v>
      </c>
      <c r="S5026" s="430">
        <v>1.0775841251E-2</v>
      </c>
      <c r="T5026" s="430">
        <v>1.1074586131E-2</v>
      </c>
      <c r="U5026" s="430">
        <v>9.1070005250000006E-3</v>
      </c>
      <c r="V5026" s="430">
        <v>7.0715392090000004E-3</v>
      </c>
      <c r="W5026" s="430">
        <v>4.8639381000000004E-3</v>
      </c>
      <c r="X5026" s="430">
        <v>2.5077128370000002E-3</v>
      </c>
      <c r="Y5026" s="430">
        <v>0</v>
      </c>
      <c r="Z5026" s="430">
        <v>0</v>
      </c>
      <c r="AA5026" s="430">
        <v>0</v>
      </c>
      <c r="AB5026" s="430">
        <v>0</v>
      </c>
      <c r="AC5026" s="430">
        <v>0</v>
      </c>
      <c r="AD5026" s="430">
        <v>0</v>
      </c>
      <c r="AE5026" s="430">
        <v>0</v>
      </c>
      <c r="AF5026" s="430">
        <v>0</v>
      </c>
      <c r="AG5026" s="430">
        <v>0</v>
      </c>
      <c r="AH5026" s="430">
        <v>0</v>
      </c>
      <c r="AI5026" s="430">
        <v>0</v>
      </c>
      <c r="AJ5026" s="430">
        <v>0</v>
      </c>
      <c r="AK5026" s="430">
        <v>0</v>
      </c>
      <c r="AL5026" s="430">
        <v>0</v>
      </c>
    </row>
    <row r="5027" spans="1:38" x14ac:dyDescent="0.25">
      <c r="A5027" s="430" t="s">
        <v>4368</v>
      </c>
      <c r="B5027" s="430">
        <v>1</v>
      </c>
      <c r="C5027" s="430" t="s">
        <v>4385</v>
      </c>
      <c r="D5027" s="430" t="s">
        <v>4085</v>
      </c>
      <c r="E5027" s="430">
        <v>91</v>
      </c>
      <c r="F5027" s="430">
        <v>0</v>
      </c>
      <c r="G5027" s="430">
        <v>0</v>
      </c>
      <c r="H5027" s="430">
        <v>0</v>
      </c>
      <c r="I5027" s="430">
        <v>0</v>
      </c>
      <c r="J5027" s="430">
        <v>0</v>
      </c>
      <c r="K5027" s="430">
        <v>3.3556339880000002E-3</v>
      </c>
      <c r="L5027" s="430">
        <v>8.2127275649999994E-3</v>
      </c>
      <c r="M5027" s="430">
        <v>9.7925847459999996E-3</v>
      </c>
      <c r="N5027" s="430">
        <v>1.0087540736E-2</v>
      </c>
      <c r="O5027" s="430">
        <v>1.0348476606999999E-2</v>
      </c>
      <c r="P5027" s="430">
        <v>8.2407693059999999E-3</v>
      </c>
      <c r="Q5027" s="430">
        <v>6.0105709090000001E-3</v>
      </c>
      <c r="R5027" s="430">
        <v>3.6546525539999999E-3</v>
      </c>
      <c r="S5027" s="430">
        <v>1.154398056E-3</v>
      </c>
      <c r="T5027" s="430">
        <v>1.1876611879999999E-3</v>
      </c>
      <c r="U5027" s="430">
        <v>9.8262924199999995E-4</v>
      </c>
      <c r="V5027" s="430">
        <v>7.6453551300000001E-4</v>
      </c>
      <c r="W5027" s="430">
        <v>5.3018119699999998E-4</v>
      </c>
      <c r="X5027" s="430">
        <v>2.7471746399999999E-4</v>
      </c>
      <c r="Y5027" s="430">
        <v>0</v>
      </c>
      <c r="Z5027" s="430">
        <v>0</v>
      </c>
      <c r="AA5027" s="430">
        <v>0</v>
      </c>
      <c r="AB5027" s="430">
        <v>0</v>
      </c>
      <c r="AC5027" s="430">
        <v>0</v>
      </c>
      <c r="AD5027" s="430">
        <v>0</v>
      </c>
      <c r="AE5027" s="430">
        <v>0</v>
      </c>
      <c r="AF5027" s="430">
        <v>0</v>
      </c>
      <c r="AG5027" s="430">
        <v>0</v>
      </c>
      <c r="AH5027" s="430">
        <v>0</v>
      </c>
      <c r="AI5027" s="430">
        <v>0</v>
      </c>
      <c r="AJ5027" s="430">
        <v>0</v>
      </c>
      <c r="AK5027" s="430">
        <v>0</v>
      </c>
      <c r="AL5027" s="430">
        <v>0</v>
      </c>
    </row>
    <row r="5028" spans="1:38" x14ac:dyDescent="0.25">
      <c r="A5028" s="430" t="s">
        <v>4368</v>
      </c>
      <c r="B5028" s="430">
        <v>1</v>
      </c>
      <c r="C5028" s="430" t="s">
        <v>4385</v>
      </c>
      <c r="D5028" s="430" t="s">
        <v>4087</v>
      </c>
      <c r="E5028" s="430">
        <v>91</v>
      </c>
      <c r="F5028" s="430">
        <v>0</v>
      </c>
      <c r="G5028" s="430">
        <v>0</v>
      </c>
      <c r="H5028" s="430">
        <v>0</v>
      </c>
      <c r="I5028" s="430">
        <v>0</v>
      </c>
      <c r="J5028" s="430">
        <v>0</v>
      </c>
      <c r="K5028" s="430">
        <v>1.1113423440000001E-2</v>
      </c>
      <c r="L5028" s="430">
        <v>2.6810354913999999E-2</v>
      </c>
      <c r="M5028" s="430">
        <v>3.1548192585000003E-2</v>
      </c>
      <c r="N5028" s="430">
        <v>3.2139693683999999E-2</v>
      </c>
      <c r="O5028" s="430">
        <v>3.2875756361E-2</v>
      </c>
      <c r="P5028" s="430">
        <v>2.6089261911999999E-2</v>
      </c>
      <c r="Q5028" s="430">
        <v>1.8945561355000001E-2</v>
      </c>
      <c r="R5028" s="430">
        <v>1.1455099054E-2</v>
      </c>
      <c r="S5028" s="430">
        <v>3.6033601590000001E-3</v>
      </c>
      <c r="T5028" s="430">
        <v>3.6969196389999999E-3</v>
      </c>
      <c r="U5028" s="430">
        <v>3.0294287519999998E-3</v>
      </c>
      <c r="V5028" s="430">
        <v>2.3230317389999998E-3</v>
      </c>
      <c r="W5028" s="430">
        <v>1.5819240639999999E-3</v>
      </c>
      <c r="X5028" s="430">
        <v>8.0810142000000004E-4</v>
      </c>
      <c r="Y5028" s="430">
        <v>0</v>
      </c>
      <c r="Z5028" s="430">
        <v>0</v>
      </c>
      <c r="AA5028" s="430">
        <v>0</v>
      </c>
      <c r="AB5028" s="430">
        <v>0</v>
      </c>
      <c r="AC5028" s="430">
        <v>0</v>
      </c>
      <c r="AD5028" s="430">
        <v>0</v>
      </c>
      <c r="AE5028" s="430">
        <v>0</v>
      </c>
      <c r="AF5028" s="430">
        <v>0</v>
      </c>
      <c r="AG5028" s="430">
        <v>0</v>
      </c>
      <c r="AH5028" s="430">
        <v>0</v>
      </c>
      <c r="AI5028" s="430">
        <v>0</v>
      </c>
      <c r="AJ5028" s="430">
        <v>0</v>
      </c>
      <c r="AK5028" s="430">
        <v>0</v>
      </c>
      <c r="AL5028" s="430">
        <v>0</v>
      </c>
    </row>
    <row r="5029" spans="1:38" x14ac:dyDescent="0.25">
      <c r="A5029" s="430" t="s">
        <v>4368</v>
      </c>
      <c r="B5029" s="430">
        <v>1</v>
      </c>
      <c r="C5029" s="430" t="s">
        <v>4385</v>
      </c>
      <c r="D5029" s="430" t="s">
        <v>4230</v>
      </c>
      <c r="E5029" s="430">
        <v>91</v>
      </c>
      <c r="F5029" s="430">
        <v>0</v>
      </c>
      <c r="G5029" s="430">
        <v>0</v>
      </c>
      <c r="H5029" s="430">
        <v>0</v>
      </c>
      <c r="I5029" s="430">
        <v>0</v>
      </c>
      <c r="J5029" s="430">
        <v>0</v>
      </c>
      <c r="K5029" s="430">
        <v>1.79625817E-4</v>
      </c>
      <c r="L5029" s="430">
        <v>4.2928677400000002E-4</v>
      </c>
      <c r="M5029" s="430">
        <v>5.0056773900000002E-4</v>
      </c>
      <c r="N5029" s="430">
        <v>5.0549013199999995E-4</v>
      </c>
      <c r="O5029" s="430">
        <v>5.1002651700000001E-4</v>
      </c>
      <c r="P5029" s="430">
        <v>3.98883107E-4</v>
      </c>
      <c r="Q5029" s="430">
        <v>2.8569338E-4</v>
      </c>
      <c r="R5029" s="430">
        <v>1.7057835900000001E-4</v>
      </c>
      <c r="S5029" s="430">
        <v>5.3072144999999999E-5</v>
      </c>
      <c r="T5029" s="430">
        <v>5.3640083000000002E-5</v>
      </c>
      <c r="U5029" s="430">
        <v>4.3361037999999998E-5</v>
      </c>
      <c r="V5029" s="430">
        <v>3.2805933999999997E-5</v>
      </c>
      <c r="W5029" s="430">
        <v>2.2110823000000001E-5</v>
      </c>
      <c r="X5029" s="430">
        <v>1.1182367E-5</v>
      </c>
      <c r="Y5029" s="430">
        <v>0</v>
      </c>
      <c r="Z5029" s="430">
        <v>0</v>
      </c>
      <c r="AA5029" s="430">
        <v>0</v>
      </c>
      <c r="AB5029" s="430">
        <v>0</v>
      </c>
      <c r="AC5029" s="430">
        <v>0</v>
      </c>
      <c r="AD5029" s="430">
        <v>0</v>
      </c>
      <c r="AE5029" s="430">
        <v>0</v>
      </c>
      <c r="AF5029" s="430">
        <v>0</v>
      </c>
      <c r="AG5029" s="430">
        <v>0</v>
      </c>
      <c r="AH5029" s="430">
        <v>0</v>
      </c>
      <c r="AI5029" s="430">
        <v>0</v>
      </c>
      <c r="AJ5029" s="430">
        <v>0</v>
      </c>
      <c r="AK5029" s="430">
        <v>0</v>
      </c>
      <c r="AL5029" s="430">
        <v>0</v>
      </c>
    </row>
    <row r="5030" spans="1:38" x14ac:dyDescent="0.25">
      <c r="A5030" s="430" t="s">
        <v>4368</v>
      </c>
      <c r="B5030" s="430">
        <v>1</v>
      </c>
      <c r="C5030" s="430" t="s">
        <v>4385</v>
      </c>
      <c r="D5030" s="430" t="s">
        <v>4089</v>
      </c>
      <c r="E5030" s="430">
        <v>91</v>
      </c>
      <c r="F5030" s="430">
        <v>0</v>
      </c>
      <c r="G5030" s="430">
        <v>0</v>
      </c>
      <c r="H5030" s="430">
        <v>0</v>
      </c>
      <c r="I5030" s="430">
        <v>0</v>
      </c>
      <c r="J5030" s="430">
        <v>0</v>
      </c>
      <c r="K5030" s="430">
        <v>9.8128137800000009E-4</v>
      </c>
      <c r="L5030" s="430">
        <v>2.3578151729999998E-3</v>
      </c>
      <c r="M5030" s="430">
        <v>2.7590135369999999E-3</v>
      </c>
      <c r="N5030" s="430">
        <v>2.7963218430000002E-3</v>
      </c>
      <c r="O5030" s="430">
        <v>2.839845036E-3</v>
      </c>
      <c r="P5030" s="430">
        <v>2.2382341660000002E-3</v>
      </c>
      <c r="Q5030" s="430">
        <v>1.6113263249999999E-3</v>
      </c>
      <c r="R5030" s="430">
        <v>9.6748633799999999E-4</v>
      </c>
      <c r="S5030" s="430">
        <v>3.0220866899999997E-4</v>
      </c>
      <c r="T5030" s="430">
        <v>3.0657103399999998E-4</v>
      </c>
      <c r="U5030" s="430">
        <v>2.4837004500000002E-4</v>
      </c>
      <c r="V5030" s="430">
        <v>1.8856490800000001E-4</v>
      </c>
      <c r="W5030" s="430">
        <v>1.2724817E-4</v>
      </c>
      <c r="X5030" s="430">
        <v>6.4387400000000006E-5</v>
      </c>
      <c r="Y5030" s="430">
        <v>0</v>
      </c>
      <c r="Z5030" s="430">
        <v>0</v>
      </c>
      <c r="AA5030" s="430">
        <v>0</v>
      </c>
      <c r="AB5030" s="430">
        <v>0</v>
      </c>
      <c r="AC5030" s="430">
        <v>0</v>
      </c>
      <c r="AD5030" s="430">
        <v>0</v>
      </c>
      <c r="AE5030" s="430">
        <v>0</v>
      </c>
      <c r="AF5030" s="430">
        <v>0</v>
      </c>
      <c r="AG5030" s="430">
        <v>0</v>
      </c>
      <c r="AH5030" s="430">
        <v>0</v>
      </c>
      <c r="AI5030" s="430">
        <v>0</v>
      </c>
      <c r="AJ5030" s="430">
        <v>0</v>
      </c>
      <c r="AK5030" s="430">
        <v>0</v>
      </c>
      <c r="AL5030" s="430">
        <v>0</v>
      </c>
    </row>
    <row r="5031" spans="1:38" x14ac:dyDescent="0.25">
      <c r="A5031" s="430" t="s">
        <v>4368</v>
      </c>
      <c r="B5031" s="430">
        <v>1</v>
      </c>
      <c r="C5031" s="430" t="s">
        <v>4385</v>
      </c>
      <c r="D5031" s="430" t="s">
        <v>4091</v>
      </c>
      <c r="E5031" s="430">
        <v>91</v>
      </c>
      <c r="F5031" s="430">
        <v>0</v>
      </c>
      <c r="G5031" s="430">
        <v>0</v>
      </c>
      <c r="H5031" s="430">
        <v>0</v>
      </c>
      <c r="I5031" s="430">
        <v>0</v>
      </c>
      <c r="J5031" s="430">
        <v>0</v>
      </c>
      <c r="K5031" s="430">
        <v>9.1314313510000005E-3</v>
      </c>
      <c r="L5031" s="430">
        <v>2.2119629993999999E-2</v>
      </c>
      <c r="M5031" s="430">
        <v>2.6215143234E-2</v>
      </c>
      <c r="N5031" s="430">
        <v>2.6870621995E-2</v>
      </c>
      <c r="O5031" s="430">
        <v>2.7439133470000002E-2</v>
      </c>
      <c r="P5031" s="430">
        <v>2.1700657068999998E-2</v>
      </c>
      <c r="Q5031" s="430">
        <v>1.5753981558000001E-2</v>
      </c>
      <c r="R5031" s="430">
        <v>9.5144050749999994E-3</v>
      </c>
      <c r="S5031" s="430">
        <v>2.9856650949999998E-3</v>
      </c>
      <c r="T5031" s="430">
        <v>3.055544408E-3</v>
      </c>
      <c r="U5031" s="430">
        <v>2.5017550249999999E-3</v>
      </c>
      <c r="V5031" s="430">
        <v>1.9285893059999999E-3</v>
      </c>
      <c r="W5031" s="430">
        <v>1.318763901E-3</v>
      </c>
      <c r="X5031" s="430">
        <v>6.7695757500000004E-4</v>
      </c>
      <c r="Y5031" s="430">
        <v>0</v>
      </c>
      <c r="Z5031" s="430">
        <v>0</v>
      </c>
      <c r="AA5031" s="430">
        <v>0</v>
      </c>
      <c r="AB5031" s="430">
        <v>0</v>
      </c>
      <c r="AC5031" s="430">
        <v>0</v>
      </c>
      <c r="AD5031" s="430">
        <v>0</v>
      </c>
      <c r="AE5031" s="430">
        <v>0</v>
      </c>
      <c r="AF5031" s="430">
        <v>0</v>
      </c>
      <c r="AG5031" s="430">
        <v>0</v>
      </c>
      <c r="AH5031" s="430">
        <v>0</v>
      </c>
      <c r="AI5031" s="430">
        <v>0</v>
      </c>
      <c r="AJ5031" s="430">
        <v>0</v>
      </c>
      <c r="AK5031" s="430">
        <v>0</v>
      </c>
      <c r="AL5031" s="430">
        <v>0</v>
      </c>
    </row>
    <row r="5032" spans="1:38" x14ac:dyDescent="0.25">
      <c r="A5032" s="430" t="s">
        <v>4368</v>
      </c>
      <c r="B5032" s="430">
        <v>1</v>
      </c>
      <c r="C5032" s="430" t="s">
        <v>4385</v>
      </c>
      <c r="D5032" s="430" t="s">
        <v>4093</v>
      </c>
      <c r="E5032" s="430">
        <v>91</v>
      </c>
      <c r="F5032" s="430">
        <v>0</v>
      </c>
      <c r="G5032" s="430">
        <v>0</v>
      </c>
      <c r="H5032" s="430">
        <v>0</v>
      </c>
      <c r="I5032" s="430">
        <v>0</v>
      </c>
      <c r="J5032" s="430">
        <v>0</v>
      </c>
      <c r="K5032" s="430">
        <v>8.6379747019999994E-3</v>
      </c>
      <c r="L5032" s="430">
        <v>2.0770284451000001E-2</v>
      </c>
      <c r="M5032" s="430">
        <v>2.4327873395000001E-2</v>
      </c>
      <c r="N5032" s="430">
        <v>2.4672885447000002E-2</v>
      </c>
      <c r="O5032" s="430">
        <v>2.5044438713000002E-2</v>
      </c>
      <c r="P5032" s="430">
        <v>1.9730830559999999E-2</v>
      </c>
      <c r="Q5032" s="430">
        <v>1.4230393744E-2</v>
      </c>
      <c r="R5032" s="430">
        <v>8.5598958829999992E-3</v>
      </c>
      <c r="S5032" s="430">
        <v>2.6800060840000001E-3</v>
      </c>
      <c r="T5032" s="430">
        <v>2.7268688789999999E-3</v>
      </c>
      <c r="U5032" s="430">
        <v>2.2174316570000002E-3</v>
      </c>
      <c r="V5032" s="430">
        <v>1.688497867E-3</v>
      </c>
      <c r="W5032" s="430">
        <v>1.1451196260000001E-3</v>
      </c>
      <c r="X5032" s="430">
        <v>5.8192367099999995E-4</v>
      </c>
      <c r="Y5032" s="430">
        <v>0</v>
      </c>
      <c r="Z5032" s="430">
        <v>0</v>
      </c>
      <c r="AA5032" s="430">
        <v>0</v>
      </c>
      <c r="AB5032" s="430">
        <v>0</v>
      </c>
      <c r="AC5032" s="430">
        <v>0</v>
      </c>
      <c r="AD5032" s="430">
        <v>0</v>
      </c>
      <c r="AE5032" s="430">
        <v>0</v>
      </c>
      <c r="AF5032" s="430">
        <v>0</v>
      </c>
      <c r="AG5032" s="430">
        <v>0</v>
      </c>
      <c r="AH5032" s="430">
        <v>0</v>
      </c>
      <c r="AI5032" s="430">
        <v>0</v>
      </c>
      <c r="AJ5032" s="430">
        <v>0</v>
      </c>
      <c r="AK5032" s="430">
        <v>0</v>
      </c>
      <c r="AL5032" s="430">
        <v>0</v>
      </c>
    </row>
    <row r="5033" spans="1:38" x14ac:dyDescent="0.25">
      <c r="A5033" s="430" t="s">
        <v>4368</v>
      </c>
      <c r="B5033" s="430">
        <v>1</v>
      </c>
      <c r="C5033" s="430" t="s">
        <v>4385</v>
      </c>
      <c r="D5033" s="430" t="s">
        <v>4095</v>
      </c>
      <c r="E5033" s="430">
        <v>91</v>
      </c>
      <c r="F5033" s="430">
        <v>0</v>
      </c>
      <c r="G5033" s="430">
        <v>0</v>
      </c>
      <c r="H5033" s="430">
        <v>0</v>
      </c>
      <c r="I5033" s="430">
        <v>0</v>
      </c>
      <c r="J5033" s="430">
        <v>0</v>
      </c>
      <c r="K5033" s="430">
        <v>3.0382974440000001E-3</v>
      </c>
      <c r="L5033" s="430">
        <v>7.2390714270000002E-3</v>
      </c>
      <c r="M5033" s="430">
        <v>8.4036006109999995E-3</v>
      </c>
      <c r="N5033" s="430">
        <v>8.4558485340000007E-3</v>
      </c>
      <c r="O5033" s="430">
        <v>8.5089689299999993E-3</v>
      </c>
      <c r="P5033" s="430">
        <v>6.6345425579999997E-3</v>
      </c>
      <c r="Q5033" s="430">
        <v>4.7413663219999999E-3</v>
      </c>
      <c r="R5033" s="430">
        <v>2.8381443860000001E-3</v>
      </c>
      <c r="S5033" s="430">
        <v>8.8643573199999998E-4</v>
      </c>
      <c r="T5033" s="430">
        <v>8.9828886700000002E-4</v>
      </c>
      <c r="U5033" s="430">
        <v>7.2785684300000003E-4</v>
      </c>
      <c r="V5033" s="430">
        <v>5.53355124E-4</v>
      </c>
      <c r="W5033" s="430">
        <v>3.7431702000000002E-4</v>
      </c>
      <c r="X5033" s="430">
        <v>1.89845537E-4</v>
      </c>
      <c r="Y5033" s="430">
        <v>0</v>
      </c>
      <c r="Z5033" s="430">
        <v>0</v>
      </c>
      <c r="AA5033" s="430">
        <v>0</v>
      </c>
      <c r="AB5033" s="430">
        <v>0</v>
      </c>
      <c r="AC5033" s="430">
        <v>0</v>
      </c>
      <c r="AD5033" s="430">
        <v>0</v>
      </c>
      <c r="AE5033" s="430">
        <v>0</v>
      </c>
      <c r="AF5033" s="430">
        <v>0</v>
      </c>
      <c r="AG5033" s="430">
        <v>0</v>
      </c>
      <c r="AH5033" s="430">
        <v>0</v>
      </c>
      <c r="AI5033" s="430">
        <v>0</v>
      </c>
      <c r="AJ5033" s="430">
        <v>0</v>
      </c>
      <c r="AK5033" s="430">
        <v>0</v>
      </c>
      <c r="AL5033" s="430">
        <v>0</v>
      </c>
    </row>
    <row r="5034" spans="1:38" x14ac:dyDescent="0.25">
      <c r="A5034" s="430" t="s">
        <v>4368</v>
      </c>
      <c r="B5034" s="430">
        <v>1</v>
      </c>
      <c r="C5034" s="430" t="s">
        <v>4385</v>
      </c>
      <c r="D5034" s="430" t="s">
        <v>4097</v>
      </c>
      <c r="E5034" s="430">
        <v>91</v>
      </c>
      <c r="F5034" s="430">
        <v>0</v>
      </c>
      <c r="G5034" s="430">
        <v>0</v>
      </c>
      <c r="H5034" s="430">
        <v>0</v>
      </c>
      <c r="I5034" s="430">
        <v>0</v>
      </c>
      <c r="J5034" s="430">
        <v>0</v>
      </c>
      <c r="K5034" s="430">
        <v>8.08280186E-4</v>
      </c>
      <c r="L5034" s="430">
        <v>1.938699077E-3</v>
      </c>
      <c r="M5034" s="430">
        <v>2.2610750820000001E-3</v>
      </c>
      <c r="N5034" s="430">
        <v>2.2857455809999999E-3</v>
      </c>
      <c r="O5034" s="430">
        <v>2.3096053049999998E-3</v>
      </c>
      <c r="P5034" s="430">
        <v>1.814840342E-3</v>
      </c>
      <c r="Q5034" s="430">
        <v>1.3019013629999999E-3</v>
      </c>
      <c r="R5034" s="430">
        <v>7.8603568400000001E-4</v>
      </c>
      <c r="S5034" s="430">
        <v>2.4625095600000002E-4</v>
      </c>
      <c r="T5034" s="430">
        <v>2.5176976299999998E-4</v>
      </c>
      <c r="U5034" s="430">
        <v>2.05566662E-4</v>
      </c>
      <c r="V5034" s="430">
        <v>1.58224521E-4</v>
      </c>
      <c r="W5034" s="430">
        <v>1.09164328E-4</v>
      </c>
      <c r="X5034" s="430">
        <v>5.6329482999999997E-5</v>
      </c>
      <c r="Y5034" s="430">
        <v>0</v>
      </c>
      <c r="Z5034" s="430">
        <v>0</v>
      </c>
      <c r="AA5034" s="430">
        <v>0</v>
      </c>
      <c r="AB5034" s="430">
        <v>0</v>
      </c>
      <c r="AC5034" s="430">
        <v>0</v>
      </c>
      <c r="AD5034" s="430">
        <v>0</v>
      </c>
      <c r="AE5034" s="430">
        <v>0</v>
      </c>
      <c r="AF5034" s="430">
        <v>0</v>
      </c>
      <c r="AG5034" s="430">
        <v>0</v>
      </c>
      <c r="AH5034" s="430">
        <v>0</v>
      </c>
      <c r="AI5034" s="430">
        <v>0</v>
      </c>
      <c r="AJ5034" s="430">
        <v>0</v>
      </c>
      <c r="AK5034" s="430">
        <v>0</v>
      </c>
      <c r="AL5034" s="430">
        <v>0</v>
      </c>
    </row>
    <row r="5035" spans="1:38" x14ac:dyDescent="0.25">
      <c r="A5035" s="430" t="s">
        <v>4368</v>
      </c>
      <c r="B5035" s="430">
        <v>1</v>
      </c>
      <c r="C5035" s="430" t="s">
        <v>4386</v>
      </c>
      <c r="D5035" s="430" t="s">
        <v>4001</v>
      </c>
      <c r="E5035" s="430">
        <v>92</v>
      </c>
      <c r="F5035" s="430">
        <v>0</v>
      </c>
      <c r="G5035" s="430">
        <v>0</v>
      </c>
      <c r="H5035" s="430">
        <v>0</v>
      </c>
      <c r="I5035" s="430">
        <v>0</v>
      </c>
      <c r="J5035" s="430">
        <v>0</v>
      </c>
      <c r="K5035" s="430">
        <v>0</v>
      </c>
      <c r="L5035" s="430">
        <v>0</v>
      </c>
      <c r="M5035" s="430">
        <v>0</v>
      </c>
      <c r="N5035" s="430">
        <v>0</v>
      </c>
      <c r="O5035" s="430">
        <v>0</v>
      </c>
      <c r="P5035" s="430">
        <v>0</v>
      </c>
      <c r="Q5035" s="430">
        <v>0</v>
      </c>
      <c r="R5035" s="430">
        <v>3.2384259719999998E-4</v>
      </c>
      <c r="S5035" s="430">
        <v>7.0365959400000005E-4</v>
      </c>
      <c r="T5035" s="430">
        <v>7.9782825479999999E-4</v>
      </c>
      <c r="U5035" s="430">
        <v>8.9245101480000004E-4</v>
      </c>
      <c r="V5035" s="430">
        <v>9.917659992E-4</v>
      </c>
      <c r="W5035" s="430">
        <v>1.0901543736E-3</v>
      </c>
      <c r="X5035" s="430">
        <v>1.1959184832E-3</v>
      </c>
      <c r="Y5035" s="430">
        <v>1.3148952071999999E-3</v>
      </c>
      <c r="Z5035" s="430">
        <v>1.4477651315999999E-3</v>
      </c>
      <c r="AA5035" s="430">
        <v>1.5749875188000001E-3</v>
      </c>
      <c r="AB5035" s="430">
        <v>1.7080524935999999E-3</v>
      </c>
      <c r="AC5035" s="430">
        <v>1.8437001576000001E-3</v>
      </c>
      <c r="AD5035" s="430">
        <v>1.9648031400000001E-3</v>
      </c>
      <c r="AE5035" s="430">
        <v>2.094622206E-3</v>
      </c>
      <c r="AF5035" s="430">
        <v>2.0172984707999999E-3</v>
      </c>
      <c r="AG5035" s="430">
        <v>1.889801598E-3</v>
      </c>
      <c r="AH5035" s="430">
        <v>1.73376168E-3</v>
      </c>
      <c r="AI5035" s="430">
        <v>1.5273215748E-3</v>
      </c>
      <c r="AJ5035" s="430">
        <v>1.2580406688E-3</v>
      </c>
      <c r="AK5035" s="430">
        <v>1.257038724E-3</v>
      </c>
      <c r="AL5035" s="430">
        <v>0</v>
      </c>
    </row>
    <row r="5036" spans="1:38" x14ac:dyDescent="0.25">
      <c r="A5036" s="430" t="s">
        <v>4368</v>
      </c>
      <c r="B5036" s="430">
        <v>1</v>
      </c>
      <c r="C5036" s="430" t="s">
        <v>4386</v>
      </c>
      <c r="D5036" s="430" t="s">
        <v>4003</v>
      </c>
      <c r="E5036" s="430">
        <v>92</v>
      </c>
      <c r="F5036" s="430">
        <v>0</v>
      </c>
      <c r="G5036" s="430">
        <v>0</v>
      </c>
      <c r="H5036" s="430">
        <v>0</v>
      </c>
      <c r="I5036" s="430">
        <v>0</v>
      </c>
      <c r="J5036" s="430">
        <v>0</v>
      </c>
      <c r="K5036" s="430">
        <v>0</v>
      </c>
      <c r="L5036" s="430">
        <v>0</v>
      </c>
      <c r="M5036" s="430">
        <v>0</v>
      </c>
      <c r="N5036" s="430">
        <v>0</v>
      </c>
      <c r="O5036" s="430">
        <v>0</v>
      </c>
      <c r="P5036" s="430">
        <v>0</v>
      </c>
      <c r="Q5036" s="430">
        <v>0</v>
      </c>
      <c r="R5036" s="430">
        <v>2.2586952899999999E-3</v>
      </c>
      <c r="S5036" s="430">
        <v>4.8871932743999999E-3</v>
      </c>
      <c r="T5036" s="430">
        <v>5.4828157704000001E-3</v>
      </c>
      <c r="U5036" s="430">
        <v>6.1149284496E-3</v>
      </c>
      <c r="V5036" s="430">
        <v>6.7982413763999997E-3</v>
      </c>
      <c r="W5036" s="430">
        <v>7.4880449147999998E-3</v>
      </c>
      <c r="X5036" s="430">
        <v>8.2079404044E-3</v>
      </c>
      <c r="Y5036" s="430">
        <v>8.9515448087999997E-3</v>
      </c>
      <c r="Z5036" s="430">
        <v>9.7037465459999996E-3</v>
      </c>
      <c r="AA5036" s="430">
        <v>1.0464991594800001E-2</v>
      </c>
      <c r="AB5036" s="430">
        <v>1.1257454516399999E-2</v>
      </c>
      <c r="AC5036" s="430">
        <v>1.2076575344400001E-2</v>
      </c>
      <c r="AD5036" s="430">
        <v>1.29118334976E-2</v>
      </c>
      <c r="AE5036" s="430">
        <v>1.3771079553599999E-2</v>
      </c>
      <c r="AF5036" s="430">
        <v>1.32213401316E-2</v>
      </c>
      <c r="AG5036" s="430">
        <v>1.24408136352E-2</v>
      </c>
      <c r="AH5036" s="430">
        <v>1.15132242024E-2</v>
      </c>
      <c r="AI5036" s="430">
        <v>1.02181161588E-2</v>
      </c>
      <c r="AJ5036" s="430">
        <v>8.6306016767999996E-3</v>
      </c>
      <c r="AK5036" s="430">
        <v>8.646859602E-3</v>
      </c>
      <c r="AL5036" s="430">
        <v>0</v>
      </c>
    </row>
    <row r="5037" spans="1:38" x14ac:dyDescent="0.25">
      <c r="A5037" s="430" t="s">
        <v>4368</v>
      </c>
      <c r="B5037" s="430">
        <v>1</v>
      </c>
      <c r="C5037" s="430" t="s">
        <v>4386</v>
      </c>
      <c r="D5037" s="430" t="s">
        <v>4004</v>
      </c>
      <c r="E5037" s="430">
        <v>92</v>
      </c>
      <c r="F5037" s="430">
        <v>0</v>
      </c>
      <c r="G5037" s="430">
        <v>0</v>
      </c>
      <c r="H5037" s="430">
        <v>0</v>
      </c>
      <c r="I5037" s="430">
        <v>0</v>
      </c>
      <c r="J5037" s="430">
        <v>0</v>
      </c>
      <c r="K5037" s="430">
        <v>0</v>
      </c>
      <c r="L5037" s="430">
        <v>0</v>
      </c>
      <c r="M5037" s="430">
        <v>0</v>
      </c>
      <c r="N5037" s="430">
        <v>0</v>
      </c>
      <c r="O5037" s="430">
        <v>0</v>
      </c>
      <c r="P5037" s="430">
        <v>0</v>
      </c>
      <c r="Q5037" s="430">
        <v>0</v>
      </c>
      <c r="R5037" s="430">
        <v>1.3642283256E-3</v>
      </c>
      <c r="S5037" s="430">
        <v>2.9569732295999999E-3</v>
      </c>
      <c r="T5037" s="430">
        <v>3.3275045892000002E-3</v>
      </c>
      <c r="U5037" s="430">
        <v>3.7214299368E-3</v>
      </c>
      <c r="V5037" s="430">
        <v>4.1441113091999996E-3</v>
      </c>
      <c r="W5037" s="430">
        <v>4.5648511823999996E-3</v>
      </c>
      <c r="X5037" s="430">
        <v>5.0006650103999999E-3</v>
      </c>
      <c r="Y5037" s="430">
        <v>5.4500961864000002E-3</v>
      </c>
      <c r="Z5037" s="430">
        <v>5.9250328955999998E-3</v>
      </c>
      <c r="AA5037" s="430">
        <v>6.4125486671999998E-3</v>
      </c>
      <c r="AB5037" s="430">
        <v>6.9014753784000004E-3</v>
      </c>
      <c r="AC5037" s="430">
        <v>7.3996833048000001E-3</v>
      </c>
      <c r="AD5037" s="430">
        <v>7.9137496487999993E-3</v>
      </c>
      <c r="AE5037" s="430">
        <v>8.4522742356000005E-3</v>
      </c>
      <c r="AF5037" s="430">
        <v>8.1276421104000008E-3</v>
      </c>
      <c r="AG5037" s="430">
        <v>7.6610259167999998E-3</v>
      </c>
      <c r="AH5037" s="430">
        <v>7.0895998008000003E-3</v>
      </c>
      <c r="AI5037" s="430">
        <v>6.2895264564000004E-3</v>
      </c>
      <c r="AJ5037" s="430">
        <v>5.1738097068000002E-3</v>
      </c>
      <c r="AK5037" s="430">
        <v>5.1914867724000002E-3</v>
      </c>
      <c r="AL5037" s="430">
        <v>0</v>
      </c>
    </row>
    <row r="5038" spans="1:38" x14ac:dyDescent="0.25">
      <c r="A5038" s="430" t="s">
        <v>4368</v>
      </c>
      <c r="B5038" s="430">
        <v>1</v>
      </c>
      <c r="C5038" s="430" t="s">
        <v>4386</v>
      </c>
      <c r="D5038" s="430" t="s">
        <v>4225</v>
      </c>
      <c r="E5038" s="430">
        <v>92</v>
      </c>
      <c r="F5038" s="430">
        <v>0</v>
      </c>
      <c r="G5038" s="430">
        <v>0</v>
      </c>
      <c r="H5038" s="430">
        <v>0</v>
      </c>
      <c r="I5038" s="430">
        <v>0</v>
      </c>
      <c r="J5038" s="430">
        <v>0</v>
      </c>
      <c r="K5038" s="430">
        <v>0</v>
      </c>
      <c r="L5038" s="430">
        <v>0</v>
      </c>
      <c r="M5038" s="430">
        <v>0</v>
      </c>
      <c r="N5038" s="430">
        <v>0</v>
      </c>
      <c r="O5038" s="430">
        <v>0</v>
      </c>
      <c r="P5038" s="430">
        <v>0</v>
      </c>
      <c r="Q5038" s="430">
        <v>0</v>
      </c>
      <c r="R5038" s="430">
        <v>2.90176464E-5</v>
      </c>
      <c r="S5038" s="430">
        <v>6.2316592799999997E-5</v>
      </c>
      <c r="T5038" s="430">
        <v>6.9386968799999997E-5</v>
      </c>
      <c r="U5038" s="430">
        <v>7.6670002800000001E-5</v>
      </c>
      <c r="V5038" s="430">
        <v>8.3904073200000005E-5</v>
      </c>
      <c r="W5038" s="430">
        <v>9.0963675600000006E-5</v>
      </c>
      <c r="X5038" s="430">
        <v>9.8047398E-5</v>
      </c>
      <c r="Y5038" s="430">
        <v>1.052845236E-4</v>
      </c>
      <c r="Z5038" s="430">
        <v>1.125980292E-4</v>
      </c>
      <c r="AA5038" s="430">
        <v>1.200402552E-4</v>
      </c>
      <c r="AB5038" s="430">
        <v>1.2732152040000001E-4</v>
      </c>
      <c r="AC5038" s="430">
        <v>1.3449336119999999E-4</v>
      </c>
      <c r="AD5038" s="430">
        <v>1.4148872400000001E-4</v>
      </c>
      <c r="AE5038" s="430">
        <v>1.48262826E-4</v>
      </c>
      <c r="AF5038" s="430">
        <v>1.396264188E-4</v>
      </c>
      <c r="AG5038" s="430">
        <v>1.2871348559999999E-4</v>
      </c>
      <c r="AH5038" s="430">
        <v>1.1647081680000001E-4</v>
      </c>
      <c r="AI5038" s="430">
        <v>1.0088278440000001E-4</v>
      </c>
      <c r="AJ5038" s="430">
        <v>8.1400497599999996E-5</v>
      </c>
      <c r="AK5038" s="430">
        <v>7.9549609199999996E-5</v>
      </c>
      <c r="AL5038" s="430">
        <v>0</v>
      </c>
    </row>
    <row r="5039" spans="1:38" x14ac:dyDescent="0.25">
      <c r="A5039" s="430" t="s">
        <v>4368</v>
      </c>
      <c r="B5039" s="430">
        <v>1</v>
      </c>
      <c r="C5039" s="430" t="s">
        <v>4386</v>
      </c>
      <c r="D5039" s="430" t="s">
        <v>4006</v>
      </c>
      <c r="E5039" s="430">
        <v>92</v>
      </c>
      <c r="F5039" s="430">
        <v>0</v>
      </c>
      <c r="G5039" s="430">
        <v>0</v>
      </c>
      <c r="H5039" s="430">
        <v>0</v>
      </c>
      <c r="I5039" s="430">
        <v>0</v>
      </c>
      <c r="J5039" s="430">
        <v>0</v>
      </c>
      <c r="K5039" s="430">
        <v>0</v>
      </c>
      <c r="L5039" s="430">
        <v>0</v>
      </c>
      <c r="M5039" s="430">
        <v>0</v>
      </c>
      <c r="N5039" s="430">
        <v>0</v>
      </c>
      <c r="O5039" s="430">
        <v>0</v>
      </c>
      <c r="P5039" s="430">
        <v>0</v>
      </c>
      <c r="Q5039" s="430">
        <v>0</v>
      </c>
      <c r="R5039" s="430">
        <v>2.7205922448000001E-3</v>
      </c>
      <c r="S5039" s="430">
        <v>5.9798529119999997E-3</v>
      </c>
      <c r="T5039" s="430">
        <v>6.8401994027999999E-3</v>
      </c>
      <c r="U5039" s="430">
        <v>7.8133614048000004E-3</v>
      </c>
      <c r="V5039" s="430">
        <v>8.8545526607999997E-3</v>
      </c>
      <c r="W5039" s="430">
        <v>9.8834696507999996E-3</v>
      </c>
      <c r="X5039" s="430">
        <v>1.09255163628E-2</v>
      </c>
      <c r="Y5039" s="430">
        <v>1.1933956920000001E-2</v>
      </c>
      <c r="Z5039" s="430">
        <v>1.29923813532E-2</v>
      </c>
      <c r="AA5039" s="430">
        <v>1.41144369192E-2</v>
      </c>
      <c r="AB5039" s="430">
        <v>1.5323517364799999E-2</v>
      </c>
      <c r="AC5039" s="430">
        <v>1.6583443494E-2</v>
      </c>
      <c r="AD5039" s="430">
        <v>1.7947658071199999E-2</v>
      </c>
      <c r="AE5039" s="430">
        <v>1.9381871943599999E-2</v>
      </c>
      <c r="AF5039" s="430">
        <v>1.8866333877599999E-2</v>
      </c>
      <c r="AG5039" s="430">
        <v>1.7975429839199999E-2</v>
      </c>
      <c r="AH5039" s="430">
        <v>1.68621496116E-2</v>
      </c>
      <c r="AI5039" s="430">
        <v>1.51812205404E-2</v>
      </c>
      <c r="AJ5039" s="430">
        <v>1.23289087344E-2</v>
      </c>
      <c r="AK5039" s="430">
        <v>1.2483892518E-2</v>
      </c>
      <c r="AL5039" s="430">
        <v>0</v>
      </c>
    </row>
    <row r="5040" spans="1:38" x14ac:dyDescent="0.25">
      <c r="A5040" s="430" t="s">
        <v>4368</v>
      </c>
      <c r="B5040" s="430">
        <v>1</v>
      </c>
      <c r="C5040" s="430" t="s">
        <v>4386</v>
      </c>
      <c r="D5040" s="430" t="s">
        <v>4008</v>
      </c>
      <c r="E5040" s="430">
        <v>92</v>
      </c>
      <c r="F5040" s="430">
        <v>0</v>
      </c>
      <c r="G5040" s="430">
        <v>0</v>
      </c>
      <c r="H5040" s="430">
        <v>0</v>
      </c>
      <c r="I5040" s="430">
        <v>0</v>
      </c>
      <c r="J5040" s="430">
        <v>0</v>
      </c>
      <c r="K5040" s="430">
        <v>0</v>
      </c>
      <c r="L5040" s="430">
        <v>0</v>
      </c>
      <c r="M5040" s="430">
        <v>0</v>
      </c>
      <c r="N5040" s="430">
        <v>0</v>
      </c>
      <c r="O5040" s="430">
        <v>0</v>
      </c>
      <c r="P5040" s="430">
        <v>0</v>
      </c>
      <c r="Q5040" s="430">
        <v>0</v>
      </c>
      <c r="R5040" s="430">
        <v>1.7581094129999999E-2</v>
      </c>
      <c r="S5040" s="430">
        <v>3.8256766009199999E-2</v>
      </c>
      <c r="T5040" s="430">
        <v>4.3050212320800002E-2</v>
      </c>
      <c r="U5040" s="430">
        <v>4.7941938145200001E-2</v>
      </c>
      <c r="V5040" s="430">
        <v>5.2901670148799998E-2</v>
      </c>
      <c r="W5040" s="430">
        <v>5.8089717972E-2</v>
      </c>
      <c r="X5040" s="430">
        <v>6.3678062280000003E-2</v>
      </c>
      <c r="Y5040" s="430">
        <v>6.9538547482800001E-2</v>
      </c>
      <c r="Z5040" s="430">
        <v>7.5674097647999997E-2</v>
      </c>
      <c r="AA5040" s="430">
        <v>8.2061053628399994E-2</v>
      </c>
      <c r="AB5040" s="430">
        <v>8.8684179382800002E-2</v>
      </c>
      <c r="AC5040" s="430">
        <v>9.5615499884400004E-2</v>
      </c>
      <c r="AD5040" s="430">
        <v>0.1028596564644</v>
      </c>
      <c r="AE5040" s="430">
        <v>0.1103554881192</v>
      </c>
      <c r="AF5040" s="430">
        <v>0.106353692448</v>
      </c>
      <c r="AG5040" s="430">
        <v>0.1003270100736</v>
      </c>
      <c r="AH5040" s="430">
        <v>9.2822339242800006E-2</v>
      </c>
      <c r="AI5040" s="430">
        <v>8.21069589732E-2</v>
      </c>
      <c r="AJ5040" s="430">
        <v>6.7844749989599995E-2</v>
      </c>
      <c r="AK5040" s="430">
        <v>6.73199086788E-2</v>
      </c>
      <c r="AL5040" s="430">
        <v>0</v>
      </c>
    </row>
    <row r="5041" spans="1:38" x14ac:dyDescent="0.25">
      <c r="A5041" s="430" t="s">
        <v>4368</v>
      </c>
      <c r="B5041" s="430">
        <v>1</v>
      </c>
      <c r="C5041" s="430" t="s">
        <v>4386</v>
      </c>
      <c r="D5041" s="430" t="s">
        <v>481</v>
      </c>
      <c r="E5041" s="430">
        <v>92</v>
      </c>
      <c r="F5041" s="430">
        <v>0</v>
      </c>
      <c r="G5041" s="430">
        <v>0</v>
      </c>
      <c r="H5041" s="430">
        <v>0</v>
      </c>
      <c r="I5041" s="430">
        <v>0</v>
      </c>
      <c r="J5041" s="430">
        <v>0</v>
      </c>
      <c r="K5041" s="430">
        <v>0</v>
      </c>
      <c r="L5041" s="430">
        <v>0</v>
      </c>
      <c r="M5041" s="430">
        <v>0</v>
      </c>
      <c r="N5041" s="430">
        <v>0</v>
      </c>
      <c r="O5041" s="430">
        <v>0</v>
      </c>
      <c r="P5041" s="430">
        <v>0</v>
      </c>
      <c r="Q5041" s="430">
        <v>0</v>
      </c>
      <c r="R5041" s="430">
        <v>2.2638966876E-3</v>
      </c>
      <c r="S5041" s="430">
        <v>4.9145848307999996E-3</v>
      </c>
      <c r="T5041" s="430">
        <v>5.5364055864000001E-3</v>
      </c>
      <c r="U5041" s="430">
        <v>6.1980027144000003E-3</v>
      </c>
      <c r="V5041" s="430">
        <v>6.9325355064000001E-3</v>
      </c>
      <c r="W5041" s="430">
        <v>7.6980122484E-3</v>
      </c>
      <c r="X5041" s="430">
        <v>8.5063289243999998E-3</v>
      </c>
      <c r="Y5041" s="430">
        <v>9.3546461280000007E-3</v>
      </c>
      <c r="Z5041" s="430">
        <v>1.02350633532E-2</v>
      </c>
      <c r="AA5041" s="430">
        <v>1.11676330836E-2</v>
      </c>
      <c r="AB5041" s="430">
        <v>1.2138646074E-2</v>
      </c>
      <c r="AC5041" s="430">
        <v>1.3174328080799999E-2</v>
      </c>
      <c r="AD5041" s="430">
        <v>1.42683960048E-2</v>
      </c>
      <c r="AE5041" s="430">
        <v>1.54716853992E-2</v>
      </c>
      <c r="AF5041" s="430">
        <v>1.50605501904E-2</v>
      </c>
      <c r="AG5041" s="430">
        <v>1.43266595532E-2</v>
      </c>
      <c r="AH5041" s="430">
        <v>1.3409160079200001E-2</v>
      </c>
      <c r="AI5041" s="430">
        <v>1.1988854602799999E-2</v>
      </c>
      <c r="AJ5041" s="430">
        <v>9.9351274547999999E-3</v>
      </c>
      <c r="AK5041" s="430">
        <v>9.9717006108000009E-3</v>
      </c>
      <c r="AL5041" s="430">
        <v>0</v>
      </c>
    </row>
    <row r="5042" spans="1:38" x14ac:dyDescent="0.25">
      <c r="A5042" s="430" t="s">
        <v>4368</v>
      </c>
      <c r="B5042" s="430">
        <v>1</v>
      </c>
      <c r="C5042" s="430" t="s">
        <v>4386</v>
      </c>
      <c r="D5042" s="430" t="s">
        <v>4011</v>
      </c>
      <c r="E5042" s="430">
        <v>92</v>
      </c>
      <c r="F5042" s="430">
        <v>0</v>
      </c>
      <c r="G5042" s="430">
        <v>0</v>
      </c>
      <c r="H5042" s="430">
        <v>0</v>
      </c>
      <c r="I5042" s="430">
        <v>0</v>
      </c>
      <c r="J5042" s="430">
        <v>0</v>
      </c>
      <c r="K5042" s="430">
        <v>0</v>
      </c>
      <c r="L5042" s="430">
        <v>0</v>
      </c>
      <c r="M5042" s="430">
        <v>0</v>
      </c>
      <c r="N5042" s="430">
        <v>0</v>
      </c>
      <c r="O5042" s="430">
        <v>0</v>
      </c>
      <c r="P5042" s="430">
        <v>0</v>
      </c>
      <c r="Q5042" s="430">
        <v>0</v>
      </c>
      <c r="R5042" s="430">
        <v>1.7437734096000001E-3</v>
      </c>
      <c r="S5042" s="430">
        <v>3.7812051659999999E-3</v>
      </c>
      <c r="T5042" s="430">
        <v>4.2307627308000003E-3</v>
      </c>
      <c r="U5042" s="430">
        <v>4.6927133928000003E-3</v>
      </c>
      <c r="V5042" s="430">
        <v>5.1658328208000004E-3</v>
      </c>
      <c r="W5042" s="430">
        <v>5.6523134424000003E-3</v>
      </c>
      <c r="X5042" s="430">
        <v>6.1680013739999996E-3</v>
      </c>
      <c r="Y5042" s="430">
        <v>6.7011539543999996E-3</v>
      </c>
      <c r="Z5042" s="430">
        <v>7.2576086256000002E-3</v>
      </c>
      <c r="AA5042" s="430">
        <v>7.8245427131999994E-3</v>
      </c>
      <c r="AB5042" s="430">
        <v>8.4027437352000005E-3</v>
      </c>
      <c r="AC5042" s="430">
        <v>8.9877015732000003E-3</v>
      </c>
      <c r="AD5042" s="430">
        <v>9.5849632644000003E-3</v>
      </c>
      <c r="AE5042" s="430">
        <v>1.0179271702800001E-2</v>
      </c>
      <c r="AF5042" s="430">
        <v>9.7250588975999995E-3</v>
      </c>
      <c r="AG5042" s="430">
        <v>9.1184993484000002E-3</v>
      </c>
      <c r="AH5042" s="430">
        <v>8.4132976020000003E-3</v>
      </c>
      <c r="AI5042" s="430">
        <v>7.4242638359999997E-3</v>
      </c>
      <c r="AJ5042" s="430">
        <v>6.1838065668000002E-3</v>
      </c>
      <c r="AK5042" s="430">
        <v>6.1860817260000001E-3</v>
      </c>
      <c r="AL5042" s="430">
        <v>0</v>
      </c>
    </row>
    <row r="5043" spans="1:38" x14ac:dyDescent="0.25">
      <c r="A5043" s="430" t="s">
        <v>4368</v>
      </c>
      <c r="B5043" s="430">
        <v>1</v>
      </c>
      <c r="C5043" s="430" t="s">
        <v>4386</v>
      </c>
      <c r="D5043" s="430" t="s">
        <v>4013</v>
      </c>
      <c r="E5043" s="430">
        <v>92</v>
      </c>
      <c r="F5043" s="430">
        <v>0</v>
      </c>
      <c r="G5043" s="430">
        <v>0</v>
      </c>
      <c r="H5043" s="430">
        <v>0</v>
      </c>
      <c r="I5043" s="430">
        <v>0</v>
      </c>
      <c r="J5043" s="430">
        <v>0</v>
      </c>
      <c r="K5043" s="430">
        <v>0</v>
      </c>
      <c r="L5043" s="430">
        <v>0</v>
      </c>
      <c r="M5043" s="430">
        <v>0</v>
      </c>
      <c r="N5043" s="430">
        <v>0</v>
      </c>
      <c r="O5043" s="430">
        <v>0</v>
      </c>
      <c r="P5043" s="430">
        <v>0</v>
      </c>
      <c r="Q5043" s="430">
        <v>0</v>
      </c>
      <c r="R5043" s="430">
        <v>2.889650772E-4</v>
      </c>
      <c r="S5043" s="430">
        <v>6.1693894800000004E-4</v>
      </c>
      <c r="T5043" s="430">
        <v>6.8706173760000005E-4</v>
      </c>
      <c r="U5043" s="430">
        <v>7.5889367040000001E-4</v>
      </c>
      <c r="V5043" s="430">
        <v>8.3811693600000002E-4</v>
      </c>
      <c r="W5043" s="430">
        <v>9.2046012360000003E-4</v>
      </c>
      <c r="X5043" s="430">
        <v>1.0093969152000001E-3</v>
      </c>
      <c r="Y5043" s="430">
        <v>1.1142127871999999E-3</v>
      </c>
      <c r="Z5043" s="430">
        <v>1.2273505416E-3</v>
      </c>
      <c r="AA5043" s="430">
        <v>1.3524612227999999E-3</v>
      </c>
      <c r="AB5043" s="430">
        <v>1.485847476E-3</v>
      </c>
      <c r="AC5043" s="430">
        <v>1.6285752444E-3</v>
      </c>
      <c r="AD5043" s="430">
        <v>1.7689505892E-3</v>
      </c>
      <c r="AE5043" s="430">
        <v>1.92041028E-3</v>
      </c>
      <c r="AF5043" s="430">
        <v>1.8678867288E-3</v>
      </c>
      <c r="AG5043" s="430">
        <v>1.77782892E-3</v>
      </c>
      <c r="AH5043" s="430">
        <v>1.6573219428E-3</v>
      </c>
      <c r="AI5043" s="430">
        <v>1.4745442008E-3</v>
      </c>
      <c r="AJ5043" s="430">
        <v>1.1853037536000001E-3</v>
      </c>
      <c r="AK5043" s="430">
        <v>1.1495971487999999E-3</v>
      </c>
      <c r="AL5043" s="430">
        <v>0</v>
      </c>
    </row>
    <row r="5044" spans="1:38" x14ac:dyDescent="0.25">
      <c r="A5044" s="430" t="s">
        <v>4368</v>
      </c>
      <c r="B5044" s="430">
        <v>1</v>
      </c>
      <c r="C5044" s="430" t="s">
        <v>4386</v>
      </c>
      <c r="D5044" s="430" t="s">
        <v>4014</v>
      </c>
      <c r="E5044" s="430">
        <v>92</v>
      </c>
      <c r="F5044" s="430">
        <v>0</v>
      </c>
      <c r="G5044" s="430">
        <v>0</v>
      </c>
      <c r="H5044" s="430">
        <v>0</v>
      </c>
      <c r="I5044" s="430">
        <v>0</v>
      </c>
      <c r="J5044" s="430">
        <v>0</v>
      </c>
      <c r="K5044" s="430">
        <v>0</v>
      </c>
      <c r="L5044" s="430">
        <v>0</v>
      </c>
      <c r="M5044" s="430">
        <v>0</v>
      </c>
      <c r="N5044" s="430">
        <v>0</v>
      </c>
      <c r="O5044" s="430">
        <v>0</v>
      </c>
      <c r="P5044" s="430">
        <v>0</v>
      </c>
      <c r="Q5044" s="430">
        <v>0</v>
      </c>
      <c r="R5044" s="430">
        <v>4.064405724E-4</v>
      </c>
      <c r="S5044" s="430">
        <v>8.8769776680000002E-4</v>
      </c>
      <c r="T5044" s="430">
        <v>1.0053878495999999E-3</v>
      </c>
      <c r="U5044" s="430">
        <v>1.1309085708000001E-3</v>
      </c>
      <c r="V5044" s="430">
        <v>1.2619432043999999E-3</v>
      </c>
      <c r="W5044" s="430">
        <v>1.3969439699999999E-3</v>
      </c>
      <c r="X5044" s="430">
        <v>1.5376151867999999E-3</v>
      </c>
      <c r="Y5044" s="430">
        <v>1.6776933732E-3</v>
      </c>
      <c r="Z5044" s="430">
        <v>1.8242442419999999E-3</v>
      </c>
      <c r="AA5044" s="430">
        <v>1.9788812604000002E-3</v>
      </c>
      <c r="AB5044" s="430">
        <v>2.1397528968000001E-3</v>
      </c>
      <c r="AC5044" s="430">
        <v>2.3096979948000001E-3</v>
      </c>
      <c r="AD5044" s="430">
        <v>2.4874249283999999E-3</v>
      </c>
      <c r="AE5044" s="430">
        <v>2.6722509408000001E-3</v>
      </c>
      <c r="AF5044" s="430">
        <v>2.5807647455999999E-3</v>
      </c>
      <c r="AG5044" s="430">
        <v>2.4431333723999998E-3</v>
      </c>
      <c r="AH5044" s="430">
        <v>2.2759529088E-3</v>
      </c>
      <c r="AI5044" s="430">
        <v>2.0333696268000001E-3</v>
      </c>
      <c r="AJ5044" s="430">
        <v>1.7036633772E-3</v>
      </c>
      <c r="AK5044" s="430">
        <v>1.7214944892E-3</v>
      </c>
      <c r="AL5044" s="430">
        <v>0</v>
      </c>
    </row>
    <row r="5045" spans="1:38" x14ac:dyDescent="0.25">
      <c r="A5045" s="430" t="s">
        <v>4368</v>
      </c>
      <c r="B5045" s="430">
        <v>1</v>
      </c>
      <c r="C5045" s="430" t="s">
        <v>4386</v>
      </c>
      <c r="D5045" s="430" t="s">
        <v>4016</v>
      </c>
      <c r="E5045" s="430">
        <v>92</v>
      </c>
      <c r="F5045" s="430">
        <v>0</v>
      </c>
      <c r="G5045" s="430">
        <v>0</v>
      </c>
      <c r="H5045" s="430">
        <v>0</v>
      </c>
      <c r="I5045" s="430">
        <v>0</v>
      </c>
      <c r="J5045" s="430">
        <v>0</v>
      </c>
      <c r="K5045" s="430">
        <v>0</v>
      </c>
      <c r="L5045" s="430">
        <v>0</v>
      </c>
      <c r="M5045" s="430">
        <v>0</v>
      </c>
      <c r="N5045" s="430">
        <v>0</v>
      </c>
      <c r="O5045" s="430">
        <v>0</v>
      </c>
      <c r="P5045" s="430">
        <v>0</v>
      </c>
      <c r="Q5045" s="430">
        <v>0</v>
      </c>
      <c r="R5045" s="430">
        <v>8.4141633491999993E-3</v>
      </c>
      <c r="S5045" s="430">
        <v>1.84528513104E-2</v>
      </c>
      <c r="T5045" s="430">
        <v>2.1074970439200001E-2</v>
      </c>
      <c r="U5045" s="430">
        <v>2.3874713750400001E-2</v>
      </c>
      <c r="V5045" s="430">
        <v>2.6680511985600001E-2</v>
      </c>
      <c r="W5045" s="430">
        <v>2.9433754670399999E-2</v>
      </c>
      <c r="X5045" s="430">
        <v>3.2230685670000002E-2</v>
      </c>
      <c r="Y5045" s="430">
        <v>3.5092928644800001E-2</v>
      </c>
      <c r="Z5045" s="430">
        <v>3.8214953426400002E-2</v>
      </c>
      <c r="AA5045" s="430">
        <v>4.1548258795200001E-2</v>
      </c>
      <c r="AB5045" s="430">
        <v>4.5112760715599998E-2</v>
      </c>
      <c r="AC5045" s="430">
        <v>4.8869524844399999E-2</v>
      </c>
      <c r="AD5045" s="430">
        <v>5.2924011620400002E-2</v>
      </c>
      <c r="AE5045" s="430">
        <v>5.7353302694399998E-2</v>
      </c>
      <c r="AF5045" s="430">
        <v>5.6036486168399999E-2</v>
      </c>
      <c r="AG5045" s="430">
        <v>5.3499926789999999E-2</v>
      </c>
      <c r="AH5045" s="430">
        <v>5.0026847629199997E-2</v>
      </c>
      <c r="AI5045" s="430">
        <v>4.4745291631200002E-2</v>
      </c>
      <c r="AJ5045" s="430">
        <v>3.7048515211199999E-2</v>
      </c>
      <c r="AK5045" s="430">
        <v>3.7369633454400003E-2</v>
      </c>
      <c r="AL5045" s="430">
        <v>0</v>
      </c>
    </row>
    <row r="5046" spans="1:38" x14ac:dyDescent="0.25">
      <c r="A5046" s="430" t="s">
        <v>4368</v>
      </c>
      <c r="B5046" s="430">
        <v>1</v>
      </c>
      <c r="C5046" s="430" t="s">
        <v>4386</v>
      </c>
      <c r="D5046" s="430" t="s">
        <v>4018</v>
      </c>
      <c r="E5046" s="430">
        <v>92</v>
      </c>
      <c r="F5046" s="430">
        <v>0</v>
      </c>
      <c r="G5046" s="430">
        <v>0</v>
      </c>
      <c r="H5046" s="430">
        <v>0</v>
      </c>
      <c r="I5046" s="430">
        <v>0</v>
      </c>
      <c r="J5046" s="430">
        <v>0</v>
      </c>
      <c r="K5046" s="430">
        <v>0</v>
      </c>
      <c r="L5046" s="430">
        <v>0</v>
      </c>
      <c r="M5046" s="430">
        <v>0</v>
      </c>
      <c r="N5046" s="430">
        <v>0</v>
      </c>
      <c r="O5046" s="430">
        <v>0</v>
      </c>
      <c r="P5046" s="430">
        <v>0</v>
      </c>
      <c r="Q5046" s="430">
        <v>0</v>
      </c>
      <c r="R5046" s="430">
        <v>4.2895481555999997E-3</v>
      </c>
      <c r="S5046" s="430">
        <v>9.3574642283999997E-3</v>
      </c>
      <c r="T5046" s="430">
        <v>1.06120214064E-2</v>
      </c>
      <c r="U5046" s="430">
        <v>1.1943917676000001E-2</v>
      </c>
      <c r="V5046" s="430">
        <v>1.3446464071200001E-2</v>
      </c>
      <c r="W5046" s="430">
        <v>1.49829932952E-2</v>
      </c>
      <c r="X5046" s="430">
        <v>1.6534925470799999E-2</v>
      </c>
      <c r="Y5046" s="430">
        <v>1.8100579273199999E-2</v>
      </c>
      <c r="Z5046" s="430">
        <v>1.9693770477600001E-2</v>
      </c>
      <c r="AA5046" s="430">
        <v>2.13755329752E-2</v>
      </c>
      <c r="AB5046" s="430">
        <v>2.3146692795599999E-2</v>
      </c>
      <c r="AC5046" s="430">
        <v>2.4934046140800002E-2</v>
      </c>
      <c r="AD5046" s="430">
        <v>2.68465669296E-2</v>
      </c>
      <c r="AE5046" s="430">
        <v>2.8885984485600001E-2</v>
      </c>
      <c r="AF5046" s="430">
        <v>2.8004180440800001E-2</v>
      </c>
      <c r="AG5046" s="430">
        <v>2.65675755528E-2</v>
      </c>
      <c r="AH5046" s="430">
        <v>2.4759054495600001E-2</v>
      </c>
      <c r="AI5046" s="430">
        <v>2.2126959575999999E-2</v>
      </c>
      <c r="AJ5046" s="430">
        <v>1.8422634096E-2</v>
      </c>
      <c r="AK5046" s="430">
        <v>1.8528692469600001E-2</v>
      </c>
      <c r="AL5046" s="430">
        <v>0</v>
      </c>
    </row>
    <row r="5047" spans="1:38" x14ac:dyDescent="0.25">
      <c r="A5047" s="430" t="s">
        <v>4368</v>
      </c>
      <c r="B5047" s="430">
        <v>1</v>
      </c>
      <c r="C5047" s="430" t="s">
        <v>4386</v>
      </c>
      <c r="D5047" s="430" t="s">
        <v>4226</v>
      </c>
      <c r="E5047" s="430">
        <v>92</v>
      </c>
      <c r="F5047" s="430">
        <v>0</v>
      </c>
      <c r="G5047" s="430">
        <v>0</v>
      </c>
      <c r="H5047" s="430">
        <v>0</v>
      </c>
      <c r="I5047" s="430">
        <v>0</v>
      </c>
      <c r="J5047" s="430">
        <v>0</v>
      </c>
      <c r="K5047" s="430">
        <v>0</v>
      </c>
      <c r="L5047" s="430">
        <v>0</v>
      </c>
      <c r="M5047" s="430">
        <v>0</v>
      </c>
      <c r="N5047" s="430">
        <v>0</v>
      </c>
      <c r="O5047" s="430">
        <v>0</v>
      </c>
      <c r="P5047" s="430">
        <v>0</v>
      </c>
      <c r="Q5047" s="430">
        <v>0</v>
      </c>
      <c r="R5047" s="430">
        <v>7.9331082000000001E-5</v>
      </c>
      <c r="S5047" s="430">
        <v>1.715290584E-4</v>
      </c>
      <c r="T5047" s="430">
        <v>1.9222224959999999E-4</v>
      </c>
      <c r="U5047" s="430">
        <v>2.1353653079999999E-4</v>
      </c>
      <c r="V5047" s="430">
        <v>2.3541779279999999E-4</v>
      </c>
      <c r="W5047" s="430">
        <v>2.5817734440000001E-4</v>
      </c>
      <c r="X5047" s="430">
        <v>2.8167593280000001E-4</v>
      </c>
      <c r="Y5047" s="430">
        <v>3.0602531400000002E-4</v>
      </c>
      <c r="Z5047" s="430">
        <v>3.3119783039999999E-4</v>
      </c>
      <c r="AA5047" s="430">
        <v>3.5747150519999999E-4</v>
      </c>
      <c r="AB5047" s="430">
        <v>3.848043696E-4</v>
      </c>
      <c r="AC5047" s="430">
        <v>4.132007652E-4</v>
      </c>
      <c r="AD5047" s="430">
        <v>4.421397E-4</v>
      </c>
      <c r="AE5047" s="430">
        <v>4.7201971680000001E-4</v>
      </c>
      <c r="AF5047" s="430">
        <v>4.5339674520000002E-4</v>
      </c>
      <c r="AG5047" s="430">
        <v>4.2682695719999998E-4</v>
      </c>
      <c r="AH5047" s="430">
        <v>3.9488041919999998E-4</v>
      </c>
      <c r="AI5047" s="430">
        <v>3.5007703680000002E-4</v>
      </c>
      <c r="AJ5047" s="430">
        <v>2.8939674479999997E-4</v>
      </c>
      <c r="AK5047" s="430">
        <v>2.8960996559999999E-4</v>
      </c>
      <c r="AL5047" s="430">
        <v>0</v>
      </c>
    </row>
    <row r="5048" spans="1:38" x14ac:dyDescent="0.25">
      <c r="A5048" s="430" t="s">
        <v>4368</v>
      </c>
      <c r="B5048" s="430">
        <v>1</v>
      </c>
      <c r="C5048" s="430" t="s">
        <v>4386</v>
      </c>
      <c r="D5048" s="430" t="s">
        <v>4020</v>
      </c>
      <c r="E5048" s="430">
        <v>92</v>
      </c>
      <c r="F5048" s="430">
        <v>0</v>
      </c>
      <c r="G5048" s="430">
        <v>0</v>
      </c>
      <c r="H5048" s="430">
        <v>0</v>
      </c>
      <c r="I5048" s="430">
        <v>0</v>
      </c>
      <c r="J5048" s="430">
        <v>0</v>
      </c>
      <c r="K5048" s="430">
        <v>0</v>
      </c>
      <c r="L5048" s="430">
        <v>0</v>
      </c>
      <c r="M5048" s="430">
        <v>0</v>
      </c>
      <c r="N5048" s="430">
        <v>0</v>
      </c>
      <c r="O5048" s="430">
        <v>0</v>
      </c>
      <c r="P5048" s="430">
        <v>0</v>
      </c>
      <c r="Q5048" s="430">
        <v>0</v>
      </c>
      <c r="R5048" s="430">
        <v>6.2496704879999999E-4</v>
      </c>
      <c r="S5048" s="430">
        <v>1.3577536332E-3</v>
      </c>
      <c r="T5048" s="430">
        <v>1.5411966047999999E-3</v>
      </c>
      <c r="U5048" s="430">
        <v>1.7298211956E-3</v>
      </c>
      <c r="V5048" s="430">
        <v>1.9235048759999999E-3</v>
      </c>
      <c r="W5048" s="430">
        <v>2.1083181852E-3</v>
      </c>
      <c r="X5048" s="430">
        <v>2.3175598283999999E-3</v>
      </c>
      <c r="Y5048" s="430">
        <v>2.5337021232000002E-3</v>
      </c>
      <c r="Z5048" s="430">
        <v>2.7658364604000001E-3</v>
      </c>
      <c r="AA5048" s="430">
        <v>3.0079544676000001E-3</v>
      </c>
      <c r="AB5048" s="430">
        <v>3.2608655316000001E-3</v>
      </c>
      <c r="AC5048" s="430">
        <v>3.5213582352000001E-3</v>
      </c>
      <c r="AD5048" s="430">
        <v>3.7728245916E-3</v>
      </c>
      <c r="AE5048" s="430">
        <v>4.0364629452000001E-3</v>
      </c>
      <c r="AF5048" s="430">
        <v>3.8817460091999999E-3</v>
      </c>
      <c r="AG5048" s="430">
        <v>3.6362631816000001E-3</v>
      </c>
      <c r="AH5048" s="430">
        <v>3.3494968032E-3</v>
      </c>
      <c r="AI5048" s="430">
        <v>2.9472334128E-3</v>
      </c>
      <c r="AJ5048" s="430">
        <v>2.4938023368E-3</v>
      </c>
      <c r="AK5048" s="430">
        <v>2.4732560363999998E-3</v>
      </c>
      <c r="AL5048" s="430">
        <v>0</v>
      </c>
    </row>
    <row r="5049" spans="1:38" x14ac:dyDescent="0.25">
      <c r="A5049" s="430" t="s">
        <v>4368</v>
      </c>
      <c r="B5049" s="430">
        <v>1</v>
      </c>
      <c r="C5049" s="430" t="s">
        <v>4386</v>
      </c>
      <c r="D5049" s="430" t="s">
        <v>4022</v>
      </c>
      <c r="E5049" s="430">
        <v>92</v>
      </c>
      <c r="F5049" s="430">
        <v>0</v>
      </c>
      <c r="G5049" s="430">
        <v>0</v>
      </c>
      <c r="H5049" s="430">
        <v>0</v>
      </c>
      <c r="I5049" s="430">
        <v>0</v>
      </c>
      <c r="J5049" s="430">
        <v>0</v>
      </c>
      <c r="K5049" s="430">
        <v>0</v>
      </c>
      <c r="L5049" s="430">
        <v>0</v>
      </c>
      <c r="M5049" s="430">
        <v>0</v>
      </c>
      <c r="N5049" s="430">
        <v>0</v>
      </c>
      <c r="O5049" s="430">
        <v>0</v>
      </c>
      <c r="P5049" s="430">
        <v>0</v>
      </c>
      <c r="Q5049" s="430">
        <v>0</v>
      </c>
      <c r="R5049" s="430">
        <v>1.4793323423999999E-3</v>
      </c>
      <c r="S5049" s="430">
        <v>3.1926604428000002E-3</v>
      </c>
      <c r="T5049" s="430">
        <v>3.5743114440000001E-3</v>
      </c>
      <c r="U5049" s="430">
        <v>3.9667828380000004E-3</v>
      </c>
      <c r="V5049" s="430">
        <v>4.3803882564E-3</v>
      </c>
      <c r="W5049" s="430">
        <v>4.8061209695999998E-3</v>
      </c>
      <c r="X5049" s="430">
        <v>5.248005882E-3</v>
      </c>
      <c r="Y5049" s="430">
        <v>5.7060163007999999E-3</v>
      </c>
      <c r="Z5049" s="430">
        <v>6.1862475912000002E-3</v>
      </c>
      <c r="AA5049" s="430">
        <v>6.6866952203999998E-3</v>
      </c>
      <c r="AB5049" s="430">
        <v>7.1912139839999997E-3</v>
      </c>
      <c r="AC5049" s="430">
        <v>7.7333072856000003E-3</v>
      </c>
      <c r="AD5049" s="430">
        <v>8.2919664444000007E-3</v>
      </c>
      <c r="AE5049" s="430">
        <v>8.8573646508000002E-3</v>
      </c>
      <c r="AF5049" s="430">
        <v>8.5117593816000005E-3</v>
      </c>
      <c r="AG5049" s="430">
        <v>8.0177730179999997E-3</v>
      </c>
      <c r="AH5049" s="430">
        <v>7.4137904496000004E-3</v>
      </c>
      <c r="AI5049" s="430">
        <v>6.5781069804000001E-3</v>
      </c>
      <c r="AJ5049" s="430">
        <v>5.4768578892E-3</v>
      </c>
      <c r="AK5049" s="430">
        <v>5.4783292895999999E-3</v>
      </c>
      <c r="AL5049" s="430">
        <v>0</v>
      </c>
    </row>
    <row r="5050" spans="1:38" x14ac:dyDescent="0.25">
      <c r="A5050" s="430" t="s">
        <v>4368</v>
      </c>
      <c r="B5050" s="430">
        <v>1</v>
      </c>
      <c r="C5050" s="430" t="s">
        <v>4386</v>
      </c>
      <c r="D5050" s="430" t="s">
        <v>4024</v>
      </c>
      <c r="E5050" s="430">
        <v>92</v>
      </c>
      <c r="F5050" s="430">
        <v>0</v>
      </c>
      <c r="G5050" s="430">
        <v>0</v>
      </c>
      <c r="H5050" s="430">
        <v>0</v>
      </c>
      <c r="I5050" s="430">
        <v>0</v>
      </c>
      <c r="J5050" s="430">
        <v>0</v>
      </c>
      <c r="K5050" s="430">
        <v>0</v>
      </c>
      <c r="L5050" s="430">
        <v>0</v>
      </c>
      <c r="M5050" s="430">
        <v>0</v>
      </c>
      <c r="N5050" s="430">
        <v>0</v>
      </c>
      <c r="O5050" s="430">
        <v>0</v>
      </c>
      <c r="P5050" s="430">
        <v>0</v>
      </c>
      <c r="Q5050" s="430">
        <v>0</v>
      </c>
      <c r="R5050" s="430">
        <v>6.7576601999999998E-4</v>
      </c>
      <c r="S5050" s="430">
        <v>1.4795414627999999E-3</v>
      </c>
      <c r="T5050" s="430">
        <v>1.684275078E-3</v>
      </c>
      <c r="U5050" s="430">
        <v>1.9111518984E-3</v>
      </c>
      <c r="V5050" s="430">
        <v>2.1569252915999999E-3</v>
      </c>
      <c r="W5050" s="430">
        <v>2.4118724052000001E-3</v>
      </c>
      <c r="X5050" s="430">
        <v>2.6691516012000002E-3</v>
      </c>
      <c r="Y5050" s="430">
        <v>2.9245085135999999E-3</v>
      </c>
      <c r="Z5050" s="430">
        <v>3.1852021368E-3</v>
      </c>
      <c r="AA5050" s="430">
        <v>3.4542978815999999E-3</v>
      </c>
      <c r="AB5050" s="430">
        <v>3.7299681756E-3</v>
      </c>
      <c r="AC5050" s="430">
        <v>4.0293351636000001E-3</v>
      </c>
      <c r="AD5050" s="430">
        <v>4.3510443468000003E-3</v>
      </c>
      <c r="AE5050" s="430">
        <v>4.6874487204000004E-3</v>
      </c>
      <c r="AF5050" s="430">
        <v>4.5748957955999998E-3</v>
      </c>
      <c r="AG5050" s="430">
        <v>4.3860342660000003E-3</v>
      </c>
      <c r="AH5050" s="430">
        <v>4.1237847419999998E-3</v>
      </c>
      <c r="AI5050" s="430">
        <v>3.7247256131999998E-3</v>
      </c>
      <c r="AJ5050" s="430">
        <v>3.1737331572000002E-3</v>
      </c>
      <c r="AK5050" s="430">
        <v>3.2613919908E-3</v>
      </c>
      <c r="AL5050" s="430">
        <v>0</v>
      </c>
    </row>
    <row r="5051" spans="1:38" x14ac:dyDescent="0.25">
      <c r="A5051" s="430" t="s">
        <v>4368</v>
      </c>
      <c r="B5051" s="430">
        <v>1</v>
      </c>
      <c r="C5051" s="430" t="s">
        <v>4386</v>
      </c>
      <c r="D5051" s="430" t="s">
        <v>4026</v>
      </c>
      <c r="E5051" s="430">
        <v>92</v>
      </c>
      <c r="F5051" s="430">
        <v>0</v>
      </c>
      <c r="G5051" s="430">
        <v>0</v>
      </c>
      <c r="H5051" s="430">
        <v>0</v>
      </c>
      <c r="I5051" s="430">
        <v>0</v>
      </c>
      <c r="J5051" s="430">
        <v>0</v>
      </c>
      <c r="K5051" s="430">
        <v>0</v>
      </c>
      <c r="L5051" s="430">
        <v>0</v>
      </c>
      <c r="M5051" s="430">
        <v>0</v>
      </c>
      <c r="N5051" s="430">
        <v>0</v>
      </c>
      <c r="O5051" s="430">
        <v>0</v>
      </c>
      <c r="P5051" s="430">
        <v>0</v>
      </c>
      <c r="Q5051" s="430">
        <v>0</v>
      </c>
      <c r="R5051" s="430">
        <v>6.3149223240000002E-3</v>
      </c>
      <c r="S5051" s="430">
        <v>1.3625791206E-2</v>
      </c>
      <c r="T5051" s="430">
        <v>1.52353861008E-2</v>
      </c>
      <c r="U5051" s="430">
        <v>1.6873511016000001E-2</v>
      </c>
      <c r="V5051" s="430">
        <v>1.8569239797600001E-2</v>
      </c>
      <c r="W5051" s="430">
        <v>2.0344633080000001E-2</v>
      </c>
      <c r="X5051" s="430">
        <v>2.2175150451600002E-2</v>
      </c>
      <c r="Y5051" s="430">
        <v>2.4075751216800001E-2</v>
      </c>
      <c r="Z5051" s="430">
        <v>2.6037201837599999E-2</v>
      </c>
      <c r="AA5051" s="430">
        <v>2.8056517866E-2</v>
      </c>
      <c r="AB5051" s="430">
        <v>3.0110274681600002E-2</v>
      </c>
      <c r="AC5051" s="430">
        <v>3.2233066796399999E-2</v>
      </c>
      <c r="AD5051" s="430">
        <v>3.4347480668400002E-2</v>
      </c>
      <c r="AE5051" s="430">
        <v>3.6477354093599999E-2</v>
      </c>
      <c r="AF5051" s="430">
        <v>3.4831786711199998E-2</v>
      </c>
      <c r="AG5051" s="430">
        <v>3.2593814119200003E-2</v>
      </c>
      <c r="AH5051" s="430">
        <v>2.9949569232000001E-2</v>
      </c>
      <c r="AI5051" s="430">
        <v>2.6372040421200001E-2</v>
      </c>
      <c r="AJ5051" s="430">
        <v>2.1959936857200001E-2</v>
      </c>
      <c r="AK5051" s="430">
        <v>2.1740295152399999E-2</v>
      </c>
      <c r="AL5051" s="430">
        <v>0</v>
      </c>
    </row>
    <row r="5052" spans="1:38" x14ac:dyDescent="0.25">
      <c r="A5052" s="430" t="s">
        <v>4368</v>
      </c>
      <c r="B5052" s="430">
        <v>1</v>
      </c>
      <c r="C5052" s="430" t="s">
        <v>4386</v>
      </c>
      <c r="D5052" s="430" t="s">
        <v>4028</v>
      </c>
      <c r="E5052" s="430">
        <v>92</v>
      </c>
      <c r="F5052" s="430">
        <v>0</v>
      </c>
      <c r="G5052" s="430">
        <v>0</v>
      </c>
      <c r="H5052" s="430">
        <v>0</v>
      </c>
      <c r="I5052" s="430">
        <v>0</v>
      </c>
      <c r="J5052" s="430">
        <v>0</v>
      </c>
      <c r="K5052" s="430">
        <v>0</v>
      </c>
      <c r="L5052" s="430">
        <v>0</v>
      </c>
      <c r="M5052" s="430">
        <v>0</v>
      </c>
      <c r="N5052" s="430">
        <v>0</v>
      </c>
      <c r="O5052" s="430">
        <v>0</v>
      </c>
      <c r="P5052" s="430">
        <v>0</v>
      </c>
      <c r="Q5052" s="430">
        <v>0</v>
      </c>
      <c r="R5052" s="430">
        <v>3.1036110107999998E-3</v>
      </c>
      <c r="S5052" s="430">
        <v>6.7245981923999996E-3</v>
      </c>
      <c r="T5052" s="430">
        <v>7.5428101787999996E-3</v>
      </c>
      <c r="U5052" s="430">
        <v>8.4015155448000003E-3</v>
      </c>
      <c r="V5052" s="430">
        <v>9.3003216971999994E-3</v>
      </c>
      <c r="W5052" s="430">
        <v>1.02230600352E-2</v>
      </c>
      <c r="X5052" s="430">
        <v>1.1176795708799999E-2</v>
      </c>
      <c r="Y5052" s="430">
        <v>1.21525201392E-2</v>
      </c>
      <c r="Z5052" s="430">
        <v>1.31611150644E-2</v>
      </c>
      <c r="AA5052" s="430">
        <v>1.4210011213199999E-2</v>
      </c>
      <c r="AB5052" s="430">
        <v>1.5282955243199999E-2</v>
      </c>
      <c r="AC5052" s="430">
        <v>1.6423187721600001E-2</v>
      </c>
      <c r="AD5052" s="430">
        <v>1.7582849583599999E-2</v>
      </c>
      <c r="AE5052" s="430">
        <v>1.8753941994E-2</v>
      </c>
      <c r="AF5052" s="430">
        <v>1.8032685573600001E-2</v>
      </c>
      <c r="AG5052" s="430">
        <v>1.6990925246400002E-2</v>
      </c>
      <c r="AH5052" s="430">
        <v>1.5765939992399999E-2</v>
      </c>
      <c r="AI5052" s="430">
        <v>1.40135967468E-2</v>
      </c>
      <c r="AJ5052" s="430">
        <v>1.1655022144799999E-2</v>
      </c>
      <c r="AK5052" s="430">
        <v>1.16769510036E-2</v>
      </c>
      <c r="AL5052" s="430">
        <v>0</v>
      </c>
    </row>
    <row r="5053" spans="1:38" x14ac:dyDescent="0.25">
      <c r="A5053" s="430" t="s">
        <v>4368</v>
      </c>
      <c r="B5053" s="430">
        <v>1</v>
      </c>
      <c r="C5053" s="430" t="s">
        <v>4386</v>
      </c>
      <c r="D5053" s="430" t="s">
        <v>4030</v>
      </c>
      <c r="E5053" s="430">
        <v>92</v>
      </c>
      <c r="F5053" s="430">
        <v>0</v>
      </c>
      <c r="G5053" s="430">
        <v>0</v>
      </c>
      <c r="H5053" s="430">
        <v>0</v>
      </c>
      <c r="I5053" s="430">
        <v>0</v>
      </c>
      <c r="J5053" s="430">
        <v>0</v>
      </c>
      <c r="K5053" s="430">
        <v>0</v>
      </c>
      <c r="L5053" s="430">
        <v>0</v>
      </c>
      <c r="M5053" s="430">
        <v>0</v>
      </c>
      <c r="N5053" s="430">
        <v>0</v>
      </c>
      <c r="O5053" s="430">
        <v>0</v>
      </c>
      <c r="P5053" s="430">
        <v>0</v>
      </c>
      <c r="Q5053" s="430">
        <v>0</v>
      </c>
      <c r="R5053" s="430">
        <v>1.3680640488000001E-3</v>
      </c>
      <c r="S5053" s="430">
        <v>2.9550068867999998E-3</v>
      </c>
      <c r="T5053" s="430">
        <v>3.3089737559999998E-3</v>
      </c>
      <c r="U5053" s="430">
        <v>3.6735280991999999E-3</v>
      </c>
      <c r="V5053" s="430">
        <v>4.0577120219999997E-3</v>
      </c>
      <c r="W5053" s="430">
        <v>4.4609075700000004E-3</v>
      </c>
      <c r="X5053" s="430">
        <v>4.8850178111999997E-3</v>
      </c>
      <c r="Y5053" s="430">
        <v>5.3294256756E-3</v>
      </c>
      <c r="Z5053" s="430">
        <v>5.7958013927999997E-3</v>
      </c>
      <c r="AA5053" s="430">
        <v>6.2569553712000002E-3</v>
      </c>
      <c r="AB5053" s="430">
        <v>6.7452285912000002E-3</v>
      </c>
      <c r="AC5053" s="430">
        <v>7.2343334687999996E-3</v>
      </c>
      <c r="AD5053" s="430">
        <v>7.7354212427999999E-3</v>
      </c>
      <c r="AE5053" s="430">
        <v>8.2565070696000008E-3</v>
      </c>
      <c r="AF5053" s="430">
        <v>7.9134687311999997E-3</v>
      </c>
      <c r="AG5053" s="430">
        <v>7.4239333115999999E-3</v>
      </c>
      <c r="AH5053" s="430">
        <v>6.8556155400000002E-3</v>
      </c>
      <c r="AI5053" s="430">
        <v>6.0639476135999999E-3</v>
      </c>
      <c r="AJ5053" s="430">
        <v>5.0426674980000004E-3</v>
      </c>
      <c r="AK5053" s="430">
        <v>5.0348288999999997E-3</v>
      </c>
      <c r="AL5053" s="430">
        <v>0</v>
      </c>
    </row>
    <row r="5054" spans="1:38" x14ac:dyDescent="0.25">
      <c r="A5054" s="430" t="s">
        <v>4368</v>
      </c>
      <c r="B5054" s="430">
        <v>1</v>
      </c>
      <c r="C5054" s="430" t="s">
        <v>4386</v>
      </c>
      <c r="D5054" s="430" t="s">
        <v>4032</v>
      </c>
      <c r="E5054" s="430">
        <v>92</v>
      </c>
      <c r="F5054" s="430">
        <v>0</v>
      </c>
      <c r="G5054" s="430">
        <v>0</v>
      </c>
      <c r="H5054" s="430">
        <v>0</v>
      </c>
      <c r="I5054" s="430">
        <v>0</v>
      </c>
      <c r="J5054" s="430">
        <v>0</v>
      </c>
      <c r="K5054" s="430">
        <v>0</v>
      </c>
      <c r="L5054" s="430">
        <v>0</v>
      </c>
      <c r="M5054" s="430">
        <v>0</v>
      </c>
      <c r="N5054" s="430">
        <v>0</v>
      </c>
      <c r="O5054" s="430">
        <v>0</v>
      </c>
      <c r="P5054" s="430">
        <v>0</v>
      </c>
      <c r="Q5054" s="430">
        <v>0</v>
      </c>
      <c r="R5054" s="430">
        <v>2.0619638064000002E-3</v>
      </c>
      <c r="S5054" s="430">
        <v>4.4679572831999997E-3</v>
      </c>
      <c r="T5054" s="430">
        <v>5.0173620804000001E-3</v>
      </c>
      <c r="U5054" s="430">
        <v>5.5969933380000001E-3</v>
      </c>
      <c r="V5054" s="430">
        <v>6.1964836367999999E-3</v>
      </c>
      <c r="W5054" s="430">
        <v>6.8211518388000001E-3</v>
      </c>
      <c r="X5054" s="430">
        <v>7.4628074352000003E-3</v>
      </c>
      <c r="Y5054" s="430">
        <v>8.1221069723999995E-3</v>
      </c>
      <c r="Z5054" s="430">
        <v>8.8175256468000004E-3</v>
      </c>
      <c r="AA5054" s="430">
        <v>9.5299948295999998E-3</v>
      </c>
      <c r="AB5054" s="430">
        <v>1.02553383036E-2</v>
      </c>
      <c r="AC5054" s="430">
        <v>1.10150853396E-2</v>
      </c>
      <c r="AD5054" s="430">
        <v>1.17742695756E-2</v>
      </c>
      <c r="AE5054" s="430">
        <v>1.25636089572E-2</v>
      </c>
      <c r="AF5054" s="430">
        <v>1.20626502252E-2</v>
      </c>
      <c r="AG5054" s="430">
        <v>1.13635280052E-2</v>
      </c>
      <c r="AH5054" s="430">
        <v>1.0507376303999999E-2</v>
      </c>
      <c r="AI5054" s="430">
        <v>9.3111790739999999E-3</v>
      </c>
      <c r="AJ5054" s="430">
        <v>7.7359982736000003E-3</v>
      </c>
      <c r="AK5054" s="430">
        <v>7.7367159239999997E-3</v>
      </c>
      <c r="AL5054" s="430">
        <v>0</v>
      </c>
    </row>
    <row r="5055" spans="1:38" x14ac:dyDescent="0.25">
      <c r="A5055" s="430" t="s">
        <v>4368</v>
      </c>
      <c r="B5055" s="430">
        <v>1</v>
      </c>
      <c r="C5055" s="430" t="s">
        <v>4386</v>
      </c>
      <c r="D5055" s="430" t="s">
        <v>4034</v>
      </c>
      <c r="E5055" s="430">
        <v>92</v>
      </c>
      <c r="F5055" s="430">
        <v>0</v>
      </c>
      <c r="G5055" s="430">
        <v>0</v>
      </c>
      <c r="H5055" s="430">
        <v>0</v>
      </c>
      <c r="I5055" s="430">
        <v>0</v>
      </c>
      <c r="J5055" s="430">
        <v>0</v>
      </c>
      <c r="K5055" s="430">
        <v>0</v>
      </c>
      <c r="L5055" s="430">
        <v>0</v>
      </c>
      <c r="M5055" s="430">
        <v>0</v>
      </c>
      <c r="N5055" s="430">
        <v>0</v>
      </c>
      <c r="O5055" s="430">
        <v>0</v>
      </c>
      <c r="P5055" s="430">
        <v>0</v>
      </c>
      <c r="Q5055" s="430">
        <v>0</v>
      </c>
      <c r="R5055" s="430">
        <v>2.2673557367999999E-3</v>
      </c>
      <c r="S5055" s="430">
        <v>4.9062396324000002E-3</v>
      </c>
      <c r="T5055" s="430">
        <v>5.5088446272E-3</v>
      </c>
      <c r="U5055" s="430">
        <v>6.1240584324000003E-3</v>
      </c>
      <c r="V5055" s="430">
        <v>6.3190052771999999E-3</v>
      </c>
      <c r="W5055" s="430">
        <v>7.0116988740000002E-3</v>
      </c>
      <c r="X5055" s="430">
        <v>7.7162856407999997E-3</v>
      </c>
      <c r="Y5055" s="430">
        <v>8.4505490123999993E-3</v>
      </c>
      <c r="Z5055" s="430">
        <v>9.2153081039999998E-3</v>
      </c>
      <c r="AA5055" s="430">
        <v>9.9779015412000006E-3</v>
      </c>
      <c r="AB5055" s="430">
        <v>1.07559722196E-2</v>
      </c>
      <c r="AC5055" s="430">
        <v>1.1562811947599999E-2</v>
      </c>
      <c r="AD5055" s="430">
        <v>1.23845654736E-2</v>
      </c>
      <c r="AE5055" s="430">
        <v>1.3238353977600001E-2</v>
      </c>
      <c r="AF5055" s="430">
        <v>1.2717465774E-2</v>
      </c>
      <c r="AG5055" s="430">
        <v>1.1919726522000001E-2</v>
      </c>
      <c r="AH5055" s="430">
        <v>1.09785246456E-2</v>
      </c>
      <c r="AI5055" s="430">
        <v>9.6982959887999994E-3</v>
      </c>
      <c r="AJ5055" s="430">
        <v>7.9889062823999997E-3</v>
      </c>
      <c r="AK5055" s="430">
        <v>7.9334248151999992E-3</v>
      </c>
      <c r="AL5055" s="430">
        <v>0</v>
      </c>
    </row>
    <row r="5056" spans="1:38" x14ac:dyDescent="0.25">
      <c r="A5056" s="430" t="s">
        <v>4368</v>
      </c>
      <c r="B5056" s="430">
        <v>1</v>
      </c>
      <c r="C5056" s="430" t="s">
        <v>4386</v>
      </c>
      <c r="D5056" s="430" t="s">
        <v>4036</v>
      </c>
      <c r="E5056" s="430">
        <v>92</v>
      </c>
      <c r="F5056" s="430">
        <v>0</v>
      </c>
      <c r="G5056" s="430">
        <v>0</v>
      </c>
      <c r="H5056" s="430">
        <v>0</v>
      </c>
      <c r="I5056" s="430">
        <v>0</v>
      </c>
      <c r="J5056" s="430">
        <v>0</v>
      </c>
      <c r="K5056" s="430">
        <v>0</v>
      </c>
      <c r="L5056" s="430">
        <v>0</v>
      </c>
      <c r="M5056" s="430">
        <v>0</v>
      </c>
      <c r="N5056" s="430">
        <v>0</v>
      </c>
      <c r="O5056" s="430">
        <v>0</v>
      </c>
      <c r="P5056" s="430">
        <v>0</v>
      </c>
      <c r="Q5056" s="430">
        <v>0</v>
      </c>
      <c r="R5056" s="430">
        <v>3.2353180296E-3</v>
      </c>
      <c r="S5056" s="430">
        <v>6.9697744548000004E-3</v>
      </c>
      <c r="T5056" s="430">
        <v>7.7597567952000001E-3</v>
      </c>
      <c r="U5056" s="430">
        <v>8.5683437759999995E-3</v>
      </c>
      <c r="V5056" s="430">
        <v>9.4140153372000001E-3</v>
      </c>
      <c r="W5056" s="430">
        <v>1.0306323963599999E-2</v>
      </c>
      <c r="X5056" s="430">
        <v>1.1253619597200001E-2</v>
      </c>
      <c r="Y5056" s="430">
        <v>1.2262182684000001E-2</v>
      </c>
      <c r="Z5056" s="430">
        <v>1.33149896496E-2</v>
      </c>
      <c r="AA5056" s="430">
        <v>1.4421437244E-2</v>
      </c>
      <c r="AB5056" s="430">
        <v>1.55757602244E-2</v>
      </c>
      <c r="AC5056" s="430">
        <v>1.6784573742E-2</v>
      </c>
      <c r="AD5056" s="430">
        <v>1.8032935698000001E-2</v>
      </c>
      <c r="AE5056" s="430">
        <v>1.9281666609599998E-2</v>
      </c>
      <c r="AF5056" s="430">
        <v>1.8547165656000002E-2</v>
      </c>
      <c r="AG5056" s="430">
        <v>1.75048100472E-2</v>
      </c>
      <c r="AH5056" s="430">
        <v>1.6206636753599998E-2</v>
      </c>
      <c r="AI5056" s="430">
        <v>1.4354771413200001E-2</v>
      </c>
      <c r="AJ5056" s="430">
        <v>1.2061365111599999E-2</v>
      </c>
      <c r="AK5056" s="430">
        <v>1.19836097892E-2</v>
      </c>
      <c r="AL5056" s="430">
        <v>0</v>
      </c>
    </row>
    <row r="5057" spans="1:38" x14ac:dyDescent="0.25">
      <c r="A5057" s="430" t="s">
        <v>4368</v>
      </c>
      <c r="B5057" s="430">
        <v>1</v>
      </c>
      <c r="C5057" s="430" t="s">
        <v>4386</v>
      </c>
      <c r="D5057" s="430" t="s">
        <v>4038</v>
      </c>
      <c r="E5057" s="430">
        <v>92</v>
      </c>
      <c r="F5057" s="430">
        <v>0</v>
      </c>
      <c r="G5057" s="430">
        <v>0</v>
      </c>
      <c r="H5057" s="430">
        <v>0</v>
      </c>
      <c r="I5057" s="430">
        <v>0</v>
      </c>
      <c r="J5057" s="430">
        <v>0</v>
      </c>
      <c r="K5057" s="430">
        <v>0</v>
      </c>
      <c r="L5057" s="430">
        <v>0</v>
      </c>
      <c r="M5057" s="430">
        <v>0</v>
      </c>
      <c r="N5057" s="430">
        <v>0</v>
      </c>
      <c r="O5057" s="430">
        <v>0</v>
      </c>
      <c r="P5057" s="430">
        <v>0</v>
      </c>
      <c r="Q5057" s="430">
        <v>0</v>
      </c>
      <c r="R5057" s="430">
        <v>2.7428430252000001E-3</v>
      </c>
      <c r="S5057" s="430">
        <v>5.9645570531999996E-3</v>
      </c>
      <c r="T5057" s="430">
        <v>6.7125671363999998E-3</v>
      </c>
      <c r="U5057" s="430">
        <v>7.4832509040000002E-3</v>
      </c>
      <c r="V5057" s="430">
        <v>8.2644968999999995E-3</v>
      </c>
      <c r="W5057" s="430">
        <v>9.0593671584000002E-3</v>
      </c>
      <c r="X5057" s="430">
        <v>9.8897448708000005E-3</v>
      </c>
      <c r="Y5057" s="430">
        <v>1.0781104134E-2</v>
      </c>
      <c r="Z5057" s="430">
        <v>1.17381106404E-2</v>
      </c>
      <c r="AA5057" s="430">
        <v>1.27338816852E-2</v>
      </c>
      <c r="AB5057" s="430">
        <v>1.37623371792E-2</v>
      </c>
      <c r="AC5057" s="430">
        <v>1.4810061899999999E-2</v>
      </c>
      <c r="AD5057" s="430">
        <v>1.5887599584E-2</v>
      </c>
      <c r="AE5057" s="430">
        <v>1.6986991113600001E-2</v>
      </c>
      <c r="AF5057" s="430">
        <v>1.6318809788400002E-2</v>
      </c>
      <c r="AG5057" s="430">
        <v>1.5374273804400001E-2</v>
      </c>
      <c r="AH5057" s="430">
        <v>1.4221167758400001E-2</v>
      </c>
      <c r="AI5057" s="430">
        <v>1.2606084920399999E-2</v>
      </c>
      <c r="AJ5057" s="430">
        <v>1.06021934712E-2</v>
      </c>
      <c r="AK5057" s="430">
        <v>1.0577441688000001E-2</v>
      </c>
      <c r="AL5057" s="430">
        <v>0</v>
      </c>
    </row>
    <row r="5058" spans="1:38" x14ac:dyDescent="0.25">
      <c r="A5058" s="430" t="s">
        <v>4368</v>
      </c>
      <c r="B5058" s="430">
        <v>1</v>
      </c>
      <c r="C5058" s="430" t="s">
        <v>4386</v>
      </c>
      <c r="D5058" s="430" t="s">
        <v>4040</v>
      </c>
      <c r="E5058" s="430">
        <v>92</v>
      </c>
      <c r="F5058" s="430">
        <v>0</v>
      </c>
      <c r="G5058" s="430">
        <v>0</v>
      </c>
      <c r="H5058" s="430">
        <v>0</v>
      </c>
      <c r="I5058" s="430">
        <v>0</v>
      </c>
      <c r="J5058" s="430">
        <v>0</v>
      </c>
      <c r="K5058" s="430">
        <v>0</v>
      </c>
      <c r="L5058" s="430">
        <v>0</v>
      </c>
      <c r="M5058" s="430">
        <v>0</v>
      </c>
      <c r="N5058" s="430">
        <v>0</v>
      </c>
      <c r="O5058" s="430">
        <v>0</v>
      </c>
      <c r="P5058" s="430">
        <v>0</v>
      </c>
      <c r="Q5058" s="430">
        <v>0</v>
      </c>
      <c r="R5058" s="430">
        <v>6.5337510240000003E-4</v>
      </c>
      <c r="S5058" s="430">
        <v>1.4178293172E-3</v>
      </c>
      <c r="T5058" s="430">
        <v>1.5897462252000001E-3</v>
      </c>
      <c r="U5058" s="430">
        <v>1.7646897912000001E-3</v>
      </c>
      <c r="V5058" s="430">
        <v>1.9439011500000001E-3</v>
      </c>
      <c r="W5058" s="430">
        <v>2.126530152E-3</v>
      </c>
      <c r="X5058" s="430">
        <v>2.3145955608000002E-3</v>
      </c>
      <c r="Y5058" s="430">
        <v>2.5014794915999999E-3</v>
      </c>
      <c r="Z5058" s="430">
        <v>2.6921222831999998E-3</v>
      </c>
      <c r="AA5058" s="430">
        <v>2.8965616344000002E-3</v>
      </c>
      <c r="AB5058" s="430">
        <v>3.1040274024000001E-3</v>
      </c>
      <c r="AC5058" s="430">
        <v>3.3207004175999999E-3</v>
      </c>
      <c r="AD5058" s="430">
        <v>3.5485932528000002E-3</v>
      </c>
      <c r="AE5058" s="430">
        <v>3.7701044183999998E-3</v>
      </c>
      <c r="AF5058" s="430">
        <v>3.6194910983999998E-3</v>
      </c>
      <c r="AG5058" s="430">
        <v>3.4066763183999999E-3</v>
      </c>
      <c r="AH5058" s="430">
        <v>3.1541925803999999E-3</v>
      </c>
      <c r="AI5058" s="430">
        <v>2.8018199628E-3</v>
      </c>
      <c r="AJ5058" s="430">
        <v>2.3398520952000001E-3</v>
      </c>
      <c r="AK5058" s="430">
        <v>2.3543485367999999E-3</v>
      </c>
      <c r="AL5058" s="430">
        <v>0</v>
      </c>
    </row>
    <row r="5059" spans="1:38" x14ac:dyDescent="0.25">
      <c r="A5059" s="430" t="s">
        <v>4368</v>
      </c>
      <c r="B5059" s="430">
        <v>1</v>
      </c>
      <c r="C5059" s="430" t="s">
        <v>4386</v>
      </c>
      <c r="D5059" s="430" t="s">
        <v>4042</v>
      </c>
      <c r="E5059" s="430">
        <v>92</v>
      </c>
      <c r="F5059" s="430">
        <v>0</v>
      </c>
      <c r="G5059" s="430">
        <v>0</v>
      </c>
      <c r="H5059" s="430">
        <v>0</v>
      </c>
      <c r="I5059" s="430">
        <v>0</v>
      </c>
      <c r="J5059" s="430">
        <v>0</v>
      </c>
      <c r="K5059" s="430">
        <v>0</v>
      </c>
      <c r="L5059" s="430">
        <v>0</v>
      </c>
      <c r="M5059" s="430">
        <v>0</v>
      </c>
      <c r="N5059" s="430">
        <v>0</v>
      </c>
      <c r="O5059" s="430">
        <v>0</v>
      </c>
      <c r="P5059" s="430">
        <v>0</v>
      </c>
      <c r="Q5059" s="430">
        <v>0</v>
      </c>
      <c r="R5059" s="430">
        <v>5.0495507028000004E-3</v>
      </c>
      <c r="S5059" s="430">
        <v>1.0896668923200001E-2</v>
      </c>
      <c r="T5059" s="430">
        <v>1.2168337472400001E-2</v>
      </c>
      <c r="U5059" s="430">
        <v>1.34495856816E-2</v>
      </c>
      <c r="V5059" s="430">
        <v>1.47392484744E-2</v>
      </c>
      <c r="W5059" s="430">
        <v>1.6026669875999999E-2</v>
      </c>
      <c r="X5059" s="430">
        <v>1.7303922687600001E-2</v>
      </c>
      <c r="Y5059" s="430">
        <v>1.86287706108E-2</v>
      </c>
      <c r="Z5059" s="430">
        <v>2.00291332692E-2</v>
      </c>
      <c r="AA5059" s="430">
        <v>2.1548704444800001E-2</v>
      </c>
      <c r="AB5059" s="430">
        <v>2.3134326632400001E-2</v>
      </c>
      <c r="AC5059" s="430">
        <v>2.4782101155599999E-2</v>
      </c>
      <c r="AD5059" s="430">
        <v>2.6475582114000001E-2</v>
      </c>
      <c r="AE5059" s="430">
        <v>2.8180042657200002E-2</v>
      </c>
      <c r="AF5059" s="430">
        <v>2.7041612023200001E-2</v>
      </c>
      <c r="AG5059" s="430">
        <v>2.5444688811599999E-2</v>
      </c>
      <c r="AH5059" s="430">
        <v>2.3506665464400001E-2</v>
      </c>
      <c r="AI5059" s="430">
        <v>2.0787800131200001E-2</v>
      </c>
      <c r="AJ5059" s="430">
        <v>1.7292219663599999E-2</v>
      </c>
      <c r="AK5059" s="430">
        <v>1.7244062073599999E-2</v>
      </c>
      <c r="AL5059" s="430">
        <v>0</v>
      </c>
    </row>
    <row r="5060" spans="1:38" x14ac:dyDescent="0.25">
      <c r="A5060" s="430" t="s">
        <v>4368</v>
      </c>
      <c r="B5060" s="430">
        <v>1</v>
      </c>
      <c r="C5060" s="430" t="s">
        <v>4386</v>
      </c>
      <c r="D5060" s="430" t="s">
        <v>4044</v>
      </c>
      <c r="E5060" s="430">
        <v>92</v>
      </c>
      <c r="F5060" s="430">
        <v>0</v>
      </c>
      <c r="G5060" s="430">
        <v>0</v>
      </c>
      <c r="H5060" s="430">
        <v>0</v>
      </c>
      <c r="I5060" s="430">
        <v>0</v>
      </c>
      <c r="J5060" s="430">
        <v>0</v>
      </c>
      <c r="K5060" s="430">
        <v>0</v>
      </c>
      <c r="L5060" s="430">
        <v>0</v>
      </c>
      <c r="M5060" s="430">
        <v>0</v>
      </c>
      <c r="N5060" s="430">
        <v>0</v>
      </c>
      <c r="O5060" s="430">
        <v>0</v>
      </c>
      <c r="P5060" s="430">
        <v>0</v>
      </c>
      <c r="Q5060" s="430">
        <v>0</v>
      </c>
      <c r="R5060" s="430">
        <v>2.5303615032E-3</v>
      </c>
      <c r="S5060" s="430">
        <v>5.4841417272000004E-3</v>
      </c>
      <c r="T5060" s="430">
        <v>6.1568442659999997E-3</v>
      </c>
      <c r="U5060" s="430">
        <v>6.8506152227999998E-3</v>
      </c>
      <c r="V5060" s="430">
        <v>7.5833305728000002E-3</v>
      </c>
      <c r="W5060" s="430">
        <v>8.3443409339999993E-3</v>
      </c>
      <c r="X5060" s="430">
        <v>9.1278784103999994E-3</v>
      </c>
      <c r="Y5060" s="430">
        <v>9.9360112115999995E-3</v>
      </c>
      <c r="Z5060" s="430">
        <v>1.07691582216E-2</v>
      </c>
      <c r="AA5060" s="430">
        <v>1.1657605638E-2</v>
      </c>
      <c r="AB5060" s="430">
        <v>1.2568317743999999E-2</v>
      </c>
      <c r="AC5060" s="430">
        <v>1.3534126924799999E-2</v>
      </c>
      <c r="AD5060" s="430">
        <v>1.45350382632E-2</v>
      </c>
      <c r="AE5060" s="430">
        <v>1.555585833E-2</v>
      </c>
      <c r="AF5060" s="430">
        <v>1.50103360488E-2</v>
      </c>
      <c r="AG5060" s="430">
        <v>1.4203888511999999E-2</v>
      </c>
      <c r="AH5060" s="430">
        <v>1.3201113099600001E-2</v>
      </c>
      <c r="AI5060" s="430">
        <v>1.1742283561200001E-2</v>
      </c>
      <c r="AJ5060" s="430">
        <v>9.8026266468000008E-3</v>
      </c>
      <c r="AK5060" s="430">
        <v>9.7921040555999997E-3</v>
      </c>
      <c r="AL5060" s="430">
        <v>0</v>
      </c>
    </row>
    <row r="5061" spans="1:38" x14ac:dyDescent="0.25">
      <c r="A5061" s="430" t="s">
        <v>4368</v>
      </c>
      <c r="B5061" s="430">
        <v>1</v>
      </c>
      <c r="C5061" s="430" t="s">
        <v>4386</v>
      </c>
      <c r="D5061" s="430" t="s">
        <v>4046</v>
      </c>
      <c r="E5061" s="430">
        <v>92</v>
      </c>
      <c r="F5061" s="430">
        <v>0</v>
      </c>
      <c r="G5061" s="430">
        <v>0</v>
      </c>
      <c r="H5061" s="430">
        <v>0</v>
      </c>
      <c r="I5061" s="430">
        <v>0</v>
      </c>
      <c r="J5061" s="430">
        <v>0</v>
      </c>
      <c r="K5061" s="430">
        <v>0</v>
      </c>
      <c r="L5061" s="430">
        <v>0</v>
      </c>
      <c r="M5061" s="430">
        <v>0</v>
      </c>
      <c r="N5061" s="430">
        <v>0</v>
      </c>
      <c r="O5061" s="430">
        <v>0</v>
      </c>
      <c r="P5061" s="430">
        <v>0</v>
      </c>
      <c r="Q5061" s="430">
        <v>0</v>
      </c>
      <c r="R5061" s="430">
        <v>2.8610369747999998E-3</v>
      </c>
      <c r="S5061" s="430">
        <v>6.1958502455999997E-3</v>
      </c>
      <c r="T5061" s="430">
        <v>6.9555705084000004E-3</v>
      </c>
      <c r="U5061" s="430">
        <v>7.7480922024000002E-3</v>
      </c>
      <c r="V5061" s="430">
        <v>8.5807464407999991E-3</v>
      </c>
      <c r="W5061" s="430">
        <v>9.4346699364000006E-3</v>
      </c>
      <c r="X5061" s="430">
        <v>1.0305431604E-2</v>
      </c>
      <c r="Y5061" s="430">
        <v>1.1215141202399999E-2</v>
      </c>
      <c r="Z5061" s="430">
        <v>1.21584699E-2</v>
      </c>
      <c r="AA5061" s="430">
        <v>1.3106596146E-2</v>
      </c>
      <c r="AB5061" s="430">
        <v>1.4084058020399999E-2</v>
      </c>
      <c r="AC5061" s="430">
        <v>1.51044836448E-2</v>
      </c>
      <c r="AD5061" s="430">
        <v>1.6151677484399999E-2</v>
      </c>
      <c r="AE5061" s="430">
        <v>1.72334424396E-2</v>
      </c>
      <c r="AF5061" s="430">
        <v>1.65480115356E-2</v>
      </c>
      <c r="AG5061" s="430">
        <v>1.55864567208E-2</v>
      </c>
      <c r="AH5061" s="430">
        <v>1.44184819812E-2</v>
      </c>
      <c r="AI5061" s="430">
        <v>1.27841349816E-2</v>
      </c>
      <c r="AJ5061" s="430">
        <v>1.05709366044E-2</v>
      </c>
      <c r="AK5061" s="430">
        <v>1.0582688270400001E-2</v>
      </c>
      <c r="AL5061" s="430">
        <v>0</v>
      </c>
    </row>
    <row r="5062" spans="1:38" x14ac:dyDescent="0.25">
      <c r="A5062" s="430" t="s">
        <v>4368</v>
      </c>
      <c r="B5062" s="430">
        <v>1</v>
      </c>
      <c r="C5062" s="430" t="s">
        <v>4386</v>
      </c>
      <c r="D5062" s="430" t="s">
        <v>4227</v>
      </c>
      <c r="E5062" s="430">
        <v>92</v>
      </c>
      <c r="F5062" s="430">
        <v>0</v>
      </c>
      <c r="G5062" s="430">
        <v>0</v>
      </c>
      <c r="H5062" s="430">
        <v>0</v>
      </c>
      <c r="I5062" s="430">
        <v>0</v>
      </c>
      <c r="J5062" s="430">
        <v>0</v>
      </c>
      <c r="K5062" s="430">
        <v>0</v>
      </c>
      <c r="L5062" s="430">
        <v>0</v>
      </c>
      <c r="M5062" s="430">
        <v>0</v>
      </c>
      <c r="N5062" s="430">
        <v>0</v>
      </c>
      <c r="O5062" s="430">
        <v>0</v>
      </c>
      <c r="P5062" s="430">
        <v>0</v>
      </c>
      <c r="Q5062" s="430">
        <v>0</v>
      </c>
      <c r="R5062" s="430">
        <v>3.4804918799999998E-5</v>
      </c>
      <c r="S5062" s="430">
        <v>7.4433918000000002E-5</v>
      </c>
      <c r="T5062" s="430">
        <v>8.2500047999999997E-5</v>
      </c>
      <c r="U5062" s="430">
        <v>9.0639985200000002E-5</v>
      </c>
      <c r="V5062" s="430">
        <v>9.7271538000000003E-5</v>
      </c>
      <c r="W5062" s="430">
        <v>1.01996646E-4</v>
      </c>
      <c r="X5062" s="430">
        <v>1.0606705680000001E-4</v>
      </c>
      <c r="Y5062" s="430">
        <v>1.093370856E-4</v>
      </c>
      <c r="Z5062" s="430">
        <v>1.117707132E-4</v>
      </c>
      <c r="AA5062" s="430">
        <v>1.167260868E-4</v>
      </c>
      <c r="AB5062" s="430">
        <v>1.2481842719999999E-4</v>
      </c>
      <c r="AC5062" s="430">
        <v>1.331236668E-4</v>
      </c>
      <c r="AD5062" s="430">
        <v>1.414647648E-4</v>
      </c>
      <c r="AE5062" s="430">
        <v>1.499505828E-4</v>
      </c>
      <c r="AF5062" s="430">
        <v>1.4303851440000001E-4</v>
      </c>
      <c r="AG5062" s="430">
        <v>1.3376324880000001E-4</v>
      </c>
      <c r="AH5062" s="430">
        <v>1.2297163919999999E-4</v>
      </c>
      <c r="AI5062" s="430">
        <v>1.0836111E-4</v>
      </c>
      <c r="AJ5062" s="430">
        <v>8.9059240800000005E-5</v>
      </c>
      <c r="AK5062" s="430">
        <v>8.8630789199999998E-5</v>
      </c>
      <c r="AL5062" s="430">
        <v>0</v>
      </c>
    </row>
    <row r="5063" spans="1:38" x14ac:dyDescent="0.25">
      <c r="A5063" s="430" t="s">
        <v>4368</v>
      </c>
      <c r="B5063" s="430">
        <v>1</v>
      </c>
      <c r="C5063" s="430" t="s">
        <v>4386</v>
      </c>
      <c r="D5063" s="430" t="s">
        <v>4048</v>
      </c>
      <c r="E5063" s="430">
        <v>92</v>
      </c>
      <c r="F5063" s="430">
        <v>0</v>
      </c>
      <c r="G5063" s="430">
        <v>0</v>
      </c>
      <c r="H5063" s="430">
        <v>0</v>
      </c>
      <c r="I5063" s="430">
        <v>0</v>
      </c>
      <c r="J5063" s="430">
        <v>0</v>
      </c>
      <c r="K5063" s="430">
        <v>0</v>
      </c>
      <c r="L5063" s="430">
        <v>0</v>
      </c>
      <c r="M5063" s="430">
        <v>0</v>
      </c>
      <c r="N5063" s="430">
        <v>0</v>
      </c>
      <c r="O5063" s="430">
        <v>0</v>
      </c>
      <c r="P5063" s="430">
        <v>0</v>
      </c>
      <c r="Q5063" s="430">
        <v>0</v>
      </c>
      <c r="R5063" s="430">
        <v>1.4412413148000001E-3</v>
      </c>
      <c r="S5063" s="430">
        <v>3.1126952459999998E-3</v>
      </c>
      <c r="T5063" s="430">
        <v>3.4961061227999999E-3</v>
      </c>
      <c r="U5063" s="430">
        <v>3.8884883531999999E-3</v>
      </c>
      <c r="V5063" s="430">
        <v>4.2663259020000004E-3</v>
      </c>
      <c r="W5063" s="430">
        <v>4.6925673060000004E-3</v>
      </c>
      <c r="X5063" s="430">
        <v>5.1280965180000001E-3</v>
      </c>
      <c r="Y5063" s="430">
        <v>5.5666126703999997E-3</v>
      </c>
      <c r="Z5063" s="430">
        <v>6.0236151948000003E-3</v>
      </c>
      <c r="AA5063" s="430">
        <v>6.4956403787999996E-3</v>
      </c>
      <c r="AB5063" s="430">
        <v>6.9756184895999997E-3</v>
      </c>
      <c r="AC5063" s="430">
        <v>7.4731187351999998E-3</v>
      </c>
      <c r="AD5063" s="430">
        <v>7.9754147604E-3</v>
      </c>
      <c r="AE5063" s="430">
        <v>8.4820556015999995E-3</v>
      </c>
      <c r="AF5063" s="430">
        <v>8.1243277811999994E-3</v>
      </c>
      <c r="AG5063" s="430">
        <v>7.6274091492000004E-3</v>
      </c>
      <c r="AH5063" s="430">
        <v>7.0206799559999998E-3</v>
      </c>
      <c r="AI5063" s="430">
        <v>6.2005066116000004E-3</v>
      </c>
      <c r="AJ5063" s="430">
        <v>5.0787199031999998E-3</v>
      </c>
      <c r="AK5063" s="430">
        <v>5.0612214060000004E-3</v>
      </c>
      <c r="AL5063" s="430">
        <v>0</v>
      </c>
    </row>
    <row r="5064" spans="1:38" x14ac:dyDescent="0.25">
      <c r="A5064" s="430" t="s">
        <v>4368</v>
      </c>
      <c r="B5064" s="430">
        <v>1</v>
      </c>
      <c r="C5064" s="430" t="s">
        <v>4386</v>
      </c>
      <c r="D5064" s="430" t="s">
        <v>4050</v>
      </c>
      <c r="E5064" s="430">
        <v>92</v>
      </c>
      <c r="F5064" s="430">
        <v>0</v>
      </c>
      <c r="G5064" s="430">
        <v>0</v>
      </c>
      <c r="H5064" s="430">
        <v>0</v>
      </c>
      <c r="I5064" s="430">
        <v>0</v>
      </c>
      <c r="J5064" s="430">
        <v>0</v>
      </c>
      <c r="K5064" s="430">
        <v>0</v>
      </c>
      <c r="L5064" s="430">
        <v>0</v>
      </c>
      <c r="M5064" s="430">
        <v>0</v>
      </c>
      <c r="N5064" s="430">
        <v>0</v>
      </c>
      <c r="O5064" s="430">
        <v>0</v>
      </c>
      <c r="P5064" s="430">
        <v>0</v>
      </c>
      <c r="Q5064" s="430">
        <v>0</v>
      </c>
      <c r="R5064" s="430">
        <v>4.5962879040000002E-4</v>
      </c>
      <c r="S5064" s="430">
        <v>9.9798349200000002E-4</v>
      </c>
      <c r="T5064" s="430">
        <v>1.1254409688E-3</v>
      </c>
      <c r="U5064" s="430">
        <v>1.2579654144E-3</v>
      </c>
      <c r="V5064" s="430">
        <v>1.3991481359999999E-3</v>
      </c>
      <c r="W5064" s="430">
        <v>1.5459039444E-3</v>
      </c>
      <c r="X5064" s="430">
        <v>1.6986024383999999E-3</v>
      </c>
      <c r="Y5064" s="430">
        <v>1.8512555064000001E-3</v>
      </c>
      <c r="Z5064" s="430">
        <v>2.0089363079999999E-3</v>
      </c>
      <c r="AA5064" s="430">
        <v>2.1749575644000002E-3</v>
      </c>
      <c r="AB5064" s="430">
        <v>2.3469461088000002E-3</v>
      </c>
      <c r="AC5064" s="430">
        <v>2.53489341E-3</v>
      </c>
      <c r="AD5064" s="430">
        <v>2.7260722283999998E-3</v>
      </c>
      <c r="AE5064" s="430">
        <v>2.9259270911999999E-3</v>
      </c>
      <c r="AF5064" s="430">
        <v>2.8310963363999998E-3</v>
      </c>
      <c r="AG5064" s="430">
        <v>2.6877675780000001E-3</v>
      </c>
      <c r="AH5064" s="430">
        <v>2.4991574592000002E-3</v>
      </c>
      <c r="AI5064" s="430">
        <v>2.2279378680000001E-3</v>
      </c>
      <c r="AJ5064" s="430">
        <v>1.8656450963999999E-3</v>
      </c>
      <c r="AK5064" s="430">
        <v>1.8945851567999999E-3</v>
      </c>
      <c r="AL5064" s="430">
        <v>0</v>
      </c>
    </row>
    <row r="5065" spans="1:38" x14ac:dyDescent="0.25">
      <c r="A5065" s="430" t="s">
        <v>4368</v>
      </c>
      <c r="B5065" s="430">
        <v>1</v>
      </c>
      <c r="C5065" s="430" t="s">
        <v>4386</v>
      </c>
      <c r="D5065" s="430" t="s">
        <v>4052</v>
      </c>
      <c r="E5065" s="430">
        <v>92</v>
      </c>
      <c r="F5065" s="430">
        <v>0</v>
      </c>
      <c r="G5065" s="430">
        <v>0</v>
      </c>
      <c r="H5065" s="430">
        <v>0</v>
      </c>
      <c r="I5065" s="430">
        <v>0</v>
      </c>
      <c r="J5065" s="430">
        <v>0</v>
      </c>
      <c r="K5065" s="430">
        <v>0</v>
      </c>
      <c r="L5065" s="430">
        <v>0</v>
      </c>
      <c r="M5065" s="430">
        <v>0</v>
      </c>
      <c r="N5065" s="430">
        <v>0</v>
      </c>
      <c r="O5065" s="430">
        <v>0</v>
      </c>
      <c r="P5065" s="430">
        <v>0</v>
      </c>
      <c r="Q5065" s="430">
        <v>0</v>
      </c>
      <c r="R5065" s="430">
        <v>4.1977627116000001E-3</v>
      </c>
      <c r="S5065" s="430">
        <v>9.1401071699999999E-3</v>
      </c>
      <c r="T5065" s="430">
        <v>1.0350510115200001E-2</v>
      </c>
      <c r="U5065" s="430">
        <v>1.1648843002800001E-2</v>
      </c>
      <c r="V5065" s="430">
        <v>1.3096133693999999E-2</v>
      </c>
      <c r="W5065" s="430">
        <v>1.4611300798800001E-2</v>
      </c>
      <c r="X5065" s="430">
        <v>1.6195011878400001E-2</v>
      </c>
      <c r="Y5065" s="430">
        <v>1.7778334545599999E-2</v>
      </c>
      <c r="Z5065" s="430">
        <v>1.9414707705599998E-2</v>
      </c>
      <c r="AA5065" s="430">
        <v>2.1059996502000002E-2</v>
      </c>
      <c r="AB5065" s="430">
        <v>2.2791975231599999E-2</v>
      </c>
      <c r="AC5065" s="430">
        <v>2.4611922334800002E-2</v>
      </c>
      <c r="AD5065" s="430">
        <v>2.6489608858800001E-2</v>
      </c>
      <c r="AE5065" s="430">
        <v>2.8471459612799999E-2</v>
      </c>
      <c r="AF5065" s="430">
        <v>2.7605814440400001E-2</v>
      </c>
      <c r="AG5065" s="430">
        <v>2.6207273163600001E-2</v>
      </c>
      <c r="AH5065" s="430">
        <v>2.4457713124799999E-2</v>
      </c>
      <c r="AI5065" s="430">
        <v>2.1863310287999999E-2</v>
      </c>
      <c r="AJ5065" s="430">
        <v>1.79612471988E-2</v>
      </c>
      <c r="AK5065" s="430">
        <v>1.8102508551600002E-2</v>
      </c>
      <c r="AL5065" s="430">
        <v>0</v>
      </c>
    </row>
    <row r="5066" spans="1:38" x14ac:dyDescent="0.25">
      <c r="A5066" s="430" t="s">
        <v>4368</v>
      </c>
      <c r="B5066" s="430">
        <v>1</v>
      </c>
      <c r="C5066" s="430" t="s">
        <v>4386</v>
      </c>
      <c r="D5066" s="430" t="s">
        <v>4054</v>
      </c>
      <c r="E5066" s="430">
        <v>92</v>
      </c>
      <c r="F5066" s="430">
        <v>0</v>
      </c>
      <c r="G5066" s="430">
        <v>0</v>
      </c>
      <c r="H5066" s="430">
        <v>0</v>
      </c>
      <c r="I5066" s="430">
        <v>0</v>
      </c>
      <c r="J5066" s="430">
        <v>0</v>
      </c>
      <c r="K5066" s="430">
        <v>0</v>
      </c>
      <c r="L5066" s="430">
        <v>0</v>
      </c>
      <c r="M5066" s="430">
        <v>0</v>
      </c>
      <c r="N5066" s="430">
        <v>0</v>
      </c>
      <c r="O5066" s="430">
        <v>0</v>
      </c>
      <c r="P5066" s="430">
        <v>0</v>
      </c>
      <c r="Q5066" s="430">
        <v>0</v>
      </c>
      <c r="R5066" s="430">
        <v>3.2174070000000001E-4</v>
      </c>
      <c r="S5066" s="430">
        <v>6.9324489960000005E-4</v>
      </c>
      <c r="T5066" s="430">
        <v>7.8018318839999997E-4</v>
      </c>
      <c r="U5066" s="430">
        <v>8.645419236E-4</v>
      </c>
      <c r="V5066" s="430">
        <v>9.537579444E-4</v>
      </c>
      <c r="W5066" s="430">
        <v>1.0461219468000001E-3</v>
      </c>
      <c r="X5066" s="430">
        <v>1.1439278232E-3</v>
      </c>
      <c r="Y5066" s="430">
        <v>1.2510652452000001E-3</v>
      </c>
      <c r="Z5066" s="430">
        <v>1.3682171304E-3</v>
      </c>
      <c r="AA5066" s="430">
        <v>1.4946997571999999E-3</v>
      </c>
      <c r="AB5066" s="430">
        <v>1.6412482139999999E-3</v>
      </c>
      <c r="AC5066" s="430">
        <v>1.8075148512000001E-3</v>
      </c>
      <c r="AD5066" s="430">
        <v>1.9692308484000002E-3</v>
      </c>
      <c r="AE5066" s="430">
        <v>2.1431477867999999E-3</v>
      </c>
      <c r="AF5066" s="430">
        <v>2.0540788979999999E-3</v>
      </c>
      <c r="AG5066" s="430">
        <v>1.9300264416000001E-3</v>
      </c>
      <c r="AH5066" s="430">
        <v>1.7889267732E-3</v>
      </c>
      <c r="AI5066" s="430">
        <v>1.590031806E-3</v>
      </c>
      <c r="AJ5066" s="430">
        <v>1.3379451636E-3</v>
      </c>
      <c r="AK5066" s="430">
        <v>1.3295694935999999E-3</v>
      </c>
      <c r="AL5066" s="430">
        <v>0</v>
      </c>
    </row>
    <row r="5067" spans="1:38" x14ac:dyDescent="0.25">
      <c r="A5067" s="430" t="s">
        <v>4368</v>
      </c>
      <c r="B5067" s="430">
        <v>1</v>
      </c>
      <c r="C5067" s="430" t="s">
        <v>4386</v>
      </c>
      <c r="D5067" s="430" t="s">
        <v>517</v>
      </c>
      <c r="E5067" s="430">
        <v>92</v>
      </c>
      <c r="F5067" s="430">
        <v>0</v>
      </c>
      <c r="G5067" s="430">
        <v>0</v>
      </c>
      <c r="H5067" s="430">
        <v>0</v>
      </c>
      <c r="I5067" s="430">
        <v>0</v>
      </c>
      <c r="J5067" s="430">
        <v>0</v>
      </c>
      <c r="K5067" s="430">
        <v>0</v>
      </c>
      <c r="L5067" s="430">
        <v>0</v>
      </c>
      <c r="M5067" s="430">
        <v>0</v>
      </c>
      <c r="N5067" s="430">
        <v>0</v>
      </c>
      <c r="O5067" s="430">
        <v>0</v>
      </c>
      <c r="P5067" s="430">
        <v>0</v>
      </c>
      <c r="Q5067" s="430">
        <v>0</v>
      </c>
      <c r="R5067" s="430">
        <v>8.7134094960000005E-4</v>
      </c>
      <c r="S5067" s="430">
        <v>1.8867772715999999E-3</v>
      </c>
      <c r="T5067" s="430">
        <v>2.1169823303999998E-3</v>
      </c>
      <c r="U5067" s="430">
        <v>2.3570870411999999E-3</v>
      </c>
      <c r="V5067" s="430">
        <v>2.6034228323999998E-3</v>
      </c>
      <c r="W5067" s="430">
        <v>2.8578934956000001E-3</v>
      </c>
      <c r="X5067" s="430">
        <v>3.1250360028000001E-3</v>
      </c>
      <c r="Y5067" s="430">
        <v>3.4103666784E-3</v>
      </c>
      <c r="Z5067" s="430">
        <v>3.7099227672000002E-3</v>
      </c>
      <c r="AA5067" s="430">
        <v>4.0138722336000004E-3</v>
      </c>
      <c r="AB5067" s="430">
        <v>4.3324551432000003E-3</v>
      </c>
      <c r="AC5067" s="430">
        <v>4.663609638E-3</v>
      </c>
      <c r="AD5067" s="430">
        <v>5.0113509744000003E-3</v>
      </c>
      <c r="AE5067" s="430">
        <v>5.3669932992000003E-3</v>
      </c>
      <c r="AF5067" s="430">
        <v>5.1792010895999998E-3</v>
      </c>
      <c r="AG5067" s="430">
        <v>4.88910792E-3</v>
      </c>
      <c r="AH5067" s="430">
        <v>4.5319986167999997E-3</v>
      </c>
      <c r="AI5067" s="430">
        <v>4.0235076912E-3</v>
      </c>
      <c r="AJ5067" s="430">
        <v>3.3689950895999998E-3</v>
      </c>
      <c r="AK5067" s="430">
        <v>3.369084012E-3</v>
      </c>
      <c r="AL5067" s="430">
        <v>0</v>
      </c>
    </row>
    <row r="5068" spans="1:38" x14ac:dyDescent="0.25">
      <c r="A5068" s="430" t="s">
        <v>4368</v>
      </c>
      <c r="B5068" s="430">
        <v>1</v>
      </c>
      <c r="C5068" s="430" t="s">
        <v>4386</v>
      </c>
      <c r="D5068" s="430" t="s">
        <v>4057</v>
      </c>
      <c r="E5068" s="430">
        <v>92</v>
      </c>
      <c r="F5068" s="430">
        <v>0</v>
      </c>
      <c r="G5068" s="430">
        <v>0</v>
      </c>
      <c r="H5068" s="430">
        <v>0</v>
      </c>
      <c r="I5068" s="430">
        <v>0</v>
      </c>
      <c r="J5068" s="430">
        <v>0</v>
      </c>
      <c r="K5068" s="430">
        <v>0</v>
      </c>
      <c r="L5068" s="430">
        <v>0</v>
      </c>
      <c r="M5068" s="430">
        <v>0</v>
      </c>
      <c r="N5068" s="430">
        <v>0</v>
      </c>
      <c r="O5068" s="430">
        <v>0</v>
      </c>
      <c r="P5068" s="430">
        <v>0</v>
      </c>
      <c r="Q5068" s="430">
        <v>0</v>
      </c>
      <c r="R5068" s="430">
        <v>6.3982778279999999E-4</v>
      </c>
      <c r="S5068" s="430">
        <v>1.3888837092E-3</v>
      </c>
      <c r="T5068" s="430">
        <v>1.5612268176E-3</v>
      </c>
      <c r="U5068" s="430">
        <v>1.7375326812E-3</v>
      </c>
      <c r="V5068" s="430">
        <v>1.9215339504E-3</v>
      </c>
      <c r="W5068" s="430">
        <v>2.1032944715999998E-3</v>
      </c>
      <c r="X5068" s="430">
        <v>2.2891916532E-3</v>
      </c>
      <c r="Y5068" s="430">
        <v>2.4761033219999999E-3</v>
      </c>
      <c r="Z5068" s="430">
        <v>2.6701335263999999E-3</v>
      </c>
      <c r="AA5068" s="430">
        <v>2.8790554188E-3</v>
      </c>
      <c r="AB5068" s="430">
        <v>3.09604119E-3</v>
      </c>
      <c r="AC5068" s="430">
        <v>3.3175235724E-3</v>
      </c>
      <c r="AD5068" s="430">
        <v>3.5566968492000001E-3</v>
      </c>
      <c r="AE5068" s="430">
        <v>3.7938807084E-3</v>
      </c>
      <c r="AF5068" s="430">
        <v>3.6503138856000001E-3</v>
      </c>
      <c r="AG5068" s="430">
        <v>3.4440447911999999E-3</v>
      </c>
      <c r="AH5068" s="430">
        <v>3.1893585756000002E-3</v>
      </c>
      <c r="AI5068" s="430">
        <v>2.8330761863999999E-3</v>
      </c>
      <c r="AJ5068" s="430">
        <v>2.3665916880000002E-3</v>
      </c>
      <c r="AK5068" s="430">
        <v>2.3830777884000002E-3</v>
      </c>
      <c r="AL5068" s="430">
        <v>0</v>
      </c>
    </row>
    <row r="5069" spans="1:38" x14ac:dyDescent="0.25">
      <c r="A5069" s="430" t="s">
        <v>4368</v>
      </c>
      <c r="B5069" s="430">
        <v>1</v>
      </c>
      <c r="C5069" s="430" t="s">
        <v>4386</v>
      </c>
      <c r="D5069" s="430" t="s">
        <v>4059</v>
      </c>
      <c r="E5069" s="430">
        <v>92</v>
      </c>
      <c r="F5069" s="430">
        <v>0</v>
      </c>
      <c r="G5069" s="430">
        <v>0</v>
      </c>
      <c r="H5069" s="430">
        <v>0</v>
      </c>
      <c r="I5069" s="430">
        <v>0</v>
      </c>
      <c r="J5069" s="430">
        <v>0</v>
      </c>
      <c r="K5069" s="430">
        <v>0</v>
      </c>
      <c r="L5069" s="430">
        <v>0</v>
      </c>
      <c r="M5069" s="430">
        <v>0</v>
      </c>
      <c r="N5069" s="430">
        <v>0</v>
      </c>
      <c r="O5069" s="430">
        <v>0</v>
      </c>
      <c r="P5069" s="430">
        <v>0</v>
      </c>
      <c r="Q5069" s="430">
        <v>0</v>
      </c>
      <c r="R5069" s="430">
        <v>4.3119264504000001E-3</v>
      </c>
      <c r="S5069" s="430">
        <v>9.3342506580000005E-3</v>
      </c>
      <c r="T5069" s="430">
        <v>1.0449026405999999E-2</v>
      </c>
      <c r="U5069" s="430">
        <v>1.1577343443600001E-2</v>
      </c>
      <c r="V5069" s="430">
        <v>1.2720766113600001E-2</v>
      </c>
      <c r="W5069" s="430">
        <v>1.3905974271599999E-2</v>
      </c>
      <c r="X5069" s="430">
        <v>1.5154087630799999E-2</v>
      </c>
      <c r="Y5069" s="430">
        <v>1.64727164532E-2</v>
      </c>
      <c r="Z5069" s="430">
        <v>1.7842940608800002E-2</v>
      </c>
      <c r="AA5069" s="430">
        <v>1.9249502911199999E-2</v>
      </c>
      <c r="AB5069" s="430">
        <v>2.0674142992800001E-2</v>
      </c>
      <c r="AC5069" s="430">
        <v>2.2140171466800002E-2</v>
      </c>
      <c r="AD5069" s="430">
        <v>2.3637287565600001E-2</v>
      </c>
      <c r="AE5069" s="430">
        <v>2.5161427149599999E-2</v>
      </c>
      <c r="AF5069" s="430">
        <v>2.4106208103600001E-2</v>
      </c>
      <c r="AG5069" s="430">
        <v>2.2668312715199999E-2</v>
      </c>
      <c r="AH5069" s="430">
        <v>2.09281002216E-2</v>
      </c>
      <c r="AI5069" s="430">
        <v>1.8511115582400001E-2</v>
      </c>
      <c r="AJ5069" s="430">
        <v>1.5938886583200002E-2</v>
      </c>
      <c r="AK5069" s="430">
        <v>1.5899509477200001E-2</v>
      </c>
      <c r="AL5069" s="430">
        <v>0</v>
      </c>
    </row>
    <row r="5070" spans="1:38" x14ac:dyDescent="0.25">
      <c r="A5070" s="430" t="s">
        <v>4368</v>
      </c>
      <c r="B5070" s="430">
        <v>1</v>
      </c>
      <c r="C5070" s="430" t="s">
        <v>4386</v>
      </c>
      <c r="D5070" s="430" t="s">
        <v>4061</v>
      </c>
      <c r="E5070" s="430">
        <v>92</v>
      </c>
      <c r="F5070" s="430">
        <v>0</v>
      </c>
      <c r="G5070" s="430">
        <v>0</v>
      </c>
      <c r="H5070" s="430">
        <v>0</v>
      </c>
      <c r="I5070" s="430">
        <v>0</v>
      </c>
      <c r="J5070" s="430">
        <v>0</v>
      </c>
      <c r="K5070" s="430">
        <v>0</v>
      </c>
      <c r="L5070" s="430">
        <v>0</v>
      </c>
      <c r="M5070" s="430">
        <v>0</v>
      </c>
      <c r="N5070" s="430">
        <v>0</v>
      </c>
      <c r="O5070" s="430">
        <v>0</v>
      </c>
      <c r="P5070" s="430">
        <v>0</v>
      </c>
      <c r="Q5070" s="430">
        <v>0</v>
      </c>
      <c r="R5070" s="430">
        <v>9.3537818280000002E-4</v>
      </c>
      <c r="S5070" s="430">
        <v>2.0375453615999999E-3</v>
      </c>
      <c r="T5070" s="430">
        <v>2.3038739796000002E-3</v>
      </c>
      <c r="U5070" s="430">
        <v>2.5856064335999999E-3</v>
      </c>
      <c r="V5070" s="430">
        <v>2.8816451831999998E-3</v>
      </c>
      <c r="W5070" s="430">
        <v>3.1890100415999999E-3</v>
      </c>
      <c r="X5070" s="430">
        <v>3.4978111655999998E-3</v>
      </c>
      <c r="Y5070" s="430">
        <v>3.8320223076000002E-3</v>
      </c>
      <c r="Z5070" s="430">
        <v>4.1864867724000004E-3</v>
      </c>
      <c r="AA5070" s="430">
        <v>4.5367094939999996E-3</v>
      </c>
      <c r="AB5070" s="430">
        <v>4.8794171472000001E-3</v>
      </c>
      <c r="AC5070" s="430">
        <v>5.2310474315999996E-3</v>
      </c>
      <c r="AD5070" s="430">
        <v>5.5718919755999999E-3</v>
      </c>
      <c r="AE5070" s="430">
        <v>5.9286718799999999E-3</v>
      </c>
      <c r="AF5070" s="430">
        <v>5.6846890751999996E-3</v>
      </c>
      <c r="AG5070" s="430">
        <v>5.3375852304E-3</v>
      </c>
      <c r="AH5070" s="430">
        <v>4.9279829279999998E-3</v>
      </c>
      <c r="AI5070" s="430">
        <v>4.3713237995999998E-3</v>
      </c>
      <c r="AJ5070" s="430">
        <v>3.6371313407999998E-3</v>
      </c>
      <c r="AK5070" s="430">
        <v>3.6301860672E-3</v>
      </c>
      <c r="AL5070" s="430">
        <v>0</v>
      </c>
    </row>
    <row r="5071" spans="1:38" x14ac:dyDescent="0.25">
      <c r="A5071" s="430" t="s">
        <v>4368</v>
      </c>
      <c r="B5071" s="430">
        <v>1</v>
      </c>
      <c r="C5071" s="430" t="s">
        <v>4386</v>
      </c>
      <c r="D5071" s="430" t="s">
        <v>4063</v>
      </c>
      <c r="E5071" s="430">
        <v>92</v>
      </c>
      <c r="F5071" s="430">
        <v>0</v>
      </c>
      <c r="G5071" s="430">
        <v>0</v>
      </c>
      <c r="H5071" s="430">
        <v>0</v>
      </c>
      <c r="I5071" s="430">
        <v>0</v>
      </c>
      <c r="J5071" s="430">
        <v>0</v>
      </c>
      <c r="K5071" s="430">
        <v>0</v>
      </c>
      <c r="L5071" s="430">
        <v>0</v>
      </c>
      <c r="M5071" s="430">
        <v>0</v>
      </c>
      <c r="N5071" s="430">
        <v>0</v>
      </c>
      <c r="O5071" s="430">
        <v>0</v>
      </c>
      <c r="P5071" s="430">
        <v>0</v>
      </c>
      <c r="Q5071" s="430">
        <v>0</v>
      </c>
      <c r="R5071" s="430">
        <v>1.0959450228E-3</v>
      </c>
      <c r="S5071" s="430">
        <v>2.4404544444000002E-3</v>
      </c>
      <c r="T5071" s="430">
        <v>2.8392567756000001E-3</v>
      </c>
      <c r="U5071" s="430">
        <v>3.2544890879999998E-3</v>
      </c>
      <c r="V5071" s="430">
        <v>3.7048408440000001E-3</v>
      </c>
      <c r="W5071" s="430">
        <v>4.1681170608000003E-3</v>
      </c>
      <c r="X5071" s="430">
        <v>4.6163386992000002E-3</v>
      </c>
      <c r="Y5071" s="430">
        <v>5.0509063271999997E-3</v>
      </c>
      <c r="Z5071" s="430">
        <v>5.4799150187999999E-3</v>
      </c>
      <c r="AA5071" s="430">
        <v>5.9155902372000002E-3</v>
      </c>
      <c r="AB5071" s="430">
        <v>6.4148553432000002E-3</v>
      </c>
      <c r="AC5071" s="430">
        <v>6.9410165003999996E-3</v>
      </c>
      <c r="AD5071" s="430">
        <v>7.5143673923999997E-3</v>
      </c>
      <c r="AE5071" s="430">
        <v>8.1368427647999994E-3</v>
      </c>
      <c r="AF5071" s="430">
        <v>7.9313386763999998E-3</v>
      </c>
      <c r="AG5071" s="430">
        <v>7.5800303939999999E-3</v>
      </c>
      <c r="AH5071" s="430">
        <v>7.1332931003999997E-3</v>
      </c>
      <c r="AI5071" s="430">
        <v>6.4348171355999998E-3</v>
      </c>
      <c r="AJ5071" s="430">
        <v>5.3487283487999998E-3</v>
      </c>
      <c r="AK5071" s="430">
        <v>5.3941095659999997E-3</v>
      </c>
      <c r="AL5071" s="430">
        <v>0</v>
      </c>
    </row>
    <row r="5072" spans="1:38" x14ac:dyDescent="0.25">
      <c r="A5072" s="430" t="s">
        <v>4368</v>
      </c>
      <c r="B5072" s="430">
        <v>1</v>
      </c>
      <c r="C5072" s="430" t="s">
        <v>4386</v>
      </c>
      <c r="D5072" s="430" t="s">
        <v>4065</v>
      </c>
      <c r="E5072" s="430">
        <v>92</v>
      </c>
      <c r="F5072" s="430">
        <v>0</v>
      </c>
      <c r="G5072" s="430">
        <v>0</v>
      </c>
      <c r="H5072" s="430">
        <v>0</v>
      </c>
      <c r="I5072" s="430">
        <v>0</v>
      </c>
      <c r="J5072" s="430">
        <v>0</v>
      </c>
      <c r="K5072" s="430">
        <v>0</v>
      </c>
      <c r="L5072" s="430">
        <v>0</v>
      </c>
      <c r="M5072" s="430">
        <v>0</v>
      </c>
      <c r="N5072" s="430">
        <v>0</v>
      </c>
      <c r="O5072" s="430">
        <v>0</v>
      </c>
      <c r="P5072" s="430">
        <v>0</v>
      </c>
      <c r="Q5072" s="430">
        <v>0</v>
      </c>
      <c r="R5072" s="430">
        <v>9.6485713224000007E-3</v>
      </c>
      <c r="S5072" s="430">
        <v>2.0809749572400001E-2</v>
      </c>
      <c r="T5072" s="430">
        <v>2.3200277385600002E-2</v>
      </c>
      <c r="U5072" s="430">
        <v>2.5601648586E-2</v>
      </c>
      <c r="V5072" s="430">
        <v>2.80575559104E-2</v>
      </c>
      <c r="W5072" s="430">
        <v>3.0658825067999999E-2</v>
      </c>
      <c r="X5072" s="430">
        <v>3.3422561239199997E-2</v>
      </c>
      <c r="Y5072" s="430">
        <v>3.6324152697599997E-2</v>
      </c>
      <c r="Z5072" s="430">
        <v>3.9337938577199999E-2</v>
      </c>
      <c r="AA5072" s="430">
        <v>4.25170273392E-2</v>
      </c>
      <c r="AB5072" s="430">
        <v>4.5749289043199998E-2</v>
      </c>
      <c r="AC5072" s="430">
        <v>4.9056512812799997E-2</v>
      </c>
      <c r="AD5072" s="430">
        <v>5.2389679491599998E-2</v>
      </c>
      <c r="AE5072" s="430">
        <v>5.5759735459200002E-2</v>
      </c>
      <c r="AF5072" s="430">
        <v>5.3344728257999997E-2</v>
      </c>
      <c r="AG5072" s="430">
        <v>4.9972114203600003E-2</v>
      </c>
      <c r="AH5072" s="430">
        <v>4.60001419476E-2</v>
      </c>
      <c r="AI5072" s="430">
        <v>4.0521180151200001E-2</v>
      </c>
      <c r="AJ5072" s="430">
        <v>3.4618112937599997E-2</v>
      </c>
      <c r="AK5072" s="430">
        <v>3.4032250197599999E-2</v>
      </c>
      <c r="AL5072" s="430">
        <v>0</v>
      </c>
    </row>
    <row r="5073" spans="1:38" x14ac:dyDescent="0.25">
      <c r="A5073" s="430" t="s">
        <v>4368</v>
      </c>
      <c r="B5073" s="430">
        <v>1</v>
      </c>
      <c r="C5073" s="430" t="s">
        <v>4386</v>
      </c>
      <c r="D5073" s="430" t="s">
        <v>4067</v>
      </c>
      <c r="E5073" s="430">
        <v>92</v>
      </c>
      <c r="F5073" s="430">
        <v>0</v>
      </c>
      <c r="G5073" s="430">
        <v>0</v>
      </c>
      <c r="H5073" s="430">
        <v>0</v>
      </c>
      <c r="I5073" s="430">
        <v>0</v>
      </c>
      <c r="J5073" s="430">
        <v>0</v>
      </c>
      <c r="K5073" s="430">
        <v>0</v>
      </c>
      <c r="L5073" s="430">
        <v>0</v>
      </c>
      <c r="M5073" s="430">
        <v>0</v>
      </c>
      <c r="N5073" s="430">
        <v>0</v>
      </c>
      <c r="O5073" s="430">
        <v>0</v>
      </c>
      <c r="P5073" s="430">
        <v>0</v>
      </c>
      <c r="Q5073" s="430">
        <v>0</v>
      </c>
      <c r="R5073" s="430">
        <v>5.7514359491999999E-3</v>
      </c>
      <c r="S5073" s="430">
        <v>1.24090442184E-2</v>
      </c>
      <c r="T5073" s="430">
        <v>1.385882538E-2</v>
      </c>
      <c r="U5073" s="430">
        <v>1.53392501172E-2</v>
      </c>
      <c r="V5073" s="430">
        <v>1.68616067508E-2</v>
      </c>
      <c r="W5073" s="430">
        <v>1.8429054116400001E-2</v>
      </c>
      <c r="X5073" s="430">
        <v>2.0032538369999998E-2</v>
      </c>
      <c r="Y5073" s="430">
        <v>2.1690368601600001E-2</v>
      </c>
      <c r="Z5073" s="430">
        <v>2.3398926087600001E-2</v>
      </c>
      <c r="AA5073" s="430">
        <v>2.51739651276E-2</v>
      </c>
      <c r="AB5073" s="430">
        <v>2.6996982626400001E-2</v>
      </c>
      <c r="AC5073" s="430">
        <v>2.8943502725999999E-2</v>
      </c>
      <c r="AD5073" s="430">
        <v>3.0939363179999999E-2</v>
      </c>
      <c r="AE5073" s="430">
        <v>3.2967727906799998E-2</v>
      </c>
      <c r="AF5073" s="430">
        <v>3.1621688392800003E-2</v>
      </c>
      <c r="AG5073" s="430">
        <v>2.9752193824799999E-2</v>
      </c>
      <c r="AH5073" s="430">
        <v>2.74928364408E-2</v>
      </c>
      <c r="AI5073" s="430">
        <v>2.4351491378400002E-2</v>
      </c>
      <c r="AJ5073" s="430">
        <v>2.0251512272400001E-2</v>
      </c>
      <c r="AK5073" s="430">
        <v>2.0210841128399999E-2</v>
      </c>
      <c r="AL5073" s="430">
        <v>0</v>
      </c>
    </row>
    <row r="5074" spans="1:38" x14ac:dyDescent="0.25">
      <c r="A5074" s="430" t="s">
        <v>4368</v>
      </c>
      <c r="B5074" s="430">
        <v>1</v>
      </c>
      <c r="C5074" s="430" t="s">
        <v>4386</v>
      </c>
      <c r="D5074" s="430" t="s">
        <v>4069</v>
      </c>
      <c r="E5074" s="430">
        <v>92</v>
      </c>
      <c r="F5074" s="430">
        <v>0</v>
      </c>
      <c r="G5074" s="430">
        <v>0</v>
      </c>
      <c r="H5074" s="430">
        <v>0</v>
      </c>
      <c r="I5074" s="430">
        <v>0</v>
      </c>
      <c r="J5074" s="430">
        <v>0</v>
      </c>
      <c r="K5074" s="430">
        <v>0</v>
      </c>
      <c r="L5074" s="430">
        <v>0</v>
      </c>
      <c r="M5074" s="430">
        <v>0</v>
      </c>
      <c r="N5074" s="430">
        <v>0</v>
      </c>
      <c r="O5074" s="430">
        <v>0</v>
      </c>
      <c r="P5074" s="430">
        <v>0</v>
      </c>
      <c r="Q5074" s="430">
        <v>0</v>
      </c>
      <c r="R5074" s="430">
        <v>1.759065168E-3</v>
      </c>
      <c r="S5074" s="430">
        <v>3.8035125480000002E-3</v>
      </c>
      <c r="T5074" s="430">
        <v>4.2660249647999996E-3</v>
      </c>
      <c r="U5074" s="430">
        <v>4.7484338891999999E-3</v>
      </c>
      <c r="V5074" s="430">
        <v>5.2783736855999998E-3</v>
      </c>
      <c r="W5074" s="430">
        <v>5.8239033636E-3</v>
      </c>
      <c r="X5074" s="430">
        <v>6.3826666403999999E-3</v>
      </c>
      <c r="Y5074" s="430">
        <v>6.9942088992000001E-3</v>
      </c>
      <c r="Z5074" s="430">
        <v>7.6243059503999996E-3</v>
      </c>
      <c r="AA5074" s="430">
        <v>8.2610351976000005E-3</v>
      </c>
      <c r="AB5074" s="430">
        <v>8.9265322883999992E-3</v>
      </c>
      <c r="AC5074" s="430">
        <v>9.6328213643999995E-3</v>
      </c>
      <c r="AD5074" s="430">
        <v>1.0340655728400001E-2</v>
      </c>
      <c r="AE5074" s="430">
        <v>1.1092531363200001E-2</v>
      </c>
      <c r="AF5074" s="430">
        <v>1.0671295020000001E-2</v>
      </c>
      <c r="AG5074" s="430">
        <v>1.0032250895999999E-2</v>
      </c>
      <c r="AH5074" s="430">
        <v>9.2816259636000001E-3</v>
      </c>
      <c r="AI5074" s="430">
        <v>8.2459120380000001E-3</v>
      </c>
      <c r="AJ5074" s="430">
        <v>6.8051844791999997E-3</v>
      </c>
      <c r="AK5074" s="430">
        <v>6.8398311708000002E-3</v>
      </c>
      <c r="AL5074" s="430">
        <v>0</v>
      </c>
    </row>
    <row r="5075" spans="1:38" x14ac:dyDescent="0.25">
      <c r="A5075" s="430" t="s">
        <v>4368</v>
      </c>
      <c r="B5075" s="430">
        <v>1</v>
      </c>
      <c r="C5075" s="430" t="s">
        <v>4386</v>
      </c>
      <c r="D5075" s="430" t="s">
        <v>4071</v>
      </c>
      <c r="E5075" s="430">
        <v>92</v>
      </c>
      <c r="F5075" s="430">
        <v>0</v>
      </c>
      <c r="G5075" s="430">
        <v>0</v>
      </c>
      <c r="H5075" s="430">
        <v>0</v>
      </c>
      <c r="I5075" s="430">
        <v>0</v>
      </c>
      <c r="J5075" s="430">
        <v>0</v>
      </c>
      <c r="K5075" s="430">
        <v>0</v>
      </c>
      <c r="L5075" s="430">
        <v>0</v>
      </c>
      <c r="M5075" s="430">
        <v>0</v>
      </c>
      <c r="N5075" s="430">
        <v>0</v>
      </c>
      <c r="O5075" s="430">
        <v>0</v>
      </c>
      <c r="P5075" s="430">
        <v>0</v>
      </c>
      <c r="Q5075" s="430">
        <v>0</v>
      </c>
      <c r="R5075" s="430">
        <v>1.7713384691999999E-3</v>
      </c>
      <c r="S5075" s="430">
        <v>3.8496162396000001E-3</v>
      </c>
      <c r="T5075" s="430">
        <v>4.3195494156000004E-3</v>
      </c>
      <c r="U5075" s="430">
        <v>4.8348828636000001E-3</v>
      </c>
      <c r="V5075" s="430">
        <v>5.3911538208000001E-3</v>
      </c>
      <c r="W5075" s="430">
        <v>5.9650289208000003E-3</v>
      </c>
      <c r="X5075" s="430">
        <v>6.5562331955999996E-3</v>
      </c>
      <c r="Y5075" s="430">
        <v>7.1654682156E-3</v>
      </c>
      <c r="Z5075" s="430">
        <v>7.7816580767999998E-3</v>
      </c>
      <c r="AA5075" s="430">
        <v>8.4438547475999999E-3</v>
      </c>
      <c r="AB5075" s="430">
        <v>9.1153363320000003E-3</v>
      </c>
      <c r="AC5075" s="430">
        <v>9.8083341623999998E-3</v>
      </c>
      <c r="AD5075" s="430">
        <v>1.05705969144E-2</v>
      </c>
      <c r="AE5075" s="430">
        <v>1.13989510392E-2</v>
      </c>
      <c r="AF5075" s="430">
        <v>1.1119886016000001E-2</v>
      </c>
      <c r="AG5075" s="430">
        <v>1.05772504968E-2</v>
      </c>
      <c r="AH5075" s="430">
        <v>9.8466218483999994E-3</v>
      </c>
      <c r="AI5075" s="430">
        <v>8.7777241895999995E-3</v>
      </c>
      <c r="AJ5075" s="430">
        <v>7.2852759539999996E-3</v>
      </c>
      <c r="AK5075" s="430">
        <v>7.2850797780000002E-3</v>
      </c>
      <c r="AL5075" s="430">
        <v>0</v>
      </c>
    </row>
    <row r="5076" spans="1:38" x14ac:dyDescent="0.25">
      <c r="A5076" s="430" t="s">
        <v>4368</v>
      </c>
      <c r="B5076" s="430">
        <v>1</v>
      </c>
      <c r="C5076" s="430" t="s">
        <v>4386</v>
      </c>
      <c r="D5076" s="430" t="s">
        <v>4073</v>
      </c>
      <c r="E5076" s="430">
        <v>92</v>
      </c>
      <c r="F5076" s="430">
        <v>0</v>
      </c>
      <c r="G5076" s="430">
        <v>0</v>
      </c>
      <c r="H5076" s="430">
        <v>0</v>
      </c>
      <c r="I5076" s="430">
        <v>0</v>
      </c>
      <c r="J5076" s="430">
        <v>0</v>
      </c>
      <c r="K5076" s="430">
        <v>0</v>
      </c>
      <c r="L5076" s="430">
        <v>0</v>
      </c>
      <c r="M5076" s="430">
        <v>0</v>
      </c>
      <c r="N5076" s="430">
        <v>0</v>
      </c>
      <c r="O5076" s="430">
        <v>0</v>
      </c>
      <c r="P5076" s="430">
        <v>0</v>
      </c>
      <c r="Q5076" s="430">
        <v>0</v>
      </c>
      <c r="R5076" s="430">
        <v>6.2168500020000003E-3</v>
      </c>
      <c r="S5076" s="430">
        <v>1.34289921864E-2</v>
      </c>
      <c r="T5076" s="430">
        <v>1.5018709387199999E-2</v>
      </c>
      <c r="U5076" s="430">
        <v>1.6659528828000002E-2</v>
      </c>
      <c r="V5076" s="430">
        <v>1.8373698153600002E-2</v>
      </c>
      <c r="W5076" s="430">
        <v>2.0133221923199999E-2</v>
      </c>
      <c r="X5076" s="430">
        <v>2.1940729860000001E-2</v>
      </c>
      <c r="Y5076" s="430">
        <v>2.3831320825200002E-2</v>
      </c>
      <c r="Z5076" s="430">
        <v>2.57753424144E-2</v>
      </c>
      <c r="AA5076" s="430">
        <v>2.7793279663199999E-2</v>
      </c>
      <c r="AB5076" s="430">
        <v>2.9844053076E-2</v>
      </c>
      <c r="AC5076" s="430">
        <v>3.19425242712E-2</v>
      </c>
      <c r="AD5076" s="430">
        <v>3.4100372474400002E-2</v>
      </c>
      <c r="AE5076" s="430">
        <v>3.6279510517199999E-2</v>
      </c>
      <c r="AF5076" s="430">
        <v>3.4741483360799998E-2</v>
      </c>
      <c r="AG5076" s="430">
        <v>3.2631524372400002E-2</v>
      </c>
      <c r="AH5076" s="430">
        <v>3.0148269791999999E-2</v>
      </c>
      <c r="AI5076" s="430">
        <v>2.6646578281200001E-2</v>
      </c>
      <c r="AJ5076" s="430">
        <v>2.23109799E-2</v>
      </c>
      <c r="AK5076" s="430">
        <v>2.2242283325999999E-2</v>
      </c>
      <c r="AL5076" s="430">
        <v>0</v>
      </c>
    </row>
    <row r="5077" spans="1:38" x14ac:dyDescent="0.25">
      <c r="A5077" s="430" t="s">
        <v>4368</v>
      </c>
      <c r="B5077" s="430">
        <v>1</v>
      </c>
      <c r="C5077" s="430" t="s">
        <v>4386</v>
      </c>
      <c r="D5077" s="430" t="s">
        <v>4228</v>
      </c>
      <c r="E5077" s="430">
        <v>92</v>
      </c>
      <c r="F5077" s="430">
        <v>0</v>
      </c>
      <c r="G5077" s="430">
        <v>0</v>
      </c>
      <c r="H5077" s="430">
        <v>0</v>
      </c>
      <c r="I5077" s="430">
        <v>0</v>
      </c>
      <c r="J5077" s="430">
        <v>0</v>
      </c>
      <c r="K5077" s="430">
        <v>0</v>
      </c>
      <c r="L5077" s="430">
        <v>0</v>
      </c>
      <c r="M5077" s="430">
        <v>0</v>
      </c>
      <c r="N5077" s="430">
        <v>0</v>
      </c>
      <c r="O5077" s="430">
        <v>0</v>
      </c>
      <c r="P5077" s="430">
        <v>0</v>
      </c>
      <c r="Q5077" s="430">
        <v>0</v>
      </c>
      <c r="R5077" s="430">
        <v>1.9277687291999999E-3</v>
      </c>
      <c r="S5077" s="430">
        <v>4.1520824064000001E-3</v>
      </c>
      <c r="T5077" s="430">
        <v>4.6310576075999999E-3</v>
      </c>
      <c r="U5077" s="430">
        <v>5.1134250455999999E-3</v>
      </c>
      <c r="V5077" s="430">
        <v>5.5884358031999997E-3</v>
      </c>
      <c r="W5077" s="430">
        <v>6.0621028356000004E-3</v>
      </c>
      <c r="X5077" s="430">
        <v>6.5425214579999998E-3</v>
      </c>
      <c r="Y5077" s="430">
        <v>7.0371761063999999E-3</v>
      </c>
      <c r="Z5077" s="430">
        <v>7.5462605448000002E-3</v>
      </c>
      <c r="AA5077" s="430">
        <v>8.0209940027999999E-3</v>
      </c>
      <c r="AB5077" s="430">
        <v>8.4945421236000008E-3</v>
      </c>
      <c r="AC5077" s="430">
        <v>8.9809154112000002E-3</v>
      </c>
      <c r="AD5077" s="430">
        <v>9.4228287851999999E-3</v>
      </c>
      <c r="AE5077" s="430">
        <v>9.8521307759999992E-3</v>
      </c>
      <c r="AF5077" s="430">
        <v>9.2546533716000006E-3</v>
      </c>
      <c r="AG5077" s="430">
        <v>8.4807978240000002E-3</v>
      </c>
      <c r="AH5077" s="430">
        <v>7.5160428479999998E-3</v>
      </c>
      <c r="AI5077" s="430">
        <v>6.6488036652000001E-3</v>
      </c>
      <c r="AJ5077" s="430">
        <v>5.6363696399999996E-3</v>
      </c>
      <c r="AK5077" s="430">
        <v>5.5992939036000004E-3</v>
      </c>
      <c r="AL5077" s="430">
        <v>0</v>
      </c>
    </row>
    <row r="5078" spans="1:38" x14ac:dyDescent="0.25">
      <c r="A5078" s="430" t="s">
        <v>4368</v>
      </c>
      <c r="B5078" s="430">
        <v>1</v>
      </c>
      <c r="C5078" s="430" t="s">
        <v>4386</v>
      </c>
      <c r="D5078" s="430" t="s">
        <v>4075</v>
      </c>
      <c r="E5078" s="430">
        <v>92</v>
      </c>
      <c r="F5078" s="430">
        <v>0</v>
      </c>
      <c r="G5078" s="430">
        <v>0</v>
      </c>
      <c r="H5078" s="430">
        <v>0</v>
      </c>
      <c r="I5078" s="430">
        <v>0</v>
      </c>
      <c r="J5078" s="430">
        <v>0</v>
      </c>
      <c r="K5078" s="430">
        <v>0</v>
      </c>
      <c r="L5078" s="430">
        <v>0</v>
      </c>
      <c r="M5078" s="430">
        <v>0</v>
      </c>
      <c r="N5078" s="430">
        <v>0</v>
      </c>
      <c r="O5078" s="430">
        <v>0</v>
      </c>
      <c r="P5078" s="430">
        <v>0</v>
      </c>
      <c r="Q5078" s="430">
        <v>0</v>
      </c>
      <c r="R5078" s="430">
        <v>5.3743524720000001E-4</v>
      </c>
      <c r="S5078" s="430">
        <v>1.1626214664E-3</v>
      </c>
      <c r="T5078" s="430">
        <v>1.3003908864000001E-3</v>
      </c>
      <c r="U5078" s="430">
        <v>1.4289953496E-3</v>
      </c>
      <c r="V5078" s="430">
        <v>1.5612903336E-3</v>
      </c>
      <c r="W5078" s="430">
        <v>1.6943062644E-3</v>
      </c>
      <c r="X5078" s="430">
        <v>1.8353166083999999E-3</v>
      </c>
      <c r="Y5078" s="430">
        <v>1.9823207724E-3</v>
      </c>
      <c r="Z5078" s="430">
        <v>2.1372188495999999E-3</v>
      </c>
      <c r="AA5078" s="430">
        <v>2.2977363239999999E-3</v>
      </c>
      <c r="AB5078" s="430">
        <v>2.4655008132000002E-3</v>
      </c>
      <c r="AC5078" s="430">
        <v>2.6383779384E-3</v>
      </c>
      <c r="AD5078" s="430">
        <v>2.8163160024E-3</v>
      </c>
      <c r="AE5078" s="430">
        <v>2.9979509388000001E-3</v>
      </c>
      <c r="AF5078" s="430">
        <v>2.8736903268000002E-3</v>
      </c>
      <c r="AG5078" s="430">
        <v>2.6946332556E-3</v>
      </c>
      <c r="AH5078" s="430">
        <v>2.4933204192000001E-3</v>
      </c>
      <c r="AI5078" s="430">
        <v>2.2030273752000002E-3</v>
      </c>
      <c r="AJ5078" s="430">
        <v>1.8828829368E-3</v>
      </c>
      <c r="AK5078" s="430">
        <v>1.8797256288E-3</v>
      </c>
      <c r="AL5078" s="430">
        <v>0</v>
      </c>
    </row>
    <row r="5079" spans="1:38" x14ac:dyDescent="0.25">
      <c r="A5079" s="430" t="s">
        <v>4368</v>
      </c>
      <c r="B5079" s="430">
        <v>1</v>
      </c>
      <c r="C5079" s="430" t="s">
        <v>4386</v>
      </c>
      <c r="D5079" s="430" t="s">
        <v>4077</v>
      </c>
      <c r="E5079" s="430">
        <v>92</v>
      </c>
      <c r="F5079" s="430">
        <v>0</v>
      </c>
      <c r="G5079" s="430">
        <v>0</v>
      </c>
      <c r="H5079" s="430">
        <v>0</v>
      </c>
      <c r="I5079" s="430">
        <v>0</v>
      </c>
      <c r="J5079" s="430">
        <v>0</v>
      </c>
      <c r="K5079" s="430">
        <v>0</v>
      </c>
      <c r="L5079" s="430">
        <v>0</v>
      </c>
      <c r="M5079" s="430">
        <v>0</v>
      </c>
      <c r="N5079" s="430">
        <v>0</v>
      </c>
      <c r="O5079" s="430">
        <v>0</v>
      </c>
      <c r="P5079" s="430">
        <v>0</v>
      </c>
      <c r="Q5079" s="430">
        <v>0</v>
      </c>
      <c r="R5079" s="430">
        <v>2.0709983543999999E-3</v>
      </c>
      <c r="S5079" s="430">
        <v>4.5039067764000001E-3</v>
      </c>
      <c r="T5079" s="430">
        <v>5.0958033756000002E-3</v>
      </c>
      <c r="U5079" s="430">
        <v>5.7139553987999997E-3</v>
      </c>
      <c r="V5079" s="430">
        <v>6.4000469495999997E-3</v>
      </c>
      <c r="W5079" s="430">
        <v>7.1215139375999997E-3</v>
      </c>
      <c r="X5079" s="430">
        <v>7.8787846536000003E-3</v>
      </c>
      <c r="Y5079" s="430">
        <v>8.6353468044000001E-3</v>
      </c>
      <c r="Z5079" s="430">
        <v>9.4002597012000002E-3</v>
      </c>
      <c r="AA5079" s="430">
        <v>1.01881130496E-2</v>
      </c>
      <c r="AB5079" s="430">
        <v>1.10293316568E-2</v>
      </c>
      <c r="AC5079" s="430">
        <v>1.19138150316E-2</v>
      </c>
      <c r="AD5079" s="430">
        <v>1.28668395672E-2</v>
      </c>
      <c r="AE5079" s="430">
        <v>1.3887955505999999E-2</v>
      </c>
      <c r="AF5079" s="430">
        <v>1.3482698502E-2</v>
      </c>
      <c r="AG5079" s="430">
        <v>1.28211111024E-2</v>
      </c>
      <c r="AH5079" s="430">
        <v>1.19841302184E-2</v>
      </c>
      <c r="AI5079" s="430">
        <v>1.0738054999200001E-2</v>
      </c>
      <c r="AJ5079" s="430">
        <v>8.8125401231999995E-3</v>
      </c>
      <c r="AK5079" s="430">
        <v>8.9056335143999996E-3</v>
      </c>
      <c r="AL5079" s="430">
        <v>0</v>
      </c>
    </row>
    <row r="5080" spans="1:38" x14ac:dyDescent="0.25">
      <c r="A5080" s="430" t="s">
        <v>4368</v>
      </c>
      <c r="B5080" s="430">
        <v>1</v>
      </c>
      <c r="C5080" s="430" t="s">
        <v>4386</v>
      </c>
      <c r="D5080" s="430" t="s">
        <v>4079</v>
      </c>
      <c r="E5080" s="430">
        <v>92</v>
      </c>
      <c r="F5080" s="430">
        <v>0</v>
      </c>
      <c r="G5080" s="430">
        <v>0</v>
      </c>
      <c r="H5080" s="430">
        <v>0</v>
      </c>
      <c r="I5080" s="430">
        <v>0</v>
      </c>
      <c r="J5080" s="430">
        <v>0</v>
      </c>
      <c r="K5080" s="430">
        <v>0</v>
      </c>
      <c r="L5080" s="430">
        <v>0</v>
      </c>
      <c r="M5080" s="430">
        <v>0</v>
      </c>
      <c r="N5080" s="430">
        <v>0</v>
      </c>
      <c r="O5080" s="430">
        <v>0</v>
      </c>
      <c r="P5080" s="430">
        <v>0</v>
      </c>
      <c r="Q5080" s="430">
        <v>0</v>
      </c>
      <c r="R5080" s="430">
        <v>3.8317401840000002E-4</v>
      </c>
      <c r="S5080" s="430">
        <v>8.2879954080000001E-4</v>
      </c>
      <c r="T5080" s="430">
        <v>9.3228688319999995E-4</v>
      </c>
      <c r="U5080" s="430">
        <v>1.037699484E-3</v>
      </c>
      <c r="V5080" s="430">
        <v>1.1499825060000001E-3</v>
      </c>
      <c r="W5080" s="430">
        <v>1.26854517E-3</v>
      </c>
      <c r="X5080" s="430">
        <v>1.3901813651999999E-3</v>
      </c>
      <c r="Y5080" s="430">
        <v>1.518409074E-3</v>
      </c>
      <c r="Z5080" s="430">
        <v>1.6550217792000001E-3</v>
      </c>
      <c r="AA5080" s="430">
        <v>1.7960573688000001E-3</v>
      </c>
      <c r="AB5080" s="430">
        <v>1.9488990552E-3</v>
      </c>
      <c r="AC5080" s="430">
        <v>2.1064607039999999E-3</v>
      </c>
      <c r="AD5080" s="430">
        <v>2.2649449428E-3</v>
      </c>
      <c r="AE5080" s="430">
        <v>2.4243274104E-3</v>
      </c>
      <c r="AF5080" s="430">
        <v>2.3463308076000001E-3</v>
      </c>
      <c r="AG5080" s="430">
        <v>2.2283643900000002E-3</v>
      </c>
      <c r="AH5080" s="430">
        <v>2.0697747467999998E-3</v>
      </c>
      <c r="AI5080" s="430">
        <v>1.8469501668E-3</v>
      </c>
      <c r="AJ5080" s="430">
        <v>1.5236812236000001E-3</v>
      </c>
      <c r="AK5080" s="430">
        <v>1.5361863984E-3</v>
      </c>
      <c r="AL5080" s="430">
        <v>0</v>
      </c>
    </row>
    <row r="5081" spans="1:38" x14ac:dyDescent="0.25">
      <c r="A5081" s="430" t="s">
        <v>4368</v>
      </c>
      <c r="B5081" s="430">
        <v>1</v>
      </c>
      <c r="C5081" s="430" t="s">
        <v>4386</v>
      </c>
      <c r="D5081" s="430" t="s">
        <v>4081</v>
      </c>
      <c r="E5081" s="430">
        <v>92</v>
      </c>
      <c r="F5081" s="430">
        <v>0</v>
      </c>
      <c r="G5081" s="430">
        <v>0</v>
      </c>
      <c r="H5081" s="430">
        <v>0</v>
      </c>
      <c r="I5081" s="430">
        <v>0</v>
      </c>
      <c r="J5081" s="430">
        <v>0</v>
      </c>
      <c r="K5081" s="430">
        <v>0</v>
      </c>
      <c r="L5081" s="430">
        <v>0</v>
      </c>
      <c r="M5081" s="430">
        <v>0</v>
      </c>
      <c r="N5081" s="430">
        <v>0</v>
      </c>
      <c r="O5081" s="430">
        <v>0</v>
      </c>
      <c r="P5081" s="430">
        <v>0</v>
      </c>
      <c r="Q5081" s="430">
        <v>0</v>
      </c>
      <c r="R5081" s="430">
        <v>2.9220875891999998E-3</v>
      </c>
      <c r="S5081" s="430">
        <v>6.3460518372000004E-3</v>
      </c>
      <c r="T5081" s="430">
        <v>7.1529055548000004E-3</v>
      </c>
      <c r="U5081" s="430">
        <v>8.0167283004000008E-3</v>
      </c>
      <c r="V5081" s="430">
        <v>8.9421194363999996E-3</v>
      </c>
      <c r="W5081" s="430">
        <v>9.8963630771999999E-3</v>
      </c>
      <c r="X5081" s="430">
        <v>1.0868193735599999E-2</v>
      </c>
      <c r="Y5081" s="430">
        <v>1.18640914908E-2</v>
      </c>
      <c r="Z5081" s="430">
        <v>1.28872960608E-2</v>
      </c>
      <c r="AA5081" s="430">
        <v>1.3955012724E-2</v>
      </c>
      <c r="AB5081" s="430">
        <v>1.50884132928E-2</v>
      </c>
      <c r="AC5081" s="430">
        <v>1.6239144162000001E-2</v>
      </c>
      <c r="AD5081" s="430">
        <v>1.7445828526799999E-2</v>
      </c>
      <c r="AE5081" s="430">
        <v>1.8708306954000001E-2</v>
      </c>
      <c r="AF5081" s="430">
        <v>1.80690313584E-2</v>
      </c>
      <c r="AG5081" s="430">
        <v>1.7125280158800001E-2</v>
      </c>
      <c r="AH5081" s="430">
        <v>1.59535242876E-2</v>
      </c>
      <c r="AI5081" s="430">
        <v>1.42203651252E-2</v>
      </c>
      <c r="AJ5081" s="430">
        <v>1.18859963904E-2</v>
      </c>
      <c r="AK5081" s="430">
        <v>1.1967302176800001E-2</v>
      </c>
      <c r="AL5081" s="430">
        <v>0</v>
      </c>
    </row>
    <row r="5082" spans="1:38" x14ac:dyDescent="0.25">
      <c r="A5082" s="430" t="s">
        <v>4368</v>
      </c>
      <c r="B5082" s="430">
        <v>1</v>
      </c>
      <c r="C5082" s="430" t="s">
        <v>4386</v>
      </c>
      <c r="D5082" s="430" t="s">
        <v>4083</v>
      </c>
      <c r="E5082" s="430">
        <v>92</v>
      </c>
      <c r="F5082" s="430">
        <v>0</v>
      </c>
      <c r="G5082" s="430">
        <v>0</v>
      </c>
      <c r="H5082" s="430">
        <v>0</v>
      </c>
      <c r="I5082" s="430">
        <v>0</v>
      </c>
      <c r="J5082" s="430">
        <v>0</v>
      </c>
      <c r="K5082" s="430">
        <v>0</v>
      </c>
      <c r="L5082" s="430">
        <v>0</v>
      </c>
      <c r="M5082" s="430">
        <v>0</v>
      </c>
      <c r="N5082" s="430">
        <v>0</v>
      </c>
      <c r="O5082" s="430">
        <v>0</v>
      </c>
      <c r="P5082" s="430">
        <v>0</v>
      </c>
      <c r="Q5082" s="430">
        <v>0</v>
      </c>
      <c r="R5082" s="430">
        <v>1.0935459993600001E-2</v>
      </c>
      <c r="S5082" s="430">
        <v>2.3907990024E-2</v>
      </c>
      <c r="T5082" s="430">
        <v>2.7099899771999999E-2</v>
      </c>
      <c r="U5082" s="430">
        <v>3.0479767273199999E-2</v>
      </c>
      <c r="V5082" s="430">
        <v>3.4306484145600002E-2</v>
      </c>
      <c r="W5082" s="430">
        <v>3.8189828747999997E-2</v>
      </c>
      <c r="X5082" s="430">
        <v>4.2288773025600003E-2</v>
      </c>
      <c r="Y5082" s="430">
        <v>4.6661825987999998E-2</v>
      </c>
      <c r="Z5082" s="430">
        <v>5.1183837397199998E-2</v>
      </c>
      <c r="AA5082" s="430">
        <v>5.5916667254399997E-2</v>
      </c>
      <c r="AB5082" s="430">
        <v>6.0963925431600001E-2</v>
      </c>
      <c r="AC5082" s="430">
        <v>6.6186018313200007E-2</v>
      </c>
      <c r="AD5082" s="430">
        <v>7.1874867525600003E-2</v>
      </c>
      <c r="AE5082" s="430">
        <v>7.7916925837200002E-2</v>
      </c>
      <c r="AF5082" s="430">
        <v>7.5832069095600002E-2</v>
      </c>
      <c r="AG5082" s="430">
        <v>7.2153372401999996E-2</v>
      </c>
      <c r="AH5082" s="430">
        <v>6.7372462379999998E-2</v>
      </c>
      <c r="AI5082" s="430">
        <v>6.03489284652E-2</v>
      </c>
      <c r="AJ5082" s="430">
        <v>5.0184240839999998E-2</v>
      </c>
      <c r="AK5082" s="430">
        <v>5.0660752343999998E-2</v>
      </c>
      <c r="AL5082" s="430">
        <v>0</v>
      </c>
    </row>
    <row r="5083" spans="1:38" x14ac:dyDescent="0.25">
      <c r="A5083" s="430" t="s">
        <v>4368</v>
      </c>
      <c r="B5083" s="430">
        <v>1</v>
      </c>
      <c r="C5083" s="430" t="s">
        <v>4386</v>
      </c>
      <c r="D5083" s="430" t="s">
        <v>4085</v>
      </c>
      <c r="E5083" s="430">
        <v>92</v>
      </c>
      <c r="F5083" s="430">
        <v>0</v>
      </c>
      <c r="G5083" s="430">
        <v>0</v>
      </c>
      <c r="H5083" s="430">
        <v>0</v>
      </c>
      <c r="I5083" s="430">
        <v>0</v>
      </c>
      <c r="J5083" s="430">
        <v>0</v>
      </c>
      <c r="K5083" s="430">
        <v>0</v>
      </c>
      <c r="L5083" s="430">
        <v>0</v>
      </c>
      <c r="M5083" s="430">
        <v>0</v>
      </c>
      <c r="N5083" s="430">
        <v>0</v>
      </c>
      <c r="O5083" s="430">
        <v>0</v>
      </c>
      <c r="P5083" s="430">
        <v>0</v>
      </c>
      <c r="Q5083" s="430">
        <v>0</v>
      </c>
      <c r="R5083" s="430">
        <v>1.1720857524E-3</v>
      </c>
      <c r="S5083" s="430">
        <v>2.5612232040000001E-3</v>
      </c>
      <c r="T5083" s="430">
        <v>2.9062476635999999E-3</v>
      </c>
      <c r="U5083" s="430">
        <v>3.2887127148000001E-3</v>
      </c>
      <c r="V5083" s="430">
        <v>3.7090250208000001E-3</v>
      </c>
      <c r="W5083" s="430">
        <v>4.1627872644000004E-3</v>
      </c>
      <c r="X5083" s="430">
        <v>4.6326894863999999E-3</v>
      </c>
      <c r="Y5083" s="430">
        <v>5.1238214891999997E-3</v>
      </c>
      <c r="Z5083" s="430">
        <v>5.6277976331999997E-3</v>
      </c>
      <c r="AA5083" s="430">
        <v>6.1372966943999997E-3</v>
      </c>
      <c r="AB5083" s="430">
        <v>6.6707231975999997E-3</v>
      </c>
      <c r="AC5083" s="430">
        <v>7.2454987776000004E-3</v>
      </c>
      <c r="AD5083" s="430">
        <v>7.8326278175999998E-3</v>
      </c>
      <c r="AE5083" s="430">
        <v>8.4633199092000004E-3</v>
      </c>
      <c r="AF5083" s="430">
        <v>8.2700639567999997E-3</v>
      </c>
      <c r="AG5083" s="430">
        <v>7.9152623747999994E-3</v>
      </c>
      <c r="AH5083" s="430">
        <v>7.4261542007999998E-3</v>
      </c>
      <c r="AI5083" s="430">
        <v>6.6692691636000001E-3</v>
      </c>
      <c r="AJ5083" s="430">
        <v>5.6366204075999999E-3</v>
      </c>
      <c r="AK5083" s="430">
        <v>5.7269256876000003E-3</v>
      </c>
      <c r="AL5083" s="430">
        <v>0</v>
      </c>
    </row>
    <row r="5084" spans="1:38" x14ac:dyDescent="0.25">
      <c r="A5084" s="430" t="s">
        <v>4368</v>
      </c>
      <c r="B5084" s="430">
        <v>1</v>
      </c>
      <c r="C5084" s="430" t="s">
        <v>4386</v>
      </c>
      <c r="D5084" s="430" t="s">
        <v>4087</v>
      </c>
      <c r="E5084" s="430">
        <v>92</v>
      </c>
      <c r="F5084" s="430">
        <v>0</v>
      </c>
      <c r="G5084" s="430">
        <v>0</v>
      </c>
      <c r="H5084" s="430">
        <v>0</v>
      </c>
      <c r="I5084" s="430">
        <v>0</v>
      </c>
      <c r="J5084" s="430">
        <v>0</v>
      </c>
      <c r="K5084" s="430">
        <v>0</v>
      </c>
      <c r="L5084" s="430">
        <v>0</v>
      </c>
      <c r="M5084" s="430">
        <v>0</v>
      </c>
      <c r="N5084" s="430">
        <v>0</v>
      </c>
      <c r="O5084" s="430">
        <v>0</v>
      </c>
      <c r="P5084" s="430">
        <v>0</v>
      </c>
      <c r="Q5084" s="430">
        <v>0</v>
      </c>
      <c r="R5084" s="430">
        <v>3.6737719524000002E-3</v>
      </c>
      <c r="S5084" s="430">
        <v>7.9946513447999995E-3</v>
      </c>
      <c r="T5084" s="430">
        <v>9.0464912592000003E-3</v>
      </c>
      <c r="U5084" s="430">
        <v>1.0139044206E-2</v>
      </c>
      <c r="V5084" s="430">
        <v>1.1269831292399999E-2</v>
      </c>
      <c r="W5084" s="430">
        <v>1.2420676972800001E-2</v>
      </c>
      <c r="X5084" s="430">
        <v>1.36273973568E-2</v>
      </c>
      <c r="Y5084" s="430">
        <v>1.49117916984E-2</v>
      </c>
      <c r="Z5084" s="430">
        <v>1.6270540844400001E-2</v>
      </c>
      <c r="AA5084" s="430">
        <v>1.7666304140400001E-2</v>
      </c>
      <c r="AB5084" s="430">
        <v>1.91357599056E-2</v>
      </c>
      <c r="AC5084" s="430">
        <v>2.0635569163200002E-2</v>
      </c>
      <c r="AD5084" s="430">
        <v>2.2166242292399999E-2</v>
      </c>
      <c r="AE5084" s="430">
        <v>2.3734597534799999E-2</v>
      </c>
      <c r="AF5084" s="430">
        <v>2.2867608717600001E-2</v>
      </c>
      <c r="AG5084" s="430">
        <v>2.1604449945599999E-2</v>
      </c>
      <c r="AH5084" s="430">
        <v>2.0031803353200001E-2</v>
      </c>
      <c r="AI5084" s="430">
        <v>1.7814463250399998E-2</v>
      </c>
      <c r="AJ5084" s="430">
        <v>1.4826398778000001E-2</v>
      </c>
      <c r="AK5084" s="430">
        <v>1.4827451133599999E-2</v>
      </c>
      <c r="AL5084" s="430">
        <v>0</v>
      </c>
    </row>
    <row r="5085" spans="1:38" x14ac:dyDescent="0.25">
      <c r="A5085" s="430" t="s">
        <v>4368</v>
      </c>
      <c r="B5085" s="430">
        <v>1</v>
      </c>
      <c r="C5085" s="430" t="s">
        <v>4386</v>
      </c>
      <c r="D5085" s="430" t="s">
        <v>4230</v>
      </c>
      <c r="E5085" s="430">
        <v>92</v>
      </c>
      <c r="F5085" s="430">
        <v>0</v>
      </c>
      <c r="G5085" s="430">
        <v>0</v>
      </c>
      <c r="H5085" s="430">
        <v>0</v>
      </c>
      <c r="I5085" s="430">
        <v>0</v>
      </c>
      <c r="J5085" s="430">
        <v>0</v>
      </c>
      <c r="K5085" s="430">
        <v>0</v>
      </c>
      <c r="L5085" s="430">
        <v>0</v>
      </c>
      <c r="M5085" s="430">
        <v>0</v>
      </c>
      <c r="N5085" s="430">
        <v>0</v>
      </c>
      <c r="O5085" s="430">
        <v>0</v>
      </c>
      <c r="P5085" s="430">
        <v>0</v>
      </c>
      <c r="Q5085" s="430">
        <v>0</v>
      </c>
      <c r="R5085" s="430">
        <v>5.4706250399999998E-5</v>
      </c>
      <c r="S5085" s="430">
        <v>1.177497396E-4</v>
      </c>
      <c r="T5085" s="430">
        <v>1.3125902999999999E-4</v>
      </c>
      <c r="U5085" s="430">
        <v>1.4512264320000001E-4</v>
      </c>
      <c r="V5085" s="430">
        <v>1.5915348840000001E-4</v>
      </c>
      <c r="W5085" s="430">
        <v>1.7360587079999999E-4</v>
      </c>
      <c r="X5085" s="430">
        <v>1.8857088359999999E-4</v>
      </c>
      <c r="Y5085" s="430">
        <v>2.039503584E-4</v>
      </c>
      <c r="Z5085" s="430">
        <v>2.1971913E-4</v>
      </c>
      <c r="AA5085" s="430">
        <v>2.3611220760000001E-4</v>
      </c>
      <c r="AB5085" s="430">
        <v>2.5285751760000002E-4</v>
      </c>
      <c r="AC5085" s="430">
        <v>2.7004904760000002E-4</v>
      </c>
      <c r="AD5085" s="430">
        <v>2.8757849879999998E-4</v>
      </c>
      <c r="AE5085" s="430">
        <v>3.055346328E-4</v>
      </c>
      <c r="AF5085" s="430">
        <v>2.9208073799999999E-4</v>
      </c>
      <c r="AG5085" s="430">
        <v>2.7360923999999998E-4</v>
      </c>
      <c r="AH5085" s="430">
        <v>2.5184383440000002E-4</v>
      </c>
      <c r="AI5085" s="430">
        <v>2.220790308E-4</v>
      </c>
      <c r="AJ5085" s="430">
        <v>1.825637172E-4</v>
      </c>
      <c r="AK5085" s="430">
        <v>1.816399212E-4</v>
      </c>
      <c r="AL5085" s="430">
        <v>0</v>
      </c>
    </row>
    <row r="5086" spans="1:38" x14ac:dyDescent="0.25">
      <c r="A5086" s="430" t="s">
        <v>4368</v>
      </c>
      <c r="B5086" s="430">
        <v>1</v>
      </c>
      <c r="C5086" s="430" t="s">
        <v>4386</v>
      </c>
      <c r="D5086" s="430" t="s">
        <v>4089</v>
      </c>
      <c r="E5086" s="430">
        <v>92</v>
      </c>
      <c r="F5086" s="430">
        <v>0</v>
      </c>
      <c r="G5086" s="430">
        <v>0</v>
      </c>
      <c r="H5086" s="430">
        <v>0</v>
      </c>
      <c r="I5086" s="430">
        <v>0</v>
      </c>
      <c r="J5086" s="430">
        <v>0</v>
      </c>
      <c r="K5086" s="430">
        <v>0</v>
      </c>
      <c r="L5086" s="430">
        <v>0</v>
      </c>
      <c r="M5086" s="430">
        <v>0</v>
      </c>
      <c r="N5086" s="430">
        <v>0</v>
      </c>
      <c r="O5086" s="430">
        <v>0</v>
      </c>
      <c r="P5086" s="430">
        <v>0</v>
      </c>
      <c r="Q5086" s="430">
        <v>0</v>
      </c>
      <c r="R5086" s="430">
        <v>3.1028313720000002E-4</v>
      </c>
      <c r="S5086" s="430">
        <v>6.7050014160000004E-4</v>
      </c>
      <c r="T5086" s="430">
        <v>7.5018988799999999E-4</v>
      </c>
      <c r="U5086" s="430">
        <v>8.3125761000000002E-4</v>
      </c>
      <c r="V5086" s="430">
        <v>9.1479530040000005E-4</v>
      </c>
      <c r="W5086" s="430">
        <v>9.9910410719999997E-4</v>
      </c>
      <c r="X5086" s="430">
        <v>1.0857928344E-3</v>
      </c>
      <c r="Y5086" s="430">
        <v>1.1755255056E-3</v>
      </c>
      <c r="Z5086" s="430">
        <v>1.2691299192000001E-3</v>
      </c>
      <c r="AA5086" s="430">
        <v>1.3675210272000001E-3</v>
      </c>
      <c r="AB5086" s="430">
        <v>1.4639338128E-3</v>
      </c>
      <c r="AC5086" s="430">
        <v>1.5661975475999999E-3</v>
      </c>
      <c r="AD5086" s="430">
        <v>1.667894784E-3</v>
      </c>
      <c r="AE5086" s="430">
        <v>1.7751655896000001E-3</v>
      </c>
      <c r="AF5086" s="430">
        <v>1.6961688107999999E-3</v>
      </c>
      <c r="AG5086" s="430">
        <v>1.5943354572E-3</v>
      </c>
      <c r="AH5086" s="430">
        <v>1.4705708328E-3</v>
      </c>
      <c r="AI5086" s="430">
        <v>1.29922983E-3</v>
      </c>
      <c r="AJ5086" s="430">
        <v>1.1035494156000001E-3</v>
      </c>
      <c r="AK5086" s="430">
        <v>1.1075970732E-3</v>
      </c>
      <c r="AL5086" s="430">
        <v>0</v>
      </c>
    </row>
    <row r="5087" spans="1:38" x14ac:dyDescent="0.25">
      <c r="A5087" s="430" t="s">
        <v>4368</v>
      </c>
      <c r="B5087" s="430">
        <v>1</v>
      </c>
      <c r="C5087" s="430" t="s">
        <v>4386</v>
      </c>
      <c r="D5087" s="430" t="s">
        <v>4091</v>
      </c>
      <c r="E5087" s="430">
        <v>92</v>
      </c>
      <c r="F5087" s="430">
        <v>0</v>
      </c>
      <c r="G5087" s="430">
        <v>0</v>
      </c>
      <c r="H5087" s="430">
        <v>0</v>
      </c>
      <c r="I5087" s="430">
        <v>0</v>
      </c>
      <c r="J5087" s="430">
        <v>0</v>
      </c>
      <c r="K5087" s="430">
        <v>0</v>
      </c>
      <c r="L5087" s="430">
        <v>0</v>
      </c>
      <c r="M5087" s="430">
        <v>0</v>
      </c>
      <c r="N5087" s="430">
        <v>0</v>
      </c>
      <c r="O5087" s="430">
        <v>0</v>
      </c>
      <c r="P5087" s="430">
        <v>0</v>
      </c>
      <c r="Q5087" s="430">
        <v>0</v>
      </c>
      <c r="R5087" s="430">
        <v>3.0513706283999999E-3</v>
      </c>
      <c r="S5087" s="430">
        <v>6.6241921800000002E-3</v>
      </c>
      <c r="T5087" s="430">
        <v>7.4770245672000002E-3</v>
      </c>
      <c r="U5087" s="430">
        <v>8.3729989512000003E-3</v>
      </c>
      <c r="V5087" s="430">
        <v>9.3562528416000004E-3</v>
      </c>
      <c r="W5087" s="430">
        <v>1.0354442639999999E-2</v>
      </c>
      <c r="X5087" s="430">
        <v>1.1415864546E-2</v>
      </c>
      <c r="Y5087" s="430">
        <v>1.2544039597199999E-2</v>
      </c>
      <c r="Z5087" s="430">
        <v>1.36730245176E-2</v>
      </c>
      <c r="AA5087" s="430">
        <v>1.4886425016E-2</v>
      </c>
      <c r="AB5087" s="430">
        <v>1.61234373864E-2</v>
      </c>
      <c r="AC5087" s="430">
        <v>1.7412184503599999E-2</v>
      </c>
      <c r="AD5087" s="430">
        <v>1.8813091067999999E-2</v>
      </c>
      <c r="AE5087" s="430">
        <v>2.0330645650799999E-2</v>
      </c>
      <c r="AF5087" s="430">
        <v>1.9831263080400001E-2</v>
      </c>
      <c r="AG5087" s="430">
        <v>1.89442317492E-2</v>
      </c>
      <c r="AH5087" s="430">
        <v>1.7715504036000002E-2</v>
      </c>
      <c r="AI5087" s="430">
        <v>1.5851983831200001E-2</v>
      </c>
      <c r="AJ5087" s="430">
        <v>1.325778513E-2</v>
      </c>
      <c r="AK5087" s="430">
        <v>1.32771858108E-2</v>
      </c>
      <c r="AL5087" s="430">
        <v>0</v>
      </c>
    </row>
    <row r="5088" spans="1:38" x14ac:dyDescent="0.25">
      <c r="A5088" s="430" t="s">
        <v>4368</v>
      </c>
      <c r="B5088" s="430">
        <v>1</v>
      </c>
      <c r="C5088" s="430" t="s">
        <v>4386</v>
      </c>
      <c r="D5088" s="430" t="s">
        <v>4093</v>
      </c>
      <c r="E5088" s="430">
        <v>92</v>
      </c>
      <c r="F5088" s="430">
        <v>0</v>
      </c>
      <c r="G5088" s="430">
        <v>0</v>
      </c>
      <c r="H5088" s="430">
        <v>0</v>
      </c>
      <c r="I5088" s="430">
        <v>0</v>
      </c>
      <c r="J5088" s="430">
        <v>0</v>
      </c>
      <c r="K5088" s="430">
        <v>0</v>
      </c>
      <c r="L5088" s="430">
        <v>0</v>
      </c>
      <c r="M5088" s="430">
        <v>0</v>
      </c>
      <c r="N5088" s="430">
        <v>0</v>
      </c>
      <c r="O5088" s="430">
        <v>0</v>
      </c>
      <c r="P5088" s="430">
        <v>0</v>
      </c>
      <c r="Q5088" s="430">
        <v>0</v>
      </c>
      <c r="R5088" s="430">
        <v>2.7452493971999998E-3</v>
      </c>
      <c r="S5088" s="430">
        <v>5.9460369936E-3</v>
      </c>
      <c r="T5088" s="430">
        <v>6.6727426044000003E-3</v>
      </c>
      <c r="U5088" s="430">
        <v>7.4214126107999996E-3</v>
      </c>
      <c r="V5088" s="430">
        <v>8.1914885544000001E-3</v>
      </c>
      <c r="W5088" s="430">
        <v>8.9910494291999994E-3</v>
      </c>
      <c r="X5088" s="430">
        <v>9.8132550443999992E-3</v>
      </c>
      <c r="Y5088" s="430">
        <v>1.0666105923600001E-2</v>
      </c>
      <c r="Z5088" s="430">
        <v>1.1538893912400001E-2</v>
      </c>
      <c r="AA5088" s="430">
        <v>1.24408378356E-2</v>
      </c>
      <c r="AB5088" s="430">
        <v>1.3370738527200001E-2</v>
      </c>
      <c r="AC5088" s="430">
        <v>1.43421920292E-2</v>
      </c>
      <c r="AD5088" s="430">
        <v>1.5336164526E-2</v>
      </c>
      <c r="AE5088" s="430">
        <v>1.6347053826000001E-2</v>
      </c>
      <c r="AF5088" s="430">
        <v>1.5688976368800001E-2</v>
      </c>
      <c r="AG5088" s="430">
        <v>1.47748307808E-2</v>
      </c>
      <c r="AH5088" s="430">
        <v>1.36731558912E-2</v>
      </c>
      <c r="AI5088" s="430">
        <v>1.21264608108E-2</v>
      </c>
      <c r="AJ5088" s="430">
        <v>1.0120653992399999E-2</v>
      </c>
      <c r="AK5088" s="430">
        <v>1.01155422408E-2</v>
      </c>
      <c r="AL5088" s="430">
        <v>0</v>
      </c>
    </row>
    <row r="5089" spans="1:38" x14ac:dyDescent="0.25">
      <c r="A5089" s="430" t="s">
        <v>4368</v>
      </c>
      <c r="B5089" s="430">
        <v>1</v>
      </c>
      <c r="C5089" s="430" t="s">
        <v>4386</v>
      </c>
      <c r="D5089" s="430" t="s">
        <v>4095</v>
      </c>
      <c r="E5089" s="430">
        <v>92</v>
      </c>
      <c r="F5089" s="430">
        <v>0</v>
      </c>
      <c r="G5089" s="430">
        <v>0</v>
      </c>
      <c r="H5089" s="430">
        <v>0</v>
      </c>
      <c r="I5089" s="430">
        <v>0</v>
      </c>
      <c r="J5089" s="430">
        <v>0</v>
      </c>
      <c r="K5089" s="430">
        <v>0</v>
      </c>
      <c r="L5089" s="430">
        <v>0</v>
      </c>
      <c r="M5089" s="430">
        <v>0</v>
      </c>
      <c r="N5089" s="430">
        <v>0</v>
      </c>
      <c r="O5089" s="430">
        <v>0</v>
      </c>
      <c r="P5089" s="430">
        <v>0</v>
      </c>
      <c r="Q5089" s="430">
        <v>0</v>
      </c>
      <c r="R5089" s="430">
        <v>9.1022303279999996E-4</v>
      </c>
      <c r="S5089" s="430">
        <v>1.9667045195999999E-3</v>
      </c>
      <c r="T5089" s="430">
        <v>2.1981440399999998E-3</v>
      </c>
      <c r="U5089" s="430">
        <v>2.436029148E-3</v>
      </c>
      <c r="V5089" s="430">
        <v>2.6845189356000001E-3</v>
      </c>
      <c r="W5089" s="430">
        <v>2.9389972367999998E-3</v>
      </c>
      <c r="X5089" s="430">
        <v>3.2014615091999999E-3</v>
      </c>
      <c r="Y5089" s="430">
        <v>3.4763884247999998E-3</v>
      </c>
      <c r="Z5089" s="430">
        <v>3.759955044E-3</v>
      </c>
      <c r="AA5089" s="430">
        <v>4.0480865339999998E-3</v>
      </c>
      <c r="AB5089" s="430">
        <v>4.3412313660000004E-3</v>
      </c>
      <c r="AC5089" s="430">
        <v>4.6360026096E-3</v>
      </c>
      <c r="AD5089" s="430">
        <v>4.9330174151999999E-3</v>
      </c>
      <c r="AE5089" s="430">
        <v>5.2287747647999996E-3</v>
      </c>
      <c r="AF5089" s="430">
        <v>4.9780403699999998E-3</v>
      </c>
      <c r="AG5089" s="430">
        <v>4.6383655656000002E-3</v>
      </c>
      <c r="AH5089" s="430">
        <v>4.2505974912E-3</v>
      </c>
      <c r="AI5089" s="430">
        <v>3.7376399435999999E-3</v>
      </c>
      <c r="AJ5089" s="430">
        <v>3.0741570336000001E-3</v>
      </c>
      <c r="AK5089" s="430">
        <v>3.0590024376E-3</v>
      </c>
      <c r="AL5089" s="430">
        <v>0</v>
      </c>
    </row>
    <row r="5090" spans="1:38" x14ac:dyDescent="0.25">
      <c r="A5090" s="430" t="s">
        <v>4368</v>
      </c>
      <c r="B5090" s="430">
        <v>1</v>
      </c>
      <c r="C5090" s="430" t="s">
        <v>4386</v>
      </c>
      <c r="D5090" s="430" t="s">
        <v>4097</v>
      </c>
      <c r="E5090" s="430">
        <v>92</v>
      </c>
      <c r="F5090" s="430">
        <v>0</v>
      </c>
      <c r="G5090" s="430">
        <v>0</v>
      </c>
      <c r="H5090" s="430">
        <v>0</v>
      </c>
      <c r="I5090" s="430">
        <v>0</v>
      </c>
      <c r="J5090" s="430">
        <v>0</v>
      </c>
      <c r="K5090" s="430">
        <v>0</v>
      </c>
      <c r="L5090" s="430">
        <v>0</v>
      </c>
      <c r="M5090" s="430">
        <v>0</v>
      </c>
      <c r="N5090" s="430">
        <v>0</v>
      </c>
      <c r="O5090" s="430">
        <v>0</v>
      </c>
      <c r="P5090" s="430">
        <v>0</v>
      </c>
      <c r="Q5090" s="430">
        <v>0</v>
      </c>
      <c r="R5090" s="430">
        <v>2.5209009960000002E-4</v>
      </c>
      <c r="S5090" s="430">
        <v>5.4634774800000003E-4</v>
      </c>
      <c r="T5090" s="430">
        <v>6.1608944159999995E-4</v>
      </c>
      <c r="U5090" s="430">
        <v>6.8800161359999995E-4</v>
      </c>
      <c r="V5090" s="430">
        <v>7.6760227679999995E-4</v>
      </c>
      <c r="W5090" s="430">
        <v>8.5711802879999996E-4</v>
      </c>
      <c r="X5090" s="430">
        <v>9.499136988E-4</v>
      </c>
      <c r="Y5090" s="430">
        <v>1.0532990136E-3</v>
      </c>
      <c r="Z5090" s="430">
        <v>1.1447183963999999E-3</v>
      </c>
      <c r="AA5090" s="430">
        <v>1.2373399200000001E-3</v>
      </c>
      <c r="AB5090" s="430">
        <v>1.3477630487999999E-3</v>
      </c>
      <c r="AC5090" s="430">
        <v>1.4562618036000001E-3</v>
      </c>
      <c r="AD5090" s="430">
        <v>1.5545129352E-3</v>
      </c>
      <c r="AE5090" s="430">
        <v>1.6633444655999999E-3</v>
      </c>
      <c r="AF5090" s="430">
        <v>1.5898862819999999E-3</v>
      </c>
      <c r="AG5090" s="430">
        <v>1.4792156015999999E-3</v>
      </c>
      <c r="AH5090" s="430">
        <v>1.3628956151999999E-3</v>
      </c>
      <c r="AI5090" s="430">
        <v>1.2077699256000001E-3</v>
      </c>
      <c r="AJ5090" s="430">
        <v>9.915137844000001E-4</v>
      </c>
      <c r="AK5090" s="430">
        <v>9.9304572600000004E-4</v>
      </c>
      <c r="AL5090" s="430">
        <v>0</v>
      </c>
    </row>
    <row r="5091" spans="1:38" x14ac:dyDescent="0.25">
      <c r="A5091" s="430" t="s">
        <v>4387</v>
      </c>
      <c r="B5091" s="430">
        <v>1</v>
      </c>
      <c r="C5091" s="430" t="s">
        <v>4388</v>
      </c>
      <c r="D5091" s="430" t="s">
        <v>4001</v>
      </c>
      <c r="E5091" s="430">
        <v>93</v>
      </c>
      <c r="F5091" s="430">
        <v>0</v>
      </c>
      <c r="G5091" s="430">
        <v>0</v>
      </c>
      <c r="H5091" s="430">
        <v>0</v>
      </c>
      <c r="I5091" s="430">
        <v>0</v>
      </c>
      <c r="J5091" s="430">
        <v>0</v>
      </c>
      <c r="K5091" s="430">
        <v>0</v>
      </c>
      <c r="L5091" s="430">
        <v>0</v>
      </c>
      <c r="M5091" s="430">
        <v>0</v>
      </c>
      <c r="N5091" s="430">
        <v>0</v>
      </c>
      <c r="O5091" s="430">
        <v>0</v>
      </c>
      <c r="P5091" s="430">
        <v>0</v>
      </c>
      <c r="Q5091" s="430">
        <v>0</v>
      </c>
      <c r="R5091" s="430">
        <v>0</v>
      </c>
      <c r="S5091" s="430">
        <v>0</v>
      </c>
      <c r="T5091" s="430">
        <v>0</v>
      </c>
      <c r="U5091" s="430">
        <v>0</v>
      </c>
      <c r="V5091" s="430">
        <v>0</v>
      </c>
      <c r="W5091" s="430">
        <v>0</v>
      </c>
      <c r="X5091" s="430">
        <v>0</v>
      </c>
      <c r="Y5091" s="430">
        <v>0</v>
      </c>
      <c r="Z5091" s="430">
        <v>0</v>
      </c>
      <c r="AA5091" s="430">
        <v>0</v>
      </c>
      <c r="AB5091" s="430">
        <v>0</v>
      </c>
      <c r="AC5091" s="430">
        <v>0</v>
      </c>
      <c r="AD5091" s="430">
        <v>0</v>
      </c>
      <c r="AE5091" s="430">
        <v>0</v>
      </c>
      <c r="AF5091" s="430">
        <v>0</v>
      </c>
      <c r="AG5091" s="430">
        <v>0</v>
      </c>
      <c r="AH5091" s="430">
        <v>0</v>
      </c>
      <c r="AI5091" s="430">
        <v>0</v>
      </c>
      <c r="AJ5091" s="430">
        <v>0</v>
      </c>
      <c r="AK5091" s="430">
        <v>0</v>
      </c>
      <c r="AL5091" s="430">
        <v>0</v>
      </c>
    </row>
    <row r="5092" spans="1:38" x14ac:dyDescent="0.25">
      <c r="A5092" s="430" t="s">
        <v>4387</v>
      </c>
      <c r="B5092" s="430">
        <v>1</v>
      </c>
      <c r="C5092" s="430" t="s">
        <v>4388</v>
      </c>
      <c r="D5092" s="430" t="s">
        <v>4003</v>
      </c>
      <c r="E5092" s="430">
        <v>93</v>
      </c>
      <c r="F5092" s="430">
        <v>0</v>
      </c>
      <c r="G5092" s="430">
        <v>0</v>
      </c>
      <c r="H5092" s="430">
        <v>0</v>
      </c>
      <c r="I5092" s="430">
        <v>2.7739134800000001E-3</v>
      </c>
      <c r="J5092" s="430">
        <v>4.1608708399999998E-3</v>
      </c>
      <c r="K5092" s="430">
        <v>4.1608708399999998E-3</v>
      </c>
      <c r="L5092" s="430">
        <v>5.5478269600000001E-3</v>
      </c>
      <c r="M5092" s="430">
        <v>5.5478269600000001E-3</v>
      </c>
      <c r="N5092" s="430">
        <v>5.5478269600000001E-3</v>
      </c>
      <c r="O5092" s="430">
        <v>5.5478269600000001E-3</v>
      </c>
      <c r="P5092" s="430">
        <v>5.5478269600000001E-3</v>
      </c>
      <c r="Q5092" s="430">
        <v>5.5478269600000001E-3</v>
      </c>
      <c r="R5092" s="430">
        <v>5.5478269600000001E-3</v>
      </c>
      <c r="S5092" s="430">
        <v>5.5478269600000001E-3</v>
      </c>
      <c r="T5092" s="430">
        <v>5.5478269600000001E-3</v>
      </c>
      <c r="U5092" s="430">
        <v>5.5478269600000001E-3</v>
      </c>
      <c r="V5092" s="430">
        <v>5.5478269600000001E-3</v>
      </c>
      <c r="W5092" s="430">
        <v>5.5478269600000001E-3</v>
      </c>
      <c r="X5092" s="430">
        <v>5.5478269600000001E-3</v>
      </c>
      <c r="Y5092" s="430">
        <v>5.5478269600000001E-3</v>
      </c>
      <c r="Z5092" s="430">
        <v>5.6420000000000003E-3</v>
      </c>
      <c r="AA5092" s="430">
        <v>5.0965673999999999E-3</v>
      </c>
      <c r="AB5092" s="430">
        <v>5.6168651999999996E-3</v>
      </c>
      <c r="AC5092" s="430">
        <v>5.6168651999999996E-3</v>
      </c>
      <c r="AD5092" s="430">
        <v>5.7668382399999997E-3</v>
      </c>
      <c r="AE5092" s="430">
        <v>4.5008651999999998E-3</v>
      </c>
      <c r="AF5092" s="430">
        <v>3.36308088E-3</v>
      </c>
      <c r="AG5092" s="430">
        <v>3.1460808799999998E-3</v>
      </c>
      <c r="AH5092" s="430">
        <v>3.4820539199999999E-3</v>
      </c>
      <c r="AI5092" s="430">
        <v>4.4380269599999999E-3</v>
      </c>
      <c r="AJ5092" s="430">
        <v>4.1255134799999997E-3</v>
      </c>
      <c r="AK5092" s="430">
        <v>3.1837843199999999E-3</v>
      </c>
      <c r="AL5092" s="430">
        <v>0</v>
      </c>
    </row>
    <row r="5093" spans="1:38" x14ac:dyDescent="0.25">
      <c r="A5093" s="430" t="s">
        <v>4387</v>
      </c>
      <c r="B5093" s="430">
        <v>1</v>
      </c>
      <c r="C5093" s="430" t="s">
        <v>4388</v>
      </c>
      <c r="D5093" s="430" t="s">
        <v>4004</v>
      </c>
      <c r="E5093" s="430">
        <v>93</v>
      </c>
      <c r="F5093" s="430">
        <v>0</v>
      </c>
      <c r="G5093" s="430">
        <v>0</v>
      </c>
      <c r="H5093" s="430">
        <v>0</v>
      </c>
      <c r="I5093" s="430">
        <v>0</v>
      </c>
      <c r="J5093" s="430">
        <v>0</v>
      </c>
      <c r="K5093" s="430">
        <v>0</v>
      </c>
      <c r="L5093" s="430">
        <v>0</v>
      </c>
      <c r="M5093" s="430">
        <v>0</v>
      </c>
      <c r="N5093" s="430">
        <v>0</v>
      </c>
      <c r="O5093" s="430">
        <v>0</v>
      </c>
      <c r="P5093" s="430">
        <v>0</v>
      </c>
      <c r="Q5093" s="430">
        <v>0</v>
      </c>
      <c r="R5093" s="430">
        <v>0</v>
      </c>
      <c r="S5093" s="430">
        <v>0</v>
      </c>
      <c r="T5093" s="430">
        <v>0</v>
      </c>
      <c r="U5093" s="430">
        <v>0</v>
      </c>
      <c r="V5093" s="430">
        <v>0</v>
      </c>
      <c r="W5093" s="430">
        <v>0</v>
      </c>
      <c r="X5093" s="430">
        <v>0</v>
      </c>
      <c r="Y5093" s="430">
        <v>0</v>
      </c>
      <c r="Z5093" s="430">
        <v>0</v>
      </c>
      <c r="AA5093" s="430">
        <v>0</v>
      </c>
      <c r="AB5093" s="430">
        <v>0</v>
      </c>
      <c r="AC5093" s="430">
        <v>0</v>
      </c>
      <c r="AD5093" s="430">
        <v>0</v>
      </c>
      <c r="AE5093" s="430">
        <v>0</v>
      </c>
      <c r="AF5093" s="430">
        <v>0</v>
      </c>
      <c r="AG5093" s="430">
        <v>0</v>
      </c>
      <c r="AH5093" s="430">
        <v>0</v>
      </c>
      <c r="AI5093" s="430">
        <v>0</v>
      </c>
      <c r="AJ5093" s="430">
        <v>0</v>
      </c>
      <c r="AK5093" s="430">
        <v>0</v>
      </c>
      <c r="AL5093" s="430">
        <v>0</v>
      </c>
    </row>
    <row r="5094" spans="1:38" x14ac:dyDescent="0.25">
      <c r="A5094" s="430" t="s">
        <v>4387</v>
      </c>
      <c r="B5094" s="430">
        <v>1</v>
      </c>
      <c r="C5094" s="430" t="s">
        <v>4388</v>
      </c>
      <c r="D5094" s="430" t="s">
        <v>4225</v>
      </c>
      <c r="E5094" s="430">
        <v>93</v>
      </c>
      <c r="F5094" s="430">
        <v>0</v>
      </c>
      <c r="G5094" s="430">
        <v>0</v>
      </c>
      <c r="H5094" s="430">
        <v>0</v>
      </c>
      <c r="I5094" s="430">
        <v>0</v>
      </c>
      <c r="J5094" s="430">
        <v>0</v>
      </c>
      <c r="K5094" s="430">
        <v>0</v>
      </c>
      <c r="L5094" s="430">
        <v>0</v>
      </c>
      <c r="M5094" s="430">
        <v>0</v>
      </c>
      <c r="N5094" s="430">
        <v>0</v>
      </c>
      <c r="O5094" s="430">
        <v>0</v>
      </c>
      <c r="P5094" s="430">
        <v>0</v>
      </c>
      <c r="Q5094" s="430">
        <v>0</v>
      </c>
      <c r="R5094" s="430">
        <v>0</v>
      </c>
      <c r="S5094" s="430">
        <v>0</v>
      </c>
      <c r="T5094" s="430">
        <v>0</v>
      </c>
      <c r="U5094" s="430">
        <v>0</v>
      </c>
      <c r="V5094" s="430">
        <v>0</v>
      </c>
      <c r="W5094" s="430">
        <v>0</v>
      </c>
      <c r="X5094" s="430">
        <v>0</v>
      </c>
      <c r="Y5094" s="430">
        <v>0</v>
      </c>
      <c r="Z5094" s="430">
        <v>0</v>
      </c>
      <c r="AA5094" s="430">
        <v>0</v>
      </c>
      <c r="AB5094" s="430">
        <v>0</v>
      </c>
      <c r="AC5094" s="430">
        <v>0</v>
      </c>
      <c r="AD5094" s="430">
        <v>0</v>
      </c>
      <c r="AE5094" s="430">
        <v>0</v>
      </c>
      <c r="AF5094" s="430">
        <v>0</v>
      </c>
      <c r="AG5094" s="430">
        <v>0</v>
      </c>
      <c r="AH5094" s="430">
        <v>0</v>
      </c>
      <c r="AI5094" s="430">
        <v>0</v>
      </c>
      <c r="AJ5094" s="430">
        <v>0</v>
      </c>
      <c r="AK5094" s="430">
        <v>0</v>
      </c>
      <c r="AL5094" s="430">
        <v>0</v>
      </c>
    </row>
    <row r="5095" spans="1:38" x14ac:dyDescent="0.25">
      <c r="A5095" s="430" t="s">
        <v>4387</v>
      </c>
      <c r="B5095" s="430">
        <v>1</v>
      </c>
      <c r="C5095" s="430" t="s">
        <v>4388</v>
      </c>
      <c r="D5095" s="430" t="s">
        <v>4006</v>
      </c>
      <c r="E5095" s="430">
        <v>93</v>
      </c>
      <c r="F5095" s="430">
        <v>0</v>
      </c>
      <c r="G5095" s="430">
        <v>0</v>
      </c>
      <c r="H5095" s="430">
        <v>0</v>
      </c>
      <c r="I5095" s="430">
        <v>0</v>
      </c>
      <c r="J5095" s="430">
        <v>0</v>
      </c>
      <c r="K5095" s="430">
        <v>0</v>
      </c>
      <c r="L5095" s="430">
        <v>0</v>
      </c>
      <c r="M5095" s="430">
        <v>0</v>
      </c>
      <c r="N5095" s="430">
        <v>0</v>
      </c>
      <c r="O5095" s="430">
        <v>0</v>
      </c>
      <c r="P5095" s="430">
        <v>0</v>
      </c>
      <c r="Q5095" s="430">
        <v>0</v>
      </c>
      <c r="R5095" s="430">
        <v>0</v>
      </c>
      <c r="S5095" s="430">
        <v>0</v>
      </c>
      <c r="T5095" s="430">
        <v>0</v>
      </c>
      <c r="U5095" s="430">
        <v>0</v>
      </c>
      <c r="V5095" s="430">
        <v>0</v>
      </c>
      <c r="W5095" s="430">
        <v>0</v>
      </c>
      <c r="X5095" s="430">
        <v>0</v>
      </c>
      <c r="Y5095" s="430">
        <v>0</v>
      </c>
      <c r="Z5095" s="430">
        <v>0</v>
      </c>
      <c r="AA5095" s="430">
        <v>0</v>
      </c>
      <c r="AB5095" s="430">
        <v>0</v>
      </c>
      <c r="AC5095" s="430">
        <v>0</v>
      </c>
      <c r="AD5095" s="430">
        <v>0</v>
      </c>
      <c r="AE5095" s="430">
        <v>0</v>
      </c>
      <c r="AF5095" s="430">
        <v>0</v>
      </c>
      <c r="AG5095" s="430">
        <v>0</v>
      </c>
      <c r="AH5095" s="430">
        <v>0</v>
      </c>
      <c r="AI5095" s="430">
        <v>0</v>
      </c>
      <c r="AJ5095" s="430">
        <v>0</v>
      </c>
      <c r="AK5095" s="430">
        <v>0</v>
      </c>
      <c r="AL5095" s="430">
        <v>0</v>
      </c>
    </row>
    <row r="5096" spans="1:38" x14ac:dyDescent="0.25">
      <c r="A5096" s="430" t="s">
        <v>4387</v>
      </c>
      <c r="B5096" s="430">
        <v>1</v>
      </c>
      <c r="C5096" s="430" t="s">
        <v>4388</v>
      </c>
      <c r="D5096" s="430" t="s">
        <v>4008</v>
      </c>
      <c r="E5096" s="430">
        <v>93</v>
      </c>
      <c r="F5096" s="430">
        <v>0.94011254099999997</v>
      </c>
      <c r="G5096" s="430">
        <v>0.84480663948000001</v>
      </c>
      <c r="H5096" s="430">
        <v>0.96241627839999999</v>
      </c>
      <c r="I5096" s="430">
        <v>0</v>
      </c>
      <c r="J5096" s="430">
        <v>0</v>
      </c>
      <c r="K5096" s="430">
        <v>0</v>
      </c>
      <c r="L5096" s="430">
        <v>0</v>
      </c>
      <c r="M5096" s="430">
        <v>0</v>
      </c>
      <c r="N5096" s="430">
        <v>0</v>
      </c>
      <c r="O5096" s="430">
        <v>0</v>
      </c>
      <c r="P5096" s="430">
        <v>0</v>
      </c>
      <c r="Q5096" s="430">
        <v>0</v>
      </c>
      <c r="R5096" s="430">
        <v>0</v>
      </c>
      <c r="S5096" s="430">
        <v>0</v>
      </c>
      <c r="T5096" s="430">
        <v>0</v>
      </c>
      <c r="U5096" s="430">
        <v>0</v>
      </c>
      <c r="V5096" s="430">
        <v>0</v>
      </c>
      <c r="W5096" s="430">
        <v>0</v>
      </c>
      <c r="X5096" s="430">
        <v>0</v>
      </c>
      <c r="Y5096" s="430">
        <v>0</v>
      </c>
      <c r="Z5096" s="430">
        <v>0</v>
      </c>
      <c r="AA5096" s="430">
        <v>0</v>
      </c>
      <c r="AB5096" s="430">
        <v>0</v>
      </c>
      <c r="AC5096" s="430">
        <v>0</v>
      </c>
      <c r="AD5096" s="430">
        <v>0</v>
      </c>
      <c r="AE5096" s="430">
        <v>0</v>
      </c>
      <c r="AF5096" s="430">
        <v>0</v>
      </c>
      <c r="AG5096" s="430">
        <v>0</v>
      </c>
      <c r="AH5096" s="430">
        <v>0</v>
      </c>
      <c r="AI5096" s="430">
        <v>0</v>
      </c>
      <c r="AJ5096" s="430">
        <v>0</v>
      </c>
      <c r="AK5096" s="430">
        <v>0</v>
      </c>
      <c r="AL5096" s="430">
        <v>0</v>
      </c>
    </row>
    <row r="5097" spans="1:38" x14ac:dyDescent="0.25">
      <c r="A5097" s="430" t="s">
        <v>4387</v>
      </c>
      <c r="B5097" s="430">
        <v>1</v>
      </c>
      <c r="C5097" s="430" t="s">
        <v>4388</v>
      </c>
      <c r="D5097" s="430" t="s">
        <v>481</v>
      </c>
      <c r="E5097" s="430">
        <v>93</v>
      </c>
      <c r="F5097" s="430">
        <v>0</v>
      </c>
      <c r="G5097" s="430">
        <v>0</v>
      </c>
      <c r="H5097" s="430">
        <v>0</v>
      </c>
      <c r="I5097" s="430">
        <v>0</v>
      </c>
      <c r="J5097" s="430">
        <v>0</v>
      </c>
      <c r="K5097" s="430">
        <v>0</v>
      </c>
      <c r="L5097" s="430">
        <v>0</v>
      </c>
      <c r="M5097" s="430">
        <v>0</v>
      </c>
      <c r="N5097" s="430">
        <v>0</v>
      </c>
      <c r="O5097" s="430">
        <v>0</v>
      </c>
      <c r="P5097" s="430">
        <v>0</v>
      </c>
      <c r="Q5097" s="430">
        <v>0</v>
      </c>
      <c r="R5097" s="430">
        <v>0</v>
      </c>
      <c r="S5097" s="430">
        <v>0</v>
      </c>
      <c r="T5097" s="430">
        <v>0</v>
      </c>
      <c r="U5097" s="430">
        <v>0</v>
      </c>
      <c r="V5097" s="430">
        <v>0</v>
      </c>
      <c r="W5097" s="430">
        <v>0</v>
      </c>
      <c r="X5097" s="430">
        <v>0</v>
      </c>
      <c r="Y5097" s="430">
        <v>0</v>
      </c>
      <c r="Z5097" s="430">
        <v>0</v>
      </c>
      <c r="AA5097" s="430">
        <v>0</v>
      </c>
      <c r="AB5097" s="430">
        <v>0</v>
      </c>
      <c r="AC5097" s="430">
        <v>0</v>
      </c>
      <c r="AD5097" s="430">
        <v>0</v>
      </c>
      <c r="AE5097" s="430">
        <v>0</v>
      </c>
      <c r="AF5097" s="430">
        <v>0</v>
      </c>
      <c r="AG5097" s="430">
        <v>0</v>
      </c>
      <c r="AH5097" s="430">
        <v>0</v>
      </c>
      <c r="AI5097" s="430">
        <v>0</v>
      </c>
      <c r="AJ5097" s="430">
        <v>0</v>
      </c>
      <c r="AK5097" s="430">
        <v>0</v>
      </c>
      <c r="AL5097" s="430">
        <v>0</v>
      </c>
    </row>
    <row r="5098" spans="1:38" x14ac:dyDescent="0.25">
      <c r="A5098" s="430" t="s">
        <v>4387</v>
      </c>
      <c r="B5098" s="430">
        <v>1</v>
      </c>
      <c r="C5098" s="430" t="s">
        <v>4388</v>
      </c>
      <c r="D5098" s="430" t="s">
        <v>4011</v>
      </c>
      <c r="E5098" s="430">
        <v>93</v>
      </c>
      <c r="F5098" s="430">
        <v>0</v>
      </c>
      <c r="G5098" s="430">
        <v>0</v>
      </c>
      <c r="H5098" s="430">
        <v>0</v>
      </c>
      <c r="I5098" s="430">
        <v>0</v>
      </c>
      <c r="J5098" s="430">
        <v>0</v>
      </c>
      <c r="K5098" s="430">
        <v>0</v>
      </c>
      <c r="L5098" s="430">
        <v>0</v>
      </c>
      <c r="M5098" s="430">
        <v>0</v>
      </c>
      <c r="N5098" s="430">
        <v>0</v>
      </c>
      <c r="O5098" s="430">
        <v>0</v>
      </c>
      <c r="P5098" s="430">
        <v>0</v>
      </c>
      <c r="Q5098" s="430">
        <v>0</v>
      </c>
      <c r="R5098" s="430">
        <v>0</v>
      </c>
      <c r="S5098" s="430">
        <v>0</v>
      </c>
      <c r="T5098" s="430">
        <v>0</v>
      </c>
      <c r="U5098" s="430">
        <v>0</v>
      </c>
      <c r="V5098" s="430">
        <v>0</v>
      </c>
      <c r="W5098" s="430">
        <v>0</v>
      </c>
      <c r="X5098" s="430">
        <v>0</v>
      </c>
      <c r="Y5098" s="430">
        <v>0</v>
      </c>
      <c r="Z5098" s="430">
        <v>0</v>
      </c>
      <c r="AA5098" s="430">
        <v>0</v>
      </c>
      <c r="AB5098" s="430">
        <v>0</v>
      </c>
      <c r="AC5098" s="430">
        <v>0</v>
      </c>
      <c r="AD5098" s="430">
        <v>0</v>
      </c>
      <c r="AE5098" s="430">
        <v>0</v>
      </c>
      <c r="AF5098" s="430">
        <v>0</v>
      </c>
      <c r="AG5098" s="430">
        <v>0</v>
      </c>
      <c r="AH5098" s="430">
        <v>0</v>
      </c>
      <c r="AI5098" s="430">
        <v>0</v>
      </c>
      <c r="AJ5098" s="430">
        <v>0</v>
      </c>
      <c r="AK5098" s="430">
        <v>0</v>
      </c>
      <c r="AL5098" s="430">
        <v>0</v>
      </c>
    </row>
    <row r="5099" spans="1:38" x14ac:dyDescent="0.25">
      <c r="A5099" s="430" t="s">
        <v>4387</v>
      </c>
      <c r="B5099" s="430">
        <v>1</v>
      </c>
      <c r="C5099" s="430" t="s">
        <v>4388</v>
      </c>
      <c r="D5099" s="430" t="s">
        <v>4013</v>
      </c>
      <c r="E5099" s="430">
        <v>93</v>
      </c>
      <c r="F5099" s="430">
        <v>0</v>
      </c>
      <c r="G5099" s="430">
        <v>0</v>
      </c>
      <c r="H5099" s="430">
        <v>0</v>
      </c>
      <c r="I5099" s="430">
        <v>0</v>
      </c>
      <c r="J5099" s="430">
        <v>0</v>
      </c>
      <c r="K5099" s="430">
        <v>0</v>
      </c>
      <c r="L5099" s="430">
        <v>0</v>
      </c>
      <c r="M5099" s="430">
        <v>0</v>
      </c>
      <c r="N5099" s="430">
        <v>0</v>
      </c>
      <c r="O5099" s="430">
        <v>0</v>
      </c>
      <c r="P5099" s="430">
        <v>0</v>
      </c>
      <c r="Q5099" s="430">
        <v>0</v>
      </c>
      <c r="R5099" s="430">
        <v>0</v>
      </c>
      <c r="S5099" s="430">
        <v>0</v>
      </c>
      <c r="T5099" s="430">
        <v>0</v>
      </c>
      <c r="U5099" s="430">
        <v>0</v>
      </c>
      <c r="V5099" s="430">
        <v>0</v>
      </c>
      <c r="W5099" s="430">
        <v>0</v>
      </c>
      <c r="X5099" s="430">
        <v>0</v>
      </c>
      <c r="Y5099" s="430">
        <v>0</v>
      </c>
      <c r="Z5099" s="430">
        <v>0</v>
      </c>
      <c r="AA5099" s="430">
        <v>0</v>
      </c>
      <c r="AB5099" s="430">
        <v>0</v>
      </c>
      <c r="AC5099" s="430">
        <v>0</v>
      </c>
      <c r="AD5099" s="430">
        <v>0</v>
      </c>
      <c r="AE5099" s="430">
        <v>0</v>
      </c>
      <c r="AF5099" s="430">
        <v>0</v>
      </c>
      <c r="AG5099" s="430">
        <v>0</v>
      </c>
      <c r="AH5099" s="430">
        <v>0</v>
      </c>
      <c r="AI5099" s="430">
        <v>0</v>
      </c>
      <c r="AJ5099" s="430">
        <v>0</v>
      </c>
      <c r="AK5099" s="430">
        <v>0</v>
      </c>
      <c r="AL5099" s="430">
        <v>0</v>
      </c>
    </row>
    <row r="5100" spans="1:38" x14ac:dyDescent="0.25">
      <c r="A5100" s="430" t="s">
        <v>4387</v>
      </c>
      <c r="B5100" s="430">
        <v>1</v>
      </c>
      <c r="C5100" s="430" t="s">
        <v>4388</v>
      </c>
      <c r="D5100" s="430" t="s">
        <v>4014</v>
      </c>
      <c r="E5100" s="430">
        <v>93</v>
      </c>
      <c r="F5100" s="430">
        <v>0</v>
      </c>
      <c r="G5100" s="430">
        <v>0</v>
      </c>
      <c r="H5100" s="430">
        <v>0</v>
      </c>
      <c r="I5100" s="430">
        <v>0</v>
      </c>
      <c r="J5100" s="430">
        <v>0</v>
      </c>
      <c r="K5100" s="430">
        <v>0</v>
      </c>
      <c r="L5100" s="430">
        <v>0</v>
      </c>
      <c r="M5100" s="430">
        <v>0</v>
      </c>
      <c r="N5100" s="430">
        <v>0</v>
      </c>
      <c r="O5100" s="430">
        <v>0</v>
      </c>
      <c r="P5100" s="430">
        <v>0</v>
      </c>
      <c r="Q5100" s="430">
        <v>0</v>
      </c>
      <c r="R5100" s="430">
        <v>0</v>
      </c>
      <c r="S5100" s="430">
        <v>0</v>
      </c>
      <c r="T5100" s="430">
        <v>0</v>
      </c>
      <c r="U5100" s="430">
        <v>0</v>
      </c>
      <c r="V5100" s="430">
        <v>0</v>
      </c>
      <c r="W5100" s="430">
        <v>0</v>
      </c>
      <c r="X5100" s="430">
        <v>0</v>
      </c>
      <c r="Y5100" s="430">
        <v>0</v>
      </c>
      <c r="Z5100" s="430">
        <v>0</v>
      </c>
      <c r="AA5100" s="430">
        <v>0</v>
      </c>
      <c r="AB5100" s="430">
        <v>0</v>
      </c>
      <c r="AC5100" s="430">
        <v>0</v>
      </c>
      <c r="AD5100" s="430">
        <v>0</v>
      </c>
      <c r="AE5100" s="430">
        <v>0</v>
      </c>
      <c r="AF5100" s="430">
        <v>0</v>
      </c>
      <c r="AG5100" s="430">
        <v>0</v>
      </c>
      <c r="AH5100" s="430">
        <v>0</v>
      </c>
      <c r="AI5100" s="430">
        <v>0</v>
      </c>
      <c r="AJ5100" s="430">
        <v>0</v>
      </c>
      <c r="AK5100" s="430">
        <v>0</v>
      </c>
      <c r="AL5100" s="430">
        <v>0</v>
      </c>
    </row>
    <row r="5101" spans="1:38" x14ac:dyDescent="0.25">
      <c r="A5101" s="430" t="s">
        <v>4387</v>
      </c>
      <c r="B5101" s="430">
        <v>1</v>
      </c>
      <c r="C5101" s="430" t="s">
        <v>4388</v>
      </c>
      <c r="D5101" s="430" t="s">
        <v>4016</v>
      </c>
      <c r="E5101" s="430">
        <v>93</v>
      </c>
      <c r="F5101" s="430">
        <v>0</v>
      </c>
      <c r="G5101" s="430">
        <v>0</v>
      </c>
      <c r="H5101" s="430">
        <v>0</v>
      </c>
      <c r="I5101" s="430">
        <v>0</v>
      </c>
      <c r="J5101" s="430">
        <v>0</v>
      </c>
      <c r="K5101" s="430">
        <v>0</v>
      </c>
      <c r="L5101" s="430">
        <v>0</v>
      </c>
      <c r="M5101" s="430">
        <v>0</v>
      </c>
      <c r="N5101" s="430">
        <v>0</v>
      </c>
      <c r="O5101" s="430">
        <v>0</v>
      </c>
      <c r="P5101" s="430">
        <v>0</v>
      </c>
      <c r="Q5101" s="430">
        <v>0</v>
      </c>
      <c r="R5101" s="430">
        <v>0</v>
      </c>
      <c r="S5101" s="430">
        <v>0</v>
      </c>
      <c r="T5101" s="430">
        <v>0</v>
      </c>
      <c r="U5101" s="430">
        <v>0</v>
      </c>
      <c r="V5101" s="430">
        <v>0</v>
      </c>
      <c r="W5101" s="430">
        <v>0</v>
      </c>
      <c r="X5101" s="430">
        <v>0</v>
      </c>
      <c r="Y5101" s="430">
        <v>0</v>
      </c>
      <c r="Z5101" s="430">
        <v>0</v>
      </c>
      <c r="AA5101" s="430">
        <v>0</v>
      </c>
      <c r="AB5101" s="430">
        <v>0</v>
      </c>
      <c r="AC5101" s="430">
        <v>0</v>
      </c>
      <c r="AD5101" s="430">
        <v>0</v>
      </c>
      <c r="AE5101" s="430">
        <v>0</v>
      </c>
      <c r="AF5101" s="430">
        <v>0</v>
      </c>
      <c r="AG5101" s="430">
        <v>0</v>
      </c>
      <c r="AH5101" s="430">
        <v>0</v>
      </c>
      <c r="AI5101" s="430">
        <v>0</v>
      </c>
      <c r="AJ5101" s="430">
        <v>0</v>
      </c>
      <c r="AK5101" s="430">
        <v>0</v>
      </c>
      <c r="AL5101" s="430">
        <v>0</v>
      </c>
    </row>
    <row r="5102" spans="1:38" x14ac:dyDescent="0.25">
      <c r="A5102" s="430" t="s">
        <v>4387</v>
      </c>
      <c r="B5102" s="430">
        <v>1</v>
      </c>
      <c r="C5102" s="430" t="s">
        <v>4388</v>
      </c>
      <c r="D5102" s="430" t="s">
        <v>4018</v>
      </c>
      <c r="E5102" s="430">
        <v>93</v>
      </c>
      <c r="F5102" s="430">
        <v>0</v>
      </c>
      <c r="G5102" s="430">
        <v>0</v>
      </c>
      <c r="H5102" s="430">
        <v>0</v>
      </c>
      <c r="I5102" s="430">
        <v>0</v>
      </c>
      <c r="J5102" s="430">
        <v>0</v>
      </c>
      <c r="K5102" s="430">
        <v>0</v>
      </c>
      <c r="L5102" s="430">
        <v>0</v>
      </c>
      <c r="M5102" s="430">
        <v>0</v>
      </c>
      <c r="N5102" s="430">
        <v>0</v>
      </c>
      <c r="O5102" s="430">
        <v>0</v>
      </c>
      <c r="P5102" s="430">
        <v>0</v>
      </c>
      <c r="Q5102" s="430">
        <v>0</v>
      </c>
      <c r="R5102" s="430">
        <v>0</v>
      </c>
      <c r="S5102" s="430">
        <v>0</v>
      </c>
      <c r="T5102" s="430">
        <v>0</v>
      </c>
      <c r="U5102" s="430">
        <v>0</v>
      </c>
      <c r="V5102" s="430">
        <v>0</v>
      </c>
      <c r="W5102" s="430">
        <v>0</v>
      </c>
      <c r="X5102" s="430">
        <v>0</v>
      </c>
      <c r="Y5102" s="430">
        <v>0</v>
      </c>
      <c r="Z5102" s="430">
        <v>0</v>
      </c>
      <c r="AA5102" s="430">
        <v>0</v>
      </c>
      <c r="AB5102" s="430">
        <v>0</v>
      </c>
      <c r="AC5102" s="430">
        <v>0</v>
      </c>
      <c r="AD5102" s="430">
        <v>0</v>
      </c>
      <c r="AE5102" s="430">
        <v>0</v>
      </c>
      <c r="AF5102" s="430">
        <v>0</v>
      </c>
      <c r="AG5102" s="430">
        <v>0</v>
      </c>
      <c r="AH5102" s="430">
        <v>0</v>
      </c>
      <c r="AI5102" s="430">
        <v>0</v>
      </c>
      <c r="AJ5102" s="430">
        <v>0</v>
      </c>
      <c r="AK5102" s="430">
        <v>0</v>
      </c>
      <c r="AL5102" s="430">
        <v>0</v>
      </c>
    </row>
    <row r="5103" spans="1:38" x14ac:dyDescent="0.25">
      <c r="A5103" s="430" t="s">
        <v>4387</v>
      </c>
      <c r="B5103" s="430">
        <v>1</v>
      </c>
      <c r="C5103" s="430" t="s">
        <v>4388</v>
      </c>
      <c r="D5103" s="430" t="s">
        <v>4226</v>
      </c>
      <c r="E5103" s="430">
        <v>93</v>
      </c>
      <c r="F5103" s="430">
        <v>0</v>
      </c>
      <c r="G5103" s="430">
        <v>0</v>
      </c>
      <c r="H5103" s="430">
        <v>0</v>
      </c>
      <c r="I5103" s="430">
        <v>0</v>
      </c>
      <c r="J5103" s="430">
        <v>0</v>
      </c>
      <c r="K5103" s="430">
        <v>0</v>
      </c>
      <c r="L5103" s="430">
        <v>0</v>
      </c>
      <c r="M5103" s="430">
        <v>0</v>
      </c>
      <c r="N5103" s="430">
        <v>0</v>
      </c>
      <c r="O5103" s="430">
        <v>0</v>
      </c>
      <c r="P5103" s="430">
        <v>0</v>
      </c>
      <c r="Q5103" s="430">
        <v>0</v>
      </c>
      <c r="R5103" s="430">
        <v>0</v>
      </c>
      <c r="S5103" s="430">
        <v>0</v>
      </c>
      <c r="T5103" s="430">
        <v>0</v>
      </c>
      <c r="U5103" s="430">
        <v>0</v>
      </c>
      <c r="V5103" s="430">
        <v>0</v>
      </c>
      <c r="W5103" s="430">
        <v>0</v>
      </c>
      <c r="X5103" s="430">
        <v>0</v>
      </c>
      <c r="Y5103" s="430">
        <v>0</v>
      </c>
      <c r="Z5103" s="430">
        <v>0</v>
      </c>
      <c r="AA5103" s="430">
        <v>0</v>
      </c>
      <c r="AB5103" s="430">
        <v>0</v>
      </c>
      <c r="AC5103" s="430">
        <v>0</v>
      </c>
      <c r="AD5103" s="430">
        <v>0</v>
      </c>
      <c r="AE5103" s="430">
        <v>0</v>
      </c>
      <c r="AF5103" s="430">
        <v>0</v>
      </c>
      <c r="AG5103" s="430">
        <v>0</v>
      </c>
      <c r="AH5103" s="430">
        <v>0</v>
      </c>
      <c r="AI5103" s="430">
        <v>0</v>
      </c>
      <c r="AJ5103" s="430">
        <v>0</v>
      </c>
      <c r="AK5103" s="430">
        <v>0</v>
      </c>
      <c r="AL5103" s="430">
        <v>0</v>
      </c>
    </row>
    <row r="5104" spans="1:38" x14ac:dyDescent="0.25">
      <c r="A5104" s="430" t="s">
        <v>4387</v>
      </c>
      <c r="B5104" s="430">
        <v>1</v>
      </c>
      <c r="C5104" s="430" t="s">
        <v>4388</v>
      </c>
      <c r="D5104" s="430" t="s">
        <v>4020</v>
      </c>
      <c r="E5104" s="430">
        <v>93</v>
      </c>
      <c r="F5104" s="430">
        <v>0</v>
      </c>
      <c r="G5104" s="430">
        <v>0</v>
      </c>
      <c r="H5104" s="430">
        <v>0</v>
      </c>
      <c r="I5104" s="430">
        <v>0</v>
      </c>
      <c r="J5104" s="430">
        <v>0</v>
      </c>
      <c r="K5104" s="430">
        <v>0</v>
      </c>
      <c r="L5104" s="430">
        <v>0</v>
      </c>
      <c r="M5104" s="430">
        <v>0</v>
      </c>
      <c r="N5104" s="430">
        <v>0</v>
      </c>
      <c r="O5104" s="430">
        <v>0</v>
      </c>
      <c r="P5104" s="430">
        <v>0</v>
      </c>
      <c r="Q5104" s="430">
        <v>0</v>
      </c>
      <c r="R5104" s="430">
        <v>0</v>
      </c>
      <c r="S5104" s="430">
        <v>0</v>
      </c>
      <c r="T5104" s="430">
        <v>0</v>
      </c>
      <c r="U5104" s="430">
        <v>0</v>
      </c>
      <c r="V5104" s="430">
        <v>0</v>
      </c>
      <c r="W5104" s="430">
        <v>0</v>
      </c>
      <c r="X5104" s="430">
        <v>0</v>
      </c>
      <c r="Y5104" s="430">
        <v>0</v>
      </c>
      <c r="Z5104" s="430">
        <v>0</v>
      </c>
      <c r="AA5104" s="430">
        <v>0</v>
      </c>
      <c r="AB5104" s="430">
        <v>0</v>
      </c>
      <c r="AC5104" s="430">
        <v>0</v>
      </c>
      <c r="AD5104" s="430">
        <v>0</v>
      </c>
      <c r="AE5104" s="430">
        <v>0</v>
      </c>
      <c r="AF5104" s="430">
        <v>0</v>
      </c>
      <c r="AG5104" s="430">
        <v>0</v>
      </c>
      <c r="AH5104" s="430">
        <v>0</v>
      </c>
      <c r="AI5104" s="430">
        <v>0</v>
      </c>
      <c r="AJ5104" s="430">
        <v>0</v>
      </c>
      <c r="AK5104" s="430">
        <v>0</v>
      </c>
      <c r="AL5104" s="430">
        <v>0</v>
      </c>
    </row>
    <row r="5105" spans="1:38" x14ac:dyDescent="0.25">
      <c r="A5105" s="430" t="s">
        <v>4387</v>
      </c>
      <c r="B5105" s="430">
        <v>1</v>
      </c>
      <c r="C5105" s="430" t="s">
        <v>4388</v>
      </c>
      <c r="D5105" s="430" t="s">
        <v>4022</v>
      </c>
      <c r="E5105" s="430">
        <v>93</v>
      </c>
      <c r="F5105" s="430">
        <v>0</v>
      </c>
      <c r="G5105" s="430">
        <v>0</v>
      </c>
      <c r="H5105" s="430">
        <v>0</v>
      </c>
      <c r="I5105" s="430">
        <v>0</v>
      </c>
      <c r="J5105" s="430">
        <v>0</v>
      </c>
      <c r="K5105" s="430">
        <v>0</v>
      </c>
      <c r="L5105" s="430">
        <v>0</v>
      </c>
      <c r="M5105" s="430">
        <v>0</v>
      </c>
      <c r="N5105" s="430">
        <v>0</v>
      </c>
      <c r="O5105" s="430">
        <v>0</v>
      </c>
      <c r="P5105" s="430">
        <v>0</v>
      </c>
      <c r="Q5105" s="430">
        <v>0</v>
      </c>
      <c r="R5105" s="430">
        <v>0</v>
      </c>
      <c r="S5105" s="430">
        <v>0</v>
      </c>
      <c r="T5105" s="430">
        <v>0</v>
      </c>
      <c r="U5105" s="430">
        <v>0</v>
      </c>
      <c r="V5105" s="430">
        <v>0</v>
      </c>
      <c r="W5105" s="430">
        <v>0</v>
      </c>
      <c r="X5105" s="430">
        <v>0</v>
      </c>
      <c r="Y5105" s="430">
        <v>0</v>
      </c>
      <c r="Z5105" s="430">
        <v>0</v>
      </c>
      <c r="AA5105" s="430">
        <v>0</v>
      </c>
      <c r="AB5105" s="430">
        <v>0</v>
      </c>
      <c r="AC5105" s="430">
        <v>0</v>
      </c>
      <c r="AD5105" s="430">
        <v>0</v>
      </c>
      <c r="AE5105" s="430">
        <v>0</v>
      </c>
      <c r="AF5105" s="430">
        <v>0</v>
      </c>
      <c r="AG5105" s="430">
        <v>0</v>
      </c>
      <c r="AH5105" s="430">
        <v>0</v>
      </c>
      <c r="AI5105" s="430">
        <v>0</v>
      </c>
      <c r="AJ5105" s="430">
        <v>0</v>
      </c>
      <c r="AK5105" s="430">
        <v>0</v>
      </c>
      <c r="AL5105" s="430">
        <v>0</v>
      </c>
    </row>
    <row r="5106" spans="1:38" x14ac:dyDescent="0.25">
      <c r="A5106" s="430" t="s">
        <v>4387</v>
      </c>
      <c r="B5106" s="430">
        <v>1</v>
      </c>
      <c r="C5106" s="430" t="s">
        <v>4388</v>
      </c>
      <c r="D5106" s="430" t="s">
        <v>4024</v>
      </c>
      <c r="E5106" s="430">
        <v>93</v>
      </c>
      <c r="F5106" s="430">
        <v>0</v>
      </c>
      <c r="G5106" s="430">
        <v>0</v>
      </c>
      <c r="H5106" s="430">
        <v>0</v>
      </c>
      <c r="I5106" s="430">
        <v>0</v>
      </c>
      <c r="J5106" s="430">
        <v>0</v>
      </c>
      <c r="K5106" s="430">
        <v>0</v>
      </c>
      <c r="L5106" s="430">
        <v>0</v>
      </c>
      <c r="M5106" s="430">
        <v>0</v>
      </c>
      <c r="N5106" s="430">
        <v>0</v>
      </c>
      <c r="O5106" s="430">
        <v>0</v>
      </c>
      <c r="P5106" s="430">
        <v>0</v>
      </c>
      <c r="Q5106" s="430">
        <v>0</v>
      </c>
      <c r="R5106" s="430">
        <v>0</v>
      </c>
      <c r="S5106" s="430">
        <v>0</v>
      </c>
      <c r="T5106" s="430">
        <v>0</v>
      </c>
      <c r="U5106" s="430">
        <v>0</v>
      </c>
      <c r="V5106" s="430">
        <v>0</v>
      </c>
      <c r="W5106" s="430">
        <v>0</v>
      </c>
      <c r="X5106" s="430">
        <v>0</v>
      </c>
      <c r="Y5106" s="430">
        <v>0</v>
      </c>
      <c r="Z5106" s="430">
        <v>0</v>
      </c>
      <c r="AA5106" s="430">
        <v>0</v>
      </c>
      <c r="AB5106" s="430">
        <v>0</v>
      </c>
      <c r="AC5106" s="430">
        <v>0</v>
      </c>
      <c r="AD5106" s="430">
        <v>0</v>
      </c>
      <c r="AE5106" s="430">
        <v>0</v>
      </c>
      <c r="AF5106" s="430">
        <v>0</v>
      </c>
      <c r="AG5106" s="430">
        <v>0</v>
      </c>
      <c r="AH5106" s="430">
        <v>0</v>
      </c>
      <c r="AI5106" s="430">
        <v>0</v>
      </c>
      <c r="AJ5106" s="430">
        <v>0</v>
      </c>
      <c r="AK5106" s="430">
        <v>0</v>
      </c>
      <c r="AL5106" s="430">
        <v>0</v>
      </c>
    </row>
    <row r="5107" spans="1:38" x14ac:dyDescent="0.25">
      <c r="A5107" s="430" t="s">
        <v>4387</v>
      </c>
      <c r="B5107" s="430">
        <v>1</v>
      </c>
      <c r="C5107" s="430" t="s">
        <v>4388</v>
      </c>
      <c r="D5107" s="430" t="s">
        <v>4026</v>
      </c>
      <c r="E5107" s="430">
        <v>93</v>
      </c>
      <c r="F5107" s="430">
        <v>0</v>
      </c>
      <c r="G5107" s="430">
        <v>0</v>
      </c>
      <c r="H5107" s="430">
        <v>0</v>
      </c>
      <c r="I5107" s="430">
        <v>0</v>
      </c>
      <c r="J5107" s="430">
        <v>0</v>
      </c>
      <c r="K5107" s="430">
        <v>0</v>
      </c>
      <c r="L5107" s="430">
        <v>0</v>
      </c>
      <c r="M5107" s="430">
        <v>0</v>
      </c>
      <c r="N5107" s="430">
        <v>0</v>
      </c>
      <c r="O5107" s="430">
        <v>0</v>
      </c>
      <c r="P5107" s="430">
        <v>0</v>
      </c>
      <c r="Q5107" s="430">
        <v>0</v>
      </c>
      <c r="R5107" s="430">
        <v>0</v>
      </c>
      <c r="S5107" s="430">
        <v>0</v>
      </c>
      <c r="T5107" s="430">
        <v>0</v>
      </c>
      <c r="U5107" s="430">
        <v>0</v>
      </c>
      <c r="V5107" s="430">
        <v>0</v>
      </c>
      <c r="W5107" s="430">
        <v>0</v>
      </c>
      <c r="X5107" s="430">
        <v>0</v>
      </c>
      <c r="Y5107" s="430">
        <v>0</v>
      </c>
      <c r="Z5107" s="430">
        <v>0</v>
      </c>
      <c r="AA5107" s="430">
        <v>0</v>
      </c>
      <c r="AB5107" s="430">
        <v>0</v>
      </c>
      <c r="AC5107" s="430">
        <v>0</v>
      </c>
      <c r="AD5107" s="430">
        <v>0</v>
      </c>
      <c r="AE5107" s="430">
        <v>0</v>
      </c>
      <c r="AF5107" s="430">
        <v>0</v>
      </c>
      <c r="AG5107" s="430">
        <v>0</v>
      </c>
      <c r="AH5107" s="430">
        <v>0</v>
      </c>
      <c r="AI5107" s="430">
        <v>0</v>
      </c>
      <c r="AJ5107" s="430">
        <v>0</v>
      </c>
      <c r="AK5107" s="430">
        <v>0</v>
      </c>
      <c r="AL5107" s="430">
        <v>0</v>
      </c>
    </row>
    <row r="5108" spans="1:38" x14ac:dyDescent="0.25">
      <c r="A5108" s="430" t="s">
        <v>4387</v>
      </c>
      <c r="B5108" s="430">
        <v>1</v>
      </c>
      <c r="C5108" s="430" t="s">
        <v>4388</v>
      </c>
      <c r="D5108" s="430" t="s">
        <v>4028</v>
      </c>
      <c r="E5108" s="430">
        <v>93</v>
      </c>
      <c r="F5108" s="430">
        <v>0</v>
      </c>
      <c r="G5108" s="430">
        <v>0</v>
      </c>
      <c r="H5108" s="430">
        <v>0</v>
      </c>
      <c r="I5108" s="430">
        <v>0</v>
      </c>
      <c r="J5108" s="430">
        <v>0</v>
      </c>
      <c r="K5108" s="430">
        <v>0</v>
      </c>
      <c r="L5108" s="430">
        <v>0</v>
      </c>
      <c r="M5108" s="430">
        <v>0</v>
      </c>
      <c r="N5108" s="430">
        <v>0</v>
      </c>
      <c r="O5108" s="430">
        <v>0</v>
      </c>
      <c r="P5108" s="430">
        <v>0</v>
      </c>
      <c r="Q5108" s="430">
        <v>0</v>
      </c>
      <c r="R5108" s="430">
        <v>0</v>
      </c>
      <c r="S5108" s="430">
        <v>0</v>
      </c>
      <c r="T5108" s="430">
        <v>0</v>
      </c>
      <c r="U5108" s="430">
        <v>0</v>
      </c>
      <c r="V5108" s="430">
        <v>0</v>
      </c>
      <c r="W5108" s="430">
        <v>0</v>
      </c>
      <c r="X5108" s="430">
        <v>0</v>
      </c>
      <c r="Y5108" s="430">
        <v>0</v>
      </c>
      <c r="Z5108" s="430">
        <v>0</v>
      </c>
      <c r="AA5108" s="430">
        <v>0</v>
      </c>
      <c r="AB5108" s="430">
        <v>0</v>
      </c>
      <c r="AC5108" s="430">
        <v>0</v>
      </c>
      <c r="AD5108" s="430">
        <v>0</v>
      </c>
      <c r="AE5108" s="430">
        <v>0</v>
      </c>
      <c r="AF5108" s="430">
        <v>0</v>
      </c>
      <c r="AG5108" s="430">
        <v>0</v>
      </c>
      <c r="AH5108" s="430">
        <v>0</v>
      </c>
      <c r="AI5108" s="430">
        <v>0</v>
      </c>
      <c r="AJ5108" s="430">
        <v>0</v>
      </c>
      <c r="AK5108" s="430">
        <v>0</v>
      </c>
      <c r="AL5108" s="430">
        <v>0</v>
      </c>
    </row>
    <row r="5109" spans="1:38" x14ac:dyDescent="0.25">
      <c r="A5109" s="430" t="s">
        <v>4387</v>
      </c>
      <c r="B5109" s="430">
        <v>1</v>
      </c>
      <c r="C5109" s="430" t="s">
        <v>4388</v>
      </c>
      <c r="D5109" s="430" t="s">
        <v>4030</v>
      </c>
      <c r="E5109" s="430">
        <v>93</v>
      </c>
      <c r="F5109" s="430">
        <v>3.7396741958800002</v>
      </c>
      <c r="G5109" s="430">
        <v>3.36055679552</v>
      </c>
      <c r="H5109" s="430">
        <v>3.8283962442399999</v>
      </c>
      <c r="I5109" s="430">
        <v>3.5717336513600002</v>
      </c>
      <c r="J5109" s="430">
        <v>3.4935575227600002</v>
      </c>
      <c r="K5109" s="430">
        <v>3.6521026071199998</v>
      </c>
      <c r="L5109" s="430">
        <v>3.5432657388000002</v>
      </c>
      <c r="M5109" s="430">
        <v>3.4217856109999998</v>
      </c>
      <c r="N5109" s="430">
        <v>4.4907219913200001</v>
      </c>
      <c r="O5109" s="430">
        <v>3.4588804342000001</v>
      </c>
      <c r="P5109" s="430">
        <v>3.3885070452799999</v>
      </c>
      <c r="Q5109" s="430">
        <v>1.9896744942</v>
      </c>
      <c r="R5109" s="430">
        <v>1.1436419894800001</v>
      </c>
      <c r="S5109" s="430">
        <v>0</v>
      </c>
      <c r="T5109" s="430">
        <v>0</v>
      </c>
      <c r="U5109" s="430">
        <v>0</v>
      </c>
      <c r="V5109" s="430">
        <v>0</v>
      </c>
      <c r="W5109" s="430">
        <v>0</v>
      </c>
      <c r="X5109" s="430">
        <v>0</v>
      </c>
      <c r="Y5109" s="430">
        <v>0</v>
      </c>
      <c r="Z5109" s="430">
        <v>0</v>
      </c>
      <c r="AA5109" s="430">
        <v>0</v>
      </c>
      <c r="AB5109" s="430">
        <v>0</v>
      </c>
      <c r="AC5109" s="430">
        <v>0</v>
      </c>
      <c r="AD5109" s="430">
        <v>0</v>
      </c>
      <c r="AE5109" s="430">
        <v>0</v>
      </c>
      <c r="AF5109" s="430">
        <v>0</v>
      </c>
      <c r="AG5109" s="430">
        <v>0</v>
      </c>
      <c r="AH5109" s="430">
        <v>0</v>
      </c>
      <c r="AI5109" s="430">
        <v>0</v>
      </c>
      <c r="AJ5109" s="430">
        <v>0</v>
      </c>
      <c r="AK5109" s="430">
        <v>0</v>
      </c>
      <c r="AL5109" s="430">
        <v>0</v>
      </c>
    </row>
    <row r="5110" spans="1:38" x14ac:dyDescent="0.25">
      <c r="A5110" s="430" t="s">
        <v>4387</v>
      </c>
      <c r="B5110" s="430">
        <v>1</v>
      </c>
      <c r="C5110" s="430" t="s">
        <v>4388</v>
      </c>
      <c r="D5110" s="430" t="s">
        <v>4032</v>
      </c>
      <c r="E5110" s="430">
        <v>93</v>
      </c>
      <c r="F5110" s="430">
        <v>21.67452835896</v>
      </c>
      <c r="G5110" s="430">
        <v>19.47722709668</v>
      </c>
      <c r="H5110" s="430">
        <v>21.22633028952</v>
      </c>
      <c r="I5110" s="430">
        <v>19.803278797480001</v>
      </c>
      <c r="J5110" s="430">
        <v>19.369835598400002</v>
      </c>
      <c r="K5110" s="430">
        <v>20.24888000808</v>
      </c>
      <c r="L5110" s="430">
        <v>19.645440044400001</v>
      </c>
      <c r="M5110" s="430">
        <v>18.971900223399999</v>
      </c>
      <c r="N5110" s="430">
        <v>24.898558596360001</v>
      </c>
      <c r="O5110" s="430">
        <v>19.177570410360001</v>
      </c>
      <c r="P5110" s="430">
        <v>17.548742043000001</v>
      </c>
      <c r="Q5110" s="430">
        <v>12.018436816199999</v>
      </c>
      <c r="R5110" s="430">
        <v>13.08974145144</v>
      </c>
      <c r="S5110" s="430">
        <v>7.7712555269600001</v>
      </c>
      <c r="T5110" s="430">
        <v>10.48588570808</v>
      </c>
      <c r="U5110" s="430">
        <v>9.2205421404399992</v>
      </c>
      <c r="V5110" s="430">
        <v>7.6474418555600003</v>
      </c>
      <c r="W5110" s="430">
        <v>8.8151853592399991</v>
      </c>
      <c r="X5110" s="430">
        <v>6.5385582515199996</v>
      </c>
      <c r="Y5110" s="430">
        <v>2.3447223252399998</v>
      </c>
      <c r="Z5110" s="430">
        <v>3.4604881078399998</v>
      </c>
      <c r="AA5110" s="430">
        <v>4.9925374325999998</v>
      </c>
      <c r="AB5110" s="430">
        <v>2.7776000000000001</v>
      </c>
      <c r="AC5110" s="430">
        <v>3.4247065673999999</v>
      </c>
      <c r="AD5110" s="430">
        <v>4.2083371347999998</v>
      </c>
      <c r="AE5110" s="430">
        <v>3.5681125674</v>
      </c>
      <c r="AF5110" s="430">
        <v>2.3397065673999999</v>
      </c>
      <c r="AG5110" s="430">
        <v>4.3200611348000004</v>
      </c>
      <c r="AH5110" s="430">
        <v>2.7450005674</v>
      </c>
      <c r="AI5110" s="430">
        <v>3.1065100000000001</v>
      </c>
      <c r="AJ5110" s="430">
        <v>1.7562245674000001</v>
      </c>
      <c r="AK5110" s="430">
        <v>2.2320745674000002</v>
      </c>
      <c r="AL5110" s="430">
        <v>0</v>
      </c>
    </row>
    <row r="5111" spans="1:38" x14ac:dyDescent="0.25">
      <c r="A5111" s="430" t="s">
        <v>4387</v>
      </c>
      <c r="B5111" s="430">
        <v>1</v>
      </c>
      <c r="C5111" s="430" t="s">
        <v>4388</v>
      </c>
      <c r="D5111" s="430" t="s">
        <v>4034</v>
      </c>
      <c r="E5111" s="430">
        <v>93</v>
      </c>
      <c r="F5111" s="430">
        <v>11.307320449360001</v>
      </c>
      <c r="G5111" s="430">
        <v>10.161016868080001</v>
      </c>
      <c r="H5111" s="430">
        <v>11.575581423159999</v>
      </c>
      <c r="I5111" s="430">
        <v>10.79953355248</v>
      </c>
      <c r="J5111" s="430">
        <v>9.6849177992000008</v>
      </c>
      <c r="K5111" s="430">
        <v>10.12444000404</v>
      </c>
      <c r="L5111" s="430">
        <v>9.8227200222000004</v>
      </c>
      <c r="M5111" s="430">
        <v>9.4859501123199994</v>
      </c>
      <c r="N5111" s="430">
        <v>12.44927929756</v>
      </c>
      <c r="O5111" s="430">
        <v>9.5887852045600006</v>
      </c>
      <c r="P5111" s="430">
        <v>9.3852438669599998</v>
      </c>
      <c r="Q5111" s="430">
        <v>6.9085554977600001</v>
      </c>
      <c r="R5111" s="430">
        <v>8.1329610754800008</v>
      </c>
      <c r="S5111" s="430">
        <v>5.2533656604000001</v>
      </c>
      <c r="T5111" s="430">
        <v>7.7724265916400004</v>
      </c>
      <c r="U5111" s="430">
        <v>7.5644172872800004</v>
      </c>
      <c r="V5111" s="430">
        <v>7.0239993179600004</v>
      </c>
      <c r="W5111" s="430">
        <v>9.1960718142799998</v>
      </c>
      <c r="X5111" s="430">
        <v>7.8929553232399998</v>
      </c>
      <c r="Y5111" s="430">
        <v>3.3581088495200002</v>
      </c>
      <c r="Z5111" s="430">
        <v>3.2656640000000001</v>
      </c>
      <c r="AA5111" s="430">
        <v>2.3454600000000001</v>
      </c>
      <c r="AB5111" s="430">
        <v>1.8044480000000001</v>
      </c>
      <c r="AC5111" s="430">
        <v>0</v>
      </c>
      <c r="AD5111" s="430">
        <v>0</v>
      </c>
      <c r="AE5111" s="430">
        <v>0</v>
      </c>
      <c r="AF5111" s="430">
        <v>0</v>
      </c>
      <c r="AG5111" s="430">
        <v>0</v>
      </c>
      <c r="AH5111" s="430">
        <v>0</v>
      </c>
      <c r="AI5111" s="430">
        <v>0</v>
      </c>
      <c r="AJ5111" s="430">
        <v>0</v>
      </c>
      <c r="AK5111" s="430">
        <v>0</v>
      </c>
      <c r="AL5111" s="430">
        <v>0</v>
      </c>
    </row>
    <row r="5112" spans="1:38" x14ac:dyDescent="0.25">
      <c r="A5112" s="430" t="s">
        <v>4387</v>
      </c>
      <c r="B5112" s="430">
        <v>1</v>
      </c>
      <c r="C5112" s="430" t="s">
        <v>4388</v>
      </c>
      <c r="D5112" s="430" t="s">
        <v>4036</v>
      </c>
      <c r="E5112" s="430">
        <v>93</v>
      </c>
      <c r="F5112" s="430">
        <v>0</v>
      </c>
      <c r="G5112" s="430">
        <v>0</v>
      </c>
      <c r="H5112" s="430">
        <v>0</v>
      </c>
      <c r="I5112" s="430">
        <v>0</v>
      </c>
      <c r="J5112" s="430">
        <v>0</v>
      </c>
      <c r="K5112" s="430">
        <v>0</v>
      </c>
      <c r="L5112" s="430">
        <v>0</v>
      </c>
      <c r="M5112" s="430">
        <v>0</v>
      </c>
      <c r="N5112" s="430">
        <v>0</v>
      </c>
      <c r="O5112" s="430">
        <v>0</v>
      </c>
      <c r="P5112" s="430">
        <v>0</v>
      </c>
      <c r="Q5112" s="430">
        <v>0</v>
      </c>
      <c r="R5112" s="430">
        <v>0</v>
      </c>
      <c r="S5112" s="430">
        <v>0</v>
      </c>
      <c r="T5112" s="430">
        <v>0</v>
      </c>
      <c r="U5112" s="430">
        <v>0</v>
      </c>
      <c r="V5112" s="430">
        <v>0</v>
      </c>
      <c r="W5112" s="430">
        <v>0</v>
      </c>
      <c r="X5112" s="430">
        <v>0</v>
      </c>
      <c r="Y5112" s="430">
        <v>0</v>
      </c>
      <c r="Z5112" s="430">
        <v>0</v>
      </c>
      <c r="AA5112" s="430">
        <v>0</v>
      </c>
      <c r="AB5112" s="430">
        <v>0</v>
      </c>
      <c r="AC5112" s="430">
        <v>0</v>
      </c>
      <c r="AD5112" s="430">
        <v>0</v>
      </c>
      <c r="AE5112" s="430">
        <v>0</v>
      </c>
      <c r="AF5112" s="430">
        <v>0</v>
      </c>
      <c r="AG5112" s="430">
        <v>0</v>
      </c>
      <c r="AH5112" s="430">
        <v>0</v>
      </c>
      <c r="AI5112" s="430">
        <v>0</v>
      </c>
      <c r="AJ5112" s="430">
        <v>0</v>
      </c>
      <c r="AK5112" s="430">
        <v>0</v>
      </c>
      <c r="AL5112" s="430">
        <v>0</v>
      </c>
    </row>
    <row r="5113" spans="1:38" x14ac:dyDescent="0.25">
      <c r="A5113" s="430" t="s">
        <v>4387</v>
      </c>
      <c r="B5113" s="430">
        <v>1</v>
      </c>
      <c r="C5113" s="430" t="s">
        <v>4388</v>
      </c>
      <c r="D5113" s="430" t="s">
        <v>4038</v>
      </c>
      <c r="E5113" s="430">
        <v>93</v>
      </c>
      <c r="F5113" s="430">
        <v>0</v>
      </c>
      <c r="G5113" s="430">
        <v>0</v>
      </c>
      <c r="H5113" s="430">
        <v>0</v>
      </c>
      <c r="I5113" s="430">
        <v>0</v>
      </c>
      <c r="J5113" s="430">
        <v>0</v>
      </c>
      <c r="K5113" s="430">
        <v>0</v>
      </c>
      <c r="L5113" s="430">
        <v>0</v>
      </c>
      <c r="M5113" s="430">
        <v>0</v>
      </c>
      <c r="N5113" s="430">
        <v>0</v>
      </c>
      <c r="O5113" s="430">
        <v>0</v>
      </c>
      <c r="P5113" s="430">
        <v>0</v>
      </c>
      <c r="Q5113" s="430">
        <v>0</v>
      </c>
      <c r="R5113" s="430">
        <v>0</v>
      </c>
      <c r="S5113" s="430">
        <v>0</v>
      </c>
      <c r="T5113" s="430">
        <v>0</v>
      </c>
      <c r="U5113" s="430">
        <v>0</v>
      </c>
      <c r="V5113" s="430">
        <v>0</v>
      </c>
      <c r="W5113" s="430">
        <v>0</v>
      </c>
      <c r="X5113" s="430">
        <v>0</v>
      </c>
      <c r="Y5113" s="430">
        <v>0</v>
      </c>
      <c r="Z5113" s="430">
        <v>0</v>
      </c>
      <c r="AA5113" s="430">
        <v>0</v>
      </c>
      <c r="AB5113" s="430">
        <v>0</v>
      </c>
      <c r="AC5113" s="430">
        <v>0</v>
      </c>
      <c r="AD5113" s="430">
        <v>0</v>
      </c>
      <c r="AE5113" s="430">
        <v>0</v>
      </c>
      <c r="AF5113" s="430">
        <v>0</v>
      </c>
      <c r="AG5113" s="430">
        <v>0</v>
      </c>
      <c r="AH5113" s="430">
        <v>0</v>
      </c>
      <c r="AI5113" s="430">
        <v>0</v>
      </c>
      <c r="AJ5113" s="430">
        <v>0</v>
      </c>
      <c r="AK5113" s="430">
        <v>0</v>
      </c>
      <c r="AL5113" s="430">
        <v>0</v>
      </c>
    </row>
    <row r="5114" spans="1:38" x14ac:dyDescent="0.25">
      <c r="A5114" s="430" t="s">
        <v>4387</v>
      </c>
      <c r="B5114" s="430">
        <v>1</v>
      </c>
      <c r="C5114" s="430" t="s">
        <v>4388</v>
      </c>
      <c r="D5114" s="430" t="s">
        <v>4040</v>
      </c>
      <c r="E5114" s="430">
        <v>93</v>
      </c>
      <c r="F5114" s="430">
        <v>0</v>
      </c>
      <c r="G5114" s="430">
        <v>0</v>
      </c>
      <c r="H5114" s="430">
        <v>0</v>
      </c>
      <c r="I5114" s="430">
        <v>0</v>
      </c>
      <c r="J5114" s="430">
        <v>0</v>
      </c>
      <c r="K5114" s="430">
        <v>0</v>
      </c>
      <c r="L5114" s="430">
        <v>0</v>
      </c>
      <c r="M5114" s="430">
        <v>0</v>
      </c>
      <c r="N5114" s="430">
        <v>0</v>
      </c>
      <c r="O5114" s="430">
        <v>0</v>
      </c>
      <c r="P5114" s="430">
        <v>0</v>
      </c>
      <c r="Q5114" s="430">
        <v>0</v>
      </c>
      <c r="R5114" s="430">
        <v>0</v>
      </c>
      <c r="S5114" s="430">
        <v>0</v>
      </c>
      <c r="T5114" s="430">
        <v>0</v>
      </c>
      <c r="U5114" s="430">
        <v>0</v>
      </c>
      <c r="V5114" s="430">
        <v>0</v>
      </c>
      <c r="W5114" s="430">
        <v>0</v>
      </c>
      <c r="X5114" s="430">
        <v>0</v>
      </c>
      <c r="Y5114" s="430">
        <v>0</v>
      </c>
      <c r="Z5114" s="430">
        <v>0</v>
      </c>
      <c r="AA5114" s="430">
        <v>0</v>
      </c>
      <c r="AB5114" s="430">
        <v>0</v>
      </c>
      <c r="AC5114" s="430">
        <v>0</v>
      </c>
      <c r="AD5114" s="430">
        <v>0</v>
      </c>
      <c r="AE5114" s="430">
        <v>0</v>
      </c>
      <c r="AF5114" s="430">
        <v>0</v>
      </c>
      <c r="AG5114" s="430">
        <v>0</v>
      </c>
      <c r="AH5114" s="430">
        <v>0</v>
      </c>
      <c r="AI5114" s="430">
        <v>0</v>
      </c>
      <c r="AJ5114" s="430">
        <v>0</v>
      </c>
      <c r="AK5114" s="430">
        <v>0</v>
      </c>
      <c r="AL5114" s="430">
        <v>0</v>
      </c>
    </row>
    <row r="5115" spans="1:38" x14ac:dyDescent="0.25">
      <c r="A5115" s="430" t="s">
        <v>4387</v>
      </c>
      <c r="B5115" s="430">
        <v>1</v>
      </c>
      <c r="C5115" s="430" t="s">
        <v>4388</v>
      </c>
      <c r="D5115" s="430" t="s">
        <v>4042</v>
      </c>
      <c r="E5115" s="430">
        <v>93</v>
      </c>
      <c r="F5115" s="430">
        <v>0.94011254099999997</v>
      </c>
      <c r="G5115" s="430">
        <v>0.84480663948000001</v>
      </c>
      <c r="H5115" s="430">
        <v>0.96241627839999999</v>
      </c>
      <c r="I5115" s="430">
        <v>0.89789415435999997</v>
      </c>
      <c r="J5115" s="430">
        <v>0.87824154440000002</v>
      </c>
      <c r="K5115" s="430">
        <v>0.91809801623999998</v>
      </c>
      <c r="L5115" s="430">
        <v>0</v>
      </c>
      <c r="M5115" s="430">
        <v>0</v>
      </c>
      <c r="N5115" s="430">
        <v>0</v>
      </c>
      <c r="O5115" s="430">
        <v>0</v>
      </c>
      <c r="P5115" s="430">
        <v>0</v>
      </c>
      <c r="Q5115" s="430">
        <v>0</v>
      </c>
      <c r="R5115" s="430">
        <v>0</v>
      </c>
      <c r="S5115" s="430">
        <v>0</v>
      </c>
      <c r="T5115" s="430">
        <v>0</v>
      </c>
      <c r="U5115" s="430">
        <v>0</v>
      </c>
      <c r="V5115" s="430">
        <v>0</v>
      </c>
      <c r="W5115" s="430">
        <v>0</v>
      </c>
      <c r="X5115" s="430">
        <v>0</v>
      </c>
      <c r="Y5115" s="430">
        <v>0</v>
      </c>
      <c r="Z5115" s="430">
        <v>0</v>
      </c>
      <c r="AA5115" s="430">
        <v>0</v>
      </c>
      <c r="AB5115" s="430">
        <v>0</v>
      </c>
      <c r="AC5115" s="430">
        <v>0</v>
      </c>
      <c r="AD5115" s="430">
        <v>0</v>
      </c>
      <c r="AE5115" s="430">
        <v>0</v>
      </c>
      <c r="AF5115" s="430">
        <v>0</v>
      </c>
      <c r="AG5115" s="430">
        <v>0</v>
      </c>
      <c r="AH5115" s="430">
        <v>0</v>
      </c>
      <c r="AI5115" s="430">
        <v>0</v>
      </c>
      <c r="AJ5115" s="430">
        <v>0</v>
      </c>
      <c r="AK5115" s="430">
        <v>0</v>
      </c>
      <c r="AL5115" s="430">
        <v>0</v>
      </c>
    </row>
    <row r="5116" spans="1:38" x14ac:dyDescent="0.25">
      <c r="A5116" s="430" t="s">
        <v>4387</v>
      </c>
      <c r="B5116" s="430">
        <v>1</v>
      </c>
      <c r="C5116" s="430" t="s">
        <v>4388</v>
      </c>
      <c r="D5116" s="430" t="s">
        <v>4044</v>
      </c>
      <c r="E5116" s="430">
        <v>93</v>
      </c>
      <c r="F5116" s="430">
        <v>0</v>
      </c>
      <c r="G5116" s="430">
        <v>0</v>
      </c>
      <c r="H5116" s="430">
        <v>0</v>
      </c>
      <c r="I5116" s="430">
        <v>0</v>
      </c>
      <c r="J5116" s="430">
        <v>0</v>
      </c>
      <c r="K5116" s="430">
        <v>0</v>
      </c>
      <c r="L5116" s="430">
        <v>0</v>
      </c>
      <c r="M5116" s="430">
        <v>0</v>
      </c>
      <c r="N5116" s="430">
        <v>0</v>
      </c>
      <c r="O5116" s="430">
        <v>0</v>
      </c>
      <c r="P5116" s="430">
        <v>0</v>
      </c>
      <c r="Q5116" s="430">
        <v>0</v>
      </c>
      <c r="R5116" s="430">
        <v>0</v>
      </c>
      <c r="S5116" s="430">
        <v>0</v>
      </c>
      <c r="T5116" s="430">
        <v>0</v>
      </c>
      <c r="U5116" s="430">
        <v>0</v>
      </c>
      <c r="V5116" s="430">
        <v>0</v>
      </c>
      <c r="W5116" s="430">
        <v>0</v>
      </c>
      <c r="X5116" s="430">
        <v>0</v>
      </c>
      <c r="Y5116" s="430">
        <v>0</v>
      </c>
      <c r="Z5116" s="430">
        <v>0</v>
      </c>
      <c r="AA5116" s="430">
        <v>0</v>
      </c>
      <c r="AB5116" s="430">
        <v>0</v>
      </c>
      <c r="AC5116" s="430">
        <v>0</v>
      </c>
      <c r="AD5116" s="430">
        <v>0</v>
      </c>
      <c r="AE5116" s="430">
        <v>0</v>
      </c>
      <c r="AF5116" s="430">
        <v>0</v>
      </c>
      <c r="AG5116" s="430">
        <v>0</v>
      </c>
      <c r="AH5116" s="430">
        <v>0</v>
      </c>
      <c r="AI5116" s="430">
        <v>0</v>
      </c>
      <c r="AJ5116" s="430">
        <v>0</v>
      </c>
      <c r="AK5116" s="430">
        <v>0</v>
      </c>
      <c r="AL5116" s="430">
        <v>0</v>
      </c>
    </row>
    <row r="5117" spans="1:38" x14ac:dyDescent="0.25">
      <c r="A5117" s="430" t="s">
        <v>4387</v>
      </c>
      <c r="B5117" s="430">
        <v>1</v>
      </c>
      <c r="C5117" s="430" t="s">
        <v>4388</v>
      </c>
      <c r="D5117" s="430" t="s">
        <v>4046</v>
      </c>
      <c r="E5117" s="430">
        <v>93</v>
      </c>
      <c r="F5117" s="430">
        <v>0</v>
      </c>
      <c r="G5117" s="430">
        <v>0</v>
      </c>
      <c r="H5117" s="430">
        <v>0</v>
      </c>
      <c r="I5117" s="430">
        <v>0</v>
      </c>
      <c r="J5117" s="430">
        <v>0</v>
      </c>
      <c r="K5117" s="430">
        <v>0</v>
      </c>
      <c r="L5117" s="430">
        <v>0</v>
      </c>
      <c r="M5117" s="430">
        <v>0</v>
      </c>
      <c r="N5117" s="430">
        <v>0</v>
      </c>
      <c r="O5117" s="430">
        <v>0</v>
      </c>
      <c r="P5117" s="430">
        <v>0</v>
      </c>
      <c r="Q5117" s="430">
        <v>0</v>
      </c>
      <c r="R5117" s="430">
        <v>0</v>
      </c>
      <c r="S5117" s="430">
        <v>0</v>
      </c>
      <c r="T5117" s="430">
        <v>0</v>
      </c>
      <c r="U5117" s="430">
        <v>0</v>
      </c>
      <c r="V5117" s="430">
        <v>0</v>
      </c>
      <c r="W5117" s="430">
        <v>0</v>
      </c>
      <c r="X5117" s="430">
        <v>0</v>
      </c>
      <c r="Y5117" s="430">
        <v>0</v>
      </c>
      <c r="Z5117" s="430">
        <v>0</v>
      </c>
      <c r="AA5117" s="430">
        <v>0</v>
      </c>
      <c r="AB5117" s="430">
        <v>0</v>
      </c>
      <c r="AC5117" s="430">
        <v>0</v>
      </c>
      <c r="AD5117" s="430">
        <v>0</v>
      </c>
      <c r="AE5117" s="430">
        <v>0</v>
      </c>
      <c r="AF5117" s="430">
        <v>0</v>
      </c>
      <c r="AG5117" s="430">
        <v>0</v>
      </c>
      <c r="AH5117" s="430">
        <v>0</v>
      </c>
      <c r="AI5117" s="430">
        <v>0</v>
      </c>
      <c r="AJ5117" s="430">
        <v>0</v>
      </c>
      <c r="AK5117" s="430">
        <v>0</v>
      </c>
      <c r="AL5117" s="430">
        <v>0</v>
      </c>
    </row>
    <row r="5118" spans="1:38" x14ac:dyDescent="0.25">
      <c r="A5118" s="430" t="s">
        <v>4387</v>
      </c>
      <c r="B5118" s="430">
        <v>1</v>
      </c>
      <c r="C5118" s="430" t="s">
        <v>4388</v>
      </c>
      <c r="D5118" s="430" t="s">
        <v>4227</v>
      </c>
      <c r="E5118" s="430">
        <v>93</v>
      </c>
      <c r="F5118" s="430">
        <v>0</v>
      </c>
      <c r="G5118" s="430">
        <v>0</v>
      </c>
      <c r="H5118" s="430">
        <v>0</v>
      </c>
      <c r="I5118" s="430">
        <v>0</v>
      </c>
      <c r="J5118" s="430">
        <v>0</v>
      </c>
      <c r="K5118" s="430">
        <v>0</v>
      </c>
      <c r="L5118" s="430">
        <v>0</v>
      </c>
      <c r="M5118" s="430">
        <v>0</v>
      </c>
      <c r="N5118" s="430">
        <v>0</v>
      </c>
      <c r="O5118" s="430">
        <v>0</v>
      </c>
      <c r="P5118" s="430">
        <v>0</v>
      </c>
      <c r="Q5118" s="430">
        <v>0</v>
      </c>
      <c r="R5118" s="430">
        <v>0</v>
      </c>
      <c r="S5118" s="430">
        <v>0</v>
      </c>
      <c r="T5118" s="430">
        <v>0</v>
      </c>
      <c r="U5118" s="430">
        <v>0</v>
      </c>
      <c r="V5118" s="430">
        <v>0</v>
      </c>
      <c r="W5118" s="430">
        <v>0</v>
      </c>
      <c r="X5118" s="430">
        <v>0</v>
      </c>
      <c r="Y5118" s="430">
        <v>0</v>
      </c>
      <c r="Z5118" s="430">
        <v>0</v>
      </c>
      <c r="AA5118" s="430">
        <v>0</v>
      </c>
      <c r="AB5118" s="430">
        <v>0</v>
      </c>
      <c r="AC5118" s="430">
        <v>0</v>
      </c>
      <c r="AD5118" s="430">
        <v>0</v>
      </c>
      <c r="AE5118" s="430">
        <v>0</v>
      </c>
      <c r="AF5118" s="430">
        <v>0</v>
      </c>
      <c r="AG5118" s="430">
        <v>0</v>
      </c>
      <c r="AH5118" s="430">
        <v>0</v>
      </c>
      <c r="AI5118" s="430">
        <v>0</v>
      </c>
      <c r="AJ5118" s="430">
        <v>0</v>
      </c>
      <c r="AK5118" s="430">
        <v>0</v>
      </c>
      <c r="AL5118" s="430">
        <v>0</v>
      </c>
    </row>
    <row r="5119" spans="1:38" x14ac:dyDescent="0.25">
      <c r="A5119" s="430" t="s">
        <v>4387</v>
      </c>
      <c r="B5119" s="430">
        <v>1</v>
      </c>
      <c r="C5119" s="430" t="s">
        <v>4388</v>
      </c>
      <c r="D5119" s="430" t="s">
        <v>4048</v>
      </c>
      <c r="E5119" s="430">
        <v>93</v>
      </c>
      <c r="F5119" s="430">
        <v>0</v>
      </c>
      <c r="G5119" s="430">
        <v>0</v>
      </c>
      <c r="H5119" s="430">
        <v>0</v>
      </c>
      <c r="I5119" s="430">
        <v>0</v>
      </c>
      <c r="J5119" s="430">
        <v>0</v>
      </c>
      <c r="K5119" s="430">
        <v>0</v>
      </c>
      <c r="L5119" s="430">
        <v>0</v>
      </c>
      <c r="M5119" s="430">
        <v>0</v>
      </c>
      <c r="N5119" s="430">
        <v>0</v>
      </c>
      <c r="O5119" s="430">
        <v>0</v>
      </c>
      <c r="P5119" s="430">
        <v>0</v>
      </c>
      <c r="Q5119" s="430">
        <v>0</v>
      </c>
      <c r="R5119" s="430">
        <v>0</v>
      </c>
      <c r="S5119" s="430">
        <v>0</v>
      </c>
      <c r="T5119" s="430">
        <v>0</v>
      </c>
      <c r="U5119" s="430">
        <v>0</v>
      </c>
      <c r="V5119" s="430">
        <v>0</v>
      </c>
      <c r="W5119" s="430">
        <v>0</v>
      </c>
      <c r="X5119" s="430">
        <v>0</v>
      </c>
      <c r="Y5119" s="430">
        <v>0</v>
      </c>
      <c r="Z5119" s="430">
        <v>0</v>
      </c>
      <c r="AA5119" s="430">
        <v>0</v>
      </c>
      <c r="AB5119" s="430">
        <v>0</v>
      </c>
      <c r="AC5119" s="430">
        <v>0</v>
      </c>
      <c r="AD5119" s="430">
        <v>0</v>
      </c>
      <c r="AE5119" s="430">
        <v>0</v>
      </c>
      <c r="AF5119" s="430">
        <v>0</v>
      </c>
      <c r="AG5119" s="430">
        <v>0</v>
      </c>
      <c r="AH5119" s="430">
        <v>0</v>
      </c>
      <c r="AI5119" s="430">
        <v>0</v>
      </c>
      <c r="AJ5119" s="430">
        <v>0</v>
      </c>
      <c r="AK5119" s="430">
        <v>0</v>
      </c>
      <c r="AL5119" s="430">
        <v>0</v>
      </c>
    </row>
    <row r="5120" spans="1:38" x14ac:dyDescent="0.25">
      <c r="A5120" s="430" t="s">
        <v>4387</v>
      </c>
      <c r="B5120" s="430">
        <v>1</v>
      </c>
      <c r="C5120" s="430" t="s">
        <v>4388</v>
      </c>
      <c r="D5120" s="430" t="s">
        <v>4050</v>
      </c>
      <c r="E5120" s="430">
        <v>93</v>
      </c>
      <c r="F5120" s="430">
        <v>0</v>
      </c>
      <c r="G5120" s="430">
        <v>0</v>
      </c>
      <c r="H5120" s="430">
        <v>0</v>
      </c>
      <c r="I5120" s="430">
        <v>0</v>
      </c>
      <c r="J5120" s="430">
        <v>0</v>
      </c>
      <c r="K5120" s="430">
        <v>0</v>
      </c>
      <c r="L5120" s="430">
        <v>0</v>
      </c>
      <c r="M5120" s="430">
        <v>0</v>
      </c>
      <c r="N5120" s="430">
        <v>0</v>
      </c>
      <c r="O5120" s="430">
        <v>0</v>
      </c>
      <c r="P5120" s="430">
        <v>0</v>
      </c>
      <c r="Q5120" s="430">
        <v>0</v>
      </c>
      <c r="R5120" s="430">
        <v>0</v>
      </c>
      <c r="S5120" s="430">
        <v>0</v>
      </c>
      <c r="T5120" s="430">
        <v>0</v>
      </c>
      <c r="U5120" s="430">
        <v>0</v>
      </c>
      <c r="V5120" s="430">
        <v>0</v>
      </c>
      <c r="W5120" s="430">
        <v>0</v>
      </c>
      <c r="X5120" s="430">
        <v>0</v>
      </c>
      <c r="Y5120" s="430">
        <v>0</v>
      </c>
      <c r="Z5120" s="430">
        <v>0</v>
      </c>
      <c r="AA5120" s="430">
        <v>0</v>
      </c>
      <c r="AB5120" s="430">
        <v>0</v>
      </c>
      <c r="AC5120" s="430">
        <v>0</v>
      </c>
      <c r="AD5120" s="430">
        <v>0</v>
      </c>
      <c r="AE5120" s="430">
        <v>0</v>
      </c>
      <c r="AF5120" s="430">
        <v>0</v>
      </c>
      <c r="AG5120" s="430">
        <v>0</v>
      </c>
      <c r="AH5120" s="430">
        <v>0</v>
      </c>
      <c r="AI5120" s="430">
        <v>0</v>
      </c>
      <c r="AJ5120" s="430">
        <v>0</v>
      </c>
      <c r="AK5120" s="430">
        <v>0</v>
      </c>
      <c r="AL5120" s="430">
        <v>0</v>
      </c>
    </row>
    <row r="5121" spans="1:38" x14ac:dyDescent="0.25">
      <c r="A5121" s="430" t="s">
        <v>4387</v>
      </c>
      <c r="B5121" s="430">
        <v>1</v>
      </c>
      <c r="C5121" s="430" t="s">
        <v>4388</v>
      </c>
      <c r="D5121" s="430" t="s">
        <v>4052</v>
      </c>
      <c r="E5121" s="430">
        <v>93</v>
      </c>
      <c r="F5121" s="430">
        <v>0</v>
      </c>
      <c r="G5121" s="430">
        <v>0</v>
      </c>
      <c r="H5121" s="430">
        <v>0</v>
      </c>
      <c r="I5121" s="430">
        <v>0</v>
      </c>
      <c r="J5121" s="430">
        <v>0</v>
      </c>
      <c r="K5121" s="430">
        <v>0</v>
      </c>
      <c r="L5121" s="430">
        <v>0</v>
      </c>
      <c r="M5121" s="430">
        <v>0</v>
      </c>
      <c r="N5121" s="430">
        <v>0</v>
      </c>
      <c r="O5121" s="430">
        <v>0</v>
      </c>
      <c r="P5121" s="430">
        <v>0</v>
      </c>
      <c r="Q5121" s="430">
        <v>0</v>
      </c>
      <c r="R5121" s="430">
        <v>0</v>
      </c>
      <c r="S5121" s="430">
        <v>0</v>
      </c>
      <c r="T5121" s="430">
        <v>0</v>
      </c>
      <c r="U5121" s="430">
        <v>0</v>
      </c>
      <c r="V5121" s="430">
        <v>0</v>
      </c>
      <c r="W5121" s="430">
        <v>0</v>
      </c>
      <c r="X5121" s="430">
        <v>0</v>
      </c>
      <c r="Y5121" s="430">
        <v>0</v>
      </c>
      <c r="Z5121" s="430">
        <v>0</v>
      </c>
      <c r="AA5121" s="430">
        <v>0</v>
      </c>
      <c r="AB5121" s="430">
        <v>0</v>
      </c>
      <c r="AC5121" s="430">
        <v>0</v>
      </c>
      <c r="AD5121" s="430">
        <v>0</v>
      </c>
      <c r="AE5121" s="430">
        <v>0</v>
      </c>
      <c r="AF5121" s="430">
        <v>0</v>
      </c>
      <c r="AG5121" s="430">
        <v>0</v>
      </c>
      <c r="AH5121" s="430">
        <v>0</v>
      </c>
      <c r="AI5121" s="430">
        <v>0</v>
      </c>
      <c r="AJ5121" s="430">
        <v>0</v>
      </c>
      <c r="AK5121" s="430">
        <v>0</v>
      </c>
      <c r="AL5121" s="430">
        <v>0</v>
      </c>
    </row>
    <row r="5122" spans="1:38" x14ac:dyDescent="0.25">
      <c r="A5122" s="430" t="s">
        <v>4387</v>
      </c>
      <c r="B5122" s="430">
        <v>1</v>
      </c>
      <c r="C5122" s="430" t="s">
        <v>4388</v>
      </c>
      <c r="D5122" s="430" t="s">
        <v>4054</v>
      </c>
      <c r="E5122" s="430">
        <v>93</v>
      </c>
      <c r="F5122" s="430">
        <v>0</v>
      </c>
      <c r="G5122" s="430">
        <v>0</v>
      </c>
      <c r="H5122" s="430">
        <v>0</v>
      </c>
      <c r="I5122" s="430">
        <v>0</v>
      </c>
      <c r="J5122" s="430">
        <v>0</v>
      </c>
      <c r="K5122" s="430">
        <v>0</v>
      </c>
      <c r="L5122" s="430">
        <v>0</v>
      </c>
      <c r="M5122" s="430">
        <v>0</v>
      </c>
      <c r="N5122" s="430">
        <v>0</v>
      </c>
      <c r="O5122" s="430">
        <v>0</v>
      </c>
      <c r="P5122" s="430">
        <v>0</v>
      </c>
      <c r="Q5122" s="430">
        <v>0</v>
      </c>
      <c r="R5122" s="430">
        <v>0</v>
      </c>
      <c r="S5122" s="430">
        <v>0</v>
      </c>
      <c r="T5122" s="430">
        <v>0</v>
      </c>
      <c r="U5122" s="430">
        <v>0</v>
      </c>
      <c r="V5122" s="430">
        <v>0</v>
      </c>
      <c r="W5122" s="430">
        <v>0</v>
      </c>
      <c r="X5122" s="430">
        <v>0</v>
      </c>
      <c r="Y5122" s="430">
        <v>0</v>
      </c>
      <c r="Z5122" s="430">
        <v>0</v>
      </c>
      <c r="AA5122" s="430">
        <v>0</v>
      </c>
      <c r="AB5122" s="430">
        <v>0</v>
      </c>
      <c r="AC5122" s="430">
        <v>0</v>
      </c>
      <c r="AD5122" s="430">
        <v>0</v>
      </c>
      <c r="AE5122" s="430">
        <v>0</v>
      </c>
      <c r="AF5122" s="430">
        <v>0</v>
      </c>
      <c r="AG5122" s="430">
        <v>0</v>
      </c>
      <c r="AH5122" s="430">
        <v>0</v>
      </c>
      <c r="AI5122" s="430">
        <v>0</v>
      </c>
      <c r="AJ5122" s="430">
        <v>0</v>
      </c>
      <c r="AK5122" s="430">
        <v>0</v>
      </c>
      <c r="AL5122" s="430">
        <v>0</v>
      </c>
    </row>
    <row r="5123" spans="1:38" x14ac:dyDescent="0.25">
      <c r="A5123" s="430" t="s">
        <v>4387</v>
      </c>
      <c r="B5123" s="430">
        <v>1</v>
      </c>
      <c r="C5123" s="430" t="s">
        <v>4388</v>
      </c>
      <c r="D5123" s="430" t="s">
        <v>517</v>
      </c>
      <c r="E5123" s="430">
        <v>93</v>
      </c>
      <c r="F5123" s="430">
        <v>0</v>
      </c>
      <c r="G5123" s="430">
        <v>0</v>
      </c>
      <c r="H5123" s="430">
        <v>0</v>
      </c>
      <c r="I5123" s="430">
        <v>0</v>
      </c>
      <c r="J5123" s="430">
        <v>0</v>
      </c>
      <c r="K5123" s="430">
        <v>0</v>
      </c>
      <c r="L5123" s="430">
        <v>0</v>
      </c>
      <c r="M5123" s="430">
        <v>0</v>
      </c>
      <c r="N5123" s="430">
        <v>0</v>
      </c>
      <c r="O5123" s="430">
        <v>0</v>
      </c>
      <c r="P5123" s="430">
        <v>0</v>
      </c>
      <c r="Q5123" s="430">
        <v>0</v>
      </c>
      <c r="R5123" s="430">
        <v>0</v>
      </c>
      <c r="S5123" s="430">
        <v>0</v>
      </c>
      <c r="T5123" s="430">
        <v>0</v>
      </c>
      <c r="U5123" s="430">
        <v>0</v>
      </c>
      <c r="V5123" s="430">
        <v>0</v>
      </c>
      <c r="W5123" s="430">
        <v>0</v>
      </c>
      <c r="X5123" s="430">
        <v>0</v>
      </c>
      <c r="Y5123" s="430">
        <v>0</v>
      </c>
      <c r="Z5123" s="430">
        <v>0</v>
      </c>
      <c r="AA5123" s="430">
        <v>0</v>
      </c>
      <c r="AB5123" s="430">
        <v>0</v>
      </c>
      <c r="AC5123" s="430">
        <v>0</v>
      </c>
      <c r="AD5123" s="430">
        <v>0</v>
      </c>
      <c r="AE5123" s="430">
        <v>0</v>
      </c>
      <c r="AF5123" s="430">
        <v>0</v>
      </c>
      <c r="AG5123" s="430">
        <v>0</v>
      </c>
      <c r="AH5123" s="430">
        <v>0</v>
      </c>
      <c r="AI5123" s="430">
        <v>0</v>
      </c>
      <c r="AJ5123" s="430">
        <v>0</v>
      </c>
      <c r="AK5123" s="430">
        <v>0</v>
      </c>
      <c r="AL5123" s="430">
        <v>0</v>
      </c>
    </row>
    <row r="5124" spans="1:38" x14ac:dyDescent="0.25">
      <c r="A5124" s="430" t="s">
        <v>4387</v>
      </c>
      <c r="B5124" s="430">
        <v>1</v>
      </c>
      <c r="C5124" s="430" t="s">
        <v>4388</v>
      </c>
      <c r="D5124" s="430" t="s">
        <v>4057</v>
      </c>
      <c r="E5124" s="430">
        <v>93</v>
      </c>
      <c r="F5124" s="430">
        <v>0</v>
      </c>
      <c r="G5124" s="430">
        <v>0</v>
      </c>
      <c r="H5124" s="430">
        <v>0</v>
      </c>
      <c r="I5124" s="430">
        <v>0</v>
      </c>
      <c r="J5124" s="430">
        <v>0</v>
      </c>
      <c r="K5124" s="430">
        <v>0</v>
      </c>
      <c r="L5124" s="430">
        <v>0</v>
      </c>
      <c r="M5124" s="430">
        <v>0</v>
      </c>
      <c r="N5124" s="430">
        <v>0</v>
      </c>
      <c r="O5124" s="430">
        <v>0</v>
      </c>
      <c r="P5124" s="430">
        <v>0</v>
      </c>
      <c r="Q5124" s="430">
        <v>0</v>
      </c>
      <c r="R5124" s="430">
        <v>0</v>
      </c>
      <c r="S5124" s="430">
        <v>0</v>
      </c>
      <c r="T5124" s="430">
        <v>0</v>
      </c>
      <c r="U5124" s="430">
        <v>0</v>
      </c>
      <c r="V5124" s="430">
        <v>0</v>
      </c>
      <c r="W5124" s="430">
        <v>0</v>
      </c>
      <c r="X5124" s="430">
        <v>0</v>
      </c>
      <c r="Y5124" s="430">
        <v>0</v>
      </c>
      <c r="Z5124" s="430">
        <v>0</v>
      </c>
      <c r="AA5124" s="430">
        <v>0</v>
      </c>
      <c r="AB5124" s="430">
        <v>0</v>
      </c>
      <c r="AC5124" s="430">
        <v>0</v>
      </c>
      <c r="AD5124" s="430">
        <v>0</v>
      </c>
      <c r="AE5124" s="430">
        <v>0</v>
      </c>
      <c r="AF5124" s="430">
        <v>0</v>
      </c>
      <c r="AG5124" s="430">
        <v>0</v>
      </c>
      <c r="AH5124" s="430">
        <v>0</v>
      </c>
      <c r="AI5124" s="430">
        <v>0</v>
      </c>
      <c r="AJ5124" s="430">
        <v>0</v>
      </c>
      <c r="AK5124" s="430">
        <v>0</v>
      </c>
      <c r="AL5124" s="430">
        <v>0</v>
      </c>
    </row>
    <row r="5125" spans="1:38" x14ac:dyDescent="0.25">
      <c r="A5125" s="430" t="s">
        <v>4387</v>
      </c>
      <c r="B5125" s="430">
        <v>1</v>
      </c>
      <c r="C5125" s="430" t="s">
        <v>4388</v>
      </c>
      <c r="D5125" s="430" t="s">
        <v>4059</v>
      </c>
      <c r="E5125" s="430">
        <v>93</v>
      </c>
      <c r="F5125" s="430">
        <v>0</v>
      </c>
      <c r="G5125" s="430">
        <v>0</v>
      </c>
      <c r="H5125" s="430">
        <v>0</v>
      </c>
      <c r="I5125" s="430">
        <v>0</v>
      </c>
      <c r="J5125" s="430">
        <v>0</v>
      </c>
      <c r="K5125" s="430">
        <v>0</v>
      </c>
      <c r="L5125" s="430">
        <v>0</v>
      </c>
      <c r="M5125" s="430">
        <v>0</v>
      </c>
      <c r="N5125" s="430">
        <v>0</v>
      </c>
      <c r="O5125" s="430">
        <v>0</v>
      </c>
      <c r="P5125" s="430">
        <v>0</v>
      </c>
      <c r="Q5125" s="430">
        <v>0</v>
      </c>
      <c r="R5125" s="430">
        <v>0</v>
      </c>
      <c r="S5125" s="430">
        <v>0</v>
      </c>
      <c r="T5125" s="430">
        <v>0</v>
      </c>
      <c r="U5125" s="430">
        <v>0</v>
      </c>
      <c r="V5125" s="430">
        <v>0</v>
      </c>
      <c r="W5125" s="430">
        <v>0</v>
      </c>
      <c r="X5125" s="430">
        <v>0</v>
      </c>
      <c r="Y5125" s="430">
        <v>0</v>
      </c>
      <c r="Z5125" s="430">
        <v>0</v>
      </c>
      <c r="AA5125" s="430">
        <v>0</v>
      </c>
      <c r="AB5125" s="430">
        <v>0</v>
      </c>
      <c r="AC5125" s="430">
        <v>0</v>
      </c>
      <c r="AD5125" s="430">
        <v>0</v>
      </c>
      <c r="AE5125" s="430">
        <v>0</v>
      </c>
      <c r="AF5125" s="430">
        <v>0</v>
      </c>
      <c r="AG5125" s="430">
        <v>0</v>
      </c>
      <c r="AH5125" s="430">
        <v>0</v>
      </c>
      <c r="AI5125" s="430">
        <v>0</v>
      </c>
      <c r="AJ5125" s="430">
        <v>0</v>
      </c>
      <c r="AK5125" s="430">
        <v>0</v>
      </c>
      <c r="AL5125" s="430">
        <v>0</v>
      </c>
    </row>
    <row r="5126" spans="1:38" x14ac:dyDescent="0.25">
      <c r="A5126" s="430" t="s">
        <v>4387</v>
      </c>
      <c r="B5126" s="430">
        <v>1</v>
      </c>
      <c r="C5126" s="430" t="s">
        <v>4388</v>
      </c>
      <c r="D5126" s="430" t="s">
        <v>4061</v>
      </c>
      <c r="E5126" s="430">
        <v>93</v>
      </c>
      <c r="F5126" s="430">
        <v>0</v>
      </c>
      <c r="G5126" s="430">
        <v>0</v>
      </c>
      <c r="H5126" s="430">
        <v>0</v>
      </c>
      <c r="I5126" s="430">
        <v>0</v>
      </c>
      <c r="J5126" s="430">
        <v>0</v>
      </c>
      <c r="K5126" s="430">
        <v>0</v>
      </c>
      <c r="L5126" s="430">
        <v>0</v>
      </c>
      <c r="M5126" s="430">
        <v>0</v>
      </c>
      <c r="N5126" s="430">
        <v>0</v>
      </c>
      <c r="O5126" s="430">
        <v>0</v>
      </c>
      <c r="P5126" s="430">
        <v>0</v>
      </c>
      <c r="Q5126" s="430">
        <v>0</v>
      </c>
      <c r="R5126" s="430">
        <v>0</v>
      </c>
      <c r="S5126" s="430">
        <v>0</v>
      </c>
      <c r="T5126" s="430">
        <v>0</v>
      </c>
      <c r="U5126" s="430">
        <v>0</v>
      </c>
      <c r="V5126" s="430">
        <v>0</v>
      </c>
      <c r="W5126" s="430">
        <v>0</v>
      </c>
      <c r="X5126" s="430">
        <v>0</v>
      </c>
      <c r="Y5126" s="430">
        <v>0</v>
      </c>
      <c r="Z5126" s="430">
        <v>0</v>
      </c>
      <c r="AA5126" s="430">
        <v>0</v>
      </c>
      <c r="AB5126" s="430">
        <v>0</v>
      </c>
      <c r="AC5126" s="430">
        <v>0</v>
      </c>
      <c r="AD5126" s="430">
        <v>0</v>
      </c>
      <c r="AE5126" s="430">
        <v>0</v>
      </c>
      <c r="AF5126" s="430">
        <v>0</v>
      </c>
      <c r="AG5126" s="430">
        <v>0</v>
      </c>
      <c r="AH5126" s="430">
        <v>0</v>
      </c>
      <c r="AI5126" s="430">
        <v>0</v>
      </c>
      <c r="AJ5126" s="430">
        <v>0</v>
      </c>
      <c r="AK5126" s="430">
        <v>0</v>
      </c>
      <c r="AL5126" s="430">
        <v>0</v>
      </c>
    </row>
    <row r="5127" spans="1:38" x14ac:dyDescent="0.25">
      <c r="A5127" s="430" t="s">
        <v>4387</v>
      </c>
      <c r="B5127" s="430">
        <v>1</v>
      </c>
      <c r="C5127" s="430" t="s">
        <v>4388</v>
      </c>
      <c r="D5127" s="430" t="s">
        <v>4063</v>
      </c>
      <c r="E5127" s="430">
        <v>93</v>
      </c>
      <c r="F5127" s="430">
        <v>0</v>
      </c>
      <c r="G5127" s="430">
        <v>0</v>
      </c>
      <c r="H5127" s="430">
        <v>0</v>
      </c>
      <c r="I5127" s="430">
        <v>0</v>
      </c>
      <c r="J5127" s="430">
        <v>0</v>
      </c>
      <c r="K5127" s="430">
        <v>0</v>
      </c>
      <c r="L5127" s="430">
        <v>0</v>
      </c>
      <c r="M5127" s="430">
        <v>0</v>
      </c>
      <c r="N5127" s="430">
        <v>0</v>
      </c>
      <c r="O5127" s="430">
        <v>0</v>
      </c>
      <c r="P5127" s="430">
        <v>0</v>
      </c>
      <c r="Q5127" s="430">
        <v>0</v>
      </c>
      <c r="R5127" s="430">
        <v>0</v>
      </c>
      <c r="S5127" s="430">
        <v>0</v>
      </c>
      <c r="T5127" s="430">
        <v>0</v>
      </c>
      <c r="U5127" s="430">
        <v>0</v>
      </c>
      <c r="V5127" s="430">
        <v>0</v>
      </c>
      <c r="W5127" s="430">
        <v>0</v>
      </c>
      <c r="X5127" s="430">
        <v>0</v>
      </c>
      <c r="Y5127" s="430">
        <v>0</v>
      </c>
      <c r="Z5127" s="430">
        <v>0</v>
      </c>
      <c r="AA5127" s="430">
        <v>0</v>
      </c>
      <c r="AB5127" s="430">
        <v>0</v>
      </c>
      <c r="AC5127" s="430">
        <v>0</v>
      </c>
      <c r="AD5127" s="430">
        <v>0</v>
      </c>
      <c r="AE5127" s="430">
        <v>0</v>
      </c>
      <c r="AF5127" s="430">
        <v>0</v>
      </c>
      <c r="AG5127" s="430">
        <v>0</v>
      </c>
      <c r="AH5127" s="430">
        <v>0</v>
      </c>
      <c r="AI5127" s="430">
        <v>0</v>
      </c>
      <c r="AJ5127" s="430">
        <v>0</v>
      </c>
      <c r="AK5127" s="430">
        <v>0</v>
      </c>
      <c r="AL5127" s="430">
        <v>0</v>
      </c>
    </row>
    <row r="5128" spans="1:38" x14ac:dyDescent="0.25">
      <c r="A5128" s="430" t="s">
        <v>4387</v>
      </c>
      <c r="B5128" s="430">
        <v>1</v>
      </c>
      <c r="C5128" s="430" t="s">
        <v>4388</v>
      </c>
      <c r="D5128" s="430" t="s">
        <v>4065</v>
      </c>
      <c r="E5128" s="430">
        <v>93</v>
      </c>
      <c r="F5128" s="430">
        <v>0</v>
      </c>
      <c r="G5128" s="430">
        <v>0</v>
      </c>
      <c r="H5128" s="430">
        <v>0</v>
      </c>
      <c r="I5128" s="430">
        <v>0</v>
      </c>
      <c r="J5128" s="430">
        <v>0</v>
      </c>
      <c r="K5128" s="430">
        <v>0</v>
      </c>
      <c r="L5128" s="430">
        <v>0</v>
      </c>
      <c r="M5128" s="430">
        <v>0</v>
      </c>
      <c r="N5128" s="430">
        <v>0</v>
      </c>
      <c r="O5128" s="430">
        <v>0</v>
      </c>
      <c r="P5128" s="430">
        <v>0</v>
      </c>
      <c r="Q5128" s="430">
        <v>0</v>
      </c>
      <c r="R5128" s="430">
        <v>0</v>
      </c>
      <c r="S5128" s="430">
        <v>0</v>
      </c>
      <c r="T5128" s="430">
        <v>0</v>
      </c>
      <c r="U5128" s="430">
        <v>0</v>
      </c>
      <c r="V5128" s="430">
        <v>0</v>
      </c>
      <c r="W5128" s="430">
        <v>0</v>
      </c>
      <c r="X5128" s="430">
        <v>0</v>
      </c>
      <c r="Y5128" s="430">
        <v>0</v>
      </c>
      <c r="Z5128" s="430">
        <v>0</v>
      </c>
      <c r="AA5128" s="430">
        <v>0</v>
      </c>
      <c r="AB5128" s="430">
        <v>0</v>
      </c>
      <c r="AC5128" s="430">
        <v>0</v>
      </c>
      <c r="AD5128" s="430">
        <v>0</v>
      </c>
      <c r="AE5128" s="430">
        <v>0</v>
      </c>
      <c r="AF5128" s="430">
        <v>0</v>
      </c>
      <c r="AG5128" s="430">
        <v>0</v>
      </c>
      <c r="AH5128" s="430">
        <v>0</v>
      </c>
      <c r="AI5128" s="430">
        <v>0</v>
      </c>
      <c r="AJ5128" s="430">
        <v>0</v>
      </c>
      <c r="AK5128" s="430">
        <v>0</v>
      </c>
      <c r="AL5128" s="430">
        <v>0</v>
      </c>
    </row>
    <row r="5129" spans="1:38" x14ac:dyDescent="0.25">
      <c r="A5129" s="430" t="s">
        <v>4387</v>
      </c>
      <c r="B5129" s="430">
        <v>1</v>
      </c>
      <c r="C5129" s="430" t="s">
        <v>4388</v>
      </c>
      <c r="D5129" s="430" t="s">
        <v>4067</v>
      </c>
      <c r="E5129" s="430">
        <v>93</v>
      </c>
      <c r="F5129" s="430">
        <v>0</v>
      </c>
      <c r="G5129" s="430">
        <v>0</v>
      </c>
      <c r="H5129" s="430">
        <v>0</v>
      </c>
      <c r="I5129" s="430">
        <v>0</v>
      </c>
      <c r="J5129" s="430">
        <v>0</v>
      </c>
      <c r="K5129" s="430">
        <v>0</v>
      </c>
      <c r="L5129" s="430">
        <v>0</v>
      </c>
      <c r="M5129" s="430">
        <v>0</v>
      </c>
      <c r="N5129" s="430">
        <v>0</v>
      </c>
      <c r="O5129" s="430">
        <v>0</v>
      </c>
      <c r="P5129" s="430">
        <v>0</v>
      </c>
      <c r="Q5129" s="430">
        <v>0</v>
      </c>
      <c r="R5129" s="430">
        <v>0</v>
      </c>
      <c r="S5129" s="430">
        <v>0</v>
      </c>
      <c r="T5129" s="430">
        <v>0</v>
      </c>
      <c r="U5129" s="430">
        <v>0</v>
      </c>
      <c r="V5129" s="430">
        <v>0</v>
      </c>
      <c r="W5129" s="430">
        <v>0</v>
      </c>
      <c r="X5129" s="430">
        <v>0</v>
      </c>
      <c r="Y5129" s="430">
        <v>0</v>
      </c>
      <c r="Z5129" s="430">
        <v>0</v>
      </c>
      <c r="AA5129" s="430">
        <v>0</v>
      </c>
      <c r="AB5129" s="430">
        <v>0</v>
      </c>
      <c r="AC5129" s="430">
        <v>0</v>
      </c>
      <c r="AD5129" s="430">
        <v>0</v>
      </c>
      <c r="AE5129" s="430">
        <v>0</v>
      </c>
      <c r="AF5129" s="430">
        <v>0</v>
      </c>
      <c r="AG5129" s="430">
        <v>0</v>
      </c>
      <c r="AH5129" s="430">
        <v>0</v>
      </c>
      <c r="AI5129" s="430">
        <v>0</v>
      </c>
      <c r="AJ5129" s="430">
        <v>0</v>
      </c>
      <c r="AK5129" s="430">
        <v>0</v>
      </c>
      <c r="AL5129" s="430">
        <v>0</v>
      </c>
    </row>
    <row r="5130" spans="1:38" x14ac:dyDescent="0.25">
      <c r="A5130" s="430" t="s">
        <v>4387</v>
      </c>
      <c r="B5130" s="430">
        <v>1</v>
      </c>
      <c r="C5130" s="430" t="s">
        <v>4388</v>
      </c>
      <c r="D5130" s="430" t="s">
        <v>4069</v>
      </c>
      <c r="E5130" s="430">
        <v>93</v>
      </c>
      <c r="F5130" s="430">
        <v>0</v>
      </c>
      <c r="G5130" s="430">
        <v>0</v>
      </c>
      <c r="H5130" s="430">
        <v>0</v>
      </c>
      <c r="I5130" s="430">
        <v>0</v>
      </c>
      <c r="J5130" s="430">
        <v>0</v>
      </c>
      <c r="K5130" s="430">
        <v>0</v>
      </c>
      <c r="L5130" s="430">
        <v>0</v>
      </c>
      <c r="M5130" s="430">
        <v>0</v>
      </c>
      <c r="N5130" s="430">
        <v>0</v>
      </c>
      <c r="O5130" s="430">
        <v>0</v>
      </c>
      <c r="P5130" s="430">
        <v>0</v>
      </c>
      <c r="Q5130" s="430">
        <v>0</v>
      </c>
      <c r="R5130" s="430">
        <v>0</v>
      </c>
      <c r="S5130" s="430">
        <v>0</v>
      </c>
      <c r="T5130" s="430">
        <v>0</v>
      </c>
      <c r="U5130" s="430">
        <v>0</v>
      </c>
      <c r="V5130" s="430">
        <v>0</v>
      </c>
      <c r="W5130" s="430">
        <v>0</v>
      </c>
      <c r="X5130" s="430">
        <v>0</v>
      </c>
      <c r="Y5130" s="430">
        <v>0</v>
      </c>
      <c r="Z5130" s="430">
        <v>0</v>
      </c>
      <c r="AA5130" s="430">
        <v>0</v>
      </c>
      <c r="AB5130" s="430">
        <v>0</v>
      </c>
      <c r="AC5130" s="430">
        <v>0</v>
      </c>
      <c r="AD5130" s="430">
        <v>0</v>
      </c>
      <c r="AE5130" s="430">
        <v>0</v>
      </c>
      <c r="AF5130" s="430">
        <v>0</v>
      </c>
      <c r="AG5130" s="430">
        <v>0</v>
      </c>
      <c r="AH5130" s="430">
        <v>0</v>
      </c>
      <c r="AI5130" s="430">
        <v>0</v>
      </c>
      <c r="AJ5130" s="430">
        <v>0</v>
      </c>
      <c r="AK5130" s="430">
        <v>0</v>
      </c>
      <c r="AL5130" s="430">
        <v>0</v>
      </c>
    </row>
    <row r="5131" spans="1:38" x14ac:dyDescent="0.25">
      <c r="A5131" s="430" t="s">
        <v>4387</v>
      </c>
      <c r="B5131" s="430">
        <v>1</v>
      </c>
      <c r="C5131" s="430" t="s">
        <v>4388</v>
      </c>
      <c r="D5131" s="430" t="s">
        <v>4071</v>
      </c>
      <c r="E5131" s="430">
        <v>93</v>
      </c>
      <c r="F5131" s="430">
        <v>0</v>
      </c>
      <c r="G5131" s="430">
        <v>0</v>
      </c>
      <c r="H5131" s="430">
        <v>0</v>
      </c>
      <c r="I5131" s="430">
        <v>0</v>
      </c>
      <c r="J5131" s="430">
        <v>0</v>
      </c>
      <c r="K5131" s="430">
        <v>0</v>
      </c>
      <c r="L5131" s="430">
        <v>0</v>
      </c>
      <c r="M5131" s="430">
        <v>0</v>
      </c>
      <c r="N5131" s="430">
        <v>0</v>
      </c>
      <c r="O5131" s="430">
        <v>0</v>
      </c>
      <c r="P5131" s="430">
        <v>0</v>
      </c>
      <c r="Q5131" s="430">
        <v>0</v>
      </c>
      <c r="R5131" s="430">
        <v>0</v>
      </c>
      <c r="S5131" s="430">
        <v>0</v>
      </c>
      <c r="T5131" s="430">
        <v>0</v>
      </c>
      <c r="U5131" s="430">
        <v>0</v>
      </c>
      <c r="V5131" s="430">
        <v>0</v>
      </c>
      <c r="W5131" s="430">
        <v>0</v>
      </c>
      <c r="X5131" s="430">
        <v>0</v>
      </c>
      <c r="Y5131" s="430">
        <v>0</v>
      </c>
      <c r="Z5131" s="430">
        <v>0</v>
      </c>
      <c r="AA5131" s="430">
        <v>0</v>
      </c>
      <c r="AB5131" s="430">
        <v>0</v>
      </c>
      <c r="AC5131" s="430">
        <v>0</v>
      </c>
      <c r="AD5131" s="430">
        <v>0</v>
      </c>
      <c r="AE5131" s="430">
        <v>0</v>
      </c>
      <c r="AF5131" s="430">
        <v>0</v>
      </c>
      <c r="AG5131" s="430">
        <v>0</v>
      </c>
      <c r="AH5131" s="430">
        <v>0</v>
      </c>
      <c r="AI5131" s="430">
        <v>0</v>
      </c>
      <c r="AJ5131" s="430">
        <v>0</v>
      </c>
      <c r="AK5131" s="430">
        <v>0</v>
      </c>
      <c r="AL5131" s="430">
        <v>0</v>
      </c>
    </row>
    <row r="5132" spans="1:38" x14ac:dyDescent="0.25">
      <c r="A5132" s="430" t="s">
        <v>4387</v>
      </c>
      <c r="B5132" s="430">
        <v>1</v>
      </c>
      <c r="C5132" s="430" t="s">
        <v>4388</v>
      </c>
      <c r="D5132" s="430" t="s">
        <v>4073</v>
      </c>
      <c r="E5132" s="430">
        <v>93</v>
      </c>
      <c r="F5132" s="430">
        <v>0</v>
      </c>
      <c r="G5132" s="430">
        <v>0</v>
      </c>
      <c r="H5132" s="430">
        <v>0</v>
      </c>
      <c r="I5132" s="430">
        <v>0</v>
      </c>
      <c r="J5132" s="430">
        <v>0</v>
      </c>
      <c r="K5132" s="430">
        <v>0</v>
      </c>
      <c r="L5132" s="430">
        <v>0</v>
      </c>
      <c r="M5132" s="430">
        <v>0</v>
      </c>
      <c r="N5132" s="430">
        <v>0</v>
      </c>
      <c r="O5132" s="430">
        <v>0</v>
      </c>
      <c r="P5132" s="430">
        <v>0</v>
      </c>
      <c r="Q5132" s="430">
        <v>0</v>
      </c>
      <c r="R5132" s="430">
        <v>0</v>
      </c>
      <c r="S5132" s="430">
        <v>0</v>
      </c>
      <c r="T5132" s="430">
        <v>0</v>
      </c>
      <c r="U5132" s="430">
        <v>0</v>
      </c>
      <c r="V5132" s="430">
        <v>0</v>
      </c>
      <c r="W5132" s="430">
        <v>0</v>
      </c>
      <c r="X5132" s="430">
        <v>0</v>
      </c>
      <c r="Y5132" s="430">
        <v>0</v>
      </c>
      <c r="Z5132" s="430">
        <v>0</v>
      </c>
      <c r="AA5132" s="430">
        <v>0</v>
      </c>
      <c r="AB5132" s="430">
        <v>0</v>
      </c>
      <c r="AC5132" s="430">
        <v>0</v>
      </c>
      <c r="AD5132" s="430">
        <v>0</v>
      </c>
      <c r="AE5132" s="430">
        <v>0</v>
      </c>
      <c r="AF5132" s="430">
        <v>0</v>
      </c>
      <c r="AG5132" s="430">
        <v>0</v>
      </c>
      <c r="AH5132" s="430">
        <v>0</v>
      </c>
      <c r="AI5132" s="430">
        <v>0</v>
      </c>
      <c r="AJ5132" s="430">
        <v>0</v>
      </c>
      <c r="AK5132" s="430">
        <v>0</v>
      </c>
      <c r="AL5132" s="430">
        <v>0</v>
      </c>
    </row>
    <row r="5133" spans="1:38" x14ac:dyDescent="0.25">
      <c r="A5133" s="430" t="s">
        <v>4387</v>
      </c>
      <c r="B5133" s="430">
        <v>1</v>
      </c>
      <c r="C5133" s="430" t="s">
        <v>4388</v>
      </c>
      <c r="D5133" s="430" t="s">
        <v>4228</v>
      </c>
      <c r="E5133" s="430">
        <v>93</v>
      </c>
      <c r="F5133" s="430">
        <v>0</v>
      </c>
      <c r="G5133" s="430">
        <v>0</v>
      </c>
      <c r="H5133" s="430">
        <v>0</v>
      </c>
      <c r="I5133" s="430">
        <v>0</v>
      </c>
      <c r="J5133" s="430">
        <v>0</v>
      </c>
      <c r="K5133" s="430">
        <v>0</v>
      </c>
      <c r="L5133" s="430">
        <v>0</v>
      </c>
      <c r="M5133" s="430">
        <v>0</v>
      </c>
      <c r="N5133" s="430">
        <v>0</v>
      </c>
      <c r="O5133" s="430">
        <v>0</v>
      </c>
      <c r="P5133" s="430">
        <v>0</v>
      </c>
      <c r="Q5133" s="430">
        <v>0</v>
      </c>
      <c r="R5133" s="430">
        <v>0</v>
      </c>
      <c r="S5133" s="430">
        <v>0</v>
      </c>
      <c r="T5133" s="430">
        <v>0</v>
      </c>
      <c r="U5133" s="430">
        <v>0</v>
      </c>
      <c r="V5133" s="430">
        <v>0</v>
      </c>
      <c r="W5133" s="430">
        <v>0</v>
      </c>
      <c r="X5133" s="430">
        <v>0</v>
      </c>
      <c r="Y5133" s="430">
        <v>0</v>
      </c>
      <c r="Z5133" s="430">
        <v>0</v>
      </c>
      <c r="AA5133" s="430">
        <v>0</v>
      </c>
      <c r="AB5133" s="430">
        <v>0</v>
      </c>
      <c r="AC5133" s="430">
        <v>0</v>
      </c>
      <c r="AD5133" s="430">
        <v>0</v>
      </c>
      <c r="AE5133" s="430">
        <v>0</v>
      </c>
      <c r="AF5133" s="430">
        <v>0</v>
      </c>
      <c r="AG5133" s="430">
        <v>0</v>
      </c>
      <c r="AH5133" s="430">
        <v>0</v>
      </c>
      <c r="AI5133" s="430">
        <v>0</v>
      </c>
      <c r="AJ5133" s="430">
        <v>0</v>
      </c>
      <c r="AK5133" s="430">
        <v>0</v>
      </c>
      <c r="AL5133" s="430">
        <v>0</v>
      </c>
    </row>
    <row r="5134" spans="1:38" x14ac:dyDescent="0.25">
      <c r="A5134" s="430" t="s">
        <v>4387</v>
      </c>
      <c r="B5134" s="430">
        <v>1</v>
      </c>
      <c r="C5134" s="430" t="s">
        <v>4388</v>
      </c>
      <c r="D5134" s="430" t="s">
        <v>4075</v>
      </c>
      <c r="E5134" s="430">
        <v>93</v>
      </c>
      <c r="F5134" s="430">
        <v>0</v>
      </c>
      <c r="G5134" s="430">
        <v>0</v>
      </c>
      <c r="H5134" s="430">
        <v>0</v>
      </c>
      <c r="I5134" s="430">
        <v>0</v>
      </c>
      <c r="J5134" s="430">
        <v>0</v>
      </c>
      <c r="K5134" s="430">
        <v>0</v>
      </c>
      <c r="L5134" s="430">
        <v>0</v>
      </c>
      <c r="M5134" s="430">
        <v>0</v>
      </c>
      <c r="N5134" s="430">
        <v>0</v>
      </c>
      <c r="O5134" s="430">
        <v>0</v>
      </c>
      <c r="P5134" s="430">
        <v>0</v>
      </c>
      <c r="Q5134" s="430">
        <v>0</v>
      </c>
      <c r="R5134" s="430">
        <v>0</v>
      </c>
      <c r="S5134" s="430">
        <v>0</v>
      </c>
      <c r="T5134" s="430">
        <v>0</v>
      </c>
      <c r="U5134" s="430">
        <v>0</v>
      </c>
      <c r="V5134" s="430">
        <v>0</v>
      </c>
      <c r="W5134" s="430">
        <v>0</v>
      </c>
      <c r="X5134" s="430">
        <v>0</v>
      </c>
      <c r="Y5134" s="430">
        <v>0</v>
      </c>
      <c r="Z5134" s="430">
        <v>0</v>
      </c>
      <c r="AA5134" s="430">
        <v>0</v>
      </c>
      <c r="AB5134" s="430">
        <v>0</v>
      </c>
      <c r="AC5134" s="430">
        <v>0</v>
      </c>
      <c r="AD5134" s="430">
        <v>0</v>
      </c>
      <c r="AE5134" s="430">
        <v>0</v>
      </c>
      <c r="AF5134" s="430">
        <v>0</v>
      </c>
      <c r="AG5134" s="430">
        <v>0</v>
      </c>
      <c r="AH5134" s="430">
        <v>0</v>
      </c>
      <c r="AI5134" s="430">
        <v>0</v>
      </c>
      <c r="AJ5134" s="430">
        <v>0</v>
      </c>
      <c r="AK5134" s="430">
        <v>0</v>
      </c>
      <c r="AL5134" s="430">
        <v>0</v>
      </c>
    </row>
    <row r="5135" spans="1:38" x14ac:dyDescent="0.25">
      <c r="A5135" s="430" t="s">
        <v>4387</v>
      </c>
      <c r="B5135" s="430">
        <v>1</v>
      </c>
      <c r="C5135" s="430" t="s">
        <v>4388</v>
      </c>
      <c r="D5135" s="430" t="s">
        <v>4077</v>
      </c>
      <c r="E5135" s="430">
        <v>93</v>
      </c>
      <c r="F5135" s="430">
        <v>0</v>
      </c>
      <c r="G5135" s="430">
        <v>0</v>
      </c>
      <c r="H5135" s="430">
        <v>0</v>
      </c>
      <c r="I5135" s="430">
        <v>0</v>
      </c>
      <c r="J5135" s="430">
        <v>0</v>
      </c>
      <c r="K5135" s="430">
        <v>0</v>
      </c>
      <c r="L5135" s="430">
        <v>0</v>
      </c>
      <c r="M5135" s="430">
        <v>0</v>
      </c>
      <c r="N5135" s="430">
        <v>0</v>
      </c>
      <c r="O5135" s="430">
        <v>0</v>
      </c>
      <c r="P5135" s="430">
        <v>0</v>
      </c>
      <c r="Q5135" s="430">
        <v>0</v>
      </c>
      <c r="R5135" s="430">
        <v>0</v>
      </c>
      <c r="S5135" s="430">
        <v>0</v>
      </c>
      <c r="T5135" s="430">
        <v>0</v>
      </c>
      <c r="U5135" s="430">
        <v>0</v>
      </c>
      <c r="V5135" s="430">
        <v>0</v>
      </c>
      <c r="W5135" s="430">
        <v>0</v>
      </c>
      <c r="X5135" s="430">
        <v>0</v>
      </c>
      <c r="Y5135" s="430">
        <v>0</v>
      </c>
      <c r="Z5135" s="430">
        <v>0</v>
      </c>
      <c r="AA5135" s="430">
        <v>0</v>
      </c>
      <c r="AB5135" s="430">
        <v>0</v>
      </c>
      <c r="AC5135" s="430">
        <v>0</v>
      </c>
      <c r="AD5135" s="430">
        <v>0</v>
      </c>
      <c r="AE5135" s="430">
        <v>0</v>
      </c>
      <c r="AF5135" s="430">
        <v>0</v>
      </c>
      <c r="AG5135" s="430">
        <v>0</v>
      </c>
      <c r="AH5135" s="430">
        <v>0</v>
      </c>
      <c r="AI5135" s="430">
        <v>0</v>
      </c>
      <c r="AJ5135" s="430">
        <v>0</v>
      </c>
      <c r="AK5135" s="430">
        <v>0</v>
      </c>
      <c r="AL5135" s="430">
        <v>0</v>
      </c>
    </row>
    <row r="5136" spans="1:38" x14ac:dyDescent="0.25">
      <c r="A5136" s="430" t="s">
        <v>4387</v>
      </c>
      <c r="B5136" s="430">
        <v>1</v>
      </c>
      <c r="C5136" s="430" t="s">
        <v>4388</v>
      </c>
      <c r="D5136" s="430" t="s">
        <v>4079</v>
      </c>
      <c r="E5136" s="430">
        <v>93</v>
      </c>
      <c r="F5136" s="430">
        <v>0</v>
      </c>
      <c r="G5136" s="430">
        <v>0</v>
      </c>
      <c r="H5136" s="430">
        <v>0</v>
      </c>
      <c r="I5136" s="430">
        <v>0</v>
      </c>
      <c r="J5136" s="430">
        <v>0</v>
      </c>
      <c r="K5136" s="430">
        <v>0</v>
      </c>
      <c r="L5136" s="430">
        <v>0</v>
      </c>
      <c r="M5136" s="430">
        <v>0</v>
      </c>
      <c r="N5136" s="430">
        <v>0</v>
      </c>
      <c r="O5136" s="430">
        <v>0</v>
      </c>
      <c r="P5136" s="430">
        <v>0</v>
      </c>
      <c r="Q5136" s="430">
        <v>0</v>
      </c>
      <c r="R5136" s="430">
        <v>0</v>
      </c>
      <c r="S5136" s="430">
        <v>0</v>
      </c>
      <c r="T5136" s="430">
        <v>0</v>
      </c>
      <c r="U5136" s="430">
        <v>0</v>
      </c>
      <c r="V5136" s="430">
        <v>0</v>
      </c>
      <c r="W5136" s="430">
        <v>0</v>
      </c>
      <c r="X5136" s="430">
        <v>0</v>
      </c>
      <c r="Y5136" s="430">
        <v>0</v>
      </c>
      <c r="Z5136" s="430">
        <v>0</v>
      </c>
      <c r="AA5136" s="430">
        <v>0</v>
      </c>
      <c r="AB5136" s="430">
        <v>0</v>
      </c>
      <c r="AC5136" s="430">
        <v>0</v>
      </c>
      <c r="AD5136" s="430">
        <v>0</v>
      </c>
      <c r="AE5136" s="430">
        <v>0</v>
      </c>
      <c r="AF5136" s="430">
        <v>0</v>
      </c>
      <c r="AG5136" s="430">
        <v>0</v>
      </c>
      <c r="AH5136" s="430">
        <v>0</v>
      </c>
      <c r="AI5136" s="430">
        <v>0</v>
      </c>
      <c r="AJ5136" s="430">
        <v>0</v>
      </c>
      <c r="AK5136" s="430">
        <v>0</v>
      </c>
      <c r="AL5136" s="430">
        <v>0</v>
      </c>
    </row>
    <row r="5137" spans="1:38" x14ac:dyDescent="0.25">
      <c r="A5137" s="430" t="s">
        <v>4387</v>
      </c>
      <c r="B5137" s="430">
        <v>1</v>
      </c>
      <c r="C5137" s="430" t="s">
        <v>4388</v>
      </c>
      <c r="D5137" s="430" t="s">
        <v>4081</v>
      </c>
      <c r="E5137" s="430">
        <v>93</v>
      </c>
      <c r="F5137" s="430">
        <v>0</v>
      </c>
      <c r="G5137" s="430">
        <v>0</v>
      </c>
      <c r="H5137" s="430">
        <v>0</v>
      </c>
      <c r="I5137" s="430">
        <v>0</v>
      </c>
      <c r="J5137" s="430">
        <v>0</v>
      </c>
      <c r="K5137" s="430">
        <v>0</v>
      </c>
      <c r="L5137" s="430">
        <v>0</v>
      </c>
      <c r="M5137" s="430">
        <v>0</v>
      </c>
      <c r="N5137" s="430">
        <v>0</v>
      </c>
      <c r="O5137" s="430">
        <v>0</v>
      </c>
      <c r="P5137" s="430">
        <v>0</v>
      </c>
      <c r="Q5137" s="430">
        <v>0</v>
      </c>
      <c r="R5137" s="430">
        <v>0</v>
      </c>
      <c r="S5137" s="430">
        <v>0</v>
      </c>
      <c r="T5137" s="430">
        <v>0</v>
      </c>
      <c r="U5137" s="430">
        <v>0</v>
      </c>
      <c r="V5137" s="430">
        <v>0</v>
      </c>
      <c r="W5137" s="430">
        <v>0</v>
      </c>
      <c r="X5137" s="430">
        <v>0</v>
      </c>
      <c r="Y5137" s="430">
        <v>0</v>
      </c>
      <c r="Z5137" s="430">
        <v>0</v>
      </c>
      <c r="AA5137" s="430">
        <v>0</v>
      </c>
      <c r="AB5137" s="430">
        <v>0</v>
      </c>
      <c r="AC5137" s="430">
        <v>0</v>
      </c>
      <c r="AD5137" s="430">
        <v>0</v>
      </c>
      <c r="AE5137" s="430">
        <v>0</v>
      </c>
      <c r="AF5137" s="430">
        <v>0</v>
      </c>
      <c r="AG5137" s="430">
        <v>0</v>
      </c>
      <c r="AH5137" s="430">
        <v>0</v>
      </c>
      <c r="AI5137" s="430">
        <v>0</v>
      </c>
      <c r="AJ5137" s="430">
        <v>0</v>
      </c>
      <c r="AK5137" s="430">
        <v>0</v>
      </c>
      <c r="AL5137" s="430">
        <v>0</v>
      </c>
    </row>
    <row r="5138" spans="1:38" x14ac:dyDescent="0.25">
      <c r="A5138" s="430" t="s">
        <v>4387</v>
      </c>
      <c r="B5138" s="430">
        <v>1</v>
      </c>
      <c r="C5138" s="430" t="s">
        <v>4388</v>
      </c>
      <c r="D5138" s="430" t="s">
        <v>4083</v>
      </c>
      <c r="E5138" s="430">
        <v>93</v>
      </c>
      <c r="F5138" s="430">
        <v>0</v>
      </c>
      <c r="G5138" s="430">
        <v>0</v>
      </c>
      <c r="H5138" s="430">
        <v>0</v>
      </c>
      <c r="I5138" s="430">
        <v>0</v>
      </c>
      <c r="J5138" s="430">
        <v>0</v>
      </c>
      <c r="K5138" s="430">
        <v>0</v>
      </c>
      <c r="L5138" s="430">
        <v>0</v>
      </c>
      <c r="M5138" s="430">
        <v>0</v>
      </c>
      <c r="N5138" s="430">
        <v>0</v>
      </c>
      <c r="O5138" s="430">
        <v>0</v>
      </c>
      <c r="P5138" s="430">
        <v>0</v>
      </c>
      <c r="Q5138" s="430">
        <v>0</v>
      </c>
      <c r="R5138" s="430">
        <v>0</v>
      </c>
      <c r="S5138" s="430">
        <v>0</v>
      </c>
      <c r="T5138" s="430">
        <v>0</v>
      </c>
      <c r="U5138" s="430">
        <v>0</v>
      </c>
      <c r="V5138" s="430">
        <v>0</v>
      </c>
      <c r="W5138" s="430">
        <v>0</v>
      </c>
      <c r="X5138" s="430">
        <v>0</v>
      </c>
      <c r="Y5138" s="430">
        <v>0</v>
      </c>
      <c r="Z5138" s="430">
        <v>0</v>
      </c>
      <c r="AA5138" s="430">
        <v>0</v>
      </c>
      <c r="AB5138" s="430">
        <v>0</v>
      </c>
      <c r="AC5138" s="430">
        <v>0</v>
      </c>
      <c r="AD5138" s="430">
        <v>0</v>
      </c>
      <c r="AE5138" s="430">
        <v>0</v>
      </c>
      <c r="AF5138" s="430">
        <v>0</v>
      </c>
      <c r="AG5138" s="430">
        <v>0</v>
      </c>
      <c r="AH5138" s="430">
        <v>0</v>
      </c>
      <c r="AI5138" s="430">
        <v>0</v>
      </c>
      <c r="AJ5138" s="430">
        <v>0</v>
      </c>
      <c r="AK5138" s="430">
        <v>0</v>
      </c>
      <c r="AL5138" s="430">
        <v>0</v>
      </c>
    </row>
    <row r="5139" spans="1:38" x14ac:dyDescent="0.25">
      <c r="A5139" s="430" t="s">
        <v>4387</v>
      </c>
      <c r="B5139" s="430">
        <v>1</v>
      </c>
      <c r="C5139" s="430" t="s">
        <v>4388</v>
      </c>
      <c r="D5139" s="430" t="s">
        <v>4229</v>
      </c>
      <c r="E5139" s="430">
        <v>93</v>
      </c>
      <c r="F5139" s="430">
        <v>0</v>
      </c>
      <c r="G5139" s="430">
        <v>0</v>
      </c>
      <c r="H5139" s="430">
        <v>0</v>
      </c>
      <c r="I5139" s="430">
        <v>0</v>
      </c>
      <c r="J5139" s="430">
        <v>0</v>
      </c>
      <c r="K5139" s="430">
        <v>0</v>
      </c>
      <c r="L5139" s="430">
        <v>0</v>
      </c>
      <c r="M5139" s="430">
        <v>0</v>
      </c>
      <c r="N5139" s="430">
        <v>0</v>
      </c>
      <c r="O5139" s="430">
        <v>0</v>
      </c>
      <c r="P5139" s="430">
        <v>0</v>
      </c>
      <c r="Q5139" s="430">
        <v>0</v>
      </c>
      <c r="R5139" s="430">
        <v>0</v>
      </c>
      <c r="S5139" s="430">
        <v>0</v>
      </c>
      <c r="T5139" s="430">
        <v>0</v>
      </c>
      <c r="U5139" s="430">
        <v>0</v>
      </c>
      <c r="V5139" s="430">
        <v>0</v>
      </c>
      <c r="W5139" s="430">
        <v>0</v>
      </c>
      <c r="X5139" s="430">
        <v>0</v>
      </c>
      <c r="Y5139" s="430">
        <v>0</v>
      </c>
      <c r="Z5139" s="430">
        <v>0</v>
      </c>
      <c r="AA5139" s="430">
        <v>0</v>
      </c>
      <c r="AB5139" s="430">
        <v>0</v>
      </c>
      <c r="AC5139" s="430">
        <v>0</v>
      </c>
      <c r="AD5139" s="430">
        <v>0</v>
      </c>
      <c r="AE5139" s="430">
        <v>0</v>
      </c>
      <c r="AF5139" s="430">
        <v>0</v>
      </c>
      <c r="AG5139" s="430">
        <v>0</v>
      </c>
      <c r="AH5139" s="430">
        <v>0</v>
      </c>
      <c r="AI5139" s="430">
        <v>0</v>
      </c>
      <c r="AJ5139" s="430">
        <v>0</v>
      </c>
      <c r="AK5139" s="430">
        <v>0</v>
      </c>
      <c r="AL5139" s="430">
        <v>0</v>
      </c>
    </row>
    <row r="5140" spans="1:38" x14ac:dyDescent="0.25">
      <c r="A5140" s="430" t="s">
        <v>4387</v>
      </c>
      <c r="B5140" s="430">
        <v>1</v>
      </c>
      <c r="C5140" s="430" t="s">
        <v>4388</v>
      </c>
      <c r="D5140" s="430" t="s">
        <v>4085</v>
      </c>
      <c r="E5140" s="430">
        <v>93</v>
      </c>
      <c r="F5140" s="430">
        <v>0</v>
      </c>
      <c r="G5140" s="430">
        <v>0</v>
      </c>
      <c r="H5140" s="430">
        <v>0</v>
      </c>
      <c r="I5140" s="430">
        <v>0</v>
      </c>
      <c r="J5140" s="430">
        <v>0</v>
      </c>
      <c r="K5140" s="430">
        <v>0</v>
      </c>
      <c r="L5140" s="430">
        <v>0</v>
      </c>
      <c r="M5140" s="430">
        <v>0</v>
      </c>
      <c r="N5140" s="430">
        <v>0</v>
      </c>
      <c r="O5140" s="430">
        <v>0</v>
      </c>
      <c r="P5140" s="430">
        <v>0</v>
      </c>
      <c r="Q5140" s="430">
        <v>0</v>
      </c>
      <c r="R5140" s="430">
        <v>0</v>
      </c>
      <c r="S5140" s="430">
        <v>0</v>
      </c>
      <c r="T5140" s="430">
        <v>0</v>
      </c>
      <c r="U5140" s="430">
        <v>0</v>
      </c>
      <c r="V5140" s="430">
        <v>0</v>
      </c>
      <c r="W5140" s="430">
        <v>0</v>
      </c>
      <c r="X5140" s="430">
        <v>0</v>
      </c>
      <c r="Y5140" s="430">
        <v>0</v>
      </c>
      <c r="Z5140" s="430">
        <v>0</v>
      </c>
      <c r="AA5140" s="430">
        <v>0</v>
      </c>
      <c r="AB5140" s="430">
        <v>0</v>
      </c>
      <c r="AC5140" s="430">
        <v>0</v>
      </c>
      <c r="AD5140" s="430">
        <v>0</v>
      </c>
      <c r="AE5140" s="430">
        <v>0</v>
      </c>
      <c r="AF5140" s="430">
        <v>0</v>
      </c>
      <c r="AG5140" s="430">
        <v>0</v>
      </c>
      <c r="AH5140" s="430">
        <v>0</v>
      </c>
      <c r="AI5140" s="430">
        <v>0</v>
      </c>
      <c r="AJ5140" s="430">
        <v>0</v>
      </c>
      <c r="AK5140" s="430">
        <v>0</v>
      </c>
      <c r="AL5140" s="430">
        <v>0</v>
      </c>
    </row>
    <row r="5141" spans="1:38" x14ac:dyDescent="0.25">
      <c r="A5141" s="430" t="s">
        <v>4387</v>
      </c>
      <c r="B5141" s="430">
        <v>1</v>
      </c>
      <c r="C5141" s="430" t="s">
        <v>4388</v>
      </c>
      <c r="D5141" s="430" t="s">
        <v>4087</v>
      </c>
      <c r="E5141" s="430">
        <v>93</v>
      </c>
      <c r="F5141" s="430">
        <v>0</v>
      </c>
      <c r="G5141" s="430">
        <v>0</v>
      </c>
      <c r="H5141" s="430">
        <v>0</v>
      </c>
      <c r="I5141" s="430">
        <v>0</v>
      </c>
      <c r="J5141" s="430">
        <v>0</v>
      </c>
      <c r="K5141" s="430">
        <v>0</v>
      </c>
      <c r="L5141" s="430">
        <v>0</v>
      </c>
      <c r="M5141" s="430">
        <v>0</v>
      </c>
      <c r="N5141" s="430">
        <v>0</v>
      </c>
      <c r="O5141" s="430">
        <v>0</v>
      </c>
      <c r="P5141" s="430">
        <v>0</v>
      </c>
      <c r="Q5141" s="430">
        <v>0</v>
      </c>
      <c r="R5141" s="430">
        <v>0</v>
      </c>
      <c r="S5141" s="430">
        <v>0</v>
      </c>
      <c r="T5141" s="430">
        <v>0</v>
      </c>
      <c r="U5141" s="430">
        <v>0</v>
      </c>
      <c r="V5141" s="430">
        <v>0</v>
      </c>
      <c r="W5141" s="430">
        <v>0</v>
      </c>
      <c r="X5141" s="430">
        <v>0</v>
      </c>
      <c r="Y5141" s="430">
        <v>0</v>
      </c>
      <c r="Z5141" s="430">
        <v>0</v>
      </c>
      <c r="AA5141" s="430">
        <v>0</v>
      </c>
      <c r="AB5141" s="430">
        <v>0</v>
      </c>
      <c r="AC5141" s="430">
        <v>0</v>
      </c>
      <c r="AD5141" s="430">
        <v>0</v>
      </c>
      <c r="AE5141" s="430">
        <v>0</v>
      </c>
      <c r="AF5141" s="430">
        <v>0</v>
      </c>
      <c r="AG5141" s="430">
        <v>0</v>
      </c>
      <c r="AH5141" s="430">
        <v>0</v>
      </c>
      <c r="AI5141" s="430">
        <v>0</v>
      </c>
      <c r="AJ5141" s="430">
        <v>0</v>
      </c>
      <c r="AK5141" s="430">
        <v>0</v>
      </c>
      <c r="AL5141" s="430">
        <v>0</v>
      </c>
    </row>
    <row r="5142" spans="1:38" x14ac:dyDescent="0.25">
      <c r="A5142" s="430" t="s">
        <v>4387</v>
      </c>
      <c r="B5142" s="430">
        <v>1</v>
      </c>
      <c r="C5142" s="430" t="s">
        <v>4388</v>
      </c>
      <c r="D5142" s="430" t="s">
        <v>4230</v>
      </c>
      <c r="E5142" s="430">
        <v>93</v>
      </c>
      <c r="F5142" s="430">
        <v>0</v>
      </c>
      <c r="G5142" s="430">
        <v>0</v>
      </c>
      <c r="H5142" s="430">
        <v>0</v>
      </c>
      <c r="I5142" s="430">
        <v>0</v>
      </c>
      <c r="J5142" s="430">
        <v>0</v>
      </c>
      <c r="K5142" s="430">
        <v>0</v>
      </c>
      <c r="L5142" s="430">
        <v>0</v>
      </c>
      <c r="M5142" s="430">
        <v>0</v>
      </c>
      <c r="N5142" s="430">
        <v>0</v>
      </c>
      <c r="O5142" s="430">
        <v>0</v>
      </c>
      <c r="P5142" s="430">
        <v>0</v>
      </c>
      <c r="Q5142" s="430">
        <v>0</v>
      </c>
      <c r="R5142" s="430">
        <v>0</v>
      </c>
      <c r="S5142" s="430">
        <v>0</v>
      </c>
      <c r="T5142" s="430">
        <v>0</v>
      </c>
      <c r="U5142" s="430">
        <v>0</v>
      </c>
      <c r="V5142" s="430">
        <v>0</v>
      </c>
      <c r="W5142" s="430">
        <v>0</v>
      </c>
      <c r="X5142" s="430">
        <v>0</v>
      </c>
      <c r="Y5142" s="430">
        <v>0</v>
      </c>
      <c r="Z5142" s="430">
        <v>0</v>
      </c>
      <c r="AA5142" s="430">
        <v>0</v>
      </c>
      <c r="AB5142" s="430">
        <v>0</v>
      </c>
      <c r="AC5142" s="430">
        <v>0</v>
      </c>
      <c r="AD5142" s="430">
        <v>0</v>
      </c>
      <c r="AE5142" s="430">
        <v>0</v>
      </c>
      <c r="AF5142" s="430">
        <v>0</v>
      </c>
      <c r="AG5142" s="430">
        <v>0</v>
      </c>
      <c r="AH5142" s="430">
        <v>0</v>
      </c>
      <c r="AI5142" s="430">
        <v>0</v>
      </c>
      <c r="AJ5142" s="430">
        <v>0</v>
      </c>
      <c r="AK5142" s="430">
        <v>0</v>
      </c>
      <c r="AL5142" s="430">
        <v>0</v>
      </c>
    </row>
    <row r="5143" spans="1:38" x14ac:dyDescent="0.25">
      <c r="A5143" s="430" t="s">
        <v>4387</v>
      </c>
      <c r="B5143" s="430">
        <v>1</v>
      </c>
      <c r="C5143" s="430" t="s">
        <v>4388</v>
      </c>
      <c r="D5143" s="430" t="s">
        <v>4089</v>
      </c>
      <c r="E5143" s="430">
        <v>93</v>
      </c>
      <c r="F5143" s="430">
        <v>0</v>
      </c>
      <c r="G5143" s="430">
        <v>0</v>
      </c>
      <c r="H5143" s="430">
        <v>0</v>
      </c>
      <c r="I5143" s="430">
        <v>0</v>
      </c>
      <c r="J5143" s="430">
        <v>0</v>
      </c>
      <c r="K5143" s="430">
        <v>0</v>
      </c>
      <c r="L5143" s="430">
        <v>0</v>
      </c>
      <c r="M5143" s="430">
        <v>0</v>
      </c>
      <c r="N5143" s="430">
        <v>0</v>
      </c>
      <c r="O5143" s="430">
        <v>0</v>
      </c>
      <c r="P5143" s="430">
        <v>0</v>
      </c>
      <c r="Q5143" s="430">
        <v>0</v>
      </c>
      <c r="R5143" s="430">
        <v>0</v>
      </c>
      <c r="S5143" s="430">
        <v>0</v>
      </c>
      <c r="T5143" s="430">
        <v>0</v>
      </c>
      <c r="U5143" s="430">
        <v>0</v>
      </c>
      <c r="V5143" s="430">
        <v>0</v>
      </c>
      <c r="W5143" s="430">
        <v>0</v>
      </c>
      <c r="X5143" s="430">
        <v>0</v>
      </c>
      <c r="Y5143" s="430">
        <v>0</v>
      </c>
      <c r="Z5143" s="430">
        <v>0</v>
      </c>
      <c r="AA5143" s="430">
        <v>0</v>
      </c>
      <c r="AB5143" s="430">
        <v>0</v>
      </c>
      <c r="AC5143" s="430">
        <v>0</v>
      </c>
      <c r="AD5143" s="430">
        <v>0</v>
      </c>
      <c r="AE5143" s="430">
        <v>0</v>
      </c>
      <c r="AF5143" s="430">
        <v>0</v>
      </c>
      <c r="AG5143" s="430">
        <v>0</v>
      </c>
      <c r="AH5143" s="430">
        <v>0</v>
      </c>
      <c r="AI5143" s="430">
        <v>0</v>
      </c>
      <c r="AJ5143" s="430">
        <v>0</v>
      </c>
      <c r="AK5143" s="430">
        <v>0</v>
      </c>
      <c r="AL5143" s="430">
        <v>0</v>
      </c>
    </row>
    <row r="5144" spans="1:38" x14ac:dyDescent="0.25">
      <c r="A5144" s="430" t="s">
        <v>4387</v>
      </c>
      <c r="B5144" s="430">
        <v>1</v>
      </c>
      <c r="C5144" s="430" t="s">
        <v>4388</v>
      </c>
      <c r="D5144" s="430" t="s">
        <v>4091</v>
      </c>
      <c r="E5144" s="430">
        <v>93</v>
      </c>
      <c r="F5144" s="430">
        <v>0</v>
      </c>
      <c r="G5144" s="430">
        <v>0</v>
      </c>
      <c r="H5144" s="430">
        <v>0</v>
      </c>
      <c r="I5144" s="430">
        <v>0</v>
      </c>
      <c r="J5144" s="430">
        <v>0</v>
      </c>
      <c r="K5144" s="430">
        <v>0</v>
      </c>
      <c r="L5144" s="430">
        <v>0</v>
      </c>
      <c r="M5144" s="430">
        <v>0</v>
      </c>
      <c r="N5144" s="430">
        <v>0</v>
      </c>
      <c r="O5144" s="430">
        <v>0</v>
      </c>
      <c r="P5144" s="430">
        <v>0</v>
      </c>
      <c r="Q5144" s="430">
        <v>0</v>
      </c>
      <c r="R5144" s="430">
        <v>0</v>
      </c>
      <c r="S5144" s="430">
        <v>0</v>
      </c>
      <c r="T5144" s="430">
        <v>0</v>
      </c>
      <c r="U5144" s="430">
        <v>0</v>
      </c>
      <c r="V5144" s="430">
        <v>0</v>
      </c>
      <c r="W5144" s="430">
        <v>0</v>
      </c>
      <c r="X5144" s="430">
        <v>0</v>
      </c>
      <c r="Y5144" s="430">
        <v>0</v>
      </c>
      <c r="Z5144" s="430">
        <v>0</v>
      </c>
      <c r="AA5144" s="430">
        <v>0</v>
      </c>
      <c r="AB5144" s="430">
        <v>0</v>
      </c>
      <c r="AC5144" s="430">
        <v>0</v>
      </c>
      <c r="AD5144" s="430">
        <v>0</v>
      </c>
      <c r="AE5144" s="430">
        <v>0</v>
      </c>
      <c r="AF5144" s="430">
        <v>0</v>
      </c>
      <c r="AG5144" s="430">
        <v>0</v>
      </c>
      <c r="AH5144" s="430">
        <v>0</v>
      </c>
      <c r="AI5144" s="430">
        <v>0</v>
      </c>
      <c r="AJ5144" s="430">
        <v>0</v>
      </c>
      <c r="AK5144" s="430">
        <v>0</v>
      </c>
      <c r="AL5144" s="430">
        <v>0</v>
      </c>
    </row>
    <row r="5145" spans="1:38" x14ac:dyDescent="0.25">
      <c r="A5145" s="430" t="s">
        <v>4387</v>
      </c>
      <c r="B5145" s="430">
        <v>1</v>
      </c>
      <c r="C5145" s="430" t="s">
        <v>4388</v>
      </c>
      <c r="D5145" s="430" t="s">
        <v>4093</v>
      </c>
      <c r="E5145" s="430">
        <v>93</v>
      </c>
      <c r="F5145" s="430">
        <v>0</v>
      </c>
      <c r="G5145" s="430">
        <v>0</v>
      </c>
      <c r="H5145" s="430">
        <v>0</v>
      </c>
      <c r="I5145" s="430">
        <v>0</v>
      </c>
      <c r="J5145" s="430">
        <v>0</v>
      </c>
      <c r="K5145" s="430">
        <v>0</v>
      </c>
      <c r="L5145" s="430">
        <v>0</v>
      </c>
      <c r="M5145" s="430">
        <v>0</v>
      </c>
      <c r="N5145" s="430">
        <v>0</v>
      </c>
      <c r="O5145" s="430">
        <v>0</v>
      </c>
      <c r="P5145" s="430">
        <v>0</v>
      </c>
      <c r="Q5145" s="430">
        <v>0</v>
      </c>
      <c r="R5145" s="430">
        <v>0</v>
      </c>
      <c r="S5145" s="430">
        <v>0</v>
      </c>
      <c r="T5145" s="430">
        <v>0</v>
      </c>
      <c r="U5145" s="430">
        <v>0</v>
      </c>
      <c r="V5145" s="430">
        <v>0</v>
      </c>
      <c r="W5145" s="430">
        <v>0</v>
      </c>
      <c r="X5145" s="430">
        <v>0</v>
      </c>
      <c r="Y5145" s="430">
        <v>0</v>
      </c>
      <c r="Z5145" s="430">
        <v>0</v>
      </c>
      <c r="AA5145" s="430">
        <v>0</v>
      </c>
      <c r="AB5145" s="430">
        <v>0</v>
      </c>
      <c r="AC5145" s="430">
        <v>0</v>
      </c>
      <c r="AD5145" s="430">
        <v>0</v>
      </c>
      <c r="AE5145" s="430">
        <v>0</v>
      </c>
      <c r="AF5145" s="430">
        <v>0</v>
      </c>
      <c r="AG5145" s="430">
        <v>0</v>
      </c>
      <c r="AH5145" s="430">
        <v>0</v>
      </c>
      <c r="AI5145" s="430">
        <v>0</v>
      </c>
      <c r="AJ5145" s="430">
        <v>0</v>
      </c>
      <c r="AK5145" s="430">
        <v>0</v>
      </c>
      <c r="AL5145" s="430">
        <v>0</v>
      </c>
    </row>
    <row r="5146" spans="1:38" x14ac:dyDescent="0.25">
      <c r="A5146" s="430" t="s">
        <v>4387</v>
      </c>
      <c r="B5146" s="430">
        <v>1</v>
      </c>
      <c r="C5146" s="430" t="s">
        <v>4388</v>
      </c>
      <c r="D5146" s="430" t="s">
        <v>4095</v>
      </c>
      <c r="E5146" s="430">
        <v>93</v>
      </c>
      <c r="F5146" s="430">
        <v>0</v>
      </c>
      <c r="G5146" s="430">
        <v>0</v>
      </c>
      <c r="H5146" s="430">
        <v>0</v>
      </c>
      <c r="I5146" s="430">
        <v>0</v>
      </c>
      <c r="J5146" s="430">
        <v>0</v>
      </c>
      <c r="K5146" s="430">
        <v>0</v>
      </c>
      <c r="L5146" s="430">
        <v>0</v>
      </c>
      <c r="M5146" s="430">
        <v>0</v>
      </c>
      <c r="N5146" s="430">
        <v>0</v>
      </c>
      <c r="O5146" s="430">
        <v>0</v>
      </c>
      <c r="P5146" s="430">
        <v>3.5398280000000002E-5</v>
      </c>
      <c r="Q5146" s="430">
        <v>3.5398280000000002E-5</v>
      </c>
      <c r="R5146" s="430">
        <v>3.5398280000000002E-5</v>
      </c>
      <c r="S5146" s="430">
        <v>3.5398280000000002E-5</v>
      </c>
      <c r="T5146" s="430">
        <v>3.5398280000000002E-5</v>
      </c>
      <c r="U5146" s="430">
        <v>3.5398280000000002E-5</v>
      </c>
      <c r="V5146" s="430">
        <v>3.5398280000000002E-5</v>
      </c>
      <c r="W5146" s="430">
        <v>3.5398280000000002E-5</v>
      </c>
      <c r="X5146" s="430">
        <v>3.5398280000000002E-5</v>
      </c>
      <c r="Y5146" s="430">
        <v>3.5398280000000002E-5</v>
      </c>
      <c r="Z5146" s="430">
        <v>1.7594359999999999E-5</v>
      </c>
      <c r="AA5146" s="430">
        <v>6.9540440000000005E-5</v>
      </c>
      <c r="AB5146" s="430">
        <v>4.1053919999999998E-5</v>
      </c>
      <c r="AC5146" s="430">
        <v>1.340564E-5</v>
      </c>
      <c r="AD5146" s="430">
        <v>8.3824000000000002E-7</v>
      </c>
      <c r="AE5146" s="430">
        <v>0</v>
      </c>
      <c r="AF5146" s="430">
        <v>0</v>
      </c>
      <c r="AG5146" s="430">
        <v>0</v>
      </c>
      <c r="AH5146" s="430">
        <v>1.7594359999999999E-5</v>
      </c>
      <c r="AI5146" s="430">
        <v>8.3824000000000002E-7</v>
      </c>
      <c r="AJ5146" s="430">
        <v>0</v>
      </c>
      <c r="AK5146" s="430">
        <v>0</v>
      </c>
      <c r="AL5146" s="430">
        <v>0</v>
      </c>
    </row>
    <row r="5147" spans="1:38" x14ac:dyDescent="0.25">
      <c r="A5147" s="430" t="s">
        <v>4387</v>
      </c>
      <c r="B5147" s="430">
        <v>1</v>
      </c>
      <c r="C5147" s="430" t="s">
        <v>4388</v>
      </c>
      <c r="D5147" s="430" t="s">
        <v>4097</v>
      </c>
      <c r="E5147" s="430">
        <v>93</v>
      </c>
      <c r="F5147" s="430">
        <v>0</v>
      </c>
      <c r="G5147" s="430">
        <v>0</v>
      </c>
      <c r="H5147" s="430">
        <v>0</v>
      </c>
      <c r="I5147" s="430">
        <v>0</v>
      </c>
      <c r="J5147" s="430">
        <v>0</v>
      </c>
      <c r="K5147" s="430">
        <v>0</v>
      </c>
      <c r="L5147" s="430">
        <v>0</v>
      </c>
      <c r="M5147" s="430">
        <v>0</v>
      </c>
      <c r="N5147" s="430">
        <v>0</v>
      </c>
      <c r="O5147" s="430">
        <v>0</v>
      </c>
      <c r="P5147" s="430">
        <v>0</v>
      </c>
      <c r="Q5147" s="430">
        <v>0</v>
      </c>
      <c r="R5147" s="430">
        <v>0</v>
      </c>
      <c r="S5147" s="430">
        <v>0</v>
      </c>
      <c r="T5147" s="430">
        <v>0</v>
      </c>
      <c r="U5147" s="430">
        <v>0</v>
      </c>
      <c r="V5147" s="430">
        <v>0</v>
      </c>
      <c r="W5147" s="430">
        <v>0</v>
      </c>
      <c r="X5147" s="430">
        <v>0</v>
      </c>
      <c r="Y5147" s="430">
        <v>0</v>
      </c>
      <c r="Z5147" s="430">
        <v>0</v>
      </c>
      <c r="AA5147" s="430">
        <v>0</v>
      </c>
      <c r="AB5147" s="430">
        <v>0</v>
      </c>
      <c r="AC5147" s="430">
        <v>0</v>
      </c>
      <c r="AD5147" s="430">
        <v>0</v>
      </c>
      <c r="AE5147" s="430">
        <v>0</v>
      </c>
      <c r="AF5147" s="430">
        <v>0</v>
      </c>
      <c r="AG5147" s="430">
        <v>0</v>
      </c>
      <c r="AH5147" s="430">
        <v>0</v>
      </c>
      <c r="AI5147" s="430">
        <v>0</v>
      </c>
      <c r="AJ5147" s="430">
        <v>0</v>
      </c>
      <c r="AK5147" s="430">
        <v>0</v>
      </c>
      <c r="AL5147" s="430">
        <v>0</v>
      </c>
    </row>
    <row r="5148" spans="1:38" x14ac:dyDescent="0.25">
      <c r="A5148" s="430" t="s">
        <v>4389</v>
      </c>
      <c r="B5148" s="430">
        <v>1</v>
      </c>
      <c r="C5148" s="430" t="s">
        <v>4390</v>
      </c>
      <c r="D5148" s="430" t="s">
        <v>4001</v>
      </c>
      <c r="E5148" s="430">
        <v>94</v>
      </c>
      <c r="F5148" s="430">
        <v>0</v>
      </c>
      <c r="G5148" s="430">
        <v>0</v>
      </c>
      <c r="H5148" s="430">
        <v>0</v>
      </c>
      <c r="I5148" s="430">
        <v>0</v>
      </c>
      <c r="J5148" s="430">
        <v>0</v>
      </c>
      <c r="K5148" s="430">
        <v>0</v>
      </c>
      <c r="L5148" s="430">
        <v>0</v>
      </c>
      <c r="M5148" s="430">
        <v>0</v>
      </c>
      <c r="N5148" s="430">
        <v>0</v>
      </c>
      <c r="O5148" s="430">
        <v>0</v>
      </c>
      <c r="P5148" s="430">
        <v>0</v>
      </c>
      <c r="Q5148" s="430">
        <v>0</v>
      </c>
      <c r="R5148" s="430">
        <v>0</v>
      </c>
      <c r="S5148" s="430">
        <v>0</v>
      </c>
      <c r="T5148" s="430">
        <v>0</v>
      </c>
      <c r="U5148" s="430">
        <v>0</v>
      </c>
      <c r="V5148" s="430">
        <v>0</v>
      </c>
      <c r="W5148" s="430">
        <v>0</v>
      </c>
      <c r="X5148" s="430">
        <v>0</v>
      </c>
      <c r="Y5148" s="430">
        <v>0</v>
      </c>
      <c r="Z5148" s="430">
        <v>0</v>
      </c>
      <c r="AA5148" s="430">
        <v>0</v>
      </c>
      <c r="AB5148" s="430">
        <v>0</v>
      </c>
      <c r="AC5148" s="430">
        <v>0</v>
      </c>
      <c r="AD5148" s="430">
        <v>0</v>
      </c>
      <c r="AE5148" s="430">
        <v>0</v>
      </c>
      <c r="AF5148" s="430">
        <v>0</v>
      </c>
      <c r="AG5148" s="430">
        <v>0</v>
      </c>
      <c r="AH5148" s="430">
        <v>0</v>
      </c>
      <c r="AI5148" s="430">
        <v>0</v>
      </c>
      <c r="AJ5148" s="430">
        <v>0</v>
      </c>
      <c r="AK5148" s="430">
        <v>0</v>
      </c>
      <c r="AL5148" s="430">
        <v>0</v>
      </c>
    </row>
    <row r="5149" spans="1:38" x14ac:dyDescent="0.25">
      <c r="A5149" s="430" t="s">
        <v>4389</v>
      </c>
      <c r="B5149" s="430">
        <v>1</v>
      </c>
      <c r="C5149" s="430" t="s">
        <v>4390</v>
      </c>
      <c r="D5149" s="430" t="s">
        <v>4003</v>
      </c>
      <c r="E5149" s="430">
        <v>94</v>
      </c>
      <c r="F5149" s="430">
        <v>0</v>
      </c>
      <c r="G5149" s="430">
        <v>0</v>
      </c>
      <c r="H5149" s="430">
        <v>0</v>
      </c>
      <c r="I5149" s="430">
        <v>0</v>
      </c>
      <c r="J5149" s="430">
        <v>0</v>
      </c>
      <c r="K5149" s="430">
        <v>0</v>
      </c>
      <c r="L5149" s="430">
        <v>0</v>
      </c>
      <c r="M5149" s="430">
        <v>0</v>
      </c>
      <c r="N5149" s="430">
        <v>0</v>
      </c>
      <c r="O5149" s="430">
        <v>0</v>
      </c>
      <c r="P5149" s="430">
        <v>0</v>
      </c>
      <c r="Q5149" s="430">
        <v>0</v>
      </c>
      <c r="R5149" s="430">
        <v>0</v>
      </c>
      <c r="S5149" s="430">
        <v>0</v>
      </c>
      <c r="T5149" s="430">
        <v>0</v>
      </c>
      <c r="U5149" s="430">
        <v>0</v>
      </c>
      <c r="V5149" s="430">
        <v>0</v>
      </c>
      <c r="W5149" s="430">
        <v>0</v>
      </c>
      <c r="X5149" s="430">
        <v>0</v>
      </c>
      <c r="Y5149" s="430">
        <v>0</v>
      </c>
      <c r="Z5149" s="430">
        <v>0</v>
      </c>
      <c r="AA5149" s="430">
        <v>0</v>
      </c>
      <c r="AB5149" s="430">
        <v>0</v>
      </c>
      <c r="AC5149" s="430">
        <v>0</v>
      </c>
      <c r="AD5149" s="430">
        <v>0</v>
      </c>
      <c r="AE5149" s="430">
        <v>0</v>
      </c>
      <c r="AF5149" s="430">
        <v>0</v>
      </c>
      <c r="AG5149" s="430">
        <v>0</v>
      </c>
      <c r="AH5149" s="430">
        <v>0</v>
      </c>
      <c r="AI5149" s="430">
        <v>0</v>
      </c>
      <c r="AJ5149" s="430">
        <v>0</v>
      </c>
      <c r="AK5149" s="430">
        <v>0</v>
      </c>
      <c r="AL5149" s="430">
        <v>0</v>
      </c>
    </row>
    <row r="5150" spans="1:38" x14ac:dyDescent="0.25">
      <c r="A5150" s="430" t="s">
        <v>4389</v>
      </c>
      <c r="B5150" s="430">
        <v>1</v>
      </c>
      <c r="C5150" s="430" t="s">
        <v>4390</v>
      </c>
      <c r="D5150" s="430" t="s">
        <v>4004</v>
      </c>
      <c r="E5150" s="430">
        <v>94</v>
      </c>
      <c r="F5150" s="430">
        <v>0</v>
      </c>
      <c r="G5150" s="430">
        <v>0</v>
      </c>
      <c r="H5150" s="430">
        <v>0</v>
      </c>
      <c r="I5150" s="430">
        <v>0</v>
      </c>
      <c r="J5150" s="430">
        <v>0</v>
      </c>
      <c r="K5150" s="430">
        <v>0</v>
      </c>
      <c r="L5150" s="430">
        <v>0</v>
      </c>
      <c r="M5150" s="430">
        <v>0</v>
      </c>
      <c r="N5150" s="430">
        <v>0</v>
      </c>
      <c r="O5150" s="430">
        <v>0</v>
      </c>
      <c r="P5150" s="430">
        <v>0</v>
      </c>
      <c r="Q5150" s="430">
        <v>0</v>
      </c>
      <c r="R5150" s="430">
        <v>0</v>
      </c>
      <c r="S5150" s="430">
        <v>0</v>
      </c>
      <c r="T5150" s="430">
        <v>0</v>
      </c>
      <c r="U5150" s="430">
        <v>0</v>
      </c>
      <c r="V5150" s="430">
        <v>0</v>
      </c>
      <c r="W5150" s="430">
        <v>0</v>
      </c>
      <c r="X5150" s="430">
        <v>0</v>
      </c>
      <c r="Y5150" s="430">
        <v>0</v>
      </c>
      <c r="Z5150" s="430">
        <v>0</v>
      </c>
      <c r="AA5150" s="430">
        <v>0</v>
      </c>
      <c r="AB5150" s="430">
        <v>0</v>
      </c>
      <c r="AC5150" s="430">
        <v>0</v>
      </c>
      <c r="AD5150" s="430">
        <v>0</v>
      </c>
      <c r="AE5150" s="430">
        <v>0</v>
      </c>
      <c r="AF5150" s="430">
        <v>0</v>
      </c>
      <c r="AG5150" s="430">
        <v>0</v>
      </c>
      <c r="AH5150" s="430">
        <v>0</v>
      </c>
      <c r="AI5150" s="430">
        <v>0</v>
      </c>
      <c r="AJ5150" s="430">
        <v>0</v>
      </c>
      <c r="AK5150" s="430">
        <v>0</v>
      </c>
      <c r="AL5150" s="430">
        <v>0</v>
      </c>
    </row>
    <row r="5151" spans="1:38" x14ac:dyDescent="0.25">
      <c r="A5151" s="430" t="s">
        <v>4389</v>
      </c>
      <c r="B5151" s="430">
        <v>1</v>
      </c>
      <c r="C5151" s="430" t="s">
        <v>4390</v>
      </c>
      <c r="D5151" s="430" t="s">
        <v>4225</v>
      </c>
      <c r="E5151" s="430">
        <v>94</v>
      </c>
      <c r="F5151" s="430">
        <v>0</v>
      </c>
      <c r="G5151" s="430">
        <v>0</v>
      </c>
      <c r="H5151" s="430">
        <v>0</v>
      </c>
      <c r="I5151" s="430">
        <v>0</v>
      </c>
      <c r="J5151" s="430">
        <v>0</v>
      </c>
      <c r="K5151" s="430">
        <v>0</v>
      </c>
      <c r="L5151" s="430">
        <v>0</v>
      </c>
      <c r="M5151" s="430">
        <v>0</v>
      </c>
      <c r="N5151" s="430">
        <v>0</v>
      </c>
      <c r="O5151" s="430">
        <v>0</v>
      </c>
      <c r="P5151" s="430">
        <v>0</v>
      </c>
      <c r="Q5151" s="430">
        <v>0</v>
      </c>
      <c r="R5151" s="430">
        <v>0</v>
      </c>
      <c r="S5151" s="430">
        <v>0</v>
      </c>
      <c r="T5151" s="430">
        <v>0</v>
      </c>
      <c r="U5151" s="430">
        <v>0</v>
      </c>
      <c r="V5151" s="430">
        <v>0</v>
      </c>
      <c r="W5151" s="430">
        <v>0</v>
      </c>
      <c r="X5151" s="430">
        <v>0</v>
      </c>
      <c r="Y5151" s="430">
        <v>0</v>
      </c>
      <c r="Z5151" s="430">
        <v>0</v>
      </c>
      <c r="AA5151" s="430">
        <v>0</v>
      </c>
      <c r="AB5151" s="430">
        <v>0</v>
      </c>
      <c r="AC5151" s="430">
        <v>0</v>
      </c>
      <c r="AD5151" s="430">
        <v>0</v>
      </c>
      <c r="AE5151" s="430">
        <v>0</v>
      </c>
      <c r="AF5151" s="430">
        <v>0</v>
      </c>
      <c r="AG5151" s="430">
        <v>0</v>
      </c>
      <c r="AH5151" s="430">
        <v>0</v>
      </c>
      <c r="AI5151" s="430">
        <v>0</v>
      </c>
      <c r="AJ5151" s="430">
        <v>0</v>
      </c>
      <c r="AK5151" s="430">
        <v>0</v>
      </c>
      <c r="AL5151" s="430">
        <v>0</v>
      </c>
    </row>
    <row r="5152" spans="1:38" x14ac:dyDescent="0.25">
      <c r="A5152" s="430" t="s">
        <v>4389</v>
      </c>
      <c r="B5152" s="430">
        <v>1</v>
      </c>
      <c r="C5152" s="430" t="s">
        <v>4390</v>
      </c>
      <c r="D5152" s="430" t="s">
        <v>4006</v>
      </c>
      <c r="E5152" s="430">
        <v>94</v>
      </c>
      <c r="F5152" s="430">
        <v>2.4917389694600001E-2</v>
      </c>
      <c r="G5152" s="430">
        <v>2.4917389694600001E-2</v>
      </c>
      <c r="H5152" s="430">
        <v>2.4917389694600001E-2</v>
      </c>
      <c r="I5152" s="430">
        <v>3.11467369956E-2</v>
      </c>
      <c r="J5152" s="430">
        <v>3.42614113845E-2</v>
      </c>
      <c r="K5152" s="430">
        <v>4.3054973349700001E-2</v>
      </c>
      <c r="L5152" s="430">
        <v>4.7810947772100001E-2</v>
      </c>
      <c r="M5152" s="430">
        <v>5.0526612216099998E-2</v>
      </c>
      <c r="N5152" s="430">
        <v>6.1954520943499999E-2</v>
      </c>
      <c r="O5152" s="430">
        <v>6.2868937550800003E-2</v>
      </c>
      <c r="P5152" s="430">
        <v>3.8286288315E-2</v>
      </c>
      <c r="Q5152" s="430">
        <v>2.54416277535E-2</v>
      </c>
      <c r="R5152" s="430">
        <v>2.43225204391E-2</v>
      </c>
      <c r="S5152" s="430">
        <v>2.54334909141E-2</v>
      </c>
      <c r="T5152" s="430">
        <v>2.5322926587799999E-2</v>
      </c>
      <c r="U5152" s="430">
        <v>2.43088356494E-2</v>
      </c>
      <c r="V5152" s="430">
        <v>2.8941692592099999E-2</v>
      </c>
      <c r="W5152" s="430">
        <v>2.81635633104E-2</v>
      </c>
      <c r="X5152" s="430">
        <v>2.6619042930499999E-2</v>
      </c>
      <c r="Y5152" s="430">
        <v>2.9672192515300001E-2</v>
      </c>
      <c r="Z5152" s="430">
        <v>4.31782474542E-2</v>
      </c>
      <c r="AA5152" s="430">
        <v>4.2267300428000002E-3</v>
      </c>
      <c r="AB5152" s="430">
        <v>4.6438483359000004E-3</v>
      </c>
      <c r="AC5152" s="430">
        <v>1.5287576232600001E-2</v>
      </c>
      <c r="AD5152" s="430">
        <v>2.8292917113299999E-2</v>
      </c>
      <c r="AE5152" s="430">
        <v>3.4820876195000003E-2</v>
      </c>
      <c r="AF5152" s="430">
        <v>3.6200064325200003E-2</v>
      </c>
      <c r="AG5152" s="430">
        <v>3.8378051022000002E-2</v>
      </c>
      <c r="AH5152" s="430">
        <v>4.9738649986799999E-2</v>
      </c>
      <c r="AI5152" s="430">
        <v>5.00504046162E-2</v>
      </c>
      <c r="AJ5152" s="430">
        <v>5.47143668853E-2</v>
      </c>
      <c r="AK5152" s="430">
        <v>6.6763968378799998E-2</v>
      </c>
      <c r="AL5152" s="430">
        <v>0</v>
      </c>
    </row>
    <row r="5153" spans="1:38" x14ac:dyDescent="0.25">
      <c r="A5153" s="430" t="s">
        <v>4389</v>
      </c>
      <c r="B5153" s="430">
        <v>1</v>
      </c>
      <c r="C5153" s="430" t="s">
        <v>4390</v>
      </c>
      <c r="D5153" s="430" t="s">
        <v>4008</v>
      </c>
      <c r="E5153" s="430">
        <v>94</v>
      </c>
      <c r="F5153" s="430">
        <v>9.5480642725000002E-3</v>
      </c>
      <c r="G5153" s="430">
        <v>9.5480642725000002E-3</v>
      </c>
      <c r="H5153" s="430">
        <v>9.5480642725000002E-3</v>
      </c>
      <c r="I5153" s="430">
        <v>1.1935080140599999E-2</v>
      </c>
      <c r="J5153" s="430">
        <v>1.31285885424E-2</v>
      </c>
      <c r="K5153" s="430">
        <v>1.64981823004E-2</v>
      </c>
      <c r="L5153" s="430">
        <v>1.8320619056699999E-2</v>
      </c>
      <c r="M5153" s="430">
        <v>1.93612306091E-2</v>
      </c>
      <c r="N5153" s="430">
        <v>2.3746897653000001E-2</v>
      </c>
      <c r="O5153" s="430">
        <v>2.41039117597E-2</v>
      </c>
      <c r="P5153" s="430">
        <v>1.4690736857700001E-2</v>
      </c>
      <c r="Q5153" s="430">
        <v>9.7688075302999992E-3</v>
      </c>
      <c r="R5153" s="430">
        <v>9.3399774007000003E-3</v>
      </c>
      <c r="S5153" s="430">
        <v>9.8073945302000008E-3</v>
      </c>
      <c r="T5153" s="430">
        <v>9.7650287450999993E-3</v>
      </c>
      <c r="U5153" s="430">
        <v>9.3764400581000003E-3</v>
      </c>
      <c r="V5153" s="430">
        <v>1.11516992398E-2</v>
      </c>
      <c r="W5153" s="430">
        <v>1.0853528684799999E-2</v>
      </c>
      <c r="X5153" s="430">
        <v>1.0219979112499999E-2</v>
      </c>
      <c r="Y5153" s="430">
        <v>7.0700846311000003E-3</v>
      </c>
      <c r="Z5153" s="430">
        <v>6.2451035178E-3</v>
      </c>
      <c r="AA5153" s="430">
        <v>8.0483102073799995E-2</v>
      </c>
      <c r="AB5153" s="430">
        <v>8.7556342353500002E-2</v>
      </c>
      <c r="AC5153" s="430">
        <v>2.5262675871E-2</v>
      </c>
      <c r="AD5153" s="430">
        <v>1.8052316247800002E-2</v>
      </c>
      <c r="AE5153" s="430">
        <v>1.64611190287E-2</v>
      </c>
      <c r="AF5153" s="430">
        <v>1.51481103701E-2</v>
      </c>
      <c r="AG5153" s="430">
        <v>1.32685158372E-2</v>
      </c>
      <c r="AH5153" s="430">
        <v>1.3341334586499999E-2</v>
      </c>
      <c r="AI5153" s="430">
        <v>7.9030185197999994E-3</v>
      </c>
      <c r="AJ5153" s="430">
        <v>7.9623342446999996E-3</v>
      </c>
      <c r="AK5153" s="430">
        <v>8.3078528208000001E-3</v>
      </c>
      <c r="AL5153" s="430">
        <v>0</v>
      </c>
    </row>
    <row r="5154" spans="1:38" x14ac:dyDescent="0.25">
      <c r="A5154" s="430" t="s">
        <v>4389</v>
      </c>
      <c r="B5154" s="430">
        <v>1</v>
      </c>
      <c r="C5154" s="430" t="s">
        <v>4390</v>
      </c>
      <c r="D5154" s="430" t="s">
        <v>481</v>
      </c>
      <c r="E5154" s="430">
        <v>94</v>
      </c>
      <c r="F5154" s="430">
        <v>1.7222755336E-3</v>
      </c>
      <c r="G5154" s="430">
        <v>1.7222755336E-3</v>
      </c>
      <c r="H5154" s="430">
        <v>1.7222755336E-3</v>
      </c>
      <c r="I5154" s="430">
        <v>2.1528446533000001E-3</v>
      </c>
      <c r="J5154" s="430">
        <v>2.3681286269999998E-3</v>
      </c>
      <c r="K5154" s="430">
        <v>2.9759339869000001E-3</v>
      </c>
      <c r="L5154" s="430">
        <v>3.3046647431999999E-3</v>
      </c>
      <c r="M5154" s="430">
        <v>3.4923696805999999E-3</v>
      </c>
      <c r="N5154" s="430">
        <v>4.2822597918999996E-3</v>
      </c>
      <c r="O5154" s="430">
        <v>4.3454643134999997E-3</v>
      </c>
      <c r="P5154" s="430">
        <v>2.6463257747999999E-3</v>
      </c>
      <c r="Q5154" s="430">
        <v>1.7585100911E-3</v>
      </c>
      <c r="R5154" s="430">
        <v>1.6811587657E-3</v>
      </c>
      <c r="S5154" s="430">
        <v>1.7579476280999999E-3</v>
      </c>
      <c r="T5154" s="430">
        <v>1.7503057339E-3</v>
      </c>
      <c r="U5154" s="430">
        <v>1.6802121792999999E-3</v>
      </c>
      <c r="V5154" s="430">
        <v>2.0004325801000001E-3</v>
      </c>
      <c r="W5154" s="430">
        <v>1.9466491717000001E-3</v>
      </c>
      <c r="X5154" s="430">
        <v>1.8398931706999999E-3</v>
      </c>
      <c r="Y5154" s="430">
        <v>1.4120474237999999E-3</v>
      </c>
      <c r="Z5154" s="430">
        <v>1.8864671272999999E-3</v>
      </c>
      <c r="AA5154" s="430">
        <v>0</v>
      </c>
      <c r="AB5154" s="430">
        <v>0</v>
      </c>
      <c r="AC5154" s="430">
        <v>1.0528200160000001E-2</v>
      </c>
      <c r="AD5154" s="430">
        <v>1.1895319999999999E-2</v>
      </c>
      <c r="AE5154" s="430">
        <v>1.028637E-2</v>
      </c>
      <c r="AF5154" s="430">
        <v>9.1460527600000004E-3</v>
      </c>
      <c r="AG5154" s="430">
        <v>1.1130703E-2</v>
      </c>
      <c r="AH5154" s="430">
        <v>1.1115139E-2</v>
      </c>
      <c r="AI5154" s="430">
        <v>7.4672799999999998E-3</v>
      </c>
      <c r="AJ5154" s="430">
        <v>4.4905398000000003E-3</v>
      </c>
      <c r="AK5154" s="430">
        <v>6.4328720000000001E-3</v>
      </c>
      <c r="AL5154" s="430">
        <v>0</v>
      </c>
    </row>
    <row r="5155" spans="1:38" x14ac:dyDescent="0.25">
      <c r="A5155" s="430" t="s">
        <v>4389</v>
      </c>
      <c r="B5155" s="430">
        <v>1</v>
      </c>
      <c r="C5155" s="430" t="s">
        <v>4390</v>
      </c>
      <c r="D5155" s="430" t="s">
        <v>4011</v>
      </c>
      <c r="E5155" s="430">
        <v>94</v>
      </c>
      <c r="F5155" s="430">
        <v>0</v>
      </c>
      <c r="G5155" s="430">
        <v>0</v>
      </c>
      <c r="H5155" s="430">
        <v>0</v>
      </c>
      <c r="I5155" s="430">
        <v>0</v>
      </c>
      <c r="J5155" s="430">
        <v>0</v>
      </c>
      <c r="K5155" s="430">
        <v>0</v>
      </c>
      <c r="L5155" s="430">
        <v>0</v>
      </c>
      <c r="M5155" s="430">
        <v>0</v>
      </c>
      <c r="N5155" s="430">
        <v>0</v>
      </c>
      <c r="O5155" s="430">
        <v>0</v>
      </c>
      <c r="P5155" s="430">
        <v>0</v>
      </c>
      <c r="Q5155" s="430">
        <v>0</v>
      </c>
      <c r="R5155" s="430">
        <v>0</v>
      </c>
      <c r="S5155" s="430">
        <v>0</v>
      </c>
      <c r="T5155" s="430">
        <v>0</v>
      </c>
      <c r="U5155" s="430">
        <v>0</v>
      </c>
      <c r="V5155" s="430">
        <v>0</v>
      </c>
      <c r="W5155" s="430">
        <v>0</v>
      </c>
      <c r="X5155" s="430">
        <v>0</v>
      </c>
      <c r="Y5155" s="430">
        <v>0</v>
      </c>
      <c r="Z5155" s="430">
        <v>0</v>
      </c>
      <c r="AA5155" s="430">
        <v>0</v>
      </c>
      <c r="AB5155" s="430">
        <v>0</v>
      </c>
      <c r="AC5155" s="430">
        <v>0</v>
      </c>
      <c r="AD5155" s="430">
        <v>0</v>
      </c>
      <c r="AE5155" s="430">
        <v>0</v>
      </c>
      <c r="AF5155" s="430">
        <v>0</v>
      </c>
      <c r="AG5155" s="430">
        <v>0</v>
      </c>
      <c r="AH5155" s="430">
        <v>0</v>
      </c>
      <c r="AI5155" s="430">
        <v>0</v>
      </c>
      <c r="AJ5155" s="430">
        <v>0</v>
      </c>
      <c r="AK5155" s="430">
        <v>0</v>
      </c>
      <c r="AL5155" s="430">
        <v>0</v>
      </c>
    </row>
    <row r="5156" spans="1:38" x14ac:dyDescent="0.25">
      <c r="A5156" s="430" t="s">
        <v>4389</v>
      </c>
      <c r="B5156" s="430">
        <v>1</v>
      </c>
      <c r="C5156" s="430" t="s">
        <v>4390</v>
      </c>
      <c r="D5156" s="430" t="s">
        <v>4013</v>
      </c>
      <c r="E5156" s="430">
        <v>94</v>
      </c>
      <c r="F5156" s="430">
        <v>0</v>
      </c>
      <c r="G5156" s="430">
        <v>0</v>
      </c>
      <c r="H5156" s="430">
        <v>0</v>
      </c>
      <c r="I5156" s="430">
        <v>0</v>
      </c>
      <c r="J5156" s="430">
        <v>0</v>
      </c>
      <c r="K5156" s="430">
        <v>0</v>
      </c>
      <c r="L5156" s="430">
        <v>0</v>
      </c>
      <c r="M5156" s="430">
        <v>0</v>
      </c>
      <c r="N5156" s="430">
        <v>0</v>
      </c>
      <c r="O5156" s="430">
        <v>0</v>
      </c>
      <c r="P5156" s="430">
        <v>0</v>
      </c>
      <c r="Q5156" s="430">
        <v>0</v>
      </c>
      <c r="R5156" s="430">
        <v>0</v>
      </c>
      <c r="S5156" s="430">
        <v>0</v>
      </c>
      <c r="T5156" s="430">
        <v>0</v>
      </c>
      <c r="U5156" s="430">
        <v>0</v>
      </c>
      <c r="V5156" s="430">
        <v>0</v>
      </c>
      <c r="W5156" s="430">
        <v>0</v>
      </c>
      <c r="X5156" s="430">
        <v>0</v>
      </c>
      <c r="Y5156" s="430">
        <v>0</v>
      </c>
      <c r="Z5156" s="430">
        <v>0</v>
      </c>
      <c r="AA5156" s="430">
        <v>0</v>
      </c>
      <c r="AB5156" s="430">
        <v>0</v>
      </c>
      <c r="AC5156" s="430">
        <v>0</v>
      </c>
      <c r="AD5156" s="430">
        <v>0</v>
      </c>
      <c r="AE5156" s="430">
        <v>0</v>
      </c>
      <c r="AF5156" s="430">
        <v>0</v>
      </c>
      <c r="AG5156" s="430">
        <v>0</v>
      </c>
      <c r="AH5156" s="430">
        <v>0</v>
      </c>
      <c r="AI5156" s="430">
        <v>0</v>
      </c>
      <c r="AJ5156" s="430">
        <v>0</v>
      </c>
      <c r="AK5156" s="430">
        <v>0</v>
      </c>
      <c r="AL5156" s="430">
        <v>0</v>
      </c>
    </row>
    <row r="5157" spans="1:38" x14ac:dyDescent="0.25">
      <c r="A5157" s="430" t="s">
        <v>4389</v>
      </c>
      <c r="B5157" s="430">
        <v>1</v>
      </c>
      <c r="C5157" s="430" t="s">
        <v>4390</v>
      </c>
      <c r="D5157" s="430" t="s">
        <v>4014</v>
      </c>
      <c r="E5157" s="430">
        <v>94</v>
      </c>
      <c r="F5157" s="430">
        <v>0</v>
      </c>
      <c r="G5157" s="430">
        <v>0</v>
      </c>
      <c r="H5157" s="430">
        <v>0</v>
      </c>
      <c r="I5157" s="430">
        <v>0</v>
      </c>
      <c r="J5157" s="430">
        <v>0</v>
      </c>
      <c r="K5157" s="430">
        <v>0</v>
      </c>
      <c r="L5157" s="430">
        <v>0</v>
      </c>
      <c r="M5157" s="430">
        <v>0</v>
      </c>
      <c r="N5157" s="430">
        <v>0</v>
      </c>
      <c r="O5157" s="430">
        <v>0</v>
      </c>
      <c r="P5157" s="430">
        <v>0</v>
      </c>
      <c r="Q5157" s="430">
        <v>0</v>
      </c>
      <c r="R5157" s="430">
        <v>0</v>
      </c>
      <c r="S5157" s="430">
        <v>0</v>
      </c>
      <c r="T5157" s="430">
        <v>0</v>
      </c>
      <c r="U5157" s="430">
        <v>0</v>
      </c>
      <c r="V5157" s="430">
        <v>0</v>
      </c>
      <c r="W5157" s="430">
        <v>0</v>
      </c>
      <c r="X5157" s="430">
        <v>0</v>
      </c>
      <c r="Y5157" s="430">
        <v>0</v>
      </c>
      <c r="Z5157" s="430">
        <v>0</v>
      </c>
      <c r="AA5157" s="430">
        <v>0</v>
      </c>
      <c r="AB5157" s="430">
        <v>0</v>
      </c>
      <c r="AC5157" s="430">
        <v>0</v>
      </c>
      <c r="AD5157" s="430">
        <v>0</v>
      </c>
      <c r="AE5157" s="430">
        <v>0</v>
      </c>
      <c r="AF5157" s="430">
        <v>0</v>
      </c>
      <c r="AG5157" s="430">
        <v>0</v>
      </c>
      <c r="AH5157" s="430">
        <v>0</v>
      </c>
      <c r="AI5157" s="430">
        <v>0</v>
      </c>
      <c r="AJ5157" s="430">
        <v>0</v>
      </c>
      <c r="AK5157" s="430">
        <v>0</v>
      </c>
      <c r="AL5157" s="430">
        <v>0</v>
      </c>
    </row>
    <row r="5158" spans="1:38" x14ac:dyDescent="0.25">
      <c r="A5158" s="430" t="s">
        <v>4389</v>
      </c>
      <c r="B5158" s="430">
        <v>1</v>
      </c>
      <c r="C5158" s="430" t="s">
        <v>4390</v>
      </c>
      <c r="D5158" s="430" t="s">
        <v>4016</v>
      </c>
      <c r="E5158" s="430">
        <v>94</v>
      </c>
      <c r="F5158" s="430">
        <v>8.9756750949999996E-4</v>
      </c>
      <c r="G5158" s="430">
        <v>8.9756750949999996E-4</v>
      </c>
      <c r="H5158" s="430">
        <v>8.9756750949999996E-4</v>
      </c>
      <c r="I5158" s="430">
        <v>1.1219590967000001E-3</v>
      </c>
      <c r="J5158" s="430">
        <v>1.2341543352999999E-3</v>
      </c>
      <c r="K5158" s="430">
        <v>1.5509133990999999E-3</v>
      </c>
      <c r="L5158" s="430">
        <v>1.7222320194999999E-3</v>
      </c>
      <c r="M5158" s="430">
        <v>1.8200553151E-3</v>
      </c>
      <c r="N5158" s="430">
        <v>2.2317076027999999E-3</v>
      </c>
      <c r="O5158" s="430">
        <v>2.2646467560999998E-3</v>
      </c>
      <c r="P5158" s="430">
        <v>1.3791381291999999E-3</v>
      </c>
      <c r="Q5158" s="430">
        <v>9.1645147569999999E-4</v>
      </c>
      <c r="R5158" s="430">
        <v>8.7613825790000001E-4</v>
      </c>
      <c r="S5158" s="430">
        <v>9.161583978E-4</v>
      </c>
      <c r="T5158" s="430">
        <v>9.1217535399999998E-4</v>
      </c>
      <c r="U5158" s="430">
        <v>8.7564641899999995E-4</v>
      </c>
      <c r="V5158" s="430">
        <v>1.0425286875000001E-3</v>
      </c>
      <c r="W5158" s="430">
        <v>1.0144993561999999E-3</v>
      </c>
      <c r="X5158" s="430">
        <v>9.5886299869999997E-4</v>
      </c>
      <c r="Y5158" s="430">
        <v>7.7164027470000003E-4</v>
      </c>
      <c r="Z5158" s="430">
        <v>1.0176538157999999E-3</v>
      </c>
      <c r="AA5158" s="430">
        <v>3.7807211679200002E-2</v>
      </c>
      <c r="AB5158" s="430">
        <v>4.1138313490200001E-2</v>
      </c>
      <c r="AC5158" s="430">
        <v>2.6561246743000001E-3</v>
      </c>
      <c r="AD5158" s="430">
        <v>1.4825552421E-3</v>
      </c>
      <c r="AE5158" s="430">
        <v>1.5644644534999999E-3</v>
      </c>
      <c r="AF5158" s="430">
        <v>1.6426873611E-3</v>
      </c>
      <c r="AG5158" s="430">
        <v>1.5914608786000001E-3</v>
      </c>
      <c r="AH5158" s="430">
        <v>1.3561083909999999E-3</v>
      </c>
      <c r="AI5158" s="430">
        <v>3.7173077030000002E-4</v>
      </c>
      <c r="AJ5158" s="430">
        <v>3.5318038870000001E-4</v>
      </c>
      <c r="AK5158" s="430">
        <v>3.6943970170000002E-4</v>
      </c>
      <c r="AL5158" s="430">
        <v>0</v>
      </c>
    </row>
    <row r="5159" spans="1:38" x14ac:dyDescent="0.25">
      <c r="A5159" s="430" t="s">
        <v>4389</v>
      </c>
      <c r="B5159" s="430">
        <v>1</v>
      </c>
      <c r="C5159" s="430" t="s">
        <v>4390</v>
      </c>
      <c r="D5159" s="430" t="s">
        <v>4285</v>
      </c>
      <c r="E5159" s="430">
        <v>94</v>
      </c>
      <c r="F5159" s="430">
        <v>0</v>
      </c>
      <c r="G5159" s="430">
        <v>0</v>
      </c>
      <c r="H5159" s="430">
        <v>0</v>
      </c>
      <c r="I5159" s="430">
        <v>0</v>
      </c>
      <c r="J5159" s="430">
        <v>0</v>
      </c>
      <c r="K5159" s="430">
        <v>0</v>
      </c>
      <c r="L5159" s="430">
        <v>0</v>
      </c>
      <c r="M5159" s="430">
        <v>0</v>
      </c>
      <c r="N5159" s="430">
        <v>0</v>
      </c>
      <c r="O5159" s="430">
        <v>0</v>
      </c>
      <c r="P5159" s="430">
        <v>0</v>
      </c>
      <c r="Q5159" s="430">
        <v>0</v>
      </c>
      <c r="R5159" s="430">
        <v>0</v>
      </c>
      <c r="S5159" s="430">
        <v>0</v>
      </c>
      <c r="T5159" s="430">
        <v>0</v>
      </c>
      <c r="U5159" s="430">
        <v>0</v>
      </c>
      <c r="V5159" s="430">
        <v>0</v>
      </c>
      <c r="W5159" s="430">
        <v>0</v>
      </c>
      <c r="X5159" s="430">
        <v>0</v>
      </c>
      <c r="Y5159" s="430">
        <v>0</v>
      </c>
      <c r="Z5159" s="430">
        <v>0</v>
      </c>
      <c r="AA5159" s="430">
        <v>0</v>
      </c>
      <c r="AB5159" s="430">
        <v>0</v>
      </c>
      <c r="AC5159" s="430">
        <v>0</v>
      </c>
      <c r="AD5159" s="430">
        <v>0</v>
      </c>
      <c r="AE5159" s="430">
        <v>0</v>
      </c>
      <c r="AF5159" s="430">
        <v>0</v>
      </c>
      <c r="AG5159" s="430">
        <v>0</v>
      </c>
      <c r="AH5159" s="430">
        <v>0</v>
      </c>
      <c r="AI5159" s="430">
        <v>0</v>
      </c>
      <c r="AJ5159" s="430">
        <v>0</v>
      </c>
      <c r="AK5159" s="430">
        <v>0</v>
      </c>
      <c r="AL5159" s="430">
        <v>0</v>
      </c>
    </row>
    <row r="5160" spans="1:38" x14ac:dyDescent="0.25">
      <c r="A5160" s="430" t="s">
        <v>4389</v>
      </c>
      <c r="B5160" s="430">
        <v>1</v>
      </c>
      <c r="C5160" s="430" t="s">
        <v>4390</v>
      </c>
      <c r="D5160" s="430" t="s">
        <v>4018</v>
      </c>
      <c r="E5160" s="430">
        <v>94</v>
      </c>
      <c r="F5160" s="430">
        <v>0</v>
      </c>
      <c r="G5160" s="430">
        <v>0</v>
      </c>
      <c r="H5160" s="430">
        <v>0</v>
      </c>
      <c r="I5160" s="430">
        <v>0</v>
      </c>
      <c r="J5160" s="430">
        <v>0</v>
      </c>
      <c r="K5160" s="430">
        <v>0</v>
      </c>
      <c r="L5160" s="430">
        <v>0</v>
      </c>
      <c r="M5160" s="430">
        <v>0</v>
      </c>
      <c r="N5160" s="430">
        <v>0</v>
      </c>
      <c r="O5160" s="430">
        <v>0</v>
      </c>
      <c r="P5160" s="430">
        <v>0</v>
      </c>
      <c r="Q5160" s="430">
        <v>0</v>
      </c>
      <c r="R5160" s="430">
        <v>0</v>
      </c>
      <c r="S5160" s="430">
        <v>0</v>
      </c>
      <c r="T5160" s="430">
        <v>0</v>
      </c>
      <c r="U5160" s="430">
        <v>0</v>
      </c>
      <c r="V5160" s="430">
        <v>0</v>
      </c>
      <c r="W5160" s="430">
        <v>0</v>
      </c>
      <c r="X5160" s="430">
        <v>2.4824799999999998E-6</v>
      </c>
      <c r="Y5160" s="430">
        <v>3.4755960000000001E-5</v>
      </c>
      <c r="Z5160" s="430">
        <v>3.3558120000000001E-5</v>
      </c>
      <c r="AA5160" s="430">
        <v>5.3251043E-5</v>
      </c>
      <c r="AB5160" s="430">
        <v>5.4002047600000001E-5</v>
      </c>
      <c r="AC5160" s="430">
        <v>3.2052961700000001E-5</v>
      </c>
      <c r="AD5160" s="430">
        <v>3.2342782400000002E-5</v>
      </c>
      <c r="AE5160" s="430">
        <v>2.3023182499999999E-5</v>
      </c>
      <c r="AF5160" s="430">
        <v>2.3041794099999999E-5</v>
      </c>
      <c r="AG5160" s="430">
        <v>3.1731702500000003E-5</v>
      </c>
      <c r="AH5160" s="430">
        <v>3.1685834099999999E-5</v>
      </c>
      <c r="AI5160" s="430">
        <v>3.1648622499999999E-5</v>
      </c>
      <c r="AJ5160" s="430">
        <v>6.4814915999999997E-6</v>
      </c>
      <c r="AK5160" s="430">
        <v>6.5051308999999996E-6</v>
      </c>
      <c r="AL5160" s="430">
        <v>0</v>
      </c>
    </row>
    <row r="5161" spans="1:38" x14ac:dyDescent="0.25">
      <c r="A5161" s="430" t="s">
        <v>4389</v>
      </c>
      <c r="B5161" s="430">
        <v>1</v>
      </c>
      <c r="C5161" s="430" t="s">
        <v>4390</v>
      </c>
      <c r="D5161" s="430" t="s">
        <v>4226</v>
      </c>
      <c r="E5161" s="430">
        <v>94</v>
      </c>
      <c r="F5161" s="430">
        <v>0</v>
      </c>
      <c r="G5161" s="430">
        <v>0</v>
      </c>
      <c r="H5161" s="430">
        <v>0</v>
      </c>
      <c r="I5161" s="430">
        <v>0</v>
      </c>
      <c r="J5161" s="430">
        <v>0</v>
      </c>
      <c r="K5161" s="430">
        <v>0</v>
      </c>
      <c r="L5161" s="430">
        <v>0</v>
      </c>
      <c r="M5161" s="430">
        <v>0</v>
      </c>
      <c r="N5161" s="430">
        <v>0</v>
      </c>
      <c r="O5161" s="430">
        <v>0</v>
      </c>
      <c r="P5161" s="430">
        <v>0</v>
      </c>
      <c r="Q5161" s="430">
        <v>0</v>
      </c>
      <c r="R5161" s="430">
        <v>0</v>
      </c>
      <c r="S5161" s="430">
        <v>0</v>
      </c>
      <c r="T5161" s="430">
        <v>0</v>
      </c>
      <c r="U5161" s="430">
        <v>0</v>
      </c>
      <c r="V5161" s="430">
        <v>0</v>
      </c>
      <c r="W5161" s="430">
        <v>0</v>
      </c>
      <c r="X5161" s="430">
        <v>0</v>
      </c>
      <c r="Y5161" s="430">
        <v>0</v>
      </c>
      <c r="Z5161" s="430">
        <v>0</v>
      </c>
      <c r="AA5161" s="430">
        <v>0</v>
      </c>
      <c r="AB5161" s="430">
        <v>0</v>
      </c>
      <c r="AC5161" s="430">
        <v>0</v>
      </c>
      <c r="AD5161" s="430">
        <v>0</v>
      </c>
      <c r="AE5161" s="430">
        <v>0</v>
      </c>
      <c r="AF5161" s="430">
        <v>0</v>
      </c>
      <c r="AG5161" s="430">
        <v>0</v>
      </c>
      <c r="AH5161" s="430">
        <v>0</v>
      </c>
      <c r="AI5161" s="430">
        <v>0</v>
      </c>
      <c r="AJ5161" s="430">
        <v>0</v>
      </c>
      <c r="AK5161" s="430">
        <v>0</v>
      </c>
      <c r="AL5161" s="430">
        <v>0</v>
      </c>
    </row>
    <row r="5162" spans="1:38" x14ac:dyDescent="0.25">
      <c r="A5162" s="430" t="s">
        <v>4389</v>
      </c>
      <c r="B5162" s="430">
        <v>1</v>
      </c>
      <c r="C5162" s="430" t="s">
        <v>4390</v>
      </c>
      <c r="D5162" s="430" t="s">
        <v>4020</v>
      </c>
      <c r="E5162" s="430">
        <v>94</v>
      </c>
      <c r="F5162" s="430">
        <v>1.7875529320000001E-4</v>
      </c>
      <c r="G5162" s="430">
        <v>1.7875529320000001E-4</v>
      </c>
      <c r="H5162" s="430">
        <v>1.7875529320000001E-4</v>
      </c>
      <c r="I5162" s="430">
        <v>2.2344466859999999E-4</v>
      </c>
      <c r="J5162" s="430">
        <v>2.4578824630000002E-4</v>
      </c>
      <c r="K5162" s="430">
        <v>3.088732734E-4</v>
      </c>
      <c r="L5162" s="430">
        <v>3.4299196409999998E-4</v>
      </c>
      <c r="M5162" s="430">
        <v>3.6247368280000001E-4</v>
      </c>
      <c r="N5162" s="430">
        <v>4.444569926E-4</v>
      </c>
      <c r="O5162" s="430">
        <v>4.5101644790000001E-4</v>
      </c>
      <c r="P5162" s="430">
        <v>2.7466221650000001E-4</v>
      </c>
      <c r="Q5162" s="430">
        <v>1.825163217E-4</v>
      </c>
      <c r="R5162" s="430">
        <v>1.744875479E-4</v>
      </c>
      <c r="S5162" s="430">
        <v>1.8245815409999999E-4</v>
      </c>
      <c r="T5162" s="430">
        <v>1.816640976E-4</v>
      </c>
      <c r="U5162" s="430">
        <v>1.743889767E-4</v>
      </c>
      <c r="V5162" s="430">
        <v>2.076251885E-4</v>
      </c>
      <c r="W5162" s="430">
        <v>2.0204322329999999E-4</v>
      </c>
      <c r="X5162" s="430">
        <v>1.9096280870000001E-4</v>
      </c>
      <c r="Y5162" s="430">
        <v>1.4655674840000001E-4</v>
      </c>
      <c r="Z5162" s="430">
        <v>1.95796837E-4</v>
      </c>
      <c r="AA5162" s="430">
        <v>3.5362912030999999E-3</v>
      </c>
      <c r="AB5162" s="430">
        <v>3.8482458774E-3</v>
      </c>
      <c r="AC5162" s="430">
        <v>1.4233451500000001E-4</v>
      </c>
      <c r="AD5162" s="430">
        <v>2.758600879E-4</v>
      </c>
      <c r="AE5162" s="430">
        <v>3.8492166299999999E-4</v>
      </c>
      <c r="AF5162" s="430">
        <v>3.9061313100000001E-4</v>
      </c>
      <c r="AG5162" s="430">
        <v>3.8653211659999998E-4</v>
      </c>
      <c r="AH5162" s="430">
        <v>3.4577655180000001E-4</v>
      </c>
      <c r="AI5162" s="430">
        <v>2.901692838E-4</v>
      </c>
      <c r="AJ5162" s="430">
        <v>2.9739385759999998E-4</v>
      </c>
      <c r="AK5162" s="430">
        <v>3.1128843039999999E-4</v>
      </c>
      <c r="AL5162" s="430">
        <v>0</v>
      </c>
    </row>
    <row r="5163" spans="1:38" x14ac:dyDescent="0.25">
      <c r="A5163" s="430" t="s">
        <v>4389</v>
      </c>
      <c r="B5163" s="430">
        <v>1</v>
      </c>
      <c r="C5163" s="430" t="s">
        <v>4390</v>
      </c>
      <c r="D5163" s="430" t="s">
        <v>4022</v>
      </c>
      <c r="E5163" s="430">
        <v>94</v>
      </c>
      <c r="F5163" s="430">
        <v>0</v>
      </c>
      <c r="G5163" s="430">
        <v>0</v>
      </c>
      <c r="H5163" s="430">
        <v>0</v>
      </c>
      <c r="I5163" s="430">
        <v>0</v>
      </c>
      <c r="J5163" s="430">
        <v>0</v>
      </c>
      <c r="K5163" s="430">
        <v>0</v>
      </c>
      <c r="L5163" s="430">
        <v>0</v>
      </c>
      <c r="M5163" s="430">
        <v>0</v>
      </c>
      <c r="N5163" s="430">
        <v>0</v>
      </c>
      <c r="O5163" s="430">
        <v>0</v>
      </c>
      <c r="P5163" s="430">
        <v>0</v>
      </c>
      <c r="Q5163" s="430">
        <v>0</v>
      </c>
      <c r="R5163" s="430">
        <v>0</v>
      </c>
      <c r="S5163" s="430">
        <v>0</v>
      </c>
      <c r="T5163" s="430">
        <v>0</v>
      </c>
      <c r="U5163" s="430">
        <v>0</v>
      </c>
      <c r="V5163" s="430">
        <v>0</v>
      </c>
      <c r="W5163" s="430">
        <v>0</v>
      </c>
      <c r="X5163" s="430">
        <v>0</v>
      </c>
      <c r="Y5163" s="430">
        <v>0</v>
      </c>
      <c r="Z5163" s="430">
        <v>0</v>
      </c>
      <c r="AA5163" s="430">
        <v>0</v>
      </c>
      <c r="AB5163" s="430">
        <v>0</v>
      </c>
      <c r="AC5163" s="430">
        <v>0</v>
      </c>
      <c r="AD5163" s="430">
        <v>0</v>
      </c>
      <c r="AE5163" s="430">
        <v>0</v>
      </c>
      <c r="AF5163" s="430">
        <v>0</v>
      </c>
      <c r="AG5163" s="430">
        <v>0</v>
      </c>
      <c r="AH5163" s="430">
        <v>0</v>
      </c>
      <c r="AI5163" s="430">
        <v>0</v>
      </c>
      <c r="AJ5163" s="430">
        <v>0</v>
      </c>
      <c r="AK5163" s="430">
        <v>0</v>
      </c>
      <c r="AL5163" s="430">
        <v>0</v>
      </c>
    </row>
    <row r="5164" spans="1:38" x14ac:dyDescent="0.25">
      <c r="A5164" s="430" t="s">
        <v>4389</v>
      </c>
      <c r="B5164" s="430">
        <v>1</v>
      </c>
      <c r="C5164" s="430" t="s">
        <v>4390</v>
      </c>
      <c r="D5164" s="430" t="s">
        <v>4024</v>
      </c>
      <c r="E5164" s="430">
        <v>94</v>
      </c>
      <c r="F5164" s="430">
        <v>7.3514707530999996E-3</v>
      </c>
      <c r="G5164" s="430">
        <v>7.3514707530999996E-3</v>
      </c>
      <c r="H5164" s="430">
        <v>7.3514707530999996E-3</v>
      </c>
      <c r="I5164" s="430">
        <v>9.1893380862000003E-3</v>
      </c>
      <c r="J5164" s="430">
        <v>1.01082724039E-2</v>
      </c>
      <c r="K5164" s="430">
        <v>1.2702670256E-2</v>
      </c>
      <c r="L5164" s="430">
        <v>1.4105842587099999E-2</v>
      </c>
      <c r="M5164" s="430">
        <v>1.49070562138E-2</v>
      </c>
      <c r="N5164" s="430">
        <v>1.8278674345099999E-2</v>
      </c>
      <c r="O5164" s="430">
        <v>1.8548458288900001E-2</v>
      </c>
      <c r="P5164" s="430">
        <v>1.12957472418E-2</v>
      </c>
      <c r="Q5164" s="430">
        <v>7.5061381927999998E-3</v>
      </c>
      <c r="R5164" s="430">
        <v>7.1759643343E-3</v>
      </c>
      <c r="S5164" s="430">
        <v>7.5037373543999997E-3</v>
      </c>
      <c r="T5164" s="430">
        <v>7.4711184575000002E-3</v>
      </c>
      <c r="U5164" s="430">
        <v>7.1719273053000004E-3</v>
      </c>
      <c r="V5164" s="430">
        <v>8.5387753374000005E-3</v>
      </c>
      <c r="W5164" s="430">
        <v>8.3092015410000004E-3</v>
      </c>
      <c r="X5164" s="430">
        <v>7.8535162983000006E-3</v>
      </c>
      <c r="Y5164" s="430">
        <v>4.7710752796999998E-3</v>
      </c>
      <c r="Z5164" s="430">
        <v>6.1815840549999995E-4</v>
      </c>
      <c r="AA5164" s="430">
        <v>6.7492605289999998E-4</v>
      </c>
      <c r="AB5164" s="430">
        <v>1.6347297573E-3</v>
      </c>
      <c r="AC5164" s="430">
        <v>1.2735262883999999E-3</v>
      </c>
      <c r="AD5164" s="430">
        <v>1.5124818688999999E-3</v>
      </c>
      <c r="AE5164" s="430">
        <v>1.6900038577E-3</v>
      </c>
      <c r="AF5164" s="430">
        <v>2.4177446997000001E-3</v>
      </c>
      <c r="AG5164" s="430">
        <v>3.439236221E-3</v>
      </c>
      <c r="AH5164" s="430">
        <v>4.1649079265999997E-3</v>
      </c>
      <c r="AI5164" s="430">
        <v>2.3615271818999998E-3</v>
      </c>
      <c r="AJ5164" s="430">
        <v>2.8707190473000002E-3</v>
      </c>
      <c r="AK5164" s="430">
        <v>2.9504809725999998E-3</v>
      </c>
      <c r="AL5164" s="430">
        <v>0</v>
      </c>
    </row>
    <row r="5165" spans="1:38" x14ac:dyDescent="0.25">
      <c r="A5165" s="430" t="s">
        <v>4389</v>
      </c>
      <c r="B5165" s="430">
        <v>1</v>
      </c>
      <c r="C5165" s="430" t="s">
        <v>4390</v>
      </c>
      <c r="D5165" s="430" t="s">
        <v>4026</v>
      </c>
      <c r="E5165" s="430">
        <v>94</v>
      </c>
      <c r="F5165" s="430">
        <v>0</v>
      </c>
      <c r="G5165" s="430">
        <v>0</v>
      </c>
      <c r="H5165" s="430">
        <v>0</v>
      </c>
      <c r="I5165" s="430">
        <v>0</v>
      </c>
      <c r="J5165" s="430">
        <v>0</v>
      </c>
      <c r="K5165" s="430">
        <v>0</v>
      </c>
      <c r="L5165" s="430">
        <v>0</v>
      </c>
      <c r="M5165" s="430">
        <v>0</v>
      </c>
      <c r="N5165" s="430">
        <v>0</v>
      </c>
      <c r="O5165" s="430">
        <v>0</v>
      </c>
      <c r="P5165" s="430">
        <v>0</v>
      </c>
      <c r="Q5165" s="430">
        <v>0</v>
      </c>
      <c r="R5165" s="430">
        <v>0</v>
      </c>
      <c r="S5165" s="430">
        <v>0</v>
      </c>
      <c r="T5165" s="430">
        <v>0</v>
      </c>
      <c r="U5165" s="430">
        <v>0</v>
      </c>
      <c r="V5165" s="430">
        <v>0</v>
      </c>
      <c r="W5165" s="430">
        <v>0</v>
      </c>
      <c r="X5165" s="430">
        <v>0</v>
      </c>
      <c r="Y5165" s="430">
        <v>0</v>
      </c>
      <c r="Z5165" s="430">
        <v>0</v>
      </c>
      <c r="AA5165" s="430">
        <v>0</v>
      </c>
      <c r="AB5165" s="430">
        <v>0</v>
      </c>
      <c r="AC5165" s="430">
        <v>0</v>
      </c>
      <c r="AD5165" s="430">
        <v>0</v>
      </c>
      <c r="AE5165" s="430">
        <v>0</v>
      </c>
      <c r="AF5165" s="430">
        <v>0</v>
      </c>
      <c r="AG5165" s="430">
        <v>0</v>
      </c>
      <c r="AH5165" s="430">
        <v>0</v>
      </c>
      <c r="AI5165" s="430">
        <v>0</v>
      </c>
      <c r="AJ5165" s="430">
        <v>0</v>
      </c>
      <c r="AK5165" s="430">
        <v>0</v>
      </c>
      <c r="AL5165" s="430">
        <v>0</v>
      </c>
    </row>
    <row r="5166" spans="1:38" x14ac:dyDescent="0.25">
      <c r="A5166" s="430" t="s">
        <v>4389</v>
      </c>
      <c r="B5166" s="430">
        <v>1</v>
      </c>
      <c r="C5166" s="430" t="s">
        <v>4390</v>
      </c>
      <c r="D5166" s="430" t="s">
        <v>4028</v>
      </c>
      <c r="E5166" s="430">
        <v>94</v>
      </c>
      <c r="F5166" s="430">
        <v>4.1863852899999999E-4</v>
      </c>
      <c r="G5166" s="430">
        <v>4.1863852899999999E-4</v>
      </c>
      <c r="H5166" s="430">
        <v>4.1863852899999999E-4</v>
      </c>
      <c r="I5166" s="430">
        <v>5.2329878280000001E-4</v>
      </c>
      <c r="J5166" s="430">
        <v>5.7562759890000001E-4</v>
      </c>
      <c r="K5166" s="430">
        <v>7.2336854850000003E-4</v>
      </c>
      <c r="L5166" s="430">
        <v>8.0327405090000002E-4</v>
      </c>
      <c r="M5166" s="430">
        <v>8.4890035720000003E-4</v>
      </c>
      <c r="N5166" s="430">
        <v>1.0409014161999999E-3</v>
      </c>
      <c r="O5166" s="430">
        <v>1.0562648903000001E-3</v>
      </c>
      <c r="P5166" s="430">
        <v>6.4325029960000002E-4</v>
      </c>
      <c r="Q5166" s="430">
        <v>4.2744586880000003E-4</v>
      </c>
      <c r="R5166" s="430">
        <v>4.0864460369999998E-4</v>
      </c>
      <c r="S5166" s="430">
        <v>4.273095114E-4</v>
      </c>
      <c r="T5166" s="430">
        <v>4.2545138550000001E-4</v>
      </c>
      <c r="U5166" s="430">
        <v>4.0841369989999998E-4</v>
      </c>
      <c r="V5166" s="430">
        <v>4.8625147000000001E-4</v>
      </c>
      <c r="W5166" s="430">
        <v>4.7317711810000002E-4</v>
      </c>
      <c r="X5166" s="430">
        <v>4.4722857700000001E-4</v>
      </c>
      <c r="Y5166" s="430">
        <v>3.4323037590000002E-4</v>
      </c>
      <c r="Z5166" s="430">
        <v>4.585487869E-4</v>
      </c>
      <c r="AA5166" s="430">
        <v>1.07481107E-5</v>
      </c>
      <c r="AB5166" s="430">
        <v>1.1682672200000001E-5</v>
      </c>
      <c r="AC5166" s="430">
        <v>3.6732180060000002E-4</v>
      </c>
      <c r="AD5166" s="430">
        <v>2.274966134E-4</v>
      </c>
      <c r="AE5166" s="430">
        <v>6.8346525000000002E-5</v>
      </c>
      <c r="AF5166" s="430">
        <v>2.1985884397999998E-3</v>
      </c>
      <c r="AG5166" s="430">
        <v>8.8758346890000005E-4</v>
      </c>
      <c r="AH5166" s="430">
        <v>1.2352237E-6</v>
      </c>
      <c r="AI5166" s="430">
        <v>1.0368566000000001E-6</v>
      </c>
      <c r="AJ5166" s="430">
        <v>1.0627147999999999E-6</v>
      </c>
      <c r="AK5166" s="430">
        <v>1.1113127E-6</v>
      </c>
      <c r="AL5166" s="430">
        <v>0</v>
      </c>
    </row>
    <row r="5167" spans="1:38" x14ac:dyDescent="0.25">
      <c r="A5167" s="430" t="s">
        <v>4389</v>
      </c>
      <c r="B5167" s="430">
        <v>1</v>
      </c>
      <c r="C5167" s="430" t="s">
        <v>4390</v>
      </c>
      <c r="D5167" s="430" t="s">
        <v>4030</v>
      </c>
      <c r="E5167" s="430">
        <v>94</v>
      </c>
      <c r="F5167" s="430">
        <v>0</v>
      </c>
      <c r="G5167" s="430">
        <v>0</v>
      </c>
      <c r="H5167" s="430">
        <v>0</v>
      </c>
      <c r="I5167" s="430">
        <v>0</v>
      </c>
      <c r="J5167" s="430">
        <v>0</v>
      </c>
      <c r="K5167" s="430">
        <v>0</v>
      </c>
      <c r="L5167" s="430">
        <v>0</v>
      </c>
      <c r="M5167" s="430">
        <v>0</v>
      </c>
      <c r="N5167" s="430">
        <v>0</v>
      </c>
      <c r="O5167" s="430">
        <v>0</v>
      </c>
      <c r="P5167" s="430">
        <v>0</v>
      </c>
      <c r="Q5167" s="430">
        <v>0</v>
      </c>
      <c r="R5167" s="430">
        <v>0</v>
      </c>
      <c r="S5167" s="430">
        <v>0</v>
      </c>
      <c r="T5167" s="430">
        <v>0</v>
      </c>
      <c r="U5167" s="430">
        <v>0</v>
      </c>
      <c r="V5167" s="430">
        <v>0</v>
      </c>
      <c r="W5167" s="430">
        <v>0</v>
      </c>
      <c r="X5167" s="430">
        <v>0</v>
      </c>
      <c r="Y5167" s="430">
        <v>0</v>
      </c>
      <c r="Z5167" s="430">
        <v>0</v>
      </c>
      <c r="AA5167" s="430">
        <v>0</v>
      </c>
      <c r="AB5167" s="430">
        <v>0</v>
      </c>
      <c r="AC5167" s="430">
        <v>0</v>
      </c>
      <c r="AD5167" s="430">
        <v>0</v>
      </c>
      <c r="AE5167" s="430">
        <v>0</v>
      </c>
      <c r="AF5167" s="430">
        <v>0</v>
      </c>
      <c r="AG5167" s="430">
        <v>0</v>
      </c>
      <c r="AH5167" s="430">
        <v>0</v>
      </c>
      <c r="AI5167" s="430">
        <v>0</v>
      </c>
      <c r="AJ5167" s="430">
        <v>0</v>
      </c>
      <c r="AK5167" s="430">
        <v>0</v>
      </c>
      <c r="AL5167" s="430">
        <v>0</v>
      </c>
    </row>
    <row r="5168" spans="1:38" x14ac:dyDescent="0.25">
      <c r="A5168" s="430" t="s">
        <v>4389</v>
      </c>
      <c r="B5168" s="430">
        <v>1</v>
      </c>
      <c r="C5168" s="430" t="s">
        <v>4390</v>
      </c>
      <c r="D5168" s="430" t="s">
        <v>4032</v>
      </c>
      <c r="E5168" s="430">
        <v>94</v>
      </c>
      <c r="F5168" s="430">
        <v>0</v>
      </c>
      <c r="G5168" s="430">
        <v>0</v>
      </c>
      <c r="H5168" s="430">
        <v>0</v>
      </c>
      <c r="I5168" s="430">
        <v>0</v>
      </c>
      <c r="J5168" s="430">
        <v>0</v>
      </c>
      <c r="K5168" s="430">
        <v>0</v>
      </c>
      <c r="L5168" s="430">
        <v>0</v>
      </c>
      <c r="M5168" s="430">
        <v>0</v>
      </c>
      <c r="N5168" s="430">
        <v>0</v>
      </c>
      <c r="O5168" s="430">
        <v>0</v>
      </c>
      <c r="P5168" s="430">
        <v>0</v>
      </c>
      <c r="Q5168" s="430">
        <v>0</v>
      </c>
      <c r="R5168" s="430">
        <v>0</v>
      </c>
      <c r="S5168" s="430">
        <v>0</v>
      </c>
      <c r="T5168" s="430">
        <v>0</v>
      </c>
      <c r="U5168" s="430">
        <v>0</v>
      </c>
      <c r="V5168" s="430">
        <v>0</v>
      </c>
      <c r="W5168" s="430">
        <v>0</v>
      </c>
      <c r="X5168" s="430">
        <v>0</v>
      </c>
      <c r="Y5168" s="430">
        <v>0</v>
      </c>
      <c r="Z5168" s="430">
        <v>0</v>
      </c>
      <c r="AA5168" s="430">
        <v>0</v>
      </c>
      <c r="AB5168" s="430">
        <v>0</v>
      </c>
      <c r="AC5168" s="430">
        <v>0</v>
      </c>
      <c r="AD5168" s="430">
        <v>0</v>
      </c>
      <c r="AE5168" s="430">
        <v>0</v>
      </c>
      <c r="AF5168" s="430">
        <v>0</v>
      </c>
      <c r="AG5168" s="430">
        <v>0</v>
      </c>
      <c r="AH5168" s="430">
        <v>0</v>
      </c>
      <c r="AI5168" s="430">
        <v>0</v>
      </c>
      <c r="AJ5168" s="430">
        <v>0</v>
      </c>
      <c r="AK5168" s="430">
        <v>0</v>
      </c>
      <c r="AL5168" s="430">
        <v>0</v>
      </c>
    </row>
    <row r="5169" spans="1:38" x14ac:dyDescent="0.25">
      <c r="A5169" s="430" t="s">
        <v>4389</v>
      </c>
      <c r="B5169" s="430">
        <v>1</v>
      </c>
      <c r="C5169" s="430" t="s">
        <v>4390</v>
      </c>
      <c r="D5169" s="430" t="s">
        <v>4034</v>
      </c>
      <c r="E5169" s="430">
        <v>94</v>
      </c>
      <c r="F5169" s="430">
        <v>0</v>
      </c>
      <c r="G5169" s="430">
        <v>0</v>
      </c>
      <c r="H5169" s="430">
        <v>0</v>
      </c>
      <c r="I5169" s="430">
        <v>0</v>
      </c>
      <c r="J5169" s="430">
        <v>0</v>
      </c>
      <c r="K5169" s="430">
        <v>0</v>
      </c>
      <c r="L5169" s="430">
        <v>0</v>
      </c>
      <c r="M5169" s="430">
        <v>0</v>
      </c>
      <c r="N5169" s="430">
        <v>0</v>
      </c>
      <c r="O5169" s="430">
        <v>0</v>
      </c>
      <c r="P5169" s="430">
        <v>0</v>
      </c>
      <c r="Q5169" s="430">
        <v>0</v>
      </c>
      <c r="R5169" s="430">
        <v>0</v>
      </c>
      <c r="S5169" s="430">
        <v>0</v>
      </c>
      <c r="T5169" s="430">
        <v>0</v>
      </c>
      <c r="U5169" s="430">
        <v>0</v>
      </c>
      <c r="V5169" s="430">
        <v>0</v>
      </c>
      <c r="W5169" s="430">
        <v>0</v>
      </c>
      <c r="X5169" s="430">
        <v>0</v>
      </c>
      <c r="Y5169" s="430">
        <v>0</v>
      </c>
      <c r="Z5169" s="430">
        <v>0</v>
      </c>
      <c r="AA5169" s="430">
        <v>0</v>
      </c>
      <c r="AB5169" s="430">
        <v>0</v>
      </c>
      <c r="AC5169" s="430">
        <v>0</v>
      </c>
      <c r="AD5169" s="430">
        <v>0</v>
      </c>
      <c r="AE5169" s="430">
        <v>0</v>
      </c>
      <c r="AF5169" s="430">
        <v>0</v>
      </c>
      <c r="AG5169" s="430">
        <v>0</v>
      </c>
      <c r="AH5169" s="430">
        <v>0</v>
      </c>
      <c r="AI5169" s="430">
        <v>0</v>
      </c>
      <c r="AJ5169" s="430">
        <v>0</v>
      </c>
      <c r="AK5169" s="430">
        <v>0</v>
      </c>
      <c r="AL5169" s="430">
        <v>0</v>
      </c>
    </row>
    <row r="5170" spans="1:38" x14ac:dyDescent="0.25">
      <c r="A5170" s="430" t="s">
        <v>4389</v>
      </c>
      <c r="B5170" s="430">
        <v>1</v>
      </c>
      <c r="C5170" s="430" t="s">
        <v>4390</v>
      </c>
      <c r="D5170" s="430" t="s">
        <v>4036</v>
      </c>
      <c r="E5170" s="430">
        <v>94</v>
      </c>
      <c r="F5170" s="430">
        <v>3.7983501225E-3</v>
      </c>
      <c r="G5170" s="430">
        <v>3.8033634424999999E-3</v>
      </c>
      <c r="H5170" s="430">
        <v>3.8083767624999998E-3</v>
      </c>
      <c r="I5170" s="430">
        <v>4.7629767042999998E-3</v>
      </c>
      <c r="J5170" s="430">
        <v>5.2427833324999997E-3</v>
      </c>
      <c r="K5170" s="430">
        <v>6.5882671607000003E-3</v>
      </c>
      <c r="L5170" s="430">
        <v>7.3182703181000003E-3</v>
      </c>
      <c r="M5170" s="430">
        <v>7.7372525012999998E-3</v>
      </c>
      <c r="N5170" s="430">
        <v>9.4843106435000008E-3</v>
      </c>
      <c r="O5170" s="430">
        <v>9.6287150342E-3</v>
      </c>
      <c r="P5170" s="430">
        <v>5.8864057922E-3</v>
      </c>
      <c r="Q5170" s="430">
        <v>3.9334078779999998E-3</v>
      </c>
      <c r="R5170" s="430">
        <v>3.7678268105000002E-3</v>
      </c>
      <c r="S5170" s="430">
        <v>3.9421933119999997E-3</v>
      </c>
      <c r="T5170" s="430">
        <v>3.9303530438000002E-3</v>
      </c>
      <c r="U5170" s="430">
        <v>3.7807806674999998E-3</v>
      </c>
      <c r="V5170" s="430">
        <v>4.4979744852E-3</v>
      </c>
      <c r="W5170" s="430">
        <v>4.3952945371E-3</v>
      </c>
      <c r="X5170" s="430">
        <v>4.1971367107000003E-3</v>
      </c>
      <c r="Y5170" s="430">
        <v>3.3534047765000001E-3</v>
      </c>
      <c r="Z5170" s="430">
        <v>4.3822724310999999E-3</v>
      </c>
      <c r="AA5170" s="430">
        <v>3.4460260362000001E-3</v>
      </c>
      <c r="AB5170" s="430">
        <v>3.6782426500999998E-3</v>
      </c>
      <c r="AC5170" s="430">
        <v>2.4575312044000002E-3</v>
      </c>
      <c r="AD5170" s="430">
        <v>2.3211491567E-3</v>
      </c>
      <c r="AE5170" s="430">
        <v>1.2750409942E-3</v>
      </c>
      <c r="AF5170" s="430">
        <v>1.2656275262000001E-3</v>
      </c>
      <c r="AG5170" s="430">
        <v>3.925316838E-3</v>
      </c>
      <c r="AH5170" s="430">
        <v>3.5196877195999999E-3</v>
      </c>
      <c r="AI5170" s="430">
        <v>3.5164877646999999E-3</v>
      </c>
      <c r="AJ5170" s="430">
        <v>2.6288615471999999E-3</v>
      </c>
      <c r="AK5170" s="430">
        <v>2.2073759880000001E-3</v>
      </c>
      <c r="AL5170" s="430">
        <v>0</v>
      </c>
    </row>
    <row r="5171" spans="1:38" x14ac:dyDescent="0.25">
      <c r="A5171" s="430" t="s">
        <v>4389</v>
      </c>
      <c r="B5171" s="430">
        <v>1</v>
      </c>
      <c r="C5171" s="430" t="s">
        <v>4390</v>
      </c>
      <c r="D5171" s="430" t="s">
        <v>4038</v>
      </c>
      <c r="E5171" s="430">
        <v>94</v>
      </c>
      <c r="F5171" s="430">
        <v>0</v>
      </c>
      <c r="G5171" s="430">
        <v>0</v>
      </c>
      <c r="H5171" s="430">
        <v>0</v>
      </c>
      <c r="I5171" s="430">
        <v>0</v>
      </c>
      <c r="J5171" s="430">
        <v>0</v>
      </c>
      <c r="K5171" s="430">
        <v>0</v>
      </c>
      <c r="L5171" s="430">
        <v>0</v>
      </c>
      <c r="M5171" s="430">
        <v>0</v>
      </c>
      <c r="N5171" s="430">
        <v>0</v>
      </c>
      <c r="O5171" s="430">
        <v>0</v>
      </c>
      <c r="P5171" s="430">
        <v>0</v>
      </c>
      <c r="Q5171" s="430">
        <v>0</v>
      </c>
      <c r="R5171" s="430">
        <v>9.9299199999999993E-6</v>
      </c>
      <c r="S5171" s="430">
        <v>1.9861080000000001E-5</v>
      </c>
      <c r="T5171" s="430">
        <v>1.9861080000000001E-5</v>
      </c>
      <c r="U5171" s="430">
        <v>2.4826039999999999E-5</v>
      </c>
      <c r="V5171" s="430">
        <v>3.9720920000000003E-5</v>
      </c>
      <c r="W5171" s="430">
        <v>4.2700639999999998E-5</v>
      </c>
      <c r="X5171" s="430">
        <v>4.2700639999999998E-5</v>
      </c>
      <c r="Y5171" s="430">
        <v>4.2700639999999998E-5</v>
      </c>
      <c r="Z5171" s="430">
        <v>4.1228759999999998E-5</v>
      </c>
      <c r="AA5171" s="430">
        <v>3.6503365313000002E-3</v>
      </c>
      <c r="AB5171" s="430">
        <v>3.9675047106E-3</v>
      </c>
      <c r="AC5171" s="430">
        <v>1.8367054740000001E-4</v>
      </c>
      <c r="AD5171" s="430">
        <v>1.191830952E-4</v>
      </c>
      <c r="AE5171" s="430">
        <v>2.1195985890000001E-4</v>
      </c>
      <c r="AF5171" s="430">
        <v>2.1508868539999999E-4</v>
      </c>
      <c r="AG5171" s="430">
        <v>2.2304293600000001E-4</v>
      </c>
      <c r="AH5171" s="430">
        <v>2.039590047E-4</v>
      </c>
      <c r="AI5171" s="430">
        <v>1.7852143369999999E-4</v>
      </c>
      <c r="AJ5171" s="430">
        <v>1.4903074139999999E-4</v>
      </c>
      <c r="AK5171" s="430">
        <v>1.557341746E-4</v>
      </c>
      <c r="AL5171" s="430">
        <v>0</v>
      </c>
    </row>
    <row r="5172" spans="1:38" x14ac:dyDescent="0.25">
      <c r="A5172" s="430" t="s">
        <v>4389</v>
      </c>
      <c r="B5172" s="430">
        <v>1</v>
      </c>
      <c r="C5172" s="430" t="s">
        <v>4390</v>
      </c>
      <c r="D5172" s="430" t="s">
        <v>4040</v>
      </c>
      <c r="E5172" s="430">
        <v>94</v>
      </c>
      <c r="F5172" s="430">
        <v>4.1369077405000003E-3</v>
      </c>
      <c r="G5172" s="430">
        <v>4.1369077405000003E-3</v>
      </c>
      <c r="H5172" s="430">
        <v>4.1369077405000003E-3</v>
      </c>
      <c r="I5172" s="430">
        <v>5.1711352461999999E-3</v>
      </c>
      <c r="J5172" s="430">
        <v>5.6882490979E-3</v>
      </c>
      <c r="K5172" s="430">
        <v>7.1481995621000003E-3</v>
      </c>
      <c r="L5172" s="430">
        <v>7.9378098205000001E-3</v>
      </c>
      <c r="M5172" s="430">
        <v>8.3886781745999995E-3</v>
      </c>
      <c r="N5172" s="430">
        <v>1.02859950019E-2</v>
      </c>
      <c r="O5172" s="430">
        <v>1.04378119727E-2</v>
      </c>
      <c r="P5172" s="430">
        <v>6.3564783218000003E-3</v>
      </c>
      <c r="Q5172" s="430">
        <v>4.2239450836E-3</v>
      </c>
      <c r="R5172" s="430">
        <v>4.0381451244999996E-3</v>
      </c>
      <c r="S5172" s="430">
        <v>4.2225937333999998E-3</v>
      </c>
      <c r="T5172" s="430">
        <v>4.2042379777000004E-3</v>
      </c>
      <c r="U5172" s="430">
        <v>4.0358728230999999E-3</v>
      </c>
      <c r="V5172" s="430">
        <v>4.8050426273999998E-3</v>
      </c>
      <c r="W5172" s="430">
        <v>4.6758541982999998E-3</v>
      </c>
      <c r="X5172" s="430">
        <v>4.4194243582999998E-3</v>
      </c>
      <c r="Y5172" s="430">
        <v>3.3917415784999998E-3</v>
      </c>
      <c r="Z5172" s="430">
        <v>4.8949212544000002E-3</v>
      </c>
      <c r="AA5172" s="430">
        <v>7.3810800000000001E-8</v>
      </c>
      <c r="AB5172" s="430">
        <v>8.8508000000000001E-8</v>
      </c>
      <c r="AC5172" s="430">
        <v>5.2670859999999998E-3</v>
      </c>
      <c r="AD5172" s="430">
        <v>6.0314875999999996E-3</v>
      </c>
      <c r="AE5172" s="430">
        <v>6.4431211999999996E-3</v>
      </c>
      <c r="AF5172" s="430">
        <v>5.0865728000000004E-3</v>
      </c>
      <c r="AG5172" s="430">
        <v>6.2621507999999996E-3</v>
      </c>
      <c r="AH5172" s="430">
        <v>3.6977612E-3</v>
      </c>
      <c r="AI5172" s="430">
        <v>3.6159095999999998E-3</v>
      </c>
      <c r="AJ5172" s="430">
        <v>2.9289612E-3</v>
      </c>
      <c r="AK5172" s="430">
        <v>4.6475780000000003E-3</v>
      </c>
      <c r="AL5172" s="430">
        <v>0</v>
      </c>
    </row>
    <row r="5173" spans="1:38" x14ac:dyDescent="0.25">
      <c r="A5173" s="430" t="s">
        <v>4389</v>
      </c>
      <c r="B5173" s="430">
        <v>1</v>
      </c>
      <c r="C5173" s="430" t="s">
        <v>4390</v>
      </c>
      <c r="D5173" s="430" t="s">
        <v>4286</v>
      </c>
      <c r="E5173" s="430">
        <v>94</v>
      </c>
      <c r="F5173" s="430">
        <v>0</v>
      </c>
      <c r="G5173" s="430">
        <v>0</v>
      </c>
      <c r="H5173" s="430">
        <v>0</v>
      </c>
      <c r="I5173" s="430">
        <v>0</v>
      </c>
      <c r="J5173" s="430">
        <v>0</v>
      </c>
      <c r="K5173" s="430">
        <v>0</v>
      </c>
      <c r="L5173" s="430">
        <v>0</v>
      </c>
      <c r="M5173" s="430">
        <v>0</v>
      </c>
      <c r="N5173" s="430">
        <v>0</v>
      </c>
      <c r="O5173" s="430">
        <v>0</v>
      </c>
      <c r="P5173" s="430">
        <v>0</v>
      </c>
      <c r="Q5173" s="430">
        <v>0</v>
      </c>
      <c r="R5173" s="430">
        <v>0</v>
      </c>
      <c r="S5173" s="430">
        <v>0</v>
      </c>
      <c r="T5173" s="430">
        <v>0</v>
      </c>
      <c r="U5173" s="430">
        <v>0</v>
      </c>
      <c r="V5173" s="430">
        <v>0</v>
      </c>
      <c r="W5173" s="430">
        <v>0</v>
      </c>
      <c r="X5173" s="430">
        <v>0</v>
      </c>
      <c r="Y5173" s="430">
        <v>0</v>
      </c>
      <c r="Z5173" s="430">
        <v>0</v>
      </c>
      <c r="AA5173" s="430">
        <v>0</v>
      </c>
      <c r="AB5173" s="430">
        <v>0</v>
      </c>
      <c r="AC5173" s="430">
        <v>0</v>
      </c>
      <c r="AD5173" s="430">
        <v>0</v>
      </c>
      <c r="AE5173" s="430">
        <v>0</v>
      </c>
      <c r="AF5173" s="430">
        <v>0</v>
      </c>
      <c r="AG5173" s="430">
        <v>0</v>
      </c>
      <c r="AH5173" s="430">
        <v>0</v>
      </c>
      <c r="AI5173" s="430">
        <v>0</v>
      </c>
      <c r="AJ5173" s="430">
        <v>0</v>
      </c>
      <c r="AK5173" s="430">
        <v>0</v>
      </c>
      <c r="AL5173" s="430">
        <v>0</v>
      </c>
    </row>
    <row r="5174" spans="1:38" x14ac:dyDescent="0.25">
      <c r="A5174" s="430" t="s">
        <v>4389</v>
      </c>
      <c r="B5174" s="430">
        <v>1</v>
      </c>
      <c r="C5174" s="430" t="s">
        <v>4390</v>
      </c>
      <c r="D5174" s="430" t="s">
        <v>4042</v>
      </c>
      <c r="E5174" s="430">
        <v>94</v>
      </c>
      <c r="F5174" s="430">
        <v>0</v>
      </c>
      <c r="G5174" s="430">
        <v>0</v>
      </c>
      <c r="H5174" s="430">
        <v>0</v>
      </c>
      <c r="I5174" s="430">
        <v>0</v>
      </c>
      <c r="J5174" s="430">
        <v>0</v>
      </c>
      <c r="K5174" s="430">
        <v>0</v>
      </c>
      <c r="L5174" s="430">
        <v>0</v>
      </c>
      <c r="M5174" s="430">
        <v>0</v>
      </c>
      <c r="N5174" s="430">
        <v>0</v>
      </c>
      <c r="O5174" s="430">
        <v>0</v>
      </c>
      <c r="P5174" s="430">
        <v>0</v>
      </c>
      <c r="Q5174" s="430">
        <v>0</v>
      </c>
      <c r="R5174" s="430">
        <v>0</v>
      </c>
      <c r="S5174" s="430">
        <v>0</v>
      </c>
      <c r="T5174" s="430">
        <v>0</v>
      </c>
      <c r="U5174" s="430">
        <v>0</v>
      </c>
      <c r="V5174" s="430">
        <v>0</v>
      </c>
      <c r="W5174" s="430">
        <v>0</v>
      </c>
      <c r="X5174" s="430">
        <v>0</v>
      </c>
      <c r="Y5174" s="430">
        <v>0</v>
      </c>
      <c r="Z5174" s="430">
        <v>0</v>
      </c>
      <c r="AA5174" s="430">
        <v>0</v>
      </c>
      <c r="AB5174" s="430">
        <v>0</v>
      </c>
      <c r="AC5174" s="430">
        <v>0</v>
      </c>
      <c r="AD5174" s="430">
        <v>0</v>
      </c>
      <c r="AE5174" s="430">
        <v>0</v>
      </c>
      <c r="AF5174" s="430">
        <v>0</v>
      </c>
      <c r="AG5174" s="430">
        <v>0</v>
      </c>
      <c r="AH5174" s="430">
        <v>0</v>
      </c>
      <c r="AI5174" s="430">
        <v>0</v>
      </c>
      <c r="AJ5174" s="430">
        <v>0</v>
      </c>
      <c r="AK5174" s="430">
        <v>0</v>
      </c>
      <c r="AL5174" s="430">
        <v>0</v>
      </c>
    </row>
    <row r="5175" spans="1:38" x14ac:dyDescent="0.25">
      <c r="A5175" s="430" t="s">
        <v>4389</v>
      </c>
      <c r="B5175" s="430">
        <v>1</v>
      </c>
      <c r="C5175" s="430" t="s">
        <v>4390</v>
      </c>
      <c r="D5175" s="430" t="s">
        <v>4044</v>
      </c>
      <c r="E5175" s="430">
        <v>94</v>
      </c>
      <c r="F5175" s="430">
        <v>2.1770085171000002E-3</v>
      </c>
      <c r="G5175" s="430">
        <v>2.1770085171000002E-3</v>
      </c>
      <c r="H5175" s="430">
        <v>2.1770085171000002E-3</v>
      </c>
      <c r="I5175" s="430">
        <v>2.7212597275000001E-3</v>
      </c>
      <c r="J5175" s="430">
        <v>2.9933865076999999E-3</v>
      </c>
      <c r="K5175" s="430">
        <v>3.7616709243000002E-3</v>
      </c>
      <c r="L5175" s="430">
        <v>4.1771964707E-3</v>
      </c>
      <c r="M5175" s="430">
        <v>4.4144605511000001E-3</v>
      </c>
      <c r="N5175" s="430">
        <v>5.4129059331E-3</v>
      </c>
      <c r="O5175" s="430">
        <v>5.4927977162000001E-3</v>
      </c>
      <c r="P5175" s="430">
        <v>3.3450354364999999E-3</v>
      </c>
      <c r="Q5175" s="430">
        <v>2.2228104173000001E-3</v>
      </c>
      <c r="R5175" s="430">
        <v>2.1250342612E-3</v>
      </c>
      <c r="S5175" s="430">
        <v>2.2220986054000001E-3</v>
      </c>
      <c r="T5175" s="430">
        <v>2.2124393905999999E-3</v>
      </c>
      <c r="U5175" s="430">
        <v>2.1238392888000002E-3</v>
      </c>
      <c r="V5175" s="430">
        <v>2.5286070457000002E-3</v>
      </c>
      <c r="W5175" s="430">
        <v>2.4606234328000002E-3</v>
      </c>
      <c r="X5175" s="430">
        <v>2.325680032E-3</v>
      </c>
      <c r="Y5175" s="430">
        <v>1.7848713641000001E-3</v>
      </c>
      <c r="Z5175" s="430">
        <v>2.3845523405999999E-3</v>
      </c>
      <c r="AA5175" s="430">
        <v>3.0997519330000002E-4</v>
      </c>
      <c r="AB5175" s="430">
        <v>3.367218442E-4</v>
      </c>
      <c r="AC5175" s="430">
        <v>1.31394457019E-2</v>
      </c>
      <c r="AD5175" s="430">
        <v>1.33226617961E-2</v>
      </c>
      <c r="AE5175" s="430">
        <v>1.1926544967399999E-2</v>
      </c>
      <c r="AF5175" s="430">
        <v>1.17355429566E-2</v>
      </c>
      <c r="AG5175" s="430">
        <v>1.3035948170899999E-2</v>
      </c>
      <c r="AH5175" s="430">
        <v>1.13893885927E-2</v>
      </c>
      <c r="AI5175" s="430">
        <v>8.0050772457999995E-3</v>
      </c>
      <c r="AJ5175" s="430">
        <v>8.9716271564999998E-3</v>
      </c>
      <c r="AK5175" s="430">
        <v>1.2439340433999999E-2</v>
      </c>
      <c r="AL5175" s="430">
        <v>0</v>
      </c>
    </row>
    <row r="5176" spans="1:38" x14ac:dyDescent="0.25">
      <c r="A5176" s="430" t="s">
        <v>4389</v>
      </c>
      <c r="B5176" s="430">
        <v>1</v>
      </c>
      <c r="C5176" s="430" t="s">
        <v>4390</v>
      </c>
      <c r="D5176" s="430" t="s">
        <v>4046</v>
      </c>
      <c r="E5176" s="430">
        <v>94</v>
      </c>
      <c r="F5176" s="430">
        <v>3.2798425560000001E-4</v>
      </c>
      <c r="G5176" s="430">
        <v>3.2798425560000001E-4</v>
      </c>
      <c r="H5176" s="430">
        <v>3.2798425560000001E-4</v>
      </c>
      <c r="I5176" s="430">
        <v>4.0997997699999999E-4</v>
      </c>
      <c r="J5176" s="430">
        <v>4.509778377E-4</v>
      </c>
      <c r="K5176" s="430">
        <v>5.667264965E-4</v>
      </c>
      <c r="L5176" s="430">
        <v>6.2932881189999999E-4</v>
      </c>
      <c r="M5176" s="430">
        <v>6.6507495239999999E-4</v>
      </c>
      <c r="N5176" s="430">
        <v>8.1549836699999995E-4</v>
      </c>
      <c r="O5176" s="430">
        <v>8.2753480060000003E-4</v>
      </c>
      <c r="P5176" s="430">
        <v>5.0395641579999997E-4</v>
      </c>
      <c r="Q5176" s="430">
        <v>3.3488481950000001E-4</v>
      </c>
      <c r="R5176" s="430">
        <v>3.201534595E-4</v>
      </c>
      <c r="S5176" s="430">
        <v>3.347778453E-4</v>
      </c>
      <c r="T5176" s="430">
        <v>3.3332203080000002E-4</v>
      </c>
      <c r="U5176" s="430">
        <v>3.1997413629999998E-4</v>
      </c>
      <c r="V5176" s="430">
        <v>3.8095567999999998E-4</v>
      </c>
      <c r="W5176" s="430">
        <v>3.7071316479999998E-4</v>
      </c>
      <c r="X5176" s="430">
        <v>3.5038224590000001E-4</v>
      </c>
      <c r="Y5176" s="430">
        <v>2.6890548929999999E-4</v>
      </c>
      <c r="Z5176" s="430">
        <v>3.5925175289999999E-4</v>
      </c>
      <c r="AA5176" s="430">
        <v>9.0933427686000004E-3</v>
      </c>
      <c r="AB5176" s="430">
        <v>9.8954879899000002E-3</v>
      </c>
      <c r="AC5176" s="430">
        <v>3.660021838E-4</v>
      </c>
      <c r="AD5176" s="430">
        <v>4.4334183300000002E-5</v>
      </c>
      <c r="AE5176" s="430">
        <v>6.1861777200000005E-5</v>
      </c>
      <c r="AF5176" s="430">
        <v>1.8057655959999999E-4</v>
      </c>
      <c r="AG5176" s="430">
        <v>2.3821609041999999E-3</v>
      </c>
      <c r="AH5176" s="430">
        <v>5.5571072500000002E-5</v>
      </c>
      <c r="AI5176" s="430">
        <v>4.6633847599999999E-5</v>
      </c>
      <c r="AJ5176" s="430">
        <v>4.7795857000000003E-5</v>
      </c>
      <c r="AK5176" s="430">
        <v>5.0028828400000001E-5</v>
      </c>
      <c r="AL5176" s="430">
        <v>0</v>
      </c>
    </row>
    <row r="5177" spans="1:38" x14ac:dyDescent="0.25">
      <c r="A5177" s="430" t="s">
        <v>4389</v>
      </c>
      <c r="B5177" s="430">
        <v>1</v>
      </c>
      <c r="C5177" s="430" t="s">
        <v>4390</v>
      </c>
      <c r="D5177" s="430" t="s">
        <v>4227</v>
      </c>
      <c r="E5177" s="430">
        <v>94</v>
      </c>
      <c r="F5177" s="430">
        <v>0</v>
      </c>
      <c r="G5177" s="430">
        <v>0</v>
      </c>
      <c r="H5177" s="430">
        <v>0</v>
      </c>
      <c r="I5177" s="430">
        <v>0</v>
      </c>
      <c r="J5177" s="430">
        <v>0</v>
      </c>
      <c r="K5177" s="430">
        <v>0</v>
      </c>
      <c r="L5177" s="430">
        <v>0</v>
      </c>
      <c r="M5177" s="430">
        <v>0</v>
      </c>
      <c r="N5177" s="430">
        <v>0</v>
      </c>
      <c r="O5177" s="430">
        <v>0</v>
      </c>
      <c r="P5177" s="430">
        <v>0</v>
      </c>
      <c r="Q5177" s="430">
        <v>0</v>
      </c>
      <c r="R5177" s="430">
        <v>0</v>
      </c>
      <c r="S5177" s="430">
        <v>0</v>
      </c>
      <c r="T5177" s="430">
        <v>0</v>
      </c>
      <c r="U5177" s="430">
        <v>0</v>
      </c>
      <c r="V5177" s="430">
        <v>0</v>
      </c>
      <c r="W5177" s="430">
        <v>0</v>
      </c>
      <c r="X5177" s="430">
        <v>0</v>
      </c>
      <c r="Y5177" s="430">
        <v>0</v>
      </c>
      <c r="Z5177" s="430">
        <v>0</v>
      </c>
      <c r="AA5177" s="430">
        <v>0</v>
      </c>
      <c r="AB5177" s="430">
        <v>0</v>
      </c>
      <c r="AC5177" s="430">
        <v>0</v>
      </c>
      <c r="AD5177" s="430">
        <v>0</v>
      </c>
      <c r="AE5177" s="430">
        <v>0</v>
      </c>
      <c r="AF5177" s="430">
        <v>0</v>
      </c>
      <c r="AG5177" s="430">
        <v>0</v>
      </c>
      <c r="AH5177" s="430">
        <v>0</v>
      </c>
      <c r="AI5177" s="430">
        <v>0</v>
      </c>
      <c r="AJ5177" s="430">
        <v>0</v>
      </c>
      <c r="AK5177" s="430">
        <v>0</v>
      </c>
      <c r="AL5177" s="430">
        <v>0</v>
      </c>
    </row>
    <row r="5178" spans="1:38" x14ac:dyDescent="0.25">
      <c r="A5178" s="430" t="s">
        <v>4389</v>
      </c>
      <c r="B5178" s="430">
        <v>1</v>
      </c>
      <c r="C5178" s="430" t="s">
        <v>4390</v>
      </c>
      <c r="D5178" s="430" t="s">
        <v>4048</v>
      </c>
      <c r="E5178" s="430">
        <v>94</v>
      </c>
      <c r="F5178" s="430">
        <v>1.5960641E-5</v>
      </c>
      <c r="G5178" s="430">
        <v>1.5960641E-5</v>
      </c>
      <c r="H5178" s="430">
        <v>1.5960641E-5</v>
      </c>
      <c r="I5178" s="430">
        <v>1.9950897200000001E-5</v>
      </c>
      <c r="J5178" s="430">
        <v>2.1945340299999999E-5</v>
      </c>
      <c r="K5178" s="430">
        <v>2.7577926300000002E-5</v>
      </c>
      <c r="L5178" s="430">
        <v>3.0623755499999998E-5</v>
      </c>
      <c r="M5178" s="430">
        <v>3.2364397299999998E-5</v>
      </c>
      <c r="N5178" s="430">
        <v>3.9683925599999999E-5</v>
      </c>
      <c r="O5178" s="430">
        <v>4.0268810900000002E-5</v>
      </c>
      <c r="P5178" s="430">
        <v>2.4523013699999999E-5</v>
      </c>
      <c r="Q5178" s="430">
        <v>1.6296231500000001E-5</v>
      </c>
      <c r="R5178" s="430">
        <v>1.55796206E-5</v>
      </c>
      <c r="S5178" s="430">
        <v>1.6291182600000001E-5</v>
      </c>
      <c r="T5178" s="430">
        <v>1.62204528E-5</v>
      </c>
      <c r="U5178" s="430">
        <v>1.55699547E-5</v>
      </c>
      <c r="V5178" s="430">
        <v>1.85385474E-5</v>
      </c>
      <c r="W5178" s="430">
        <v>1.8039898400000001E-5</v>
      </c>
      <c r="X5178" s="430">
        <v>1.70499203E-5</v>
      </c>
      <c r="Y5178" s="430">
        <v>1.30849287E-5</v>
      </c>
      <c r="Z5178" s="430">
        <v>1.74822919E-5</v>
      </c>
      <c r="AA5178" s="430">
        <v>5.0518462340000002E-4</v>
      </c>
      <c r="AB5178" s="430">
        <v>5.4974907279999995E-4</v>
      </c>
      <c r="AC5178" s="430">
        <v>2.03329417E-5</v>
      </c>
      <c r="AD5178" s="430">
        <v>5.2954834699999997E-5</v>
      </c>
      <c r="AE5178" s="430">
        <v>8.2483560600000004E-5</v>
      </c>
      <c r="AF5178" s="430">
        <v>8.3702879699999998E-5</v>
      </c>
      <c r="AG5178" s="430">
        <v>8.2827880000000006E-5</v>
      </c>
      <c r="AH5178" s="430">
        <v>7.4094804600000001E-5</v>
      </c>
      <c r="AI5178" s="430">
        <v>6.2179312699999997E-5</v>
      </c>
      <c r="AJ5178" s="430">
        <v>6.3726997500000005E-5</v>
      </c>
      <c r="AK5178" s="430">
        <v>6.67046725E-5</v>
      </c>
      <c r="AL5178" s="430">
        <v>0</v>
      </c>
    </row>
    <row r="5179" spans="1:38" x14ac:dyDescent="0.25">
      <c r="A5179" s="430" t="s">
        <v>4389</v>
      </c>
      <c r="B5179" s="430">
        <v>1</v>
      </c>
      <c r="C5179" s="430" t="s">
        <v>4390</v>
      </c>
      <c r="D5179" s="430" t="s">
        <v>4050</v>
      </c>
      <c r="E5179" s="430">
        <v>94</v>
      </c>
      <c r="F5179" s="430">
        <v>0</v>
      </c>
      <c r="G5179" s="430">
        <v>0</v>
      </c>
      <c r="H5179" s="430">
        <v>0</v>
      </c>
      <c r="I5179" s="430">
        <v>0</v>
      </c>
      <c r="J5179" s="430">
        <v>0</v>
      </c>
      <c r="K5179" s="430">
        <v>0</v>
      </c>
      <c r="L5179" s="430">
        <v>0</v>
      </c>
      <c r="M5179" s="430">
        <v>0</v>
      </c>
      <c r="N5179" s="430">
        <v>0</v>
      </c>
      <c r="O5179" s="430">
        <v>0</v>
      </c>
      <c r="P5179" s="430">
        <v>0</v>
      </c>
      <c r="Q5179" s="430">
        <v>0</v>
      </c>
      <c r="R5179" s="430">
        <v>0</v>
      </c>
      <c r="S5179" s="430">
        <v>0</v>
      </c>
      <c r="T5179" s="430">
        <v>0</v>
      </c>
      <c r="U5179" s="430">
        <v>0</v>
      </c>
      <c r="V5179" s="430">
        <v>0</v>
      </c>
      <c r="W5179" s="430">
        <v>0</v>
      </c>
      <c r="X5179" s="430">
        <v>0</v>
      </c>
      <c r="Y5179" s="430">
        <v>0</v>
      </c>
      <c r="Z5179" s="430">
        <v>0</v>
      </c>
      <c r="AA5179" s="430">
        <v>0</v>
      </c>
      <c r="AB5179" s="430">
        <v>0</v>
      </c>
      <c r="AC5179" s="430">
        <v>0</v>
      </c>
      <c r="AD5179" s="430">
        <v>0</v>
      </c>
      <c r="AE5179" s="430">
        <v>0</v>
      </c>
      <c r="AF5179" s="430">
        <v>0</v>
      </c>
      <c r="AG5179" s="430">
        <v>0</v>
      </c>
      <c r="AH5179" s="430">
        <v>0</v>
      </c>
      <c r="AI5179" s="430">
        <v>0</v>
      </c>
      <c r="AJ5179" s="430">
        <v>0</v>
      </c>
      <c r="AK5179" s="430">
        <v>0</v>
      </c>
      <c r="AL5179" s="430">
        <v>0</v>
      </c>
    </row>
    <row r="5180" spans="1:38" x14ac:dyDescent="0.25">
      <c r="A5180" s="430" t="s">
        <v>4389</v>
      </c>
      <c r="B5180" s="430">
        <v>1</v>
      </c>
      <c r="C5180" s="430" t="s">
        <v>4390</v>
      </c>
      <c r="D5180" s="430" t="s">
        <v>4052</v>
      </c>
      <c r="E5180" s="430">
        <v>94</v>
      </c>
      <c r="F5180" s="430">
        <v>1.3538343129999999E-4</v>
      </c>
      <c r="G5180" s="430">
        <v>1.3538343129999999E-4</v>
      </c>
      <c r="H5180" s="430">
        <v>1.3538343129999999E-4</v>
      </c>
      <c r="I5180" s="430">
        <v>1.69228413E-4</v>
      </c>
      <c r="J5180" s="430">
        <v>1.8615217189999999E-4</v>
      </c>
      <c r="K5180" s="430">
        <v>2.3392963900000001E-4</v>
      </c>
      <c r="L5180" s="430">
        <v>2.5977064350000002E-4</v>
      </c>
      <c r="M5180" s="430">
        <v>2.7452567229999998E-4</v>
      </c>
      <c r="N5180" s="430">
        <v>3.3661667669999999E-4</v>
      </c>
      <c r="O5180" s="430">
        <v>3.4158475629999998E-4</v>
      </c>
      <c r="P5180" s="430">
        <v>2.0802028510000001E-4</v>
      </c>
      <c r="Q5180" s="430">
        <v>1.3823127500000001E-4</v>
      </c>
      <c r="R5180" s="430">
        <v>1.321515689E-4</v>
      </c>
      <c r="S5180" s="430">
        <v>1.381874592E-4</v>
      </c>
      <c r="T5180" s="430">
        <v>1.3758680600000001E-4</v>
      </c>
      <c r="U5180" s="430">
        <v>1.3207692849999999E-4</v>
      </c>
      <c r="V5180" s="430">
        <v>1.5724871000000001E-4</v>
      </c>
      <c r="W5180" s="430">
        <v>1.5302061749999999E-4</v>
      </c>
      <c r="X5180" s="430">
        <v>1.4462814860000001E-4</v>
      </c>
      <c r="Y5180" s="430">
        <v>1.109971381E-4</v>
      </c>
      <c r="Z5180" s="430">
        <v>1.4829012929999999E-4</v>
      </c>
      <c r="AA5180" s="430">
        <v>1.4819050357E-3</v>
      </c>
      <c r="AB5180" s="430">
        <v>1.6127407916000001E-3</v>
      </c>
      <c r="AC5180" s="430">
        <v>5.5867213365999998E-3</v>
      </c>
      <c r="AD5180" s="430">
        <v>3.9555213070000001E-3</v>
      </c>
      <c r="AE5180" s="430">
        <v>8.6915210519000006E-3</v>
      </c>
      <c r="AF5180" s="430">
        <v>1.90089535329E-2</v>
      </c>
      <c r="AG5180" s="430">
        <v>1.2138312635899999E-2</v>
      </c>
      <c r="AH5180" s="430">
        <v>1.20312061495E-2</v>
      </c>
      <c r="AI5180" s="430">
        <v>9.9176639245999992E-3</v>
      </c>
      <c r="AJ5180" s="430">
        <v>1.1880648237699999E-2</v>
      </c>
      <c r="AK5180" s="430">
        <v>1.29127310081E-2</v>
      </c>
      <c r="AL5180" s="430">
        <v>0</v>
      </c>
    </row>
    <row r="5181" spans="1:38" x14ac:dyDescent="0.25">
      <c r="A5181" s="430" t="s">
        <v>4389</v>
      </c>
      <c r="B5181" s="430">
        <v>1</v>
      </c>
      <c r="C5181" s="430" t="s">
        <v>4390</v>
      </c>
      <c r="D5181" s="430" t="s">
        <v>4054</v>
      </c>
      <c r="E5181" s="430">
        <v>94</v>
      </c>
      <c r="F5181" s="430">
        <v>0</v>
      </c>
      <c r="G5181" s="430">
        <v>0</v>
      </c>
      <c r="H5181" s="430">
        <v>0</v>
      </c>
      <c r="I5181" s="430">
        <v>0</v>
      </c>
      <c r="J5181" s="430">
        <v>0</v>
      </c>
      <c r="K5181" s="430">
        <v>0</v>
      </c>
      <c r="L5181" s="430">
        <v>0</v>
      </c>
      <c r="M5181" s="430">
        <v>0</v>
      </c>
      <c r="N5181" s="430">
        <v>0</v>
      </c>
      <c r="O5181" s="430">
        <v>0</v>
      </c>
      <c r="P5181" s="430">
        <v>0</v>
      </c>
      <c r="Q5181" s="430">
        <v>0</v>
      </c>
      <c r="R5181" s="430">
        <v>0</v>
      </c>
      <c r="S5181" s="430">
        <v>0</v>
      </c>
      <c r="T5181" s="430">
        <v>0</v>
      </c>
      <c r="U5181" s="430">
        <v>0</v>
      </c>
      <c r="V5181" s="430">
        <v>0</v>
      </c>
      <c r="W5181" s="430">
        <v>0</v>
      </c>
      <c r="X5181" s="430">
        <v>0</v>
      </c>
      <c r="Y5181" s="430">
        <v>0</v>
      </c>
      <c r="Z5181" s="430">
        <v>0</v>
      </c>
      <c r="AA5181" s="430">
        <v>0</v>
      </c>
      <c r="AB5181" s="430">
        <v>0</v>
      </c>
      <c r="AC5181" s="430">
        <v>0</v>
      </c>
      <c r="AD5181" s="430">
        <v>0</v>
      </c>
      <c r="AE5181" s="430">
        <v>0</v>
      </c>
      <c r="AF5181" s="430">
        <v>0</v>
      </c>
      <c r="AG5181" s="430">
        <v>0</v>
      </c>
      <c r="AH5181" s="430">
        <v>0</v>
      </c>
      <c r="AI5181" s="430">
        <v>0</v>
      </c>
      <c r="AJ5181" s="430">
        <v>0</v>
      </c>
      <c r="AK5181" s="430">
        <v>0</v>
      </c>
      <c r="AL5181" s="430">
        <v>0</v>
      </c>
    </row>
    <row r="5182" spans="1:38" x14ac:dyDescent="0.25">
      <c r="A5182" s="430" t="s">
        <v>4389</v>
      </c>
      <c r="B5182" s="430">
        <v>1</v>
      </c>
      <c r="C5182" s="430" t="s">
        <v>4390</v>
      </c>
      <c r="D5182" s="430" t="s">
        <v>517</v>
      </c>
      <c r="E5182" s="430">
        <v>94</v>
      </c>
      <c r="F5182" s="430">
        <v>0</v>
      </c>
      <c r="G5182" s="430">
        <v>0</v>
      </c>
      <c r="H5182" s="430">
        <v>0</v>
      </c>
      <c r="I5182" s="430">
        <v>0</v>
      </c>
      <c r="J5182" s="430">
        <v>0</v>
      </c>
      <c r="K5182" s="430">
        <v>0</v>
      </c>
      <c r="L5182" s="430">
        <v>0</v>
      </c>
      <c r="M5182" s="430">
        <v>0</v>
      </c>
      <c r="N5182" s="430">
        <v>0</v>
      </c>
      <c r="O5182" s="430">
        <v>0</v>
      </c>
      <c r="P5182" s="430">
        <v>0</v>
      </c>
      <c r="Q5182" s="430">
        <v>0</v>
      </c>
      <c r="R5182" s="430">
        <v>0</v>
      </c>
      <c r="S5182" s="430">
        <v>0</v>
      </c>
      <c r="T5182" s="430">
        <v>0</v>
      </c>
      <c r="U5182" s="430">
        <v>0</v>
      </c>
      <c r="V5182" s="430">
        <v>0</v>
      </c>
      <c r="W5182" s="430">
        <v>0</v>
      </c>
      <c r="X5182" s="430">
        <v>0</v>
      </c>
      <c r="Y5182" s="430">
        <v>0</v>
      </c>
      <c r="Z5182" s="430">
        <v>0</v>
      </c>
      <c r="AA5182" s="430">
        <v>0</v>
      </c>
      <c r="AB5182" s="430">
        <v>0</v>
      </c>
      <c r="AC5182" s="430">
        <v>0</v>
      </c>
      <c r="AD5182" s="430">
        <v>0</v>
      </c>
      <c r="AE5182" s="430">
        <v>0</v>
      </c>
      <c r="AF5182" s="430">
        <v>0</v>
      </c>
      <c r="AG5182" s="430">
        <v>0</v>
      </c>
      <c r="AH5182" s="430">
        <v>0</v>
      </c>
      <c r="AI5182" s="430">
        <v>0</v>
      </c>
      <c r="AJ5182" s="430">
        <v>0</v>
      </c>
      <c r="AK5182" s="430">
        <v>0</v>
      </c>
      <c r="AL5182" s="430">
        <v>0</v>
      </c>
    </row>
    <row r="5183" spans="1:38" x14ac:dyDescent="0.25">
      <c r="A5183" s="430" t="s">
        <v>4389</v>
      </c>
      <c r="B5183" s="430">
        <v>1</v>
      </c>
      <c r="C5183" s="430" t="s">
        <v>4390</v>
      </c>
      <c r="D5183" s="430" t="s">
        <v>4057</v>
      </c>
      <c r="E5183" s="430">
        <v>94</v>
      </c>
      <c r="F5183" s="430">
        <v>0</v>
      </c>
      <c r="G5183" s="430">
        <v>0</v>
      </c>
      <c r="H5183" s="430">
        <v>0</v>
      </c>
      <c r="I5183" s="430">
        <v>0</v>
      </c>
      <c r="J5183" s="430">
        <v>0</v>
      </c>
      <c r="K5183" s="430">
        <v>0</v>
      </c>
      <c r="L5183" s="430">
        <v>0</v>
      </c>
      <c r="M5183" s="430">
        <v>0</v>
      </c>
      <c r="N5183" s="430">
        <v>0</v>
      </c>
      <c r="O5183" s="430">
        <v>0</v>
      </c>
      <c r="P5183" s="430">
        <v>0</v>
      </c>
      <c r="Q5183" s="430">
        <v>0</v>
      </c>
      <c r="R5183" s="430">
        <v>0</v>
      </c>
      <c r="S5183" s="430">
        <v>0</v>
      </c>
      <c r="T5183" s="430">
        <v>0</v>
      </c>
      <c r="U5183" s="430">
        <v>0</v>
      </c>
      <c r="V5183" s="430">
        <v>0</v>
      </c>
      <c r="W5183" s="430">
        <v>0</v>
      </c>
      <c r="X5183" s="430">
        <v>0</v>
      </c>
      <c r="Y5183" s="430">
        <v>0</v>
      </c>
      <c r="Z5183" s="430">
        <v>0</v>
      </c>
      <c r="AA5183" s="430">
        <v>0</v>
      </c>
      <c r="AB5183" s="430">
        <v>0</v>
      </c>
      <c r="AC5183" s="430">
        <v>0</v>
      </c>
      <c r="AD5183" s="430">
        <v>0</v>
      </c>
      <c r="AE5183" s="430">
        <v>0</v>
      </c>
      <c r="AF5183" s="430">
        <v>0</v>
      </c>
      <c r="AG5183" s="430">
        <v>0</v>
      </c>
      <c r="AH5183" s="430">
        <v>0</v>
      </c>
      <c r="AI5183" s="430">
        <v>0</v>
      </c>
      <c r="AJ5183" s="430">
        <v>5.3112294E-6</v>
      </c>
      <c r="AK5183" s="430">
        <v>5.5590318999999997E-6</v>
      </c>
      <c r="AL5183" s="430">
        <v>0</v>
      </c>
    </row>
    <row r="5184" spans="1:38" x14ac:dyDescent="0.25">
      <c r="A5184" s="430" t="s">
        <v>4389</v>
      </c>
      <c r="B5184" s="430">
        <v>1</v>
      </c>
      <c r="C5184" s="430" t="s">
        <v>4390</v>
      </c>
      <c r="D5184" s="430" t="s">
        <v>4059</v>
      </c>
      <c r="E5184" s="430">
        <v>94</v>
      </c>
      <c r="F5184" s="430">
        <v>7.6609615099999998E-5</v>
      </c>
      <c r="G5184" s="430">
        <v>7.6609615099999998E-5</v>
      </c>
      <c r="H5184" s="430">
        <v>7.6609615099999998E-5</v>
      </c>
      <c r="I5184" s="430">
        <v>9.5761687499999997E-5</v>
      </c>
      <c r="J5184" s="430">
        <v>1.053382818E-4</v>
      </c>
      <c r="K5184" s="430">
        <v>1.3237367619999999E-4</v>
      </c>
      <c r="L5184" s="430">
        <v>1.4699692890000001E-4</v>
      </c>
      <c r="M5184" s="430">
        <v>1.553455001E-4</v>
      </c>
      <c r="N5184" s="430">
        <v>1.904818644E-4</v>
      </c>
      <c r="O5184" s="430">
        <v>1.932925832E-4</v>
      </c>
      <c r="P5184" s="430">
        <v>1.177124383E-4</v>
      </c>
      <c r="Q5184" s="430">
        <v>7.8221647799999998E-5</v>
      </c>
      <c r="R5184" s="430">
        <v>7.4780763499999997E-5</v>
      </c>
      <c r="S5184" s="430">
        <v>7.81956085E-5</v>
      </c>
      <c r="T5184" s="430">
        <v>7.7855635000000003E-5</v>
      </c>
      <c r="U5184" s="430">
        <v>7.4738438699999994E-5</v>
      </c>
      <c r="V5184" s="430">
        <v>8.8982394299999995E-5</v>
      </c>
      <c r="W5184" s="430">
        <v>8.6590130899999996E-5</v>
      </c>
      <c r="X5184" s="430">
        <v>8.18415378E-5</v>
      </c>
      <c r="Y5184" s="430">
        <v>6.2810563399999996E-5</v>
      </c>
      <c r="Z5184" s="430">
        <v>8.3912345499999994E-5</v>
      </c>
      <c r="AA5184" s="430">
        <v>2.9363769020999998E-3</v>
      </c>
      <c r="AB5184" s="430">
        <v>3.1954179543999999E-3</v>
      </c>
      <c r="AC5184" s="430">
        <v>1.18187718E-4</v>
      </c>
      <c r="AD5184" s="430">
        <v>2.1690363939999999E-4</v>
      </c>
      <c r="AE5184" s="430">
        <v>3.0553604400000001E-4</v>
      </c>
      <c r="AF5184" s="430">
        <v>3.1020675339999998E-4</v>
      </c>
      <c r="AG5184" s="430">
        <v>3.0666325370000001E-4</v>
      </c>
      <c r="AH5184" s="430">
        <v>2.7447840549999999E-4</v>
      </c>
      <c r="AI5184" s="430">
        <v>2.3079045E-4</v>
      </c>
      <c r="AJ5184" s="430">
        <v>2.536517675E-4</v>
      </c>
      <c r="AK5184" s="430">
        <v>2.4677537170000001E-4</v>
      </c>
      <c r="AL5184" s="430">
        <v>0</v>
      </c>
    </row>
    <row r="5185" spans="1:38" x14ac:dyDescent="0.25">
      <c r="A5185" s="430" t="s">
        <v>4389</v>
      </c>
      <c r="B5185" s="430">
        <v>1</v>
      </c>
      <c r="C5185" s="430" t="s">
        <v>4390</v>
      </c>
      <c r="D5185" s="430" t="s">
        <v>4061</v>
      </c>
      <c r="E5185" s="430">
        <v>94</v>
      </c>
      <c r="F5185" s="430">
        <v>1.6432718312100001E-2</v>
      </c>
      <c r="G5185" s="430">
        <v>1.6432718312100001E-2</v>
      </c>
      <c r="H5185" s="430">
        <v>1.6432718312100001E-2</v>
      </c>
      <c r="I5185" s="430">
        <v>2.0540897329799999E-2</v>
      </c>
      <c r="J5185" s="430">
        <v>2.2594988035900002E-2</v>
      </c>
      <c r="K5185" s="430">
        <v>2.8394235384099999E-2</v>
      </c>
      <c r="L5185" s="430">
        <v>3.1530744259699997E-2</v>
      </c>
      <c r="M5185" s="430">
        <v>3.3321692596199999E-2</v>
      </c>
      <c r="N5185" s="430">
        <v>4.0858260415100003E-2</v>
      </c>
      <c r="O5185" s="430">
        <v>4.1461306556500002E-2</v>
      </c>
      <c r="P5185" s="430">
        <v>2.5249345549400001E-2</v>
      </c>
      <c r="Q5185" s="430">
        <v>1.6778446594100001E-2</v>
      </c>
      <c r="R5185" s="430">
        <v>1.6040408631200001E-2</v>
      </c>
      <c r="S5185" s="430">
        <v>1.6773080388299999E-2</v>
      </c>
      <c r="T5185" s="430">
        <v>1.6700164354499999E-2</v>
      </c>
      <c r="U5185" s="430">
        <v>1.60313845021E-2</v>
      </c>
      <c r="V5185" s="430">
        <v>1.9086697065700001E-2</v>
      </c>
      <c r="W5185" s="430">
        <v>1.8592150805800001E-2</v>
      </c>
      <c r="X5185" s="430">
        <v>1.75797642135E-2</v>
      </c>
      <c r="Y5185" s="430">
        <v>1.5331541857300001E-2</v>
      </c>
      <c r="Z5185" s="430">
        <v>2.3542696528299999E-2</v>
      </c>
      <c r="AA5185" s="430">
        <v>4.5649802900000001E-5</v>
      </c>
      <c r="AB5185" s="430">
        <v>5.7758345800000002E-5</v>
      </c>
      <c r="AC5185" s="430">
        <v>5.56354272E-3</v>
      </c>
      <c r="AD5185" s="430">
        <v>1.0242066039999999E-2</v>
      </c>
      <c r="AE5185" s="430">
        <v>9.1834199199999998E-3</v>
      </c>
      <c r="AF5185" s="430">
        <v>4.4186425999999997E-3</v>
      </c>
      <c r="AG5185" s="430">
        <v>3.31773936E-3</v>
      </c>
      <c r="AH5185" s="430">
        <v>3.2820093600000001E-3</v>
      </c>
      <c r="AI5185" s="430">
        <v>2.9966933599999998E-3</v>
      </c>
      <c r="AJ5185" s="430">
        <v>1.7591101200000001E-3</v>
      </c>
      <c r="AK5185" s="430">
        <v>1.39294512E-3</v>
      </c>
      <c r="AL5185" s="430">
        <v>0</v>
      </c>
    </row>
    <row r="5186" spans="1:38" x14ac:dyDescent="0.25">
      <c r="A5186" s="430" t="s">
        <v>4389</v>
      </c>
      <c r="B5186" s="430">
        <v>1</v>
      </c>
      <c r="C5186" s="430" t="s">
        <v>4390</v>
      </c>
      <c r="D5186" s="430" t="s">
        <v>4063</v>
      </c>
      <c r="E5186" s="430">
        <v>94</v>
      </c>
      <c r="F5186" s="430">
        <v>0</v>
      </c>
      <c r="G5186" s="430">
        <v>0</v>
      </c>
      <c r="H5186" s="430">
        <v>0</v>
      </c>
      <c r="I5186" s="430">
        <v>0</v>
      </c>
      <c r="J5186" s="430">
        <v>0</v>
      </c>
      <c r="K5186" s="430">
        <v>0</v>
      </c>
      <c r="L5186" s="430">
        <v>0</v>
      </c>
      <c r="M5186" s="430">
        <v>0</v>
      </c>
      <c r="N5186" s="430">
        <v>0</v>
      </c>
      <c r="O5186" s="430">
        <v>0</v>
      </c>
      <c r="P5186" s="430">
        <v>0</v>
      </c>
      <c r="Q5186" s="430">
        <v>0</v>
      </c>
      <c r="R5186" s="430">
        <v>0</v>
      </c>
      <c r="S5186" s="430">
        <v>0</v>
      </c>
      <c r="T5186" s="430">
        <v>0</v>
      </c>
      <c r="U5186" s="430">
        <v>0</v>
      </c>
      <c r="V5186" s="430">
        <v>0</v>
      </c>
      <c r="W5186" s="430">
        <v>0</v>
      </c>
      <c r="X5186" s="430">
        <v>0</v>
      </c>
      <c r="Y5186" s="430">
        <v>0</v>
      </c>
      <c r="Z5186" s="430">
        <v>0</v>
      </c>
      <c r="AA5186" s="430">
        <v>0</v>
      </c>
      <c r="AB5186" s="430">
        <v>0</v>
      </c>
      <c r="AC5186" s="430">
        <v>0</v>
      </c>
      <c r="AD5186" s="430">
        <v>0</v>
      </c>
      <c r="AE5186" s="430">
        <v>0</v>
      </c>
      <c r="AF5186" s="430">
        <v>0</v>
      </c>
      <c r="AG5186" s="430">
        <v>0</v>
      </c>
      <c r="AH5186" s="430">
        <v>0</v>
      </c>
      <c r="AI5186" s="430">
        <v>0</v>
      </c>
      <c r="AJ5186" s="430">
        <v>0</v>
      </c>
      <c r="AK5186" s="430">
        <v>0</v>
      </c>
      <c r="AL5186" s="430">
        <v>0</v>
      </c>
    </row>
    <row r="5187" spans="1:38" x14ac:dyDescent="0.25">
      <c r="A5187" s="430" t="s">
        <v>4389</v>
      </c>
      <c r="B5187" s="430">
        <v>1</v>
      </c>
      <c r="C5187" s="430" t="s">
        <v>4390</v>
      </c>
      <c r="D5187" s="430" t="s">
        <v>4065</v>
      </c>
      <c r="E5187" s="430">
        <v>94</v>
      </c>
      <c r="F5187" s="430">
        <v>8.0152890038000003E-3</v>
      </c>
      <c r="G5187" s="430">
        <v>8.0154898838000008E-3</v>
      </c>
      <c r="H5187" s="430">
        <v>8.0156907637999996E-3</v>
      </c>
      <c r="I5187" s="430">
        <v>1.00197138903E-2</v>
      </c>
      <c r="J5187" s="430">
        <v>1.10218265505E-2</v>
      </c>
      <c r="K5187" s="430">
        <v>1.38506920756E-2</v>
      </c>
      <c r="L5187" s="430">
        <v>1.53807679528E-2</v>
      </c>
      <c r="M5187" s="430">
        <v>1.62545281655E-2</v>
      </c>
      <c r="N5187" s="430">
        <v>1.9930795956399999E-2</v>
      </c>
      <c r="O5187" s="430">
        <v>2.0225141279600001E-2</v>
      </c>
      <c r="P5187" s="430">
        <v>1.2317730828100001E-2</v>
      </c>
      <c r="Q5187" s="430">
        <v>8.1861321720999997E-3</v>
      </c>
      <c r="R5187" s="430">
        <v>7.8263441469999997E-3</v>
      </c>
      <c r="S5187" s="430">
        <v>8.1839162651000004E-3</v>
      </c>
      <c r="T5187" s="430">
        <v>8.1485517797999993E-3</v>
      </c>
      <c r="U5187" s="430">
        <v>7.8225447922000008E-3</v>
      </c>
      <c r="V5187" s="430">
        <v>9.3130166049000002E-3</v>
      </c>
      <c r="W5187" s="430">
        <v>9.0629129313E-3</v>
      </c>
      <c r="X5187" s="430">
        <v>8.5662808741999996E-3</v>
      </c>
      <c r="Y5187" s="430">
        <v>6.1262216987999999E-3</v>
      </c>
      <c r="Z5187" s="430">
        <v>6.6575895806999996E-3</v>
      </c>
      <c r="AA5187" s="430">
        <v>1.0356235182699999E-2</v>
      </c>
      <c r="AB5187" s="430">
        <v>1.12690619721E-2</v>
      </c>
      <c r="AC5187" s="430">
        <v>5.2837644860000003E-4</v>
      </c>
      <c r="AD5187" s="430">
        <v>9.7488737029999999E-4</v>
      </c>
      <c r="AE5187" s="430">
        <v>7.7763724399999997E-4</v>
      </c>
      <c r="AF5187" s="430">
        <v>8.0077062210000001E-4</v>
      </c>
      <c r="AG5187" s="430">
        <v>1.0983048418E-3</v>
      </c>
      <c r="AH5187" s="430">
        <v>1.5942260048999999E-3</v>
      </c>
      <c r="AI5187" s="430">
        <v>1.5578757663999999E-3</v>
      </c>
      <c r="AJ5187" s="430">
        <v>1.5158215942999999E-3</v>
      </c>
      <c r="AK5187" s="430">
        <v>1.8224587484000001E-3</v>
      </c>
      <c r="AL5187" s="430">
        <v>0</v>
      </c>
    </row>
    <row r="5188" spans="1:38" x14ac:dyDescent="0.25">
      <c r="A5188" s="430" t="s">
        <v>4389</v>
      </c>
      <c r="B5188" s="430">
        <v>1</v>
      </c>
      <c r="C5188" s="430" t="s">
        <v>4390</v>
      </c>
      <c r="D5188" s="430" t="s">
        <v>4067</v>
      </c>
      <c r="E5188" s="430">
        <v>94</v>
      </c>
      <c r="F5188" s="430">
        <v>0</v>
      </c>
      <c r="G5188" s="430">
        <v>0</v>
      </c>
      <c r="H5188" s="430">
        <v>0</v>
      </c>
      <c r="I5188" s="430">
        <v>0</v>
      </c>
      <c r="J5188" s="430">
        <v>0</v>
      </c>
      <c r="K5188" s="430">
        <v>0</v>
      </c>
      <c r="L5188" s="430">
        <v>0</v>
      </c>
      <c r="M5188" s="430">
        <v>0</v>
      </c>
      <c r="N5188" s="430">
        <v>0</v>
      </c>
      <c r="O5188" s="430">
        <v>0</v>
      </c>
      <c r="P5188" s="430">
        <v>0</v>
      </c>
      <c r="Q5188" s="430">
        <v>0</v>
      </c>
      <c r="R5188" s="430">
        <v>0</v>
      </c>
      <c r="S5188" s="430">
        <v>0</v>
      </c>
      <c r="T5188" s="430">
        <v>0</v>
      </c>
      <c r="U5188" s="430">
        <v>0</v>
      </c>
      <c r="V5188" s="430">
        <v>0</v>
      </c>
      <c r="W5188" s="430">
        <v>0</v>
      </c>
      <c r="X5188" s="430">
        <v>0</v>
      </c>
      <c r="Y5188" s="430">
        <v>0</v>
      </c>
      <c r="Z5188" s="430">
        <v>0</v>
      </c>
      <c r="AA5188" s="430">
        <v>0</v>
      </c>
      <c r="AB5188" s="430">
        <v>0</v>
      </c>
      <c r="AC5188" s="430">
        <v>0</v>
      </c>
      <c r="AD5188" s="430">
        <v>0</v>
      </c>
      <c r="AE5188" s="430">
        <v>0</v>
      </c>
      <c r="AF5188" s="430">
        <v>0</v>
      </c>
      <c r="AG5188" s="430">
        <v>0</v>
      </c>
      <c r="AH5188" s="430">
        <v>0</v>
      </c>
      <c r="AI5188" s="430">
        <v>0</v>
      </c>
      <c r="AJ5188" s="430">
        <v>0</v>
      </c>
      <c r="AK5188" s="430">
        <v>0</v>
      </c>
      <c r="AL5188" s="430">
        <v>0</v>
      </c>
    </row>
    <row r="5189" spans="1:38" x14ac:dyDescent="0.25">
      <c r="A5189" s="430" t="s">
        <v>4389</v>
      </c>
      <c r="B5189" s="430">
        <v>1</v>
      </c>
      <c r="C5189" s="430" t="s">
        <v>4390</v>
      </c>
      <c r="D5189" s="430" t="s">
        <v>4069</v>
      </c>
      <c r="E5189" s="430">
        <v>94</v>
      </c>
      <c r="F5189" s="430">
        <v>0</v>
      </c>
      <c r="G5189" s="430">
        <v>0</v>
      </c>
      <c r="H5189" s="430">
        <v>0</v>
      </c>
      <c r="I5189" s="430">
        <v>0</v>
      </c>
      <c r="J5189" s="430">
        <v>0</v>
      </c>
      <c r="K5189" s="430">
        <v>0</v>
      </c>
      <c r="L5189" s="430">
        <v>0</v>
      </c>
      <c r="M5189" s="430">
        <v>0</v>
      </c>
      <c r="N5189" s="430">
        <v>0</v>
      </c>
      <c r="O5189" s="430">
        <v>0</v>
      </c>
      <c r="P5189" s="430">
        <v>0</v>
      </c>
      <c r="Q5189" s="430">
        <v>0</v>
      </c>
      <c r="R5189" s="430">
        <v>0</v>
      </c>
      <c r="S5189" s="430">
        <v>0</v>
      </c>
      <c r="T5189" s="430">
        <v>0</v>
      </c>
      <c r="U5189" s="430">
        <v>0</v>
      </c>
      <c r="V5189" s="430">
        <v>0</v>
      </c>
      <c r="W5189" s="430">
        <v>0</v>
      </c>
      <c r="X5189" s="430">
        <v>0</v>
      </c>
      <c r="Y5189" s="430">
        <v>0</v>
      </c>
      <c r="Z5189" s="430">
        <v>0</v>
      </c>
      <c r="AA5189" s="430">
        <v>0</v>
      </c>
      <c r="AB5189" s="430">
        <v>0</v>
      </c>
      <c r="AC5189" s="430">
        <v>0</v>
      </c>
      <c r="AD5189" s="430">
        <v>0</v>
      </c>
      <c r="AE5189" s="430">
        <v>0</v>
      </c>
      <c r="AF5189" s="430">
        <v>0</v>
      </c>
      <c r="AG5189" s="430">
        <v>0</v>
      </c>
      <c r="AH5189" s="430">
        <v>0</v>
      </c>
      <c r="AI5189" s="430">
        <v>0</v>
      </c>
      <c r="AJ5189" s="430">
        <v>0</v>
      </c>
      <c r="AK5189" s="430">
        <v>0</v>
      </c>
      <c r="AL5189" s="430">
        <v>0</v>
      </c>
    </row>
    <row r="5190" spans="1:38" x14ac:dyDescent="0.25">
      <c r="A5190" s="430" t="s">
        <v>4389</v>
      </c>
      <c r="B5190" s="430">
        <v>1</v>
      </c>
      <c r="C5190" s="430" t="s">
        <v>4390</v>
      </c>
      <c r="D5190" s="430" t="s">
        <v>4071</v>
      </c>
      <c r="E5190" s="430">
        <v>94</v>
      </c>
      <c r="F5190" s="430">
        <v>2.3452055417999999E-2</v>
      </c>
      <c r="G5190" s="430">
        <v>2.3452055417999999E-2</v>
      </c>
      <c r="H5190" s="430">
        <v>2.3452055417999999E-2</v>
      </c>
      <c r="I5190" s="430">
        <v>2.9315069620600001E-2</v>
      </c>
      <c r="J5190" s="430">
        <v>3.2246576713399998E-2</v>
      </c>
      <c r="K5190" s="430">
        <v>4.0523008695299997E-2</v>
      </c>
      <c r="L5190" s="430">
        <v>4.4999296331799998E-2</v>
      </c>
      <c r="M5190" s="430">
        <v>4.7555258133000003E-2</v>
      </c>
      <c r="N5190" s="430">
        <v>5.8311118213699997E-2</v>
      </c>
      <c r="O5190" s="430">
        <v>5.9171760045299997E-2</v>
      </c>
      <c r="P5190" s="430">
        <v>3.6034760304100001E-2</v>
      </c>
      <c r="Q5190" s="430">
        <v>2.3945464280200002E-2</v>
      </c>
      <c r="R5190" s="430">
        <v>2.2892169020099998E-2</v>
      </c>
      <c r="S5190" s="430">
        <v>2.3937804473999999E-2</v>
      </c>
      <c r="T5190" s="430">
        <v>2.3833743429E-2</v>
      </c>
      <c r="U5190" s="430">
        <v>2.2879289308400001E-2</v>
      </c>
      <c r="V5190" s="430">
        <v>2.72396983078E-2</v>
      </c>
      <c r="W5190" s="430">
        <v>2.65073284814E-2</v>
      </c>
      <c r="X5190" s="430">
        <v>2.5098323569500001E-2</v>
      </c>
      <c r="Y5190" s="430">
        <v>1.50904706417E-2</v>
      </c>
      <c r="Z5190" s="430">
        <v>2.1829497522099998E-2</v>
      </c>
      <c r="AA5190" s="430">
        <v>9.9314960094999995E-3</v>
      </c>
      <c r="AB5190" s="430">
        <v>1.07905192197E-2</v>
      </c>
      <c r="AC5190" s="430">
        <v>1.15415907859E-2</v>
      </c>
      <c r="AD5190" s="430">
        <v>2.5725122923700001E-2</v>
      </c>
      <c r="AE5190" s="430">
        <v>2.6490543018399999E-2</v>
      </c>
      <c r="AF5190" s="430">
        <v>3.09554137372E-2</v>
      </c>
      <c r="AG5190" s="430">
        <v>3.3731507906199998E-2</v>
      </c>
      <c r="AH5190" s="430">
        <v>3.7196387323700002E-2</v>
      </c>
      <c r="AI5190" s="430">
        <v>4.3364158893599999E-2</v>
      </c>
      <c r="AJ5190" s="430">
        <v>5.1349367962799999E-2</v>
      </c>
      <c r="AK5190" s="430">
        <v>7.3672408968099998E-2</v>
      </c>
      <c r="AL5190" s="430">
        <v>0</v>
      </c>
    </row>
    <row r="5191" spans="1:38" x14ac:dyDescent="0.25">
      <c r="A5191" s="430" t="s">
        <v>4389</v>
      </c>
      <c r="B5191" s="430">
        <v>1</v>
      </c>
      <c r="C5191" s="430" t="s">
        <v>4390</v>
      </c>
      <c r="D5191" s="430" t="s">
        <v>4073</v>
      </c>
      <c r="E5191" s="430">
        <v>94</v>
      </c>
      <c r="F5191" s="430">
        <v>3.1920109699999999E-5</v>
      </c>
      <c r="G5191" s="430">
        <v>3.1920109699999999E-5</v>
      </c>
      <c r="H5191" s="430">
        <v>3.1920109699999999E-5</v>
      </c>
      <c r="I5191" s="430">
        <v>3.99004244E-5</v>
      </c>
      <c r="J5191" s="430">
        <v>4.3890680599999998E-5</v>
      </c>
      <c r="K5191" s="430">
        <v>5.5155734200000001E-5</v>
      </c>
      <c r="L5191" s="430">
        <v>6.1248609400000006E-5</v>
      </c>
      <c r="M5191" s="430">
        <v>6.4727356899999997E-5</v>
      </c>
      <c r="N5191" s="430">
        <v>7.93668205E-5</v>
      </c>
      <c r="O5191" s="430">
        <v>8.05387202E-5</v>
      </c>
      <c r="P5191" s="430">
        <v>4.9047069700000003E-5</v>
      </c>
      <c r="Q5191" s="430">
        <v>3.2592592999999998E-5</v>
      </c>
      <c r="R5191" s="430">
        <v>3.1157945200000002E-5</v>
      </c>
      <c r="S5191" s="430">
        <v>3.2582285899999998E-5</v>
      </c>
      <c r="T5191" s="430">
        <v>3.2439597900000003E-5</v>
      </c>
      <c r="U5191" s="430">
        <v>3.1141279299999997E-5</v>
      </c>
      <c r="V5191" s="430">
        <v>3.70757364E-5</v>
      </c>
      <c r="W5191" s="430">
        <v>4.84911545E-5</v>
      </c>
      <c r="X5191" s="430">
        <v>8.3750810599999995E-5</v>
      </c>
      <c r="Y5191" s="430">
        <v>9.2207365199999995E-5</v>
      </c>
      <c r="Z5191" s="430">
        <v>9.87240138E-5</v>
      </c>
      <c r="AA5191" s="430">
        <v>9.6205093979999997E-4</v>
      </c>
      <c r="AB5191" s="430">
        <v>1.0394127751E-3</v>
      </c>
      <c r="AC5191" s="430">
        <v>1.0000884946E-3</v>
      </c>
      <c r="AD5191" s="430">
        <v>6.8591770309999996E-4</v>
      </c>
      <c r="AE5191" s="430">
        <v>7.2618763879999998E-4</v>
      </c>
      <c r="AF5191" s="430">
        <v>8.6247728730000004E-4</v>
      </c>
      <c r="AG5191" s="430">
        <v>1.0639532351000001E-3</v>
      </c>
      <c r="AH5191" s="430">
        <v>9.5702446499999999E-4</v>
      </c>
      <c r="AI5191" s="430">
        <v>1.2443135388E-3</v>
      </c>
      <c r="AJ5191" s="430">
        <v>9.6161189329999996E-4</v>
      </c>
      <c r="AK5191" s="430">
        <v>1.0883229395E-3</v>
      </c>
      <c r="AL5191" s="430">
        <v>0</v>
      </c>
    </row>
    <row r="5192" spans="1:38" x14ac:dyDescent="0.25">
      <c r="A5192" s="430" t="s">
        <v>4389</v>
      </c>
      <c r="B5192" s="430">
        <v>1</v>
      </c>
      <c r="C5192" s="430" t="s">
        <v>4390</v>
      </c>
      <c r="D5192" s="430" t="s">
        <v>4228</v>
      </c>
      <c r="E5192" s="430">
        <v>94</v>
      </c>
      <c r="F5192" s="430">
        <v>0</v>
      </c>
      <c r="G5192" s="430">
        <v>0</v>
      </c>
      <c r="H5192" s="430">
        <v>0</v>
      </c>
      <c r="I5192" s="430">
        <v>0</v>
      </c>
      <c r="J5192" s="430">
        <v>0</v>
      </c>
      <c r="K5192" s="430">
        <v>0</v>
      </c>
      <c r="L5192" s="430">
        <v>0</v>
      </c>
      <c r="M5192" s="430">
        <v>0</v>
      </c>
      <c r="N5192" s="430">
        <v>0</v>
      </c>
      <c r="O5192" s="430">
        <v>0</v>
      </c>
      <c r="P5192" s="430">
        <v>0</v>
      </c>
      <c r="Q5192" s="430">
        <v>0</v>
      </c>
      <c r="R5192" s="430">
        <v>0</v>
      </c>
      <c r="S5192" s="430">
        <v>0</v>
      </c>
      <c r="T5192" s="430">
        <v>0</v>
      </c>
      <c r="U5192" s="430">
        <v>0</v>
      </c>
      <c r="V5192" s="430">
        <v>0</v>
      </c>
      <c r="W5192" s="430">
        <v>0</v>
      </c>
      <c r="X5192" s="430">
        <v>0</v>
      </c>
      <c r="Y5192" s="430">
        <v>0</v>
      </c>
      <c r="Z5192" s="430">
        <v>0</v>
      </c>
      <c r="AA5192" s="430">
        <v>0</v>
      </c>
      <c r="AB5192" s="430">
        <v>0</v>
      </c>
      <c r="AC5192" s="430">
        <v>0</v>
      </c>
      <c r="AD5192" s="430">
        <v>0</v>
      </c>
      <c r="AE5192" s="430">
        <v>0</v>
      </c>
      <c r="AF5192" s="430">
        <v>0</v>
      </c>
      <c r="AG5192" s="430">
        <v>0</v>
      </c>
      <c r="AH5192" s="430">
        <v>0</v>
      </c>
      <c r="AI5192" s="430">
        <v>0</v>
      </c>
      <c r="AJ5192" s="430">
        <v>0</v>
      </c>
      <c r="AK5192" s="430">
        <v>0</v>
      </c>
      <c r="AL5192" s="430">
        <v>0</v>
      </c>
    </row>
    <row r="5193" spans="1:38" x14ac:dyDescent="0.25">
      <c r="A5193" s="430" t="s">
        <v>4389</v>
      </c>
      <c r="B5193" s="430">
        <v>1</v>
      </c>
      <c r="C5193" s="430" t="s">
        <v>4390</v>
      </c>
      <c r="D5193" s="430" t="s">
        <v>4287</v>
      </c>
      <c r="E5193" s="430">
        <v>94</v>
      </c>
      <c r="F5193" s="430">
        <v>0</v>
      </c>
      <c r="G5193" s="430">
        <v>0</v>
      </c>
      <c r="H5193" s="430">
        <v>0</v>
      </c>
      <c r="I5193" s="430">
        <v>0</v>
      </c>
      <c r="J5193" s="430">
        <v>0</v>
      </c>
      <c r="K5193" s="430">
        <v>0</v>
      </c>
      <c r="L5193" s="430">
        <v>0</v>
      </c>
      <c r="M5193" s="430">
        <v>0</v>
      </c>
      <c r="N5193" s="430">
        <v>0</v>
      </c>
      <c r="O5193" s="430">
        <v>0</v>
      </c>
      <c r="P5193" s="430">
        <v>0</v>
      </c>
      <c r="Q5193" s="430">
        <v>0</v>
      </c>
      <c r="R5193" s="430">
        <v>0</v>
      </c>
      <c r="S5193" s="430">
        <v>0</v>
      </c>
      <c r="T5193" s="430">
        <v>0</v>
      </c>
      <c r="U5193" s="430">
        <v>0</v>
      </c>
      <c r="V5193" s="430">
        <v>0</v>
      </c>
      <c r="W5193" s="430">
        <v>0</v>
      </c>
      <c r="X5193" s="430">
        <v>0</v>
      </c>
      <c r="Y5193" s="430">
        <v>0</v>
      </c>
      <c r="Z5193" s="430">
        <v>0</v>
      </c>
      <c r="AA5193" s="430">
        <v>0</v>
      </c>
      <c r="AB5193" s="430">
        <v>0</v>
      </c>
      <c r="AC5193" s="430">
        <v>0</v>
      </c>
      <c r="AD5193" s="430">
        <v>0</v>
      </c>
      <c r="AE5193" s="430">
        <v>0</v>
      </c>
      <c r="AF5193" s="430">
        <v>0</v>
      </c>
      <c r="AG5193" s="430">
        <v>0</v>
      </c>
      <c r="AH5193" s="430">
        <v>0</v>
      </c>
      <c r="AI5193" s="430">
        <v>0</v>
      </c>
      <c r="AJ5193" s="430">
        <v>0</v>
      </c>
      <c r="AK5193" s="430">
        <v>0</v>
      </c>
      <c r="AL5193" s="430">
        <v>0</v>
      </c>
    </row>
    <row r="5194" spans="1:38" x14ac:dyDescent="0.25">
      <c r="A5194" s="430" t="s">
        <v>4389</v>
      </c>
      <c r="B5194" s="430">
        <v>1</v>
      </c>
      <c r="C5194" s="430" t="s">
        <v>4390</v>
      </c>
      <c r="D5194" s="430" t="s">
        <v>4075</v>
      </c>
      <c r="E5194" s="430">
        <v>94</v>
      </c>
      <c r="F5194" s="430">
        <v>0</v>
      </c>
      <c r="G5194" s="430">
        <v>0</v>
      </c>
      <c r="H5194" s="430">
        <v>0</v>
      </c>
      <c r="I5194" s="430">
        <v>0</v>
      </c>
      <c r="J5194" s="430">
        <v>0</v>
      </c>
      <c r="K5194" s="430">
        <v>0</v>
      </c>
      <c r="L5194" s="430">
        <v>0</v>
      </c>
      <c r="M5194" s="430">
        <v>0</v>
      </c>
      <c r="N5194" s="430">
        <v>0</v>
      </c>
      <c r="O5194" s="430">
        <v>0</v>
      </c>
      <c r="P5194" s="430">
        <v>0</v>
      </c>
      <c r="Q5194" s="430">
        <v>0</v>
      </c>
      <c r="R5194" s="430">
        <v>0</v>
      </c>
      <c r="S5194" s="430">
        <v>0</v>
      </c>
      <c r="T5194" s="430">
        <v>0</v>
      </c>
      <c r="U5194" s="430">
        <v>0</v>
      </c>
      <c r="V5194" s="430">
        <v>0</v>
      </c>
      <c r="W5194" s="430">
        <v>0</v>
      </c>
      <c r="X5194" s="430">
        <v>0</v>
      </c>
      <c r="Y5194" s="430">
        <v>0</v>
      </c>
      <c r="Z5194" s="430">
        <v>0</v>
      </c>
      <c r="AA5194" s="430">
        <v>0</v>
      </c>
      <c r="AB5194" s="430">
        <v>0</v>
      </c>
      <c r="AC5194" s="430">
        <v>0</v>
      </c>
      <c r="AD5194" s="430">
        <v>0</v>
      </c>
      <c r="AE5194" s="430">
        <v>0</v>
      </c>
      <c r="AF5194" s="430">
        <v>0</v>
      </c>
      <c r="AG5194" s="430">
        <v>0</v>
      </c>
      <c r="AH5194" s="430">
        <v>0</v>
      </c>
      <c r="AI5194" s="430">
        <v>0</v>
      </c>
      <c r="AJ5194" s="430">
        <v>0</v>
      </c>
      <c r="AK5194" s="430">
        <v>0</v>
      </c>
      <c r="AL5194" s="430">
        <v>0</v>
      </c>
    </row>
    <row r="5195" spans="1:38" x14ac:dyDescent="0.25">
      <c r="A5195" s="430" t="s">
        <v>4389</v>
      </c>
      <c r="B5195" s="430">
        <v>1</v>
      </c>
      <c r="C5195" s="430" t="s">
        <v>4390</v>
      </c>
      <c r="D5195" s="430" t="s">
        <v>4077</v>
      </c>
      <c r="E5195" s="430">
        <v>94</v>
      </c>
      <c r="F5195" s="430">
        <v>0</v>
      </c>
      <c r="G5195" s="430">
        <v>0</v>
      </c>
      <c r="H5195" s="430">
        <v>0</v>
      </c>
      <c r="I5195" s="430">
        <v>0</v>
      </c>
      <c r="J5195" s="430">
        <v>0</v>
      </c>
      <c r="K5195" s="430">
        <v>0</v>
      </c>
      <c r="L5195" s="430">
        <v>0</v>
      </c>
      <c r="M5195" s="430">
        <v>0</v>
      </c>
      <c r="N5195" s="430">
        <v>0</v>
      </c>
      <c r="O5195" s="430">
        <v>0</v>
      </c>
      <c r="P5195" s="430">
        <v>0</v>
      </c>
      <c r="Q5195" s="430">
        <v>0</v>
      </c>
      <c r="R5195" s="430">
        <v>0</v>
      </c>
      <c r="S5195" s="430">
        <v>0</v>
      </c>
      <c r="T5195" s="430">
        <v>0</v>
      </c>
      <c r="U5195" s="430">
        <v>0</v>
      </c>
      <c r="V5195" s="430">
        <v>0</v>
      </c>
      <c r="W5195" s="430">
        <v>0</v>
      </c>
      <c r="X5195" s="430">
        <v>0</v>
      </c>
      <c r="Y5195" s="430">
        <v>0</v>
      </c>
      <c r="Z5195" s="430">
        <v>0</v>
      </c>
      <c r="AA5195" s="430">
        <v>3.157408759E-4</v>
      </c>
      <c r="AB5195" s="430">
        <v>3.4359379630000001E-4</v>
      </c>
      <c r="AC5195" s="430">
        <v>1.27077672E-5</v>
      </c>
      <c r="AD5195" s="430">
        <v>2.4630232899999999E-5</v>
      </c>
      <c r="AE5195" s="430">
        <v>0</v>
      </c>
      <c r="AF5195" s="430">
        <v>0</v>
      </c>
      <c r="AG5195" s="430">
        <v>0</v>
      </c>
      <c r="AH5195" s="430">
        <v>0</v>
      </c>
      <c r="AI5195" s="430">
        <v>0</v>
      </c>
      <c r="AJ5195" s="430">
        <v>0</v>
      </c>
      <c r="AK5195" s="430">
        <v>0</v>
      </c>
      <c r="AL5195" s="430">
        <v>0</v>
      </c>
    </row>
    <row r="5196" spans="1:38" x14ac:dyDescent="0.25">
      <c r="A5196" s="430" t="s">
        <v>4389</v>
      </c>
      <c r="B5196" s="430">
        <v>1</v>
      </c>
      <c r="C5196" s="430" t="s">
        <v>4390</v>
      </c>
      <c r="D5196" s="430" t="s">
        <v>4079</v>
      </c>
      <c r="E5196" s="430">
        <v>94</v>
      </c>
      <c r="F5196" s="430">
        <v>0</v>
      </c>
      <c r="G5196" s="430">
        <v>0</v>
      </c>
      <c r="H5196" s="430">
        <v>0</v>
      </c>
      <c r="I5196" s="430">
        <v>0</v>
      </c>
      <c r="J5196" s="430">
        <v>0</v>
      </c>
      <c r="K5196" s="430">
        <v>0</v>
      </c>
      <c r="L5196" s="430">
        <v>0</v>
      </c>
      <c r="M5196" s="430">
        <v>0</v>
      </c>
      <c r="N5196" s="430">
        <v>0</v>
      </c>
      <c r="O5196" s="430">
        <v>0</v>
      </c>
      <c r="P5196" s="430">
        <v>0</v>
      </c>
      <c r="Q5196" s="430">
        <v>0</v>
      </c>
      <c r="R5196" s="430">
        <v>0</v>
      </c>
      <c r="S5196" s="430">
        <v>0</v>
      </c>
      <c r="T5196" s="430">
        <v>0</v>
      </c>
      <c r="U5196" s="430">
        <v>0</v>
      </c>
      <c r="V5196" s="430">
        <v>0</v>
      </c>
      <c r="W5196" s="430">
        <v>0</v>
      </c>
      <c r="X5196" s="430">
        <v>0</v>
      </c>
      <c r="Y5196" s="430">
        <v>0</v>
      </c>
      <c r="Z5196" s="430">
        <v>0</v>
      </c>
      <c r="AA5196" s="430">
        <v>0</v>
      </c>
      <c r="AB5196" s="430">
        <v>0</v>
      </c>
      <c r="AC5196" s="430">
        <v>0</v>
      </c>
      <c r="AD5196" s="430">
        <v>0</v>
      </c>
      <c r="AE5196" s="430">
        <v>0</v>
      </c>
      <c r="AF5196" s="430">
        <v>0</v>
      </c>
      <c r="AG5196" s="430">
        <v>0</v>
      </c>
      <c r="AH5196" s="430">
        <v>0</v>
      </c>
      <c r="AI5196" s="430">
        <v>0</v>
      </c>
      <c r="AJ5196" s="430">
        <v>0</v>
      </c>
      <c r="AK5196" s="430">
        <v>0</v>
      </c>
      <c r="AL5196" s="430">
        <v>0</v>
      </c>
    </row>
    <row r="5197" spans="1:38" x14ac:dyDescent="0.25">
      <c r="A5197" s="430" t="s">
        <v>4389</v>
      </c>
      <c r="B5197" s="430">
        <v>1</v>
      </c>
      <c r="C5197" s="430" t="s">
        <v>4390</v>
      </c>
      <c r="D5197" s="430" t="s">
        <v>4081</v>
      </c>
      <c r="E5197" s="430">
        <v>94</v>
      </c>
      <c r="F5197" s="430">
        <v>0</v>
      </c>
      <c r="G5197" s="430">
        <v>0</v>
      </c>
      <c r="H5197" s="430">
        <v>0</v>
      </c>
      <c r="I5197" s="430">
        <v>0</v>
      </c>
      <c r="J5197" s="430">
        <v>0</v>
      </c>
      <c r="K5197" s="430">
        <v>0</v>
      </c>
      <c r="L5197" s="430">
        <v>0</v>
      </c>
      <c r="M5197" s="430">
        <v>0</v>
      </c>
      <c r="N5197" s="430">
        <v>0</v>
      </c>
      <c r="O5197" s="430">
        <v>0</v>
      </c>
      <c r="P5197" s="430">
        <v>0</v>
      </c>
      <c r="Q5197" s="430">
        <v>0</v>
      </c>
      <c r="R5197" s="430">
        <v>0</v>
      </c>
      <c r="S5197" s="430">
        <v>0</v>
      </c>
      <c r="T5197" s="430">
        <v>0</v>
      </c>
      <c r="U5197" s="430">
        <v>0</v>
      </c>
      <c r="V5197" s="430">
        <v>0</v>
      </c>
      <c r="W5197" s="430">
        <v>0</v>
      </c>
      <c r="X5197" s="430">
        <v>0</v>
      </c>
      <c r="Y5197" s="430">
        <v>0</v>
      </c>
      <c r="Z5197" s="430">
        <v>0</v>
      </c>
      <c r="AA5197" s="430">
        <v>0</v>
      </c>
      <c r="AB5197" s="430">
        <v>0</v>
      </c>
      <c r="AC5197" s="430">
        <v>0</v>
      </c>
      <c r="AD5197" s="430">
        <v>0</v>
      </c>
      <c r="AE5197" s="430">
        <v>0</v>
      </c>
      <c r="AF5197" s="430">
        <v>0</v>
      </c>
      <c r="AG5197" s="430">
        <v>0</v>
      </c>
      <c r="AH5197" s="430">
        <v>0</v>
      </c>
      <c r="AI5197" s="430">
        <v>0</v>
      </c>
      <c r="AJ5197" s="430">
        <v>0</v>
      </c>
      <c r="AK5197" s="430">
        <v>0</v>
      </c>
      <c r="AL5197" s="430">
        <v>0</v>
      </c>
    </row>
    <row r="5198" spans="1:38" x14ac:dyDescent="0.25">
      <c r="A5198" s="430" t="s">
        <v>4389</v>
      </c>
      <c r="B5198" s="430">
        <v>1</v>
      </c>
      <c r="C5198" s="430" t="s">
        <v>4390</v>
      </c>
      <c r="D5198" s="430" t="s">
        <v>4083</v>
      </c>
      <c r="E5198" s="430">
        <v>94</v>
      </c>
      <c r="F5198" s="430">
        <v>4.0849623033999999E-2</v>
      </c>
      <c r="G5198" s="430">
        <v>4.0849623033999999E-2</v>
      </c>
      <c r="H5198" s="430">
        <v>4.0849623033999999E-2</v>
      </c>
      <c r="I5198" s="430">
        <v>5.10620294775E-2</v>
      </c>
      <c r="J5198" s="430">
        <v>5.6168232118899999E-2</v>
      </c>
      <c r="K5198" s="430">
        <v>7.0584416140600001E-2</v>
      </c>
      <c r="L5198" s="430">
        <v>7.8381372929199999E-2</v>
      </c>
      <c r="M5198" s="430">
        <v>8.2833439480099996E-2</v>
      </c>
      <c r="N5198" s="430">
        <v>0.1015683771633</v>
      </c>
      <c r="O5198" s="430">
        <v>0.1030674730689</v>
      </c>
      <c r="P5198" s="430">
        <v>6.2766624271300003E-2</v>
      </c>
      <c r="Q5198" s="430">
        <v>4.1709060448199997E-2</v>
      </c>
      <c r="R5198" s="430">
        <v>3.9874392566900001E-2</v>
      </c>
      <c r="S5198" s="430">
        <v>4.1695719515500003E-2</v>
      </c>
      <c r="T5198" s="430">
        <v>4.1514461641900001E-2</v>
      </c>
      <c r="U5198" s="430">
        <v>3.98519586218E-2</v>
      </c>
      <c r="V5198" s="430">
        <v>4.7447073856300002E-2</v>
      </c>
      <c r="W5198" s="430">
        <v>4.6171408129600001E-2</v>
      </c>
      <c r="X5198" s="430">
        <v>4.3639316918100003E-2</v>
      </c>
      <c r="Y5198" s="430">
        <v>3.6053487428500001E-2</v>
      </c>
      <c r="Z5198" s="430">
        <v>4.6839805604699997E-2</v>
      </c>
      <c r="AA5198" s="430">
        <v>6.2841722510000003E-2</v>
      </c>
      <c r="AB5198" s="430">
        <v>6.8383250857700001E-2</v>
      </c>
      <c r="AC5198" s="430">
        <v>7.6287027526299997E-2</v>
      </c>
      <c r="AD5198" s="430">
        <v>8.3985984982700004E-2</v>
      </c>
      <c r="AE5198" s="430">
        <v>9.0328259310700001E-2</v>
      </c>
      <c r="AF5198" s="430">
        <v>9.8836308652700003E-2</v>
      </c>
      <c r="AG5198" s="430">
        <v>0.11901246439469999</v>
      </c>
      <c r="AH5198" s="430">
        <v>0.12802001718700001</v>
      </c>
      <c r="AI5198" s="430">
        <v>0.1244310764388</v>
      </c>
      <c r="AJ5198" s="430">
        <v>0.13014950078849999</v>
      </c>
      <c r="AK5198" s="430">
        <v>0.13599445613989999</v>
      </c>
      <c r="AL5198" s="430">
        <v>0</v>
      </c>
    </row>
    <row r="5199" spans="1:38" x14ac:dyDescent="0.25">
      <c r="A5199" s="430" t="s">
        <v>4389</v>
      </c>
      <c r="B5199" s="430">
        <v>1</v>
      </c>
      <c r="C5199" s="430" t="s">
        <v>4390</v>
      </c>
      <c r="D5199" s="430" t="s">
        <v>4085</v>
      </c>
      <c r="E5199" s="430">
        <v>94</v>
      </c>
      <c r="F5199" s="430">
        <v>8.7478373468999997E-3</v>
      </c>
      <c r="G5199" s="430">
        <v>8.7478373468999997E-3</v>
      </c>
      <c r="H5199" s="430">
        <v>8.7478373468999997E-3</v>
      </c>
      <c r="I5199" s="430">
        <v>1.0934795730899999E-2</v>
      </c>
      <c r="J5199" s="430">
        <v>1.20282761745E-2</v>
      </c>
      <c r="K5199" s="430">
        <v>1.5115462269100001E-2</v>
      </c>
      <c r="L5199" s="430">
        <v>1.6785160015300001E-2</v>
      </c>
      <c r="M5199" s="430">
        <v>1.7738557697000001E-2</v>
      </c>
      <c r="N5199" s="430">
        <v>2.1750594217499999E-2</v>
      </c>
      <c r="O5199" s="430">
        <v>2.2071622161999999E-2</v>
      </c>
      <c r="P5199" s="430">
        <v>1.3441303625299999E-2</v>
      </c>
      <c r="Q5199" s="430">
        <v>8.9318825540000008E-3</v>
      </c>
      <c r="R5199" s="430">
        <v>8.5389936154999999E-3</v>
      </c>
      <c r="S5199" s="430">
        <v>8.9290260973999992E-3</v>
      </c>
      <c r="T5199" s="430">
        <v>8.8902103435000001E-3</v>
      </c>
      <c r="U5199" s="430">
        <v>8.5341894529999997E-3</v>
      </c>
      <c r="V5199" s="430">
        <v>1.01606626228E-2</v>
      </c>
      <c r="W5199" s="430">
        <v>9.8874830151000001E-3</v>
      </c>
      <c r="X5199" s="430">
        <v>9.3452420822000004E-3</v>
      </c>
      <c r="Y5199" s="430">
        <v>7.3193309895999998E-3</v>
      </c>
      <c r="Z5199" s="430">
        <v>9.7784776181000007E-3</v>
      </c>
      <c r="AA5199" s="430">
        <v>1.3125747649999999E-4</v>
      </c>
      <c r="AB5199" s="430">
        <v>1.3960883649999999E-4</v>
      </c>
      <c r="AC5199" s="430">
        <v>1.6882019679999999E-2</v>
      </c>
      <c r="AD5199" s="430">
        <v>1.72359482E-2</v>
      </c>
      <c r="AE5199" s="430">
        <v>1.6149976999999999E-2</v>
      </c>
      <c r="AF5199" s="430">
        <v>1.6385102039599999E-2</v>
      </c>
      <c r="AG5199" s="430">
        <v>1.76333784E-2</v>
      </c>
      <c r="AH5199" s="430">
        <v>1.04106302704E-2</v>
      </c>
      <c r="AI5199" s="430">
        <v>1.43440484596E-2</v>
      </c>
      <c r="AJ5199" s="430">
        <v>7.1073336418999997E-3</v>
      </c>
      <c r="AK5199" s="430">
        <v>4.2610171564000003E-3</v>
      </c>
      <c r="AL5199" s="430">
        <v>0</v>
      </c>
    </row>
    <row r="5200" spans="1:38" x14ac:dyDescent="0.25">
      <c r="A5200" s="430" t="s">
        <v>4389</v>
      </c>
      <c r="B5200" s="430">
        <v>1</v>
      </c>
      <c r="C5200" s="430" t="s">
        <v>4390</v>
      </c>
      <c r="D5200" s="430" t="s">
        <v>4087</v>
      </c>
      <c r="E5200" s="430">
        <v>94</v>
      </c>
      <c r="F5200" s="430">
        <v>1.6392219492399999E-2</v>
      </c>
      <c r="G5200" s="430">
        <v>1.6392219492399999E-2</v>
      </c>
      <c r="H5200" s="430">
        <v>1.6392219492399999E-2</v>
      </c>
      <c r="I5200" s="430">
        <v>2.04902742653E-2</v>
      </c>
      <c r="J5200" s="430">
        <v>2.2539301059799999E-2</v>
      </c>
      <c r="K5200" s="430">
        <v>2.83242560977E-2</v>
      </c>
      <c r="L5200" s="430">
        <v>3.1453034869899997E-2</v>
      </c>
      <c r="M5200" s="430">
        <v>3.3239568637999997E-2</v>
      </c>
      <c r="N5200" s="430">
        <v>4.0757562990499999E-2</v>
      </c>
      <c r="O5200" s="430">
        <v>4.1359123575899999E-2</v>
      </c>
      <c r="P5200" s="430">
        <v>2.5187117494099999E-2</v>
      </c>
      <c r="Q5200" s="430">
        <v>1.6737095625899999E-2</v>
      </c>
      <c r="R5200" s="430">
        <v>1.6000876243499999E-2</v>
      </c>
      <c r="S5200" s="430">
        <v>1.6731742366500001E-2</v>
      </c>
      <c r="T5200" s="430">
        <v>1.6659007060600001E-2</v>
      </c>
      <c r="U5200" s="430">
        <v>1.5991874597200001E-2</v>
      </c>
      <c r="V5200" s="430">
        <v>1.90396577006E-2</v>
      </c>
      <c r="W5200" s="430">
        <v>1.85277556194E-2</v>
      </c>
      <c r="X5200" s="430">
        <v>1.75116725147E-2</v>
      </c>
      <c r="Y5200" s="430">
        <v>8.5030711905000004E-3</v>
      </c>
      <c r="Z5200" s="430">
        <v>8.8993586548000003E-3</v>
      </c>
      <c r="AA5200" s="430">
        <v>1.31476982453E-2</v>
      </c>
      <c r="AB5200" s="430">
        <v>1.42868440492E-2</v>
      </c>
      <c r="AC5200" s="430">
        <v>1.67436093031E-2</v>
      </c>
      <c r="AD5200" s="430">
        <v>1.4187308079699999E-2</v>
      </c>
      <c r="AE5200" s="430">
        <v>1.391523672E-2</v>
      </c>
      <c r="AF5200" s="430">
        <v>1.46623997716E-2</v>
      </c>
      <c r="AG5200" s="430">
        <v>1.4313574631600001E-2</v>
      </c>
      <c r="AH5200" s="430">
        <v>1.4112691646900001E-2</v>
      </c>
      <c r="AI5200" s="430">
        <v>1.3217540472700001E-2</v>
      </c>
      <c r="AJ5200" s="430">
        <v>1.2768439852400001E-2</v>
      </c>
      <c r="AK5200" s="430">
        <v>1.49749234645E-2</v>
      </c>
      <c r="AL5200" s="430">
        <v>0</v>
      </c>
    </row>
    <row r="5201" spans="1:38" x14ac:dyDescent="0.25">
      <c r="A5201" s="430" t="s">
        <v>4389</v>
      </c>
      <c r="B5201" s="430">
        <v>1</v>
      </c>
      <c r="C5201" s="430" t="s">
        <v>4390</v>
      </c>
      <c r="D5201" s="430" t="s">
        <v>4230</v>
      </c>
      <c r="E5201" s="430">
        <v>94</v>
      </c>
      <c r="F5201" s="430">
        <v>0</v>
      </c>
      <c r="G5201" s="430">
        <v>0</v>
      </c>
      <c r="H5201" s="430">
        <v>0</v>
      </c>
      <c r="I5201" s="430">
        <v>0</v>
      </c>
      <c r="J5201" s="430">
        <v>0</v>
      </c>
      <c r="K5201" s="430">
        <v>0</v>
      </c>
      <c r="L5201" s="430">
        <v>0</v>
      </c>
      <c r="M5201" s="430">
        <v>0</v>
      </c>
      <c r="N5201" s="430">
        <v>0</v>
      </c>
      <c r="O5201" s="430">
        <v>0</v>
      </c>
      <c r="P5201" s="430">
        <v>0</v>
      </c>
      <c r="Q5201" s="430">
        <v>0</v>
      </c>
      <c r="R5201" s="430">
        <v>0</v>
      </c>
      <c r="S5201" s="430">
        <v>0</v>
      </c>
      <c r="T5201" s="430">
        <v>0</v>
      </c>
      <c r="U5201" s="430">
        <v>0</v>
      </c>
      <c r="V5201" s="430">
        <v>0</v>
      </c>
      <c r="W5201" s="430">
        <v>0</v>
      </c>
      <c r="X5201" s="430">
        <v>0</v>
      </c>
      <c r="Y5201" s="430">
        <v>0</v>
      </c>
      <c r="Z5201" s="430">
        <v>0</v>
      </c>
      <c r="AA5201" s="430">
        <v>0</v>
      </c>
      <c r="AB5201" s="430">
        <v>0</v>
      </c>
      <c r="AC5201" s="430">
        <v>0</v>
      </c>
      <c r="AD5201" s="430">
        <v>0</v>
      </c>
      <c r="AE5201" s="430">
        <v>0</v>
      </c>
      <c r="AF5201" s="430">
        <v>0</v>
      </c>
      <c r="AG5201" s="430">
        <v>0</v>
      </c>
      <c r="AH5201" s="430">
        <v>0</v>
      </c>
      <c r="AI5201" s="430">
        <v>0</v>
      </c>
      <c r="AJ5201" s="430">
        <v>0</v>
      </c>
      <c r="AK5201" s="430">
        <v>0</v>
      </c>
      <c r="AL5201" s="430">
        <v>0</v>
      </c>
    </row>
    <row r="5202" spans="1:38" x14ac:dyDescent="0.25">
      <c r="A5202" s="430" t="s">
        <v>4389</v>
      </c>
      <c r="B5202" s="430">
        <v>1</v>
      </c>
      <c r="C5202" s="430" t="s">
        <v>4390</v>
      </c>
      <c r="D5202" s="430" t="s">
        <v>4089</v>
      </c>
      <c r="E5202" s="430">
        <v>94</v>
      </c>
      <c r="F5202" s="430">
        <v>7.9226901367999997E-3</v>
      </c>
      <c r="G5202" s="430">
        <v>7.9226901367999997E-3</v>
      </c>
      <c r="H5202" s="430">
        <v>7.9226901367999997E-3</v>
      </c>
      <c r="I5202" s="430">
        <v>9.9033627330999997E-3</v>
      </c>
      <c r="J5202" s="430">
        <v>1.08936983182E-2</v>
      </c>
      <c r="K5202" s="430">
        <v>1.3689683811300001E-2</v>
      </c>
      <c r="L5202" s="430">
        <v>1.52018861366E-2</v>
      </c>
      <c r="M5202" s="430">
        <v>1.6065353634699998E-2</v>
      </c>
      <c r="N5202" s="430">
        <v>1.9698950803699999E-2</v>
      </c>
      <c r="O5202" s="430">
        <v>1.9989697304399999E-2</v>
      </c>
      <c r="P5202" s="430">
        <v>1.2173441940399999E-2</v>
      </c>
      <c r="Q5202" s="430">
        <v>8.0893758678999995E-3</v>
      </c>
      <c r="R5202" s="430">
        <v>7.7335457466000002E-3</v>
      </c>
      <c r="S5202" s="430">
        <v>8.0867879449000001E-3</v>
      </c>
      <c r="T5202" s="430">
        <v>8.0516332513000007E-3</v>
      </c>
      <c r="U5202" s="430">
        <v>7.7291955259000001E-3</v>
      </c>
      <c r="V5202" s="430">
        <v>9.2022502767999999E-3</v>
      </c>
      <c r="W5202" s="430">
        <v>8.9548377599000008E-3</v>
      </c>
      <c r="X5202" s="430">
        <v>8.4637444644999997E-3</v>
      </c>
      <c r="Y5202" s="430">
        <v>6.4956037311999998E-3</v>
      </c>
      <c r="Z5202" s="430">
        <v>8.6779950135000006E-3</v>
      </c>
      <c r="AA5202" s="430">
        <v>1.2615812634999999E-3</v>
      </c>
      <c r="AB5202" s="430">
        <v>5.944611616E-4</v>
      </c>
      <c r="AC5202" s="430">
        <v>1.20365205769E-2</v>
      </c>
      <c r="AD5202" s="430">
        <v>1.313133566E-2</v>
      </c>
      <c r="AE5202" s="430">
        <v>1.4547097956700001E-2</v>
      </c>
      <c r="AF5202" s="430">
        <v>1.20966652E-2</v>
      </c>
      <c r="AG5202" s="430">
        <v>1.70596212E-2</v>
      </c>
      <c r="AH5202" s="430">
        <v>1.56611653835E-2</v>
      </c>
      <c r="AI5202" s="430">
        <v>1.6011800832699999E-2</v>
      </c>
      <c r="AJ5202" s="430">
        <v>1.6110334519999998E-2</v>
      </c>
      <c r="AK5202" s="430">
        <v>1.6420460238699999E-2</v>
      </c>
      <c r="AL5202" s="430">
        <v>0</v>
      </c>
    </row>
    <row r="5203" spans="1:38" x14ac:dyDescent="0.25">
      <c r="A5203" s="430" t="s">
        <v>4389</v>
      </c>
      <c r="B5203" s="430">
        <v>1</v>
      </c>
      <c r="C5203" s="430" t="s">
        <v>4390</v>
      </c>
      <c r="D5203" s="430" t="s">
        <v>4091</v>
      </c>
      <c r="E5203" s="430">
        <v>94</v>
      </c>
      <c r="F5203" s="430">
        <v>3.7066981063999999E-3</v>
      </c>
      <c r="G5203" s="430">
        <v>3.7066981063999999E-3</v>
      </c>
      <c r="H5203" s="430">
        <v>3.7066981063999999E-3</v>
      </c>
      <c r="I5203" s="430">
        <v>4.6333726061000002E-3</v>
      </c>
      <c r="J5203" s="430">
        <v>5.0967105721000001E-3</v>
      </c>
      <c r="K5203" s="430">
        <v>6.4048367322999998E-3</v>
      </c>
      <c r="L5203" s="430">
        <v>7.1123328964000001E-3</v>
      </c>
      <c r="M5203" s="430">
        <v>7.5163132825000001E-3</v>
      </c>
      <c r="N5203" s="430">
        <v>9.2163238287999993E-3</v>
      </c>
      <c r="O5203" s="430">
        <v>9.3523516379000003E-3</v>
      </c>
      <c r="P5203" s="430">
        <v>5.6954488107999997E-3</v>
      </c>
      <c r="Q5203" s="430">
        <v>3.7846832094999999E-3</v>
      </c>
      <c r="R5203" s="430">
        <v>3.6182061403999999E-3</v>
      </c>
      <c r="S5203" s="430">
        <v>3.7834734798999998E-3</v>
      </c>
      <c r="T5203" s="430">
        <v>3.7670261789E-3</v>
      </c>
      <c r="U5203" s="430">
        <v>3.6161705451E-3</v>
      </c>
      <c r="V5203" s="430">
        <v>4.3053514491999999E-3</v>
      </c>
      <c r="W5203" s="430">
        <v>4.1895976930999999E-3</v>
      </c>
      <c r="X5203" s="430">
        <v>3.9598353923999997E-3</v>
      </c>
      <c r="Y5203" s="430">
        <v>3.1008520836999999E-3</v>
      </c>
      <c r="Z5203" s="430">
        <v>4.1867304128000004E-3</v>
      </c>
      <c r="AA5203" s="430">
        <v>2.673443593E-4</v>
      </c>
      <c r="AB5203" s="430">
        <v>2.9161663460000001E-4</v>
      </c>
      <c r="AC5203" s="430">
        <v>9.1839333269000002E-3</v>
      </c>
      <c r="AD5203" s="430">
        <v>8.7351996546E-3</v>
      </c>
      <c r="AE5203" s="430">
        <v>8.9277497366000002E-3</v>
      </c>
      <c r="AF5203" s="430">
        <v>9.6445268892000006E-3</v>
      </c>
      <c r="AG5203" s="430">
        <v>9.4188125482999995E-3</v>
      </c>
      <c r="AH5203" s="430">
        <v>1.0998654033899999E-2</v>
      </c>
      <c r="AI5203" s="430">
        <v>9.4879045248000005E-3</v>
      </c>
      <c r="AJ5203" s="430">
        <v>1.23663384501E-2</v>
      </c>
      <c r="AK5203" s="430">
        <v>1.1662518961E-2</v>
      </c>
      <c r="AL5203" s="430">
        <v>0</v>
      </c>
    </row>
    <row r="5204" spans="1:38" x14ac:dyDescent="0.25">
      <c r="A5204" s="430" t="s">
        <v>4389</v>
      </c>
      <c r="B5204" s="430">
        <v>1</v>
      </c>
      <c r="C5204" s="430" t="s">
        <v>4390</v>
      </c>
      <c r="D5204" s="430" t="s">
        <v>4093</v>
      </c>
      <c r="E5204" s="430">
        <v>94</v>
      </c>
      <c r="F5204" s="430">
        <v>0</v>
      </c>
      <c r="G5204" s="430">
        <v>0</v>
      </c>
      <c r="H5204" s="430">
        <v>0</v>
      </c>
      <c r="I5204" s="430">
        <v>0</v>
      </c>
      <c r="J5204" s="430">
        <v>0</v>
      </c>
      <c r="K5204" s="430">
        <v>0</v>
      </c>
      <c r="L5204" s="430">
        <v>0</v>
      </c>
      <c r="M5204" s="430">
        <v>0</v>
      </c>
      <c r="N5204" s="430">
        <v>0</v>
      </c>
      <c r="O5204" s="430">
        <v>0</v>
      </c>
      <c r="P5204" s="430">
        <v>0</v>
      </c>
      <c r="Q5204" s="430">
        <v>0</v>
      </c>
      <c r="R5204" s="430">
        <v>0</v>
      </c>
      <c r="S5204" s="430">
        <v>0</v>
      </c>
      <c r="T5204" s="430">
        <v>0</v>
      </c>
      <c r="U5204" s="430">
        <v>0</v>
      </c>
      <c r="V5204" s="430">
        <v>0</v>
      </c>
      <c r="W5204" s="430">
        <v>0</v>
      </c>
      <c r="X5204" s="430">
        <v>0</v>
      </c>
      <c r="Y5204" s="430">
        <v>0</v>
      </c>
      <c r="Z5204" s="430">
        <v>0</v>
      </c>
      <c r="AA5204" s="430">
        <v>0</v>
      </c>
      <c r="AB5204" s="430">
        <v>0</v>
      </c>
      <c r="AC5204" s="430">
        <v>0</v>
      </c>
      <c r="AD5204" s="430">
        <v>0</v>
      </c>
      <c r="AE5204" s="430">
        <v>0</v>
      </c>
      <c r="AF5204" s="430">
        <v>0</v>
      </c>
      <c r="AG5204" s="430">
        <v>0</v>
      </c>
      <c r="AH5204" s="430">
        <v>0</v>
      </c>
      <c r="AI5204" s="430">
        <v>0</v>
      </c>
      <c r="AJ5204" s="430">
        <v>0</v>
      </c>
      <c r="AK5204" s="430">
        <v>0</v>
      </c>
      <c r="AL5204" s="430">
        <v>0</v>
      </c>
    </row>
    <row r="5205" spans="1:38" x14ac:dyDescent="0.25">
      <c r="A5205" s="430" t="s">
        <v>4389</v>
      </c>
      <c r="B5205" s="430">
        <v>1</v>
      </c>
      <c r="C5205" s="430" t="s">
        <v>4390</v>
      </c>
      <c r="D5205" s="430" t="s">
        <v>4095</v>
      </c>
      <c r="E5205" s="430">
        <v>94</v>
      </c>
      <c r="F5205" s="430">
        <v>0</v>
      </c>
      <c r="G5205" s="430">
        <v>0</v>
      </c>
      <c r="H5205" s="430">
        <v>0</v>
      </c>
      <c r="I5205" s="430">
        <v>0</v>
      </c>
      <c r="J5205" s="430">
        <v>0</v>
      </c>
      <c r="K5205" s="430">
        <v>0</v>
      </c>
      <c r="L5205" s="430">
        <v>0</v>
      </c>
      <c r="M5205" s="430">
        <v>0</v>
      </c>
      <c r="N5205" s="430">
        <v>0</v>
      </c>
      <c r="O5205" s="430">
        <v>0</v>
      </c>
      <c r="P5205" s="430">
        <v>0</v>
      </c>
      <c r="Q5205" s="430">
        <v>0</v>
      </c>
      <c r="R5205" s="430">
        <v>0</v>
      </c>
      <c r="S5205" s="430">
        <v>0</v>
      </c>
      <c r="T5205" s="430">
        <v>0</v>
      </c>
      <c r="U5205" s="430">
        <v>0</v>
      </c>
      <c r="V5205" s="430">
        <v>0</v>
      </c>
      <c r="W5205" s="430">
        <v>0</v>
      </c>
      <c r="X5205" s="430">
        <v>0</v>
      </c>
      <c r="Y5205" s="430">
        <v>0</v>
      </c>
      <c r="Z5205" s="430">
        <v>0</v>
      </c>
      <c r="AA5205" s="430">
        <v>0</v>
      </c>
      <c r="AB5205" s="430">
        <v>0</v>
      </c>
      <c r="AC5205" s="430">
        <v>0</v>
      </c>
      <c r="AD5205" s="430">
        <v>0</v>
      </c>
      <c r="AE5205" s="430">
        <v>0</v>
      </c>
      <c r="AF5205" s="430">
        <v>0</v>
      </c>
      <c r="AG5205" s="430">
        <v>0</v>
      </c>
      <c r="AH5205" s="430">
        <v>0</v>
      </c>
      <c r="AI5205" s="430">
        <v>0</v>
      </c>
      <c r="AJ5205" s="430">
        <v>0</v>
      </c>
      <c r="AK5205" s="430">
        <v>0</v>
      </c>
      <c r="AL5205" s="430">
        <v>0</v>
      </c>
    </row>
    <row r="5206" spans="1:38" x14ac:dyDescent="0.25">
      <c r="A5206" s="430" t="s">
        <v>4389</v>
      </c>
      <c r="B5206" s="430">
        <v>1</v>
      </c>
      <c r="C5206" s="430" t="s">
        <v>4390</v>
      </c>
      <c r="D5206" s="430" t="s">
        <v>4097</v>
      </c>
      <c r="E5206" s="430">
        <v>94</v>
      </c>
      <c r="F5206" s="430">
        <v>0</v>
      </c>
      <c r="G5206" s="430">
        <v>0</v>
      </c>
      <c r="H5206" s="430">
        <v>0</v>
      </c>
      <c r="I5206" s="430">
        <v>0</v>
      </c>
      <c r="J5206" s="430">
        <v>0</v>
      </c>
      <c r="K5206" s="430">
        <v>0</v>
      </c>
      <c r="L5206" s="430">
        <v>0</v>
      </c>
      <c r="M5206" s="430">
        <v>0</v>
      </c>
      <c r="N5206" s="430">
        <v>0</v>
      </c>
      <c r="O5206" s="430">
        <v>0</v>
      </c>
      <c r="P5206" s="430">
        <v>0</v>
      </c>
      <c r="Q5206" s="430">
        <v>0</v>
      </c>
      <c r="R5206" s="430">
        <v>0</v>
      </c>
      <c r="S5206" s="430">
        <v>0</v>
      </c>
      <c r="T5206" s="430">
        <v>0</v>
      </c>
      <c r="U5206" s="430">
        <v>0</v>
      </c>
      <c r="V5206" s="430">
        <v>0</v>
      </c>
      <c r="W5206" s="430">
        <v>0</v>
      </c>
      <c r="X5206" s="430">
        <v>0</v>
      </c>
      <c r="Y5206" s="430">
        <v>0</v>
      </c>
      <c r="Z5206" s="430">
        <v>0</v>
      </c>
      <c r="AA5206" s="430">
        <v>0</v>
      </c>
      <c r="AB5206" s="430">
        <v>0</v>
      </c>
      <c r="AC5206" s="430">
        <v>0</v>
      </c>
      <c r="AD5206" s="430">
        <v>0</v>
      </c>
      <c r="AE5206" s="430">
        <v>0</v>
      </c>
      <c r="AF5206" s="430">
        <v>0</v>
      </c>
      <c r="AG5206" s="430">
        <v>0</v>
      </c>
      <c r="AH5206" s="430">
        <v>0</v>
      </c>
      <c r="AI5206" s="430">
        <v>0</v>
      </c>
      <c r="AJ5206" s="430">
        <v>0</v>
      </c>
      <c r="AK5206" s="430">
        <v>0</v>
      </c>
      <c r="AL5206" s="430">
        <v>0</v>
      </c>
    </row>
    <row r="5207" spans="1:38" x14ac:dyDescent="0.25">
      <c r="A5207" s="430" t="s">
        <v>4391</v>
      </c>
      <c r="B5207" s="430">
        <v>1</v>
      </c>
      <c r="C5207" s="430" t="s">
        <v>4392</v>
      </c>
      <c r="D5207" s="430" t="s">
        <v>4001</v>
      </c>
      <c r="E5207" s="430">
        <v>95</v>
      </c>
      <c r="F5207" s="430">
        <v>0</v>
      </c>
      <c r="G5207" s="430">
        <v>0</v>
      </c>
      <c r="H5207" s="430">
        <v>0</v>
      </c>
      <c r="I5207" s="430">
        <v>0</v>
      </c>
      <c r="J5207" s="430">
        <v>0</v>
      </c>
      <c r="K5207" s="430">
        <v>0</v>
      </c>
      <c r="L5207" s="430">
        <v>0</v>
      </c>
      <c r="M5207" s="430">
        <v>0</v>
      </c>
      <c r="N5207" s="430">
        <v>0</v>
      </c>
      <c r="O5207" s="430">
        <v>0</v>
      </c>
      <c r="P5207" s="430">
        <v>0</v>
      </c>
      <c r="Q5207" s="430">
        <v>0</v>
      </c>
      <c r="R5207" s="430">
        <v>0</v>
      </c>
      <c r="S5207" s="430">
        <v>0</v>
      </c>
      <c r="T5207" s="430">
        <v>0</v>
      </c>
      <c r="U5207" s="430">
        <v>0</v>
      </c>
      <c r="V5207" s="430">
        <v>0</v>
      </c>
      <c r="W5207" s="430">
        <v>0</v>
      </c>
      <c r="X5207" s="430">
        <v>0</v>
      </c>
      <c r="Y5207" s="430">
        <v>0</v>
      </c>
      <c r="Z5207" s="430">
        <v>0</v>
      </c>
      <c r="AA5207" s="430">
        <v>0</v>
      </c>
      <c r="AB5207" s="430">
        <v>0</v>
      </c>
      <c r="AC5207" s="430">
        <v>0</v>
      </c>
      <c r="AD5207" s="430">
        <v>0</v>
      </c>
      <c r="AE5207" s="430">
        <v>0</v>
      </c>
      <c r="AF5207" s="430">
        <v>0</v>
      </c>
      <c r="AG5207" s="430">
        <v>0</v>
      </c>
      <c r="AH5207" s="430">
        <v>0</v>
      </c>
      <c r="AI5207" s="430">
        <v>0</v>
      </c>
      <c r="AJ5207" s="430">
        <v>0</v>
      </c>
      <c r="AK5207" s="430">
        <v>0</v>
      </c>
      <c r="AL5207" s="430">
        <v>0</v>
      </c>
    </row>
    <row r="5208" spans="1:38" x14ac:dyDescent="0.25">
      <c r="A5208" s="430" t="s">
        <v>4391</v>
      </c>
      <c r="B5208" s="430">
        <v>1</v>
      </c>
      <c r="C5208" s="430" t="s">
        <v>4392</v>
      </c>
      <c r="D5208" s="430" t="s">
        <v>4003</v>
      </c>
      <c r="E5208" s="430">
        <v>95</v>
      </c>
      <c r="F5208" s="430">
        <v>0</v>
      </c>
      <c r="G5208" s="430">
        <v>0</v>
      </c>
      <c r="H5208" s="430">
        <v>0</v>
      </c>
      <c r="I5208" s="430">
        <v>0</v>
      </c>
      <c r="J5208" s="430">
        <v>0</v>
      </c>
      <c r="K5208" s="430">
        <v>0</v>
      </c>
      <c r="L5208" s="430">
        <v>0</v>
      </c>
      <c r="M5208" s="430">
        <v>0</v>
      </c>
      <c r="N5208" s="430">
        <v>0</v>
      </c>
      <c r="O5208" s="430">
        <v>0</v>
      </c>
      <c r="P5208" s="430">
        <v>0</v>
      </c>
      <c r="Q5208" s="430">
        <v>0</v>
      </c>
      <c r="R5208" s="430">
        <v>0</v>
      </c>
      <c r="S5208" s="430">
        <v>0</v>
      </c>
      <c r="T5208" s="430">
        <v>0</v>
      </c>
      <c r="U5208" s="430">
        <v>0</v>
      </c>
      <c r="V5208" s="430">
        <v>0</v>
      </c>
      <c r="W5208" s="430">
        <v>0</v>
      </c>
      <c r="X5208" s="430">
        <v>0</v>
      </c>
      <c r="Y5208" s="430">
        <v>0</v>
      </c>
      <c r="Z5208" s="430">
        <v>0</v>
      </c>
      <c r="AA5208" s="430">
        <v>0</v>
      </c>
      <c r="AB5208" s="430">
        <v>0</v>
      </c>
      <c r="AC5208" s="430">
        <v>0</v>
      </c>
      <c r="AD5208" s="430">
        <v>0</v>
      </c>
      <c r="AE5208" s="430">
        <v>0</v>
      </c>
      <c r="AF5208" s="430">
        <v>0</v>
      </c>
      <c r="AG5208" s="430">
        <v>0</v>
      </c>
      <c r="AH5208" s="430">
        <v>0</v>
      </c>
      <c r="AI5208" s="430">
        <v>0</v>
      </c>
      <c r="AJ5208" s="430">
        <v>0</v>
      </c>
      <c r="AK5208" s="430">
        <v>0</v>
      </c>
      <c r="AL5208" s="430">
        <v>0</v>
      </c>
    </row>
    <row r="5209" spans="1:38" x14ac:dyDescent="0.25">
      <c r="A5209" s="430" t="s">
        <v>4391</v>
      </c>
      <c r="B5209" s="430">
        <v>1</v>
      </c>
      <c r="C5209" s="430" t="s">
        <v>4392</v>
      </c>
      <c r="D5209" s="430" t="s">
        <v>4004</v>
      </c>
      <c r="E5209" s="430">
        <v>95</v>
      </c>
      <c r="F5209" s="430">
        <v>0</v>
      </c>
      <c r="G5209" s="430">
        <v>0</v>
      </c>
      <c r="H5209" s="430">
        <v>0</v>
      </c>
      <c r="I5209" s="430">
        <v>0</v>
      </c>
      <c r="J5209" s="430">
        <v>0</v>
      </c>
      <c r="K5209" s="430">
        <v>0</v>
      </c>
      <c r="L5209" s="430">
        <v>0</v>
      </c>
      <c r="M5209" s="430">
        <v>0</v>
      </c>
      <c r="N5209" s="430">
        <v>0</v>
      </c>
      <c r="O5209" s="430">
        <v>0</v>
      </c>
      <c r="P5209" s="430">
        <v>0</v>
      </c>
      <c r="Q5209" s="430">
        <v>0</v>
      </c>
      <c r="R5209" s="430">
        <v>0</v>
      </c>
      <c r="S5209" s="430">
        <v>0</v>
      </c>
      <c r="T5209" s="430">
        <v>0</v>
      </c>
      <c r="U5209" s="430">
        <v>0</v>
      </c>
      <c r="V5209" s="430">
        <v>0</v>
      </c>
      <c r="W5209" s="430">
        <v>0</v>
      </c>
      <c r="X5209" s="430">
        <v>0</v>
      </c>
      <c r="Y5209" s="430">
        <v>0</v>
      </c>
      <c r="Z5209" s="430">
        <v>0</v>
      </c>
      <c r="AA5209" s="430">
        <v>0</v>
      </c>
      <c r="AB5209" s="430">
        <v>0</v>
      </c>
      <c r="AC5209" s="430">
        <v>0</v>
      </c>
      <c r="AD5209" s="430">
        <v>0</v>
      </c>
      <c r="AE5209" s="430">
        <v>0</v>
      </c>
      <c r="AF5209" s="430">
        <v>0</v>
      </c>
      <c r="AG5209" s="430">
        <v>0</v>
      </c>
      <c r="AH5209" s="430">
        <v>0</v>
      </c>
      <c r="AI5209" s="430">
        <v>0</v>
      </c>
      <c r="AJ5209" s="430">
        <v>0</v>
      </c>
      <c r="AK5209" s="430">
        <v>0</v>
      </c>
      <c r="AL5209" s="430">
        <v>0</v>
      </c>
    </row>
    <row r="5210" spans="1:38" x14ac:dyDescent="0.25">
      <c r="A5210" s="430" t="s">
        <v>4391</v>
      </c>
      <c r="B5210" s="430">
        <v>1</v>
      </c>
      <c r="C5210" s="430" t="s">
        <v>4392</v>
      </c>
      <c r="D5210" s="430" t="s">
        <v>4225</v>
      </c>
      <c r="E5210" s="430">
        <v>95</v>
      </c>
      <c r="F5210" s="430">
        <v>0</v>
      </c>
      <c r="G5210" s="430">
        <v>0</v>
      </c>
      <c r="H5210" s="430">
        <v>0</v>
      </c>
      <c r="I5210" s="430">
        <v>0</v>
      </c>
      <c r="J5210" s="430">
        <v>0</v>
      </c>
      <c r="K5210" s="430">
        <v>0</v>
      </c>
      <c r="L5210" s="430">
        <v>0</v>
      </c>
      <c r="M5210" s="430">
        <v>0</v>
      </c>
      <c r="N5210" s="430">
        <v>0</v>
      </c>
      <c r="O5210" s="430">
        <v>0</v>
      </c>
      <c r="P5210" s="430">
        <v>0</v>
      </c>
      <c r="Q5210" s="430">
        <v>0</v>
      </c>
      <c r="R5210" s="430">
        <v>0</v>
      </c>
      <c r="S5210" s="430">
        <v>0</v>
      </c>
      <c r="T5210" s="430">
        <v>0</v>
      </c>
      <c r="U5210" s="430">
        <v>0</v>
      </c>
      <c r="V5210" s="430">
        <v>0</v>
      </c>
      <c r="W5210" s="430">
        <v>0</v>
      </c>
      <c r="X5210" s="430">
        <v>0</v>
      </c>
      <c r="Y5210" s="430">
        <v>0</v>
      </c>
      <c r="Z5210" s="430">
        <v>0</v>
      </c>
      <c r="AA5210" s="430">
        <v>0</v>
      </c>
      <c r="AB5210" s="430">
        <v>0</v>
      </c>
      <c r="AC5210" s="430">
        <v>0</v>
      </c>
      <c r="AD5210" s="430">
        <v>0</v>
      </c>
      <c r="AE5210" s="430">
        <v>0</v>
      </c>
      <c r="AF5210" s="430">
        <v>0</v>
      </c>
      <c r="AG5210" s="430">
        <v>0</v>
      </c>
      <c r="AH5210" s="430">
        <v>0</v>
      </c>
      <c r="AI5210" s="430">
        <v>0</v>
      </c>
      <c r="AJ5210" s="430">
        <v>0</v>
      </c>
      <c r="AK5210" s="430">
        <v>0</v>
      </c>
      <c r="AL5210" s="430">
        <v>0</v>
      </c>
    </row>
    <row r="5211" spans="1:38" x14ac:dyDescent="0.25">
      <c r="A5211" s="430" t="s">
        <v>4391</v>
      </c>
      <c r="B5211" s="430">
        <v>1</v>
      </c>
      <c r="C5211" s="430" t="s">
        <v>4392</v>
      </c>
      <c r="D5211" s="430" t="s">
        <v>4006</v>
      </c>
      <c r="E5211" s="430">
        <v>95</v>
      </c>
      <c r="F5211" s="430">
        <v>0</v>
      </c>
      <c r="G5211" s="430">
        <v>0</v>
      </c>
      <c r="H5211" s="430">
        <v>0</v>
      </c>
      <c r="I5211" s="430">
        <v>0</v>
      </c>
      <c r="J5211" s="430">
        <v>0</v>
      </c>
      <c r="K5211" s="430">
        <v>0</v>
      </c>
      <c r="L5211" s="430">
        <v>0</v>
      </c>
      <c r="M5211" s="430">
        <v>0</v>
      </c>
      <c r="N5211" s="430">
        <v>0</v>
      </c>
      <c r="O5211" s="430">
        <v>0</v>
      </c>
      <c r="P5211" s="430">
        <v>0</v>
      </c>
      <c r="Q5211" s="430">
        <v>0</v>
      </c>
      <c r="R5211" s="430">
        <v>0</v>
      </c>
      <c r="S5211" s="430">
        <v>0</v>
      </c>
      <c r="T5211" s="430">
        <v>0</v>
      </c>
      <c r="U5211" s="430">
        <v>0</v>
      </c>
      <c r="V5211" s="430">
        <v>0</v>
      </c>
      <c r="W5211" s="430">
        <v>0</v>
      </c>
      <c r="X5211" s="430">
        <v>0</v>
      </c>
      <c r="Y5211" s="430">
        <v>0</v>
      </c>
      <c r="Z5211" s="430">
        <v>0</v>
      </c>
      <c r="AA5211" s="430">
        <v>0</v>
      </c>
      <c r="AB5211" s="430">
        <v>0</v>
      </c>
      <c r="AC5211" s="430">
        <v>0</v>
      </c>
      <c r="AD5211" s="430">
        <v>0</v>
      </c>
      <c r="AE5211" s="430">
        <v>0</v>
      </c>
      <c r="AF5211" s="430">
        <v>0</v>
      </c>
      <c r="AG5211" s="430">
        <v>0</v>
      </c>
      <c r="AH5211" s="430">
        <v>0</v>
      </c>
      <c r="AI5211" s="430">
        <v>0</v>
      </c>
      <c r="AJ5211" s="430">
        <v>0</v>
      </c>
      <c r="AK5211" s="430">
        <v>0</v>
      </c>
      <c r="AL5211" s="430">
        <v>0</v>
      </c>
    </row>
    <row r="5212" spans="1:38" x14ac:dyDescent="0.25">
      <c r="A5212" s="430" t="s">
        <v>4391</v>
      </c>
      <c r="B5212" s="430">
        <v>1</v>
      </c>
      <c r="C5212" s="430" t="s">
        <v>4392</v>
      </c>
      <c r="D5212" s="430" t="s">
        <v>4008</v>
      </c>
      <c r="E5212" s="430">
        <v>95</v>
      </c>
      <c r="F5212" s="430">
        <v>0</v>
      </c>
      <c r="G5212" s="430">
        <v>0</v>
      </c>
      <c r="H5212" s="430">
        <v>0</v>
      </c>
      <c r="I5212" s="430">
        <v>0</v>
      </c>
      <c r="J5212" s="430">
        <v>0</v>
      </c>
      <c r="K5212" s="430">
        <v>0</v>
      </c>
      <c r="L5212" s="430">
        <v>0</v>
      </c>
      <c r="M5212" s="430">
        <v>0</v>
      </c>
      <c r="N5212" s="430">
        <v>0</v>
      </c>
      <c r="O5212" s="430">
        <v>0</v>
      </c>
      <c r="P5212" s="430">
        <v>0</v>
      </c>
      <c r="Q5212" s="430">
        <v>0</v>
      </c>
      <c r="R5212" s="430">
        <v>0</v>
      </c>
      <c r="S5212" s="430">
        <v>0</v>
      </c>
      <c r="T5212" s="430">
        <v>0</v>
      </c>
      <c r="U5212" s="430">
        <v>0</v>
      </c>
      <c r="V5212" s="430">
        <v>0</v>
      </c>
      <c r="W5212" s="430">
        <v>0</v>
      </c>
      <c r="X5212" s="430">
        <v>0</v>
      </c>
      <c r="Y5212" s="430">
        <v>0</v>
      </c>
      <c r="Z5212" s="430">
        <v>0</v>
      </c>
      <c r="AA5212" s="430">
        <v>0</v>
      </c>
      <c r="AB5212" s="430">
        <v>0</v>
      </c>
      <c r="AC5212" s="430">
        <v>0</v>
      </c>
      <c r="AD5212" s="430">
        <v>0</v>
      </c>
      <c r="AE5212" s="430">
        <v>0</v>
      </c>
      <c r="AF5212" s="430">
        <v>0</v>
      </c>
      <c r="AG5212" s="430">
        <v>0</v>
      </c>
      <c r="AH5212" s="430">
        <v>0</v>
      </c>
      <c r="AI5212" s="430">
        <v>0</v>
      </c>
      <c r="AJ5212" s="430">
        <v>0</v>
      </c>
      <c r="AK5212" s="430">
        <v>0</v>
      </c>
      <c r="AL5212" s="430">
        <v>0</v>
      </c>
    </row>
    <row r="5213" spans="1:38" x14ac:dyDescent="0.25">
      <c r="A5213" s="430" t="s">
        <v>4391</v>
      </c>
      <c r="B5213" s="430">
        <v>1</v>
      </c>
      <c r="C5213" s="430" t="s">
        <v>4392</v>
      </c>
      <c r="D5213" s="430" t="s">
        <v>481</v>
      </c>
      <c r="E5213" s="430">
        <v>95</v>
      </c>
      <c r="F5213" s="430">
        <v>0</v>
      </c>
      <c r="G5213" s="430">
        <v>0</v>
      </c>
      <c r="H5213" s="430">
        <v>0</v>
      </c>
      <c r="I5213" s="430">
        <v>0</v>
      </c>
      <c r="J5213" s="430">
        <v>0</v>
      </c>
      <c r="K5213" s="430">
        <v>0</v>
      </c>
      <c r="L5213" s="430">
        <v>0</v>
      </c>
      <c r="M5213" s="430">
        <v>0</v>
      </c>
      <c r="N5213" s="430">
        <v>0</v>
      </c>
      <c r="O5213" s="430">
        <v>0</v>
      </c>
      <c r="P5213" s="430">
        <v>0</v>
      </c>
      <c r="Q5213" s="430">
        <v>0</v>
      </c>
      <c r="R5213" s="430">
        <v>0</v>
      </c>
      <c r="S5213" s="430">
        <v>0</v>
      </c>
      <c r="T5213" s="430">
        <v>0</v>
      </c>
      <c r="U5213" s="430">
        <v>0</v>
      </c>
      <c r="V5213" s="430">
        <v>0</v>
      </c>
      <c r="W5213" s="430">
        <v>0</v>
      </c>
      <c r="X5213" s="430">
        <v>0</v>
      </c>
      <c r="Y5213" s="430">
        <v>0</v>
      </c>
      <c r="Z5213" s="430">
        <v>0</v>
      </c>
      <c r="AA5213" s="430">
        <v>0</v>
      </c>
      <c r="AB5213" s="430">
        <v>0</v>
      </c>
      <c r="AC5213" s="430">
        <v>0</v>
      </c>
      <c r="AD5213" s="430">
        <v>0</v>
      </c>
      <c r="AE5213" s="430">
        <v>0</v>
      </c>
      <c r="AF5213" s="430">
        <v>0</v>
      </c>
      <c r="AG5213" s="430">
        <v>0</v>
      </c>
      <c r="AH5213" s="430">
        <v>0</v>
      </c>
      <c r="AI5213" s="430">
        <v>0</v>
      </c>
      <c r="AJ5213" s="430">
        <v>0</v>
      </c>
      <c r="AK5213" s="430">
        <v>0</v>
      </c>
      <c r="AL5213" s="430">
        <v>0</v>
      </c>
    </row>
    <row r="5214" spans="1:38" x14ac:dyDescent="0.25">
      <c r="A5214" s="430" t="s">
        <v>4391</v>
      </c>
      <c r="B5214" s="430">
        <v>1</v>
      </c>
      <c r="C5214" s="430" t="s">
        <v>4392</v>
      </c>
      <c r="D5214" s="430" t="s">
        <v>4011</v>
      </c>
      <c r="E5214" s="430">
        <v>95</v>
      </c>
      <c r="F5214" s="430">
        <v>0</v>
      </c>
      <c r="G5214" s="430">
        <v>0</v>
      </c>
      <c r="H5214" s="430">
        <v>0</v>
      </c>
      <c r="I5214" s="430">
        <v>0</v>
      </c>
      <c r="J5214" s="430">
        <v>0</v>
      </c>
      <c r="K5214" s="430">
        <v>0</v>
      </c>
      <c r="L5214" s="430">
        <v>0</v>
      </c>
      <c r="M5214" s="430">
        <v>0</v>
      </c>
      <c r="N5214" s="430">
        <v>0</v>
      </c>
      <c r="O5214" s="430">
        <v>0</v>
      </c>
      <c r="P5214" s="430">
        <v>0</v>
      </c>
      <c r="Q5214" s="430">
        <v>0</v>
      </c>
      <c r="R5214" s="430">
        <v>0</v>
      </c>
      <c r="S5214" s="430">
        <v>0</v>
      </c>
      <c r="T5214" s="430">
        <v>0</v>
      </c>
      <c r="U5214" s="430">
        <v>0</v>
      </c>
      <c r="V5214" s="430">
        <v>0</v>
      </c>
      <c r="W5214" s="430">
        <v>0</v>
      </c>
      <c r="X5214" s="430">
        <v>0</v>
      </c>
      <c r="Y5214" s="430">
        <v>0</v>
      </c>
      <c r="Z5214" s="430">
        <v>0</v>
      </c>
      <c r="AA5214" s="430">
        <v>0</v>
      </c>
      <c r="AB5214" s="430">
        <v>0</v>
      </c>
      <c r="AC5214" s="430">
        <v>0</v>
      </c>
      <c r="AD5214" s="430">
        <v>0</v>
      </c>
      <c r="AE5214" s="430">
        <v>0</v>
      </c>
      <c r="AF5214" s="430">
        <v>0</v>
      </c>
      <c r="AG5214" s="430">
        <v>0</v>
      </c>
      <c r="AH5214" s="430">
        <v>0</v>
      </c>
      <c r="AI5214" s="430">
        <v>0</v>
      </c>
      <c r="AJ5214" s="430">
        <v>0</v>
      </c>
      <c r="AK5214" s="430">
        <v>0</v>
      </c>
      <c r="AL5214" s="430">
        <v>0</v>
      </c>
    </row>
    <row r="5215" spans="1:38" x14ac:dyDescent="0.25">
      <c r="A5215" s="430" t="s">
        <v>4391</v>
      </c>
      <c r="B5215" s="430">
        <v>1</v>
      </c>
      <c r="C5215" s="430" t="s">
        <v>4392</v>
      </c>
      <c r="D5215" s="430" t="s">
        <v>4013</v>
      </c>
      <c r="E5215" s="430">
        <v>95</v>
      </c>
      <c r="F5215" s="430">
        <v>0</v>
      </c>
      <c r="G5215" s="430">
        <v>0</v>
      </c>
      <c r="H5215" s="430">
        <v>0</v>
      </c>
      <c r="I5215" s="430">
        <v>0</v>
      </c>
      <c r="J5215" s="430">
        <v>0</v>
      </c>
      <c r="K5215" s="430">
        <v>0</v>
      </c>
      <c r="L5215" s="430">
        <v>0</v>
      </c>
      <c r="M5215" s="430">
        <v>0</v>
      </c>
      <c r="N5215" s="430">
        <v>0</v>
      </c>
      <c r="O5215" s="430">
        <v>0</v>
      </c>
      <c r="P5215" s="430">
        <v>0</v>
      </c>
      <c r="Q5215" s="430">
        <v>0</v>
      </c>
      <c r="R5215" s="430">
        <v>0</v>
      </c>
      <c r="S5215" s="430">
        <v>0</v>
      </c>
      <c r="T5215" s="430">
        <v>0</v>
      </c>
      <c r="U5215" s="430">
        <v>0</v>
      </c>
      <c r="V5215" s="430">
        <v>0</v>
      </c>
      <c r="W5215" s="430">
        <v>0</v>
      </c>
      <c r="X5215" s="430">
        <v>0</v>
      </c>
      <c r="Y5215" s="430">
        <v>0</v>
      </c>
      <c r="Z5215" s="430">
        <v>0</v>
      </c>
      <c r="AA5215" s="430">
        <v>0</v>
      </c>
      <c r="AB5215" s="430">
        <v>0</v>
      </c>
      <c r="AC5215" s="430">
        <v>0</v>
      </c>
      <c r="AD5215" s="430">
        <v>0</v>
      </c>
      <c r="AE5215" s="430">
        <v>0</v>
      </c>
      <c r="AF5215" s="430">
        <v>0</v>
      </c>
      <c r="AG5215" s="430">
        <v>0</v>
      </c>
      <c r="AH5215" s="430">
        <v>0</v>
      </c>
      <c r="AI5215" s="430">
        <v>0</v>
      </c>
      <c r="AJ5215" s="430">
        <v>0</v>
      </c>
      <c r="AK5215" s="430">
        <v>0</v>
      </c>
      <c r="AL5215" s="430">
        <v>0</v>
      </c>
    </row>
    <row r="5216" spans="1:38" x14ac:dyDescent="0.25">
      <c r="A5216" s="430" t="s">
        <v>4391</v>
      </c>
      <c r="B5216" s="430">
        <v>1</v>
      </c>
      <c r="C5216" s="430" t="s">
        <v>4392</v>
      </c>
      <c r="D5216" s="430" t="s">
        <v>4014</v>
      </c>
      <c r="E5216" s="430">
        <v>95</v>
      </c>
      <c r="F5216" s="430">
        <v>0</v>
      </c>
      <c r="G5216" s="430">
        <v>0</v>
      </c>
      <c r="H5216" s="430">
        <v>0</v>
      </c>
      <c r="I5216" s="430">
        <v>0</v>
      </c>
      <c r="J5216" s="430">
        <v>0</v>
      </c>
      <c r="K5216" s="430">
        <v>0</v>
      </c>
      <c r="L5216" s="430">
        <v>0</v>
      </c>
      <c r="M5216" s="430">
        <v>0</v>
      </c>
      <c r="N5216" s="430">
        <v>0</v>
      </c>
      <c r="O5216" s="430">
        <v>0</v>
      </c>
      <c r="P5216" s="430">
        <v>0</v>
      </c>
      <c r="Q5216" s="430">
        <v>0</v>
      </c>
      <c r="R5216" s="430">
        <v>0</v>
      </c>
      <c r="S5216" s="430">
        <v>0</v>
      </c>
      <c r="T5216" s="430">
        <v>0</v>
      </c>
      <c r="U5216" s="430">
        <v>0</v>
      </c>
      <c r="V5216" s="430">
        <v>0</v>
      </c>
      <c r="W5216" s="430">
        <v>0</v>
      </c>
      <c r="X5216" s="430">
        <v>0</v>
      </c>
      <c r="Y5216" s="430">
        <v>0</v>
      </c>
      <c r="Z5216" s="430">
        <v>0</v>
      </c>
      <c r="AA5216" s="430">
        <v>0</v>
      </c>
      <c r="AB5216" s="430">
        <v>0</v>
      </c>
      <c r="AC5216" s="430">
        <v>0</v>
      </c>
      <c r="AD5216" s="430">
        <v>0</v>
      </c>
      <c r="AE5216" s="430">
        <v>0</v>
      </c>
      <c r="AF5216" s="430">
        <v>0</v>
      </c>
      <c r="AG5216" s="430">
        <v>0</v>
      </c>
      <c r="AH5216" s="430">
        <v>0</v>
      </c>
      <c r="AI5216" s="430">
        <v>0</v>
      </c>
      <c r="AJ5216" s="430">
        <v>0</v>
      </c>
      <c r="AK5216" s="430">
        <v>0</v>
      </c>
      <c r="AL5216" s="430">
        <v>0</v>
      </c>
    </row>
    <row r="5217" spans="1:38" x14ac:dyDescent="0.25">
      <c r="A5217" s="430" t="s">
        <v>4391</v>
      </c>
      <c r="B5217" s="430">
        <v>1</v>
      </c>
      <c r="C5217" s="430" t="s">
        <v>4392</v>
      </c>
      <c r="D5217" s="430" t="s">
        <v>4016</v>
      </c>
      <c r="E5217" s="430">
        <v>95</v>
      </c>
      <c r="F5217" s="430">
        <v>0</v>
      </c>
      <c r="G5217" s="430">
        <v>0</v>
      </c>
      <c r="H5217" s="430">
        <v>0</v>
      </c>
      <c r="I5217" s="430">
        <v>0</v>
      </c>
      <c r="J5217" s="430">
        <v>0</v>
      </c>
      <c r="K5217" s="430">
        <v>0</v>
      </c>
      <c r="L5217" s="430">
        <v>0</v>
      </c>
      <c r="M5217" s="430">
        <v>0</v>
      </c>
      <c r="N5217" s="430">
        <v>0</v>
      </c>
      <c r="O5217" s="430">
        <v>0</v>
      </c>
      <c r="P5217" s="430">
        <v>0</v>
      </c>
      <c r="Q5217" s="430">
        <v>0</v>
      </c>
      <c r="R5217" s="430">
        <v>0</v>
      </c>
      <c r="S5217" s="430">
        <v>0</v>
      </c>
      <c r="T5217" s="430">
        <v>0</v>
      </c>
      <c r="U5217" s="430">
        <v>0</v>
      </c>
      <c r="V5217" s="430">
        <v>0</v>
      </c>
      <c r="W5217" s="430">
        <v>0</v>
      </c>
      <c r="X5217" s="430">
        <v>0</v>
      </c>
      <c r="Y5217" s="430">
        <v>0</v>
      </c>
      <c r="Z5217" s="430">
        <v>0</v>
      </c>
      <c r="AA5217" s="430">
        <v>0</v>
      </c>
      <c r="AB5217" s="430">
        <v>0</v>
      </c>
      <c r="AC5217" s="430">
        <v>0</v>
      </c>
      <c r="AD5217" s="430">
        <v>0</v>
      </c>
      <c r="AE5217" s="430">
        <v>0</v>
      </c>
      <c r="AF5217" s="430">
        <v>0</v>
      </c>
      <c r="AG5217" s="430">
        <v>0</v>
      </c>
      <c r="AH5217" s="430">
        <v>0</v>
      </c>
      <c r="AI5217" s="430">
        <v>0</v>
      </c>
      <c r="AJ5217" s="430">
        <v>0</v>
      </c>
      <c r="AK5217" s="430">
        <v>0</v>
      </c>
      <c r="AL5217" s="430">
        <v>0</v>
      </c>
    </row>
    <row r="5218" spans="1:38" x14ac:dyDescent="0.25">
      <c r="A5218" s="430" t="s">
        <v>4391</v>
      </c>
      <c r="B5218" s="430">
        <v>1</v>
      </c>
      <c r="C5218" s="430" t="s">
        <v>4392</v>
      </c>
      <c r="D5218" s="430" t="s">
        <v>4285</v>
      </c>
      <c r="E5218" s="430">
        <v>95</v>
      </c>
      <c r="F5218" s="430">
        <v>0</v>
      </c>
      <c r="G5218" s="430">
        <v>0</v>
      </c>
      <c r="H5218" s="430">
        <v>0</v>
      </c>
      <c r="I5218" s="430">
        <v>0</v>
      </c>
      <c r="J5218" s="430">
        <v>0</v>
      </c>
      <c r="K5218" s="430">
        <v>0</v>
      </c>
      <c r="L5218" s="430">
        <v>0</v>
      </c>
      <c r="M5218" s="430">
        <v>0</v>
      </c>
      <c r="N5218" s="430">
        <v>0</v>
      </c>
      <c r="O5218" s="430">
        <v>0</v>
      </c>
      <c r="P5218" s="430">
        <v>0</v>
      </c>
      <c r="Q5218" s="430">
        <v>0</v>
      </c>
      <c r="R5218" s="430">
        <v>0</v>
      </c>
      <c r="S5218" s="430">
        <v>0</v>
      </c>
      <c r="T5218" s="430">
        <v>0</v>
      </c>
      <c r="U5218" s="430">
        <v>0</v>
      </c>
      <c r="V5218" s="430">
        <v>0</v>
      </c>
      <c r="W5218" s="430">
        <v>0</v>
      </c>
      <c r="X5218" s="430">
        <v>0</v>
      </c>
      <c r="Y5218" s="430">
        <v>0</v>
      </c>
      <c r="Z5218" s="430">
        <v>0</v>
      </c>
      <c r="AA5218" s="430">
        <v>0</v>
      </c>
      <c r="AB5218" s="430">
        <v>0</v>
      </c>
      <c r="AC5218" s="430">
        <v>0</v>
      </c>
      <c r="AD5218" s="430">
        <v>0</v>
      </c>
      <c r="AE5218" s="430">
        <v>0</v>
      </c>
      <c r="AF5218" s="430">
        <v>0</v>
      </c>
      <c r="AG5218" s="430">
        <v>0</v>
      </c>
      <c r="AH5218" s="430">
        <v>0</v>
      </c>
      <c r="AI5218" s="430">
        <v>0</v>
      </c>
      <c r="AJ5218" s="430">
        <v>0</v>
      </c>
      <c r="AK5218" s="430">
        <v>0</v>
      </c>
      <c r="AL5218" s="430">
        <v>0</v>
      </c>
    </row>
    <row r="5219" spans="1:38" x14ac:dyDescent="0.25">
      <c r="A5219" s="430" t="s">
        <v>4391</v>
      </c>
      <c r="B5219" s="430">
        <v>1</v>
      </c>
      <c r="C5219" s="430" t="s">
        <v>4392</v>
      </c>
      <c r="D5219" s="430" t="s">
        <v>4018</v>
      </c>
      <c r="E5219" s="430">
        <v>95</v>
      </c>
      <c r="F5219" s="430">
        <v>0</v>
      </c>
      <c r="G5219" s="430">
        <v>0</v>
      </c>
      <c r="H5219" s="430">
        <v>0</v>
      </c>
      <c r="I5219" s="430">
        <v>0</v>
      </c>
      <c r="J5219" s="430">
        <v>0</v>
      </c>
      <c r="K5219" s="430">
        <v>0</v>
      </c>
      <c r="L5219" s="430">
        <v>0</v>
      </c>
      <c r="M5219" s="430">
        <v>0</v>
      </c>
      <c r="N5219" s="430">
        <v>0</v>
      </c>
      <c r="O5219" s="430">
        <v>0</v>
      </c>
      <c r="P5219" s="430">
        <v>0</v>
      </c>
      <c r="Q5219" s="430">
        <v>0</v>
      </c>
      <c r="R5219" s="430">
        <v>0</v>
      </c>
      <c r="S5219" s="430">
        <v>0</v>
      </c>
      <c r="T5219" s="430">
        <v>0</v>
      </c>
      <c r="U5219" s="430">
        <v>0</v>
      </c>
      <c r="V5219" s="430">
        <v>0</v>
      </c>
      <c r="W5219" s="430">
        <v>0</v>
      </c>
      <c r="X5219" s="430">
        <v>0</v>
      </c>
      <c r="Y5219" s="430">
        <v>0</v>
      </c>
      <c r="Z5219" s="430">
        <v>0</v>
      </c>
      <c r="AA5219" s="430">
        <v>0</v>
      </c>
      <c r="AB5219" s="430">
        <v>0</v>
      </c>
      <c r="AC5219" s="430">
        <v>0</v>
      </c>
      <c r="AD5219" s="430">
        <v>0</v>
      </c>
      <c r="AE5219" s="430">
        <v>0</v>
      </c>
      <c r="AF5219" s="430">
        <v>0</v>
      </c>
      <c r="AG5219" s="430">
        <v>0</v>
      </c>
      <c r="AH5219" s="430">
        <v>0</v>
      </c>
      <c r="AI5219" s="430">
        <v>0</v>
      </c>
      <c r="AJ5219" s="430">
        <v>0</v>
      </c>
      <c r="AK5219" s="430">
        <v>0</v>
      </c>
      <c r="AL5219" s="430">
        <v>0</v>
      </c>
    </row>
    <row r="5220" spans="1:38" x14ac:dyDescent="0.25">
      <c r="A5220" s="430" t="s">
        <v>4391</v>
      </c>
      <c r="B5220" s="430">
        <v>1</v>
      </c>
      <c r="C5220" s="430" t="s">
        <v>4392</v>
      </c>
      <c r="D5220" s="430" t="s">
        <v>4226</v>
      </c>
      <c r="E5220" s="430">
        <v>95</v>
      </c>
      <c r="F5220" s="430">
        <v>0</v>
      </c>
      <c r="G5220" s="430">
        <v>0</v>
      </c>
      <c r="H5220" s="430">
        <v>0</v>
      </c>
      <c r="I5220" s="430">
        <v>0</v>
      </c>
      <c r="J5220" s="430">
        <v>0</v>
      </c>
      <c r="K5220" s="430">
        <v>0</v>
      </c>
      <c r="L5220" s="430">
        <v>0</v>
      </c>
      <c r="M5220" s="430">
        <v>0</v>
      </c>
      <c r="N5220" s="430">
        <v>0</v>
      </c>
      <c r="O5220" s="430">
        <v>0</v>
      </c>
      <c r="P5220" s="430">
        <v>0</v>
      </c>
      <c r="Q5220" s="430">
        <v>0</v>
      </c>
      <c r="R5220" s="430">
        <v>0</v>
      </c>
      <c r="S5220" s="430">
        <v>0</v>
      </c>
      <c r="T5220" s="430">
        <v>0</v>
      </c>
      <c r="U5220" s="430">
        <v>0</v>
      </c>
      <c r="V5220" s="430">
        <v>0</v>
      </c>
      <c r="W5220" s="430">
        <v>0</v>
      </c>
      <c r="X5220" s="430">
        <v>0</v>
      </c>
      <c r="Y5220" s="430">
        <v>0</v>
      </c>
      <c r="Z5220" s="430">
        <v>0</v>
      </c>
      <c r="AA5220" s="430">
        <v>0</v>
      </c>
      <c r="AB5220" s="430">
        <v>0</v>
      </c>
      <c r="AC5220" s="430">
        <v>0</v>
      </c>
      <c r="AD5220" s="430">
        <v>0</v>
      </c>
      <c r="AE5220" s="430">
        <v>0</v>
      </c>
      <c r="AF5220" s="430">
        <v>0</v>
      </c>
      <c r="AG5220" s="430">
        <v>0</v>
      </c>
      <c r="AH5220" s="430">
        <v>0</v>
      </c>
      <c r="AI5220" s="430">
        <v>0</v>
      </c>
      <c r="AJ5220" s="430">
        <v>0</v>
      </c>
      <c r="AK5220" s="430">
        <v>0</v>
      </c>
      <c r="AL5220" s="430">
        <v>0</v>
      </c>
    </row>
    <row r="5221" spans="1:38" x14ac:dyDescent="0.25">
      <c r="A5221" s="430" t="s">
        <v>4391</v>
      </c>
      <c r="B5221" s="430">
        <v>1</v>
      </c>
      <c r="C5221" s="430" t="s">
        <v>4392</v>
      </c>
      <c r="D5221" s="430" t="s">
        <v>4020</v>
      </c>
      <c r="E5221" s="430">
        <v>95</v>
      </c>
      <c r="F5221" s="430">
        <v>0</v>
      </c>
      <c r="G5221" s="430">
        <v>0</v>
      </c>
      <c r="H5221" s="430">
        <v>0</v>
      </c>
      <c r="I5221" s="430">
        <v>0</v>
      </c>
      <c r="J5221" s="430">
        <v>0</v>
      </c>
      <c r="K5221" s="430">
        <v>0</v>
      </c>
      <c r="L5221" s="430">
        <v>0</v>
      </c>
      <c r="M5221" s="430">
        <v>0</v>
      </c>
      <c r="N5221" s="430">
        <v>0</v>
      </c>
      <c r="O5221" s="430">
        <v>0</v>
      </c>
      <c r="P5221" s="430">
        <v>0</v>
      </c>
      <c r="Q5221" s="430">
        <v>0</v>
      </c>
      <c r="R5221" s="430">
        <v>0</v>
      </c>
      <c r="S5221" s="430">
        <v>0</v>
      </c>
      <c r="T5221" s="430">
        <v>0</v>
      </c>
      <c r="U5221" s="430">
        <v>0</v>
      </c>
      <c r="V5221" s="430">
        <v>0</v>
      </c>
      <c r="W5221" s="430">
        <v>0</v>
      </c>
      <c r="X5221" s="430">
        <v>0</v>
      </c>
      <c r="Y5221" s="430">
        <v>0</v>
      </c>
      <c r="Z5221" s="430">
        <v>0</v>
      </c>
      <c r="AA5221" s="430">
        <v>0</v>
      </c>
      <c r="AB5221" s="430">
        <v>0</v>
      </c>
      <c r="AC5221" s="430">
        <v>0</v>
      </c>
      <c r="AD5221" s="430">
        <v>0</v>
      </c>
      <c r="AE5221" s="430">
        <v>0</v>
      </c>
      <c r="AF5221" s="430">
        <v>0</v>
      </c>
      <c r="AG5221" s="430">
        <v>0</v>
      </c>
      <c r="AH5221" s="430">
        <v>0</v>
      </c>
      <c r="AI5221" s="430">
        <v>0</v>
      </c>
      <c r="AJ5221" s="430">
        <v>0</v>
      </c>
      <c r="AK5221" s="430">
        <v>0</v>
      </c>
      <c r="AL5221" s="430">
        <v>0</v>
      </c>
    </row>
    <row r="5222" spans="1:38" x14ac:dyDescent="0.25">
      <c r="A5222" s="430" t="s">
        <v>4391</v>
      </c>
      <c r="B5222" s="430">
        <v>1</v>
      </c>
      <c r="C5222" s="430" t="s">
        <v>4392</v>
      </c>
      <c r="D5222" s="430" t="s">
        <v>4022</v>
      </c>
      <c r="E5222" s="430">
        <v>95</v>
      </c>
      <c r="F5222" s="430">
        <v>0</v>
      </c>
      <c r="G5222" s="430">
        <v>0</v>
      </c>
      <c r="H5222" s="430">
        <v>0</v>
      </c>
      <c r="I5222" s="430">
        <v>0</v>
      </c>
      <c r="J5222" s="430">
        <v>0</v>
      </c>
      <c r="K5222" s="430">
        <v>0</v>
      </c>
      <c r="L5222" s="430">
        <v>0</v>
      </c>
      <c r="M5222" s="430">
        <v>0</v>
      </c>
      <c r="N5222" s="430">
        <v>0</v>
      </c>
      <c r="O5222" s="430">
        <v>0</v>
      </c>
      <c r="P5222" s="430">
        <v>0</v>
      </c>
      <c r="Q5222" s="430">
        <v>0</v>
      </c>
      <c r="R5222" s="430">
        <v>0</v>
      </c>
      <c r="S5222" s="430">
        <v>0</v>
      </c>
      <c r="T5222" s="430">
        <v>0</v>
      </c>
      <c r="U5222" s="430">
        <v>0</v>
      </c>
      <c r="V5222" s="430">
        <v>0</v>
      </c>
      <c r="W5222" s="430">
        <v>0</v>
      </c>
      <c r="X5222" s="430">
        <v>0</v>
      </c>
      <c r="Y5222" s="430">
        <v>0</v>
      </c>
      <c r="Z5222" s="430">
        <v>0</v>
      </c>
      <c r="AA5222" s="430">
        <v>0</v>
      </c>
      <c r="AB5222" s="430">
        <v>0</v>
      </c>
      <c r="AC5222" s="430">
        <v>0</v>
      </c>
      <c r="AD5222" s="430">
        <v>0</v>
      </c>
      <c r="AE5222" s="430">
        <v>0</v>
      </c>
      <c r="AF5222" s="430">
        <v>0</v>
      </c>
      <c r="AG5222" s="430">
        <v>0</v>
      </c>
      <c r="AH5222" s="430">
        <v>0</v>
      </c>
      <c r="AI5222" s="430">
        <v>0</v>
      </c>
      <c r="AJ5222" s="430">
        <v>0</v>
      </c>
      <c r="AK5222" s="430">
        <v>0</v>
      </c>
      <c r="AL5222" s="430">
        <v>0</v>
      </c>
    </row>
    <row r="5223" spans="1:38" x14ac:dyDescent="0.25">
      <c r="A5223" s="430" t="s">
        <v>4391</v>
      </c>
      <c r="B5223" s="430">
        <v>1</v>
      </c>
      <c r="C5223" s="430" t="s">
        <v>4392</v>
      </c>
      <c r="D5223" s="430" t="s">
        <v>4024</v>
      </c>
      <c r="E5223" s="430">
        <v>95</v>
      </c>
      <c r="F5223" s="430">
        <v>0</v>
      </c>
      <c r="G5223" s="430">
        <v>0</v>
      </c>
      <c r="H5223" s="430">
        <v>0</v>
      </c>
      <c r="I5223" s="430">
        <v>0</v>
      </c>
      <c r="J5223" s="430">
        <v>0</v>
      </c>
      <c r="K5223" s="430">
        <v>0</v>
      </c>
      <c r="L5223" s="430">
        <v>0</v>
      </c>
      <c r="M5223" s="430">
        <v>0</v>
      </c>
      <c r="N5223" s="430">
        <v>0</v>
      </c>
      <c r="O5223" s="430">
        <v>0</v>
      </c>
      <c r="P5223" s="430">
        <v>0</v>
      </c>
      <c r="Q5223" s="430">
        <v>0</v>
      </c>
      <c r="R5223" s="430">
        <v>0</v>
      </c>
      <c r="S5223" s="430">
        <v>0</v>
      </c>
      <c r="T5223" s="430">
        <v>0</v>
      </c>
      <c r="U5223" s="430">
        <v>0</v>
      </c>
      <c r="V5223" s="430">
        <v>0</v>
      </c>
      <c r="W5223" s="430">
        <v>0</v>
      </c>
      <c r="X5223" s="430">
        <v>0</v>
      </c>
      <c r="Y5223" s="430">
        <v>0</v>
      </c>
      <c r="Z5223" s="430">
        <v>0</v>
      </c>
      <c r="AA5223" s="430">
        <v>0</v>
      </c>
      <c r="AB5223" s="430">
        <v>0</v>
      </c>
      <c r="AC5223" s="430">
        <v>0</v>
      </c>
      <c r="AD5223" s="430">
        <v>0</v>
      </c>
      <c r="AE5223" s="430">
        <v>0</v>
      </c>
      <c r="AF5223" s="430">
        <v>0</v>
      </c>
      <c r="AG5223" s="430">
        <v>0</v>
      </c>
      <c r="AH5223" s="430">
        <v>0</v>
      </c>
      <c r="AI5223" s="430">
        <v>0</v>
      </c>
      <c r="AJ5223" s="430">
        <v>0</v>
      </c>
      <c r="AK5223" s="430">
        <v>0</v>
      </c>
      <c r="AL5223" s="430">
        <v>0</v>
      </c>
    </row>
    <row r="5224" spans="1:38" x14ac:dyDescent="0.25">
      <c r="A5224" s="430" t="s">
        <v>4391</v>
      </c>
      <c r="B5224" s="430">
        <v>1</v>
      </c>
      <c r="C5224" s="430" t="s">
        <v>4392</v>
      </c>
      <c r="D5224" s="430" t="s">
        <v>4026</v>
      </c>
      <c r="E5224" s="430">
        <v>95</v>
      </c>
      <c r="F5224" s="430">
        <v>0</v>
      </c>
      <c r="G5224" s="430">
        <v>0</v>
      </c>
      <c r="H5224" s="430">
        <v>0</v>
      </c>
      <c r="I5224" s="430">
        <v>0</v>
      </c>
      <c r="J5224" s="430">
        <v>0</v>
      </c>
      <c r="K5224" s="430">
        <v>0</v>
      </c>
      <c r="L5224" s="430">
        <v>0</v>
      </c>
      <c r="M5224" s="430">
        <v>0</v>
      </c>
      <c r="N5224" s="430">
        <v>0</v>
      </c>
      <c r="O5224" s="430">
        <v>0</v>
      </c>
      <c r="P5224" s="430">
        <v>0</v>
      </c>
      <c r="Q5224" s="430">
        <v>0</v>
      </c>
      <c r="R5224" s="430">
        <v>0</v>
      </c>
      <c r="S5224" s="430">
        <v>0</v>
      </c>
      <c r="T5224" s="430">
        <v>0</v>
      </c>
      <c r="U5224" s="430">
        <v>0</v>
      </c>
      <c r="V5224" s="430">
        <v>0</v>
      </c>
      <c r="W5224" s="430">
        <v>0</v>
      </c>
      <c r="X5224" s="430">
        <v>0</v>
      </c>
      <c r="Y5224" s="430">
        <v>0</v>
      </c>
      <c r="Z5224" s="430">
        <v>0</v>
      </c>
      <c r="AA5224" s="430">
        <v>0</v>
      </c>
      <c r="AB5224" s="430">
        <v>0</v>
      </c>
      <c r="AC5224" s="430">
        <v>0</v>
      </c>
      <c r="AD5224" s="430">
        <v>0</v>
      </c>
      <c r="AE5224" s="430">
        <v>0</v>
      </c>
      <c r="AF5224" s="430">
        <v>0</v>
      </c>
      <c r="AG5224" s="430">
        <v>0</v>
      </c>
      <c r="AH5224" s="430">
        <v>0</v>
      </c>
      <c r="AI5224" s="430">
        <v>0</v>
      </c>
      <c r="AJ5224" s="430">
        <v>0</v>
      </c>
      <c r="AK5224" s="430">
        <v>0</v>
      </c>
      <c r="AL5224" s="430">
        <v>0</v>
      </c>
    </row>
    <row r="5225" spans="1:38" x14ac:dyDescent="0.25">
      <c r="A5225" s="430" t="s">
        <v>4391</v>
      </c>
      <c r="B5225" s="430">
        <v>1</v>
      </c>
      <c r="C5225" s="430" t="s">
        <v>4392</v>
      </c>
      <c r="D5225" s="430" t="s">
        <v>4028</v>
      </c>
      <c r="E5225" s="430">
        <v>95</v>
      </c>
      <c r="F5225" s="430">
        <v>0</v>
      </c>
      <c r="G5225" s="430">
        <v>0</v>
      </c>
      <c r="H5225" s="430">
        <v>0</v>
      </c>
      <c r="I5225" s="430">
        <v>0</v>
      </c>
      <c r="J5225" s="430">
        <v>0</v>
      </c>
      <c r="K5225" s="430">
        <v>0</v>
      </c>
      <c r="L5225" s="430">
        <v>0</v>
      </c>
      <c r="M5225" s="430">
        <v>0</v>
      </c>
      <c r="N5225" s="430">
        <v>0</v>
      </c>
      <c r="O5225" s="430">
        <v>0</v>
      </c>
      <c r="P5225" s="430">
        <v>0</v>
      </c>
      <c r="Q5225" s="430">
        <v>0</v>
      </c>
      <c r="R5225" s="430">
        <v>0</v>
      </c>
      <c r="S5225" s="430">
        <v>0</v>
      </c>
      <c r="T5225" s="430">
        <v>0</v>
      </c>
      <c r="U5225" s="430">
        <v>0</v>
      </c>
      <c r="V5225" s="430">
        <v>0</v>
      </c>
      <c r="W5225" s="430">
        <v>0</v>
      </c>
      <c r="X5225" s="430">
        <v>0</v>
      </c>
      <c r="Y5225" s="430">
        <v>0</v>
      </c>
      <c r="Z5225" s="430">
        <v>0</v>
      </c>
      <c r="AA5225" s="430">
        <v>0</v>
      </c>
      <c r="AB5225" s="430">
        <v>0</v>
      </c>
      <c r="AC5225" s="430">
        <v>0</v>
      </c>
      <c r="AD5225" s="430">
        <v>0</v>
      </c>
      <c r="AE5225" s="430">
        <v>0</v>
      </c>
      <c r="AF5225" s="430">
        <v>0</v>
      </c>
      <c r="AG5225" s="430">
        <v>0</v>
      </c>
      <c r="AH5225" s="430">
        <v>0</v>
      </c>
      <c r="AI5225" s="430">
        <v>0</v>
      </c>
      <c r="AJ5225" s="430">
        <v>0</v>
      </c>
      <c r="AK5225" s="430">
        <v>0</v>
      </c>
      <c r="AL5225" s="430">
        <v>0</v>
      </c>
    </row>
    <row r="5226" spans="1:38" x14ac:dyDescent="0.25">
      <c r="A5226" s="430" t="s">
        <v>4391</v>
      </c>
      <c r="B5226" s="430">
        <v>1</v>
      </c>
      <c r="C5226" s="430" t="s">
        <v>4392</v>
      </c>
      <c r="D5226" s="430" t="s">
        <v>4030</v>
      </c>
      <c r="E5226" s="430">
        <v>95</v>
      </c>
      <c r="F5226" s="430">
        <v>0</v>
      </c>
      <c r="G5226" s="430">
        <v>0</v>
      </c>
      <c r="H5226" s="430">
        <v>0</v>
      </c>
      <c r="I5226" s="430">
        <v>0</v>
      </c>
      <c r="J5226" s="430">
        <v>0</v>
      </c>
      <c r="K5226" s="430">
        <v>0</v>
      </c>
      <c r="L5226" s="430">
        <v>0</v>
      </c>
      <c r="M5226" s="430">
        <v>0</v>
      </c>
      <c r="N5226" s="430">
        <v>0</v>
      </c>
      <c r="O5226" s="430">
        <v>0</v>
      </c>
      <c r="P5226" s="430">
        <v>0</v>
      </c>
      <c r="Q5226" s="430">
        <v>0</v>
      </c>
      <c r="R5226" s="430">
        <v>0</v>
      </c>
      <c r="S5226" s="430">
        <v>0</v>
      </c>
      <c r="T5226" s="430">
        <v>0</v>
      </c>
      <c r="U5226" s="430">
        <v>0</v>
      </c>
      <c r="V5226" s="430">
        <v>0</v>
      </c>
      <c r="W5226" s="430">
        <v>0</v>
      </c>
      <c r="X5226" s="430">
        <v>0</v>
      </c>
      <c r="Y5226" s="430">
        <v>0</v>
      </c>
      <c r="Z5226" s="430">
        <v>0</v>
      </c>
      <c r="AA5226" s="430">
        <v>0</v>
      </c>
      <c r="AB5226" s="430">
        <v>0</v>
      </c>
      <c r="AC5226" s="430">
        <v>0</v>
      </c>
      <c r="AD5226" s="430">
        <v>0</v>
      </c>
      <c r="AE5226" s="430">
        <v>0</v>
      </c>
      <c r="AF5226" s="430">
        <v>0</v>
      </c>
      <c r="AG5226" s="430">
        <v>0</v>
      </c>
      <c r="AH5226" s="430">
        <v>0</v>
      </c>
      <c r="AI5226" s="430">
        <v>0</v>
      </c>
      <c r="AJ5226" s="430">
        <v>0</v>
      </c>
      <c r="AK5226" s="430">
        <v>0</v>
      </c>
      <c r="AL5226" s="430">
        <v>0</v>
      </c>
    </row>
    <row r="5227" spans="1:38" x14ac:dyDescent="0.25">
      <c r="A5227" s="430" t="s">
        <v>4391</v>
      </c>
      <c r="B5227" s="430">
        <v>1</v>
      </c>
      <c r="C5227" s="430" t="s">
        <v>4392</v>
      </c>
      <c r="D5227" s="430" t="s">
        <v>4032</v>
      </c>
      <c r="E5227" s="430">
        <v>95</v>
      </c>
      <c r="F5227" s="430">
        <v>0</v>
      </c>
      <c r="G5227" s="430">
        <v>0</v>
      </c>
      <c r="H5227" s="430">
        <v>0</v>
      </c>
      <c r="I5227" s="430">
        <v>0</v>
      </c>
      <c r="J5227" s="430">
        <v>0</v>
      </c>
      <c r="K5227" s="430">
        <v>0</v>
      </c>
      <c r="L5227" s="430">
        <v>0</v>
      </c>
      <c r="M5227" s="430">
        <v>0</v>
      </c>
      <c r="N5227" s="430">
        <v>0</v>
      </c>
      <c r="O5227" s="430">
        <v>0</v>
      </c>
      <c r="P5227" s="430">
        <v>0</v>
      </c>
      <c r="Q5227" s="430">
        <v>0</v>
      </c>
      <c r="R5227" s="430">
        <v>0</v>
      </c>
      <c r="S5227" s="430">
        <v>0</v>
      </c>
      <c r="T5227" s="430">
        <v>0</v>
      </c>
      <c r="U5227" s="430">
        <v>0</v>
      </c>
      <c r="V5227" s="430">
        <v>0</v>
      </c>
      <c r="W5227" s="430">
        <v>0</v>
      </c>
      <c r="X5227" s="430">
        <v>0</v>
      </c>
      <c r="Y5227" s="430">
        <v>0</v>
      </c>
      <c r="Z5227" s="430">
        <v>0</v>
      </c>
      <c r="AA5227" s="430">
        <v>0</v>
      </c>
      <c r="AB5227" s="430">
        <v>0</v>
      </c>
      <c r="AC5227" s="430">
        <v>0</v>
      </c>
      <c r="AD5227" s="430">
        <v>0</v>
      </c>
      <c r="AE5227" s="430">
        <v>0</v>
      </c>
      <c r="AF5227" s="430">
        <v>0</v>
      </c>
      <c r="AG5227" s="430">
        <v>0</v>
      </c>
      <c r="AH5227" s="430">
        <v>0</v>
      </c>
      <c r="AI5227" s="430">
        <v>0</v>
      </c>
      <c r="AJ5227" s="430">
        <v>0</v>
      </c>
      <c r="AK5227" s="430">
        <v>0</v>
      </c>
      <c r="AL5227" s="430">
        <v>0</v>
      </c>
    </row>
    <row r="5228" spans="1:38" x14ac:dyDescent="0.25">
      <c r="A5228" s="430" t="s">
        <v>4391</v>
      </c>
      <c r="B5228" s="430">
        <v>1</v>
      </c>
      <c r="C5228" s="430" t="s">
        <v>4392</v>
      </c>
      <c r="D5228" s="430" t="s">
        <v>4034</v>
      </c>
      <c r="E5228" s="430">
        <v>95</v>
      </c>
      <c r="F5228" s="430">
        <v>0</v>
      </c>
      <c r="G5228" s="430">
        <v>0</v>
      </c>
      <c r="H5228" s="430">
        <v>0</v>
      </c>
      <c r="I5228" s="430">
        <v>0</v>
      </c>
      <c r="J5228" s="430">
        <v>0</v>
      </c>
      <c r="K5228" s="430">
        <v>0</v>
      </c>
      <c r="L5228" s="430">
        <v>0</v>
      </c>
      <c r="M5228" s="430">
        <v>0</v>
      </c>
      <c r="N5228" s="430">
        <v>0</v>
      </c>
      <c r="O5228" s="430">
        <v>0</v>
      </c>
      <c r="P5228" s="430">
        <v>0</v>
      </c>
      <c r="Q5228" s="430">
        <v>0</v>
      </c>
      <c r="R5228" s="430">
        <v>0</v>
      </c>
      <c r="S5228" s="430">
        <v>0</v>
      </c>
      <c r="T5228" s="430">
        <v>0</v>
      </c>
      <c r="U5228" s="430">
        <v>0</v>
      </c>
      <c r="V5228" s="430">
        <v>0</v>
      </c>
      <c r="W5228" s="430">
        <v>0</v>
      </c>
      <c r="X5228" s="430">
        <v>0</v>
      </c>
      <c r="Y5228" s="430">
        <v>0</v>
      </c>
      <c r="Z5228" s="430">
        <v>0</v>
      </c>
      <c r="AA5228" s="430">
        <v>0</v>
      </c>
      <c r="AB5228" s="430">
        <v>0</v>
      </c>
      <c r="AC5228" s="430">
        <v>0</v>
      </c>
      <c r="AD5228" s="430">
        <v>0</v>
      </c>
      <c r="AE5228" s="430">
        <v>0</v>
      </c>
      <c r="AF5228" s="430">
        <v>0</v>
      </c>
      <c r="AG5228" s="430">
        <v>0</v>
      </c>
      <c r="AH5228" s="430">
        <v>0</v>
      </c>
      <c r="AI5228" s="430">
        <v>0</v>
      </c>
      <c r="AJ5228" s="430">
        <v>0</v>
      </c>
      <c r="AK5228" s="430">
        <v>0</v>
      </c>
      <c r="AL5228" s="430">
        <v>0</v>
      </c>
    </row>
    <row r="5229" spans="1:38" x14ac:dyDescent="0.25">
      <c r="A5229" s="430" t="s">
        <v>4391</v>
      </c>
      <c r="B5229" s="430">
        <v>1</v>
      </c>
      <c r="C5229" s="430" t="s">
        <v>4392</v>
      </c>
      <c r="D5229" s="430" t="s">
        <v>4036</v>
      </c>
      <c r="E5229" s="430">
        <v>95</v>
      </c>
      <c r="F5229" s="430">
        <v>0</v>
      </c>
      <c r="G5229" s="430">
        <v>0</v>
      </c>
      <c r="H5229" s="430">
        <v>0</v>
      </c>
      <c r="I5229" s="430">
        <v>0</v>
      </c>
      <c r="J5229" s="430">
        <v>0</v>
      </c>
      <c r="K5229" s="430">
        <v>0</v>
      </c>
      <c r="L5229" s="430">
        <v>0</v>
      </c>
      <c r="M5229" s="430">
        <v>0</v>
      </c>
      <c r="N5229" s="430">
        <v>0</v>
      </c>
      <c r="O5229" s="430">
        <v>0</v>
      </c>
      <c r="P5229" s="430">
        <v>0</v>
      </c>
      <c r="Q5229" s="430">
        <v>0</v>
      </c>
      <c r="R5229" s="430">
        <v>0</v>
      </c>
      <c r="S5229" s="430">
        <v>0</v>
      </c>
      <c r="T5229" s="430">
        <v>0</v>
      </c>
      <c r="U5229" s="430">
        <v>0</v>
      </c>
      <c r="V5229" s="430">
        <v>0</v>
      </c>
      <c r="W5229" s="430">
        <v>0</v>
      </c>
      <c r="X5229" s="430">
        <v>0</v>
      </c>
      <c r="Y5229" s="430">
        <v>0</v>
      </c>
      <c r="Z5229" s="430">
        <v>0</v>
      </c>
      <c r="AA5229" s="430">
        <v>0</v>
      </c>
      <c r="AB5229" s="430">
        <v>0</v>
      </c>
      <c r="AC5229" s="430">
        <v>0</v>
      </c>
      <c r="AD5229" s="430">
        <v>0</v>
      </c>
      <c r="AE5229" s="430">
        <v>0</v>
      </c>
      <c r="AF5229" s="430">
        <v>0</v>
      </c>
      <c r="AG5229" s="430">
        <v>0</v>
      </c>
      <c r="AH5229" s="430">
        <v>0</v>
      </c>
      <c r="AI5229" s="430">
        <v>0</v>
      </c>
      <c r="AJ5229" s="430">
        <v>0</v>
      </c>
      <c r="AK5229" s="430">
        <v>0</v>
      </c>
      <c r="AL5229" s="430">
        <v>0</v>
      </c>
    </row>
    <row r="5230" spans="1:38" x14ac:dyDescent="0.25">
      <c r="A5230" s="430" t="s">
        <v>4391</v>
      </c>
      <c r="B5230" s="430">
        <v>1</v>
      </c>
      <c r="C5230" s="430" t="s">
        <v>4392</v>
      </c>
      <c r="D5230" s="430" t="s">
        <v>4038</v>
      </c>
      <c r="E5230" s="430">
        <v>95</v>
      </c>
      <c r="F5230" s="430">
        <v>0</v>
      </c>
      <c r="G5230" s="430">
        <v>0</v>
      </c>
      <c r="H5230" s="430">
        <v>0</v>
      </c>
      <c r="I5230" s="430">
        <v>0</v>
      </c>
      <c r="J5230" s="430">
        <v>0</v>
      </c>
      <c r="K5230" s="430">
        <v>0</v>
      </c>
      <c r="L5230" s="430">
        <v>0</v>
      </c>
      <c r="M5230" s="430">
        <v>0</v>
      </c>
      <c r="N5230" s="430">
        <v>0</v>
      </c>
      <c r="O5230" s="430">
        <v>0</v>
      </c>
      <c r="P5230" s="430">
        <v>0</v>
      </c>
      <c r="Q5230" s="430">
        <v>0</v>
      </c>
      <c r="R5230" s="430">
        <v>0</v>
      </c>
      <c r="S5230" s="430">
        <v>0</v>
      </c>
      <c r="T5230" s="430">
        <v>0</v>
      </c>
      <c r="U5230" s="430">
        <v>0</v>
      </c>
      <c r="V5230" s="430">
        <v>0</v>
      </c>
      <c r="W5230" s="430">
        <v>0</v>
      </c>
      <c r="X5230" s="430">
        <v>0</v>
      </c>
      <c r="Y5230" s="430">
        <v>0</v>
      </c>
      <c r="Z5230" s="430">
        <v>0</v>
      </c>
      <c r="AA5230" s="430">
        <v>0</v>
      </c>
      <c r="AB5230" s="430">
        <v>0</v>
      </c>
      <c r="AC5230" s="430">
        <v>0</v>
      </c>
      <c r="AD5230" s="430">
        <v>0</v>
      </c>
      <c r="AE5230" s="430">
        <v>0</v>
      </c>
      <c r="AF5230" s="430">
        <v>0</v>
      </c>
      <c r="AG5230" s="430">
        <v>0</v>
      </c>
      <c r="AH5230" s="430">
        <v>0</v>
      </c>
      <c r="AI5230" s="430">
        <v>0</v>
      </c>
      <c r="AJ5230" s="430">
        <v>0</v>
      </c>
      <c r="AK5230" s="430">
        <v>0</v>
      </c>
      <c r="AL5230" s="430">
        <v>0</v>
      </c>
    </row>
    <row r="5231" spans="1:38" x14ac:dyDescent="0.25">
      <c r="A5231" s="430" t="s">
        <v>4391</v>
      </c>
      <c r="B5231" s="430">
        <v>1</v>
      </c>
      <c r="C5231" s="430" t="s">
        <v>4392</v>
      </c>
      <c r="D5231" s="430" t="s">
        <v>4040</v>
      </c>
      <c r="E5231" s="430">
        <v>95</v>
      </c>
      <c r="F5231" s="430">
        <v>0</v>
      </c>
      <c r="G5231" s="430">
        <v>0</v>
      </c>
      <c r="H5231" s="430">
        <v>0</v>
      </c>
      <c r="I5231" s="430">
        <v>0</v>
      </c>
      <c r="J5231" s="430">
        <v>0</v>
      </c>
      <c r="K5231" s="430">
        <v>0</v>
      </c>
      <c r="L5231" s="430">
        <v>0</v>
      </c>
      <c r="M5231" s="430">
        <v>0</v>
      </c>
      <c r="N5231" s="430">
        <v>0</v>
      </c>
      <c r="O5231" s="430">
        <v>0</v>
      </c>
      <c r="P5231" s="430">
        <v>0</v>
      </c>
      <c r="Q5231" s="430">
        <v>0</v>
      </c>
      <c r="R5231" s="430">
        <v>0</v>
      </c>
      <c r="S5231" s="430">
        <v>0</v>
      </c>
      <c r="T5231" s="430">
        <v>0</v>
      </c>
      <c r="U5231" s="430">
        <v>0</v>
      </c>
      <c r="V5231" s="430">
        <v>0</v>
      </c>
      <c r="W5231" s="430">
        <v>0</v>
      </c>
      <c r="X5231" s="430">
        <v>0</v>
      </c>
      <c r="Y5231" s="430">
        <v>0</v>
      </c>
      <c r="Z5231" s="430">
        <v>0</v>
      </c>
      <c r="AA5231" s="430">
        <v>0</v>
      </c>
      <c r="AB5231" s="430">
        <v>0</v>
      </c>
      <c r="AC5231" s="430">
        <v>0</v>
      </c>
      <c r="AD5231" s="430">
        <v>0</v>
      </c>
      <c r="AE5231" s="430">
        <v>0</v>
      </c>
      <c r="AF5231" s="430">
        <v>0</v>
      </c>
      <c r="AG5231" s="430">
        <v>0</v>
      </c>
      <c r="AH5231" s="430">
        <v>0</v>
      </c>
      <c r="AI5231" s="430">
        <v>0</v>
      </c>
      <c r="AJ5231" s="430">
        <v>0</v>
      </c>
      <c r="AK5231" s="430">
        <v>0</v>
      </c>
      <c r="AL5231" s="430">
        <v>0</v>
      </c>
    </row>
    <row r="5232" spans="1:38" x14ac:dyDescent="0.25">
      <c r="A5232" s="430" t="s">
        <v>4391</v>
      </c>
      <c r="B5232" s="430">
        <v>1</v>
      </c>
      <c r="C5232" s="430" t="s">
        <v>4392</v>
      </c>
      <c r="D5232" s="430" t="s">
        <v>4286</v>
      </c>
      <c r="E5232" s="430">
        <v>95</v>
      </c>
      <c r="F5232" s="430">
        <v>0</v>
      </c>
      <c r="G5232" s="430">
        <v>0</v>
      </c>
      <c r="H5232" s="430">
        <v>0</v>
      </c>
      <c r="I5232" s="430">
        <v>0</v>
      </c>
      <c r="J5232" s="430">
        <v>0</v>
      </c>
      <c r="K5232" s="430">
        <v>0</v>
      </c>
      <c r="L5232" s="430">
        <v>0</v>
      </c>
      <c r="M5232" s="430">
        <v>0</v>
      </c>
      <c r="N5232" s="430">
        <v>0</v>
      </c>
      <c r="O5232" s="430">
        <v>0</v>
      </c>
      <c r="P5232" s="430">
        <v>0</v>
      </c>
      <c r="Q5232" s="430">
        <v>0</v>
      </c>
      <c r="R5232" s="430">
        <v>0</v>
      </c>
      <c r="S5232" s="430">
        <v>0</v>
      </c>
      <c r="T5232" s="430">
        <v>0</v>
      </c>
      <c r="U5232" s="430">
        <v>0</v>
      </c>
      <c r="V5232" s="430">
        <v>0</v>
      </c>
      <c r="W5232" s="430">
        <v>0</v>
      </c>
      <c r="X5232" s="430">
        <v>0</v>
      </c>
      <c r="Y5232" s="430">
        <v>0</v>
      </c>
      <c r="Z5232" s="430">
        <v>0</v>
      </c>
      <c r="AA5232" s="430">
        <v>0</v>
      </c>
      <c r="AB5232" s="430">
        <v>0</v>
      </c>
      <c r="AC5232" s="430">
        <v>0</v>
      </c>
      <c r="AD5232" s="430">
        <v>0</v>
      </c>
      <c r="AE5232" s="430">
        <v>0</v>
      </c>
      <c r="AF5232" s="430">
        <v>0</v>
      </c>
      <c r="AG5232" s="430">
        <v>0</v>
      </c>
      <c r="AH5232" s="430">
        <v>0</v>
      </c>
      <c r="AI5232" s="430">
        <v>0</v>
      </c>
      <c r="AJ5232" s="430">
        <v>0</v>
      </c>
      <c r="AK5232" s="430">
        <v>0</v>
      </c>
      <c r="AL5232" s="430">
        <v>0</v>
      </c>
    </row>
    <row r="5233" spans="1:38" x14ac:dyDescent="0.25">
      <c r="A5233" s="430" t="s">
        <v>4391</v>
      </c>
      <c r="B5233" s="430">
        <v>1</v>
      </c>
      <c r="C5233" s="430" t="s">
        <v>4392</v>
      </c>
      <c r="D5233" s="430" t="s">
        <v>4042</v>
      </c>
      <c r="E5233" s="430">
        <v>95</v>
      </c>
      <c r="F5233" s="430">
        <v>0</v>
      </c>
      <c r="G5233" s="430">
        <v>0</v>
      </c>
      <c r="H5233" s="430">
        <v>0</v>
      </c>
      <c r="I5233" s="430">
        <v>0</v>
      </c>
      <c r="J5233" s="430">
        <v>0</v>
      </c>
      <c r="K5233" s="430">
        <v>0</v>
      </c>
      <c r="L5233" s="430">
        <v>0</v>
      </c>
      <c r="M5233" s="430">
        <v>0</v>
      </c>
      <c r="N5233" s="430">
        <v>0</v>
      </c>
      <c r="O5233" s="430">
        <v>0</v>
      </c>
      <c r="P5233" s="430">
        <v>0</v>
      </c>
      <c r="Q5233" s="430">
        <v>0</v>
      </c>
      <c r="R5233" s="430">
        <v>0</v>
      </c>
      <c r="S5233" s="430">
        <v>0</v>
      </c>
      <c r="T5233" s="430">
        <v>0</v>
      </c>
      <c r="U5233" s="430">
        <v>0</v>
      </c>
      <c r="V5233" s="430">
        <v>0</v>
      </c>
      <c r="W5233" s="430">
        <v>0</v>
      </c>
      <c r="X5233" s="430">
        <v>0</v>
      </c>
      <c r="Y5233" s="430">
        <v>0</v>
      </c>
      <c r="Z5233" s="430">
        <v>0</v>
      </c>
      <c r="AA5233" s="430">
        <v>0</v>
      </c>
      <c r="AB5233" s="430">
        <v>0</v>
      </c>
      <c r="AC5233" s="430">
        <v>0</v>
      </c>
      <c r="AD5233" s="430">
        <v>0</v>
      </c>
      <c r="AE5233" s="430">
        <v>0</v>
      </c>
      <c r="AF5233" s="430">
        <v>0</v>
      </c>
      <c r="AG5233" s="430">
        <v>0</v>
      </c>
      <c r="AH5233" s="430">
        <v>0</v>
      </c>
      <c r="AI5233" s="430">
        <v>0</v>
      </c>
      <c r="AJ5233" s="430">
        <v>0</v>
      </c>
      <c r="AK5233" s="430">
        <v>0</v>
      </c>
      <c r="AL5233" s="430">
        <v>0</v>
      </c>
    </row>
    <row r="5234" spans="1:38" x14ac:dyDescent="0.25">
      <c r="A5234" s="430" t="s">
        <v>4391</v>
      </c>
      <c r="B5234" s="430">
        <v>1</v>
      </c>
      <c r="C5234" s="430" t="s">
        <v>4392</v>
      </c>
      <c r="D5234" s="430" t="s">
        <v>4044</v>
      </c>
      <c r="E5234" s="430">
        <v>95</v>
      </c>
      <c r="F5234" s="430">
        <v>0</v>
      </c>
      <c r="G5234" s="430">
        <v>0</v>
      </c>
      <c r="H5234" s="430">
        <v>0</v>
      </c>
      <c r="I5234" s="430">
        <v>0</v>
      </c>
      <c r="J5234" s="430">
        <v>0</v>
      </c>
      <c r="K5234" s="430">
        <v>0</v>
      </c>
      <c r="L5234" s="430">
        <v>0</v>
      </c>
      <c r="M5234" s="430">
        <v>0</v>
      </c>
      <c r="N5234" s="430">
        <v>0</v>
      </c>
      <c r="O5234" s="430">
        <v>0</v>
      </c>
      <c r="P5234" s="430">
        <v>0</v>
      </c>
      <c r="Q5234" s="430">
        <v>0</v>
      </c>
      <c r="R5234" s="430">
        <v>0</v>
      </c>
      <c r="S5234" s="430">
        <v>0</v>
      </c>
      <c r="T5234" s="430">
        <v>0</v>
      </c>
      <c r="U5234" s="430">
        <v>0</v>
      </c>
      <c r="V5234" s="430">
        <v>0</v>
      </c>
      <c r="W5234" s="430">
        <v>0</v>
      </c>
      <c r="X5234" s="430">
        <v>0</v>
      </c>
      <c r="Y5234" s="430">
        <v>0</v>
      </c>
      <c r="Z5234" s="430">
        <v>0</v>
      </c>
      <c r="AA5234" s="430">
        <v>0</v>
      </c>
      <c r="AB5234" s="430">
        <v>0</v>
      </c>
      <c r="AC5234" s="430">
        <v>0</v>
      </c>
      <c r="AD5234" s="430">
        <v>0</v>
      </c>
      <c r="AE5234" s="430">
        <v>0</v>
      </c>
      <c r="AF5234" s="430">
        <v>0</v>
      </c>
      <c r="AG5234" s="430">
        <v>0</v>
      </c>
      <c r="AH5234" s="430">
        <v>0</v>
      </c>
      <c r="AI5234" s="430">
        <v>0</v>
      </c>
      <c r="AJ5234" s="430">
        <v>0</v>
      </c>
      <c r="AK5234" s="430">
        <v>0</v>
      </c>
      <c r="AL5234" s="430">
        <v>0</v>
      </c>
    </row>
    <row r="5235" spans="1:38" x14ac:dyDescent="0.25">
      <c r="A5235" s="430" t="s">
        <v>4391</v>
      </c>
      <c r="B5235" s="430">
        <v>1</v>
      </c>
      <c r="C5235" s="430" t="s">
        <v>4392</v>
      </c>
      <c r="D5235" s="430" t="s">
        <v>4046</v>
      </c>
      <c r="E5235" s="430">
        <v>95</v>
      </c>
      <c r="F5235" s="430">
        <v>0</v>
      </c>
      <c r="G5235" s="430">
        <v>0</v>
      </c>
      <c r="H5235" s="430">
        <v>0</v>
      </c>
      <c r="I5235" s="430">
        <v>0</v>
      </c>
      <c r="J5235" s="430">
        <v>0</v>
      </c>
      <c r="K5235" s="430">
        <v>0</v>
      </c>
      <c r="L5235" s="430">
        <v>0</v>
      </c>
      <c r="M5235" s="430">
        <v>0</v>
      </c>
      <c r="N5235" s="430">
        <v>0</v>
      </c>
      <c r="O5235" s="430">
        <v>0</v>
      </c>
      <c r="P5235" s="430">
        <v>0</v>
      </c>
      <c r="Q5235" s="430">
        <v>0</v>
      </c>
      <c r="R5235" s="430">
        <v>0</v>
      </c>
      <c r="S5235" s="430">
        <v>0</v>
      </c>
      <c r="T5235" s="430">
        <v>0</v>
      </c>
      <c r="U5235" s="430">
        <v>0</v>
      </c>
      <c r="V5235" s="430">
        <v>1.3377E-3</v>
      </c>
      <c r="W5235" s="430">
        <v>1.9292000000000001E-3</v>
      </c>
      <c r="X5235" s="430">
        <v>8.1769999999999998E-4</v>
      </c>
      <c r="Y5235" s="430">
        <v>5.421E-4</v>
      </c>
      <c r="Z5235" s="430">
        <v>7.0719999999999995E-4</v>
      </c>
      <c r="AA5235" s="430">
        <v>3.7959999999999999E-3</v>
      </c>
      <c r="AB5235" s="430">
        <v>5.4239900000000001E-3</v>
      </c>
      <c r="AC5235" s="430">
        <v>8.0210000000000004E-3</v>
      </c>
      <c r="AD5235" s="430">
        <v>8.8400000000000006E-3</v>
      </c>
      <c r="AE5235" s="430">
        <v>7.5269999999999998E-3</v>
      </c>
      <c r="AF5235" s="430">
        <v>1.0036E-2</v>
      </c>
      <c r="AG5235" s="430">
        <v>5.0179999999999999E-3</v>
      </c>
      <c r="AH5235" s="430">
        <v>0</v>
      </c>
      <c r="AI5235" s="430">
        <v>0</v>
      </c>
      <c r="AJ5235" s="430">
        <v>0</v>
      </c>
      <c r="AK5235" s="430">
        <v>0</v>
      </c>
      <c r="AL5235" s="430">
        <v>0</v>
      </c>
    </row>
    <row r="5236" spans="1:38" x14ac:dyDescent="0.25">
      <c r="A5236" s="430" t="s">
        <v>4391</v>
      </c>
      <c r="B5236" s="430">
        <v>1</v>
      </c>
      <c r="C5236" s="430" t="s">
        <v>4392</v>
      </c>
      <c r="D5236" s="430" t="s">
        <v>4227</v>
      </c>
      <c r="E5236" s="430">
        <v>95</v>
      </c>
      <c r="F5236" s="430">
        <v>0</v>
      </c>
      <c r="G5236" s="430">
        <v>0</v>
      </c>
      <c r="H5236" s="430">
        <v>0</v>
      </c>
      <c r="I5236" s="430">
        <v>0</v>
      </c>
      <c r="J5236" s="430">
        <v>0</v>
      </c>
      <c r="K5236" s="430">
        <v>0</v>
      </c>
      <c r="L5236" s="430">
        <v>0</v>
      </c>
      <c r="M5236" s="430">
        <v>0</v>
      </c>
      <c r="N5236" s="430">
        <v>0</v>
      </c>
      <c r="O5236" s="430">
        <v>0</v>
      </c>
      <c r="P5236" s="430">
        <v>0</v>
      </c>
      <c r="Q5236" s="430">
        <v>0</v>
      </c>
      <c r="R5236" s="430">
        <v>0</v>
      </c>
      <c r="S5236" s="430">
        <v>0</v>
      </c>
      <c r="T5236" s="430">
        <v>0</v>
      </c>
      <c r="U5236" s="430">
        <v>0</v>
      </c>
      <c r="V5236" s="430">
        <v>0</v>
      </c>
      <c r="W5236" s="430">
        <v>0</v>
      </c>
      <c r="X5236" s="430">
        <v>0</v>
      </c>
      <c r="Y5236" s="430">
        <v>0</v>
      </c>
      <c r="Z5236" s="430">
        <v>0</v>
      </c>
      <c r="AA5236" s="430">
        <v>0</v>
      </c>
      <c r="AB5236" s="430">
        <v>0</v>
      </c>
      <c r="AC5236" s="430">
        <v>0</v>
      </c>
      <c r="AD5236" s="430">
        <v>0</v>
      </c>
      <c r="AE5236" s="430">
        <v>0</v>
      </c>
      <c r="AF5236" s="430">
        <v>0</v>
      </c>
      <c r="AG5236" s="430">
        <v>0</v>
      </c>
      <c r="AH5236" s="430">
        <v>0</v>
      </c>
      <c r="AI5236" s="430">
        <v>0</v>
      </c>
      <c r="AJ5236" s="430">
        <v>0</v>
      </c>
      <c r="AK5236" s="430">
        <v>0</v>
      </c>
      <c r="AL5236" s="430">
        <v>0</v>
      </c>
    </row>
    <row r="5237" spans="1:38" x14ac:dyDescent="0.25">
      <c r="A5237" s="430" t="s">
        <v>4391</v>
      </c>
      <c r="B5237" s="430">
        <v>1</v>
      </c>
      <c r="C5237" s="430" t="s">
        <v>4392</v>
      </c>
      <c r="D5237" s="430" t="s">
        <v>4048</v>
      </c>
      <c r="E5237" s="430">
        <v>95</v>
      </c>
      <c r="F5237" s="430">
        <v>0</v>
      </c>
      <c r="G5237" s="430">
        <v>0</v>
      </c>
      <c r="H5237" s="430">
        <v>0</v>
      </c>
      <c r="I5237" s="430">
        <v>0</v>
      </c>
      <c r="J5237" s="430">
        <v>0</v>
      </c>
      <c r="K5237" s="430">
        <v>0</v>
      </c>
      <c r="L5237" s="430">
        <v>0</v>
      </c>
      <c r="M5237" s="430">
        <v>0</v>
      </c>
      <c r="N5237" s="430">
        <v>0</v>
      </c>
      <c r="O5237" s="430">
        <v>0</v>
      </c>
      <c r="P5237" s="430">
        <v>0</v>
      </c>
      <c r="Q5237" s="430">
        <v>0</v>
      </c>
      <c r="R5237" s="430">
        <v>0</v>
      </c>
      <c r="S5237" s="430">
        <v>0</v>
      </c>
      <c r="T5237" s="430">
        <v>0</v>
      </c>
      <c r="U5237" s="430">
        <v>0</v>
      </c>
      <c r="V5237" s="430">
        <v>0</v>
      </c>
      <c r="W5237" s="430">
        <v>0</v>
      </c>
      <c r="X5237" s="430">
        <v>0</v>
      </c>
      <c r="Y5237" s="430">
        <v>0</v>
      </c>
      <c r="Z5237" s="430">
        <v>0</v>
      </c>
      <c r="AA5237" s="430">
        <v>0</v>
      </c>
      <c r="AB5237" s="430">
        <v>0</v>
      </c>
      <c r="AC5237" s="430">
        <v>0</v>
      </c>
      <c r="AD5237" s="430">
        <v>0</v>
      </c>
      <c r="AE5237" s="430">
        <v>0</v>
      </c>
      <c r="AF5237" s="430">
        <v>0</v>
      </c>
      <c r="AG5237" s="430">
        <v>0</v>
      </c>
      <c r="AH5237" s="430">
        <v>0</v>
      </c>
      <c r="AI5237" s="430">
        <v>0</v>
      </c>
      <c r="AJ5237" s="430">
        <v>0</v>
      </c>
      <c r="AK5237" s="430">
        <v>0</v>
      </c>
      <c r="AL5237" s="430">
        <v>0</v>
      </c>
    </row>
    <row r="5238" spans="1:38" x14ac:dyDescent="0.25">
      <c r="A5238" s="430" t="s">
        <v>4391</v>
      </c>
      <c r="B5238" s="430">
        <v>1</v>
      </c>
      <c r="C5238" s="430" t="s">
        <v>4392</v>
      </c>
      <c r="D5238" s="430" t="s">
        <v>4050</v>
      </c>
      <c r="E5238" s="430">
        <v>95</v>
      </c>
      <c r="F5238" s="430">
        <v>0</v>
      </c>
      <c r="G5238" s="430">
        <v>0</v>
      </c>
      <c r="H5238" s="430">
        <v>0</v>
      </c>
      <c r="I5238" s="430">
        <v>0</v>
      </c>
      <c r="J5238" s="430">
        <v>0</v>
      </c>
      <c r="K5238" s="430">
        <v>0</v>
      </c>
      <c r="L5238" s="430">
        <v>0</v>
      </c>
      <c r="M5238" s="430">
        <v>0</v>
      </c>
      <c r="N5238" s="430">
        <v>0</v>
      </c>
      <c r="O5238" s="430">
        <v>0</v>
      </c>
      <c r="P5238" s="430">
        <v>0</v>
      </c>
      <c r="Q5238" s="430">
        <v>0</v>
      </c>
      <c r="R5238" s="430">
        <v>0</v>
      </c>
      <c r="S5238" s="430">
        <v>0</v>
      </c>
      <c r="T5238" s="430">
        <v>0</v>
      </c>
      <c r="U5238" s="430">
        <v>0</v>
      </c>
      <c r="V5238" s="430">
        <v>0</v>
      </c>
      <c r="W5238" s="430">
        <v>0</v>
      </c>
      <c r="X5238" s="430">
        <v>0</v>
      </c>
      <c r="Y5238" s="430">
        <v>0</v>
      </c>
      <c r="Z5238" s="430">
        <v>0</v>
      </c>
      <c r="AA5238" s="430">
        <v>0</v>
      </c>
      <c r="AB5238" s="430">
        <v>0</v>
      </c>
      <c r="AC5238" s="430">
        <v>0</v>
      </c>
      <c r="AD5238" s="430">
        <v>0</v>
      </c>
      <c r="AE5238" s="430">
        <v>0</v>
      </c>
      <c r="AF5238" s="430">
        <v>0</v>
      </c>
      <c r="AG5238" s="430">
        <v>0</v>
      </c>
      <c r="AH5238" s="430">
        <v>0</v>
      </c>
      <c r="AI5238" s="430">
        <v>0</v>
      </c>
      <c r="AJ5238" s="430">
        <v>0</v>
      </c>
      <c r="AK5238" s="430">
        <v>0</v>
      </c>
      <c r="AL5238" s="430">
        <v>0</v>
      </c>
    </row>
    <row r="5239" spans="1:38" x14ac:dyDescent="0.25">
      <c r="A5239" s="430" t="s">
        <v>4391</v>
      </c>
      <c r="B5239" s="430">
        <v>1</v>
      </c>
      <c r="C5239" s="430" t="s">
        <v>4392</v>
      </c>
      <c r="D5239" s="430" t="s">
        <v>4052</v>
      </c>
      <c r="E5239" s="430">
        <v>95</v>
      </c>
      <c r="F5239" s="430">
        <v>0</v>
      </c>
      <c r="G5239" s="430">
        <v>0</v>
      </c>
      <c r="H5239" s="430">
        <v>0</v>
      </c>
      <c r="I5239" s="430">
        <v>0</v>
      </c>
      <c r="J5239" s="430">
        <v>0</v>
      </c>
      <c r="K5239" s="430">
        <v>0</v>
      </c>
      <c r="L5239" s="430">
        <v>0</v>
      </c>
      <c r="M5239" s="430">
        <v>0</v>
      </c>
      <c r="N5239" s="430">
        <v>0</v>
      </c>
      <c r="O5239" s="430">
        <v>0</v>
      </c>
      <c r="P5239" s="430">
        <v>0</v>
      </c>
      <c r="Q5239" s="430">
        <v>0</v>
      </c>
      <c r="R5239" s="430">
        <v>0</v>
      </c>
      <c r="S5239" s="430">
        <v>0</v>
      </c>
      <c r="T5239" s="430">
        <v>0</v>
      </c>
      <c r="U5239" s="430">
        <v>0</v>
      </c>
      <c r="V5239" s="430">
        <v>0</v>
      </c>
      <c r="W5239" s="430">
        <v>0</v>
      </c>
      <c r="X5239" s="430">
        <v>0</v>
      </c>
      <c r="Y5239" s="430">
        <v>0</v>
      </c>
      <c r="Z5239" s="430">
        <v>0</v>
      </c>
      <c r="AA5239" s="430">
        <v>0</v>
      </c>
      <c r="AB5239" s="430">
        <v>0</v>
      </c>
      <c r="AC5239" s="430">
        <v>0</v>
      </c>
      <c r="AD5239" s="430">
        <v>0</v>
      </c>
      <c r="AE5239" s="430">
        <v>0</v>
      </c>
      <c r="AF5239" s="430">
        <v>0</v>
      </c>
      <c r="AG5239" s="430">
        <v>0</v>
      </c>
      <c r="AH5239" s="430">
        <v>0</v>
      </c>
      <c r="AI5239" s="430">
        <v>0</v>
      </c>
      <c r="AJ5239" s="430">
        <v>0</v>
      </c>
      <c r="AK5239" s="430">
        <v>0</v>
      </c>
      <c r="AL5239" s="430">
        <v>0</v>
      </c>
    </row>
    <row r="5240" spans="1:38" x14ac:dyDescent="0.25">
      <c r="A5240" s="430" t="s">
        <v>4391</v>
      </c>
      <c r="B5240" s="430">
        <v>1</v>
      </c>
      <c r="C5240" s="430" t="s">
        <v>4392</v>
      </c>
      <c r="D5240" s="430" t="s">
        <v>4054</v>
      </c>
      <c r="E5240" s="430">
        <v>95</v>
      </c>
      <c r="F5240" s="430">
        <v>0</v>
      </c>
      <c r="G5240" s="430">
        <v>0</v>
      </c>
      <c r="H5240" s="430">
        <v>0</v>
      </c>
      <c r="I5240" s="430">
        <v>0</v>
      </c>
      <c r="J5240" s="430">
        <v>0</v>
      </c>
      <c r="K5240" s="430">
        <v>0</v>
      </c>
      <c r="L5240" s="430">
        <v>0</v>
      </c>
      <c r="M5240" s="430">
        <v>0</v>
      </c>
      <c r="N5240" s="430">
        <v>0</v>
      </c>
      <c r="O5240" s="430">
        <v>0</v>
      </c>
      <c r="P5240" s="430">
        <v>0</v>
      </c>
      <c r="Q5240" s="430">
        <v>0</v>
      </c>
      <c r="R5240" s="430">
        <v>0</v>
      </c>
      <c r="S5240" s="430">
        <v>0</v>
      </c>
      <c r="T5240" s="430">
        <v>0</v>
      </c>
      <c r="U5240" s="430">
        <v>0</v>
      </c>
      <c r="V5240" s="430">
        <v>0</v>
      </c>
      <c r="W5240" s="430">
        <v>0</v>
      </c>
      <c r="X5240" s="430">
        <v>0</v>
      </c>
      <c r="Y5240" s="430">
        <v>0</v>
      </c>
      <c r="Z5240" s="430">
        <v>0</v>
      </c>
      <c r="AA5240" s="430">
        <v>0</v>
      </c>
      <c r="AB5240" s="430">
        <v>0</v>
      </c>
      <c r="AC5240" s="430">
        <v>0</v>
      </c>
      <c r="AD5240" s="430">
        <v>0</v>
      </c>
      <c r="AE5240" s="430">
        <v>0</v>
      </c>
      <c r="AF5240" s="430">
        <v>0</v>
      </c>
      <c r="AG5240" s="430">
        <v>0</v>
      </c>
      <c r="AH5240" s="430">
        <v>0</v>
      </c>
      <c r="AI5240" s="430">
        <v>0</v>
      </c>
      <c r="AJ5240" s="430">
        <v>0</v>
      </c>
      <c r="AK5240" s="430">
        <v>0</v>
      </c>
      <c r="AL5240" s="430">
        <v>0</v>
      </c>
    </row>
    <row r="5241" spans="1:38" x14ac:dyDescent="0.25">
      <c r="A5241" s="430" t="s">
        <v>4391</v>
      </c>
      <c r="B5241" s="430">
        <v>1</v>
      </c>
      <c r="C5241" s="430" t="s">
        <v>4392</v>
      </c>
      <c r="D5241" s="430" t="s">
        <v>517</v>
      </c>
      <c r="E5241" s="430">
        <v>95</v>
      </c>
      <c r="F5241" s="430">
        <v>0</v>
      </c>
      <c r="G5241" s="430">
        <v>0</v>
      </c>
      <c r="H5241" s="430">
        <v>0</v>
      </c>
      <c r="I5241" s="430">
        <v>0</v>
      </c>
      <c r="J5241" s="430">
        <v>0</v>
      </c>
      <c r="K5241" s="430">
        <v>0</v>
      </c>
      <c r="L5241" s="430">
        <v>0</v>
      </c>
      <c r="M5241" s="430">
        <v>0</v>
      </c>
      <c r="N5241" s="430">
        <v>0</v>
      </c>
      <c r="O5241" s="430">
        <v>0</v>
      </c>
      <c r="P5241" s="430">
        <v>0</v>
      </c>
      <c r="Q5241" s="430">
        <v>0</v>
      </c>
      <c r="R5241" s="430">
        <v>0</v>
      </c>
      <c r="S5241" s="430">
        <v>0</v>
      </c>
      <c r="T5241" s="430">
        <v>0</v>
      </c>
      <c r="U5241" s="430">
        <v>0</v>
      </c>
      <c r="V5241" s="430">
        <v>0</v>
      </c>
      <c r="W5241" s="430">
        <v>0</v>
      </c>
      <c r="X5241" s="430">
        <v>0</v>
      </c>
      <c r="Y5241" s="430">
        <v>0</v>
      </c>
      <c r="Z5241" s="430">
        <v>0</v>
      </c>
      <c r="AA5241" s="430">
        <v>0</v>
      </c>
      <c r="AB5241" s="430">
        <v>0</v>
      </c>
      <c r="AC5241" s="430">
        <v>0</v>
      </c>
      <c r="AD5241" s="430">
        <v>0</v>
      </c>
      <c r="AE5241" s="430">
        <v>0</v>
      </c>
      <c r="AF5241" s="430">
        <v>0</v>
      </c>
      <c r="AG5241" s="430">
        <v>0</v>
      </c>
      <c r="AH5241" s="430">
        <v>0</v>
      </c>
      <c r="AI5241" s="430">
        <v>0</v>
      </c>
      <c r="AJ5241" s="430">
        <v>0</v>
      </c>
      <c r="AK5241" s="430">
        <v>0</v>
      </c>
      <c r="AL5241" s="430">
        <v>0</v>
      </c>
    </row>
    <row r="5242" spans="1:38" x14ac:dyDescent="0.25">
      <c r="A5242" s="430" t="s">
        <v>4391</v>
      </c>
      <c r="B5242" s="430">
        <v>1</v>
      </c>
      <c r="C5242" s="430" t="s">
        <v>4392</v>
      </c>
      <c r="D5242" s="430" t="s">
        <v>4057</v>
      </c>
      <c r="E5242" s="430">
        <v>95</v>
      </c>
      <c r="F5242" s="430">
        <v>0</v>
      </c>
      <c r="G5242" s="430">
        <v>0</v>
      </c>
      <c r="H5242" s="430">
        <v>0</v>
      </c>
      <c r="I5242" s="430">
        <v>0</v>
      </c>
      <c r="J5242" s="430">
        <v>0</v>
      </c>
      <c r="K5242" s="430">
        <v>0</v>
      </c>
      <c r="L5242" s="430">
        <v>0</v>
      </c>
      <c r="M5242" s="430">
        <v>0</v>
      </c>
      <c r="N5242" s="430">
        <v>0</v>
      </c>
      <c r="O5242" s="430">
        <v>0</v>
      </c>
      <c r="P5242" s="430">
        <v>0</v>
      </c>
      <c r="Q5242" s="430">
        <v>0</v>
      </c>
      <c r="R5242" s="430">
        <v>0</v>
      </c>
      <c r="S5242" s="430">
        <v>0</v>
      </c>
      <c r="T5242" s="430">
        <v>0</v>
      </c>
      <c r="U5242" s="430">
        <v>0</v>
      </c>
      <c r="V5242" s="430">
        <v>0</v>
      </c>
      <c r="W5242" s="430">
        <v>0</v>
      </c>
      <c r="X5242" s="430">
        <v>0</v>
      </c>
      <c r="Y5242" s="430">
        <v>0</v>
      </c>
      <c r="Z5242" s="430">
        <v>0</v>
      </c>
      <c r="AA5242" s="430">
        <v>0</v>
      </c>
      <c r="AB5242" s="430">
        <v>0</v>
      </c>
      <c r="AC5242" s="430">
        <v>0</v>
      </c>
      <c r="AD5242" s="430">
        <v>0</v>
      </c>
      <c r="AE5242" s="430">
        <v>0</v>
      </c>
      <c r="AF5242" s="430">
        <v>0</v>
      </c>
      <c r="AG5242" s="430">
        <v>0</v>
      </c>
      <c r="AH5242" s="430">
        <v>0</v>
      </c>
      <c r="AI5242" s="430">
        <v>0</v>
      </c>
      <c r="AJ5242" s="430">
        <v>0</v>
      </c>
      <c r="AK5242" s="430">
        <v>0</v>
      </c>
      <c r="AL5242" s="430">
        <v>0</v>
      </c>
    </row>
    <row r="5243" spans="1:38" x14ac:dyDescent="0.25">
      <c r="A5243" s="430" t="s">
        <v>4391</v>
      </c>
      <c r="B5243" s="430">
        <v>1</v>
      </c>
      <c r="C5243" s="430" t="s">
        <v>4392</v>
      </c>
      <c r="D5243" s="430" t="s">
        <v>4059</v>
      </c>
      <c r="E5243" s="430">
        <v>95</v>
      </c>
      <c r="F5243" s="430">
        <v>0</v>
      </c>
      <c r="G5243" s="430">
        <v>0</v>
      </c>
      <c r="H5243" s="430">
        <v>0</v>
      </c>
      <c r="I5243" s="430">
        <v>0</v>
      </c>
      <c r="J5243" s="430">
        <v>0</v>
      </c>
      <c r="K5243" s="430">
        <v>0</v>
      </c>
      <c r="L5243" s="430">
        <v>0</v>
      </c>
      <c r="M5243" s="430">
        <v>0</v>
      </c>
      <c r="N5243" s="430">
        <v>0</v>
      </c>
      <c r="O5243" s="430">
        <v>0</v>
      </c>
      <c r="P5243" s="430">
        <v>0</v>
      </c>
      <c r="Q5243" s="430">
        <v>0</v>
      </c>
      <c r="R5243" s="430">
        <v>0</v>
      </c>
      <c r="S5243" s="430">
        <v>0</v>
      </c>
      <c r="T5243" s="430">
        <v>0</v>
      </c>
      <c r="U5243" s="430">
        <v>0</v>
      </c>
      <c r="V5243" s="430">
        <v>0</v>
      </c>
      <c r="W5243" s="430">
        <v>0</v>
      </c>
      <c r="X5243" s="430">
        <v>0</v>
      </c>
      <c r="Y5243" s="430">
        <v>0</v>
      </c>
      <c r="Z5243" s="430">
        <v>0</v>
      </c>
      <c r="AA5243" s="430">
        <v>0</v>
      </c>
      <c r="AB5243" s="430">
        <v>0</v>
      </c>
      <c r="AC5243" s="430">
        <v>0</v>
      </c>
      <c r="AD5243" s="430">
        <v>0</v>
      </c>
      <c r="AE5243" s="430">
        <v>0</v>
      </c>
      <c r="AF5243" s="430">
        <v>0</v>
      </c>
      <c r="AG5243" s="430">
        <v>0</v>
      </c>
      <c r="AH5243" s="430">
        <v>0</v>
      </c>
      <c r="AI5243" s="430">
        <v>0</v>
      </c>
      <c r="AJ5243" s="430">
        <v>0</v>
      </c>
      <c r="AK5243" s="430">
        <v>0</v>
      </c>
      <c r="AL5243" s="430">
        <v>0</v>
      </c>
    </row>
    <row r="5244" spans="1:38" x14ac:dyDescent="0.25">
      <c r="A5244" s="430" t="s">
        <v>4391</v>
      </c>
      <c r="B5244" s="430">
        <v>1</v>
      </c>
      <c r="C5244" s="430" t="s">
        <v>4392</v>
      </c>
      <c r="D5244" s="430" t="s">
        <v>4061</v>
      </c>
      <c r="E5244" s="430">
        <v>95</v>
      </c>
      <c r="F5244" s="430">
        <v>0</v>
      </c>
      <c r="G5244" s="430">
        <v>0</v>
      </c>
      <c r="H5244" s="430">
        <v>0</v>
      </c>
      <c r="I5244" s="430">
        <v>0</v>
      </c>
      <c r="J5244" s="430">
        <v>0</v>
      </c>
      <c r="K5244" s="430">
        <v>0</v>
      </c>
      <c r="L5244" s="430">
        <v>0</v>
      </c>
      <c r="M5244" s="430">
        <v>0</v>
      </c>
      <c r="N5244" s="430">
        <v>0</v>
      </c>
      <c r="O5244" s="430">
        <v>0</v>
      </c>
      <c r="P5244" s="430">
        <v>0</v>
      </c>
      <c r="Q5244" s="430">
        <v>0</v>
      </c>
      <c r="R5244" s="430">
        <v>0</v>
      </c>
      <c r="S5244" s="430">
        <v>0</v>
      </c>
      <c r="T5244" s="430">
        <v>0</v>
      </c>
      <c r="U5244" s="430">
        <v>0</v>
      </c>
      <c r="V5244" s="430">
        <v>0</v>
      </c>
      <c r="W5244" s="430">
        <v>0</v>
      </c>
      <c r="X5244" s="430">
        <v>0</v>
      </c>
      <c r="Y5244" s="430">
        <v>0</v>
      </c>
      <c r="Z5244" s="430">
        <v>0</v>
      </c>
      <c r="AA5244" s="430">
        <v>0</v>
      </c>
      <c r="AB5244" s="430">
        <v>0</v>
      </c>
      <c r="AC5244" s="430">
        <v>0</v>
      </c>
      <c r="AD5244" s="430">
        <v>0</v>
      </c>
      <c r="AE5244" s="430">
        <v>0</v>
      </c>
      <c r="AF5244" s="430">
        <v>0</v>
      </c>
      <c r="AG5244" s="430">
        <v>0</v>
      </c>
      <c r="AH5244" s="430">
        <v>0</v>
      </c>
      <c r="AI5244" s="430">
        <v>0</v>
      </c>
      <c r="AJ5244" s="430">
        <v>0</v>
      </c>
      <c r="AK5244" s="430">
        <v>0</v>
      </c>
      <c r="AL5244" s="430">
        <v>0</v>
      </c>
    </row>
    <row r="5245" spans="1:38" x14ac:dyDescent="0.25">
      <c r="A5245" s="430" t="s">
        <v>4391</v>
      </c>
      <c r="B5245" s="430">
        <v>1</v>
      </c>
      <c r="C5245" s="430" t="s">
        <v>4392</v>
      </c>
      <c r="D5245" s="430" t="s">
        <v>4063</v>
      </c>
      <c r="E5245" s="430">
        <v>95</v>
      </c>
      <c r="F5245" s="430">
        <v>0</v>
      </c>
      <c r="G5245" s="430">
        <v>0</v>
      </c>
      <c r="H5245" s="430">
        <v>0</v>
      </c>
      <c r="I5245" s="430">
        <v>0</v>
      </c>
      <c r="J5245" s="430">
        <v>0</v>
      </c>
      <c r="K5245" s="430">
        <v>0</v>
      </c>
      <c r="L5245" s="430">
        <v>0</v>
      </c>
      <c r="M5245" s="430">
        <v>0</v>
      </c>
      <c r="N5245" s="430">
        <v>0</v>
      </c>
      <c r="O5245" s="430">
        <v>0</v>
      </c>
      <c r="P5245" s="430">
        <v>0</v>
      </c>
      <c r="Q5245" s="430">
        <v>0</v>
      </c>
      <c r="R5245" s="430">
        <v>0</v>
      </c>
      <c r="S5245" s="430">
        <v>0</v>
      </c>
      <c r="T5245" s="430">
        <v>0</v>
      </c>
      <c r="U5245" s="430">
        <v>0</v>
      </c>
      <c r="V5245" s="430">
        <v>0</v>
      </c>
      <c r="W5245" s="430">
        <v>0</v>
      </c>
      <c r="X5245" s="430">
        <v>0</v>
      </c>
      <c r="Y5245" s="430">
        <v>0</v>
      </c>
      <c r="Z5245" s="430">
        <v>0</v>
      </c>
      <c r="AA5245" s="430">
        <v>0</v>
      </c>
      <c r="AB5245" s="430">
        <v>0</v>
      </c>
      <c r="AC5245" s="430">
        <v>0</v>
      </c>
      <c r="AD5245" s="430">
        <v>0</v>
      </c>
      <c r="AE5245" s="430">
        <v>0</v>
      </c>
      <c r="AF5245" s="430">
        <v>0</v>
      </c>
      <c r="AG5245" s="430">
        <v>0</v>
      </c>
      <c r="AH5245" s="430">
        <v>0</v>
      </c>
      <c r="AI5245" s="430">
        <v>0</v>
      </c>
      <c r="AJ5245" s="430">
        <v>0</v>
      </c>
      <c r="AK5245" s="430">
        <v>0</v>
      </c>
      <c r="AL5245" s="430">
        <v>0</v>
      </c>
    </row>
    <row r="5246" spans="1:38" x14ac:dyDescent="0.25">
      <c r="A5246" s="430" t="s">
        <v>4391</v>
      </c>
      <c r="B5246" s="430">
        <v>1</v>
      </c>
      <c r="C5246" s="430" t="s">
        <v>4392</v>
      </c>
      <c r="D5246" s="430" t="s">
        <v>4065</v>
      </c>
      <c r="E5246" s="430">
        <v>95</v>
      </c>
      <c r="F5246" s="430">
        <v>0</v>
      </c>
      <c r="G5246" s="430">
        <v>0</v>
      </c>
      <c r="H5246" s="430">
        <v>0</v>
      </c>
      <c r="I5246" s="430">
        <v>0</v>
      </c>
      <c r="J5246" s="430">
        <v>0</v>
      </c>
      <c r="K5246" s="430">
        <v>0</v>
      </c>
      <c r="L5246" s="430">
        <v>0</v>
      </c>
      <c r="M5246" s="430">
        <v>0</v>
      </c>
      <c r="N5246" s="430">
        <v>0</v>
      </c>
      <c r="O5246" s="430">
        <v>0</v>
      </c>
      <c r="P5246" s="430">
        <v>0</v>
      </c>
      <c r="Q5246" s="430">
        <v>0</v>
      </c>
      <c r="R5246" s="430">
        <v>0</v>
      </c>
      <c r="S5246" s="430">
        <v>0</v>
      </c>
      <c r="T5246" s="430">
        <v>0</v>
      </c>
      <c r="U5246" s="430">
        <v>0</v>
      </c>
      <c r="V5246" s="430">
        <v>0</v>
      </c>
      <c r="W5246" s="430">
        <v>0</v>
      </c>
      <c r="X5246" s="430">
        <v>0</v>
      </c>
      <c r="Y5246" s="430">
        <v>0</v>
      </c>
      <c r="Z5246" s="430">
        <v>0</v>
      </c>
      <c r="AA5246" s="430">
        <v>0</v>
      </c>
      <c r="AB5246" s="430">
        <v>0</v>
      </c>
      <c r="AC5246" s="430">
        <v>0</v>
      </c>
      <c r="AD5246" s="430">
        <v>0</v>
      </c>
      <c r="AE5246" s="430">
        <v>0</v>
      </c>
      <c r="AF5246" s="430">
        <v>0</v>
      </c>
      <c r="AG5246" s="430">
        <v>0</v>
      </c>
      <c r="AH5246" s="430">
        <v>0</v>
      </c>
      <c r="AI5246" s="430">
        <v>0</v>
      </c>
      <c r="AJ5246" s="430">
        <v>0</v>
      </c>
      <c r="AK5246" s="430">
        <v>0</v>
      </c>
      <c r="AL5246" s="430">
        <v>0</v>
      </c>
    </row>
    <row r="5247" spans="1:38" x14ac:dyDescent="0.25">
      <c r="A5247" s="430" t="s">
        <v>4391</v>
      </c>
      <c r="B5247" s="430">
        <v>1</v>
      </c>
      <c r="C5247" s="430" t="s">
        <v>4392</v>
      </c>
      <c r="D5247" s="430" t="s">
        <v>4067</v>
      </c>
      <c r="E5247" s="430">
        <v>95</v>
      </c>
      <c r="F5247" s="430">
        <v>0</v>
      </c>
      <c r="G5247" s="430">
        <v>0</v>
      </c>
      <c r="H5247" s="430">
        <v>0</v>
      </c>
      <c r="I5247" s="430">
        <v>0</v>
      </c>
      <c r="J5247" s="430">
        <v>0</v>
      </c>
      <c r="K5247" s="430">
        <v>0</v>
      </c>
      <c r="L5247" s="430">
        <v>0</v>
      </c>
      <c r="M5247" s="430">
        <v>0</v>
      </c>
      <c r="N5247" s="430">
        <v>0</v>
      </c>
      <c r="O5247" s="430">
        <v>0</v>
      </c>
      <c r="P5247" s="430">
        <v>0</v>
      </c>
      <c r="Q5247" s="430">
        <v>0</v>
      </c>
      <c r="R5247" s="430">
        <v>0</v>
      </c>
      <c r="S5247" s="430">
        <v>0</v>
      </c>
      <c r="T5247" s="430">
        <v>0</v>
      </c>
      <c r="U5247" s="430">
        <v>0</v>
      </c>
      <c r="V5247" s="430">
        <v>0</v>
      </c>
      <c r="W5247" s="430">
        <v>0</v>
      </c>
      <c r="X5247" s="430">
        <v>0</v>
      </c>
      <c r="Y5247" s="430">
        <v>0</v>
      </c>
      <c r="Z5247" s="430">
        <v>3.5243000000000002E-3</v>
      </c>
      <c r="AA5247" s="430">
        <v>9.7297200000000007E-3</v>
      </c>
      <c r="AB5247" s="430">
        <v>6.7860000000000004E-3</v>
      </c>
      <c r="AC5247" s="430">
        <v>5.0911899999999998E-3</v>
      </c>
      <c r="AD5247" s="430">
        <v>2.9353999999999999E-3</v>
      </c>
      <c r="AE5247" s="430">
        <v>3.7128E-3</v>
      </c>
      <c r="AF5247" s="430">
        <v>1.6146000000000001E-3</v>
      </c>
      <c r="AG5247" s="430">
        <v>3.5503000000000002E-3</v>
      </c>
      <c r="AH5247" s="430">
        <v>1.504841E-2</v>
      </c>
      <c r="AI5247" s="430">
        <v>1.0374E-2</v>
      </c>
      <c r="AJ5247" s="430">
        <v>9.4249999999999994E-3</v>
      </c>
      <c r="AK5247" s="430">
        <v>5.1636E-3</v>
      </c>
      <c r="AL5247" s="430">
        <v>0</v>
      </c>
    </row>
    <row r="5248" spans="1:38" x14ac:dyDescent="0.25">
      <c r="A5248" s="430" t="s">
        <v>4391</v>
      </c>
      <c r="B5248" s="430">
        <v>1</v>
      </c>
      <c r="C5248" s="430" t="s">
        <v>4392</v>
      </c>
      <c r="D5248" s="430" t="s">
        <v>4069</v>
      </c>
      <c r="E5248" s="430">
        <v>95</v>
      </c>
      <c r="F5248" s="430">
        <v>0</v>
      </c>
      <c r="G5248" s="430">
        <v>0</v>
      </c>
      <c r="H5248" s="430">
        <v>0</v>
      </c>
      <c r="I5248" s="430">
        <v>0</v>
      </c>
      <c r="J5248" s="430">
        <v>0</v>
      </c>
      <c r="K5248" s="430">
        <v>0</v>
      </c>
      <c r="L5248" s="430">
        <v>0</v>
      </c>
      <c r="M5248" s="430">
        <v>0</v>
      </c>
      <c r="N5248" s="430">
        <v>0</v>
      </c>
      <c r="O5248" s="430">
        <v>0</v>
      </c>
      <c r="P5248" s="430">
        <v>0</v>
      </c>
      <c r="Q5248" s="430">
        <v>0</v>
      </c>
      <c r="R5248" s="430">
        <v>0</v>
      </c>
      <c r="S5248" s="430">
        <v>0</v>
      </c>
      <c r="T5248" s="430">
        <v>0</v>
      </c>
      <c r="U5248" s="430">
        <v>0</v>
      </c>
      <c r="V5248" s="430">
        <v>0</v>
      </c>
      <c r="W5248" s="430">
        <v>0</v>
      </c>
      <c r="X5248" s="430">
        <v>0</v>
      </c>
      <c r="Y5248" s="430">
        <v>0</v>
      </c>
      <c r="Z5248" s="430">
        <v>0</v>
      </c>
      <c r="AA5248" s="430">
        <v>0</v>
      </c>
      <c r="AB5248" s="430">
        <v>0</v>
      </c>
      <c r="AC5248" s="430">
        <v>0</v>
      </c>
      <c r="AD5248" s="430">
        <v>0</v>
      </c>
      <c r="AE5248" s="430">
        <v>0</v>
      </c>
      <c r="AF5248" s="430">
        <v>0</v>
      </c>
      <c r="AG5248" s="430">
        <v>0</v>
      </c>
      <c r="AH5248" s="430">
        <v>0</v>
      </c>
      <c r="AI5248" s="430">
        <v>0</v>
      </c>
      <c r="AJ5248" s="430">
        <v>0</v>
      </c>
      <c r="AK5248" s="430">
        <v>0</v>
      </c>
      <c r="AL5248" s="430">
        <v>0</v>
      </c>
    </row>
    <row r="5249" spans="1:38" x14ac:dyDescent="0.25">
      <c r="A5249" s="430" t="s">
        <v>4391</v>
      </c>
      <c r="B5249" s="430">
        <v>1</v>
      </c>
      <c r="C5249" s="430" t="s">
        <v>4392</v>
      </c>
      <c r="D5249" s="430" t="s">
        <v>4071</v>
      </c>
      <c r="E5249" s="430">
        <v>95</v>
      </c>
      <c r="F5249" s="430">
        <v>0</v>
      </c>
      <c r="G5249" s="430">
        <v>0</v>
      </c>
      <c r="H5249" s="430">
        <v>0</v>
      </c>
      <c r="I5249" s="430">
        <v>0</v>
      </c>
      <c r="J5249" s="430">
        <v>0</v>
      </c>
      <c r="K5249" s="430">
        <v>0</v>
      </c>
      <c r="L5249" s="430">
        <v>0</v>
      </c>
      <c r="M5249" s="430">
        <v>0</v>
      </c>
      <c r="N5249" s="430">
        <v>0</v>
      </c>
      <c r="O5249" s="430">
        <v>0</v>
      </c>
      <c r="P5249" s="430">
        <v>0</v>
      </c>
      <c r="Q5249" s="430">
        <v>0</v>
      </c>
      <c r="R5249" s="430">
        <v>0</v>
      </c>
      <c r="S5249" s="430">
        <v>0</v>
      </c>
      <c r="T5249" s="430">
        <v>0</v>
      </c>
      <c r="U5249" s="430">
        <v>0</v>
      </c>
      <c r="V5249" s="430">
        <v>0</v>
      </c>
      <c r="W5249" s="430">
        <v>0</v>
      </c>
      <c r="X5249" s="430">
        <v>0</v>
      </c>
      <c r="Y5249" s="430">
        <v>0</v>
      </c>
      <c r="Z5249" s="430">
        <v>0</v>
      </c>
      <c r="AA5249" s="430">
        <v>0</v>
      </c>
      <c r="AB5249" s="430">
        <v>0</v>
      </c>
      <c r="AC5249" s="430">
        <v>0</v>
      </c>
      <c r="AD5249" s="430">
        <v>0</v>
      </c>
      <c r="AE5249" s="430">
        <v>0</v>
      </c>
      <c r="AF5249" s="430">
        <v>0</v>
      </c>
      <c r="AG5249" s="430">
        <v>0</v>
      </c>
      <c r="AH5249" s="430">
        <v>0</v>
      </c>
      <c r="AI5249" s="430">
        <v>0</v>
      </c>
      <c r="AJ5249" s="430">
        <v>0</v>
      </c>
      <c r="AK5249" s="430">
        <v>0</v>
      </c>
      <c r="AL5249" s="430">
        <v>0</v>
      </c>
    </row>
    <row r="5250" spans="1:38" x14ac:dyDescent="0.25">
      <c r="A5250" s="430" t="s">
        <v>4391</v>
      </c>
      <c r="B5250" s="430">
        <v>1</v>
      </c>
      <c r="C5250" s="430" t="s">
        <v>4392</v>
      </c>
      <c r="D5250" s="430" t="s">
        <v>4073</v>
      </c>
      <c r="E5250" s="430">
        <v>95</v>
      </c>
      <c r="F5250" s="430">
        <v>0</v>
      </c>
      <c r="G5250" s="430">
        <v>0</v>
      </c>
      <c r="H5250" s="430">
        <v>0</v>
      </c>
      <c r="I5250" s="430">
        <v>0</v>
      </c>
      <c r="J5250" s="430">
        <v>0</v>
      </c>
      <c r="K5250" s="430">
        <v>0</v>
      </c>
      <c r="L5250" s="430">
        <v>0</v>
      </c>
      <c r="M5250" s="430">
        <v>0</v>
      </c>
      <c r="N5250" s="430">
        <v>0</v>
      </c>
      <c r="O5250" s="430">
        <v>0</v>
      </c>
      <c r="P5250" s="430">
        <v>0</v>
      </c>
      <c r="Q5250" s="430">
        <v>0</v>
      </c>
      <c r="R5250" s="430">
        <v>0</v>
      </c>
      <c r="S5250" s="430">
        <v>0</v>
      </c>
      <c r="T5250" s="430">
        <v>0</v>
      </c>
      <c r="U5250" s="430">
        <v>0</v>
      </c>
      <c r="V5250" s="430">
        <v>0</v>
      </c>
      <c r="W5250" s="430">
        <v>0</v>
      </c>
      <c r="X5250" s="430">
        <v>0</v>
      </c>
      <c r="Y5250" s="430">
        <v>0</v>
      </c>
      <c r="Z5250" s="430">
        <v>0</v>
      </c>
      <c r="AA5250" s="430">
        <v>0</v>
      </c>
      <c r="AB5250" s="430">
        <v>0</v>
      </c>
      <c r="AC5250" s="430">
        <v>0</v>
      </c>
      <c r="AD5250" s="430">
        <v>0</v>
      </c>
      <c r="AE5250" s="430">
        <v>0</v>
      </c>
      <c r="AF5250" s="430">
        <v>0</v>
      </c>
      <c r="AG5250" s="430">
        <v>0</v>
      </c>
      <c r="AH5250" s="430">
        <v>0</v>
      </c>
      <c r="AI5250" s="430">
        <v>0</v>
      </c>
      <c r="AJ5250" s="430">
        <v>0</v>
      </c>
      <c r="AK5250" s="430">
        <v>0</v>
      </c>
      <c r="AL5250" s="430">
        <v>0</v>
      </c>
    </row>
    <row r="5251" spans="1:38" x14ac:dyDescent="0.25">
      <c r="A5251" s="430" t="s">
        <v>4391</v>
      </c>
      <c r="B5251" s="430">
        <v>1</v>
      </c>
      <c r="C5251" s="430" t="s">
        <v>4392</v>
      </c>
      <c r="D5251" s="430" t="s">
        <v>4228</v>
      </c>
      <c r="E5251" s="430">
        <v>95</v>
      </c>
      <c r="F5251" s="430">
        <v>0</v>
      </c>
      <c r="G5251" s="430">
        <v>0</v>
      </c>
      <c r="H5251" s="430">
        <v>0</v>
      </c>
      <c r="I5251" s="430">
        <v>0</v>
      </c>
      <c r="J5251" s="430">
        <v>0</v>
      </c>
      <c r="K5251" s="430">
        <v>0</v>
      </c>
      <c r="L5251" s="430">
        <v>0</v>
      </c>
      <c r="M5251" s="430">
        <v>0</v>
      </c>
      <c r="N5251" s="430">
        <v>0</v>
      </c>
      <c r="O5251" s="430">
        <v>0</v>
      </c>
      <c r="P5251" s="430">
        <v>0</v>
      </c>
      <c r="Q5251" s="430">
        <v>0</v>
      </c>
      <c r="R5251" s="430">
        <v>0</v>
      </c>
      <c r="S5251" s="430">
        <v>0</v>
      </c>
      <c r="T5251" s="430">
        <v>0</v>
      </c>
      <c r="U5251" s="430">
        <v>0</v>
      </c>
      <c r="V5251" s="430">
        <v>0</v>
      </c>
      <c r="W5251" s="430">
        <v>0</v>
      </c>
      <c r="X5251" s="430">
        <v>0</v>
      </c>
      <c r="Y5251" s="430">
        <v>0</v>
      </c>
      <c r="Z5251" s="430">
        <v>0</v>
      </c>
      <c r="AA5251" s="430">
        <v>0</v>
      </c>
      <c r="AB5251" s="430">
        <v>0</v>
      </c>
      <c r="AC5251" s="430">
        <v>0</v>
      </c>
      <c r="AD5251" s="430">
        <v>0</v>
      </c>
      <c r="AE5251" s="430">
        <v>0</v>
      </c>
      <c r="AF5251" s="430">
        <v>0</v>
      </c>
      <c r="AG5251" s="430">
        <v>0</v>
      </c>
      <c r="AH5251" s="430">
        <v>0</v>
      </c>
      <c r="AI5251" s="430">
        <v>0</v>
      </c>
      <c r="AJ5251" s="430">
        <v>0</v>
      </c>
      <c r="AK5251" s="430">
        <v>0</v>
      </c>
      <c r="AL5251" s="430">
        <v>0</v>
      </c>
    </row>
    <row r="5252" spans="1:38" x14ac:dyDescent="0.25">
      <c r="A5252" s="430" t="s">
        <v>4391</v>
      </c>
      <c r="B5252" s="430">
        <v>1</v>
      </c>
      <c r="C5252" s="430" t="s">
        <v>4392</v>
      </c>
      <c r="D5252" s="430" t="s">
        <v>4287</v>
      </c>
      <c r="E5252" s="430">
        <v>95</v>
      </c>
      <c r="F5252" s="430">
        <v>0</v>
      </c>
      <c r="G5252" s="430">
        <v>0</v>
      </c>
      <c r="H5252" s="430">
        <v>0</v>
      </c>
      <c r="I5252" s="430">
        <v>0</v>
      </c>
      <c r="J5252" s="430">
        <v>0</v>
      </c>
      <c r="K5252" s="430">
        <v>0</v>
      </c>
      <c r="L5252" s="430">
        <v>0</v>
      </c>
      <c r="M5252" s="430">
        <v>0</v>
      </c>
      <c r="N5252" s="430">
        <v>0</v>
      </c>
      <c r="O5252" s="430">
        <v>0</v>
      </c>
      <c r="P5252" s="430">
        <v>0</v>
      </c>
      <c r="Q5252" s="430">
        <v>0</v>
      </c>
      <c r="R5252" s="430">
        <v>0</v>
      </c>
      <c r="S5252" s="430">
        <v>0</v>
      </c>
      <c r="T5252" s="430">
        <v>0</v>
      </c>
      <c r="U5252" s="430">
        <v>0</v>
      </c>
      <c r="V5252" s="430">
        <v>0</v>
      </c>
      <c r="W5252" s="430">
        <v>0</v>
      </c>
      <c r="X5252" s="430">
        <v>0</v>
      </c>
      <c r="Y5252" s="430">
        <v>0</v>
      </c>
      <c r="Z5252" s="430">
        <v>0</v>
      </c>
      <c r="AA5252" s="430">
        <v>0</v>
      </c>
      <c r="AB5252" s="430">
        <v>0</v>
      </c>
      <c r="AC5252" s="430">
        <v>0</v>
      </c>
      <c r="AD5252" s="430">
        <v>0</v>
      </c>
      <c r="AE5252" s="430">
        <v>0</v>
      </c>
      <c r="AF5252" s="430">
        <v>0</v>
      </c>
      <c r="AG5252" s="430">
        <v>0</v>
      </c>
      <c r="AH5252" s="430">
        <v>0</v>
      </c>
      <c r="AI5252" s="430">
        <v>0</v>
      </c>
      <c r="AJ5252" s="430">
        <v>0</v>
      </c>
      <c r="AK5252" s="430">
        <v>0</v>
      </c>
      <c r="AL5252" s="430">
        <v>0</v>
      </c>
    </row>
    <row r="5253" spans="1:38" x14ac:dyDescent="0.25">
      <c r="A5253" s="430" t="s">
        <v>4391</v>
      </c>
      <c r="B5253" s="430">
        <v>1</v>
      </c>
      <c r="C5253" s="430" t="s">
        <v>4392</v>
      </c>
      <c r="D5253" s="430" t="s">
        <v>4075</v>
      </c>
      <c r="E5253" s="430">
        <v>95</v>
      </c>
      <c r="F5253" s="430">
        <v>0</v>
      </c>
      <c r="G5253" s="430">
        <v>0</v>
      </c>
      <c r="H5253" s="430">
        <v>0</v>
      </c>
      <c r="I5253" s="430">
        <v>0</v>
      </c>
      <c r="J5253" s="430">
        <v>0</v>
      </c>
      <c r="K5253" s="430">
        <v>0</v>
      </c>
      <c r="L5253" s="430">
        <v>0</v>
      </c>
      <c r="M5253" s="430">
        <v>0</v>
      </c>
      <c r="N5253" s="430">
        <v>0</v>
      </c>
      <c r="O5253" s="430">
        <v>0</v>
      </c>
      <c r="P5253" s="430">
        <v>0</v>
      </c>
      <c r="Q5253" s="430">
        <v>0</v>
      </c>
      <c r="R5253" s="430">
        <v>0</v>
      </c>
      <c r="S5253" s="430">
        <v>0</v>
      </c>
      <c r="T5253" s="430">
        <v>0</v>
      </c>
      <c r="U5253" s="430">
        <v>0</v>
      </c>
      <c r="V5253" s="430">
        <v>0</v>
      </c>
      <c r="W5253" s="430">
        <v>0</v>
      </c>
      <c r="X5253" s="430">
        <v>0</v>
      </c>
      <c r="Y5253" s="430">
        <v>0</v>
      </c>
      <c r="Z5253" s="430">
        <v>0</v>
      </c>
      <c r="AA5253" s="430">
        <v>0</v>
      </c>
      <c r="AB5253" s="430">
        <v>0</v>
      </c>
      <c r="AC5253" s="430">
        <v>0</v>
      </c>
      <c r="AD5253" s="430">
        <v>0</v>
      </c>
      <c r="AE5253" s="430">
        <v>0</v>
      </c>
      <c r="AF5253" s="430">
        <v>0</v>
      </c>
      <c r="AG5253" s="430">
        <v>0</v>
      </c>
      <c r="AH5253" s="430">
        <v>0</v>
      </c>
      <c r="AI5253" s="430">
        <v>0</v>
      </c>
      <c r="AJ5253" s="430">
        <v>0</v>
      </c>
      <c r="AK5253" s="430">
        <v>0</v>
      </c>
      <c r="AL5253" s="430">
        <v>0</v>
      </c>
    </row>
    <row r="5254" spans="1:38" x14ac:dyDescent="0.25">
      <c r="A5254" s="430" t="s">
        <v>4391</v>
      </c>
      <c r="B5254" s="430">
        <v>1</v>
      </c>
      <c r="C5254" s="430" t="s">
        <v>4392</v>
      </c>
      <c r="D5254" s="430" t="s">
        <v>4077</v>
      </c>
      <c r="E5254" s="430">
        <v>95</v>
      </c>
      <c r="F5254" s="430">
        <v>0</v>
      </c>
      <c r="G5254" s="430">
        <v>0</v>
      </c>
      <c r="H5254" s="430">
        <v>0</v>
      </c>
      <c r="I5254" s="430">
        <v>0</v>
      </c>
      <c r="J5254" s="430">
        <v>0</v>
      </c>
      <c r="K5254" s="430">
        <v>0</v>
      </c>
      <c r="L5254" s="430">
        <v>0</v>
      </c>
      <c r="M5254" s="430">
        <v>0</v>
      </c>
      <c r="N5254" s="430">
        <v>0</v>
      </c>
      <c r="O5254" s="430">
        <v>0</v>
      </c>
      <c r="P5254" s="430">
        <v>0</v>
      </c>
      <c r="Q5254" s="430">
        <v>0</v>
      </c>
      <c r="R5254" s="430">
        <v>0</v>
      </c>
      <c r="S5254" s="430">
        <v>0</v>
      </c>
      <c r="T5254" s="430">
        <v>0</v>
      </c>
      <c r="U5254" s="430">
        <v>0</v>
      </c>
      <c r="V5254" s="430">
        <v>0</v>
      </c>
      <c r="W5254" s="430">
        <v>0</v>
      </c>
      <c r="X5254" s="430">
        <v>0</v>
      </c>
      <c r="Y5254" s="430">
        <v>0</v>
      </c>
      <c r="Z5254" s="430">
        <v>0</v>
      </c>
      <c r="AA5254" s="430">
        <v>0</v>
      </c>
      <c r="AB5254" s="430">
        <v>0</v>
      </c>
      <c r="AC5254" s="430">
        <v>0</v>
      </c>
      <c r="AD5254" s="430">
        <v>0</v>
      </c>
      <c r="AE5254" s="430">
        <v>0</v>
      </c>
      <c r="AF5254" s="430">
        <v>0</v>
      </c>
      <c r="AG5254" s="430">
        <v>0</v>
      </c>
      <c r="AH5254" s="430">
        <v>0</v>
      </c>
      <c r="AI5254" s="430">
        <v>0</v>
      </c>
      <c r="AJ5254" s="430">
        <v>0</v>
      </c>
      <c r="AK5254" s="430">
        <v>0</v>
      </c>
      <c r="AL5254" s="430">
        <v>0</v>
      </c>
    </row>
    <row r="5255" spans="1:38" x14ac:dyDescent="0.25">
      <c r="A5255" s="430" t="s">
        <v>4391</v>
      </c>
      <c r="B5255" s="430">
        <v>1</v>
      </c>
      <c r="C5255" s="430" t="s">
        <v>4392</v>
      </c>
      <c r="D5255" s="430" t="s">
        <v>4079</v>
      </c>
      <c r="E5255" s="430">
        <v>95</v>
      </c>
      <c r="F5255" s="430">
        <v>0</v>
      </c>
      <c r="G5255" s="430">
        <v>0</v>
      </c>
      <c r="H5255" s="430">
        <v>0</v>
      </c>
      <c r="I5255" s="430">
        <v>0</v>
      </c>
      <c r="J5255" s="430">
        <v>0</v>
      </c>
      <c r="K5255" s="430">
        <v>0</v>
      </c>
      <c r="L5255" s="430">
        <v>0</v>
      </c>
      <c r="M5255" s="430">
        <v>0</v>
      </c>
      <c r="N5255" s="430">
        <v>0</v>
      </c>
      <c r="O5255" s="430">
        <v>0</v>
      </c>
      <c r="P5255" s="430">
        <v>0</v>
      </c>
      <c r="Q5255" s="430">
        <v>0</v>
      </c>
      <c r="R5255" s="430">
        <v>0</v>
      </c>
      <c r="S5255" s="430">
        <v>0</v>
      </c>
      <c r="T5255" s="430">
        <v>0</v>
      </c>
      <c r="U5255" s="430">
        <v>0</v>
      </c>
      <c r="V5255" s="430">
        <v>0</v>
      </c>
      <c r="W5255" s="430">
        <v>0</v>
      </c>
      <c r="X5255" s="430">
        <v>0</v>
      </c>
      <c r="Y5255" s="430">
        <v>0</v>
      </c>
      <c r="Z5255" s="430">
        <v>0</v>
      </c>
      <c r="AA5255" s="430">
        <v>0</v>
      </c>
      <c r="AB5255" s="430">
        <v>0</v>
      </c>
      <c r="AC5255" s="430">
        <v>0</v>
      </c>
      <c r="AD5255" s="430">
        <v>0</v>
      </c>
      <c r="AE5255" s="430">
        <v>0</v>
      </c>
      <c r="AF5255" s="430">
        <v>0</v>
      </c>
      <c r="AG5255" s="430">
        <v>0</v>
      </c>
      <c r="AH5255" s="430">
        <v>0</v>
      </c>
      <c r="AI5255" s="430">
        <v>0</v>
      </c>
      <c r="AJ5255" s="430">
        <v>0</v>
      </c>
      <c r="AK5255" s="430">
        <v>0</v>
      </c>
      <c r="AL5255" s="430">
        <v>0</v>
      </c>
    </row>
    <row r="5256" spans="1:38" x14ac:dyDescent="0.25">
      <c r="A5256" s="430" t="s">
        <v>4391</v>
      </c>
      <c r="B5256" s="430">
        <v>1</v>
      </c>
      <c r="C5256" s="430" t="s">
        <v>4392</v>
      </c>
      <c r="D5256" s="430" t="s">
        <v>4081</v>
      </c>
      <c r="E5256" s="430">
        <v>95</v>
      </c>
      <c r="F5256" s="430">
        <v>0</v>
      </c>
      <c r="G5256" s="430">
        <v>0</v>
      </c>
      <c r="H5256" s="430">
        <v>0</v>
      </c>
      <c r="I5256" s="430">
        <v>0</v>
      </c>
      <c r="J5256" s="430">
        <v>0</v>
      </c>
      <c r="K5256" s="430">
        <v>0</v>
      </c>
      <c r="L5256" s="430">
        <v>0</v>
      </c>
      <c r="M5256" s="430">
        <v>0</v>
      </c>
      <c r="N5256" s="430">
        <v>0</v>
      </c>
      <c r="O5256" s="430">
        <v>0</v>
      </c>
      <c r="P5256" s="430">
        <v>0</v>
      </c>
      <c r="Q5256" s="430">
        <v>0</v>
      </c>
      <c r="R5256" s="430">
        <v>0</v>
      </c>
      <c r="S5256" s="430">
        <v>0</v>
      </c>
      <c r="T5256" s="430">
        <v>0</v>
      </c>
      <c r="U5256" s="430">
        <v>0</v>
      </c>
      <c r="V5256" s="430">
        <v>0</v>
      </c>
      <c r="W5256" s="430">
        <v>0</v>
      </c>
      <c r="X5256" s="430">
        <v>0</v>
      </c>
      <c r="Y5256" s="430">
        <v>0</v>
      </c>
      <c r="Z5256" s="430">
        <v>0</v>
      </c>
      <c r="AA5256" s="430">
        <v>0</v>
      </c>
      <c r="AB5256" s="430">
        <v>0</v>
      </c>
      <c r="AC5256" s="430">
        <v>0</v>
      </c>
      <c r="AD5256" s="430">
        <v>0</v>
      </c>
      <c r="AE5256" s="430">
        <v>0</v>
      </c>
      <c r="AF5256" s="430">
        <v>0</v>
      </c>
      <c r="AG5256" s="430">
        <v>0</v>
      </c>
      <c r="AH5256" s="430">
        <v>0</v>
      </c>
      <c r="AI5256" s="430">
        <v>0</v>
      </c>
      <c r="AJ5256" s="430">
        <v>0</v>
      </c>
      <c r="AK5256" s="430">
        <v>0</v>
      </c>
      <c r="AL5256" s="430">
        <v>0</v>
      </c>
    </row>
    <row r="5257" spans="1:38" x14ac:dyDescent="0.25">
      <c r="A5257" s="430" t="s">
        <v>4391</v>
      </c>
      <c r="B5257" s="430">
        <v>1</v>
      </c>
      <c r="C5257" s="430" t="s">
        <v>4392</v>
      </c>
      <c r="D5257" s="430" t="s">
        <v>4083</v>
      </c>
      <c r="E5257" s="430">
        <v>95</v>
      </c>
      <c r="F5257" s="430">
        <v>0</v>
      </c>
      <c r="G5257" s="430">
        <v>0</v>
      </c>
      <c r="H5257" s="430">
        <v>0</v>
      </c>
      <c r="I5257" s="430">
        <v>0</v>
      </c>
      <c r="J5257" s="430">
        <v>0</v>
      </c>
      <c r="K5257" s="430">
        <v>0</v>
      </c>
      <c r="L5257" s="430">
        <v>0</v>
      </c>
      <c r="M5257" s="430">
        <v>0</v>
      </c>
      <c r="N5257" s="430">
        <v>0</v>
      </c>
      <c r="O5257" s="430">
        <v>0</v>
      </c>
      <c r="P5257" s="430">
        <v>0</v>
      </c>
      <c r="Q5257" s="430">
        <v>0</v>
      </c>
      <c r="R5257" s="430">
        <v>0</v>
      </c>
      <c r="S5257" s="430">
        <v>0</v>
      </c>
      <c r="T5257" s="430">
        <v>0</v>
      </c>
      <c r="U5257" s="430">
        <v>0</v>
      </c>
      <c r="V5257" s="430">
        <v>0</v>
      </c>
      <c r="W5257" s="430">
        <v>0</v>
      </c>
      <c r="X5257" s="430">
        <v>0</v>
      </c>
      <c r="Y5257" s="430">
        <v>0</v>
      </c>
      <c r="Z5257" s="430">
        <v>0</v>
      </c>
      <c r="AA5257" s="430">
        <v>0</v>
      </c>
      <c r="AB5257" s="430">
        <v>0</v>
      </c>
      <c r="AC5257" s="430">
        <v>0</v>
      </c>
      <c r="AD5257" s="430">
        <v>0</v>
      </c>
      <c r="AE5257" s="430">
        <v>0</v>
      </c>
      <c r="AF5257" s="430">
        <v>0</v>
      </c>
      <c r="AG5257" s="430">
        <v>0</v>
      </c>
      <c r="AH5257" s="430">
        <v>0</v>
      </c>
      <c r="AI5257" s="430">
        <v>0</v>
      </c>
      <c r="AJ5257" s="430">
        <v>0</v>
      </c>
      <c r="AK5257" s="430">
        <v>0</v>
      </c>
      <c r="AL5257" s="430">
        <v>0</v>
      </c>
    </row>
    <row r="5258" spans="1:38" x14ac:dyDescent="0.25">
      <c r="A5258" s="430" t="s">
        <v>4391</v>
      </c>
      <c r="B5258" s="430">
        <v>1</v>
      </c>
      <c r="C5258" s="430" t="s">
        <v>4392</v>
      </c>
      <c r="D5258" s="430" t="s">
        <v>4085</v>
      </c>
      <c r="E5258" s="430">
        <v>95</v>
      </c>
      <c r="F5258" s="430">
        <v>0</v>
      </c>
      <c r="G5258" s="430">
        <v>0</v>
      </c>
      <c r="H5258" s="430">
        <v>0</v>
      </c>
      <c r="I5258" s="430">
        <v>0</v>
      </c>
      <c r="J5258" s="430">
        <v>0</v>
      </c>
      <c r="K5258" s="430">
        <v>0</v>
      </c>
      <c r="L5258" s="430">
        <v>0</v>
      </c>
      <c r="M5258" s="430">
        <v>0</v>
      </c>
      <c r="N5258" s="430">
        <v>0</v>
      </c>
      <c r="O5258" s="430">
        <v>0</v>
      </c>
      <c r="P5258" s="430">
        <v>0</v>
      </c>
      <c r="Q5258" s="430">
        <v>0</v>
      </c>
      <c r="R5258" s="430">
        <v>0</v>
      </c>
      <c r="S5258" s="430">
        <v>0</v>
      </c>
      <c r="T5258" s="430">
        <v>0</v>
      </c>
      <c r="U5258" s="430">
        <v>0</v>
      </c>
      <c r="V5258" s="430">
        <v>0</v>
      </c>
      <c r="W5258" s="430">
        <v>0</v>
      </c>
      <c r="X5258" s="430">
        <v>0</v>
      </c>
      <c r="Y5258" s="430">
        <v>0</v>
      </c>
      <c r="Z5258" s="430">
        <v>0</v>
      </c>
      <c r="AA5258" s="430">
        <v>0</v>
      </c>
      <c r="AB5258" s="430">
        <v>0</v>
      </c>
      <c r="AC5258" s="430">
        <v>6.0319999999999999E-2</v>
      </c>
      <c r="AD5258" s="430">
        <v>5.8500000000000003E-2</v>
      </c>
      <c r="AE5258" s="430">
        <v>7.2682999999999998E-2</v>
      </c>
      <c r="AF5258" s="430">
        <v>7.5920650000000006E-2</v>
      </c>
      <c r="AG5258" s="430">
        <v>8.3199999999999996E-2</v>
      </c>
      <c r="AH5258" s="430">
        <v>5.6607200000000003E-2</v>
      </c>
      <c r="AI5258" s="430">
        <v>5.0127999999999999E-2</v>
      </c>
      <c r="AJ5258" s="430">
        <v>4.3042999999999998E-2</v>
      </c>
      <c r="AK5258" s="430">
        <v>3.4790599999999998E-2</v>
      </c>
      <c r="AL5258" s="430">
        <v>0</v>
      </c>
    </row>
    <row r="5259" spans="1:38" x14ac:dyDescent="0.25">
      <c r="A5259" s="430" t="s">
        <v>4391</v>
      </c>
      <c r="B5259" s="430">
        <v>1</v>
      </c>
      <c r="C5259" s="430" t="s">
        <v>4392</v>
      </c>
      <c r="D5259" s="430" t="s">
        <v>4087</v>
      </c>
      <c r="E5259" s="430">
        <v>95</v>
      </c>
      <c r="F5259" s="430">
        <v>0</v>
      </c>
      <c r="G5259" s="430">
        <v>0</v>
      </c>
      <c r="H5259" s="430">
        <v>0</v>
      </c>
      <c r="I5259" s="430">
        <v>0</v>
      </c>
      <c r="J5259" s="430">
        <v>0</v>
      </c>
      <c r="K5259" s="430">
        <v>0</v>
      </c>
      <c r="L5259" s="430">
        <v>0</v>
      </c>
      <c r="M5259" s="430">
        <v>0</v>
      </c>
      <c r="N5259" s="430">
        <v>0</v>
      </c>
      <c r="O5259" s="430">
        <v>0</v>
      </c>
      <c r="P5259" s="430">
        <v>0</v>
      </c>
      <c r="Q5259" s="430">
        <v>0</v>
      </c>
      <c r="R5259" s="430">
        <v>0</v>
      </c>
      <c r="S5259" s="430">
        <v>0</v>
      </c>
      <c r="T5259" s="430">
        <v>0</v>
      </c>
      <c r="U5259" s="430">
        <v>0</v>
      </c>
      <c r="V5259" s="430">
        <v>0</v>
      </c>
      <c r="W5259" s="430">
        <v>0</v>
      </c>
      <c r="X5259" s="430">
        <v>0</v>
      </c>
      <c r="Y5259" s="430">
        <v>0</v>
      </c>
      <c r="Z5259" s="430">
        <v>0</v>
      </c>
      <c r="AA5259" s="430">
        <v>0</v>
      </c>
      <c r="AB5259" s="430">
        <v>0</v>
      </c>
      <c r="AC5259" s="430">
        <v>0</v>
      </c>
      <c r="AD5259" s="430">
        <v>0</v>
      </c>
      <c r="AE5259" s="430">
        <v>0</v>
      </c>
      <c r="AF5259" s="430">
        <v>0</v>
      </c>
      <c r="AG5259" s="430">
        <v>0</v>
      </c>
      <c r="AH5259" s="430">
        <v>0</v>
      </c>
      <c r="AI5259" s="430">
        <v>0</v>
      </c>
      <c r="AJ5259" s="430">
        <v>0</v>
      </c>
      <c r="AK5259" s="430">
        <v>0</v>
      </c>
      <c r="AL5259" s="430">
        <v>0</v>
      </c>
    </row>
    <row r="5260" spans="1:38" x14ac:dyDescent="0.25">
      <c r="A5260" s="430" t="s">
        <v>4391</v>
      </c>
      <c r="B5260" s="430">
        <v>1</v>
      </c>
      <c r="C5260" s="430" t="s">
        <v>4392</v>
      </c>
      <c r="D5260" s="430" t="s">
        <v>4230</v>
      </c>
      <c r="E5260" s="430">
        <v>95</v>
      </c>
      <c r="F5260" s="430">
        <v>0</v>
      </c>
      <c r="G5260" s="430">
        <v>0</v>
      </c>
      <c r="H5260" s="430">
        <v>0</v>
      </c>
      <c r="I5260" s="430">
        <v>0</v>
      </c>
      <c r="J5260" s="430">
        <v>0</v>
      </c>
      <c r="K5260" s="430">
        <v>0</v>
      </c>
      <c r="L5260" s="430">
        <v>0</v>
      </c>
      <c r="M5260" s="430">
        <v>0</v>
      </c>
      <c r="N5260" s="430">
        <v>0</v>
      </c>
      <c r="O5260" s="430">
        <v>0</v>
      </c>
      <c r="P5260" s="430">
        <v>0</v>
      </c>
      <c r="Q5260" s="430">
        <v>0</v>
      </c>
      <c r="R5260" s="430">
        <v>0</v>
      </c>
      <c r="S5260" s="430">
        <v>0</v>
      </c>
      <c r="T5260" s="430">
        <v>0</v>
      </c>
      <c r="U5260" s="430">
        <v>0</v>
      </c>
      <c r="V5260" s="430">
        <v>0</v>
      </c>
      <c r="W5260" s="430">
        <v>0</v>
      </c>
      <c r="X5260" s="430">
        <v>0</v>
      </c>
      <c r="Y5260" s="430">
        <v>0</v>
      </c>
      <c r="Z5260" s="430">
        <v>0</v>
      </c>
      <c r="AA5260" s="430">
        <v>0</v>
      </c>
      <c r="AB5260" s="430">
        <v>0</v>
      </c>
      <c r="AC5260" s="430">
        <v>0</v>
      </c>
      <c r="AD5260" s="430">
        <v>0</v>
      </c>
      <c r="AE5260" s="430">
        <v>0</v>
      </c>
      <c r="AF5260" s="430">
        <v>0</v>
      </c>
      <c r="AG5260" s="430">
        <v>0</v>
      </c>
      <c r="AH5260" s="430">
        <v>0</v>
      </c>
      <c r="AI5260" s="430">
        <v>0</v>
      </c>
      <c r="AJ5260" s="430">
        <v>0</v>
      </c>
      <c r="AK5260" s="430">
        <v>0</v>
      </c>
      <c r="AL5260" s="430">
        <v>0</v>
      </c>
    </row>
    <row r="5261" spans="1:38" x14ac:dyDescent="0.25">
      <c r="A5261" s="430" t="s">
        <v>4391</v>
      </c>
      <c r="B5261" s="430">
        <v>1</v>
      </c>
      <c r="C5261" s="430" t="s">
        <v>4392</v>
      </c>
      <c r="D5261" s="430" t="s">
        <v>4089</v>
      </c>
      <c r="E5261" s="430">
        <v>95</v>
      </c>
      <c r="F5261" s="430">
        <v>0</v>
      </c>
      <c r="G5261" s="430">
        <v>0</v>
      </c>
      <c r="H5261" s="430">
        <v>0</v>
      </c>
      <c r="I5261" s="430">
        <v>0</v>
      </c>
      <c r="J5261" s="430">
        <v>0</v>
      </c>
      <c r="K5261" s="430">
        <v>0</v>
      </c>
      <c r="L5261" s="430">
        <v>0</v>
      </c>
      <c r="M5261" s="430">
        <v>0</v>
      </c>
      <c r="N5261" s="430">
        <v>0</v>
      </c>
      <c r="O5261" s="430">
        <v>0</v>
      </c>
      <c r="P5261" s="430">
        <v>0</v>
      </c>
      <c r="Q5261" s="430">
        <v>0</v>
      </c>
      <c r="R5261" s="430">
        <v>0</v>
      </c>
      <c r="S5261" s="430">
        <v>0</v>
      </c>
      <c r="T5261" s="430">
        <v>0</v>
      </c>
      <c r="U5261" s="430">
        <v>0</v>
      </c>
      <c r="V5261" s="430">
        <v>0</v>
      </c>
      <c r="W5261" s="430">
        <v>0</v>
      </c>
      <c r="X5261" s="430">
        <v>0</v>
      </c>
      <c r="Y5261" s="430">
        <v>0</v>
      </c>
      <c r="Z5261" s="430">
        <v>0</v>
      </c>
      <c r="AA5261" s="430">
        <v>0</v>
      </c>
      <c r="AB5261" s="430">
        <v>0</v>
      </c>
      <c r="AC5261" s="430">
        <v>0</v>
      </c>
      <c r="AD5261" s="430">
        <v>0</v>
      </c>
      <c r="AE5261" s="430">
        <v>0</v>
      </c>
      <c r="AF5261" s="430">
        <v>0</v>
      </c>
      <c r="AG5261" s="430">
        <v>0</v>
      </c>
      <c r="AH5261" s="430">
        <v>0</v>
      </c>
      <c r="AI5261" s="430">
        <v>0</v>
      </c>
      <c r="AJ5261" s="430">
        <v>0</v>
      </c>
      <c r="AK5261" s="430">
        <v>0</v>
      </c>
      <c r="AL5261" s="430">
        <v>0</v>
      </c>
    </row>
    <row r="5262" spans="1:38" x14ac:dyDescent="0.25">
      <c r="A5262" s="430" t="s">
        <v>4391</v>
      </c>
      <c r="B5262" s="430">
        <v>1</v>
      </c>
      <c r="C5262" s="430" t="s">
        <v>4392</v>
      </c>
      <c r="D5262" s="430" t="s">
        <v>4091</v>
      </c>
      <c r="E5262" s="430">
        <v>95</v>
      </c>
      <c r="F5262" s="430">
        <v>0</v>
      </c>
      <c r="G5262" s="430">
        <v>0</v>
      </c>
      <c r="H5262" s="430">
        <v>0</v>
      </c>
      <c r="I5262" s="430">
        <v>0</v>
      </c>
      <c r="J5262" s="430">
        <v>0</v>
      </c>
      <c r="K5262" s="430">
        <v>0</v>
      </c>
      <c r="L5262" s="430">
        <v>0</v>
      </c>
      <c r="M5262" s="430">
        <v>0</v>
      </c>
      <c r="N5262" s="430">
        <v>0</v>
      </c>
      <c r="O5262" s="430">
        <v>0</v>
      </c>
      <c r="P5262" s="430">
        <v>0</v>
      </c>
      <c r="Q5262" s="430">
        <v>0</v>
      </c>
      <c r="R5262" s="430">
        <v>0</v>
      </c>
      <c r="S5262" s="430">
        <v>0</v>
      </c>
      <c r="T5262" s="430">
        <v>0</v>
      </c>
      <c r="U5262" s="430">
        <v>0</v>
      </c>
      <c r="V5262" s="430">
        <v>0</v>
      </c>
      <c r="W5262" s="430">
        <v>0</v>
      </c>
      <c r="X5262" s="430">
        <v>0</v>
      </c>
      <c r="Y5262" s="430">
        <v>0</v>
      </c>
      <c r="Z5262" s="430">
        <v>0</v>
      </c>
      <c r="AA5262" s="430">
        <v>0</v>
      </c>
      <c r="AB5262" s="430">
        <v>0</v>
      </c>
      <c r="AC5262" s="430">
        <v>0</v>
      </c>
      <c r="AD5262" s="430">
        <v>0</v>
      </c>
      <c r="AE5262" s="430">
        <v>0</v>
      </c>
      <c r="AF5262" s="430">
        <v>0</v>
      </c>
      <c r="AG5262" s="430">
        <v>0</v>
      </c>
      <c r="AH5262" s="430">
        <v>0</v>
      </c>
      <c r="AI5262" s="430">
        <v>0</v>
      </c>
      <c r="AJ5262" s="430">
        <v>0</v>
      </c>
      <c r="AK5262" s="430">
        <v>0</v>
      </c>
      <c r="AL5262" s="430">
        <v>0</v>
      </c>
    </row>
    <row r="5263" spans="1:38" x14ac:dyDescent="0.25">
      <c r="A5263" s="430" t="s">
        <v>4391</v>
      </c>
      <c r="B5263" s="430">
        <v>1</v>
      </c>
      <c r="C5263" s="430" t="s">
        <v>4392</v>
      </c>
      <c r="D5263" s="430" t="s">
        <v>4093</v>
      </c>
      <c r="E5263" s="430">
        <v>95</v>
      </c>
      <c r="F5263" s="430">
        <v>0</v>
      </c>
      <c r="G5263" s="430">
        <v>0</v>
      </c>
      <c r="H5263" s="430">
        <v>0</v>
      </c>
      <c r="I5263" s="430">
        <v>0</v>
      </c>
      <c r="J5263" s="430">
        <v>0</v>
      </c>
      <c r="K5263" s="430">
        <v>0</v>
      </c>
      <c r="L5263" s="430">
        <v>0</v>
      </c>
      <c r="M5263" s="430">
        <v>0</v>
      </c>
      <c r="N5263" s="430">
        <v>0</v>
      </c>
      <c r="O5263" s="430">
        <v>0</v>
      </c>
      <c r="P5263" s="430">
        <v>0</v>
      </c>
      <c r="Q5263" s="430">
        <v>0</v>
      </c>
      <c r="R5263" s="430">
        <v>0</v>
      </c>
      <c r="S5263" s="430">
        <v>0</v>
      </c>
      <c r="T5263" s="430">
        <v>0</v>
      </c>
      <c r="U5263" s="430">
        <v>0</v>
      </c>
      <c r="V5263" s="430">
        <v>0</v>
      </c>
      <c r="W5263" s="430">
        <v>0</v>
      </c>
      <c r="X5263" s="430">
        <v>0</v>
      </c>
      <c r="Y5263" s="430">
        <v>0</v>
      </c>
      <c r="Z5263" s="430">
        <v>0</v>
      </c>
      <c r="AA5263" s="430">
        <v>0</v>
      </c>
      <c r="AB5263" s="430">
        <v>0</v>
      </c>
      <c r="AC5263" s="430">
        <v>0</v>
      </c>
      <c r="AD5263" s="430">
        <v>0</v>
      </c>
      <c r="AE5263" s="430">
        <v>0</v>
      </c>
      <c r="AF5263" s="430">
        <v>0</v>
      </c>
      <c r="AG5263" s="430">
        <v>0</v>
      </c>
      <c r="AH5263" s="430">
        <v>0</v>
      </c>
      <c r="AI5263" s="430">
        <v>0</v>
      </c>
      <c r="AJ5263" s="430">
        <v>0</v>
      </c>
      <c r="AK5263" s="430">
        <v>0</v>
      </c>
      <c r="AL5263" s="430">
        <v>0</v>
      </c>
    </row>
    <row r="5264" spans="1:38" x14ac:dyDescent="0.25">
      <c r="A5264" s="430" t="s">
        <v>4391</v>
      </c>
      <c r="B5264" s="430">
        <v>1</v>
      </c>
      <c r="C5264" s="430" t="s">
        <v>4392</v>
      </c>
      <c r="D5264" s="430" t="s">
        <v>4095</v>
      </c>
      <c r="E5264" s="430">
        <v>95</v>
      </c>
      <c r="F5264" s="430">
        <v>0</v>
      </c>
      <c r="G5264" s="430">
        <v>0</v>
      </c>
      <c r="H5264" s="430">
        <v>0</v>
      </c>
      <c r="I5264" s="430">
        <v>0</v>
      </c>
      <c r="J5264" s="430">
        <v>0</v>
      </c>
      <c r="K5264" s="430">
        <v>0</v>
      </c>
      <c r="L5264" s="430">
        <v>0</v>
      </c>
      <c r="M5264" s="430">
        <v>0</v>
      </c>
      <c r="N5264" s="430">
        <v>0</v>
      </c>
      <c r="O5264" s="430">
        <v>0</v>
      </c>
      <c r="P5264" s="430">
        <v>0</v>
      </c>
      <c r="Q5264" s="430">
        <v>0</v>
      </c>
      <c r="R5264" s="430">
        <v>0</v>
      </c>
      <c r="S5264" s="430">
        <v>0</v>
      </c>
      <c r="T5264" s="430">
        <v>0</v>
      </c>
      <c r="U5264" s="430">
        <v>0</v>
      </c>
      <c r="V5264" s="430">
        <v>0</v>
      </c>
      <c r="W5264" s="430">
        <v>0</v>
      </c>
      <c r="X5264" s="430">
        <v>0</v>
      </c>
      <c r="Y5264" s="430">
        <v>0</v>
      </c>
      <c r="Z5264" s="430">
        <v>0</v>
      </c>
      <c r="AA5264" s="430">
        <v>0</v>
      </c>
      <c r="AB5264" s="430">
        <v>0</v>
      </c>
      <c r="AC5264" s="430">
        <v>0</v>
      </c>
      <c r="AD5264" s="430">
        <v>0</v>
      </c>
      <c r="AE5264" s="430">
        <v>0</v>
      </c>
      <c r="AF5264" s="430">
        <v>0</v>
      </c>
      <c r="AG5264" s="430">
        <v>0</v>
      </c>
      <c r="AH5264" s="430">
        <v>0</v>
      </c>
      <c r="AI5264" s="430">
        <v>0</v>
      </c>
      <c r="AJ5264" s="430">
        <v>0</v>
      </c>
      <c r="AK5264" s="430">
        <v>0</v>
      </c>
      <c r="AL5264" s="430">
        <v>0</v>
      </c>
    </row>
    <row r="5265" spans="1:38" x14ac:dyDescent="0.25">
      <c r="A5265" s="430" t="s">
        <v>4391</v>
      </c>
      <c r="B5265" s="430">
        <v>1</v>
      </c>
      <c r="C5265" s="430" t="s">
        <v>4392</v>
      </c>
      <c r="D5265" s="430" t="s">
        <v>4097</v>
      </c>
      <c r="E5265" s="430">
        <v>95</v>
      </c>
      <c r="F5265" s="430">
        <v>0</v>
      </c>
      <c r="G5265" s="430">
        <v>0</v>
      </c>
      <c r="H5265" s="430">
        <v>0</v>
      </c>
      <c r="I5265" s="430">
        <v>0</v>
      </c>
      <c r="J5265" s="430">
        <v>0</v>
      </c>
      <c r="K5265" s="430">
        <v>0</v>
      </c>
      <c r="L5265" s="430">
        <v>0</v>
      </c>
      <c r="M5265" s="430">
        <v>0</v>
      </c>
      <c r="N5265" s="430">
        <v>0</v>
      </c>
      <c r="O5265" s="430">
        <v>0</v>
      </c>
      <c r="P5265" s="430">
        <v>0</v>
      </c>
      <c r="Q5265" s="430">
        <v>0</v>
      </c>
      <c r="R5265" s="430">
        <v>0</v>
      </c>
      <c r="S5265" s="430">
        <v>0</v>
      </c>
      <c r="T5265" s="430">
        <v>0</v>
      </c>
      <c r="U5265" s="430">
        <v>0</v>
      </c>
      <c r="V5265" s="430">
        <v>0</v>
      </c>
      <c r="W5265" s="430">
        <v>0</v>
      </c>
      <c r="X5265" s="430">
        <v>0</v>
      </c>
      <c r="Y5265" s="430">
        <v>0</v>
      </c>
      <c r="Z5265" s="430">
        <v>0</v>
      </c>
      <c r="AA5265" s="430">
        <v>0</v>
      </c>
      <c r="AB5265" s="430">
        <v>0</v>
      </c>
      <c r="AC5265" s="430">
        <v>0</v>
      </c>
      <c r="AD5265" s="430">
        <v>0</v>
      </c>
      <c r="AE5265" s="430">
        <v>0</v>
      </c>
      <c r="AF5265" s="430">
        <v>0</v>
      </c>
      <c r="AG5265" s="430">
        <v>0</v>
      </c>
      <c r="AH5265" s="430">
        <v>0</v>
      </c>
      <c r="AI5265" s="430">
        <v>0</v>
      </c>
      <c r="AJ5265" s="430">
        <v>0</v>
      </c>
      <c r="AK5265" s="430">
        <v>0</v>
      </c>
      <c r="AL5265" s="430">
        <v>0</v>
      </c>
    </row>
    <row r="5266" spans="1:38" x14ac:dyDescent="0.25">
      <c r="A5266" s="430" t="s">
        <v>4393</v>
      </c>
      <c r="B5266" s="430">
        <v>1</v>
      </c>
      <c r="C5266" s="430" t="s">
        <v>4394</v>
      </c>
      <c r="D5266" s="430" t="s">
        <v>4001</v>
      </c>
      <c r="E5266" s="430">
        <v>96</v>
      </c>
      <c r="F5266" s="430">
        <v>0</v>
      </c>
      <c r="G5266" s="430">
        <v>0</v>
      </c>
      <c r="H5266" s="430">
        <v>0</v>
      </c>
      <c r="I5266" s="430">
        <v>0</v>
      </c>
      <c r="J5266" s="430">
        <v>0</v>
      </c>
      <c r="K5266" s="430">
        <v>0</v>
      </c>
      <c r="L5266" s="430">
        <v>0</v>
      </c>
      <c r="M5266" s="430">
        <v>0</v>
      </c>
      <c r="N5266" s="430">
        <v>0</v>
      </c>
      <c r="O5266" s="430">
        <v>0</v>
      </c>
      <c r="P5266" s="430">
        <v>0</v>
      </c>
      <c r="Q5266" s="430">
        <v>0</v>
      </c>
      <c r="R5266" s="430">
        <v>0</v>
      </c>
      <c r="S5266" s="430">
        <v>0</v>
      </c>
      <c r="T5266" s="430">
        <v>0</v>
      </c>
      <c r="U5266" s="430">
        <v>0</v>
      </c>
      <c r="V5266" s="430">
        <v>0</v>
      </c>
      <c r="W5266" s="430">
        <v>0</v>
      </c>
      <c r="X5266" s="430">
        <v>0</v>
      </c>
      <c r="Y5266" s="430">
        <v>0</v>
      </c>
      <c r="Z5266" s="430">
        <v>0</v>
      </c>
      <c r="AA5266" s="430">
        <v>0</v>
      </c>
      <c r="AB5266" s="430">
        <v>0</v>
      </c>
      <c r="AC5266" s="430">
        <v>0</v>
      </c>
      <c r="AD5266" s="430">
        <v>0</v>
      </c>
      <c r="AE5266" s="430">
        <v>0</v>
      </c>
      <c r="AF5266" s="430">
        <v>0</v>
      </c>
      <c r="AG5266" s="430">
        <v>0</v>
      </c>
      <c r="AH5266" s="430">
        <v>0</v>
      </c>
      <c r="AI5266" s="430">
        <v>0</v>
      </c>
      <c r="AJ5266" s="430">
        <v>0</v>
      </c>
      <c r="AK5266" s="430">
        <v>0</v>
      </c>
      <c r="AL5266" s="430">
        <v>0</v>
      </c>
    </row>
    <row r="5267" spans="1:38" x14ac:dyDescent="0.25">
      <c r="A5267" s="430" t="s">
        <v>4393</v>
      </c>
      <c r="B5267" s="430">
        <v>1</v>
      </c>
      <c r="C5267" s="430" t="s">
        <v>4394</v>
      </c>
      <c r="D5267" s="430" t="s">
        <v>4003</v>
      </c>
      <c r="E5267" s="430">
        <v>96</v>
      </c>
      <c r="F5267" s="430">
        <v>0</v>
      </c>
      <c r="G5267" s="430">
        <v>0</v>
      </c>
      <c r="H5267" s="430">
        <v>0</v>
      </c>
      <c r="I5267" s="430">
        <v>0</v>
      </c>
      <c r="J5267" s="430">
        <v>0</v>
      </c>
      <c r="K5267" s="430">
        <v>0</v>
      </c>
      <c r="L5267" s="430">
        <v>0</v>
      </c>
      <c r="M5267" s="430">
        <v>0</v>
      </c>
      <c r="N5267" s="430">
        <v>0</v>
      </c>
      <c r="O5267" s="430">
        <v>0</v>
      </c>
      <c r="P5267" s="430">
        <v>0</v>
      </c>
      <c r="Q5267" s="430">
        <v>0</v>
      </c>
      <c r="R5267" s="430">
        <v>0</v>
      </c>
      <c r="S5267" s="430">
        <v>0</v>
      </c>
      <c r="T5267" s="430">
        <v>0</v>
      </c>
      <c r="U5267" s="430">
        <v>0</v>
      </c>
      <c r="V5267" s="430">
        <v>0</v>
      </c>
      <c r="W5267" s="430">
        <v>0</v>
      </c>
      <c r="X5267" s="430">
        <v>0</v>
      </c>
      <c r="Y5267" s="430">
        <v>0</v>
      </c>
      <c r="Z5267" s="430">
        <v>0</v>
      </c>
      <c r="AA5267" s="430">
        <v>0</v>
      </c>
      <c r="AB5267" s="430">
        <v>0</v>
      </c>
      <c r="AC5267" s="430">
        <v>0</v>
      </c>
      <c r="AD5267" s="430">
        <v>0</v>
      </c>
      <c r="AE5267" s="430">
        <v>0</v>
      </c>
      <c r="AF5267" s="430">
        <v>0</v>
      </c>
      <c r="AG5267" s="430">
        <v>0</v>
      </c>
      <c r="AH5267" s="430">
        <v>0</v>
      </c>
      <c r="AI5267" s="430">
        <v>0</v>
      </c>
      <c r="AJ5267" s="430">
        <v>0</v>
      </c>
      <c r="AK5267" s="430">
        <v>0</v>
      </c>
      <c r="AL5267" s="430">
        <v>0</v>
      </c>
    </row>
    <row r="5268" spans="1:38" x14ac:dyDescent="0.25">
      <c r="A5268" s="430" t="s">
        <v>4393</v>
      </c>
      <c r="B5268" s="430">
        <v>1</v>
      </c>
      <c r="C5268" s="430" t="s">
        <v>4394</v>
      </c>
      <c r="D5268" s="430" t="s">
        <v>4004</v>
      </c>
      <c r="E5268" s="430">
        <v>96</v>
      </c>
      <c r="F5268" s="430">
        <v>0</v>
      </c>
      <c r="G5268" s="430">
        <v>0</v>
      </c>
      <c r="H5268" s="430">
        <v>0</v>
      </c>
      <c r="I5268" s="430">
        <v>0</v>
      </c>
      <c r="J5268" s="430">
        <v>0</v>
      </c>
      <c r="K5268" s="430">
        <v>0</v>
      </c>
      <c r="L5268" s="430">
        <v>0</v>
      </c>
      <c r="M5268" s="430">
        <v>0</v>
      </c>
      <c r="N5268" s="430">
        <v>0</v>
      </c>
      <c r="O5268" s="430">
        <v>0</v>
      </c>
      <c r="P5268" s="430">
        <v>0</v>
      </c>
      <c r="Q5268" s="430">
        <v>0</v>
      </c>
      <c r="R5268" s="430">
        <v>0</v>
      </c>
      <c r="S5268" s="430">
        <v>0</v>
      </c>
      <c r="T5268" s="430">
        <v>0</v>
      </c>
      <c r="U5268" s="430">
        <v>0</v>
      </c>
      <c r="V5268" s="430">
        <v>0</v>
      </c>
      <c r="W5268" s="430">
        <v>0</v>
      </c>
      <c r="X5268" s="430">
        <v>0</v>
      </c>
      <c r="Y5268" s="430">
        <v>0</v>
      </c>
      <c r="Z5268" s="430">
        <v>0</v>
      </c>
      <c r="AA5268" s="430">
        <v>0</v>
      </c>
      <c r="AB5268" s="430">
        <v>0</v>
      </c>
      <c r="AC5268" s="430">
        <v>0</v>
      </c>
      <c r="AD5268" s="430">
        <v>0</v>
      </c>
      <c r="AE5268" s="430">
        <v>0</v>
      </c>
      <c r="AF5268" s="430">
        <v>0</v>
      </c>
      <c r="AG5268" s="430">
        <v>0</v>
      </c>
      <c r="AH5268" s="430">
        <v>0</v>
      </c>
      <c r="AI5268" s="430">
        <v>0</v>
      </c>
      <c r="AJ5268" s="430">
        <v>0</v>
      </c>
      <c r="AK5268" s="430">
        <v>0</v>
      </c>
      <c r="AL5268" s="430">
        <v>0</v>
      </c>
    </row>
    <row r="5269" spans="1:38" x14ac:dyDescent="0.25">
      <c r="A5269" s="430" t="s">
        <v>4393</v>
      </c>
      <c r="B5269" s="430">
        <v>1</v>
      </c>
      <c r="C5269" s="430" t="s">
        <v>4394</v>
      </c>
      <c r="D5269" s="430" t="s">
        <v>4225</v>
      </c>
      <c r="E5269" s="430">
        <v>96</v>
      </c>
      <c r="F5269" s="430">
        <v>0</v>
      </c>
      <c r="G5269" s="430">
        <v>0</v>
      </c>
      <c r="H5269" s="430">
        <v>0</v>
      </c>
      <c r="I5269" s="430">
        <v>0</v>
      </c>
      <c r="J5269" s="430">
        <v>0</v>
      </c>
      <c r="K5269" s="430">
        <v>0</v>
      </c>
      <c r="L5269" s="430">
        <v>0</v>
      </c>
      <c r="M5269" s="430">
        <v>0</v>
      </c>
      <c r="N5269" s="430">
        <v>0</v>
      </c>
      <c r="O5269" s="430">
        <v>0</v>
      </c>
      <c r="P5269" s="430">
        <v>0</v>
      </c>
      <c r="Q5269" s="430">
        <v>0</v>
      </c>
      <c r="R5269" s="430">
        <v>0</v>
      </c>
      <c r="S5269" s="430">
        <v>0</v>
      </c>
      <c r="T5269" s="430">
        <v>0</v>
      </c>
      <c r="U5269" s="430">
        <v>0</v>
      </c>
      <c r="V5269" s="430">
        <v>0</v>
      </c>
      <c r="W5269" s="430">
        <v>0</v>
      </c>
      <c r="X5269" s="430">
        <v>0</v>
      </c>
      <c r="Y5269" s="430">
        <v>0</v>
      </c>
      <c r="Z5269" s="430">
        <v>0</v>
      </c>
      <c r="AA5269" s="430">
        <v>0</v>
      </c>
      <c r="AB5269" s="430">
        <v>0</v>
      </c>
      <c r="AC5269" s="430">
        <v>0</v>
      </c>
      <c r="AD5269" s="430">
        <v>0</v>
      </c>
      <c r="AE5269" s="430">
        <v>0</v>
      </c>
      <c r="AF5269" s="430">
        <v>0</v>
      </c>
      <c r="AG5269" s="430">
        <v>0</v>
      </c>
      <c r="AH5269" s="430">
        <v>0</v>
      </c>
      <c r="AI5269" s="430">
        <v>0</v>
      </c>
      <c r="AJ5269" s="430">
        <v>0</v>
      </c>
      <c r="AK5269" s="430">
        <v>0</v>
      </c>
      <c r="AL5269" s="430">
        <v>0</v>
      </c>
    </row>
    <row r="5270" spans="1:38" x14ac:dyDescent="0.25">
      <c r="A5270" s="430" t="s">
        <v>4393</v>
      </c>
      <c r="B5270" s="430">
        <v>1</v>
      </c>
      <c r="C5270" s="430" t="s">
        <v>4394</v>
      </c>
      <c r="D5270" s="430" t="s">
        <v>4006</v>
      </c>
      <c r="E5270" s="430">
        <v>96</v>
      </c>
      <c r="F5270" s="430">
        <v>0.34929551622083632</v>
      </c>
      <c r="G5270" s="430">
        <v>0.34929551622083632</v>
      </c>
      <c r="H5270" s="430">
        <v>0.34929551622083632</v>
      </c>
      <c r="I5270" s="430">
        <v>0.43661939560854529</v>
      </c>
      <c r="J5270" s="430">
        <v>0.48028133452940008</v>
      </c>
      <c r="K5270" s="430">
        <v>0.60355073421762695</v>
      </c>
      <c r="L5270" s="430">
        <v>0.67022067337877556</v>
      </c>
      <c r="M5270" s="430">
        <v>0.70828924586923669</v>
      </c>
      <c r="N5270" s="430">
        <v>0.8684872913419891</v>
      </c>
      <c r="O5270" s="430">
        <v>0.88130570984731516</v>
      </c>
      <c r="P5270" s="430">
        <v>0.75169331135886619</v>
      </c>
      <c r="Q5270" s="430">
        <v>0.52902233614955685</v>
      </c>
      <c r="R5270" s="430">
        <v>0.51823821821985627</v>
      </c>
      <c r="S5270" s="430">
        <v>0.4738134329310143</v>
      </c>
      <c r="T5270" s="430">
        <v>0.44009738703834722</v>
      </c>
      <c r="U5270" s="430">
        <v>0.40549086871203349</v>
      </c>
      <c r="V5270" s="430">
        <v>0.4332335385876902</v>
      </c>
      <c r="W5270" s="430">
        <v>0.41398306986977279</v>
      </c>
      <c r="X5270" s="430">
        <v>0.37621445917679508</v>
      </c>
      <c r="Y5270" s="430">
        <v>0.3748231869307439</v>
      </c>
      <c r="Z5270" s="430">
        <v>0.54875662883025655</v>
      </c>
      <c r="AA5270" s="430">
        <v>0.11635606697337141</v>
      </c>
      <c r="AB5270" s="430">
        <v>0.1058544725971434</v>
      </c>
      <c r="AC5270" s="430">
        <v>0.12895542916021441</v>
      </c>
      <c r="AD5270" s="430">
        <v>0.15776919030335279</v>
      </c>
      <c r="AE5270" s="430">
        <v>0.19819929595466429</v>
      </c>
      <c r="AF5270" s="430">
        <v>0.18956023015458731</v>
      </c>
      <c r="AG5270" s="430">
        <v>0.19297201421528101</v>
      </c>
      <c r="AH5270" s="430">
        <v>0.22910222777490349</v>
      </c>
      <c r="AI5270" s="430">
        <v>0.20378901228810001</v>
      </c>
      <c r="AJ5270" s="430">
        <v>0.2516818760727938</v>
      </c>
      <c r="AK5270" s="430">
        <v>0.29766098632309629</v>
      </c>
      <c r="AL5270" s="430">
        <v>0</v>
      </c>
    </row>
    <row r="5271" spans="1:38" x14ac:dyDescent="0.25">
      <c r="A5271" s="430" t="s">
        <v>4393</v>
      </c>
      <c r="B5271" s="430">
        <v>1</v>
      </c>
      <c r="C5271" s="430" t="s">
        <v>4394</v>
      </c>
      <c r="D5271" s="430" t="s">
        <v>4008</v>
      </c>
      <c r="E5271" s="430">
        <v>96</v>
      </c>
      <c r="F5271" s="430">
        <v>0.13384612005131249</v>
      </c>
      <c r="G5271" s="430">
        <v>0.13384612005131249</v>
      </c>
      <c r="H5271" s="430">
        <v>0.13384612005131249</v>
      </c>
      <c r="I5271" s="430">
        <v>0.1673076507271907</v>
      </c>
      <c r="J5271" s="430">
        <v>0.1840384164019295</v>
      </c>
      <c r="K5271" s="430">
        <v>0.23127386567151861</v>
      </c>
      <c r="L5271" s="430">
        <v>0.25682103826749758</v>
      </c>
      <c r="M5271" s="430">
        <v>0.2714084881310766</v>
      </c>
      <c r="N5271" s="430">
        <v>0.33304658973348589</v>
      </c>
      <c r="O5271" s="430">
        <v>0.33821047383711972</v>
      </c>
      <c r="P5271" s="430">
        <v>0.28879646642537049</v>
      </c>
      <c r="Q5271" s="430">
        <v>0.20347144959101249</v>
      </c>
      <c r="R5271" s="430">
        <v>0.19933909633971059</v>
      </c>
      <c r="S5271" s="430">
        <v>0.18390367737803751</v>
      </c>
      <c r="T5271" s="430">
        <v>0.17098406787609169</v>
      </c>
      <c r="U5271" s="430">
        <v>0.1577232386112265</v>
      </c>
      <c r="V5271" s="430">
        <v>0.16835391618786821</v>
      </c>
      <c r="W5271" s="430">
        <v>0.16097735398587701</v>
      </c>
      <c r="X5271" s="430">
        <v>0.14491718696792641</v>
      </c>
      <c r="Y5271" s="430">
        <v>8.9966960542895602E-2</v>
      </c>
      <c r="Z5271" s="430">
        <v>8.0001789988583705E-2</v>
      </c>
      <c r="AA5271" s="430">
        <v>0.29331321039288177</v>
      </c>
      <c r="AB5271" s="430">
        <v>0.23928228911482849</v>
      </c>
      <c r="AC5271" s="430">
        <v>0.2095444963104327</v>
      </c>
      <c r="AD5271" s="430">
        <v>0.21546395952739339</v>
      </c>
      <c r="AE5271" s="430">
        <v>0.2094478976626753</v>
      </c>
      <c r="AF5271" s="430">
        <v>0.1491903962600907</v>
      </c>
      <c r="AG5271" s="430">
        <v>0.1014208330404589</v>
      </c>
      <c r="AH5271" s="430">
        <v>9.1908194264926593E-2</v>
      </c>
      <c r="AI5271" s="430">
        <v>5.4009572097783801E-2</v>
      </c>
      <c r="AJ5271" s="430">
        <v>5.1052132420198799E-2</v>
      </c>
      <c r="AK5271" s="430">
        <v>5.8117378194092101E-2</v>
      </c>
      <c r="AL5271" s="430">
        <v>0</v>
      </c>
    </row>
    <row r="5272" spans="1:38" x14ac:dyDescent="0.25">
      <c r="A5272" s="430" t="s">
        <v>4393</v>
      </c>
      <c r="B5272" s="430">
        <v>1</v>
      </c>
      <c r="C5272" s="430" t="s">
        <v>4394</v>
      </c>
      <c r="D5272" s="430" t="s">
        <v>481</v>
      </c>
      <c r="E5272" s="430">
        <v>96</v>
      </c>
      <c r="F5272" s="430">
        <v>2.4143099205426101E-2</v>
      </c>
      <c r="G5272" s="430">
        <v>2.4143099205426101E-2</v>
      </c>
      <c r="H5272" s="430">
        <v>2.4143099205426101E-2</v>
      </c>
      <c r="I5272" s="430">
        <v>3.0178874560782401E-2</v>
      </c>
      <c r="J5272" s="430">
        <v>3.3196762572060702E-2</v>
      </c>
      <c r="K5272" s="430">
        <v>4.1717070270257298E-2</v>
      </c>
      <c r="L5272" s="430">
        <v>4.6325257609241499E-2</v>
      </c>
      <c r="M5272" s="430">
        <v>4.8956534416602401E-2</v>
      </c>
      <c r="N5272" s="430">
        <v>6.0029329339695098E-2</v>
      </c>
      <c r="O5272" s="430">
        <v>6.0915330408822903E-2</v>
      </c>
      <c r="P5272" s="430">
        <v>5.1956597643167401E-2</v>
      </c>
      <c r="Q5272" s="430">
        <v>3.6565711712991097E-2</v>
      </c>
      <c r="R5272" s="430">
        <v>3.58203208380206E-2</v>
      </c>
      <c r="S5272" s="430">
        <v>3.2749704702890702E-2</v>
      </c>
      <c r="T5272" s="430">
        <v>3.0419271711441001E-2</v>
      </c>
      <c r="U5272" s="430">
        <v>2.8027289944177702E-2</v>
      </c>
      <c r="V5272" s="430">
        <v>2.9944846118966299E-2</v>
      </c>
      <c r="W5272" s="430">
        <v>2.8614265279852402E-2</v>
      </c>
      <c r="X5272" s="430">
        <v>2.60037211667772E-2</v>
      </c>
      <c r="Y5272" s="430">
        <v>1.7837181908757702E-2</v>
      </c>
      <c r="Z5272" s="430">
        <v>2.3975302337498498E-2</v>
      </c>
      <c r="AA5272" s="430">
        <v>0.35516487103060002</v>
      </c>
      <c r="AB5272" s="430">
        <v>0.23483570219559999</v>
      </c>
      <c r="AC5272" s="430">
        <v>0.22061638764300001</v>
      </c>
      <c r="AD5272" s="430">
        <v>0.25639656804599997</v>
      </c>
      <c r="AE5272" s="430">
        <v>0.21783546894</v>
      </c>
      <c r="AF5272" s="430">
        <v>0.20407712840100001</v>
      </c>
      <c r="AG5272" s="430">
        <v>0.2161593684</v>
      </c>
      <c r="AH5272" s="430">
        <v>0.2205117818</v>
      </c>
      <c r="AI5272" s="430">
        <v>0.15343324189800001</v>
      </c>
      <c r="AJ5272" s="430">
        <v>0.10358159792</v>
      </c>
      <c r="AK5272" s="430">
        <v>0.10111952948</v>
      </c>
      <c r="AL5272" s="430">
        <v>0</v>
      </c>
    </row>
    <row r="5273" spans="1:38" x14ac:dyDescent="0.25">
      <c r="A5273" s="430" t="s">
        <v>4393</v>
      </c>
      <c r="B5273" s="430">
        <v>1</v>
      </c>
      <c r="C5273" s="430" t="s">
        <v>4394</v>
      </c>
      <c r="D5273" s="430" t="s">
        <v>4011</v>
      </c>
      <c r="E5273" s="430">
        <v>96</v>
      </c>
      <c r="F5273" s="430">
        <v>0</v>
      </c>
      <c r="G5273" s="430">
        <v>0</v>
      </c>
      <c r="H5273" s="430">
        <v>0</v>
      </c>
      <c r="I5273" s="430">
        <v>0</v>
      </c>
      <c r="J5273" s="430">
        <v>0</v>
      </c>
      <c r="K5273" s="430">
        <v>0</v>
      </c>
      <c r="L5273" s="430">
        <v>0</v>
      </c>
      <c r="M5273" s="430">
        <v>0</v>
      </c>
      <c r="N5273" s="430">
        <v>0</v>
      </c>
      <c r="O5273" s="430">
        <v>0</v>
      </c>
      <c r="P5273" s="430">
        <v>0</v>
      </c>
      <c r="Q5273" s="430">
        <v>0</v>
      </c>
      <c r="R5273" s="430">
        <v>0</v>
      </c>
      <c r="S5273" s="430">
        <v>0</v>
      </c>
      <c r="T5273" s="430">
        <v>0</v>
      </c>
      <c r="U5273" s="430">
        <v>0</v>
      </c>
      <c r="V5273" s="430">
        <v>0</v>
      </c>
      <c r="W5273" s="430">
        <v>0</v>
      </c>
      <c r="X5273" s="430">
        <v>0</v>
      </c>
      <c r="Y5273" s="430">
        <v>0</v>
      </c>
      <c r="Z5273" s="430">
        <v>0</v>
      </c>
      <c r="AA5273" s="430">
        <v>0</v>
      </c>
      <c r="AB5273" s="430">
        <v>0</v>
      </c>
      <c r="AC5273" s="430">
        <v>0</v>
      </c>
      <c r="AD5273" s="430">
        <v>0</v>
      </c>
      <c r="AE5273" s="430">
        <v>0</v>
      </c>
      <c r="AF5273" s="430">
        <v>0</v>
      </c>
      <c r="AG5273" s="430">
        <v>0</v>
      </c>
      <c r="AH5273" s="430">
        <v>0</v>
      </c>
      <c r="AI5273" s="430">
        <v>0</v>
      </c>
      <c r="AJ5273" s="430">
        <v>0</v>
      </c>
      <c r="AK5273" s="430">
        <v>0</v>
      </c>
      <c r="AL5273" s="430">
        <v>0</v>
      </c>
    </row>
    <row r="5274" spans="1:38" x14ac:dyDescent="0.25">
      <c r="A5274" s="430" t="s">
        <v>4393</v>
      </c>
      <c r="B5274" s="430">
        <v>1</v>
      </c>
      <c r="C5274" s="430" t="s">
        <v>4394</v>
      </c>
      <c r="D5274" s="430" t="s">
        <v>4013</v>
      </c>
      <c r="E5274" s="430">
        <v>96</v>
      </c>
      <c r="F5274" s="430">
        <v>0</v>
      </c>
      <c r="G5274" s="430">
        <v>0</v>
      </c>
      <c r="H5274" s="430">
        <v>0</v>
      </c>
      <c r="I5274" s="430">
        <v>0</v>
      </c>
      <c r="J5274" s="430">
        <v>0</v>
      </c>
      <c r="K5274" s="430">
        <v>0</v>
      </c>
      <c r="L5274" s="430">
        <v>0</v>
      </c>
      <c r="M5274" s="430">
        <v>0</v>
      </c>
      <c r="N5274" s="430">
        <v>0</v>
      </c>
      <c r="O5274" s="430">
        <v>0</v>
      </c>
      <c r="P5274" s="430">
        <v>0</v>
      </c>
      <c r="Q5274" s="430">
        <v>0</v>
      </c>
      <c r="R5274" s="430">
        <v>0</v>
      </c>
      <c r="S5274" s="430">
        <v>0</v>
      </c>
      <c r="T5274" s="430">
        <v>0</v>
      </c>
      <c r="U5274" s="430">
        <v>0</v>
      </c>
      <c r="V5274" s="430">
        <v>0</v>
      </c>
      <c r="W5274" s="430">
        <v>0</v>
      </c>
      <c r="X5274" s="430">
        <v>0</v>
      </c>
      <c r="Y5274" s="430">
        <v>0</v>
      </c>
      <c r="Z5274" s="430">
        <v>0</v>
      </c>
      <c r="AA5274" s="430">
        <v>0</v>
      </c>
      <c r="AB5274" s="430">
        <v>0</v>
      </c>
      <c r="AC5274" s="430">
        <v>0</v>
      </c>
      <c r="AD5274" s="430">
        <v>0</v>
      </c>
      <c r="AE5274" s="430">
        <v>0</v>
      </c>
      <c r="AF5274" s="430">
        <v>0</v>
      </c>
      <c r="AG5274" s="430">
        <v>0</v>
      </c>
      <c r="AH5274" s="430">
        <v>0</v>
      </c>
      <c r="AI5274" s="430">
        <v>0</v>
      </c>
      <c r="AJ5274" s="430">
        <v>0</v>
      </c>
      <c r="AK5274" s="430">
        <v>0</v>
      </c>
      <c r="AL5274" s="430">
        <v>0</v>
      </c>
    </row>
    <row r="5275" spans="1:38" x14ac:dyDescent="0.25">
      <c r="A5275" s="430" t="s">
        <v>4393</v>
      </c>
      <c r="B5275" s="430">
        <v>1</v>
      </c>
      <c r="C5275" s="430" t="s">
        <v>4394</v>
      </c>
      <c r="D5275" s="430" t="s">
        <v>4014</v>
      </c>
      <c r="E5275" s="430">
        <v>96</v>
      </c>
      <c r="F5275" s="430">
        <v>0</v>
      </c>
      <c r="G5275" s="430">
        <v>0</v>
      </c>
      <c r="H5275" s="430">
        <v>0</v>
      </c>
      <c r="I5275" s="430">
        <v>0</v>
      </c>
      <c r="J5275" s="430">
        <v>0</v>
      </c>
      <c r="K5275" s="430">
        <v>0</v>
      </c>
      <c r="L5275" s="430">
        <v>0</v>
      </c>
      <c r="M5275" s="430">
        <v>0</v>
      </c>
      <c r="N5275" s="430">
        <v>0</v>
      </c>
      <c r="O5275" s="430">
        <v>0</v>
      </c>
      <c r="P5275" s="430">
        <v>0</v>
      </c>
      <c r="Q5275" s="430">
        <v>0</v>
      </c>
      <c r="R5275" s="430">
        <v>0</v>
      </c>
      <c r="S5275" s="430">
        <v>0</v>
      </c>
      <c r="T5275" s="430">
        <v>0</v>
      </c>
      <c r="U5275" s="430">
        <v>0</v>
      </c>
      <c r="V5275" s="430">
        <v>0</v>
      </c>
      <c r="W5275" s="430">
        <v>0</v>
      </c>
      <c r="X5275" s="430">
        <v>0</v>
      </c>
      <c r="Y5275" s="430">
        <v>0</v>
      </c>
      <c r="Z5275" s="430">
        <v>0</v>
      </c>
      <c r="AA5275" s="430">
        <v>0</v>
      </c>
      <c r="AB5275" s="430">
        <v>0</v>
      </c>
      <c r="AC5275" s="430">
        <v>0</v>
      </c>
      <c r="AD5275" s="430">
        <v>0</v>
      </c>
      <c r="AE5275" s="430">
        <v>0</v>
      </c>
      <c r="AF5275" s="430">
        <v>0</v>
      </c>
      <c r="AG5275" s="430">
        <v>0</v>
      </c>
      <c r="AH5275" s="430">
        <v>0</v>
      </c>
      <c r="AI5275" s="430">
        <v>0</v>
      </c>
      <c r="AJ5275" s="430">
        <v>0</v>
      </c>
      <c r="AK5275" s="430">
        <v>0</v>
      </c>
      <c r="AL5275" s="430">
        <v>0</v>
      </c>
    </row>
    <row r="5276" spans="1:38" x14ac:dyDescent="0.25">
      <c r="A5276" s="430" t="s">
        <v>4393</v>
      </c>
      <c r="B5276" s="430">
        <v>1</v>
      </c>
      <c r="C5276" s="430" t="s">
        <v>4394</v>
      </c>
      <c r="D5276" s="430" t="s">
        <v>4016</v>
      </c>
      <c r="E5276" s="430">
        <v>96</v>
      </c>
      <c r="F5276" s="430">
        <v>1.2582222234332301E-2</v>
      </c>
      <c r="G5276" s="430">
        <v>1.2582222234332301E-2</v>
      </c>
      <c r="H5276" s="430">
        <v>1.2582222234332301E-2</v>
      </c>
      <c r="I5276" s="430">
        <v>1.5727776739715298E-2</v>
      </c>
      <c r="J5276" s="430">
        <v>1.7300555323807101E-2</v>
      </c>
      <c r="K5276" s="430">
        <v>2.17409300314533E-2</v>
      </c>
      <c r="L5276" s="430">
        <v>2.41424955162255E-2</v>
      </c>
      <c r="M5276" s="430">
        <v>2.55137896423514E-2</v>
      </c>
      <c r="N5276" s="430">
        <v>3.1284397833690199E-2</v>
      </c>
      <c r="O5276" s="430">
        <v>3.1746139236869399E-2</v>
      </c>
      <c r="P5276" s="430">
        <v>2.7077278750775601E-2</v>
      </c>
      <c r="Q5276" s="430">
        <v>1.9056288726277799E-2</v>
      </c>
      <c r="R5276" s="430">
        <v>1.86678270007101E-2</v>
      </c>
      <c r="S5276" s="430">
        <v>1.70675708076168E-2</v>
      </c>
      <c r="T5276" s="430">
        <v>1.58530595637573E-2</v>
      </c>
      <c r="U5276" s="430">
        <v>1.46064742248425E-2</v>
      </c>
      <c r="V5276" s="430">
        <v>1.56058134312875E-2</v>
      </c>
      <c r="W5276" s="430">
        <v>1.49123780460252E-2</v>
      </c>
      <c r="X5276" s="430">
        <v>1.35518887396956E-2</v>
      </c>
      <c r="Y5276" s="430">
        <v>1.0656731169189601E-2</v>
      </c>
      <c r="Z5276" s="430">
        <v>1.38087402035252E-2</v>
      </c>
      <c r="AA5276" s="430">
        <v>3.2417526807644703E-2</v>
      </c>
      <c r="AB5276" s="430">
        <v>3.17132314682287E-2</v>
      </c>
      <c r="AC5276" s="430">
        <v>2.2716226779237101E-2</v>
      </c>
      <c r="AD5276" s="430">
        <v>8.7061607770523002E-3</v>
      </c>
      <c r="AE5276" s="430">
        <v>1.2733612618178E-2</v>
      </c>
      <c r="AF5276" s="430">
        <v>1.3052481561359601E-2</v>
      </c>
      <c r="AG5276" s="430">
        <v>9.8646359589587007E-3</v>
      </c>
      <c r="AH5276" s="430">
        <v>1.17570591692028E-2</v>
      </c>
      <c r="AI5276" s="430">
        <v>5.1287107288000003E-3</v>
      </c>
      <c r="AJ5276" s="430">
        <v>3.2469203362474998E-3</v>
      </c>
      <c r="AK5276" s="430">
        <v>3.3279782393886999E-3</v>
      </c>
      <c r="AL5276" s="430">
        <v>0</v>
      </c>
    </row>
    <row r="5277" spans="1:38" x14ac:dyDescent="0.25">
      <c r="A5277" s="430" t="s">
        <v>4393</v>
      </c>
      <c r="B5277" s="430">
        <v>1</v>
      </c>
      <c r="C5277" s="430" t="s">
        <v>4394</v>
      </c>
      <c r="D5277" s="430" t="s">
        <v>4285</v>
      </c>
      <c r="E5277" s="430">
        <v>96</v>
      </c>
      <c r="F5277" s="430">
        <v>0</v>
      </c>
      <c r="G5277" s="430">
        <v>0</v>
      </c>
      <c r="H5277" s="430">
        <v>0</v>
      </c>
      <c r="I5277" s="430">
        <v>0</v>
      </c>
      <c r="J5277" s="430">
        <v>0</v>
      </c>
      <c r="K5277" s="430">
        <v>0</v>
      </c>
      <c r="L5277" s="430">
        <v>0</v>
      </c>
      <c r="M5277" s="430">
        <v>0</v>
      </c>
      <c r="N5277" s="430">
        <v>0</v>
      </c>
      <c r="O5277" s="430">
        <v>0</v>
      </c>
      <c r="P5277" s="430">
        <v>0</v>
      </c>
      <c r="Q5277" s="430">
        <v>0</v>
      </c>
      <c r="R5277" s="430">
        <v>0</v>
      </c>
      <c r="S5277" s="430">
        <v>0</v>
      </c>
      <c r="T5277" s="430">
        <v>0</v>
      </c>
      <c r="U5277" s="430">
        <v>0</v>
      </c>
      <c r="V5277" s="430">
        <v>0</v>
      </c>
      <c r="W5277" s="430">
        <v>0</v>
      </c>
      <c r="X5277" s="430">
        <v>0</v>
      </c>
      <c r="Y5277" s="430">
        <v>0</v>
      </c>
      <c r="Z5277" s="430">
        <v>0</v>
      </c>
      <c r="AA5277" s="430">
        <v>0</v>
      </c>
      <c r="AB5277" s="430">
        <v>0</v>
      </c>
      <c r="AC5277" s="430">
        <v>0</v>
      </c>
      <c r="AD5277" s="430">
        <v>0</v>
      </c>
      <c r="AE5277" s="430">
        <v>0</v>
      </c>
      <c r="AF5277" s="430">
        <v>0</v>
      </c>
      <c r="AG5277" s="430">
        <v>0</v>
      </c>
      <c r="AH5277" s="430">
        <v>0</v>
      </c>
      <c r="AI5277" s="430">
        <v>0</v>
      </c>
      <c r="AJ5277" s="430">
        <v>0</v>
      </c>
      <c r="AK5277" s="430">
        <v>0</v>
      </c>
      <c r="AL5277" s="430">
        <v>0</v>
      </c>
    </row>
    <row r="5278" spans="1:38" x14ac:dyDescent="0.25">
      <c r="A5278" s="430" t="s">
        <v>4393</v>
      </c>
      <c r="B5278" s="430">
        <v>1</v>
      </c>
      <c r="C5278" s="430" t="s">
        <v>4394</v>
      </c>
      <c r="D5278" s="430" t="s">
        <v>4018</v>
      </c>
      <c r="E5278" s="430">
        <v>96</v>
      </c>
      <c r="F5278" s="430">
        <v>0</v>
      </c>
      <c r="G5278" s="430">
        <v>0</v>
      </c>
      <c r="H5278" s="430">
        <v>0</v>
      </c>
      <c r="I5278" s="430">
        <v>0</v>
      </c>
      <c r="J5278" s="430">
        <v>0</v>
      </c>
      <c r="K5278" s="430">
        <v>0</v>
      </c>
      <c r="L5278" s="430">
        <v>0</v>
      </c>
      <c r="M5278" s="430">
        <v>0</v>
      </c>
      <c r="N5278" s="430">
        <v>0</v>
      </c>
      <c r="O5278" s="430">
        <v>0</v>
      </c>
      <c r="P5278" s="430">
        <v>0</v>
      </c>
      <c r="Q5278" s="430">
        <v>0</v>
      </c>
      <c r="R5278" s="430">
        <v>0</v>
      </c>
      <c r="S5278" s="430">
        <v>0</v>
      </c>
      <c r="T5278" s="430">
        <v>0</v>
      </c>
      <c r="U5278" s="430">
        <v>0</v>
      </c>
      <c r="V5278" s="430">
        <v>0</v>
      </c>
      <c r="W5278" s="430">
        <v>0</v>
      </c>
      <c r="X5278" s="430">
        <v>9.4504179000000005E-5</v>
      </c>
      <c r="Y5278" s="430">
        <v>1.323049914E-3</v>
      </c>
      <c r="Z5278" s="430">
        <v>1.277467488E-3</v>
      </c>
      <c r="AA5278" s="430">
        <v>1.2039799226158999E-3</v>
      </c>
      <c r="AB5278" s="430">
        <v>1.1580115690177E-3</v>
      </c>
      <c r="AC5278" s="430">
        <v>1.1959715400214001E-3</v>
      </c>
      <c r="AD5278" s="430">
        <v>1.2185453078042E-3</v>
      </c>
      <c r="AE5278" s="430">
        <v>8.6180018760060001E-4</v>
      </c>
      <c r="AF5278" s="430">
        <v>8.6110542240029999E-4</v>
      </c>
      <c r="AG5278" s="430">
        <v>1.1927864978003E-3</v>
      </c>
      <c r="AH5278" s="430">
        <v>1.1924690834002999E-3</v>
      </c>
      <c r="AI5278" s="430">
        <v>1.1919686083999999E-3</v>
      </c>
      <c r="AJ5278" s="430">
        <v>2.3444736480030001E-4</v>
      </c>
      <c r="AK5278" s="430">
        <v>2.3457357480029999E-4</v>
      </c>
      <c r="AL5278" s="430">
        <v>0</v>
      </c>
    </row>
    <row r="5279" spans="1:38" x14ac:dyDescent="0.25">
      <c r="A5279" s="430" t="s">
        <v>4393</v>
      </c>
      <c r="B5279" s="430">
        <v>1</v>
      </c>
      <c r="C5279" s="430" t="s">
        <v>4394</v>
      </c>
      <c r="D5279" s="430" t="s">
        <v>4226</v>
      </c>
      <c r="E5279" s="430">
        <v>96</v>
      </c>
      <c r="F5279" s="430">
        <v>0</v>
      </c>
      <c r="G5279" s="430">
        <v>0</v>
      </c>
      <c r="H5279" s="430">
        <v>0</v>
      </c>
      <c r="I5279" s="430">
        <v>0</v>
      </c>
      <c r="J5279" s="430">
        <v>0</v>
      </c>
      <c r="K5279" s="430">
        <v>0</v>
      </c>
      <c r="L5279" s="430">
        <v>0</v>
      </c>
      <c r="M5279" s="430">
        <v>0</v>
      </c>
      <c r="N5279" s="430">
        <v>0</v>
      </c>
      <c r="O5279" s="430">
        <v>0</v>
      </c>
      <c r="P5279" s="430">
        <v>0</v>
      </c>
      <c r="Q5279" s="430">
        <v>0</v>
      </c>
      <c r="R5279" s="430">
        <v>0</v>
      </c>
      <c r="S5279" s="430">
        <v>0</v>
      </c>
      <c r="T5279" s="430">
        <v>0</v>
      </c>
      <c r="U5279" s="430">
        <v>0</v>
      </c>
      <c r="V5279" s="430">
        <v>0</v>
      </c>
      <c r="W5279" s="430">
        <v>0</v>
      </c>
      <c r="X5279" s="430">
        <v>0</v>
      </c>
      <c r="Y5279" s="430">
        <v>0</v>
      </c>
      <c r="Z5279" s="430">
        <v>0</v>
      </c>
      <c r="AA5279" s="430">
        <v>0</v>
      </c>
      <c r="AB5279" s="430">
        <v>0</v>
      </c>
      <c r="AC5279" s="430">
        <v>0</v>
      </c>
      <c r="AD5279" s="430">
        <v>0</v>
      </c>
      <c r="AE5279" s="430">
        <v>0</v>
      </c>
      <c r="AF5279" s="430">
        <v>0</v>
      </c>
      <c r="AG5279" s="430">
        <v>0</v>
      </c>
      <c r="AH5279" s="430">
        <v>0</v>
      </c>
      <c r="AI5279" s="430">
        <v>0</v>
      </c>
      <c r="AJ5279" s="430">
        <v>0</v>
      </c>
      <c r="AK5279" s="430">
        <v>0</v>
      </c>
      <c r="AL5279" s="430">
        <v>0</v>
      </c>
    </row>
    <row r="5280" spans="1:38" x14ac:dyDescent="0.25">
      <c r="A5280" s="430" t="s">
        <v>4393</v>
      </c>
      <c r="B5280" s="430">
        <v>1</v>
      </c>
      <c r="C5280" s="430" t="s">
        <v>4394</v>
      </c>
      <c r="D5280" s="430" t="s">
        <v>4020</v>
      </c>
      <c r="E5280" s="430">
        <v>96</v>
      </c>
      <c r="F5280" s="430">
        <v>2.5058162280577E-3</v>
      </c>
      <c r="G5280" s="430">
        <v>2.5058162280577E-3</v>
      </c>
      <c r="H5280" s="430">
        <v>2.5058162280577E-3</v>
      </c>
      <c r="I5280" s="430">
        <v>3.1322711183721999E-3</v>
      </c>
      <c r="J5280" s="430">
        <v>3.4454986734293001E-3</v>
      </c>
      <c r="K5280" s="430">
        <v>4.3298223579555997E-3</v>
      </c>
      <c r="L5280" s="430">
        <v>4.8081068083483001E-3</v>
      </c>
      <c r="M5280" s="430">
        <v>5.0812088503726996E-3</v>
      </c>
      <c r="N5280" s="430">
        <v>6.2304551657164997E-3</v>
      </c>
      <c r="O5280" s="430">
        <v>6.3224146293918001E-3</v>
      </c>
      <c r="P5280" s="430">
        <v>5.3925860219767004E-3</v>
      </c>
      <c r="Q5280" s="430">
        <v>3.7951617548023001E-3</v>
      </c>
      <c r="R5280" s="430">
        <v>3.7177982767883999E-3</v>
      </c>
      <c r="S5280" s="430">
        <v>3.3990982649503999E-3</v>
      </c>
      <c r="T5280" s="430">
        <v>3.1572221338791E-3</v>
      </c>
      <c r="U5280" s="430">
        <v>2.9089576905170999E-3</v>
      </c>
      <c r="V5280" s="430">
        <v>3.1079813448649002E-3</v>
      </c>
      <c r="W5280" s="430">
        <v>2.9698803595937001E-3</v>
      </c>
      <c r="X5280" s="430">
        <v>2.6989306820884998E-3</v>
      </c>
      <c r="Y5280" s="430">
        <v>1.8513251444702999E-3</v>
      </c>
      <c r="Z5280" s="430">
        <v>2.4884012547351998E-3</v>
      </c>
      <c r="AA5280" s="430">
        <v>2.9205682387316999E-3</v>
      </c>
      <c r="AB5280" s="430">
        <v>2.8590247260484999E-3</v>
      </c>
      <c r="AC5280" s="430">
        <v>1.547077522027E-3</v>
      </c>
      <c r="AD5280" s="430">
        <v>2.9798036461742999E-3</v>
      </c>
      <c r="AE5280" s="430">
        <v>5.0983582990428E-3</v>
      </c>
      <c r="AF5280" s="430">
        <v>4.5194490433461002E-3</v>
      </c>
      <c r="AG5280" s="430">
        <v>4.3504336157358997E-3</v>
      </c>
      <c r="AH5280" s="430">
        <v>4.0168443981737001E-3</v>
      </c>
      <c r="AI5280" s="430">
        <v>3.3387720516000001E-3</v>
      </c>
      <c r="AJ5280" s="430">
        <v>2.5796905110121002E-3</v>
      </c>
      <c r="AK5280" s="430">
        <v>2.6488181521617002E-3</v>
      </c>
      <c r="AL5280" s="430">
        <v>0</v>
      </c>
    </row>
    <row r="5281" spans="1:38" x14ac:dyDescent="0.25">
      <c r="A5281" s="430" t="s">
        <v>4393</v>
      </c>
      <c r="B5281" s="430">
        <v>1</v>
      </c>
      <c r="C5281" s="430" t="s">
        <v>4394</v>
      </c>
      <c r="D5281" s="430" t="s">
        <v>4022</v>
      </c>
      <c r="E5281" s="430">
        <v>96</v>
      </c>
      <c r="F5281" s="430">
        <v>0</v>
      </c>
      <c r="G5281" s="430">
        <v>0</v>
      </c>
      <c r="H5281" s="430">
        <v>0</v>
      </c>
      <c r="I5281" s="430">
        <v>0</v>
      </c>
      <c r="J5281" s="430">
        <v>0</v>
      </c>
      <c r="K5281" s="430">
        <v>0</v>
      </c>
      <c r="L5281" s="430">
        <v>0</v>
      </c>
      <c r="M5281" s="430">
        <v>0</v>
      </c>
      <c r="N5281" s="430">
        <v>0</v>
      </c>
      <c r="O5281" s="430">
        <v>0</v>
      </c>
      <c r="P5281" s="430">
        <v>0</v>
      </c>
      <c r="Q5281" s="430">
        <v>0</v>
      </c>
      <c r="R5281" s="430">
        <v>0</v>
      </c>
      <c r="S5281" s="430">
        <v>0</v>
      </c>
      <c r="T5281" s="430">
        <v>0</v>
      </c>
      <c r="U5281" s="430">
        <v>0</v>
      </c>
      <c r="V5281" s="430">
        <v>0</v>
      </c>
      <c r="W5281" s="430">
        <v>0</v>
      </c>
      <c r="X5281" s="430">
        <v>0</v>
      </c>
      <c r="Y5281" s="430">
        <v>0</v>
      </c>
      <c r="Z5281" s="430">
        <v>0</v>
      </c>
      <c r="AA5281" s="430">
        <v>0</v>
      </c>
      <c r="AB5281" s="430">
        <v>0</v>
      </c>
      <c r="AC5281" s="430">
        <v>0</v>
      </c>
      <c r="AD5281" s="430">
        <v>0</v>
      </c>
      <c r="AE5281" s="430">
        <v>0</v>
      </c>
      <c r="AF5281" s="430">
        <v>0</v>
      </c>
      <c r="AG5281" s="430">
        <v>0</v>
      </c>
      <c r="AH5281" s="430">
        <v>0</v>
      </c>
      <c r="AI5281" s="430">
        <v>0</v>
      </c>
      <c r="AJ5281" s="430">
        <v>0</v>
      </c>
      <c r="AK5281" s="430">
        <v>0</v>
      </c>
      <c r="AL5281" s="430">
        <v>0</v>
      </c>
    </row>
    <row r="5282" spans="1:38" x14ac:dyDescent="0.25">
      <c r="A5282" s="430" t="s">
        <v>4393</v>
      </c>
      <c r="B5282" s="430">
        <v>1</v>
      </c>
      <c r="C5282" s="430" t="s">
        <v>4394</v>
      </c>
      <c r="D5282" s="430" t="s">
        <v>4024</v>
      </c>
      <c r="E5282" s="430">
        <v>96</v>
      </c>
      <c r="F5282" s="430">
        <v>0.1030539640272264</v>
      </c>
      <c r="G5282" s="430">
        <v>0.1030539640272264</v>
      </c>
      <c r="H5282" s="430">
        <v>0.1030539640272264</v>
      </c>
      <c r="I5282" s="430">
        <v>0.12881745414478299</v>
      </c>
      <c r="J5282" s="430">
        <v>0.1416992004269613</v>
      </c>
      <c r="K5282" s="430">
        <v>0.1780678322062266</v>
      </c>
      <c r="L5282" s="430">
        <v>0.1977377142595792</v>
      </c>
      <c r="M5282" s="430">
        <v>0.20896922767060239</v>
      </c>
      <c r="N5282" s="430">
        <v>0.2562330572288149</v>
      </c>
      <c r="O5282" s="430">
        <v>0.26001492341312049</v>
      </c>
      <c r="P5282" s="430">
        <v>0.2217748908937901</v>
      </c>
      <c r="Q5282" s="430">
        <v>0.1560794408700894</v>
      </c>
      <c r="R5282" s="430">
        <v>0.1528977618871297</v>
      </c>
      <c r="S5282" s="430">
        <v>0.1397909509589525</v>
      </c>
      <c r="T5282" s="430">
        <v>0.12984357910201089</v>
      </c>
      <c r="U5282" s="430">
        <v>0.1196334889413392</v>
      </c>
      <c r="V5282" s="430">
        <v>0.12781851283033471</v>
      </c>
      <c r="W5282" s="430">
        <v>0.12213897527407711</v>
      </c>
      <c r="X5282" s="430">
        <v>0.1109959605812456</v>
      </c>
      <c r="Y5282" s="430">
        <v>6.02688809470351E-2</v>
      </c>
      <c r="Z5282" s="430">
        <v>7.8562385070722E-3</v>
      </c>
      <c r="AA5282" s="430">
        <v>1.8798509290000001E-2</v>
      </c>
      <c r="AB5282" s="430">
        <v>3.4142027548300001E-2</v>
      </c>
      <c r="AC5282" s="430">
        <v>5.6673158110002999E-3</v>
      </c>
      <c r="AD5282" s="430">
        <v>6.9917075169E-3</v>
      </c>
      <c r="AE5282" s="430">
        <v>9.7482975810999992E-3</v>
      </c>
      <c r="AF5282" s="430">
        <v>1.0628332424100001E-2</v>
      </c>
      <c r="AG5282" s="430">
        <v>1.52214419200963E-2</v>
      </c>
      <c r="AH5282" s="430">
        <v>1.7203419267221701E-2</v>
      </c>
      <c r="AI5282" s="430">
        <v>1.5990785923500599E-2</v>
      </c>
      <c r="AJ5282" s="430">
        <v>1.8195584497726899E-2</v>
      </c>
      <c r="AK5282" s="430">
        <v>1.5978471293525E-2</v>
      </c>
      <c r="AL5282" s="430">
        <v>0</v>
      </c>
    </row>
    <row r="5283" spans="1:38" x14ac:dyDescent="0.25">
      <c r="A5283" s="430" t="s">
        <v>4393</v>
      </c>
      <c r="B5283" s="430">
        <v>1</v>
      </c>
      <c r="C5283" s="430" t="s">
        <v>4394</v>
      </c>
      <c r="D5283" s="430" t="s">
        <v>4026</v>
      </c>
      <c r="E5283" s="430">
        <v>96</v>
      </c>
      <c r="F5283" s="430">
        <v>0</v>
      </c>
      <c r="G5283" s="430">
        <v>0</v>
      </c>
      <c r="H5283" s="430">
        <v>0</v>
      </c>
      <c r="I5283" s="430">
        <v>0</v>
      </c>
      <c r="J5283" s="430">
        <v>0</v>
      </c>
      <c r="K5283" s="430">
        <v>0</v>
      </c>
      <c r="L5283" s="430">
        <v>0</v>
      </c>
      <c r="M5283" s="430">
        <v>0</v>
      </c>
      <c r="N5283" s="430">
        <v>0</v>
      </c>
      <c r="O5283" s="430">
        <v>0</v>
      </c>
      <c r="P5283" s="430">
        <v>0</v>
      </c>
      <c r="Q5283" s="430">
        <v>0</v>
      </c>
      <c r="R5283" s="430">
        <v>0</v>
      </c>
      <c r="S5283" s="430">
        <v>0</v>
      </c>
      <c r="T5283" s="430">
        <v>0</v>
      </c>
      <c r="U5283" s="430">
        <v>0</v>
      </c>
      <c r="V5283" s="430">
        <v>0</v>
      </c>
      <c r="W5283" s="430">
        <v>0</v>
      </c>
      <c r="X5283" s="430">
        <v>0</v>
      </c>
      <c r="Y5283" s="430">
        <v>0</v>
      </c>
      <c r="Z5283" s="430">
        <v>0</v>
      </c>
      <c r="AA5283" s="430">
        <v>0</v>
      </c>
      <c r="AB5283" s="430">
        <v>0</v>
      </c>
      <c r="AC5283" s="430">
        <v>0</v>
      </c>
      <c r="AD5283" s="430">
        <v>0</v>
      </c>
      <c r="AE5283" s="430">
        <v>0</v>
      </c>
      <c r="AF5283" s="430">
        <v>0</v>
      </c>
      <c r="AG5283" s="430">
        <v>0</v>
      </c>
      <c r="AH5283" s="430">
        <v>0</v>
      </c>
      <c r="AI5283" s="430">
        <v>0</v>
      </c>
      <c r="AJ5283" s="430">
        <v>0</v>
      </c>
      <c r="AK5283" s="430">
        <v>0</v>
      </c>
      <c r="AL5283" s="430">
        <v>0</v>
      </c>
    </row>
    <row r="5284" spans="1:38" x14ac:dyDescent="0.25">
      <c r="A5284" s="430" t="s">
        <v>4393</v>
      </c>
      <c r="B5284" s="430">
        <v>1</v>
      </c>
      <c r="C5284" s="430" t="s">
        <v>4394</v>
      </c>
      <c r="D5284" s="430" t="s">
        <v>4028</v>
      </c>
      <c r="E5284" s="430">
        <v>96</v>
      </c>
      <c r="F5284" s="430">
        <v>5.8685342682192002E-3</v>
      </c>
      <c r="G5284" s="430">
        <v>5.8729492812192004E-3</v>
      </c>
      <c r="H5284" s="430">
        <v>5.8773642942191997E-3</v>
      </c>
      <c r="I5284" s="430">
        <v>7.3489122076239996E-3</v>
      </c>
      <c r="J5284" s="430">
        <v>8.0868938942264008E-3</v>
      </c>
      <c r="K5284" s="430">
        <v>1.01623661973271E-2</v>
      </c>
      <c r="L5284" s="430">
        <v>1.12869060988469E-2</v>
      </c>
      <c r="M5284" s="430">
        <v>1.1930913730972201E-2</v>
      </c>
      <c r="N5284" s="430">
        <v>1.4626824865182299E-2</v>
      </c>
      <c r="O5284" s="430">
        <v>1.48466038733593E-2</v>
      </c>
      <c r="P5284" s="430">
        <v>1.26733927674498E-2</v>
      </c>
      <c r="Q5284" s="430">
        <v>8.9367021157657003E-3</v>
      </c>
      <c r="R5284" s="430">
        <v>8.7599341197673007E-3</v>
      </c>
      <c r="S5284" s="430">
        <v>8.0179648754442005E-3</v>
      </c>
      <c r="T5284" s="430">
        <v>7.4559139425430998E-3</v>
      </c>
      <c r="U5284" s="430">
        <v>6.8789032138629998E-3</v>
      </c>
      <c r="V5284" s="430">
        <v>7.3494241940438004E-3</v>
      </c>
      <c r="W5284" s="430">
        <v>7.0304112344084001E-3</v>
      </c>
      <c r="X5284" s="430">
        <v>6.4002735524281004E-3</v>
      </c>
      <c r="Y5284" s="430">
        <v>4.4196232172463001E-3</v>
      </c>
      <c r="Z5284" s="430">
        <v>5.9160496615686996E-3</v>
      </c>
      <c r="AA5284" s="430">
        <v>1.9898492618035401E-2</v>
      </c>
      <c r="AB5284" s="430">
        <v>1.4918255428208699E-2</v>
      </c>
      <c r="AC5284" s="430">
        <v>6.4734636667073998E-3</v>
      </c>
      <c r="AD5284" s="430">
        <v>4.5615541378093002E-3</v>
      </c>
      <c r="AE5284" s="430">
        <v>3.5609812396015001E-3</v>
      </c>
      <c r="AF5284" s="430">
        <v>6.7085595844006002E-3</v>
      </c>
      <c r="AG5284" s="430">
        <v>6.5190563136006E-3</v>
      </c>
      <c r="AH5284" s="430">
        <v>1.4346808200600001E-5</v>
      </c>
      <c r="AI5284" s="430">
        <v>1.1923434799999999E-5</v>
      </c>
      <c r="AJ5284" s="430">
        <v>9.2131630009000002E-6</v>
      </c>
      <c r="AK5284" s="430">
        <v>9.4601492005999992E-6</v>
      </c>
      <c r="AL5284" s="430">
        <v>0</v>
      </c>
    </row>
    <row r="5285" spans="1:38" x14ac:dyDescent="0.25">
      <c r="A5285" s="430" t="s">
        <v>4393</v>
      </c>
      <c r="B5285" s="430">
        <v>1</v>
      </c>
      <c r="C5285" s="430" t="s">
        <v>4394</v>
      </c>
      <c r="D5285" s="430" t="s">
        <v>4030</v>
      </c>
      <c r="E5285" s="430">
        <v>96</v>
      </c>
      <c r="F5285" s="430">
        <v>0</v>
      </c>
      <c r="G5285" s="430">
        <v>0</v>
      </c>
      <c r="H5285" s="430">
        <v>0</v>
      </c>
      <c r="I5285" s="430">
        <v>0</v>
      </c>
      <c r="J5285" s="430">
        <v>0</v>
      </c>
      <c r="K5285" s="430">
        <v>0</v>
      </c>
      <c r="L5285" s="430">
        <v>0</v>
      </c>
      <c r="M5285" s="430">
        <v>0</v>
      </c>
      <c r="N5285" s="430">
        <v>0</v>
      </c>
      <c r="O5285" s="430">
        <v>0</v>
      </c>
      <c r="P5285" s="430">
        <v>0</v>
      </c>
      <c r="Q5285" s="430">
        <v>0</v>
      </c>
      <c r="R5285" s="430">
        <v>0</v>
      </c>
      <c r="S5285" s="430">
        <v>0</v>
      </c>
      <c r="T5285" s="430">
        <v>0</v>
      </c>
      <c r="U5285" s="430">
        <v>0</v>
      </c>
      <c r="V5285" s="430">
        <v>0</v>
      </c>
      <c r="W5285" s="430">
        <v>0</v>
      </c>
      <c r="X5285" s="430">
        <v>0</v>
      </c>
      <c r="Y5285" s="430">
        <v>0</v>
      </c>
      <c r="Z5285" s="430">
        <v>0</v>
      </c>
      <c r="AA5285" s="430">
        <v>0</v>
      </c>
      <c r="AB5285" s="430">
        <v>0</v>
      </c>
      <c r="AC5285" s="430">
        <v>0</v>
      </c>
      <c r="AD5285" s="430">
        <v>0</v>
      </c>
      <c r="AE5285" s="430">
        <v>0</v>
      </c>
      <c r="AF5285" s="430">
        <v>0</v>
      </c>
      <c r="AG5285" s="430">
        <v>0</v>
      </c>
      <c r="AH5285" s="430">
        <v>0</v>
      </c>
      <c r="AI5285" s="430">
        <v>0</v>
      </c>
      <c r="AJ5285" s="430">
        <v>0</v>
      </c>
      <c r="AK5285" s="430">
        <v>0</v>
      </c>
      <c r="AL5285" s="430">
        <v>0</v>
      </c>
    </row>
    <row r="5286" spans="1:38" x14ac:dyDescent="0.25">
      <c r="A5286" s="430" t="s">
        <v>4393</v>
      </c>
      <c r="B5286" s="430">
        <v>1</v>
      </c>
      <c r="C5286" s="430" t="s">
        <v>4394</v>
      </c>
      <c r="D5286" s="430" t="s">
        <v>4032</v>
      </c>
      <c r="E5286" s="430">
        <v>96</v>
      </c>
      <c r="F5286" s="430">
        <v>0</v>
      </c>
      <c r="G5286" s="430">
        <v>0</v>
      </c>
      <c r="H5286" s="430">
        <v>0</v>
      </c>
      <c r="I5286" s="430">
        <v>0</v>
      </c>
      <c r="J5286" s="430">
        <v>0</v>
      </c>
      <c r="K5286" s="430">
        <v>0</v>
      </c>
      <c r="L5286" s="430">
        <v>0</v>
      </c>
      <c r="M5286" s="430">
        <v>0</v>
      </c>
      <c r="N5286" s="430">
        <v>0</v>
      </c>
      <c r="O5286" s="430">
        <v>0</v>
      </c>
      <c r="P5286" s="430">
        <v>0</v>
      </c>
      <c r="Q5286" s="430">
        <v>0</v>
      </c>
      <c r="R5286" s="430">
        <v>0</v>
      </c>
      <c r="S5286" s="430">
        <v>0</v>
      </c>
      <c r="T5286" s="430">
        <v>0</v>
      </c>
      <c r="U5286" s="430">
        <v>0</v>
      </c>
      <c r="V5286" s="430">
        <v>0</v>
      </c>
      <c r="W5286" s="430">
        <v>0</v>
      </c>
      <c r="X5286" s="430">
        <v>0</v>
      </c>
      <c r="Y5286" s="430">
        <v>0</v>
      </c>
      <c r="Z5286" s="430">
        <v>0</v>
      </c>
      <c r="AA5286" s="430">
        <v>0</v>
      </c>
      <c r="AB5286" s="430">
        <v>0</v>
      </c>
      <c r="AC5286" s="430">
        <v>0</v>
      </c>
      <c r="AD5286" s="430">
        <v>0</v>
      </c>
      <c r="AE5286" s="430">
        <v>0</v>
      </c>
      <c r="AF5286" s="430">
        <v>0</v>
      </c>
      <c r="AG5286" s="430">
        <v>0</v>
      </c>
      <c r="AH5286" s="430">
        <v>0</v>
      </c>
      <c r="AI5286" s="430">
        <v>0</v>
      </c>
      <c r="AJ5286" s="430">
        <v>0</v>
      </c>
      <c r="AK5286" s="430">
        <v>0</v>
      </c>
      <c r="AL5286" s="430">
        <v>0</v>
      </c>
    </row>
    <row r="5287" spans="1:38" x14ac:dyDescent="0.25">
      <c r="A5287" s="430" t="s">
        <v>4393</v>
      </c>
      <c r="B5287" s="430">
        <v>1</v>
      </c>
      <c r="C5287" s="430" t="s">
        <v>4394</v>
      </c>
      <c r="D5287" s="430" t="s">
        <v>4034</v>
      </c>
      <c r="E5287" s="430">
        <v>96</v>
      </c>
      <c r="F5287" s="430">
        <v>0</v>
      </c>
      <c r="G5287" s="430">
        <v>0</v>
      </c>
      <c r="H5287" s="430">
        <v>0</v>
      </c>
      <c r="I5287" s="430">
        <v>0</v>
      </c>
      <c r="J5287" s="430">
        <v>0</v>
      </c>
      <c r="K5287" s="430">
        <v>0</v>
      </c>
      <c r="L5287" s="430">
        <v>0</v>
      </c>
      <c r="M5287" s="430">
        <v>0</v>
      </c>
      <c r="N5287" s="430">
        <v>0</v>
      </c>
      <c r="O5287" s="430">
        <v>0</v>
      </c>
      <c r="P5287" s="430">
        <v>0</v>
      </c>
      <c r="Q5287" s="430">
        <v>0</v>
      </c>
      <c r="R5287" s="430">
        <v>0</v>
      </c>
      <c r="S5287" s="430">
        <v>0</v>
      </c>
      <c r="T5287" s="430">
        <v>0</v>
      </c>
      <c r="U5287" s="430">
        <v>0</v>
      </c>
      <c r="V5287" s="430">
        <v>0</v>
      </c>
      <c r="W5287" s="430">
        <v>0</v>
      </c>
      <c r="X5287" s="430">
        <v>0</v>
      </c>
      <c r="Y5287" s="430">
        <v>0</v>
      </c>
      <c r="Z5287" s="430">
        <v>0</v>
      </c>
      <c r="AA5287" s="430">
        <v>0</v>
      </c>
      <c r="AB5287" s="430">
        <v>0</v>
      </c>
      <c r="AC5287" s="430">
        <v>0</v>
      </c>
      <c r="AD5287" s="430">
        <v>0</v>
      </c>
      <c r="AE5287" s="430">
        <v>0</v>
      </c>
      <c r="AF5287" s="430">
        <v>0</v>
      </c>
      <c r="AG5287" s="430">
        <v>0</v>
      </c>
      <c r="AH5287" s="430">
        <v>0</v>
      </c>
      <c r="AI5287" s="430">
        <v>0</v>
      </c>
      <c r="AJ5287" s="430">
        <v>0</v>
      </c>
      <c r="AK5287" s="430">
        <v>0</v>
      </c>
      <c r="AL5287" s="430">
        <v>0</v>
      </c>
    </row>
    <row r="5288" spans="1:38" x14ac:dyDescent="0.25">
      <c r="A5288" s="430" t="s">
        <v>4393</v>
      </c>
      <c r="B5288" s="430">
        <v>1</v>
      </c>
      <c r="C5288" s="430" t="s">
        <v>4394</v>
      </c>
      <c r="D5288" s="430" t="s">
        <v>4036</v>
      </c>
      <c r="E5288" s="430">
        <v>96</v>
      </c>
      <c r="F5288" s="430">
        <v>5.3245807368324703E-2</v>
      </c>
      <c r="G5288" s="430">
        <v>5.3303933478324697E-2</v>
      </c>
      <c r="H5288" s="430">
        <v>5.3362061141324697E-2</v>
      </c>
      <c r="I5288" s="430">
        <v>6.6731639700655807E-2</v>
      </c>
      <c r="J5288" s="430">
        <v>7.3445492483921501E-2</v>
      </c>
      <c r="K5288" s="430">
        <v>9.2294522152752301E-2</v>
      </c>
      <c r="L5288" s="430">
        <v>0.102515660932698</v>
      </c>
      <c r="M5288" s="430">
        <v>0.1083768732032635</v>
      </c>
      <c r="N5288" s="430">
        <v>0.13285522286611701</v>
      </c>
      <c r="O5288" s="430">
        <v>0.13486736009212141</v>
      </c>
      <c r="P5288" s="430">
        <v>0.115167670004597</v>
      </c>
      <c r="Q5288" s="430">
        <v>8.1282343823722597E-2</v>
      </c>
      <c r="R5288" s="430">
        <v>7.9696564673251993E-2</v>
      </c>
      <c r="S5288" s="430">
        <v>7.29826788598186E-2</v>
      </c>
      <c r="T5288" s="430">
        <v>6.7901208582280506E-2</v>
      </c>
      <c r="U5288" s="430">
        <v>6.2683996916233206E-2</v>
      </c>
      <c r="V5288" s="430">
        <v>6.7197959601400903E-2</v>
      </c>
      <c r="W5288" s="430">
        <v>6.4737404137036103E-2</v>
      </c>
      <c r="X5288" s="430">
        <v>6.0266718717179799E-2</v>
      </c>
      <c r="Y5288" s="430">
        <v>4.5924184720519401E-2</v>
      </c>
      <c r="Z5288" s="430">
        <v>5.9108457221910299E-2</v>
      </c>
      <c r="AA5288" s="430">
        <v>7.1200654421036902E-2</v>
      </c>
      <c r="AB5288" s="430">
        <v>7.7859108529289303E-2</v>
      </c>
      <c r="AC5288" s="430">
        <v>6.30771793802445E-2</v>
      </c>
      <c r="AD5288" s="430">
        <v>5.9568586180786497E-2</v>
      </c>
      <c r="AE5288" s="430">
        <v>5.3658068100971401E-2</v>
      </c>
      <c r="AF5288" s="430">
        <v>4.8796716626922698E-2</v>
      </c>
      <c r="AG5288" s="430">
        <v>5.5913557339131399E-2</v>
      </c>
      <c r="AH5288" s="430">
        <v>5.2835026466768902E-2</v>
      </c>
      <c r="AI5288" s="430">
        <v>4.6238710973400002E-2</v>
      </c>
      <c r="AJ5288" s="430">
        <v>3.8102584992260102E-2</v>
      </c>
      <c r="AK5288" s="430">
        <v>4.57976241659983E-2</v>
      </c>
      <c r="AL5288" s="430">
        <v>0</v>
      </c>
    </row>
    <row r="5289" spans="1:38" x14ac:dyDescent="0.25">
      <c r="A5289" s="430" t="s">
        <v>4393</v>
      </c>
      <c r="B5289" s="430">
        <v>1</v>
      </c>
      <c r="C5289" s="430" t="s">
        <v>4394</v>
      </c>
      <c r="D5289" s="430" t="s">
        <v>4038</v>
      </c>
      <c r="E5289" s="430">
        <v>96</v>
      </c>
      <c r="F5289" s="430">
        <v>0</v>
      </c>
      <c r="G5289" s="430">
        <v>0</v>
      </c>
      <c r="H5289" s="430">
        <v>0</v>
      </c>
      <c r="I5289" s="430">
        <v>0</v>
      </c>
      <c r="J5289" s="430">
        <v>0</v>
      </c>
      <c r="K5289" s="430">
        <v>0</v>
      </c>
      <c r="L5289" s="430">
        <v>0</v>
      </c>
      <c r="M5289" s="430">
        <v>0</v>
      </c>
      <c r="N5289" s="430">
        <v>0</v>
      </c>
      <c r="O5289" s="430">
        <v>0</v>
      </c>
      <c r="P5289" s="430">
        <v>0</v>
      </c>
      <c r="Q5289" s="430">
        <v>0</v>
      </c>
      <c r="R5289" s="430">
        <v>3.7801348199999999E-4</v>
      </c>
      <c r="S5289" s="430">
        <v>7.5602858100000002E-4</v>
      </c>
      <c r="T5289" s="430">
        <v>7.5602858100000002E-4</v>
      </c>
      <c r="U5289" s="430">
        <v>9.4503643200000002E-4</v>
      </c>
      <c r="V5289" s="430">
        <v>1.5120566550000001E-3</v>
      </c>
      <c r="W5289" s="430">
        <v>1.6254617160000001E-3</v>
      </c>
      <c r="X5289" s="430">
        <v>1.6254617160000001E-3</v>
      </c>
      <c r="Y5289" s="430">
        <v>1.6254617160000001E-3</v>
      </c>
      <c r="Z5289" s="430">
        <v>1.5694595820000001E-3</v>
      </c>
      <c r="AA5289" s="430">
        <v>4.439897751586E-3</v>
      </c>
      <c r="AB5289" s="430">
        <v>4.3210358957097E-3</v>
      </c>
      <c r="AC5289" s="430">
        <v>3.0376865055863002E-3</v>
      </c>
      <c r="AD5289" s="430">
        <v>2.3552619595466999E-3</v>
      </c>
      <c r="AE5289" s="430">
        <v>3.4915773426121002E-3</v>
      </c>
      <c r="AF5289" s="430">
        <v>3.2189977484701998E-3</v>
      </c>
      <c r="AG5289" s="430">
        <v>3.5370108348650999E-3</v>
      </c>
      <c r="AH5289" s="430">
        <v>3.3821731420831001E-3</v>
      </c>
      <c r="AI5289" s="430">
        <v>3.0711468493999998E-3</v>
      </c>
      <c r="AJ5289" s="430">
        <v>1.5116982895011001E-3</v>
      </c>
      <c r="AK5289" s="430">
        <v>1.5453498894770999E-3</v>
      </c>
      <c r="AL5289" s="430">
        <v>0</v>
      </c>
    </row>
    <row r="5290" spans="1:38" x14ac:dyDescent="0.25">
      <c r="A5290" s="430" t="s">
        <v>4393</v>
      </c>
      <c r="B5290" s="430">
        <v>1</v>
      </c>
      <c r="C5290" s="430" t="s">
        <v>4394</v>
      </c>
      <c r="D5290" s="430" t="s">
        <v>4040</v>
      </c>
      <c r="E5290" s="430">
        <v>96</v>
      </c>
      <c r="F5290" s="430">
        <v>5.7991766516222003E-2</v>
      </c>
      <c r="G5290" s="430">
        <v>5.7991766516222003E-2</v>
      </c>
      <c r="H5290" s="430">
        <v>5.7991766516222003E-2</v>
      </c>
      <c r="I5290" s="430">
        <v>7.2489707811127499E-2</v>
      </c>
      <c r="J5290" s="430">
        <v>7.9738677572080099E-2</v>
      </c>
      <c r="K5290" s="430">
        <v>0.10020447326948639</v>
      </c>
      <c r="L5290" s="430">
        <v>0.1112733456521761</v>
      </c>
      <c r="M5290" s="430">
        <v>0.1175936776277661</v>
      </c>
      <c r="N5290" s="430">
        <v>0.1441905476126073</v>
      </c>
      <c r="O5290" s="430">
        <v>0.14631872595535481</v>
      </c>
      <c r="P5290" s="430">
        <v>0.1247998346344863</v>
      </c>
      <c r="Q5290" s="430">
        <v>8.7830900223798705E-2</v>
      </c>
      <c r="R5290" s="430">
        <v>8.6040468861790703E-2</v>
      </c>
      <c r="S5290" s="430">
        <v>7.8664845739596298E-2</v>
      </c>
      <c r="T5290" s="430">
        <v>7.3067141759233595E-2</v>
      </c>
      <c r="U5290" s="430">
        <v>6.73215963246791E-2</v>
      </c>
      <c r="V5290" s="430">
        <v>7.1927571959716594E-2</v>
      </c>
      <c r="W5290" s="430">
        <v>6.8731512974737896E-2</v>
      </c>
      <c r="X5290" s="430">
        <v>6.2460981972293099E-2</v>
      </c>
      <c r="Y5290" s="430">
        <v>4.2844939385072799E-2</v>
      </c>
      <c r="Z5290" s="430">
        <v>6.2210031557178198E-2</v>
      </c>
      <c r="AA5290" s="430">
        <v>9.5007549492000007E-2</v>
      </c>
      <c r="AB5290" s="430">
        <v>0.1029872625366</v>
      </c>
      <c r="AC5290" s="430">
        <v>0.100927373178</v>
      </c>
      <c r="AD5290" s="430">
        <v>9.1505747799999995E-2</v>
      </c>
      <c r="AE5290" s="430">
        <v>9.6453679599999995E-2</v>
      </c>
      <c r="AF5290" s="430">
        <v>8.3874704800000005E-2</v>
      </c>
      <c r="AG5290" s="430">
        <v>8.6147003999999999E-2</v>
      </c>
      <c r="AH5290" s="430">
        <v>8.0424893999999997E-2</v>
      </c>
      <c r="AI5290" s="430">
        <v>7.1992210400000006E-2</v>
      </c>
      <c r="AJ5290" s="430">
        <v>6.3436773500000002E-2</v>
      </c>
      <c r="AK5290" s="430">
        <v>6.6032950600000001E-2</v>
      </c>
      <c r="AL5290" s="430">
        <v>0</v>
      </c>
    </row>
    <row r="5291" spans="1:38" x14ac:dyDescent="0.25">
      <c r="A5291" s="430" t="s">
        <v>4393</v>
      </c>
      <c r="B5291" s="430">
        <v>1</v>
      </c>
      <c r="C5291" s="430" t="s">
        <v>4394</v>
      </c>
      <c r="D5291" s="430" t="s">
        <v>4286</v>
      </c>
      <c r="E5291" s="430">
        <v>96</v>
      </c>
      <c r="F5291" s="430">
        <v>0</v>
      </c>
      <c r="G5291" s="430">
        <v>0</v>
      </c>
      <c r="H5291" s="430">
        <v>0</v>
      </c>
      <c r="I5291" s="430">
        <v>0</v>
      </c>
      <c r="J5291" s="430">
        <v>0</v>
      </c>
      <c r="K5291" s="430">
        <v>0</v>
      </c>
      <c r="L5291" s="430">
        <v>0</v>
      </c>
      <c r="M5291" s="430">
        <v>0</v>
      </c>
      <c r="N5291" s="430">
        <v>0</v>
      </c>
      <c r="O5291" s="430">
        <v>0</v>
      </c>
      <c r="P5291" s="430">
        <v>0</v>
      </c>
      <c r="Q5291" s="430">
        <v>0</v>
      </c>
      <c r="R5291" s="430">
        <v>0</v>
      </c>
      <c r="S5291" s="430">
        <v>0</v>
      </c>
      <c r="T5291" s="430">
        <v>0</v>
      </c>
      <c r="U5291" s="430">
        <v>0</v>
      </c>
      <c r="V5291" s="430">
        <v>0</v>
      </c>
      <c r="W5291" s="430">
        <v>0</v>
      </c>
      <c r="X5291" s="430">
        <v>0</v>
      </c>
      <c r="Y5291" s="430">
        <v>0</v>
      </c>
      <c r="Z5291" s="430">
        <v>0</v>
      </c>
      <c r="AA5291" s="430">
        <v>0</v>
      </c>
      <c r="AB5291" s="430">
        <v>0</v>
      </c>
      <c r="AC5291" s="430">
        <v>0</v>
      </c>
      <c r="AD5291" s="430">
        <v>0</v>
      </c>
      <c r="AE5291" s="430">
        <v>0</v>
      </c>
      <c r="AF5291" s="430">
        <v>0</v>
      </c>
      <c r="AG5291" s="430">
        <v>0</v>
      </c>
      <c r="AH5291" s="430">
        <v>0</v>
      </c>
      <c r="AI5291" s="430">
        <v>0</v>
      </c>
      <c r="AJ5291" s="430">
        <v>0</v>
      </c>
      <c r="AK5291" s="430">
        <v>0</v>
      </c>
      <c r="AL5291" s="430">
        <v>0</v>
      </c>
    </row>
    <row r="5292" spans="1:38" x14ac:dyDescent="0.25">
      <c r="A5292" s="430" t="s">
        <v>4393</v>
      </c>
      <c r="B5292" s="430">
        <v>1</v>
      </c>
      <c r="C5292" s="430" t="s">
        <v>4394</v>
      </c>
      <c r="D5292" s="430" t="s">
        <v>4042</v>
      </c>
      <c r="E5292" s="430">
        <v>96</v>
      </c>
      <c r="F5292" s="430">
        <v>0</v>
      </c>
      <c r="G5292" s="430">
        <v>0</v>
      </c>
      <c r="H5292" s="430">
        <v>0</v>
      </c>
      <c r="I5292" s="430">
        <v>0</v>
      </c>
      <c r="J5292" s="430">
        <v>0</v>
      </c>
      <c r="K5292" s="430">
        <v>0</v>
      </c>
      <c r="L5292" s="430">
        <v>0</v>
      </c>
      <c r="M5292" s="430">
        <v>0</v>
      </c>
      <c r="N5292" s="430">
        <v>0</v>
      </c>
      <c r="O5292" s="430">
        <v>0</v>
      </c>
      <c r="P5292" s="430">
        <v>0</v>
      </c>
      <c r="Q5292" s="430">
        <v>0</v>
      </c>
      <c r="R5292" s="430">
        <v>0</v>
      </c>
      <c r="S5292" s="430">
        <v>0</v>
      </c>
      <c r="T5292" s="430">
        <v>0</v>
      </c>
      <c r="U5292" s="430">
        <v>0</v>
      </c>
      <c r="V5292" s="430">
        <v>0</v>
      </c>
      <c r="W5292" s="430">
        <v>0</v>
      </c>
      <c r="X5292" s="430">
        <v>0</v>
      </c>
      <c r="Y5292" s="430">
        <v>0</v>
      </c>
      <c r="Z5292" s="430">
        <v>0</v>
      </c>
      <c r="AA5292" s="430">
        <v>0</v>
      </c>
      <c r="AB5292" s="430">
        <v>0</v>
      </c>
      <c r="AC5292" s="430">
        <v>0</v>
      </c>
      <c r="AD5292" s="430">
        <v>0</v>
      </c>
      <c r="AE5292" s="430">
        <v>0</v>
      </c>
      <c r="AF5292" s="430">
        <v>0</v>
      </c>
      <c r="AG5292" s="430">
        <v>0</v>
      </c>
      <c r="AH5292" s="430">
        <v>0</v>
      </c>
      <c r="AI5292" s="430">
        <v>0</v>
      </c>
      <c r="AJ5292" s="430">
        <v>0</v>
      </c>
      <c r="AK5292" s="430">
        <v>0</v>
      </c>
      <c r="AL5292" s="430">
        <v>0</v>
      </c>
    </row>
    <row r="5293" spans="1:38" x14ac:dyDescent="0.25">
      <c r="A5293" s="430" t="s">
        <v>4393</v>
      </c>
      <c r="B5293" s="430">
        <v>1</v>
      </c>
      <c r="C5293" s="430" t="s">
        <v>4394</v>
      </c>
      <c r="D5293" s="430" t="s">
        <v>4044</v>
      </c>
      <c r="E5293" s="430">
        <v>96</v>
      </c>
      <c r="F5293" s="430">
        <v>3.0517608279460502E-2</v>
      </c>
      <c r="G5293" s="430">
        <v>3.0552856620460499E-2</v>
      </c>
      <c r="H5293" s="430">
        <v>3.0588103188460499E-2</v>
      </c>
      <c r="I5293" s="430">
        <v>3.8252753776925698E-2</v>
      </c>
      <c r="J5293" s="430">
        <v>4.2102701654658299E-2</v>
      </c>
      <c r="K5293" s="430">
        <v>5.2907875640502297E-2</v>
      </c>
      <c r="L5293" s="430">
        <v>5.8768010582285798E-2</v>
      </c>
      <c r="M5293" s="430">
        <v>6.2129273676616997E-2</v>
      </c>
      <c r="N5293" s="430">
        <v>7.6160867975310603E-2</v>
      </c>
      <c r="O5293" s="430">
        <v>7.7316048550630401E-2</v>
      </c>
      <c r="P5293" s="430">
        <v>6.6027188396301006E-2</v>
      </c>
      <c r="Q5293" s="430">
        <v>4.6607890451183201E-2</v>
      </c>
      <c r="R5293" s="430">
        <v>4.57009402097317E-2</v>
      </c>
      <c r="S5293" s="430">
        <v>4.1854838059750502E-2</v>
      </c>
      <c r="T5293" s="430">
        <v>3.8944347686765197E-2</v>
      </c>
      <c r="U5293" s="430">
        <v>3.5956058653989702E-2</v>
      </c>
      <c r="V5293" s="430">
        <v>3.84151557967089E-2</v>
      </c>
      <c r="W5293" s="430">
        <v>3.6768510364704701E-2</v>
      </c>
      <c r="X5293" s="430">
        <v>3.3503950676307799E-2</v>
      </c>
      <c r="Y5293" s="430">
        <v>2.3216448103161601E-2</v>
      </c>
      <c r="Z5293" s="430">
        <v>3.1010462406138799E-2</v>
      </c>
      <c r="AA5293" s="430">
        <v>0.18186625442234439</v>
      </c>
      <c r="AB5293" s="430">
        <v>0.18597251109805971</v>
      </c>
      <c r="AC5293" s="430">
        <v>0.18200204448259991</v>
      </c>
      <c r="AD5293" s="430">
        <v>0.17123903065056781</v>
      </c>
      <c r="AE5293" s="430">
        <v>0.1504675505290968</v>
      </c>
      <c r="AF5293" s="430">
        <v>0.1075984777025793</v>
      </c>
      <c r="AG5293" s="430">
        <v>0.1143503377512303</v>
      </c>
      <c r="AH5293" s="430">
        <v>0.11899693962556331</v>
      </c>
      <c r="AI5293" s="430">
        <v>9.5781300355369206E-2</v>
      </c>
      <c r="AJ5293" s="430">
        <v>8.3624145981784401E-2</v>
      </c>
      <c r="AK5293" s="430">
        <v>0.1005829433027835</v>
      </c>
      <c r="AL5293" s="430">
        <v>0</v>
      </c>
    </row>
    <row r="5294" spans="1:38" x14ac:dyDescent="0.25">
      <c r="A5294" s="430" t="s">
        <v>4393</v>
      </c>
      <c r="B5294" s="430">
        <v>1</v>
      </c>
      <c r="C5294" s="430" t="s">
        <v>4394</v>
      </c>
      <c r="D5294" s="430" t="s">
        <v>4046</v>
      </c>
      <c r="E5294" s="430">
        <v>96</v>
      </c>
      <c r="F5294" s="430">
        <v>4.5977266339754996E-3</v>
      </c>
      <c r="G5294" s="430">
        <v>4.5977266339754996E-3</v>
      </c>
      <c r="H5294" s="430">
        <v>4.5977266339754996E-3</v>
      </c>
      <c r="I5294" s="430">
        <v>5.7471587385196001E-3</v>
      </c>
      <c r="J5294" s="430">
        <v>6.3218745671915003E-3</v>
      </c>
      <c r="K5294" s="430">
        <v>7.9444510011238006E-3</v>
      </c>
      <c r="L5294" s="430">
        <v>8.8220190412444006E-3</v>
      </c>
      <c r="M5294" s="430">
        <v>9.3231102342560008E-3</v>
      </c>
      <c r="N5294" s="430">
        <v>1.14317738593876E-2</v>
      </c>
      <c r="O5294" s="430">
        <v>1.1600501223126201E-2</v>
      </c>
      <c r="P5294" s="430">
        <v>9.8944310150301008E-3</v>
      </c>
      <c r="Q5294" s="430">
        <v>6.9634447202925002E-3</v>
      </c>
      <c r="R5294" s="430">
        <v>6.8214952464502997E-3</v>
      </c>
      <c r="S5294" s="430">
        <v>6.2367377376970996E-3</v>
      </c>
      <c r="T5294" s="430">
        <v>5.7929394633829999E-3</v>
      </c>
      <c r="U5294" s="430">
        <v>5.3374184531850997E-3</v>
      </c>
      <c r="V5294" s="430">
        <v>5.7025909562402003E-3</v>
      </c>
      <c r="W5294" s="430">
        <v>5.4492001930421998E-3</v>
      </c>
      <c r="X5294" s="430">
        <v>4.952056754366E-3</v>
      </c>
      <c r="Y5294" s="430">
        <v>3.3968493429484001E-3</v>
      </c>
      <c r="Z5294" s="430">
        <v>4.5657718965845997E-3</v>
      </c>
      <c r="AA5294" s="430">
        <v>7.5100313538222002E-3</v>
      </c>
      <c r="AB5294" s="430">
        <v>7.3517788163248001E-3</v>
      </c>
      <c r="AC5294" s="430">
        <v>3.9781991334983001E-3</v>
      </c>
      <c r="AD5294" s="430">
        <v>6.3439989744136999E-3</v>
      </c>
      <c r="AE5294" s="430">
        <v>6.6844814092710996E-3</v>
      </c>
      <c r="AF5294" s="430">
        <v>5.2291023374234002E-3</v>
      </c>
      <c r="AG5294" s="430">
        <v>7.6385880942190002E-4</v>
      </c>
      <c r="AH5294" s="430">
        <v>6.4556345802790004E-4</v>
      </c>
      <c r="AI5294" s="430">
        <v>5.3658849419999999E-4</v>
      </c>
      <c r="AJ5294" s="430">
        <v>4.1459274803419999E-4</v>
      </c>
      <c r="AK5294" s="430">
        <v>4.2570205062610002E-4</v>
      </c>
      <c r="AL5294" s="430">
        <v>0</v>
      </c>
    </row>
    <row r="5295" spans="1:38" x14ac:dyDescent="0.25">
      <c r="A5295" s="430" t="s">
        <v>4393</v>
      </c>
      <c r="B5295" s="430">
        <v>1</v>
      </c>
      <c r="C5295" s="430" t="s">
        <v>4394</v>
      </c>
      <c r="D5295" s="430" t="s">
        <v>4227</v>
      </c>
      <c r="E5295" s="430">
        <v>96</v>
      </c>
      <c r="F5295" s="430">
        <v>0</v>
      </c>
      <c r="G5295" s="430">
        <v>0</v>
      </c>
      <c r="H5295" s="430">
        <v>0</v>
      </c>
      <c r="I5295" s="430">
        <v>0</v>
      </c>
      <c r="J5295" s="430">
        <v>0</v>
      </c>
      <c r="K5295" s="430">
        <v>0</v>
      </c>
      <c r="L5295" s="430">
        <v>0</v>
      </c>
      <c r="M5295" s="430">
        <v>0</v>
      </c>
      <c r="N5295" s="430">
        <v>0</v>
      </c>
      <c r="O5295" s="430">
        <v>0</v>
      </c>
      <c r="P5295" s="430">
        <v>0</v>
      </c>
      <c r="Q5295" s="430">
        <v>0</v>
      </c>
      <c r="R5295" s="430">
        <v>0</v>
      </c>
      <c r="S5295" s="430">
        <v>0</v>
      </c>
      <c r="T5295" s="430">
        <v>0</v>
      </c>
      <c r="U5295" s="430">
        <v>0</v>
      </c>
      <c r="V5295" s="430">
        <v>0</v>
      </c>
      <c r="W5295" s="430">
        <v>0</v>
      </c>
      <c r="X5295" s="430">
        <v>0</v>
      </c>
      <c r="Y5295" s="430">
        <v>0</v>
      </c>
      <c r="Z5295" s="430">
        <v>0</v>
      </c>
      <c r="AA5295" s="430">
        <v>0</v>
      </c>
      <c r="AB5295" s="430">
        <v>0</v>
      </c>
      <c r="AC5295" s="430">
        <v>0</v>
      </c>
      <c r="AD5295" s="430">
        <v>0</v>
      </c>
      <c r="AE5295" s="430">
        <v>0</v>
      </c>
      <c r="AF5295" s="430">
        <v>0</v>
      </c>
      <c r="AG5295" s="430">
        <v>0</v>
      </c>
      <c r="AH5295" s="430">
        <v>0</v>
      </c>
      <c r="AI5295" s="430">
        <v>0</v>
      </c>
      <c r="AJ5295" s="430">
        <v>0</v>
      </c>
      <c r="AK5295" s="430">
        <v>0</v>
      </c>
      <c r="AL5295" s="430">
        <v>0</v>
      </c>
    </row>
    <row r="5296" spans="1:38" x14ac:dyDescent="0.25">
      <c r="A5296" s="430" t="s">
        <v>4393</v>
      </c>
      <c r="B5296" s="430">
        <v>1</v>
      </c>
      <c r="C5296" s="430" t="s">
        <v>4394</v>
      </c>
      <c r="D5296" s="430" t="s">
        <v>4048</v>
      </c>
      <c r="E5296" s="430">
        <v>96</v>
      </c>
      <c r="F5296" s="430">
        <v>2.2373450738359999E-4</v>
      </c>
      <c r="G5296" s="430">
        <v>2.2373450738359999E-4</v>
      </c>
      <c r="H5296" s="430">
        <v>2.2373450738359999E-4</v>
      </c>
      <c r="I5296" s="430">
        <v>2.7966746842979999E-4</v>
      </c>
      <c r="J5296" s="430">
        <v>3.0763405905259998E-4</v>
      </c>
      <c r="K5296" s="430">
        <v>3.8659080671739999E-4</v>
      </c>
      <c r="L5296" s="430">
        <v>4.2929469595249999E-4</v>
      </c>
      <c r="M5296" s="430">
        <v>4.5367927817259999E-4</v>
      </c>
      <c r="N5296" s="430">
        <v>5.5629143785690003E-4</v>
      </c>
      <c r="O5296" s="430">
        <v>5.6450210386349998E-4</v>
      </c>
      <c r="P5296" s="430">
        <v>4.814802433909E-4</v>
      </c>
      <c r="Q5296" s="430">
        <v>3.388538348769E-4</v>
      </c>
      <c r="R5296" s="430">
        <v>3.3194628028469997E-4</v>
      </c>
      <c r="S5296" s="430">
        <v>3.0349092287239998E-4</v>
      </c>
      <c r="T5296" s="430">
        <v>2.8189476965710002E-4</v>
      </c>
      <c r="U5296" s="430">
        <v>2.597271255427E-4</v>
      </c>
      <c r="V5296" s="430">
        <v>2.774985784646E-4</v>
      </c>
      <c r="W5296" s="430">
        <v>2.6516775564060002E-4</v>
      </c>
      <c r="X5296" s="430">
        <v>2.4097596502229999E-4</v>
      </c>
      <c r="Y5296" s="430">
        <v>1.6529696495809999E-4</v>
      </c>
      <c r="Z5296" s="430">
        <v>2.2217881990849999E-4</v>
      </c>
      <c r="AA5296" s="430">
        <v>4.1722404876179999E-4</v>
      </c>
      <c r="AB5296" s="430">
        <v>4.0843206260679998E-4</v>
      </c>
      <c r="AC5296" s="430">
        <v>2.2101129186100001E-4</v>
      </c>
      <c r="AD5296" s="430">
        <v>5.7201455849409995E-4</v>
      </c>
      <c r="AE5296" s="430">
        <v>1.0925046496947999E-3</v>
      </c>
      <c r="AF5296" s="430">
        <v>9.6845319163120004E-4</v>
      </c>
      <c r="AG5296" s="430">
        <v>9.3223583762909999E-4</v>
      </c>
      <c r="AH5296" s="430">
        <v>8.6075296883720003E-4</v>
      </c>
      <c r="AI5296" s="430">
        <v>7.1545021320000004E-4</v>
      </c>
      <c r="AJ5296" s="430">
        <v>5.5278984224560001E-4</v>
      </c>
      <c r="AK5296" s="430">
        <v>5.6760408763450001E-4</v>
      </c>
      <c r="AL5296" s="430">
        <v>0</v>
      </c>
    </row>
    <row r="5297" spans="1:38" x14ac:dyDescent="0.25">
      <c r="A5297" s="430" t="s">
        <v>4393</v>
      </c>
      <c r="B5297" s="430">
        <v>1</v>
      </c>
      <c r="C5297" s="430" t="s">
        <v>4394</v>
      </c>
      <c r="D5297" s="430" t="s">
        <v>4050</v>
      </c>
      <c r="E5297" s="430">
        <v>96</v>
      </c>
      <c r="F5297" s="430">
        <v>0</v>
      </c>
      <c r="G5297" s="430">
        <v>0</v>
      </c>
      <c r="H5297" s="430">
        <v>0</v>
      </c>
      <c r="I5297" s="430">
        <v>0</v>
      </c>
      <c r="J5297" s="430">
        <v>0</v>
      </c>
      <c r="K5297" s="430">
        <v>0</v>
      </c>
      <c r="L5297" s="430">
        <v>0</v>
      </c>
      <c r="M5297" s="430">
        <v>0</v>
      </c>
      <c r="N5297" s="430">
        <v>0</v>
      </c>
      <c r="O5297" s="430">
        <v>0</v>
      </c>
      <c r="P5297" s="430">
        <v>0</v>
      </c>
      <c r="Q5297" s="430">
        <v>0</v>
      </c>
      <c r="R5297" s="430">
        <v>0</v>
      </c>
      <c r="S5297" s="430">
        <v>0</v>
      </c>
      <c r="T5297" s="430">
        <v>0</v>
      </c>
      <c r="U5297" s="430">
        <v>0</v>
      </c>
      <c r="V5297" s="430">
        <v>0</v>
      </c>
      <c r="W5297" s="430">
        <v>0</v>
      </c>
      <c r="X5297" s="430">
        <v>0</v>
      </c>
      <c r="Y5297" s="430">
        <v>0</v>
      </c>
      <c r="Z5297" s="430">
        <v>0</v>
      </c>
      <c r="AA5297" s="430">
        <v>0</v>
      </c>
      <c r="AB5297" s="430">
        <v>0</v>
      </c>
      <c r="AC5297" s="430">
        <v>0</v>
      </c>
      <c r="AD5297" s="430">
        <v>0</v>
      </c>
      <c r="AE5297" s="430">
        <v>0</v>
      </c>
      <c r="AF5297" s="430">
        <v>0</v>
      </c>
      <c r="AG5297" s="430">
        <v>0</v>
      </c>
      <c r="AH5297" s="430">
        <v>0</v>
      </c>
      <c r="AI5297" s="430">
        <v>0</v>
      </c>
      <c r="AJ5297" s="430">
        <v>0</v>
      </c>
      <c r="AK5297" s="430">
        <v>0</v>
      </c>
      <c r="AL5297" s="430">
        <v>0</v>
      </c>
    </row>
    <row r="5298" spans="1:38" x14ac:dyDescent="0.25">
      <c r="A5298" s="430" t="s">
        <v>4393</v>
      </c>
      <c r="B5298" s="430">
        <v>1</v>
      </c>
      <c r="C5298" s="430" t="s">
        <v>4394</v>
      </c>
      <c r="D5298" s="430" t="s">
        <v>4052</v>
      </c>
      <c r="E5298" s="430">
        <v>96</v>
      </c>
      <c r="F5298" s="430">
        <v>1.8978209837584999E-3</v>
      </c>
      <c r="G5298" s="430">
        <v>1.8978209837584999E-3</v>
      </c>
      <c r="H5298" s="430">
        <v>1.8978209837584999E-3</v>
      </c>
      <c r="I5298" s="430">
        <v>2.3722760097482001E-3</v>
      </c>
      <c r="J5298" s="430">
        <v>2.6095038561429001E-3</v>
      </c>
      <c r="K5298" s="430">
        <v>3.2792607786927999E-3</v>
      </c>
      <c r="L5298" s="430">
        <v>3.6414973753903998E-3</v>
      </c>
      <c r="M5298" s="430">
        <v>3.8483352253602002E-3</v>
      </c>
      <c r="N5298" s="430">
        <v>4.7187356956750999E-3</v>
      </c>
      <c r="O5298" s="430">
        <v>4.7883823659320996E-3</v>
      </c>
      <c r="P5298" s="430">
        <v>4.0841609713147004E-3</v>
      </c>
      <c r="Q5298" s="430">
        <v>2.8743266620496E-3</v>
      </c>
      <c r="R5298" s="430">
        <v>2.815733511515E-3</v>
      </c>
      <c r="S5298" s="430">
        <v>2.5743614131103001E-3</v>
      </c>
      <c r="T5298" s="430">
        <v>2.3911730643806999E-3</v>
      </c>
      <c r="U5298" s="430">
        <v>2.2031457767576999E-3</v>
      </c>
      <c r="V5298" s="430">
        <v>2.3538799272455001E-3</v>
      </c>
      <c r="W5298" s="430">
        <v>2.2492868011399999E-3</v>
      </c>
      <c r="X5298" s="430">
        <v>2.0440784709848999E-3</v>
      </c>
      <c r="Y5298" s="430">
        <v>1.402130136841E-3</v>
      </c>
      <c r="Z5298" s="430">
        <v>1.8846304462685E-3</v>
      </c>
      <c r="AA5298" s="430">
        <v>1.8325885272314199E-2</v>
      </c>
      <c r="AB5298" s="430">
        <v>3.72776186363937E-2</v>
      </c>
      <c r="AC5298" s="430">
        <v>2.7088747593047E-2</v>
      </c>
      <c r="AD5298" s="430">
        <v>2.55860722042285E-2</v>
      </c>
      <c r="AE5298" s="430">
        <v>1.9986799454619099E-2</v>
      </c>
      <c r="AF5298" s="430">
        <v>3.2753299193821001E-2</v>
      </c>
      <c r="AG5298" s="430">
        <v>4.6107362463419503E-2</v>
      </c>
      <c r="AH5298" s="430">
        <v>5.2986947808824902E-2</v>
      </c>
      <c r="AI5298" s="430">
        <v>4.8659723595200002E-2</v>
      </c>
      <c r="AJ5298" s="430">
        <v>6.9507916750498402E-2</v>
      </c>
      <c r="AK5298" s="430">
        <v>7.1655529421023101E-2</v>
      </c>
      <c r="AL5298" s="430">
        <v>0</v>
      </c>
    </row>
    <row r="5299" spans="1:38" x14ac:dyDescent="0.25">
      <c r="A5299" s="430" t="s">
        <v>4393</v>
      </c>
      <c r="B5299" s="430">
        <v>1</v>
      </c>
      <c r="C5299" s="430" t="s">
        <v>4394</v>
      </c>
      <c r="D5299" s="430" t="s">
        <v>4054</v>
      </c>
      <c r="E5299" s="430">
        <v>96</v>
      </c>
      <c r="F5299" s="430">
        <v>0</v>
      </c>
      <c r="G5299" s="430">
        <v>0</v>
      </c>
      <c r="H5299" s="430">
        <v>0</v>
      </c>
      <c r="I5299" s="430">
        <v>0</v>
      </c>
      <c r="J5299" s="430">
        <v>0</v>
      </c>
      <c r="K5299" s="430">
        <v>0</v>
      </c>
      <c r="L5299" s="430">
        <v>0</v>
      </c>
      <c r="M5299" s="430">
        <v>0</v>
      </c>
      <c r="N5299" s="430">
        <v>0</v>
      </c>
      <c r="O5299" s="430">
        <v>0</v>
      </c>
      <c r="P5299" s="430">
        <v>0</v>
      </c>
      <c r="Q5299" s="430">
        <v>0</v>
      </c>
      <c r="R5299" s="430">
        <v>0</v>
      </c>
      <c r="S5299" s="430">
        <v>0</v>
      </c>
      <c r="T5299" s="430">
        <v>0</v>
      </c>
      <c r="U5299" s="430">
        <v>0</v>
      </c>
      <c r="V5299" s="430">
        <v>0</v>
      </c>
      <c r="W5299" s="430">
        <v>0</v>
      </c>
      <c r="X5299" s="430">
        <v>0</v>
      </c>
      <c r="Y5299" s="430">
        <v>0</v>
      </c>
      <c r="Z5299" s="430">
        <v>0</v>
      </c>
      <c r="AA5299" s="430">
        <v>0</v>
      </c>
      <c r="AB5299" s="430">
        <v>0</v>
      </c>
      <c r="AC5299" s="430">
        <v>0</v>
      </c>
      <c r="AD5299" s="430">
        <v>0</v>
      </c>
      <c r="AE5299" s="430">
        <v>0</v>
      </c>
      <c r="AF5299" s="430">
        <v>0</v>
      </c>
      <c r="AG5299" s="430">
        <v>0</v>
      </c>
      <c r="AH5299" s="430">
        <v>0</v>
      </c>
      <c r="AI5299" s="430">
        <v>0</v>
      </c>
      <c r="AJ5299" s="430">
        <v>0</v>
      </c>
      <c r="AK5299" s="430">
        <v>0</v>
      </c>
      <c r="AL5299" s="430">
        <v>0</v>
      </c>
    </row>
    <row r="5300" spans="1:38" x14ac:dyDescent="0.25">
      <c r="A5300" s="430" t="s">
        <v>4393</v>
      </c>
      <c r="B5300" s="430">
        <v>1</v>
      </c>
      <c r="C5300" s="430" t="s">
        <v>4394</v>
      </c>
      <c r="D5300" s="430" t="s">
        <v>517</v>
      </c>
      <c r="E5300" s="430">
        <v>96</v>
      </c>
      <c r="F5300" s="430">
        <v>0</v>
      </c>
      <c r="G5300" s="430">
        <v>0</v>
      </c>
      <c r="H5300" s="430">
        <v>0</v>
      </c>
      <c r="I5300" s="430">
        <v>0</v>
      </c>
      <c r="J5300" s="430">
        <v>0</v>
      </c>
      <c r="K5300" s="430">
        <v>0</v>
      </c>
      <c r="L5300" s="430">
        <v>0</v>
      </c>
      <c r="M5300" s="430">
        <v>0</v>
      </c>
      <c r="N5300" s="430">
        <v>0</v>
      </c>
      <c r="O5300" s="430">
        <v>0</v>
      </c>
      <c r="P5300" s="430">
        <v>0</v>
      </c>
      <c r="Q5300" s="430">
        <v>0</v>
      </c>
      <c r="R5300" s="430">
        <v>0</v>
      </c>
      <c r="S5300" s="430">
        <v>0</v>
      </c>
      <c r="T5300" s="430">
        <v>0</v>
      </c>
      <c r="U5300" s="430">
        <v>0</v>
      </c>
      <c r="V5300" s="430">
        <v>0</v>
      </c>
      <c r="W5300" s="430">
        <v>0</v>
      </c>
      <c r="X5300" s="430">
        <v>0</v>
      </c>
      <c r="Y5300" s="430">
        <v>0</v>
      </c>
      <c r="Z5300" s="430">
        <v>0</v>
      </c>
      <c r="AA5300" s="430">
        <v>0</v>
      </c>
      <c r="AB5300" s="430">
        <v>0</v>
      </c>
      <c r="AC5300" s="430">
        <v>0</v>
      </c>
      <c r="AD5300" s="430">
        <v>0</v>
      </c>
      <c r="AE5300" s="430">
        <v>0</v>
      </c>
      <c r="AF5300" s="430">
        <v>0</v>
      </c>
      <c r="AG5300" s="430">
        <v>0</v>
      </c>
      <c r="AH5300" s="430">
        <v>0</v>
      </c>
      <c r="AI5300" s="430">
        <v>0</v>
      </c>
      <c r="AJ5300" s="430">
        <v>0</v>
      </c>
      <c r="AK5300" s="430">
        <v>0</v>
      </c>
      <c r="AL5300" s="430">
        <v>0</v>
      </c>
    </row>
    <row r="5301" spans="1:38" x14ac:dyDescent="0.25">
      <c r="A5301" s="430" t="s">
        <v>4393</v>
      </c>
      <c r="B5301" s="430">
        <v>1</v>
      </c>
      <c r="C5301" s="430" t="s">
        <v>4394</v>
      </c>
      <c r="D5301" s="430" t="s">
        <v>4057</v>
      </c>
      <c r="E5301" s="430">
        <v>96</v>
      </c>
      <c r="F5301" s="430">
        <v>0</v>
      </c>
      <c r="G5301" s="430">
        <v>0</v>
      </c>
      <c r="H5301" s="430">
        <v>0</v>
      </c>
      <c r="I5301" s="430">
        <v>0</v>
      </c>
      <c r="J5301" s="430">
        <v>0</v>
      </c>
      <c r="K5301" s="430">
        <v>0</v>
      </c>
      <c r="L5301" s="430">
        <v>0</v>
      </c>
      <c r="M5301" s="430">
        <v>0</v>
      </c>
      <c r="N5301" s="430">
        <v>0</v>
      </c>
      <c r="O5301" s="430">
        <v>0</v>
      </c>
      <c r="P5301" s="430">
        <v>0</v>
      </c>
      <c r="Q5301" s="430">
        <v>0</v>
      </c>
      <c r="R5301" s="430">
        <v>0</v>
      </c>
      <c r="S5301" s="430">
        <v>0</v>
      </c>
      <c r="T5301" s="430">
        <v>0</v>
      </c>
      <c r="U5301" s="430">
        <v>0</v>
      </c>
      <c r="V5301" s="430">
        <v>0</v>
      </c>
      <c r="W5301" s="430">
        <v>0</v>
      </c>
      <c r="X5301" s="430">
        <v>0</v>
      </c>
      <c r="Y5301" s="430">
        <v>0</v>
      </c>
      <c r="Z5301" s="430">
        <v>0</v>
      </c>
      <c r="AA5301" s="430">
        <v>0</v>
      </c>
      <c r="AB5301" s="430">
        <v>0</v>
      </c>
      <c r="AC5301" s="430">
        <v>0</v>
      </c>
      <c r="AD5301" s="430">
        <v>0</v>
      </c>
      <c r="AE5301" s="430">
        <v>0</v>
      </c>
      <c r="AF5301" s="430">
        <v>0</v>
      </c>
      <c r="AG5301" s="430">
        <v>0</v>
      </c>
      <c r="AH5301" s="430">
        <v>0</v>
      </c>
      <c r="AI5301" s="430">
        <v>0</v>
      </c>
      <c r="AJ5301" s="430">
        <v>4.6066113203899999E-5</v>
      </c>
      <c r="AK5301" s="430">
        <v>4.7299273603E-5</v>
      </c>
      <c r="AL5301" s="430">
        <v>0</v>
      </c>
    </row>
    <row r="5302" spans="1:38" x14ac:dyDescent="0.25">
      <c r="A5302" s="430" t="s">
        <v>4393</v>
      </c>
      <c r="B5302" s="430">
        <v>1</v>
      </c>
      <c r="C5302" s="430" t="s">
        <v>4394</v>
      </c>
      <c r="D5302" s="430" t="s">
        <v>4059</v>
      </c>
      <c r="E5302" s="430">
        <v>96</v>
      </c>
      <c r="F5302" s="430">
        <v>1.0739214620820001E-3</v>
      </c>
      <c r="G5302" s="430">
        <v>1.0739214620820001E-3</v>
      </c>
      <c r="H5302" s="430">
        <v>1.0739214620820001E-3</v>
      </c>
      <c r="I5302" s="430">
        <v>1.3424019383024999E-3</v>
      </c>
      <c r="J5302" s="430">
        <v>1.4766418448126E-3</v>
      </c>
      <c r="K5302" s="430">
        <v>1.8556385329236999E-3</v>
      </c>
      <c r="L5302" s="430">
        <v>2.060618092092E-3</v>
      </c>
      <c r="M5302" s="430">
        <v>2.1776600463883E-3</v>
      </c>
      <c r="N5302" s="430">
        <v>2.6701947219926999E-3</v>
      </c>
      <c r="O5302" s="430">
        <v>2.7096065858251001E-3</v>
      </c>
      <c r="P5302" s="430">
        <v>2.3111079694755998E-3</v>
      </c>
      <c r="Q5302" s="430">
        <v>1.6264983731296E-3</v>
      </c>
      <c r="R5302" s="430">
        <v>1.5933415278664999E-3</v>
      </c>
      <c r="S5302" s="430">
        <v>1.4567558679073999E-3</v>
      </c>
      <c r="T5302" s="430">
        <v>1.3530961074338999E-3</v>
      </c>
      <c r="U5302" s="430">
        <v>1.2466959590642999E-3</v>
      </c>
      <c r="V5302" s="430">
        <v>1.3319923139708E-3</v>
      </c>
      <c r="W5302" s="430">
        <v>1.2728056562543999E-3</v>
      </c>
      <c r="X5302" s="430">
        <v>1.1566853920665001E-3</v>
      </c>
      <c r="Y5302" s="430">
        <v>7.934248481587E-4</v>
      </c>
      <c r="Z5302" s="430">
        <v>1.0664586598008001E-3</v>
      </c>
      <c r="AA5302" s="430">
        <v>2.4251138924571E-3</v>
      </c>
      <c r="AB5302" s="430">
        <v>2.3740116571652E-3</v>
      </c>
      <c r="AC5302" s="430">
        <v>1.2846266962170999E-3</v>
      </c>
      <c r="AD5302" s="430">
        <v>2.3429577506240999E-3</v>
      </c>
      <c r="AE5302" s="430">
        <v>4.0468845213515996E-3</v>
      </c>
      <c r="AF5302" s="430">
        <v>3.5891455995161001E-3</v>
      </c>
      <c r="AG5302" s="430">
        <v>3.4515113671079998E-3</v>
      </c>
      <c r="AH5302" s="430">
        <v>3.1885828407377001E-3</v>
      </c>
      <c r="AI5302" s="430">
        <v>2.6555312702E-3</v>
      </c>
      <c r="AJ5302" s="430">
        <v>2.2002615207809E-3</v>
      </c>
      <c r="AK5302" s="430">
        <v>2.0998615007280998E-3</v>
      </c>
      <c r="AL5302" s="430">
        <v>0</v>
      </c>
    </row>
    <row r="5303" spans="1:38" x14ac:dyDescent="0.25">
      <c r="A5303" s="430" t="s">
        <v>4393</v>
      </c>
      <c r="B5303" s="430">
        <v>1</v>
      </c>
      <c r="C5303" s="430" t="s">
        <v>4394</v>
      </c>
      <c r="D5303" s="430" t="s">
        <v>4061</v>
      </c>
      <c r="E5303" s="430">
        <v>96</v>
      </c>
      <c r="F5303" s="430">
        <v>0.230356182540565</v>
      </c>
      <c r="G5303" s="430">
        <v>0.230356182540565</v>
      </c>
      <c r="H5303" s="430">
        <v>0.230356182540565</v>
      </c>
      <c r="I5303" s="430">
        <v>0.28794522756385638</v>
      </c>
      <c r="J5303" s="430">
        <v>0.31673975163050211</v>
      </c>
      <c r="K5303" s="430">
        <v>0.39803443483745993</v>
      </c>
      <c r="L5303" s="430">
        <v>0.44200245480376582</v>
      </c>
      <c r="M5303" s="430">
        <v>0.46710821855718238</v>
      </c>
      <c r="N5303" s="430">
        <v>0.57275689903593974</v>
      </c>
      <c r="O5303" s="430">
        <v>0.58121049249728141</v>
      </c>
      <c r="P5303" s="430">
        <v>0.49573267637993118</v>
      </c>
      <c r="Q5303" s="430">
        <v>0.34888385419170009</v>
      </c>
      <c r="R5303" s="430">
        <v>0.3417718579476135</v>
      </c>
      <c r="S5303" s="430">
        <v>0.31247424802002383</v>
      </c>
      <c r="T5303" s="430">
        <v>0.29023892272688367</v>
      </c>
      <c r="U5303" s="430">
        <v>0.26741633957107042</v>
      </c>
      <c r="V5303" s="430">
        <v>0.28571229534625991</v>
      </c>
      <c r="W5303" s="430">
        <v>0.2737256203731197</v>
      </c>
      <c r="X5303" s="430">
        <v>0.2490539372749731</v>
      </c>
      <c r="Y5303" s="430">
        <v>0.19421948341184611</v>
      </c>
      <c r="Z5303" s="430">
        <v>0.2997352729684285</v>
      </c>
      <c r="AA5303" s="430">
        <v>3.6110953884182097E-2</v>
      </c>
      <c r="AB5303" s="430">
        <v>4.3129050628064103E-2</v>
      </c>
      <c r="AC5303" s="430">
        <v>3.0974693933000001E-2</v>
      </c>
      <c r="AD5303" s="430">
        <v>3.7698734211599999E-2</v>
      </c>
      <c r="AE5303" s="430">
        <v>3.8463771565500002E-2</v>
      </c>
      <c r="AF5303" s="430">
        <v>2.2589230140499999E-2</v>
      </c>
      <c r="AG5303" s="430">
        <v>2.0028545213300001E-2</v>
      </c>
      <c r="AH5303" s="430">
        <v>1.9941946737000001E-2</v>
      </c>
      <c r="AI5303" s="430">
        <v>1.8599236689000001E-2</v>
      </c>
      <c r="AJ5303" s="430">
        <v>1.4154573705E-2</v>
      </c>
      <c r="AK5303" s="430">
        <v>2.2399194774E-2</v>
      </c>
      <c r="AL5303" s="430">
        <v>0</v>
      </c>
    </row>
    <row r="5304" spans="1:38" x14ac:dyDescent="0.25">
      <c r="A5304" s="430" t="s">
        <v>4393</v>
      </c>
      <c r="B5304" s="430">
        <v>1</v>
      </c>
      <c r="C5304" s="430" t="s">
        <v>4394</v>
      </c>
      <c r="D5304" s="430" t="s">
        <v>4063</v>
      </c>
      <c r="E5304" s="430">
        <v>96</v>
      </c>
      <c r="F5304" s="430">
        <v>0</v>
      </c>
      <c r="G5304" s="430">
        <v>0</v>
      </c>
      <c r="H5304" s="430">
        <v>0</v>
      </c>
      <c r="I5304" s="430">
        <v>0</v>
      </c>
      <c r="J5304" s="430">
        <v>0</v>
      </c>
      <c r="K5304" s="430">
        <v>0</v>
      </c>
      <c r="L5304" s="430">
        <v>0</v>
      </c>
      <c r="M5304" s="430">
        <v>0</v>
      </c>
      <c r="N5304" s="430">
        <v>0</v>
      </c>
      <c r="O5304" s="430">
        <v>0</v>
      </c>
      <c r="P5304" s="430">
        <v>0</v>
      </c>
      <c r="Q5304" s="430">
        <v>0</v>
      </c>
      <c r="R5304" s="430">
        <v>0</v>
      </c>
      <c r="S5304" s="430">
        <v>0</v>
      </c>
      <c r="T5304" s="430">
        <v>0</v>
      </c>
      <c r="U5304" s="430">
        <v>0</v>
      </c>
      <c r="V5304" s="430">
        <v>0</v>
      </c>
      <c r="W5304" s="430">
        <v>0</v>
      </c>
      <c r="X5304" s="430">
        <v>0</v>
      </c>
      <c r="Y5304" s="430">
        <v>0</v>
      </c>
      <c r="Z5304" s="430">
        <v>0</v>
      </c>
      <c r="AA5304" s="430">
        <v>0</v>
      </c>
      <c r="AB5304" s="430">
        <v>0</v>
      </c>
      <c r="AC5304" s="430">
        <v>0</v>
      </c>
      <c r="AD5304" s="430">
        <v>0</v>
      </c>
      <c r="AE5304" s="430">
        <v>0</v>
      </c>
      <c r="AF5304" s="430">
        <v>0</v>
      </c>
      <c r="AG5304" s="430">
        <v>0</v>
      </c>
      <c r="AH5304" s="430">
        <v>0</v>
      </c>
      <c r="AI5304" s="430">
        <v>0</v>
      </c>
      <c r="AJ5304" s="430">
        <v>0</v>
      </c>
      <c r="AK5304" s="430">
        <v>0</v>
      </c>
      <c r="AL5304" s="430">
        <v>0</v>
      </c>
    </row>
    <row r="5305" spans="1:38" x14ac:dyDescent="0.25">
      <c r="A5305" s="430" t="s">
        <v>4393</v>
      </c>
      <c r="B5305" s="430">
        <v>1</v>
      </c>
      <c r="C5305" s="430" t="s">
        <v>4394</v>
      </c>
      <c r="D5305" s="430" t="s">
        <v>4065</v>
      </c>
      <c r="E5305" s="430">
        <v>96</v>
      </c>
      <c r="F5305" s="430">
        <v>0.11235946661066799</v>
      </c>
      <c r="G5305" s="430">
        <v>0.11237645735066799</v>
      </c>
      <c r="H5305" s="430">
        <v>0.112393447136668</v>
      </c>
      <c r="I5305" s="430">
        <v>0.14050030452873499</v>
      </c>
      <c r="J5305" s="430">
        <v>0.1545622274206685</v>
      </c>
      <c r="K5305" s="430">
        <v>0.19423184290743051</v>
      </c>
      <c r="L5305" s="430">
        <v>0.2156948538136417</v>
      </c>
      <c r="M5305" s="430">
        <v>0.22795753366509769</v>
      </c>
      <c r="N5305" s="430">
        <v>0.27950615207781482</v>
      </c>
      <c r="O5305" s="430">
        <v>0.28364650222300092</v>
      </c>
      <c r="P5305" s="430">
        <v>0.24197048454004261</v>
      </c>
      <c r="Q5305" s="430">
        <v>0.17035989874251031</v>
      </c>
      <c r="R5305" s="430">
        <v>0.1669079117895704</v>
      </c>
      <c r="S5305" s="430">
        <v>0.15263458188238049</v>
      </c>
      <c r="T5305" s="430">
        <v>0.14180597835830319</v>
      </c>
      <c r="U5305" s="430">
        <v>0.1306909342653291</v>
      </c>
      <c r="V5305" s="430">
        <v>0.139632033615845</v>
      </c>
      <c r="W5305" s="430">
        <v>0.13345663972037999</v>
      </c>
      <c r="X5305" s="430">
        <v>0.1213244286359874</v>
      </c>
      <c r="Y5305" s="430">
        <v>7.7661899917459601E-2</v>
      </c>
      <c r="Z5305" s="430">
        <v>8.4900734022952395E-2</v>
      </c>
      <c r="AA5305" s="430">
        <v>3.4604916160478699E-2</v>
      </c>
      <c r="AB5305" s="430">
        <v>1.8706907971509E-2</v>
      </c>
      <c r="AC5305" s="430">
        <v>1.79890945130542E-2</v>
      </c>
      <c r="AD5305" s="430">
        <v>4.31460844726472E-2</v>
      </c>
      <c r="AE5305" s="430">
        <v>4.85915207446245E-2</v>
      </c>
      <c r="AF5305" s="430">
        <v>5.0310045297781401E-2</v>
      </c>
      <c r="AG5305" s="430">
        <v>6.5062188485964206E-2</v>
      </c>
      <c r="AH5305" s="430">
        <v>9.3724693570461495E-2</v>
      </c>
      <c r="AI5305" s="430">
        <v>0.1100265282746198</v>
      </c>
      <c r="AJ5305" s="430">
        <v>0.1185703603544707</v>
      </c>
      <c r="AK5305" s="430">
        <v>0.1082981054637443</v>
      </c>
      <c r="AL5305" s="430">
        <v>0</v>
      </c>
    </row>
    <row r="5306" spans="1:38" x14ac:dyDescent="0.25">
      <c r="A5306" s="430" t="s">
        <v>4393</v>
      </c>
      <c r="B5306" s="430">
        <v>1</v>
      </c>
      <c r="C5306" s="430" t="s">
        <v>4394</v>
      </c>
      <c r="D5306" s="430" t="s">
        <v>4067</v>
      </c>
      <c r="E5306" s="430">
        <v>96</v>
      </c>
      <c r="F5306" s="430">
        <v>0</v>
      </c>
      <c r="G5306" s="430">
        <v>0</v>
      </c>
      <c r="H5306" s="430">
        <v>0</v>
      </c>
      <c r="I5306" s="430">
        <v>0</v>
      </c>
      <c r="J5306" s="430">
        <v>0</v>
      </c>
      <c r="K5306" s="430">
        <v>0</v>
      </c>
      <c r="L5306" s="430">
        <v>0</v>
      </c>
      <c r="M5306" s="430">
        <v>0</v>
      </c>
      <c r="N5306" s="430">
        <v>0</v>
      </c>
      <c r="O5306" s="430">
        <v>0</v>
      </c>
      <c r="P5306" s="430">
        <v>0</v>
      </c>
      <c r="Q5306" s="430">
        <v>0</v>
      </c>
      <c r="R5306" s="430">
        <v>0</v>
      </c>
      <c r="S5306" s="430">
        <v>0</v>
      </c>
      <c r="T5306" s="430">
        <v>0</v>
      </c>
      <c r="U5306" s="430">
        <v>0</v>
      </c>
      <c r="V5306" s="430">
        <v>0</v>
      </c>
      <c r="W5306" s="430">
        <v>0</v>
      </c>
      <c r="X5306" s="430">
        <v>0</v>
      </c>
      <c r="Y5306" s="430">
        <v>0</v>
      </c>
      <c r="Z5306" s="430">
        <v>0</v>
      </c>
      <c r="AA5306" s="430">
        <v>0</v>
      </c>
      <c r="AB5306" s="430">
        <v>0</v>
      </c>
      <c r="AC5306" s="430">
        <v>0</v>
      </c>
      <c r="AD5306" s="430">
        <v>0</v>
      </c>
      <c r="AE5306" s="430">
        <v>0</v>
      </c>
      <c r="AF5306" s="430">
        <v>0</v>
      </c>
      <c r="AG5306" s="430">
        <v>0</v>
      </c>
      <c r="AH5306" s="430">
        <v>0</v>
      </c>
      <c r="AI5306" s="430">
        <v>0</v>
      </c>
      <c r="AJ5306" s="430">
        <v>0</v>
      </c>
      <c r="AK5306" s="430">
        <v>0</v>
      </c>
      <c r="AL5306" s="430">
        <v>0</v>
      </c>
    </row>
    <row r="5307" spans="1:38" x14ac:dyDescent="0.25">
      <c r="A5307" s="430" t="s">
        <v>4393</v>
      </c>
      <c r="B5307" s="430">
        <v>1</v>
      </c>
      <c r="C5307" s="430" t="s">
        <v>4394</v>
      </c>
      <c r="D5307" s="430" t="s">
        <v>4069</v>
      </c>
      <c r="E5307" s="430">
        <v>96</v>
      </c>
      <c r="F5307" s="430">
        <v>0</v>
      </c>
      <c r="G5307" s="430">
        <v>0</v>
      </c>
      <c r="H5307" s="430">
        <v>0</v>
      </c>
      <c r="I5307" s="430">
        <v>0</v>
      </c>
      <c r="J5307" s="430">
        <v>0</v>
      </c>
      <c r="K5307" s="430">
        <v>0</v>
      </c>
      <c r="L5307" s="430">
        <v>0</v>
      </c>
      <c r="M5307" s="430">
        <v>0</v>
      </c>
      <c r="N5307" s="430">
        <v>0</v>
      </c>
      <c r="O5307" s="430">
        <v>0</v>
      </c>
      <c r="P5307" s="430">
        <v>0</v>
      </c>
      <c r="Q5307" s="430">
        <v>0</v>
      </c>
      <c r="R5307" s="430">
        <v>0</v>
      </c>
      <c r="S5307" s="430">
        <v>0</v>
      </c>
      <c r="T5307" s="430">
        <v>0</v>
      </c>
      <c r="U5307" s="430">
        <v>0</v>
      </c>
      <c r="V5307" s="430">
        <v>0</v>
      </c>
      <c r="W5307" s="430">
        <v>0</v>
      </c>
      <c r="X5307" s="430">
        <v>0</v>
      </c>
      <c r="Y5307" s="430">
        <v>0</v>
      </c>
      <c r="Z5307" s="430">
        <v>0</v>
      </c>
      <c r="AA5307" s="430">
        <v>0</v>
      </c>
      <c r="AB5307" s="430">
        <v>0</v>
      </c>
      <c r="AC5307" s="430">
        <v>0</v>
      </c>
      <c r="AD5307" s="430">
        <v>0</v>
      </c>
      <c r="AE5307" s="430">
        <v>0</v>
      </c>
      <c r="AF5307" s="430">
        <v>0</v>
      </c>
      <c r="AG5307" s="430">
        <v>0</v>
      </c>
      <c r="AH5307" s="430">
        <v>0</v>
      </c>
      <c r="AI5307" s="430">
        <v>0</v>
      </c>
      <c r="AJ5307" s="430">
        <v>0</v>
      </c>
      <c r="AK5307" s="430">
        <v>0</v>
      </c>
      <c r="AL5307" s="430">
        <v>0</v>
      </c>
    </row>
    <row r="5308" spans="1:38" x14ac:dyDescent="0.25">
      <c r="A5308" s="430" t="s">
        <v>4393</v>
      </c>
      <c r="B5308" s="430">
        <v>1</v>
      </c>
      <c r="C5308" s="430" t="s">
        <v>4394</v>
      </c>
      <c r="D5308" s="430" t="s">
        <v>4071</v>
      </c>
      <c r="E5308" s="430">
        <v>96</v>
      </c>
      <c r="F5308" s="430">
        <v>0.32875424801876818</v>
      </c>
      <c r="G5308" s="430">
        <v>0.32875424801876818</v>
      </c>
      <c r="H5308" s="430">
        <v>0.32875424801876818</v>
      </c>
      <c r="I5308" s="430">
        <v>0.41094281152066009</v>
      </c>
      <c r="J5308" s="430">
        <v>0.45203709094020622</v>
      </c>
      <c r="K5308" s="430">
        <v>0.56805730138748023</v>
      </c>
      <c r="L5308" s="430">
        <v>0.63080653328900915</v>
      </c>
      <c r="M5308" s="430">
        <v>0.66663637997003189</v>
      </c>
      <c r="N5308" s="430">
        <v>0.81741354586784787</v>
      </c>
      <c r="O5308" s="430">
        <v>0.82947814450695545</v>
      </c>
      <c r="P5308" s="430">
        <v>0.70748795247398955</v>
      </c>
      <c r="Q5308" s="430">
        <v>0.497911747191225</v>
      </c>
      <c r="R5308" s="430">
        <v>0.48776181789581879</v>
      </c>
      <c r="S5308" s="430">
        <v>0.44594955299460842</v>
      </c>
      <c r="T5308" s="430">
        <v>0.41421627023334467</v>
      </c>
      <c r="U5308" s="430">
        <v>0.38164488261896118</v>
      </c>
      <c r="V5308" s="430">
        <v>0.40775606800528569</v>
      </c>
      <c r="W5308" s="430">
        <v>0.3896376756065919</v>
      </c>
      <c r="X5308" s="430">
        <v>0.35579121485559478</v>
      </c>
      <c r="Y5308" s="430">
        <v>0.19567635256769561</v>
      </c>
      <c r="Z5308" s="430">
        <v>0.28229592404945819</v>
      </c>
      <c r="AA5308" s="430">
        <v>0.28437079236314772</v>
      </c>
      <c r="AB5308" s="430">
        <v>0.29074825639680479</v>
      </c>
      <c r="AC5308" s="430">
        <v>0.2203339330306244</v>
      </c>
      <c r="AD5308" s="430">
        <v>0.27683946275261911</v>
      </c>
      <c r="AE5308" s="430">
        <v>0.2670767064713177</v>
      </c>
      <c r="AF5308" s="430">
        <v>0.30105925375068199</v>
      </c>
      <c r="AG5308" s="430">
        <v>0.2828005235627738</v>
      </c>
      <c r="AH5308" s="430">
        <v>0.29448142878421513</v>
      </c>
      <c r="AI5308" s="430">
        <v>0.30615868886773862</v>
      </c>
      <c r="AJ5308" s="430">
        <v>0.33729524814859202</v>
      </c>
      <c r="AK5308" s="430">
        <v>0.41220639957550798</v>
      </c>
      <c r="AL5308" s="430">
        <v>0</v>
      </c>
    </row>
    <row r="5309" spans="1:38" x14ac:dyDescent="0.25">
      <c r="A5309" s="430" t="s">
        <v>4393</v>
      </c>
      <c r="B5309" s="430">
        <v>1</v>
      </c>
      <c r="C5309" s="430" t="s">
        <v>4394</v>
      </c>
      <c r="D5309" s="430" t="s">
        <v>4073</v>
      </c>
      <c r="E5309" s="430">
        <v>96</v>
      </c>
      <c r="F5309" s="430">
        <v>4.474674617675E-4</v>
      </c>
      <c r="G5309" s="430">
        <v>4.474674617675E-4</v>
      </c>
      <c r="H5309" s="430">
        <v>4.474674617675E-4</v>
      </c>
      <c r="I5309" s="430">
        <v>5.5933404685929995E-4</v>
      </c>
      <c r="J5309" s="430">
        <v>6.1526789810519998E-4</v>
      </c>
      <c r="K5309" s="430">
        <v>7.7318338663480001E-4</v>
      </c>
      <c r="L5309" s="430">
        <v>8.5859050190499999E-4</v>
      </c>
      <c r="M5309" s="430">
        <v>9.0735855614520002E-4</v>
      </c>
      <c r="N5309" s="430">
        <v>1.1125808755135E-3</v>
      </c>
      <c r="O5309" s="430">
        <v>1.1290022077269999E-3</v>
      </c>
      <c r="P5309" s="430">
        <v>9.6296144098150004E-4</v>
      </c>
      <c r="Q5309" s="430">
        <v>6.7770715855410002E-4</v>
      </c>
      <c r="R5309" s="430">
        <v>6.6389183376939999E-4</v>
      </c>
      <c r="S5309" s="430">
        <v>6.0698168984480003E-4</v>
      </c>
      <c r="T5309" s="430">
        <v>5.637899863142E-4</v>
      </c>
      <c r="U5309" s="430">
        <v>5.1945720498510004E-4</v>
      </c>
      <c r="V5309" s="430">
        <v>5.549964936295E-4</v>
      </c>
      <c r="W5309" s="430">
        <v>1.0028531722809E-3</v>
      </c>
      <c r="X5309" s="430">
        <v>2.3720225739443002E-3</v>
      </c>
      <c r="Y5309" s="430">
        <v>2.8443871518162001E-3</v>
      </c>
      <c r="Z5309" s="430">
        <v>2.8715457506170001E-3</v>
      </c>
      <c r="AA5309" s="430">
        <v>2.36662355300939E-2</v>
      </c>
      <c r="AB5309" s="430">
        <v>2.2649751674327201E-2</v>
      </c>
      <c r="AC5309" s="430">
        <v>2.7528866806045001E-2</v>
      </c>
      <c r="AD5309" s="430">
        <v>2.7529809765112701E-2</v>
      </c>
      <c r="AE5309" s="430">
        <v>1.8405076964487298E-2</v>
      </c>
      <c r="AF5309" s="430">
        <v>8.4609542368284992E-3</v>
      </c>
      <c r="AG5309" s="430">
        <v>9.4895377376264002E-3</v>
      </c>
      <c r="AH5309" s="430">
        <v>7.0802504042336003E-3</v>
      </c>
      <c r="AI5309" s="430">
        <v>8.4940257550000006E-3</v>
      </c>
      <c r="AJ5309" s="430">
        <v>6.5497192080407997E-3</v>
      </c>
      <c r="AK5309" s="430">
        <v>6.3363716156312E-3</v>
      </c>
      <c r="AL5309" s="430">
        <v>0</v>
      </c>
    </row>
    <row r="5310" spans="1:38" x14ac:dyDescent="0.25">
      <c r="A5310" s="430" t="s">
        <v>4393</v>
      </c>
      <c r="B5310" s="430">
        <v>1</v>
      </c>
      <c r="C5310" s="430" t="s">
        <v>4394</v>
      </c>
      <c r="D5310" s="430" t="s">
        <v>4228</v>
      </c>
      <c r="E5310" s="430">
        <v>96</v>
      </c>
      <c r="F5310" s="430">
        <v>0</v>
      </c>
      <c r="G5310" s="430">
        <v>0</v>
      </c>
      <c r="H5310" s="430">
        <v>0</v>
      </c>
      <c r="I5310" s="430">
        <v>0</v>
      </c>
      <c r="J5310" s="430">
        <v>0</v>
      </c>
      <c r="K5310" s="430">
        <v>0</v>
      </c>
      <c r="L5310" s="430">
        <v>0</v>
      </c>
      <c r="M5310" s="430">
        <v>0</v>
      </c>
      <c r="N5310" s="430">
        <v>0</v>
      </c>
      <c r="O5310" s="430">
        <v>0</v>
      </c>
      <c r="P5310" s="430">
        <v>0</v>
      </c>
      <c r="Q5310" s="430">
        <v>0</v>
      </c>
      <c r="R5310" s="430">
        <v>0</v>
      </c>
      <c r="S5310" s="430">
        <v>0</v>
      </c>
      <c r="T5310" s="430">
        <v>0</v>
      </c>
      <c r="U5310" s="430">
        <v>0</v>
      </c>
      <c r="V5310" s="430">
        <v>0</v>
      </c>
      <c r="W5310" s="430">
        <v>0</v>
      </c>
      <c r="X5310" s="430">
        <v>0</v>
      </c>
      <c r="Y5310" s="430">
        <v>0</v>
      </c>
      <c r="Z5310" s="430">
        <v>0</v>
      </c>
      <c r="AA5310" s="430">
        <v>0</v>
      </c>
      <c r="AB5310" s="430">
        <v>0</v>
      </c>
      <c r="AC5310" s="430">
        <v>0</v>
      </c>
      <c r="AD5310" s="430">
        <v>0</v>
      </c>
      <c r="AE5310" s="430">
        <v>0</v>
      </c>
      <c r="AF5310" s="430">
        <v>0</v>
      </c>
      <c r="AG5310" s="430">
        <v>0</v>
      </c>
      <c r="AH5310" s="430">
        <v>0</v>
      </c>
      <c r="AI5310" s="430">
        <v>0</v>
      </c>
      <c r="AJ5310" s="430">
        <v>0</v>
      </c>
      <c r="AK5310" s="430">
        <v>0</v>
      </c>
      <c r="AL5310" s="430">
        <v>0</v>
      </c>
    </row>
    <row r="5311" spans="1:38" x14ac:dyDescent="0.25">
      <c r="A5311" s="430" t="s">
        <v>4393</v>
      </c>
      <c r="B5311" s="430">
        <v>1</v>
      </c>
      <c r="C5311" s="430" t="s">
        <v>4394</v>
      </c>
      <c r="D5311" s="430" t="s">
        <v>4287</v>
      </c>
      <c r="E5311" s="430">
        <v>96</v>
      </c>
      <c r="F5311" s="430">
        <v>0</v>
      </c>
      <c r="G5311" s="430">
        <v>0</v>
      </c>
      <c r="H5311" s="430">
        <v>0</v>
      </c>
      <c r="I5311" s="430">
        <v>0</v>
      </c>
      <c r="J5311" s="430">
        <v>0</v>
      </c>
      <c r="K5311" s="430">
        <v>0</v>
      </c>
      <c r="L5311" s="430">
        <v>0</v>
      </c>
      <c r="M5311" s="430">
        <v>0</v>
      </c>
      <c r="N5311" s="430">
        <v>0</v>
      </c>
      <c r="O5311" s="430">
        <v>0</v>
      </c>
      <c r="P5311" s="430">
        <v>0</v>
      </c>
      <c r="Q5311" s="430">
        <v>0</v>
      </c>
      <c r="R5311" s="430">
        <v>0</v>
      </c>
      <c r="S5311" s="430">
        <v>0</v>
      </c>
      <c r="T5311" s="430">
        <v>0</v>
      </c>
      <c r="U5311" s="430">
        <v>0</v>
      </c>
      <c r="V5311" s="430">
        <v>0</v>
      </c>
      <c r="W5311" s="430">
        <v>0</v>
      </c>
      <c r="X5311" s="430">
        <v>0</v>
      </c>
      <c r="Y5311" s="430">
        <v>0</v>
      </c>
      <c r="Z5311" s="430">
        <v>0</v>
      </c>
      <c r="AA5311" s="430">
        <v>0</v>
      </c>
      <c r="AB5311" s="430">
        <v>0</v>
      </c>
      <c r="AC5311" s="430">
        <v>0</v>
      </c>
      <c r="AD5311" s="430">
        <v>0</v>
      </c>
      <c r="AE5311" s="430">
        <v>0</v>
      </c>
      <c r="AF5311" s="430">
        <v>0</v>
      </c>
      <c r="AG5311" s="430">
        <v>0</v>
      </c>
      <c r="AH5311" s="430">
        <v>0</v>
      </c>
      <c r="AI5311" s="430">
        <v>0</v>
      </c>
      <c r="AJ5311" s="430">
        <v>0</v>
      </c>
      <c r="AK5311" s="430">
        <v>0</v>
      </c>
      <c r="AL5311" s="430">
        <v>0</v>
      </c>
    </row>
    <row r="5312" spans="1:38" x14ac:dyDescent="0.25">
      <c r="A5312" s="430" t="s">
        <v>4393</v>
      </c>
      <c r="B5312" s="430">
        <v>1</v>
      </c>
      <c r="C5312" s="430" t="s">
        <v>4394</v>
      </c>
      <c r="D5312" s="430" t="s">
        <v>4075</v>
      </c>
      <c r="E5312" s="430">
        <v>96</v>
      </c>
      <c r="F5312" s="430">
        <v>0</v>
      </c>
      <c r="G5312" s="430">
        <v>0</v>
      </c>
      <c r="H5312" s="430">
        <v>0</v>
      </c>
      <c r="I5312" s="430">
        <v>0</v>
      </c>
      <c r="J5312" s="430">
        <v>0</v>
      </c>
      <c r="K5312" s="430">
        <v>0</v>
      </c>
      <c r="L5312" s="430">
        <v>0</v>
      </c>
      <c r="M5312" s="430">
        <v>0</v>
      </c>
      <c r="N5312" s="430">
        <v>0</v>
      </c>
      <c r="O5312" s="430">
        <v>0</v>
      </c>
      <c r="P5312" s="430">
        <v>0</v>
      </c>
      <c r="Q5312" s="430">
        <v>0</v>
      </c>
      <c r="R5312" s="430">
        <v>0</v>
      </c>
      <c r="S5312" s="430">
        <v>0</v>
      </c>
      <c r="T5312" s="430">
        <v>0</v>
      </c>
      <c r="U5312" s="430">
        <v>0</v>
      </c>
      <c r="V5312" s="430">
        <v>0</v>
      </c>
      <c r="W5312" s="430">
        <v>0</v>
      </c>
      <c r="X5312" s="430">
        <v>0</v>
      </c>
      <c r="Y5312" s="430">
        <v>0</v>
      </c>
      <c r="Z5312" s="430">
        <v>0</v>
      </c>
      <c r="AA5312" s="430">
        <v>0</v>
      </c>
      <c r="AB5312" s="430">
        <v>0</v>
      </c>
      <c r="AC5312" s="430">
        <v>0</v>
      </c>
      <c r="AD5312" s="430">
        <v>0</v>
      </c>
      <c r="AE5312" s="430">
        <v>0</v>
      </c>
      <c r="AF5312" s="430">
        <v>0</v>
      </c>
      <c r="AG5312" s="430">
        <v>0</v>
      </c>
      <c r="AH5312" s="430">
        <v>0</v>
      </c>
      <c r="AI5312" s="430">
        <v>0</v>
      </c>
      <c r="AJ5312" s="430">
        <v>0</v>
      </c>
      <c r="AK5312" s="430">
        <v>0</v>
      </c>
      <c r="AL5312" s="430">
        <v>0</v>
      </c>
    </row>
    <row r="5313" spans="1:38" x14ac:dyDescent="0.25">
      <c r="A5313" s="430" t="s">
        <v>4393</v>
      </c>
      <c r="B5313" s="430">
        <v>1</v>
      </c>
      <c r="C5313" s="430" t="s">
        <v>4394</v>
      </c>
      <c r="D5313" s="430" t="s">
        <v>4077</v>
      </c>
      <c r="E5313" s="430">
        <v>96</v>
      </c>
      <c r="F5313" s="430">
        <v>0</v>
      </c>
      <c r="G5313" s="430">
        <v>0</v>
      </c>
      <c r="H5313" s="430">
        <v>0</v>
      </c>
      <c r="I5313" s="430">
        <v>0</v>
      </c>
      <c r="J5313" s="430">
        <v>0</v>
      </c>
      <c r="K5313" s="430">
        <v>0</v>
      </c>
      <c r="L5313" s="430">
        <v>0</v>
      </c>
      <c r="M5313" s="430">
        <v>0</v>
      </c>
      <c r="N5313" s="430">
        <v>0</v>
      </c>
      <c r="O5313" s="430">
        <v>0</v>
      </c>
      <c r="P5313" s="430">
        <v>0</v>
      </c>
      <c r="Q5313" s="430">
        <v>0</v>
      </c>
      <c r="R5313" s="430">
        <v>0</v>
      </c>
      <c r="S5313" s="430">
        <v>0</v>
      </c>
      <c r="T5313" s="430">
        <v>0</v>
      </c>
      <c r="U5313" s="430">
        <v>0</v>
      </c>
      <c r="V5313" s="430">
        <v>0</v>
      </c>
      <c r="W5313" s="430">
        <v>0</v>
      </c>
      <c r="X5313" s="430">
        <v>0</v>
      </c>
      <c r="Y5313" s="430">
        <v>0</v>
      </c>
      <c r="Z5313" s="430">
        <v>0</v>
      </c>
      <c r="AA5313" s="430">
        <v>2.6076514982619999E-4</v>
      </c>
      <c r="AB5313" s="430">
        <v>2.552702700544E-4</v>
      </c>
      <c r="AC5313" s="430">
        <v>1.381321641632E-4</v>
      </c>
      <c r="AD5313" s="430">
        <v>2.6605415362980001E-4</v>
      </c>
      <c r="AE5313" s="430">
        <v>0</v>
      </c>
      <c r="AF5313" s="430">
        <v>0</v>
      </c>
      <c r="AG5313" s="430">
        <v>0</v>
      </c>
      <c r="AH5313" s="430">
        <v>0</v>
      </c>
      <c r="AI5313" s="430">
        <v>0</v>
      </c>
      <c r="AJ5313" s="430">
        <v>0</v>
      </c>
      <c r="AK5313" s="430">
        <v>0</v>
      </c>
      <c r="AL5313" s="430">
        <v>0</v>
      </c>
    </row>
    <row r="5314" spans="1:38" x14ac:dyDescent="0.25">
      <c r="A5314" s="430" t="s">
        <v>4393</v>
      </c>
      <c r="B5314" s="430">
        <v>1</v>
      </c>
      <c r="C5314" s="430" t="s">
        <v>4394</v>
      </c>
      <c r="D5314" s="430" t="s">
        <v>4079</v>
      </c>
      <c r="E5314" s="430">
        <v>96</v>
      </c>
      <c r="F5314" s="430">
        <v>0</v>
      </c>
      <c r="G5314" s="430">
        <v>0</v>
      </c>
      <c r="H5314" s="430">
        <v>0</v>
      </c>
      <c r="I5314" s="430">
        <v>0</v>
      </c>
      <c r="J5314" s="430">
        <v>0</v>
      </c>
      <c r="K5314" s="430">
        <v>0</v>
      </c>
      <c r="L5314" s="430">
        <v>0</v>
      </c>
      <c r="M5314" s="430">
        <v>0</v>
      </c>
      <c r="N5314" s="430">
        <v>0</v>
      </c>
      <c r="O5314" s="430">
        <v>0</v>
      </c>
      <c r="P5314" s="430">
        <v>0</v>
      </c>
      <c r="Q5314" s="430">
        <v>0</v>
      </c>
      <c r="R5314" s="430">
        <v>0</v>
      </c>
      <c r="S5314" s="430">
        <v>0</v>
      </c>
      <c r="T5314" s="430">
        <v>0</v>
      </c>
      <c r="U5314" s="430">
        <v>0</v>
      </c>
      <c r="V5314" s="430">
        <v>0</v>
      </c>
      <c r="W5314" s="430">
        <v>0</v>
      </c>
      <c r="X5314" s="430">
        <v>0</v>
      </c>
      <c r="Y5314" s="430">
        <v>0</v>
      </c>
      <c r="Z5314" s="430">
        <v>0</v>
      </c>
      <c r="AA5314" s="430">
        <v>0</v>
      </c>
      <c r="AB5314" s="430">
        <v>0</v>
      </c>
      <c r="AC5314" s="430">
        <v>0</v>
      </c>
      <c r="AD5314" s="430">
        <v>0</v>
      </c>
      <c r="AE5314" s="430">
        <v>0</v>
      </c>
      <c r="AF5314" s="430">
        <v>0</v>
      </c>
      <c r="AG5314" s="430">
        <v>0</v>
      </c>
      <c r="AH5314" s="430">
        <v>0</v>
      </c>
      <c r="AI5314" s="430">
        <v>0</v>
      </c>
      <c r="AJ5314" s="430">
        <v>0</v>
      </c>
      <c r="AK5314" s="430">
        <v>0</v>
      </c>
      <c r="AL5314" s="430">
        <v>0</v>
      </c>
    </row>
    <row r="5315" spans="1:38" x14ac:dyDescent="0.25">
      <c r="A5315" s="430" t="s">
        <v>4393</v>
      </c>
      <c r="B5315" s="430">
        <v>1</v>
      </c>
      <c r="C5315" s="430" t="s">
        <v>4394</v>
      </c>
      <c r="D5315" s="430" t="s">
        <v>4081</v>
      </c>
      <c r="E5315" s="430">
        <v>96</v>
      </c>
      <c r="F5315" s="430">
        <v>0</v>
      </c>
      <c r="G5315" s="430">
        <v>0</v>
      </c>
      <c r="H5315" s="430">
        <v>0</v>
      </c>
      <c r="I5315" s="430">
        <v>0</v>
      </c>
      <c r="J5315" s="430">
        <v>0</v>
      </c>
      <c r="K5315" s="430">
        <v>0</v>
      </c>
      <c r="L5315" s="430">
        <v>0</v>
      </c>
      <c r="M5315" s="430">
        <v>0</v>
      </c>
      <c r="N5315" s="430">
        <v>0</v>
      </c>
      <c r="O5315" s="430">
        <v>0</v>
      </c>
      <c r="P5315" s="430">
        <v>0</v>
      </c>
      <c r="Q5315" s="430">
        <v>0</v>
      </c>
      <c r="R5315" s="430">
        <v>0</v>
      </c>
      <c r="S5315" s="430">
        <v>0</v>
      </c>
      <c r="T5315" s="430">
        <v>0</v>
      </c>
      <c r="U5315" s="430">
        <v>0</v>
      </c>
      <c r="V5315" s="430">
        <v>0</v>
      </c>
      <c r="W5315" s="430">
        <v>0</v>
      </c>
      <c r="X5315" s="430">
        <v>0</v>
      </c>
      <c r="Y5315" s="430">
        <v>0</v>
      </c>
      <c r="Z5315" s="430">
        <v>0</v>
      </c>
      <c r="AA5315" s="430">
        <v>0</v>
      </c>
      <c r="AB5315" s="430">
        <v>0</v>
      </c>
      <c r="AC5315" s="430">
        <v>0</v>
      </c>
      <c r="AD5315" s="430">
        <v>0</v>
      </c>
      <c r="AE5315" s="430">
        <v>0</v>
      </c>
      <c r="AF5315" s="430">
        <v>0</v>
      </c>
      <c r="AG5315" s="430">
        <v>0</v>
      </c>
      <c r="AH5315" s="430">
        <v>0</v>
      </c>
      <c r="AI5315" s="430">
        <v>0</v>
      </c>
      <c r="AJ5315" s="430">
        <v>0</v>
      </c>
      <c r="AK5315" s="430">
        <v>0</v>
      </c>
      <c r="AL5315" s="430">
        <v>0</v>
      </c>
    </row>
    <row r="5316" spans="1:38" x14ac:dyDescent="0.25">
      <c r="A5316" s="430" t="s">
        <v>4393</v>
      </c>
      <c r="B5316" s="430">
        <v>1</v>
      </c>
      <c r="C5316" s="430" t="s">
        <v>4394</v>
      </c>
      <c r="D5316" s="430" t="s">
        <v>4083</v>
      </c>
      <c r="E5316" s="430">
        <v>96</v>
      </c>
      <c r="F5316" s="430">
        <v>0.57263582989324013</v>
      </c>
      <c r="G5316" s="430">
        <v>0.57263582989324013</v>
      </c>
      <c r="H5316" s="430">
        <v>0.57263582989324013</v>
      </c>
      <c r="I5316" s="430">
        <v>0.71579478814580022</v>
      </c>
      <c r="J5316" s="430">
        <v>0.78737426660558008</v>
      </c>
      <c r="K5316" s="430">
        <v>0.98946238786293195</v>
      </c>
      <c r="L5316" s="430">
        <v>1.098761232421487</v>
      </c>
      <c r="M5316" s="430">
        <v>1.161170931157937</v>
      </c>
      <c r="N5316" s="430">
        <v>1.423799956706004</v>
      </c>
      <c r="O5316" s="430">
        <v>1.444814502264461</v>
      </c>
      <c r="P5316" s="430">
        <v>1.2323276513811441</v>
      </c>
      <c r="Q5316" s="430">
        <v>0.86728037278707049</v>
      </c>
      <c r="R5316" s="430">
        <v>0.84960086435614268</v>
      </c>
      <c r="S5316" s="430">
        <v>0.7767707749836974</v>
      </c>
      <c r="T5316" s="430">
        <v>0.72149661606186932</v>
      </c>
      <c r="U5316" s="430">
        <v>0.66476261467499675</v>
      </c>
      <c r="V5316" s="430">
        <v>0.71024400582594915</v>
      </c>
      <c r="W5316" s="430">
        <v>0.67868474649775079</v>
      </c>
      <c r="X5316" s="430">
        <v>0.61676680515980042</v>
      </c>
      <c r="Y5316" s="430">
        <v>0.45543256656613068</v>
      </c>
      <c r="Z5316" s="430">
        <v>0.59529172712602552</v>
      </c>
      <c r="AA5316" s="430">
        <v>1.12474965029451</v>
      </c>
      <c r="AB5316" s="430">
        <v>0.9716335339244081</v>
      </c>
      <c r="AC5316" s="430">
        <v>0.92409448980907261</v>
      </c>
      <c r="AD5316" s="430">
        <v>0.96931525488642245</v>
      </c>
      <c r="AE5316" s="430">
        <v>1.0198669196593231</v>
      </c>
      <c r="AF5316" s="430">
        <v>1.0408853894100221</v>
      </c>
      <c r="AG5316" s="430">
        <v>1.117649450637815</v>
      </c>
      <c r="AH5316" s="430">
        <v>1.114565093316203</v>
      </c>
      <c r="AI5316" s="430">
        <v>0.98628164620383141</v>
      </c>
      <c r="AJ5316" s="430">
        <v>0.9393727800366275</v>
      </c>
      <c r="AK5316" s="430">
        <v>0.9644114098926807</v>
      </c>
      <c r="AL5316" s="430">
        <v>0</v>
      </c>
    </row>
    <row r="5317" spans="1:38" x14ac:dyDescent="0.25">
      <c r="A5317" s="430" t="s">
        <v>4393</v>
      </c>
      <c r="B5317" s="430">
        <v>1</v>
      </c>
      <c r="C5317" s="430" t="s">
        <v>4394</v>
      </c>
      <c r="D5317" s="430" t="s">
        <v>4085</v>
      </c>
      <c r="E5317" s="430">
        <v>96</v>
      </c>
      <c r="F5317" s="430">
        <v>0.12262842255070069</v>
      </c>
      <c r="G5317" s="430">
        <v>0.12262842255070069</v>
      </c>
      <c r="H5317" s="430">
        <v>0.12262842255070069</v>
      </c>
      <c r="I5317" s="430">
        <v>0.1532855272466758</v>
      </c>
      <c r="J5317" s="430">
        <v>0.1686140807048635</v>
      </c>
      <c r="K5317" s="430">
        <v>0.2118907080264015</v>
      </c>
      <c r="L5317" s="430">
        <v>0.23529676141782219</v>
      </c>
      <c r="M5317" s="430">
        <v>0.2486616309763974</v>
      </c>
      <c r="N5317" s="430">
        <v>0.30490292909138178</v>
      </c>
      <c r="O5317" s="430">
        <v>0.3094031380206772</v>
      </c>
      <c r="P5317" s="430">
        <v>0.26389965041217811</v>
      </c>
      <c r="Q5317" s="430">
        <v>0.18572575902472399</v>
      </c>
      <c r="R5317" s="430">
        <v>0.1819397387929369</v>
      </c>
      <c r="S5317" s="430">
        <v>0.1663433713008815</v>
      </c>
      <c r="T5317" s="430">
        <v>0.15450655879360251</v>
      </c>
      <c r="U5317" s="430">
        <v>0.1423571244518633</v>
      </c>
      <c r="V5317" s="430">
        <v>0.15209684168209531</v>
      </c>
      <c r="W5317" s="430">
        <v>0.14533851225501851</v>
      </c>
      <c r="X5317" s="430">
        <v>0.13207895212188561</v>
      </c>
      <c r="Y5317" s="430">
        <v>9.2458786979318405E-2</v>
      </c>
      <c r="Z5317" s="430">
        <v>0.12427564721482109</v>
      </c>
      <c r="AA5317" s="430">
        <v>0.15375102029407769</v>
      </c>
      <c r="AB5317" s="430">
        <v>0.14735514751053849</v>
      </c>
      <c r="AC5317" s="430">
        <v>0.14982307022899999</v>
      </c>
      <c r="AD5317" s="430">
        <v>0.15678152568029999</v>
      </c>
      <c r="AE5317" s="430">
        <v>0.1433545784677</v>
      </c>
      <c r="AF5317" s="430">
        <v>0.13786370744767021</v>
      </c>
      <c r="AG5317" s="430">
        <v>0.13627719945450001</v>
      </c>
      <c r="AH5317" s="430">
        <v>0.12370302882338401</v>
      </c>
      <c r="AI5317" s="430">
        <v>0.15245771494719421</v>
      </c>
      <c r="AJ5317" s="430">
        <v>8.82187009260363E-2</v>
      </c>
      <c r="AK5317" s="430">
        <v>5.23831883893923E-2</v>
      </c>
      <c r="AL5317" s="430">
        <v>0</v>
      </c>
    </row>
    <row r="5318" spans="1:38" x14ac:dyDescent="0.25">
      <c r="A5318" s="430" t="s">
        <v>4393</v>
      </c>
      <c r="B5318" s="430">
        <v>1</v>
      </c>
      <c r="C5318" s="430" t="s">
        <v>4394</v>
      </c>
      <c r="D5318" s="430" t="s">
        <v>4087</v>
      </c>
      <c r="E5318" s="430">
        <v>96</v>
      </c>
      <c r="F5318" s="430">
        <v>0.22978845846729881</v>
      </c>
      <c r="G5318" s="430">
        <v>0.22978845846729881</v>
      </c>
      <c r="H5318" s="430">
        <v>0.22978845846729881</v>
      </c>
      <c r="I5318" s="430">
        <v>0.28723557303027353</v>
      </c>
      <c r="J5318" s="430">
        <v>0.31595913108826101</v>
      </c>
      <c r="K5318" s="430">
        <v>0.39705345829445438</v>
      </c>
      <c r="L5318" s="430">
        <v>0.44091311830487151</v>
      </c>
      <c r="M5318" s="430">
        <v>0.46595700775703708</v>
      </c>
      <c r="N5318" s="430">
        <v>0.57134531223158047</v>
      </c>
      <c r="O5318" s="430">
        <v>0.57977807052690511</v>
      </c>
      <c r="P5318" s="430">
        <v>0.49451092000953972</v>
      </c>
      <c r="Q5318" s="430">
        <v>0.34802401248969722</v>
      </c>
      <c r="R5318" s="430">
        <v>0.34092954445389112</v>
      </c>
      <c r="S5318" s="430">
        <v>0.31170414030913263</v>
      </c>
      <c r="T5318" s="430">
        <v>0.2895236139549312</v>
      </c>
      <c r="U5318" s="430">
        <v>0.2667572795470548</v>
      </c>
      <c r="V5318" s="430">
        <v>0.28500814381828821</v>
      </c>
      <c r="W5318" s="430">
        <v>0.27234398020890949</v>
      </c>
      <c r="X5318" s="430">
        <v>0.2474974250889091</v>
      </c>
      <c r="Y5318" s="430">
        <v>0.1074119523528182</v>
      </c>
      <c r="Z5318" s="430">
        <v>0.11310283604393639</v>
      </c>
      <c r="AA5318" s="430">
        <v>0.1064317608207722</v>
      </c>
      <c r="AB5318" s="430">
        <v>0.1087339353028268</v>
      </c>
      <c r="AC5318" s="430">
        <v>0.1024416481750955</v>
      </c>
      <c r="AD5318" s="430">
        <v>0.10510897106383831</v>
      </c>
      <c r="AE5318" s="430">
        <v>0.1024660022592</v>
      </c>
      <c r="AF5318" s="430">
        <v>0.10748205660097</v>
      </c>
      <c r="AG5318" s="430">
        <v>0.1055339210391</v>
      </c>
      <c r="AH5318" s="430">
        <v>0.10745548621036891</v>
      </c>
      <c r="AI5318" s="430">
        <v>8.7856541932161497E-2</v>
      </c>
      <c r="AJ5318" s="430">
        <v>9.0285608031599698E-2</v>
      </c>
      <c r="AK5318" s="430">
        <v>9.7251827621236894E-2</v>
      </c>
      <c r="AL5318" s="430">
        <v>0</v>
      </c>
    </row>
    <row r="5319" spans="1:38" x14ac:dyDescent="0.25">
      <c r="A5319" s="430" t="s">
        <v>4393</v>
      </c>
      <c r="B5319" s="430">
        <v>1</v>
      </c>
      <c r="C5319" s="430" t="s">
        <v>4394</v>
      </c>
      <c r="D5319" s="430" t="s">
        <v>4230</v>
      </c>
      <c r="E5319" s="430">
        <v>96</v>
      </c>
      <c r="F5319" s="430">
        <v>0</v>
      </c>
      <c r="G5319" s="430">
        <v>0</v>
      </c>
      <c r="H5319" s="430">
        <v>0</v>
      </c>
      <c r="I5319" s="430">
        <v>0</v>
      </c>
      <c r="J5319" s="430">
        <v>0</v>
      </c>
      <c r="K5319" s="430">
        <v>0</v>
      </c>
      <c r="L5319" s="430">
        <v>0</v>
      </c>
      <c r="M5319" s="430">
        <v>0</v>
      </c>
      <c r="N5319" s="430">
        <v>0</v>
      </c>
      <c r="O5319" s="430">
        <v>0</v>
      </c>
      <c r="P5319" s="430">
        <v>0</v>
      </c>
      <c r="Q5319" s="430">
        <v>0</v>
      </c>
      <c r="R5319" s="430">
        <v>0</v>
      </c>
      <c r="S5319" s="430">
        <v>0</v>
      </c>
      <c r="T5319" s="430">
        <v>0</v>
      </c>
      <c r="U5319" s="430">
        <v>0</v>
      </c>
      <c r="V5319" s="430">
        <v>0</v>
      </c>
      <c r="W5319" s="430">
        <v>0</v>
      </c>
      <c r="X5319" s="430">
        <v>0</v>
      </c>
      <c r="Y5319" s="430">
        <v>0</v>
      </c>
      <c r="Z5319" s="430">
        <v>0</v>
      </c>
      <c r="AA5319" s="430">
        <v>0</v>
      </c>
      <c r="AB5319" s="430">
        <v>0</v>
      </c>
      <c r="AC5319" s="430">
        <v>0</v>
      </c>
      <c r="AD5319" s="430">
        <v>0</v>
      </c>
      <c r="AE5319" s="430">
        <v>0</v>
      </c>
      <c r="AF5319" s="430">
        <v>0</v>
      </c>
      <c r="AG5319" s="430">
        <v>0</v>
      </c>
      <c r="AH5319" s="430">
        <v>0</v>
      </c>
      <c r="AI5319" s="430">
        <v>0</v>
      </c>
      <c r="AJ5319" s="430">
        <v>0</v>
      </c>
      <c r="AK5319" s="430">
        <v>0</v>
      </c>
      <c r="AL5319" s="430">
        <v>0</v>
      </c>
    </row>
    <row r="5320" spans="1:38" x14ac:dyDescent="0.25">
      <c r="A5320" s="430" t="s">
        <v>4393</v>
      </c>
      <c r="B5320" s="430">
        <v>1</v>
      </c>
      <c r="C5320" s="430" t="s">
        <v>4394</v>
      </c>
      <c r="D5320" s="430" t="s">
        <v>4089</v>
      </c>
      <c r="E5320" s="430">
        <v>96</v>
      </c>
      <c r="F5320" s="430">
        <v>0.11106139251420211</v>
      </c>
      <c r="G5320" s="430">
        <v>0.11106139251420211</v>
      </c>
      <c r="H5320" s="430">
        <v>0.11106139251420211</v>
      </c>
      <c r="I5320" s="430">
        <v>0.1388267395348024</v>
      </c>
      <c r="J5320" s="430">
        <v>0.15270941382140271</v>
      </c>
      <c r="K5320" s="430">
        <v>0.19190393637138881</v>
      </c>
      <c r="L5320" s="430">
        <v>0.2131021935651963</v>
      </c>
      <c r="M5320" s="430">
        <v>0.22520641002733621</v>
      </c>
      <c r="N5320" s="430">
        <v>0.27614270093756432</v>
      </c>
      <c r="O5320" s="430">
        <v>0.28021842273471143</v>
      </c>
      <c r="P5320" s="430">
        <v>0.2390070905827755</v>
      </c>
      <c r="Q5320" s="430">
        <v>0.16820701671610319</v>
      </c>
      <c r="R5320" s="430">
        <v>0.16477811784671861</v>
      </c>
      <c r="S5320" s="430">
        <v>0.1506528911670004</v>
      </c>
      <c r="T5320" s="430">
        <v>0.13993259643531161</v>
      </c>
      <c r="U5320" s="430">
        <v>0.12892916745612151</v>
      </c>
      <c r="V5320" s="430">
        <v>0.13775017922650901</v>
      </c>
      <c r="W5320" s="430">
        <v>0.13162933324768469</v>
      </c>
      <c r="X5320" s="430">
        <v>0.119620491729398</v>
      </c>
      <c r="Y5320" s="430">
        <v>8.20533516299677E-2</v>
      </c>
      <c r="Z5320" s="430">
        <v>0.1102894976858964</v>
      </c>
      <c r="AA5320" s="430">
        <v>0.25665125156079999</v>
      </c>
      <c r="AB5320" s="430">
        <v>0.22297488425760001</v>
      </c>
      <c r="AC5320" s="430">
        <v>0.174787839162</v>
      </c>
      <c r="AD5320" s="430">
        <v>0.1094721845938</v>
      </c>
      <c r="AE5320" s="430">
        <v>0.1052075952</v>
      </c>
      <c r="AF5320" s="430">
        <v>0.10615305379999999</v>
      </c>
      <c r="AG5320" s="430">
        <v>0.103019504</v>
      </c>
      <c r="AH5320" s="430">
        <v>9.6088544485700006E-2</v>
      </c>
      <c r="AI5320" s="430">
        <v>9.9848921600000001E-2</v>
      </c>
      <c r="AJ5320" s="430">
        <v>9.8341918200000003E-2</v>
      </c>
      <c r="AK5320" s="430">
        <v>0.1084531782</v>
      </c>
      <c r="AL5320" s="430">
        <v>0</v>
      </c>
    </row>
    <row r="5321" spans="1:38" x14ac:dyDescent="0.25">
      <c r="A5321" s="430" t="s">
        <v>4393</v>
      </c>
      <c r="B5321" s="430">
        <v>1</v>
      </c>
      <c r="C5321" s="430" t="s">
        <v>4394</v>
      </c>
      <c r="D5321" s="430" t="s">
        <v>4091</v>
      </c>
      <c r="E5321" s="430">
        <v>96</v>
      </c>
      <c r="F5321" s="430">
        <v>5.1961024860869599E-2</v>
      </c>
      <c r="G5321" s="430">
        <v>5.1961024860869599E-2</v>
      </c>
      <c r="H5321" s="430">
        <v>5.1961024860869599E-2</v>
      </c>
      <c r="I5321" s="430">
        <v>6.4951282075937006E-2</v>
      </c>
      <c r="J5321" s="430">
        <v>7.1446410020670703E-2</v>
      </c>
      <c r="K5321" s="430">
        <v>8.9783903667529197E-2</v>
      </c>
      <c r="L5321" s="430">
        <v>9.9701690503873605E-2</v>
      </c>
      <c r="M5321" s="430">
        <v>0.1053647514907239</v>
      </c>
      <c r="N5321" s="430">
        <v>0.12919573274749349</v>
      </c>
      <c r="O5321" s="430">
        <v>0.13110259422265949</v>
      </c>
      <c r="P5321" s="430">
        <v>0.11182151852495301</v>
      </c>
      <c r="Q5321" s="430">
        <v>7.8697097394431995E-2</v>
      </c>
      <c r="R5321" s="430">
        <v>7.7092857595317005E-2</v>
      </c>
      <c r="S5321" s="430">
        <v>7.0484248281354703E-2</v>
      </c>
      <c r="T5321" s="430">
        <v>6.5468665328804201E-2</v>
      </c>
      <c r="U5321" s="430">
        <v>6.0320618439240303E-2</v>
      </c>
      <c r="V5321" s="430">
        <v>6.4447602137280804E-2</v>
      </c>
      <c r="W5321" s="430">
        <v>6.1583913466055198E-2</v>
      </c>
      <c r="X5321" s="430">
        <v>5.5965474123703902E-2</v>
      </c>
      <c r="Y5321" s="430">
        <v>3.9170391930958601E-2</v>
      </c>
      <c r="Z5321" s="430">
        <v>5.32095718249323E-2</v>
      </c>
      <c r="AA5321" s="430">
        <v>0.1344777975385899</v>
      </c>
      <c r="AB5321" s="430">
        <v>9.3018173534413606E-2</v>
      </c>
      <c r="AC5321" s="430">
        <v>0.1055067433154571</v>
      </c>
      <c r="AD5321" s="430">
        <v>8.40908961284519E-2</v>
      </c>
      <c r="AE5321" s="430">
        <v>7.3105247456608097E-2</v>
      </c>
      <c r="AF5321" s="430">
        <v>5.5737793755602699E-2</v>
      </c>
      <c r="AG5321" s="430">
        <v>3.2562012887002403E-2</v>
      </c>
      <c r="AH5321" s="430">
        <v>3.6599459302203298E-2</v>
      </c>
      <c r="AI5321" s="430">
        <v>2.85661654742E-2</v>
      </c>
      <c r="AJ5321" s="430">
        <v>3.8094067207003597E-2</v>
      </c>
      <c r="AK5321" s="430">
        <v>3.6557760488802701E-2</v>
      </c>
      <c r="AL5321" s="430">
        <v>0</v>
      </c>
    </row>
    <row r="5322" spans="1:38" x14ac:dyDescent="0.25">
      <c r="A5322" s="430" t="s">
        <v>4393</v>
      </c>
      <c r="B5322" s="430">
        <v>1</v>
      </c>
      <c r="C5322" s="430" t="s">
        <v>4394</v>
      </c>
      <c r="D5322" s="430" t="s">
        <v>4093</v>
      </c>
      <c r="E5322" s="430">
        <v>96</v>
      </c>
      <c r="F5322" s="430">
        <v>0</v>
      </c>
      <c r="G5322" s="430">
        <v>0</v>
      </c>
      <c r="H5322" s="430">
        <v>0</v>
      </c>
      <c r="I5322" s="430">
        <v>0</v>
      </c>
      <c r="J5322" s="430">
        <v>0</v>
      </c>
      <c r="K5322" s="430">
        <v>0</v>
      </c>
      <c r="L5322" s="430">
        <v>0</v>
      </c>
      <c r="M5322" s="430">
        <v>0</v>
      </c>
      <c r="N5322" s="430">
        <v>0</v>
      </c>
      <c r="O5322" s="430">
        <v>0</v>
      </c>
      <c r="P5322" s="430">
        <v>0</v>
      </c>
      <c r="Q5322" s="430">
        <v>0</v>
      </c>
      <c r="R5322" s="430">
        <v>0</v>
      </c>
      <c r="S5322" s="430">
        <v>0</v>
      </c>
      <c r="T5322" s="430">
        <v>0</v>
      </c>
      <c r="U5322" s="430">
        <v>0</v>
      </c>
      <c r="V5322" s="430">
        <v>0</v>
      </c>
      <c r="W5322" s="430">
        <v>0</v>
      </c>
      <c r="X5322" s="430">
        <v>0</v>
      </c>
      <c r="Y5322" s="430">
        <v>0</v>
      </c>
      <c r="Z5322" s="430">
        <v>0</v>
      </c>
      <c r="AA5322" s="430">
        <v>0</v>
      </c>
      <c r="AB5322" s="430">
        <v>0</v>
      </c>
      <c r="AC5322" s="430">
        <v>0</v>
      </c>
      <c r="AD5322" s="430">
        <v>0</v>
      </c>
      <c r="AE5322" s="430">
        <v>0</v>
      </c>
      <c r="AF5322" s="430">
        <v>0</v>
      </c>
      <c r="AG5322" s="430">
        <v>0</v>
      </c>
      <c r="AH5322" s="430">
        <v>0</v>
      </c>
      <c r="AI5322" s="430">
        <v>0</v>
      </c>
      <c r="AJ5322" s="430">
        <v>0</v>
      </c>
      <c r="AK5322" s="430">
        <v>0</v>
      </c>
      <c r="AL5322" s="430">
        <v>0</v>
      </c>
    </row>
    <row r="5323" spans="1:38" x14ac:dyDescent="0.25">
      <c r="A5323" s="430" t="s">
        <v>4393</v>
      </c>
      <c r="B5323" s="430">
        <v>1</v>
      </c>
      <c r="C5323" s="430" t="s">
        <v>4394</v>
      </c>
      <c r="D5323" s="430" t="s">
        <v>4095</v>
      </c>
      <c r="E5323" s="430">
        <v>96</v>
      </c>
      <c r="F5323" s="430">
        <v>0</v>
      </c>
      <c r="G5323" s="430">
        <v>0</v>
      </c>
      <c r="H5323" s="430">
        <v>0</v>
      </c>
      <c r="I5323" s="430">
        <v>0</v>
      </c>
      <c r="J5323" s="430">
        <v>0</v>
      </c>
      <c r="K5323" s="430">
        <v>0</v>
      </c>
      <c r="L5323" s="430">
        <v>0</v>
      </c>
      <c r="M5323" s="430">
        <v>0</v>
      </c>
      <c r="N5323" s="430">
        <v>0</v>
      </c>
      <c r="O5323" s="430">
        <v>0</v>
      </c>
      <c r="P5323" s="430">
        <v>0</v>
      </c>
      <c r="Q5323" s="430">
        <v>0</v>
      </c>
      <c r="R5323" s="430">
        <v>0</v>
      </c>
      <c r="S5323" s="430">
        <v>0</v>
      </c>
      <c r="T5323" s="430">
        <v>0</v>
      </c>
      <c r="U5323" s="430">
        <v>0</v>
      </c>
      <c r="V5323" s="430">
        <v>0</v>
      </c>
      <c r="W5323" s="430">
        <v>0</v>
      </c>
      <c r="X5323" s="430">
        <v>0</v>
      </c>
      <c r="Y5323" s="430">
        <v>0</v>
      </c>
      <c r="Z5323" s="430">
        <v>0</v>
      </c>
      <c r="AA5323" s="430">
        <v>0</v>
      </c>
      <c r="AB5323" s="430">
        <v>0</v>
      </c>
      <c r="AC5323" s="430">
        <v>0</v>
      </c>
      <c r="AD5323" s="430">
        <v>0</v>
      </c>
      <c r="AE5323" s="430">
        <v>0</v>
      </c>
      <c r="AF5323" s="430">
        <v>0</v>
      </c>
      <c r="AG5323" s="430">
        <v>0</v>
      </c>
      <c r="AH5323" s="430">
        <v>0</v>
      </c>
      <c r="AI5323" s="430">
        <v>0</v>
      </c>
      <c r="AJ5323" s="430">
        <v>0</v>
      </c>
      <c r="AK5323" s="430">
        <v>0</v>
      </c>
      <c r="AL5323" s="430">
        <v>0</v>
      </c>
    </row>
    <row r="5324" spans="1:38" x14ac:dyDescent="0.25">
      <c r="A5324" s="430" t="s">
        <v>4393</v>
      </c>
      <c r="B5324" s="430">
        <v>1</v>
      </c>
      <c r="C5324" s="430" t="s">
        <v>4394</v>
      </c>
      <c r="D5324" s="430" t="s">
        <v>4097</v>
      </c>
      <c r="E5324" s="430">
        <v>96</v>
      </c>
      <c r="F5324" s="430">
        <v>0</v>
      </c>
      <c r="G5324" s="430">
        <v>0</v>
      </c>
      <c r="H5324" s="430">
        <v>0</v>
      </c>
      <c r="I5324" s="430">
        <v>0</v>
      </c>
      <c r="J5324" s="430">
        <v>0</v>
      </c>
      <c r="K5324" s="430">
        <v>0</v>
      </c>
      <c r="L5324" s="430">
        <v>0</v>
      </c>
      <c r="M5324" s="430">
        <v>0</v>
      </c>
      <c r="N5324" s="430">
        <v>0</v>
      </c>
      <c r="O5324" s="430">
        <v>0</v>
      </c>
      <c r="P5324" s="430">
        <v>0</v>
      </c>
      <c r="Q5324" s="430">
        <v>0</v>
      </c>
      <c r="R5324" s="430">
        <v>0</v>
      </c>
      <c r="S5324" s="430">
        <v>0</v>
      </c>
      <c r="T5324" s="430">
        <v>0</v>
      </c>
      <c r="U5324" s="430">
        <v>0</v>
      </c>
      <c r="V5324" s="430">
        <v>0</v>
      </c>
      <c r="W5324" s="430">
        <v>0</v>
      </c>
      <c r="X5324" s="430">
        <v>0</v>
      </c>
      <c r="Y5324" s="430">
        <v>0</v>
      </c>
      <c r="Z5324" s="430">
        <v>0</v>
      </c>
      <c r="AA5324" s="430">
        <v>0</v>
      </c>
      <c r="AB5324" s="430">
        <v>0</v>
      </c>
      <c r="AC5324" s="430">
        <v>0</v>
      </c>
      <c r="AD5324" s="430">
        <v>0</v>
      </c>
      <c r="AE5324" s="430">
        <v>0</v>
      </c>
      <c r="AF5324" s="430">
        <v>0</v>
      </c>
      <c r="AG5324" s="430">
        <v>0</v>
      </c>
      <c r="AH5324" s="430">
        <v>0</v>
      </c>
      <c r="AI5324" s="430">
        <v>0</v>
      </c>
      <c r="AJ5324" s="430">
        <v>0</v>
      </c>
      <c r="AK5324" s="430">
        <v>0</v>
      </c>
      <c r="AL5324" s="430">
        <v>0</v>
      </c>
    </row>
    <row r="5325" spans="1:38" x14ac:dyDescent="0.25">
      <c r="A5325" s="430" t="s">
        <v>4395</v>
      </c>
      <c r="B5325" s="430">
        <v>1</v>
      </c>
      <c r="C5325" s="430" t="s">
        <v>4396</v>
      </c>
      <c r="D5325" s="430" t="s">
        <v>4001</v>
      </c>
      <c r="E5325" s="430">
        <v>97</v>
      </c>
      <c r="F5325" s="430">
        <v>0</v>
      </c>
      <c r="G5325" s="430">
        <v>0</v>
      </c>
      <c r="H5325" s="430">
        <v>0</v>
      </c>
      <c r="I5325" s="430">
        <v>0</v>
      </c>
      <c r="J5325" s="430">
        <v>0</v>
      </c>
      <c r="K5325" s="430">
        <v>0</v>
      </c>
      <c r="L5325" s="430">
        <v>0</v>
      </c>
      <c r="M5325" s="430">
        <v>0</v>
      </c>
      <c r="N5325" s="430">
        <v>0</v>
      </c>
      <c r="O5325" s="430">
        <v>0</v>
      </c>
      <c r="P5325" s="430">
        <v>0</v>
      </c>
      <c r="Q5325" s="430">
        <v>0</v>
      </c>
      <c r="R5325" s="430">
        <v>0</v>
      </c>
      <c r="S5325" s="430">
        <v>0</v>
      </c>
      <c r="T5325" s="430">
        <v>0</v>
      </c>
      <c r="U5325" s="430">
        <v>0</v>
      </c>
      <c r="V5325" s="430">
        <v>0</v>
      </c>
      <c r="W5325" s="430">
        <v>0</v>
      </c>
      <c r="X5325" s="430">
        <v>0</v>
      </c>
      <c r="Y5325" s="430">
        <v>0</v>
      </c>
      <c r="Z5325" s="430">
        <v>0</v>
      </c>
      <c r="AA5325" s="430">
        <v>0</v>
      </c>
      <c r="AB5325" s="430">
        <v>0</v>
      </c>
      <c r="AC5325" s="430">
        <v>0</v>
      </c>
      <c r="AD5325" s="430">
        <v>0</v>
      </c>
      <c r="AE5325" s="430">
        <v>0</v>
      </c>
      <c r="AF5325" s="430">
        <v>0</v>
      </c>
      <c r="AG5325" s="430">
        <v>0</v>
      </c>
      <c r="AH5325" s="430">
        <v>0</v>
      </c>
      <c r="AI5325" s="430">
        <v>0</v>
      </c>
      <c r="AJ5325" s="430">
        <v>0</v>
      </c>
      <c r="AK5325" s="430">
        <v>0</v>
      </c>
      <c r="AL5325" s="430">
        <v>0</v>
      </c>
    </row>
    <row r="5326" spans="1:38" x14ac:dyDescent="0.25">
      <c r="A5326" s="430" t="s">
        <v>4395</v>
      </c>
      <c r="B5326" s="430">
        <v>1</v>
      </c>
      <c r="C5326" s="430" t="s">
        <v>4396</v>
      </c>
      <c r="D5326" s="430" t="s">
        <v>4003</v>
      </c>
      <c r="E5326" s="430">
        <v>97</v>
      </c>
      <c r="F5326" s="430">
        <v>0</v>
      </c>
      <c r="G5326" s="430">
        <v>0</v>
      </c>
      <c r="H5326" s="430">
        <v>0</v>
      </c>
      <c r="I5326" s="430">
        <v>0</v>
      </c>
      <c r="J5326" s="430">
        <v>0</v>
      </c>
      <c r="K5326" s="430">
        <v>0</v>
      </c>
      <c r="L5326" s="430">
        <v>0</v>
      </c>
      <c r="M5326" s="430">
        <v>0</v>
      </c>
      <c r="N5326" s="430">
        <v>0</v>
      </c>
      <c r="O5326" s="430">
        <v>0</v>
      </c>
      <c r="P5326" s="430">
        <v>0</v>
      </c>
      <c r="Q5326" s="430">
        <v>0</v>
      </c>
      <c r="R5326" s="430">
        <v>0</v>
      </c>
      <c r="S5326" s="430">
        <v>0</v>
      </c>
      <c r="T5326" s="430">
        <v>0</v>
      </c>
      <c r="U5326" s="430">
        <v>0</v>
      </c>
      <c r="V5326" s="430">
        <v>0</v>
      </c>
      <c r="W5326" s="430">
        <v>0</v>
      </c>
      <c r="X5326" s="430">
        <v>0</v>
      </c>
      <c r="Y5326" s="430">
        <v>0</v>
      </c>
      <c r="Z5326" s="430">
        <v>0</v>
      </c>
      <c r="AA5326" s="430">
        <v>0</v>
      </c>
      <c r="AB5326" s="430">
        <v>0</v>
      </c>
      <c r="AC5326" s="430">
        <v>0</v>
      </c>
      <c r="AD5326" s="430">
        <v>0</v>
      </c>
      <c r="AE5326" s="430">
        <v>0</v>
      </c>
      <c r="AF5326" s="430">
        <v>0</v>
      </c>
      <c r="AG5326" s="430">
        <v>0</v>
      </c>
      <c r="AH5326" s="430">
        <v>0</v>
      </c>
      <c r="AI5326" s="430">
        <v>0</v>
      </c>
      <c r="AJ5326" s="430">
        <v>0</v>
      </c>
      <c r="AK5326" s="430">
        <v>0</v>
      </c>
      <c r="AL5326" s="430">
        <v>0</v>
      </c>
    </row>
    <row r="5327" spans="1:38" x14ac:dyDescent="0.25">
      <c r="A5327" s="430" t="s">
        <v>4395</v>
      </c>
      <c r="B5327" s="430">
        <v>1</v>
      </c>
      <c r="C5327" s="430" t="s">
        <v>4396</v>
      </c>
      <c r="D5327" s="430" t="s">
        <v>4004</v>
      </c>
      <c r="E5327" s="430">
        <v>97</v>
      </c>
      <c r="F5327" s="430">
        <v>0</v>
      </c>
      <c r="G5327" s="430">
        <v>0</v>
      </c>
      <c r="H5327" s="430">
        <v>0</v>
      </c>
      <c r="I5327" s="430">
        <v>0</v>
      </c>
      <c r="J5327" s="430">
        <v>0</v>
      </c>
      <c r="K5327" s="430">
        <v>0</v>
      </c>
      <c r="L5327" s="430">
        <v>0</v>
      </c>
      <c r="M5327" s="430">
        <v>0</v>
      </c>
      <c r="N5327" s="430">
        <v>0</v>
      </c>
      <c r="O5327" s="430">
        <v>0</v>
      </c>
      <c r="P5327" s="430">
        <v>0</v>
      </c>
      <c r="Q5327" s="430">
        <v>0</v>
      </c>
      <c r="R5327" s="430">
        <v>0</v>
      </c>
      <c r="S5327" s="430">
        <v>0</v>
      </c>
      <c r="T5327" s="430">
        <v>0</v>
      </c>
      <c r="U5327" s="430">
        <v>0</v>
      </c>
      <c r="V5327" s="430">
        <v>0</v>
      </c>
      <c r="W5327" s="430">
        <v>0</v>
      </c>
      <c r="X5327" s="430">
        <v>0</v>
      </c>
      <c r="Y5327" s="430">
        <v>0</v>
      </c>
      <c r="Z5327" s="430">
        <v>0</v>
      </c>
      <c r="AA5327" s="430">
        <v>0</v>
      </c>
      <c r="AB5327" s="430">
        <v>0</v>
      </c>
      <c r="AC5327" s="430">
        <v>0</v>
      </c>
      <c r="AD5327" s="430">
        <v>0</v>
      </c>
      <c r="AE5327" s="430">
        <v>0</v>
      </c>
      <c r="AF5327" s="430">
        <v>0</v>
      </c>
      <c r="AG5327" s="430">
        <v>0</v>
      </c>
      <c r="AH5327" s="430">
        <v>0</v>
      </c>
      <c r="AI5327" s="430">
        <v>0</v>
      </c>
      <c r="AJ5327" s="430">
        <v>0</v>
      </c>
      <c r="AK5327" s="430">
        <v>0</v>
      </c>
      <c r="AL5327" s="430">
        <v>0</v>
      </c>
    </row>
    <row r="5328" spans="1:38" x14ac:dyDescent="0.25">
      <c r="A5328" s="430" t="s">
        <v>4395</v>
      </c>
      <c r="B5328" s="430">
        <v>1</v>
      </c>
      <c r="C5328" s="430" t="s">
        <v>4396</v>
      </c>
      <c r="D5328" s="430" t="s">
        <v>4225</v>
      </c>
      <c r="E5328" s="430">
        <v>97</v>
      </c>
      <c r="F5328" s="430">
        <v>0</v>
      </c>
      <c r="G5328" s="430">
        <v>0</v>
      </c>
      <c r="H5328" s="430">
        <v>0</v>
      </c>
      <c r="I5328" s="430">
        <v>0</v>
      </c>
      <c r="J5328" s="430">
        <v>0</v>
      </c>
      <c r="K5328" s="430">
        <v>0</v>
      </c>
      <c r="L5328" s="430">
        <v>0</v>
      </c>
      <c r="M5328" s="430">
        <v>0</v>
      </c>
      <c r="N5328" s="430">
        <v>0</v>
      </c>
      <c r="O5328" s="430">
        <v>0</v>
      </c>
      <c r="P5328" s="430">
        <v>0</v>
      </c>
      <c r="Q5328" s="430">
        <v>0</v>
      </c>
      <c r="R5328" s="430">
        <v>0</v>
      </c>
      <c r="S5328" s="430">
        <v>0</v>
      </c>
      <c r="T5328" s="430">
        <v>0</v>
      </c>
      <c r="U5328" s="430">
        <v>0</v>
      </c>
      <c r="V5328" s="430">
        <v>0</v>
      </c>
      <c r="W5328" s="430">
        <v>0</v>
      </c>
      <c r="X5328" s="430">
        <v>0</v>
      </c>
      <c r="Y5328" s="430">
        <v>0</v>
      </c>
      <c r="Z5328" s="430">
        <v>0</v>
      </c>
      <c r="AA5328" s="430">
        <v>0</v>
      </c>
      <c r="AB5328" s="430">
        <v>0</v>
      </c>
      <c r="AC5328" s="430">
        <v>0</v>
      </c>
      <c r="AD5328" s="430">
        <v>0</v>
      </c>
      <c r="AE5328" s="430">
        <v>0</v>
      </c>
      <c r="AF5328" s="430">
        <v>0</v>
      </c>
      <c r="AG5328" s="430">
        <v>0</v>
      </c>
      <c r="AH5328" s="430">
        <v>0</v>
      </c>
      <c r="AI5328" s="430">
        <v>0</v>
      </c>
      <c r="AJ5328" s="430">
        <v>0</v>
      </c>
      <c r="AK5328" s="430">
        <v>0</v>
      </c>
      <c r="AL5328" s="430">
        <v>0</v>
      </c>
    </row>
    <row r="5329" spans="1:38" x14ac:dyDescent="0.25">
      <c r="A5329" s="430" t="s">
        <v>4395</v>
      </c>
      <c r="B5329" s="430">
        <v>1</v>
      </c>
      <c r="C5329" s="430" t="s">
        <v>4396</v>
      </c>
      <c r="D5329" s="430" t="s">
        <v>4006</v>
      </c>
      <c r="E5329" s="430">
        <v>97</v>
      </c>
      <c r="F5329" s="430">
        <v>0</v>
      </c>
      <c r="G5329" s="430">
        <v>0</v>
      </c>
      <c r="H5329" s="430">
        <v>0</v>
      </c>
      <c r="I5329" s="430">
        <v>0</v>
      </c>
      <c r="J5329" s="430">
        <v>0</v>
      </c>
      <c r="K5329" s="430">
        <v>0</v>
      </c>
      <c r="L5329" s="430">
        <v>0</v>
      </c>
      <c r="M5329" s="430">
        <v>0</v>
      </c>
      <c r="N5329" s="430">
        <v>0</v>
      </c>
      <c r="O5329" s="430">
        <v>0</v>
      </c>
      <c r="P5329" s="430">
        <v>0</v>
      </c>
      <c r="Q5329" s="430">
        <v>0</v>
      </c>
      <c r="R5329" s="430">
        <v>0</v>
      </c>
      <c r="S5329" s="430">
        <v>0</v>
      </c>
      <c r="T5329" s="430">
        <v>0</v>
      </c>
      <c r="U5329" s="430">
        <v>0</v>
      </c>
      <c r="V5329" s="430">
        <v>0</v>
      </c>
      <c r="W5329" s="430">
        <v>0</v>
      </c>
      <c r="X5329" s="430">
        <v>0</v>
      </c>
      <c r="Y5329" s="430">
        <v>0</v>
      </c>
      <c r="Z5329" s="430">
        <v>0</v>
      </c>
      <c r="AA5329" s="430">
        <v>0</v>
      </c>
      <c r="AB5329" s="430">
        <v>0</v>
      </c>
      <c r="AC5329" s="430">
        <v>0</v>
      </c>
      <c r="AD5329" s="430">
        <v>0</v>
      </c>
      <c r="AE5329" s="430">
        <v>0</v>
      </c>
      <c r="AF5329" s="430">
        <v>0</v>
      </c>
      <c r="AG5329" s="430">
        <v>0</v>
      </c>
      <c r="AH5329" s="430">
        <v>0</v>
      </c>
      <c r="AI5329" s="430">
        <v>0</v>
      </c>
      <c r="AJ5329" s="430">
        <v>0</v>
      </c>
      <c r="AK5329" s="430">
        <v>0</v>
      </c>
      <c r="AL5329" s="430">
        <v>0</v>
      </c>
    </row>
    <row r="5330" spans="1:38" x14ac:dyDescent="0.25">
      <c r="A5330" s="430" t="s">
        <v>4395</v>
      </c>
      <c r="B5330" s="430">
        <v>1</v>
      </c>
      <c r="C5330" s="430" t="s">
        <v>4396</v>
      </c>
      <c r="D5330" s="430" t="s">
        <v>4008</v>
      </c>
      <c r="E5330" s="430">
        <v>97</v>
      </c>
      <c r="F5330" s="430">
        <v>0</v>
      </c>
      <c r="G5330" s="430">
        <v>0</v>
      </c>
      <c r="H5330" s="430">
        <v>0</v>
      </c>
      <c r="I5330" s="430">
        <v>0</v>
      </c>
      <c r="J5330" s="430">
        <v>0</v>
      </c>
      <c r="K5330" s="430">
        <v>0</v>
      </c>
      <c r="L5330" s="430">
        <v>0</v>
      </c>
      <c r="M5330" s="430">
        <v>0</v>
      </c>
      <c r="N5330" s="430">
        <v>0</v>
      </c>
      <c r="O5330" s="430">
        <v>0</v>
      </c>
      <c r="P5330" s="430">
        <v>0</v>
      </c>
      <c r="Q5330" s="430">
        <v>0</v>
      </c>
      <c r="R5330" s="430">
        <v>0</v>
      </c>
      <c r="S5330" s="430">
        <v>0</v>
      </c>
      <c r="T5330" s="430">
        <v>0</v>
      </c>
      <c r="U5330" s="430">
        <v>0</v>
      </c>
      <c r="V5330" s="430">
        <v>0</v>
      </c>
      <c r="W5330" s="430">
        <v>0</v>
      </c>
      <c r="X5330" s="430">
        <v>0</v>
      </c>
      <c r="Y5330" s="430">
        <v>0</v>
      </c>
      <c r="Z5330" s="430">
        <v>0</v>
      </c>
      <c r="AA5330" s="430">
        <v>0</v>
      </c>
      <c r="AB5330" s="430">
        <v>0</v>
      </c>
      <c r="AC5330" s="430">
        <v>0</v>
      </c>
      <c r="AD5330" s="430">
        <v>0</v>
      </c>
      <c r="AE5330" s="430">
        <v>0</v>
      </c>
      <c r="AF5330" s="430">
        <v>0</v>
      </c>
      <c r="AG5330" s="430">
        <v>0</v>
      </c>
      <c r="AH5330" s="430">
        <v>0</v>
      </c>
      <c r="AI5330" s="430">
        <v>0</v>
      </c>
      <c r="AJ5330" s="430">
        <v>0</v>
      </c>
      <c r="AK5330" s="430">
        <v>0</v>
      </c>
      <c r="AL5330" s="430">
        <v>0</v>
      </c>
    </row>
    <row r="5331" spans="1:38" x14ac:dyDescent="0.25">
      <c r="A5331" s="430" t="s">
        <v>4395</v>
      </c>
      <c r="B5331" s="430">
        <v>1</v>
      </c>
      <c r="C5331" s="430" t="s">
        <v>4396</v>
      </c>
      <c r="D5331" s="430" t="s">
        <v>481</v>
      </c>
      <c r="E5331" s="430">
        <v>97</v>
      </c>
      <c r="F5331" s="430">
        <v>0</v>
      </c>
      <c r="G5331" s="430">
        <v>0</v>
      </c>
      <c r="H5331" s="430">
        <v>0</v>
      </c>
      <c r="I5331" s="430">
        <v>0</v>
      </c>
      <c r="J5331" s="430">
        <v>0</v>
      </c>
      <c r="K5331" s="430">
        <v>0</v>
      </c>
      <c r="L5331" s="430">
        <v>0</v>
      </c>
      <c r="M5331" s="430">
        <v>0</v>
      </c>
      <c r="N5331" s="430">
        <v>0</v>
      </c>
      <c r="O5331" s="430">
        <v>0</v>
      </c>
      <c r="P5331" s="430">
        <v>0</v>
      </c>
      <c r="Q5331" s="430">
        <v>0</v>
      </c>
      <c r="R5331" s="430">
        <v>0</v>
      </c>
      <c r="S5331" s="430">
        <v>0</v>
      </c>
      <c r="T5331" s="430">
        <v>0</v>
      </c>
      <c r="U5331" s="430">
        <v>0</v>
      </c>
      <c r="V5331" s="430">
        <v>0</v>
      </c>
      <c r="W5331" s="430">
        <v>0</v>
      </c>
      <c r="X5331" s="430">
        <v>0</v>
      </c>
      <c r="Y5331" s="430">
        <v>0</v>
      </c>
      <c r="Z5331" s="430">
        <v>0</v>
      </c>
      <c r="AA5331" s="430">
        <v>0</v>
      </c>
      <c r="AB5331" s="430">
        <v>0</v>
      </c>
      <c r="AC5331" s="430">
        <v>0</v>
      </c>
      <c r="AD5331" s="430">
        <v>0</v>
      </c>
      <c r="AE5331" s="430">
        <v>0</v>
      </c>
      <c r="AF5331" s="430">
        <v>0</v>
      </c>
      <c r="AG5331" s="430">
        <v>0</v>
      </c>
      <c r="AH5331" s="430">
        <v>0</v>
      </c>
      <c r="AI5331" s="430">
        <v>0</v>
      </c>
      <c r="AJ5331" s="430">
        <v>0</v>
      </c>
      <c r="AK5331" s="430">
        <v>0</v>
      </c>
      <c r="AL5331" s="430">
        <v>0</v>
      </c>
    </row>
    <row r="5332" spans="1:38" x14ac:dyDescent="0.25">
      <c r="A5332" s="430" t="s">
        <v>4395</v>
      </c>
      <c r="B5332" s="430">
        <v>1</v>
      </c>
      <c r="C5332" s="430" t="s">
        <v>4396</v>
      </c>
      <c r="D5332" s="430" t="s">
        <v>4011</v>
      </c>
      <c r="E5332" s="430">
        <v>97</v>
      </c>
      <c r="F5332" s="430">
        <v>0</v>
      </c>
      <c r="G5332" s="430">
        <v>0</v>
      </c>
      <c r="H5332" s="430">
        <v>0</v>
      </c>
      <c r="I5332" s="430">
        <v>0</v>
      </c>
      <c r="J5332" s="430">
        <v>0</v>
      </c>
      <c r="K5332" s="430">
        <v>0</v>
      </c>
      <c r="L5332" s="430">
        <v>0</v>
      </c>
      <c r="M5332" s="430">
        <v>0</v>
      </c>
      <c r="N5332" s="430">
        <v>0</v>
      </c>
      <c r="O5332" s="430">
        <v>0</v>
      </c>
      <c r="P5332" s="430">
        <v>0</v>
      </c>
      <c r="Q5332" s="430">
        <v>0</v>
      </c>
      <c r="R5332" s="430">
        <v>0</v>
      </c>
      <c r="S5332" s="430">
        <v>0</v>
      </c>
      <c r="T5332" s="430">
        <v>0</v>
      </c>
      <c r="U5332" s="430">
        <v>0</v>
      </c>
      <c r="V5332" s="430">
        <v>0</v>
      </c>
      <c r="W5332" s="430">
        <v>0</v>
      </c>
      <c r="X5332" s="430">
        <v>0</v>
      </c>
      <c r="Y5332" s="430">
        <v>0</v>
      </c>
      <c r="Z5332" s="430">
        <v>0</v>
      </c>
      <c r="AA5332" s="430">
        <v>0</v>
      </c>
      <c r="AB5332" s="430">
        <v>0</v>
      </c>
      <c r="AC5332" s="430">
        <v>0</v>
      </c>
      <c r="AD5332" s="430">
        <v>0</v>
      </c>
      <c r="AE5332" s="430">
        <v>0</v>
      </c>
      <c r="AF5332" s="430">
        <v>0</v>
      </c>
      <c r="AG5332" s="430">
        <v>0</v>
      </c>
      <c r="AH5332" s="430">
        <v>0</v>
      </c>
      <c r="AI5332" s="430">
        <v>0</v>
      </c>
      <c r="AJ5332" s="430">
        <v>0</v>
      </c>
      <c r="AK5332" s="430">
        <v>0</v>
      </c>
      <c r="AL5332" s="430">
        <v>0</v>
      </c>
    </row>
    <row r="5333" spans="1:38" x14ac:dyDescent="0.25">
      <c r="A5333" s="430" t="s">
        <v>4395</v>
      </c>
      <c r="B5333" s="430">
        <v>1</v>
      </c>
      <c r="C5333" s="430" t="s">
        <v>4396</v>
      </c>
      <c r="D5333" s="430" t="s">
        <v>4013</v>
      </c>
      <c r="E5333" s="430">
        <v>97</v>
      </c>
      <c r="F5333" s="430">
        <v>0</v>
      </c>
      <c r="G5333" s="430">
        <v>0</v>
      </c>
      <c r="H5333" s="430">
        <v>0</v>
      </c>
      <c r="I5333" s="430">
        <v>0</v>
      </c>
      <c r="J5333" s="430">
        <v>0</v>
      </c>
      <c r="K5333" s="430">
        <v>0</v>
      </c>
      <c r="L5333" s="430">
        <v>0</v>
      </c>
      <c r="M5333" s="430">
        <v>0</v>
      </c>
      <c r="N5333" s="430">
        <v>0</v>
      </c>
      <c r="O5333" s="430">
        <v>0</v>
      </c>
      <c r="P5333" s="430">
        <v>0</v>
      </c>
      <c r="Q5333" s="430">
        <v>0</v>
      </c>
      <c r="R5333" s="430">
        <v>0</v>
      </c>
      <c r="S5333" s="430">
        <v>0</v>
      </c>
      <c r="T5333" s="430">
        <v>0</v>
      </c>
      <c r="U5333" s="430">
        <v>0</v>
      </c>
      <c r="V5333" s="430">
        <v>0</v>
      </c>
      <c r="W5333" s="430">
        <v>0</v>
      </c>
      <c r="X5333" s="430">
        <v>0</v>
      </c>
      <c r="Y5333" s="430">
        <v>0</v>
      </c>
      <c r="Z5333" s="430">
        <v>0</v>
      </c>
      <c r="AA5333" s="430">
        <v>0</v>
      </c>
      <c r="AB5333" s="430">
        <v>0</v>
      </c>
      <c r="AC5333" s="430">
        <v>0</v>
      </c>
      <c r="AD5333" s="430">
        <v>0</v>
      </c>
      <c r="AE5333" s="430">
        <v>0</v>
      </c>
      <c r="AF5333" s="430">
        <v>0</v>
      </c>
      <c r="AG5333" s="430">
        <v>0</v>
      </c>
      <c r="AH5333" s="430">
        <v>0</v>
      </c>
      <c r="AI5333" s="430">
        <v>0</v>
      </c>
      <c r="AJ5333" s="430">
        <v>0</v>
      </c>
      <c r="AK5333" s="430">
        <v>0</v>
      </c>
      <c r="AL5333" s="430">
        <v>0</v>
      </c>
    </row>
    <row r="5334" spans="1:38" x14ac:dyDescent="0.25">
      <c r="A5334" s="430" t="s">
        <v>4395</v>
      </c>
      <c r="B5334" s="430">
        <v>1</v>
      </c>
      <c r="C5334" s="430" t="s">
        <v>4396</v>
      </c>
      <c r="D5334" s="430" t="s">
        <v>4014</v>
      </c>
      <c r="E5334" s="430">
        <v>97</v>
      </c>
      <c r="F5334" s="430">
        <v>0</v>
      </c>
      <c r="G5334" s="430">
        <v>0</v>
      </c>
      <c r="H5334" s="430">
        <v>0</v>
      </c>
      <c r="I5334" s="430">
        <v>0</v>
      </c>
      <c r="J5334" s="430">
        <v>0</v>
      </c>
      <c r="K5334" s="430">
        <v>0</v>
      </c>
      <c r="L5334" s="430">
        <v>0</v>
      </c>
      <c r="M5334" s="430">
        <v>0</v>
      </c>
      <c r="N5334" s="430">
        <v>0</v>
      </c>
      <c r="O5334" s="430">
        <v>0</v>
      </c>
      <c r="P5334" s="430">
        <v>0</v>
      </c>
      <c r="Q5334" s="430">
        <v>0</v>
      </c>
      <c r="R5334" s="430">
        <v>0</v>
      </c>
      <c r="S5334" s="430">
        <v>0</v>
      </c>
      <c r="T5334" s="430">
        <v>0</v>
      </c>
      <c r="U5334" s="430">
        <v>0</v>
      </c>
      <c r="V5334" s="430">
        <v>0</v>
      </c>
      <c r="W5334" s="430">
        <v>0</v>
      </c>
      <c r="X5334" s="430">
        <v>0</v>
      </c>
      <c r="Y5334" s="430">
        <v>0</v>
      </c>
      <c r="Z5334" s="430">
        <v>0</v>
      </c>
      <c r="AA5334" s="430">
        <v>0</v>
      </c>
      <c r="AB5334" s="430">
        <v>0</v>
      </c>
      <c r="AC5334" s="430">
        <v>0</v>
      </c>
      <c r="AD5334" s="430">
        <v>0</v>
      </c>
      <c r="AE5334" s="430">
        <v>0</v>
      </c>
      <c r="AF5334" s="430">
        <v>0</v>
      </c>
      <c r="AG5334" s="430">
        <v>0</v>
      </c>
      <c r="AH5334" s="430">
        <v>0</v>
      </c>
      <c r="AI5334" s="430">
        <v>0</v>
      </c>
      <c r="AJ5334" s="430">
        <v>0</v>
      </c>
      <c r="AK5334" s="430">
        <v>0</v>
      </c>
      <c r="AL5334" s="430">
        <v>0</v>
      </c>
    </row>
    <row r="5335" spans="1:38" x14ac:dyDescent="0.25">
      <c r="A5335" s="430" t="s">
        <v>4395</v>
      </c>
      <c r="B5335" s="430">
        <v>1</v>
      </c>
      <c r="C5335" s="430" t="s">
        <v>4396</v>
      </c>
      <c r="D5335" s="430" t="s">
        <v>4016</v>
      </c>
      <c r="E5335" s="430">
        <v>97</v>
      </c>
      <c r="F5335" s="430">
        <v>0</v>
      </c>
      <c r="G5335" s="430">
        <v>0</v>
      </c>
      <c r="H5335" s="430">
        <v>0</v>
      </c>
      <c r="I5335" s="430">
        <v>0</v>
      </c>
      <c r="J5335" s="430">
        <v>0</v>
      </c>
      <c r="K5335" s="430">
        <v>0</v>
      </c>
      <c r="L5335" s="430">
        <v>0</v>
      </c>
      <c r="M5335" s="430">
        <v>0</v>
      </c>
      <c r="N5335" s="430">
        <v>0</v>
      </c>
      <c r="O5335" s="430">
        <v>0</v>
      </c>
      <c r="P5335" s="430">
        <v>0</v>
      </c>
      <c r="Q5335" s="430">
        <v>0</v>
      </c>
      <c r="R5335" s="430">
        <v>0</v>
      </c>
      <c r="S5335" s="430">
        <v>0</v>
      </c>
      <c r="T5335" s="430">
        <v>0</v>
      </c>
      <c r="U5335" s="430">
        <v>0</v>
      </c>
      <c r="V5335" s="430">
        <v>0</v>
      </c>
      <c r="W5335" s="430">
        <v>0</v>
      </c>
      <c r="X5335" s="430">
        <v>0</v>
      </c>
      <c r="Y5335" s="430">
        <v>0</v>
      </c>
      <c r="Z5335" s="430">
        <v>0</v>
      </c>
      <c r="AA5335" s="430">
        <v>0</v>
      </c>
      <c r="AB5335" s="430">
        <v>0</v>
      </c>
      <c r="AC5335" s="430">
        <v>0</v>
      </c>
      <c r="AD5335" s="430">
        <v>0</v>
      </c>
      <c r="AE5335" s="430">
        <v>0</v>
      </c>
      <c r="AF5335" s="430">
        <v>0</v>
      </c>
      <c r="AG5335" s="430">
        <v>0</v>
      </c>
      <c r="AH5335" s="430">
        <v>0</v>
      </c>
      <c r="AI5335" s="430">
        <v>0</v>
      </c>
      <c r="AJ5335" s="430">
        <v>0</v>
      </c>
      <c r="AK5335" s="430">
        <v>0</v>
      </c>
      <c r="AL5335" s="430">
        <v>0</v>
      </c>
    </row>
    <row r="5336" spans="1:38" x14ac:dyDescent="0.25">
      <c r="A5336" s="430" t="s">
        <v>4395</v>
      </c>
      <c r="B5336" s="430">
        <v>1</v>
      </c>
      <c r="C5336" s="430" t="s">
        <v>4396</v>
      </c>
      <c r="D5336" s="430" t="s">
        <v>4018</v>
      </c>
      <c r="E5336" s="430">
        <v>97</v>
      </c>
      <c r="F5336" s="430">
        <v>0</v>
      </c>
      <c r="G5336" s="430">
        <v>0</v>
      </c>
      <c r="H5336" s="430">
        <v>0</v>
      </c>
      <c r="I5336" s="430">
        <v>0</v>
      </c>
      <c r="J5336" s="430">
        <v>0</v>
      </c>
      <c r="K5336" s="430">
        <v>0</v>
      </c>
      <c r="L5336" s="430">
        <v>0</v>
      </c>
      <c r="M5336" s="430">
        <v>0</v>
      </c>
      <c r="N5336" s="430">
        <v>0</v>
      </c>
      <c r="O5336" s="430">
        <v>0</v>
      </c>
      <c r="P5336" s="430">
        <v>0</v>
      </c>
      <c r="Q5336" s="430">
        <v>0</v>
      </c>
      <c r="R5336" s="430">
        <v>0</v>
      </c>
      <c r="S5336" s="430">
        <v>0</v>
      </c>
      <c r="T5336" s="430">
        <v>0</v>
      </c>
      <c r="U5336" s="430">
        <v>0</v>
      </c>
      <c r="V5336" s="430">
        <v>0</v>
      </c>
      <c r="W5336" s="430">
        <v>0</v>
      </c>
      <c r="X5336" s="430">
        <v>0</v>
      </c>
      <c r="Y5336" s="430">
        <v>0</v>
      </c>
      <c r="Z5336" s="430">
        <v>0</v>
      </c>
      <c r="AA5336" s="430">
        <v>0</v>
      </c>
      <c r="AB5336" s="430">
        <v>0</v>
      </c>
      <c r="AC5336" s="430">
        <v>0</v>
      </c>
      <c r="AD5336" s="430">
        <v>0</v>
      </c>
      <c r="AE5336" s="430">
        <v>0</v>
      </c>
      <c r="AF5336" s="430">
        <v>0</v>
      </c>
      <c r="AG5336" s="430">
        <v>0</v>
      </c>
      <c r="AH5336" s="430">
        <v>0</v>
      </c>
      <c r="AI5336" s="430">
        <v>0</v>
      </c>
      <c r="AJ5336" s="430">
        <v>0</v>
      </c>
      <c r="AK5336" s="430">
        <v>0</v>
      </c>
      <c r="AL5336" s="430">
        <v>0</v>
      </c>
    </row>
    <row r="5337" spans="1:38" x14ac:dyDescent="0.25">
      <c r="A5337" s="430" t="s">
        <v>4395</v>
      </c>
      <c r="B5337" s="430">
        <v>1</v>
      </c>
      <c r="C5337" s="430" t="s">
        <v>4396</v>
      </c>
      <c r="D5337" s="430" t="s">
        <v>4226</v>
      </c>
      <c r="E5337" s="430">
        <v>97</v>
      </c>
      <c r="F5337" s="430">
        <v>0</v>
      </c>
      <c r="G5337" s="430">
        <v>0</v>
      </c>
      <c r="H5337" s="430">
        <v>0</v>
      </c>
      <c r="I5337" s="430">
        <v>0</v>
      </c>
      <c r="J5337" s="430">
        <v>0</v>
      </c>
      <c r="K5337" s="430">
        <v>0</v>
      </c>
      <c r="L5337" s="430">
        <v>0</v>
      </c>
      <c r="M5337" s="430">
        <v>0</v>
      </c>
      <c r="N5337" s="430">
        <v>0</v>
      </c>
      <c r="O5337" s="430">
        <v>0</v>
      </c>
      <c r="P5337" s="430">
        <v>0</v>
      </c>
      <c r="Q5337" s="430">
        <v>0</v>
      </c>
      <c r="R5337" s="430">
        <v>0</v>
      </c>
      <c r="S5337" s="430">
        <v>0</v>
      </c>
      <c r="T5337" s="430">
        <v>0</v>
      </c>
      <c r="U5337" s="430">
        <v>0</v>
      </c>
      <c r="V5337" s="430">
        <v>0</v>
      </c>
      <c r="W5337" s="430">
        <v>0</v>
      </c>
      <c r="X5337" s="430">
        <v>0</v>
      </c>
      <c r="Y5337" s="430">
        <v>0</v>
      </c>
      <c r="Z5337" s="430">
        <v>0</v>
      </c>
      <c r="AA5337" s="430">
        <v>0</v>
      </c>
      <c r="AB5337" s="430">
        <v>0</v>
      </c>
      <c r="AC5337" s="430">
        <v>0</v>
      </c>
      <c r="AD5337" s="430">
        <v>0</v>
      </c>
      <c r="AE5337" s="430">
        <v>0</v>
      </c>
      <c r="AF5337" s="430">
        <v>0</v>
      </c>
      <c r="AG5337" s="430">
        <v>0</v>
      </c>
      <c r="AH5337" s="430">
        <v>0</v>
      </c>
      <c r="AI5337" s="430">
        <v>0</v>
      </c>
      <c r="AJ5337" s="430">
        <v>0</v>
      </c>
      <c r="AK5337" s="430">
        <v>0</v>
      </c>
      <c r="AL5337" s="430">
        <v>0</v>
      </c>
    </row>
    <row r="5338" spans="1:38" x14ac:dyDescent="0.25">
      <c r="A5338" s="430" t="s">
        <v>4395</v>
      </c>
      <c r="B5338" s="430">
        <v>1</v>
      </c>
      <c r="C5338" s="430" t="s">
        <v>4396</v>
      </c>
      <c r="D5338" s="430" t="s">
        <v>4020</v>
      </c>
      <c r="E5338" s="430">
        <v>97</v>
      </c>
      <c r="F5338" s="430">
        <v>0</v>
      </c>
      <c r="G5338" s="430">
        <v>0</v>
      </c>
      <c r="H5338" s="430">
        <v>0</v>
      </c>
      <c r="I5338" s="430">
        <v>0</v>
      </c>
      <c r="J5338" s="430">
        <v>0</v>
      </c>
      <c r="K5338" s="430">
        <v>0</v>
      </c>
      <c r="L5338" s="430">
        <v>0</v>
      </c>
      <c r="M5338" s="430">
        <v>0</v>
      </c>
      <c r="N5338" s="430">
        <v>0</v>
      </c>
      <c r="O5338" s="430">
        <v>0</v>
      </c>
      <c r="P5338" s="430">
        <v>0</v>
      </c>
      <c r="Q5338" s="430">
        <v>0</v>
      </c>
      <c r="R5338" s="430">
        <v>0</v>
      </c>
      <c r="S5338" s="430">
        <v>0</v>
      </c>
      <c r="T5338" s="430">
        <v>0</v>
      </c>
      <c r="U5338" s="430">
        <v>0</v>
      </c>
      <c r="V5338" s="430">
        <v>0</v>
      </c>
      <c r="W5338" s="430">
        <v>0</v>
      </c>
      <c r="X5338" s="430">
        <v>0</v>
      </c>
      <c r="Y5338" s="430">
        <v>0</v>
      </c>
      <c r="Z5338" s="430">
        <v>0</v>
      </c>
      <c r="AA5338" s="430">
        <v>0</v>
      </c>
      <c r="AB5338" s="430">
        <v>0</v>
      </c>
      <c r="AC5338" s="430">
        <v>0</v>
      </c>
      <c r="AD5338" s="430">
        <v>0</v>
      </c>
      <c r="AE5338" s="430">
        <v>0</v>
      </c>
      <c r="AF5338" s="430">
        <v>0</v>
      </c>
      <c r="AG5338" s="430">
        <v>0</v>
      </c>
      <c r="AH5338" s="430">
        <v>0</v>
      </c>
      <c r="AI5338" s="430">
        <v>0</v>
      </c>
      <c r="AJ5338" s="430">
        <v>0</v>
      </c>
      <c r="AK5338" s="430">
        <v>0</v>
      </c>
      <c r="AL5338" s="430">
        <v>0</v>
      </c>
    </row>
    <row r="5339" spans="1:38" x14ac:dyDescent="0.25">
      <c r="A5339" s="430" t="s">
        <v>4395</v>
      </c>
      <c r="B5339" s="430">
        <v>1</v>
      </c>
      <c r="C5339" s="430" t="s">
        <v>4396</v>
      </c>
      <c r="D5339" s="430" t="s">
        <v>4022</v>
      </c>
      <c r="E5339" s="430">
        <v>97</v>
      </c>
      <c r="F5339" s="430">
        <v>0</v>
      </c>
      <c r="G5339" s="430">
        <v>0</v>
      </c>
      <c r="H5339" s="430">
        <v>0</v>
      </c>
      <c r="I5339" s="430">
        <v>0</v>
      </c>
      <c r="J5339" s="430">
        <v>0</v>
      </c>
      <c r="K5339" s="430">
        <v>0</v>
      </c>
      <c r="L5339" s="430">
        <v>0</v>
      </c>
      <c r="M5339" s="430">
        <v>0</v>
      </c>
      <c r="N5339" s="430">
        <v>0</v>
      </c>
      <c r="O5339" s="430">
        <v>0</v>
      </c>
      <c r="P5339" s="430">
        <v>0</v>
      </c>
      <c r="Q5339" s="430">
        <v>0</v>
      </c>
      <c r="R5339" s="430">
        <v>0</v>
      </c>
      <c r="S5339" s="430">
        <v>0</v>
      </c>
      <c r="T5339" s="430">
        <v>0</v>
      </c>
      <c r="U5339" s="430">
        <v>0</v>
      </c>
      <c r="V5339" s="430">
        <v>0</v>
      </c>
      <c r="W5339" s="430">
        <v>0</v>
      </c>
      <c r="X5339" s="430">
        <v>0</v>
      </c>
      <c r="Y5339" s="430">
        <v>0</v>
      </c>
      <c r="Z5339" s="430">
        <v>0</v>
      </c>
      <c r="AA5339" s="430">
        <v>0</v>
      </c>
      <c r="AB5339" s="430">
        <v>0</v>
      </c>
      <c r="AC5339" s="430">
        <v>0</v>
      </c>
      <c r="AD5339" s="430">
        <v>0</v>
      </c>
      <c r="AE5339" s="430">
        <v>0</v>
      </c>
      <c r="AF5339" s="430">
        <v>0</v>
      </c>
      <c r="AG5339" s="430">
        <v>0</v>
      </c>
      <c r="AH5339" s="430">
        <v>0</v>
      </c>
      <c r="AI5339" s="430">
        <v>0</v>
      </c>
      <c r="AJ5339" s="430">
        <v>0</v>
      </c>
      <c r="AK5339" s="430">
        <v>0</v>
      </c>
      <c r="AL5339" s="430">
        <v>0</v>
      </c>
    </row>
    <row r="5340" spans="1:38" x14ac:dyDescent="0.25">
      <c r="A5340" s="430" t="s">
        <v>4395</v>
      </c>
      <c r="B5340" s="430">
        <v>1</v>
      </c>
      <c r="C5340" s="430" t="s">
        <v>4396</v>
      </c>
      <c r="D5340" s="430" t="s">
        <v>4024</v>
      </c>
      <c r="E5340" s="430">
        <v>97</v>
      </c>
      <c r="F5340" s="430">
        <v>0</v>
      </c>
      <c r="G5340" s="430">
        <v>0</v>
      </c>
      <c r="H5340" s="430">
        <v>0</v>
      </c>
      <c r="I5340" s="430">
        <v>0</v>
      </c>
      <c r="J5340" s="430">
        <v>0</v>
      </c>
      <c r="K5340" s="430">
        <v>0</v>
      </c>
      <c r="L5340" s="430">
        <v>0</v>
      </c>
      <c r="M5340" s="430">
        <v>0</v>
      </c>
      <c r="N5340" s="430">
        <v>0</v>
      </c>
      <c r="O5340" s="430">
        <v>0</v>
      </c>
      <c r="P5340" s="430">
        <v>0</v>
      </c>
      <c r="Q5340" s="430">
        <v>0</v>
      </c>
      <c r="R5340" s="430">
        <v>0</v>
      </c>
      <c r="S5340" s="430">
        <v>0</v>
      </c>
      <c r="T5340" s="430">
        <v>0</v>
      </c>
      <c r="U5340" s="430">
        <v>0</v>
      </c>
      <c r="V5340" s="430">
        <v>0</v>
      </c>
      <c r="W5340" s="430">
        <v>0</v>
      </c>
      <c r="X5340" s="430">
        <v>0</v>
      </c>
      <c r="Y5340" s="430">
        <v>0</v>
      </c>
      <c r="Z5340" s="430">
        <v>0</v>
      </c>
      <c r="AA5340" s="430">
        <v>0</v>
      </c>
      <c r="AB5340" s="430">
        <v>0</v>
      </c>
      <c r="AC5340" s="430">
        <v>0</v>
      </c>
      <c r="AD5340" s="430">
        <v>0</v>
      </c>
      <c r="AE5340" s="430">
        <v>0</v>
      </c>
      <c r="AF5340" s="430">
        <v>0</v>
      </c>
      <c r="AG5340" s="430">
        <v>0</v>
      </c>
      <c r="AH5340" s="430">
        <v>0</v>
      </c>
      <c r="AI5340" s="430">
        <v>0</v>
      </c>
      <c r="AJ5340" s="430">
        <v>0</v>
      </c>
      <c r="AK5340" s="430">
        <v>0</v>
      </c>
      <c r="AL5340" s="430">
        <v>0</v>
      </c>
    </row>
    <row r="5341" spans="1:38" x14ac:dyDescent="0.25">
      <c r="A5341" s="430" t="s">
        <v>4395</v>
      </c>
      <c r="B5341" s="430">
        <v>1</v>
      </c>
      <c r="C5341" s="430" t="s">
        <v>4396</v>
      </c>
      <c r="D5341" s="430" t="s">
        <v>4026</v>
      </c>
      <c r="E5341" s="430">
        <v>97</v>
      </c>
      <c r="F5341" s="430">
        <v>0</v>
      </c>
      <c r="G5341" s="430">
        <v>0</v>
      </c>
      <c r="H5341" s="430">
        <v>0</v>
      </c>
      <c r="I5341" s="430">
        <v>0</v>
      </c>
      <c r="J5341" s="430">
        <v>0</v>
      </c>
      <c r="K5341" s="430">
        <v>0</v>
      </c>
      <c r="L5341" s="430">
        <v>0</v>
      </c>
      <c r="M5341" s="430">
        <v>0</v>
      </c>
      <c r="N5341" s="430">
        <v>0</v>
      </c>
      <c r="O5341" s="430">
        <v>0</v>
      </c>
      <c r="P5341" s="430">
        <v>0</v>
      </c>
      <c r="Q5341" s="430">
        <v>0</v>
      </c>
      <c r="R5341" s="430">
        <v>0</v>
      </c>
      <c r="S5341" s="430">
        <v>0</v>
      </c>
      <c r="T5341" s="430">
        <v>0</v>
      </c>
      <c r="U5341" s="430">
        <v>0</v>
      </c>
      <c r="V5341" s="430">
        <v>0</v>
      </c>
      <c r="W5341" s="430">
        <v>0</v>
      </c>
      <c r="X5341" s="430">
        <v>0</v>
      </c>
      <c r="Y5341" s="430">
        <v>0</v>
      </c>
      <c r="Z5341" s="430">
        <v>0</v>
      </c>
      <c r="AA5341" s="430">
        <v>0</v>
      </c>
      <c r="AB5341" s="430">
        <v>0</v>
      </c>
      <c r="AC5341" s="430">
        <v>0</v>
      </c>
      <c r="AD5341" s="430">
        <v>0</v>
      </c>
      <c r="AE5341" s="430">
        <v>0</v>
      </c>
      <c r="AF5341" s="430">
        <v>0</v>
      </c>
      <c r="AG5341" s="430">
        <v>0</v>
      </c>
      <c r="AH5341" s="430">
        <v>0</v>
      </c>
      <c r="AI5341" s="430">
        <v>0</v>
      </c>
      <c r="AJ5341" s="430">
        <v>0</v>
      </c>
      <c r="AK5341" s="430">
        <v>0</v>
      </c>
      <c r="AL5341" s="430">
        <v>0</v>
      </c>
    </row>
    <row r="5342" spans="1:38" x14ac:dyDescent="0.25">
      <c r="A5342" s="430" t="s">
        <v>4395</v>
      </c>
      <c r="B5342" s="430">
        <v>1</v>
      </c>
      <c r="C5342" s="430" t="s">
        <v>4396</v>
      </c>
      <c r="D5342" s="430" t="s">
        <v>4028</v>
      </c>
      <c r="E5342" s="430">
        <v>97</v>
      </c>
      <c r="F5342" s="430">
        <v>0.29323250944200002</v>
      </c>
      <c r="G5342" s="430">
        <v>0.26674518675600001</v>
      </c>
      <c r="H5342" s="430">
        <v>0.23220040958999999</v>
      </c>
      <c r="I5342" s="430">
        <v>0.183471752967</v>
      </c>
      <c r="J5342" s="430">
        <v>0.138129873042</v>
      </c>
      <c r="K5342" s="430">
        <v>0.122304214188</v>
      </c>
      <c r="L5342" s="430">
        <v>0.110842826178</v>
      </c>
      <c r="M5342" s="430">
        <v>9.8123992409999999E-2</v>
      </c>
      <c r="N5342" s="430">
        <v>9.4681154034000001E-2</v>
      </c>
      <c r="O5342" s="430">
        <v>8.6520230148000005E-2</v>
      </c>
      <c r="P5342" s="430">
        <v>6.5942753187000006E-2</v>
      </c>
      <c r="Q5342" s="430">
        <v>6.3492228939000001E-2</v>
      </c>
      <c r="R5342" s="430">
        <v>5.8731651039E-2</v>
      </c>
      <c r="S5342" s="430">
        <v>3.6684387749999998E-2</v>
      </c>
      <c r="T5342" s="430">
        <v>3.008808273E-2</v>
      </c>
      <c r="U5342" s="430">
        <v>3.4535680977000001E-2</v>
      </c>
      <c r="V5342" s="430">
        <v>6.6293450342999993E-2</v>
      </c>
      <c r="W5342" s="430">
        <v>0.115130936886</v>
      </c>
      <c r="X5342" s="430">
        <v>5.9551276367999999E-2</v>
      </c>
      <c r="Y5342" s="430">
        <v>3.5609285865E-2</v>
      </c>
      <c r="Z5342" s="430">
        <v>0.11031847860000001</v>
      </c>
      <c r="AA5342" s="430">
        <v>0.110387165871</v>
      </c>
      <c r="AB5342" s="430">
        <v>7.8914599752000006E-2</v>
      </c>
      <c r="AC5342" s="430">
        <v>7.1543760683999993E-2</v>
      </c>
      <c r="AD5342" s="430">
        <v>0.16248848649600001</v>
      </c>
      <c r="AE5342" s="430">
        <v>0.14354003202900001</v>
      </c>
      <c r="AF5342" s="430">
        <v>3.8318520002999998E-2</v>
      </c>
      <c r="AG5342" s="430">
        <v>1.4847289289999999E-2</v>
      </c>
      <c r="AH5342" s="430">
        <v>0.10075529204399999</v>
      </c>
      <c r="AI5342" s="430">
        <v>0.10618148786999999</v>
      </c>
      <c r="AJ5342" s="430">
        <v>0.11547553089</v>
      </c>
      <c r="AK5342" s="430">
        <v>0.118565655132</v>
      </c>
      <c r="AL5342" s="430">
        <v>0</v>
      </c>
    </row>
    <row r="5343" spans="1:38" x14ac:dyDescent="0.25">
      <c r="A5343" s="430" t="s">
        <v>4395</v>
      </c>
      <c r="B5343" s="430">
        <v>1</v>
      </c>
      <c r="C5343" s="430" t="s">
        <v>4396</v>
      </c>
      <c r="D5343" s="430" t="s">
        <v>4030</v>
      </c>
      <c r="E5343" s="430">
        <v>97</v>
      </c>
      <c r="F5343" s="430">
        <v>0</v>
      </c>
      <c r="G5343" s="430">
        <v>0</v>
      </c>
      <c r="H5343" s="430">
        <v>0</v>
      </c>
      <c r="I5343" s="430">
        <v>0</v>
      </c>
      <c r="J5343" s="430">
        <v>0</v>
      </c>
      <c r="K5343" s="430">
        <v>0</v>
      </c>
      <c r="L5343" s="430">
        <v>0</v>
      </c>
      <c r="M5343" s="430">
        <v>0</v>
      </c>
      <c r="N5343" s="430">
        <v>0</v>
      </c>
      <c r="O5343" s="430">
        <v>0</v>
      </c>
      <c r="P5343" s="430">
        <v>0</v>
      </c>
      <c r="Q5343" s="430">
        <v>0</v>
      </c>
      <c r="R5343" s="430">
        <v>0</v>
      </c>
      <c r="S5343" s="430">
        <v>0</v>
      </c>
      <c r="T5343" s="430">
        <v>0</v>
      </c>
      <c r="U5343" s="430">
        <v>0</v>
      </c>
      <c r="V5343" s="430">
        <v>0</v>
      </c>
      <c r="W5343" s="430">
        <v>0</v>
      </c>
      <c r="X5343" s="430">
        <v>0</v>
      </c>
      <c r="Y5343" s="430">
        <v>0</v>
      </c>
      <c r="Z5343" s="430">
        <v>0</v>
      </c>
      <c r="AA5343" s="430">
        <v>0</v>
      </c>
      <c r="AB5343" s="430">
        <v>0</v>
      </c>
      <c r="AC5343" s="430">
        <v>0</v>
      </c>
      <c r="AD5343" s="430">
        <v>0</v>
      </c>
      <c r="AE5343" s="430">
        <v>0</v>
      </c>
      <c r="AF5343" s="430">
        <v>0</v>
      </c>
      <c r="AG5343" s="430">
        <v>0</v>
      </c>
      <c r="AH5343" s="430">
        <v>0</v>
      </c>
      <c r="AI5343" s="430">
        <v>0</v>
      </c>
      <c r="AJ5343" s="430">
        <v>0</v>
      </c>
      <c r="AK5343" s="430">
        <v>0</v>
      </c>
      <c r="AL5343" s="430">
        <v>0</v>
      </c>
    </row>
    <row r="5344" spans="1:38" x14ac:dyDescent="0.25">
      <c r="A5344" s="430" t="s">
        <v>4395</v>
      </c>
      <c r="B5344" s="430">
        <v>1</v>
      </c>
      <c r="C5344" s="430" t="s">
        <v>4396</v>
      </c>
      <c r="D5344" s="430" t="s">
        <v>4032</v>
      </c>
      <c r="E5344" s="430">
        <v>97</v>
      </c>
      <c r="F5344" s="430">
        <v>0.88939451172299999</v>
      </c>
      <c r="G5344" s="430">
        <v>0.86126293833900003</v>
      </c>
      <c r="H5344" s="430">
        <v>0.85709121335399996</v>
      </c>
      <c r="I5344" s="430">
        <v>0.84418450340100004</v>
      </c>
      <c r="J5344" s="430">
        <v>0.58779206200199996</v>
      </c>
      <c r="K5344" s="430">
        <v>0.50732749231800001</v>
      </c>
      <c r="L5344" s="430">
        <v>0.46197366867599998</v>
      </c>
      <c r="M5344" s="430">
        <v>0.50712371339999995</v>
      </c>
      <c r="N5344" s="430">
        <v>0.37544837022900002</v>
      </c>
      <c r="O5344" s="430">
        <v>0.32212381581600003</v>
      </c>
      <c r="P5344" s="430">
        <v>0.48454553435699999</v>
      </c>
      <c r="Q5344" s="430">
        <v>0.45209098406100001</v>
      </c>
      <c r="R5344" s="430">
        <v>0.40615870328100001</v>
      </c>
      <c r="S5344" s="430">
        <v>0.51870776883900005</v>
      </c>
      <c r="T5344" s="430">
        <v>0.31397055080399999</v>
      </c>
      <c r="U5344" s="430">
        <v>0.39308842401900002</v>
      </c>
      <c r="V5344" s="430">
        <v>0.38425448941500001</v>
      </c>
      <c r="W5344" s="430">
        <v>0.48761782001699999</v>
      </c>
      <c r="X5344" s="430">
        <v>0.43625488022699999</v>
      </c>
      <c r="Y5344" s="430">
        <v>0.36153527095799998</v>
      </c>
      <c r="Z5344" s="430">
        <v>0.38448674126100002</v>
      </c>
      <c r="AA5344" s="430">
        <v>1.2667598914380001</v>
      </c>
      <c r="AB5344" s="430">
        <v>0.790946476377</v>
      </c>
      <c r="AC5344" s="430">
        <v>0.895114879089</v>
      </c>
      <c r="AD5344" s="430">
        <v>0.81881211747899996</v>
      </c>
      <c r="AE5344" s="430">
        <v>0.46474789860600002</v>
      </c>
      <c r="AF5344" s="430">
        <v>0.31702264536899999</v>
      </c>
      <c r="AG5344" s="430">
        <v>0.22014855438</v>
      </c>
      <c r="AH5344" s="430">
        <v>0.42776912956500002</v>
      </c>
      <c r="AI5344" s="430">
        <v>0.39237012905700003</v>
      </c>
      <c r="AJ5344" s="430">
        <v>0.73675012367399995</v>
      </c>
      <c r="AK5344" s="430">
        <v>0.58784967939900001</v>
      </c>
      <c r="AL5344" s="430">
        <v>0</v>
      </c>
    </row>
    <row r="5345" spans="1:38" x14ac:dyDescent="0.25">
      <c r="A5345" s="430" t="s">
        <v>4395</v>
      </c>
      <c r="B5345" s="430">
        <v>1</v>
      </c>
      <c r="C5345" s="430" t="s">
        <v>4396</v>
      </c>
      <c r="D5345" s="430" t="s">
        <v>4034</v>
      </c>
      <c r="E5345" s="430">
        <v>97</v>
      </c>
      <c r="F5345" s="430">
        <v>0</v>
      </c>
      <c r="G5345" s="430">
        <v>0</v>
      </c>
      <c r="H5345" s="430">
        <v>0</v>
      </c>
      <c r="I5345" s="430">
        <v>0</v>
      </c>
      <c r="J5345" s="430">
        <v>0</v>
      </c>
      <c r="K5345" s="430">
        <v>0</v>
      </c>
      <c r="L5345" s="430">
        <v>0</v>
      </c>
      <c r="M5345" s="430">
        <v>0</v>
      </c>
      <c r="N5345" s="430">
        <v>0</v>
      </c>
      <c r="O5345" s="430">
        <v>0</v>
      </c>
      <c r="P5345" s="430">
        <v>0</v>
      </c>
      <c r="Q5345" s="430">
        <v>0</v>
      </c>
      <c r="R5345" s="430">
        <v>0</v>
      </c>
      <c r="S5345" s="430">
        <v>0</v>
      </c>
      <c r="T5345" s="430">
        <v>0</v>
      </c>
      <c r="U5345" s="430">
        <v>0</v>
      </c>
      <c r="V5345" s="430">
        <v>0</v>
      </c>
      <c r="W5345" s="430">
        <v>0</v>
      </c>
      <c r="X5345" s="430">
        <v>0</v>
      </c>
      <c r="Y5345" s="430">
        <v>0</v>
      </c>
      <c r="Z5345" s="430">
        <v>0</v>
      </c>
      <c r="AA5345" s="430">
        <v>0</v>
      </c>
      <c r="AB5345" s="430">
        <v>0</v>
      </c>
      <c r="AC5345" s="430">
        <v>0</v>
      </c>
      <c r="AD5345" s="430">
        <v>0</v>
      </c>
      <c r="AE5345" s="430">
        <v>0</v>
      </c>
      <c r="AF5345" s="430">
        <v>0</v>
      </c>
      <c r="AG5345" s="430">
        <v>0</v>
      </c>
      <c r="AH5345" s="430">
        <v>0</v>
      </c>
      <c r="AI5345" s="430">
        <v>0</v>
      </c>
      <c r="AJ5345" s="430">
        <v>0</v>
      </c>
      <c r="AK5345" s="430">
        <v>0</v>
      </c>
      <c r="AL5345" s="430">
        <v>0</v>
      </c>
    </row>
    <row r="5346" spans="1:38" x14ac:dyDescent="0.25">
      <c r="A5346" s="430" t="s">
        <v>4395</v>
      </c>
      <c r="B5346" s="430">
        <v>1</v>
      </c>
      <c r="C5346" s="430" t="s">
        <v>4396</v>
      </c>
      <c r="D5346" s="430" t="s">
        <v>4036</v>
      </c>
      <c r="E5346" s="430">
        <v>97</v>
      </c>
      <c r="F5346" s="430">
        <v>0</v>
      </c>
      <c r="G5346" s="430">
        <v>0</v>
      </c>
      <c r="H5346" s="430">
        <v>0</v>
      </c>
      <c r="I5346" s="430">
        <v>0</v>
      </c>
      <c r="J5346" s="430">
        <v>0</v>
      </c>
      <c r="K5346" s="430">
        <v>0</v>
      </c>
      <c r="L5346" s="430">
        <v>0</v>
      </c>
      <c r="M5346" s="430">
        <v>0</v>
      </c>
      <c r="N5346" s="430">
        <v>0</v>
      </c>
      <c r="O5346" s="430">
        <v>0</v>
      </c>
      <c r="P5346" s="430">
        <v>0</v>
      </c>
      <c r="Q5346" s="430">
        <v>0</v>
      </c>
      <c r="R5346" s="430">
        <v>0</v>
      </c>
      <c r="S5346" s="430">
        <v>0</v>
      </c>
      <c r="T5346" s="430">
        <v>0</v>
      </c>
      <c r="U5346" s="430">
        <v>0</v>
      </c>
      <c r="V5346" s="430">
        <v>0</v>
      </c>
      <c r="W5346" s="430">
        <v>0</v>
      </c>
      <c r="X5346" s="430">
        <v>0</v>
      </c>
      <c r="Y5346" s="430">
        <v>0</v>
      </c>
      <c r="Z5346" s="430">
        <v>0</v>
      </c>
      <c r="AA5346" s="430">
        <v>0</v>
      </c>
      <c r="AB5346" s="430">
        <v>0</v>
      </c>
      <c r="AC5346" s="430">
        <v>0</v>
      </c>
      <c r="AD5346" s="430">
        <v>0</v>
      </c>
      <c r="AE5346" s="430">
        <v>0</v>
      </c>
      <c r="AF5346" s="430">
        <v>0</v>
      </c>
      <c r="AG5346" s="430">
        <v>0</v>
      </c>
      <c r="AH5346" s="430">
        <v>0</v>
      </c>
      <c r="AI5346" s="430">
        <v>0</v>
      </c>
      <c r="AJ5346" s="430">
        <v>0</v>
      </c>
      <c r="AK5346" s="430">
        <v>0</v>
      </c>
      <c r="AL5346" s="430">
        <v>0</v>
      </c>
    </row>
    <row r="5347" spans="1:38" x14ac:dyDescent="0.25">
      <c r="A5347" s="430" t="s">
        <v>4395</v>
      </c>
      <c r="B5347" s="430">
        <v>1</v>
      </c>
      <c r="C5347" s="430" t="s">
        <v>4396</v>
      </c>
      <c r="D5347" s="430" t="s">
        <v>4038</v>
      </c>
      <c r="E5347" s="430">
        <v>97</v>
      </c>
      <c r="F5347" s="430">
        <v>3.8111488502099999</v>
      </c>
      <c r="G5347" s="430">
        <v>3.322120934145</v>
      </c>
      <c r="H5347" s="430">
        <v>3.4180241462400001</v>
      </c>
      <c r="I5347" s="430">
        <v>3.3514929646499998</v>
      </c>
      <c r="J5347" s="430">
        <v>3.4141361326170001</v>
      </c>
      <c r="K5347" s="430">
        <v>3.1695926353589998</v>
      </c>
      <c r="L5347" s="430">
        <v>3.2592585693929998</v>
      </c>
      <c r="M5347" s="430">
        <v>1.9639422400319999</v>
      </c>
      <c r="N5347" s="430">
        <v>0.39563494818</v>
      </c>
      <c r="O5347" s="430">
        <v>0.16353203004</v>
      </c>
      <c r="P5347" s="430">
        <v>0.49179360339599998</v>
      </c>
      <c r="Q5347" s="430">
        <v>0.17700372040199999</v>
      </c>
      <c r="R5347" s="430">
        <v>0.42572055986399998</v>
      </c>
      <c r="S5347" s="430">
        <v>0.26593852956000003</v>
      </c>
      <c r="T5347" s="430">
        <v>0.215619168162</v>
      </c>
      <c r="U5347" s="430">
        <v>0.248487932094</v>
      </c>
      <c r="V5347" s="430">
        <v>0</v>
      </c>
      <c r="W5347" s="430">
        <v>0</v>
      </c>
      <c r="X5347" s="430">
        <v>0</v>
      </c>
      <c r="Y5347" s="430">
        <v>0</v>
      </c>
      <c r="Z5347" s="430">
        <v>0</v>
      </c>
      <c r="AA5347" s="430">
        <v>0</v>
      </c>
      <c r="AB5347" s="430">
        <v>0</v>
      </c>
      <c r="AC5347" s="430">
        <v>0</v>
      </c>
      <c r="AD5347" s="430">
        <v>0</v>
      </c>
      <c r="AE5347" s="430">
        <v>0</v>
      </c>
      <c r="AF5347" s="430">
        <v>0</v>
      </c>
      <c r="AG5347" s="430">
        <v>0</v>
      </c>
      <c r="AH5347" s="430">
        <v>0</v>
      </c>
      <c r="AI5347" s="430">
        <v>0</v>
      </c>
      <c r="AJ5347" s="430">
        <v>0</v>
      </c>
      <c r="AK5347" s="430">
        <v>0</v>
      </c>
      <c r="AL5347" s="430">
        <v>0</v>
      </c>
    </row>
    <row r="5348" spans="1:38" x14ac:dyDescent="0.25">
      <c r="A5348" s="430" t="s">
        <v>4395</v>
      </c>
      <c r="B5348" s="430">
        <v>1</v>
      </c>
      <c r="C5348" s="430" t="s">
        <v>4396</v>
      </c>
      <c r="D5348" s="430" t="s">
        <v>4040</v>
      </c>
      <c r="E5348" s="430">
        <v>97</v>
      </c>
      <c r="F5348" s="430">
        <v>0</v>
      </c>
      <c r="G5348" s="430">
        <v>0</v>
      </c>
      <c r="H5348" s="430">
        <v>0</v>
      </c>
      <c r="I5348" s="430">
        <v>0</v>
      </c>
      <c r="J5348" s="430">
        <v>0</v>
      </c>
      <c r="K5348" s="430">
        <v>0</v>
      </c>
      <c r="L5348" s="430">
        <v>0</v>
      </c>
      <c r="M5348" s="430">
        <v>0</v>
      </c>
      <c r="N5348" s="430">
        <v>0</v>
      </c>
      <c r="O5348" s="430">
        <v>0</v>
      </c>
      <c r="P5348" s="430">
        <v>0</v>
      </c>
      <c r="Q5348" s="430">
        <v>0</v>
      </c>
      <c r="R5348" s="430">
        <v>0</v>
      </c>
      <c r="S5348" s="430">
        <v>0</v>
      </c>
      <c r="T5348" s="430">
        <v>0</v>
      </c>
      <c r="U5348" s="430">
        <v>0</v>
      </c>
      <c r="V5348" s="430">
        <v>0</v>
      </c>
      <c r="W5348" s="430">
        <v>0</v>
      </c>
      <c r="X5348" s="430">
        <v>0</v>
      </c>
      <c r="Y5348" s="430">
        <v>0</v>
      </c>
      <c r="Z5348" s="430">
        <v>0</v>
      </c>
      <c r="AA5348" s="430">
        <v>0</v>
      </c>
      <c r="AB5348" s="430">
        <v>0</v>
      </c>
      <c r="AC5348" s="430">
        <v>0</v>
      </c>
      <c r="AD5348" s="430">
        <v>0</v>
      </c>
      <c r="AE5348" s="430">
        <v>0</v>
      </c>
      <c r="AF5348" s="430">
        <v>0</v>
      </c>
      <c r="AG5348" s="430">
        <v>0</v>
      </c>
      <c r="AH5348" s="430">
        <v>0</v>
      </c>
      <c r="AI5348" s="430">
        <v>0</v>
      </c>
      <c r="AJ5348" s="430">
        <v>0</v>
      </c>
      <c r="AK5348" s="430">
        <v>0</v>
      </c>
      <c r="AL5348" s="430">
        <v>0</v>
      </c>
    </row>
    <row r="5349" spans="1:38" x14ac:dyDescent="0.25">
      <c r="A5349" s="430" t="s">
        <v>4395</v>
      </c>
      <c r="B5349" s="430">
        <v>1</v>
      </c>
      <c r="C5349" s="430" t="s">
        <v>4396</v>
      </c>
      <c r="D5349" s="430" t="s">
        <v>4042</v>
      </c>
      <c r="E5349" s="430">
        <v>97</v>
      </c>
      <c r="F5349" s="430">
        <v>0</v>
      </c>
      <c r="G5349" s="430">
        <v>0</v>
      </c>
      <c r="H5349" s="430">
        <v>0</v>
      </c>
      <c r="I5349" s="430">
        <v>0</v>
      </c>
      <c r="J5349" s="430">
        <v>0</v>
      </c>
      <c r="K5349" s="430">
        <v>0</v>
      </c>
      <c r="L5349" s="430">
        <v>0</v>
      </c>
      <c r="M5349" s="430">
        <v>0</v>
      </c>
      <c r="N5349" s="430">
        <v>0</v>
      </c>
      <c r="O5349" s="430">
        <v>0</v>
      </c>
      <c r="P5349" s="430">
        <v>0</v>
      </c>
      <c r="Q5349" s="430">
        <v>0</v>
      </c>
      <c r="R5349" s="430">
        <v>0</v>
      </c>
      <c r="S5349" s="430">
        <v>0</v>
      </c>
      <c r="T5349" s="430">
        <v>0</v>
      </c>
      <c r="U5349" s="430">
        <v>0</v>
      </c>
      <c r="V5349" s="430">
        <v>0</v>
      </c>
      <c r="W5349" s="430">
        <v>0</v>
      </c>
      <c r="X5349" s="430">
        <v>0</v>
      </c>
      <c r="Y5349" s="430">
        <v>0</v>
      </c>
      <c r="Z5349" s="430">
        <v>0</v>
      </c>
      <c r="AA5349" s="430">
        <v>0</v>
      </c>
      <c r="AB5349" s="430">
        <v>0</v>
      </c>
      <c r="AC5349" s="430">
        <v>0</v>
      </c>
      <c r="AD5349" s="430">
        <v>0</v>
      </c>
      <c r="AE5349" s="430">
        <v>0</v>
      </c>
      <c r="AF5349" s="430">
        <v>0</v>
      </c>
      <c r="AG5349" s="430">
        <v>0</v>
      </c>
      <c r="AH5349" s="430">
        <v>0</v>
      </c>
      <c r="AI5349" s="430">
        <v>0</v>
      </c>
      <c r="AJ5349" s="430">
        <v>0</v>
      </c>
      <c r="AK5349" s="430">
        <v>0</v>
      </c>
      <c r="AL5349" s="430">
        <v>0</v>
      </c>
    </row>
    <row r="5350" spans="1:38" x14ac:dyDescent="0.25">
      <c r="A5350" s="430" t="s">
        <v>4395</v>
      </c>
      <c r="B5350" s="430">
        <v>1</v>
      </c>
      <c r="C5350" s="430" t="s">
        <v>4396</v>
      </c>
      <c r="D5350" s="430" t="s">
        <v>4044</v>
      </c>
      <c r="E5350" s="430">
        <v>97</v>
      </c>
      <c r="F5350" s="430">
        <v>0</v>
      </c>
      <c r="G5350" s="430">
        <v>0</v>
      </c>
      <c r="H5350" s="430">
        <v>0</v>
      </c>
      <c r="I5350" s="430">
        <v>0</v>
      </c>
      <c r="J5350" s="430">
        <v>0</v>
      </c>
      <c r="K5350" s="430">
        <v>0</v>
      </c>
      <c r="L5350" s="430">
        <v>0</v>
      </c>
      <c r="M5350" s="430">
        <v>0</v>
      </c>
      <c r="N5350" s="430">
        <v>0</v>
      </c>
      <c r="O5350" s="430">
        <v>0</v>
      </c>
      <c r="P5350" s="430">
        <v>0</v>
      </c>
      <c r="Q5350" s="430">
        <v>0</v>
      </c>
      <c r="R5350" s="430">
        <v>0</v>
      </c>
      <c r="S5350" s="430">
        <v>0</v>
      </c>
      <c r="T5350" s="430">
        <v>0</v>
      </c>
      <c r="U5350" s="430">
        <v>0</v>
      </c>
      <c r="V5350" s="430">
        <v>0</v>
      </c>
      <c r="W5350" s="430">
        <v>0</v>
      </c>
      <c r="X5350" s="430">
        <v>0</v>
      </c>
      <c r="Y5350" s="430">
        <v>0</v>
      </c>
      <c r="Z5350" s="430">
        <v>0</v>
      </c>
      <c r="AA5350" s="430">
        <v>0</v>
      </c>
      <c r="AB5350" s="430">
        <v>0</v>
      </c>
      <c r="AC5350" s="430">
        <v>0</v>
      </c>
      <c r="AD5350" s="430">
        <v>0</v>
      </c>
      <c r="AE5350" s="430">
        <v>0</v>
      </c>
      <c r="AF5350" s="430">
        <v>0</v>
      </c>
      <c r="AG5350" s="430">
        <v>0</v>
      </c>
      <c r="AH5350" s="430">
        <v>0</v>
      </c>
      <c r="AI5350" s="430">
        <v>0</v>
      </c>
      <c r="AJ5350" s="430">
        <v>0</v>
      </c>
      <c r="AK5350" s="430">
        <v>0</v>
      </c>
      <c r="AL5350" s="430">
        <v>0</v>
      </c>
    </row>
    <row r="5351" spans="1:38" x14ac:dyDescent="0.25">
      <c r="A5351" s="430" t="s">
        <v>4395</v>
      </c>
      <c r="B5351" s="430">
        <v>1</v>
      </c>
      <c r="C5351" s="430" t="s">
        <v>4396</v>
      </c>
      <c r="D5351" s="430" t="s">
        <v>4046</v>
      </c>
      <c r="E5351" s="430">
        <v>97</v>
      </c>
      <c r="F5351" s="430">
        <v>2.1817122580260002</v>
      </c>
      <c r="G5351" s="430">
        <v>0.62944418791500001</v>
      </c>
      <c r="H5351" s="430">
        <v>0.50743575147599995</v>
      </c>
      <c r="I5351" s="430">
        <v>0.55541147756099996</v>
      </c>
      <c r="J5351" s="430">
        <v>0.50077550831399997</v>
      </c>
      <c r="K5351" s="430">
        <v>0.51366670187999997</v>
      </c>
      <c r="L5351" s="430">
        <v>0.31463563649100001</v>
      </c>
      <c r="M5351" s="430">
        <v>0.33422158687499998</v>
      </c>
      <c r="N5351" s="430">
        <v>0.24129313983</v>
      </c>
      <c r="O5351" s="430">
        <v>0.27369629379900001</v>
      </c>
      <c r="P5351" s="430">
        <v>0.31540562641800002</v>
      </c>
      <c r="Q5351" s="430">
        <v>0.369271834041</v>
      </c>
      <c r="R5351" s="430">
        <v>0.32961160690500002</v>
      </c>
      <c r="S5351" s="430">
        <v>0.37056680220900001</v>
      </c>
      <c r="T5351" s="430">
        <v>0.27222416362200003</v>
      </c>
      <c r="U5351" s="430">
        <v>0.35337489737700001</v>
      </c>
      <c r="V5351" s="430">
        <v>0.21990244249800001</v>
      </c>
      <c r="W5351" s="430">
        <v>0.16265214737100001</v>
      </c>
      <c r="X5351" s="430">
        <v>0.123134356662</v>
      </c>
      <c r="Y5351" s="430">
        <v>0.31952419460999998</v>
      </c>
      <c r="Z5351" s="430">
        <v>0.18075553550099999</v>
      </c>
      <c r="AA5351" s="430">
        <v>0.131462082831</v>
      </c>
      <c r="AB5351" s="430">
        <v>0.233345220273</v>
      </c>
      <c r="AC5351" s="430">
        <v>0.23667692991</v>
      </c>
      <c r="AD5351" s="430">
        <v>0.25919142074399998</v>
      </c>
      <c r="AE5351" s="430">
        <v>0.36121850071200001</v>
      </c>
      <c r="AF5351" s="430">
        <v>3.1979441070000003E-2</v>
      </c>
      <c r="AG5351" s="430">
        <v>0</v>
      </c>
      <c r="AH5351" s="430">
        <v>8.4513488888999996E-2</v>
      </c>
      <c r="AI5351" s="430">
        <v>0.22377398399099999</v>
      </c>
      <c r="AJ5351" s="430">
        <v>0.108134765976</v>
      </c>
      <c r="AK5351" s="430">
        <v>0.113462804505</v>
      </c>
      <c r="AL5351" s="430">
        <v>0</v>
      </c>
    </row>
    <row r="5352" spans="1:38" x14ac:dyDescent="0.25">
      <c r="A5352" s="430" t="s">
        <v>4395</v>
      </c>
      <c r="B5352" s="430">
        <v>1</v>
      </c>
      <c r="C5352" s="430" t="s">
        <v>4396</v>
      </c>
      <c r="D5352" s="430" t="s">
        <v>4227</v>
      </c>
      <c r="E5352" s="430">
        <v>97</v>
      </c>
      <c r="F5352" s="430">
        <v>0</v>
      </c>
      <c r="G5352" s="430">
        <v>0</v>
      </c>
      <c r="H5352" s="430">
        <v>0</v>
      </c>
      <c r="I5352" s="430">
        <v>0</v>
      </c>
      <c r="J5352" s="430">
        <v>0</v>
      </c>
      <c r="K5352" s="430">
        <v>0</v>
      </c>
      <c r="L5352" s="430">
        <v>0</v>
      </c>
      <c r="M5352" s="430">
        <v>0</v>
      </c>
      <c r="N5352" s="430">
        <v>0</v>
      </c>
      <c r="O5352" s="430">
        <v>0</v>
      </c>
      <c r="P5352" s="430">
        <v>0</v>
      </c>
      <c r="Q5352" s="430">
        <v>0</v>
      </c>
      <c r="R5352" s="430">
        <v>0</v>
      </c>
      <c r="S5352" s="430">
        <v>0</v>
      </c>
      <c r="T5352" s="430">
        <v>0</v>
      </c>
      <c r="U5352" s="430">
        <v>0</v>
      </c>
      <c r="V5352" s="430">
        <v>0</v>
      </c>
      <c r="W5352" s="430">
        <v>0</v>
      </c>
      <c r="X5352" s="430">
        <v>0</v>
      </c>
      <c r="Y5352" s="430">
        <v>0</v>
      </c>
      <c r="Z5352" s="430">
        <v>0</v>
      </c>
      <c r="AA5352" s="430">
        <v>0</v>
      </c>
      <c r="AB5352" s="430">
        <v>0</v>
      </c>
      <c r="AC5352" s="430">
        <v>0</v>
      </c>
      <c r="AD5352" s="430">
        <v>0</v>
      </c>
      <c r="AE5352" s="430">
        <v>0</v>
      </c>
      <c r="AF5352" s="430">
        <v>0</v>
      </c>
      <c r="AG5352" s="430">
        <v>0</v>
      </c>
      <c r="AH5352" s="430">
        <v>0</v>
      </c>
      <c r="AI5352" s="430">
        <v>0</v>
      </c>
      <c r="AJ5352" s="430">
        <v>0</v>
      </c>
      <c r="AK5352" s="430">
        <v>0</v>
      </c>
      <c r="AL5352" s="430">
        <v>0</v>
      </c>
    </row>
    <row r="5353" spans="1:38" x14ac:dyDescent="0.25">
      <c r="A5353" s="430" t="s">
        <v>4395</v>
      </c>
      <c r="B5353" s="430">
        <v>1</v>
      </c>
      <c r="C5353" s="430" t="s">
        <v>4396</v>
      </c>
      <c r="D5353" s="430" t="s">
        <v>4048</v>
      </c>
      <c r="E5353" s="430">
        <v>97</v>
      </c>
      <c r="F5353" s="430">
        <v>0</v>
      </c>
      <c r="G5353" s="430">
        <v>0</v>
      </c>
      <c r="H5353" s="430">
        <v>0</v>
      </c>
      <c r="I5353" s="430">
        <v>0</v>
      </c>
      <c r="J5353" s="430">
        <v>0</v>
      </c>
      <c r="K5353" s="430">
        <v>0</v>
      </c>
      <c r="L5353" s="430">
        <v>0</v>
      </c>
      <c r="M5353" s="430">
        <v>0</v>
      </c>
      <c r="N5353" s="430">
        <v>0</v>
      </c>
      <c r="O5353" s="430">
        <v>0</v>
      </c>
      <c r="P5353" s="430">
        <v>0</v>
      </c>
      <c r="Q5353" s="430">
        <v>0</v>
      </c>
      <c r="R5353" s="430">
        <v>0</v>
      </c>
      <c r="S5353" s="430">
        <v>0</v>
      </c>
      <c r="T5353" s="430">
        <v>0</v>
      </c>
      <c r="U5353" s="430">
        <v>0</v>
      </c>
      <c r="V5353" s="430">
        <v>0</v>
      </c>
      <c r="W5353" s="430">
        <v>0</v>
      </c>
      <c r="X5353" s="430">
        <v>0</v>
      </c>
      <c r="Y5353" s="430">
        <v>0</v>
      </c>
      <c r="Z5353" s="430">
        <v>0</v>
      </c>
      <c r="AA5353" s="430">
        <v>0</v>
      </c>
      <c r="AB5353" s="430">
        <v>0</v>
      </c>
      <c r="AC5353" s="430">
        <v>0</v>
      </c>
      <c r="AD5353" s="430">
        <v>0</v>
      </c>
      <c r="AE5353" s="430">
        <v>0</v>
      </c>
      <c r="AF5353" s="430">
        <v>0</v>
      </c>
      <c r="AG5353" s="430">
        <v>0</v>
      </c>
      <c r="AH5353" s="430">
        <v>0</v>
      </c>
      <c r="AI5353" s="430">
        <v>0</v>
      </c>
      <c r="AJ5353" s="430">
        <v>0</v>
      </c>
      <c r="AK5353" s="430">
        <v>0</v>
      </c>
      <c r="AL5353" s="430">
        <v>0</v>
      </c>
    </row>
    <row r="5354" spans="1:38" x14ac:dyDescent="0.25">
      <c r="A5354" s="430" t="s">
        <v>4395</v>
      </c>
      <c r="B5354" s="430">
        <v>1</v>
      </c>
      <c r="C5354" s="430" t="s">
        <v>4396</v>
      </c>
      <c r="D5354" s="430" t="s">
        <v>4050</v>
      </c>
      <c r="E5354" s="430">
        <v>97</v>
      </c>
      <c r="F5354" s="430">
        <v>1.479535877217</v>
      </c>
      <c r="G5354" s="430">
        <v>1.271644125141</v>
      </c>
      <c r="H5354" s="430">
        <v>1.2073301872740001</v>
      </c>
      <c r="I5354" s="430">
        <v>1.084355006919</v>
      </c>
      <c r="J5354" s="430">
        <v>1.553716656732</v>
      </c>
      <c r="K5354" s="430">
        <v>1.4872045377959999</v>
      </c>
      <c r="L5354" s="430">
        <v>1.2179076187260001</v>
      </c>
      <c r="M5354" s="430">
        <v>1.1161312359360001</v>
      </c>
      <c r="N5354" s="430">
        <v>1.1009947168980001</v>
      </c>
      <c r="O5354" s="430">
        <v>1.1014876309079999</v>
      </c>
      <c r="P5354" s="430">
        <v>1.3598270667900001</v>
      </c>
      <c r="Q5354" s="430">
        <v>4.5799546397999998E-2</v>
      </c>
      <c r="R5354" s="430">
        <v>0.439181951535</v>
      </c>
      <c r="S5354" s="430">
        <v>0.212827091961</v>
      </c>
      <c r="T5354" s="430">
        <v>0.15225622911</v>
      </c>
      <c r="U5354" s="430">
        <v>9.2624395944000001E-2</v>
      </c>
      <c r="V5354" s="430">
        <v>6.6771648119999999E-2</v>
      </c>
      <c r="W5354" s="430">
        <v>0.25857685697999999</v>
      </c>
      <c r="X5354" s="430">
        <v>0.230864155983</v>
      </c>
      <c r="Y5354" s="430">
        <v>4.2077045480999997E-2</v>
      </c>
      <c r="Z5354" s="430">
        <v>0</v>
      </c>
      <c r="AA5354" s="430">
        <v>0</v>
      </c>
      <c r="AB5354" s="430">
        <v>0</v>
      </c>
      <c r="AC5354" s="430">
        <v>0</v>
      </c>
      <c r="AD5354" s="430">
        <v>0</v>
      </c>
      <c r="AE5354" s="430">
        <v>0</v>
      </c>
      <c r="AF5354" s="430">
        <v>0</v>
      </c>
      <c r="AG5354" s="430">
        <v>0</v>
      </c>
      <c r="AH5354" s="430">
        <v>0</v>
      </c>
      <c r="AI5354" s="430">
        <v>0</v>
      </c>
      <c r="AJ5354" s="430">
        <v>0</v>
      </c>
      <c r="AK5354" s="430">
        <v>0</v>
      </c>
      <c r="AL5354" s="430">
        <v>0</v>
      </c>
    </row>
    <row r="5355" spans="1:38" x14ac:dyDescent="0.25">
      <c r="A5355" s="430" t="s">
        <v>4395</v>
      </c>
      <c r="B5355" s="430">
        <v>1</v>
      </c>
      <c r="C5355" s="430" t="s">
        <v>4396</v>
      </c>
      <c r="D5355" s="430" t="s">
        <v>4052</v>
      </c>
      <c r="E5355" s="430">
        <v>97</v>
      </c>
      <c r="F5355" s="430">
        <v>0</v>
      </c>
      <c r="G5355" s="430">
        <v>0</v>
      </c>
      <c r="H5355" s="430">
        <v>0</v>
      </c>
      <c r="I5355" s="430">
        <v>0</v>
      </c>
      <c r="J5355" s="430">
        <v>0</v>
      </c>
      <c r="K5355" s="430">
        <v>0</v>
      </c>
      <c r="L5355" s="430">
        <v>0</v>
      </c>
      <c r="M5355" s="430">
        <v>0</v>
      </c>
      <c r="N5355" s="430">
        <v>0</v>
      </c>
      <c r="O5355" s="430">
        <v>0</v>
      </c>
      <c r="P5355" s="430">
        <v>0</v>
      </c>
      <c r="Q5355" s="430">
        <v>0</v>
      </c>
      <c r="R5355" s="430">
        <v>0</v>
      </c>
      <c r="S5355" s="430">
        <v>0</v>
      </c>
      <c r="T5355" s="430">
        <v>0</v>
      </c>
      <c r="U5355" s="430">
        <v>0</v>
      </c>
      <c r="V5355" s="430">
        <v>0</v>
      </c>
      <c r="W5355" s="430">
        <v>0</v>
      </c>
      <c r="X5355" s="430">
        <v>0</v>
      </c>
      <c r="Y5355" s="430">
        <v>0</v>
      </c>
      <c r="Z5355" s="430">
        <v>0</v>
      </c>
      <c r="AA5355" s="430">
        <v>0</v>
      </c>
      <c r="AB5355" s="430">
        <v>0</v>
      </c>
      <c r="AC5355" s="430">
        <v>0</v>
      </c>
      <c r="AD5355" s="430">
        <v>0</v>
      </c>
      <c r="AE5355" s="430">
        <v>0</v>
      </c>
      <c r="AF5355" s="430">
        <v>0</v>
      </c>
      <c r="AG5355" s="430">
        <v>0</v>
      </c>
      <c r="AH5355" s="430">
        <v>0</v>
      </c>
      <c r="AI5355" s="430">
        <v>0</v>
      </c>
      <c r="AJ5355" s="430">
        <v>0</v>
      </c>
      <c r="AK5355" s="430">
        <v>0</v>
      </c>
      <c r="AL5355" s="430">
        <v>0</v>
      </c>
    </row>
    <row r="5356" spans="1:38" x14ac:dyDescent="0.25">
      <c r="A5356" s="430" t="s">
        <v>4395</v>
      </c>
      <c r="B5356" s="430">
        <v>1</v>
      </c>
      <c r="C5356" s="430" t="s">
        <v>4396</v>
      </c>
      <c r="D5356" s="430" t="s">
        <v>4054</v>
      </c>
      <c r="E5356" s="430">
        <v>97</v>
      </c>
      <c r="F5356" s="430">
        <v>0</v>
      </c>
      <c r="G5356" s="430">
        <v>0</v>
      </c>
      <c r="H5356" s="430">
        <v>0</v>
      </c>
      <c r="I5356" s="430">
        <v>0</v>
      </c>
      <c r="J5356" s="430">
        <v>0</v>
      </c>
      <c r="K5356" s="430">
        <v>0</v>
      </c>
      <c r="L5356" s="430">
        <v>0</v>
      </c>
      <c r="M5356" s="430">
        <v>0</v>
      </c>
      <c r="N5356" s="430">
        <v>0</v>
      </c>
      <c r="O5356" s="430">
        <v>0</v>
      </c>
      <c r="P5356" s="430">
        <v>0</v>
      </c>
      <c r="Q5356" s="430">
        <v>0</v>
      </c>
      <c r="R5356" s="430">
        <v>0</v>
      </c>
      <c r="S5356" s="430">
        <v>0</v>
      </c>
      <c r="T5356" s="430">
        <v>0</v>
      </c>
      <c r="U5356" s="430">
        <v>0</v>
      </c>
      <c r="V5356" s="430">
        <v>0</v>
      </c>
      <c r="W5356" s="430">
        <v>0</v>
      </c>
      <c r="X5356" s="430">
        <v>0</v>
      </c>
      <c r="Y5356" s="430">
        <v>0</v>
      </c>
      <c r="Z5356" s="430">
        <v>0</v>
      </c>
      <c r="AA5356" s="430">
        <v>0</v>
      </c>
      <c r="AB5356" s="430">
        <v>0</v>
      </c>
      <c r="AC5356" s="430">
        <v>0</v>
      </c>
      <c r="AD5356" s="430">
        <v>0</v>
      </c>
      <c r="AE5356" s="430">
        <v>0</v>
      </c>
      <c r="AF5356" s="430">
        <v>0</v>
      </c>
      <c r="AG5356" s="430">
        <v>0</v>
      </c>
      <c r="AH5356" s="430">
        <v>0</v>
      </c>
      <c r="AI5356" s="430">
        <v>0</v>
      </c>
      <c r="AJ5356" s="430">
        <v>0</v>
      </c>
      <c r="AK5356" s="430">
        <v>0</v>
      </c>
      <c r="AL5356" s="430">
        <v>0</v>
      </c>
    </row>
    <row r="5357" spans="1:38" x14ac:dyDescent="0.25">
      <c r="A5357" s="430" t="s">
        <v>4395</v>
      </c>
      <c r="B5357" s="430">
        <v>1</v>
      </c>
      <c r="C5357" s="430" t="s">
        <v>4396</v>
      </c>
      <c r="D5357" s="430" t="s">
        <v>517</v>
      </c>
      <c r="E5357" s="430">
        <v>97</v>
      </c>
      <c r="F5357" s="430">
        <v>0</v>
      </c>
      <c r="G5357" s="430">
        <v>0</v>
      </c>
      <c r="H5357" s="430">
        <v>0</v>
      </c>
      <c r="I5357" s="430">
        <v>0</v>
      </c>
      <c r="J5357" s="430">
        <v>0</v>
      </c>
      <c r="K5357" s="430">
        <v>0</v>
      </c>
      <c r="L5357" s="430">
        <v>0</v>
      </c>
      <c r="M5357" s="430">
        <v>0</v>
      </c>
      <c r="N5357" s="430">
        <v>0</v>
      </c>
      <c r="O5357" s="430">
        <v>0</v>
      </c>
      <c r="P5357" s="430">
        <v>0</v>
      </c>
      <c r="Q5357" s="430">
        <v>0</v>
      </c>
      <c r="R5357" s="430">
        <v>0</v>
      </c>
      <c r="S5357" s="430">
        <v>0</v>
      </c>
      <c r="T5357" s="430">
        <v>0</v>
      </c>
      <c r="U5357" s="430">
        <v>0</v>
      </c>
      <c r="V5357" s="430">
        <v>0</v>
      </c>
      <c r="W5357" s="430">
        <v>0</v>
      </c>
      <c r="X5357" s="430">
        <v>0</v>
      </c>
      <c r="Y5357" s="430">
        <v>0</v>
      </c>
      <c r="Z5357" s="430">
        <v>0</v>
      </c>
      <c r="AA5357" s="430">
        <v>0</v>
      </c>
      <c r="AB5357" s="430">
        <v>0</v>
      </c>
      <c r="AC5357" s="430">
        <v>0</v>
      </c>
      <c r="AD5357" s="430">
        <v>0</v>
      </c>
      <c r="AE5357" s="430">
        <v>0</v>
      </c>
      <c r="AF5357" s="430">
        <v>0</v>
      </c>
      <c r="AG5357" s="430">
        <v>0</v>
      </c>
      <c r="AH5357" s="430">
        <v>0</v>
      </c>
      <c r="AI5357" s="430">
        <v>0</v>
      </c>
      <c r="AJ5357" s="430">
        <v>0</v>
      </c>
      <c r="AK5357" s="430">
        <v>0</v>
      </c>
      <c r="AL5357" s="430">
        <v>0</v>
      </c>
    </row>
    <row r="5358" spans="1:38" x14ac:dyDescent="0.25">
      <c r="A5358" s="430" t="s">
        <v>4395</v>
      </c>
      <c r="B5358" s="430">
        <v>1</v>
      </c>
      <c r="C5358" s="430" t="s">
        <v>4396</v>
      </c>
      <c r="D5358" s="430" t="s">
        <v>4057</v>
      </c>
      <c r="E5358" s="430">
        <v>97</v>
      </c>
      <c r="F5358" s="430">
        <v>0</v>
      </c>
      <c r="G5358" s="430">
        <v>0</v>
      </c>
      <c r="H5358" s="430">
        <v>0</v>
      </c>
      <c r="I5358" s="430">
        <v>0</v>
      </c>
      <c r="J5358" s="430">
        <v>0</v>
      </c>
      <c r="K5358" s="430">
        <v>0</v>
      </c>
      <c r="L5358" s="430">
        <v>0</v>
      </c>
      <c r="M5358" s="430">
        <v>0</v>
      </c>
      <c r="N5358" s="430">
        <v>0</v>
      </c>
      <c r="O5358" s="430">
        <v>0</v>
      </c>
      <c r="P5358" s="430">
        <v>0</v>
      </c>
      <c r="Q5358" s="430">
        <v>0</v>
      </c>
      <c r="R5358" s="430">
        <v>0</v>
      </c>
      <c r="S5358" s="430">
        <v>0</v>
      </c>
      <c r="T5358" s="430">
        <v>0</v>
      </c>
      <c r="U5358" s="430">
        <v>0</v>
      </c>
      <c r="V5358" s="430">
        <v>0</v>
      </c>
      <c r="W5358" s="430">
        <v>0</v>
      </c>
      <c r="X5358" s="430">
        <v>0</v>
      </c>
      <c r="Y5358" s="430">
        <v>0</v>
      </c>
      <c r="Z5358" s="430">
        <v>0</v>
      </c>
      <c r="AA5358" s="430">
        <v>0</v>
      </c>
      <c r="AB5358" s="430">
        <v>0</v>
      </c>
      <c r="AC5358" s="430">
        <v>0</v>
      </c>
      <c r="AD5358" s="430">
        <v>0</v>
      </c>
      <c r="AE5358" s="430">
        <v>0</v>
      </c>
      <c r="AF5358" s="430">
        <v>0</v>
      </c>
      <c r="AG5358" s="430">
        <v>0</v>
      </c>
      <c r="AH5358" s="430">
        <v>0</v>
      </c>
      <c r="AI5358" s="430">
        <v>0</v>
      </c>
      <c r="AJ5358" s="430">
        <v>0</v>
      </c>
      <c r="AK5358" s="430">
        <v>0</v>
      </c>
      <c r="AL5358" s="430">
        <v>0</v>
      </c>
    </row>
    <row r="5359" spans="1:38" x14ac:dyDescent="0.25">
      <c r="A5359" s="430" t="s">
        <v>4395</v>
      </c>
      <c r="B5359" s="430">
        <v>1</v>
      </c>
      <c r="C5359" s="430" t="s">
        <v>4396</v>
      </c>
      <c r="D5359" s="430" t="s">
        <v>4059</v>
      </c>
      <c r="E5359" s="430">
        <v>97</v>
      </c>
      <c r="F5359" s="430">
        <v>0</v>
      </c>
      <c r="G5359" s="430">
        <v>0</v>
      </c>
      <c r="H5359" s="430">
        <v>0</v>
      </c>
      <c r="I5359" s="430">
        <v>0</v>
      </c>
      <c r="J5359" s="430">
        <v>0</v>
      </c>
      <c r="K5359" s="430">
        <v>0</v>
      </c>
      <c r="L5359" s="430">
        <v>0</v>
      </c>
      <c r="M5359" s="430">
        <v>0</v>
      </c>
      <c r="N5359" s="430">
        <v>0</v>
      </c>
      <c r="O5359" s="430">
        <v>0</v>
      </c>
      <c r="P5359" s="430">
        <v>0</v>
      </c>
      <c r="Q5359" s="430">
        <v>0</v>
      </c>
      <c r="R5359" s="430">
        <v>0</v>
      </c>
      <c r="S5359" s="430">
        <v>0</v>
      </c>
      <c r="T5359" s="430">
        <v>0</v>
      </c>
      <c r="U5359" s="430">
        <v>0</v>
      </c>
      <c r="V5359" s="430">
        <v>0</v>
      </c>
      <c r="W5359" s="430">
        <v>0</v>
      </c>
      <c r="X5359" s="430">
        <v>0</v>
      </c>
      <c r="Y5359" s="430">
        <v>0</v>
      </c>
      <c r="Z5359" s="430">
        <v>0</v>
      </c>
      <c r="AA5359" s="430">
        <v>0</v>
      </c>
      <c r="AB5359" s="430">
        <v>0</v>
      </c>
      <c r="AC5359" s="430">
        <v>0</v>
      </c>
      <c r="AD5359" s="430">
        <v>0</v>
      </c>
      <c r="AE5359" s="430">
        <v>0</v>
      </c>
      <c r="AF5359" s="430">
        <v>0</v>
      </c>
      <c r="AG5359" s="430">
        <v>0</v>
      </c>
      <c r="AH5359" s="430">
        <v>0</v>
      </c>
      <c r="AI5359" s="430">
        <v>0</v>
      </c>
      <c r="AJ5359" s="430">
        <v>0</v>
      </c>
      <c r="AK5359" s="430">
        <v>0</v>
      </c>
      <c r="AL5359" s="430">
        <v>0</v>
      </c>
    </row>
    <row r="5360" spans="1:38" x14ac:dyDescent="0.25">
      <c r="A5360" s="430" t="s">
        <v>4395</v>
      </c>
      <c r="B5360" s="430">
        <v>1</v>
      </c>
      <c r="C5360" s="430" t="s">
        <v>4396</v>
      </c>
      <c r="D5360" s="430" t="s">
        <v>4061</v>
      </c>
      <c r="E5360" s="430">
        <v>97</v>
      </c>
      <c r="F5360" s="430">
        <v>0</v>
      </c>
      <c r="G5360" s="430">
        <v>0</v>
      </c>
      <c r="H5360" s="430">
        <v>0</v>
      </c>
      <c r="I5360" s="430">
        <v>0</v>
      </c>
      <c r="J5360" s="430">
        <v>0</v>
      </c>
      <c r="K5360" s="430">
        <v>0</v>
      </c>
      <c r="L5360" s="430">
        <v>0</v>
      </c>
      <c r="M5360" s="430">
        <v>0</v>
      </c>
      <c r="N5360" s="430">
        <v>0</v>
      </c>
      <c r="O5360" s="430">
        <v>0</v>
      </c>
      <c r="P5360" s="430">
        <v>0</v>
      </c>
      <c r="Q5360" s="430">
        <v>0</v>
      </c>
      <c r="R5360" s="430">
        <v>0</v>
      </c>
      <c r="S5360" s="430">
        <v>0</v>
      </c>
      <c r="T5360" s="430">
        <v>0</v>
      </c>
      <c r="U5360" s="430">
        <v>0</v>
      </c>
      <c r="V5360" s="430">
        <v>0</v>
      </c>
      <c r="W5360" s="430">
        <v>0</v>
      </c>
      <c r="X5360" s="430">
        <v>0</v>
      </c>
      <c r="Y5360" s="430">
        <v>0</v>
      </c>
      <c r="Z5360" s="430">
        <v>0</v>
      </c>
      <c r="AA5360" s="430">
        <v>0</v>
      </c>
      <c r="AB5360" s="430">
        <v>0</v>
      </c>
      <c r="AC5360" s="430">
        <v>0</v>
      </c>
      <c r="AD5360" s="430">
        <v>0</v>
      </c>
      <c r="AE5360" s="430">
        <v>0</v>
      </c>
      <c r="AF5360" s="430">
        <v>0</v>
      </c>
      <c r="AG5360" s="430">
        <v>0</v>
      </c>
      <c r="AH5360" s="430">
        <v>0</v>
      </c>
      <c r="AI5360" s="430">
        <v>0</v>
      </c>
      <c r="AJ5360" s="430">
        <v>0</v>
      </c>
      <c r="AK5360" s="430">
        <v>0</v>
      </c>
      <c r="AL5360" s="430">
        <v>0</v>
      </c>
    </row>
    <row r="5361" spans="1:38" x14ac:dyDescent="0.25">
      <c r="A5361" s="430" t="s">
        <v>4395</v>
      </c>
      <c r="B5361" s="430">
        <v>1</v>
      </c>
      <c r="C5361" s="430" t="s">
        <v>4396</v>
      </c>
      <c r="D5361" s="430" t="s">
        <v>4063</v>
      </c>
      <c r="E5361" s="430">
        <v>97</v>
      </c>
      <c r="F5361" s="430">
        <v>0</v>
      </c>
      <c r="G5361" s="430">
        <v>0</v>
      </c>
      <c r="H5361" s="430">
        <v>0</v>
      </c>
      <c r="I5361" s="430">
        <v>0</v>
      </c>
      <c r="J5361" s="430">
        <v>0</v>
      </c>
      <c r="K5361" s="430">
        <v>0</v>
      </c>
      <c r="L5361" s="430">
        <v>0</v>
      </c>
      <c r="M5361" s="430">
        <v>0</v>
      </c>
      <c r="N5361" s="430">
        <v>0</v>
      </c>
      <c r="O5361" s="430">
        <v>0</v>
      </c>
      <c r="P5361" s="430">
        <v>0</v>
      </c>
      <c r="Q5361" s="430">
        <v>0</v>
      </c>
      <c r="R5361" s="430">
        <v>0</v>
      </c>
      <c r="S5361" s="430">
        <v>0</v>
      </c>
      <c r="T5361" s="430">
        <v>0</v>
      </c>
      <c r="U5361" s="430">
        <v>0</v>
      </c>
      <c r="V5361" s="430">
        <v>0</v>
      </c>
      <c r="W5361" s="430">
        <v>0</v>
      </c>
      <c r="X5361" s="430">
        <v>0</v>
      </c>
      <c r="Y5361" s="430">
        <v>0</v>
      </c>
      <c r="Z5361" s="430">
        <v>0</v>
      </c>
      <c r="AA5361" s="430">
        <v>0</v>
      </c>
      <c r="AB5361" s="430">
        <v>0</v>
      </c>
      <c r="AC5361" s="430">
        <v>0</v>
      </c>
      <c r="AD5361" s="430">
        <v>0</v>
      </c>
      <c r="AE5361" s="430">
        <v>0</v>
      </c>
      <c r="AF5361" s="430">
        <v>0</v>
      </c>
      <c r="AG5361" s="430">
        <v>0</v>
      </c>
      <c r="AH5361" s="430">
        <v>0</v>
      </c>
      <c r="AI5361" s="430">
        <v>0</v>
      </c>
      <c r="AJ5361" s="430">
        <v>0</v>
      </c>
      <c r="AK5361" s="430">
        <v>0</v>
      </c>
      <c r="AL5361" s="430">
        <v>0</v>
      </c>
    </row>
    <row r="5362" spans="1:38" x14ac:dyDescent="0.25">
      <c r="A5362" s="430" t="s">
        <v>4395</v>
      </c>
      <c r="B5362" s="430">
        <v>1</v>
      </c>
      <c r="C5362" s="430" t="s">
        <v>4396</v>
      </c>
      <c r="D5362" s="430" t="s">
        <v>4065</v>
      </c>
      <c r="E5362" s="430">
        <v>97</v>
      </c>
      <c r="F5362" s="430">
        <v>1.7299629148290001</v>
      </c>
      <c r="G5362" s="430">
        <v>1.59656276148</v>
      </c>
      <c r="H5362" s="430">
        <v>1.418826541401</v>
      </c>
      <c r="I5362" s="430">
        <v>1.1495825600580001</v>
      </c>
      <c r="J5362" s="430">
        <v>0.89215611394200001</v>
      </c>
      <c r="K5362" s="430">
        <v>0.81929418399300002</v>
      </c>
      <c r="L5362" s="430">
        <v>0.77557992219600003</v>
      </c>
      <c r="M5362" s="430">
        <v>0.72296333486700004</v>
      </c>
      <c r="N5362" s="430">
        <v>0.74122465907099999</v>
      </c>
      <c r="O5362" s="430">
        <v>0.72688580832899996</v>
      </c>
      <c r="P5362" s="430">
        <v>0.66657437710199996</v>
      </c>
      <c r="Q5362" s="430">
        <v>0.74829315357600001</v>
      </c>
      <c r="R5362" s="430">
        <v>0.30060521458200001</v>
      </c>
      <c r="S5362" s="430">
        <v>0.18781011719099999</v>
      </c>
      <c r="T5362" s="430">
        <v>0.14983027022699999</v>
      </c>
      <c r="U5362" s="430">
        <v>0.17365498569900001</v>
      </c>
      <c r="V5362" s="430">
        <v>0.378000834216</v>
      </c>
      <c r="W5362" s="430">
        <v>0.58381184128800001</v>
      </c>
      <c r="X5362" s="430">
        <v>0.33040518650099998</v>
      </c>
      <c r="Y5362" s="430">
        <v>0.19647156973800001</v>
      </c>
      <c r="Z5362" s="430">
        <v>2.5771095720000001E-2</v>
      </c>
      <c r="AA5362" s="430">
        <v>0.45468473722199998</v>
      </c>
      <c r="AB5362" s="430">
        <v>0.59067527246399998</v>
      </c>
      <c r="AC5362" s="430">
        <v>0.563462309424</v>
      </c>
      <c r="AD5362" s="430">
        <v>0.15178359923699999</v>
      </c>
      <c r="AE5362" s="430">
        <v>1.9456364043E-2</v>
      </c>
      <c r="AF5362" s="430">
        <v>1.8016407585000001E-2</v>
      </c>
      <c r="AG5362" s="430">
        <v>2.4198656156999999E-2</v>
      </c>
      <c r="AH5362" s="430">
        <v>2.8302023369999998E-2</v>
      </c>
      <c r="AI5362" s="430">
        <v>2.6814183392999999E-2</v>
      </c>
      <c r="AJ5362" s="430">
        <v>2.6009274557999999E-2</v>
      </c>
      <c r="AK5362" s="430">
        <v>2.6806509198000001E-2</v>
      </c>
      <c r="AL5362" s="430">
        <v>0</v>
      </c>
    </row>
    <row r="5363" spans="1:38" x14ac:dyDescent="0.25">
      <c r="A5363" s="430" t="s">
        <v>4395</v>
      </c>
      <c r="B5363" s="430">
        <v>1</v>
      </c>
      <c r="C5363" s="430" t="s">
        <v>4396</v>
      </c>
      <c r="D5363" s="430" t="s">
        <v>4067</v>
      </c>
      <c r="E5363" s="430">
        <v>97</v>
      </c>
      <c r="F5363" s="430">
        <v>0.73404457879200002</v>
      </c>
      <c r="G5363" s="430">
        <v>0.63026369511900004</v>
      </c>
      <c r="H5363" s="430">
        <v>0.65521683216000004</v>
      </c>
      <c r="I5363" s="430">
        <v>0.48193118041799998</v>
      </c>
      <c r="J5363" s="430">
        <v>0.363406425624</v>
      </c>
      <c r="K5363" s="430">
        <v>0.29977389966899998</v>
      </c>
      <c r="L5363" s="430">
        <v>0.440569106544</v>
      </c>
      <c r="M5363" s="430">
        <v>0.33352437279000002</v>
      </c>
      <c r="N5363" s="430">
        <v>0.36605530707299999</v>
      </c>
      <c r="O5363" s="430">
        <v>0.37958667978900001</v>
      </c>
      <c r="P5363" s="430">
        <v>0.39477691689299999</v>
      </c>
      <c r="Q5363" s="430">
        <v>0.25327282888500002</v>
      </c>
      <c r="R5363" s="430">
        <v>0.45206491852199998</v>
      </c>
      <c r="S5363" s="430">
        <v>0.41816952496499998</v>
      </c>
      <c r="T5363" s="430">
        <v>0.23379293304900001</v>
      </c>
      <c r="U5363" s="430">
        <v>4.3180794599999997E-3</v>
      </c>
      <c r="V5363" s="430">
        <v>2.8031150729999998E-3</v>
      </c>
      <c r="W5363" s="430">
        <v>0.26082504522</v>
      </c>
      <c r="X5363" s="430">
        <v>0.430205190111</v>
      </c>
      <c r="Y5363" s="430">
        <v>0.28485113577299997</v>
      </c>
      <c r="Z5363" s="430">
        <v>0.340715879562</v>
      </c>
      <c r="AA5363" s="430">
        <v>0.49840838576099999</v>
      </c>
      <c r="AB5363" s="430">
        <v>0.31565347274400002</v>
      </c>
      <c r="AC5363" s="430">
        <v>0.18401663573400001</v>
      </c>
      <c r="AD5363" s="430">
        <v>0</v>
      </c>
      <c r="AE5363" s="430">
        <v>0</v>
      </c>
      <c r="AF5363" s="430">
        <v>0</v>
      </c>
      <c r="AG5363" s="430">
        <v>0</v>
      </c>
      <c r="AH5363" s="430">
        <v>0</v>
      </c>
      <c r="AI5363" s="430">
        <v>0</v>
      </c>
      <c r="AJ5363" s="430">
        <v>0</v>
      </c>
      <c r="AK5363" s="430">
        <v>0</v>
      </c>
      <c r="AL5363" s="430">
        <v>0</v>
      </c>
    </row>
    <row r="5364" spans="1:38" x14ac:dyDescent="0.25">
      <c r="A5364" s="430" t="s">
        <v>4395</v>
      </c>
      <c r="B5364" s="430">
        <v>1</v>
      </c>
      <c r="C5364" s="430" t="s">
        <v>4396</v>
      </c>
      <c r="D5364" s="430" t="s">
        <v>4069</v>
      </c>
      <c r="E5364" s="430">
        <v>97</v>
      </c>
      <c r="F5364" s="430">
        <v>0</v>
      </c>
      <c r="G5364" s="430">
        <v>0</v>
      </c>
      <c r="H5364" s="430">
        <v>0</v>
      </c>
      <c r="I5364" s="430">
        <v>0</v>
      </c>
      <c r="J5364" s="430">
        <v>0</v>
      </c>
      <c r="K5364" s="430">
        <v>0</v>
      </c>
      <c r="L5364" s="430">
        <v>0</v>
      </c>
      <c r="M5364" s="430">
        <v>0</v>
      </c>
      <c r="N5364" s="430">
        <v>0</v>
      </c>
      <c r="O5364" s="430">
        <v>0</v>
      </c>
      <c r="P5364" s="430">
        <v>0</v>
      </c>
      <c r="Q5364" s="430">
        <v>0</v>
      </c>
      <c r="R5364" s="430">
        <v>0</v>
      </c>
      <c r="S5364" s="430">
        <v>0</v>
      </c>
      <c r="T5364" s="430">
        <v>0</v>
      </c>
      <c r="U5364" s="430">
        <v>0</v>
      </c>
      <c r="V5364" s="430">
        <v>0</v>
      </c>
      <c r="W5364" s="430">
        <v>0</v>
      </c>
      <c r="X5364" s="430">
        <v>0</v>
      </c>
      <c r="Y5364" s="430">
        <v>0</v>
      </c>
      <c r="Z5364" s="430">
        <v>0</v>
      </c>
      <c r="AA5364" s="430">
        <v>0</v>
      </c>
      <c r="AB5364" s="430">
        <v>0</v>
      </c>
      <c r="AC5364" s="430">
        <v>0</v>
      </c>
      <c r="AD5364" s="430">
        <v>0</v>
      </c>
      <c r="AE5364" s="430">
        <v>0</v>
      </c>
      <c r="AF5364" s="430">
        <v>0</v>
      </c>
      <c r="AG5364" s="430">
        <v>0</v>
      </c>
      <c r="AH5364" s="430">
        <v>0</v>
      </c>
      <c r="AI5364" s="430">
        <v>0</v>
      </c>
      <c r="AJ5364" s="430">
        <v>0</v>
      </c>
      <c r="AK5364" s="430">
        <v>0</v>
      </c>
      <c r="AL5364" s="430">
        <v>0</v>
      </c>
    </row>
    <row r="5365" spans="1:38" x14ac:dyDescent="0.25">
      <c r="A5365" s="430" t="s">
        <v>4395</v>
      </c>
      <c r="B5365" s="430">
        <v>1</v>
      </c>
      <c r="C5365" s="430" t="s">
        <v>4396</v>
      </c>
      <c r="D5365" s="430" t="s">
        <v>4071</v>
      </c>
      <c r="E5365" s="430">
        <v>97</v>
      </c>
      <c r="F5365" s="430">
        <v>0.94347141349800001</v>
      </c>
      <c r="G5365" s="430">
        <v>0.79514226855299996</v>
      </c>
      <c r="H5365" s="430">
        <v>0.36118158364199998</v>
      </c>
      <c r="I5365" s="430">
        <v>0.31009704433200003</v>
      </c>
      <c r="J5365" s="430">
        <v>0.20505744815999999</v>
      </c>
      <c r="K5365" s="430">
        <v>0.242841209103</v>
      </c>
      <c r="L5365" s="430">
        <v>0.26961009127800001</v>
      </c>
      <c r="M5365" s="430">
        <v>0.30574637302199997</v>
      </c>
      <c r="N5365" s="430">
        <v>0.167130487065</v>
      </c>
      <c r="O5365" s="430">
        <v>0.16710060956100001</v>
      </c>
      <c r="P5365" s="430">
        <v>0.19822646252100001</v>
      </c>
      <c r="Q5365" s="430">
        <v>0</v>
      </c>
      <c r="R5365" s="430">
        <v>0</v>
      </c>
      <c r="S5365" s="430">
        <v>0</v>
      </c>
      <c r="T5365" s="430">
        <v>0</v>
      </c>
      <c r="U5365" s="430">
        <v>0</v>
      </c>
      <c r="V5365" s="430">
        <v>0</v>
      </c>
      <c r="W5365" s="430">
        <v>0</v>
      </c>
      <c r="X5365" s="430">
        <v>0</v>
      </c>
      <c r="Y5365" s="430">
        <v>0</v>
      </c>
      <c r="Z5365" s="430">
        <v>0</v>
      </c>
      <c r="AA5365" s="430">
        <v>0</v>
      </c>
      <c r="AB5365" s="430">
        <v>0</v>
      </c>
      <c r="AC5365" s="430">
        <v>0</v>
      </c>
      <c r="AD5365" s="430">
        <v>0</v>
      </c>
      <c r="AE5365" s="430">
        <v>0</v>
      </c>
      <c r="AF5365" s="430">
        <v>0</v>
      </c>
      <c r="AG5365" s="430">
        <v>0</v>
      </c>
      <c r="AH5365" s="430">
        <v>0</v>
      </c>
      <c r="AI5365" s="430">
        <v>0</v>
      </c>
      <c r="AJ5365" s="430">
        <v>0</v>
      </c>
      <c r="AK5365" s="430">
        <v>0</v>
      </c>
      <c r="AL5365" s="430">
        <v>0</v>
      </c>
    </row>
    <row r="5366" spans="1:38" x14ac:dyDescent="0.25">
      <c r="A5366" s="430" t="s">
        <v>4395</v>
      </c>
      <c r="B5366" s="430">
        <v>1</v>
      </c>
      <c r="C5366" s="430" t="s">
        <v>4396</v>
      </c>
      <c r="D5366" s="430" t="s">
        <v>4073</v>
      </c>
      <c r="E5366" s="430">
        <v>97</v>
      </c>
      <c r="F5366" s="430">
        <v>0</v>
      </c>
      <c r="G5366" s="430">
        <v>0</v>
      </c>
      <c r="H5366" s="430">
        <v>0</v>
      </c>
      <c r="I5366" s="430">
        <v>0</v>
      </c>
      <c r="J5366" s="430">
        <v>0</v>
      </c>
      <c r="K5366" s="430">
        <v>0</v>
      </c>
      <c r="L5366" s="430">
        <v>0</v>
      </c>
      <c r="M5366" s="430">
        <v>0</v>
      </c>
      <c r="N5366" s="430">
        <v>0</v>
      </c>
      <c r="O5366" s="430">
        <v>0</v>
      </c>
      <c r="P5366" s="430">
        <v>0</v>
      </c>
      <c r="Q5366" s="430">
        <v>0</v>
      </c>
      <c r="R5366" s="430">
        <v>0</v>
      </c>
      <c r="S5366" s="430">
        <v>0</v>
      </c>
      <c r="T5366" s="430">
        <v>0</v>
      </c>
      <c r="U5366" s="430">
        <v>0</v>
      </c>
      <c r="V5366" s="430">
        <v>0</v>
      </c>
      <c r="W5366" s="430">
        <v>0</v>
      </c>
      <c r="X5366" s="430">
        <v>0</v>
      </c>
      <c r="Y5366" s="430">
        <v>0</v>
      </c>
      <c r="Z5366" s="430">
        <v>0</v>
      </c>
      <c r="AA5366" s="430">
        <v>0</v>
      </c>
      <c r="AB5366" s="430">
        <v>0</v>
      </c>
      <c r="AC5366" s="430">
        <v>0</v>
      </c>
      <c r="AD5366" s="430">
        <v>0</v>
      </c>
      <c r="AE5366" s="430">
        <v>0</v>
      </c>
      <c r="AF5366" s="430">
        <v>0</v>
      </c>
      <c r="AG5366" s="430">
        <v>0</v>
      </c>
      <c r="AH5366" s="430">
        <v>0</v>
      </c>
      <c r="AI5366" s="430">
        <v>0</v>
      </c>
      <c r="AJ5366" s="430">
        <v>0</v>
      </c>
      <c r="AK5366" s="430">
        <v>0</v>
      </c>
      <c r="AL5366" s="430">
        <v>0</v>
      </c>
    </row>
    <row r="5367" spans="1:38" x14ac:dyDescent="0.25">
      <c r="A5367" s="430" t="s">
        <v>4395</v>
      </c>
      <c r="B5367" s="430">
        <v>1</v>
      </c>
      <c r="C5367" s="430" t="s">
        <v>4396</v>
      </c>
      <c r="D5367" s="430" t="s">
        <v>4228</v>
      </c>
      <c r="E5367" s="430">
        <v>97</v>
      </c>
      <c r="F5367" s="430">
        <v>0</v>
      </c>
      <c r="G5367" s="430">
        <v>0</v>
      </c>
      <c r="H5367" s="430">
        <v>0</v>
      </c>
      <c r="I5367" s="430">
        <v>0</v>
      </c>
      <c r="J5367" s="430">
        <v>0</v>
      </c>
      <c r="K5367" s="430">
        <v>0</v>
      </c>
      <c r="L5367" s="430">
        <v>0</v>
      </c>
      <c r="M5367" s="430">
        <v>0</v>
      </c>
      <c r="N5367" s="430">
        <v>0</v>
      </c>
      <c r="O5367" s="430">
        <v>0</v>
      </c>
      <c r="P5367" s="430">
        <v>0</v>
      </c>
      <c r="Q5367" s="430">
        <v>0</v>
      </c>
      <c r="R5367" s="430">
        <v>0</v>
      </c>
      <c r="S5367" s="430">
        <v>0</v>
      </c>
      <c r="T5367" s="430">
        <v>0</v>
      </c>
      <c r="U5367" s="430">
        <v>0</v>
      </c>
      <c r="V5367" s="430">
        <v>0</v>
      </c>
      <c r="W5367" s="430">
        <v>0</v>
      </c>
      <c r="X5367" s="430">
        <v>0</v>
      </c>
      <c r="Y5367" s="430">
        <v>0</v>
      </c>
      <c r="Z5367" s="430">
        <v>0</v>
      </c>
      <c r="AA5367" s="430">
        <v>0</v>
      </c>
      <c r="AB5367" s="430">
        <v>0</v>
      </c>
      <c r="AC5367" s="430">
        <v>0</v>
      </c>
      <c r="AD5367" s="430">
        <v>0</v>
      </c>
      <c r="AE5367" s="430">
        <v>0</v>
      </c>
      <c r="AF5367" s="430">
        <v>0</v>
      </c>
      <c r="AG5367" s="430">
        <v>0</v>
      </c>
      <c r="AH5367" s="430">
        <v>0</v>
      </c>
      <c r="AI5367" s="430">
        <v>0</v>
      </c>
      <c r="AJ5367" s="430">
        <v>0</v>
      </c>
      <c r="AK5367" s="430">
        <v>0</v>
      </c>
      <c r="AL5367" s="430">
        <v>0</v>
      </c>
    </row>
    <row r="5368" spans="1:38" x14ac:dyDescent="0.25">
      <c r="A5368" s="430" t="s">
        <v>4395</v>
      </c>
      <c r="B5368" s="430">
        <v>1</v>
      </c>
      <c r="C5368" s="430" t="s">
        <v>4396</v>
      </c>
      <c r="D5368" s="430" t="s">
        <v>4075</v>
      </c>
      <c r="E5368" s="430">
        <v>97</v>
      </c>
      <c r="F5368" s="430">
        <v>0</v>
      </c>
      <c r="G5368" s="430">
        <v>0</v>
      </c>
      <c r="H5368" s="430">
        <v>0</v>
      </c>
      <c r="I5368" s="430">
        <v>0</v>
      </c>
      <c r="J5368" s="430">
        <v>0</v>
      </c>
      <c r="K5368" s="430">
        <v>0</v>
      </c>
      <c r="L5368" s="430">
        <v>0</v>
      </c>
      <c r="M5368" s="430">
        <v>0</v>
      </c>
      <c r="N5368" s="430">
        <v>0</v>
      </c>
      <c r="O5368" s="430">
        <v>0</v>
      </c>
      <c r="P5368" s="430">
        <v>0</v>
      </c>
      <c r="Q5368" s="430">
        <v>0</v>
      </c>
      <c r="R5368" s="430">
        <v>0</v>
      </c>
      <c r="S5368" s="430">
        <v>0</v>
      </c>
      <c r="T5368" s="430">
        <v>0</v>
      </c>
      <c r="U5368" s="430">
        <v>0</v>
      </c>
      <c r="V5368" s="430">
        <v>0</v>
      </c>
      <c r="W5368" s="430">
        <v>0</v>
      </c>
      <c r="X5368" s="430">
        <v>0</v>
      </c>
      <c r="Y5368" s="430">
        <v>0</v>
      </c>
      <c r="Z5368" s="430">
        <v>0</v>
      </c>
      <c r="AA5368" s="430">
        <v>0</v>
      </c>
      <c r="AB5368" s="430">
        <v>0</v>
      </c>
      <c r="AC5368" s="430">
        <v>0</v>
      </c>
      <c r="AD5368" s="430">
        <v>0</v>
      </c>
      <c r="AE5368" s="430">
        <v>0</v>
      </c>
      <c r="AF5368" s="430">
        <v>0</v>
      </c>
      <c r="AG5368" s="430">
        <v>0</v>
      </c>
      <c r="AH5368" s="430">
        <v>0</v>
      </c>
      <c r="AI5368" s="430">
        <v>0</v>
      </c>
      <c r="AJ5368" s="430">
        <v>0</v>
      </c>
      <c r="AK5368" s="430">
        <v>0</v>
      </c>
      <c r="AL5368" s="430">
        <v>0</v>
      </c>
    </row>
    <row r="5369" spans="1:38" x14ac:dyDescent="0.25">
      <c r="A5369" s="430" t="s">
        <v>4395</v>
      </c>
      <c r="B5369" s="430">
        <v>1</v>
      </c>
      <c r="C5369" s="430" t="s">
        <v>4396</v>
      </c>
      <c r="D5369" s="430" t="s">
        <v>4077</v>
      </c>
      <c r="E5369" s="430">
        <v>97</v>
      </c>
      <c r="F5369" s="430">
        <v>0.20215721799299999</v>
      </c>
      <c r="G5369" s="430">
        <v>0.18756665753400001</v>
      </c>
      <c r="H5369" s="430">
        <v>0.16846902683699999</v>
      </c>
      <c r="I5369" s="430">
        <v>0.128010165195</v>
      </c>
      <c r="J5369" s="430">
        <v>7.4485483355999998E-2</v>
      </c>
      <c r="K5369" s="430">
        <v>8.4168959055000006E-2</v>
      </c>
      <c r="L5369" s="430">
        <v>5.6346503036999999E-2</v>
      </c>
      <c r="M5369" s="430">
        <v>6.8574474279E-2</v>
      </c>
      <c r="N5369" s="430">
        <v>7.5337661333999995E-2</v>
      </c>
      <c r="O5369" s="430">
        <v>5.1324714675000001E-2</v>
      </c>
      <c r="P5369" s="430">
        <v>5.2827087564000001E-2</v>
      </c>
      <c r="Q5369" s="430">
        <v>5.8174087731000003E-2</v>
      </c>
      <c r="R5369" s="430">
        <v>4.6353300053999999E-2</v>
      </c>
      <c r="S5369" s="430">
        <v>2.8954394769E-2</v>
      </c>
      <c r="T5369" s="430">
        <v>2.3606289345E-2</v>
      </c>
      <c r="U5369" s="430">
        <v>2.7152224581000001E-2</v>
      </c>
      <c r="V5369" s="430">
        <v>0.119754990726</v>
      </c>
      <c r="W5369" s="430">
        <v>6.8068190585999999E-2</v>
      </c>
      <c r="X5369" s="430">
        <v>3.2260373789999998E-2</v>
      </c>
      <c r="Y5369" s="430">
        <v>1.9195292316E-2</v>
      </c>
      <c r="Z5369" s="430">
        <v>4.1505125979000003E-2</v>
      </c>
      <c r="AA5369" s="430">
        <v>5.8481862365999997E-2</v>
      </c>
      <c r="AB5369" s="430">
        <v>6.1940693076000003E-2</v>
      </c>
      <c r="AC5369" s="430">
        <v>6.3431098404000005E-2</v>
      </c>
      <c r="AD5369" s="430">
        <v>7.8628877175E-2</v>
      </c>
      <c r="AE5369" s="430">
        <v>0.111023134839</v>
      </c>
      <c r="AF5369" s="430">
        <v>4.9146879801E-2</v>
      </c>
      <c r="AG5369" s="430">
        <v>4.3329552197999999E-2</v>
      </c>
      <c r="AH5369" s="430">
        <v>5.5699512297000001E-2</v>
      </c>
      <c r="AI5369" s="430">
        <v>4.1270871197999999E-2</v>
      </c>
      <c r="AJ5369" s="430">
        <v>5.5063595994E-2</v>
      </c>
      <c r="AK5369" s="430">
        <v>6.7249542428999998E-2</v>
      </c>
      <c r="AL5369" s="430">
        <v>0</v>
      </c>
    </row>
    <row r="5370" spans="1:38" x14ac:dyDescent="0.25">
      <c r="A5370" s="430" t="s">
        <v>4395</v>
      </c>
      <c r="B5370" s="430">
        <v>1</v>
      </c>
      <c r="C5370" s="430" t="s">
        <v>4396</v>
      </c>
      <c r="D5370" s="430" t="s">
        <v>4079</v>
      </c>
      <c r="E5370" s="430">
        <v>97</v>
      </c>
      <c r="F5370" s="430">
        <v>0</v>
      </c>
      <c r="G5370" s="430">
        <v>0</v>
      </c>
      <c r="H5370" s="430">
        <v>0</v>
      </c>
      <c r="I5370" s="430">
        <v>0</v>
      </c>
      <c r="J5370" s="430">
        <v>0</v>
      </c>
      <c r="K5370" s="430">
        <v>0</v>
      </c>
      <c r="L5370" s="430">
        <v>0</v>
      </c>
      <c r="M5370" s="430">
        <v>0</v>
      </c>
      <c r="N5370" s="430">
        <v>0</v>
      </c>
      <c r="O5370" s="430">
        <v>0</v>
      </c>
      <c r="P5370" s="430">
        <v>0</v>
      </c>
      <c r="Q5370" s="430">
        <v>0</v>
      </c>
      <c r="R5370" s="430">
        <v>0</v>
      </c>
      <c r="S5370" s="430">
        <v>0</v>
      </c>
      <c r="T5370" s="430">
        <v>0</v>
      </c>
      <c r="U5370" s="430">
        <v>0</v>
      </c>
      <c r="V5370" s="430">
        <v>0</v>
      </c>
      <c r="W5370" s="430">
        <v>0</v>
      </c>
      <c r="X5370" s="430">
        <v>0</v>
      </c>
      <c r="Y5370" s="430">
        <v>0</v>
      </c>
      <c r="Z5370" s="430">
        <v>0</v>
      </c>
      <c r="AA5370" s="430">
        <v>0</v>
      </c>
      <c r="AB5370" s="430">
        <v>0</v>
      </c>
      <c r="AC5370" s="430">
        <v>0</v>
      </c>
      <c r="AD5370" s="430">
        <v>0</v>
      </c>
      <c r="AE5370" s="430">
        <v>0</v>
      </c>
      <c r="AF5370" s="430">
        <v>0</v>
      </c>
      <c r="AG5370" s="430">
        <v>0</v>
      </c>
      <c r="AH5370" s="430">
        <v>0</v>
      </c>
      <c r="AI5370" s="430">
        <v>0</v>
      </c>
      <c r="AJ5370" s="430">
        <v>0</v>
      </c>
      <c r="AK5370" s="430">
        <v>0</v>
      </c>
      <c r="AL5370" s="430">
        <v>0</v>
      </c>
    </row>
    <row r="5371" spans="1:38" x14ac:dyDescent="0.25">
      <c r="A5371" s="430" t="s">
        <v>4395</v>
      </c>
      <c r="B5371" s="430">
        <v>1</v>
      </c>
      <c r="C5371" s="430" t="s">
        <v>4396</v>
      </c>
      <c r="D5371" s="430" t="s">
        <v>4081</v>
      </c>
      <c r="E5371" s="430">
        <v>97</v>
      </c>
      <c r="F5371" s="430">
        <v>0.50818219781999996</v>
      </c>
      <c r="G5371" s="430">
        <v>0.46227874043700001</v>
      </c>
      <c r="H5371" s="430">
        <v>0.40241143360800002</v>
      </c>
      <c r="I5371" s="430">
        <v>0.31796296624800002</v>
      </c>
      <c r="J5371" s="430">
        <v>0.23938390166099999</v>
      </c>
      <c r="K5371" s="430">
        <v>0.211957482675</v>
      </c>
      <c r="L5371" s="430">
        <v>0.19209449557200001</v>
      </c>
      <c r="M5371" s="430">
        <v>0.17005231187700001</v>
      </c>
      <c r="N5371" s="430">
        <v>0.16408575112500001</v>
      </c>
      <c r="O5371" s="430">
        <v>0.14994258548100001</v>
      </c>
      <c r="P5371" s="430">
        <v>0.11428109897700001</v>
      </c>
      <c r="Q5371" s="430">
        <v>0.11003425353</v>
      </c>
      <c r="R5371" s="430">
        <v>0.10677240840299999</v>
      </c>
      <c r="S5371" s="430">
        <v>6.6679315274999998E-2</v>
      </c>
      <c r="T5371" s="430">
        <v>5.5704127302000001E-2</v>
      </c>
      <c r="U5371" s="430">
        <v>6.3534077699999997E-2</v>
      </c>
      <c r="V5371" s="430">
        <v>0.11119341112800001</v>
      </c>
      <c r="W5371" s="430">
        <v>0.17884027305299999</v>
      </c>
      <c r="X5371" s="430">
        <v>0.10209081789299999</v>
      </c>
      <c r="Y5371" s="430">
        <v>6.1310777057999997E-2</v>
      </c>
      <c r="Z5371" s="430">
        <v>0</v>
      </c>
      <c r="AA5371" s="430">
        <v>0</v>
      </c>
      <c r="AB5371" s="430">
        <v>0</v>
      </c>
      <c r="AC5371" s="430">
        <v>0</v>
      </c>
      <c r="AD5371" s="430">
        <v>0</v>
      </c>
      <c r="AE5371" s="430">
        <v>0</v>
      </c>
      <c r="AF5371" s="430">
        <v>0</v>
      </c>
      <c r="AG5371" s="430">
        <v>0</v>
      </c>
      <c r="AH5371" s="430">
        <v>0</v>
      </c>
      <c r="AI5371" s="430">
        <v>0</v>
      </c>
      <c r="AJ5371" s="430">
        <v>0</v>
      </c>
      <c r="AK5371" s="430">
        <v>0</v>
      </c>
      <c r="AL5371" s="430">
        <v>0</v>
      </c>
    </row>
    <row r="5372" spans="1:38" x14ac:dyDescent="0.25">
      <c r="A5372" s="430" t="s">
        <v>4395</v>
      </c>
      <c r="B5372" s="430">
        <v>1</v>
      </c>
      <c r="C5372" s="430" t="s">
        <v>4396</v>
      </c>
      <c r="D5372" s="430" t="s">
        <v>4083</v>
      </c>
      <c r="E5372" s="430">
        <v>97</v>
      </c>
      <c r="F5372" s="430">
        <v>1.2054215102250001</v>
      </c>
      <c r="G5372" s="430">
        <v>1.0965373046069999</v>
      </c>
      <c r="H5372" s="430">
        <v>0.95453048004899999</v>
      </c>
      <c r="I5372" s="430">
        <v>0.75421649783099998</v>
      </c>
      <c r="J5372" s="430">
        <v>0.56782489813500003</v>
      </c>
      <c r="K5372" s="430">
        <v>0.50276871218399999</v>
      </c>
      <c r="L5372" s="430">
        <v>0.455653184037</v>
      </c>
      <c r="M5372" s="430">
        <v>0.40336854690899998</v>
      </c>
      <c r="N5372" s="430">
        <v>0.38921570914199999</v>
      </c>
      <c r="O5372" s="430">
        <v>0.35566774821899999</v>
      </c>
      <c r="P5372" s="430">
        <v>0.27107776689599999</v>
      </c>
      <c r="Q5372" s="430">
        <v>0.26100413589600002</v>
      </c>
      <c r="R5372" s="430">
        <v>0.24655886922600001</v>
      </c>
      <c r="S5372" s="430">
        <v>0.15399104052900001</v>
      </c>
      <c r="T5372" s="430">
        <v>0.127343813418</v>
      </c>
      <c r="U5372" s="430">
        <v>0.14575245941100001</v>
      </c>
      <c r="V5372" s="430">
        <v>0.26872310612400002</v>
      </c>
      <c r="W5372" s="430">
        <v>0.41731844351699998</v>
      </c>
      <c r="X5372" s="430">
        <v>0.24365963550600001</v>
      </c>
      <c r="Y5372" s="430">
        <v>0</v>
      </c>
      <c r="Z5372" s="430">
        <v>0</v>
      </c>
      <c r="AA5372" s="430">
        <v>0</v>
      </c>
      <c r="AB5372" s="430">
        <v>0</v>
      </c>
      <c r="AC5372" s="430">
        <v>0</v>
      </c>
      <c r="AD5372" s="430">
        <v>0</v>
      </c>
      <c r="AE5372" s="430">
        <v>0</v>
      </c>
      <c r="AF5372" s="430">
        <v>0</v>
      </c>
      <c r="AG5372" s="430">
        <v>0</v>
      </c>
      <c r="AH5372" s="430">
        <v>0</v>
      </c>
      <c r="AI5372" s="430">
        <v>0</v>
      </c>
      <c r="AJ5372" s="430">
        <v>0</v>
      </c>
      <c r="AK5372" s="430">
        <v>0</v>
      </c>
      <c r="AL5372" s="430">
        <v>0</v>
      </c>
    </row>
    <row r="5373" spans="1:38" x14ac:dyDescent="0.25">
      <c r="A5373" s="430" t="s">
        <v>4395</v>
      </c>
      <c r="B5373" s="430">
        <v>1</v>
      </c>
      <c r="C5373" s="430" t="s">
        <v>4396</v>
      </c>
      <c r="D5373" s="430" t="s">
        <v>4229</v>
      </c>
      <c r="E5373" s="430">
        <v>97</v>
      </c>
      <c r="F5373" s="430">
        <v>0</v>
      </c>
      <c r="G5373" s="430">
        <v>0</v>
      </c>
      <c r="H5373" s="430">
        <v>0</v>
      </c>
      <c r="I5373" s="430">
        <v>0</v>
      </c>
      <c r="J5373" s="430">
        <v>0</v>
      </c>
      <c r="K5373" s="430">
        <v>0</v>
      </c>
      <c r="L5373" s="430">
        <v>0</v>
      </c>
      <c r="M5373" s="430">
        <v>0</v>
      </c>
      <c r="N5373" s="430">
        <v>0</v>
      </c>
      <c r="O5373" s="430">
        <v>0</v>
      </c>
      <c r="P5373" s="430">
        <v>0</v>
      </c>
      <c r="Q5373" s="430">
        <v>0</v>
      </c>
      <c r="R5373" s="430">
        <v>0</v>
      </c>
      <c r="S5373" s="430">
        <v>0</v>
      </c>
      <c r="T5373" s="430">
        <v>0</v>
      </c>
      <c r="U5373" s="430">
        <v>0</v>
      </c>
      <c r="V5373" s="430">
        <v>0</v>
      </c>
      <c r="W5373" s="430">
        <v>0</v>
      </c>
      <c r="X5373" s="430">
        <v>0</v>
      </c>
      <c r="Y5373" s="430">
        <v>0</v>
      </c>
      <c r="Z5373" s="430">
        <v>0</v>
      </c>
      <c r="AA5373" s="430">
        <v>0</v>
      </c>
      <c r="AB5373" s="430">
        <v>0</v>
      </c>
      <c r="AC5373" s="430">
        <v>0</v>
      </c>
      <c r="AD5373" s="430">
        <v>0</v>
      </c>
      <c r="AE5373" s="430">
        <v>0</v>
      </c>
      <c r="AF5373" s="430">
        <v>0</v>
      </c>
      <c r="AG5373" s="430">
        <v>0</v>
      </c>
      <c r="AH5373" s="430">
        <v>0</v>
      </c>
      <c r="AI5373" s="430">
        <v>0</v>
      </c>
      <c r="AJ5373" s="430">
        <v>0</v>
      </c>
      <c r="AK5373" s="430">
        <v>0</v>
      </c>
      <c r="AL5373" s="430">
        <v>0</v>
      </c>
    </row>
    <row r="5374" spans="1:38" x14ac:dyDescent="0.25">
      <c r="A5374" s="430" t="s">
        <v>4395</v>
      </c>
      <c r="B5374" s="430">
        <v>1</v>
      </c>
      <c r="C5374" s="430" t="s">
        <v>4396</v>
      </c>
      <c r="D5374" s="430" t="s">
        <v>4085</v>
      </c>
      <c r="E5374" s="430">
        <v>97</v>
      </c>
      <c r="F5374" s="430">
        <v>0</v>
      </c>
      <c r="G5374" s="430">
        <v>0</v>
      </c>
      <c r="H5374" s="430">
        <v>0</v>
      </c>
      <c r="I5374" s="430">
        <v>0</v>
      </c>
      <c r="J5374" s="430">
        <v>0</v>
      </c>
      <c r="K5374" s="430">
        <v>0</v>
      </c>
      <c r="L5374" s="430">
        <v>0</v>
      </c>
      <c r="M5374" s="430">
        <v>0</v>
      </c>
      <c r="N5374" s="430">
        <v>0</v>
      </c>
      <c r="O5374" s="430">
        <v>0</v>
      </c>
      <c r="P5374" s="430">
        <v>0</v>
      </c>
      <c r="Q5374" s="430">
        <v>0</v>
      </c>
      <c r="R5374" s="430">
        <v>0</v>
      </c>
      <c r="S5374" s="430">
        <v>0</v>
      </c>
      <c r="T5374" s="430">
        <v>0</v>
      </c>
      <c r="U5374" s="430">
        <v>0</v>
      </c>
      <c r="V5374" s="430">
        <v>0</v>
      </c>
      <c r="W5374" s="430">
        <v>0</v>
      </c>
      <c r="X5374" s="430">
        <v>0</v>
      </c>
      <c r="Y5374" s="430">
        <v>0</v>
      </c>
      <c r="Z5374" s="430">
        <v>0</v>
      </c>
      <c r="AA5374" s="430">
        <v>0</v>
      </c>
      <c r="AB5374" s="430">
        <v>0</v>
      </c>
      <c r="AC5374" s="430">
        <v>0</v>
      </c>
      <c r="AD5374" s="430">
        <v>0</v>
      </c>
      <c r="AE5374" s="430">
        <v>0</v>
      </c>
      <c r="AF5374" s="430">
        <v>0</v>
      </c>
      <c r="AG5374" s="430">
        <v>0</v>
      </c>
      <c r="AH5374" s="430">
        <v>0</v>
      </c>
      <c r="AI5374" s="430">
        <v>0</v>
      </c>
      <c r="AJ5374" s="430">
        <v>0</v>
      </c>
      <c r="AK5374" s="430">
        <v>0</v>
      </c>
      <c r="AL5374" s="430">
        <v>0</v>
      </c>
    </row>
    <row r="5375" spans="1:38" x14ac:dyDescent="0.25">
      <c r="A5375" s="430" t="s">
        <v>4395</v>
      </c>
      <c r="B5375" s="430">
        <v>1</v>
      </c>
      <c r="C5375" s="430" t="s">
        <v>4396</v>
      </c>
      <c r="D5375" s="430" t="s">
        <v>4087</v>
      </c>
      <c r="E5375" s="430">
        <v>97</v>
      </c>
      <c r="F5375" s="430">
        <v>0</v>
      </c>
      <c r="G5375" s="430">
        <v>0</v>
      </c>
      <c r="H5375" s="430">
        <v>0</v>
      </c>
      <c r="I5375" s="430">
        <v>0</v>
      </c>
      <c r="J5375" s="430">
        <v>0</v>
      </c>
      <c r="K5375" s="430">
        <v>0</v>
      </c>
      <c r="L5375" s="430">
        <v>0</v>
      </c>
      <c r="M5375" s="430">
        <v>0</v>
      </c>
      <c r="N5375" s="430">
        <v>0</v>
      </c>
      <c r="O5375" s="430">
        <v>0</v>
      </c>
      <c r="P5375" s="430">
        <v>0</v>
      </c>
      <c r="Q5375" s="430">
        <v>0</v>
      </c>
      <c r="R5375" s="430">
        <v>0</v>
      </c>
      <c r="S5375" s="430">
        <v>0</v>
      </c>
      <c r="T5375" s="430">
        <v>0</v>
      </c>
      <c r="U5375" s="430">
        <v>0</v>
      </c>
      <c r="V5375" s="430">
        <v>0</v>
      </c>
      <c r="W5375" s="430">
        <v>0</v>
      </c>
      <c r="X5375" s="430">
        <v>0</v>
      </c>
      <c r="Y5375" s="430">
        <v>0</v>
      </c>
      <c r="Z5375" s="430">
        <v>0</v>
      </c>
      <c r="AA5375" s="430">
        <v>0</v>
      </c>
      <c r="AB5375" s="430">
        <v>0</v>
      </c>
      <c r="AC5375" s="430">
        <v>0</v>
      </c>
      <c r="AD5375" s="430">
        <v>0</v>
      </c>
      <c r="AE5375" s="430">
        <v>0</v>
      </c>
      <c r="AF5375" s="430">
        <v>0</v>
      </c>
      <c r="AG5375" s="430">
        <v>0</v>
      </c>
      <c r="AH5375" s="430">
        <v>0</v>
      </c>
      <c r="AI5375" s="430">
        <v>0</v>
      </c>
      <c r="AJ5375" s="430">
        <v>0</v>
      </c>
      <c r="AK5375" s="430">
        <v>0</v>
      </c>
      <c r="AL5375" s="430">
        <v>0</v>
      </c>
    </row>
    <row r="5376" spans="1:38" x14ac:dyDescent="0.25">
      <c r="A5376" s="430" t="s">
        <v>4395</v>
      </c>
      <c r="B5376" s="430">
        <v>1</v>
      </c>
      <c r="C5376" s="430" t="s">
        <v>4396</v>
      </c>
      <c r="D5376" s="430" t="s">
        <v>4230</v>
      </c>
      <c r="E5376" s="430">
        <v>97</v>
      </c>
      <c r="F5376" s="430">
        <v>0</v>
      </c>
      <c r="G5376" s="430">
        <v>0</v>
      </c>
      <c r="H5376" s="430">
        <v>0</v>
      </c>
      <c r="I5376" s="430">
        <v>0</v>
      </c>
      <c r="J5376" s="430">
        <v>0</v>
      </c>
      <c r="K5376" s="430">
        <v>0</v>
      </c>
      <c r="L5376" s="430">
        <v>0</v>
      </c>
      <c r="M5376" s="430">
        <v>0</v>
      </c>
      <c r="N5376" s="430">
        <v>0</v>
      </c>
      <c r="O5376" s="430">
        <v>0</v>
      </c>
      <c r="P5376" s="430">
        <v>0</v>
      </c>
      <c r="Q5376" s="430">
        <v>0</v>
      </c>
      <c r="R5376" s="430">
        <v>0</v>
      </c>
      <c r="S5376" s="430">
        <v>0</v>
      </c>
      <c r="T5376" s="430">
        <v>0</v>
      </c>
      <c r="U5376" s="430">
        <v>0</v>
      </c>
      <c r="V5376" s="430">
        <v>0</v>
      </c>
      <c r="W5376" s="430">
        <v>0</v>
      </c>
      <c r="X5376" s="430">
        <v>0</v>
      </c>
      <c r="Y5376" s="430">
        <v>0</v>
      </c>
      <c r="Z5376" s="430">
        <v>0</v>
      </c>
      <c r="AA5376" s="430">
        <v>0</v>
      </c>
      <c r="AB5376" s="430">
        <v>0</v>
      </c>
      <c r="AC5376" s="430">
        <v>0</v>
      </c>
      <c r="AD5376" s="430">
        <v>0</v>
      </c>
      <c r="AE5376" s="430">
        <v>0</v>
      </c>
      <c r="AF5376" s="430">
        <v>0</v>
      </c>
      <c r="AG5376" s="430">
        <v>0</v>
      </c>
      <c r="AH5376" s="430">
        <v>0</v>
      </c>
      <c r="AI5376" s="430">
        <v>0</v>
      </c>
      <c r="AJ5376" s="430">
        <v>0</v>
      </c>
      <c r="AK5376" s="430">
        <v>0</v>
      </c>
      <c r="AL5376" s="430">
        <v>0</v>
      </c>
    </row>
    <row r="5377" spans="1:38" x14ac:dyDescent="0.25">
      <c r="A5377" s="430" t="s">
        <v>4395</v>
      </c>
      <c r="B5377" s="430">
        <v>1</v>
      </c>
      <c r="C5377" s="430" t="s">
        <v>4396</v>
      </c>
      <c r="D5377" s="430" t="s">
        <v>4089</v>
      </c>
      <c r="E5377" s="430">
        <v>97</v>
      </c>
      <c r="F5377" s="430">
        <v>0</v>
      </c>
      <c r="G5377" s="430">
        <v>0</v>
      </c>
      <c r="H5377" s="430">
        <v>0</v>
      </c>
      <c r="I5377" s="430">
        <v>0</v>
      </c>
      <c r="J5377" s="430">
        <v>0</v>
      </c>
      <c r="K5377" s="430">
        <v>0</v>
      </c>
      <c r="L5377" s="430">
        <v>0</v>
      </c>
      <c r="M5377" s="430">
        <v>0</v>
      </c>
      <c r="N5377" s="430">
        <v>0</v>
      </c>
      <c r="O5377" s="430">
        <v>0</v>
      </c>
      <c r="P5377" s="430">
        <v>0</v>
      </c>
      <c r="Q5377" s="430">
        <v>0</v>
      </c>
      <c r="R5377" s="430">
        <v>0</v>
      </c>
      <c r="S5377" s="430">
        <v>0</v>
      </c>
      <c r="T5377" s="430">
        <v>0</v>
      </c>
      <c r="U5377" s="430">
        <v>0</v>
      </c>
      <c r="V5377" s="430">
        <v>0</v>
      </c>
      <c r="W5377" s="430">
        <v>0</v>
      </c>
      <c r="X5377" s="430">
        <v>0</v>
      </c>
      <c r="Y5377" s="430">
        <v>0</v>
      </c>
      <c r="Z5377" s="430">
        <v>0</v>
      </c>
      <c r="AA5377" s="430">
        <v>0</v>
      </c>
      <c r="AB5377" s="430">
        <v>0</v>
      </c>
      <c r="AC5377" s="430">
        <v>0</v>
      </c>
      <c r="AD5377" s="430">
        <v>0</v>
      </c>
      <c r="AE5377" s="430">
        <v>0</v>
      </c>
      <c r="AF5377" s="430">
        <v>0</v>
      </c>
      <c r="AG5377" s="430">
        <v>0</v>
      </c>
      <c r="AH5377" s="430">
        <v>0</v>
      </c>
      <c r="AI5377" s="430">
        <v>0</v>
      </c>
      <c r="AJ5377" s="430">
        <v>0</v>
      </c>
      <c r="AK5377" s="430">
        <v>0</v>
      </c>
      <c r="AL5377" s="430">
        <v>0</v>
      </c>
    </row>
    <row r="5378" spans="1:38" x14ac:dyDescent="0.25">
      <c r="A5378" s="430" t="s">
        <v>4395</v>
      </c>
      <c r="B5378" s="430">
        <v>1</v>
      </c>
      <c r="C5378" s="430" t="s">
        <v>4396</v>
      </c>
      <c r="D5378" s="430" t="s">
        <v>4091</v>
      </c>
      <c r="E5378" s="430">
        <v>97</v>
      </c>
      <c r="F5378" s="430">
        <v>5.1483700997639996</v>
      </c>
      <c r="G5378" s="430">
        <v>4.9708941865440002</v>
      </c>
      <c r="H5378" s="430">
        <v>4.634177636025</v>
      </c>
      <c r="I5378" s="430">
        <v>5.0145994548989998</v>
      </c>
      <c r="J5378" s="430">
        <v>3.9456359334840001</v>
      </c>
      <c r="K5378" s="430">
        <v>4.2319292851080004</v>
      </c>
      <c r="L5378" s="430">
        <v>5.2469614047209996</v>
      </c>
      <c r="M5378" s="430">
        <v>5.0236977453030001</v>
      </c>
      <c r="N5378" s="430">
        <v>4.5820519057739997</v>
      </c>
      <c r="O5378" s="430">
        <v>4.7032685994839998</v>
      </c>
      <c r="P5378" s="430">
        <v>4.2121277245590001</v>
      </c>
      <c r="Q5378" s="430">
        <v>0.784988511858</v>
      </c>
      <c r="R5378" s="430">
        <v>2.4748157251589999</v>
      </c>
      <c r="S5378" s="430">
        <v>1.545126898008</v>
      </c>
      <c r="T5378" s="430">
        <v>1.1973912968160001</v>
      </c>
      <c r="U5378" s="430">
        <v>1.3967481564540001</v>
      </c>
      <c r="V5378" s="430">
        <v>0.96568911426299997</v>
      </c>
      <c r="W5378" s="430">
        <v>1.51347835362</v>
      </c>
      <c r="X5378" s="430">
        <v>0.92578170463800002</v>
      </c>
      <c r="Y5378" s="430">
        <v>0.56057246835300001</v>
      </c>
      <c r="Z5378" s="430">
        <v>0.69527254960200002</v>
      </c>
      <c r="AA5378" s="430">
        <v>0.72626774644199998</v>
      </c>
      <c r="AB5378" s="430">
        <v>0.71329050003600003</v>
      </c>
      <c r="AC5378" s="430">
        <v>0.785199623904</v>
      </c>
      <c r="AD5378" s="430">
        <v>0.90560881505400004</v>
      </c>
      <c r="AE5378" s="430">
        <v>0.792645800781</v>
      </c>
      <c r="AF5378" s="430">
        <v>0.81703133895299995</v>
      </c>
      <c r="AG5378" s="430">
        <v>0.68561656066499999</v>
      </c>
      <c r="AH5378" s="430">
        <v>0.72716376871199995</v>
      </c>
      <c r="AI5378" s="430">
        <v>0.64147062045600001</v>
      </c>
      <c r="AJ5378" s="430">
        <v>0.39215381788199999</v>
      </c>
      <c r="AK5378" s="430">
        <v>0</v>
      </c>
      <c r="AL5378" s="430">
        <v>0</v>
      </c>
    </row>
    <row r="5379" spans="1:38" x14ac:dyDescent="0.25">
      <c r="A5379" s="430" t="s">
        <v>4395</v>
      </c>
      <c r="B5379" s="430">
        <v>1</v>
      </c>
      <c r="C5379" s="430" t="s">
        <v>4396</v>
      </c>
      <c r="D5379" s="430" t="s">
        <v>4093</v>
      </c>
      <c r="E5379" s="430">
        <v>97</v>
      </c>
      <c r="F5379" s="430">
        <v>0</v>
      </c>
      <c r="G5379" s="430">
        <v>0</v>
      </c>
      <c r="H5379" s="430">
        <v>0</v>
      </c>
      <c r="I5379" s="430">
        <v>0</v>
      </c>
      <c r="J5379" s="430">
        <v>0</v>
      </c>
      <c r="K5379" s="430">
        <v>0</v>
      </c>
      <c r="L5379" s="430">
        <v>0</v>
      </c>
      <c r="M5379" s="430">
        <v>0</v>
      </c>
      <c r="N5379" s="430">
        <v>0</v>
      </c>
      <c r="O5379" s="430">
        <v>0</v>
      </c>
      <c r="P5379" s="430">
        <v>0</v>
      </c>
      <c r="Q5379" s="430">
        <v>0</v>
      </c>
      <c r="R5379" s="430">
        <v>0</v>
      </c>
      <c r="S5379" s="430">
        <v>0</v>
      </c>
      <c r="T5379" s="430">
        <v>0</v>
      </c>
      <c r="U5379" s="430">
        <v>0</v>
      </c>
      <c r="V5379" s="430">
        <v>0</v>
      </c>
      <c r="W5379" s="430">
        <v>0</v>
      </c>
      <c r="X5379" s="430">
        <v>0</v>
      </c>
      <c r="Y5379" s="430">
        <v>0</v>
      </c>
      <c r="Z5379" s="430">
        <v>0</v>
      </c>
      <c r="AA5379" s="430">
        <v>0</v>
      </c>
      <c r="AB5379" s="430">
        <v>0</v>
      </c>
      <c r="AC5379" s="430">
        <v>0</v>
      </c>
      <c r="AD5379" s="430">
        <v>0</v>
      </c>
      <c r="AE5379" s="430">
        <v>0</v>
      </c>
      <c r="AF5379" s="430">
        <v>0</v>
      </c>
      <c r="AG5379" s="430">
        <v>0</v>
      </c>
      <c r="AH5379" s="430">
        <v>0</v>
      </c>
      <c r="AI5379" s="430">
        <v>0</v>
      </c>
      <c r="AJ5379" s="430">
        <v>0</v>
      </c>
      <c r="AK5379" s="430">
        <v>0</v>
      </c>
      <c r="AL5379" s="430">
        <v>0</v>
      </c>
    </row>
    <row r="5380" spans="1:38" x14ac:dyDescent="0.25">
      <c r="A5380" s="430" t="s">
        <v>4395</v>
      </c>
      <c r="B5380" s="430">
        <v>1</v>
      </c>
      <c r="C5380" s="430" t="s">
        <v>4396</v>
      </c>
      <c r="D5380" s="430" t="s">
        <v>4095</v>
      </c>
      <c r="E5380" s="430">
        <v>97</v>
      </c>
      <c r="F5380" s="430">
        <v>0.16365302387399999</v>
      </c>
      <c r="G5380" s="430">
        <v>0.19341489024</v>
      </c>
      <c r="H5380" s="430">
        <v>0.18037930320000001</v>
      </c>
      <c r="I5380" s="430">
        <v>0.1935695616</v>
      </c>
      <c r="J5380" s="430">
        <v>0.2058774528</v>
      </c>
      <c r="K5380" s="430">
        <v>0.18923382720000001</v>
      </c>
      <c r="L5380" s="430">
        <v>0.19931338128000001</v>
      </c>
      <c r="M5380" s="430">
        <v>0.23496883199999999</v>
      </c>
      <c r="N5380" s="430">
        <v>0.264339936</v>
      </c>
      <c r="O5380" s="430">
        <v>0.32039555184000001</v>
      </c>
      <c r="P5380" s="430">
        <v>0.26198007028199999</v>
      </c>
      <c r="Q5380" s="430">
        <v>0.27835760899200002</v>
      </c>
      <c r="R5380" s="430">
        <v>0.19184265816599999</v>
      </c>
      <c r="S5380" s="430">
        <v>0.13137549936599999</v>
      </c>
      <c r="T5380" s="430">
        <v>0.191416219833</v>
      </c>
      <c r="U5380" s="430">
        <v>0.16402669356899999</v>
      </c>
      <c r="V5380" s="430">
        <v>0.14672218701299999</v>
      </c>
      <c r="W5380" s="430">
        <v>0.13872648455700001</v>
      </c>
      <c r="X5380" s="430">
        <v>7.7145095109E-2</v>
      </c>
      <c r="Y5380" s="430">
        <v>4.9219632252000003E-2</v>
      </c>
      <c r="Z5380" s="430">
        <v>0</v>
      </c>
      <c r="AA5380" s="430">
        <v>0</v>
      </c>
      <c r="AB5380" s="430">
        <v>0</v>
      </c>
      <c r="AC5380" s="430">
        <v>0</v>
      </c>
      <c r="AD5380" s="430">
        <v>0</v>
      </c>
      <c r="AE5380" s="430">
        <v>0</v>
      </c>
      <c r="AF5380" s="430">
        <v>0</v>
      </c>
      <c r="AG5380" s="430">
        <v>0</v>
      </c>
      <c r="AH5380" s="430">
        <v>0</v>
      </c>
      <c r="AI5380" s="430">
        <v>0</v>
      </c>
      <c r="AJ5380" s="430">
        <v>0</v>
      </c>
      <c r="AK5380" s="430">
        <v>0</v>
      </c>
      <c r="AL5380" s="430">
        <v>0</v>
      </c>
    </row>
    <row r="5381" spans="1:38" x14ac:dyDescent="0.25">
      <c r="A5381" s="430" t="s">
        <v>4395</v>
      </c>
      <c r="B5381" s="430">
        <v>1</v>
      </c>
      <c r="C5381" s="430" t="s">
        <v>4396</v>
      </c>
      <c r="D5381" s="430" t="s">
        <v>4097</v>
      </c>
      <c r="E5381" s="430">
        <v>97</v>
      </c>
      <c r="F5381" s="430">
        <v>0</v>
      </c>
      <c r="G5381" s="430">
        <v>0</v>
      </c>
      <c r="H5381" s="430">
        <v>0</v>
      </c>
      <c r="I5381" s="430">
        <v>0</v>
      </c>
      <c r="J5381" s="430">
        <v>0</v>
      </c>
      <c r="K5381" s="430">
        <v>0</v>
      </c>
      <c r="L5381" s="430">
        <v>0</v>
      </c>
      <c r="M5381" s="430">
        <v>0</v>
      </c>
      <c r="N5381" s="430">
        <v>0</v>
      </c>
      <c r="O5381" s="430">
        <v>0</v>
      </c>
      <c r="P5381" s="430">
        <v>0</v>
      </c>
      <c r="Q5381" s="430">
        <v>0</v>
      </c>
      <c r="R5381" s="430">
        <v>0</v>
      </c>
      <c r="S5381" s="430">
        <v>0</v>
      </c>
      <c r="T5381" s="430">
        <v>0</v>
      </c>
      <c r="U5381" s="430">
        <v>0</v>
      </c>
      <c r="V5381" s="430">
        <v>0</v>
      </c>
      <c r="W5381" s="430">
        <v>0</v>
      </c>
      <c r="X5381" s="430">
        <v>0</v>
      </c>
      <c r="Y5381" s="430">
        <v>0</v>
      </c>
      <c r="Z5381" s="430">
        <v>0</v>
      </c>
      <c r="AA5381" s="430">
        <v>0</v>
      </c>
      <c r="AB5381" s="430">
        <v>0</v>
      </c>
      <c r="AC5381" s="430">
        <v>0</v>
      </c>
      <c r="AD5381" s="430">
        <v>0</v>
      </c>
      <c r="AE5381" s="430">
        <v>0</v>
      </c>
      <c r="AF5381" s="430">
        <v>0</v>
      </c>
      <c r="AG5381" s="430">
        <v>0</v>
      </c>
      <c r="AH5381" s="430">
        <v>0</v>
      </c>
      <c r="AI5381" s="430">
        <v>0</v>
      </c>
      <c r="AJ5381" s="430">
        <v>0</v>
      </c>
      <c r="AK5381" s="430">
        <v>0</v>
      </c>
      <c r="AL5381" s="430">
        <v>0</v>
      </c>
    </row>
    <row r="5382" spans="1:38" x14ac:dyDescent="0.25">
      <c r="A5382" s="430" t="s">
        <v>4397</v>
      </c>
      <c r="B5382" s="430">
        <v>1</v>
      </c>
      <c r="C5382" s="430" t="s">
        <v>4398</v>
      </c>
      <c r="D5382" s="430" t="s">
        <v>4001</v>
      </c>
      <c r="E5382" s="430">
        <v>98</v>
      </c>
      <c r="F5382" s="430">
        <v>0</v>
      </c>
      <c r="G5382" s="430">
        <v>0</v>
      </c>
      <c r="H5382" s="430">
        <v>0</v>
      </c>
      <c r="I5382" s="430">
        <v>0</v>
      </c>
      <c r="J5382" s="430">
        <v>0</v>
      </c>
      <c r="K5382" s="430">
        <v>0</v>
      </c>
      <c r="L5382" s="430">
        <v>0</v>
      </c>
      <c r="M5382" s="430">
        <v>0</v>
      </c>
      <c r="N5382" s="430">
        <v>0</v>
      </c>
      <c r="O5382" s="430">
        <v>0</v>
      </c>
      <c r="P5382" s="430">
        <v>0</v>
      </c>
      <c r="Q5382" s="430">
        <v>0</v>
      </c>
      <c r="R5382" s="430">
        <v>0</v>
      </c>
      <c r="S5382" s="430">
        <v>0</v>
      </c>
      <c r="T5382" s="430">
        <v>0</v>
      </c>
      <c r="U5382" s="430">
        <v>0</v>
      </c>
      <c r="V5382" s="430">
        <v>0</v>
      </c>
      <c r="W5382" s="430">
        <v>0</v>
      </c>
      <c r="X5382" s="430">
        <v>0</v>
      </c>
      <c r="Y5382" s="430">
        <v>0</v>
      </c>
      <c r="Z5382" s="430">
        <v>0</v>
      </c>
      <c r="AA5382" s="430">
        <v>0</v>
      </c>
      <c r="AB5382" s="430">
        <v>0</v>
      </c>
      <c r="AC5382" s="430">
        <v>0</v>
      </c>
      <c r="AD5382" s="430">
        <v>0</v>
      </c>
      <c r="AE5382" s="430">
        <v>0</v>
      </c>
      <c r="AF5382" s="430">
        <v>0</v>
      </c>
      <c r="AG5382" s="430">
        <v>0</v>
      </c>
      <c r="AH5382" s="430">
        <v>0</v>
      </c>
      <c r="AI5382" s="430">
        <v>0</v>
      </c>
      <c r="AJ5382" s="430">
        <v>0</v>
      </c>
      <c r="AK5382" s="430">
        <v>0</v>
      </c>
      <c r="AL5382" s="430">
        <v>0</v>
      </c>
    </row>
    <row r="5383" spans="1:38" x14ac:dyDescent="0.25">
      <c r="A5383" s="430" t="s">
        <v>4397</v>
      </c>
      <c r="B5383" s="430">
        <v>1</v>
      </c>
      <c r="C5383" s="430" t="s">
        <v>4398</v>
      </c>
      <c r="D5383" s="430" t="s">
        <v>4003</v>
      </c>
      <c r="E5383" s="430">
        <v>98</v>
      </c>
      <c r="F5383" s="430">
        <v>0</v>
      </c>
      <c r="G5383" s="430">
        <v>0</v>
      </c>
      <c r="H5383" s="430">
        <v>0</v>
      </c>
      <c r="I5383" s="430">
        <v>0</v>
      </c>
      <c r="J5383" s="430">
        <v>0</v>
      </c>
      <c r="K5383" s="430">
        <v>0</v>
      </c>
      <c r="L5383" s="430">
        <v>0</v>
      </c>
      <c r="M5383" s="430">
        <v>0</v>
      </c>
      <c r="N5383" s="430">
        <v>0</v>
      </c>
      <c r="O5383" s="430">
        <v>0</v>
      </c>
      <c r="P5383" s="430">
        <v>0</v>
      </c>
      <c r="Q5383" s="430">
        <v>0</v>
      </c>
      <c r="R5383" s="430">
        <v>0</v>
      </c>
      <c r="S5383" s="430">
        <v>0</v>
      </c>
      <c r="T5383" s="430">
        <v>0</v>
      </c>
      <c r="U5383" s="430">
        <v>0</v>
      </c>
      <c r="V5383" s="430">
        <v>0</v>
      </c>
      <c r="W5383" s="430">
        <v>0</v>
      </c>
      <c r="X5383" s="430">
        <v>0</v>
      </c>
      <c r="Y5383" s="430">
        <v>0</v>
      </c>
      <c r="Z5383" s="430">
        <v>0</v>
      </c>
      <c r="AA5383" s="430">
        <v>0</v>
      </c>
      <c r="AB5383" s="430">
        <v>0</v>
      </c>
      <c r="AC5383" s="430">
        <v>0</v>
      </c>
      <c r="AD5383" s="430">
        <v>0</v>
      </c>
      <c r="AE5383" s="430">
        <v>0</v>
      </c>
      <c r="AF5383" s="430">
        <v>0</v>
      </c>
      <c r="AG5383" s="430">
        <v>0</v>
      </c>
      <c r="AH5383" s="430">
        <v>0</v>
      </c>
      <c r="AI5383" s="430">
        <v>0</v>
      </c>
      <c r="AJ5383" s="430">
        <v>0</v>
      </c>
      <c r="AK5383" s="430">
        <v>0</v>
      </c>
      <c r="AL5383" s="430">
        <v>0</v>
      </c>
    </row>
    <row r="5384" spans="1:38" x14ac:dyDescent="0.25">
      <c r="A5384" s="430" t="s">
        <v>4397</v>
      </c>
      <c r="B5384" s="430">
        <v>1</v>
      </c>
      <c r="C5384" s="430" t="s">
        <v>4398</v>
      </c>
      <c r="D5384" s="430" t="s">
        <v>4004</v>
      </c>
      <c r="E5384" s="430">
        <v>98</v>
      </c>
      <c r="F5384" s="430">
        <v>0</v>
      </c>
      <c r="G5384" s="430">
        <v>0</v>
      </c>
      <c r="H5384" s="430">
        <v>0</v>
      </c>
      <c r="I5384" s="430">
        <v>0</v>
      </c>
      <c r="J5384" s="430">
        <v>0</v>
      </c>
      <c r="K5384" s="430">
        <v>0</v>
      </c>
      <c r="L5384" s="430">
        <v>0</v>
      </c>
      <c r="M5384" s="430">
        <v>0</v>
      </c>
      <c r="N5384" s="430">
        <v>0</v>
      </c>
      <c r="O5384" s="430">
        <v>0</v>
      </c>
      <c r="P5384" s="430">
        <v>0</v>
      </c>
      <c r="Q5384" s="430">
        <v>0</v>
      </c>
      <c r="R5384" s="430">
        <v>0</v>
      </c>
      <c r="S5384" s="430">
        <v>0</v>
      </c>
      <c r="T5384" s="430">
        <v>0</v>
      </c>
      <c r="U5384" s="430">
        <v>0</v>
      </c>
      <c r="V5384" s="430">
        <v>0</v>
      </c>
      <c r="W5384" s="430">
        <v>0</v>
      </c>
      <c r="X5384" s="430">
        <v>0</v>
      </c>
      <c r="Y5384" s="430">
        <v>0</v>
      </c>
      <c r="Z5384" s="430">
        <v>0</v>
      </c>
      <c r="AA5384" s="430">
        <v>0</v>
      </c>
      <c r="AB5384" s="430">
        <v>0</v>
      </c>
      <c r="AC5384" s="430">
        <v>0</v>
      </c>
      <c r="AD5384" s="430">
        <v>0</v>
      </c>
      <c r="AE5384" s="430">
        <v>0</v>
      </c>
      <c r="AF5384" s="430">
        <v>0</v>
      </c>
      <c r="AG5384" s="430">
        <v>0</v>
      </c>
      <c r="AH5384" s="430">
        <v>0</v>
      </c>
      <c r="AI5384" s="430">
        <v>0</v>
      </c>
      <c r="AJ5384" s="430">
        <v>0</v>
      </c>
      <c r="AK5384" s="430">
        <v>0</v>
      </c>
      <c r="AL5384" s="430">
        <v>0</v>
      </c>
    </row>
    <row r="5385" spans="1:38" x14ac:dyDescent="0.25">
      <c r="A5385" s="430" t="s">
        <v>4397</v>
      </c>
      <c r="B5385" s="430">
        <v>1</v>
      </c>
      <c r="C5385" s="430" t="s">
        <v>4398</v>
      </c>
      <c r="D5385" s="430" t="s">
        <v>4225</v>
      </c>
      <c r="E5385" s="430">
        <v>98</v>
      </c>
      <c r="F5385" s="430">
        <v>0</v>
      </c>
      <c r="G5385" s="430">
        <v>0</v>
      </c>
      <c r="H5385" s="430">
        <v>0</v>
      </c>
      <c r="I5385" s="430">
        <v>0</v>
      </c>
      <c r="J5385" s="430">
        <v>0</v>
      </c>
      <c r="K5385" s="430">
        <v>0</v>
      </c>
      <c r="L5385" s="430">
        <v>0</v>
      </c>
      <c r="M5385" s="430">
        <v>0</v>
      </c>
      <c r="N5385" s="430">
        <v>0</v>
      </c>
      <c r="O5385" s="430">
        <v>0</v>
      </c>
      <c r="P5385" s="430">
        <v>0</v>
      </c>
      <c r="Q5385" s="430">
        <v>0</v>
      </c>
      <c r="R5385" s="430">
        <v>0</v>
      </c>
      <c r="S5385" s="430">
        <v>0</v>
      </c>
      <c r="T5385" s="430">
        <v>0</v>
      </c>
      <c r="U5385" s="430">
        <v>0</v>
      </c>
      <c r="V5385" s="430">
        <v>0</v>
      </c>
      <c r="W5385" s="430">
        <v>0</v>
      </c>
      <c r="X5385" s="430">
        <v>0</v>
      </c>
      <c r="Y5385" s="430">
        <v>0</v>
      </c>
      <c r="Z5385" s="430">
        <v>0</v>
      </c>
      <c r="AA5385" s="430">
        <v>0</v>
      </c>
      <c r="AB5385" s="430">
        <v>0</v>
      </c>
      <c r="AC5385" s="430">
        <v>0</v>
      </c>
      <c r="AD5385" s="430">
        <v>0</v>
      </c>
      <c r="AE5385" s="430">
        <v>0</v>
      </c>
      <c r="AF5385" s="430">
        <v>0</v>
      </c>
      <c r="AG5385" s="430">
        <v>0</v>
      </c>
      <c r="AH5385" s="430">
        <v>0</v>
      </c>
      <c r="AI5385" s="430">
        <v>0</v>
      </c>
      <c r="AJ5385" s="430">
        <v>0</v>
      </c>
      <c r="AK5385" s="430">
        <v>0</v>
      </c>
      <c r="AL5385" s="430">
        <v>0</v>
      </c>
    </row>
    <row r="5386" spans="1:38" x14ac:dyDescent="0.25">
      <c r="A5386" s="430" t="s">
        <v>4397</v>
      </c>
      <c r="B5386" s="430">
        <v>1</v>
      </c>
      <c r="C5386" s="430" t="s">
        <v>4398</v>
      </c>
      <c r="D5386" s="430" t="s">
        <v>4006</v>
      </c>
      <c r="E5386" s="430">
        <v>98</v>
      </c>
      <c r="F5386" s="430">
        <v>0</v>
      </c>
      <c r="G5386" s="430">
        <v>0</v>
      </c>
      <c r="H5386" s="430">
        <v>0</v>
      </c>
      <c r="I5386" s="430">
        <v>0</v>
      </c>
      <c r="J5386" s="430">
        <v>0</v>
      </c>
      <c r="K5386" s="430">
        <v>0</v>
      </c>
      <c r="L5386" s="430">
        <v>0</v>
      </c>
      <c r="M5386" s="430">
        <v>0</v>
      </c>
      <c r="N5386" s="430">
        <v>0</v>
      </c>
      <c r="O5386" s="430">
        <v>0</v>
      </c>
      <c r="P5386" s="430">
        <v>0</v>
      </c>
      <c r="Q5386" s="430">
        <v>0</v>
      </c>
      <c r="R5386" s="430">
        <v>0</v>
      </c>
      <c r="S5386" s="430">
        <v>0</v>
      </c>
      <c r="T5386" s="430">
        <v>0</v>
      </c>
      <c r="U5386" s="430">
        <v>0</v>
      </c>
      <c r="V5386" s="430">
        <v>0</v>
      </c>
      <c r="W5386" s="430">
        <v>0</v>
      </c>
      <c r="X5386" s="430">
        <v>0</v>
      </c>
      <c r="Y5386" s="430">
        <v>0</v>
      </c>
      <c r="Z5386" s="430">
        <v>0</v>
      </c>
      <c r="AA5386" s="430">
        <v>0</v>
      </c>
      <c r="AB5386" s="430">
        <v>0</v>
      </c>
      <c r="AC5386" s="430">
        <v>0</v>
      </c>
      <c r="AD5386" s="430">
        <v>0</v>
      </c>
      <c r="AE5386" s="430">
        <v>0</v>
      </c>
      <c r="AF5386" s="430">
        <v>0</v>
      </c>
      <c r="AG5386" s="430">
        <v>0</v>
      </c>
      <c r="AH5386" s="430">
        <v>0</v>
      </c>
      <c r="AI5386" s="430">
        <v>0</v>
      </c>
      <c r="AJ5386" s="430">
        <v>0</v>
      </c>
      <c r="AK5386" s="430">
        <v>0</v>
      </c>
      <c r="AL5386" s="430">
        <v>0</v>
      </c>
    </row>
    <row r="5387" spans="1:38" x14ac:dyDescent="0.25">
      <c r="A5387" s="430" t="s">
        <v>4397</v>
      </c>
      <c r="B5387" s="430">
        <v>1</v>
      </c>
      <c r="C5387" s="430" t="s">
        <v>4398</v>
      </c>
      <c r="D5387" s="430" t="s">
        <v>4008</v>
      </c>
      <c r="E5387" s="430">
        <v>98</v>
      </c>
      <c r="F5387" s="430">
        <v>0</v>
      </c>
      <c r="G5387" s="430">
        <v>0</v>
      </c>
      <c r="H5387" s="430">
        <v>0</v>
      </c>
      <c r="I5387" s="430">
        <v>0</v>
      </c>
      <c r="J5387" s="430">
        <v>0</v>
      </c>
      <c r="K5387" s="430">
        <v>0</v>
      </c>
      <c r="L5387" s="430">
        <v>0</v>
      </c>
      <c r="M5387" s="430">
        <v>0</v>
      </c>
      <c r="N5387" s="430">
        <v>0</v>
      </c>
      <c r="O5387" s="430">
        <v>0</v>
      </c>
      <c r="P5387" s="430">
        <v>0</v>
      </c>
      <c r="Q5387" s="430">
        <v>0</v>
      </c>
      <c r="R5387" s="430">
        <v>0</v>
      </c>
      <c r="S5387" s="430">
        <v>0</v>
      </c>
      <c r="T5387" s="430">
        <v>0</v>
      </c>
      <c r="U5387" s="430">
        <v>0</v>
      </c>
      <c r="V5387" s="430">
        <v>0</v>
      </c>
      <c r="W5387" s="430">
        <v>0</v>
      </c>
      <c r="X5387" s="430">
        <v>0</v>
      </c>
      <c r="Y5387" s="430">
        <v>0</v>
      </c>
      <c r="Z5387" s="430">
        <v>0</v>
      </c>
      <c r="AA5387" s="430">
        <v>0</v>
      </c>
      <c r="AB5387" s="430">
        <v>0</v>
      </c>
      <c r="AC5387" s="430">
        <v>0</v>
      </c>
      <c r="AD5387" s="430">
        <v>0</v>
      </c>
      <c r="AE5387" s="430">
        <v>0</v>
      </c>
      <c r="AF5387" s="430">
        <v>0</v>
      </c>
      <c r="AG5387" s="430">
        <v>0</v>
      </c>
      <c r="AH5387" s="430">
        <v>0</v>
      </c>
      <c r="AI5387" s="430">
        <v>0</v>
      </c>
      <c r="AJ5387" s="430">
        <v>0</v>
      </c>
      <c r="AK5387" s="430">
        <v>0</v>
      </c>
      <c r="AL5387" s="430">
        <v>0</v>
      </c>
    </row>
    <row r="5388" spans="1:38" x14ac:dyDescent="0.25">
      <c r="A5388" s="430" t="s">
        <v>4397</v>
      </c>
      <c r="B5388" s="430">
        <v>1</v>
      </c>
      <c r="C5388" s="430" t="s">
        <v>4398</v>
      </c>
      <c r="D5388" s="430" t="s">
        <v>481</v>
      </c>
      <c r="E5388" s="430">
        <v>98</v>
      </c>
      <c r="F5388" s="430">
        <v>0</v>
      </c>
      <c r="G5388" s="430">
        <v>0</v>
      </c>
      <c r="H5388" s="430">
        <v>0</v>
      </c>
      <c r="I5388" s="430">
        <v>0</v>
      </c>
      <c r="J5388" s="430">
        <v>0</v>
      </c>
      <c r="K5388" s="430">
        <v>0</v>
      </c>
      <c r="L5388" s="430">
        <v>0</v>
      </c>
      <c r="M5388" s="430">
        <v>0</v>
      </c>
      <c r="N5388" s="430">
        <v>0</v>
      </c>
      <c r="O5388" s="430">
        <v>0</v>
      </c>
      <c r="P5388" s="430">
        <v>0</v>
      </c>
      <c r="Q5388" s="430">
        <v>0</v>
      </c>
      <c r="R5388" s="430">
        <v>0</v>
      </c>
      <c r="S5388" s="430">
        <v>0</v>
      </c>
      <c r="T5388" s="430">
        <v>0</v>
      </c>
      <c r="U5388" s="430">
        <v>0</v>
      </c>
      <c r="V5388" s="430">
        <v>0</v>
      </c>
      <c r="W5388" s="430">
        <v>0</v>
      </c>
      <c r="X5388" s="430">
        <v>0</v>
      </c>
      <c r="Y5388" s="430">
        <v>0</v>
      </c>
      <c r="Z5388" s="430">
        <v>0</v>
      </c>
      <c r="AA5388" s="430">
        <v>0</v>
      </c>
      <c r="AB5388" s="430">
        <v>0</v>
      </c>
      <c r="AC5388" s="430">
        <v>0</v>
      </c>
      <c r="AD5388" s="430">
        <v>0</v>
      </c>
      <c r="AE5388" s="430">
        <v>0</v>
      </c>
      <c r="AF5388" s="430">
        <v>0</v>
      </c>
      <c r="AG5388" s="430">
        <v>0</v>
      </c>
      <c r="AH5388" s="430">
        <v>0</v>
      </c>
      <c r="AI5388" s="430">
        <v>0</v>
      </c>
      <c r="AJ5388" s="430">
        <v>0</v>
      </c>
      <c r="AK5388" s="430">
        <v>0</v>
      </c>
      <c r="AL5388" s="430">
        <v>0</v>
      </c>
    </row>
    <row r="5389" spans="1:38" x14ac:dyDescent="0.25">
      <c r="A5389" s="430" t="s">
        <v>4397</v>
      </c>
      <c r="B5389" s="430">
        <v>1</v>
      </c>
      <c r="C5389" s="430" t="s">
        <v>4398</v>
      </c>
      <c r="D5389" s="430" t="s">
        <v>4011</v>
      </c>
      <c r="E5389" s="430">
        <v>98</v>
      </c>
      <c r="F5389" s="430">
        <v>0</v>
      </c>
      <c r="G5389" s="430">
        <v>0</v>
      </c>
      <c r="H5389" s="430">
        <v>0</v>
      </c>
      <c r="I5389" s="430">
        <v>0</v>
      </c>
      <c r="J5389" s="430">
        <v>0</v>
      </c>
      <c r="K5389" s="430">
        <v>0</v>
      </c>
      <c r="L5389" s="430">
        <v>0</v>
      </c>
      <c r="M5389" s="430">
        <v>0</v>
      </c>
      <c r="N5389" s="430">
        <v>0</v>
      </c>
      <c r="O5389" s="430">
        <v>0</v>
      </c>
      <c r="P5389" s="430">
        <v>0</v>
      </c>
      <c r="Q5389" s="430">
        <v>0</v>
      </c>
      <c r="R5389" s="430">
        <v>0</v>
      </c>
      <c r="S5389" s="430">
        <v>0</v>
      </c>
      <c r="T5389" s="430">
        <v>0</v>
      </c>
      <c r="U5389" s="430">
        <v>0</v>
      </c>
      <c r="V5389" s="430">
        <v>0</v>
      </c>
      <c r="W5389" s="430">
        <v>0</v>
      </c>
      <c r="X5389" s="430">
        <v>0</v>
      </c>
      <c r="Y5389" s="430">
        <v>0</v>
      </c>
      <c r="Z5389" s="430">
        <v>0</v>
      </c>
      <c r="AA5389" s="430">
        <v>0</v>
      </c>
      <c r="AB5389" s="430">
        <v>0</v>
      </c>
      <c r="AC5389" s="430">
        <v>0</v>
      </c>
      <c r="AD5389" s="430">
        <v>0</v>
      </c>
      <c r="AE5389" s="430">
        <v>0</v>
      </c>
      <c r="AF5389" s="430">
        <v>0</v>
      </c>
      <c r="AG5389" s="430">
        <v>0</v>
      </c>
      <c r="AH5389" s="430">
        <v>0</v>
      </c>
      <c r="AI5389" s="430">
        <v>0</v>
      </c>
      <c r="AJ5389" s="430">
        <v>0</v>
      </c>
      <c r="AK5389" s="430">
        <v>0</v>
      </c>
      <c r="AL5389" s="430">
        <v>0</v>
      </c>
    </row>
    <row r="5390" spans="1:38" x14ac:dyDescent="0.25">
      <c r="A5390" s="430" t="s">
        <v>4397</v>
      </c>
      <c r="B5390" s="430">
        <v>1</v>
      </c>
      <c r="C5390" s="430" t="s">
        <v>4398</v>
      </c>
      <c r="D5390" s="430" t="s">
        <v>4013</v>
      </c>
      <c r="E5390" s="430">
        <v>98</v>
      </c>
      <c r="F5390" s="430">
        <v>0</v>
      </c>
      <c r="G5390" s="430">
        <v>0</v>
      </c>
      <c r="H5390" s="430">
        <v>0</v>
      </c>
      <c r="I5390" s="430">
        <v>0</v>
      </c>
      <c r="J5390" s="430">
        <v>0</v>
      </c>
      <c r="K5390" s="430">
        <v>0</v>
      </c>
      <c r="L5390" s="430">
        <v>0</v>
      </c>
      <c r="M5390" s="430">
        <v>0</v>
      </c>
      <c r="N5390" s="430">
        <v>0</v>
      </c>
      <c r="O5390" s="430">
        <v>0</v>
      </c>
      <c r="P5390" s="430">
        <v>0</v>
      </c>
      <c r="Q5390" s="430">
        <v>0</v>
      </c>
      <c r="R5390" s="430">
        <v>0</v>
      </c>
      <c r="S5390" s="430">
        <v>0</v>
      </c>
      <c r="T5390" s="430">
        <v>0</v>
      </c>
      <c r="U5390" s="430">
        <v>0</v>
      </c>
      <c r="V5390" s="430">
        <v>0</v>
      </c>
      <c r="W5390" s="430">
        <v>0</v>
      </c>
      <c r="X5390" s="430">
        <v>0</v>
      </c>
      <c r="Y5390" s="430">
        <v>0</v>
      </c>
      <c r="Z5390" s="430">
        <v>0</v>
      </c>
      <c r="AA5390" s="430">
        <v>0</v>
      </c>
      <c r="AB5390" s="430">
        <v>0</v>
      </c>
      <c r="AC5390" s="430">
        <v>0</v>
      </c>
      <c r="AD5390" s="430">
        <v>0</v>
      </c>
      <c r="AE5390" s="430">
        <v>0</v>
      </c>
      <c r="AF5390" s="430">
        <v>0</v>
      </c>
      <c r="AG5390" s="430">
        <v>0</v>
      </c>
      <c r="AH5390" s="430">
        <v>0</v>
      </c>
      <c r="AI5390" s="430">
        <v>0</v>
      </c>
      <c r="AJ5390" s="430">
        <v>0</v>
      </c>
      <c r="AK5390" s="430">
        <v>0</v>
      </c>
      <c r="AL5390" s="430">
        <v>0</v>
      </c>
    </row>
    <row r="5391" spans="1:38" x14ac:dyDescent="0.25">
      <c r="A5391" s="430" t="s">
        <v>4397</v>
      </c>
      <c r="B5391" s="430">
        <v>1</v>
      </c>
      <c r="C5391" s="430" t="s">
        <v>4398</v>
      </c>
      <c r="D5391" s="430" t="s">
        <v>4014</v>
      </c>
      <c r="E5391" s="430">
        <v>98</v>
      </c>
      <c r="F5391" s="430">
        <v>0</v>
      </c>
      <c r="G5391" s="430">
        <v>0</v>
      </c>
      <c r="H5391" s="430">
        <v>0</v>
      </c>
      <c r="I5391" s="430">
        <v>0</v>
      </c>
      <c r="J5391" s="430">
        <v>0</v>
      </c>
      <c r="K5391" s="430">
        <v>0</v>
      </c>
      <c r="L5391" s="430">
        <v>0</v>
      </c>
      <c r="M5391" s="430">
        <v>0</v>
      </c>
      <c r="N5391" s="430">
        <v>0</v>
      </c>
      <c r="O5391" s="430">
        <v>0</v>
      </c>
      <c r="P5391" s="430">
        <v>0</v>
      </c>
      <c r="Q5391" s="430">
        <v>0</v>
      </c>
      <c r="R5391" s="430">
        <v>0</v>
      </c>
      <c r="S5391" s="430">
        <v>0</v>
      </c>
      <c r="T5391" s="430">
        <v>0</v>
      </c>
      <c r="U5391" s="430">
        <v>0</v>
      </c>
      <c r="V5391" s="430">
        <v>0</v>
      </c>
      <c r="W5391" s="430">
        <v>0</v>
      </c>
      <c r="X5391" s="430">
        <v>0</v>
      </c>
      <c r="Y5391" s="430">
        <v>0</v>
      </c>
      <c r="Z5391" s="430">
        <v>0</v>
      </c>
      <c r="AA5391" s="430">
        <v>0</v>
      </c>
      <c r="AB5391" s="430">
        <v>0</v>
      </c>
      <c r="AC5391" s="430">
        <v>0</v>
      </c>
      <c r="AD5391" s="430">
        <v>0</v>
      </c>
      <c r="AE5391" s="430">
        <v>0</v>
      </c>
      <c r="AF5391" s="430">
        <v>0</v>
      </c>
      <c r="AG5391" s="430">
        <v>0</v>
      </c>
      <c r="AH5391" s="430">
        <v>0</v>
      </c>
      <c r="AI5391" s="430">
        <v>0</v>
      </c>
      <c r="AJ5391" s="430">
        <v>0</v>
      </c>
      <c r="AK5391" s="430">
        <v>0</v>
      </c>
      <c r="AL5391" s="430">
        <v>0</v>
      </c>
    </row>
    <row r="5392" spans="1:38" x14ac:dyDescent="0.25">
      <c r="A5392" s="430" t="s">
        <v>4397</v>
      </c>
      <c r="B5392" s="430">
        <v>1</v>
      </c>
      <c r="C5392" s="430" t="s">
        <v>4398</v>
      </c>
      <c r="D5392" s="430" t="s">
        <v>4016</v>
      </c>
      <c r="E5392" s="430">
        <v>98</v>
      </c>
      <c r="F5392" s="430">
        <v>0</v>
      </c>
      <c r="G5392" s="430">
        <v>0</v>
      </c>
      <c r="H5392" s="430">
        <v>0</v>
      </c>
      <c r="I5392" s="430">
        <v>0</v>
      </c>
      <c r="J5392" s="430">
        <v>0</v>
      </c>
      <c r="K5392" s="430">
        <v>0</v>
      </c>
      <c r="L5392" s="430">
        <v>0</v>
      </c>
      <c r="M5392" s="430">
        <v>0</v>
      </c>
      <c r="N5392" s="430">
        <v>0</v>
      </c>
      <c r="O5392" s="430">
        <v>0</v>
      </c>
      <c r="P5392" s="430">
        <v>0</v>
      </c>
      <c r="Q5392" s="430">
        <v>0</v>
      </c>
      <c r="R5392" s="430">
        <v>0</v>
      </c>
      <c r="S5392" s="430">
        <v>0</v>
      </c>
      <c r="T5392" s="430">
        <v>0</v>
      </c>
      <c r="U5392" s="430">
        <v>0</v>
      </c>
      <c r="V5392" s="430">
        <v>0</v>
      </c>
      <c r="W5392" s="430">
        <v>0</v>
      </c>
      <c r="X5392" s="430">
        <v>0</v>
      </c>
      <c r="Y5392" s="430">
        <v>0</v>
      </c>
      <c r="Z5392" s="430">
        <v>0</v>
      </c>
      <c r="AA5392" s="430">
        <v>0</v>
      </c>
      <c r="AB5392" s="430">
        <v>0</v>
      </c>
      <c r="AC5392" s="430">
        <v>0</v>
      </c>
      <c r="AD5392" s="430">
        <v>0</v>
      </c>
      <c r="AE5392" s="430">
        <v>0</v>
      </c>
      <c r="AF5392" s="430">
        <v>0</v>
      </c>
      <c r="AG5392" s="430">
        <v>0</v>
      </c>
      <c r="AH5392" s="430">
        <v>0</v>
      </c>
      <c r="AI5392" s="430">
        <v>0</v>
      </c>
      <c r="AJ5392" s="430">
        <v>0</v>
      </c>
      <c r="AK5392" s="430">
        <v>0</v>
      </c>
      <c r="AL5392" s="430">
        <v>0</v>
      </c>
    </row>
    <row r="5393" spans="1:38" x14ac:dyDescent="0.25">
      <c r="A5393" s="430" t="s">
        <v>4397</v>
      </c>
      <c r="B5393" s="430">
        <v>1</v>
      </c>
      <c r="C5393" s="430" t="s">
        <v>4398</v>
      </c>
      <c r="D5393" s="430" t="s">
        <v>4285</v>
      </c>
      <c r="E5393" s="430">
        <v>98</v>
      </c>
      <c r="F5393" s="430">
        <v>0</v>
      </c>
      <c r="G5393" s="430">
        <v>0</v>
      </c>
      <c r="H5393" s="430">
        <v>0</v>
      </c>
      <c r="I5393" s="430">
        <v>0</v>
      </c>
      <c r="J5393" s="430">
        <v>0</v>
      </c>
      <c r="K5393" s="430">
        <v>0</v>
      </c>
      <c r="L5393" s="430">
        <v>0</v>
      </c>
      <c r="M5393" s="430">
        <v>0</v>
      </c>
      <c r="N5393" s="430">
        <v>0</v>
      </c>
      <c r="O5393" s="430">
        <v>0</v>
      </c>
      <c r="P5393" s="430">
        <v>0</v>
      </c>
      <c r="Q5393" s="430">
        <v>0</v>
      </c>
      <c r="R5393" s="430">
        <v>0</v>
      </c>
      <c r="S5393" s="430">
        <v>0</v>
      </c>
      <c r="T5393" s="430">
        <v>0</v>
      </c>
      <c r="U5393" s="430">
        <v>0</v>
      </c>
      <c r="V5393" s="430">
        <v>0</v>
      </c>
      <c r="W5393" s="430">
        <v>0</v>
      </c>
      <c r="X5393" s="430">
        <v>0</v>
      </c>
      <c r="Y5393" s="430">
        <v>0</v>
      </c>
      <c r="Z5393" s="430">
        <v>0</v>
      </c>
      <c r="AA5393" s="430">
        <v>0</v>
      </c>
      <c r="AB5393" s="430">
        <v>0</v>
      </c>
      <c r="AC5393" s="430">
        <v>0</v>
      </c>
      <c r="AD5393" s="430">
        <v>0</v>
      </c>
      <c r="AE5393" s="430">
        <v>0</v>
      </c>
      <c r="AF5393" s="430">
        <v>0</v>
      </c>
      <c r="AG5393" s="430">
        <v>0</v>
      </c>
      <c r="AH5393" s="430">
        <v>0</v>
      </c>
      <c r="AI5393" s="430">
        <v>0</v>
      </c>
      <c r="AJ5393" s="430">
        <v>0</v>
      </c>
      <c r="AK5393" s="430">
        <v>0</v>
      </c>
      <c r="AL5393" s="430">
        <v>0</v>
      </c>
    </row>
    <row r="5394" spans="1:38" x14ac:dyDescent="0.25">
      <c r="A5394" s="430" t="s">
        <v>4397</v>
      </c>
      <c r="B5394" s="430">
        <v>1</v>
      </c>
      <c r="C5394" s="430" t="s">
        <v>4398</v>
      </c>
      <c r="D5394" s="430" t="s">
        <v>4018</v>
      </c>
      <c r="E5394" s="430">
        <v>98</v>
      </c>
      <c r="F5394" s="430">
        <v>0</v>
      </c>
      <c r="G5394" s="430">
        <v>0</v>
      </c>
      <c r="H5394" s="430">
        <v>0</v>
      </c>
      <c r="I5394" s="430">
        <v>0</v>
      </c>
      <c r="J5394" s="430">
        <v>0</v>
      </c>
      <c r="K5394" s="430">
        <v>0</v>
      </c>
      <c r="L5394" s="430">
        <v>0</v>
      </c>
      <c r="M5394" s="430">
        <v>0</v>
      </c>
      <c r="N5394" s="430">
        <v>0</v>
      </c>
      <c r="O5394" s="430">
        <v>0</v>
      </c>
      <c r="P5394" s="430">
        <v>0</v>
      </c>
      <c r="Q5394" s="430">
        <v>0</v>
      </c>
      <c r="R5394" s="430">
        <v>0</v>
      </c>
      <c r="S5394" s="430">
        <v>0</v>
      </c>
      <c r="T5394" s="430">
        <v>0</v>
      </c>
      <c r="U5394" s="430">
        <v>0</v>
      </c>
      <c r="V5394" s="430">
        <v>0</v>
      </c>
      <c r="W5394" s="430">
        <v>0</v>
      </c>
      <c r="X5394" s="430">
        <v>0</v>
      </c>
      <c r="Y5394" s="430">
        <v>0</v>
      </c>
      <c r="Z5394" s="430">
        <v>0</v>
      </c>
      <c r="AA5394" s="430">
        <v>0</v>
      </c>
      <c r="AB5394" s="430">
        <v>0</v>
      </c>
      <c r="AC5394" s="430">
        <v>0</v>
      </c>
      <c r="AD5394" s="430">
        <v>0</v>
      </c>
      <c r="AE5394" s="430">
        <v>0</v>
      </c>
      <c r="AF5394" s="430">
        <v>0</v>
      </c>
      <c r="AG5394" s="430">
        <v>0</v>
      </c>
      <c r="AH5394" s="430">
        <v>0</v>
      </c>
      <c r="AI5394" s="430">
        <v>0</v>
      </c>
      <c r="AJ5394" s="430">
        <v>0</v>
      </c>
      <c r="AK5394" s="430">
        <v>0</v>
      </c>
      <c r="AL5394" s="430">
        <v>0</v>
      </c>
    </row>
    <row r="5395" spans="1:38" x14ac:dyDescent="0.25">
      <c r="A5395" s="430" t="s">
        <v>4397</v>
      </c>
      <c r="B5395" s="430">
        <v>1</v>
      </c>
      <c r="C5395" s="430" t="s">
        <v>4398</v>
      </c>
      <c r="D5395" s="430" t="s">
        <v>4226</v>
      </c>
      <c r="E5395" s="430">
        <v>98</v>
      </c>
      <c r="F5395" s="430">
        <v>0</v>
      </c>
      <c r="G5395" s="430">
        <v>0</v>
      </c>
      <c r="H5395" s="430">
        <v>0</v>
      </c>
      <c r="I5395" s="430">
        <v>0</v>
      </c>
      <c r="J5395" s="430">
        <v>0</v>
      </c>
      <c r="K5395" s="430">
        <v>0</v>
      </c>
      <c r="L5395" s="430">
        <v>0</v>
      </c>
      <c r="M5395" s="430">
        <v>0</v>
      </c>
      <c r="N5395" s="430">
        <v>0</v>
      </c>
      <c r="O5395" s="430">
        <v>0</v>
      </c>
      <c r="P5395" s="430">
        <v>0</v>
      </c>
      <c r="Q5395" s="430">
        <v>0</v>
      </c>
      <c r="R5395" s="430">
        <v>0</v>
      </c>
      <c r="S5395" s="430">
        <v>0</v>
      </c>
      <c r="T5395" s="430">
        <v>0</v>
      </c>
      <c r="U5395" s="430">
        <v>0</v>
      </c>
      <c r="V5395" s="430">
        <v>0</v>
      </c>
      <c r="W5395" s="430">
        <v>0</v>
      </c>
      <c r="X5395" s="430">
        <v>0</v>
      </c>
      <c r="Y5395" s="430">
        <v>0</v>
      </c>
      <c r="Z5395" s="430">
        <v>0</v>
      </c>
      <c r="AA5395" s="430">
        <v>0</v>
      </c>
      <c r="AB5395" s="430">
        <v>0</v>
      </c>
      <c r="AC5395" s="430">
        <v>0</v>
      </c>
      <c r="AD5395" s="430">
        <v>0</v>
      </c>
      <c r="AE5395" s="430">
        <v>0</v>
      </c>
      <c r="AF5395" s="430">
        <v>0</v>
      </c>
      <c r="AG5395" s="430">
        <v>0</v>
      </c>
      <c r="AH5395" s="430">
        <v>0</v>
      </c>
      <c r="AI5395" s="430">
        <v>0</v>
      </c>
      <c r="AJ5395" s="430">
        <v>0</v>
      </c>
      <c r="AK5395" s="430">
        <v>0</v>
      </c>
      <c r="AL5395" s="430">
        <v>0</v>
      </c>
    </row>
    <row r="5396" spans="1:38" x14ac:dyDescent="0.25">
      <c r="A5396" s="430" t="s">
        <v>4397</v>
      </c>
      <c r="B5396" s="430">
        <v>1</v>
      </c>
      <c r="C5396" s="430" t="s">
        <v>4398</v>
      </c>
      <c r="D5396" s="430" t="s">
        <v>4020</v>
      </c>
      <c r="E5396" s="430">
        <v>98</v>
      </c>
      <c r="F5396" s="430">
        <v>0</v>
      </c>
      <c r="G5396" s="430">
        <v>0</v>
      </c>
      <c r="H5396" s="430">
        <v>0</v>
      </c>
      <c r="I5396" s="430">
        <v>0</v>
      </c>
      <c r="J5396" s="430">
        <v>0</v>
      </c>
      <c r="K5396" s="430">
        <v>0</v>
      </c>
      <c r="L5396" s="430">
        <v>0</v>
      </c>
      <c r="M5396" s="430">
        <v>0</v>
      </c>
      <c r="N5396" s="430">
        <v>0</v>
      </c>
      <c r="O5396" s="430">
        <v>0</v>
      </c>
      <c r="P5396" s="430">
        <v>0</v>
      </c>
      <c r="Q5396" s="430">
        <v>0</v>
      </c>
      <c r="R5396" s="430">
        <v>0</v>
      </c>
      <c r="S5396" s="430">
        <v>0</v>
      </c>
      <c r="T5396" s="430">
        <v>0</v>
      </c>
      <c r="U5396" s="430">
        <v>0</v>
      </c>
      <c r="V5396" s="430">
        <v>0</v>
      </c>
      <c r="W5396" s="430">
        <v>0</v>
      </c>
      <c r="X5396" s="430">
        <v>0</v>
      </c>
      <c r="Y5396" s="430">
        <v>0</v>
      </c>
      <c r="Z5396" s="430">
        <v>0</v>
      </c>
      <c r="AA5396" s="430">
        <v>0</v>
      </c>
      <c r="AB5396" s="430">
        <v>0</v>
      </c>
      <c r="AC5396" s="430">
        <v>0</v>
      </c>
      <c r="AD5396" s="430">
        <v>0</v>
      </c>
      <c r="AE5396" s="430">
        <v>0</v>
      </c>
      <c r="AF5396" s="430">
        <v>0</v>
      </c>
      <c r="AG5396" s="430">
        <v>0</v>
      </c>
      <c r="AH5396" s="430">
        <v>0</v>
      </c>
      <c r="AI5396" s="430">
        <v>0</v>
      </c>
      <c r="AJ5396" s="430">
        <v>0</v>
      </c>
      <c r="AK5396" s="430">
        <v>0</v>
      </c>
      <c r="AL5396" s="430">
        <v>0</v>
      </c>
    </row>
    <row r="5397" spans="1:38" x14ac:dyDescent="0.25">
      <c r="A5397" s="430" t="s">
        <v>4397</v>
      </c>
      <c r="B5397" s="430">
        <v>1</v>
      </c>
      <c r="C5397" s="430" t="s">
        <v>4398</v>
      </c>
      <c r="D5397" s="430" t="s">
        <v>4022</v>
      </c>
      <c r="E5397" s="430">
        <v>98</v>
      </c>
      <c r="F5397" s="430">
        <v>0</v>
      </c>
      <c r="G5397" s="430">
        <v>0</v>
      </c>
      <c r="H5397" s="430">
        <v>0</v>
      </c>
      <c r="I5397" s="430">
        <v>0</v>
      </c>
      <c r="J5397" s="430">
        <v>0</v>
      </c>
      <c r="K5397" s="430">
        <v>0</v>
      </c>
      <c r="L5397" s="430">
        <v>0</v>
      </c>
      <c r="M5397" s="430">
        <v>0</v>
      </c>
      <c r="N5397" s="430">
        <v>0</v>
      </c>
      <c r="O5397" s="430">
        <v>0</v>
      </c>
      <c r="P5397" s="430">
        <v>0</v>
      </c>
      <c r="Q5397" s="430">
        <v>0</v>
      </c>
      <c r="R5397" s="430">
        <v>0</v>
      </c>
      <c r="S5397" s="430">
        <v>0</v>
      </c>
      <c r="T5397" s="430">
        <v>0</v>
      </c>
      <c r="U5397" s="430">
        <v>0</v>
      </c>
      <c r="V5397" s="430">
        <v>0</v>
      </c>
      <c r="W5397" s="430">
        <v>0</v>
      </c>
      <c r="X5397" s="430">
        <v>0</v>
      </c>
      <c r="Y5397" s="430">
        <v>0</v>
      </c>
      <c r="Z5397" s="430">
        <v>0</v>
      </c>
      <c r="AA5397" s="430">
        <v>0</v>
      </c>
      <c r="AB5397" s="430">
        <v>0</v>
      </c>
      <c r="AC5397" s="430">
        <v>0</v>
      </c>
      <c r="AD5397" s="430">
        <v>0</v>
      </c>
      <c r="AE5397" s="430">
        <v>0</v>
      </c>
      <c r="AF5397" s="430">
        <v>0</v>
      </c>
      <c r="AG5397" s="430">
        <v>0</v>
      </c>
      <c r="AH5397" s="430">
        <v>0</v>
      </c>
      <c r="AI5397" s="430">
        <v>0</v>
      </c>
      <c r="AJ5397" s="430">
        <v>0</v>
      </c>
      <c r="AK5397" s="430">
        <v>0</v>
      </c>
      <c r="AL5397" s="430">
        <v>0</v>
      </c>
    </row>
    <row r="5398" spans="1:38" x14ac:dyDescent="0.25">
      <c r="A5398" s="430" t="s">
        <v>4397</v>
      </c>
      <c r="B5398" s="430">
        <v>1</v>
      </c>
      <c r="C5398" s="430" t="s">
        <v>4398</v>
      </c>
      <c r="D5398" s="430" t="s">
        <v>4024</v>
      </c>
      <c r="E5398" s="430">
        <v>98</v>
      </c>
      <c r="F5398" s="430">
        <v>0</v>
      </c>
      <c r="G5398" s="430">
        <v>0</v>
      </c>
      <c r="H5398" s="430">
        <v>0</v>
      </c>
      <c r="I5398" s="430">
        <v>0</v>
      </c>
      <c r="J5398" s="430">
        <v>0</v>
      </c>
      <c r="K5398" s="430">
        <v>0</v>
      </c>
      <c r="L5398" s="430">
        <v>0</v>
      </c>
      <c r="M5398" s="430">
        <v>0</v>
      </c>
      <c r="N5398" s="430">
        <v>0</v>
      </c>
      <c r="O5398" s="430">
        <v>0</v>
      </c>
      <c r="P5398" s="430">
        <v>0</v>
      </c>
      <c r="Q5398" s="430">
        <v>0</v>
      </c>
      <c r="R5398" s="430">
        <v>0</v>
      </c>
      <c r="S5398" s="430">
        <v>0</v>
      </c>
      <c r="T5398" s="430">
        <v>0</v>
      </c>
      <c r="U5398" s="430">
        <v>0</v>
      </c>
      <c r="V5398" s="430">
        <v>0</v>
      </c>
      <c r="W5398" s="430">
        <v>0</v>
      </c>
      <c r="X5398" s="430">
        <v>0</v>
      </c>
      <c r="Y5398" s="430">
        <v>0</v>
      </c>
      <c r="Z5398" s="430">
        <v>0</v>
      </c>
      <c r="AA5398" s="430">
        <v>0</v>
      </c>
      <c r="AB5398" s="430">
        <v>0</v>
      </c>
      <c r="AC5398" s="430">
        <v>0</v>
      </c>
      <c r="AD5398" s="430">
        <v>0</v>
      </c>
      <c r="AE5398" s="430">
        <v>0</v>
      </c>
      <c r="AF5398" s="430">
        <v>0</v>
      </c>
      <c r="AG5398" s="430">
        <v>0</v>
      </c>
      <c r="AH5398" s="430">
        <v>0</v>
      </c>
      <c r="AI5398" s="430">
        <v>0</v>
      </c>
      <c r="AJ5398" s="430">
        <v>0</v>
      </c>
      <c r="AK5398" s="430">
        <v>0</v>
      </c>
      <c r="AL5398" s="430">
        <v>0</v>
      </c>
    </row>
    <row r="5399" spans="1:38" x14ac:dyDescent="0.25">
      <c r="A5399" s="430" t="s">
        <v>4397</v>
      </c>
      <c r="B5399" s="430">
        <v>1</v>
      </c>
      <c r="C5399" s="430" t="s">
        <v>4398</v>
      </c>
      <c r="D5399" s="430" t="s">
        <v>4026</v>
      </c>
      <c r="E5399" s="430">
        <v>98</v>
      </c>
      <c r="F5399" s="430">
        <v>0</v>
      </c>
      <c r="G5399" s="430">
        <v>0</v>
      </c>
      <c r="H5399" s="430">
        <v>0</v>
      </c>
      <c r="I5399" s="430">
        <v>0</v>
      </c>
      <c r="J5399" s="430">
        <v>0</v>
      </c>
      <c r="K5399" s="430">
        <v>0</v>
      </c>
      <c r="L5399" s="430">
        <v>0</v>
      </c>
      <c r="M5399" s="430">
        <v>0</v>
      </c>
      <c r="N5399" s="430">
        <v>0</v>
      </c>
      <c r="O5399" s="430">
        <v>0</v>
      </c>
      <c r="P5399" s="430">
        <v>0</v>
      </c>
      <c r="Q5399" s="430">
        <v>0</v>
      </c>
      <c r="R5399" s="430">
        <v>0</v>
      </c>
      <c r="S5399" s="430">
        <v>0</v>
      </c>
      <c r="T5399" s="430">
        <v>0</v>
      </c>
      <c r="U5399" s="430">
        <v>0</v>
      </c>
      <c r="V5399" s="430">
        <v>0</v>
      </c>
      <c r="W5399" s="430">
        <v>0</v>
      </c>
      <c r="X5399" s="430">
        <v>0</v>
      </c>
      <c r="Y5399" s="430">
        <v>0</v>
      </c>
      <c r="Z5399" s="430">
        <v>0</v>
      </c>
      <c r="AA5399" s="430">
        <v>0</v>
      </c>
      <c r="AB5399" s="430">
        <v>0</v>
      </c>
      <c r="AC5399" s="430">
        <v>0</v>
      </c>
      <c r="AD5399" s="430">
        <v>0</v>
      </c>
      <c r="AE5399" s="430">
        <v>0</v>
      </c>
      <c r="AF5399" s="430">
        <v>0</v>
      </c>
      <c r="AG5399" s="430">
        <v>0</v>
      </c>
      <c r="AH5399" s="430">
        <v>0</v>
      </c>
      <c r="AI5399" s="430">
        <v>0</v>
      </c>
      <c r="AJ5399" s="430">
        <v>0</v>
      </c>
      <c r="AK5399" s="430">
        <v>0</v>
      </c>
      <c r="AL5399" s="430">
        <v>0</v>
      </c>
    </row>
    <row r="5400" spans="1:38" x14ac:dyDescent="0.25">
      <c r="A5400" s="430" t="s">
        <v>4397</v>
      </c>
      <c r="B5400" s="430">
        <v>1</v>
      </c>
      <c r="C5400" s="430" t="s">
        <v>4398</v>
      </c>
      <c r="D5400" s="430" t="s">
        <v>4028</v>
      </c>
      <c r="E5400" s="430">
        <v>98</v>
      </c>
      <c r="F5400" s="430">
        <v>0</v>
      </c>
      <c r="G5400" s="430">
        <v>0</v>
      </c>
      <c r="H5400" s="430">
        <v>0</v>
      </c>
      <c r="I5400" s="430">
        <v>0</v>
      </c>
      <c r="J5400" s="430">
        <v>0</v>
      </c>
      <c r="K5400" s="430">
        <v>0</v>
      </c>
      <c r="L5400" s="430">
        <v>0</v>
      </c>
      <c r="M5400" s="430">
        <v>0</v>
      </c>
      <c r="N5400" s="430">
        <v>0</v>
      </c>
      <c r="O5400" s="430">
        <v>0</v>
      </c>
      <c r="P5400" s="430">
        <v>0</v>
      </c>
      <c r="Q5400" s="430">
        <v>0</v>
      </c>
      <c r="R5400" s="430">
        <v>0</v>
      </c>
      <c r="S5400" s="430">
        <v>0</v>
      </c>
      <c r="T5400" s="430">
        <v>0</v>
      </c>
      <c r="U5400" s="430">
        <v>0</v>
      </c>
      <c r="V5400" s="430">
        <v>0</v>
      </c>
      <c r="W5400" s="430">
        <v>0</v>
      </c>
      <c r="X5400" s="430">
        <v>0</v>
      </c>
      <c r="Y5400" s="430">
        <v>0</v>
      </c>
      <c r="Z5400" s="430">
        <v>0</v>
      </c>
      <c r="AA5400" s="430">
        <v>0</v>
      </c>
      <c r="AB5400" s="430">
        <v>0</v>
      </c>
      <c r="AC5400" s="430">
        <v>0</v>
      </c>
      <c r="AD5400" s="430">
        <v>0</v>
      </c>
      <c r="AE5400" s="430">
        <v>0</v>
      </c>
      <c r="AF5400" s="430">
        <v>0</v>
      </c>
      <c r="AG5400" s="430">
        <v>0</v>
      </c>
      <c r="AH5400" s="430">
        <v>0</v>
      </c>
      <c r="AI5400" s="430">
        <v>0</v>
      </c>
      <c r="AJ5400" s="430">
        <v>0</v>
      </c>
      <c r="AK5400" s="430">
        <v>0</v>
      </c>
      <c r="AL5400" s="430">
        <v>0</v>
      </c>
    </row>
    <row r="5401" spans="1:38" x14ac:dyDescent="0.25">
      <c r="A5401" s="430" t="s">
        <v>4397</v>
      </c>
      <c r="B5401" s="430">
        <v>1</v>
      </c>
      <c r="C5401" s="430" t="s">
        <v>4398</v>
      </c>
      <c r="D5401" s="430" t="s">
        <v>4030</v>
      </c>
      <c r="E5401" s="430">
        <v>98</v>
      </c>
      <c r="F5401" s="430">
        <v>0</v>
      </c>
      <c r="G5401" s="430">
        <v>0</v>
      </c>
      <c r="H5401" s="430">
        <v>0</v>
      </c>
      <c r="I5401" s="430">
        <v>0</v>
      </c>
      <c r="J5401" s="430">
        <v>0</v>
      </c>
      <c r="K5401" s="430">
        <v>0</v>
      </c>
      <c r="L5401" s="430">
        <v>0</v>
      </c>
      <c r="M5401" s="430">
        <v>0</v>
      </c>
      <c r="N5401" s="430">
        <v>0</v>
      </c>
      <c r="O5401" s="430">
        <v>0</v>
      </c>
      <c r="P5401" s="430">
        <v>0</v>
      </c>
      <c r="Q5401" s="430">
        <v>0</v>
      </c>
      <c r="R5401" s="430">
        <v>0</v>
      </c>
      <c r="S5401" s="430">
        <v>0</v>
      </c>
      <c r="T5401" s="430">
        <v>0</v>
      </c>
      <c r="U5401" s="430">
        <v>0</v>
      </c>
      <c r="V5401" s="430">
        <v>0</v>
      </c>
      <c r="W5401" s="430">
        <v>0</v>
      </c>
      <c r="X5401" s="430">
        <v>0</v>
      </c>
      <c r="Y5401" s="430">
        <v>0</v>
      </c>
      <c r="Z5401" s="430">
        <v>0</v>
      </c>
      <c r="AA5401" s="430">
        <v>0</v>
      </c>
      <c r="AB5401" s="430">
        <v>0</v>
      </c>
      <c r="AC5401" s="430">
        <v>0</v>
      </c>
      <c r="AD5401" s="430">
        <v>0</v>
      </c>
      <c r="AE5401" s="430">
        <v>0</v>
      </c>
      <c r="AF5401" s="430">
        <v>0</v>
      </c>
      <c r="AG5401" s="430">
        <v>0</v>
      </c>
      <c r="AH5401" s="430">
        <v>0</v>
      </c>
      <c r="AI5401" s="430">
        <v>0</v>
      </c>
      <c r="AJ5401" s="430">
        <v>0</v>
      </c>
      <c r="AK5401" s="430">
        <v>0</v>
      </c>
      <c r="AL5401" s="430">
        <v>0</v>
      </c>
    </row>
    <row r="5402" spans="1:38" x14ac:dyDescent="0.25">
      <c r="A5402" s="430" t="s">
        <v>4397</v>
      </c>
      <c r="B5402" s="430">
        <v>1</v>
      </c>
      <c r="C5402" s="430" t="s">
        <v>4398</v>
      </c>
      <c r="D5402" s="430" t="s">
        <v>4032</v>
      </c>
      <c r="E5402" s="430">
        <v>98</v>
      </c>
      <c r="F5402" s="430">
        <v>0</v>
      </c>
      <c r="G5402" s="430">
        <v>0</v>
      </c>
      <c r="H5402" s="430">
        <v>0</v>
      </c>
      <c r="I5402" s="430">
        <v>0</v>
      </c>
      <c r="J5402" s="430">
        <v>0</v>
      </c>
      <c r="K5402" s="430">
        <v>0</v>
      </c>
      <c r="L5402" s="430">
        <v>0</v>
      </c>
      <c r="M5402" s="430">
        <v>0</v>
      </c>
      <c r="N5402" s="430">
        <v>0</v>
      </c>
      <c r="O5402" s="430">
        <v>0</v>
      </c>
      <c r="P5402" s="430">
        <v>0</v>
      </c>
      <c r="Q5402" s="430">
        <v>0</v>
      </c>
      <c r="R5402" s="430">
        <v>0</v>
      </c>
      <c r="S5402" s="430">
        <v>0</v>
      </c>
      <c r="T5402" s="430">
        <v>0</v>
      </c>
      <c r="U5402" s="430">
        <v>0</v>
      </c>
      <c r="V5402" s="430">
        <v>0</v>
      </c>
      <c r="W5402" s="430">
        <v>0</v>
      </c>
      <c r="X5402" s="430">
        <v>0</v>
      </c>
      <c r="Y5402" s="430">
        <v>0</v>
      </c>
      <c r="Z5402" s="430">
        <v>0</v>
      </c>
      <c r="AA5402" s="430">
        <v>0</v>
      </c>
      <c r="AB5402" s="430">
        <v>0</v>
      </c>
      <c r="AC5402" s="430">
        <v>0</v>
      </c>
      <c r="AD5402" s="430">
        <v>0</v>
      </c>
      <c r="AE5402" s="430">
        <v>0</v>
      </c>
      <c r="AF5402" s="430">
        <v>0</v>
      </c>
      <c r="AG5402" s="430">
        <v>0</v>
      </c>
      <c r="AH5402" s="430">
        <v>0</v>
      </c>
      <c r="AI5402" s="430">
        <v>0</v>
      </c>
      <c r="AJ5402" s="430">
        <v>0</v>
      </c>
      <c r="AK5402" s="430">
        <v>0</v>
      </c>
      <c r="AL5402" s="430">
        <v>0</v>
      </c>
    </row>
    <row r="5403" spans="1:38" x14ac:dyDescent="0.25">
      <c r="A5403" s="430" t="s">
        <v>4397</v>
      </c>
      <c r="B5403" s="430">
        <v>1</v>
      </c>
      <c r="C5403" s="430" t="s">
        <v>4398</v>
      </c>
      <c r="D5403" s="430" t="s">
        <v>4034</v>
      </c>
      <c r="E5403" s="430">
        <v>98</v>
      </c>
      <c r="F5403" s="430">
        <v>0</v>
      </c>
      <c r="G5403" s="430">
        <v>0</v>
      </c>
      <c r="H5403" s="430">
        <v>0</v>
      </c>
      <c r="I5403" s="430">
        <v>0</v>
      </c>
      <c r="J5403" s="430">
        <v>0</v>
      </c>
      <c r="K5403" s="430">
        <v>0</v>
      </c>
      <c r="L5403" s="430">
        <v>0</v>
      </c>
      <c r="M5403" s="430">
        <v>0</v>
      </c>
      <c r="N5403" s="430">
        <v>0</v>
      </c>
      <c r="O5403" s="430">
        <v>0</v>
      </c>
      <c r="P5403" s="430">
        <v>0</v>
      </c>
      <c r="Q5403" s="430">
        <v>0</v>
      </c>
      <c r="R5403" s="430">
        <v>0</v>
      </c>
      <c r="S5403" s="430">
        <v>0</v>
      </c>
      <c r="T5403" s="430">
        <v>0</v>
      </c>
      <c r="U5403" s="430">
        <v>0</v>
      </c>
      <c r="V5403" s="430">
        <v>0</v>
      </c>
      <c r="W5403" s="430">
        <v>0</v>
      </c>
      <c r="X5403" s="430">
        <v>0</v>
      </c>
      <c r="Y5403" s="430">
        <v>0</v>
      </c>
      <c r="Z5403" s="430">
        <v>0</v>
      </c>
      <c r="AA5403" s="430">
        <v>0</v>
      </c>
      <c r="AB5403" s="430">
        <v>0</v>
      </c>
      <c r="AC5403" s="430">
        <v>0</v>
      </c>
      <c r="AD5403" s="430">
        <v>0</v>
      </c>
      <c r="AE5403" s="430">
        <v>0</v>
      </c>
      <c r="AF5403" s="430">
        <v>0</v>
      </c>
      <c r="AG5403" s="430">
        <v>0</v>
      </c>
      <c r="AH5403" s="430">
        <v>0</v>
      </c>
      <c r="AI5403" s="430">
        <v>0</v>
      </c>
      <c r="AJ5403" s="430">
        <v>0</v>
      </c>
      <c r="AK5403" s="430">
        <v>0</v>
      </c>
      <c r="AL5403" s="430">
        <v>0</v>
      </c>
    </row>
    <row r="5404" spans="1:38" x14ac:dyDescent="0.25">
      <c r="A5404" s="430" t="s">
        <v>4397</v>
      </c>
      <c r="B5404" s="430">
        <v>1</v>
      </c>
      <c r="C5404" s="430" t="s">
        <v>4398</v>
      </c>
      <c r="D5404" s="430" t="s">
        <v>4036</v>
      </c>
      <c r="E5404" s="430">
        <v>98</v>
      </c>
      <c r="F5404" s="430">
        <v>0</v>
      </c>
      <c r="G5404" s="430">
        <v>0</v>
      </c>
      <c r="H5404" s="430">
        <v>0</v>
      </c>
      <c r="I5404" s="430">
        <v>0</v>
      </c>
      <c r="J5404" s="430">
        <v>0</v>
      </c>
      <c r="K5404" s="430">
        <v>0</v>
      </c>
      <c r="L5404" s="430">
        <v>0</v>
      </c>
      <c r="M5404" s="430">
        <v>0</v>
      </c>
      <c r="N5404" s="430">
        <v>0</v>
      </c>
      <c r="O5404" s="430">
        <v>0</v>
      </c>
      <c r="P5404" s="430">
        <v>0</v>
      </c>
      <c r="Q5404" s="430">
        <v>0</v>
      </c>
      <c r="R5404" s="430">
        <v>0</v>
      </c>
      <c r="S5404" s="430">
        <v>0</v>
      </c>
      <c r="T5404" s="430">
        <v>0</v>
      </c>
      <c r="U5404" s="430">
        <v>0</v>
      </c>
      <c r="V5404" s="430">
        <v>0</v>
      </c>
      <c r="W5404" s="430">
        <v>0</v>
      </c>
      <c r="X5404" s="430">
        <v>0</v>
      </c>
      <c r="Y5404" s="430">
        <v>0</v>
      </c>
      <c r="Z5404" s="430">
        <v>0</v>
      </c>
      <c r="AA5404" s="430">
        <v>0</v>
      </c>
      <c r="AB5404" s="430">
        <v>0</v>
      </c>
      <c r="AC5404" s="430">
        <v>0</v>
      </c>
      <c r="AD5404" s="430">
        <v>0</v>
      </c>
      <c r="AE5404" s="430">
        <v>0</v>
      </c>
      <c r="AF5404" s="430">
        <v>0</v>
      </c>
      <c r="AG5404" s="430">
        <v>0</v>
      </c>
      <c r="AH5404" s="430">
        <v>0</v>
      </c>
      <c r="AI5404" s="430">
        <v>0</v>
      </c>
      <c r="AJ5404" s="430">
        <v>0</v>
      </c>
      <c r="AK5404" s="430">
        <v>0</v>
      </c>
      <c r="AL5404" s="430">
        <v>0</v>
      </c>
    </row>
    <row r="5405" spans="1:38" x14ac:dyDescent="0.25">
      <c r="A5405" s="430" t="s">
        <v>4397</v>
      </c>
      <c r="B5405" s="430">
        <v>1</v>
      </c>
      <c r="C5405" s="430" t="s">
        <v>4398</v>
      </c>
      <c r="D5405" s="430" t="s">
        <v>4038</v>
      </c>
      <c r="E5405" s="430">
        <v>98</v>
      </c>
      <c r="F5405" s="430">
        <v>0</v>
      </c>
      <c r="G5405" s="430">
        <v>0</v>
      </c>
      <c r="H5405" s="430">
        <v>0</v>
      </c>
      <c r="I5405" s="430">
        <v>0</v>
      </c>
      <c r="J5405" s="430">
        <v>0</v>
      </c>
      <c r="K5405" s="430">
        <v>0</v>
      </c>
      <c r="L5405" s="430">
        <v>0</v>
      </c>
      <c r="M5405" s="430">
        <v>0</v>
      </c>
      <c r="N5405" s="430">
        <v>0</v>
      </c>
      <c r="O5405" s="430">
        <v>0</v>
      </c>
      <c r="P5405" s="430">
        <v>0</v>
      </c>
      <c r="Q5405" s="430">
        <v>0</v>
      </c>
      <c r="R5405" s="430">
        <v>0</v>
      </c>
      <c r="S5405" s="430">
        <v>0</v>
      </c>
      <c r="T5405" s="430">
        <v>0</v>
      </c>
      <c r="U5405" s="430">
        <v>0</v>
      </c>
      <c r="V5405" s="430">
        <v>0</v>
      </c>
      <c r="W5405" s="430">
        <v>0</v>
      </c>
      <c r="X5405" s="430">
        <v>0</v>
      </c>
      <c r="Y5405" s="430">
        <v>0</v>
      </c>
      <c r="Z5405" s="430">
        <v>0</v>
      </c>
      <c r="AA5405" s="430">
        <v>0</v>
      </c>
      <c r="AB5405" s="430">
        <v>0</v>
      </c>
      <c r="AC5405" s="430">
        <v>0</v>
      </c>
      <c r="AD5405" s="430">
        <v>0</v>
      </c>
      <c r="AE5405" s="430">
        <v>0</v>
      </c>
      <c r="AF5405" s="430">
        <v>0</v>
      </c>
      <c r="AG5405" s="430">
        <v>0</v>
      </c>
      <c r="AH5405" s="430">
        <v>0</v>
      </c>
      <c r="AI5405" s="430">
        <v>0</v>
      </c>
      <c r="AJ5405" s="430">
        <v>0</v>
      </c>
      <c r="AK5405" s="430">
        <v>0</v>
      </c>
      <c r="AL5405" s="430">
        <v>0</v>
      </c>
    </row>
    <row r="5406" spans="1:38" x14ac:dyDescent="0.25">
      <c r="A5406" s="430" t="s">
        <v>4397</v>
      </c>
      <c r="B5406" s="430">
        <v>1</v>
      </c>
      <c r="C5406" s="430" t="s">
        <v>4398</v>
      </c>
      <c r="D5406" s="430" t="s">
        <v>4040</v>
      </c>
      <c r="E5406" s="430">
        <v>98</v>
      </c>
      <c r="F5406" s="430">
        <v>0</v>
      </c>
      <c r="G5406" s="430">
        <v>0</v>
      </c>
      <c r="H5406" s="430">
        <v>0</v>
      </c>
      <c r="I5406" s="430">
        <v>0</v>
      </c>
      <c r="J5406" s="430">
        <v>0</v>
      </c>
      <c r="K5406" s="430">
        <v>0</v>
      </c>
      <c r="L5406" s="430">
        <v>0</v>
      </c>
      <c r="M5406" s="430">
        <v>0</v>
      </c>
      <c r="N5406" s="430">
        <v>0</v>
      </c>
      <c r="O5406" s="430">
        <v>0</v>
      </c>
      <c r="P5406" s="430">
        <v>0</v>
      </c>
      <c r="Q5406" s="430">
        <v>0</v>
      </c>
      <c r="R5406" s="430">
        <v>0</v>
      </c>
      <c r="S5406" s="430">
        <v>0</v>
      </c>
      <c r="T5406" s="430">
        <v>0</v>
      </c>
      <c r="U5406" s="430">
        <v>0</v>
      </c>
      <c r="V5406" s="430">
        <v>0</v>
      </c>
      <c r="W5406" s="430">
        <v>0</v>
      </c>
      <c r="X5406" s="430">
        <v>0</v>
      </c>
      <c r="Y5406" s="430">
        <v>0</v>
      </c>
      <c r="Z5406" s="430">
        <v>0</v>
      </c>
      <c r="AA5406" s="430">
        <v>0</v>
      </c>
      <c r="AB5406" s="430">
        <v>0</v>
      </c>
      <c r="AC5406" s="430">
        <v>0</v>
      </c>
      <c r="AD5406" s="430">
        <v>0</v>
      </c>
      <c r="AE5406" s="430">
        <v>0</v>
      </c>
      <c r="AF5406" s="430">
        <v>0</v>
      </c>
      <c r="AG5406" s="430">
        <v>0</v>
      </c>
      <c r="AH5406" s="430">
        <v>0</v>
      </c>
      <c r="AI5406" s="430">
        <v>0</v>
      </c>
      <c r="AJ5406" s="430">
        <v>0</v>
      </c>
      <c r="AK5406" s="430">
        <v>0</v>
      </c>
      <c r="AL5406" s="430">
        <v>0</v>
      </c>
    </row>
    <row r="5407" spans="1:38" x14ac:dyDescent="0.25">
      <c r="A5407" s="430" t="s">
        <v>4397</v>
      </c>
      <c r="B5407" s="430">
        <v>1</v>
      </c>
      <c r="C5407" s="430" t="s">
        <v>4398</v>
      </c>
      <c r="D5407" s="430" t="s">
        <v>4286</v>
      </c>
      <c r="E5407" s="430">
        <v>98</v>
      </c>
      <c r="F5407" s="430">
        <v>0</v>
      </c>
      <c r="G5407" s="430">
        <v>0</v>
      </c>
      <c r="H5407" s="430">
        <v>0</v>
      </c>
      <c r="I5407" s="430">
        <v>0</v>
      </c>
      <c r="J5407" s="430">
        <v>0</v>
      </c>
      <c r="K5407" s="430">
        <v>0</v>
      </c>
      <c r="L5407" s="430">
        <v>0</v>
      </c>
      <c r="M5407" s="430">
        <v>0</v>
      </c>
      <c r="N5407" s="430">
        <v>0</v>
      </c>
      <c r="O5407" s="430">
        <v>0</v>
      </c>
      <c r="P5407" s="430">
        <v>0</v>
      </c>
      <c r="Q5407" s="430">
        <v>0</v>
      </c>
      <c r="R5407" s="430">
        <v>0</v>
      </c>
      <c r="S5407" s="430">
        <v>0</v>
      </c>
      <c r="T5407" s="430">
        <v>0</v>
      </c>
      <c r="U5407" s="430">
        <v>0</v>
      </c>
      <c r="V5407" s="430">
        <v>0</v>
      </c>
      <c r="W5407" s="430">
        <v>0</v>
      </c>
      <c r="X5407" s="430">
        <v>0</v>
      </c>
      <c r="Y5407" s="430">
        <v>0</v>
      </c>
      <c r="Z5407" s="430">
        <v>0</v>
      </c>
      <c r="AA5407" s="430">
        <v>0</v>
      </c>
      <c r="AB5407" s="430">
        <v>0</v>
      </c>
      <c r="AC5407" s="430">
        <v>0</v>
      </c>
      <c r="AD5407" s="430">
        <v>0</v>
      </c>
      <c r="AE5407" s="430">
        <v>0</v>
      </c>
      <c r="AF5407" s="430">
        <v>0</v>
      </c>
      <c r="AG5407" s="430">
        <v>0</v>
      </c>
      <c r="AH5407" s="430">
        <v>0</v>
      </c>
      <c r="AI5407" s="430">
        <v>0</v>
      </c>
      <c r="AJ5407" s="430">
        <v>0</v>
      </c>
      <c r="AK5407" s="430">
        <v>0</v>
      </c>
      <c r="AL5407" s="430">
        <v>0</v>
      </c>
    </row>
    <row r="5408" spans="1:38" x14ac:dyDescent="0.25">
      <c r="A5408" s="430" t="s">
        <v>4397</v>
      </c>
      <c r="B5408" s="430">
        <v>1</v>
      </c>
      <c r="C5408" s="430" t="s">
        <v>4398</v>
      </c>
      <c r="D5408" s="430" t="s">
        <v>4042</v>
      </c>
      <c r="E5408" s="430">
        <v>98</v>
      </c>
      <c r="F5408" s="430">
        <v>0</v>
      </c>
      <c r="G5408" s="430">
        <v>0</v>
      </c>
      <c r="H5408" s="430">
        <v>0</v>
      </c>
      <c r="I5408" s="430">
        <v>0</v>
      </c>
      <c r="J5408" s="430">
        <v>0</v>
      </c>
      <c r="K5408" s="430">
        <v>0</v>
      </c>
      <c r="L5408" s="430">
        <v>0</v>
      </c>
      <c r="M5408" s="430">
        <v>0</v>
      </c>
      <c r="N5408" s="430">
        <v>0</v>
      </c>
      <c r="O5408" s="430">
        <v>0</v>
      </c>
      <c r="P5408" s="430">
        <v>0</v>
      </c>
      <c r="Q5408" s="430">
        <v>0</v>
      </c>
      <c r="R5408" s="430">
        <v>0</v>
      </c>
      <c r="S5408" s="430">
        <v>0</v>
      </c>
      <c r="T5408" s="430">
        <v>0</v>
      </c>
      <c r="U5408" s="430">
        <v>0</v>
      </c>
      <c r="V5408" s="430">
        <v>0</v>
      </c>
      <c r="W5408" s="430">
        <v>0</v>
      </c>
      <c r="X5408" s="430">
        <v>0</v>
      </c>
      <c r="Y5408" s="430">
        <v>0</v>
      </c>
      <c r="Z5408" s="430">
        <v>0</v>
      </c>
      <c r="AA5408" s="430">
        <v>0</v>
      </c>
      <c r="AB5408" s="430">
        <v>0</v>
      </c>
      <c r="AC5408" s="430">
        <v>0</v>
      </c>
      <c r="AD5408" s="430">
        <v>0</v>
      </c>
      <c r="AE5408" s="430">
        <v>0</v>
      </c>
      <c r="AF5408" s="430">
        <v>0</v>
      </c>
      <c r="AG5408" s="430">
        <v>0</v>
      </c>
      <c r="AH5408" s="430">
        <v>0</v>
      </c>
      <c r="AI5408" s="430">
        <v>0</v>
      </c>
      <c r="AJ5408" s="430">
        <v>0</v>
      </c>
      <c r="AK5408" s="430">
        <v>0</v>
      </c>
      <c r="AL5408" s="430">
        <v>0</v>
      </c>
    </row>
    <row r="5409" spans="1:38" x14ac:dyDescent="0.25">
      <c r="A5409" s="430" t="s">
        <v>4397</v>
      </c>
      <c r="B5409" s="430">
        <v>1</v>
      </c>
      <c r="C5409" s="430" t="s">
        <v>4398</v>
      </c>
      <c r="D5409" s="430" t="s">
        <v>4044</v>
      </c>
      <c r="E5409" s="430">
        <v>98</v>
      </c>
      <c r="F5409" s="430">
        <v>0</v>
      </c>
      <c r="G5409" s="430">
        <v>0</v>
      </c>
      <c r="H5409" s="430">
        <v>0</v>
      </c>
      <c r="I5409" s="430">
        <v>0</v>
      </c>
      <c r="J5409" s="430">
        <v>0</v>
      </c>
      <c r="K5409" s="430">
        <v>0</v>
      </c>
      <c r="L5409" s="430">
        <v>0</v>
      </c>
      <c r="M5409" s="430">
        <v>0</v>
      </c>
      <c r="N5409" s="430">
        <v>0</v>
      </c>
      <c r="O5409" s="430">
        <v>0</v>
      </c>
      <c r="P5409" s="430">
        <v>0</v>
      </c>
      <c r="Q5409" s="430">
        <v>0</v>
      </c>
      <c r="R5409" s="430">
        <v>0</v>
      </c>
      <c r="S5409" s="430">
        <v>0</v>
      </c>
      <c r="T5409" s="430">
        <v>0</v>
      </c>
      <c r="U5409" s="430">
        <v>0</v>
      </c>
      <c r="V5409" s="430">
        <v>0</v>
      </c>
      <c r="W5409" s="430">
        <v>0</v>
      </c>
      <c r="X5409" s="430">
        <v>0</v>
      </c>
      <c r="Y5409" s="430">
        <v>0</v>
      </c>
      <c r="Z5409" s="430">
        <v>0</v>
      </c>
      <c r="AA5409" s="430">
        <v>0</v>
      </c>
      <c r="AB5409" s="430">
        <v>0</v>
      </c>
      <c r="AC5409" s="430">
        <v>0</v>
      </c>
      <c r="AD5409" s="430">
        <v>0</v>
      </c>
      <c r="AE5409" s="430">
        <v>0</v>
      </c>
      <c r="AF5409" s="430">
        <v>0</v>
      </c>
      <c r="AG5409" s="430">
        <v>0</v>
      </c>
      <c r="AH5409" s="430">
        <v>0</v>
      </c>
      <c r="AI5409" s="430">
        <v>0</v>
      </c>
      <c r="AJ5409" s="430">
        <v>0</v>
      </c>
      <c r="AK5409" s="430">
        <v>0</v>
      </c>
      <c r="AL5409" s="430">
        <v>0</v>
      </c>
    </row>
    <row r="5410" spans="1:38" x14ac:dyDescent="0.25">
      <c r="A5410" s="430" t="s">
        <v>4397</v>
      </c>
      <c r="B5410" s="430">
        <v>1</v>
      </c>
      <c r="C5410" s="430" t="s">
        <v>4398</v>
      </c>
      <c r="D5410" s="430" t="s">
        <v>4046</v>
      </c>
      <c r="E5410" s="430">
        <v>98</v>
      </c>
      <c r="F5410" s="430">
        <v>0</v>
      </c>
      <c r="G5410" s="430">
        <v>0</v>
      </c>
      <c r="H5410" s="430">
        <v>0</v>
      </c>
      <c r="I5410" s="430">
        <v>0</v>
      </c>
      <c r="J5410" s="430">
        <v>0</v>
      </c>
      <c r="K5410" s="430">
        <v>0</v>
      </c>
      <c r="L5410" s="430">
        <v>0</v>
      </c>
      <c r="M5410" s="430">
        <v>0</v>
      </c>
      <c r="N5410" s="430">
        <v>0</v>
      </c>
      <c r="O5410" s="430">
        <v>0</v>
      </c>
      <c r="P5410" s="430">
        <v>0</v>
      </c>
      <c r="Q5410" s="430">
        <v>0</v>
      </c>
      <c r="R5410" s="430">
        <v>0</v>
      </c>
      <c r="S5410" s="430">
        <v>0</v>
      </c>
      <c r="T5410" s="430">
        <v>0</v>
      </c>
      <c r="U5410" s="430">
        <v>0</v>
      </c>
      <c r="V5410" s="430">
        <v>0</v>
      </c>
      <c r="W5410" s="430">
        <v>0</v>
      </c>
      <c r="X5410" s="430">
        <v>0</v>
      </c>
      <c r="Y5410" s="430">
        <v>0</v>
      </c>
      <c r="Z5410" s="430">
        <v>0</v>
      </c>
      <c r="AA5410" s="430">
        <v>0</v>
      </c>
      <c r="AB5410" s="430">
        <v>0</v>
      </c>
      <c r="AC5410" s="430">
        <v>0</v>
      </c>
      <c r="AD5410" s="430">
        <v>0</v>
      </c>
      <c r="AE5410" s="430">
        <v>0</v>
      </c>
      <c r="AF5410" s="430">
        <v>0</v>
      </c>
      <c r="AG5410" s="430">
        <v>0</v>
      </c>
      <c r="AH5410" s="430">
        <v>0</v>
      </c>
      <c r="AI5410" s="430">
        <v>0</v>
      </c>
      <c r="AJ5410" s="430">
        <v>0</v>
      </c>
      <c r="AK5410" s="430">
        <v>0</v>
      </c>
      <c r="AL5410" s="430">
        <v>0</v>
      </c>
    </row>
    <row r="5411" spans="1:38" x14ac:dyDescent="0.25">
      <c r="A5411" s="430" t="s">
        <v>4397</v>
      </c>
      <c r="B5411" s="430">
        <v>1</v>
      </c>
      <c r="C5411" s="430" t="s">
        <v>4398</v>
      </c>
      <c r="D5411" s="430" t="s">
        <v>4227</v>
      </c>
      <c r="E5411" s="430">
        <v>98</v>
      </c>
      <c r="F5411" s="430">
        <v>0</v>
      </c>
      <c r="G5411" s="430">
        <v>0</v>
      </c>
      <c r="H5411" s="430">
        <v>0</v>
      </c>
      <c r="I5411" s="430">
        <v>0</v>
      </c>
      <c r="J5411" s="430">
        <v>0</v>
      </c>
      <c r="K5411" s="430">
        <v>0</v>
      </c>
      <c r="L5411" s="430">
        <v>0</v>
      </c>
      <c r="M5411" s="430">
        <v>0</v>
      </c>
      <c r="N5411" s="430">
        <v>0</v>
      </c>
      <c r="O5411" s="430">
        <v>0</v>
      </c>
      <c r="P5411" s="430">
        <v>0</v>
      </c>
      <c r="Q5411" s="430">
        <v>0</v>
      </c>
      <c r="R5411" s="430">
        <v>0</v>
      </c>
      <c r="S5411" s="430">
        <v>0</v>
      </c>
      <c r="T5411" s="430">
        <v>0</v>
      </c>
      <c r="U5411" s="430">
        <v>0</v>
      </c>
      <c r="V5411" s="430">
        <v>0</v>
      </c>
      <c r="W5411" s="430">
        <v>0</v>
      </c>
      <c r="X5411" s="430">
        <v>0</v>
      </c>
      <c r="Y5411" s="430">
        <v>0</v>
      </c>
      <c r="Z5411" s="430">
        <v>0</v>
      </c>
      <c r="AA5411" s="430">
        <v>0</v>
      </c>
      <c r="AB5411" s="430">
        <v>0</v>
      </c>
      <c r="AC5411" s="430">
        <v>0</v>
      </c>
      <c r="AD5411" s="430">
        <v>0</v>
      </c>
      <c r="AE5411" s="430">
        <v>0</v>
      </c>
      <c r="AF5411" s="430">
        <v>0</v>
      </c>
      <c r="AG5411" s="430">
        <v>0</v>
      </c>
      <c r="AH5411" s="430">
        <v>0</v>
      </c>
      <c r="AI5411" s="430">
        <v>0</v>
      </c>
      <c r="AJ5411" s="430">
        <v>0</v>
      </c>
      <c r="AK5411" s="430">
        <v>0</v>
      </c>
      <c r="AL5411" s="430">
        <v>0</v>
      </c>
    </row>
    <row r="5412" spans="1:38" x14ac:dyDescent="0.25">
      <c r="A5412" s="430" t="s">
        <v>4397</v>
      </c>
      <c r="B5412" s="430">
        <v>1</v>
      </c>
      <c r="C5412" s="430" t="s">
        <v>4398</v>
      </c>
      <c r="D5412" s="430" t="s">
        <v>4048</v>
      </c>
      <c r="E5412" s="430">
        <v>98</v>
      </c>
      <c r="F5412" s="430">
        <v>0</v>
      </c>
      <c r="G5412" s="430">
        <v>0</v>
      </c>
      <c r="H5412" s="430">
        <v>0</v>
      </c>
      <c r="I5412" s="430">
        <v>0</v>
      </c>
      <c r="J5412" s="430">
        <v>0</v>
      </c>
      <c r="K5412" s="430">
        <v>0</v>
      </c>
      <c r="L5412" s="430">
        <v>0</v>
      </c>
      <c r="M5412" s="430">
        <v>0</v>
      </c>
      <c r="N5412" s="430">
        <v>0</v>
      </c>
      <c r="O5412" s="430">
        <v>0</v>
      </c>
      <c r="P5412" s="430">
        <v>0</v>
      </c>
      <c r="Q5412" s="430">
        <v>0</v>
      </c>
      <c r="R5412" s="430">
        <v>0</v>
      </c>
      <c r="S5412" s="430">
        <v>0</v>
      </c>
      <c r="T5412" s="430">
        <v>0</v>
      </c>
      <c r="U5412" s="430">
        <v>0</v>
      </c>
      <c r="V5412" s="430">
        <v>0</v>
      </c>
      <c r="W5412" s="430">
        <v>0</v>
      </c>
      <c r="X5412" s="430">
        <v>0</v>
      </c>
      <c r="Y5412" s="430">
        <v>0</v>
      </c>
      <c r="Z5412" s="430">
        <v>0</v>
      </c>
      <c r="AA5412" s="430">
        <v>0</v>
      </c>
      <c r="AB5412" s="430">
        <v>0</v>
      </c>
      <c r="AC5412" s="430">
        <v>0</v>
      </c>
      <c r="AD5412" s="430">
        <v>0</v>
      </c>
      <c r="AE5412" s="430">
        <v>0</v>
      </c>
      <c r="AF5412" s="430">
        <v>0</v>
      </c>
      <c r="AG5412" s="430">
        <v>0</v>
      </c>
      <c r="AH5412" s="430">
        <v>0</v>
      </c>
      <c r="AI5412" s="430">
        <v>0</v>
      </c>
      <c r="AJ5412" s="430">
        <v>0</v>
      </c>
      <c r="AK5412" s="430">
        <v>0</v>
      </c>
      <c r="AL5412" s="430">
        <v>0</v>
      </c>
    </row>
    <row r="5413" spans="1:38" x14ac:dyDescent="0.25">
      <c r="A5413" s="430" t="s">
        <v>4397</v>
      </c>
      <c r="B5413" s="430">
        <v>1</v>
      </c>
      <c r="C5413" s="430" t="s">
        <v>4398</v>
      </c>
      <c r="D5413" s="430" t="s">
        <v>4050</v>
      </c>
      <c r="E5413" s="430">
        <v>98</v>
      </c>
      <c r="F5413" s="430">
        <v>0</v>
      </c>
      <c r="G5413" s="430">
        <v>0</v>
      </c>
      <c r="H5413" s="430">
        <v>0</v>
      </c>
      <c r="I5413" s="430">
        <v>0</v>
      </c>
      <c r="J5413" s="430">
        <v>0</v>
      </c>
      <c r="K5413" s="430">
        <v>0</v>
      </c>
      <c r="L5413" s="430">
        <v>0</v>
      </c>
      <c r="M5413" s="430">
        <v>0</v>
      </c>
      <c r="N5413" s="430">
        <v>0</v>
      </c>
      <c r="O5413" s="430">
        <v>0</v>
      </c>
      <c r="P5413" s="430">
        <v>0</v>
      </c>
      <c r="Q5413" s="430">
        <v>0</v>
      </c>
      <c r="R5413" s="430">
        <v>0</v>
      </c>
      <c r="S5413" s="430">
        <v>0</v>
      </c>
      <c r="T5413" s="430">
        <v>0</v>
      </c>
      <c r="U5413" s="430">
        <v>0</v>
      </c>
      <c r="V5413" s="430">
        <v>0</v>
      </c>
      <c r="W5413" s="430">
        <v>0</v>
      </c>
      <c r="X5413" s="430">
        <v>0</v>
      </c>
      <c r="Y5413" s="430">
        <v>0</v>
      </c>
      <c r="Z5413" s="430">
        <v>0</v>
      </c>
      <c r="AA5413" s="430">
        <v>0</v>
      </c>
      <c r="AB5413" s="430">
        <v>0</v>
      </c>
      <c r="AC5413" s="430">
        <v>0</v>
      </c>
      <c r="AD5413" s="430">
        <v>0</v>
      </c>
      <c r="AE5413" s="430">
        <v>0</v>
      </c>
      <c r="AF5413" s="430">
        <v>0</v>
      </c>
      <c r="AG5413" s="430">
        <v>0</v>
      </c>
      <c r="AH5413" s="430">
        <v>0</v>
      </c>
      <c r="AI5413" s="430">
        <v>0</v>
      </c>
      <c r="AJ5413" s="430">
        <v>0</v>
      </c>
      <c r="AK5413" s="430">
        <v>0</v>
      </c>
      <c r="AL5413" s="430">
        <v>0</v>
      </c>
    </row>
    <row r="5414" spans="1:38" x14ac:dyDescent="0.25">
      <c r="A5414" s="430" t="s">
        <v>4397</v>
      </c>
      <c r="B5414" s="430">
        <v>1</v>
      </c>
      <c r="C5414" s="430" t="s">
        <v>4398</v>
      </c>
      <c r="D5414" s="430" t="s">
        <v>4052</v>
      </c>
      <c r="E5414" s="430">
        <v>98</v>
      </c>
      <c r="F5414" s="430">
        <v>0</v>
      </c>
      <c r="G5414" s="430">
        <v>0</v>
      </c>
      <c r="H5414" s="430">
        <v>0</v>
      </c>
      <c r="I5414" s="430">
        <v>0</v>
      </c>
      <c r="J5414" s="430">
        <v>0</v>
      </c>
      <c r="K5414" s="430">
        <v>0</v>
      </c>
      <c r="L5414" s="430">
        <v>0</v>
      </c>
      <c r="M5414" s="430">
        <v>0</v>
      </c>
      <c r="N5414" s="430">
        <v>0</v>
      </c>
      <c r="O5414" s="430">
        <v>0</v>
      </c>
      <c r="P5414" s="430">
        <v>0</v>
      </c>
      <c r="Q5414" s="430">
        <v>0</v>
      </c>
      <c r="R5414" s="430">
        <v>0</v>
      </c>
      <c r="S5414" s="430">
        <v>0</v>
      </c>
      <c r="T5414" s="430">
        <v>0</v>
      </c>
      <c r="U5414" s="430">
        <v>0</v>
      </c>
      <c r="V5414" s="430">
        <v>0</v>
      </c>
      <c r="W5414" s="430">
        <v>0</v>
      </c>
      <c r="X5414" s="430">
        <v>0</v>
      </c>
      <c r="Y5414" s="430">
        <v>0</v>
      </c>
      <c r="Z5414" s="430">
        <v>0</v>
      </c>
      <c r="AA5414" s="430">
        <v>0</v>
      </c>
      <c r="AB5414" s="430">
        <v>0</v>
      </c>
      <c r="AC5414" s="430">
        <v>0</v>
      </c>
      <c r="AD5414" s="430">
        <v>0</v>
      </c>
      <c r="AE5414" s="430">
        <v>0</v>
      </c>
      <c r="AF5414" s="430">
        <v>0</v>
      </c>
      <c r="AG5414" s="430">
        <v>0</v>
      </c>
      <c r="AH5414" s="430">
        <v>0</v>
      </c>
      <c r="AI5414" s="430">
        <v>0</v>
      </c>
      <c r="AJ5414" s="430">
        <v>0</v>
      </c>
      <c r="AK5414" s="430">
        <v>0</v>
      </c>
      <c r="AL5414" s="430">
        <v>0</v>
      </c>
    </row>
    <row r="5415" spans="1:38" x14ac:dyDescent="0.25">
      <c r="A5415" s="430" t="s">
        <v>4397</v>
      </c>
      <c r="B5415" s="430">
        <v>1</v>
      </c>
      <c r="C5415" s="430" t="s">
        <v>4398</v>
      </c>
      <c r="D5415" s="430" t="s">
        <v>4054</v>
      </c>
      <c r="E5415" s="430">
        <v>98</v>
      </c>
      <c r="F5415" s="430">
        <v>0</v>
      </c>
      <c r="G5415" s="430">
        <v>0</v>
      </c>
      <c r="H5415" s="430">
        <v>0</v>
      </c>
      <c r="I5415" s="430">
        <v>0</v>
      </c>
      <c r="J5415" s="430">
        <v>0</v>
      </c>
      <c r="K5415" s="430">
        <v>0</v>
      </c>
      <c r="L5415" s="430">
        <v>0</v>
      </c>
      <c r="M5415" s="430">
        <v>0</v>
      </c>
      <c r="N5415" s="430">
        <v>0</v>
      </c>
      <c r="O5415" s="430">
        <v>0</v>
      </c>
      <c r="P5415" s="430">
        <v>0</v>
      </c>
      <c r="Q5415" s="430">
        <v>0</v>
      </c>
      <c r="R5415" s="430">
        <v>0</v>
      </c>
      <c r="S5415" s="430">
        <v>0</v>
      </c>
      <c r="T5415" s="430">
        <v>0</v>
      </c>
      <c r="U5415" s="430">
        <v>0</v>
      </c>
      <c r="V5415" s="430">
        <v>0</v>
      </c>
      <c r="W5415" s="430">
        <v>0</v>
      </c>
      <c r="X5415" s="430">
        <v>0</v>
      </c>
      <c r="Y5415" s="430">
        <v>0</v>
      </c>
      <c r="Z5415" s="430">
        <v>0</v>
      </c>
      <c r="AA5415" s="430">
        <v>0</v>
      </c>
      <c r="AB5415" s="430">
        <v>0</v>
      </c>
      <c r="AC5415" s="430">
        <v>0</v>
      </c>
      <c r="AD5415" s="430">
        <v>0</v>
      </c>
      <c r="AE5415" s="430">
        <v>0</v>
      </c>
      <c r="AF5415" s="430">
        <v>0</v>
      </c>
      <c r="AG5415" s="430">
        <v>0</v>
      </c>
      <c r="AH5415" s="430">
        <v>0</v>
      </c>
      <c r="AI5415" s="430">
        <v>0</v>
      </c>
      <c r="AJ5415" s="430">
        <v>0</v>
      </c>
      <c r="AK5415" s="430">
        <v>0</v>
      </c>
      <c r="AL5415" s="430">
        <v>0</v>
      </c>
    </row>
    <row r="5416" spans="1:38" x14ac:dyDescent="0.25">
      <c r="A5416" s="430" t="s">
        <v>4397</v>
      </c>
      <c r="B5416" s="430">
        <v>1</v>
      </c>
      <c r="C5416" s="430" t="s">
        <v>4398</v>
      </c>
      <c r="D5416" s="430" t="s">
        <v>517</v>
      </c>
      <c r="E5416" s="430">
        <v>98</v>
      </c>
      <c r="F5416" s="430">
        <v>0</v>
      </c>
      <c r="G5416" s="430">
        <v>0</v>
      </c>
      <c r="H5416" s="430">
        <v>0</v>
      </c>
      <c r="I5416" s="430">
        <v>0</v>
      </c>
      <c r="J5416" s="430">
        <v>0</v>
      </c>
      <c r="K5416" s="430">
        <v>0</v>
      </c>
      <c r="L5416" s="430">
        <v>0</v>
      </c>
      <c r="M5416" s="430">
        <v>0</v>
      </c>
      <c r="N5416" s="430">
        <v>0</v>
      </c>
      <c r="O5416" s="430">
        <v>0</v>
      </c>
      <c r="P5416" s="430">
        <v>0</v>
      </c>
      <c r="Q5416" s="430">
        <v>0</v>
      </c>
      <c r="R5416" s="430">
        <v>0</v>
      </c>
      <c r="S5416" s="430">
        <v>0</v>
      </c>
      <c r="T5416" s="430">
        <v>0</v>
      </c>
      <c r="U5416" s="430">
        <v>0</v>
      </c>
      <c r="V5416" s="430">
        <v>0</v>
      </c>
      <c r="W5416" s="430">
        <v>0</v>
      </c>
      <c r="X5416" s="430">
        <v>0</v>
      </c>
      <c r="Y5416" s="430">
        <v>0</v>
      </c>
      <c r="Z5416" s="430">
        <v>0</v>
      </c>
      <c r="AA5416" s="430">
        <v>0</v>
      </c>
      <c r="AB5416" s="430">
        <v>0</v>
      </c>
      <c r="AC5416" s="430">
        <v>0</v>
      </c>
      <c r="AD5416" s="430">
        <v>0</v>
      </c>
      <c r="AE5416" s="430">
        <v>0</v>
      </c>
      <c r="AF5416" s="430">
        <v>0</v>
      </c>
      <c r="AG5416" s="430">
        <v>0</v>
      </c>
      <c r="AH5416" s="430">
        <v>0</v>
      </c>
      <c r="AI5416" s="430">
        <v>0</v>
      </c>
      <c r="AJ5416" s="430">
        <v>0</v>
      </c>
      <c r="AK5416" s="430">
        <v>0</v>
      </c>
      <c r="AL5416" s="430">
        <v>0</v>
      </c>
    </row>
    <row r="5417" spans="1:38" x14ac:dyDescent="0.25">
      <c r="A5417" s="430" t="s">
        <v>4397</v>
      </c>
      <c r="B5417" s="430">
        <v>1</v>
      </c>
      <c r="C5417" s="430" t="s">
        <v>4398</v>
      </c>
      <c r="D5417" s="430" t="s">
        <v>4057</v>
      </c>
      <c r="E5417" s="430">
        <v>98</v>
      </c>
      <c r="F5417" s="430">
        <v>0</v>
      </c>
      <c r="G5417" s="430">
        <v>0</v>
      </c>
      <c r="H5417" s="430">
        <v>0</v>
      </c>
      <c r="I5417" s="430">
        <v>0</v>
      </c>
      <c r="J5417" s="430">
        <v>0</v>
      </c>
      <c r="K5417" s="430">
        <v>0</v>
      </c>
      <c r="L5417" s="430">
        <v>0</v>
      </c>
      <c r="M5417" s="430">
        <v>0</v>
      </c>
      <c r="N5417" s="430">
        <v>0</v>
      </c>
      <c r="O5417" s="430">
        <v>0</v>
      </c>
      <c r="P5417" s="430">
        <v>0</v>
      </c>
      <c r="Q5417" s="430">
        <v>0</v>
      </c>
      <c r="R5417" s="430">
        <v>0</v>
      </c>
      <c r="S5417" s="430">
        <v>0</v>
      </c>
      <c r="T5417" s="430">
        <v>0</v>
      </c>
      <c r="U5417" s="430">
        <v>0</v>
      </c>
      <c r="V5417" s="430">
        <v>0</v>
      </c>
      <c r="W5417" s="430">
        <v>0</v>
      </c>
      <c r="X5417" s="430">
        <v>0</v>
      </c>
      <c r="Y5417" s="430">
        <v>0</v>
      </c>
      <c r="Z5417" s="430">
        <v>0</v>
      </c>
      <c r="AA5417" s="430">
        <v>0</v>
      </c>
      <c r="AB5417" s="430">
        <v>0</v>
      </c>
      <c r="AC5417" s="430">
        <v>0</v>
      </c>
      <c r="AD5417" s="430">
        <v>0</v>
      </c>
      <c r="AE5417" s="430">
        <v>0</v>
      </c>
      <c r="AF5417" s="430">
        <v>0</v>
      </c>
      <c r="AG5417" s="430">
        <v>0</v>
      </c>
      <c r="AH5417" s="430">
        <v>0</v>
      </c>
      <c r="AI5417" s="430">
        <v>0</v>
      </c>
      <c r="AJ5417" s="430">
        <v>0</v>
      </c>
      <c r="AK5417" s="430">
        <v>0</v>
      </c>
      <c r="AL5417" s="430">
        <v>0</v>
      </c>
    </row>
    <row r="5418" spans="1:38" x14ac:dyDescent="0.25">
      <c r="A5418" s="430" t="s">
        <v>4397</v>
      </c>
      <c r="B5418" s="430">
        <v>1</v>
      </c>
      <c r="C5418" s="430" t="s">
        <v>4398</v>
      </c>
      <c r="D5418" s="430" t="s">
        <v>4059</v>
      </c>
      <c r="E5418" s="430">
        <v>98</v>
      </c>
      <c r="F5418" s="430">
        <v>0</v>
      </c>
      <c r="G5418" s="430">
        <v>0</v>
      </c>
      <c r="H5418" s="430">
        <v>0</v>
      </c>
      <c r="I5418" s="430">
        <v>0</v>
      </c>
      <c r="J5418" s="430">
        <v>0</v>
      </c>
      <c r="K5418" s="430">
        <v>0</v>
      </c>
      <c r="L5418" s="430">
        <v>0</v>
      </c>
      <c r="M5418" s="430">
        <v>0</v>
      </c>
      <c r="N5418" s="430">
        <v>0</v>
      </c>
      <c r="O5418" s="430">
        <v>0</v>
      </c>
      <c r="P5418" s="430">
        <v>0</v>
      </c>
      <c r="Q5418" s="430">
        <v>0</v>
      </c>
      <c r="R5418" s="430">
        <v>0</v>
      </c>
      <c r="S5418" s="430">
        <v>0</v>
      </c>
      <c r="T5418" s="430">
        <v>0</v>
      </c>
      <c r="U5418" s="430">
        <v>0</v>
      </c>
      <c r="V5418" s="430">
        <v>0</v>
      </c>
      <c r="W5418" s="430">
        <v>0</v>
      </c>
      <c r="X5418" s="430">
        <v>0</v>
      </c>
      <c r="Y5418" s="430">
        <v>0</v>
      </c>
      <c r="Z5418" s="430">
        <v>0</v>
      </c>
      <c r="AA5418" s="430">
        <v>0</v>
      </c>
      <c r="AB5418" s="430">
        <v>0</v>
      </c>
      <c r="AC5418" s="430">
        <v>0</v>
      </c>
      <c r="AD5418" s="430">
        <v>0</v>
      </c>
      <c r="AE5418" s="430">
        <v>0</v>
      </c>
      <c r="AF5418" s="430">
        <v>0</v>
      </c>
      <c r="AG5418" s="430">
        <v>0</v>
      </c>
      <c r="AH5418" s="430">
        <v>0</v>
      </c>
      <c r="AI5418" s="430">
        <v>0</v>
      </c>
      <c r="AJ5418" s="430">
        <v>0</v>
      </c>
      <c r="AK5418" s="430">
        <v>0</v>
      </c>
      <c r="AL5418" s="430">
        <v>0</v>
      </c>
    </row>
    <row r="5419" spans="1:38" x14ac:dyDescent="0.25">
      <c r="A5419" s="430" t="s">
        <v>4397</v>
      </c>
      <c r="B5419" s="430">
        <v>1</v>
      </c>
      <c r="C5419" s="430" t="s">
        <v>4398</v>
      </c>
      <c r="D5419" s="430" t="s">
        <v>4061</v>
      </c>
      <c r="E5419" s="430">
        <v>98</v>
      </c>
      <c r="F5419" s="430">
        <v>0</v>
      </c>
      <c r="G5419" s="430">
        <v>0</v>
      </c>
      <c r="H5419" s="430">
        <v>0</v>
      </c>
      <c r="I5419" s="430">
        <v>0</v>
      </c>
      <c r="J5419" s="430">
        <v>0</v>
      </c>
      <c r="K5419" s="430">
        <v>0</v>
      </c>
      <c r="L5419" s="430">
        <v>0</v>
      </c>
      <c r="M5419" s="430">
        <v>0</v>
      </c>
      <c r="N5419" s="430">
        <v>0</v>
      </c>
      <c r="O5419" s="430">
        <v>0</v>
      </c>
      <c r="P5419" s="430">
        <v>0</v>
      </c>
      <c r="Q5419" s="430">
        <v>0</v>
      </c>
      <c r="R5419" s="430">
        <v>0</v>
      </c>
      <c r="S5419" s="430">
        <v>0</v>
      </c>
      <c r="T5419" s="430">
        <v>0</v>
      </c>
      <c r="U5419" s="430">
        <v>0</v>
      </c>
      <c r="V5419" s="430">
        <v>0</v>
      </c>
      <c r="W5419" s="430">
        <v>0</v>
      </c>
      <c r="X5419" s="430">
        <v>0</v>
      </c>
      <c r="Y5419" s="430">
        <v>0</v>
      </c>
      <c r="Z5419" s="430">
        <v>0</v>
      </c>
      <c r="AA5419" s="430">
        <v>0</v>
      </c>
      <c r="AB5419" s="430">
        <v>0</v>
      </c>
      <c r="AC5419" s="430">
        <v>0</v>
      </c>
      <c r="AD5419" s="430">
        <v>0</v>
      </c>
      <c r="AE5419" s="430">
        <v>0</v>
      </c>
      <c r="AF5419" s="430">
        <v>0</v>
      </c>
      <c r="AG5419" s="430">
        <v>0</v>
      </c>
      <c r="AH5419" s="430">
        <v>0</v>
      </c>
      <c r="AI5419" s="430">
        <v>0</v>
      </c>
      <c r="AJ5419" s="430">
        <v>0</v>
      </c>
      <c r="AK5419" s="430">
        <v>0</v>
      </c>
      <c r="AL5419" s="430">
        <v>0</v>
      </c>
    </row>
    <row r="5420" spans="1:38" x14ac:dyDescent="0.25">
      <c r="A5420" s="430" t="s">
        <v>4397</v>
      </c>
      <c r="B5420" s="430">
        <v>1</v>
      </c>
      <c r="C5420" s="430" t="s">
        <v>4398</v>
      </c>
      <c r="D5420" s="430" t="s">
        <v>4063</v>
      </c>
      <c r="E5420" s="430">
        <v>98</v>
      </c>
      <c r="F5420" s="430">
        <v>0</v>
      </c>
      <c r="G5420" s="430">
        <v>0</v>
      </c>
      <c r="H5420" s="430">
        <v>0</v>
      </c>
      <c r="I5420" s="430">
        <v>0</v>
      </c>
      <c r="J5420" s="430">
        <v>0</v>
      </c>
      <c r="K5420" s="430">
        <v>0</v>
      </c>
      <c r="L5420" s="430">
        <v>0</v>
      </c>
      <c r="M5420" s="430">
        <v>0</v>
      </c>
      <c r="N5420" s="430">
        <v>0</v>
      </c>
      <c r="O5420" s="430">
        <v>0</v>
      </c>
      <c r="P5420" s="430">
        <v>0</v>
      </c>
      <c r="Q5420" s="430">
        <v>0</v>
      </c>
      <c r="R5420" s="430">
        <v>0</v>
      </c>
      <c r="S5420" s="430">
        <v>0</v>
      </c>
      <c r="T5420" s="430">
        <v>0</v>
      </c>
      <c r="U5420" s="430">
        <v>0</v>
      </c>
      <c r="V5420" s="430">
        <v>0</v>
      </c>
      <c r="W5420" s="430">
        <v>0</v>
      </c>
      <c r="X5420" s="430">
        <v>0</v>
      </c>
      <c r="Y5420" s="430">
        <v>0</v>
      </c>
      <c r="Z5420" s="430">
        <v>0</v>
      </c>
      <c r="AA5420" s="430">
        <v>0</v>
      </c>
      <c r="AB5420" s="430">
        <v>0</v>
      </c>
      <c r="AC5420" s="430">
        <v>0</v>
      </c>
      <c r="AD5420" s="430">
        <v>0</v>
      </c>
      <c r="AE5420" s="430">
        <v>0</v>
      </c>
      <c r="AF5420" s="430">
        <v>0</v>
      </c>
      <c r="AG5420" s="430">
        <v>0</v>
      </c>
      <c r="AH5420" s="430">
        <v>0</v>
      </c>
      <c r="AI5420" s="430">
        <v>0</v>
      </c>
      <c r="AJ5420" s="430">
        <v>0</v>
      </c>
      <c r="AK5420" s="430">
        <v>0</v>
      </c>
      <c r="AL5420" s="430">
        <v>0</v>
      </c>
    </row>
    <row r="5421" spans="1:38" x14ac:dyDescent="0.25">
      <c r="A5421" s="430" t="s">
        <v>4397</v>
      </c>
      <c r="B5421" s="430">
        <v>1</v>
      </c>
      <c r="C5421" s="430" t="s">
        <v>4398</v>
      </c>
      <c r="D5421" s="430" t="s">
        <v>4065</v>
      </c>
      <c r="E5421" s="430">
        <v>98</v>
      </c>
      <c r="F5421" s="430">
        <v>0</v>
      </c>
      <c r="G5421" s="430">
        <v>0</v>
      </c>
      <c r="H5421" s="430">
        <v>0</v>
      </c>
      <c r="I5421" s="430">
        <v>0</v>
      </c>
      <c r="J5421" s="430">
        <v>0</v>
      </c>
      <c r="K5421" s="430">
        <v>0</v>
      </c>
      <c r="L5421" s="430">
        <v>0</v>
      </c>
      <c r="M5421" s="430">
        <v>0</v>
      </c>
      <c r="N5421" s="430">
        <v>0</v>
      </c>
      <c r="O5421" s="430">
        <v>0</v>
      </c>
      <c r="P5421" s="430">
        <v>0</v>
      </c>
      <c r="Q5421" s="430">
        <v>0</v>
      </c>
      <c r="R5421" s="430">
        <v>0</v>
      </c>
      <c r="S5421" s="430">
        <v>0</v>
      </c>
      <c r="T5421" s="430">
        <v>0</v>
      </c>
      <c r="U5421" s="430">
        <v>0</v>
      </c>
      <c r="V5421" s="430">
        <v>0</v>
      </c>
      <c r="W5421" s="430">
        <v>0</v>
      </c>
      <c r="X5421" s="430">
        <v>0</v>
      </c>
      <c r="Y5421" s="430">
        <v>0</v>
      </c>
      <c r="Z5421" s="430">
        <v>0</v>
      </c>
      <c r="AA5421" s="430">
        <v>0</v>
      </c>
      <c r="AB5421" s="430">
        <v>0</v>
      </c>
      <c r="AC5421" s="430">
        <v>0</v>
      </c>
      <c r="AD5421" s="430">
        <v>0</v>
      </c>
      <c r="AE5421" s="430">
        <v>0</v>
      </c>
      <c r="AF5421" s="430">
        <v>0</v>
      </c>
      <c r="AG5421" s="430">
        <v>0</v>
      </c>
      <c r="AH5421" s="430">
        <v>0</v>
      </c>
      <c r="AI5421" s="430">
        <v>0</v>
      </c>
      <c r="AJ5421" s="430">
        <v>0</v>
      </c>
      <c r="AK5421" s="430">
        <v>0</v>
      </c>
      <c r="AL5421" s="430">
        <v>0</v>
      </c>
    </row>
    <row r="5422" spans="1:38" x14ac:dyDescent="0.25">
      <c r="A5422" s="430" t="s">
        <v>4397</v>
      </c>
      <c r="B5422" s="430">
        <v>1</v>
      </c>
      <c r="C5422" s="430" t="s">
        <v>4398</v>
      </c>
      <c r="D5422" s="430" t="s">
        <v>4067</v>
      </c>
      <c r="E5422" s="430">
        <v>98</v>
      </c>
      <c r="F5422" s="430">
        <v>0</v>
      </c>
      <c r="G5422" s="430">
        <v>0</v>
      </c>
      <c r="H5422" s="430">
        <v>0</v>
      </c>
      <c r="I5422" s="430">
        <v>0</v>
      </c>
      <c r="J5422" s="430">
        <v>0</v>
      </c>
      <c r="K5422" s="430">
        <v>0</v>
      </c>
      <c r="L5422" s="430">
        <v>0</v>
      </c>
      <c r="M5422" s="430">
        <v>0</v>
      </c>
      <c r="N5422" s="430">
        <v>0</v>
      </c>
      <c r="O5422" s="430">
        <v>0</v>
      </c>
      <c r="P5422" s="430">
        <v>0</v>
      </c>
      <c r="Q5422" s="430">
        <v>0</v>
      </c>
      <c r="R5422" s="430">
        <v>0</v>
      </c>
      <c r="S5422" s="430">
        <v>0</v>
      </c>
      <c r="T5422" s="430">
        <v>0</v>
      </c>
      <c r="U5422" s="430">
        <v>0</v>
      </c>
      <c r="V5422" s="430">
        <v>0</v>
      </c>
      <c r="W5422" s="430">
        <v>0</v>
      </c>
      <c r="X5422" s="430">
        <v>0</v>
      </c>
      <c r="Y5422" s="430">
        <v>0</v>
      </c>
      <c r="Z5422" s="430">
        <v>0</v>
      </c>
      <c r="AA5422" s="430">
        <v>0</v>
      </c>
      <c r="AB5422" s="430">
        <v>0</v>
      </c>
      <c r="AC5422" s="430">
        <v>0</v>
      </c>
      <c r="AD5422" s="430">
        <v>0</v>
      </c>
      <c r="AE5422" s="430">
        <v>0</v>
      </c>
      <c r="AF5422" s="430">
        <v>0</v>
      </c>
      <c r="AG5422" s="430">
        <v>0</v>
      </c>
      <c r="AH5422" s="430">
        <v>0</v>
      </c>
      <c r="AI5422" s="430">
        <v>0</v>
      </c>
      <c r="AJ5422" s="430">
        <v>0</v>
      </c>
      <c r="AK5422" s="430">
        <v>0</v>
      </c>
      <c r="AL5422" s="430">
        <v>0</v>
      </c>
    </row>
    <row r="5423" spans="1:38" x14ac:dyDescent="0.25">
      <c r="A5423" s="430" t="s">
        <v>4397</v>
      </c>
      <c r="B5423" s="430">
        <v>1</v>
      </c>
      <c r="C5423" s="430" t="s">
        <v>4398</v>
      </c>
      <c r="D5423" s="430" t="s">
        <v>4069</v>
      </c>
      <c r="E5423" s="430">
        <v>98</v>
      </c>
      <c r="F5423" s="430">
        <v>0</v>
      </c>
      <c r="G5423" s="430">
        <v>0</v>
      </c>
      <c r="H5423" s="430">
        <v>0</v>
      </c>
      <c r="I5423" s="430">
        <v>0</v>
      </c>
      <c r="J5423" s="430">
        <v>0</v>
      </c>
      <c r="K5423" s="430">
        <v>0</v>
      </c>
      <c r="L5423" s="430">
        <v>0</v>
      </c>
      <c r="M5423" s="430">
        <v>0</v>
      </c>
      <c r="N5423" s="430">
        <v>0</v>
      </c>
      <c r="O5423" s="430">
        <v>0</v>
      </c>
      <c r="P5423" s="430">
        <v>0</v>
      </c>
      <c r="Q5423" s="430">
        <v>0</v>
      </c>
      <c r="R5423" s="430">
        <v>0</v>
      </c>
      <c r="S5423" s="430">
        <v>0</v>
      </c>
      <c r="T5423" s="430">
        <v>0</v>
      </c>
      <c r="U5423" s="430">
        <v>0</v>
      </c>
      <c r="V5423" s="430">
        <v>0</v>
      </c>
      <c r="W5423" s="430">
        <v>0</v>
      </c>
      <c r="X5423" s="430">
        <v>0</v>
      </c>
      <c r="Y5423" s="430">
        <v>0</v>
      </c>
      <c r="Z5423" s="430">
        <v>0</v>
      </c>
      <c r="AA5423" s="430">
        <v>0</v>
      </c>
      <c r="AB5423" s="430">
        <v>0</v>
      </c>
      <c r="AC5423" s="430">
        <v>0</v>
      </c>
      <c r="AD5423" s="430">
        <v>0</v>
      </c>
      <c r="AE5423" s="430">
        <v>0</v>
      </c>
      <c r="AF5423" s="430">
        <v>0</v>
      </c>
      <c r="AG5423" s="430">
        <v>0</v>
      </c>
      <c r="AH5423" s="430">
        <v>0</v>
      </c>
      <c r="AI5423" s="430">
        <v>0</v>
      </c>
      <c r="AJ5423" s="430">
        <v>0</v>
      </c>
      <c r="AK5423" s="430">
        <v>0</v>
      </c>
      <c r="AL5423" s="430">
        <v>0</v>
      </c>
    </row>
    <row r="5424" spans="1:38" x14ac:dyDescent="0.25">
      <c r="A5424" s="430" t="s">
        <v>4397</v>
      </c>
      <c r="B5424" s="430">
        <v>1</v>
      </c>
      <c r="C5424" s="430" t="s">
        <v>4398</v>
      </c>
      <c r="D5424" s="430" t="s">
        <v>4071</v>
      </c>
      <c r="E5424" s="430">
        <v>98</v>
      </c>
      <c r="F5424" s="430">
        <v>0</v>
      </c>
      <c r="G5424" s="430">
        <v>0</v>
      </c>
      <c r="H5424" s="430">
        <v>0</v>
      </c>
      <c r="I5424" s="430">
        <v>0</v>
      </c>
      <c r="J5424" s="430">
        <v>0</v>
      </c>
      <c r="K5424" s="430">
        <v>0</v>
      </c>
      <c r="L5424" s="430">
        <v>0</v>
      </c>
      <c r="M5424" s="430">
        <v>0</v>
      </c>
      <c r="N5424" s="430">
        <v>0</v>
      </c>
      <c r="O5424" s="430">
        <v>0</v>
      </c>
      <c r="P5424" s="430">
        <v>0</v>
      </c>
      <c r="Q5424" s="430">
        <v>0</v>
      </c>
      <c r="R5424" s="430">
        <v>0</v>
      </c>
      <c r="S5424" s="430">
        <v>0</v>
      </c>
      <c r="T5424" s="430">
        <v>0</v>
      </c>
      <c r="U5424" s="430">
        <v>0</v>
      </c>
      <c r="V5424" s="430">
        <v>0</v>
      </c>
      <c r="W5424" s="430">
        <v>0</v>
      </c>
      <c r="X5424" s="430">
        <v>0</v>
      </c>
      <c r="Y5424" s="430">
        <v>0</v>
      </c>
      <c r="Z5424" s="430">
        <v>0</v>
      </c>
      <c r="AA5424" s="430">
        <v>0</v>
      </c>
      <c r="AB5424" s="430">
        <v>0</v>
      </c>
      <c r="AC5424" s="430">
        <v>0</v>
      </c>
      <c r="AD5424" s="430">
        <v>0</v>
      </c>
      <c r="AE5424" s="430">
        <v>0</v>
      </c>
      <c r="AF5424" s="430">
        <v>0</v>
      </c>
      <c r="AG5424" s="430">
        <v>0</v>
      </c>
      <c r="AH5424" s="430">
        <v>0</v>
      </c>
      <c r="AI5424" s="430">
        <v>0</v>
      </c>
      <c r="AJ5424" s="430">
        <v>0</v>
      </c>
      <c r="AK5424" s="430">
        <v>0</v>
      </c>
      <c r="AL5424" s="430">
        <v>0</v>
      </c>
    </row>
    <row r="5425" spans="1:38" x14ac:dyDescent="0.25">
      <c r="A5425" s="430" t="s">
        <v>4397</v>
      </c>
      <c r="B5425" s="430">
        <v>1</v>
      </c>
      <c r="C5425" s="430" t="s">
        <v>4398</v>
      </c>
      <c r="D5425" s="430" t="s">
        <v>4073</v>
      </c>
      <c r="E5425" s="430">
        <v>98</v>
      </c>
      <c r="F5425" s="430">
        <v>0</v>
      </c>
      <c r="G5425" s="430">
        <v>9.3284298899999998E-4</v>
      </c>
      <c r="H5425" s="430">
        <v>1.3534528410000001E-3</v>
      </c>
      <c r="I5425" s="430">
        <v>1.3275660060000001E-3</v>
      </c>
      <c r="J5425" s="430">
        <v>1.3494688739999999E-3</v>
      </c>
      <c r="K5425" s="430">
        <v>1.566564246E-3</v>
      </c>
      <c r="L5425" s="430">
        <v>1.2861483959999999E-3</v>
      </c>
      <c r="M5425" s="430">
        <v>9.4872913199999995E-4</v>
      </c>
      <c r="N5425" s="430">
        <v>1.053689988E-3</v>
      </c>
      <c r="O5425" s="430">
        <v>1.78436505E-3</v>
      </c>
      <c r="P5425" s="430">
        <v>1.9817461169999999E-3</v>
      </c>
      <c r="Q5425" s="430">
        <v>1.7139517980000001E-3</v>
      </c>
      <c r="R5425" s="430">
        <v>2.3102427269999998E-3</v>
      </c>
      <c r="S5425" s="430">
        <v>1.764029514E-3</v>
      </c>
      <c r="T5425" s="430">
        <v>1.713367032E-3</v>
      </c>
      <c r="U5425" s="430">
        <v>2.0195775600000002E-3</v>
      </c>
      <c r="V5425" s="430">
        <v>1.991323152E-3</v>
      </c>
      <c r="W5425" s="430">
        <v>1.5487640219999999E-3</v>
      </c>
      <c r="X5425" s="430">
        <v>2.5127149710000001E-3</v>
      </c>
      <c r="Y5425" s="430">
        <v>1.264541889E-3</v>
      </c>
      <c r="Z5425" s="430">
        <v>1.625247702E-3</v>
      </c>
      <c r="AA5425" s="430">
        <v>4.7202815400000002E-4</v>
      </c>
      <c r="AB5425" s="430">
        <v>1.639016886E-3</v>
      </c>
      <c r="AC5425" s="430">
        <v>2.2644765000000001E-5</v>
      </c>
      <c r="AD5425" s="430">
        <v>7.8436811699999999E-4</v>
      </c>
      <c r="AE5425" s="430">
        <v>0</v>
      </c>
      <c r="AF5425" s="430">
        <v>2.8413130200000001E-4</v>
      </c>
      <c r="AG5425" s="430">
        <v>7.8160406999999997E-5</v>
      </c>
      <c r="AH5425" s="430">
        <v>0</v>
      </c>
      <c r="AI5425" s="430">
        <v>4.2574544999999999E-4</v>
      </c>
      <c r="AJ5425" s="430">
        <v>1.17074529E-4</v>
      </c>
      <c r="AK5425" s="430">
        <v>1.0645897080000001E-3</v>
      </c>
      <c r="AL5425" s="430">
        <v>0</v>
      </c>
    </row>
    <row r="5426" spans="1:38" x14ac:dyDescent="0.25">
      <c r="A5426" s="430" t="s">
        <v>4397</v>
      </c>
      <c r="B5426" s="430">
        <v>1</v>
      </c>
      <c r="C5426" s="430" t="s">
        <v>4398</v>
      </c>
      <c r="D5426" s="430" t="s">
        <v>4228</v>
      </c>
      <c r="E5426" s="430">
        <v>98</v>
      </c>
      <c r="F5426" s="430">
        <v>0</v>
      </c>
      <c r="G5426" s="430">
        <v>0</v>
      </c>
      <c r="H5426" s="430">
        <v>0</v>
      </c>
      <c r="I5426" s="430">
        <v>0</v>
      </c>
      <c r="J5426" s="430">
        <v>0</v>
      </c>
      <c r="K5426" s="430">
        <v>0</v>
      </c>
      <c r="L5426" s="430">
        <v>0</v>
      </c>
      <c r="M5426" s="430">
        <v>0</v>
      </c>
      <c r="N5426" s="430">
        <v>0</v>
      </c>
      <c r="O5426" s="430">
        <v>0</v>
      </c>
      <c r="P5426" s="430">
        <v>0</v>
      </c>
      <c r="Q5426" s="430">
        <v>0</v>
      </c>
      <c r="R5426" s="430">
        <v>0</v>
      </c>
      <c r="S5426" s="430">
        <v>0</v>
      </c>
      <c r="T5426" s="430">
        <v>0</v>
      </c>
      <c r="U5426" s="430">
        <v>0</v>
      </c>
      <c r="V5426" s="430">
        <v>0</v>
      </c>
      <c r="W5426" s="430">
        <v>0</v>
      </c>
      <c r="X5426" s="430">
        <v>0</v>
      </c>
      <c r="Y5426" s="430">
        <v>0</v>
      </c>
      <c r="Z5426" s="430">
        <v>0</v>
      </c>
      <c r="AA5426" s="430">
        <v>0</v>
      </c>
      <c r="AB5426" s="430">
        <v>0</v>
      </c>
      <c r="AC5426" s="430">
        <v>0</v>
      </c>
      <c r="AD5426" s="430">
        <v>0</v>
      </c>
      <c r="AE5426" s="430">
        <v>0</v>
      </c>
      <c r="AF5426" s="430">
        <v>0</v>
      </c>
      <c r="AG5426" s="430">
        <v>0</v>
      </c>
      <c r="AH5426" s="430">
        <v>0</v>
      </c>
      <c r="AI5426" s="430">
        <v>0</v>
      </c>
      <c r="AJ5426" s="430">
        <v>0</v>
      </c>
      <c r="AK5426" s="430">
        <v>0</v>
      </c>
      <c r="AL5426" s="430">
        <v>0</v>
      </c>
    </row>
    <row r="5427" spans="1:38" x14ac:dyDescent="0.25">
      <c r="A5427" s="430" t="s">
        <v>4397</v>
      </c>
      <c r="B5427" s="430">
        <v>1</v>
      </c>
      <c r="C5427" s="430" t="s">
        <v>4398</v>
      </c>
      <c r="D5427" s="430" t="s">
        <v>4287</v>
      </c>
      <c r="E5427" s="430">
        <v>98</v>
      </c>
      <c r="F5427" s="430">
        <v>0</v>
      </c>
      <c r="G5427" s="430">
        <v>0</v>
      </c>
      <c r="H5427" s="430">
        <v>0</v>
      </c>
      <c r="I5427" s="430">
        <v>0</v>
      </c>
      <c r="J5427" s="430">
        <v>0</v>
      </c>
      <c r="K5427" s="430">
        <v>0</v>
      </c>
      <c r="L5427" s="430">
        <v>0</v>
      </c>
      <c r="M5427" s="430">
        <v>0</v>
      </c>
      <c r="N5427" s="430">
        <v>0</v>
      </c>
      <c r="O5427" s="430">
        <v>0</v>
      </c>
      <c r="P5427" s="430">
        <v>0</v>
      </c>
      <c r="Q5427" s="430">
        <v>0</v>
      </c>
      <c r="R5427" s="430">
        <v>0</v>
      </c>
      <c r="S5427" s="430">
        <v>0</v>
      </c>
      <c r="T5427" s="430">
        <v>0</v>
      </c>
      <c r="U5427" s="430">
        <v>0</v>
      </c>
      <c r="V5427" s="430">
        <v>0</v>
      </c>
      <c r="W5427" s="430">
        <v>0</v>
      </c>
      <c r="X5427" s="430">
        <v>0</v>
      </c>
      <c r="Y5427" s="430">
        <v>0</v>
      </c>
      <c r="Z5427" s="430">
        <v>0</v>
      </c>
      <c r="AA5427" s="430">
        <v>0</v>
      </c>
      <c r="AB5427" s="430">
        <v>0</v>
      </c>
      <c r="AC5427" s="430">
        <v>0</v>
      </c>
      <c r="AD5427" s="430">
        <v>0</v>
      </c>
      <c r="AE5427" s="430">
        <v>0</v>
      </c>
      <c r="AF5427" s="430">
        <v>0</v>
      </c>
      <c r="AG5427" s="430">
        <v>0</v>
      </c>
      <c r="AH5427" s="430">
        <v>0</v>
      </c>
      <c r="AI5427" s="430">
        <v>0</v>
      </c>
      <c r="AJ5427" s="430">
        <v>0</v>
      </c>
      <c r="AK5427" s="430">
        <v>0</v>
      </c>
      <c r="AL5427" s="430">
        <v>0</v>
      </c>
    </row>
    <row r="5428" spans="1:38" x14ac:dyDescent="0.25">
      <c r="A5428" s="430" t="s">
        <v>4397</v>
      </c>
      <c r="B5428" s="430">
        <v>1</v>
      </c>
      <c r="C5428" s="430" t="s">
        <v>4398</v>
      </c>
      <c r="D5428" s="430" t="s">
        <v>4075</v>
      </c>
      <c r="E5428" s="430">
        <v>98</v>
      </c>
      <c r="F5428" s="430">
        <v>0</v>
      </c>
      <c r="G5428" s="430">
        <v>0</v>
      </c>
      <c r="H5428" s="430">
        <v>0</v>
      </c>
      <c r="I5428" s="430">
        <v>0</v>
      </c>
      <c r="J5428" s="430">
        <v>0</v>
      </c>
      <c r="K5428" s="430">
        <v>0</v>
      </c>
      <c r="L5428" s="430">
        <v>0</v>
      </c>
      <c r="M5428" s="430">
        <v>0</v>
      </c>
      <c r="N5428" s="430">
        <v>0</v>
      </c>
      <c r="O5428" s="430">
        <v>0</v>
      </c>
      <c r="P5428" s="430">
        <v>0</v>
      </c>
      <c r="Q5428" s="430">
        <v>0</v>
      </c>
      <c r="R5428" s="430">
        <v>0</v>
      </c>
      <c r="S5428" s="430">
        <v>0</v>
      </c>
      <c r="T5428" s="430">
        <v>0</v>
      </c>
      <c r="U5428" s="430">
        <v>0</v>
      </c>
      <c r="V5428" s="430">
        <v>0</v>
      </c>
      <c r="W5428" s="430">
        <v>0</v>
      </c>
      <c r="X5428" s="430">
        <v>0</v>
      </c>
      <c r="Y5428" s="430">
        <v>0</v>
      </c>
      <c r="Z5428" s="430">
        <v>0</v>
      </c>
      <c r="AA5428" s="430">
        <v>0</v>
      </c>
      <c r="AB5428" s="430">
        <v>0</v>
      </c>
      <c r="AC5428" s="430">
        <v>0</v>
      </c>
      <c r="AD5428" s="430">
        <v>0</v>
      </c>
      <c r="AE5428" s="430">
        <v>0</v>
      </c>
      <c r="AF5428" s="430">
        <v>0</v>
      </c>
      <c r="AG5428" s="430">
        <v>0</v>
      </c>
      <c r="AH5428" s="430">
        <v>0</v>
      </c>
      <c r="AI5428" s="430">
        <v>0</v>
      </c>
      <c r="AJ5428" s="430">
        <v>0</v>
      </c>
      <c r="AK5428" s="430">
        <v>0</v>
      </c>
      <c r="AL5428" s="430">
        <v>0</v>
      </c>
    </row>
    <row r="5429" spans="1:38" x14ac:dyDescent="0.25">
      <c r="A5429" s="430" t="s">
        <v>4397</v>
      </c>
      <c r="B5429" s="430">
        <v>1</v>
      </c>
      <c r="C5429" s="430" t="s">
        <v>4398</v>
      </c>
      <c r="D5429" s="430" t="s">
        <v>4077</v>
      </c>
      <c r="E5429" s="430">
        <v>98</v>
      </c>
      <c r="F5429" s="430">
        <v>0</v>
      </c>
      <c r="G5429" s="430">
        <v>0</v>
      </c>
      <c r="H5429" s="430">
        <v>0</v>
      </c>
      <c r="I5429" s="430">
        <v>0</v>
      </c>
      <c r="J5429" s="430">
        <v>0</v>
      </c>
      <c r="K5429" s="430">
        <v>0</v>
      </c>
      <c r="L5429" s="430">
        <v>0</v>
      </c>
      <c r="M5429" s="430">
        <v>0</v>
      </c>
      <c r="N5429" s="430">
        <v>0</v>
      </c>
      <c r="O5429" s="430">
        <v>0</v>
      </c>
      <c r="P5429" s="430">
        <v>0</v>
      </c>
      <c r="Q5429" s="430">
        <v>0</v>
      </c>
      <c r="R5429" s="430">
        <v>0</v>
      </c>
      <c r="S5429" s="430">
        <v>0</v>
      </c>
      <c r="T5429" s="430">
        <v>0</v>
      </c>
      <c r="U5429" s="430">
        <v>0</v>
      </c>
      <c r="V5429" s="430">
        <v>0</v>
      </c>
      <c r="W5429" s="430">
        <v>0</v>
      </c>
      <c r="X5429" s="430">
        <v>0</v>
      </c>
      <c r="Y5429" s="430">
        <v>0</v>
      </c>
      <c r="Z5429" s="430">
        <v>0</v>
      </c>
      <c r="AA5429" s="430">
        <v>0</v>
      </c>
      <c r="AB5429" s="430">
        <v>0</v>
      </c>
      <c r="AC5429" s="430">
        <v>0</v>
      </c>
      <c r="AD5429" s="430">
        <v>0</v>
      </c>
      <c r="AE5429" s="430">
        <v>0</v>
      </c>
      <c r="AF5429" s="430">
        <v>0</v>
      </c>
      <c r="AG5429" s="430">
        <v>0</v>
      </c>
      <c r="AH5429" s="430">
        <v>0</v>
      </c>
      <c r="AI5429" s="430">
        <v>0</v>
      </c>
      <c r="AJ5429" s="430">
        <v>0</v>
      </c>
      <c r="AK5429" s="430">
        <v>0</v>
      </c>
      <c r="AL5429" s="430">
        <v>0</v>
      </c>
    </row>
    <row r="5430" spans="1:38" x14ac:dyDescent="0.25">
      <c r="A5430" s="430" t="s">
        <v>4397</v>
      </c>
      <c r="B5430" s="430">
        <v>1</v>
      </c>
      <c r="C5430" s="430" t="s">
        <v>4398</v>
      </c>
      <c r="D5430" s="430" t="s">
        <v>4079</v>
      </c>
      <c r="E5430" s="430">
        <v>98</v>
      </c>
      <c r="F5430" s="430">
        <v>0</v>
      </c>
      <c r="G5430" s="430">
        <v>0</v>
      </c>
      <c r="H5430" s="430">
        <v>0</v>
      </c>
      <c r="I5430" s="430">
        <v>0</v>
      </c>
      <c r="J5430" s="430">
        <v>0</v>
      </c>
      <c r="K5430" s="430">
        <v>0</v>
      </c>
      <c r="L5430" s="430">
        <v>0</v>
      </c>
      <c r="M5430" s="430">
        <v>0</v>
      </c>
      <c r="N5430" s="430">
        <v>0</v>
      </c>
      <c r="O5430" s="430">
        <v>0</v>
      </c>
      <c r="P5430" s="430">
        <v>0</v>
      </c>
      <c r="Q5430" s="430">
        <v>0</v>
      </c>
      <c r="R5430" s="430">
        <v>0</v>
      </c>
      <c r="S5430" s="430">
        <v>0</v>
      </c>
      <c r="T5430" s="430">
        <v>0</v>
      </c>
      <c r="U5430" s="430">
        <v>0</v>
      </c>
      <c r="V5430" s="430">
        <v>0</v>
      </c>
      <c r="W5430" s="430">
        <v>0</v>
      </c>
      <c r="X5430" s="430">
        <v>0</v>
      </c>
      <c r="Y5430" s="430">
        <v>0</v>
      </c>
      <c r="Z5430" s="430">
        <v>0</v>
      </c>
      <c r="AA5430" s="430">
        <v>0</v>
      </c>
      <c r="AB5430" s="430">
        <v>0</v>
      </c>
      <c r="AC5430" s="430">
        <v>0</v>
      </c>
      <c r="AD5430" s="430">
        <v>0</v>
      </c>
      <c r="AE5430" s="430">
        <v>0</v>
      </c>
      <c r="AF5430" s="430">
        <v>0</v>
      </c>
      <c r="AG5430" s="430">
        <v>0</v>
      </c>
      <c r="AH5430" s="430">
        <v>0</v>
      </c>
      <c r="AI5430" s="430">
        <v>0</v>
      </c>
      <c r="AJ5430" s="430">
        <v>0</v>
      </c>
      <c r="AK5430" s="430">
        <v>0</v>
      </c>
      <c r="AL5430" s="430">
        <v>0</v>
      </c>
    </row>
    <row r="5431" spans="1:38" x14ac:dyDescent="0.25">
      <c r="A5431" s="430" t="s">
        <v>4397</v>
      </c>
      <c r="B5431" s="430">
        <v>1</v>
      </c>
      <c r="C5431" s="430" t="s">
        <v>4398</v>
      </c>
      <c r="D5431" s="430" t="s">
        <v>4081</v>
      </c>
      <c r="E5431" s="430">
        <v>98</v>
      </c>
      <c r="F5431" s="430">
        <v>0</v>
      </c>
      <c r="G5431" s="430">
        <v>0</v>
      </c>
      <c r="H5431" s="430">
        <v>0</v>
      </c>
      <c r="I5431" s="430">
        <v>0</v>
      </c>
      <c r="J5431" s="430">
        <v>0</v>
      </c>
      <c r="K5431" s="430">
        <v>0</v>
      </c>
      <c r="L5431" s="430">
        <v>0</v>
      </c>
      <c r="M5431" s="430">
        <v>0</v>
      </c>
      <c r="N5431" s="430">
        <v>0</v>
      </c>
      <c r="O5431" s="430">
        <v>0</v>
      </c>
      <c r="P5431" s="430">
        <v>0</v>
      </c>
      <c r="Q5431" s="430">
        <v>0</v>
      </c>
      <c r="R5431" s="430">
        <v>0</v>
      </c>
      <c r="S5431" s="430">
        <v>0</v>
      </c>
      <c r="T5431" s="430">
        <v>0</v>
      </c>
      <c r="U5431" s="430">
        <v>0</v>
      </c>
      <c r="V5431" s="430">
        <v>0</v>
      </c>
      <c r="W5431" s="430">
        <v>0</v>
      </c>
      <c r="X5431" s="430">
        <v>0</v>
      </c>
      <c r="Y5431" s="430">
        <v>0</v>
      </c>
      <c r="Z5431" s="430">
        <v>0</v>
      </c>
      <c r="AA5431" s="430">
        <v>0</v>
      </c>
      <c r="AB5431" s="430">
        <v>0</v>
      </c>
      <c r="AC5431" s="430">
        <v>0</v>
      </c>
      <c r="AD5431" s="430">
        <v>0</v>
      </c>
      <c r="AE5431" s="430">
        <v>0</v>
      </c>
      <c r="AF5431" s="430">
        <v>0</v>
      </c>
      <c r="AG5431" s="430">
        <v>0</v>
      </c>
      <c r="AH5431" s="430">
        <v>0</v>
      </c>
      <c r="AI5431" s="430">
        <v>0</v>
      </c>
      <c r="AJ5431" s="430">
        <v>0</v>
      </c>
      <c r="AK5431" s="430">
        <v>0</v>
      </c>
      <c r="AL5431" s="430">
        <v>0</v>
      </c>
    </row>
    <row r="5432" spans="1:38" x14ac:dyDescent="0.25">
      <c r="A5432" s="430" t="s">
        <v>4397</v>
      </c>
      <c r="B5432" s="430">
        <v>1</v>
      </c>
      <c r="C5432" s="430" t="s">
        <v>4398</v>
      </c>
      <c r="D5432" s="430" t="s">
        <v>4083</v>
      </c>
      <c r="E5432" s="430">
        <v>98</v>
      </c>
      <c r="F5432" s="430">
        <v>0</v>
      </c>
      <c r="G5432" s="430">
        <v>0</v>
      </c>
      <c r="H5432" s="430">
        <v>0</v>
      </c>
      <c r="I5432" s="430">
        <v>0</v>
      </c>
      <c r="J5432" s="430">
        <v>0</v>
      </c>
      <c r="K5432" s="430">
        <v>0</v>
      </c>
      <c r="L5432" s="430">
        <v>0</v>
      </c>
      <c r="M5432" s="430">
        <v>0</v>
      </c>
      <c r="N5432" s="430">
        <v>0</v>
      </c>
      <c r="O5432" s="430">
        <v>0</v>
      </c>
      <c r="P5432" s="430">
        <v>0</v>
      </c>
      <c r="Q5432" s="430">
        <v>0</v>
      </c>
      <c r="R5432" s="430">
        <v>0</v>
      </c>
      <c r="S5432" s="430">
        <v>0</v>
      </c>
      <c r="T5432" s="430">
        <v>0</v>
      </c>
      <c r="U5432" s="430">
        <v>0</v>
      </c>
      <c r="V5432" s="430">
        <v>0</v>
      </c>
      <c r="W5432" s="430">
        <v>0</v>
      </c>
      <c r="X5432" s="430">
        <v>0</v>
      </c>
      <c r="Y5432" s="430">
        <v>0</v>
      </c>
      <c r="Z5432" s="430">
        <v>0</v>
      </c>
      <c r="AA5432" s="430">
        <v>0</v>
      </c>
      <c r="AB5432" s="430">
        <v>0</v>
      </c>
      <c r="AC5432" s="430">
        <v>0</v>
      </c>
      <c r="AD5432" s="430">
        <v>0</v>
      </c>
      <c r="AE5432" s="430">
        <v>0</v>
      </c>
      <c r="AF5432" s="430">
        <v>0</v>
      </c>
      <c r="AG5432" s="430">
        <v>0</v>
      </c>
      <c r="AH5432" s="430">
        <v>0</v>
      </c>
      <c r="AI5432" s="430">
        <v>0</v>
      </c>
      <c r="AJ5432" s="430">
        <v>0</v>
      </c>
      <c r="AK5432" s="430">
        <v>0</v>
      </c>
      <c r="AL5432" s="430">
        <v>0</v>
      </c>
    </row>
    <row r="5433" spans="1:38" x14ac:dyDescent="0.25">
      <c r="A5433" s="430" t="s">
        <v>4397</v>
      </c>
      <c r="B5433" s="430">
        <v>1</v>
      </c>
      <c r="C5433" s="430" t="s">
        <v>4398</v>
      </c>
      <c r="D5433" s="430" t="s">
        <v>4085</v>
      </c>
      <c r="E5433" s="430">
        <v>98</v>
      </c>
      <c r="F5433" s="430">
        <v>0</v>
      </c>
      <c r="G5433" s="430">
        <v>0</v>
      </c>
      <c r="H5433" s="430">
        <v>0</v>
      </c>
      <c r="I5433" s="430">
        <v>0</v>
      </c>
      <c r="J5433" s="430">
        <v>0</v>
      </c>
      <c r="K5433" s="430">
        <v>0</v>
      </c>
      <c r="L5433" s="430">
        <v>0</v>
      </c>
      <c r="M5433" s="430">
        <v>0</v>
      </c>
      <c r="N5433" s="430">
        <v>0</v>
      </c>
      <c r="O5433" s="430">
        <v>0</v>
      </c>
      <c r="P5433" s="430">
        <v>0</v>
      </c>
      <c r="Q5433" s="430">
        <v>0</v>
      </c>
      <c r="R5433" s="430">
        <v>0</v>
      </c>
      <c r="S5433" s="430">
        <v>0</v>
      </c>
      <c r="T5433" s="430">
        <v>0</v>
      </c>
      <c r="U5433" s="430">
        <v>0</v>
      </c>
      <c r="V5433" s="430">
        <v>0</v>
      </c>
      <c r="W5433" s="430">
        <v>0</v>
      </c>
      <c r="X5433" s="430">
        <v>0</v>
      </c>
      <c r="Y5433" s="430">
        <v>0</v>
      </c>
      <c r="Z5433" s="430">
        <v>0</v>
      </c>
      <c r="AA5433" s="430">
        <v>0</v>
      </c>
      <c r="AB5433" s="430">
        <v>0</v>
      </c>
      <c r="AC5433" s="430">
        <v>0</v>
      </c>
      <c r="AD5433" s="430">
        <v>0</v>
      </c>
      <c r="AE5433" s="430">
        <v>0</v>
      </c>
      <c r="AF5433" s="430">
        <v>0</v>
      </c>
      <c r="AG5433" s="430">
        <v>0</v>
      </c>
      <c r="AH5433" s="430">
        <v>0</v>
      </c>
      <c r="AI5433" s="430">
        <v>0</v>
      </c>
      <c r="AJ5433" s="430">
        <v>0</v>
      </c>
      <c r="AK5433" s="430">
        <v>0</v>
      </c>
      <c r="AL5433" s="430">
        <v>0</v>
      </c>
    </row>
    <row r="5434" spans="1:38" x14ac:dyDescent="0.25">
      <c r="A5434" s="430" t="s">
        <v>4397</v>
      </c>
      <c r="B5434" s="430">
        <v>1</v>
      </c>
      <c r="C5434" s="430" t="s">
        <v>4398</v>
      </c>
      <c r="D5434" s="430" t="s">
        <v>4087</v>
      </c>
      <c r="E5434" s="430">
        <v>98</v>
      </c>
      <c r="F5434" s="430">
        <v>0</v>
      </c>
      <c r="G5434" s="430">
        <v>0</v>
      </c>
      <c r="H5434" s="430">
        <v>0</v>
      </c>
      <c r="I5434" s="430">
        <v>0</v>
      </c>
      <c r="J5434" s="430">
        <v>0</v>
      </c>
      <c r="K5434" s="430">
        <v>0</v>
      </c>
      <c r="L5434" s="430">
        <v>0</v>
      </c>
      <c r="M5434" s="430">
        <v>0</v>
      </c>
      <c r="N5434" s="430">
        <v>0</v>
      </c>
      <c r="O5434" s="430">
        <v>0</v>
      </c>
      <c r="P5434" s="430">
        <v>0</v>
      </c>
      <c r="Q5434" s="430">
        <v>0</v>
      </c>
      <c r="R5434" s="430">
        <v>0</v>
      </c>
      <c r="S5434" s="430">
        <v>0</v>
      </c>
      <c r="T5434" s="430">
        <v>0</v>
      </c>
      <c r="U5434" s="430">
        <v>0</v>
      </c>
      <c r="V5434" s="430">
        <v>0</v>
      </c>
      <c r="W5434" s="430">
        <v>0</v>
      </c>
      <c r="X5434" s="430">
        <v>0</v>
      </c>
      <c r="Y5434" s="430">
        <v>0</v>
      </c>
      <c r="Z5434" s="430">
        <v>0</v>
      </c>
      <c r="AA5434" s="430">
        <v>0</v>
      </c>
      <c r="AB5434" s="430">
        <v>0</v>
      </c>
      <c r="AC5434" s="430">
        <v>0</v>
      </c>
      <c r="AD5434" s="430">
        <v>0</v>
      </c>
      <c r="AE5434" s="430">
        <v>0</v>
      </c>
      <c r="AF5434" s="430">
        <v>0</v>
      </c>
      <c r="AG5434" s="430">
        <v>0</v>
      </c>
      <c r="AH5434" s="430">
        <v>0</v>
      </c>
      <c r="AI5434" s="430">
        <v>0</v>
      </c>
      <c r="AJ5434" s="430">
        <v>0</v>
      </c>
      <c r="AK5434" s="430">
        <v>0</v>
      </c>
      <c r="AL5434" s="430">
        <v>0</v>
      </c>
    </row>
    <row r="5435" spans="1:38" x14ac:dyDescent="0.25">
      <c r="A5435" s="430" t="s">
        <v>4397</v>
      </c>
      <c r="B5435" s="430">
        <v>1</v>
      </c>
      <c r="C5435" s="430" t="s">
        <v>4398</v>
      </c>
      <c r="D5435" s="430" t="s">
        <v>4230</v>
      </c>
      <c r="E5435" s="430">
        <v>98</v>
      </c>
      <c r="F5435" s="430">
        <v>0</v>
      </c>
      <c r="G5435" s="430">
        <v>0</v>
      </c>
      <c r="H5435" s="430">
        <v>0</v>
      </c>
      <c r="I5435" s="430">
        <v>0</v>
      </c>
      <c r="J5435" s="430">
        <v>0</v>
      </c>
      <c r="K5435" s="430">
        <v>0</v>
      </c>
      <c r="L5435" s="430">
        <v>0</v>
      </c>
      <c r="M5435" s="430">
        <v>0</v>
      </c>
      <c r="N5435" s="430">
        <v>0</v>
      </c>
      <c r="O5435" s="430">
        <v>0</v>
      </c>
      <c r="P5435" s="430">
        <v>0</v>
      </c>
      <c r="Q5435" s="430">
        <v>0</v>
      </c>
      <c r="R5435" s="430">
        <v>0</v>
      </c>
      <c r="S5435" s="430">
        <v>0</v>
      </c>
      <c r="T5435" s="430">
        <v>0</v>
      </c>
      <c r="U5435" s="430">
        <v>0</v>
      </c>
      <c r="V5435" s="430">
        <v>0</v>
      </c>
      <c r="W5435" s="430">
        <v>0</v>
      </c>
      <c r="X5435" s="430">
        <v>0</v>
      </c>
      <c r="Y5435" s="430">
        <v>0</v>
      </c>
      <c r="Z5435" s="430">
        <v>0</v>
      </c>
      <c r="AA5435" s="430">
        <v>0</v>
      </c>
      <c r="AB5435" s="430">
        <v>0</v>
      </c>
      <c r="AC5435" s="430">
        <v>0</v>
      </c>
      <c r="AD5435" s="430">
        <v>0</v>
      </c>
      <c r="AE5435" s="430">
        <v>0</v>
      </c>
      <c r="AF5435" s="430">
        <v>0</v>
      </c>
      <c r="AG5435" s="430">
        <v>0</v>
      </c>
      <c r="AH5435" s="430">
        <v>0</v>
      </c>
      <c r="AI5435" s="430">
        <v>0</v>
      </c>
      <c r="AJ5435" s="430">
        <v>0</v>
      </c>
      <c r="AK5435" s="430">
        <v>0</v>
      </c>
      <c r="AL5435" s="430">
        <v>0</v>
      </c>
    </row>
    <row r="5436" spans="1:38" x14ac:dyDescent="0.25">
      <c r="A5436" s="430" t="s">
        <v>4397</v>
      </c>
      <c r="B5436" s="430">
        <v>1</v>
      </c>
      <c r="C5436" s="430" t="s">
        <v>4398</v>
      </c>
      <c r="D5436" s="430" t="s">
        <v>4089</v>
      </c>
      <c r="E5436" s="430">
        <v>98</v>
      </c>
      <c r="F5436" s="430">
        <v>0</v>
      </c>
      <c r="G5436" s="430">
        <v>0</v>
      </c>
      <c r="H5436" s="430">
        <v>0</v>
      </c>
      <c r="I5436" s="430">
        <v>0</v>
      </c>
      <c r="J5436" s="430">
        <v>0</v>
      </c>
      <c r="K5436" s="430">
        <v>0</v>
      </c>
      <c r="L5436" s="430">
        <v>0</v>
      </c>
      <c r="M5436" s="430">
        <v>0</v>
      </c>
      <c r="N5436" s="430">
        <v>0</v>
      </c>
      <c r="O5436" s="430">
        <v>0</v>
      </c>
      <c r="P5436" s="430">
        <v>0</v>
      </c>
      <c r="Q5436" s="430">
        <v>0</v>
      </c>
      <c r="R5436" s="430">
        <v>0</v>
      </c>
      <c r="S5436" s="430">
        <v>0</v>
      </c>
      <c r="T5436" s="430">
        <v>0</v>
      </c>
      <c r="U5436" s="430">
        <v>0</v>
      </c>
      <c r="V5436" s="430">
        <v>0</v>
      </c>
      <c r="W5436" s="430">
        <v>0</v>
      </c>
      <c r="X5436" s="430">
        <v>0</v>
      </c>
      <c r="Y5436" s="430">
        <v>0</v>
      </c>
      <c r="Z5436" s="430">
        <v>0</v>
      </c>
      <c r="AA5436" s="430">
        <v>0</v>
      </c>
      <c r="AB5436" s="430">
        <v>0</v>
      </c>
      <c r="AC5436" s="430">
        <v>0</v>
      </c>
      <c r="AD5436" s="430">
        <v>0</v>
      </c>
      <c r="AE5436" s="430">
        <v>0</v>
      </c>
      <c r="AF5436" s="430">
        <v>0</v>
      </c>
      <c r="AG5436" s="430">
        <v>0</v>
      </c>
      <c r="AH5436" s="430">
        <v>0</v>
      </c>
      <c r="AI5436" s="430">
        <v>0</v>
      </c>
      <c r="AJ5436" s="430">
        <v>0</v>
      </c>
      <c r="AK5436" s="430">
        <v>0</v>
      </c>
      <c r="AL5436" s="430">
        <v>0</v>
      </c>
    </row>
    <row r="5437" spans="1:38" x14ac:dyDescent="0.25">
      <c r="A5437" s="430" t="s">
        <v>4397</v>
      </c>
      <c r="B5437" s="430">
        <v>1</v>
      </c>
      <c r="C5437" s="430" t="s">
        <v>4398</v>
      </c>
      <c r="D5437" s="430" t="s">
        <v>4091</v>
      </c>
      <c r="E5437" s="430">
        <v>98</v>
      </c>
      <c r="F5437" s="430">
        <v>0</v>
      </c>
      <c r="G5437" s="430">
        <v>0</v>
      </c>
      <c r="H5437" s="430">
        <v>0</v>
      </c>
      <c r="I5437" s="430">
        <v>0</v>
      </c>
      <c r="J5437" s="430">
        <v>0</v>
      </c>
      <c r="K5437" s="430">
        <v>0</v>
      </c>
      <c r="L5437" s="430">
        <v>0</v>
      </c>
      <c r="M5437" s="430">
        <v>0</v>
      </c>
      <c r="N5437" s="430">
        <v>0</v>
      </c>
      <c r="O5437" s="430">
        <v>0</v>
      </c>
      <c r="P5437" s="430">
        <v>0</v>
      </c>
      <c r="Q5437" s="430">
        <v>0</v>
      </c>
      <c r="R5437" s="430">
        <v>0</v>
      </c>
      <c r="S5437" s="430">
        <v>0</v>
      </c>
      <c r="T5437" s="430">
        <v>0</v>
      </c>
      <c r="U5437" s="430">
        <v>0</v>
      </c>
      <c r="V5437" s="430">
        <v>0</v>
      </c>
      <c r="W5437" s="430">
        <v>0</v>
      </c>
      <c r="X5437" s="430">
        <v>0</v>
      </c>
      <c r="Y5437" s="430">
        <v>0</v>
      </c>
      <c r="Z5437" s="430">
        <v>0</v>
      </c>
      <c r="AA5437" s="430">
        <v>0</v>
      </c>
      <c r="AB5437" s="430">
        <v>0</v>
      </c>
      <c r="AC5437" s="430">
        <v>0</v>
      </c>
      <c r="AD5437" s="430">
        <v>0</v>
      </c>
      <c r="AE5437" s="430">
        <v>0</v>
      </c>
      <c r="AF5437" s="430">
        <v>0</v>
      </c>
      <c r="AG5437" s="430">
        <v>0</v>
      </c>
      <c r="AH5437" s="430">
        <v>0</v>
      </c>
      <c r="AI5437" s="430">
        <v>0</v>
      </c>
      <c r="AJ5437" s="430">
        <v>0</v>
      </c>
      <c r="AK5437" s="430">
        <v>0</v>
      </c>
      <c r="AL5437" s="430">
        <v>0</v>
      </c>
    </row>
    <row r="5438" spans="1:38" x14ac:dyDescent="0.25">
      <c r="A5438" s="430" t="s">
        <v>4397</v>
      </c>
      <c r="B5438" s="430">
        <v>1</v>
      </c>
      <c r="C5438" s="430" t="s">
        <v>4398</v>
      </c>
      <c r="D5438" s="430" t="s">
        <v>4093</v>
      </c>
      <c r="E5438" s="430">
        <v>98</v>
      </c>
      <c r="F5438" s="430">
        <v>0</v>
      </c>
      <c r="G5438" s="430">
        <v>0</v>
      </c>
      <c r="H5438" s="430">
        <v>0</v>
      </c>
      <c r="I5438" s="430">
        <v>0</v>
      </c>
      <c r="J5438" s="430">
        <v>0</v>
      </c>
      <c r="K5438" s="430">
        <v>0</v>
      </c>
      <c r="L5438" s="430">
        <v>0</v>
      </c>
      <c r="M5438" s="430">
        <v>0</v>
      </c>
      <c r="N5438" s="430">
        <v>0</v>
      </c>
      <c r="O5438" s="430">
        <v>0</v>
      </c>
      <c r="P5438" s="430">
        <v>0</v>
      </c>
      <c r="Q5438" s="430">
        <v>0</v>
      </c>
      <c r="R5438" s="430">
        <v>0</v>
      </c>
      <c r="S5438" s="430">
        <v>0</v>
      </c>
      <c r="T5438" s="430">
        <v>0</v>
      </c>
      <c r="U5438" s="430">
        <v>0</v>
      </c>
      <c r="V5438" s="430">
        <v>0</v>
      </c>
      <c r="W5438" s="430">
        <v>0</v>
      </c>
      <c r="X5438" s="430">
        <v>0</v>
      </c>
      <c r="Y5438" s="430">
        <v>0</v>
      </c>
      <c r="Z5438" s="430">
        <v>0</v>
      </c>
      <c r="AA5438" s="430">
        <v>0</v>
      </c>
      <c r="AB5438" s="430">
        <v>0</v>
      </c>
      <c r="AC5438" s="430">
        <v>0</v>
      </c>
      <c r="AD5438" s="430">
        <v>0</v>
      </c>
      <c r="AE5438" s="430">
        <v>0</v>
      </c>
      <c r="AF5438" s="430">
        <v>0</v>
      </c>
      <c r="AG5438" s="430">
        <v>0</v>
      </c>
      <c r="AH5438" s="430">
        <v>0</v>
      </c>
      <c r="AI5438" s="430">
        <v>0</v>
      </c>
      <c r="AJ5438" s="430">
        <v>0</v>
      </c>
      <c r="AK5438" s="430">
        <v>0</v>
      </c>
      <c r="AL5438" s="430">
        <v>0</v>
      </c>
    </row>
    <row r="5439" spans="1:38" x14ac:dyDescent="0.25">
      <c r="A5439" s="430" t="s">
        <v>4397</v>
      </c>
      <c r="B5439" s="430">
        <v>1</v>
      </c>
      <c r="C5439" s="430" t="s">
        <v>4398</v>
      </c>
      <c r="D5439" s="430" t="s">
        <v>4095</v>
      </c>
      <c r="E5439" s="430">
        <v>98</v>
      </c>
      <c r="F5439" s="430">
        <v>0</v>
      </c>
      <c r="G5439" s="430">
        <v>0</v>
      </c>
      <c r="H5439" s="430">
        <v>0</v>
      </c>
      <c r="I5439" s="430">
        <v>0</v>
      </c>
      <c r="J5439" s="430">
        <v>0</v>
      </c>
      <c r="K5439" s="430">
        <v>0</v>
      </c>
      <c r="L5439" s="430">
        <v>0</v>
      </c>
      <c r="M5439" s="430">
        <v>0</v>
      </c>
      <c r="N5439" s="430">
        <v>0</v>
      </c>
      <c r="O5439" s="430">
        <v>0</v>
      </c>
      <c r="P5439" s="430">
        <v>0</v>
      </c>
      <c r="Q5439" s="430">
        <v>0</v>
      </c>
      <c r="R5439" s="430">
        <v>0</v>
      </c>
      <c r="S5439" s="430">
        <v>0</v>
      </c>
      <c r="T5439" s="430">
        <v>0</v>
      </c>
      <c r="U5439" s="430">
        <v>0</v>
      </c>
      <c r="V5439" s="430">
        <v>0</v>
      </c>
      <c r="W5439" s="430">
        <v>0</v>
      </c>
      <c r="X5439" s="430">
        <v>0</v>
      </c>
      <c r="Y5439" s="430">
        <v>0</v>
      </c>
      <c r="Z5439" s="430">
        <v>0</v>
      </c>
      <c r="AA5439" s="430">
        <v>0</v>
      </c>
      <c r="AB5439" s="430">
        <v>0</v>
      </c>
      <c r="AC5439" s="430">
        <v>0</v>
      </c>
      <c r="AD5439" s="430">
        <v>0</v>
      </c>
      <c r="AE5439" s="430">
        <v>0</v>
      </c>
      <c r="AF5439" s="430">
        <v>0</v>
      </c>
      <c r="AG5439" s="430">
        <v>0</v>
      </c>
      <c r="AH5439" s="430">
        <v>0</v>
      </c>
      <c r="AI5439" s="430">
        <v>0</v>
      </c>
      <c r="AJ5439" s="430">
        <v>0</v>
      </c>
      <c r="AK5439" s="430">
        <v>0</v>
      </c>
      <c r="AL5439" s="430">
        <v>0</v>
      </c>
    </row>
    <row r="5440" spans="1:38" x14ac:dyDescent="0.25">
      <c r="A5440" s="430" t="s">
        <v>4397</v>
      </c>
      <c r="B5440" s="430">
        <v>1</v>
      </c>
      <c r="C5440" s="430" t="s">
        <v>4398</v>
      </c>
      <c r="D5440" s="430" t="s">
        <v>4097</v>
      </c>
      <c r="E5440" s="430">
        <v>98</v>
      </c>
      <c r="F5440" s="430">
        <v>0</v>
      </c>
      <c r="G5440" s="430">
        <v>0</v>
      </c>
      <c r="H5440" s="430">
        <v>0</v>
      </c>
      <c r="I5440" s="430">
        <v>0</v>
      </c>
      <c r="J5440" s="430">
        <v>0</v>
      </c>
      <c r="K5440" s="430">
        <v>0</v>
      </c>
      <c r="L5440" s="430">
        <v>0</v>
      </c>
      <c r="M5440" s="430">
        <v>0</v>
      </c>
      <c r="N5440" s="430">
        <v>0</v>
      </c>
      <c r="O5440" s="430">
        <v>0</v>
      </c>
      <c r="P5440" s="430">
        <v>0</v>
      </c>
      <c r="Q5440" s="430">
        <v>0</v>
      </c>
      <c r="R5440" s="430">
        <v>0</v>
      </c>
      <c r="S5440" s="430">
        <v>0</v>
      </c>
      <c r="T5440" s="430">
        <v>0</v>
      </c>
      <c r="U5440" s="430">
        <v>0</v>
      </c>
      <c r="V5440" s="430">
        <v>0</v>
      </c>
      <c r="W5440" s="430">
        <v>0</v>
      </c>
      <c r="X5440" s="430">
        <v>0</v>
      </c>
      <c r="Y5440" s="430">
        <v>0</v>
      </c>
      <c r="Z5440" s="430">
        <v>0</v>
      </c>
      <c r="AA5440" s="430">
        <v>0</v>
      </c>
      <c r="AB5440" s="430">
        <v>0</v>
      </c>
      <c r="AC5440" s="430">
        <v>0</v>
      </c>
      <c r="AD5440" s="430">
        <v>0</v>
      </c>
      <c r="AE5440" s="430">
        <v>0</v>
      </c>
      <c r="AF5440" s="430">
        <v>0</v>
      </c>
      <c r="AG5440" s="430">
        <v>0</v>
      </c>
      <c r="AH5440" s="430">
        <v>0</v>
      </c>
      <c r="AI5440" s="430">
        <v>0</v>
      </c>
      <c r="AJ5440" s="430">
        <v>0</v>
      </c>
      <c r="AK5440" s="430">
        <v>0</v>
      </c>
      <c r="AL5440" s="430">
        <v>0</v>
      </c>
    </row>
    <row r="5441" spans="1:38" x14ac:dyDescent="0.25">
      <c r="A5441" s="430" t="s">
        <v>4399</v>
      </c>
      <c r="B5441" s="430">
        <v>1</v>
      </c>
      <c r="C5441" s="430" t="s">
        <v>4400</v>
      </c>
      <c r="D5441" s="430" t="s">
        <v>4001</v>
      </c>
      <c r="E5441" s="430">
        <v>99</v>
      </c>
      <c r="F5441" s="430">
        <v>0</v>
      </c>
      <c r="G5441" s="430">
        <v>0</v>
      </c>
      <c r="H5441" s="430">
        <v>0</v>
      </c>
      <c r="I5441" s="430">
        <v>0</v>
      </c>
      <c r="J5441" s="430">
        <v>2.9835000000000002E-8</v>
      </c>
      <c r="K5441" s="430">
        <v>8.8841999999999996E-8</v>
      </c>
      <c r="L5441" s="430">
        <v>7.9692600000000003E-7</v>
      </c>
      <c r="M5441" s="430">
        <v>2.1852479999999999E-6</v>
      </c>
      <c r="N5441" s="430">
        <v>4.2982289999999999E-6</v>
      </c>
      <c r="O5441" s="430">
        <v>7.1610630000000004E-6</v>
      </c>
      <c r="P5441" s="430">
        <v>1.0776401999999999E-5</v>
      </c>
      <c r="Q5441" s="430">
        <v>1.4540916E-5</v>
      </c>
      <c r="R5441" s="430">
        <v>1.8503004E-5</v>
      </c>
      <c r="S5441" s="430">
        <v>2.2545978E-5</v>
      </c>
      <c r="T5441" s="430">
        <v>2.6883324E-5</v>
      </c>
      <c r="U5441" s="430">
        <v>3.1263765000000001E-5</v>
      </c>
      <c r="V5441" s="430">
        <v>3.5808629999999997E-5</v>
      </c>
      <c r="W5441" s="430">
        <v>4.0312389E-5</v>
      </c>
      <c r="X5441" s="430">
        <v>4.5081348000000003E-5</v>
      </c>
      <c r="Y5441" s="430">
        <v>5.0340263999999998E-5</v>
      </c>
      <c r="Z5441" s="430">
        <v>5.6122287000000001E-5</v>
      </c>
      <c r="AA5441" s="430">
        <v>6.1674249000000001E-5</v>
      </c>
      <c r="AB5441" s="430">
        <v>6.7429751999999998E-5</v>
      </c>
      <c r="AC5441" s="430">
        <v>7.3257521999999995E-5</v>
      </c>
      <c r="AD5441" s="430">
        <v>7.8467375999999995E-5</v>
      </c>
      <c r="AE5441" s="430">
        <v>8.3975579999999995E-5</v>
      </c>
      <c r="AF5441" s="430">
        <v>8.9953188000000005E-5</v>
      </c>
      <c r="AG5441" s="430">
        <v>9.5444153999999998E-5</v>
      </c>
      <c r="AH5441" s="430">
        <v>1.00736883E-4</v>
      </c>
      <c r="AI5441" s="430">
        <v>1.06291497E-4</v>
      </c>
      <c r="AJ5441" s="430">
        <v>1.0739274E-4</v>
      </c>
      <c r="AK5441" s="430">
        <v>1.09015101E-4</v>
      </c>
      <c r="AL5441" s="430">
        <v>0</v>
      </c>
    </row>
    <row r="5442" spans="1:38" x14ac:dyDescent="0.25">
      <c r="A5442" s="430" t="s">
        <v>4399</v>
      </c>
      <c r="B5442" s="430">
        <v>1</v>
      </c>
      <c r="C5442" s="430" t="s">
        <v>4400</v>
      </c>
      <c r="D5442" s="430" t="s">
        <v>4003</v>
      </c>
      <c r="E5442" s="430">
        <v>99</v>
      </c>
      <c r="F5442" s="430">
        <v>0</v>
      </c>
      <c r="G5442" s="430">
        <v>0</v>
      </c>
      <c r="H5442" s="430">
        <v>0</v>
      </c>
      <c r="I5442" s="430">
        <v>0</v>
      </c>
      <c r="J5442" s="430">
        <v>2.11497E-7</v>
      </c>
      <c r="K5442" s="430">
        <v>6.3250200000000003E-7</v>
      </c>
      <c r="L5442" s="430">
        <v>5.6706390000000004E-6</v>
      </c>
      <c r="M5442" s="430">
        <v>1.5571218E-5</v>
      </c>
      <c r="N5442" s="430">
        <v>3.0540431999999997E-5</v>
      </c>
      <c r="O5442" s="430">
        <v>5.0777181E-5</v>
      </c>
      <c r="P5442" s="430">
        <v>7.6401468000000003E-5</v>
      </c>
      <c r="Q5442" s="430">
        <v>1.02511071E-4</v>
      </c>
      <c r="R5442" s="430">
        <v>1.2905427600000001E-4</v>
      </c>
      <c r="S5442" s="430">
        <v>1.5659131800000001E-4</v>
      </c>
      <c r="T5442" s="430">
        <v>1.8474826500000001E-4</v>
      </c>
      <c r="U5442" s="430">
        <v>2.14215963E-4</v>
      </c>
      <c r="V5442" s="430">
        <v>2.4545851200000001E-4</v>
      </c>
      <c r="W5442" s="430">
        <v>2.7689730899999997E-4</v>
      </c>
      <c r="X5442" s="430">
        <v>3.0940486200000002E-4</v>
      </c>
      <c r="Y5442" s="430">
        <v>3.4270801499999999E-4</v>
      </c>
      <c r="Z5442" s="430">
        <v>3.7616299500000002E-4</v>
      </c>
      <c r="AA5442" s="430">
        <v>4.0979367000000002E-4</v>
      </c>
      <c r="AB5442" s="430">
        <v>4.44417519E-4</v>
      </c>
      <c r="AC5442" s="430">
        <v>4.7985022799999999E-4</v>
      </c>
      <c r="AD5442" s="430">
        <v>5.1565554299999995E-4</v>
      </c>
      <c r="AE5442" s="430">
        <v>5.5209800099999999E-4</v>
      </c>
      <c r="AF5442" s="430">
        <v>5.8955087099999998E-4</v>
      </c>
      <c r="AG5442" s="430">
        <v>6.2832112199999999E-4</v>
      </c>
      <c r="AH5442" s="430">
        <v>6.6895175100000002E-4</v>
      </c>
      <c r="AI5442" s="430">
        <v>7.1111324699999997E-4</v>
      </c>
      <c r="AJ5442" s="430">
        <v>7.3675013100000001E-4</v>
      </c>
      <c r="AK5442" s="430">
        <v>7.4988880200000003E-4</v>
      </c>
      <c r="AL5442" s="430">
        <v>0</v>
      </c>
    </row>
    <row r="5443" spans="1:38" x14ac:dyDescent="0.25">
      <c r="A5443" s="430" t="s">
        <v>4399</v>
      </c>
      <c r="B5443" s="430">
        <v>1</v>
      </c>
      <c r="C5443" s="430" t="s">
        <v>4400</v>
      </c>
      <c r="D5443" s="430" t="s">
        <v>4004</v>
      </c>
      <c r="E5443" s="430">
        <v>99</v>
      </c>
      <c r="F5443" s="430">
        <v>0</v>
      </c>
      <c r="G5443" s="430">
        <v>0</v>
      </c>
      <c r="H5443" s="430">
        <v>0</v>
      </c>
      <c r="I5443" s="430">
        <v>0</v>
      </c>
      <c r="J5443" s="430">
        <v>1.23981E-7</v>
      </c>
      <c r="K5443" s="430">
        <v>3.7326899999999998E-7</v>
      </c>
      <c r="L5443" s="430">
        <v>3.3673770000000002E-6</v>
      </c>
      <c r="M5443" s="430">
        <v>9.2727179999999994E-6</v>
      </c>
      <c r="N5443" s="430">
        <v>1.8209295000000002E-5</v>
      </c>
      <c r="O5443" s="430">
        <v>3.0394571999999999E-5</v>
      </c>
      <c r="P5443" s="430">
        <v>4.5965789999999999E-5</v>
      </c>
      <c r="Q5443" s="430">
        <v>6.1758450000000005E-5</v>
      </c>
      <c r="R5443" s="430">
        <v>7.7947584000000002E-5</v>
      </c>
      <c r="S5443" s="430">
        <v>9.4744688999999998E-5</v>
      </c>
      <c r="T5443" s="430">
        <v>1.1212324499999999E-4</v>
      </c>
      <c r="U5443" s="430">
        <v>1.3036767899999999E-4</v>
      </c>
      <c r="V5443" s="430">
        <v>1.4962782899999999E-4</v>
      </c>
      <c r="W5443" s="430">
        <v>1.6880178899999999E-4</v>
      </c>
      <c r="X5443" s="430">
        <v>1.8850415999999999E-4</v>
      </c>
      <c r="Y5443" s="430">
        <v>2.0865538199999999E-4</v>
      </c>
      <c r="Z5443" s="430">
        <v>2.2968242699999999E-4</v>
      </c>
      <c r="AA5443" s="430">
        <v>2.5110594600000002E-4</v>
      </c>
      <c r="AB5443" s="430">
        <v>2.7245388300000002E-4</v>
      </c>
      <c r="AC5443" s="430">
        <v>2.9401862100000002E-4</v>
      </c>
      <c r="AD5443" s="430">
        <v>3.1604878499999999E-4</v>
      </c>
      <c r="AE5443" s="430">
        <v>3.3886128900000002E-4</v>
      </c>
      <c r="AF5443" s="430">
        <v>3.6241834199999997E-4</v>
      </c>
      <c r="AG5443" s="430">
        <v>3.8691884400000003E-4</v>
      </c>
      <c r="AH5443" s="430">
        <v>4.1192654100000002E-4</v>
      </c>
      <c r="AI5443" s="430">
        <v>4.3770928499999999E-4</v>
      </c>
      <c r="AJ5443" s="430">
        <v>4.4166142800000001E-4</v>
      </c>
      <c r="AK5443" s="430">
        <v>4.5022606199999999E-4</v>
      </c>
      <c r="AL5443" s="430">
        <v>0</v>
      </c>
    </row>
    <row r="5444" spans="1:38" x14ac:dyDescent="0.25">
      <c r="A5444" s="430" t="s">
        <v>4399</v>
      </c>
      <c r="B5444" s="430">
        <v>1</v>
      </c>
      <c r="C5444" s="430" t="s">
        <v>4400</v>
      </c>
      <c r="D5444" s="430" t="s">
        <v>4225</v>
      </c>
      <c r="E5444" s="430">
        <v>99</v>
      </c>
      <c r="F5444" s="430">
        <v>0</v>
      </c>
      <c r="G5444" s="430">
        <v>0</v>
      </c>
      <c r="H5444" s="430">
        <v>0</v>
      </c>
      <c r="I5444" s="430">
        <v>0</v>
      </c>
      <c r="J5444" s="430">
        <v>2.6519999999999999E-9</v>
      </c>
      <c r="K5444" s="430">
        <v>7.9560000000000002E-9</v>
      </c>
      <c r="L5444" s="430">
        <v>7.1603999999999997E-8</v>
      </c>
      <c r="M5444" s="430">
        <v>1.99563E-7</v>
      </c>
      <c r="N5444" s="430">
        <v>3.94485E-7</v>
      </c>
      <c r="O5444" s="430">
        <v>6.6233699999999996E-7</v>
      </c>
      <c r="P5444" s="430">
        <v>9.8985899999999997E-7</v>
      </c>
      <c r="Q5444" s="430">
        <v>1.3233479999999999E-6</v>
      </c>
      <c r="R5444" s="430">
        <v>1.6581630000000001E-6</v>
      </c>
      <c r="S5444" s="430">
        <v>1.9969560000000002E-6</v>
      </c>
      <c r="T5444" s="430">
        <v>2.3377379999999999E-6</v>
      </c>
      <c r="U5444" s="430">
        <v>2.6858129999999999E-6</v>
      </c>
      <c r="V5444" s="430">
        <v>3.029247E-6</v>
      </c>
      <c r="W5444" s="430">
        <v>3.363399E-6</v>
      </c>
      <c r="X5444" s="430">
        <v>3.6962249999999999E-6</v>
      </c>
      <c r="Y5444" s="430">
        <v>4.0310400000000003E-6</v>
      </c>
      <c r="Z5444" s="430">
        <v>4.3645289999999996E-6</v>
      </c>
      <c r="AA5444" s="430">
        <v>4.7006700000000002E-6</v>
      </c>
      <c r="AB5444" s="430">
        <v>5.0262030000000001E-6</v>
      </c>
      <c r="AC5444" s="430">
        <v>5.3437799999999999E-6</v>
      </c>
      <c r="AD5444" s="430">
        <v>5.6507489999999998E-6</v>
      </c>
      <c r="AE5444" s="430">
        <v>5.9437950000000002E-6</v>
      </c>
      <c r="AF5444" s="430">
        <v>6.2262330000000001E-6</v>
      </c>
      <c r="AG5444" s="430">
        <v>6.5007149999999996E-6</v>
      </c>
      <c r="AH5444" s="430">
        <v>6.7672409999999998E-6</v>
      </c>
      <c r="AI5444" s="430">
        <v>7.0205069999999999E-6</v>
      </c>
      <c r="AJ5444" s="430">
        <v>6.9489030000000004E-6</v>
      </c>
      <c r="AK5444" s="430">
        <v>6.8991779999999998E-6</v>
      </c>
      <c r="AL5444" s="430">
        <v>0</v>
      </c>
    </row>
    <row r="5445" spans="1:38" x14ac:dyDescent="0.25">
      <c r="A5445" s="430" t="s">
        <v>4399</v>
      </c>
      <c r="B5445" s="430">
        <v>1</v>
      </c>
      <c r="C5445" s="430" t="s">
        <v>4400</v>
      </c>
      <c r="D5445" s="430" t="s">
        <v>4006</v>
      </c>
      <c r="E5445" s="430">
        <v>99</v>
      </c>
      <c r="F5445" s="430">
        <v>0</v>
      </c>
      <c r="G5445" s="430">
        <v>0</v>
      </c>
      <c r="H5445" s="430">
        <v>0</v>
      </c>
      <c r="I5445" s="430">
        <v>0</v>
      </c>
      <c r="J5445" s="430">
        <v>2.1083399999999999E-7</v>
      </c>
      <c r="K5445" s="430">
        <v>6.5239199999999998E-7</v>
      </c>
      <c r="L5445" s="430">
        <v>6.0054540000000004E-6</v>
      </c>
      <c r="M5445" s="430">
        <v>1.6887273E-5</v>
      </c>
      <c r="N5445" s="430">
        <v>3.3858746999999997E-5</v>
      </c>
      <c r="O5445" s="430">
        <v>5.7581550000000001E-5</v>
      </c>
      <c r="P5445" s="430">
        <v>8.8558235999999994E-5</v>
      </c>
      <c r="Q5445" s="430">
        <v>1.21001478E-4</v>
      </c>
      <c r="R5445" s="430">
        <v>1.55445654E-4</v>
      </c>
      <c r="S5445" s="430">
        <v>1.9160169599999999E-4</v>
      </c>
      <c r="T5445" s="430">
        <v>2.30485983E-4</v>
      </c>
      <c r="U5445" s="430">
        <v>2.7371490899999999E-4</v>
      </c>
      <c r="V5445" s="430">
        <v>3.1970390399999998E-4</v>
      </c>
      <c r="W5445" s="430">
        <v>3.6547676099999999E-4</v>
      </c>
      <c r="X5445" s="430">
        <v>4.1184565500000002E-4</v>
      </c>
      <c r="Y5445" s="430">
        <v>4.56888549E-4</v>
      </c>
      <c r="Z5445" s="430">
        <v>5.03645961E-4</v>
      </c>
      <c r="AA5445" s="430">
        <v>5.5270066799999998E-4</v>
      </c>
      <c r="AB5445" s="430">
        <v>6.0493644899999998E-4</v>
      </c>
      <c r="AC5445" s="430">
        <v>6.5892652799999995E-4</v>
      </c>
      <c r="AD5445" s="430">
        <v>7.1676930000000002E-4</v>
      </c>
      <c r="AE5445" s="430">
        <v>7.7704064100000004E-4</v>
      </c>
      <c r="AF5445" s="430">
        <v>8.41266114E-4</v>
      </c>
      <c r="AG5445" s="430">
        <v>9.0784589999999999E-4</v>
      </c>
      <c r="AH5445" s="430">
        <v>9.797402939999999E-4</v>
      </c>
      <c r="AI5445" s="430">
        <v>1.0565130420000001E-3</v>
      </c>
      <c r="AJ5445" s="430">
        <v>1.0524554819999999E-3</v>
      </c>
      <c r="AK5445" s="430">
        <v>1.082651154E-3</v>
      </c>
      <c r="AL5445" s="430">
        <v>0</v>
      </c>
    </row>
    <row r="5446" spans="1:38" x14ac:dyDescent="0.25">
      <c r="A5446" s="430" t="s">
        <v>4399</v>
      </c>
      <c r="B5446" s="430">
        <v>1</v>
      </c>
      <c r="C5446" s="430" t="s">
        <v>4400</v>
      </c>
      <c r="D5446" s="430" t="s">
        <v>4008</v>
      </c>
      <c r="E5446" s="430">
        <v>99</v>
      </c>
      <c r="F5446" s="430">
        <v>0</v>
      </c>
      <c r="G5446" s="430">
        <v>0</v>
      </c>
      <c r="H5446" s="430">
        <v>0</v>
      </c>
      <c r="I5446" s="430">
        <v>0</v>
      </c>
      <c r="J5446" s="430">
        <v>1.5626910000000001E-6</v>
      </c>
      <c r="K5446" s="430">
        <v>4.664868E-6</v>
      </c>
      <c r="L5446" s="430">
        <v>4.1921490000000001E-5</v>
      </c>
      <c r="M5446" s="430">
        <v>1.15810188E-4</v>
      </c>
      <c r="N5446" s="430">
        <v>2.28721077E-4</v>
      </c>
      <c r="O5446" s="430">
        <v>3.8395722300000001E-4</v>
      </c>
      <c r="P5446" s="430">
        <v>5.8325038199999999E-4</v>
      </c>
      <c r="Q5446" s="430">
        <v>7.9113999899999997E-4</v>
      </c>
      <c r="R5446" s="430">
        <v>1.004525223E-3</v>
      </c>
      <c r="S5446" s="430">
        <v>1.225792191E-3</v>
      </c>
      <c r="T5446" s="430">
        <v>1.4506121759999999E-3</v>
      </c>
      <c r="U5446" s="430">
        <v>1.6794830909999999E-3</v>
      </c>
      <c r="V5446" s="430">
        <v>1.9100771429999999E-3</v>
      </c>
      <c r="W5446" s="430">
        <v>2.1480749160000001E-3</v>
      </c>
      <c r="X5446" s="430">
        <v>2.400394152E-3</v>
      </c>
      <c r="Y5446" s="430">
        <v>2.6622665549999999E-3</v>
      </c>
      <c r="Z5446" s="430">
        <v>2.9334839429999999E-3</v>
      </c>
      <c r="AA5446" s="430">
        <v>3.2133906090000002E-3</v>
      </c>
      <c r="AB5446" s="430">
        <v>3.5010417779999998E-3</v>
      </c>
      <c r="AC5446" s="430">
        <v>3.7991849219999999E-3</v>
      </c>
      <c r="AD5446" s="430">
        <v>4.1078691030000001E-3</v>
      </c>
      <c r="AE5446" s="430">
        <v>4.4242739189999996E-3</v>
      </c>
      <c r="AF5446" s="430">
        <v>4.7424025349999998E-3</v>
      </c>
      <c r="AG5446" s="430">
        <v>5.0669980529999999E-3</v>
      </c>
      <c r="AH5446" s="430">
        <v>5.3932490819999998E-3</v>
      </c>
      <c r="AI5446" s="430">
        <v>5.7141026279999996E-3</v>
      </c>
      <c r="AJ5446" s="430">
        <v>5.7915569400000004E-3</v>
      </c>
      <c r="AK5446" s="430">
        <v>5.838242748E-3</v>
      </c>
      <c r="AL5446" s="430">
        <v>0</v>
      </c>
    </row>
    <row r="5447" spans="1:38" x14ac:dyDescent="0.25">
      <c r="A5447" s="430" t="s">
        <v>4399</v>
      </c>
      <c r="B5447" s="430">
        <v>1</v>
      </c>
      <c r="C5447" s="430" t="s">
        <v>4400</v>
      </c>
      <c r="D5447" s="430" t="s">
        <v>481</v>
      </c>
      <c r="E5447" s="430">
        <v>99</v>
      </c>
      <c r="F5447" s="430">
        <v>0</v>
      </c>
      <c r="G5447" s="430">
        <v>0</v>
      </c>
      <c r="H5447" s="430">
        <v>0</v>
      </c>
      <c r="I5447" s="430">
        <v>0</v>
      </c>
      <c r="J5447" s="430">
        <v>1.84977E-7</v>
      </c>
      <c r="K5447" s="430">
        <v>5.62887E-7</v>
      </c>
      <c r="L5447" s="430">
        <v>5.1322830000000001E-6</v>
      </c>
      <c r="M5447" s="430">
        <v>1.4324778E-5</v>
      </c>
      <c r="N5447" s="430">
        <v>2.8542812999999999E-5</v>
      </c>
      <c r="O5447" s="430">
        <v>4.8437453999999999E-5</v>
      </c>
      <c r="P5447" s="430">
        <v>7.4252022E-5</v>
      </c>
      <c r="Q5447" s="430">
        <v>1.01548395E-4</v>
      </c>
      <c r="R5447" s="430">
        <v>1.2935130000000001E-4</v>
      </c>
      <c r="S5447" s="430">
        <v>1.5746913E-4</v>
      </c>
      <c r="T5447" s="430">
        <v>1.8655361399999999E-4</v>
      </c>
      <c r="U5447" s="430">
        <v>2.1712587E-4</v>
      </c>
      <c r="V5447" s="430">
        <v>2.5030769400000001E-4</v>
      </c>
      <c r="W5447" s="430">
        <v>2.8466170199999998E-4</v>
      </c>
      <c r="X5447" s="430">
        <v>3.2065265700000002E-4</v>
      </c>
      <c r="Y5447" s="430">
        <v>3.5814066600000001E-4</v>
      </c>
      <c r="Z5447" s="430">
        <v>3.9675909000000002E-4</v>
      </c>
      <c r="AA5447" s="430">
        <v>4.3730816999999999E-4</v>
      </c>
      <c r="AB5447" s="430">
        <v>4.7920512899999999E-4</v>
      </c>
      <c r="AC5447" s="430">
        <v>5.2346833499999999E-4</v>
      </c>
      <c r="AD5447" s="430">
        <v>5.6983192500000002E-4</v>
      </c>
      <c r="AE5447" s="430">
        <v>6.2027694300000004E-4</v>
      </c>
      <c r="AF5447" s="430">
        <v>6.7156264500000003E-4</v>
      </c>
      <c r="AG5447" s="430">
        <v>7.2356571299999999E-4</v>
      </c>
      <c r="AH5447" s="430">
        <v>7.7911118999999997E-4</v>
      </c>
      <c r="AI5447" s="430">
        <v>8.34345057E-4</v>
      </c>
      <c r="AJ5447" s="430">
        <v>8.48110926E-4</v>
      </c>
      <c r="AK5447" s="430">
        <v>8.6478471300000003E-4</v>
      </c>
      <c r="AL5447" s="430">
        <v>0</v>
      </c>
    </row>
    <row r="5448" spans="1:38" x14ac:dyDescent="0.25">
      <c r="A5448" s="430" t="s">
        <v>4399</v>
      </c>
      <c r="B5448" s="430">
        <v>1</v>
      </c>
      <c r="C5448" s="430" t="s">
        <v>4400</v>
      </c>
      <c r="D5448" s="430" t="s">
        <v>4011</v>
      </c>
      <c r="E5448" s="430">
        <v>99</v>
      </c>
      <c r="F5448" s="430">
        <v>0</v>
      </c>
      <c r="G5448" s="430">
        <v>0</v>
      </c>
      <c r="H5448" s="430">
        <v>0</v>
      </c>
      <c r="I5448" s="430">
        <v>0</v>
      </c>
      <c r="J5448" s="430">
        <v>1.6442399999999999E-7</v>
      </c>
      <c r="K5448" s="430">
        <v>4.8929399999999996E-7</v>
      </c>
      <c r="L5448" s="430">
        <v>4.3685069999999997E-6</v>
      </c>
      <c r="M5448" s="430">
        <v>1.1939967000000001E-5</v>
      </c>
      <c r="N5448" s="430">
        <v>2.3333622E-5</v>
      </c>
      <c r="O5448" s="430">
        <v>3.8814009000000003E-5</v>
      </c>
      <c r="P5448" s="430">
        <v>5.8547541E-5</v>
      </c>
      <c r="Q5448" s="430">
        <v>7.8767051999999995E-5</v>
      </c>
      <c r="R5448" s="430">
        <v>9.9633651E-5</v>
      </c>
      <c r="S5448" s="430">
        <v>1.21153968E-4</v>
      </c>
      <c r="T5448" s="430">
        <v>1.4255892300000001E-4</v>
      </c>
      <c r="U5448" s="430">
        <v>1.6439350200000001E-4</v>
      </c>
      <c r="V5448" s="430">
        <v>1.8651847499999999E-4</v>
      </c>
      <c r="W5448" s="430">
        <v>2.0901472800000001E-4</v>
      </c>
      <c r="X5448" s="430">
        <v>2.3250747000000001E-4</v>
      </c>
      <c r="Y5448" s="430">
        <v>2.5655182799999999E-4</v>
      </c>
      <c r="Z5448" s="430">
        <v>2.8133874600000001E-4</v>
      </c>
      <c r="AA5448" s="430">
        <v>3.0639749400000001E-4</v>
      </c>
      <c r="AB5448" s="430">
        <v>3.3172077900000001E-4</v>
      </c>
      <c r="AC5448" s="430">
        <v>3.5711699400000003E-4</v>
      </c>
      <c r="AD5448" s="430">
        <v>3.8279100599999998E-4</v>
      </c>
      <c r="AE5448" s="430">
        <v>4.0809837900000003E-4</v>
      </c>
      <c r="AF5448" s="430">
        <v>4.3364841000000001E-4</v>
      </c>
      <c r="AG5448" s="430">
        <v>4.6052841899999999E-4</v>
      </c>
      <c r="AH5448" s="430">
        <v>4.8883719299999998E-4</v>
      </c>
      <c r="AI5448" s="430">
        <v>5.1667987799999999E-4</v>
      </c>
      <c r="AJ5448" s="430">
        <v>5.2787993700000003E-4</v>
      </c>
      <c r="AK5448" s="430">
        <v>5.3648103599999997E-4</v>
      </c>
      <c r="AL5448" s="430">
        <v>0</v>
      </c>
    </row>
    <row r="5449" spans="1:38" x14ac:dyDescent="0.25">
      <c r="A5449" s="430" t="s">
        <v>4399</v>
      </c>
      <c r="B5449" s="430">
        <v>1</v>
      </c>
      <c r="C5449" s="430" t="s">
        <v>4400</v>
      </c>
      <c r="D5449" s="430" t="s">
        <v>4013</v>
      </c>
      <c r="E5449" s="430">
        <v>99</v>
      </c>
      <c r="F5449" s="430">
        <v>0</v>
      </c>
      <c r="G5449" s="430">
        <v>0</v>
      </c>
      <c r="H5449" s="430">
        <v>0</v>
      </c>
      <c r="I5449" s="430">
        <v>0</v>
      </c>
      <c r="J5449" s="430">
        <v>2.9172000000000001E-8</v>
      </c>
      <c r="K5449" s="430">
        <v>8.5526999999999996E-8</v>
      </c>
      <c r="L5449" s="430">
        <v>7.4919E-7</v>
      </c>
      <c r="M5449" s="430">
        <v>2.0241389999999998E-6</v>
      </c>
      <c r="N5449" s="430">
        <v>3.9189930000000001E-6</v>
      </c>
      <c r="O5449" s="430">
        <v>6.5358540000000004E-6</v>
      </c>
      <c r="P5449" s="430">
        <v>9.8163779999999995E-6</v>
      </c>
      <c r="Q5449" s="430">
        <v>1.3182429E-5</v>
      </c>
      <c r="R5449" s="430">
        <v>1.6510689000000001E-5</v>
      </c>
      <c r="S5449" s="430">
        <v>1.9767344999999999E-5</v>
      </c>
      <c r="T5449" s="430">
        <v>2.3151297000000002E-5</v>
      </c>
      <c r="U5449" s="430">
        <v>2.6584973999999999E-5</v>
      </c>
      <c r="V5449" s="430">
        <v>3.0261308999999999E-5</v>
      </c>
      <c r="W5449" s="430">
        <v>3.4037093999999997E-5</v>
      </c>
      <c r="X5449" s="430">
        <v>3.8050233000000001E-5</v>
      </c>
      <c r="Y5449" s="430">
        <v>4.2657419999999997E-5</v>
      </c>
      <c r="Z5449" s="430">
        <v>4.7577543000000001E-5</v>
      </c>
      <c r="AA5449" s="430">
        <v>5.2960439999999998E-5</v>
      </c>
      <c r="AB5449" s="430">
        <v>5.8657599000000003E-5</v>
      </c>
      <c r="AC5449" s="430">
        <v>6.4709463E-5</v>
      </c>
      <c r="AD5449" s="430">
        <v>7.0645965000000005E-5</v>
      </c>
      <c r="AE5449" s="430">
        <v>7.6991538E-5</v>
      </c>
      <c r="AF5449" s="430">
        <v>8.3290701000000001E-5</v>
      </c>
      <c r="AG5449" s="430">
        <v>8.9788763999999998E-5</v>
      </c>
      <c r="AH5449" s="430">
        <v>9.6295446000000006E-5</v>
      </c>
      <c r="AI5449" s="430">
        <v>1.02618477E-4</v>
      </c>
      <c r="AJ5449" s="430">
        <v>1.0118308199999999E-4</v>
      </c>
      <c r="AK5449" s="430">
        <v>9.9697299000000002E-5</v>
      </c>
      <c r="AL5449" s="430">
        <v>0</v>
      </c>
    </row>
    <row r="5450" spans="1:38" x14ac:dyDescent="0.25">
      <c r="A5450" s="430" t="s">
        <v>4399</v>
      </c>
      <c r="B5450" s="430">
        <v>1</v>
      </c>
      <c r="C5450" s="430" t="s">
        <v>4400</v>
      </c>
      <c r="D5450" s="430" t="s">
        <v>4014</v>
      </c>
      <c r="E5450" s="430">
        <v>99</v>
      </c>
      <c r="F5450" s="430">
        <v>0</v>
      </c>
      <c r="G5450" s="430">
        <v>0</v>
      </c>
      <c r="H5450" s="430">
        <v>0</v>
      </c>
      <c r="I5450" s="430">
        <v>0</v>
      </c>
      <c r="J5450" s="430">
        <v>3.5801999999999999E-8</v>
      </c>
      <c r="K5450" s="430">
        <v>1.07406E-7</v>
      </c>
      <c r="L5450" s="430">
        <v>9.6996900000000002E-7</v>
      </c>
      <c r="M5450" s="430">
        <v>2.6791829999999999E-6</v>
      </c>
      <c r="N5450" s="430">
        <v>5.2927290000000003E-6</v>
      </c>
      <c r="O5450" s="430">
        <v>8.8828739999999998E-6</v>
      </c>
      <c r="P5450" s="430">
        <v>1.3494702E-5</v>
      </c>
      <c r="Q5450" s="430">
        <v>1.8257694E-5</v>
      </c>
      <c r="R5450" s="430">
        <v>2.3222901E-5</v>
      </c>
      <c r="S5450" s="430">
        <v>2.8442700000000001E-5</v>
      </c>
      <c r="T5450" s="430">
        <v>3.3877310999999998E-5</v>
      </c>
      <c r="U5450" s="430">
        <v>3.9617565000000003E-5</v>
      </c>
      <c r="V5450" s="430">
        <v>4.5564011999999999E-5</v>
      </c>
      <c r="W5450" s="430">
        <v>5.1656982000000001E-5</v>
      </c>
      <c r="X5450" s="430">
        <v>5.7961448999999998E-5</v>
      </c>
      <c r="Y5450" s="430">
        <v>6.4230114000000005E-5</v>
      </c>
      <c r="Z5450" s="430">
        <v>7.0716242999999997E-5</v>
      </c>
      <c r="AA5450" s="430">
        <v>7.7490113999999997E-5</v>
      </c>
      <c r="AB5450" s="430">
        <v>8.4472166999999997E-5</v>
      </c>
      <c r="AC5450" s="430">
        <v>9.1773785999999994E-5</v>
      </c>
      <c r="AD5450" s="430">
        <v>9.9339279000000002E-5</v>
      </c>
      <c r="AE5450" s="430">
        <v>1.07133507E-4</v>
      </c>
      <c r="AF5450" s="430">
        <v>1.15078236E-4</v>
      </c>
      <c r="AG5450" s="430">
        <v>1.2339026700000001E-4</v>
      </c>
      <c r="AH5450" s="430">
        <v>1.32239328E-4</v>
      </c>
      <c r="AI5450" s="430">
        <v>1.41509394E-4</v>
      </c>
      <c r="AJ5450" s="430">
        <v>1.4543302800000001E-4</v>
      </c>
      <c r="AK5450" s="430">
        <v>1.4929434000000001E-4</v>
      </c>
      <c r="AL5450" s="430">
        <v>0</v>
      </c>
    </row>
    <row r="5451" spans="1:38" x14ac:dyDescent="0.25">
      <c r="A5451" s="430" t="s">
        <v>4399</v>
      </c>
      <c r="B5451" s="430">
        <v>1</v>
      </c>
      <c r="C5451" s="430" t="s">
        <v>4400</v>
      </c>
      <c r="D5451" s="430" t="s">
        <v>4016</v>
      </c>
      <c r="E5451" s="430">
        <v>99</v>
      </c>
      <c r="F5451" s="430">
        <v>0</v>
      </c>
      <c r="G5451" s="430">
        <v>0</v>
      </c>
      <c r="H5451" s="430">
        <v>0</v>
      </c>
      <c r="I5451" s="430">
        <v>0</v>
      </c>
      <c r="J5451" s="430">
        <v>7.0675799999999996E-7</v>
      </c>
      <c r="K5451" s="430">
        <v>2.1395009999999998E-6</v>
      </c>
      <c r="L5451" s="430">
        <v>1.9447115999999999E-5</v>
      </c>
      <c r="M5451" s="430">
        <v>5.4137927999999999E-5</v>
      </c>
      <c r="N5451" s="430">
        <v>1.07376165E-4</v>
      </c>
      <c r="O5451" s="430">
        <v>1.8062970900000001E-4</v>
      </c>
      <c r="P5451" s="430">
        <v>2.7538368000000002E-4</v>
      </c>
      <c r="Q5451" s="430">
        <v>3.7531435500000001E-4</v>
      </c>
      <c r="R5451" s="430">
        <v>4.8075721200000003E-4</v>
      </c>
      <c r="S5451" s="430">
        <v>5.9125146599999998E-4</v>
      </c>
      <c r="T5451" s="430">
        <v>7.1013863699999997E-4</v>
      </c>
      <c r="U5451" s="430">
        <v>8.3636985900000004E-4</v>
      </c>
      <c r="V5451" s="430">
        <v>9.6333170699999999E-4</v>
      </c>
      <c r="W5451" s="430">
        <v>1.0884185910000001E-3</v>
      </c>
      <c r="X5451" s="430">
        <v>1.21496076E-3</v>
      </c>
      <c r="Y5451" s="430">
        <v>1.3435244160000001E-3</v>
      </c>
      <c r="Z5451" s="430">
        <v>1.481391288E-3</v>
      </c>
      <c r="AA5451" s="430">
        <v>1.62696885E-3</v>
      </c>
      <c r="AB5451" s="430">
        <v>1.780945296E-3</v>
      </c>
      <c r="AC5451" s="430">
        <v>1.9417811399999999E-3</v>
      </c>
      <c r="AD5451" s="430">
        <v>2.1136068720000001E-3</v>
      </c>
      <c r="AE5451" s="430">
        <v>2.2993575929999999E-3</v>
      </c>
      <c r="AF5451" s="430">
        <v>2.4987150630000001E-3</v>
      </c>
      <c r="AG5451" s="430">
        <v>2.7020047859999999E-3</v>
      </c>
      <c r="AH5451" s="430">
        <v>2.9067060360000001E-3</v>
      </c>
      <c r="AI5451" s="430">
        <v>3.1139770740000001E-3</v>
      </c>
      <c r="AJ5451" s="430">
        <v>3.1626406110000001E-3</v>
      </c>
      <c r="AK5451" s="430">
        <v>3.240839472E-3</v>
      </c>
      <c r="AL5451" s="430">
        <v>0</v>
      </c>
    </row>
    <row r="5452" spans="1:38" x14ac:dyDescent="0.25">
      <c r="A5452" s="430" t="s">
        <v>4399</v>
      </c>
      <c r="B5452" s="430">
        <v>1</v>
      </c>
      <c r="C5452" s="430" t="s">
        <v>4400</v>
      </c>
      <c r="D5452" s="430" t="s">
        <v>4018</v>
      </c>
      <c r="E5452" s="430">
        <v>99</v>
      </c>
      <c r="F5452" s="430">
        <v>0</v>
      </c>
      <c r="G5452" s="430">
        <v>0</v>
      </c>
      <c r="H5452" s="430">
        <v>0</v>
      </c>
      <c r="I5452" s="430">
        <v>0</v>
      </c>
      <c r="J5452" s="430">
        <v>3.5536799999999998E-7</v>
      </c>
      <c r="K5452" s="430">
        <v>1.078701E-6</v>
      </c>
      <c r="L5452" s="430">
        <v>9.821019E-6</v>
      </c>
      <c r="M5452" s="430">
        <v>2.7396485999999999E-5</v>
      </c>
      <c r="N5452" s="430">
        <v>5.4521804999999997E-5</v>
      </c>
      <c r="O5452" s="430">
        <v>9.2220647999999994E-5</v>
      </c>
      <c r="P5452" s="430">
        <v>1.41184524E-4</v>
      </c>
      <c r="Q5452" s="430">
        <v>1.9221298199999999E-4</v>
      </c>
      <c r="R5452" s="430">
        <v>2.4509054699999998E-4</v>
      </c>
      <c r="S5452" s="430">
        <v>2.9982451199999998E-4</v>
      </c>
      <c r="T5452" s="430">
        <v>3.5758043099999999E-4</v>
      </c>
      <c r="U5452" s="430">
        <v>4.1841465900000001E-4</v>
      </c>
      <c r="V5452" s="430">
        <v>4.8550031399999998E-4</v>
      </c>
      <c r="W5452" s="430">
        <v>5.5404987300000002E-4</v>
      </c>
      <c r="X5452" s="430">
        <v>6.2329690800000002E-4</v>
      </c>
      <c r="Y5452" s="430">
        <v>6.9297621899999998E-4</v>
      </c>
      <c r="Z5452" s="430">
        <v>7.63423284E-4</v>
      </c>
      <c r="AA5452" s="430">
        <v>8.3703484800000004E-4</v>
      </c>
      <c r="AB5452" s="430">
        <v>9.1377643500000004E-4</v>
      </c>
      <c r="AC5452" s="430">
        <v>9.9072885600000001E-4</v>
      </c>
      <c r="AD5452" s="430">
        <v>1.072161831E-3</v>
      </c>
      <c r="AE5452" s="430">
        <v>1.1580713820000001E-3</v>
      </c>
      <c r="AF5452" s="430">
        <v>1.2487306649999999E-3</v>
      </c>
      <c r="AG5452" s="430">
        <v>1.341790671E-3</v>
      </c>
      <c r="AH5452" s="430">
        <v>1.4385734219999999E-3</v>
      </c>
      <c r="AI5452" s="430">
        <v>1.5398904299999999E-3</v>
      </c>
      <c r="AJ5452" s="430">
        <v>1.5726452820000001E-3</v>
      </c>
      <c r="AK5452" s="430">
        <v>1.60687995E-3</v>
      </c>
      <c r="AL5452" s="430">
        <v>0</v>
      </c>
    </row>
    <row r="5453" spans="1:38" x14ac:dyDescent="0.25">
      <c r="A5453" s="430" t="s">
        <v>4399</v>
      </c>
      <c r="B5453" s="430">
        <v>1</v>
      </c>
      <c r="C5453" s="430" t="s">
        <v>4400</v>
      </c>
      <c r="D5453" s="430" t="s">
        <v>4226</v>
      </c>
      <c r="E5453" s="430">
        <v>99</v>
      </c>
      <c r="F5453" s="430">
        <v>0</v>
      </c>
      <c r="G5453" s="430">
        <v>0</v>
      </c>
      <c r="H5453" s="430">
        <v>0</v>
      </c>
      <c r="I5453" s="430">
        <v>0</v>
      </c>
      <c r="J5453" s="430">
        <v>7.2930000000000004E-9</v>
      </c>
      <c r="K5453" s="430">
        <v>2.1216E-8</v>
      </c>
      <c r="L5453" s="430">
        <v>1.9028100000000001E-7</v>
      </c>
      <c r="M5453" s="430">
        <v>5.23107E-7</v>
      </c>
      <c r="N5453" s="430">
        <v>1.038258E-6</v>
      </c>
      <c r="O5453" s="430">
        <v>1.7489939999999999E-6</v>
      </c>
      <c r="P5453" s="430">
        <v>2.6652599999999999E-6</v>
      </c>
      <c r="Q5453" s="430">
        <v>3.5901449999999999E-6</v>
      </c>
      <c r="R5453" s="430">
        <v>4.5329310000000001E-6</v>
      </c>
      <c r="S5453" s="430">
        <v>5.4962699999999998E-6</v>
      </c>
      <c r="T5453" s="430">
        <v>6.4768469999999998E-6</v>
      </c>
      <c r="U5453" s="430">
        <v>7.4806290000000002E-6</v>
      </c>
      <c r="V5453" s="430">
        <v>8.5003230000000002E-6</v>
      </c>
      <c r="W5453" s="430">
        <v>9.5472000000000007E-6</v>
      </c>
      <c r="X5453" s="430">
        <v>1.0617945E-5</v>
      </c>
      <c r="Y5453" s="430">
        <v>1.1715873E-5</v>
      </c>
      <c r="Z5453" s="430">
        <v>1.2838995E-5</v>
      </c>
      <c r="AA5453" s="430">
        <v>1.3997919000000001E-5</v>
      </c>
      <c r="AB5453" s="430">
        <v>1.5191319E-5</v>
      </c>
      <c r="AC5453" s="430">
        <v>1.6417868999999999E-5</v>
      </c>
      <c r="AD5453" s="430">
        <v>1.7657679000000001E-5</v>
      </c>
      <c r="AE5453" s="430">
        <v>1.8924008999999998E-5</v>
      </c>
      <c r="AF5453" s="430">
        <v>2.0217522000000001E-5</v>
      </c>
      <c r="AG5453" s="430">
        <v>2.1556782000000001E-5</v>
      </c>
      <c r="AH5453" s="430">
        <v>2.2943777999999999E-5</v>
      </c>
      <c r="AI5453" s="430">
        <v>2.4363261000000001E-5</v>
      </c>
      <c r="AJ5453" s="430">
        <v>2.4704043E-5</v>
      </c>
      <c r="AK5453" s="430">
        <v>2.5115766000000001E-5</v>
      </c>
      <c r="AL5453" s="430">
        <v>0</v>
      </c>
    </row>
    <row r="5454" spans="1:38" x14ac:dyDescent="0.25">
      <c r="A5454" s="430" t="s">
        <v>4399</v>
      </c>
      <c r="B5454" s="430">
        <v>1</v>
      </c>
      <c r="C5454" s="430" t="s">
        <v>4400</v>
      </c>
      <c r="D5454" s="430" t="s">
        <v>4020</v>
      </c>
      <c r="E5454" s="430">
        <v>99</v>
      </c>
      <c r="F5454" s="430">
        <v>0</v>
      </c>
      <c r="G5454" s="430">
        <v>0</v>
      </c>
      <c r="H5454" s="430">
        <v>0</v>
      </c>
      <c r="I5454" s="430">
        <v>0</v>
      </c>
      <c r="J5454" s="430">
        <v>5.9007E-8</v>
      </c>
      <c r="K5454" s="430">
        <v>1.76358E-7</v>
      </c>
      <c r="L5454" s="430">
        <v>1.5759509999999999E-6</v>
      </c>
      <c r="M5454" s="430">
        <v>4.3194450000000003E-6</v>
      </c>
      <c r="N5454" s="430">
        <v>8.4260670000000002E-6</v>
      </c>
      <c r="O5454" s="430">
        <v>1.3871949000000001E-5</v>
      </c>
      <c r="P5454" s="430">
        <v>2.082483E-5</v>
      </c>
      <c r="Q5454" s="430">
        <v>2.8129764000000001E-5</v>
      </c>
      <c r="R5454" s="430">
        <v>3.5708516999999999E-5</v>
      </c>
      <c r="S5454" s="430">
        <v>4.3504071000000003E-5</v>
      </c>
      <c r="T5454" s="430">
        <v>5.1932126999999998E-5</v>
      </c>
      <c r="U5454" s="430">
        <v>6.0598199999999999E-5</v>
      </c>
      <c r="V5454" s="430">
        <v>6.9450575999999996E-5</v>
      </c>
      <c r="W5454" s="430">
        <v>7.7962833000000002E-5</v>
      </c>
      <c r="X5454" s="430">
        <v>8.7362184000000005E-5</v>
      </c>
      <c r="Y5454" s="430">
        <v>9.7002204000000002E-5</v>
      </c>
      <c r="Z5454" s="430">
        <v>1.07217045E-4</v>
      </c>
      <c r="AA5454" s="430">
        <v>1.17787254E-4</v>
      </c>
      <c r="AB5454" s="430">
        <v>1.2873139500000001E-4</v>
      </c>
      <c r="AC5454" s="430">
        <v>1.39917531E-4</v>
      </c>
      <c r="AD5454" s="430">
        <v>1.5067404299999999E-4</v>
      </c>
      <c r="AE5454" s="430">
        <v>1.6182636600000001E-4</v>
      </c>
      <c r="AF5454" s="430">
        <v>1.7309007299999999E-4</v>
      </c>
      <c r="AG5454" s="430">
        <v>1.8364901100000001E-4</v>
      </c>
      <c r="AH5454" s="430">
        <v>1.94615694E-4</v>
      </c>
      <c r="AI5454" s="430">
        <v>2.0510833199999999E-4</v>
      </c>
      <c r="AJ5454" s="430">
        <v>2.12883333E-4</v>
      </c>
      <c r="AK5454" s="430">
        <v>2.14490445E-4</v>
      </c>
      <c r="AL5454" s="430">
        <v>0</v>
      </c>
    </row>
    <row r="5455" spans="1:38" x14ac:dyDescent="0.25">
      <c r="A5455" s="430" t="s">
        <v>4399</v>
      </c>
      <c r="B5455" s="430">
        <v>1</v>
      </c>
      <c r="C5455" s="430" t="s">
        <v>4400</v>
      </c>
      <c r="D5455" s="430" t="s">
        <v>4022</v>
      </c>
      <c r="E5455" s="430">
        <v>99</v>
      </c>
      <c r="F5455" s="430">
        <v>0</v>
      </c>
      <c r="G5455" s="430">
        <v>0</v>
      </c>
      <c r="H5455" s="430">
        <v>0</v>
      </c>
      <c r="I5455" s="430">
        <v>0</v>
      </c>
      <c r="J5455" s="430">
        <v>1.4121899999999999E-7</v>
      </c>
      <c r="K5455" s="430">
        <v>4.2166799999999999E-7</v>
      </c>
      <c r="L5455" s="430">
        <v>3.7704809999999998E-6</v>
      </c>
      <c r="M5455" s="430">
        <v>1.0306335000000001E-5</v>
      </c>
      <c r="N5455" s="430">
        <v>2.0127354000000001E-5</v>
      </c>
      <c r="O5455" s="430">
        <v>3.3441057000000003E-5</v>
      </c>
      <c r="P5455" s="430">
        <v>5.0264018999999997E-5</v>
      </c>
      <c r="Q5455" s="430">
        <v>6.7275273000000002E-5</v>
      </c>
      <c r="R5455" s="430">
        <v>8.4523880999999994E-5</v>
      </c>
      <c r="S5455" s="430">
        <v>1.02296922E-4</v>
      </c>
      <c r="T5455" s="430">
        <v>1.20439254E-4</v>
      </c>
      <c r="U5455" s="430">
        <v>1.38962811E-4</v>
      </c>
      <c r="V5455" s="430">
        <v>1.58159313E-4</v>
      </c>
      <c r="W5455" s="430">
        <v>1.7772377999999999E-4</v>
      </c>
      <c r="X5455" s="430">
        <v>1.97827929E-4</v>
      </c>
      <c r="Y5455" s="430">
        <v>2.1845319599999999E-4</v>
      </c>
      <c r="Z5455" s="430">
        <v>2.3980776299999999E-4</v>
      </c>
      <c r="AA5455" s="430">
        <v>2.6184124200000002E-4</v>
      </c>
      <c r="AB5455" s="430">
        <v>2.83891959E-4</v>
      </c>
      <c r="AC5455" s="430">
        <v>3.07275306E-4</v>
      </c>
      <c r="AD5455" s="430">
        <v>3.3115325100000002E-4</v>
      </c>
      <c r="AE5455" s="430">
        <v>3.5510147399999998E-4</v>
      </c>
      <c r="AF5455" s="430">
        <v>3.7954694699999998E-4</v>
      </c>
      <c r="AG5455" s="430">
        <v>4.0493653199999999E-4</v>
      </c>
      <c r="AH5455" s="430">
        <v>4.30763034E-4</v>
      </c>
      <c r="AI5455" s="430">
        <v>4.57792881E-4</v>
      </c>
      <c r="AJ5455" s="430">
        <v>4.6753102499999999E-4</v>
      </c>
      <c r="AK5455" s="430">
        <v>4.7510182199999999E-4</v>
      </c>
      <c r="AL5455" s="430">
        <v>0</v>
      </c>
    </row>
    <row r="5456" spans="1:38" x14ac:dyDescent="0.25">
      <c r="A5456" s="430" t="s">
        <v>4399</v>
      </c>
      <c r="B5456" s="430">
        <v>1</v>
      </c>
      <c r="C5456" s="430" t="s">
        <v>4400</v>
      </c>
      <c r="D5456" s="430" t="s">
        <v>4024</v>
      </c>
      <c r="E5456" s="430">
        <v>99</v>
      </c>
      <c r="F5456" s="430">
        <v>0</v>
      </c>
      <c r="G5456" s="430">
        <v>0</v>
      </c>
      <c r="H5456" s="430">
        <v>0</v>
      </c>
      <c r="I5456" s="430">
        <v>0</v>
      </c>
      <c r="J5456" s="430">
        <v>5.7018000000000001E-8</v>
      </c>
      <c r="K5456" s="430">
        <v>1.73043E-7</v>
      </c>
      <c r="L5456" s="430">
        <v>1.5752880000000001E-6</v>
      </c>
      <c r="M5456" s="430">
        <v>4.3797779999999998E-6</v>
      </c>
      <c r="N5456" s="430">
        <v>8.6833110000000005E-6</v>
      </c>
      <c r="O5456" s="430">
        <v>1.4621139E-5</v>
      </c>
      <c r="P5456" s="430">
        <v>2.2298679E-5</v>
      </c>
      <c r="Q5456" s="430">
        <v>3.0287166000000001E-5</v>
      </c>
      <c r="R5456" s="430">
        <v>3.8611130999999998E-5</v>
      </c>
      <c r="S5456" s="430">
        <v>4.7406488999999997E-5</v>
      </c>
      <c r="T5456" s="430">
        <v>5.6752800000000003E-5</v>
      </c>
      <c r="U5456" s="430">
        <v>6.6950403000000003E-5</v>
      </c>
      <c r="V5456" s="430">
        <v>7.7878631999999998E-5</v>
      </c>
      <c r="W5456" s="430">
        <v>8.9187423000000002E-5</v>
      </c>
      <c r="X5456" s="430">
        <v>1.0061555399999999E-4</v>
      </c>
      <c r="Y5456" s="430">
        <v>1.11964125E-4</v>
      </c>
      <c r="Z5456" s="430">
        <v>1.23473142E-4</v>
      </c>
      <c r="AA5456" s="430">
        <v>1.3526525999999999E-4</v>
      </c>
      <c r="AB5456" s="430">
        <v>1.4725031100000001E-4</v>
      </c>
      <c r="AC5456" s="430">
        <v>1.6010123999999999E-4</v>
      </c>
      <c r="AD5456" s="430">
        <v>1.73766333E-4</v>
      </c>
      <c r="AE5456" s="430">
        <v>1.8792469799999999E-4</v>
      </c>
      <c r="AF5456" s="430">
        <v>2.0399847000000001E-4</v>
      </c>
      <c r="AG5456" s="430">
        <v>2.21515593E-4</v>
      </c>
      <c r="AH5456" s="430">
        <v>2.3960422200000001E-4</v>
      </c>
      <c r="AI5456" s="430">
        <v>2.5921642499999998E-4</v>
      </c>
      <c r="AJ5456" s="430">
        <v>2.7092500500000002E-4</v>
      </c>
      <c r="AK5456" s="430">
        <v>2.82840441E-4</v>
      </c>
      <c r="AL5456" s="430">
        <v>0</v>
      </c>
    </row>
    <row r="5457" spans="1:38" x14ac:dyDescent="0.25">
      <c r="A5457" s="430" t="s">
        <v>4399</v>
      </c>
      <c r="B5457" s="430">
        <v>1</v>
      </c>
      <c r="C5457" s="430" t="s">
        <v>4400</v>
      </c>
      <c r="D5457" s="430" t="s">
        <v>4026</v>
      </c>
      <c r="E5457" s="430">
        <v>99</v>
      </c>
      <c r="F5457" s="430">
        <v>0</v>
      </c>
      <c r="G5457" s="430">
        <v>0</v>
      </c>
      <c r="H5457" s="430">
        <v>0</v>
      </c>
      <c r="I5457" s="430">
        <v>0</v>
      </c>
      <c r="J5457" s="430">
        <v>5.9139599999999996E-7</v>
      </c>
      <c r="K5457" s="430">
        <v>1.7675579999999999E-6</v>
      </c>
      <c r="L5457" s="430">
        <v>1.5845036999999999E-5</v>
      </c>
      <c r="M5457" s="430">
        <v>4.3441086000000002E-5</v>
      </c>
      <c r="N5457" s="430">
        <v>8.5087431000000006E-5</v>
      </c>
      <c r="O5457" s="430">
        <v>1.4165525400000001E-4</v>
      </c>
      <c r="P5457" s="430">
        <v>2.1337660500000001E-4</v>
      </c>
      <c r="Q5457" s="430">
        <v>2.8655058899999998E-4</v>
      </c>
      <c r="R5457" s="430">
        <v>3.6081388199999998E-4</v>
      </c>
      <c r="S5457" s="430">
        <v>4.3658616299999998E-4</v>
      </c>
      <c r="T5457" s="430">
        <v>5.1336885599999999E-4</v>
      </c>
      <c r="U5457" s="430">
        <v>5.91106269E-4</v>
      </c>
      <c r="V5457" s="430">
        <v>6.7046405399999996E-4</v>
      </c>
      <c r="W5457" s="430">
        <v>7.5231538200000003E-4</v>
      </c>
      <c r="X5457" s="430">
        <v>8.3590973700000001E-4</v>
      </c>
      <c r="Y5457" s="430">
        <v>9.2173442400000005E-4</v>
      </c>
      <c r="Z5457" s="430">
        <v>1.009324017E-3</v>
      </c>
      <c r="AA5457" s="430">
        <v>1.0986519960000001E-3</v>
      </c>
      <c r="AB5457" s="430">
        <v>1.188682755E-3</v>
      </c>
      <c r="AC5457" s="430">
        <v>1.280748261E-3</v>
      </c>
      <c r="AD5457" s="430">
        <v>1.3717231319999999E-3</v>
      </c>
      <c r="AE5457" s="430">
        <v>1.4624175540000001E-3</v>
      </c>
      <c r="AF5457" s="430">
        <v>1.553179602E-3</v>
      </c>
      <c r="AG5457" s="430">
        <v>1.6461447990000001E-3</v>
      </c>
      <c r="AH5457" s="430">
        <v>1.740157536E-3</v>
      </c>
      <c r="AI5457" s="430">
        <v>1.835319915E-3</v>
      </c>
      <c r="AJ5457" s="430">
        <v>1.874606643E-3</v>
      </c>
      <c r="AK5457" s="430">
        <v>1.885402272E-3</v>
      </c>
      <c r="AL5457" s="430">
        <v>0</v>
      </c>
    </row>
    <row r="5458" spans="1:38" x14ac:dyDescent="0.25">
      <c r="A5458" s="430" t="s">
        <v>4399</v>
      </c>
      <c r="B5458" s="430">
        <v>1</v>
      </c>
      <c r="C5458" s="430" t="s">
        <v>4400</v>
      </c>
      <c r="D5458" s="430" t="s">
        <v>4028</v>
      </c>
      <c r="E5458" s="430">
        <v>99</v>
      </c>
      <c r="F5458" s="430">
        <v>0</v>
      </c>
      <c r="G5458" s="430">
        <v>0</v>
      </c>
      <c r="H5458" s="430">
        <v>0</v>
      </c>
      <c r="I5458" s="430">
        <v>0</v>
      </c>
      <c r="J5458" s="430">
        <v>2.8774200000000001E-7</v>
      </c>
      <c r="K5458" s="430">
        <v>8.6123699999999997E-7</v>
      </c>
      <c r="L5458" s="430">
        <v>7.7325689999999997E-6</v>
      </c>
      <c r="M5458" s="430">
        <v>2.1229923000000001E-5</v>
      </c>
      <c r="N5458" s="430">
        <v>4.1593305000000001E-5</v>
      </c>
      <c r="O5458" s="430">
        <v>6.9285488999999996E-5</v>
      </c>
      <c r="P5458" s="430">
        <v>1.04539188E-4</v>
      </c>
      <c r="Q5458" s="430">
        <v>1.40603073E-4</v>
      </c>
      <c r="R5458" s="430">
        <v>1.7732995799999999E-4</v>
      </c>
      <c r="S5458" s="430">
        <v>2.1546439199999999E-4</v>
      </c>
      <c r="T5458" s="430">
        <v>2.5416105E-4</v>
      </c>
      <c r="U5458" s="430">
        <v>2.9431829700000002E-4</v>
      </c>
      <c r="V5458" s="430">
        <v>3.3579889200000001E-4</v>
      </c>
      <c r="W5458" s="430">
        <v>3.7803398099999999E-4</v>
      </c>
      <c r="X5458" s="430">
        <v>4.2131793599999999E-4</v>
      </c>
      <c r="Y5458" s="430">
        <v>4.6525627199999999E-4</v>
      </c>
      <c r="Z5458" s="430">
        <v>5.1018645599999995E-4</v>
      </c>
      <c r="AA5458" s="430">
        <v>5.5644330299999998E-4</v>
      </c>
      <c r="AB5458" s="430">
        <v>6.0333464100000001E-4</v>
      </c>
      <c r="AC5458" s="430">
        <v>6.52558413E-4</v>
      </c>
      <c r="AD5458" s="430">
        <v>7.02199875E-4</v>
      </c>
      <c r="AE5458" s="430">
        <v>7.5186653099999995E-4</v>
      </c>
      <c r="AF5458" s="430">
        <v>8.0409302999999996E-4</v>
      </c>
      <c r="AG5458" s="430">
        <v>8.5812355199999999E-4</v>
      </c>
      <c r="AH5458" s="430">
        <v>9.1604721000000005E-4</v>
      </c>
      <c r="AI5458" s="430">
        <v>9.7525377299999998E-4</v>
      </c>
      <c r="AJ5458" s="430">
        <v>9.9492896100000002E-4</v>
      </c>
      <c r="AK5458" s="430">
        <v>1.012670178E-3</v>
      </c>
      <c r="AL5458" s="430">
        <v>0</v>
      </c>
    </row>
    <row r="5459" spans="1:38" x14ac:dyDescent="0.25">
      <c r="A5459" s="430" t="s">
        <v>4399</v>
      </c>
      <c r="B5459" s="430">
        <v>1</v>
      </c>
      <c r="C5459" s="430" t="s">
        <v>4400</v>
      </c>
      <c r="D5459" s="430" t="s">
        <v>4030</v>
      </c>
      <c r="E5459" s="430">
        <v>99</v>
      </c>
      <c r="F5459" s="430">
        <v>0</v>
      </c>
      <c r="G5459" s="430">
        <v>0</v>
      </c>
      <c r="H5459" s="430">
        <v>0</v>
      </c>
      <c r="I5459" s="430">
        <v>0</v>
      </c>
      <c r="J5459" s="430">
        <v>1.2795899999999999E-7</v>
      </c>
      <c r="K5459" s="430">
        <v>3.8255100000000002E-7</v>
      </c>
      <c r="L5459" s="430">
        <v>3.4230690000000001E-6</v>
      </c>
      <c r="M5459" s="430">
        <v>9.3947100000000007E-6</v>
      </c>
      <c r="N5459" s="430">
        <v>1.8447312000000002E-5</v>
      </c>
      <c r="O5459" s="430">
        <v>3.0698226000000001E-5</v>
      </c>
      <c r="P5459" s="430">
        <v>4.6225023000000002E-5</v>
      </c>
      <c r="Q5459" s="430">
        <v>6.2001771000000001E-5</v>
      </c>
      <c r="R5459" s="430">
        <v>7.8166374000000007E-5</v>
      </c>
      <c r="S5459" s="430">
        <v>9.4681704000000003E-5</v>
      </c>
      <c r="T5459" s="430">
        <v>1.1149869899999999E-4</v>
      </c>
      <c r="U5459" s="430">
        <v>1.2868962599999999E-4</v>
      </c>
      <c r="V5459" s="430">
        <v>1.46508414E-4</v>
      </c>
      <c r="W5459" s="430">
        <v>1.6495771499999999E-4</v>
      </c>
      <c r="X5459" s="430">
        <v>1.8414427199999999E-4</v>
      </c>
      <c r="Y5459" s="430">
        <v>2.04035598E-4</v>
      </c>
      <c r="Z5459" s="430">
        <v>2.2467279900000001E-4</v>
      </c>
      <c r="AA5459" s="430">
        <v>2.4501297600000002E-4</v>
      </c>
      <c r="AB5459" s="430">
        <v>2.6628599399999999E-4</v>
      </c>
      <c r="AC5459" s="430">
        <v>2.8744895400000003E-4</v>
      </c>
      <c r="AD5459" s="430">
        <v>3.0892683900000001E-4</v>
      </c>
      <c r="AE5459" s="430">
        <v>3.3101269499999998E-4</v>
      </c>
      <c r="AF5459" s="430">
        <v>3.5286848999999999E-4</v>
      </c>
      <c r="AG5459" s="430">
        <v>3.7494440100000002E-4</v>
      </c>
      <c r="AH5459" s="430">
        <v>3.98331063E-4</v>
      </c>
      <c r="AI5459" s="430">
        <v>4.2201077100000002E-4</v>
      </c>
      <c r="AJ5459" s="430">
        <v>4.3046667299999998E-4</v>
      </c>
      <c r="AK5459" s="430">
        <v>4.3663986600000001E-4</v>
      </c>
      <c r="AL5459" s="430">
        <v>0</v>
      </c>
    </row>
    <row r="5460" spans="1:38" x14ac:dyDescent="0.25">
      <c r="A5460" s="430" t="s">
        <v>4399</v>
      </c>
      <c r="B5460" s="430">
        <v>1</v>
      </c>
      <c r="C5460" s="430" t="s">
        <v>4400</v>
      </c>
      <c r="D5460" s="430" t="s">
        <v>4032</v>
      </c>
      <c r="E5460" s="430">
        <v>99</v>
      </c>
      <c r="F5460" s="430">
        <v>0</v>
      </c>
      <c r="G5460" s="430">
        <v>0</v>
      </c>
      <c r="H5460" s="430">
        <v>0</v>
      </c>
      <c r="I5460" s="430">
        <v>0</v>
      </c>
      <c r="J5460" s="430">
        <v>1.9094399999999999E-7</v>
      </c>
      <c r="K5460" s="430">
        <v>5.7216899999999999E-7</v>
      </c>
      <c r="L5460" s="430">
        <v>5.1316199999999998E-6</v>
      </c>
      <c r="M5460" s="430">
        <v>1.4091402000000001E-5</v>
      </c>
      <c r="N5460" s="430">
        <v>2.7632513999999998E-5</v>
      </c>
      <c r="O5460" s="430">
        <v>4.6053968999999998E-5</v>
      </c>
      <c r="P5460" s="430">
        <v>6.9483063000000004E-5</v>
      </c>
      <c r="Q5460" s="430">
        <v>9.3344432999999997E-5</v>
      </c>
      <c r="R5460" s="430">
        <v>1.17813774E-4</v>
      </c>
      <c r="S5460" s="430">
        <v>1.4315893799999999E-4</v>
      </c>
      <c r="T5460" s="430">
        <v>1.69064337E-4</v>
      </c>
      <c r="U5460" s="430">
        <v>1.9607164200000001E-4</v>
      </c>
      <c r="V5460" s="430">
        <v>2.2373133899999999E-4</v>
      </c>
      <c r="W5460" s="430">
        <v>2.52236361E-4</v>
      </c>
      <c r="X5460" s="430">
        <v>2.8131620399999999E-4</v>
      </c>
      <c r="Y5460" s="430">
        <v>3.1095296700000001E-4</v>
      </c>
      <c r="Z5460" s="430">
        <v>3.4180898699999999E-4</v>
      </c>
      <c r="AA5460" s="430">
        <v>3.73180821E-4</v>
      </c>
      <c r="AB5460" s="430">
        <v>4.04856309E-4</v>
      </c>
      <c r="AC5460" s="430">
        <v>4.3767348299999999E-4</v>
      </c>
      <c r="AD5460" s="430">
        <v>4.7022479400000001E-4</v>
      </c>
      <c r="AE5460" s="430">
        <v>5.0368905599999997E-4</v>
      </c>
      <c r="AF5460" s="430">
        <v>5.3788394399999998E-4</v>
      </c>
      <c r="AG5460" s="430">
        <v>5.7391269000000005E-4</v>
      </c>
      <c r="AH5460" s="430">
        <v>6.10508964E-4</v>
      </c>
      <c r="AI5460" s="430">
        <v>6.4799697299999998E-4</v>
      </c>
      <c r="AJ5460" s="430">
        <v>6.6038247599999999E-4</v>
      </c>
      <c r="AK5460" s="430">
        <v>6.7095798899999997E-4</v>
      </c>
      <c r="AL5460" s="430">
        <v>0</v>
      </c>
    </row>
    <row r="5461" spans="1:38" x14ac:dyDescent="0.25">
      <c r="A5461" s="430" t="s">
        <v>4399</v>
      </c>
      <c r="B5461" s="430">
        <v>1</v>
      </c>
      <c r="C5461" s="430" t="s">
        <v>4400</v>
      </c>
      <c r="D5461" s="430" t="s">
        <v>4034</v>
      </c>
      <c r="E5461" s="430">
        <v>99</v>
      </c>
      <c r="F5461" s="430">
        <v>0</v>
      </c>
      <c r="G5461" s="430">
        <v>0</v>
      </c>
      <c r="H5461" s="430">
        <v>0</v>
      </c>
      <c r="I5461" s="430">
        <v>0</v>
      </c>
      <c r="J5461" s="430">
        <v>2.16138E-7</v>
      </c>
      <c r="K5461" s="430">
        <v>6.4443599999999996E-7</v>
      </c>
      <c r="L5461" s="430">
        <v>5.7594810000000002E-6</v>
      </c>
      <c r="M5461" s="430">
        <v>1.5760835999999998E-5</v>
      </c>
      <c r="N5461" s="430">
        <v>3.0787068000000001E-5</v>
      </c>
      <c r="O5461" s="430">
        <v>5.1128570999999998E-5</v>
      </c>
      <c r="P5461" s="430">
        <v>7.6739597999999994E-5</v>
      </c>
      <c r="Q5461" s="430">
        <v>1.0274577299999999E-4</v>
      </c>
      <c r="R5461" s="430">
        <v>1.29548874E-4</v>
      </c>
      <c r="S5461" s="430">
        <v>1.57201941E-4</v>
      </c>
      <c r="T5461" s="430">
        <v>1.8562475099999999E-4</v>
      </c>
      <c r="U5461" s="430">
        <v>2.1453552899999999E-4</v>
      </c>
      <c r="V5461" s="430">
        <v>2.28154875E-4</v>
      </c>
      <c r="W5461" s="430">
        <v>2.5928272499999998E-4</v>
      </c>
      <c r="X5461" s="430">
        <v>2.9087136000000003E-4</v>
      </c>
      <c r="Y5461" s="430">
        <v>3.2352742499999998E-4</v>
      </c>
      <c r="Z5461" s="430">
        <v>3.5722837800000002E-4</v>
      </c>
      <c r="AA5461" s="430">
        <v>3.90719823E-4</v>
      </c>
      <c r="AB5461" s="430">
        <v>4.2462033900000001E-4</v>
      </c>
      <c r="AC5461" s="430">
        <v>4.5943645799999998E-4</v>
      </c>
      <c r="AD5461" s="430">
        <v>4.9459799999999996E-4</v>
      </c>
      <c r="AE5461" s="430">
        <v>5.3074011899999999E-4</v>
      </c>
      <c r="AF5461" s="430">
        <v>5.6708246399999999E-4</v>
      </c>
      <c r="AG5461" s="430">
        <v>6.0200399999999995E-4</v>
      </c>
      <c r="AH5461" s="430">
        <v>6.3788423399999995E-4</v>
      </c>
      <c r="AI5461" s="430">
        <v>6.7493731499999995E-4</v>
      </c>
      <c r="AJ5461" s="430">
        <v>6.8197174500000003E-4</v>
      </c>
      <c r="AK5461" s="430">
        <v>6.8801697900000005E-4</v>
      </c>
      <c r="AL5461" s="430">
        <v>0</v>
      </c>
    </row>
    <row r="5462" spans="1:38" x14ac:dyDescent="0.25">
      <c r="A5462" s="430" t="s">
        <v>4399</v>
      </c>
      <c r="B5462" s="430">
        <v>1</v>
      </c>
      <c r="C5462" s="430" t="s">
        <v>4400</v>
      </c>
      <c r="D5462" s="430" t="s">
        <v>4036</v>
      </c>
      <c r="E5462" s="430">
        <v>99</v>
      </c>
      <c r="F5462" s="430">
        <v>0</v>
      </c>
      <c r="G5462" s="430">
        <v>0</v>
      </c>
      <c r="H5462" s="430">
        <v>0</v>
      </c>
      <c r="I5462" s="430">
        <v>0</v>
      </c>
      <c r="J5462" s="430">
        <v>3.0232799999999998E-7</v>
      </c>
      <c r="K5462" s="430">
        <v>9.0366900000000002E-7</v>
      </c>
      <c r="L5462" s="430">
        <v>8.0912520000000003E-6</v>
      </c>
      <c r="M5462" s="430">
        <v>2.2195251E-5</v>
      </c>
      <c r="N5462" s="430">
        <v>4.3486170000000002E-5</v>
      </c>
      <c r="O5462" s="430">
        <v>7.2407556000000001E-5</v>
      </c>
      <c r="P5462" s="430">
        <v>1.09159635E-4</v>
      </c>
      <c r="Q5462" s="430">
        <v>1.46795493E-4</v>
      </c>
      <c r="R5462" s="430">
        <v>1.8485500800000001E-4</v>
      </c>
      <c r="S5462" s="430">
        <v>2.2331961600000001E-4</v>
      </c>
      <c r="T5462" s="430">
        <v>2.6147128799999998E-4</v>
      </c>
      <c r="U5462" s="430">
        <v>3.0016264200000001E-4</v>
      </c>
      <c r="V5462" s="430">
        <v>3.3990418799999998E-4</v>
      </c>
      <c r="W5462" s="430">
        <v>3.8111295300000001E-4</v>
      </c>
      <c r="X5462" s="430">
        <v>4.2421392000000001E-4</v>
      </c>
      <c r="Y5462" s="430">
        <v>4.6945438799999998E-4</v>
      </c>
      <c r="Z5462" s="430">
        <v>5.1615146700000004E-4</v>
      </c>
      <c r="AA5462" s="430">
        <v>5.6472218399999995E-4</v>
      </c>
      <c r="AB5462" s="430">
        <v>6.1489404599999998E-4</v>
      </c>
      <c r="AC5462" s="430">
        <v>6.6691766699999999E-4</v>
      </c>
      <c r="AD5462" s="430">
        <v>7.20175131E-4</v>
      </c>
      <c r="AE5462" s="430">
        <v>7.7302352400000004E-4</v>
      </c>
      <c r="AF5462" s="430">
        <v>8.2703415599999996E-4</v>
      </c>
      <c r="AG5462" s="430">
        <v>8.8407735000000005E-4</v>
      </c>
      <c r="AH5462" s="430">
        <v>9.4165293300000003E-4</v>
      </c>
      <c r="AI5462" s="430">
        <v>9.9899712900000008E-4</v>
      </c>
      <c r="AJ5462" s="430">
        <v>1.029616458E-3</v>
      </c>
      <c r="AK5462" s="430">
        <v>1.039265097E-3</v>
      </c>
      <c r="AL5462" s="430">
        <v>0</v>
      </c>
    </row>
    <row r="5463" spans="1:38" x14ac:dyDescent="0.25">
      <c r="A5463" s="430" t="s">
        <v>4399</v>
      </c>
      <c r="B5463" s="430">
        <v>1</v>
      </c>
      <c r="C5463" s="430" t="s">
        <v>4400</v>
      </c>
      <c r="D5463" s="430" t="s">
        <v>4038</v>
      </c>
      <c r="E5463" s="430">
        <v>99</v>
      </c>
      <c r="F5463" s="430">
        <v>0</v>
      </c>
      <c r="G5463" s="430">
        <v>0</v>
      </c>
      <c r="H5463" s="430">
        <v>0</v>
      </c>
      <c r="I5463" s="430">
        <v>0</v>
      </c>
      <c r="J5463" s="430">
        <v>2.4928799999999998E-7</v>
      </c>
      <c r="K5463" s="430">
        <v>7.4587499999999997E-7</v>
      </c>
      <c r="L5463" s="430">
        <v>6.6929849999999999E-6</v>
      </c>
      <c r="M5463" s="430">
        <v>1.8385653000000001E-5</v>
      </c>
      <c r="N5463" s="430">
        <v>3.6085101000000001E-5</v>
      </c>
      <c r="O5463" s="430">
        <v>6.0225593999999998E-5</v>
      </c>
      <c r="P5463" s="430">
        <v>9.1139958000000003E-5</v>
      </c>
      <c r="Q5463" s="430">
        <v>1.23323304E-4</v>
      </c>
      <c r="R5463" s="430">
        <v>1.5671662499999999E-4</v>
      </c>
      <c r="S5463" s="430">
        <v>1.91111739E-4</v>
      </c>
      <c r="T5463" s="430">
        <v>2.26185102E-4</v>
      </c>
      <c r="U5463" s="430">
        <v>2.6215020000000002E-4</v>
      </c>
      <c r="V5463" s="430">
        <v>2.98399725E-4</v>
      </c>
      <c r="W5463" s="430">
        <v>3.3500262900000002E-4</v>
      </c>
      <c r="X5463" s="430">
        <v>3.7280158500000002E-4</v>
      </c>
      <c r="Y5463" s="430">
        <v>4.12751976E-4</v>
      </c>
      <c r="Z5463" s="430">
        <v>4.5502419299999999E-4</v>
      </c>
      <c r="AA5463" s="430">
        <v>4.9864031100000001E-4</v>
      </c>
      <c r="AB5463" s="430">
        <v>5.4330463199999996E-4</v>
      </c>
      <c r="AC5463" s="430">
        <v>5.8846288800000002E-4</v>
      </c>
      <c r="AD5463" s="430">
        <v>6.3449763000000001E-4</v>
      </c>
      <c r="AE5463" s="430">
        <v>6.8102763300000003E-4</v>
      </c>
      <c r="AF5463" s="430">
        <v>7.27669683E-4</v>
      </c>
      <c r="AG5463" s="430">
        <v>7.7647510200000002E-4</v>
      </c>
      <c r="AH5463" s="430">
        <v>8.2629159600000005E-4</v>
      </c>
      <c r="AI5463" s="430">
        <v>8.7730016400000002E-4</v>
      </c>
      <c r="AJ5463" s="430">
        <v>9.0505467E-4</v>
      </c>
      <c r="AK5463" s="430">
        <v>9.17316855E-4</v>
      </c>
      <c r="AL5463" s="430">
        <v>0</v>
      </c>
    </row>
    <row r="5464" spans="1:38" x14ac:dyDescent="0.25">
      <c r="A5464" s="430" t="s">
        <v>4399</v>
      </c>
      <c r="B5464" s="430">
        <v>1</v>
      </c>
      <c r="C5464" s="430" t="s">
        <v>4400</v>
      </c>
      <c r="D5464" s="430" t="s">
        <v>4040</v>
      </c>
      <c r="E5464" s="430">
        <v>99</v>
      </c>
      <c r="F5464" s="430">
        <v>0</v>
      </c>
      <c r="G5464" s="430">
        <v>0</v>
      </c>
      <c r="H5464" s="430">
        <v>0</v>
      </c>
      <c r="I5464" s="430">
        <v>0</v>
      </c>
      <c r="J5464" s="430">
        <v>6.1658999999999996E-8</v>
      </c>
      <c r="K5464" s="430">
        <v>1.82988E-7</v>
      </c>
      <c r="L5464" s="430">
        <v>1.635621E-6</v>
      </c>
      <c r="M5464" s="430">
        <v>4.473261E-6</v>
      </c>
      <c r="N5464" s="430">
        <v>8.7303839999999999E-6</v>
      </c>
      <c r="O5464" s="430">
        <v>1.4519699999999999E-5</v>
      </c>
      <c r="P5464" s="430">
        <v>2.1915465000000001E-5</v>
      </c>
      <c r="Q5464" s="430">
        <v>2.9500847999999998E-5</v>
      </c>
      <c r="R5464" s="430">
        <v>3.7331540999999999E-5</v>
      </c>
      <c r="S5464" s="430">
        <v>4.5428759999999998E-5</v>
      </c>
      <c r="T5464" s="430">
        <v>5.3567747999999997E-5</v>
      </c>
      <c r="U5464" s="430">
        <v>6.1820108999999999E-5</v>
      </c>
      <c r="V5464" s="430">
        <v>7.0187169E-5</v>
      </c>
      <c r="W5464" s="430">
        <v>7.8635778000000003E-5</v>
      </c>
      <c r="X5464" s="430">
        <v>8.7250799999999995E-5</v>
      </c>
      <c r="Y5464" s="430">
        <v>9.5768361000000003E-5</v>
      </c>
      <c r="Z5464" s="430">
        <v>1.04359515E-4</v>
      </c>
      <c r="AA5464" s="430">
        <v>1.13425377E-4</v>
      </c>
      <c r="AB5464" s="430">
        <v>1.2253963800000001E-4</v>
      </c>
      <c r="AC5464" s="430">
        <v>1.31944956E-4</v>
      </c>
      <c r="AD5464" s="430">
        <v>1.4171890199999999E-4</v>
      </c>
      <c r="AE5464" s="430">
        <v>1.51147425E-4</v>
      </c>
      <c r="AF5464" s="430">
        <v>1.6139607899999999E-4</v>
      </c>
      <c r="AG5464" s="430">
        <v>1.7205380399999999E-4</v>
      </c>
      <c r="AH5464" s="430">
        <v>1.8326778600000001E-4</v>
      </c>
      <c r="AI5464" s="430">
        <v>1.9498829999999999E-4</v>
      </c>
      <c r="AJ5464" s="430">
        <v>1.9974134699999999E-4</v>
      </c>
      <c r="AK5464" s="430">
        <v>2.0417814300000001E-4</v>
      </c>
      <c r="AL5464" s="430">
        <v>0</v>
      </c>
    </row>
    <row r="5465" spans="1:38" x14ac:dyDescent="0.25">
      <c r="A5465" s="430" t="s">
        <v>4399</v>
      </c>
      <c r="B5465" s="430">
        <v>1</v>
      </c>
      <c r="C5465" s="430" t="s">
        <v>4400</v>
      </c>
      <c r="D5465" s="430" t="s">
        <v>4042</v>
      </c>
      <c r="E5465" s="430">
        <v>99</v>
      </c>
      <c r="F5465" s="430">
        <v>0</v>
      </c>
      <c r="G5465" s="430">
        <v>0</v>
      </c>
      <c r="H5465" s="430">
        <v>0</v>
      </c>
      <c r="I5465" s="430">
        <v>0</v>
      </c>
      <c r="J5465" s="430">
        <v>4.76697E-7</v>
      </c>
      <c r="K5465" s="430">
        <v>1.4241240000000001E-6</v>
      </c>
      <c r="L5465" s="430">
        <v>1.2776673E-5</v>
      </c>
      <c r="M5465" s="430">
        <v>3.4968609000000001E-5</v>
      </c>
      <c r="N5465" s="430">
        <v>6.8281044000000006E-5</v>
      </c>
      <c r="O5465" s="430">
        <v>1.13437311E-4</v>
      </c>
      <c r="P5465" s="430">
        <v>1.7078880000000001E-4</v>
      </c>
      <c r="Q5465" s="430">
        <v>2.2924882499999999E-4</v>
      </c>
      <c r="R5465" s="430">
        <v>2.8851439500000002E-4</v>
      </c>
      <c r="S5465" s="430">
        <v>3.4914243E-4</v>
      </c>
      <c r="T5465" s="430">
        <v>4.1002174200000001E-4</v>
      </c>
      <c r="U5465" s="430">
        <v>4.7116028699999997E-4</v>
      </c>
      <c r="V5465" s="430">
        <v>5.32178166E-4</v>
      </c>
      <c r="W5465" s="430">
        <v>5.9264376599999999E-4</v>
      </c>
      <c r="X5465" s="430">
        <v>6.5228459399999995E-4</v>
      </c>
      <c r="Y5465" s="430">
        <v>7.13197719E-4</v>
      </c>
      <c r="Z5465" s="430">
        <v>7.7642338800000001E-4</v>
      </c>
      <c r="AA5465" s="430">
        <v>8.4381601200000001E-4</v>
      </c>
      <c r="AB5465" s="430">
        <v>9.1328846700000003E-4</v>
      </c>
      <c r="AC5465" s="430">
        <v>9.8469157800000007E-4</v>
      </c>
      <c r="AD5465" s="430">
        <v>1.0573457700000001E-3</v>
      </c>
      <c r="AE5465" s="430">
        <v>1.129769238E-3</v>
      </c>
      <c r="AF5465" s="430">
        <v>1.205808708E-3</v>
      </c>
      <c r="AG5465" s="430">
        <v>1.28507964E-3</v>
      </c>
      <c r="AH5465" s="430">
        <v>1.3658058569999999E-3</v>
      </c>
      <c r="AI5465" s="430">
        <v>1.4466938460000001E-3</v>
      </c>
      <c r="AJ5465" s="430">
        <v>1.476147621E-3</v>
      </c>
      <c r="AK5465" s="430">
        <v>1.495472082E-3</v>
      </c>
      <c r="AL5465" s="430">
        <v>0</v>
      </c>
    </row>
    <row r="5466" spans="1:38" x14ac:dyDescent="0.25">
      <c r="A5466" s="430" t="s">
        <v>4399</v>
      </c>
      <c r="B5466" s="430">
        <v>1</v>
      </c>
      <c r="C5466" s="430" t="s">
        <v>4400</v>
      </c>
      <c r="D5466" s="430" t="s">
        <v>4044</v>
      </c>
      <c r="E5466" s="430">
        <v>99</v>
      </c>
      <c r="F5466" s="430">
        <v>0</v>
      </c>
      <c r="G5466" s="430">
        <v>0</v>
      </c>
      <c r="H5466" s="430">
        <v>0</v>
      </c>
      <c r="I5466" s="430">
        <v>0</v>
      </c>
      <c r="J5466" s="430">
        <v>2.2873499999999999E-7</v>
      </c>
      <c r="K5466" s="430">
        <v>6.8554200000000004E-7</v>
      </c>
      <c r="L5466" s="430">
        <v>6.1705410000000001E-6</v>
      </c>
      <c r="M5466" s="430">
        <v>1.6981418999999998E-5</v>
      </c>
      <c r="N5466" s="430">
        <v>3.3374094E-5</v>
      </c>
      <c r="O5466" s="430">
        <v>5.5858413000000003E-5</v>
      </c>
      <c r="P5466" s="430">
        <v>8.4664437000000003E-5</v>
      </c>
      <c r="Q5466" s="430">
        <v>1.14331698E-4</v>
      </c>
      <c r="R5466" s="430">
        <v>1.44576432E-4</v>
      </c>
      <c r="S5466" s="430">
        <v>1.7571820499999999E-4</v>
      </c>
      <c r="T5466" s="430">
        <v>2.07459993E-4</v>
      </c>
      <c r="U5466" s="430">
        <v>2.3998809899999999E-4</v>
      </c>
      <c r="V5466" s="430">
        <v>2.7380507699999998E-4</v>
      </c>
      <c r="W5466" s="430">
        <v>3.0856152600000001E-4</v>
      </c>
      <c r="X5466" s="430">
        <v>3.4408241399999998E-4</v>
      </c>
      <c r="Y5466" s="430">
        <v>3.8039757600000001E-4</v>
      </c>
      <c r="Z5466" s="430">
        <v>4.1746325399999999E-4</v>
      </c>
      <c r="AA5466" s="430">
        <v>4.5649472700000002E-4</v>
      </c>
      <c r="AB5466" s="430">
        <v>4.9616732099999996E-4</v>
      </c>
      <c r="AC5466" s="430">
        <v>5.3776460400000001E-4</v>
      </c>
      <c r="AD5466" s="430">
        <v>5.8048036800000002E-4</v>
      </c>
      <c r="AE5466" s="430">
        <v>6.2365161299999996E-4</v>
      </c>
      <c r="AF5466" s="430">
        <v>6.6932369400000003E-4</v>
      </c>
      <c r="AG5466" s="430">
        <v>7.1736467399999997E-4</v>
      </c>
      <c r="AH5466" s="430">
        <v>7.6702337399999995E-4</v>
      </c>
      <c r="AI5466" s="430">
        <v>8.1718529100000003E-4</v>
      </c>
      <c r="AJ5466" s="430">
        <v>8.3679948299999996E-4</v>
      </c>
      <c r="AK5466" s="430">
        <v>8.4920885400000001E-4</v>
      </c>
      <c r="AL5466" s="430">
        <v>0</v>
      </c>
    </row>
    <row r="5467" spans="1:38" x14ac:dyDescent="0.25">
      <c r="A5467" s="430" t="s">
        <v>4399</v>
      </c>
      <c r="B5467" s="430">
        <v>1</v>
      </c>
      <c r="C5467" s="430" t="s">
        <v>4400</v>
      </c>
      <c r="D5467" s="430" t="s">
        <v>4046</v>
      </c>
      <c r="E5467" s="430">
        <v>99</v>
      </c>
      <c r="F5467" s="430">
        <v>0</v>
      </c>
      <c r="G5467" s="430">
        <v>0</v>
      </c>
      <c r="H5467" s="430">
        <v>0</v>
      </c>
      <c r="I5467" s="430">
        <v>0</v>
      </c>
      <c r="J5467" s="430">
        <v>2.6453699999999998E-7</v>
      </c>
      <c r="K5467" s="430">
        <v>7.9162200000000005E-7</v>
      </c>
      <c r="L5467" s="430">
        <v>7.1113379999999998E-6</v>
      </c>
      <c r="M5467" s="430">
        <v>1.9539936000000001E-5</v>
      </c>
      <c r="N5467" s="430">
        <v>3.8285597999999999E-5</v>
      </c>
      <c r="O5467" s="430">
        <v>6.3749438999999997E-5</v>
      </c>
      <c r="P5467" s="430">
        <v>9.6223842E-5</v>
      </c>
      <c r="Q5467" s="430">
        <v>1.2943749000000001E-4</v>
      </c>
      <c r="R5467" s="430">
        <v>1.6346994299999999E-4</v>
      </c>
      <c r="S5467" s="430">
        <v>1.9852208999999999E-4</v>
      </c>
      <c r="T5467" s="430">
        <v>2.3437381500000001E-4</v>
      </c>
      <c r="U5467" s="430">
        <v>2.7142822200000002E-4</v>
      </c>
      <c r="V5467" s="430">
        <v>3.0981791099999998E-4</v>
      </c>
      <c r="W5467" s="430">
        <v>3.4888054500000002E-4</v>
      </c>
      <c r="X5467" s="430">
        <v>3.8847092700000001E-4</v>
      </c>
      <c r="Y5467" s="430">
        <v>4.2936874500000002E-4</v>
      </c>
      <c r="Z5467" s="430">
        <v>4.7131940699999999E-4</v>
      </c>
      <c r="AA5467" s="430">
        <v>5.1323492999999997E-4</v>
      </c>
      <c r="AB5467" s="430">
        <v>5.5600506000000002E-4</v>
      </c>
      <c r="AC5467" s="430">
        <v>6.0016152299999996E-4</v>
      </c>
      <c r="AD5467" s="430">
        <v>6.4504397100000001E-4</v>
      </c>
      <c r="AE5467" s="430">
        <v>6.9090765900000001E-4</v>
      </c>
      <c r="AF5467" s="430">
        <v>7.3788982799999998E-4</v>
      </c>
      <c r="AG5467" s="430">
        <v>7.8719117099999999E-4</v>
      </c>
      <c r="AH5467" s="430">
        <v>8.3775619200000004E-4</v>
      </c>
      <c r="AI5467" s="430">
        <v>8.8969163400000003E-4</v>
      </c>
      <c r="AJ5467" s="430">
        <v>9.0238609499999998E-4</v>
      </c>
      <c r="AK5467" s="430">
        <v>9.1777167299999997E-4</v>
      </c>
      <c r="AL5467" s="430">
        <v>0</v>
      </c>
    </row>
    <row r="5468" spans="1:38" x14ac:dyDescent="0.25">
      <c r="A5468" s="430" t="s">
        <v>4399</v>
      </c>
      <c r="B5468" s="430">
        <v>1</v>
      </c>
      <c r="C5468" s="430" t="s">
        <v>4400</v>
      </c>
      <c r="D5468" s="430" t="s">
        <v>4227</v>
      </c>
      <c r="E5468" s="430">
        <v>99</v>
      </c>
      <c r="F5468" s="430">
        <v>0</v>
      </c>
      <c r="G5468" s="430">
        <v>0</v>
      </c>
      <c r="H5468" s="430">
        <v>0</v>
      </c>
      <c r="I5468" s="430">
        <v>0</v>
      </c>
      <c r="J5468" s="430">
        <v>2.6519999999999999E-9</v>
      </c>
      <c r="K5468" s="430">
        <v>8.6189999999999993E-9</v>
      </c>
      <c r="L5468" s="430">
        <v>7.8233999999999998E-8</v>
      </c>
      <c r="M5468" s="430">
        <v>2.22768E-7</v>
      </c>
      <c r="N5468" s="430">
        <v>4.50177E-7</v>
      </c>
      <c r="O5468" s="430">
        <v>7.7173199999999999E-7</v>
      </c>
      <c r="P5468" s="430">
        <v>1.1967149999999999E-6</v>
      </c>
      <c r="Q5468" s="430">
        <v>1.593189E-6</v>
      </c>
      <c r="R5468" s="430">
        <v>1.9883370000000001E-6</v>
      </c>
      <c r="S5468" s="430">
        <v>2.3848110000000001E-6</v>
      </c>
      <c r="T5468" s="430">
        <v>2.779959E-6</v>
      </c>
      <c r="U5468" s="430">
        <v>3.1751069999999999E-6</v>
      </c>
      <c r="V5468" s="430">
        <v>3.5119109999999999E-6</v>
      </c>
      <c r="W5468" s="430">
        <v>3.771807E-6</v>
      </c>
      <c r="X5468" s="430">
        <v>3.9985529999999999E-6</v>
      </c>
      <c r="Y5468" s="430">
        <v>4.1861819999999998E-6</v>
      </c>
      <c r="Z5468" s="430">
        <v>4.3327050000000004E-6</v>
      </c>
      <c r="AA5468" s="430">
        <v>4.5707220000000003E-6</v>
      </c>
      <c r="AB5468" s="430">
        <v>4.9274160000000001E-6</v>
      </c>
      <c r="AC5468" s="430">
        <v>5.2894139999999997E-6</v>
      </c>
      <c r="AD5468" s="430">
        <v>5.6494230000000001E-6</v>
      </c>
      <c r="AE5468" s="430">
        <v>6.0114209999999997E-6</v>
      </c>
      <c r="AF5468" s="430">
        <v>6.3780599999999997E-6</v>
      </c>
      <c r="AG5468" s="430">
        <v>6.7559699999999998E-6</v>
      </c>
      <c r="AH5468" s="430">
        <v>7.1451509999999999E-6</v>
      </c>
      <c r="AI5468" s="430">
        <v>7.5409619999999997E-6</v>
      </c>
      <c r="AJ5468" s="430">
        <v>7.6026209999999998E-6</v>
      </c>
      <c r="AK5468" s="430">
        <v>7.6861590000000006E-6</v>
      </c>
      <c r="AL5468" s="430">
        <v>0</v>
      </c>
    </row>
    <row r="5469" spans="1:38" x14ac:dyDescent="0.25">
      <c r="A5469" s="430" t="s">
        <v>4399</v>
      </c>
      <c r="B5469" s="430">
        <v>1</v>
      </c>
      <c r="C5469" s="430" t="s">
        <v>4400</v>
      </c>
      <c r="D5469" s="430" t="s">
        <v>4048</v>
      </c>
      <c r="E5469" s="430">
        <v>99</v>
      </c>
      <c r="F5469" s="430">
        <v>0</v>
      </c>
      <c r="G5469" s="430">
        <v>0</v>
      </c>
      <c r="H5469" s="430">
        <v>0</v>
      </c>
      <c r="I5469" s="430">
        <v>0</v>
      </c>
      <c r="J5469" s="430">
        <v>1.3326299999999999E-7</v>
      </c>
      <c r="K5469" s="430">
        <v>4.0045200000000002E-7</v>
      </c>
      <c r="L5469" s="430">
        <v>3.5981010000000001E-6</v>
      </c>
      <c r="M5469" s="430">
        <v>9.8999160000000003E-6</v>
      </c>
      <c r="N5469" s="430">
        <v>1.9447115999999999E-5</v>
      </c>
      <c r="O5469" s="430">
        <v>3.2418047999999998E-5</v>
      </c>
      <c r="P5469" s="430">
        <v>4.8879011999999997E-5</v>
      </c>
      <c r="Q5469" s="430">
        <v>6.5462631000000004E-5</v>
      </c>
      <c r="R5469" s="430">
        <v>8.2347915000000006E-5</v>
      </c>
      <c r="S5469" s="430">
        <v>9.9734427000000006E-5</v>
      </c>
      <c r="T5469" s="430">
        <v>1.17803829E-4</v>
      </c>
      <c r="U5469" s="430">
        <v>1.3621997999999999E-4</v>
      </c>
      <c r="V5469" s="430">
        <v>1.5404075699999999E-4</v>
      </c>
      <c r="W5469" s="430">
        <v>1.7352433799999999E-4</v>
      </c>
      <c r="X5469" s="430">
        <v>1.9330759499999999E-4</v>
      </c>
      <c r="Y5469" s="430">
        <v>2.13116709E-4</v>
      </c>
      <c r="Z5469" s="430">
        <v>2.3350395899999999E-4</v>
      </c>
      <c r="AA5469" s="430">
        <v>2.5435995000000001E-4</v>
      </c>
      <c r="AB5469" s="430">
        <v>2.7538102799999999E-4</v>
      </c>
      <c r="AC5469" s="430">
        <v>2.9693648399999999E-4</v>
      </c>
      <c r="AD5469" s="430">
        <v>3.1851116699999998E-4</v>
      </c>
      <c r="AE5469" s="430">
        <v>3.4005468900000002E-4</v>
      </c>
      <c r="AF5469" s="430">
        <v>3.6227049300000002E-4</v>
      </c>
      <c r="AG5469" s="430">
        <v>3.8522090100000001E-4</v>
      </c>
      <c r="AH5469" s="430">
        <v>4.0792202099999999E-4</v>
      </c>
      <c r="AI5469" s="430">
        <v>4.3151421299999999E-4</v>
      </c>
      <c r="AJ5469" s="430">
        <v>4.3354431899999998E-4</v>
      </c>
      <c r="AK5469" s="430">
        <v>4.38928542E-4</v>
      </c>
      <c r="AL5469" s="430">
        <v>0</v>
      </c>
    </row>
    <row r="5470" spans="1:38" x14ac:dyDescent="0.25">
      <c r="A5470" s="430" t="s">
        <v>4399</v>
      </c>
      <c r="B5470" s="430">
        <v>1</v>
      </c>
      <c r="C5470" s="430" t="s">
        <v>4400</v>
      </c>
      <c r="D5470" s="430" t="s">
        <v>4050</v>
      </c>
      <c r="E5470" s="430">
        <v>99</v>
      </c>
      <c r="F5470" s="430">
        <v>0</v>
      </c>
      <c r="G5470" s="430">
        <v>0</v>
      </c>
      <c r="H5470" s="430">
        <v>0</v>
      </c>
      <c r="I5470" s="430">
        <v>0</v>
      </c>
      <c r="J5470" s="430">
        <v>4.2431999999999999E-8</v>
      </c>
      <c r="K5470" s="430">
        <v>1.2928500000000001E-7</v>
      </c>
      <c r="L5470" s="430">
        <v>1.16025E-6</v>
      </c>
      <c r="M5470" s="430">
        <v>3.1724549999999999E-6</v>
      </c>
      <c r="N5470" s="430">
        <v>6.1877790000000003E-6</v>
      </c>
      <c r="O5470" s="430">
        <v>1.0287108E-5</v>
      </c>
      <c r="P5470" s="430">
        <v>1.5508895999999999E-5</v>
      </c>
      <c r="Q5470" s="430">
        <v>2.0810244E-5</v>
      </c>
      <c r="R5470" s="430">
        <v>2.6261430000000001E-5</v>
      </c>
      <c r="S5470" s="430">
        <v>3.1976490000000001E-5</v>
      </c>
      <c r="T5470" s="430">
        <v>3.7922936999999997E-5</v>
      </c>
      <c r="U5470" s="430">
        <v>4.4068284000000002E-5</v>
      </c>
      <c r="V5470" s="430">
        <v>5.0517947999999998E-5</v>
      </c>
      <c r="W5470" s="430">
        <v>5.7165186000000001E-5</v>
      </c>
      <c r="X5470" s="430">
        <v>6.4029887999999995E-5</v>
      </c>
      <c r="Y5470" s="430">
        <v>7.0874699999999994E-5</v>
      </c>
      <c r="Z5470" s="430">
        <v>7.7875979999999996E-5</v>
      </c>
      <c r="AA5470" s="430">
        <v>8.5168317000000002E-5</v>
      </c>
      <c r="AB5470" s="430">
        <v>9.2651598E-5</v>
      </c>
      <c r="AC5470" s="430">
        <v>1.00721634E-4</v>
      </c>
      <c r="AD5470" s="430">
        <v>1.08869904E-4</v>
      </c>
      <c r="AE5470" s="430">
        <v>1.1730392699999999E-4</v>
      </c>
      <c r="AF5470" s="430">
        <v>1.2624116700000001E-4</v>
      </c>
      <c r="AG5470" s="430">
        <v>1.3574527199999999E-4</v>
      </c>
      <c r="AH5470" s="430">
        <v>1.45208271E-4</v>
      </c>
      <c r="AI5470" s="430">
        <v>1.5504984300000001E-4</v>
      </c>
      <c r="AJ5470" s="430">
        <v>1.5926055599999999E-4</v>
      </c>
      <c r="AK5470" s="430">
        <v>1.64305986E-4</v>
      </c>
      <c r="AL5470" s="430">
        <v>0</v>
      </c>
    </row>
    <row r="5471" spans="1:38" x14ac:dyDescent="0.25">
      <c r="A5471" s="430" t="s">
        <v>4399</v>
      </c>
      <c r="B5471" s="430">
        <v>1</v>
      </c>
      <c r="C5471" s="430" t="s">
        <v>4400</v>
      </c>
      <c r="D5471" s="430" t="s">
        <v>4052</v>
      </c>
      <c r="E5471" s="430">
        <v>99</v>
      </c>
      <c r="F5471" s="430">
        <v>0</v>
      </c>
      <c r="G5471" s="430">
        <v>0</v>
      </c>
      <c r="H5471" s="430">
        <v>0</v>
      </c>
      <c r="I5471" s="430">
        <v>0</v>
      </c>
      <c r="J5471" s="430">
        <v>3.56694E-7</v>
      </c>
      <c r="K5471" s="430">
        <v>1.08069E-6</v>
      </c>
      <c r="L5471" s="430">
        <v>9.8203559999999997E-6</v>
      </c>
      <c r="M5471" s="430">
        <v>2.7295710000000001E-5</v>
      </c>
      <c r="N5471" s="430">
        <v>5.4144558000000002E-5</v>
      </c>
      <c r="O5471" s="430">
        <v>9.1112774999999998E-5</v>
      </c>
      <c r="P5471" s="430">
        <v>1.3868435100000001E-4</v>
      </c>
      <c r="Q5471" s="430">
        <v>1.8838349400000001E-4</v>
      </c>
      <c r="R5471" s="430">
        <v>2.3984621699999999E-4</v>
      </c>
      <c r="S5471" s="430">
        <v>2.92859697E-4</v>
      </c>
      <c r="T5471" s="430">
        <v>3.4876916099999997E-4</v>
      </c>
      <c r="U5471" s="430">
        <v>4.0807782600000002E-4</v>
      </c>
      <c r="V5471" s="430">
        <v>4.7285159999999998E-4</v>
      </c>
      <c r="W5471" s="430">
        <v>5.4030522000000003E-4</v>
      </c>
      <c r="X5471" s="430">
        <v>6.1048376999999995E-4</v>
      </c>
      <c r="Y5471" s="430">
        <v>6.80639115E-4</v>
      </c>
      <c r="Z5471" s="430">
        <v>7.5260511300000003E-4</v>
      </c>
      <c r="AA5471" s="430">
        <v>8.2467851700000002E-4</v>
      </c>
      <c r="AB5471" s="430">
        <v>8.99773212E-4</v>
      </c>
      <c r="AC5471" s="430">
        <v>9.7792964100000004E-4</v>
      </c>
      <c r="AD5471" s="430">
        <v>1.0579060049999999E-3</v>
      </c>
      <c r="AE5471" s="430">
        <v>1.1414526239999999E-3</v>
      </c>
      <c r="AF5471" s="430">
        <v>1.2309669060000001E-3</v>
      </c>
      <c r="AG5471" s="430">
        <v>1.3235939730000001E-3</v>
      </c>
      <c r="AH5471" s="430">
        <v>1.4210649179999999E-3</v>
      </c>
      <c r="AI5471" s="430">
        <v>1.521541905E-3</v>
      </c>
      <c r="AJ5471" s="430">
        <v>1.5332591039999999E-3</v>
      </c>
      <c r="AK5471" s="430">
        <v>1.569919689E-3</v>
      </c>
      <c r="AL5471" s="430">
        <v>0</v>
      </c>
    </row>
    <row r="5472" spans="1:38" x14ac:dyDescent="0.25">
      <c r="A5472" s="430" t="s">
        <v>4399</v>
      </c>
      <c r="B5472" s="430">
        <v>1</v>
      </c>
      <c r="C5472" s="430" t="s">
        <v>4400</v>
      </c>
      <c r="D5472" s="430" t="s">
        <v>4054</v>
      </c>
      <c r="E5472" s="430">
        <v>99</v>
      </c>
      <c r="F5472" s="430">
        <v>0</v>
      </c>
      <c r="G5472" s="430">
        <v>0</v>
      </c>
      <c r="H5472" s="430">
        <v>0</v>
      </c>
      <c r="I5472" s="430">
        <v>0</v>
      </c>
      <c r="J5472" s="430">
        <v>3.1824000000000001E-8</v>
      </c>
      <c r="K5472" s="430">
        <v>9.5471999999999996E-8</v>
      </c>
      <c r="L5472" s="430">
        <v>8.51292E-7</v>
      </c>
      <c r="M5472" s="430">
        <v>2.3158590000000001E-6</v>
      </c>
      <c r="N5472" s="430">
        <v>4.4898359999999999E-6</v>
      </c>
      <c r="O5472" s="430">
        <v>7.3844939999999996E-6</v>
      </c>
      <c r="P5472" s="430">
        <v>1.1017733999999999E-5</v>
      </c>
      <c r="Q5472" s="430">
        <v>1.4663571E-5</v>
      </c>
      <c r="R5472" s="430">
        <v>1.8383000999999999E-5</v>
      </c>
      <c r="S5472" s="430">
        <v>2.2212489000000001E-5</v>
      </c>
      <c r="T5472" s="430">
        <v>2.6288613E-5</v>
      </c>
      <c r="U5472" s="430">
        <v>3.0286503E-5</v>
      </c>
      <c r="V5472" s="430">
        <v>3.4436883000000002E-5</v>
      </c>
      <c r="W5472" s="430">
        <v>3.8684060999999998E-5</v>
      </c>
      <c r="X5472" s="430">
        <v>4.3121519999999998E-5</v>
      </c>
      <c r="Y5472" s="430">
        <v>4.7896445999999997E-5</v>
      </c>
      <c r="Z5472" s="430">
        <v>5.3038674E-5</v>
      </c>
      <c r="AA5472" s="430">
        <v>5.8530302999999999E-5</v>
      </c>
      <c r="AB5472" s="430">
        <v>6.4792338000000004E-5</v>
      </c>
      <c r="AC5472" s="430">
        <v>7.1819474999999997E-5</v>
      </c>
      <c r="AD5472" s="430">
        <v>7.8644397000000001E-5</v>
      </c>
      <c r="AE5472" s="430">
        <v>8.5921485000000006E-5</v>
      </c>
      <c r="AF5472" s="430">
        <v>9.1593450000000006E-5</v>
      </c>
      <c r="AG5472" s="430">
        <v>9.7475586000000001E-5</v>
      </c>
      <c r="AH5472" s="430">
        <v>1.03941825E-4</v>
      </c>
      <c r="AI5472" s="430">
        <v>1.10656026E-4</v>
      </c>
      <c r="AJ5472" s="430">
        <v>1.14213684E-4</v>
      </c>
      <c r="AK5472" s="430">
        <v>1.1530564500000001E-4</v>
      </c>
      <c r="AL5472" s="430">
        <v>0</v>
      </c>
    </row>
    <row r="5473" spans="1:38" x14ac:dyDescent="0.25">
      <c r="A5473" s="430" t="s">
        <v>4399</v>
      </c>
      <c r="B5473" s="430">
        <v>1</v>
      </c>
      <c r="C5473" s="430" t="s">
        <v>4400</v>
      </c>
      <c r="D5473" s="430" t="s">
        <v>517</v>
      </c>
      <c r="E5473" s="430">
        <v>99</v>
      </c>
      <c r="F5473" s="430">
        <v>0</v>
      </c>
      <c r="G5473" s="430">
        <v>0</v>
      </c>
      <c r="H5473" s="430">
        <v>0</v>
      </c>
      <c r="I5473" s="430">
        <v>0</v>
      </c>
      <c r="J5473" s="430">
        <v>8.1548999999999998E-8</v>
      </c>
      <c r="K5473" s="430">
        <v>2.43984E-7</v>
      </c>
      <c r="L5473" s="430">
        <v>2.1912150000000001E-6</v>
      </c>
      <c r="M5473" s="430">
        <v>6.012084E-6</v>
      </c>
      <c r="N5473" s="430">
        <v>1.1758304999999999E-5</v>
      </c>
      <c r="O5473" s="430">
        <v>1.9539273000000001E-5</v>
      </c>
      <c r="P5473" s="430">
        <v>2.9410017000000001E-5</v>
      </c>
      <c r="Q5473" s="430">
        <v>3.9461759999999999E-5</v>
      </c>
      <c r="R5473" s="430">
        <v>4.9785333000000003E-5</v>
      </c>
      <c r="S5473" s="430">
        <v>6.0454329000000001E-5</v>
      </c>
      <c r="T5473" s="430">
        <v>7.1333496E-5</v>
      </c>
      <c r="U5473" s="430">
        <v>8.2572672000000007E-5</v>
      </c>
      <c r="V5473" s="430">
        <v>9.3999476999999997E-5</v>
      </c>
      <c r="W5473" s="430">
        <v>1.05680874E-4</v>
      </c>
      <c r="X5473" s="430">
        <v>1.17800514E-4</v>
      </c>
      <c r="Y5473" s="430">
        <v>1.3056525300000001E-4</v>
      </c>
      <c r="Z5473" s="430">
        <v>1.4381398199999999E-4</v>
      </c>
      <c r="AA5473" s="430">
        <v>1.5717741E-4</v>
      </c>
      <c r="AB5473" s="430">
        <v>1.71034773E-4</v>
      </c>
      <c r="AC5473" s="430">
        <v>1.8530385900000001E-4</v>
      </c>
      <c r="AD5473" s="430">
        <v>2.0013649500000001E-4</v>
      </c>
      <c r="AE5473" s="430">
        <v>2.15168694E-4</v>
      </c>
      <c r="AF5473" s="430">
        <v>2.3094477899999999E-4</v>
      </c>
      <c r="AG5473" s="430">
        <v>2.4692374199999998E-4</v>
      </c>
      <c r="AH5473" s="430">
        <v>2.6332238400000001E-4</v>
      </c>
      <c r="AI5473" s="430">
        <v>2.8000943100000002E-4</v>
      </c>
      <c r="AJ5473" s="430">
        <v>2.87593488E-4</v>
      </c>
      <c r="AK5473" s="430">
        <v>2.9218012200000001E-4</v>
      </c>
      <c r="AL5473" s="430">
        <v>0</v>
      </c>
    </row>
    <row r="5474" spans="1:38" x14ac:dyDescent="0.25">
      <c r="A5474" s="430" t="s">
        <v>4399</v>
      </c>
      <c r="B5474" s="430">
        <v>1</v>
      </c>
      <c r="C5474" s="430" t="s">
        <v>4400</v>
      </c>
      <c r="D5474" s="430" t="s">
        <v>4057</v>
      </c>
      <c r="E5474" s="430">
        <v>99</v>
      </c>
      <c r="F5474" s="430">
        <v>0</v>
      </c>
      <c r="G5474" s="430">
        <v>0</v>
      </c>
      <c r="H5474" s="430">
        <v>0</v>
      </c>
      <c r="I5474" s="430">
        <v>0</v>
      </c>
      <c r="J5474" s="430">
        <v>5.7018000000000001E-8</v>
      </c>
      <c r="K5474" s="430">
        <v>1.7039100000000001E-7</v>
      </c>
      <c r="L5474" s="430">
        <v>1.5381599999999999E-6</v>
      </c>
      <c r="M5474" s="430">
        <v>4.2398849999999996E-6</v>
      </c>
      <c r="N5474" s="430">
        <v>8.3610929999999995E-6</v>
      </c>
      <c r="O5474" s="430">
        <v>1.4006537999999999E-5</v>
      </c>
      <c r="P5474" s="430">
        <v>2.1276995999999999E-5</v>
      </c>
      <c r="Q5474" s="430">
        <v>2.8808013000000002E-5</v>
      </c>
      <c r="R5474" s="430">
        <v>3.6557819999999999E-5</v>
      </c>
      <c r="S5474" s="430">
        <v>4.4501223000000003E-5</v>
      </c>
      <c r="T5474" s="430">
        <v>5.2607061E-5</v>
      </c>
      <c r="U5474" s="430">
        <v>6.0868704E-5</v>
      </c>
      <c r="V5474" s="430">
        <v>6.9378972000000004E-5</v>
      </c>
      <c r="W5474" s="430">
        <v>7.7776530000000005E-5</v>
      </c>
      <c r="X5474" s="430">
        <v>8.6292764999999999E-5</v>
      </c>
      <c r="Y5474" s="430">
        <v>9.4797066000000001E-5</v>
      </c>
      <c r="Z5474" s="430">
        <v>1.03506897E-4</v>
      </c>
      <c r="AA5474" s="430">
        <v>1.12739835E-4</v>
      </c>
      <c r="AB5474" s="430">
        <v>1.2222471300000001E-4</v>
      </c>
      <c r="AC5474" s="430">
        <v>1.31818323E-4</v>
      </c>
      <c r="AD5474" s="430">
        <v>1.42042446E-4</v>
      </c>
      <c r="AE5474" s="430">
        <v>1.5210081899999999E-4</v>
      </c>
      <c r="AF5474" s="430">
        <v>1.62770478E-4</v>
      </c>
      <c r="AG5474" s="430">
        <v>1.7394070199999999E-4</v>
      </c>
      <c r="AH5474" s="430">
        <v>1.85311152E-4</v>
      </c>
      <c r="AI5474" s="430">
        <v>1.9716360300000001E-4</v>
      </c>
      <c r="AJ5474" s="430">
        <v>2.02024056E-4</v>
      </c>
      <c r="AK5474" s="430">
        <v>2.0666969699999999E-4</v>
      </c>
      <c r="AL5474" s="430">
        <v>0</v>
      </c>
    </row>
    <row r="5475" spans="1:38" x14ac:dyDescent="0.25">
      <c r="A5475" s="430" t="s">
        <v>4399</v>
      </c>
      <c r="B5475" s="430">
        <v>1</v>
      </c>
      <c r="C5475" s="430" t="s">
        <v>4400</v>
      </c>
      <c r="D5475" s="430" t="s">
        <v>4059</v>
      </c>
      <c r="E5475" s="430">
        <v>99</v>
      </c>
      <c r="F5475" s="430">
        <v>0</v>
      </c>
      <c r="G5475" s="430">
        <v>0</v>
      </c>
      <c r="H5475" s="430">
        <v>0</v>
      </c>
      <c r="I5475" s="430">
        <v>0</v>
      </c>
      <c r="J5475" s="430">
        <v>3.9779999999999998E-7</v>
      </c>
      <c r="K5475" s="430">
        <v>1.189422E-6</v>
      </c>
      <c r="L5475" s="430">
        <v>1.0670322E-5</v>
      </c>
      <c r="M5475" s="430">
        <v>2.9299296000000002E-5</v>
      </c>
      <c r="N5475" s="430">
        <v>5.7460884E-5</v>
      </c>
      <c r="O5475" s="430">
        <v>9.5814770999999997E-5</v>
      </c>
      <c r="P5475" s="430">
        <v>1.4467389300000001E-4</v>
      </c>
      <c r="Q5475" s="430">
        <v>1.9486630799999999E-4</v>
      </c>
      <c r="R5475" s="430">
        <v>2.4636881100000002E-4</v>
      </c>
      <c r="S5475" s="430">
        <v>2.9908062600000001E-4</v>
      </c>
      <c r="T5475" s="430">
        <v>3.5208813900000001E-4</v>
      </c>
      <c r="U5475" s="430">
        <v>4.0557301200000001E-4</v>
      </c>
      <c r="V5475" s="430">
        <v>4.5929855399999997E-4</v>
      </c>
      <c r="W5475" s="430">
        <v>5.1422346299999995E-4</v>
      </c>
      <c r="X5475" s="430">
        <v>5.7124477799999998E-4</v>
      </c>
      <c r="Y5475" s="430">
        <v>6.3065421900000002E-4</v>
      </c>
      <c r="Z5475" s="430">
        <v>6.9167607600000003E-4</v>
      </c>
      <c r="AA5475" s="430">
        <v>7.5378260100000003E-4</v>
      </c>
      <c r="AB5475" s="430">
        <v>8.1616626000000005E-4</v>
      </c>
      <c r="AC5475" s="430">
        <v>8.7971746200000002E-4</v>
      </c>
      <c r="AD5475" s="430">
        <v>9.4399398600000003E-4</v>
      </c>
      <c r="AE5475" s="430">
        <v>1.0087491960000001E-3</v>
      </c>
      <c r="AF5475" s="430">
        <v>1.074916596E-3</v>
      </c>
      <c r="AG5475" s="430">
        <v>1.144859118E-3</v>
      </c>
      <c r="AH5475" s="430">
        <v>1.2159837690000001E-3</v>
      </c>
      <c r="AI5475" s="430">
        <v>1.288251432E-3</v>
      </c>
      <c r="AJ5475" s="430">
        <v>1.3606205339999999E-3</v>
      </c>
      <c r="AK5475" s="430">
        <v>1.3788669569999999E-3</v>
      </c>
      <c r="AL5475" s="430">
        <v>0</v>
      </c>
    </row>
    <row r="5476" spans="1:38" x14ac:dyDescent="0.25">
      <c r="A5476" s="430" t="s">
        <v>4399</v>
      </c>
      <c r="B5476" s="430">
        <v>1</v>
      </c>
      <c r="C5476" s="430" t="s">
        <v>4400</v>
      </c>
      <c r="D5476" s="430" t="s">
        <v>4061</v>
      </c>
      <c r="E5476" s="430">
        <v>99</v>
      </c>
      <c r="F5476" s="430">
        <v>0</v>
      </c>
      <c r="G5476" s="430">
        <v>0</v>
      </c>
      <c r="H5476" s="430">
        <v>0</v>
      </c>
      <c r="I5476" s="430">
        <v>0</v>
      </c>
      <c r="J5476" s="430">
        <v>8.3538000000000003E-8</v>
      </c>
      <c r="K5476" s="430">
        <v>2.5326599999999999E-7</v>
      </c>
      <c r="L5476" s="430">
        <v>2.2939799999999998E-6</v>
      </c>
      <c r="M5476" s="430">
        <v>6.3270090000000002E-6</v>
      </c>
      <c r="N5476" s="430">
        <v>1.2435228000000001E-5</v>
      </c>
      <c r="O5476" s="430">
        <v>2.0723391000000001E-5</v>
      </c>
      <c r="P5476" s="430">
        <v>3.1252494000000003E-5</v>
      </c>
      <c r="Q5476" s="430">
        <v>4.2028896000000002E-5</v>
      </c>
      <c r="R5476" s="430">
        <v>5.3444430000000002E-5</v>
      </c>
      <c r="S5476" s="430">
        <v>6.5285609999999998E-5</v>
      </c>
      <c r="T5476" s="430">
        <v>7.7630670000000007E-5</v>
      </c>
      <c r="U5476" s="430">
        <v>9.0577734000000005E-5</v>
      </c>
      <c r="V5476" s="430">
        <v>1.04045253E-4</v>
      </c>
      <c r="W5476" s="430">
        <v>1.17925158E-4</v>
      </c>
      <c r="X5476" s="430">
        <v>1.3185279899999999E-4</v>
      </c>
      <c r="Y5476" s="430">
        <v>1.4670797699999999E-4</v>
      </c>
      <c r="Z5476" s="430">
        <v>1.62287814E-4</v>
      </c>
      <c r="AA5476" s="430">
        <v>1.7765085E-4</v>
      </c>
      <c r="AB5476" s="430">
        <v>1.9262802E-4</v>
      </c>
      <c r="AC5476" s="430">
        <v>2.0785049999999999E-4</v>
      </c>
      <c r="AD5476" s="430">
        <v>2.2252268999999999E-4</v>
      </c>
      <c r="AE5476" s="430">
        <v>2.3768682600000001E-4</v>
      </c>
      <c r="AF5476" s="430">
        <v>2.53485453E-4</v>
      </c>
      <c r="AG5476" s="430">
        <v>2.6957381100000001E-4</v>
      </c>
      <c r="AH5476" s="430">
        <v>2.8633047300000001E-4</v>
      </c>
      <c r="AI5476" s="430">
        <v>3.0421556100000002E-4</v>
      </c>
      <c r="AJ5476" s="430">
        <v>3.1048289999999998E-4</v>
      </c>
      <c r="AK5476" s="430">
        <v>3.1482356100000003E-4</v>
      </c>
      <c r="AL5476" s="430">
        <v>0</v>
      </c>
    </row>
    <row r="5477" spans="1:38" x14ac:dyDescent="0.25">
      <c r="A5477" s="430" t="s">
        <v>4399</v>
      </c>
      <c r="B5477" s="430">
        <v>1</v>
      </c>
      <c r="C5477" s="430" t="s">
        <v>4400</v>
      </c>
      <c r="D5477" s="430" t="s">
        <v>4063</v>
      </c>
      <c r="E5477" s="430">
        <v>99</v>
      </c>
      <c r="F5477" s="430">
        <v>0</v>
      </c>
      <c r="G5477" s="430">
        <v>0</v>
      </c>
      <c r="H5477" s="430">
        <v>0</v>
      </c>
      <c r="I5477" s="430">
        <v>0</v>
      </c>
      <c r="J5477" s="430">
        <v>7.4256E-8</v>
      </c>
      <c r="K5477" s="430">
        <v>2.32713E-7</v>
      </c>
      <c r="L5477" s="430">
        <v>2.1819330000000001E-6</v>
      </c>
      <c r="M5477" s="430">
        <v>6.2892179999999999E-6</v>
      </c>
      <c r="N5477" s="430">
        <v>1.2848939999999999E-5</v>
      </c>
      <c r="O5477" s="430">
        <v>2.2175361000000001E-5</v>
      </c>
      <c r="P5477" s="430">
        <v>3.4642413000000001E-5</v>
      </c>
      <c r="Q5477" s="430">
        <v>4.8148386000000003E-5</v>
      </c>
      <c r="R5477" s="430">
        <v>6.2618360999999997E-5</v>
      </c>
      <c r="S5477" s="430">
        <v>7.8194882999999999E-5</v>
      </c>
      <c r="T5477" s="430">
        <v>9.5670900000000006E-5</v>
      </c>
      <c r="U5477" s="430">
        <v>1.14010143E-4</v>
      </c>
      <c r="V5477" s="430">
        <v>1.3376754299999999E-4</v>
      </c>
      <c r="W5477" s="430">
        <v>1.5413092500000001E-4</v>
      </c>
      <c r="X5477" s="430">
        <v>1.7401628400000001E-4</v>
      </c>
      <c r="Y5477" s="430">
        <v>1.9337256900000001E-4</v>
      </c>
      <c r="Z5477" s="430">
        <v>2.1242718900000001E-4</v>
      </c>
      <c r="AA5477" s="430">
        <v>2.3164556999999999E-4</v>
      </c>
      <c r="AB5477" s="430">
        <v>2.5324345800000001E-4</v>
      </c>
      <c r="AC5477" s="430">
        <v>2.7579407700000001E-4</v>
      </c>
      <c r="AD5477" s="430">
        <v>3.0009833099999998E-4</v>
      </c>
      <c r="AE5477" s="430">
        <v>3.2621522699999999E-4</v>
      </c>
      <c r="AF5477" s="430">
        <v>3.5366541599999999E-4</v>
      </c>
      <c r="AG5477" s="430">
        <v>3.8282813399999999E-4</v>
      </c>
      <c r="AH5477" s="430">
        <v>4.1446516800000002E-4</v>
      </c>
      <c r="AI5477" s="430">
        <v>4.4782069800000001E-4</v>
      </c>
      <c r="AJ5477" s="430">
        <v>4.5659351399999999E-4</v>
      </c>
      <c r="AK5477" s="430">
        <v>4.6779821400000002E-4</v>
      </c>
      <c r="AL5477" s="430">
        <v>0</v>
      </c>
    </row>
    <row r="5478" spans="1:38" x14ac:dyDescent="0.25">
      <c r="A5478" s="430" t="s">
        <v>4399</v>
      </c>
      <c r="B5478" s="430">
        <v>1</v>
      </c>
      <c r="C5478" s="430" t="s">
        <v>4400</v>
      </c>
      <c r="D5478" s="430" t="s">
        <v>4065</v>
      </c>
      <c r="E5478" s="430">
        <v>99</v>
      </c>
      <c r="F5478" s="430">
        <v>0</v>
      </c>
      <c r="G5478" s="430">
        <v>0</v>
      </c>
      <c r="H5478" s="430">
        <v>0</v>
      </c>
      <c r="I5478" s="430">
        <v>0</v>
      </c>
      <c r="J5478" s="430">
        <v>9.1626600000000003E-7</v>
      </c>
      <c r="K5478" s="430">
        <v>2.7262560000000001E-6</v>
      </c>
      <c r="L5478" s="430">
        <v>2.4337403999999999E-5</v>
      </c>
      <c r="M5478" s="430">
        <v>6.6509507999999999E-5</v>
      </c>
      <c r="N5478" s="430">
        <v>1.3004479800000001E-4</v>
      </c>
      <c r="O5478" s="430">
        <v>2.16427731E-4</v>
      </c>
      <c r="P5478" s="430">
        <v>3.2607997500000001E-4</v>
      </c>
      <c r="Q5478" s="430">
        <v>4.3786044899999998E-4</v>
      </c>
      <c r="R5478" s="430">
        <v>5.5128715199999996E-4</v>
      </c>
      <c r="S5478" s="430">
        <v>6.6676915500000003E-4</v>
      </c>
      <c r="T5478" s="430">
        <v>7.8175258199999998E-4</v>
      </c>
      <c r="U5478" s="430">
        <v>8.9686661999999998E-4</v>
      </c>
      <c r="V5478" s="430">
        <v>1.013051403E-3</v>
      </c>
      <c r="W5478" s="430">
        <v>1.133719392E-3</v>
      </c>
      <c r="X5478" s="430">
        <v>1.2598896180000001E-3</v>
      </c>
      <c r="Y5478" s="430">
        <v>1.390661064E-3</v>
      </c>
      <c r="Z5478" s="430">
        <v>1.5249232049999999E-3</v>
      </c>
      <c r="AA5478" s="430">
        <v>1.664904384E-3</v>
      </c>
      <c r="AB5478" s="430">
        <v>1.806073659E-3</v>
      </c>
      <c r="AC5478" s="430">
        <v>1.949210718E-3</v>
      </c>
      <c r="AD5478" s="430">
        <v>2.092267554E-3</v>
      </c>
      <c r="AE5478" s="430">
        <v>2.2354695870000002E-3</v>
      </c>
      <c r="AF5478" s="430">
        <v>2.378687532E-3</v>
      </c>
      <c r="AG5478" s="430">
        <v>2.5238328179999999E-3</v>
      </c>
      <c r="AH5478" s="430">
        <v>2.6727426179999998E-3</v>
      </c>
      <c r="AI5478" s="430">
        <v>2.820006852E-3</v>
      </c>
      <c r="AJ5478" s="430">
        <v>2.95517001E-3</v>
      </c>
      <c r="AK5478" s="430">
        <v>2.9514081479999998E-3</v>
      </c>
      <c r="AL5478" s="430">
        <v>0</v>
      </c>
    </row>
    <row r="5479" spans="1:38" x14ac:dyDescent="0.25">
      <c r="A5479" s="430" t="s">
        <v>4399</v>
      </c>
      <c r="B5479" s="430">
        <v>1</v>
      </c>
      <c r="C5479" s="430" t="s">
        <v>4400</v>
      </c>
      <c r="D5479" s="430" t="s">
        <v>4067</v>
      </c>
      <c r="E5479" s="430">
        <v>99</v>
      </c>
      <c r="F5479" s="430">
        <v>0</v>
      </c>
      <c r="G5479" s="430">
        <v>0</v>
      </c>
      <c r="H5479" s="430">
        <v>0</v>
      </c>
      <c r="I5479" s="430">
        <v>0</v>
      </c>
      <c r="J5479" s="430">
        <v>5.5360500000000001E-7</v>
      </c>
      <c r="K5479" s="430">
        <v>1.6488809999999999E-6</v>
      </c>
      <c r="L5479" s="430">
        <v>1.4719926000000001E-5</v>
      </c>
      <c r="M5479" s="430">
        <v>4.0202993999999998E-5</v>
      </c>
      <c r="N5479" s="430">
        <v>7.8428922000000004E-5</v>
      </c>
      <c r="O5479" s="430">
        <v>1.2992346899999999E-4</v>
      </c>
      <c r="P5479" s="430">
        <v>1.95004212E-4</v>
      </c>
      <c r="Q5479" s="430">
        <v>2.6128697400000002E-4</v>
      </c>
      <c r="R5479" s="430">
        <v>3.28617939E-4</v>
      </c>
      <c r="S5479" s="430">
        <v>3.97600437E-4</v>
      </c>
      <c r="T5479" s="430">
        <v>4.6698471300000001E-4</v>
      </c>
      <c r="U5479" s="430">
        <v>5.3735884800000001E-4</v>
      </c>
      <c r="V5479" s="430">
        <v>6.0880836900000001E-4</v>
      </c>
      <c r="W5479" s="430">
        <v>6.8148046200000004E-4</v>
      </c>
      <c r="X5479" s="430">
        <v>7.5514175100000001E-4</v>
      </c>
      <c r="Y5479" s="430">
        <v>8.3041081499999995E-4</v>
      </c>
      <c r="Z5479" s="430">
        <v>9.0705228900000003E-4</v>
      </c>
      <c r="AA5479" s="430">
        <v>9.8577558299999999E-4</v>
      </c>
      <c r="AB5479" s="430">
        <v>1.065777141E-3</v>
      </c>
      <c r="AC5479" s="430">
        <v>1.1500404630000001E-3</v>
      </c>
      <c r="AD5479" s="430">
        <v>1.235613873E-3</v>
      </c>
      <c r="AE5479" s="430">
        <v>1.321713042E-3</v>
      </c>
      <c r="AF5479" s="430">
        <v>1.4100385650000001E-3</v>
      </c>
      <c r="AG5479" s="430">
        <v>1.5026291670000001E-3</v>
      </c>
      <c r="AH5479" s="430">
        <v>1.597414299E-3</v>
      </c>
      <c r="AI5479" s="430">
        <v>1.694702919E-3</v>
      </c>
      <c r="AJ5479" s="430">
        <v>1.7287671960000001E-3</v>
      </c>
      <c r="AK5479" s="430">
        <v>1.7527624919999999E-3</v>
      </c>
      <c r="AL5479" s="430">
        <v>0</v>
      </c>
    </row>
    <row r="5480" spans="1:38" x14ac:dyDescent="0.25">
      <c r="A5480" s="430" t="s">
        <v>4399</v>
      </c>
      <c r="B5480" s="430">
        <v>1</v>
      </c>
      <c r="C5480" s="430" t="s">
        <v>4400</v>
      </c>
      <c r="D5480" s="430" t="s">
        <v>4069</v>
      </c>
      <c r="E5480" s="430">
        <v>99</v>
      </c>
      <c r="F5480" s="430">
        <v>0</v>
      </c>
      <c r="G5480" s="430">
        <v>0</v>
      </c>
      <c r="H5480" s="430">
        <v>0</v>
      </c>
      <c r="I5480" s="430">
        <v>0</v>
      </c>
      <c r="J5480" s="430">
        <v>1.63098E-7</v>
      </c>
      <c r="K5480" s="430">
        <v>4.8664200000000002E-7</v>
      </c>
      <c r="L5480" s="430">
        <v>4.3731480000000002E-6</v>
      </c>
      <c r="M5480" s="430">
        <v>1.2024168E-5</v>
      </c>
      <c r="N5480" s="430">
        <v>2.3610093E-5</v>
      </c>
      <c r="O5480" s="430">
        <v>3.9395460000000003E-5</v>
      </c>
      <c r="P5480" s="430">
        <v>5.9278830000000001E-5</v>
      </c>
      <c r="Q5480" s="430">
        <v>7.9553370000000001E-5</v>
      </c>
      <c r="R5480" s="430">
        <v>1.00506822E-4</v>
      </c>
      <c r="S5480" s="430">
        <v>1.21869345E-4</v>
      </c>
      <c r="T5480" s="430">
        <v>1.4374701900000001E-4</v>
      </c>
      <c r="U5480" s="430">
        <v>1.66345374E-4</v>
      </c>
      <c r="V5480" s="430">
        <v>1.90582002E-4</v>
      </c>
      <c r="W5480" s="430">
        <v>2.1535963800000001E-4</v>
      </c>
      <c r="X5480" s="430">
        <v>2.4059938500000001E-4</v>
      </c>
      <c r="Y5480" s="430">
        <v>2.6777177700000002E-4</v>
      </c>
      <c r="Z5480" s="430">
        <v>2.9555412899999998E-4</v>
      </c>
      <c r="AA5480" s="430">
        <v>3.2349029700000001E-4</v>
      </c>
      <c r="AB5480" s="430">
        <v>3.5239842300000001E-4</v>
      </c>
      <c r="AC5480" s="430">
        <v>3.8275056299999998E-4</v>
      </c>
      <c r="AD5480" s="430">
        <v>4.12970766E-4</v>
      </c>
      <c r="AE5480" s="430">
        <v>4.44711891E-4</v>
      </c>
      <c r="AF5480" s="430">
        <v>4.7584239299999998E-4</v>
      </c>
      <c r="AG5480" s="430">
        <v>5.0667719700000005E-4</v>
      </c>
      <c r="AH5480" s="430">
        <v>5.3928950400000003E-4</v>
      </c>
      <c r="AI5480" s="430">
        <v>5.7386097600000004E-4</v>
      </c>
      <c r="AJ5480" s="430">
        <v>5.8092325199999998E-4</v>
      </c>
      <c r="AK5480" s="430">
        <v>5.9317681800000004E-4</v>
      </c>
      <c r="AL5480" s="430">
        <v>0</v>
      </c>
    </row>
    <row r="5481" spans="1:38" x14ac:dyDescent="0.25">
      <c r="A5481" s="430" t="s">
        <v>4399</v>
      </c>
      <c r="B5481" s="430">
        <v>1</v>
      </c>
      <c r="C5481" s="430" t="s">
        <v>4400</v>
      </c>
      <c r="D5481" s="430" t="s">
        <v>4071</v>
      </c>
      <c r="E5481" s="430">
        <v>99</v>
      </c>
      <c r="F5481" s="430">
        <v>0</v>
      </c>
      <c r="G5481" s="430">
        <v>0</v>
      </c>
      <c r="H5481" s="430">
        <v>0</v>
      </c>
      <c r="I5481" s="430">
        <v>0</v>
      </c>
      <c r="J5481" s="430">
        <v>1.55142E-7</v>
      </c>
      <c r="K5481" s="430">
        <v>4.6874099999999998E-7</v>
      </c>
      <c r="L5481" s="430">
        <v>4.2511559999999997E-6</v>
      </c>
      <c r="M5481" s="430">
        <v>1.1779521E-5</v>
      </c>
      <c r="N5481" s="430">
        <v>2.3244117E-5</v>
      </c>
      <c r="O5481" s="430">
        <v>3.8900199000000001E-5</v>
      </c>
      <c r="P5481" s="430">
        <v>5.8855172999999998E-5</v>
      </c>
      <c r="Q5481" s="430">
        <v>7.9572597000000003E-5</v>
      </c>
      <c r="R5481" s="430">
        <v>1.0120827600000001E-4</v>
      </c>
      <c r="S5481" s="430">
        <v>1.2334650900000001E-4</v>
      </c>
      <c r="T5481" s="430">
        <v>1.45551042E-4</v>
      </c>
      <c r="U5481" s="430">
        <v>1.69373958E-4</v>
      </c>
      <c r="V5481" s="430">
        <v>1.94654148E-4</v>
      </c>
      <c r="W5481" s="430">
        <v>2.2057811099999999E-4</v>
      </c>
      <c r="X5481" s="430">
        <v>2.4714253199999999E-4</v>
      </c>
      <c r="Y5481" s="430">
        <v>2.7432818399999998E-4</v>
      </c>
      <c r="Z5481" s="430">
        <v>3.0165372899999999E-4</v>
      </c>
      <c r="AA5481" s="430">
        <v>3.30648708E-4</v>
      </c>
      <c r="AB5481" s="430">
        <v>3.59851869E-4</v>
      </c>
      <c r="AC5481" s="430">
        <v>3.89723997E-4</v>
      </c>
      <c r="AD5481" s="430">
        <v>4.2215397900000003E-4</v>
      </c>
      <c r="AE5481" s="430">
        <v>4.5699661800000001E-4</v>
      </c>
      <c r="AF5481" s="430">
        <v>4.9584510299999999E-4</v>
      </c>
      <c r="AG5481" s="430">
        <v>5.3420230499999998E-4</v>
      </c>
      <c r="AH5481" s="430">
        <v>5.7211728599999997E-4</v>
      </c>
      <c r="AI5481" s="430">
        <v>6.1087162500000002E-4</v>
      </c>
      <c r="AJ5481" s="430">
        <v>6.2190659699999998E-4</v>
      </c>
      <c r="AK5481" s="430">
        <v>6.31790601E-4</v>
      </c>
      <c r="AL5481" s="430">
        <v>0</v>
      </c>
    </row>
    <row r="5482" spans="1:38" x14ac:dyDescent="0.25">
      <c r="A5482" s="430" t="s">
        <v>4399</v>
      </c>
      <c r="B5482" s="430">
        <v>1</v>
      </c>
      <c r="C5482" s="430" t="s">
        <v>4400</v>
      </c>
      <c r="D5482" s="430" t="s">
        <v>4073</v>
      </c>
      <c r="E5482" s="430">
        <v>99</v>
      </c>
      <c r="F5482" s="430">
        <v>0</v>
      </c>
      <c r="G5482" s="430">
        <v>0</v>
      </c>
      <c r="H5482" s="430">
        <v>0</v>
      </c>
      <c r="I5482" s="430">
        <v>0</v>
      </c>
      <c r="J5482" s="430">
        <v>6.0399299999999997E-7</v>
      </c>
      <c r="K5482" s="430">
        <v>1.7954039999999999E-6</v>
      </c>
      <c r="L5482" s="430">
        <v>1.6000178999999999E-5</v>
      </c>
      <c r="M5482" s="430">
        <v>4.3591587000000002E-5</v>
      </c>
      <c r="N5482" s="430">
        <v>8.4905769000000005E-5</v>
      </c>
      <c r="O5482" s="430">
        <v>1.4056395599999999E-4</v>
      </c>
      <c r="P5482" s="430">
        <v>2.1080283899999999E-4</v>
      </c>
      <c r="Q5482" s="430">
        <v>2.8220263500000002E-4</v>
      </c>
      <c r="R5482" s="430">
        <v>3.55210206E-4</v>
      </c>
      <c r="S5482" s="430">
        <v>4.30281033E-4</v>
      </c>
      <c r="T5482" s="430">
        <v>5.060679E-4</v>
      </c>
      <c r="U5482" s="430">
        <v>5.8361039099999999E-4</v>
      </c>
      <c r="V5482" s="430">
        <v>6.6340443000000005E-4</v>
      </c>
      <c r="W5482" s="430">
        <v>7.44497949E-4</v>
      </c>
      <c r="X5482" s="430">
        <v>8.2707261000000004E-4</v>
      </c>
      <c r="Y5482" s="430">
        <v>9.1237617900000005E-4</v>
      </c>
      <c r="Z5482" s="430">
        <v>9.9917348699999991E-4</v>
      </c>
      <c r="AA5482" s="430">
        <v>1.0883443349999999E-3</v>
      </c>
      <c r="AB5482" s="430">
        <v>1.1781728790000001E-3</v>
      </c>
      <c r="AC5482" s="430">
        <v>1.269203442E-3</v>
      </c>
      <c r="AD5482" s="430">
        <v>1.361854377E-3</v>
      </c>
      <c r="AE5482" s="430">
        <v>1.4544860849999999E-3</v>
      </c>
      <c r="AF5482" s="430">
        <v>1.54915254E-3</v>
      </c>
      <c r="AG5482" s="430">
        <v>1.648049598E-3</v>
      </c>
      <c r="AH5482" s="430">
        <v>1.751702355E-3</v>
      </c>
      <c r="AI5482" s="430">
        <v>1.854426249E-3</v>
      </c>
      <c r="AJ5482" s="430">
        <v>1.90457358E-3</v>
      </c>
      <c r="AK5482" s="430">
        <v>1.9289368409999999E-3</v>
      </c>
      <c r="AL5482" s="430">
        <v>0</v>
      </c>
    </row>
    <row r="5483" spans="1:38" x14ac:dyDescent="0.25">
      <c r="A5483" s="430" t="s">
        <v>4399</v>
      </c>
      <c r="B5483" s="430">
        <v>1</v>
      </c>
      <c r="C5483" s="430" t="s">
        <v>4400</v>
      </c>
      <c r="D5483" s="430" t="s">
        <v>4228</v>
      </c>
      <c r="E5483" s="430">
        <v>99</v>
      </c>
      <c r="F5483" s="430">
        <v>0</v>
      </c>
      <c r="G5483" s="430">
        <v>0</v>
      </c>
      <c r="H5483" s="430">
        <v>0</v>
      </c>
      <c r="I5483" s="430">
        <v>0</v>
      </c>
      <c r="J5483" s="430">
        <v>1.8033600000000001E-7</v>
      </c>
      <c r="K5483" s="430">
        <v>5.3769299999999997E-7</v>
      </c>
      <c r="L5483" s="430">
        <v>4.8246509999999999E-6</v>
      </c>
      <c r="M5483" s="430">
        <v>1.3246077000000001E-5</v>
      </c>
      <c r="N5483" s="430">
        <v>2.5987610999999998E-5</v>
      </c>
      <c r="O5483" s="430">
        <v>4.3349592000000001E-5</v>
      </c>
      <c r="P5483" s="430">
        <v>6.5391690000000005E-5</v>
      </c>
      <c r="Q5483" s="430">
        <v>8.7622742999999995E-5</v>
      </c>
      <c r="R5483" s="430">
        <v>1.10146179E-4</v>
      </c>
      <c r="S5483" s="430">
        <v>1.3303758000000001E-4</v>
      </c>
      <c r="T5483" s="430">
        <v>1.56046995E-4</v>
      </c>
      <c r="U5483" s="430">
        <v>1.79131329E-4</v>
      </c>
      <c r="V5483" s="430">
        <v>2.0177675700000001E-4</v>
      </c>
      <c r="W5483" s="430">
        <v>2.2416825599999999E-4</v>
      </c>
      <c r="X5483" s="430">
        <v>2.46625392E-4</v>
      </c>
      <c r="Y5483" s="430">
        <v>2.6941668000000002E-4</v>
      </c>
      <c r="Z5483" s="430">
        <v>2.9252819699999999E-4</v>
      </c>
      <c r="AA5483" s="430">
        <v>3.14090283E-4</v>
      </c>
      <c r="AB5483" s="430">
        <v>3.3534473699999999E-4</v>
      </c>
      <c r="AC5483" s="430">
        <v>3.5684781600000003E-4</v>
      </c>
      <c r="AD5483" s="430">
        <v>3.7631614800000003E-4</v>
      </c>
      <c r="AE5483" s="430">
        <v>3.9498291299999998E-4</v>
      </c>
      <c r="AF5483" s="430">
        <v>4.1267307900000002E-4</v>
      </c>
      <c r="AG5483" s="430">
        <v>4.28321205E-4</v>
      </c>
      <c r="AH5483" s="430">
        <v>4.36704177E-4</v>
      </c>
      <c r="AI5483" s="430">
        <v>4.62713004E-4</v>
      </c>
      <c r="AJ5483" s="430">
        <v>4.8114771900000002E-4</v>
      </c>
      <c r="AK5483" s="430">
        <v>4.8559247099999998E-4</v>
      </c>
      <c r="AL5483" s="430">
        <v>0</v>
      </c>
    </row>
    <row r="5484" spans="1:38" x14ac:dyDescent="0.25">
      <c r="A5484" s="430" t="s">
        <v>4399</v>
      </c>
      <c r="B5484" s="430">
        <v>1</v>
      </c>
      <c r="C5484" s="430" t="s">
        <v>4400</v>
      </c>
      <c r="D5484" s="430" t="s">
        <v>4075</v>
      </c>
      <c r="E5484" s="430">
        <v>99</v>
      </c>
      <c r="F5484" s="430">
        <v>0</v>
      </c>
      <c r="G5484" s="430">
        <v>0</v>
      </c>
      <c r="H5484" s="430">
        <v>0</v>
      </c>
      <c r="I5484" s="430">
        <v>0</v>
      </c>
      <c r="J5484" s="430">
        <v>5.0388000000000001E-8</v>
      </c>
      <c r="K5484" s="430">
        <v>1.4983799999999999E-7</v>
      </c>
      <c r="L5484" s="430">
        <v>1.3366080000000001E-6</v>
      </c>
      <c r="M5484" s="430">
        <v>3.6551189999999998E-6</v>
      </c>
      <c r="N5484" s="430">
        <v>7.1497920000000003E-6</v>
      </c>
      <c r="O5484" s="430">
        <v>1.1924718E-5</v>
      </c>
      <c r="P5484" s="430">
        <v>1.8022992000000002E-5</v>
      </c>
      <c r="Q5484" s="430">
        <v>2.4256518E-5</v>
      </c>
      <c r="R5484" s="430">
        <v>3.0707507999999999E-5</v>
      </c>
      <c r="S5484" s="430">
        <v>3.7251981000000003E-5</v>
      </c>
      <c r="T5484" s="430">
        <v>4.3817669999999997E-5</v>
      </c>
      <c r="U5484" s="430">
        <v>5.0059814999999999E-5</v>
      </c>
      <c r="V5484" s="430">
        <v>5.6372237999999999E-5</v>
      </c>
      <c r="W5484" s="430">
        <v>6.2652836999999999E-5</v>
      </c>
      <c r="X5484" s="430">
        <v>6.9183387000000004E-5</v>
      </c>
      <c r="Y5484" s="430">
        <v>7.5892946999999995E-5</v>
      </c>
      <c r="Z5484" s="430">
        <v>8.2848479999999997E-5</v>
      </c>
      <c r="AA5484" s="430">
        <v>8.9975730000000002E-5</v>
      </c>
      <c r="AB5484" s="430">
        <v>9.7332378000000003E-5</v>
      </c>
      <c r="AC5484" s="430">
        <v>1.0483356E-4</v>
      </c>
      <c r="AD5484" s="430">
        <v>1.12473972E-4</v>
      </c>
      <c r="AE5484" s="430">
        <v>1.20191292E-4</v>
      </c>
      <c r="AF5484" s="430">
        <v>1.2813999900000001E-4</v>
      </c>
      <c r="AG5484" s="430">
        <v>1.3609202100000001E-4</v>
      </c>
      <c r="AH5484" s="430">
        <v>1.4486947800000001E-4</v>
      </c>
      <c r="AI5484" s="430">
        <v>1.5331609800000001E-4</v>
      </c>
      <c r="AJ5484" s="430">
        <v>1.60731753E-4</v>
      </c>
      <c r="AK5484" s="430">
        <v>1.6301711400000001E-4</v>
      </c>
      <c r="AL5484" s="430">
        <v>0</v>
      </c>
    </row>
    <row r="5485" spans="1:38" x14ac:dyDescent="0.25">
      <c r="A5485" s="430" t="s">
        <v>4399</v>
      </c>
      <c r="B5485" s="430">
        <v>1</v>
      </c>
      <c r="C5485" s="430" t="s">
        <v>4400</v>
      </c>
      <c r="D5485" s="430" t="s">
        <v>4077</v>
      </c>
      <c r="E5485" s="430">
        <v>99</v>
      </c>
      <c r="F5485" s="430">
        <v>0</v>
      </c>
      <c r="G5485" s="430">
        <v>0</v>
      </c>
      <c r="H5485" s="430">
        <v>0</v>
      </c>
      <c r="I5485" s="430">
        <v>0</v>
      </c>
      <c r="J5485" s="430">
        <v>1.8365100000000001E-7</v>
      </c>
      <c r="K5485" s="430">
        <v>5.5161599999999995E-7</v>
      </c>
      <c r="L5485" s="430">
        <v>4.9705110000000002E-6</v>
      </c>
      <c r="M5485" s="430">
        <v>1.3759239E-5</v>
      </c>
      <c r="N5485" s="430">
        <v>2.7174381E-5</v>
      </c>
      <c r="O5485" s="430">
        <v>4.5556719000000002E-5</v>
      </c>
      <c r="P5485" s="430">
        <v>6.9057417E-5</v>
      </c>
      <c r="Q5485" s="430">
        <v>9.3272165999999998E-5</v>
      </c>
      <c r="R5485" s="430">
        <v>1.18330251E-4</v>
      </c>
      <c r="S5485" s="430">
        <v>1.4431056900000001E-4</v>
      </c>
      <c r="T5485" s="430">
        <v>1.71707055E-4</v>
      </c>
      <c r="U5485" s="430">
        <v>2.00168982E-4</v>
      </c>
      <c r="V5485" s="430">
        <v>2.3108135699999999E-4</v>
      </c>
      <c r="W5485" s="430">
        <v>2.6334360000000002E-4</v>
      </c>
      <c r="X5485" s="430">
        <v>2.9699681699999999E-4</v>
      </c>
      <c r="Y5485" s="430">
        <v>3.3060229799999999E-4</v>
      </c>
      <c r="Z5485" s="430">
        <v>3.6439806000000002E-4</v>
      </c>
      <c r="AA5485" s="430">
        <v>3.9895163100000001E-4</v>
      </c>
      <c r="AB5485" s="430">
        <v>4.3541199000000002E-4</v>
      </c>
      <c r="AC5485" s="430">
        <v>4.7338332600000002E-4</v>
      </c>
      <c r="AD5485" s="430">
        <v>5.1385815000000001E-4</v>
      </c>
      <c r="AE5485" s="430">
        <v>5.5678342199999998E-4</v>
      </c>
      <c r="AF5485" s="430">
        <v>6.0120508500000004E-4</v>
      </c>
      <c r="AG5485" s="430">
        <v>6.4752823200000002E-4</v>
      </c>
      <c r="AH5485" s="430">
        <v>6.9631309799999999E-4</v>
      </c>
      <c r="AI5485" s="430">
        <v>7.4729779800000002E-4</v>
      </c>
      <c r="AJ5485" s="430">
        <v>7.5228090599999999E-4</v>
      </c>
      <c r="AK5485" s="430">
        <v>7.7233068899999996E-4</v>
      </c>
      <c r="AL5485" s="430">
        <v>0</v>
      </c>
    </row>
    <row r="5486" spans="1:38" x14ac:dyDescent="0.25">
      <c r="A5486" s="430" t="s">
        <v>4399</v>
      </c>
      <c r="B5486" s="430">
        <v>1</v>
      </c>
      <c r="C5486" s="430" t="s">
        <v>4400</v>
      </c>
      <c r="D5486" s="430" t="s">
        <v>4079</v>
      </c>
      <c r="E5486" s="430">
        <v>99</v>
      </c>
      <c r="F5486" s="430">
        <v>0</v>
      </c>
      <c r="G5486" s="430">
        <v>0</v>
      </c>
      <c r="H5486" s="430">
        <v>0</v>
      </c>
      <c r="I5486" s="430">
        <v>0</v>
      </c>
      <c r="J5486" s="430">
        <v>3.6465000000000003E-8</v>
      </c>
      <c r="K5486" s="430">
        <v>1.08732E-7</v>
      </c>
      <c r="L5486" s="430">
        <v>9.7195800000000008E-7</v>
      </c>
      <c r="M5486" s="430">
        <v>2.6533259999999999E-6</v>
      </c>
      <c r="N5486" s="430">
        <v>5.1727259999999999E-6</v>
      </c>
      <c r="O5486" s="430">
        <v>8.6010990000000003E-6</v>
      </c>
      <c r="P5486" s="430">
        <v>1.2970932000000001E-5</v>
      </c>
      <c r="Q5486" s="430">
        <v>1.7391815999999999E-5</v>
      </c>
      <c r="R5486" s="430">
        <v>2.1893586000000002E-5</v>
      </c>
      <c r="S5486" s="430">
        <v>2.6555802E-5</v>
      </c>
      <c r="T5486" s="430">
        <v>3.1414266000000002E-5</v>
      </c>
      <c r="U5486" s="430">
        <v>3.635229E-5</v>
      </c>
      <c r="V5486" s="430">
        <v>4.1521701000000002E-5</v>
      </c>
      <c r="W5486" s="430">
        <v>4.6909239000000001E-5</v>
      </c>
      <c r="X5486" s="430">
        <v>5.2404183000000002E-5</v>
      </c>
      <c r="Y5486" s="430">
        <v>5.8131840000000001E-5</v>
      </c>
      <c r="Z5486" s="430">
        <v>6.4156521000000006E-5</v>
      </c>
      <c r="AA5486" s="430">
        <v>7.0331040000000004E-5</v>
      </c>
      <c r="AB5486" s="430">
        <v>7.6937834999999996E-5</v>
      </c>
      <c r="AC5486" s="430">
        <v>8.3697782999999997E-5</v>
      </c>
      <c r="AD5486" s="430">
        <v>9.0454416000000003E-5</v>
      </c>
      <c r="AE5486" s="430">
        <v>9.7193811000000001E-5</v>
      </c>
      <c r="AF5486" s="430">
        <v>1.04624715E-4</v>
      </c>
      <c r="AG5486" s="430">
        <v>1.12542924E-4</v>
      </c>
      <c r="AH5486" s="430">
        <v>1.20260244E-4</v>
      </c>
      <c r="AI5486" s="430">
        <v>1.2853581E-4</v>
      </c>
      <c r="AJ5486" s="430">
        <v>1.30068666E-4</v>
      </c>
      <c r="AK5486" s="430">
        <v>1.3322388299999999E-4</v>
      </c>
      <c r="AL5486" s="430">
        <v>0</v>
      </c>
    </row>
    <row r="5487" spans="1:38" x14ac:dyDescent="0.25">
      <c r="A5487" s="430" t="s">
        <v>4399</v>
      </c>
      <c r="B5487" s="430">
        <v>1</v>
      </c>
      <c r="C5487" s="430" t="s">
        <v>4400</v>
      </c>
      <c r="D5487" s="430" t="s">
        <v>4081</v>
      </c>
      <c r="E5487" s="430">
        <v>99</v>
      </c>
      <c r="F5487" s="430">
        <v>0</v>
      </c>
      <c r="G5487" s="430">
        <v>0</v>
      </c>
      <c r="H5487" s="430">
        <v>0</v>
      </c>
      <c r="I5487" s="430">
        <v>0</v>
      </c>
      <c r="J5487" s="430">
        <v>2.5989599999999999E-7</v>
      </c>
      <c r="K5487" s="430">
        <v>7.8366600000000002E-7</v>
      </c>
      <c r="L5487" s="430">
        <v>7.0921110000000003E-6</v>
      </c>
      <c r="M5487" s="430">
        <v>1.9604247E-5</v>
      </c>
      <c r="N5487" s="430">
        <v>3.8619750000000002E-5</v>
      </c>
      <c r="O5487" s="430">
        <v>6.4629239999999997E-5</v>
      </c>
      <c r="P5487" s="430">
        <v>9.7878689999999994E-5</v>
      </c>
      <c r="Q5487" s="430">
        <v>1.3195357500000001E-4</v>
      </c>
      <c r="R5487" s="430">
        <v>1.6695864899999999E-4</v>
      </c>
      <c r="S5487" s="430">
        <v>2.03334807E-4</v>
      </c>
      <c r="T5487" s="430">
        <v>2.4102304200000001E-4</v>
      </c>
      <c r="U5487" s="430">
        <v>2.8083884399999999E-4</v>
      </c>
      <c r="V5487" s="430">
        <v>3.2286575100000001E-4</v>
      </c>
      <c r="W5487" s="430">
        <v>3.6595345799999998E-4</v>
      </c>
      <c r="X5487" s="430">
        <v>4.09684938E-4</v>
      </c>
      <c r="Y5487" s="430">
        <v>4.5421400700000001E-4</v>
      </c>
      <c r="Z5487" s="430">
        <v>4.9957248899999999E-4</v>
      </c>
      <c r="AA5487" s="430">
        <v>5.4645786000000001E-4</v>
      </c>
      <c r="AB5487" s="430">
        <v>5.9565511200000004E-4</v>
      </c>
      <c r="AC5487" s="430">
        <v>6.4524618600000005E-4</v>
      </c>
      <c r="AD5487" s="430">
        <v>6.9672747300000002E-4</v>
      </c>
      <c r="AE5487" s="430">
        <v>7.5003665100000004E-4</v>
      </c>
      <c r="AF5487" s="430">
        <v>8.0571340200000002E-4</v>
      </c>
      <c r="AG5487" s="430">
        <v>8.6490935699999995E-4</v>
      </c>
      <c r="AH5487" s="430">
        <v>9.2694626700000002E-4</v>
      </c>
      <c r="AI5487" s="430">
        <v>9.8964352499999997E-4</v>
      </c>
      <c r="AJ5487" s="430">
        <v>1.014646581E-3</v>
      </c>
      <c r="AK5487" s="430">
        <v>1.0378509179999999E-3</v>
      </c>
      <c r="AL5487" s="430">
        <v>0</v>
      </c>
    </row>
    <row r="5488" spans="1:38" x14ac:dyDescent="0.25">
      <c r="A5488" s="430" t="s">
        <v>4399</v>
      </c>
      <c r="B5488" s="430">
        <v>1</v>
      </c>
      <c r="C5488" s="430" t="s">
        <v>4400</v>
      </c>
      <c r="D5488" s="430" t="s">
        <v>4083</v>
      </c>
      <c r="E5488" s="430">
        <v>99</v>
      </c>
      <c r="F5488" s="430">
        <v>0</v>
      </c>
      <c r="G5488" s="430">
        <v>0</v>
      </c>
      <c r="H5488" s="430">
        <v>0</v>
      </c>
      <c r="I5488" s="430">
        <v>0</v>
      </c>
      <c r="J5488" s="430">
        <v>9.2157000000000001E-7</v>
      </c>
      <c r="K5488" s="430">
        <v>2.7899039999999999E-6</v>
      </c>
      <c r="L5488" s="430">
        <v>2.5321959E-5</v>
      </c>
      <c r="M5488" s="430">
        <v>7.0372809000000003E-5</v>
      </c>
      <c r="N5488" s="430">
        <v>1.3976305200000001E-4</v>
      </c>
      <c r="O5488" s="430">
        <v>2.35632189E-4</v>
      </c>
      <c r="P5488" s="430">
        <v>3.5941826699999998E-4</v>
      </c>
      <c r="Q5488" s="430">
        <v>4.8918394200000005E-4</v>
      </c>
      <c r="R5488" s="430">
        <v>6.2481584100000003E-4</v>
      </c>
      <c r="S5488" s="430">
        <v>7.6604014500000002E-4</v>
      </c>
      <c r="T5488" s="430">
        <v>9.13153215E-4</v>
      </c>
      <c r="U5488" s="430">
        <v>1.0677555329999999E-3</v>
      </c>
      <c r="V5488" s="430">
        <v>1.23867627E-3</v>
      </c>
      <c r="W5488" s="430">
        <v>1.412205249E-3</v>
      </c>
      <c r="X5488" s="430">
        <v>1.594107918E-3</v>
      </c>
      <c r="Y5488" s="430">
        <v>1.786436925E-3</v>
      </c>
      <c r="Z5488" s="430">
        <v>1.9841262869999998E-3</v>
      </c>
      <c r="AA5488" s="430">
        <v>2.189614518E-3</v>
      </c>
      <c r="AB5488" s="430">
        <v>2.4067118790000001E-3</v>
      </c>
      <c r="AC5488" s="430">
        <v>2.629833921E-3</v>
      </c>
      <c r="AD5488" s="430">
        <v>2.8704405989999999E-3</v>
      </c>
      <c r="AE5488" s="430">
        <v>3.123776214E-3</v>
      </c>
      <c r="AF5488" s="430">
        <v>3.3814173510000002E-3</v>
      </c>
      <c r="AG5488" s="430">
        <v>3.6440933099999998E-3</v>
      </c>
      <c r="AH5488" s="430">
        <v>3.9145369769999997E-3</v>
      </c>
      <c r="AI5488" s="430">
        <v>4.1998875359999998E-3</v>
      </c>
      <c r="AJ5488" s="430">
        <v>4.2839698589999999E-3</v>
      </c>
      <c r="AK5488" s="430">
        <v>4.3934961330000001E-3</v>
      </c>
      <c r="AL5488" s="430">
        <v>0</v>
      </c>
    </row>
    <row r="5489" spans="1:38" x14ac:dyDescent="0.25">
      <c r="A5489" s="430" t="s">
        <v>4399</v>
      </c>
      <c r="B5489" s="430">
        <v>1</v>
      </c>
      <c r="C5489" s="430" t="s">
        <v>4400</v>
      </c>
      <c r="D5489" s="430" t="s">
        <v>4085</v>
      </c>
      <c r="E5489" s="430">
        <v>99</v>
      </c>
      <c r="F5489" s="430">
        <v>0</v>
      </c>
      <c r="G5489" s="430">
        <v>0</v>
      </c>
      <c r="H5489" s="430">
        <v>0</v>
      </c>
      <c r="I5489" s="430">
        <v>0</v>
      </c>
      <c r="J5489" s="430">
        <v>9.7461000000000002E-8</v>
      </c>
      <c r="K5489" s="430">
        <v>2.9636100000000002E-7</v>
      </c>
      <c r="L5489" s="430">
        <v>2.7076920000000001E-6</v>
      </c>
      <c r="M5489" s="430">
        <v>7.5568740000000001E-6</v>
      </c>
      <c r="N5489" s="430">
        <v>1.5017613000000001E-5</v>
      </c>
      <c r="O5489" s="430">
        <v>2.5255659000000001E-5</v>
      </c>
      <c r="P5489" s="430">
        <v>3.8516985000000003E-5</v>
      </c>
      <c r="Q5489" s="430">
        <v>5.2400205000000001E-5</v>
      </c>
      <c r="R5489" s="430">
        <v>6.6968966999999998E-5</v>
      </c>
      <c r="S5489" s="430">
        <v>8.2064814000000006E-5</v>
      </c>
      <c r="T5489" s="430">
        <v>9.7928414999999997E-5</v>
      </c>
      <c r="U5489" s="430">
        <v>1.15208847E-4</v>
      </c>
      <c r="V5489" s="430">
        <v>1.3391870700000001E-4</v>
      </c>
      <c r="W5489" s="430">
        <v>1.5393401399999999E-4</v>
      </c>
      <c r="X5489" s="430">
        <v>1.7463287400000001E-4</v>
      </c>
      <c r="Y5489" s="430">
        <v>1.96164462E-4</v>
      </c>
      <c r="Z5489" s="430">
        <v>2.1816015000000001E-4</v>
      </c>
      <c r="AA5489" s="430">
        <v>2.4032755500000001E-4</v>
      </c>
      <c r="AB5489" s="430">
        <v>2.6334426300000002E-4</v>
      </c>
      <c r="AC5489" s="430">
        <v>2.8789250099999999E-4</v>
      </c>
      <c r="AD5489" s="430">
        <v>3.1280870399999998E-4</v>
      </c>
      <c r="AE5489" s="430">
        <v>3.3930417299999998E-4</v>
      </c>
      <c r="AF5489" s="430">
        <v>3.6876921900000001E-4</v>
      </c>
      <c r="AG5489" s="430">
        <v>3.9975916500000001E-4</v>
      </c>
      <c r="AH5489" s="430">
        <v>4.3148106300000002E-4</v>
      </c>
      <c r="AI5489" s="430">
        <v>4.6413712800000002E-4</v>
      </c>
      <c r="AJ5489" s="430">
        <v>4.8116893499999998E-4</v>
      </c>
      <c r="AK5489" s="430">
        <v>4.9666125599999997E-4</v>
      </c>
      <c r="AL5489" s="430">
        <v>0</v>
      </c>
    </row>
    <row r="5490" spans="1:38" x14ac:dyDescent="0.25">
      <c r="A5490" s="430" t="s">
        <v>4399</v>
      </c>
      <c r="B5490" s="430">
        <v>1</v>
      </c>
      <c r="C5490" s="430" t="s">
        <v>4400</v>
      </c>
      <c r="D5490" s="430" t="s">
        <v>4087</v>
      </c>
      <c r="E5490" s="430">
        <v>99</v>
      </c>
      <c r="F5490" s="430">
        <v>0</v>
      </c>
      <c r="G5490" s="430">
        <v>0</v>
      </c>
      <c r="H5490" s="430">
        <v>0</v>
      </c>
      <c r="I5490" s="430">
        <v>0</v>
      </c>
      <c r="J5490" s="430">
        <v>3.2752200000000001E-7</v>
      </c>
      <c r="K5490" s="430">
        <v>9.8190299999999995E-7</v>
      </c>
      <c r="L5490" s="430">
        <v>8.8391160000000002E-6</v>
      </c>
      <c r="M5490" s="430">
        <v>2.434536E-5</v>
      </c>
      <c r="N5490" s="430">
        <v>4.7847384000000002E-5</v>
      </c>
      <c r="O5490" s="430">
        <v>8.0233607999999999E-5</v>
      </c>
      <c r="P5490" s="430">
        <v>1.21939623E-4</v>
      </c>
      <c r="Q5490" s="430">
        <v>1.6516788600000001E-4</v>
      </c>
      <c r="R5490" s="430">
        <v>2.0990712599999999E-4</v>
      </c>
      <c r="S5490" s="430">
        <v>2.5615800600000001E-4</v>
      </c>
      <c r="T5490" s="430">
        <v>3.0482883600000001E-4</v>
      </c>
      <c r="U5490" s="430">
        <v>3.5518700100000002E-4</v>
      </c>
      <c r="V5490" s="430">
        <v>4.0691028300000003E-4</v>
      </c>
      <c r="W5490" s="430">
        <v>4.5929921699999998E-4</v>
      </c>
      <c r="X5490" s="430">
        <v>5.13695052E-4</v>
      </c>
      <c r="Y5490" s="430">
        <v>5.7089405099999997E-4</v>
      </c>
      <c r="Z5490" s="430">
        <v>6.3072250800000004E-4</v>
      </c>
      <c r="AA5490" s="430">
        <v>6.9178679699999997E-4</v>
      </c>
      <c r="AB5490" s="430">
        <v>7.5543479699999999E-4</v>
      </c>
      <c r="AC5490" s="430">
        <v>8.1993342600000004E-4</v>
      </c>
      <c r="AD5490" s="430">
        <v>8.8524555600000005E-4</v>
      </c>
      <c r="AE5490" s="430">
        <v>9.5154621900000005E-4</v>
      </c>
      <c r="AF5490" s="430">
        <v>1.0196860439999999E-3</v>
      </c>
      <c r="AG5490" s="430">
        <v>1.091128935E-3</v>
      </c>
      <c r="AH5490" s="430">
        <v>1.1639064450000001E-3</v>
      </c>
      <c r="AI5490" s="430">
        <v>1.2397688939999999E-3</v>
      </c>
      <c r="AJ5490" s="430">
        <v>1.265653077E-3</v>
      </c>
      <c r="AK5490" s="430">
        <v>1.285893804E-3</v>
      </c>
      <c r="AL5490" s="430">
        <v>0</v>
      </c>
    </row>
    <row r="5491" spans="1:38" x14ac:dyDescent="0.25">
      <c r="A5491" s="430" t="s">
        <v>4399</v>
      </c>
      <c r="B5491" s="430">
        <v>1</v>
      </c>
      <c r="C5491" s="430" t="s">
        <v>4400</v>
      </c>
      <c r="D5491" s="430" t="s">
        <v>4230</v>
      </c>
      <c r="E5491" s="430">
        <v>99</v>
      </c>
      <c r="F5491" s="430">
        <v>0</v>
      </c>
      <c r="G5491" s="430">
        <v>0</v>
      </c>
      <c r="H5491" s="430">
        <v>0</v>
      </c>
      <c r="I5491" s="430">
        <v>0</v>
      </c>
      <c r="J5491" s="430">
        <v>5.3039999999999999E-9</v>
      </c>
      <c r="K5491" s="430">
        <v>1.5912E-8</v>
      </c>
      <c r="L5491" s="430">
        <v>1.4121899999999999E-7</v>
      </c>
      <c r="M5491" s="430">
        <v>3.8652899999999998E-7</v>
      </c>
      <c r="N5491" s="430">
        <v>7.5250500000000003E-7</v>
      </c>
      <c r="O5491" s="430">
        <v>1.244451E-6</v>
      </c>
      <c r="P5491" s="430">
        <v>1.8643559999999999E-6</v>
      </c>
      <c r="Q5491" s="430">
        <v>2.4908910000000001E-6</v>
      </c>
      <c r="R5491" s="430">
        <v>3.126045E-6</v>
      </c>
      <c r="S5491" s="430">
        <v>3.7731330000000002E-6</v>
      </c>
      <c r="T5491" s="430">
        <v>4.4228729999999999E-6</v>
      </c>
      <c r="U5491" s="430">
        <v>5.0838840000000001E-6</v>
      </c>
      <c r="V5491" s="430">
        <v>5.7462210000000001E-6</v>
      </c>
      <c r="W5491" s="430">
        <v>6.4198290000000001E-6</v>
      </c>
      <c r="X5491" s="430">
        <v>7.108023E-6</v>
      </c>
      <c r="Y5491" s="430">
        <v>7.8081510000000002E-6</v>
      </c>
      <c r="Z5491" s="430">
        <v>8.5175609999999995E-6</v>
      </c>
      <c r="AA5491" s="430">
        <v>9.2455350000000006E-6</v>
      </c>
      <c r="AB5491" s="430">
        <v>9.9821280000000005E-6</v>
      </c>
      <c r="AC5491" s="430">
        <v>1.0729992E-5</v>
      </c>
      <c r="AD5491" s="430">
        <v>1.1485149E-5</v>
      </c>
      <c r="AE5491" s="430">
        <v>1.2248925000000001E-5</v>
      </c>
      <c r="AF5491" s="430">
        <v>1.3023971999999999E-5</v>
      </c>
      <c r="AG5491" s="430">
        <v>1.3818909E-5</v>
      </c>
      <c r="AH5491" s="430">
        <v>1.4633073E-5</v>
      </c>
      <c r="AI5491" s="430">
        <v>1.5455193000000002E-5</v>
      </c>
      <c r="AJ5491" s="430">
        <v>1.5584477999999999E-5</v>
      </c>
      <c r="AK5491" s="430">
        <v>1.5752217000000001E-5</v>
      </c>
      <c r="AL5491" s="430">
        <v>0</v>
      </c>
    </row>
    <row r="5492" spans="1:38" x14ac:dyDescent="0.25">
      <c r="A5492" s="430" t="s">
        <v>4399</v>
      </c>
      <c r="B5492" s="430">
        <v>1</v>
      </c>
      <c r="C5492" s="430" t="s">
        <v>4400</v>
      </c>
      <c r="D5492" s="430" t="s">
        <v>4089</v>
      </c>
      <c r="E5492" s="430">
        <v>99</v>
      </c>
      <c r="F5492" s="430">
        <v>0</v>
      </c>
      <c r="G5492" s="430">
        <v>0</v>
      </c>
      <c r="H5492" s="430">
        <v>0</v>
      </c>
      <c r="I5492" s="430">
        <v>0</v>
      </c>
      <c r="J5492" s="430">
        <v>2.9172000000000001E-8</v>
      </c>
      <c r="K5492" s="430">
        <v>8.6853000000000004E-8</v>
      </c>
      <c r="L5492" s="430">
        <v>7.7703599999999997E-7</v>
      </c>
      <c r="M5492" s="430">
        <v>2.1288930000000001E-6</v>
      </c>
      <c r="N5492" s="430">
        <v>4.1629770000000002E-6</v>
      </c>
      <c r="O5492" s="430">
        <v>6.9310019999999998E-6</v>
      </c>
      <c r="P5492" s="430">
        <v>1.0461477E-5</v>
      </c>
      <c r="Q5492" s="430">
        <v>1.4047643999999999E-5</v>
      </c>
      <c r="R5492" s="430">
        <v>1.772862E-5</v>
      </c>
      <c r="S5492" s="430">
        <v>2.1483852000000001E-5</v>
      </c>
      <c r="T5492" s="430">
        <v>2.5278201000000001E-5</v>
      </c>
      <c r="U5492" s="430">
        <v>2.9120286000000001E-5</v>
      </c>
      <c r="V5492" s="430">
        <v>3.3029996999999999E-5</v>
      </c>
      <c r="W5492" s="430">
        <v>3.6945674999999999E-5</v>
      </c>
      <c r="X5492" s="430">
        <v>4.0929641999999997E-5</v>
      </c>
      <c r="Y5492" s="430">
        <v>4.5004440000000002E-5</v>
      </c>
      <c r="Z5492" s="430">
        <v>4.9197251999999999E-5</v>
      </c>
      <c r="AA5492" s="430">
        <v>5.3549847000000002E-5</v>
      </c>
      <c r="AB5492" s="430">
        <v>5.7792384000000002E-5</v>
      </c>
      <c r="AC5492" s="430">
        <v>6.2231168999999997E-5</v>
      </c>
      <c r="AD5492" s="430">
        <v>6.6610284000000005E-5</v>
      </c>
      <c r="AE5492" s="430">
        <v>7.1168408999999999E-5</v>
      </c>
      <c r="AF5492" s="430">
        <v>7.5633714000000006E-5</v>
      </c>
      <c r="AG5492" s="430">
        <v>8.0521349999999994E-5</v>
      </c>
      <c r="AH5492" s="430">
        <v>8.5444787999999999E-5</v>
      </c>
      <c r="AI5492" s="430">
        <v>9.0417951000000007E-5</v>
      </c>
      <c r="AJ5492" s="430">
        <v>9.4204344000000002E-5</v>
      </c>
      <c r="AK5492" s="430">
        <v>9.6054776999999998E-5</v>
      </c>
      <c r="AL5492" s="430">
        <v>0</v>
      </c>
    </row>
    <row r="5493" spans="1:38" x14ac:dyDescent="0.25">
      <c r="A5493" s="430" t="s">
        <v>4399</v>
      </c>
      <c r="B5493" s="430">
        <v>1</v>
      </c>
      <c r="C5493" s="430" t="s">
        <v>4400</v>
      </c>
      <c r="D5493" s="430" t="s">
        <v>4091</v>
      </c>
      <c r="E5493" s="430">
        <v>99</v>
      </c>
      <c r="F5493" s="430">
        <v>0</v>
      </c>
      <c r="G5493" s="430">
        <v>0</v>
      </c>
      <c r="H5493" s="430">
        <v>0</v>
      </c>
      <c r="I5493" s="430">
        <v>0</v>
      </c>
      <c r="J5493" s="430">
        <v>2.6652599999999999E-7</v>
      </c>
      <c r="K5493" s="430">
        <v>8.06871E-7</v>
      </c>
      <c r="L5493" s="430">
        <v>7.292337E-6</v>
      </c>
      <c r="M5493" s="430">
        <v>2.0230119E-5</v>
      </c>
      <c r="N5493" s="430">
        <v>4.0003431000000002E-5</v>
      </c>
      <c r="O5493" s="430">
        <v>6.6965652000000004E-5</v>
      </c>
      <c r="P5493" s="430">
        <v>1.01427066E-4</v>
      </c>
      <c r="Q5493" s="430">
        <v>1.3734376500000001E-4</v>
      </c>
      <c r="R5493" s="430">
        <v>1.74345132E-4</v>
      </c>
      <c r="S5493" s="430">
        <v>2.1224685300000001E-4</v>
      </c>
      <c r="T5493" s="430">
        <v>2.5194464100000003E-4</v>
      </c>
      <c r="U5493" s="430">
        <v>2.9331981899999998E-4</v>
      </c>
      <c r="V5493" s="430">
        <v>3.3781839E-4</v>
      </c>
      <c r="W5493" s="430">
        <v>3.8289244499999998E-4</v>
      </c>
      <c r="X5493" s="430">
        <v>4.3033009499999998E-4</v>
      </c>
      <c r="Y5493" s="430">
        <v>4.8024537599999998E-4</v>
      </c>
      <c r="Z5493" s="430">
        <v>5.3003070900000001E-4</v>
      </c>
      <c r="AA5493" s="430">
        <v>5.8293081600000005E-4</v>
      </c>
      <c r="AB5493" s="430">
        <v>6.3651513900000003E-4</v>
      </c>
      <c r="AC5493" s="430">
        <v>6.9185574900000005E-4</v>
      </c>
      <c r="AD5493" s="430">
        <v>7.5133149000000004E-4</v>
      </c>
      <c r="AE5493" s="430">
        <v>8.1507827699999998E-4</v>
      </c>
      <c r="AF5493" s="430">
        <v>8.8429282500000002E-4</v>
      </c>
      <c r="AG5493" s="430">
        <v>9.5677529999999998E-4</v>
      </c>
      <c r="AH5493" s="430">
        <v>1.0293227490000001E-3</v>
      </c>
      <c r="AI5493" s="430">
        <v>1.1031935459999999E-3</v>
      </c>
      <c r="AJ5493" s="430">
        <v>1.131748956E-3</v>
      </c>
      <c r="AK5493" s="430">
        <v>1.1514486749999999E-3</v>
      </c>
      <c r="AL5493" s="430">
        <v>0</v>
      </c>
    </row>
    <row r="5494" spans="1:38" x14ac:dyDescent="0.25">
      <c r="A5494" s="430" t="s">
        <v>4399</v>
      </c>
      <c r="B5494" s="430">
        <v>1</v>
      </c>
      <c r="C5494" s="430" t="s">
        <v>4400</v>
      </c>
      <c r="D5494" s="430" t="s">
        <v>4093</v>
      </c>
      <c r="E5494" s="430">
        <v>99</v>
      </c>
      <c r="F5494" s="430">
        <v>0</v>
      </c>
      <c r="G5494" s="430">
        <v>0</v>
      </c>
      <c r="H5494" s="430">
        <v>0</v>
      </c>
      <c r="I5494" s="430">
        <v>0</v>
      </c>
      <c r="J5494" s="430">
        <v>2.5459200000000001E-7</v>
      </c>
      <c r="K5494" s="430">
        <v>7.6311299999999999E-7</v>
      </c>
      <c r="L5494" s="430">
        <v>6.8474639999999999E-6</v>
      </c>
      <c r="M5494" s="430">
        <v>1.8773508000000001E-5</v>
      </c>
      <c r="N5494" s="430">
        <v>3.6731525999999997E-5</v>
      </c>
      <c r="O5494" s="430">
        <v>6.1121307000000006E-5</v>
      </c>
      <c r="P5494" s="430">
        <v>9.2220647999999994E-5</v>
      </c>
      <c r="Q5494" s="430">
        <v>1.2406122299999999E-4</v>
      </c>
      <c r="R5494" s="430">
        <v>1.56854529E-4</v>
      </c>
      <c r="S5494" s="430">
        <v>1.90518354E-4</v>
      </c>
      <c r="T5494" s="430">
        <v>2.2484318999999999E-4</v>
      </c>
      <c r="U5494" s="430">
        <v>2.5998417899999999E-4</v>
      </c>
      <c r="V5494" s="430">
        <v>2.95763637E-4</v>
      </c>
      <c r="W5494" s="430">
        <v>3.3247593599999999E-4</v>
      </c>
      <c r="X5494" s="430">
        <v>3.6991819800000003E-4</v>
      </c>
      <c r="Y5494" s="430">
        <v>4.0834899299999999E-4</v>
      </c>
      <c r="Z5494" s="430">
        <v>4.47301569E-4</v>
      </c>
      <c r="AA5494" s="430">
        <v>4.8716510700000002E-4</v>
      </c>
      <c r="AB5494" s="430">
        <v>5.2784546099999999E-4</v>
      </c>
      <c r="AC5494" s="430">
        <v>5.6987236799999996E-4</v>
      </c>
      <c r="AD5494" s="430">
        <v>6.1247475900000001E-4</v>
      </c>
      <c r="AE5494" s="430">
        <v>6.5537152200000005E-4</v>
      </c>
      <c r="AF5494" s="430">
        <v>6.9958500299999995E-4</v>
      </c>
      <c r="AG5494" s="430">
        <v>7.4620053299999996E-4</v>
      </c>
      <c r="AH5494" s="430">
        <v>7.9445035800000002E-4</v>
      </c>
      <c r="AI5494" s="430">
        <v>8.4392142899999999E-4</v>
      </c>
      <c r="AJ5494" s="430">
        <v>8.6394800699999999E-4</v>
      </c>
      <c r="AK5494" s="430">
        <v>8.7725905800000001E-4</v>
      </c>
      <c r="AL5494" s="430">
        <v>0</v>
      </c>
    </row>
    <row r="5495" spans="1:38" x14ac:dyDescent="0.25">
      <c r="A5495" s="430" t="s">
        <v>4399</v>
      </c>
      <c r="B5495" s="430">
        <v>1</v>
      </c>
      <c r="C5495" s="430" t="s">
        <v>4400</v>
      </c>
      <c r="D5495" s="430" t="s">
        <v>4095</v>
      </c>
      <c r="E5495" s="430">
        <v>99</v>
      </c>
      <c r="F5495" s="430">
        <v>0</v>
      </c>
      <c r="G5495" s="430">
        <v>0</v>
      </c>
      <c r="H5495" s="430">
        <v>0</v>
      </c>
      <c r="I5495" s="430">
        <v>0</v>
      </c>
      <c r="J5495" s="430">
        <v>9.0168000000000004E-8</v>
      </c>
      <c r="K5495" s="430">
        <v>2.6851499999999999E-7</v>
      </c>
      <c r="L5495" s="430">
        <v>2.3868000000000002E-6</v>
      </c>
      <c r="M5495" s="430">
        <v>6.484803E-6</v>
      </c>
      <c r="N5495" s="430">
        <v>1.2588380999999999E-5</v>
      </c>
      <c r="O5495" s="430">
        <v>2.0766486E-5</v>
      </c>
      <c r="P5495" s="430">
        <v>3.1009173000000001E-5</v>
      </c>
      <c r="Q5495" s="430">
        <v>4.1335397999999999E-5</v>
      </c>
      <c r="R5495" s="430">
        <v>5.2007045999999998E-5</v>
      </c>
      <c r="S5495" s="430">
        <v>6.3015497999999994E-5</v>
      </c>
      <c r="T5495" s="430">
        <v>7.4068371000000005E-5</v>
      </c>
      <c r="U5495" s="430">
        <v>8.5338044999999998E-5</v>
      </c>
      <c r="V5495" s="430">
        <v>9.6927947999999995E-5</v>
      </c>
      <c r="W5495" s="430">
        <v>1.08679623E-4</v>
      </c>
      <c r="X5495" s="430">
        <v>1.20681249E-4</v>
      </c>
      <c r="Y5495" s="430">
        <v>1.33092609E-4</v>
      </c>
      <c r="Z5495" s="430">
        <v>1.4575325699999999E-4</v>
      </c>
      <c r="AA5495" s="430">
        <v>1.58517333E-4</v>
      </c>
      <c r="AB5495" s="430">
        <v>1.7138152199999999E-4</v>
      </c>
      <c r="AC5495" s="430">
        <v>1.84206594E-4</v>
      </c>
      <c r="AD5495" s="430">
        <v>1.9700846100000001E-4</v>
      </c>
      <c r="AE5495" s="430">
        <v>2.0962733999999999E-4</v>
      </c>
      <c r="AF5495" s="430">
        <v>2.21975052E-4</v>
      </c>
      <c r="AG5495" s="430">
        <v>2.3425977900000001E-4</v>
      </c>
      <c r="AH5495" s="430">
        <v>2.4697214100000001E-4</v>
      </c>
      <c r="AI5495" s="430">
        <v>2.6011479000000002E-4</v>
      </c>
      <c r="AJ5495" s="430">
        <v>2.6242468200000002E-4</v>
      </c>
      <c r="AK5495" s="430">
        <v>2.6528884200000002E-4</v>
      </c>
      <c r="AL5495" s="430">
        <v>0</v>
      </c>
    </row>
    <row r="5496" spans="1:38" x14ac:dyDescent="0.25">
      <c r="A5496" s="430" t="s">
        <v>4399</v>
      </c>
      <c r="B5496" s="430">
        <v>1</v>
      </c>
      <c r="C5496" s="430" t="s">
        <v>4400</v>
      </c>
      <c r="D5496" s="430" t="s">
        <v>4097</v>
      </c>
      <c r="E5496" s="430">
        <v>99</v>
      </c>
      <c r="F5496" s="430">
        <v>0</v>
      </c>
      <c r="G5496" s="430">
        <v>0</v>
      </c>
      <c r="H5496" s="430">
        <v>0</v>
      </c>
      <c r="I5496" s="430">
        <v>0</v>
      </c>
      <c r="J5496" s="430">
        <v>2.3867999999999999E-8</v>
      </c>
      <c r="K5496" s="430">
        <v>7.1603999999999997E-8</v>
      </c>
      <c r="L5496" s="430">
        <v>6.3913199999999998E-7</v>
      </c>
      <c r="M5496" s="430">
        <v>1.745016E-6</v>
      </c>
      <c r="N5496" s="430">
        <v>3.4031789999999999E-6</v>
      </c>
      <c r="O5496" s="430">
        <v>5.6368260000000003E-6</v>
      </c>
      <c r="P5496" s="430">
        <v>8.4824220000000005E-6</v>
      </c>
      <c r="Q5496" s="430">
        <v>1.1349897E-5</v>
      </c>
      <c r="R5496" s="430">
        <v>1.4403675000000001E-5</v>
      </c>
      <c r="S5496" s="430">
        <v>1.7505852E-5</v>
      </c>
      <c r="T5496" s="430">
        <v>2.0759856000000001E-5</v>
      </c>
      <c r="U5496" s="430">
        <v>2.4102039000000001E-5</v>
      </c>
      <c r="V5496" s="430">
        <v>2.7715388999999999E-5</v>
      </c>
      <c r="W5496" s="430">
        <v>3.1694715000000001E-5</v>
      </c>
      <c r="X5496" s="430">
        <v>3.5807967000000003E-5</v>
      </c>
      <c r="Y5496" s="430">
        <v>4.0324985999999999E-5</v>
      </c>
      <c r="Z5496" s="430">
        <v>4.437459E-5</v>
      </c>
      <c r="AA5496" s="430">
        <v>4.8452702999999999E-5</v>
      </c>
      <c r="AB5496" s="430">
        <v>5.3206413000000002E-5</v>
      </c>
      <c r="AC5496" s="430">
        <v>5.7863325000000001E-5</v>
      </c>
      <c r="AD5496" s="430">
        <v>6.2081994000000003E-5</v>
      </c>
      <c r="AE5496" s="430">
        <v>6.6685203000000005E-5</v>
      </c>
      <c r="AF5496" s="430">
        <v>7.0894590000000003E-5</v>
      </c>
      <c r="AG5496" s="430">
        <v>7.4707502999999997E-5</v>
      </c>
      <c r="AH5496" s="430">
        <v>7.9188057000000004E-5</v>
      </c>
      <c r="AI5496" s="430">
        <v>8.4053150999999996E-5</v>
      </c>
      <c r="AJ5496" s="430">
        <v>8.4640569000000006E-5</v>
      </c>
      <c r="AK5496" s="430">
        <v>8.6121047999999996E-5</v>
      </c>
      <c r="AL5496" s="430">
        <v>0</v>
      </c>
    </row>
    <row r="5497" spans="1:38" x14ac:dyDescent="0.25">
      <c r="A5497" s="430" t="s">
        <v>4401</v>
      </c>
      <c r="B5497" s="430">
        <v>1</v>
      </c>
      <c r="C5497" s="430" t="s">
        <v>4402</v>
      </c>
      <c r="D5497" s="430" t="s">
        <v>4001</v>
      </c>
      <c r="E5497" s="430">
        <v>100</v>
      </c>
      <c r="F5497" s="430">
        <v>0.12048709674999999</v>
      </c>
      <c r="G5497" s="430">
        <v>0.1154371371</v>
      </c>
      <c r="H5497" s="430">
        <v>0.11436216955</v>
      </c>
      <c r="I5497" s="430">
        <v>0.1108390284</v>
      </c>
      <c r="J5497" s="430">
        <v>0.10423592555</v>
      </c>
      <c r="K5497" s="430">
        <v>9.5553187849999999E-2</v>
      </c>
      <c r="L5497" s="430">
        <v>8.7625963400000006E-2</v>
      </c>
      <c r="M5497" s="430">
        <v>8.0715915299999996E-2</v>
      </c>
      <c r="N5497" s="430">
        <v>6.8235084099999996E-2</v>
      </c>
      <c r="O5497" s="430">
        <v>6.8625548349999996E-2</v>
      </c>
      <c r="P5497" s="430">
        <v>6.5927182000000001E-2</v>
      </c>
      <c r="Q5497" s="430">
        <v>6.5000612250000006E-2</v>
      </c>
      <c r="R5497" s="430">
        <v>6.0312792300000001E-2</v>
      </c>
      <c r="S5497" s="430">
        <v>5.888247185E-2</v>
      </c>
      <c r="T5497" s="430">
        <v>5.7300449500000003E-2</v>
      </c>
      <c r="U5497" s="430">
        <v>5.524138655E-2</v>
      </c>
      <c r="V5497" s="430">
        <v>5.0960795750000003E-2</v>
      </c>
      <c r="W5497" s="430">
        <v>4.7944932650000001E-2</v>
      </c>
      <c r="X5497" s="430">
        <v>4.6066377899999997E-2</v>
      </c>
      <c r="Y5497" s="430">
        <v>4.2410121000000002E-2</v>
      </c>
      <c r="Z5497" s="430">
        <v>3.5696246199999997E-2</v>
      </c>
      <c r="AA5497" s="430">
        <v>3.7054696599999999E-2</v>
      </c>
      <c r="AB5497" s="430">
        <v>3.1315101249999998E-2</v>
      </c>
      <c r="AC5497" s="430">
        <v>2.9113936149999999E-2</v>
      </c>
      <c r="AD5497" s="430">
        <v>3.00861805E-2</v>
      </c>
      <c r="AE5497" s="430">
        <v>2.8395877199999999E-2</v>
      </c>
      <c r="AF5497" s="430">
        <v>2.9308730000000002E-2</v>
      </c>
      <c r="AG5497" s="430">
        <v>2.7630049800000001E-2</v>
      </c>
      <c r="AH5497" s="430">
        <v>2.8580326350000001E-2</v>
      </c>
      <c r="AI5497" s="430">
        <v>3.1014249550000001E-2</v>
      </c>
      <c r="AJ5497" s="430">
        <v>3.2043493149999998E-2</v>
      </c>
      <c r="AK5497" s="430">
        <v>3.1200522299999998E-2</v>
      </c>
      <c r="AL5497" s="430">
        <v>0</v>
      </c>
    </row>
    <row r="5498" spans="1:38" x14ac:dyDescent="0.25">
      <c r="A5498" s="430" t="s">
        <v>4401</v>
      </c>
      <c r="B5498" s="430">
        <v>1</v>
      </c>
      <c r="C5498" s="430" t="s">
        <v>4402</v>
      </c>
      <c r="D5498" s="430" t="s">
        <v>4003</v>
      </c>
      <c r="E5498" s="430">
        <v>100</v>
      </c>
      <c r="F5498" s="430">
        <v>0.55390319445000002</v>
      </c>
      <c r="G5498" s="430">
        <v>0.53068751859999996</v>
      </c>
      <c r="H5498" s="430">
        <v>0.52574568715000003</v>
      </c>
      <c r="I5498" s="430">
        <v>0.50954910409999998</v>
      </c>
      <c r="J5498" s="430">
        <v>0.47919331985000002</v>
      </c>
      <c r="K5498" s="430">
        <v>0.43927704470000001</v>
      </c>
      <c r="L5498" s="430">
        <v>0.40283401079999998</v>
      </c>
      <c r="M5498" s="430">
        <v>0.37106714554999998</v>
      </c>
      <c r="N5498" s="430">
        <v>0.31369027405</v>
      </c>
      <c r="O5498" s="430">
        <v>0.3154853192</v>
      </c>
      <c r="P5498" s="430">
        <v>0.30308039534999998</v>
      </c>
      <c r="Q5498" s="430">
        <v>0.29882076185000001</v>
      </c>
      <c r="R5498" s="430">
        <v>0.2772699247</v>
      </c>
      <c r="S5498" s="430">
        <v>0.27069445785000001</v>
      </c>
      <c r="T5498" s="430">
        <v>0.26342158384999997</v>
      </c>
      <c r="U5498" s="430">
        <v>0.25395566400000003</v>
      </c>
      <c r="V5498" s="430">
        <v>0.23427693320000001</v>
      </c>
      <c r="W5498" s="430">
        <v>0.22041241495</v>
      </c>
      <c r="X5498" s="430">
        <v>0.21177631769999999</v>
      </c>
      <c r="Y5498" s="430">
        <v>0.1949677735</v>
      </c>
      <c r="Z5498" s="430">
        <v>0.16410275834999999</v>
      </c>
      <c r="AA5498" s="430">
        <v>4.5275833199999997E-2</v>
      </c>
      <c r="AB5498" s="430">
        <v>3.9605870699999997E-2</v>
      </c>
      <c r="AC5498" s="430">
        <v>3.805530545E-2</v>
      </c>
      <c r="AD5498" s="430">
        <v>3.9252715049999998E-2</v>
      </c>
      <c r="AE5498" s="430">
        <v>3.7154294300000001E-2</v>
      </c>
      <c r="AF5498" s="430">
        <v>3.9076556700000001E-2</v>
      </c>
      <c r="AG5498" s="430">
        <v>3.69859497E-2</v>
      </c>
      <c r="AH5498" s="430">
        <v>3.8348190650000002E-2</v>
      </c>
      <c r="AI5498" s="430">
        <v>4.1317974950000003E-2</v>
      </c>
      <c r="AJ5498" s="430">
        <v>4.9897658099999999E-2</v>
      </c>
      <c r="AK5498" s="430">
        <v>5.0807928250000002E-2</v>
      </c>
      <c r="AL5498" s="430">
        <v>0</v>
      </c>
    </row>
    <row r="5499" spans="1:38" x14ac:dyDescent="0.25">
      <c r="A5499" s="430" t="s">
        <v>4401</v>
      </c>
      <c r="B5499" s="430">
        <v>1</v>
      </c>
      <c r="C5499" s="430" t="s">
        <v>4402</v>
      </c>
      <c r="D5499" s="430" t="s">
        <v>4004</v>
      </c>
      <c r="E5499" s="430">
        <v>100</v>
      </c>
      <c r="F5499" s="430">
        <v>0.35140938849999998</v>
      </c>
      <c r="G5499" s="430">
        <v>0.33668081049999998</v>
      </c>
      <c r="H5499" s="430">
        <v>0.33354559560000002</v>
      </c>
      <c r="I5499" s="430">
        <v>0.32327009839999998</v>
      </c>
      <c r="J5499" s="430">
        <v>0.30401166275000002</v>
      </c>
      <c r="K5499" s="430">
        <v>0.27868782775000001</v>
      </c>
      <c r="L5499" s="430">
        <v>0.25556749844999999</v>
      </c>
      <c r="M5499" s="430">
        <v>0.23541384204999999</v>
      </c>
      <c r="N5499" s="430">
        <v>0.19901258645</v>
      </c>
      <c r="O5499" s="430">
        <v>0.20015140584999999</v>
      </c>
      <c r="P5499" s="430">
        <v>0.19228142740000001</v>
      </c>
      <c r="Q5499" s="430">
        <v>0.18957901434999999</v>
      </c>
      <c r="R5499" s="430">
        <v>0.17590664854999999</v>
      </c>
      <c r="S5499" s="430">
        <v>0.17173501785</v>
      </c>
      <c r="T5499" s="430">
        <v>0.16712093149999999</v>
      </c>
      <c r="U5499" s="430">
        <v>0.16111552765000001</v>
      </c>
      <c r="V5499" s="430">
        <v>0.14863087065</v>
      </c>
      <c r="W5499" s="430">
        <v>0.1398348888</v>
      </c>
      <c r="X5499" s="430">
        <v>0.13435594370000001</v>
      </c>
      <c r="Y5499" s="430">
        <v>0.123692203</v>
      </c>
      <c r="Z5499" s="430">
        <v>0.10411070109999999</v>
      </c>
      <c r="AA5499" s="430">
        <v>3.1963083199999999E-2</v>
      </c>
      <c r="AB5499" s="430">
        <v>2.68509026E-2</v>
      </c>
      <c r="AC5499" s="430">
        <v>2.71636876E-2</v>
      </c>
      <c r="AD5499" s="430">
        <v>2.925232295E-2</v>
      </c>
      <c r="AE5499" s="430">
        <v>2.7752122899999999E-2</v>
      </c>
      <c r="AF5499" s="430">
        <v>2.824277E-2</v>
      </c>
      <c r="AG5499" s="430">
        <v>2.6709211699999999E-2</v>
      </c>
      <c r="AH5499" s="430">
        <v>2.7462955399999999E-2</v>
      </c>
      <c r="AI5499" s="430">
        <v>2.9997623099999999E-2</v>
      </c>
      <c r="AJ5499" s="430">
        <v>3.110422635E-2</v>
      </c>
      <c r="AK5499" s="430">
        <v>3.1321815199999999E-2</v>
      </c>
      <c r="AL5499" s="430">
        <v>0</v>
      </c>
    </row>
    <row r="5500" spans="1:38" x14ac:dyDescent="0.25">
      <c r="A5500" s="430" t="s">
        <v>4401</v>
      </c>
      <c r="B5500" s="430">
        <v>1</v>
      </c>
      <c r="C5500" s="430" t="s">
        <v>4402</v>
      </c>
      <c r="D5500" s="430" t="s">
        <v>4225</v>
      </c>
      <c r="E5500" s="430">
        <v>100</v>
      </c>
      <c r="F5500" s="430">
        <v>0</v>
      </c>
      <c r="G5500" s="430">
        <v>0</v>
      </c>
      <c r="H5500" s="430">
        <v>0</v>
      </c>
      <c r="I5500" s="430">
        <v>0</v>
      </c>
      <c r="J5500" s="430">
        <v>0</v>
      </c>
      <c r="K5500" s="430">
        <v>0</v>
      </c>
      <c r="L5500" s="430">
        <v>0</v>
      </c>
      <c r="M5500" s="430">
        <v>0</v>
      </c>
      <c r="N5500" s="430">
        <v>0</v>
      </c>
      <c r="O5500" s="430">
        <v>0</v>
      </c>
      <c r="P5500" s="430">
        <v>0</v>
      </c>
      <c r="Q5500" s="430">
        <v>0</v>
      </c>
      <c r="R5500" s="430">
        <v>0</v>
      </c>
      <c r="S5500" s="430">
        <v>0</v>
      </c>
      <c r="T5500" s="430">
        <v>0</v>
      </c>
      <c r="U5500" s="430">
        <v>0</v>
      </c>
      <c r="V5500" s="430">
        <v>0</v>
      </c>
      <c r="W5500" s="430">
        <v>0</v>
      </c>
      <c r="X5500" s="430">
        <v>0</v>
      </c>
      <c r="Y5500" s="430">
        <v>0</v>
      </c>
      <c r="Z5500" s="430">
        <v>0</v>
      </c>
      <c r="AA5500" s="430">
        <v>0</v>
      </c>
      <c r="AB5500" s="430">
        <v>0</v>
      </c>
      <c r="AC5500" s="430">
        <v>0</v>
      </c>
      <c r="AD5500" s="430">
        <v>0</v>
      </c>
      <c r="AE5500" s="430">
        <v>0</v>
      </c>
      <c r="AF5500" s="430">
        <v>0</v>
      </c>
      <c r="AG5500" s="430">
        <v>0</v>
      </c>
      <c r="AH5500" s="430">
        <v>0</v>
      </c>
      <c r="AI5500" s="430">
        <v>0</v>
      </c>
      <c r="AJ5500" s="430">
        <v>0</v>
      </c>
      <c r="AK5500" s="430">
        <v>0</v>
      </c>
      <c r="AL5500" s="430">
        <v>0</v>
      </c>
    </row>
    <row r="5501" spans="1:38" x14ac:dyDescent="0.25">
      <c r="A5501" s="430" t="s">
        <v>4401</v>
      </c>
      <c r="B5501" s="430">
        <v>1</v>
      </c>
      <c r="C5501" s="430" t="s">
        <v>4402</v>
      </c>
      <c r="D5501" s="430" t="s">
        <v>4006</v>
      </c>
      <c r="E5501" s="430">
        <v>100</v>
      </c>
      <c r="F5501" s="430">
        <v>0.46905327899999999</v>
      </c>
      <c r="G5501" s="430">
        <v>0.44939390750000002</v>
      </c>
      <c r="H5501" s="430">
        <v>0.44520909330000003</v>
      </c>
      <c r="I5501" s="430">
        <v>0.4314935909</v>
      </c>
      <c r="J5501" s="430">
        <v>0.40578786914999998</v>
      </c>
      <c r="K5501" s="430">
        <v>0.37198618825000002</v>
      </c>
      <c r="L5501" s="430">
        <v>0.34112569684999999</v>
      </c>
      <c r="M5501" s="430">
        <v>0.31422505415000002</v>
      </c>
      <c r="N5501" s="430">
        <v>0.26563748580000002</v>
      </c>
      <c r="O5501" s="430">
        <v>0.2671575551</v>
      </c>
      <c r="P5501" s="430">
        <v>0.25665288590000002</v>
      </c>
      <c r="Q5501" s="430">
        <v>0.25304576750000002</v>
      </c>
      <c r="R5501" s="430">
        <v>0.23479620330000001</v>
      </c>
      <c r="S5501" s="430">
        <v>0.22922800285</v>
      </c>
      <c r="T5501" s="430">
        <v>0.2230692286</v>
      </c>
      <c r="U5501" s="430">
        <v>0.21505335040000001</v>
      </c>
      <c r="V5501" s="430">
        <v>0.19838911265</v>
      </c>
      <c r="W5501" s="430">
        <v>0.18664843745000001</v>
      </c>
      <c r="X5501" s="430">
        <v>0.17933526564999999</v>
      </c>
      <c r="Y5501" s="430">
        <v>0.16510154595000001</v>
      </c>
      <c r="Z5501" s="430">
        <v>0.13896460155000001</v>
      </c>
      <c r="AA5501" s="430">
        <v>9.3541117849999994E-2</v>
      </c>
      <c r="AB5501" s="430">
        <v>8.0252523500000006E-2</v>
      </c>
      <c r="AC5501" s="430">
        <v>7.5002799750000002E-2</v>
      </c>
      <c r="AD5501" s="430">
        <v>7.7778974599999995E-2</v>
      </c>
      <c r="AE5501" s="430">
        <v>7.4078443699999996E-2</v>
      </c>
      <c r="AF5501" s="430">
        <v>6.6504351399999995E-2</v>
      </c>
      <c r="AG5501" s="430">
        <v>6.2035154299999999E-2</v>
      </c>
      <c r="AH5501" s="430">
        <v>6.4166261200000005E-2</v>
      </c>
      <c r="AI5501" s="430">
        <v>6.9896787899999993E-2</v>
      </c>
      <c r="AJ5501" s="430">
        <v>7.1934724350000007E-2</v>
      </c>
      <c r="AK5501" s="430">
        <v>7.2441786199999997E-2</v>
      </c>
      <c r="AL5501" s="430">
        <v>0</v>
      </c>
    </row>
    <row r="5502" spans="1:38" x14ac:dyDescent="0.25">
      <c r="A5502" s="430" t="s">
        <v>4401</v>
      </c>
      <c r="B5502" s="430">
        <v>1</v>
      </c>
      <c r="C5502" s="430" t="s">
        <v>4402</v>
      </c>
      <c r="D5502" s="430" t="s">
        <v>4008</v>
      </c>
      <c r="E5502" s="430">
        <v>100</v>
      </c>
      <c r="F5502" s="430">
        <v>1.58453827645</v>
      </c>
      <c r="G5502" s="430">
        <v>1.5181257207500001</v>
      </c>
      <c r="H5502" s="430">
        <v>1.50398873645</v>
      </c>
      <c r="I5502" s="430">
        <v>1.4576555395499999</v>
      </c>
      <c r="J5502" s="430">
        <v>1.37081743245</v>
      </c>
      <c r="K5502" s="430">
        <v>1.25662985615</v>
      </c>
      <c r="L5502" s="430">
        <v>1.1523780986500001</v>
      </c>
      <c r="M5502" s="430">
        <v>1.0615033471999999</v>
      </c>
      <c r="N5502" s="430">
        <v>0.89736663605</v>
      </c>
      <c r="O5502" s="430">
        <v>0.90250167979999996</v>
      </c>
      <c r="P5502" s="430">
        <v>0.86701519459999998</v>
      </c>
      <c r="Q5502" s="430">
        <v>0.85482976310000003</v>
      </c>
      <c r="R5502" s="430">
        <v>0.79317976675000001</v>
      </c>
      <c r="S5502" s="430">
        <v>0.77436948314999998</v>
      </c>
      <c r="T5502" s="430">
        <v>0.75356413649999998</v>
      </c>
      <c r="U5502" s="430">
        <v>0.72648519695000002</v>
      </c>
      <c r="V5502" s="430">
        <v>0.67019069315000002</v>
      </c>
      <c r="W5502" s="430">
        <v>0.63052878435000004</v>
      </c>
      <c r="X5502" s="430">
        <v>0.60582369965000005</v>
      </c>
      <c r="Y5502" s="430">
        <v>0.55773987965000005</v>
      </c>
      <c r="Z5502" s="430">
        <v>0.46944503339999999</v>
      </c>
      <c r="AA5502" s="430">
        <v>0.24491209789999999</v>
      </c>
      <c r="AB5502" s="430">
        <v>0.2356651816</v>
      </c>
      <c r="AC5502" s="430">
        <v>0.29414311505000001</v>
      </c>
      <c r="AD5502" s="430">
        <v>0.17240451170000001</v>
      </c>
      <c r="AE5502" s="430">
        <v>0.13766241485</v>
      </c>
      <c r="AF5502" s="430">
        <v>0.1035092609</v>
      </c>
      <c r="AG5502" s="430">
        <v>0.1835112321</v>
      </c>
      <c r="AH5502" s="430">
        <v>0.13766241485</v>
      </c>
      <c r="AI5502" s="430">
        <v>0.17146869940000001</v>
      </c>
      <c r="AJ5502" s="430">
        <v>0.2384404</v>
      </c>
      <c r="AK5502" s="430">
        <v>0.2384404</v>
      </c>
      <c r="AL5502" s="430">
        <v>0</v>
      </c>
    </row>
    <row r="5503" spans="1:38" x14ac:dyDescent="0.25">
      <c r="A5503" s="430" t="s">
        <v>4401</v>
      </c>
      <c r="B5503" s="430">
        <v>1</v>
      </c>
      <c r="C5503" s="430" t="s">
        <v>4402</v>
      </c>
      <c r="D5503" s="430" t="s">
        <v>481</v>
      </c>
      <c r="E5503" s="430">
        <v>100</v>
      </c>
      <c r="F5503" s="430">
        <v>0.56760219749999996</v>
      </c>
      <c r="G5503" s="430">
        <v>0.54381235790000004</v>
      </c>
      <c r="H5503" s="430">
        <v>0.53874830529999995</v>
      </c>
      <c r="I5503" s="430">
        <v>0.52215115300000003</v>
      </c>
      <c r="J5503" s="430">
        <v>0.49104461425000001</v>
      </c>
      <c r="K5503" s="430">
        <v>0.45014114170000002</v>
      </c>
      <c r="L5503" s="430">
        <v>0.41279680759999998</v>
      </c>
      <c r="M5503" s="430">
        <v>0.38024429035000001</v>
      </c>
      <c r="N5503" s="430">
        <v>0.32144838780000001</v>
      </c>
      <c r="O5503" s="430">
        <v>0.32328782680000001</v>
      </c>
      <c r="P5503" s="430">
        <v>0.31057610810000003</v>
      </c>
      <c r="Q5503" s="430">
        <v>0.30621112644999998</v>
      </c>
      <c r="R5503" s="430">
        <v>0.28412729754999999</v>
      </c>
      <c r="S5503" s="430">
        <v>0.2773892107</v>
      </c>
      <c r="T5503" s="430">
        <v>0.26993646534999999</v>
      </c>
      <c r="U5503" s="430">
        <v>0.26023643614999997</v>
      </c>
      <c r="V5503" s="430">
        <v>0.2400710133</v>
      </c>
      <c r="W5503" s="430">
        <v>0.22586360185000001</v>
      </c>
      <c r="X5503" s="430">
        <v>0.21701392015000001</v>
      </c>
      <c r="Y5503" s="430">
        <v>0.1997896727</v>
      </c>
      <c r="Z5503" s="430">
        <v>0.16816130939999999</v>
      </c>
      <c r="AA5503" s="430">
        <v>0.15039917750000001</v>
      </c>
      <c r="AB5503" s="430">
        <v>0.13210002125</v>
      </c>
      <c r="AC5503" s="430">
        <v>0.12806209615</v>
      </c>
      <c r="AD5503" s="430">
        <v>0.12166255970000001</v>
      </c>
      <c r="AE5503" s="430">
        <v>0.11699686030000001</v>
      </c>
      <c r="AF5503" s="430">
        <v>0.12626564805000001</v>
      </c>
      <c r="AG5503" s="430">
        <v>0.13828974969999999</v>
      </c>
      <c r="AH5503" s="430">
        <v>0.12737740719999999</v>
      </c>
      <c r="AI5503" s="430">
        <v>0.13507686260000001</v>
      </c>
      <c r="AJ5503" s="430">
        <v>0.1189804107</v>
      </c>
      <c r="AK5503" s="430">
        <v>0.14246715904999999</v>
      </c>
      <c r="AL5503" s="430">
        <v>0</v>
      </c>
    </row>
    <row r="5504" spans="1:38" x14ac:dyDescent="0.25">
      <c r="A5504" s="430" t="s">
        <v>4401</v>
      </c>
      <c r="B5504" s="430">
        <v>1</v>
      </c>
      <c r="C5504" s="430" t="s">
        <v>4402</v>
      </c>
      <c r="D5504" s="430" t="s">
        <v>4011</v>
      </c>
      <c r="E5504" s="430">
        <v>100</v>
      </c>
      <c r="F5504" s="430">
        <v>9.3620808700000002E-2</v>
      </c>
      <c r="G5504" s="430">
        <v>8.9979415549999997E-2</v>
      </c>
      <c r="H5504" s="430">
        <v>9.5212752750000004E-2</v>
      </c>
      <c r="I5504" s="430">
        <v>9.2503115799999994E-2</v>
      </c>
      <c r="J5504" s="430">
        <v>8.8420590049999997E-2</v>
      </c>
      <c r="K5504" s="430">
        <v>8.5715204249999996E-2</v>
      </c>
      <c r="L5504" s="430">
        <v>7.647642365E-2</v>
      </c>
      <c r="M5504" s="430">
        <v>6.7108101650000002E-2</v>
      </c>
      <c r="N5504" s="430">
        <v>6.0290439100000003E-2</v>
      </c>
      <c r="O5504" s="430">
        <v>7.0883569349999995E-2</v>
      </c>
      <c r="P5504" s="430">
        <v>7.1880079799999996E-2</v>
      </c>
      <c r="Q5504" s="430">
        <v>6.7476518200000002E-2</v>
      </c>
      <c r="R5504" s="430">
        <v>7.2791163049999996E-2</v>
      </c>
      <c r="S5504" s="430">
        <v>6.4115047650000007E-2</v>
      </c>
      <c r="T5504" s="430">
        <v>6.2346228500000003E-2</v>
      </c>
      <c r="U5504" s="430">
        <v>6.5307085149999999E-2</v>
      </c>
      <c r="V5504" s="430">
        <v>6.2060123049999999E-2</v>
      </c>
      <c r="W5504" s="430">
        <v>5.3795234150000003E-2</v>
      </c>
      <c r="X5504" s="430">
        <v>6.6178105599999995E-2</v>
      </c>
      <c r="Y5504" s="430">
        <v>4.6094011550000001E-2</v>
      </c>
      <c r="Z5504" s="430">
        <v>4.6729258849999997E-2</v>
      </c>
      <c r="AA5504" s="430">
        <v>5.5672096900000002E-2</v>
      </c>
      <c r="AB5504" s="430">
        <v>4.9834713349999997E-2</v>
      </c>
      <c r="AC5504" s="430">
        <v>4.16517478E-2</v>
      </c>
      <c r="AD5504" s="430">
        <v>3.7664824749999999E-2</v>
      </c>
      <c r="AE5504" s="430">
        <v>4.3405122749999997E-2</v>
      </c>
      <c r="AF5504" s="430">
        <v>2.685068405E-2</v>
      </c>
      <c r="AG5504" s="430">
        <v>2.5734053350000001E-2</v>
      </c>
      <c r="AH5504" s="430">
        <v>2.7510272650000001E-2</v>
      </c>
      <c r="AI5504" s="430">
        <v>2.5658808700000001E-2</v>
      </c>
      <c r="AJ5504" s="430">
        <v>2.5789605E-2</v>
      </c>
      <c r="AK5504" s="430">
        <v>2.4780343449999999E-2</v>
      </c>
      <c r="AL5504" s="430">
        <v>0</v>
      </c>
    </row>
    <row r="5505" spans="1:38" x14ac:dyDescent="0.25">
      <c r="A5505" s="430" t="s">
        <v>4401</v>
      </c>
      <c r="B5505" s="430">
        <v>1</v>
      </c>
      <c r="C5505" s="430" t="s">
        <v>4402</v>
      </c>
      <c r="D5505" s="430" t="s">
        <v>4013</v>
      </c>
      <c r="E5505" s="430">
        <v>100</v>
      </c>
      <c r="F5505" s="430">
        <v>3.3116740499999999E-3</v>
      </c>
      <c r="G5505" s="430">
        <v>3.1728736500000001E-3</v>
      </c>
      <c r="H5505" s="430">
        <v>3.1433271E-3</v>
      </c>
      <c r="I5505" s="430">
        <v>3.0464906499999998E-3</v>
      </c>
      <c r="J5505" s="430">
        <v>2.8650001500000002E-3</v>
      </c>
      <c r="K5505" s="430">
        <v>2.62634825E-3</v>
      </c>
      <c r="L5505" s="430">
        <v>2.4084633000000001E-3</v>
      </c>
      <c r="M5505" s="430">
        <v>2.2185362999999998E-3</v>
      </c>
      <c r="N5505" s="430">
        <v>1.87549035E-3</v>
      </c>
      <c r="O5505" s="430">
        <v>1.8862228E-3</v>
      </c>
      <c r="P5505" s="430">
        <v>1.8120568000000001E-3</v>
      </c>
      <c r="Q5505" s="430">
        <v>1.78658985E-3</v>
      </c>
      <c r="R5505" s="430">
        <v>1.6577416999999999E-3</v>
      </c>
      <c r="S5505" s="430">
        <v>1.6184261999999999E-3</v>
      </c>
      <c r="T5505" s="430">
        <v>1.57494415E-3</v>
      </c>
      <c r="U5505" s="430">
        <v>1.5183491E-3</v>
      </c>
      <c r="V5505" s="430">
        <v>1.4006940000000001E-3</v>
      </c>
      <c r="W5505" s="430">
        <v>1.3178001000000001E-3</v>
      </c>
      <c r="X5505" s="430">
        <v>1.2661682499999999E-3</v>
      </c>
      <c r="Y5505" s="430">
        <v>1.16567285E-3</v>
      </c>
      <c r="Z5505" s="430">
        <v>9.811367499999999E-4</v>
      </c>
      <c r="AA5505" s="430">
        <v>1.0184758999999999E-3</v>
      </c>
      <c r="AB5505" s="430">
        <v>8.6071805000000003E-4</v>
      </c>
      <c r="AC5505" s="430">
        <v>8.0021729999999998E-4</v>
      </c>
      <c r="AD5505" s="430">
        <v>8.2694150000000004E-4</v>
      </c>
      <c r="AE5505" s="430">
        <v>7.8048199999999999E-4</v>
      </c>
      <c r="AF5505" s="430">
        <v>8.0557060000000002E-4</v>
      </c>
      <c r="AG5505" s="430">
        <v>7.5943305000000002E-4</v>
      </c>
      <c r="AH5505" s="430">
        <v>7.8555094999999998E-4</v>
      </c>
      <c r="AI5505" s="430">
        <v>8.5244840000000004E-4</v>
      </c>
      <c r="AJ5505" s="430">
        <v>8.7165025000000005E-4</v>
      </c>
      <c r="AK5505" s="430">
        <v>8.4870954999999998E-4</v>
      </c>
      <c r="AL5505" s="430">
        <v>0</v>
      </c>
    </row>
    <row r="5506" spans="1:38" x14ac:dyDescent="0.25">
      <c r="A5506" s="430" t="s">
        <v>4401</v>
      </c>
      <c r="B5506" s="430">
        <v>1</v>
      </c>
      <c r="C5506" s="430" t="s">
        <v>4402</v>
      </c>
      <c r="D5506" s="430" t="s">
        <v>4014</v>
      </c>
      <c r="E5506" s="430">
        <v>100</v>
      </c>
      <c r="F5506" s="430">
        <v>3.9397865150000003E-2</v>
      </c>
      <c r="G5506" s="430">
        <v>3.7746588300000002E-2</v>
      </c>
      <c r="H5506" s="430">
        <v>3.7395087049999998E-2</v>
      </c>
      <c r="I5506" s="430">
        <v>3.6243060649999999E-2</v>
      </c>
      <c r="J5506" s="430">
        <v>3.4083922949999998E-2</v>
      </c>
      <c r="K5506" s="430">
        <v>3.1244770450000001E-2</v>
      </c>
      <c r="L5506" s="430">
        <v>2.8652661699999998E-2</v>
      </c>
      <c r="M5506" s="430">
        <v>2.6393155500000001E-2</v>
      </c>
      <c r="N5506" s="430">
        <v>2.23120703E-2</v>
      </c>
      <c r="O5506" s="430">
        <v>2.2439748150000001E-2</v>
      </c>
      <c r="P5506" s="430">
        <v>2.1557414800000001E-2</v>
      </c>
      <c r="Q5506" s="430">
        <v>2.1254436349999999E-2</v>
      </c>
      <c r="R5506" s="430">
        <v>1.9721576000000001E-2</v>
      </c>
      <c r="S5506" s="430">
        <v>1.9253876650000001E-2</v>
      </c>
      <c r="T5506" s="430">
        <v>1.8736573499999999E-2</v>
      </c>
      <c r="U5506" s="430">
        <v>1.8063284400000001E-2</v>
      </c>
      <c r="V5506" s="430">
        <v>1.6663582100000001E-2</v>
      </c>
      <c r="W5506" s="430">
        <v>1.5677430450000002E-2</v>
      </c>
      <c r="X5506" s="430">
        <v>1.506316395E-2</v>
      </c>
      <c r="Y5506" s="430">
        <v>1.386761085E-2</v>
      </c>
      <c r="Z5506" s="430">
        <v>1.16722526E-2</v>
      </c>
      <c r="AA5506" s="430">
        <v>3.3925427199999997E-2</v>
      </c>
      <c r="AB5506" s="430">
        <v>2.6192249300000001E-2</v>
      </c>
      <c r="AC5506" s="430">
        <v>3.056615625E-2</v>
      </c>
      <c r="AD5506" s="430">
        <v>1.9089609300000001E-2</v>
      </c>
      <c r="AE5506" s="430">
        <v>6.0333592149999997E-2</v>
      </c>
      <c r="AF5506" s="430">
        <v>1.6241230700000001E-2</v>
      </c>
      <c r="AG5506" s="430">
        <v>3.6097001099999998E-2</v>
      </c>
      <c r="AH5506" s="430">
        <v>1.369937905E-2</v>
      </c>
      <c r="AI5506" s="430">
        <v>2.0657094550000001E-2</v>
      </c>
      <c r="AJ5506" s="430">
        <v>2.8771668050000001E-2</v>
      </c>
      <c r="AK5506" s="430">
        <v>2.4247751200000001E-2</v>
      </c>
      <c r="AL5506" s="430">
        <v>0</v>
      </c>
    </row>
    <row r="5507" spans="1:38" x14ac:dyDescent="0.25">
      <c r="A5507" s="430" t="s">
        <v>4401</v>
      </c>
      <c r="B5507" s="430">
        <v>1</v>
      </c>
      <c r="C5507" s="430" t="s">
        <v>4402</v>
      </c>
      <c r="D5507" s="430" t="s">
        <v>4016</v>
      </c>
      <c r="E5507" s="430">
        <v>100</v>
      </c>
      <c r="F5507" s="430">
        <v>0.68428288645000002</v>
      </c>
      <c r="G5507" s="430">
        <v>0.65560262400000002</v>
      </c>
      <c r="H5507" s="430">
        <v>0.64949756604999997</v>
      </c>
      <c r="I5507" s="430">
        <v>0.62948857565000005</v>
      </c>
      <c r="J5507" s="430">
        <v>0.59198753650000002</v>
      </c>
      <c r="K5507" s="430">
        <v>0.54267562764999999</v>
      </c>
      <c r="L5507" s="430">
        <v>0.49765450389999999</v>
      </c>
      <c r="M5507" s="430">
        <v>0.45841024180000001</v>
      </c>
      <c r="N5507" s="430">
        <v>0.38752780045000002</v>
      </c>
      <c r="O5507" s="430">
        <v>0.38974536855000003</v>
      </c>
      <c r="P5507" s="430">
        <v>0.37442052975000001</v>
      </c>
      <c r="Q5507" s="430">
        <v>0.36915824995000002</v>
      </c>
      <c r="R5507" s="430">
        <v>0.34253469809999998</v>
      </c>
      <c r="S5507" s="430">
        <v>0.33441147659999998</v>
      </c>
      <c r="T5507" s="430">
        <v>0.32542668870000002</v>
      </c>
      <c r="U5507" s="430">
        <v>0.31373264690000002</v>
      </c>
      <c r="V5507" s="430">
        <v>0.28942186399999997</v>
      </c>
      <c r="W5507" s="430">
        <v>0.27229386784999998</v>
      </c>
      <c r="X5507" s="430">
        <v>0.26162497829999998</v>
      </c>
      <c r="Y5507" s="430">
        <v>0.24085997880000001</v>
      </c>
      <c r="Z5507" s="430">
        <v>0.20272984699999999</v>
      </c>
      <c r="AA5507" s="430">
        <v>0.11319997705</v>
      </c>
      <c r="AB5507" s="430">
        <v>0.10550606764999999</v>
      </c>
      <c r="AC5507" s="430">
        <v>0.10249039255</v>
      </c>
      <c r="AD5507" s="430">
        <v>0.16673845255</v>
      </c>
      <c r="AE5507" s="430">
        <v>9.9643181900000002E-2</v>
      </c>
      <c r="AF5507" s="430">
        <v>0.14073412569999999</v>
      </c>
      <c r="AG5507" s="430">
        <v>0.14543281205</v>
      </c>
      <c r="AH5507" s="430">
        <v>0.10865949975</v>
      </c>
      <c r="AI5507" s="430">
        <v>0.12661296159999999</v>
      </c>
      <c r="AJ5507" s="430">
        <v>6.1526181899999997E-2</v>
      </c>
      <c r="AK5507" s="430">
        <v>9.7053752150000006E-2</v>
      </c>
      <c r="AL5507" s="430">
        <v>0</v>
      </c>
    </row>
    <row r="5508" spans="1:38" x14ac:dyDescent="0.25">
      <c r="A5508" s="430" t="s">
        <v>4401</v>
      </c>
      <c r="B5508" s="430">
        <v>1</v>
      </c>
      <c r="C5508" s="430" t="s">
        <v>4402</v>
      </c>
      <c r="D5508" s="430" t="s">
        <v>4285</v>
      </c>
      <c r="E5508" s="430">
        <v>100</v>
      </c>
      <c r="F5508" s="430">
        <v>0</v>
      </c>
      <c r="G5508" s="430">
        <v>0</v>
      </c>
      <c r="H5508" s="430">
        <v>0</v>
      </c>
      <c r="I5508" s="430">
        <v>0</v>
      </c>
      <c r="J5508" s="430">
        <v>0</v>
      </c>
      <c r="K5508" s="430">
        <v>0</v>
      </c>
      <c r="L5508" s="430">
        <v>0</v>
      </c>
      <c r="M5508" s="430">
        <v>0</v>
      </c>
      <c r="N5508" s="430">
        <v>0</v>
      </c>
      <c r="O5508" s="430">
        <v>0</v>
      </c>
      <c r="P5508" s="430">
        <v>0</v>
      </c>
      <c r="Q5508" s="430">
        <v>0</v>
      </c>
      <c r="R5508" s="430">
        <v>0</v>
      </c>
      <c r="S5508" s="430">
        <v>0</v>
      </c>
      <c r="T5508" s="430">
        <v>0</v>
      </c>
      <c r="U5508" s="430">
        <v>0</v>
      </c>
      <c r="V5508" s="430">
        <v>0</v>
      </c>
      <c r="W5508" s="430">
        <v>0</v>
      </c>
      <c r="X5508" s="430">
        <v>0</v>
      </c>
      <c r="Y5508" s="430">
        <v>0</v>
      </c>
      <c r="Z5508" s="430">
        <v>0</v>
      </c>
      <c r="AA5508" s="430">
        <v>0</v>
      </c>
      <c r="AB5508" s="430">
        <v>0</v>
      </c>
      <c r="AC5508" s="430">
        <v>0</v>
      </c>
      <c r="AD5508" s="430">
        <v>0</v>
      </c>
      <c r="AE5508" s="430">
        <v>0</v>
      </c>
      <c r="AF5508" s="430">
        <v>0</v>
      </c>
      <c r="AG5508" s="430">
        <v>0</v>
      </c>
      <c r="AH5508" s="430">
        <v>0</v>
      </c>
      <c r="AI5508" s="430">
        <v>0</v>
      </c>
      <c r="AJ5508" s="430">
        <v>0</v>
      </c>
      <c r="AK5508" s="430">
        <v>0</v>
      </c>
      <c r="AL5508" s="430">
        <v>0</v>
      </c>
    </row>
    <row r="5509" spans="1:38" x14ac:dyDescent="0.25">
      <c r="A5509" s="430" t="s">
        <v>4401</v>
      </c>
      <c r="B5509" s="430">
        <v>1</v>
      </c>
      <c r="C5509" s="430" t="s">
        <v>4402</v>
      </c>
      <c r="D5509" s="430" t="s">
        <v>4018</v>
      </c>
      <c r="E5509" s="430">
        <v>100</v>
      </c>
      <c r="F5509" s="430">
        <v>0.63513424620000003</v>
      </c>
      <c r="G5509" s="430">
        <v>0.60851394439999995</v>
      </c>
      <c r="H5509" s="430">
        <v>0.60284738469999999</v>
      </c>
      <c r="I5509" s="430">
        <v>0.58427553914999997</v>
      </c>
      <c r="J5509" s="430">
        <v>0.54946801359999997</v>
      </c>
      <c r="K5509" s="430">
        <v>0.50369793544999997</v>
      </c>
      <c r="L5509" s="430">
        <v>0.46191045400000003</v>
      </c>
      <c r="M5509" s="430">
        <v>0.42548491114999998</v>
      </c>
      <c r="N5509" s="430">
        <v>0.35969360379999998</v>
      </c>
      <c r="O5509" s="430">
        <v>0.36175189595000001</v>
      </c>
      <c r="P5509" s="430">
        <v>0.34752776424999998</v>
      </c>
      <c r="Q5509" s="430">
        <v>0.34264344670000002</v>
      </c>
      <c r="R5509" s="430">
        <v>0.31793213214999999</v>
      </c>
      <c r="S5509" s="430">
        <v>0.3103923616</v>
      </c>
      <c r="T5509" s="430">
        <v>0.3020529072</v>
      </c>
      <c r="U5509" s="430">
        <v>0.29119879064999998</v>
      </c>
      <c r="V5509" s="430">
        <v>0.26863413060000002</v>
      </c>
      <c r="W5509" s="430">
        <v>0.25273635239999998</v>
      </c>
      <c r="X5509" s="430">
        <v>0.24283375555</v>
      </c>
      <c r="Y5509" s="430">
        <v>0.22356020234999999</v>
      </c>
      <c r="Z5509" s="430">
        <v>0.18816876995000001</v>
      </c>
      <c r="AA5509" s="430">
        <v>0.13098076794999999</v>
      </c>
      <c r="AB5509" s="430">
        <v>0.1228277978</v>
      </c>
      <c r="AC5509" s="430">
        <v>0.12776949530000001</v>
      </c>
      <c r="AD5509" s="430">
        <v>6.4595535699999998E-2</v>
      </c>
      <c r="AE5509" s="430">
        <v>8.9922397500000001E-2</v>
      </c>
      <c r="AF5509" s="430">
        <v>0.1224317664</v>
      </c>
      <c r="AG5509" s="430">
        <v>6.0957145849999998E-2</v>
      </c>
      <c r="AH5509" s="430">
        <v>9.0382609749999995E-2</v>
      </c>
      <c r="AI5509" s="430">
        <v>8.6872830700000001E-2</v>
      </c>
      <c r="AJ5509" s="430">
        <v>0.11285618615</v>
      </c>
      <c r="AK5509" s="430">
        <v>6.8034638499999994E-2</v>
      </c>
      <c r="AL5509" s="430">
        <v>0</v>
      </c>
    </row>
    <row r="5510" spans="1:38" x14ac:dyDescent="0.25">
      <c r="A5510" s="430" t="s">
        <v>4401</v>
      </c>
      <c r="B5510" s="430">
        <v>1</v>
      </c>
      <c r="C5510" s="430" t="s">
        <v>4402</v>
      </c>
      <c r="D5510" s="430" t="s">
        <v>4226</v>
      </c>
      <c r="E5510" s="430">
        <v>100</v>
      </c>
      <c r="F5510" s="430">
        <v>0</v>
      </c>
      <c r="G5510" s="430">
        <v>0</v>
      </c>
      <c r="H5510" s="430">
        <v>0</v>
      </c>
      <c r="I5510" s="430">
        <v>0</v>
      </c>
      <c r="J5510" s="430">
        <v>0</v>
      </c>
      <c r="K5510" s="430">
        <v>0</v>
      </c>
      <c r="L5510" s="430">
        <v>0</v>
      </c>
      <c r="M5510" s="430">
        <v>0</v>
      </c>
      <c r="N5510" s="430">
        <v>0</v>
      </c>
      <c r="O5510" s="430">
        <v>0</v>
      </c>
      <c r="P5510" s="430">
        <v>0</v>
      </c>
      <c r="Q5510" s="430">
        <v>0</v>
      </c>
      <c r="R5510" s="430">
        <v>0</v>
      </c>
      <c r="S5510" s="430">
        <v>0</v>
      </c>
      <c r="T5510" s="430">
        <v>0</v>
      </c>
      <c r="U5510" s="430">
        <v>0</v>
      </c>
      <c r="V5510" s="430">
        <v>0</v>
      </c>
      <c r="W5510" s="430">
        <v>0</v>
      </c>
      <c r="X5510" s="430">
        <v>0</v>
      </c>
      <c r="Y5510" s="430">
        <v>0</v>
      </c>
      <c r="Z5510" s="430">
        <v>0</v>
      </c>
      <c r="AA5510" s="430">
        <v>0</v>
      </c>
      <c r="AB5510" s="430">
        <v>0</v>
      </c>
      <c r="AC5510" s="430">
        <v>0</v>
      </c>
      <c r="AD5510" s="430">
        <v>0</v>
      </c>
      <c r="AE5510" s="430">
        <v>0</v>
      </c>
      <c r="AF5510" s="430">
        <v>0</v>
      </c>
      <c r="AG5510" s="430">
        <v>0</v>
      </c>
      <c r="AH5510" s="430">
        <v>0</v>
      </c>
      <c r="AI5510" s="430">
        <v>0</v>
      </c>
      <c r="AJ5510" s="430">
        <v>2.363771E-4</v>
      </c>
      <c r="AK5510" s="430">
        <v>2.3015430000000001E-4</v>
      </c>
      <c r="AL5510" s="430">
        <v>0</v>
      </c>
    </row>
    <row r="5511" spans="1:38" x14ac:dyDescent="0.25">
      <c r="A5511" s="430" t="s">
        <v>4401</v>
      </c>
      <c r="B5511" s="430">
        <v>1</v>
      </c>
      <c r="C5511" s="430" t="s">
        <v>4402</v>
      </c>
      <c r="D5511" s="430" t="s">
        <v>4020</v>
      </c>
      <c r="E5511" s="430">
        <v>100</v>
      </c>
      <c r="F5511" s="430">
        <v>2.6381379650000002E-2</v>
      </c>
      <c r="G5511" s="430">
        <v>2.5275659999999998E-2</v>
      </c>
      <c r="H5511" s="430">
        <v>2.50402887E-2</v>
      </c>
      <c r="I5511" s="430">
        <v>2.42688777E-2</v>
      </c>
      <c r="J5511" s="430">
        <v>2.2823087200000002E-2</v>
      </c>
      <c r="K5511" s="430">
        <v>2.0921948950000002E-2</v>
      </c>
      <c r="L5511" s="430">
        <v>1.918623425E-2</v>
      </c>
      <c r="M5511" s="430">
        <v>1.767323845E-2</v>
      </c>
      <c r="N5511" s="430">
        <v>1.4940484550000001E-2</v>
      </c>
      <c r="O5511" s="430">
        <v>1.50259799E-2</v>
      </c>
      <c r="P5511" s="430">
        <v>1.443515465E-2</v>
      </c>
      <c r="Q5511" s="430">
        <v>1.4232276800000001E-2</v>
      </c>
      <c r="R5511" s="430">
        <v>1.3205850850000001E-2</v>
      </c>
      <c r="S5511" s="430">
        <v>1.28926734E-2</v>
      </c>
      <c r="T5511" s="430">
        <v>1.254628105E-2</v>
      </c>
      <c r="U5511" s="430">
        <v>1.20954359E-2</v>
      </c>
      <c r="V5511" s="430">
        <v>1.115817365E-2</v>
      </c>
      <c r="W5511" s="430">
        <v>1.049783305E-2</v>
      </c>
      <c r="X5511" s="430">
        <v>1.0086512549999999E-2</v>
      </c>
      <c r="Y5511" s="430">
        <v>9.2859521500000004E-3</v>
      </c>
      <c r="Z5511" s="430">
        <v>7.8159096499999994E-3</v>
      </c>
      <c r="AA5511" s="430">
        <v>1.2647396849999999E-2</v>
      </c>
      <c r="AB5511" s="430">
        <v>3.7428480549999997E-2</v>
      </c>
      <c r="AC5511" s="430">
        <v>3.03726502E-2</v>
      </c>
      <c r="AD5511" s="430">
        <v>4.0179891099999997E-2</v>
      </c>
      <c r="AE5511" s="430">
        <v>2.249962145E-2</v>
      </c>
      <c r="AF5511" s="430">
        <v>2.2842836599999999E-2</v>
      </c>
      <c r="AG5511" s="430">
        <v>4.9539417049999999E-2</v>
      </c>
      <c r="AH5511" s="430">
        <v>5.6133911850000003E-2</v>
      </c>
      <c r="AI5511" s="430">
        <v>1.3125020249999999E-2</v>
      </c>
      <c r="AJ5511" s="430">
        <v>3.6709404049999998E-2</v>
      </c>
      <c r="AK5511" s="430">
        <v>3.9309044549999998E-2</v>
      </c>
      <c r="AL5511" s="430">
        <v>0</v>
      </c>
    </row>
    <row r="5512" spans="1:38" x14ac:dyDescent="0.25">
      <c r="A5512" s="430" t="s">
        <v>4401</v>
      </c>
      <c r="B5512" s="430">
        <v>1</v>
      </c>
      <c r="C5512" s="430" t="s">
        <v>4402</v>
      </c>
      <c r="D5512" s="430" t="s">
        <v>4022</v>
      </c>
      <c r="E5512" s="430">
        <v>100</v>
      </c>
      <c r="F5512" s="430">
        <v>0.40632009715</v>
      </c>
      <c r="G5512" s="430">
        <v>0.38929005370000003</v>
      </c>
      <c r="H5512" s="430">
        <v>0.38566493429999998</v>
      </c>
      <c r="I5512" s="430">
        <v>0.37378380194999999</v>
      </c>
      <c r="J5512" s="430">
        <v>0.3515160738</v>
      </c>
      <c r="K5512" s="430">
        <v>0.3222351725</v>
      </c>
      <c r="L5512" s="430">
        <v>0.29550209654999998</v>
      </c>
      <c r="M5512" s="430">
        <v>0.27219925919999999</v>
      </c>
      <c r="N5512" s="430">
        <v>0.23010999779999999</v>
      </c>
      <c r="O5512" s="430">
        <v>0.23142676625</v>
      </c>
      <c r="P5512" s="430">
        <v>0.22232703749999999</v>
      </c>
      <c r="Q5512" s="430">
        <v>0.21920234825000001</v>
      </c>
      <c r="R5512" s="430">
        <v>0.20339355984999999</v>
      </c>
      <c r="S5512" s="430">
        <v>0.19857007439999999</v>
      </c>
      <c r="T5512" s="430">
        <v>0.19323500099999999</v>
      </c>
      <c r="U5512" s="430">
        <v>0.18629119985000001</v>
      </c>
      <c r="V5512" s="430">
        <v>0.17185570915000001</v>
      </c>
      <c r="W5512" s="430">
        <v>0.16168528045</v>
      </c>
      <c r="X5512" s="430">
        <v>0.15535020450000001</v>
      </c>
      <c r="Y5512" s="430">
        <v>0.14302016340000001</v>
      </c>
      <c r="Z5512" s="430">
        <v>0.1203788863</v>
      </c>
      <c r="AA5512" s="430">
        <v>0.12094507885</v>
      </c>
      <c r="AB5512" s="430">
        <v>0.10228862155</v>
      </c>
      <c r="AC5512" s="430">
        <v>9.4493474150000006E-2</v>
      </c>
      <c r="AD5512" s="430">
        <v>0.10056996785</v>
      </c>
      <c r="AE5512" s="430">
        <v>9.8486897300000001E-2</v>
      </c>
      <c r="AF5512" s="430">
        <v>9.8320902700000004E-2</v>
      </c>
      <c r="AG5512" s="430">
        <v>9.3146712650000005E-2</v>
      </c>
      <c r="AH5512" s="430">
        <v>9.6414209050000005E-2</v>
      </c>
      <c r="AI5512" s="430">
        <v>0.10794441589999999</v>
      </c>
      <c r="AJ5512" s="430">
        <v>0.10672598085</v>
      </c>
      <c r="AK5512" s="430">
        <v>0.1093413499</v>
      </c>
      <c r="AL5512" s="430">
        <v>0</v>
      </c>
    </row>
    <row r="5513" spans="1:38" x14ac:dyDescent="0.25">
      <c r="A5513" s="430" t="s">
        <v>4401</v>
      </c>
      <c r="B5513" s="430">
        <v>1</v>
      </c>
      <c r="C5513" s="430" t="s">
        <v>4402</v>
      </c>
      <c r="D5513" s="430" t="s">
        <v>4024</v>
      </c>
      <c r="E5513" s="430">
        <v>100</v>
      </c>
      <c r="F5513" s="430">
        <v>0.41033361515</v>
      </c>
      <c r="G5513" s="430">
        <v>0.39313535399999999</v>
      </c>
      <c r="H5513" s="430">
        <v>0.38947442765000001</v>
      </c>
      <c r="I5513" s="430">
        <v>0.37747593629999998</v>
      </c>
      <c r="J5513" s="430">
        <v>0.35498825285000002</v>
      </c>
      <c r="K5513" s="430">
        <v>0.32541812295</v>
      </c>
      <c r="L5513" s="430">
        <v>0.29842098454999999</v>
      </c>
      <c r="M5513" s="430">
        <v>0.27488796705000001</v>
      </c>
      <c r="N5513" s="430">
        <v>0.23238296010000001</v>
      </c>
      <c r="O5513" s="430">
        <v>0.23371273814999999</v>
      </c>
      <c r="P5513" s="430">
        <v>0.22452312190000001</v>
      </c>
      <c r="Q5513" s="430">
        <v>0.22136757009999999</v>
      </c>
      <c r="R5513" s="430">
        <v>0.20540262419999999</v>
      </c>
      <c r="S5513" s="430">
        <v>0.20053149484999999</v>
      </c>
      <c r="T5513" s="430">
        <v>0.19514372269999999</v>
      </c>
      <c r="U5513" s="430">
        <v>0.18813133209999999</v>
      </c>
      <c r="V5513" s="430">
        <v>0.1735532528</v>
      </c>
      <c r="W5513" s="430">
        <v>0.16328236395000001</v>
      </c>
      <c r="X5513" s="430">
        <v>0.15688470985</v>
      </c>
      <c r="Y5513" s="430">
        <v>0.14443287765000001</v>
      </c>
      <c r="Z5513" s="430">
        <v>0.12156795575</v>
      </c>
      <c r="AA5513" s="430">
        <v>0.1184327479</v>
      </c>
      <c r="AB5513" s="430">
        <v>0.10036475645</v>
      </c>
      <c r="AC5513" s="430">
        <v>9.3698060250000006E-2</v>
      </c>
      <c r="AD5513" s="430">
        <v>9.6857893749999993E-2</v>
      </c>
      <c r="AE5513" s="430">
        <v>9.1349865050000006E-2</v>
      </c>
      <c r="AF5513" s="430">
        <v>9.4092723949999998E-2</v>
      </c>
      <c r="AG5513" s="430">
        <v>8.858083185E-2</v>
      </c>
      <c r="AH5513" s="430">
        <v>9.1719997100000006E-2</v>
      </c>
      <c r="AI5513" s="430">
        <v>9.9260291700000003E-2</v>
      </c>
      <c r="AJ5513" s="430">
        <v>0.10133690445</v>
      </c>
      <c r="AK5513" s="430">
        <v>9.8048678700000003E-2</v>
      </c>
      <c r="AL5513" s="430">
        <v>0</v>
      </c>
    </row>
    <row r="5514" spans="1:38" x14ac:dyDescent="0.25">
      <c r="A5514" s="430" t="s">
        <v>4401</v>
      </c>
      <c r="B5514" s="430">
        <v>1</v>
      </c>
      <c r="C5514" s="430" t="s">
        <v>4402</v>
      </c>
      <c r="D5514" s="430" t="s">
        <v>4026</v>
      </c>
      <c r="E5514" s="430">
        <v>100</v>
      </c>
      <c r="F5514" s="430">
        <v>0.78698891029999996</v>
      </c>
      <c r="G5514" s="430">
        <v>0.75796721869999995</v>
      </c>
      <c r="H5514" s="430">
        <v>0.83607676779999995</v>
      </c>
      <c r="I5514" s="430">
        <v>0.81345612604999995</v>
      </c>
      <c r="J5514" s="430">
        <v>0.78503089265000003</v>
      </c>
      <c r="K5514" s="430">
        <v>0.78500889664999995</v>
      </c>
      <c r="L5514" s="430">
        <v>0.69003550785000001</v>
      </c>
      <c r="M5514" s="430">
        <v>0.58880148639999996</v>
      </c>
      <c r="N5514" s="430">
        <v>0.54768360220000001</v>
      </c>
      <c r="O5514" s="430">
        <v>0.69457928219999998</v>
      </c>
      <c r="P5514" s="430">
        <v>0.72034588070000005</v>
      </c>
      <c r="Q5514" s="430">
        <v>0.66261991904999995</v>
      </c>
      <c r="R5514" s="430">
        <v>0.757652361</v>
      </c>
      <c r="S5514" s="430">
        <v>0.64219118809999998</v>
      </c>
      <c r="T5514" s="430">
        <v>0.624288921</v>
      </c>
      <c r="U5514" s="430">
        <v>0.67481882780000002</v>
      </c>
      <c r="V5514" s="430">
        <v>0.6479693634</v>
      </c>
      <c r="W5514" s="430">
        <v>0.54520314665000003</v>
      </c>
      <c r="X5514" s="430">
        <v>0.72711739630000005</v>
      </c>
      <c r="Y5514" s="430">
        <v>0.46134783579999999</v>
      </c>
      <c r="Z5514" s="430">
        <v>0.49958780660000002</v>
      </c>
      <c r="AA5514" s="430">
        <v>0.74173351269999999</v>
      </c>
      <c r="AB5514" s="430">
        <v>0.42573305</v>
      </c>
      <c r="AC5514" s="430">
        <v>0.37833280740000003</v>
      </c>
      <c r="AD5514" s="430">
        <v>0.46323054769999999</v>
      </c>
      <c r="AE5514" s="430">
        <v>0.36509073835</v>
      </c>
      <c r="AF5514" s="430">
        <v>0.29942090015</v>
      </c>
      <c r="AG5514" s="430">
        <v>0.44532217060000001</v>
      </c>
      <c r="AH5514" s="430">
        <v>0.48236572350000001</v>
      </c>
      <c r="AI5514" s="430">
        <v>0.55707388025000004</v>
      </c>
      <c r="AJ5514" s="430">
        <v>0.68183161555000005</v>
      </c>
      <c r="AK5514" s="430">
        <v>0.44222169574999998</v>
      </c>
      <c r="AL5514" s="430">
        <v>0</v>
      </c>
    </row>
    <row r="5515" spans="1:38" x14ac:dyDescent="0.25">
      <c r="A5515" s="430" t="s">
        <v>4401</v>
      </c>
      <c r="B5515" s="430">
        <v>1</v>
      </c>
      <c r="C5515" s="430" t="s">
        <v>4402</v>
      </c>
      <c r="D5515" s="430" t="s">
        <v>4028</v>
      </c>
      <c r="E5515" s="430">
        <v>100</v>
      </c>
      <c r="F5515" s="430">
        <v>0.60486424164999997</v>
      </c>
      <c r="G5515" s="430">
        <v>0.57951264140000003</v>
      </c>
      <c r="H5515" s="430">
        <v>0.57411614369999997</v>
      </c>
      <c r="I5515" s="430">
        <v>0.55642941859999995</v>
      </c>
      <c r="J5515" s="430">
        <v>0.52328079329999999</v>
      </c>
      <c r="K5515" s="430">
        <v>0.47969208149999998</v>
      </c>
      <c r="L5515" s="430">
        <v>0.43989615924999997</v>
      </c>
      <c r="M5515" s="430">
        <v>0.4052066319</v>
      </c>
      <c r="N5515" s="430">
        <v>0.34255088490000002</v>
      </c>
      <c r="O5515" s="430">
        <v>0.344511081</v>
      </c>
      <c r="P5515" s="430">
        <v>0.33096486084999999</v>
      </c>
      <c r="Q5515" s="430">
        <v>0.32631332725000001</v>
      </c>
      <c r="R5515" s="430">
        <v>0.30277973400000002</v>
      </c>
      <c r="S5515" s="430">
        <v>0.29559930429999998</v>
      </c>
      <c r="T5515" s="430">
        <v>0.28765729834999998</v>
      </c>
      <c r="U5515" s="430">
        <v>0.27732048025</v>
      </c>
      <c r="V5515" s="430">
        <v>0.25583123660000001</v>
      </c>
      <c r="W5515" s="430">
        <v>0.24069113365</v>
      </c>
      <c r="X5515" s="430">
        <v>0.23126048730000001</v>
      </c>
      <c r="Y5515" s="430">
        <v>0.2129054974</v>
      </c>
      <c r="Z5515" s="430">
        <v>0.17920079159999999</v>
      </c>
      <c r="AA5515" s="430">
        <v>0.1030309983</v>
      </c>
      <c r="AB5515" s="430">
        <v>9.6556301799999994E-2</v>
      </c>
      <c r="AC5515" s="430">
        <v>9.647489075E-2</v>
      </c>
      <c r="AD5515" s="430">
        <v>8.8097389849999999E-2</v>
      </c>
      <c r="AE5515" s="430">
        <v>8.3051582649999997E-2</v>
      </c>
      <c r="AF5515" s="430">
        <v>9.2737885500000006E-2</v>
      </c>
      <c r="AG5515" s="430">
        <v>0.10740222155</v>
      </c>
      <c r="AH5515" s="430">
        <v>9.3738318099999995E-2</v>
      </c>
      <c r="AI5515" s="430">
        <v>7.3095626699999999E-2</v>
      </c>
      <c r="AJ5515" s="430">
        <v>8.9830042499999999E-2</v>
      </c>
      <c r="AK5515" s="430">
        <v>0.11276769925000001</v>
      </c>
      <c r="AL5515" s="430">
        <v>0</v>
      </c>
    </row>
    <row r="5516" spans="1:38" x14ac:dyDescent="0.25">
      <c r="A5516" s="430" t="s">
        <v>4401</v>
      </c>
      <c r="B5516" s="430">
        <v>1</v>
      </c>
      <c r="C5516" s="430" t="s">
        <v>4402</v>
      </c>
      <c r="D5516" s="430" t="s">
        <v>4030</v>
      </c>
      <c r="E5516" s="430">
        <v>100</v>
      </c>
      <c r="F5516" s="430">
        <v>0.44177471870000001</v>
      </c>
      <c r="G5516" s="430">
        <v>0.42325867155000002</v>
      </c>
      <c r="H5516" s="430">
        <v>0.41931723040000002</v>
      </c>
      <c r="I5516" s="430">
        <v>0.40639937674999999</v>
      </c>
      <c r="J5516" s="430">
        <v>0.3821886122</v>
      </c>
      <c r="K5516" s="430">
        <v>0.35035272509999998</v>
      </c>
      <c r="L5516" s="430">
        <v>0.32128697569999998</v>
      </c>
      <c r="M5516" s="430">
        <v>0.29595078205000003</v>
      </c>
      <c r="N5516" s="430">
        <v>0.25018890305000002</v>
      </c>
      <c r="O5516" s="430">
        <v>0.25162057240000002</v>
      </c>
      <c r="P5516" s="430">
        <v>0.2417268186</v>
      </c>
      <c r="Q5516" s="430">
        <v>0.23832947765000001</v>
      </c>
      <c r="R5516" s="430">
        <v>0.22114124630000001</v>
      </c>
      <c r="S5516" s="430">
        <v>0.2158968735</v>
      </c>
      <c r="T5516" s="430">
        <v>0.21009627215000001</v>
      </c>
      <c r="U5516" s="430">
        <v>0.20254657049999999</v>
      </c>
      <c r="V5516" s="430">
        <v>0.1868514704</v>
      </c>
      <c r="W5516" s="430">
        <v>0.1757935924</v>
      </c>
      <c r="X5516" s="430">
        <v>0.16890573065</v>
      </c>
      <c r="Y5516" s="430">
        <v>0.1554997961</v>
      </c>
      <c r="Z5516" s="430">
        <v>0.13088288810000001</v>
      </c>
      <c r="AA5516" s="430">
        <v>0.13586374835000001</v>
      </c>
      <c r="AB5516" s="430">
        <v>0.1148191012</v>
      </c>
      <c r="AC5516" s="430">
        <v>0.10674836460000001</v>
      </c>
      <c r="AD5516" s="430">
        <v>0.11031317594999999</v>
      </c>
      <c r="AE5516" s="430">
        <v>0.10411555385</v>
      </c>
      <c r="AF5516" s="430">
        <v>0.10746259775</v>
      </c>
      <c r="AG5516" s="430">
        <v>0.10130759289999999</v>
      </c>
      <c r="AH5516" s="430">
        <v>0.10479185095</v>
      </c>
      <c r="AI5516" s="430">
        <v>0.11371600649999999</v>
      </c>
      <c r="AJ5516" s="430">
        <v>0.11623787375</v>
      </c>
      <c r="AK5516" s="430">
        <v>0.11900488125</v>
      </c>
      <c r="AL5516" s="430">
        <v>0</v>
      </c>
    </row>
    <row r="5517" spans="1:38" x14ac:dyDescent="0.25">
      <c r="A5517" s="430" t="s">
        <v>4401</v>
      </c>
      <c r="B5517" s="430">
        <v>1</v>
      </c>
      <c r="C5517" s="430" t="s">
        <v>4402</v>
      </c>
      <c r="D5517" s="430" t="s">
        <v>4032</v>
      </c>
      <c r="E5517" s="430">
        <v>100</v>
      </c>
      <c r="F5517" s="430">
        <v>0.55555347254999998</v>
      </c>
      <c r="G5517" s="430">
        <v>0.53226862914999995</v>
      </c>
      <c r="H5517" s="430">
        <v>0.52731207494999999</v>
      </c>
      <c r="I5517" s="430">
        <v>0.51106723700000001</v>
      </c>
      <c r="J5517" s="430">
        <v>0.48062100829999999</v>
      </c>
      <c r="K5517" s="430">
        <v>0.44058580905</v>
      </c>
      <c r="L5517" s="430">
        <v>0.40403420044999999</v>
      </c>
      <c r="M5517" s="430">
        <v>0.37217268895</v>
      </c>
      <c r="N5517" s="430">
        <v>0.31462487140000001</v>
      </c>
      <c r="O5517" s="430">
        <v>0.31642526515000002</v>
      </c>
      <c r="P5517" s="430">
        <v>0.30398338050000001</v>
      </c>
      <c r="Q5517" s="430">
        <v>0.299711057</v>
      </c>
      <c r="R5517" s="430">
        <v>0.27809601080000002</v>
      </c>
      <c r="S5517" s="430">
        <v>0.27150095434999999</v>
      </c>
      <c r="T5517" s="430">
        <v>0.26420641335</v>
      </c>
      <c r="U5517" s="430">
        <v>0.25471229114999999</v>
      </c>
      <c r="V5517" s="430">
        <v>0.23497492784999999</v>
      </c>
      <c r="W5517" s="430">
        <v>0.22106910364999999</v>
      </c>
      <c r="X5517" s="430">
        <v>0.21240727625</v>
      </c>
      <c r="Y5517" s="430">
        <v>0.19554865355000001</v>
      </c>
      <c r="Z5517" s="430">
        <v>0.16459168055000001</v>
      </c>
      <c r="AA5517" s="430">
        <v>6.1443656950000002E-2</v>
      </c>
      <c r="AB5517" s="430">
        <v>5.3307094499999999E-2</v>
      </c>
      <c r="AC5517" s="430">
        <v>4.9900019849999998E-2</v>
      </c>
      <c r="AD5517" s="430">
        <v>5.022976715E-2</v>
      </c>
      <c r="AE5517" s="430">
        <v>5.1167621599999998E-2</v>
      </c>
      <c r="AF5517" s="430">
        <v>5.165941315E-2</v>
      </c>
      <c r="AG5517" s="430">
        <v>4.8319562599999998E-2</v>
      </c>
      <c r="AH5517" s="430">
        <v>5.2920190499999999E-2</v>
      </c>
      <c r="AI5517" s="430">
        <v>5.6463957600000003E-2</v>
      </c>
      <c r="AJ5517" s="430">
        <v>5.59781045E-2</v>
      </c>
      <c r="AK5517" s="430">
        <v>5.9477059450000001E-2</v>
      </c>
      <c r="AL5517" s="430">
        <v>0</v>
      </c>
    </row>
    <row r="5518" spans="1:38" x14ac:dyDescent="0.25">
      <c r="A5518" s="430" t="s">
        <v>4401</v>
      </c>
      <c r="B5518" s="430">
        <v>1</v>
      </c>
      <c r="C5518" s="430" t="s">
        <v>4402</v>
      </c>
      <c r="D5518" s="430" t="s">
        <v>4034</v>
      </c>
      <c r="E5518" s="430">
        <v>100</v>
      </c>
      <c r="F5518" s="430">
        <v>0.34555560665000001</v>
      </c>
      <c r="G5518" s="430">
        <v>0.33107237805</v>
      </c>
      <c r="H5518" s="430">
        <v>0.32798938955000001</v>
      </c>
      <c r="I5518" s="430">
        <v>0.31788505929999999</v>
      </c>
      <c r="J5518" s="430">
        <v>0.2989474339</v>
      </c>
      <c r="K5518" s="430">
        <v>0.27404544269999997</v>
      </c>
      <c r="L5518" s="430">
        <v>0.25131025255</v>
      </c>
      <c r="M5518" s="430">
        <v>0.23149231479999999</v>
      </c>
      <c r="N5518" s="430">
        <v>0.19569743205000001</v>
      </c>
      <c r="O5518" s="430">
        <v>0.19681728225</v>
      </c>
      <c r="P5518" s="430">
        <v>0.1890784009</v>
      </c>
      <c r="Q5518" s="430">
        <v>0.18642100445000001</v>
      </c>
      <c r="R5518" s="430">
        <v>0.1729763936</v>
      </c>
      <c r="S5518" s="430">
        <v>0.16887425240000001</v>
      </c>
      <c r="T5518" s="430">
        <v>0.16433702985000001</v>
      </c>
      <c r="U5518" s="430">
        <v>0.15843166315000001</v>
      </c>
      <c r="V5518" s="430">
        <v>0.1461549741</v>
      </c>
      <c r="W5518" s="430">
        <v>0.13750551945</v>
      </c>
      <c r="X5518" s="430">
        <v>0.13211784130000001</v>
      </c>
      <c r="Y5518" s="430">
        <v>0.1216317371</v>
      </c>
      <c r="Z5518" s="430">
        <v>0.1023764246</v>
      </c>
      <c r="AA5518" s="430">
        <v>5.8654897849999998E-2</v>
      </c>
      <c r="AB5518" s="430">
        <v>0.13379021175</v>
      </c>
      <c r="AC5518" s="430">
        <v>6.7782100449999994E-2</v>
      </c>
      <c r="AD5518" s="430">
        <v>6.1953468300000002E-2</v>
      </c>
      <c r="AE5518" s="430">
        <v>4.9703811299999998E-2</v>
      </c>
      <c r="AF5518" s="430">
        <v>6.3805007450000006E-2</v>
      </c>
      <c r="AG5518" s="430">
        <v>4.7822415399999998E-2</v>
      </c>
      <c r="AH5518" s="430">
        <v>6.9909962000000006E-2</v>
      </c>
      <c r="AI5518" s="430">
        <v>5.1372656750000002E-2</v>
      </c>
      <c r="AJ5518" s="430">
        <v>5.1190957099999997E-2</v>
      </c>
      <c r="AK5518" s="430">
        <v>5.3476268649999999E-2</v>
      </c>
      <c r="AL5518" s="430">
        <v>0</v>
      </c>
    </row>
    <row r="5519" spans="1:38" x14ac:dyDescent="0.25">
      <c r="A5519" s="430" t="s">
        <v>4401</v>
      </c>
      <c r="B5519" s="430">
        <v>1</v>
      </c>
      <c r="C5519" s="430" t="s">
        <v>4402</v>
      </c>
      <c r="D5519" s="430" t="s">
        <v>4036</v>
      </c>
      <c r="E5519" s="430">
        <v>100</v>
      </c>
      <c r="F5519" s="430">
        <v>0.15708490635</v>
      </c>
      <c r="G5519" s="430">
        <v>0.1505010265</v>
      </c>
      <c r="H5519" s="430">
        <v>0.14909954289999999</v>
      </c>
      <c r="I5519" s="430">
        <v>0.1445062517</v>
      </c>
      <c r="J5519" s="430">
        <v>0.13589746145000001</v>
      </c>
      <c r="K5519" s="430">
        <v>0.124577354</v>
      </c>
      <c r="L5519" s="430">
        <v>0.11424224199999999</v>
      </c>
      <c r="M5519" s="430">
        <v>0.1052332773</v>
      </c>
      <c r="N5519" s="430">
        <v>8.8961407300000003E-2</v>
      </c>
      <c r="O5519" s="430">
        <v>8.9470476049999997E-2</v>
      </c>
      <c r="P5519" s="430">
        <v>8.5952483750000003E-2</v>
      </c>
      <c r="Q5519" s="430">
        <v>8.4744468599999997E-2</v>
      </c>
      <c r="R5519" s="430">
        <v>7.8632729600000006E-2</v>
      </c>
      <c r="S5519" s="430">
        <v>7.6767952900000005E-2</v>
      </c>
      <c r="T5519" s="430">
        <v>7.4705390799999993E-2</v>
      </c>
      <c r="U5519" s="430">
        <v>7.20208918E-2</v>
      </c>
      <c r="V5519" s="430">
        <v>6.6440076550000005E-2</v>
      </c>
      <c r="W5519" s="430">
        <v>6.2508150550000002E-2</v>
      </c>
      <c r="X5519" s="430">
        <v>6.0058985250000002E-2</v>
      </c>
      <c r="Y5519" s="430">
        <v>5.5292144199999997E-2</v>
      </c>
      <c r="Z5519" s="430">
        <v>4.65389394E-2</v>
      </c>
      <c r="AA5519" s="430">
        <v>4.8310016900000002E-2</v>
      </c>
      <c r="AB5519" s="430">
        <v>4.0827024699999999E-2</v>
      </c>
      <c r="AC5519" s="430">
        <v>3.795725875E-2</v>
      </c>
      <c r="AD5519" s="430">
        <v>3.9224822899999998E-2</v>
      </c>
      <c r="AE5519" s="430">
        <v>3.70210916E-2</v>
      </c>
      <c r="AF5519" s="430">
        <v>3.8211223250000002E-2</v>
      </c>
      <c r="AG5519" s="430">
        <v>3.6022644749999999E-2</v>
      </c>
      <c r="AH5519" s="430">
        <v>3.7261567099999997E-2</v>
      </c>
      <c r="AI5519" s="430">
        <v>4.0434790900000003E-2</v>
      </c>
      <c r="AJ5519" s="430">
        <v>4.1330061000000001E-2</v>
      </c>
      <c r="AK5519" s="430">
        <v>4.1440102100000001E-2</v>
      </c>
      <c r="AL5519" s="430">
        <v>0</v>
      </c>
    </row>
    <row r="5520" spans="1:38" x14ac:dyDescent="0.25">
      <c r="A5520" s="430" t="s">
        <v>4401</v>
      </c>
      <c r="B5520" s="430">
        <v>1</v>
      </c>
      <c r="C5520" s="430" t="s">
        <v>4402</v>
      </c>
      <c r="D5520" s="430" t="s">
        <v>4038</v>
      </c>
      <c r="E5520" s="430">
        <v>100</v>
      </c>
      <c r="F5520" s="430">
        <v>0.17099786750000001</v>
      </c>
      <c r="G5520" s="430">
        <v>0.16383085629999999</v>
      </c>
      <c r="H5520" s="430">
        <v>0.16230524099999999</v>
      </c>
      <c r="I5520" s="430">
        <v>0.15730512250000001</v>
      </c>
      <c r="J5520" s="430">
        <v>0.14793385595</v>
      </c>
      <c r="K5520" s="430">
        <v>0.1356111304</v>
      </c>
      <c r="L5520" s="430">
        <v>0.1243606417</v>
      </c>
      <c r="M5520" s="430">
        <v>0.11455375330000001</v>
      </c>
      <c r="N5520" s="430">
        <v>9.6840691749999999E-2</v>
      </c>
      <c r="O5520" s="430">
        <v>9.7394847600000001E-2</v>
      </c>
      <c r="P5520" s="430">
        <v>9.3565268800000004E-2</v>
      </c>
      <c r="Q5520" s="430">
        <v>9.225025815E-2</v>
      </c>
      <c r="R5520" s="430">
        <v>8.5597206049999999E-2</v>
      </c>
      <c r="S5520" s="430">
        <v>8.3567264299999999E-2</v>
      </c>
      <c r="T5520" s="430">
        <v>8.1322024950000002E-2</v>
      </c>
      <c r="U5520" s="430">
        <v>7.8399759999999999E-2</v>
      </c>
      <c r="V5520" s="430">
        <v>7.23246528E-2</v>
      </c>
      <c r="W5520" s="430">
        <v>6.8044475600000001E-2</v>
      </c>
      <c r="X5520" s="430">
        <v>6.5378388849999997E-2</v>
      </c>
      <c r="Y5520" s="430">
        <v>6.0189351500000002E-2</v>
      </c>
      <c r="Z5520" s="430">
        <v>5.0660877E-2</v>
      </c>
      <c r="AA5520" s="430">
        <v>0.18794819660000001</v>
      </c>
      <c r="AB5520" s="430">
        <v>0.13056853800000001</v>
      </c>
      <c r="AC5520" s="430">
        <v>0.11442642560000001</v>
      </c>
      <c r="AD5520" s="430">
        <v>0.13072350169999999</v>
      </c>
      <c r="AE5520" s="430">
        <v>9.0595884000000002E-2</v>
      </c>
      <c r="AF5520" s="430">
        <v>0.1480286338</v>
      </c>
      <c r="AG5520" s="430">
        <v>6.2060155950000001E-2</v>
      </c>
      <c r="AH5520" s="430">
        <v>8.0643876049999993E-2</v>
      </c>
      <c r="AI5520" s="430">
        <v>0.12768538409999999</v>
      </c>
      <c r="AJ5520" s="430">
        <v>8.9292078149999995E-2</v>
      </c>
      <c r="AK5520" s="430">
        <v>0.10956547175</v>
      </c>
      <c r="AL5520" s="430">
        <v>0</v>
      </c>
    </row>
    <row r="5521" spans="1:38" x14ac:dyDescent="0.25">
      <c r="A5521" s="430" t="s">
        <v>4401</v>
      </c>
      <c r="B5521" s="430">
        <v>1</v>
      </c>
      <c r="C5521" s="430" t="s">
        <v>4402</v>
      </c>
      <c r="D5521" s="430" t="s">
        <v>4040</v>
      </c>
      <c r="E5521" s="430">
        <v>100</v>
      </c>
      <c r="F5521" s="430">
        <v>0.13608103639999999</v>
      </c>
      <c r="G5521" s="430">
        <v>0.13037749004999999</v>
      </c>
      <c r="H5521" s="430">
        <v>0.1291633978</v>
      </c>
      <c r="I5521" s="430">
        <v>0.12518427674999999</v>
      </c>
      <c r="J5521" s="430">
        <v>0.11772657055000001</v>
      </c>
      <c r="K5521" s="430">
        <v>0.10792007695</v>
      </c>
      <c r="L5521" s="430">
        <v>9.8966877750000001E-2</v>
      </c>
      <c r="M5521" s="430">
        <v>9.1162504249999998E-2</v>
      </c>
      <c r="N5521" s="430">
        <v>7.7066351199999994E-2</v>
      </c>
      <c r="O5521" s="430">
        <v>7.7507352200000004E-2</v>
      </c>
      <c r="P5521" s="430">
        <v>7.4459752350000005E-2</v>
      </c>
      <c r="Q5521" s="430">
        <v>7.3413259750000001E-2</v>
      </c>
      <c r="R5521" s="430">
        <v>6.8118723849999993E-2</v>
      </c>
      <c r="S5521" s="430">
        <v>6.6503286849999996E-2</v>
      </c>
      <c r="T5521" s="430">
        <v>6.4716511350000006E-2</v>
      </c>
      <c r="U5521" s="430">
        <v>6.2390956050000002E-2</v>
      </c>
      <c r="V5521" s="430">
        <v>5.7556352749999998E-2</v>
      </c>
      <c r="W5521" s="430">
        <v>5.4150166399999998E-2</v>
      </c>
      <c r="X5521" s="430">
        <v>5.202848065E-2</v>
      </c>
      <c r="Y5521" s="430">
        <v>4.7899013650000002E-2</v>
      </c>
      <c r="Z5521" s="430">
        <v>4.0316202850000003E-2</v>
      </c>
      <c r="AA5521" s="430">
        <v>4.1850470850000002E-2</v>
      </c>
      <c r="AB5521" s="430">
        <v>3.5368031100000002E-2</v>
      </c>
      <c r="AC5521" s="430">
        <v>3.2881982550000001E-2</v>
      </c>
      <c r="AD5521" s="430">
        <v>3.3980059999999999E-2</v>
      </c>
      <c r="AE5521" s="430">
        <v>3.20709905E-2</v>
      </c>
      <c r="AF5521" s="430">
        <v>3.3101987200000002E-2</v>
      </c>
      <c r="AG5521" s="430">
        <v>3.1206044799999999E-2</v>
      </c>
      <c r="AH5521" s="430">
        <v>3.2279310950000001E-2</v>
      </c>
      <c r="AI5521" s="430">
        <v>3.5028242250000001E-2</v>
      </c>
      <c r="AJ5521" s="430">
        <v>3.5818326349999999E-2</v>
      </c>
      <c r="AK5521" s="430">
        <v>3.5948130949999997E-2</v>
      </c>
      <c r="AL5521" s="430">
        <v>0</v>
      </c>
    </row>
    <row r="5522" spans="1:38" x14ac:dyDescent="0.25">
      <c r="A5522" s="430" t="s">
        <v>4401</v>
      </c>
      <c r="B5522" s="430">
        <v>1</v>
      </c>
      <c r="C5522" s="430" t="s">
        <v>4402</v>
      </c>
      <c r="D5522" s="430" t="s">
        <v>4286</v>
      </c>
      <c r="E5522" s="430">
        <v>100</v>
      </c>
      <c r="F5522" s="430">
        <v>0</v>
      </c>
      <c r="G5522" s="430">
        <v>0</v>
      </c>
      <c r="H5522" s="430">
        <v>0</v>
      </c>
      <c r="I5522" s="430">
        <v>0</v>
      </c>
      <c r="J5522" s="430">
        <v>0</v>
      </c>
      <c r="K5522" s="430">
        <v>0</v>
      </c>
      <c r="L5522" s="430">
        <v>0</v>
      </c>
      <c r="M5522" s="430">
        <v>0</v>
      </c>
      <c r="N5522" s="430">
        <v>0</v>
      </c>
      <c r="O5522" s="430">
        <v>0</v>
      </c>
      <c r="P5522" s="430">
        <v>0</v>
      </c>
      <c r="Q5522" s="430">
        <v>0</v>
      </c>
      <c r="R5522" s="430">
        <v>0</v>
      </c>
      <c r="S5522" s="430">
        <v>0</v>
      </c>
      <c r="T5522" s="430">
        <v>0</v>
      </c>
      <c r="U5522" s="430">
        <v>0</v>
      </c>
      <c r="V5522" s="430">
        <v>0</v>
      </c>
      <c r="W5522" s="430">
        <v>0</v>
      </c>
      <c r="X5522" s="430">
        <v>0</v>
      </c>
      <c r="Y5522" s="430">
        <v>0</v>
      </c>
      <c r="Z5522" s="430">
        <v>0</v>
      </c>
      <c r="AA5522" s="430">
        <v>0</v>
      </c>
      <c r="AB5522" s="430">
        <v>0</v>
      </c>
      <c r="AC5522" s="430">
        <v>0</v>
      </c>
      <c r="AD5522" s="430">
        <v>0</v>
      </c>
      <c r="AE5522" s="430">
        <v>0</v>
      </c>
      <c r="AF5522" s="430">
        <v>0</v>
      </c>
      <c r="AG5522" s="430">
        <v>0</v>
      </c>
      <c r="AH5522" s="430">
        <v>0</v>
      </c>
      <c r="AI5522" s="430">
        <v>0</v>
      </c>
      <c r="AJ5522" s="430">
        <v>0</v>
      </c>
      <c r="AK5522" s="430">
        <v>0</v>
      </c>
      <c r="AL5522" s="430">
        <v>0</v>
      </c>
    </row>
    <row r="5523" spans="1:38" x14ac:dyDescent="0.25">
      <c r="A5523" s="430" t="s">
        <v>4401</v>
      </c>
      <c r="B5523" s="430">
        <v>1</v>
      </c>
      <c r="C5523" s="430" t="s">
        <v>4402</v>
      </c>
      <c r="D5523" s="430" t="s">
        <v>4042</v>
      </c>
      <c r="E5523" s="430">
        <v>100</v>
      </c>
      <c r="F5523" s="430">
        <v>0.62970143160000003</v>
      </c>
      <c r="G5523" s="430">
        <v>0.60330883540000002</v>
      </c>
      <c r="H5523" s="430">
        <v>0.59769074445000003</v>
      </c>
      <c r="I5523" s="430">
        <v>0.57927775889999999</v>
      </c>
      <c r="J5523" s="430">
        <v>0.54476797129999999</v>
      </c>
      <c r="K5523" s="430">
        <v>0.49938940079999999</v>
      </c>
      <c r="L5523" s="430">
        <v>0.45795936375000001</v>
      </c>
      <c r="M5523" s="430">
        <v>0.42184539799999998</v>
      </c>
      <c r="N5523" s="430">
        <v>0.35661685454999997</v>
      </c>
      <c r="O5523" s="430">
        <v>0.35865754049999998</v>
      </c>
      <c r="P5523" s="430">
        <v>0.34455508005000002</v>
      </c>
      <c r="Q5523" s="430">
        <v>0.33971254314999999</v>
      </c>
      <c r="R5523" s="430">
        <v>0.31521260405000001</v>
      </c>
      <c r="S5523" s="430">
        <v>0.3077373269</v>
      </c>
      <c r="T5523" s="430">
        <v>0.29946920440000002</v>
      </c>
      <c r="U5523" s="430">
        <v>0.28870793165000003</v>
      </c>
      <c r="V5523" s="430">
        <v>0.26633628650000002</v>
      </c>
      <c r="W5523" s="430">
        <v>0.25057449575000001</v>
      </c>
      <c r="X5523" s="430">
        <v>0.24075660230000001</v>
      </c>
      <c r="Y5523" s="430">
        <v>0.22164791335</v>
      </c>
      <c r="Z5523" s="430">
        <v>0.1865592103</v>
      </c>
      <c r="AA5523" s="430">
        <v>9.6238722799999996E-2</v>
      </c>
      <c r="AB5523" s="430">
        <v>8.3289064250000003E-2</v>
      </c>
      <c r="AC5523" s="430">
        <v>7.9730635499999994E-2</v>
      </c>
      <c r="AD5523" s="430">
        <v>7.6410249999999999E-2</v>
      </c>
      <c r="AE5523" s="430">
        <v>7.2279551600000005E-2</v>
      </c>
      <c r="AF5523" s="430">
        <v>3.4069609100000002E-2</v>
      </c>
      <c r="AG5523" s="430">
        <v>3.2238174199999997E-2</v>
      </c>
      <c r="AH5523" s="430">
        <v>3.4270703299999997E-2</v>
      </c>
      <c r="AI5523" s="430">
        <v>3.8087566250000003E-2</v>
      </c>
      <c r="AJ5523" s="430">
        <v>4.3099531099999998E-2</v>
      </c>
      <c r="AK5523" s="430">
        <v>4.342537975E-2</v>
      </c>
      <c r="AL5523" s="430">
        <v>0</v>
      </c>
    </row>
    <row r="5524" spans="1:38" x14ac:dyDescent="0.25">
      <c r="A5524" s="430" t="s">
        <v>4401</v>
      </c>
      <c r="B5524" s="430">
        <v>1</v>
      </c>
      <c r="C5524" s="430" t="s">
        <v>4402</v>
      </c>
      <c r="D5524" s="430" t="s">
        <v>4044</v>
      </c>
      <c r="E5524" s="430">
        <v>100</v>
      </c>
      <c r="F5524" s="430">
        <v>0.74611973835000001</v>
      </c>
      <c r="G5524" s="430">
        <v>0.71484771494999999</v>
      </c>
      <c r="H5524" s="430">
        <v>0.70819095924999997</v>
      </c>
      <c r="I5524" s="430">
        <v>0.68637380834999995</v>
      </c>
      <c r="J5524" s="430">
        <v>0.64548389765000003</v>
      </c>
      <c r="K5524" s="430">
        <v>0.59171580364999998</v>
      </c>
      <c r="L5524" s="430">
        <v>0.54262623769999996</v>
      </c>
      <c r="M5524" s="430">
        <v>0.49983557415000002</v>
      </c>
      <c r="N5524" s="430">
        <v>0.42254767199999999</v>
      </c>
      <c r="O5524" s="430">
        <v>0.42496563635000001</v>
      </c>
      <c r="P5524" s="430">
        <v>0.4082559308</v>
      </c>
      <c r="Q5524" s="430">
        <v>0.40251811440000002</v>
      </c>
      <c r="R5524" s="430">
        <v>0.37348866074999998</v>
      </c>
      <c r="S5524" s="430">
        <v>0.36463136504999999</v>
      </c>
      <c r="T5524" s="430">
        <v>0.35483464510000001</v>
      </c>
      <c r="U5524" s="430">
        <v>0.34208384354999999</v>
      </c>
      <c r="V5524" s="430">
        <v>0.31557616080000001</v>
      </c>
      <c r="W5524" s="430">
        <v>0.29690035125000003</v>
      </c>
      <c r="X5524" s="430">
        <v>0.28526734129999998</v>
      </c>
      <c r="Y5524" s="430">
        <v>0.26262586445000002</v>
      </c>
      <c r="Z5524" s="430">
        <v>0.22105001225000001</v>
      </c>
      <c r="AA5524" s="430">
        <v>0.2902092691</v>
      </c>
      <c r="AB5524" s="430">
        <v>0.27642288835000001</v>
      </c>
      <c r="AC5524" s="430">
        <v>0.21763672889999999</v>
      </c>
      <c r="AD5524" s="430">
        <v>0.32038867175000002</v>
      </c>
      <c r="AE5524" s="430">
        <v>0.25448759355</v>
      </c>
      <c r="AF5524" s="430">
        <v>0.26498319879999999</v>
      </c>
      <c r="AG5524" s="430">
        <v>0.27620391065</v>
      </c>
      <c r="AH5524" s="430">
        <v>0.21319411029999999</v>
      </c>
      <c r="AI5524" s="430">
        <v>0.24153793265000001</v>
      </c>
      <c r="AJ5524" s="430">
        <v>0.25254756984999999</v>
      </c>
      <c r="AK5524" s="430">
        <v>0.22789661035</v>
      </c>
      <c r="AL5524" s="430">
        <v>0</v>
      </c>
    </row>
    <row r="5525" spans="1:38" x14ac:dyDescent="0.25">
      <c r="A5525" s="430" t="s">
        <v>4401</v>
      </c>
      <c r="B5525" s="430">
        <v>1</v>
      </c>
      <c r="C5525" s="430" t="s">
        <v>4402</v>
      </c>
      <c r="D5525" s="430" t="s">
        <v>4046</v>
      </c>
      <c r="E5525" s="430">
        <v>100</v>
      </c>
      <c r="F5525" s="430">
        <v>0.60370097990000005</v>
      </c>
      <c r="G5525" s="430">
        <v>0.57839813510000004</v>
      </c>
      <c r="H5525" s="430">
        <v>0.57301201734999996</v>
      </c>
      <c r="I5525" s="430">
        <v>0.55535930614999995</v>
      </c>
      <c r="J5525" s="430">
        <v>0.52227443164999998</v>
      </c>
      <c r="K5525" s="430">
        <v>0.47876954669999999</v>
      </c>
      <c r="L5525" s="430">
        <v>0.43905016159999999</v>
      </c>
      <c r="M5525" s="430">
        <v>0.40442734605000003</v>
      </c>
      <c r="N5525" s="430">
        <v>0.34189209765</v>
      </c>
      <c r="O5525" s="430">
        <v>0.34384852435000002</v>
      </c>
      <c r="P5525" s="430">
        <v>0.33032835630000001</v>
      </c>
      <c r="Q5525" s="430">
        <v>0.3256857668</v>
      </c>
      <c r="R5525" s="430">
        <v>0.30219743454999998</v>
      </c>
      <c r="S5525" s="430">
        <v>0.29503081344999998</v>
      </c>
      <c r="T5525" s="430">
        <v>0.28710408250000002</v>
      </c>
      <c r="U5525" s="430">
        <v>0.27678714305000002</v>
      </c>
      <c r="V5525" s="430">
        <v>0.25533922650000002</v>
      </c>
      <c r="W5525" s="430">
        <v>0.24022824240000001</v>
      </c>
      <c r="X5525" s="430">
        <v>0.230815731</v>
      </c>
      <c r="Y5525" s="430">
        <v>0.21249604280000001</v>
      </c>
      <c r="Z5525" s="430">
        <v>0.17885615704999999</v>
      </c>
      <c r="AA5525" s="430">
        <v>0.1374678748</v>
      </c>
      <c r="AB5525" s="430">
        <v>0.11478319554999999</v>
      </c>
      <c r="AC5525" s="430">
        <v>0.1084326566</v>
      </c>
      <c r="AD5525" s="430">
        <v>0.1138023643</v>
      </c>
      <c r="AE5525" s="430">
        <v>0.106361423</v>
      </c>
      <c r="AF5525" s="430">
        <v>0.10852448285000001</v>
      </c>
      <c r="AG5525" s="430">
        <v>0.10189027069999999</v>
      </c>
      <c r="AH5525" s="430">
        <v>0.10611750239999999</v>
      </c>
      <c r="AI5525" s="430">
        <v>0.11416872694999999</v>
      </c>
      <c r="AJ5525" s="430">
        <v>0.12800388195000001</v>
      </c>
      <c r="AK5525" s="430">
        <v>0.12776440989999999</v>
      </c>
      <c r="AL5525" s="430">
        <v>0</v>
      </c>
    </row>
    <row r="5526" spans="1:38" x14ac:dyDescent="0.25">
      <c r="A5526" s="430" t="s">
        <v>4401</v>
      </c>
      <c r="B5526" s="430">
        <v>1</v>
      </c>
      <c r="C5526" s="430" t="s">
        <v>4402</v>
      </c>
      <c r="D5526" s="430" t="s">
        <v>4227</v>
      </c>
      <c r="E5526" s="430">
        <v>100</v>
      </c>
      <c r="F5526" s="430">
        <v>0</v>
      </c>
      <c r="G5526" s="430">
        <v>0</v>
      </c>
      <c r="H5526" s="430">
        <v>0</v>
      </c>
      <c r="I5526" s="430">
        <v>0</v>
      </c>
      <c r="J5526" s="430">
        <v>0</v>
      </c>
      <c r="K5526" s="430">
        <v>0</v>
      </c>
      <c r="L5526" s="430">
        <v>0</v>
      </c>
      <c r="M5526" s="430">
        <v>0</v>
      </c>
      <c r="N5526" s="430">
        <v>0</v>
      </c>
      <c r="O5526" s="430">
        <v>0</v>
      </c>
      <c r="P5526" s="430">
        <v>0</v>
      </c>
      <c r="Q5526" s="430">
        <v>0</v>
      </c>
      <c r="R5526" s="430">
        <v>0</v>
      </c>
      <c r="S5526" s="430">
        <v>0</v>
      </c>
      <c r="T5526" s="430">
        <v>0</v>
      </c>
      <c r="U5526" s="430">
        <v>0</v>
      </c>
      <c r="V5526" s="430">
        <v>0</v>
      </c>
      <c r="W5526" s="430">
        <v>0</v>
      </c>
      <c r="X5526" s="430">
        <v>0</v>
      </c>
      <c r="Y5526" s="430">
        <v>0</v>
      </c>
      <c r="Z5526" s="430">
        <v>0</v>
      </c>
      <c r="AA5526" s="430">
        <v>0</v>
      </c>
      <c r="AB5526" s="430">
        <v>0</v>
      </c>
      <c r="AC5526" s="430">
        <v>0</v>
      </c>
      <c r="AD5526" s="430">
        <v>0</v>
      </c>
      <c r="AE5526" s="430">
        <v>0</v>
      </c>
      <c r="AF5526" s="430">
        <v>0</v>
      </c>
      <c r="AG5526" s="430">
        <v>0</v>
      </c>
      <c r="AH5526" s="430">
        <v>0</v>
      </c>
      <c r="AI5526" s="430">
        <v>0</v>
      </c>
      <c r="AJ5526" s="430">
        <v>0</v>
      </c>
      <c r="AK5526" s="430">
        <v>0</v>
      </c>
      <c r="AL5526" s="430">
        <v>0</v>
      </c>
    </row>
    <row r="5527" spans="1:38" x14ac:dyDescent="0.25">
      <c r="A5527" s="430" t="s">
        <v>4401</v>
      </c>
      <c r="B5527" s="430">
        <v>1</v>
      </c>
      <c r="C5527" s="430" t="s">
        <v>4402</v>
      </c>
      <c r="D5527" s="430" t="s">
        <v>4048</v>
      </c>
      <c r="E5527" s="430">
        <v>100</v>
      </c>
      <c r="F5527" s="430">
        <v>0.36789063174999997</v>
      </c>
      <c r="G5527" s="430">
        <v>0.35250421119999997</v>
      </c>
      <c r="H5527" s="430">
        <v>0.34992938904999998</v>
      </c>
      <c r="I5527" s="430">
        <v>0.339175218</v>
      </c>
      <c r="J5527" s="430">
        <v>0.31913574810000001</v>
      </c>
      <c r="K5527" s="430">
        <v>0.29309531584999998</v>
      </c>
      <c r="L5527" s="430">
        <v>0.26853168705000002</v>
      </c>
      <c r="M5527" s="430">
        <v>0.24696663005</v>
      </c>
      <c r="N5527" s="430">
        <v>0.20919389564999999</v>
      </c>
      <c r="O5527" s="430">
        <v>0.21158562929999999</v>
      </c>
      <c r="P5527" s="430">
        <v>0.20370712504999999</v>
      </c>
      <c r="Q5527" s="430">
        <v>0.200448561</v>
      </c>
      <c r="R5527" s="430">
        <v>0.18717911679999999</v>
      </c>
      <c r="S5527" s="430">
        <v>0.18192999465000001</v>
      </c>
      <c r="T5527" s="430">
        <v>0.17703660844999999</v>
      </c>
      <c r="U5527" s="430">
        <v>0.17128121169999999</v>
      </c>
      <c r="V5527" s="430">
        <v>0.15822024539999999</v>
      </c>
      <c r="W5527" s="430">
        <v>0.14832144380000001</v>
      </c>
      <c r="X5527" s="430">
        <v>0.14419919835</v>
      </c>
      <c r="Y5527" s="430">
        <v>0.13102524404999999</v>
      </c>
      <c r="Z5527" s="430">
        <v>0.1112075554</v>
      </c>
      <c r="AA5527" s="430">
        <v>8.3099315849999994E-2</v>
      </c>
      <c r="AB5527" s="430">
        <v>6.2748026799999995E-2</v>
      </c>
      <c r="AC5527" s="430">
        <v>6.2293217200000001E-2</v>
      </c>
      <c r="AD5527" s="430">
        <v>0.11621681305000001</v>
      </c>
      <c r="AE5527" s="430">
        <v>6.1902348750000002E-2</v>
      </c>
      <c r="AF5527" s="430">
        <v>9.6140511600000006E-2</v>
      </c>
      <c r="AG5527" s="430">
        <v>0.10032206635</v>
      </c>
      <c r="AH5527" s="430">
        <v>6.9107671999999995E-2</v>
      </c>
      <c r="AI5527" s="430">
        <v>9.1842798700000006E-2</v>
      </c>
      <c r="AJ5527" s="430">
        <v>3.86052125E-2</v>
      </c>
      <c r="AK5527" s="430">
        <v>7.0408996249999994E-2</v>
      </c>
      <c r="AL5527" s="430">
        <v>0</v>
      </c>
    </row>
    <row r="5528" spans="1:38" x14ac:dyDescent="0.25">
      <c r="A5528" s="430" t="s">
        <v>4401</v>
      </c>
      <c r="B5528" s="430">
        <v>1</v>
      </c>
      <c r="C5528" s="430" t="s">
        <v>4402</v>
      </c>
      <c r="D5528" s="430" t="s">
        <v>4050</v>
      </c>
      <c r="E5528" s="430">
        <v>100</v>
      </c>
      <c r="F5528" s="430">
        <v>0.64382606899999995</v>
      </c>
      <c r="G5528" s="430">
        <v>0.61684146785000005</v>
      </c>
      <c r="H5528" s="430">
        <v>0.61109736049999996</v>
      </c>
      <c r="I5528" s="430">
        <v>0.59227135774999995</v>
      </c>
      <c r="J5528" s="430">
        <v>0.55698749189999996</v>
      </c>
      <c r="K5528" s="430">
        <v>0.51059104945</v>
      </c>
      <c r="L5528" s="430">
        <v>0.46823170725000002</v>
      </c>
      <c r="M5528" s="430">
        <v>0.43130768004999998</v>
      </c>
      <c r="N5528" s="430">
        <v>0.36461601719999998</v>
      </c>
      <c r="O5528" s="430">
        <v>0.36670247644999998</v>
      </c>
      <c r="P5528" s="430">
        <v>0.35228368719999997</v>
      </c>
      <c r="Q5528" s="430">
        <v>0.34733252860000002</v>
      </c>
      <c r="R5528" s="430">
        <v>0.32228303964999999</v>
      </c>
      <c r="S5528" s="430">
        <v>0.31464008765000001</v>
      </c>
      <c r="T5528" s="430">
        <v>0.30618650549999998</v>
      </c>
      <c r="U5528" s="430">
        <v>0.29518385014999998</v>
      </c>
      <c r="V5528" s="430">
        <v>0.27231039304999999</v>
      </c>
      <c r="W5528" s="430">
        <v>0.25619505419999999</v>
      </c>
      <c r="X5528" s="430">
        <v>0.24615693990000001</v>
      </c>
      <c r="Y5528" s="430">
        <v>0.2266196274</v>
      </c>
      <c r="Z5528" s="430">
        <v>0.19074386234999999</v>
      </c>
      <c r="AA5528" s="430">
        <v>0.21165223065</v>
      </c>
      <c r="AB5528" s="430">
        <v>0.17833260525</v>
      </c>
      <c r="AC5528" s="430">
        <v>0.16718533325000001</v>
      </c>
      <c r="AD5528" s="430">
        <v>0.17277764000000001</v>
      </c>
      <c r="AE5528" s="430">
        <v>0.15873471210000001</v>
      </c>
      <c r="AF5528" s="430">
        <v>0.15696409284999999</v>
      </c>
      <c r="AG5528" s="430">
        <v>0.17010533985000001</v>
      </c>
      <c r="AH5528" s="430">
        <v>0.1601434196</v>
      </c>
      <c r="AI5528" s="430">
        <v>0.18194783819999999</v>
      </c>
      <c r="AJ5528" s="430">
        <v>0.18364552049999999</v>
      </c>
      <c r="AK5528" s="430">
        <v>0.17206285695000001</v>
      </c>
      <c r="AL5528" s="430">
        <v>0</v>
      </c>
    </row>
    <row r="5529" spans="1:38" x14ac:dyDescent="0.25">
      <c r="A5529" s="430" t="s">
        <v>4401</v>
      </c>
      <c r="B5529" s="430">
        <v>1</v>
      </c>
      <c r="C5529" s="430" t="s">
        <v>4402</v>
      </c>
      <c r="D5529" s="430" t="s">
        <v>4052</v>
      </c>
      <c r="E5529" s="430">
        <v>100</v>
      </c>
      <c r="F5529" s="430">
        <v>0.66405039695000001</v>
      </c>
      <c r="G5529" s="430">
        <v>0.63621813670000005</v>
      </c>
      <c r="H5529" s="430">
        <v>0.63029358930000001</v>
      </c>
      <c r="I5529" s="430">
        <v>0.61087621375000001</v>
      </c>
      <c r="J5529" s="430">
        <v>0.57448398450000004</v>
      </c>
      <c r="K5529" s="430">
        <v>0.52663010259999998</v>
      </c>
      <c r="L5529" s="430">
        <v>0.48294013870000002</v>
      </c>
      <c r="M5529" s="430">
        <v>0.44485622670000002</v>
      </c>
      <c r="N5529" s="430">
        <v>0.37606959760000003</v>
      </c>
      <c r="O5529" s="430">
        <v>0.37822159835000002</v>
      </c>
      <c r="P5529" s="430">
        <v>0.36334987479999997</v>
      </c>
      <c r="Q5529" s="430">
        <v>0.35824318849999998</v>
      </c>
      <c r="R5529" s="430">
        <v>0.33240682555000001</v>
      </c>
      <c r="S5529" s="430">
        <v>0.32452378814999999</v>
      </c>
      <c r="T5529" s="430">
        <v>0.31580465600000002</v>
      </c>
      <c r="U5529" s="430">
        <v>0.30445637674999998</v>
      </c>
      <c r="V5529" s="430">
        <v>0.28086440244999999</v>
      </c>
      <c r="W5529" s="430">
        <v>0.26424283599999998</v>
      </c>
      <c r="X5529" s="430">
        <v>0.25388939869999999</v>
      </c>
      <c r="Y5529" s="430">
        <v>0.23373836725</v>
      </c>
      <c r="Z5529" s="430">
        <v>0.19673564560000001</v>
      </c>
      <c r="AA5529" s="430">
        <v>0.12377110895</v>
      </c>
      <c r="AB5529" s="430">
        <v>7.4051468049999999E-2</v>
      </c>
      <c r="AC5529" s="430">
        <v>7.7949410699999999E-2</v>
      </c>
      <c r="AD5529" s="430">
        <v>8.1962045100000006E-2</v>
      </c>
      <c r="AE5529" s="430">
        <v>7.7049830700000002E-2</v>
      </c>
      <c r="AF5529" s="430">
        <v>7.4376379049999997E-2</v>
      </c>
      <c r="AG5529" s="430">
        <v>7.7447156949999998E-2</v>
      </c>
      <c r="AH5529" s="430">
        <v>9.0124274249999997E-2</v>
      </c>
      <c r="AI5529" s="430">
        <v>8.7364798499999993E-2</v>
      </c>
      <c r="AJ5529" s="430">
        <v>8.9290973649999994E-2</v>
      </c>
      <c r="AK5529" s="430">
        <v>8.8112782350000002E-2</v>
      </c>
      <c r="AL5529" s="430">
        <v>0</v>
      </c>
    </row>
    <row r="5530" spans="1:38" x14ac:dyDescent="0.25">
      <c r="A5530" s="430" t="s">
        <v>4401</v>
      </c>
      <c r="B5530" s="430">
        <v>1</v>
      </c>
      <c r="C5530" s="430" t="s">
        <v>4402</v>
      </c>
      <c r="D5530" s="430" t="s">
        <v>4054</v>
      </c>
      <c r="E5530" s="430">
        <v>100</v>
      </c>
      <c r="F5530" s="430">
        <v>0.64202530160000004</v>
      </c>
      <c r="G5530" s="430">
        <v>0.61511617539999996</v>
      </c>
      <c r="H5530" s="430">
        <v>0.60938813265000003</v>
      </c>
      <c r="I5530" s="430">
        <v>0.59061478634999998</v>
      </c>
      <c r="J5530" s="430">
        <v>0.55542960875000003</v>
      </c>
      <c r="K5530" s="430">
        <v>0.50916293565000004</v>
      </c>
      <c r="L5530" s="430">
        <v>0.46692207105</v>
      </c>
      <c r="M5530" s="430">
        <v>0.43010132164999998</v>
      </c>
      <c r="N5530" s="430">
        <v>0.36359619240000002</v>
      </c>
      <c r="O5530" s="430">
        <v>0.36567681660000001</v>
      </c>
      <c r="P5530" s="430">
        <v>0.35129835570000001</v>
      </c>
      <c r="Q5530" s="430">
        <v>0.34636104564999998</v>
      </c>
      <c r="R5530" s="430">
        <v>0.3213816196</v>
      </c>
      <c r="S5530" s="430">
        <v>0.31376004554999998</v>
      </c>
      <c r="T5530" s="430">
        <v>0.30533010675</v>
      </c>
      <c r="U5530" s="430">
        <v>0.29435822699999997</v>
      </c>
      <c r="V5530" s="430">
        <v>0.27154874629999998</v>
      </c>
      <c r="W5530" s="430">
        <v>0.25547848044999999</v>
      </c>
      <c r="X5530" s="430">
        <v>0.24546844395</v>
      </c>
      <c r="Y5530" s="430">
        <v>0.22598577835</v>
      </c>
      <c r="Z5530" s="430">
        <v>0.19021035594999999</v>
      </c>
      <c r="AA5530" s="430">
        <v>0.17547118884999999</v>
      </c>
      <c r="AB5530" s="430">
        <v>0.2259074458</v>
      </c>
      <c r="AC5530" s="430">
        <v>0.20256366440000001</v>
      </c>
      <c r="AD5530" s="430">
        <v>0.15648947745</v>
      </c>
      <c r="AE5530" s="430">
        <v>0.20188168500000001</v>
      </c>
      <c r="AF5530" s="430">
        <v>0.2043151852</v>
      </c>
      <c r="AG5530" s="430">
        <v>0.16625043745000001</v>
      </c>
      <c r="AH5530" s="430">
        <v>0.16088005764999999</v>
      </c>
      <c r="AI5530" s="430">
        <v>0.1670347147</v>
      </c>
      <c r="AJ5530" s="430">
        <v>0.17048109075000001</v>
      </c>
      <c r="AK5530" s="430">
        <v>0.17470055805000001</v>
      </c>
      <c r="AL5530" s="430">
        <v>0</v>
      </c>
    </row>
    <row r="5531" spans="1:38" x14ac:dyDescent="0.25">
      <c r="A5531" s="430" t="s">
        <v>4401</v>
      </c>
      <c r="B5531" s="430">
        <v>1</v>
      </c>
      <c r="C5531" s="430" t="s">
        <v>4402</v>
      </c>
      <c r="D5531" s="430" t="s">
        <v>517</v>
      </c>
      <c r="E5531" s="430">
        <v>100</v>
      </c>
      <c r="F5531" s="430">
        <v>0.45794165180000002</v>
      </c>
      <c r="G5531" s="430">
        <v>0.43874800094999999</v>
      </c>
      <c r="H5531" s="430">
        <v>0.4346623215</v>
      </c>
      <c r="I5531" s="430">
        <v>0.42127173244999999</v>
      </c>
      <c r="J5531" s="430">
        <v>0.39617496619999998</v>
      </c>
      <c r="K5531" s="430">
        <v>0.36317403134999998</v>
      </c>
      <c r="L5531" s="430">
        <v>0.33304460850000001</v>
      </c>
      <c r="M5531" s="430">
        <v>0.30678122704999999</v>
      </c>
      <c r="N5531" s="430">
        <v>0.25934467225000002</v>
      </c>
      <c r="O5531" s="430">
        <v>0.26082873249999999</v>
      </c>
      <c r="P5531" s="430">
        <v>0.25057291185000002</v>
      </c>
      <c r="Q5531" s="430">
        <v>0.24705124414999999</v>
      </c>
      <c r="R5531" s="430">
        <v>0.2292340024</v>
      </c>
      <c r="S5531" s="430">
        <v>0.22379771214999999</v>
      </c>
      <c r="T5531" s="430">
        <v>0.21778483530000001</v>
      </c>
      <c r="U5531" s="430">
        <v>0.20995884884999999</v>
      </c>
      <c r="V5531" s="430">
        <v>0.19368937820000001</v>
      </c>
      <c r="W5531" s="430">
        <v>0.1822268349</v>
      </c>
      <c r="X5531" s="430">
        <v>0.17508690745</v>
      </c>
      <c r="Y5531" s="430">
        <v>0.16119037750000001</v>
      </c>
      <c r="Z5531" s="430">
        <v>0.13567260405000001</v>
      </c>
      <c r="AA5531" s="430">
        <v>0.1328147667</v>
      </c>
      <c r="AB5531" s="430">
        <v>0.11315798724999999</v>
      </c>
      <c r="AC5531" s="430">
        <v>0.10587129995</v>
      </c>
      <c r="AD5531" s="430">
        <v>0.1081531664</v>
      </c>
      <c r="AE5531" s="430">
        <v>0.10274379305</v>
      </c>
      <c r="AF5531" s="430">
        <v>0.10563254699999999</v>
      </c>
      <c r="AG5531" s="430">
        <v>9.9279345500000005E-2</v>
      </c>
      <c r="AH5531" s="430">
        <v>0.10258037170000001</v>
      </c>
      <c r="AI5531" s="430">
        <v>0.11128818155</v>
      </c>
      <c r="AJ5531" s="430">
        <v>0.114964397</v>
      </c>
      <c r="AK5531" s="430">
        <v>0.116165905</v>
      </c>
      <c r="AL5531" s="430">
        <v>0</v>
      </c>
    </row>
    <row r="5532" spans="1:38" x14ac:dyDescent="0.25">
      <c r="A5532" s="430" t="s">
        <v>4401</v>
      </c>
      <c r="B5532" s="430">
        <v>1</v>
      </c>
      <c r="C5532" s="430" t="s">
        <v>4402</v>
      </c>
      <c r="D5532" s="430" t="s">
        <v>4057</v>
      </c>
      <c r="E5532" s="430">
        <v>100</v>
      </c>
      <c r="F5532" s="430">
        <v>7.3834957849999994E-2</v>
      </c>
      <c r="G5532" s="430">
        <v>7.0740322750000001E-2</v>
      </c>
      <c r="H5532" s="430">
        <v>7.0081580150000003E-2</v>
      </c>
      <c r="I5532" s="430">
        <v>6.7922585800000004E-2</v>
      </c>
      <c r="J5532" s="430">
        <v>6.3876177199999995E-2</v>
      </c>
      <c r="K5532" s="430">
        <v>5.85553636E-2</v>
      </c>
      <c r="L5532" s="430">
        <v>5.3697528199999997E-2</v>
      </c>
      <c r="M5532" s="430">
        <v>4.9463025600000002E-2</v>
      </c>
      <c r="N5532" s="430">
        <v>4.1814722649999997E-2</v>
      </c>
      <c r="O5532" s="430">
        <v>4.2054002E-2</v>
      </c>
      <c r="P5532" s="430">
        <v>4.0400431549999997E-2</v>
      </c>
      <c r="Q5532" s="430">
        <v>3.9832626900000001E-2</v>
      </c>
      <c r="R5532" s="430">
        <v>3.69599117E-2</v>
      </c>
      <c r="S5532" s="430">
        <v>3.608340635E-2</v>
      </c>
      <c r="T5532" s="430">
        <v>3.5113937349999999E-2</v>
      </c>
      <c r="U5532" s="430">
        <v>3.3852135399999997E-2</v>
      </c>
      <c r="V5532" s="430">
        <v>3.12289714E-2</v>
      </c>
      <c r="W5532" s="430">
        <v>2.9380839749999998E-2</v>
      </c>
      <c r="X5532" s="430">
        <v>2.8229654650000002E-2</v>
      </c>
      <c r="Y5532" s="430">
        <v>2.5989084749999999E-2</v>
      </c>
      <c r="Z5532" s="430">
        <v>2.187479875E-2</v>
      </c>
      <c r="AA5532" s="430">
        <v>2.2707262749999998E-2</v>
      </c>
      <c r="AB5532" s="430">
        <v>1.91900154E-2</v>
      </c>
      <c r="AC5532" s="430">
        <v>1.7841131850000001E-2</v>
      </c>
      <c r="AD5532" s="430">
        <v>1.843692735E-2</v>
      </c>
      <c r="AE5532" s="430">
        <v>1.7401103750000001E-2</v>
      </c>
      <c r="AF5532" s="430">
        <v>1.7960502449999999E-2</v>
      </c>
      <c r="AG5532" s="430">
        <v>1.6931801699999999E-2</v>
      </c>
      <c r="AH5532" s="430">
        <v>1.7514134050000001E-2</v>
      </c>
      <c r="AI5532" s="430">
        <v>1.90056532E-2</v>
      </c>
      <c r="AJ5532" s="430">
        <v>1.9421450449999999E-2</v>
      </c>
      <c r="AK5532" s="430">
        <v>1.96149753E-2</v>
      </c>
      <c r="AL5532" s="430">
        <v>0</v>
      </c>
    </row>
    <row r="5533" spans="1:38" x14ac:dyDescent="0.25">
      <c r="A5533" s="430" t="s">
        <v>4401</v>
      </c>
      <c r="B5533" s="430">
        <v>1</v>
      </c>
      <c r="C5533" s="430" t="s">
        <v>4402</v>
      </c>
      <c r="D5533" s="430" t="s">
        <v>4059</v>
      </c>
      <c r="E5533" s="430">
        <v>100</v>
      </c>
      <c r="F5533" s="430">
        <v>0.13276215490000001</v>
      </c>
      <c r="G5533" s="430">
        <v>0.1271977121</v>
      </c>
      <c r="H5533" s="430">
        <v>0.12601322984999999</v>
      </c>
      <c r="I5533" s="430">
        <v>0.12213115675</v>
      </c>
      <c r="J5533" s="430">
        <v>0.11485533585</v>
      </c>
      <c r="K5533" s="430">
        <v>0.1052880135</v>
      </c>
      <c r="L5533" s="430">
        <v>9.6553173950000001E-2</v>
      </c>
      <c r="M5533" s="430">
        <v>8.8939141050000003E-2</v>
      </c>
      <c r="N5533" s="430">
        <v>7.5186778900000001E-2</v>
      </c>
      <c r="O5533" s="430">
        <v>7.5617023950000001E-2</v>
      </c>
      <c r="P5533" s="430">
        <v>7.2643752249999999E-2</v>
      </c>
      <c r="Q5533" s="430">
        <v>7.1622782999999995E-2</v>
      </c>
      <c r="R5533" s="430">
        <v>6.6457374900000005E-2</v>
      </c>
      <c r="S5533" s="430">
        <v>6.4881337999999997E-2</v>
      </c>
      <c r="T5533" s="430">
        <v>6.31381409E-2</v>
      </c>
      <c r="U5533" s="430">
        <v>6.0869302850000001E-2</v>
      </c>
      <c r="V5533" s="430">
        <v>5.6152610800000002E-2</v>
      </c>
      <c r="W5533" s="430">
        <v>5.2829496949999999E-2</v>
      </c>
      <c r="X5533" s="430">
        <v>5.0759555849999999E-2</v>
      </c>
      <c r="Y5533" s="430">
        <v>4.6730805149999999E-2</v>
      </c>
      <c r="Z5533" s="430">
        <v>3.9332929949999998E-2</v>
      </c>
      <c r="AA5533" s="430">
        <v>7.350620695E-2</v>
      </c>
      <c r="AB5533" s="430">
        <v>3.2782563450000003E-2</v>
      </c>
      <c r="AC5533" s="430">
        <v>3.1363748599999998E-2</v>
      </c>
      <c r="AD5533" s="430">
        <v>5.6072398250000002E-2</v>
      </c>
      <c r="AE5533" s="430">
        <v>2.292100465E-2</v>
      </c>
      <c r="AF5533" s="430">
        <v>2.2605709849999999E-2</v>
      </c>
      <c r="AG5533" s="430">
        <v>3.70163352E-2</v>
      </c>
      <c r="AH5533" s="430">
        <v>3.1309614E-2</v>
      </c>
      <c r="AI5533" s="430">
        <v>2.8480665200000001E-2</v>
      </c>
      <c r="AJ5533" s="430">
        <v>2.269015945E-2</v>
      </c>
      <c r="AK5533" s="430">
        <v>2.3278644099999999E-2</v>
      </c>
      <c r="AL5533" s="430">
        <v>0</v>
      </c>
    </row>
    <row r="5534" spans="1:38" x14ac:dyDescent="0.25">
      <c r="A5534" s="430" t="s">
        <v>4401</v>
      </c>
      <c r="B5534" s="430">
        <v>1</v>
      </c>
      <c r="C5534" s="430" t="s">
        <v>4402</v>
      </c>
      <c r="D5534" s="430" t="s">
        <v>4061</v>
      </c>
      <c r="E5534" s="430">
        <v>100</v>
      </c>
      <c r="F5534" s="430">
        <v>0.34084413395000002</v>
      </c>
      <c r="G5534" s="430">
        <v>0.32655837585000003</v>
      </c>
      <c r="H5534" s="430">
        <v>0.32351742179999998</v>
      </c>
      <c r="I5534" s="430">
        <v>0.31355086030000001</v>
      </c>
      <c r="J5534" s="430">
        <v>0.2948714388</v>
      </c>
      <c r="K5534" s="430">
        <v>0.27030897324999997</v>
      </c>
      <c r="L5534" s="430">
        <v>0.24788376455</v>
      </c>
      <c r="M5534" s="430">
        <v>0.22833603685000001</v>
      </c>
      <c r="N5534" s="430">
        <v>0.19302919974999999</v>
      </c>
      <c r="O5534" s="430">
        <v>0.19413377965</v>
      </c>
      <c r="P5534" s="430">
        <v>0.1865004133</v>
      </c>
      <c r="Q5534" s="430">
        <v>0.18387924915000001</v>
      </c>
      <c r="R5534" s="430">
        <v>0.17061794769999999</v>
      </c>
      <c r="S5534" s="430">
        <v>0.16657173885000001</v>
      </c>
      <c r="T5534" s="430">
        <v>0.16209637769999999</v>
      </c>
      <c r="U5534" s="430">
        <v>0.1562715267</v>
      </c>
      <c r="V5534" s="430">
        <v>0.14416222579999999</v>
      </c>
      <c r="W5534" s="430">
        <v>0.13563070120000001</v>
      </c>
      <c r="X5534" s="430">
        <v>0.13031648169999999</v>
      </c>
      <c r="Y5534" s="430">
        <v>0.11997335150000001</v>
      </c>
      <c r="Z5534" s="430">
        <v>0.10098057395</v>
      </c>
      <c r="AA5534" s="430">
        <v>6.8769779599999997E-2</v>
      </c>
      <c r="AB5534" s="430">
        <v>6.3137642699999996E-2</v>
      </c>
      <c r="AC5534" s="430">
        <v>6.0414779949999997E-2</v>
      </c>
      <c r="AD5534" s="430">
        <v>5.501317335E-2</v>
      </c>
      <c r="AE5534" s="430">
        <v>5.267957635E-2</v>
      </c>
      <c r="AF5534" s="430">
        <v>5.4438546650000003E-2</v>
      </c>
      <c r="AG5534" s="430">
        <v>5.0743719200000002E-2</v>
      </c>
      <c r="AH5534" s="430">
        <v>5.2930253199999999E-2</v>
      </c>
      <c r="AI5534" s="430">
        <v>5.7256687799999997E-2</v>
      </c>
      <c r="AJ5534" s="430">
        <v>6.3808008400000005E-2</v>
      </c>
      <c r="AK5534" s="430">
        <v>6.020834655E-2</v>
      </c>
      <c r="AL5534" s="430">
        <v>0</v>
      </c>
    </row>
    <row r="5535" spans="1:38" x14ac:dyDescent="0.25">
      <c r="A5535" s="430" t="s">
        <v>4401</v>
      </c>
      <c r="B5535" s="430">
        <v>1</v>
      </c>
      <c r="C5535" s="430" t="s">
        <v>4402</v>
      </c>
      <c r="D5535" s="430" t="s">
        <v>4063</v>
      </c>
      <c r="E5535" s="430">
        <v>100</v>
      </c>
      <c r="F5535" s="430">
        <v>0.26873374475</v>
      </c>
      <c r="G5535" s="430">
        <v>0.25747034045</v>
      </c>
      <c r="H5535" s="430">
        <v>0.25507274354999998</v>
      </c>
      <c r="I5535" s="430">
        <v>0.24721474774999999</v>
      </c>
      <c r="J5535" s="430">
        <v>0.23248722020000001</v>
      </c>
      <c r="K5535" s="430">
        <v>0.21312129320000001</v>
      </c>
      <c r="L5535" s="430">
        <v>0.19544045485</v>
      </c>
      <c r="M5535" s="430">
        <v>0.18002832295000001</v>
      </c>
      <c r="N5535" s="430">
        <v>0.15219114650000001</v>
      </c>
      <c r="O5535" s="430">
        <v>0.15306203534999999</v>
      </c>
      <c r="P5535" s="430">
        <v>0.1470436172</v>
      </c>
      <c r="Q5535" s="430">
        <v>0.14497699665</v>
      </c>
      <c r="R5535" s="430">
        <v>0.13452131319999999</v>
      </c>
      <c r="S5535" s="430">
        <v>0.13133113415</v>
      </c>
      <c r="T5535" s="430">
        <v>0.12780259975</v>
      </c>
      <c r="U5535" s="430">
        <v>0.12321007935</v>
      </c>
      <c r="V5535" s="430">
        <v>0.1136626709</v>
      </c>
      <c r="W5535" s="430">
        <v>0.1069361108</v>
      </c>
      <c r="X5535" s="430">
        <v>0.10274619005000001</v>
      </c>
      <c r="Y5535" s="430">
        <v>9.4591292899999999E-2</v>
      </c>
      <c r="Z5535" s="430">
        <v>7.9616707499999995E-2</v>
      </c>
      <c r="AA5535" s="430">
        <v>0.1105675047</v>
      </c>
      <c r="AB5535" s="430">
        <v>0.10316674369999999</v>
      </c>
      <c r="AC5535" s="430">
        <v>8.9805217100000001E-2</v>
      </c>
      <c r="AD5535" s="430">
        <v>0.1186833989</v>
      </c>
      <c r="AE5535" s="430">
        <v>8.3522313500000001E-2</v>
      </c>
      <c r="AF5535" s="430">
        <v>0.1091621906</v>
      </c>
      <c r="AG5535" s="430">
        <v>0.1174345713</v>
      </c>
      <c r="AH5535" s="430">
        <v>9.3601038149999996E-2</v>
      </c>
      <c r="AI5535" s="430">
        <v>0.12025367595</v>
      </c>
      <c r="AJ5535" s="430">
        <v>6.2644229649999994E-2</v>
      </c>
      <c r="AK5535" s="430">
        <v>8.7695215549999997E-2</v>
      </c>
      <c r="AL5535" s="430">
        <v>0</v>
      </c>
    </row>
    <row r="5536" spans="1:38" x14ac:dyDescent="0.25">
      <c r="A5536" s="430" t="s">
        <v>4401</v>
      </c>
      <c r="B5536" s="430">
        <v>1</v>
      </c>
      <c r="C5536" s="430" t="s">
        <v>4402</v>
      </c>
      <c r="D5536" s="430" t="s">
        <v>4065</v>
      </c>
      <c r="E5536" s="430">
        <v>100</v>
      </c>
      <c r="F5536" s="430">
        <v>0.64797622539999999</v>
      </c>
      <c r="G5536" s="430">
        <v>0.62081767960000001</v>
      </c>
      <c r="H5536" s="430">
        <v>0.61503654330000002</v>
      </c>
      <c r="I5536" s="430">
        <v>0.59608918889999996</v>
      </c>
      <c r="J5536" s="430">
        <v>0.56057787830000005</v>
      </c>
      <c r="K5536" s="430">
        <v>0.51388236075000004</v>
      </c>
      <c r="L5536" s="430">
        <v>0.47124996735000002</v>
      </c>
      <c r="M5536" s="430">
        <v>0.43408792509999999</v>
      </c>
      <c r="N5536" s="430">
        <v>0.36696636030000002</v>
      </c>
      <c r="O5536" s="430">
        <v>0.36906627095</v>
      </c>
      <c r="P5536" s="430">
        <v>0.35455453684999999</v>
      </c>
      <c r="Q5536" s="430">
        <v>0.34957146290000002</v>
      </c>
      <c r="R5536" s="430">
        <v>0.32436050309999997</v>
      </c>
      <c r="S5536" s="430">
        <v>0.31666828335000002</v>
      </c>
      <c r="T5536" s="430">
        <v>0.3081602094</v>
      </c>
      <c r="U5536" s="430">
        <v>0.29708662870000002</v>
      </c>
      <c r="V5536" s="430">
        <v>0.2740657279</v>
      </c>
      <c r="W5536" s="430">
        <v>0.25784650730000003</v>
      </c>
      <c r="X5536" s="430">
        <v>0.24774368575</v>
      </c>
      <c r="Y5536" s="430">
        <v>0.22808043675</v>
      </c>
      <c r="Z5536" s="430">
        <v>0.1919734129</v>
      </c>
      <c r="AA5536" s="430">
        <v>0.14524847569999999</v>
      </c>
      <c r="AB5536" s="430">
        <v>0.12559512254999999</v>
      </c>
      <c r="AC5536" s="430">
        <v>0.11415359999999999</v>
      </c>
      <c r="AD5536" s="430">
        <v>0.11422924180000001</v>
      </c>
      <c r="AE5536" s="430">
        <v>0.10957135849999999</v>
      </c>
      <c r="AF5536" s="430">
        <v>0.1108093808</v>
      </c>
      <c r="AG5536" s="430">
        <v>0.10688587015000001</v>
      </c>
      <c r="AH5536" s="430">
        <v>0.11369699264999999</v>
      </c>
      <c r="AI5536" s="430">
        <v>0.12642581465</v>
      </c>
      <c r="AJ5536" s="430">
        <v>0.13283892235</v>
      </c>
      <c r="AK5536" s="430">
        <v>0.12738391904999999</v>
      </c>
      <c r="AL5536" s="430">
        <v>0</v>
      </c>
    </row>
    <row r="5537" spans="1:38" x14ac:dyDescent="0.25">
      <c r="A5537" s="430" t="s">
        <v>4401</v>
      </c>
      <c r="B5537" s="430">
        <v>1</v>
      </c>
      <c r="C5537" s="430" t="s">
        <v>4402</v>
      </c>
      <c r="D5537" s="430" t="s">
        <v>4067</v>
      </c>
      <c r="E5537" s="430">
        <v>100</v>
      </c>
      <c r="F5537" s="430">
        <v>0.69733500265000004</v>
      </c>
      <c r="G5537" s="430">
        <v>0.66810768605000004</v>
      </c>
      <c r="H5537" s="430">
        <v>0.66188618089999995</v>
      </c>
      <c r="I5537" s="430">
        <v>0.64149553405000004</v>
      </c>
      <c r="J5537" s="430">
        <v>0.60327919485000003</v>
      </c>
      <c r="K5537" s="430">
        <v>0.55302670555</v>
      </c>
      <c r="L5537" s="430">
        <v>0.50714684244999997</v>
      </c>
      <c r="M5537" s="430">
        <v>0.46715402779999998</v>
      </c>
      <c r="N5537" s="430">
        <v>0.3949195633</v>
      </c>
      <c r="O5537" s="430">
        <v>0.3971794314</v>
      </c>
      <c r="P5537" s="430">
        <v>0.38156228315000001</v>
      </c>
      <c r="Q5537" s="430">
        <v>0.37619963015000002</v>
      </c>
      <c r="R5537" s="430">
        <v>0.34906825740000003</v>
      </c>
      <c r="S5537" s="430">
        <v>0.34079009334999999</v>
      </c>
      <c r="T5537" s="430">
        <v>0.331633927</v>
      </c>
      <c r="U5537" s="430">
        <v>0.31971683024999997</v>
      </c>
      <c r="V5537" s="430">
        <v>0.29494234065000002</v>
      </c>
      <c r="W5537" s="430">
        <v>0.27748764279999999</v>
      </c>
      <c r="X5537" s="430">
        <v>0.26661525265000002</v>
      </c>
      <c r="Y5537" s="430">
        <v>0.2454541771</v>
      </c>
      <c r="Z5537" s="430">
        <v>0.20659674615000001</v>
      </c>
      <c r="AA5537" s="430">
        <v>0.1112717104</v>
      </c>
      <c r="AB5537" s="430">
        <v>9.6548530349999995E-2</v>
      </c>
      <c r="AC5537" s="430">
        <v>9.7406548250000002E-2</v>
      </c>
      <c r="AD5537" s="430">
        <v>0.11911264755000001</v>
      </c>
      <c r="AE5537" s="430">
        <v>9.7718214649999996E-2</v>
      </c>
      <c r="AF5537" s="430">
        <v>0.11217673535</v>
      </c>
      <c r="AG5537" s="430">
        <v>0.11103052519999999</v>
      </c>
      <c r="AH5537" s="430">
        <v>0.1156231772</v>
      </c>
      <c r="AI5537" s="430">
        <v>9.1720356650000001E-2</v>
      </c>
      <c r="AJ5537" s="430">
        <v>0.12443074455</v>
      </c>
      <c r="AK5537" s="430">
        <v>0.119867531</v>
      </c>
      <c r="AL5537" s="430">
        <v>0</v>
      </c>
    </row>
    <row r="5538" spans="1:38" x14ac:dyDescent="0.25">
      <c r="A5538" s="430" t="s">
        <v>4401</v>
      </c>
      <c r="B5538" s="430">
        <v>1</v>
      </c>
      <c r="C5538" s="430" t="s">
        <v>4402</v>
      </c>
      <c r="D5538" s="430" t="s">
        <v>4069</v>
      </c>
      <c r="E5538" s="430">
        <v>100</v>
      </c>
      <c r="F5538" s="430">
        <v>0.6841853967</v>
      </c>
      <c r="G5538" s="430">
        <v>0.65550921854999999</v>
      </c>
      <c r="H5538" s="430">
        <v>0.64940503245000003</v>
      </c>
      <c r="I5538" s="430">
        <v>0.62939889024999995</v>
      </c>
      <c r="J5538" s="430">
        <v>0.59190319499999999</v>
      </c>
      <c r="K5538" s="430">
        <v>0.54259831265000003</v>
      </c>
      <c r="L5538" s="430">
        <v>0.49758360439999999</v>
      </c>
      <c r="M5538" s="430">
        <v>0.45834493059999998</v>
      </c>
      <c r="N5538" s="430">
        <v>0.38747258955000002</v>
      </c>
      <c r="O5538" s="430">
        <v>0.38968984039999999</v>
      </c>
      <c r="P5538" s="430">
        <v>0.37436718475000003</v>
      </c>
      <c r="Q5538" s="430">
        <v>0.36910565695000003</v>
      </c>
      <c r="R5538" s="430">
        <v>0.34248589800000001</v>
      </c>
      <c r="S5538" s="430">
        <v>0.33436383269999997</v>
      </c>
      <c r="T5538" s="430">
        <v>0.32538032319999999</v>
      </c>
      <c r="U5538" s="430">
        <v>0.31368794989999998</v>
      </c>
      <c r="V5538" s="430">
        <v>0.28938063089999999</v>
      </c>
      <c r="W5538" s="430">
        <v>0.27225507404999999</v>
      </c>
      <c r="X5538" s="430">
        <v>0.26158770260000003</v>
      </c>
      <c r="Y5538" s="430">
        <v>0.2408256641</v>
      </c>
      <c r="Z5538" s="430">
        <v>0.20270096315</v>
      </c>
      <c r="AA5538" s="430">
        <v>0.31266447320000001</v>
      </c>
      <c r="AB5538" s="430">
        <v>0.28535182380000002</v>
      </c>
      <c r="AC5538" s="430">
        <v>0.28131343575000001</v>
      </c>
      <c r="AD5538" s="430">
        <v>0.27737677449999998</v>
      </c>
      <c r="AE5538" s="430">
        <v>0.2588051851</v>
      </c>
      <c r="AF5538" s="430">
        <v>0.22149968005000001</v>
      </c>
      <c r="AG5538" s="430">
        <v>0.18289652614999999</v>
      </c>
      <c r="AH5538" s="430">
        <v>0.17716332279999999</v>
      </c>
      <c r="AI5538" s="430">
        <v>0.20851329569999999</v>
      </c>
      <c r="AJ5538" s="430">
        <v>0.17623291315</v>
      </c>
      <c r="AK5538" s="430">
        <v>0.18839494805000001</v>
      </c>
      <c r="AL5538" s="430">
        <v>0</v>
      </c>
    </row>
    <row r="5539" spans="1:38" x14ac:dyDescent="0.25">
      <c r="A5539" s="430" t="s">
        <v>4401</v>
      </c>
      <c r="B5539" s="430">
        <v>1</v>
      </c>
      <c r="C5539" s="430" t="s">
        <v>4402</v>
      </c>
      <c r="D5539" s="430" t="s">
        <v>4071</v>
      </c>
      <c r="E5539" s="430">
        <v>100</v>
      </c>
      <c r="F5539" s="430">
        <v>0.57809470780000005</v>
      </c>
      <c r="G5539" s="430">
        <v>0.55386509859999999</v>
      </c>
      <c r="H5539" s="430">
        <v>0.54870743374999997</v>
      </c>
      <c r="I5539" s="430">
        <v>0.53180347014999996</v>
      </c>
      <c r="J5539" s="430">
        <v>0.50012190754999997</v>
      </c>
      <c r="K5539" s="430">
        <v>0.45846230370000002</v>
      </c>
      <c r="L5539" s="430">
        <v>0.42042763594999999</v>
      </c>
      <c r="M5539" s="430">
        <v>0.38727336359999998</v>
      </c>
      <c r="N5539" s="430">
        <v>0.32739057900000001</v>
      </c>
      <c r="O5539" s="430">
        <v>0.32926402249999998</v>
      </c>
      <c r="P5539" s="430">
        <v>0.31631731790000001</v>
      </c>
      <c r="Q5539" s="430">
        <v>0.31187164665</v>
      </c>
      <c r="R5539" s="430">
        <v>0.28937958279999998</v>
      </c>
      <c r="S5539" s="430">
        <v>0.28251693654999999</v>
      </c>
      <c r="T5539" s="430">
        <v>0.27492642244999999</v>
      </c>
      <c r="U5539" s="430">
        <v>0.26504708355000001</v>
      </c>
      <c r="V5539" s="430">
        <v>0.2445088896</v>
      </c>
      <c r="W5539" s="430">
        <v>0.23003884450000001</v>
      </c>
      <c r="X5539" s="430">
        <v>0.2210255699</v>
      </c>
      <c r="Y5539" s="430">
        <v>0.20348291860000001</v>
      </c>
      <c r="Z5539" s="430">
        <v>0.17126988470000001</v>
      </c>
      <c r="AA5539" s="430">
        <v>0.33521200644999999</v>
      </c>
      <c r="AB5539" s="430">
        <v>0.26356738489999998</v>
      </c>
      <c r="AC5539" s="430">
        <v>0.22865740405000001</v>
      </c>
      <c r="AD5539" s="430">
        <v>0.30951243699999997</v>
      </c>
      <c r="AE5539" s="430">
        <v>0.2324805603</v>
      </c>
      <c r="AF5539" s="430">
        <v>0.35977841999999999</v>
      </c>
      <c r="AG5539" s="430">
        <v>0.30731747120000003</v>
      </c>
      <c r="AH5539" s="430">
        <v>0.27438423514999999</v>
      </c>
      <c r="AI5539" s="430">
        <v>0.33213419970000002</v>
      </c>
      <c r="AJ5539" s="430">
        <v>0.27675796544999998</v>
      </c>
      <c r="AK5539" s="430">
        <v>0.30719109054999999</v>
      </c>
      <c r="AL5539" s="430">
        <v>0</v>
      </c>
    </row>
    <row r="5540" spans="1:38" x14ac:dyDescent="0.25">
      <c r="A5540" s="430" t="s">
        <v>4401</v>
      </c>
      <c r="B5540" s="430">
        <v>1</v>
      </c>
      <c r="C5540" s="430" t="s">
        <v>4402</v>
      </c>
      <c r="D5540" s="430" t="s">
        <v>4073</v>
      </c>
      <c r="E5540" s="430">
        <v>100</v>
      </c>
      <c r="F5540" s="430">
        <v>0.66227272535000004</v>
      </c>
      <c r="G5540" s="430">
        <v>0.63703708115000002</v>
      </c>
      <c r="H5540" s="430">
        <v>0.68530319299999998</v>
      </c>
      <c r="I5540" s="430">
        <v>0.66618697464999999</v>
      </c>
      <c r="J5540" s="430">
        <v>0.63924963904999998</v>
      </c>
      <c r="K5540" s="430">
        <v>0.62760051279999995</v>
      </c>
      <c r="L5540" s="430">
        <v>0.55653954665000005</v>
      </c>
      <c r="M5540" s="430">
        <v>0.48285754795000002</v>
      </c>
      <c r="N5540" s="430">
        <v>0.43996665689999997</v>
      </c>
      <c r="O5540" s="430">
        <v>0.53396993984999996</v>
      </c>
      <c r="P5540" s="430">
        <v>0.54675114805000002</v>
      </c>
      <c r="Q5540" s="430">
        <v>0.50877442660000005</v>
      </c>
      <c r="R5540" s="430">
        <v>0.56296843460000001</v>
      </c>
      <c r="S5540" s="430">
        <v>0.48757569699999997</v>
      </c>
      <c r="T5540" s="430">
        <v>0.4740632675</v>
      </c>
      <c r="U5540" s="430">
        <v>0.50345979585</v>
      </c>
      <c r="V5540" s="430">
        <v>0.48063747239999999</v>
      </c>
      <c r="W5540" s="430">
        <v>0.41119875589999999</v>
      </c>
      <c r="X5540" s="430">
        <v>0.52444626405000005</v>
      </c>
      <c r="Y5540" s="430">
        <v>0.35041890814999999</v>
      </c>
      <c r="Z5540" s="430">
        <v>0.36575689755000002</v>
      </c>
      <c r="AA5540" s="430">
        <v>0.21081577870000001</v>
      </c>
      <c r="AB5540" s="430">
        <v>0.20098113679999999</v>
      </c>
      <c r="AC5540" s="430">
        <v>0.34597466334999999</v>
      </c>
      <c r="AD5540" s="430">
        <v>0.19372435090000001</v>
      </c>
      <c r="AE5540" s="430">
        <v>0.18153273889999999</v>
      </c>
      <c r="AF5540" s="430">
        <v>0.1758907696</v>
      </c>
      <c r="AG5540" s="430">
        <v>0.1961011832</v>
      </c>
      <c r="AH5540" s="430">
        <v>0.19337871995</v>
      </c>
      <c r="AI5540" s="430">
        <v>0.23972091030000001</v>
      </c>
      <c r="AJ5540" s="430">
        <v>0.20464653990000001</v>
      </c>
      <c r="AK5540" s="430">
        <v>0.19676109845</v>
      </c>
      <c r="AL5540" s="430">
        <v>0</v>
      </c>
    </row>
    <row r="5541" spans="1:38" x14ac:dyDescent="0.25">
      <c r="A5541" s="430" t="s">
        <v>4401</v>
      </c>
      <c r="B5541" s="430">
        <v>1</v>
      </c>
      <c r="C5541" s="430" t="s">
        <v>4402</v>
      </c>
      <c r="D5541" s="430" t="s">
        <v>4228</v>
      </c>
      <c r="E5541" s="430">
        <v>100</v>
      </c>
      <c r="F5541" s="430">
        <v>8.6631713649999997E-2</v>
      </c>
      <c r="G5541" s="430">
        <v>8.3000728649999994E-2</v>
      </c>
      <c r="H5541" s="430">
        <v>8.2227813649999995E-2</v>
      </c>
      <c r="I5541" s="430">
        <v>7.9694633500000001E-2</v>
      </c>
      <c r="J5541" s="430">
        <v>7.4946919099999995E-2</v>
      </c>
      <c r="K5541" s="430">
        <v>6.8703923200000003E-2</v>
      </c>
      <c r="L5541" s="430">
        <v>6.3004150950000004E-2</v>
      </c>
      <c r="M5541" s="430">
        <v>5.8035741000000002E-2</v>
      </c>
      <c r="N5541" s="430">
        <v>4.9061868850000002E-2</v>
      </c>
      <c r="O5541" s="430">
        <v>4.9342618650000003E-2</v>
      </c>
      <c r="P5541" s="430">
        <v>4.740245865E-2</v>
      </c>
      <c r="Q5541" s="430">
        <v>4.6736243050000001E-2</v>
      </c>
      <c r="R5541" s="430">
        <v>4.3365642750000002E-2</v>
      </c>
      <c r="S5541" s="430">
        <v>4.233722635E-2</v>
      </c>
      <c r="T5541" s="430">
        <v>4.1199732349999997E-2</v>
      </c>
      <c r="U5541" s="430">
        <v>3.9719239400000002E-2</v>
      </c>
      <c r="V5541" s="430">
        <v>3.664144205E-2</v>
      </c>
      <c r="W5541" s="430">
        <v>3.4473000699999999E-2</v>
      </c>
      <c r="X5541" s="430">
        <v>3.3122295900000001E-2</v>
      </c>
      <c r="Y5541" s="430">
        <v>3.049340025E-2</v>
      </c>
      <c r="Z5541" s="430">
        <v>2.5666042E-2</v>
      </c>
      <c r="AA5541" s="430">
        <v>2.61368786E-2</v>
      </c>
      <c r="AB5541" s="430">
        <v>3.3779675500000002E-2</v>
      </c>
      <c r="AC5541" s="430">
        <v>6.0001830899999997E-2</v>
      </c>
      <c r="AD5541" s="430">
        <v>3.5361213750000002E-2</v>
      </c>
      <c r="AE5541" s="430">
        <v>3.1349331350000002E-2</v>
      </c>
      <c r="AF5541" s="430">
        <v>1.57865903E-2</v>
      </c>
      <c r="AG5541" s="430">
        <v>3.0846205750000001E-2</v>
      </c>
      <c r="AH5541" s="430">
        <v>3.8344035849999999E-2</v>
      </c>
      <c r="AI5541" s="430">
        <v>1.582496345E-2</v>
      </c>
      <c r="AJ5541" s="430">
        <v>1.0041166949999999E-2</v>
      </c>
      <c r="AK5541" s="430">
        <v>3.6988158700000003E-2</v>
      </c>
      <c r="AL5541" s="430">
        <v>0</v>
      </c>
    </row>
    <row r="5542" spans="1:38" x14ac:dyDescent="0.25">
      <c r="A5542" s="430" t="s">
        <v>4401</v>
      </c>
      <c r="B5542" s="430">
        <v>1</v>
      </c>
      <c r="C5542" s="430" t="s">
        <v>4402</v>
      </c>
      <c r="D5542" s="430" t="s">
        <v>4287</v>
      </c>
      <c r="E5542" s="430">
        <v>100</v>
      </c>
      <c r="F5542" s="430">
        <v>0</v>
      </c>
      <c r="G5542" s="430">
        <v>0</v>
      </c>
      <c r="H5542" s="430">
        <v>0</v>
      </c>
      <c r="I5542" s="430">
        <v>0</v>
      </c>
      <c r="J5542" s="430">
        <v>0</v>
      </c>
      <c r="K5542" s="430">
        <v>0</v>
      </c>
      <c r="L5542" s="430">
        <v>0</v>
      </c>
      <c r="M5542" s="430">
        <v>0</v>
      </c>
      <c r="N5542" s="430">
        <v>0</v>
      </c>
      <c r="O5542" s="430">
        <v>0</v>
      </c>
      <c r="P5542" s="430">
        <v>0</v>
      </c>
      <c r="Q5542" s="430">
        <v>0</v>
      </c>
      <c r="R5542" s="430">
        <v>0</v>
      </c>
      <c r="S5542" s="430">
        <v>0</v>
      </c>
      <c r="T5542" s="430">
        <v>0</v>
      </c>
      <c r="U5542" s="430">
        <v>0</v>
      </c>
      <c r="V5542" s="430">
        <v>0</v>
      </c>
      <c r="W5542" s="430">
        <v>0</v>
      </c>
      <c r="X5542" s="430">
        <v>0</v>
      </c>
      <c r="Y5542" s="430">
        <v>0</v>
      </c>
      <c r="Z5542" s="430">
        <v>0</v>
      </c>
      <c r="AA5542" s="430">
        <v>0</v>
      </c>
      <c r="AB5542" s="430">
        <v>0</v>
      </c>
      <c r="AC5542" s="430">
        <v>0</v>
      </c>
      <c r="AD5542" s="430">
        <v>0</v>
      </c>
      <c r="AE5542" s="430">
        <v>0</v>
      </c>
      <c r="AF5542" s="430">
        <v>0</v>
      </c>
      <c r="AG5542" s="430">
        <v>0</v>
      </c>
      <c r="AH5542" s="430">
        <v>0</v>
      </c>
      <c r="AI5542" s="430">
        <v>0</v>
      </c>
      <c r="AJ5542" s="430">
        <v>0</v>
      </c>
      <c r="AK5542" s="430">
        <v>0</v>
      </c>
      <c r="AL5542" s="430">
        <v>0</v>
      </c>
    </row>
    <row r="5543" spans="1:38" x14ac:dyDescent="0.25">
      <c r="A5543" s="430" t="s">
        <v>4401</v>
      </c>
      <c r="B5543" s="430">
        <v>1</v>
      </c>
      <c r="C5543" s="430" t="s">
        <v>4402</v>
      </c>
      <c r="D5543" s="430" t="s">
        <v>4075</v>
      </c>
      <c r="E5543" s="430">
        <v>100</v>
      </c>
      <c r="F5543" s="430">
        <v>1.6734603800000001E-2</v>
      </c>
      <c r="G5543" s="430">
        <v>1.6033208699999999E-2</v>
      </c>
      <c r="H5543" s="430">
        <v>1.5883903800000002E-2</v>
      </c>
      <c r="I5543" s="430">
        <v>1.5394570349999999E-2</v>
      </c>
      <c r="J5543" s="430">
        <v>1.4477456999999999E-2</v>
      </c>
      <c r="K5543" s="430">
        <v>1.32715028E-2</v>
      </c>
      <c r="L5543" s="430">
        <v>1.2170478449999999E-2</v>
      </c>
      <c r="M5543" s="430">
        <v>1.121073375E-2</v>
      </c>
      <c r="N5543" s="430">
        <v>9.4772562499999997E-3</v>
      </c>
      <c r="O5543" s="430">
        <v>9.5314871999999991E-3</v>
      </c>
      <c r="P5543" s="430">
        <v>9.1567091999999999E-3</v>
      </c>
      <c r="Q5543" s="430">
        <v>9.0280161500000001E-3</v>
      </c>
      <c r="R5543" s="430">
        <v>8.3769181000000002E-3</v>
      </c>
      <c r="S5543" s="430">
        <v>8.1782608500000006E-3</v>
      </c>
      <c r="T5543" s="430">
        <v>7.9585311499999999E-3</v>
      </c>
      <c r="U5543" s="430">
        <v>7.6725455499999998E-3</v>
      </c>
      <c r="V5543" s="430">
        <v>7.0780096499999997E-3</v>
      </c>
      <c r="W5543" s="430">
        <v>6.65913155E-3</v>
      </c>
      <c r="X5543" s="430">
        <v>6.3982157500000001E-3</v>
      </c>
      <c r="Y5543" s="430">
        <v>5.8903948500000003E-3</v>
      </c>
      <c r="Z5543" s="430">
        <v>4.9578960499999996E-3</v>
      </c>
      <c r="AA5543" s="430">
        <v>5.1465728500000004E-3</v>
      </c>
      <c r="AB5543" s="430">
        <v>4.3493941E-3</v>
      </c>
      <c r="AC5543" s="430">
        <v>4.0436708500000001E-3</v>
      </c>
      <c r="AD5543" s="430">
        <v>4.1787065500000003E-3</v>
      </c>
      <c r="AE5543" s="430">
        <v>3.9439391999999997E-3</v>
      </c>
      <c r="AF5543" s="430">
        <v>4.0707264000000003E-3</v>
      </c>
      <c r="AG5543" s="430">
        <v>3.83757115E-3</v>
      </c>
      <c r="AH5543" s="430">
        <v>3.9695565500000004E-3</v>
      </c>
      <c r="AI5543" s="430">
        <v>4.3076087499999997E-3</v>
      </c>
      <c r="AJ5543" s="430">
        <v>4.4024171499999999E-3</v>
      </c>
      <c r="AK5543" s="430">
        <v>4.77802E-3</v>
      </c>
      <c r="AL5543" s="430">
        <v>0</v>
      </c>
    </row>
    <row r="5544" spans="1:38" x14ac:dyDescent="0.25">
      <c r="A5544" s="430" t="s">
        <v>4401</v>
      </c>
      <c r="B5544" s="430">
        <v>1</v>
      </c>
      <c r="C5544" s="430" t="s">
        <v>4402</v>
      </c>
      <c r="D5544" s="430" t="s">
        <v>4077</v>
      </c>
      <c r="E5544" s="430">
        <v>100</v>
      </c>
      <c r="F5544" s="430">
        <v>0.55614517669999997</v>
      </c>
      <c r="G5544" s="430">
        <v>0.53283553375000003</v>
      </c>
      <c r="H5544" s="430">
        <v>0.52787369910000004</v>
      </c>
      <c r="I5544" s="430">
        <v>0.51161155810000003</v>
      </c>
      <c r="J5544" s="430">
        <v>0.48113290409999998</v>
      </c>
      <c r="K5544" s="430">
        <v>0.4410550641</v>
      </c>
      <c r="L5544" s="430">
        <v>0.40446452305000002</v>
      </c>
      <c r="M5544" s="430">
        <v>0.37256907755000002</v>
      </c>
      <c r="N5544" s="430">
        <v>0.31495996965</v>
      </c>
      <c r="O5544" s="430">
        <v>0.31676227865000001</v>
      </c>
      <c r="P5544" s="430">
        <v>0.30430714469999998</v>
      </c>
      <c r="Q5544" s="430">
        <v>0.30003027160000001</v>
      </c>
      <c r="R5544" s="430">
        <v>0.27839220245000001</v>
      </c>
      <c r="S5544" s="430">
        <v>0.27179012185000001</v>
      </c>
      <c r="T5544" s="430">
        <v>0.26448781175000002</v>
      </c>
      <c r="U5544" s="430">
        <v>0.2549835775</v>
      </c>
      <c r="V5544" s="430">
        <v>0.23522519345000001</v>
      </c>
      <c r="W5544" s="430">
        <v>0.2213045572</v>
      </c>
      <c r="X5544" s="430">
        <v>0.21263350605</v>
      </c>
      <c r="Y5544" s="430">
        <v>0.195756927</v>
      </c>
      <c r="Z5544" s="430">
        <v>0.16476698349999999</v>
      </c>
      <c r="AA5544" s="430">
        <v>0.17457958709999999</v>
      </c>
      <c r="AB5544" s="430">
        <v>0.14721498625000001</v>
      </c>
      <c r="AC5544" s="430">
        <v>0.12794144245</v>
      </c>
      <c r="AD5544" s="430">
        <v>0.17610298164999999</v>
      </c>
      <c r="AE5544" s="430">
        <v>0.12545781675000001</v>
      </c>
      <c r="AF5544" s="430">
        <v>0.12461415735</v>
      </c>
      <c r="AG5544" s="430">
        <v>0.1122880008</v>
      </c>
      <c r="AH5544" s="430">
        <v>0.10132249190000001</v>
      </c>
      <c r="AI5544" s="430">
        <v>0.195488416</v>
      </c>
      <c r="AJ5544" s="430">
        <v>0.20791555910000001</v>
      </c>
      <c r="AK5544" s="430">
        <v>0.21877032895000001</v>
      </c>
      <c r="AL5544" s="430">
        <v>0</v>
      </c>
    </row>
    <row r="5545" spans="1:38" x14ac:dyDescent="0.25">
      <c r="A5545" s="430" t="s">
        <v>4401</v>
      </c>
      <c r="B5545" s="430">
        <v>1</v>
      </c>
      <c r="C5545" s="430" t="s">
        <v>4402</v>
      </c>
      <c r="D5545" s="430" t="s">
        <v>4079</v>
      </c>
      <c r="E5545" s="430">
        <v>100</v>
      </c>
      <c r="F5545" s="430">
        <v>0.43703037890000002</v>
      </c>
      <c r="G5545" s="430">
        <v>0.41871317935000002</v>
      </c>
      <c r="H5545" s="430">
        <v>0.41481406640000001</v>
      </c>
      <c r="I5545" s="430">
        <v>0.40203494029999998</v>
      </c>
      <c r="J5545" s="430">
        <v>0.37808418445000003</v>
      </c>
      <c r="K5545" s="430">
        <v>0.34659018944999997</v>
      </c>
      <c r="L5545" s="430">
        <v>0.31783658585000002</v>
      </c>
      <c r="M5545" s="430">
        <v>0.29277248459999999</v>
      </c>
      <c r="N5545" s="430">
        <v>0.2475020564</v>
      </c>
      <c r="O5545" s="430">
        <v>0.24891834970000001</v>
      </c>
      <c r="P5545" s="430">
        <v>0.23913084644999999</v>
      </c>
      <c r="Q5545" s="430">
        <v>0.23576999160000001</v>
      </c>
      <c r="R5545" s="430">
        <v>0.2187663504</v>
      </c>
      <c r="S5545" s="430">
        <v>0.2135782977</v>
      </c>
      <c r="T5545" s="430">
        <v>0.20783999014999999</v>
      </c>
      <c r="U5545" s="430">
        <v>0.20037136820000001</v>
      </c>
      <c r="V5545" s="430">
        <v>0.18484481950000001</v>
      </c>
      <c r="W5545" s="430">
        <v>0.1739056964</v>
      </c>
      <c r="X5545" s="430">
        <v>0.1670918056</v>
      </c>
      <c r="Y5545" s="430">
        <v>0.15382984145</v>
      </c>
      <c r="Z5545" s="430">
        <v>0.12947730139999999</v>
      </c>
      <c r="AA5545" s="430">
        <v>9.8924709350000001E-2</v>
      </c>
      <c r="AB5545" s="430">
        <v>9.0025332200000002E-2</v>
      </c>
      <c r="AC5545" s="430">
        <v>8.4291726999999997E-2</v>
      </c>
      <c r="AD5545" s="430">
        <v>0.10875108864999999</v>
      </c>
      <c r="AE5545" s="430">
        <v>8.6960112049999996E-2</v>
      </c>
      <c r="AF5545" s="430">
        <v>8.0529924550000007E-2</v>
      </c>
      <c r="AG5545" s="430">
        <v>7.743204645E-2</v>
      </c>
      <c r="AH5545" s="430">
        <v>8.3070408499999998E-2</v>
      </c>
      <c r="AI5545" s="430">
        <v>9.9262183449999999E-2</v>
      </c>
      <c r="AJ5545" s="430">
        <v>9.1973106200000002E-2</v>
      </c>
      <c r="AK5545" s="430">
        <v>0.10885916750000001</v>
      </c>
      <c r="AL5545" s="430">
        <v>0</v>
      </c>
    </row>
    <row r="5546" spans="1:38" x14ac:dyDescent="0.25">
      <c r="A5546" s="430" t="s">
        <v>4401</v>
      </c>
      <c r="B5546" s="430">
        <v>1</v>
      </c>
      <c r="C5546" s="430" t="s">
        <v>4402</v>
      </c>
      <c r="D5546" s="430" t="s">
        <v>4081</v>
      </c>
      <c r="E5546" s="430">
        <v>100</v>
      </c>
      <c r="F5546" s="430">
        <v>0.53182871855000002</v>
      </c>
      <c r="G5546" s="430">
        <v>0.50953824709999995</v>
      </c>
      <c r="H5546" s="430">
        <v>0.50479336210000003</v>
      </c>
      <c r="I5546" s="430">
        <v>0.48924225355000001</v>
      </c>
      <c r="J5546" s="430">
        <v>0.46009622345000001</v>
      </c>
      <c r="K5546" s="430">
        <v>0.42177071734999999</v>
      </c>
      <c r="L5546" s="430">
        <v>0.38678003280000001</v>
      </c>
      <c r="M5546" s="430">
        <v>0.35627915955</v>
      </c>
      <c r="N5546" s="430">
        <v>0.30118890385000002</v>
      </c>
      <c r="O5546" s="430">
        <v>0.30291241265000002</v>
      </c>
      <c r="P5546" s="430">
        <v>0.29100185595</v>
      </c>
      <c r="Q5546" s="430">
        <v>0.28691198174999999</v>
      </c>
      <c r="R5546" s="430">
        <v>0.26621999909999999</v>
      </c>
      <c r="S5546" s="430">
        <v>0.25990658309999998</v>
      </c>
      <c r="T5546" s="430">
        <v>0.25292355104999997</v>
      </c>
      <c r="U5546" s="430">
        <v>0.24383487435000001</v>
      </c>
      <c r="V5546" s="430">
        <v>0.22494039025000001</v>
      </c>
      <c r="W5546" s="430">
        <v>0.21162840869999999</v>
      </c>
      <c r="X5546" s="430">
        <v>0.20333648304999999</v>
      </c>
      <c r="Y5546" s="430">
        <v>0.187197804</v>
      </c>
      <c r="Z5546" s="430">
        <v>0.15756283995000001</v>
      </c>
      <c r="AA5546" s="430">
        <v>0.13960744875</v>
      </c>
      <c r="AB5546" s="430">
        <v>0.1026563284</v>
      </c>
      <c r="AC5546" s="430">
        <v>0.14286313170000001</v>
      </c>
      <c r="AD5546" s="430">
        <v>0.13570122940000001</v>
      </c>
      <c r="AE5546" s="430">
        <v>0.12183194535</v>
      </c>
      <c r="AF5546" s="430">
        <v>9.9606129449999997E-2</v>
      </c>
      <c r="AG5546" s="430">
        <v>7.3908120399999999E-2</v>
      </c>
      <c r="AH5546" s="430">
        <v>9.1956700850000003E-2</v>
      </c>
      <c r="AI5546" s="430">
        <v>7.4992306999999994E-2</v>
      </c>
      <c r="AJ5546" s="430">
        <v>5.9430484800000002E-2</v>
      </c>
      <c r="AK5546" s="430">
        <v>6.5267229149999995E-2</v>
      </c>
      <c r="AL5546" s="430">
        <v>0</v>
      </c>
    </row>
    <row r="5547" spans="1:38" x14ac:dyDescent="0.25">
      <c r="A5547" s="430" t="s">
        <v>4401</v>
      </c>
      <c r="B5547" s="430">
        <v>1</v>
      </c>
      <c r="C5547" s="430" t="s">
        <v>4402</v>
      </c>
      <c r="D5547" s="430" t="s">
        <v>4083</v>
      </c>
      <c r="E5547" s="430">
        <v>100</v>
      </c>
      <c r="F5547" s="430">
        <v>2.1651602047999998</v>
      </c>
      <c r="G5547" s="430">
        <v>2.074412116</v>
      </c>
      <c r="H5547" s="430">
        <v>2.0550949209499998</v>
      </c>
      <c r="I5547" s="430">
        <v>1.9917838623499999</v>
      </c>
      <c r="J5547" s="430">
        <v>1.8731256907</v>
      </c>
      <c r="K5547" s="430">
        <v>1.71709639025</v>
      </c>
      <c r="L5547" s="430">
        <v>1.5746436907500001</v>
      </c>
      <c r="M5547" s="430">
        <v>1.4504697283500001</v>
      </c>
      <c r="N5547" s="430">
        <v>1.2261884473</v>
      </c>
      <c r="O5547" s="430">
        <v>1.2332051243</v>
      </c>
      <c r="P5547" s="430">
        <v>1.1847153371000001</v>
      </c>
      <c r="Q5547" s="430">
        <v>1.16806479985</v>
      </c>
      <c r="R5547" s="430">
        <v>1.0838244132999999</v>
      </c>
      <c r="S5547" s="430">
        <v>1.0581214833499999</v>
      </c>
      <c r="T5547" s="430">
        <v>1.0296924382499999</v>
      </c>
      <c r="U5547" s="430">
        <v>0.99269096914999999</v>
      </c>
      <c r="V5547" s="430">
        <v>0.91576848730000004</v>
      </c>
      <c r="W5547" s="430">
        <v>0.86157327375000003</v>
      </c>
      <c r="X5547" s="430">
        <v>0.82781551435</v>
      </c>
      <c r="Y5547" s="430">
        <v>0.76211235315000003</v>
      </c>
      <c r="Z5547" s="430">
        <v>0.64146364924999999</v>
      </c>
      <c r="AA5547" s="430">
        <v>0.30917510155</v>
      </c>
      <c r="AB5547" s="430">
        <v>0.27465667770000002</v>
      </c>
      <c r="AC5547" s="430">
        <v>0.28541639005000002</v>
      </c>
      <c r="AD5547" s="430">
        <v>0.2693714337</v>
      </c>
      <c r="AE5547" s="430">
        <v>0.25306627594999997</v>
      </c>
      <c r="AF5547" s="430">
        <v>0.24287616835</v>
      </c>
      <c r="AG5547" s="430">
        <v>0.24353281474999999</v>
      </c>
      <c r="AH5547" s="430">
        <v>0.25477241355000002</v>
      </c>
      <c r="AI5547" s="430">
        <v>0.23930649955</v>
      </c>
      <c r="AJ5547" s="430">
        <v>0.24236236435</v>
      </c>
      <c r="AK5547" s="430">
        <v>0.2849693566</v>
      </c>
      <c r="AL5547" s="430">
        <v>0</v>
      </c>
    </row>
    <row r="5548" spans="1:38" x14ac:dyDescent="0.25">
      <c r="A5548" s="430" t="s">
        <v>4401</v>
      </c>
      <c r="B5548" s="430">
        <v>1</v>
      </c>
      <c r="C5548" s="430" t="s">
        <v>4402</v>
      </c>
      <c r="D5548" s="430" t="s">
        <v>4085</v>
      </c>
      <c r="E5548" s="430">
        <v>100</v>
      </c>
      <c r="F5548" s="430">
        <v>0.40775422929999999</v>
      </c>
      <c r="G5548" s="430">
        <v>0.39066407754999999</v>
      </c>
      <c r="H5548" s="430">
        <v>0.38702616239999998</v>
      </c>
      <c r="I5548" s="430">
        <v>0.3751030943</v>
      </c>
      <c r="J5548" s="430">
        <v>0.35275677039999997</v>
      </c>
      <c r="K5548" s="430">
        <v>0.32337252080000001</v>
      </c>
      <c r="L5548" s="430">
        <v>0.29654508764999998</v>
      </c>
      <c r="M5548" s="430">
        <v>0.27316000265000001</v>
      </c>
      <c r="N5548" s="430">
        <v>0.230922186</v>
      </c>
      <c r="O5548" s="430">
        <v>0.23224360275</v>
      </c>
      <c r="P5548" s="430">
        <v>0.22311175420000001</v>
      </c>
      <c r="Q5548" s="430">
        <v>0.21997603639999999</v>
      </c>
      <c r="R5548" s="430">
        <v>0.20411144959999999</v>
      </c>
      <c r="S5548" s="430">
        <v>0.19927094074999999</v>
      </c>
      <c r="T5548" s="430">
        <v>0.19391703445</v>
      </c>
      <c r="U5548" s="430">
        <v>0.18694872514999999</v>
      </c>
      <c r="V5548" s="430">
        <v>0.1724622841</v>
      </c>
      <c r="W5548" s="430">
        <v>0.16225595914999999</v>
      </c>
      <c r="X5548" s="430">
        <v>0.15589852295000001</v>
      </c>
      <c r="Y5548" s="430">
        <v>0.14352496219999999</v>
      </c>
      <c r="Z5548" s="430">
        <v>0.120803771</v>
      </c>
      <c r="AA5548" s="430">
        <v>0.25629026445000003</v>
      </c>
      <c r="AB5548" s="430">
        <v>0.2047955957</v>
      </c>
      <c r="AC5548" s="430">
        <v>0.17712889295000001</v>
      </c>
      <c r="AD5548" s="430">
        <v>0.23912554720000001</v>
      </c>
      <c r="AE5548" s="430">
        <v>0.17889347505</v>
      </c>
      <c r="AF5548" s="430">
        <v>0.28274579599999999</v>
      </c>
      <c r="AG5548" s="430">
        <v>0.2407087939</v>
      </c>
      <c r="AH5548" s="430">
        <v>0.21390278099999999</v>
      </c>
      <c r="AI5548" s="430">
        <v>0.26001857704999998</v>
      </c>
      <c r="AJ5548" s="430">
        <v>0.21656569055</v>
      </c>
      <c r="AK5548" s="430">
        <v>0.2423009518</v>
      </c>
      <c r="AL5548" s="430">
        <v>0</v>
      </c>
    </row>
    <row r="5549" spans="1:38" x14ac:dyDescent="0.25">
      <c r="A5549" s="430" t="s">
        <v>4401</v>
      </c>
      <c r="B5549" s="430">
        <v>1</v>
      </c>
      <c r="C5549" s="430" t="s">
        <v>4402</v>
      </c>
      <c r="D5549" s="430" t="s">
        <v>4087</v>
      </c>
      <c r="E5549" s="430">
        <v>100</v>
      </c>
      <c r="F5549" s="430">
        <v>0.41726051980000001</v>
      </c>
      <c r="G5549" s="430">
        <v>0.39977193259999999</v>
      </c>
      <c r="H5549" s="430">
        <v>0.39604920360000001</v>
      </c>
      <c r="I5549" s="430">
        <v>0.38384816575000003</v>
      </c>
      <c r="J5549" s="430">
        <v>0.36098086330000001</v>
      </c>
      <c r="K5549" s="430">
        <v>0.33091155579999998</v>
      </c>
      <c r="L5549" s="430">
        <v>0.30345867485</v>
      </c>
      <c r="M5549" s="430">
        <v>0.27952839455</v>
      </c>
      <c r="N5549" s="430">
        <v>0.23630585270000001</v>
      </c>
      <c r="O5549" s="430">
        <v>0.23765807794999999</v>
      </c>
      <c r="P5549" s="430">
        <v>0.22831333114999999</v>
      </c>
      <c r="Q5549" s="430">
        <v>0.22510450955</v>
      </c>
      <c r="R5549" s="430">
        <v>0.20887005859999999</v>
      </c>
      <c r="S5549" s="430">
        <v>0.20391669805000001</v>
      </c>
      <c r="T5549" s="430">
        <v>0.19843797385</v>
      </c>
      <c r="U5549" s="430">
        <v>0.19130720670000001</v>
      </c>
      <c r="V5549" s="430">
        <v>0.17648303069999999</v>
      </c>
      <c r="W5549" s="430">
        <v>0.16603875885</v>
      </c>
      <c r="X5549" s="430">
        <v>0.15953310579999999</v>
      </c>
      <c r="Y5549" s="430">
        <v>0.1468710708</v>
      </c>
      <c r="Z5549" s="430">
        <v>0.1236201614</v>
      </c>
      <c r="AA5549" s="430">
        <v>0.18766982500000001</v>
      </c>
      <c r="AB5549" s="430">
        <v>0.18408073110000001</v>
      </c>
      <c r="AC5549" s="430">
        <v>0.10827594685</v>
      </c>
      <c r="AD5549" s="430">
        <v>9.2517081850000002E-2</v>
      </c>
      <c r="AE5549" s="430">
        <v>0.10224645785</v>
      </c>
      <c r="AF5549" s="430">
        <v>0.11489323429999999</v>
      </c>
      <c r="AG5549" s="430">
        <v>0.14563789890000001</v>
      </c>
      <c r="AH5549" s="430">
        <v>0.11491947205</v>
      </c>
      <c r="AI5549" s="430">
        <v>0.2764984244</v>
      </c>
      <c r="AJ5549" s="430">
        <v>5.695923655E-2</v>
      </c>
      <c r="AK5549" s="430">
        <v>8.9455146999999999E-2</v>
      </c>
      <c r="AL5549" s="430">
        <v>0</v>
      </c>
    </row>
    <row r="5550" spans="1:38" x14ac:dyDescent="0.25">
      <c r="A5550" s="430" t="s">
        <v>4401</v>
      </c>
      <c r="B5550" s="430">
        <v>1</v>
      </c>
      <c r="C5550" s="430" t="s">
        <v>4402</v>
      </c>
      <c r="D5550" s="430" t="s">
        <v>4230</v>
      </c>
      <c r="E5550" s="430">
        <v>100</v>
      </c>
      <c r="F5550" s="430">
        <v>1.1747462E-3</v>
      </c>
      <c r="G5550" s="430">
        <v>1.125509E-3</v>
      </c>
      <c r="H5550" s="430">
        <v>1.1150279999999999E-3</v>
      </c>
      <c r="I5550" s="430">
        <v>1.0806780500000001E-3</v>
      </c>
      <c r="J5550" s="430">
        <v>1.0162974499999999E-3</v>
      </c>
      <c r="K5550" s="430">
        <v>9.3164105E-4</v>
      </c>
      <c r="L5550" s="430">
        <v>8.5435190000000003E-4</v>
      </c>
      <c r="M5550" s="430">
        <v>7.8697740000000004E-4</v>
      </c>
      <c r="N5550" s="430">
        <v>6.6528970000000003E-4</v>
      </c>
      <c r="O5550" s="430">
        <v>6.6909670000000001E-4</v>
      </c>
      <c r="P5550" s="430">
        <v>6.4278844999999998E-4</v>
      </c>
      <c r="Q5550" s="430">
        <v>6.3375504999999997E-4</v>
      </c>
      <c r="R5550" s="430">
        <v>5.8804755000000004E-4</v>
      </c>
      <c r="S5550" s="430">
        <v>5.7410264999999995E-4</v>
      </c>
      <c r="T5550" s="430">
        <v>5.5867725000000002E-4</v>
      </c>
      <c r="U5550" s="430">
        <v>5.3860119999999995E-4</v>
      </c>
      <c r="V5550" s="430">
        <v>4.9686754999999998E-4</v>
      </c>
      <c r="W5550" s="430">
        <v>4.6746199999999998E-4</v>
      </c>
      <c r="X5550" s="430">
        <v>4.4914610000000002E-4</v>
      </c>
      <c r="Y5550" s="430">
        <v>4.134966E-4</v>
      </c>
      <c r="Z5550" s="430">
        <v>3.4803735E-4</v>
      </c>
      <c r="AA5550" s="430">
        <v>3.6128195000000002E-4</v>
      </c>
      <c r="AB5550" s="430">
        <v>3.0532139999999997E-4</v>
      </c>
      <c r="AC5550" s="430">
        <v>2.8386120000000001E-4</v>
      </c>
      <c r="AD5550" s="430">
        <v>2.9333875000000001E-4</v>
      </c>
      <c r="AE5550" s="430">
        <v>2.7685820000000001E-4</v>
      </c>
      <c r="AF5550" s="430">
        <v>2.8575999999999997E-4</v>
      </c>
      <c r="AG5550" s="430">
        <v>2.6939225E-4</v>
      </c>
      <c r="AH5550" s="430">
        <v>2.7865829999999998E-4</v>
      </c>
      <c r="AI5550" s="430">
        <v>3.0238859999999999E-4</v>
      </c>
      <c r="AJ5550" s="430">
        <v>3.102E-4</v>
      </c>
      <c r="AK5550" s="430">
        <v>3.0312414999999999E-4</v>
      </c>
      <c r="AL5550" s="430">
        <v>0</v>
      </c>
    </row>
    <row r="5551" spans="1:38" x14ac:dyDescent="0.25">
      <c r="A5551" s="430" t="s">
        <v>4401</v>
      </c>
      <c r="B5551" s="430">
        <v>1</v>
      </c>
      <c r="C5551" s="430" t="s">
        <v>4402</v>
      </c>
      <c r="D5551" s="430" t="s">
        <v>4089</v>
      </c>
      <c r="E5551" s="430">
        <v>100</v>
      </c>
      <c r="F5551" s="430">
        <v>5.9513782899999999E-2</v>
      </c>
      <c r="G5551" s="430">
        <v>5.7019389500000003E-2</v>
      </c>
      <c r="H5551" s="430">
        <v>5.6488416399999998E-2</v>
      </c>
      <c r="I5551" s="430">
        <v>5.4748184999999998E-2</v>
      </c>
      <c r="J5551" s="430">
        <v>5.1486627049999997E-2</v>
      </c>
      <c r="K5551" s="430">
        <v>4.7197848850000002E-2</v>
      </c>
      <c r="L5551" s="430">
        <v>4.3282248299999999E-2</v>
      </c>
      <c r="M5551" s="430">
        <v>3.9869077750000002E-2</v>
      </c>
      <c r="N5551" s="430">
        <v>3.3704256949999997E-2</v>
      </c>
      <c r="O5551" s="430">
        <v>3.3897123799999998E-2</v>
      </c>
      <c r="P5551" s="430">
        <v>3.2564283700000002E-2</v>
      </c>
      <c r="Q5551" s="430">
        <v>3.2106609449999997E-2</v>
      </c>
      <c r="R5551" s="430">
        <v>2.9791093349999999E-2</v>
      </c>
      <c r="S5551" s="430">
        <v>2.9084596399999999E-2</v>
      </c>
      <c r="T5551" s="430">
        <v>2.8303167349999998E-2</v>
      </c>
      <c r="U5551" s="430">
        <v>2.72861085E-2</v>
      </c>
      <c r="V5551" s="430">
        <v>2.51717383E-2</v>
      </c>
      <c r="W5551" s="430">
        <v>2.3682073299999998E-2</v>
      </c>
      <c r="X5551" s="430">
        <v>2.2754173450000002E-2</v>
      </c>
      <c r="Y5551" s="430">
        <v>2.09481914E-2</v>
      </c>
      <c r="Z5551" s="430">
        <v>1.7631918399999998E-2</v>
      </c>
      <c r="AA5551" s="430">
        <v>1.409559845E-2</v>
      </c>
      <c r="AB5551" s="430">
        <v>2.0260111399999999E-2</v>
      </c>
      <c r="AC5551" s="430">
        <v>2.6959832150000002E-2</v>
      </c>
      <c r="AD5551" s="430">
        <v>1.1048057349999999E-2</v>
      </c>
      <c r="AE5551" s="430">
        <v>1.6689902100000001E-2</v>
      </c>
      <c r="AF5551" s="430">
        <v>1.166640815E-2</v>
      </c>
      <c r="AG5551" s="430">
        <v>9.9770495500000004E-3</v>
      </c>
      <c r="AH5551" s="430">
        <v>9.8519942999999999E-3</v>
      </c>
      <c r="AI5551" s="430">
        <v>1.0372665E-2</v>
      </c>
      <c r="AJ5551" s="430">
        <v>2.322780185E-2</v>
      </c>
      <c r="AK5551" s="430">
        <v>1.41292528E-2</v>
      </c>
      <c r="AL5551" s="430">
        <v>0</v>
      </c>
    </row>
    <row r="5552" spans="1:38" x14ac:dyDescent="0.25">
      <c r="A5552" s="430" t="s">
        <v>4401</v>
      </c>
      <c r="B5552" s="430">
        <v>1</v>
      </c>
      <c r="C5552" s="430" t="s">
        <v>4402</v>
      </c>
      <c r="D5552" s="430" t="s">
        <v>4091</v>
      </c>
      <c r="E5552" s="430">
        <v>100</v>
      </c>
      <c r="F5552" s="430">
        <v>0.78290057064999996</v>
      </c>
      <c r="G5552" s="430">
        <v>0.75008695665000003</v>
      </c>
      <c r="H5552" s="430">
        <v>0.74310204930000001</v>
      </c>
      <c r="I5552" s="430">
        <v>0.72020939505000003</v>
      </c>
      <c r="J5552" s="430">
        <v>0.67730377185000001</v>
      </c>
      <c r="K5552" s="430">
        <v>0.6208851152</v>
      </c>
      <c r="L5552" s="430">
        <v>0.56937562500000005</v>
      </c>
      <c r="M5552" s="430">
        <v>0.52447554505000005</v>
      </c>
      <c r="N5552" s="430">
        <v>0.44337764665000001</v>
      </c>
      <c r="O5552" s="430">
        <v>0.44591480770000003</v>
      </c>
      <c r="P5552" s="430">
        <v>0.42838137780000002</v>
      </c>
      <c r="Q5552" s="430">
        <v>0.42236070835</v>
      </c>
      <c r="R5552" s="430">
        <v>0.39190021515000001</v>
      </c>
      <c r="S5552" s="430">
        <v>0.38260628945000003</v>
      </c>
      <c r="T5552" s="430">
        <v>0.37232662805</v>
      </c>
      <c r="U5552" s="430">
        <v>0.35894726025000001</v>
      </c>
      <c r="V5552" s="430">
        <v>0.33113285059999997</v>
      </c>
      <c r="W5552" s="430">
        <v>0.31153639565000002</v>
      </c>
      <c r="X5552" s="430">
        <v>0.29932992224999999</v>
      </c>
      <c r="Y5552" s="430">
        <v>0.2755723082</v>
      </c>
      <c r="Z5552" s="430">
        <v>0.231946927</v>
      </c>
      <c r="AA5552" s="430">
        <v>0.37929768450000001</v>
      </c>
      <c r="AB5552" s="430">
        <v>0.30837559865000003</v>
      </c>
      <c r="AC5552" s="430">
        <v>0.31122188104999998</v>
      </c>
      <c r="AD5552" s="430">
        <v>0.37105378579999998</v>
      </c>
      <c r="AE5552" s="430">
        <v>0.31149550329999998</v>
      </c>
      <c r="AF5552" s="430">
        <v>0.3400434208</v>
      </c>
      <c r="AG5552" s="430">
        <v>0.28296097845000001</v>
      </c>
      <c r="AH5552" s="430">
        <v>0.20274867990000001</v>
      </c>
      <c r="AI5552" s="430">
        <v>0.35821368190000002</v>
      </c>
      <c r="AJ5552" s="430">
        <v>0.36976657094999998</v>
      </c>
      <c r="AK5552" s="430">
        <v>0.47876770429999999</v>
      </c>
      <c r="AL5552" s="430">
        <v>0</v>
      </c>
    </row>
    <row r="5553" spans="1:38" x14ac:dyDescent="0.25">
      <c r="A5553" s="430" t="s">
        <v>4401</v>
      </c>
      <c r="B5553" s="430">
        <v>1</v>
      </c>
      <c r="C5553" s="430" t="s">
        <v>4402</v>
      </c>
      <c r="D5553" s="430" t="s">
        <v>4093</v>
      </c>
      <c r="E5553" s="430">
        <v>100</v>
      </c>
      <c r="F5553" s="430">
        <v>0.57513639149999995</v>
      </c>
      <c r="G5553" s="430">
        <v>0.55103077064999995</v>
      </c>
      <c r="H5553" s="430">
        <v>0.54589950099999995</v>
      </c>
      <c r="I5553" s="430">
        <v>0.52908204324999997</v>
      </c>
      <c r="J5553" s="430">
        <v>0.49756260479999997</v>
      </c>
      <c r="K5553" s="430">
        <v>0.45611618825</v>
      </c>
      <c r="L5553" s="430">
        <v>0.41827615689999997</v>
      </c>
      <c r="M5553" s="430">
        <v>0.3852915475</v>
      </c>
      <c r="N5553" s="430">
        <v>0.32571520524999997</v>
      </c>
      <c r="O5553" s="430">
        <v>0.32757906074999998</v>
      </c>
      <c r="P5553" s="430">
        <v>0.31469860970000002</v>
      </c>
      <c r="Q5553" s="430">
        <v>0.3102756888</v>
      </c>
      <c r="R5553" s="430">
        <v>0.28789872560000002</v>
      </c>
      <c r="S5553" s="430">
        <v>0.28107119775</v>
      </c>
      <c r="T5553" s="430">
        <v>0.27351952680000002</v>
      </c>
      <c r="U5553" s="430">
        <v>0.26369074110000001</v>
      </c>
      <c r="V5553" s="430">
        <v>0.24325765090000001</v>
      </c>
      <c r="W5553" s="430">
        <v>0.22886165429999999</v>
      </c>
      <c r="X5553" s="430">
        <v>0.21989450315</v>
      </c>
      <c r="Y5553" s="430">
        <v>0.2024416242</v>
      </c>
      <c r="Z5553" s="430">
        <v>0.17039343574999999</v>
      </c>
      <c r="AA5553" s="430">
        <v>0.17687790119999999</v>
      </c>
      <c r="AB5553" s="430">
        <v>0.14948035805000001</v>
      </c>
      <c r="AC5553" s="430">
        <v>0.13897325190000001</v>
      </c>
      <c r="AD5553" s="430">
        <v>0.14361419875000001</v>
      </c>
      <c r="AE5553" s="430">
        <v>0.13554565469999999</v>
      </c>
      <c r="AF5553" s="430">
        <v>0.13990309284999999</v>
      </c>
      <c r="AG5553" s="430">
        <v>0.13189003464999999</v>
      </c>
      <c r="AH5553" s="430">
        <v>0.13642611274999999</v>
      </c>
      <c r="AI5553" s="430">
        <v>0.14804426365000001</v>
      </c>
      <c r="AJ5553" s="430">
        <v>0.15132549344999999</v>
      </c>
      <c r="AK5553" s="430">
        <v>0.14981241775000001</v>
      </c>
      <c r="AL5553" s="430">
        <v>0</v>
      </c>
    </row>
    <row r="5554" spans="1:38" x14ac:dyDescent="0.25">
      <c r="A5554" s="430" t="s">
        <v>4401</v>
      </c>
      <c r="B5554" s="430">
        <v>1</v>
      </c>
      <c r="C5554" s="430" t="s">
        <v>4402</v>
      </c>
      <c r="D5554" s="430" t="s">
        <v>4095</v>
      </c>
      <c r="E5554" s="430">
        <v>100</v>
      </c>
      <c r="F5554" s="430">
        <v>0.24844713239999999</v>
      </c>
      <c r="G5554" s="430">
        <v>0.23803399805</v>
      </c>
      <c r="H5554" s="430">
        <v>0.2358173958</v>
      </c>
      <c r="I5554" s="430">
        <v>0.22855259875</v>
      </c>
      <c r="J5554" s="430">
        <v>0.2149368468</v>
      </c>
      <c r="K5554" s="430">
        <v>0.19703284539999999</v>
      </c>
      <c r="L5554" s="430">
        <v>0.18068672715</v>
      </c>
      <c r="M5554" s="430">
        <v>0.16643805205000001</v>
      </c>
      <c r="N5554" s="430">
        <v>0.1407022926</v>
      </c>
      <c r="O5554" s="430">
        <v>0.1415074402</v>
      </c>
      <c r="P5554" s="430">
        <v>0.13594334755000001</v>
      </c>
      <c r="Q5554" s="430">
        <v>0.1340327388</v>
      </c>
      <c r="R5554" s="430">
        <v>0.1243663475</v>
      </c>
      <c r="S5554" s="430">
        <v>0.12141699644999999</v>
      </c>
      <c r="T5554" s="430">
        <v>0.11815482985</v>
      </c>
      <c r="U5554" s="430">
        <v>0.11390899555</v>
      </c>
      <c r="V5554" s="430">
        <v>0.10508231799999999</v>
      </c>
      <c r="W5554" s="430">
        <v>9.8863543550000002E-2</v>
      </c>
      <c r="X5554" s="430">
        <v>9.4989918699999995E-2</v>
      </c>
      <c r="Y5554" s="430">
        <v>8.7450632249999993E-2</v>
      </c>
      <c r="Z5554" s="430">
        <v>7.3606472049999996E-2</v>
      </c>
      <c r="AA5554" s="430">
        <v>4.0604214149999998E-2</v>
      </c>
      <c r="AB5554" s="430">
        <v>3.4436404150000002E-2</v>
      </c>
      <c r="AC5554" s="430">
        <v>3.3716791849999997E-2</v>
      </c>
      <c r="AD5554" s="430">
        <v>3.3853230499999998E-2</v>
      </c>
      <c r="AE5554" s="430">
        <v>3.2232802099999999E-2</v>
      </c>
      <c r="AF5554" s="430">
        <v>3.2659876999999997E-2</v>
      </c>
      <c r="AG5554" s="430">
        <v>3.0806815049999998E-2</v>
      </c>
      <c r="AH5554" s="430">
        <v>3.1927257450000003E-2</v>
      </c>
      <c r="AI5554" s="430">
        <v>3.4857810849999997E-2</v>
      </c>
      <c r="AJ5554" s="430">
        <v>3.8525493450000003E-2</v>
      </c>
      <c r="AK5554" s="430">
        <v>3.7073158199999998E-2</v>
      </c>
      <c r="AL5554" s="430">
        <v>0</v>
      </c>
    </row>
    <row r="5555" spans="1:38" x14ac:dyDescent="0.25">
      <c r="A5555" s="430" t="s">
        <v>4401</v>
      </c>
      <c r="B5555" s="430">
        <v>1</v>
      </c>
      <c r="C5555" s="430" t="s">
        <v>4402</v>
      </c>
      <c r="D5555" s="430" t="s">
        <v>4097</v>
      </c>
      <c r="E5555" s="430">
        <v>100</v>
      </c>
      <c r="F5555" s="430">
        <v>0.38319374244999999</v>
      </c>
      <c r="G5555" s="430">
        <v>0.36713299175000003</v>
      </c>
      <c r="H5555" s="430">
        <v>0.36371419999999999</v>
      </c>
      <c r="I5555" s="430">
        <v>0.35250930130000002</v>
      </c>
      <c r="J5555" s="430">
        <v>0.33150897750000002</v>
      </c>
      <c r="K5555" s="430">
        <v>0.30389464449999998</v>
      </c>
      <c r="L5555" s="430">
        <v>0.27868312304999998</v>
      </c>
      <c r="M5555" s="430">
        <v>0.25670660454999999</v>
      </c>
      <c r="N5555" s="430">
        <v>0.2170129214</v>
      </c>
      <c r="O5555" s="430">
        <v>0.21825474365</v>
      </c>
      <c r="P5555" s="430">
        <v>0.20967293845000001</v>
      </c>
      <c r="Q5555" s="430">
        <v>0.20672609954999999</v>
      </c>
      <c r="R5555" s="430">
        <v>0.19181709089999999</v>
      </c>
      <c r="S5555" s="430">
        <v>0.18726814419999999</v>
      </c>
      <c r="T5555" s="430">
        <v>0.18223672369999999</v>
      </c>
      <c r="U5555" s="430">
        <v>0.17568813850000001</v>
      </c>
      <c r="V5555" s="430">
        <v>0.16207426655000001</v>
      </c>
      <c r="W5555" s="430">
        <v>0.15248270629999999</v>
      </c>
      <c r="X5555" s="430">
        <v>0.14650820025</v>
      </c>
      <c r="Y5555" s="430">
        <v>0.134879942</v>
      </c>
      <c r="Z5555" s="430">
        <v>0.1135273297</v>
      </c>
      <c r="AA5555" s="430">
        <v>0.11784770835</v>
      </c>
      <c r="AB5555" s="430">
        <v>9.9593660350000002E-2</v>
      </c>
      <c r="AC5555" s="430">
        <v>9.2593132549999999E-2</v>
      </c>
      <c r="AD5555" s="430">
        <v>9.5685236699999995E-2</v>
      </c>
      <c r="AE5555" s="430">
        <v>9.0309442500000003E-2</v>
      </c>
      <c r="AF5555" s="430">
        <v>9.3212656000000005E-2</v>
      </c>
      <c r="AG5555" s="430">
        <v>8.7873827299999999E-2</v>
      </c>
      <c r="AH5555" s="430">
        <v>9.0896061249999993E-2</v>
      </c>
      <c r="AI5555" s="430">
        <v>9.8636839049999994E-2</v>
      </c>
      <c r="AJ5555" s="430">
        <v>0.10079345989999999</v>
      </c>
      <c r="AK5555" s="430">
        <v>9.8416376149999998E-2</v>
      </c>
      <c r="AL5555" s="430">
        <v>0</v>
      </c>
    </row>
    <row r="5556" spans="1:38" x14ac:dyDescent="0.25">
      <c r="A5556" s="430" t="s">
        <v>4403</v>
      </c>
      <c r="B5556" s="430">
        <v>1</v>
      </c>
      <c r="C5556" s="430" t="s">
        <v>4404</v>
      </c>
      <c r="D5556" s="430" t="s">
        <v>4001</v>
      </c>
      <c r="E5556" s="430">
        <v>101</v>
      </c>
      <c r="F5556" s="430">
        <v>0</v>
      </c>
      <c r="G5556" s="430">
        <v>0</v>
      </c>
      <c r="H5556" s="430">
        <v>0</v>
      </c>
      <c r="I5556" s="430">
        <v>0</v>
      </c>
      <c r="J5556" s="430">
        <v>0</v>
      </c>
      <c r="K5556" s="430">
        <v>0</v>
      </c>
      <c r="L5556" s="430">
        <v>0</v>
      </c>
      <c r="M5556" s="430">
        <v>0</v>
      </c>
      <c r="N5556" s="430">
        <v>0</v>
      </c>
      <c r="O5556" s="430">
        <v>0</v>
      </c>
      <c r="P5556" s="430">
        <v>0</v>
      </c>
      <c r="Q5556" s="430">
        <v>0</v>
      </c>
      <c r="R5556" s="430">
        <v>0</v>
      </c>
      <c r="S5556" s="430">
        <v>0</v>
      </c>
      <c r="T5556" s="430">
        <v>0</v>
      </c>
      <c r="U5556" s="430">
        <v>0</v>
      </c>
      <c r="V5556" s="430">
        <v>0</v>
      </c>
      <c r="W5556" s="430">
        <v>0</v>
      </c>
      <c r="X5556" s="430">
        <v>0</v>
      </c>
      <c r="Y5556" s="430">
        <v>0</v>
      </c>
      <c r="Z5556" s="430">
        <v>0</v>
      </c>
      <c r="AA5556" s="430">
        <v>0</v>
      </c>
      <c r="AB5556" s="430">
        <v>0</v>
      </c>
      <c r="AC5556" s="430">
        <v>0</v>
      </c>
      <c r="AD5556" s="430">
        <v>0</v>
      </c>
      <c r="AE5556" s="430">
        <v>0</v>
      </c>
      <c r="AF5556" s="430">
        <v>0</v>
      </c>
      <c r="AG5556" s="430">
        <v>0</v>
      </c>
      <c r="AH5556" s="430">
        <v>0</v>
      </c>
      <c r="AI5556" s="430">
        <v>0</v>
      </c>
      <c r="AJ5556" s="430">
        <v>0</v>
      </c>
      <c r="AK5556" s="430">
        <v>0</v>
      </c>
      <c r="AL5556" s="430">
        <v>0</v>
      </c>
    </row>
    <row r="5557" spans="1:38" x14ac:dyDescent="0.25">
      <c r="A5557" s="430" t="s">
        <v>4403</v>
      </c>
      <c r="B5557" s="430">
        <v>1</v>
      </c>
      <c r="C5557" s="430" t="s">
        <v>4404</v>
      </c>
      <c r="D5557" s="430" t="s">
        <v>4003</v>
      </c>
      <c r="E5557" s="430">
        <v>101</v>
      </c>
      <c r="F5557" s="430">
        <v>0</v>
      </c>
      <c r="G5557" s="430">
        <v>0</v>
      </c>
      <c r="H5557" s="430">
        <v>0</v>
      </c>
      <c r="I5557" s="430">
        <v>0</v>
      </c>
      <c r="J5557" s="430">
        <v>0</v>
      </c>
      <c r="K5557" s="430">
        <v>0</v>
      </c>
      <c r="L5557" s="430">
        <v>0</v>
      </c>
      <c r="M5557" s="430">
        <v>0</v>
      </c>
      <c r="N5557" s="430">
        <v>0</v>
      </c>
      <c r="O5557" s="430">
        <v>0</v>
      </c>
      <c r="P5557" s="430">
        <v>0</v>
      </c>
      <c r="Q5557" s="430">
        <v>0</v>
      </c>
      <c r="R5557" s="430">
        <v>0</v>
      </c>
      <c r="S5557" s="430">
        <v>0</v>
      </c>
      <c r="T5557" s="430">
        <v>0</v>
      </c>
      <c r="U5557" s="430">
        <v>0</v>
      </c>
      <c r="V5557" s="430">
        <v>0</v>
      </c>
      <c r="W5557" s="430">
        <v>0</v>
      </c>
      <c r="X5557" s="430">
        <v>0</v>
      </c>
      <c r="Y5557" s="430">
        <v>0</v>
      </c>
      <c r="Z5557" s="430">
        <v>0</v>
      </c>
      <c r="AA5557" s="430">
        <v>0</v>
      </c>
      <c r="AB5557" s="430">
        <v>0</v>
      </c>
      <c r="AC5557" s="430">
        <v>0</v>
      </c>
      <c r="AD5557" s="430">
        <v>0</v>
      </c>
      <c r="AE5557" s="430">
        <v>0</v>
      </c>
      <c r="AF5557" s="430">
        <v>0</v>
      </c>
      <c r="AG5557" s="430">
        <v>0</v>
      </c>
      <c r="AH5557" s="430">
        <v>0</v>
      </c>
      <c r="AI5557" s="430">
        <v>0</v>
      </c>
      <c r="AJ5557" s="430">
        <v>0</v>
      </c>
      <c r="AK5557" s="430">
        <v>0</v>
      </c>
      <c r="AL5557" s="430">
        <v>0</v>
      </c>
    </row>
    <row r="5558" spans="1:38" x14ac:dyDescent="0.25">
      <c r="A5558" s="430" t="s">
        <v>4403</v>
      </c>
      <c r="B5558" s="430">
        <v>1</v>
      </c>
      <c r="C5558" s="430" t="s">
        <v>4404</v>
      </c>
      <c r="D5558" s="430" t="s">
        <v>4004</v>
      </c>
      <c r="E5558" s="430">
        <v>101</v>
      </c>
      <c r="F5558" s="430">
        <v>0</v>
      </c>
      <c r="G5558" s="430">
        <v>0</v>
      </c>
      <c r="H5558" s="430">
        <v>0</v>
      </c>
      <c r="I5558" s="430">
        <v>0</v>
      </c>
      <c r="J5558" s="430">
        <v>0</v>
      </c>
      <c r="K5558" s="430">
        <v>0</v>
      </c>
      <c r="L5558" s="430">
        <v>0</v>
      </c>
      <c r="M5558" s="430">
        <v>0</v>
      </c>
      <c r="N5558" s="430">
        <v>0</v>
      </c>
      <c r="O5558" s="430">
        <v>0</v>
      </c>
      <c r="P5558" s="430">
        <v>0</v>
      </c>
      <c r="Q5558" s="430">
        <v>0</v>
      </c>
      <c r="R5558" s="430">
        <v>0</v>
      </c>
      <c r="S5558" s="430">
        <v>0</v>
      </c>
      <c r="T5558" s="430">
        <v>0</v>
      </c>
      <c r="U5558" s="430">
        <v>0</v>
      </c>
      <c r="V5558" s="430">
        <v>0</v>
      </c>
      <c r="W5558" s="430">
        <v>0</v>
      </c>
      <c r="X5558" s="430">
        <v>0</v>
      </c>
      <c r="Y5558" s="430">
        <v>0</v>
      </c>
      <c r="Z5558" s="430">
        <v>0</v>
      </c>
      <c r="AA5558" s="430">
        <v>0</v>
      </c>
      <c r="AB5558" s="430">
        <v>0</v>
      </c>
      <c r="AC5558" s="430">
        <v>0</v>
      </c>
      <c r="AD5558" s="430">
        <v>0</v>
      </c>
      <c r="AE5558" s="430">
        <v>0</v>
      </c>
      <c r="AF5558" s="430">
        <v>0</v>
      </c>
      <c r="AG5558" s="430">
        <v>0</v>
      </c>
      <c r="AH5558" s="430">
        <v>0</v>
      </c>
      <c r="AI5558" s="430">
        <v>0</v>
      </c>
      <c r="AJ5558" s="430">
        <v>0</v>
      </c>
      <c r="AK5558" s="430">
        <v>0</v>
      </c>
      <c r="AL5558" s="430">
        <v>0</v>
      </c>
    </row>
    <row r="5559" spans="1:38" x14ac:dyDescent="0.25">
      <c r="A5559" s="430" t="s">
        <v>4403</v>
      </c>
      <c r="B5559" s="430">
        <v>1</v>
      </c>
      <c r="C5559" s="430" t="s">
        <v>4404</v>
      </c>
      <c r="D5559" s="430" t="s">
        <v>4225</v>
      </c>
      <c r="E5559" s="430">
        <v>101</v>
      </c>
      <c r="F5559" s="430">
        <v>0</v>
      </c>
      <c r="G5559" s="430">
        <v>0</v>
      </c>
      <c r="H5559" s="430">
        <v>0</v>
      </c>
      <c r="I5559" s="430">
        <v>0</v>
      </c>
      <c r="J5559" s="430">
        <v>0</v>
      </c>
      <c r="K5559" s="430">
        <v>0</v>
      </c>
      <c r="L5559" s="430">
        <v>0</v>
      </c>
      <c r="M5559" s="430">
        <v>0</v>
      </c>
      <c r="N5559" s="430">
        <v>0</v>
      </c>
      <c r="O5559" s="430">
        <v>0</v>
      </c>
      <c r="P5559" s="430">
        <v>0</v>
      </c>
      <c r="Q5559" s="430">
        <v>0</v>
      </c>
      <c r="R5559" s="430">
        <v>0</v>
      </c>
      <c r="S5559" s="430">
        <v>0</v>
      </c>
      <c r="T5559" s="430">
        <v>0</v>
      </c>
      <c r="U5559" s="430">
        <v>0</v>
      </c>
      <c r="V5559" s="430">
        <v>0</v>
      </c>
      <c r="W5559" s="430">
        <v>0</v>
      </c>
      <c r="X5559" s="430">
        <v>0</v>
      </c>
      <c r="Y5559" s="430">
        <v>0</v>
      </c>
      <c r="Z5559" s="430">
        <v>0</v>
      </c>
      <c r="AA5559" s="430">
        <v>0</v>
      </c>
      <c r="AB5559" s="430">
        <v>0</v>
      </c>
      <c r="AC5559" s="430">
        <v>0</v>
      </c>
      <c r="AD5559" s="430">
        <v>0</v>
      </c>
      <c r="AE5559" s="430">
        <v>0</v>
      </c>
      <c r="AF5559" s="430">
        <v>0</v>
      </c>
      <c r="AG5559" s="430">
        <v>0</v>
      </c>
      <c r="AH5559" s="430">
        <v>0</v>
      </c>
      <c r="AI5559" s="430">
        <v>0</v>
      </c>
      <c r="AJ5559" s="430">
        <v>0</v>
      </c>
      <c r="AK5559" s="430">
        <v>0</v>
      </c>
      <c r="AL5559" s="430">
        <v>0</v>
      </c>
    </row>
    <row r="5560" spans="1:38" x14ac:dyDescent="0.25">
      <c r="A5560" s="430" t="s">
        <v>4403</v>
      </c>
      <c r="B5560" s="430">
        <v>1</v>
      </c>
      <c r="C5560" s="430" t="s">
        <v>4404</v>
      </c>
      <c r="D5560" s="430" t="s">
        <v>4006</v>
      </c>
      <c r="E5560" s="430">
        <v>101</v>
      </c>
      <c r="F5560" s="430">
        <v>0</v>
      </c>
      <c r="G5560" s="430">
        <v>0</v>
      </c>
      <c r="H5560" s="430">
        <v>0</v>
      </c>
      <c r="I5560" s="430">
        <v>0</v>
      </c>
      <c r="J5560" s="430">
        <v>0</v>
      </c>
      <c r="K5560" s="430">
        <v>0</v>
      </c>
      <c r="L5560" s="430">
        <v>0</v>
      </c>
      <c r="M5560" s="430">
        <v>0</v>
      </c>
      <c r="N5560" s="430">
        <v>0</v>
      </c>
      <c r="O5560" s="430">
        <v>0</v>
      </c>
      <c r="P5560" s="430">
        <v>0</v>
      </c>
      <c r="Q5560" s="430">
        <v>0</v>
      </c>
      <c r="R5560" s="430">
        <v>0</v>
      </c>
      <c r="S5560" s="430">
        <v>0</v>
      </c>
      <c r="T5560" s="430">
        <v>0</v>
      </c>
      <c r="U5560" s="430">
        <v>0</v>
      </c>
      <c r="V5560" s="430">
        <v>0</v>
      </c>
      <c r="W5560" s="430">
        <v>0</v>
      </c>
      <c r="X5560" s="430">
        <v>0</v>
      </c>
      <c r="Y5560" s="430">
        <v>0</v>
      </c>
      <c r="Z5560" s="430">
        <v>0</v>
      </c>
      <c r="AA5560" s="430">
        <v>0</v>
      </c>
      <c r="AB5560" s="430">
        <v>0</v>
      </c>
      <c r="AC5560" s="430">
        <v>0</v>
      </c>
      <c r="AD5560" s="430">
        <v>0</v>
      </c>
      <c r="AE5560" s="430">
        <v>0</v>
      </c>
      <c r="AF5560" s="430">
        <v>0</v>
      </c>
      <c r="AG5560" s="430">
        <v>0</v>
      </c>
      <c r="AH5560" s="430">
        <v>0</v>
      </c>
      <c r="AI5560" s="430">
        <v>0</v>
      </c>
      <c r="AJ5560" s="430">
        <v>0</v>
      </c>
      <c r="AK5560" s="430">
        <v>0</v>
      </c>
      <c r="AL5560" s="430">
        <v>0</v>
      </c>
    </row>
    <row r="5561" spans="1:38" x14ac:dyDescent="0.25">
      <c r="A5561" s="430" t="s">
        <v>4403</v>
      </c>
      <c r="B5561" s="430">
        <v>1</v>
      </c>
      <c r="C5561" s="430" t="s">
        <v>4404</v>
      </c>
      <c r="D5561" s="430" t="s">
        <v>4008</v>
      </c>
      <c r="E5561" s="430">
        <v>101</v>
      </c>
      <c r="F5561" s="430">
        <v>6.4591944900000003E-2</v>
      </c>
      <c r="G5561" s="430">
        <v>6.1380667549999997E-2</v>
      </c>
      <c r="H5561" s="430">
        <v>6.4738129000000005E-2</v>
      </c>
      <c r="I5561" s="430">
        <v>6.5990234849999996E-2</v>
      </c>
      <c r="J5561" s="430">
        <v>6.4456147800000002E-2</v>
      </c>
      <c r="K5561" s="430">
        <v>6.6816593549999997E-2</v>
      </c>
      <c r="L5561" s="430">
        <v>7.8367139650000001E-2</v>
      </c>
      <c r="M5561" s="430">
        <v>7.5176194500000001E-2</v>
      </c>
      <c r="N5561" s="430">
        <v>6.7278187599999997E-2</v>
      </c>
      <c r="O5561" s="430">
        <v>5.9854824299999998E-2</v>
      </c>
      <c r="P5561" s="430">
        <v>1.3475917550000001E-2</v>
      </c>
      <c r="Q5561" s="430">
        <v>1.790257495E-2</v>
      </c>
      <c r="R5561" s="430">
        <v>4.3730980799999999E-2</v>
      </c>
      <c r="S5561" s="430">
        <v>4.9112029600000003E-2</v>
      </c>
      <c r="T5561" s="430">
        <v>4.9381609850000001E-2</v>
      </c>
      <c r="U5561" s="430">
        <v>3.9051153200000001E-2</v>
      </c>
      <c r="V5561" s="430">
        <v>5.6731002199999998E-2</v>
      </c>
      <c r="W5561" s="430">
        <v>2.9157777749999999E-2</v>
      </c>
      <c r="X5561" s="430">
        <v>2.9611687300000002E-2</v>
      </c>
      <c r="Y5561" s="430">
        <v>2.4926447649999999E-2</v>
      </c>
      <c r="Z5561" s="430">
        <v>2.5341229699999999E-2</v>
      </c>
      <c r="AA5561" s="430">
        <v>2.4620717350000001E-2</v>
      </c>
      <c r="AB5561" s="430">
        <v>2.4362095149999999E-2</v>
      </c>
      <c r="AC5561" s="430">
        <v>2.6405161650000002E-2</v>
      </c>
      <c r="AD5561" s="430">
        <v>2.6097541950000001E-2</v>
      </c>
      <c r="AE5561" s="430">
        <v>0</v>
      </c>
      <c r="AF5561" s="430">
        <v>0</v>
      </c>
      <c r="AG5561" s="430">
        <v>0</v>
      </c>
      <c r="AH5561" s="430">
        <v>0</v>
      </c>
      <c r="AI5561" s="430">
        <v>0</v>
      </c>
      <c r="AJ5561" s="430">
        <v>0</v>
      </c>
      <c r="AK5561" s="430">
        <v>0</v>
      </c>
      <c r="AL5561" s="430">
        <v>0</v>
      </c>
    </row>
    <row r="5562" spans="1:38" x14ac:dyDescent="0.25">
      <c r="A5562" s="430" t="s">
        <v>4403</v>
      </c>
      <c r="B5562" s="430">
        <v>1</v>
      </c>
      <c r="C5562" s="430" t="s">
        <v>4404</v>
      </c>
      <c r="D5562" s="430" t="s">
        <v>481</v>
      </c>
      <c r="E5562" s="430">
        <v>101</v>
      </c>
      <c r="F5562" s="430">
        <v>0</v>
      </c>
      <c r="G5562" s="430">
        <v>0</v>
      </c>
      <c r="H5562" s="430">
        <v>0</v>
      </c>
      <c r="I5562" s="430">
        <v>0</v>
      </c>
      <c r="J5562" s="430">
        <v>0</v>
      </c>
      <c r="K5562" s="430">
        <v>0</v>
      </c>
      <c r="L5562" s="430">
        <v>0</v>
      </c>
      <c r="M5562" s="430">
        <v>0</v>
      </c>
      <c r="N5562" s="430">
        <v>0</v>
      </c>
      <c r="O5562" s="430">
        <v>0</v>
      </c>
      <c r="P5562" s="430">
        <v>0</v>
      </c>
      <c r="Q5562" s="430">
        <v>0</v>
      </c>
      <c r="R5562" s="430">
        <v>0</v>
      </c>
      <c r="S5562" s="430">
        <v>0</v>
      </c>
      <c r="T5562" s="430">
        <v>0</v>
      </c>
      <c r="U5562" s="430">
        <v>0</v>
      </c>
      <c r="V5562" s="430">
        <v>0</v>
      </c>
      <c r="W5562" s="430">
        <v>0</v>
      </c>
      <c r="X5562" s="430">
        <v>0</v>
      </c>
      <c r="Y5562" s="430">
        <v>0</v>
      </c>
      <c r="Z5562" s="430">
        <v>0</v>
      </c>
      <c r="AA5562" s="430">
        <v>0</v>
      </c>
      <c r="AB5562" s="430">
        <v>0</v>
      </c>
      <c r="AC5562" s="430">
        <v>0</v>
      </c>
      <c r="AD5562" s="430">
        <v>0</v>
      </c>
      <c r="AE5562" s="430">
        <v>0</v>
      </c>
      <c r="AF5562" s="430">
        <v>0</v>
      </c>
      <c r="AG5562" s="430">
        <v>0</v>
      </c>
      <c r="AH5562" s="430">
        <v>0</v>
      </c>
      <c r="AI5562" s="430">
        <v>0</v>
      </c>
      <c r="AJ5562" s="430">
        <v>0</v>
      </c>
      <c r="AK5562" s="430">
        <v>0</v>
      </c>
      <c r="AL5562" s="430">
        <v>0</v>
      </c>
    </row>
    <row r="5563" spans="1:38" x14ac:dyDescent="0.25">
      <c r="A5563" s="430" t="s">
        <v>4403</v>
      </c>
      <c r="B5563" s="430">
        <v>1</v>
      </c>
      <c r="C5563" s="430" t="s">
        <v>4404</v>
      </c>
      <c r="D5563" s="430" t="s">
        <v>4011</v>
      </c>
      <c r="E5563" s="430">
        <v>101</v>
      </c>
      <c r="F5563" s="430">
        <v>0</v>
      </c>
      <c r="G5563" s="430">
        <v>0</v>
      </c>
      <c r="H5563" s="430">
        <v>0</v>
      </c>
      <c r="I5563" s="430">
        <v>0</v>
      </c>
      <c r="J5563" s="430">
        <v>0</v>
      </c>
      <c r="K5563" s="430">
        <v>0</v>
      </c>
      <c r="L5563" s="430">
        <v>0</v>
      </c>
      <c r="M5563" s="430">
        <v>0</v>
      </c>
      <c r="N5563" s="430">
        <v>0</v>
      </c>
      <c r="O5563" s="430">
        <v>0</v>
      </c>
      <c r="P5563" s="430">
        <v>0</v>
      </c>
      <c r="Q5563" s="430">
        <v>0</v>
      </c>
      <c r="R5563" s="430">
        <v>0</v>
      </c>
      <c r="S5563" s="430">
        <v>0</v>
      </c>
      <c r="T5563" s="430">
        <v>0</v>
      </c>
      <c r="U5563" s="430">
        <v>0</v>
      </c>
      <c r="V5563" s="430">
        <v>0</v>
      </c>
      <c r="W5563" s="430">
        <v>0</v>
      </c>
      <c r="X5563" s="430">
        <v>0</v>
      </c>
      <c r="Y5563" s="430">
        <v>0</v>
      </c>
      <c r="Z5563" s="430">
        <v>0</v>
      </c>
      <c r="AA5563" s="430">
        <v>0</v>
      </c>
      <c r="AB5563" s="430">
        <v>0</v>
      </c>
      <c r="AC5563" s="430">
        <v>0</v>
      </c>
      <c r="AD5563" s="430">
        <v>0</v>
      </c>
      <c r="AE5563" s="430">
        <v>0</v>
      </c>
      <c r="AF5563" s="430">
        <v>0</v>
      </c>
      <c r="AG5563" s="430">
        <v>0</v>
      </c>
      <c r="AH5563" s="430">
        <v>0</v>
      </c>
      <c r="AI5563" s="430">
        <v>0</v>
      </c>
      <c r="AJ5563" s="430">
        <v>0</v>
      </c>
      <c r="AK5563" s="430">
        <v>0</v>
      </c>
      <c r="AL5563" s="430">
        <v>0</v>
      </c>
    </row>
    <row r="5564" spans="1:38" x14ac:dyDescent="0.25">
      <c r="A5564" s="430" t="s">
        <v>4403</v>
      </c>
      <c r="B5564" s="430">
        <v>1</v>
      </c>
      <c r="C5564" s="430" t="s">
        <v>4404</v>
      </c>
      <c r="D5564" s="430" t="s">
        <v>4013</v>
      </c>
      <c r="E5564" s="430">
        <v>101</v>
      </c>
      <c r="F5564" s="430">
        <v>0</v>
      </c>
      <c r="G5564" s="430">
        <v>0</v>
      </c>
      <c r="H5564" s="430">
        <v>0</v>
      </c>
      <c r="I5564" s="430">
        <v>0</v>
      </c>
      <c r="J5564" s="430">
        <v>0</v>
      </c>
      <c r="K5564" s="430">
        <v>0</v>
      </c>
      <c r="L5564" s="430">
        <v>0</v>
      </c>
      <c r="M5564" s="430">
        <v>0</v>
      </c>
      <c r="N5564" s="430">
        <v>0</v>
      </c>
      <c r="O5564" s="430">
        <v>0</v>
      </c>
      <c r="P5564" s="430">
        <v>0</v>
      </c>
      <c r="Q5564" s="430">
        <v>0</v>
      </c>
      <c r="R5564" s="430">
        <v>0</v>
      </c>
      <c r="S5564" s="430">
        <v>0</v>
      </c>
      <c r="T5564" s="430">
        <v>0</v>
      </c>
      <c r="U5564" s="430">
        <v>0</v>
      </c>
      <c r="V5564" s="430">
        <v>0</v>
      </c>
      <c r="W5564" s="430">
        <v>0</v>
      </c>
      <c r="X5564" s="430">
        <v>0</v>
      </c>
      <c r="Y5564" s="430">
        <v>0</v>
      </c>
      <c r="Z5564" s="430">
        <v>0</v>
      </c>
      <c r="AA5564" s="430">
        <v>0</v>
      </c>
      <c r="AB5564" s="430">
        <v>0</v>
      </c>
      <c r="AC5564" s="430">
        <v>0</v>
      </c>
      <c r="AD5564" s="430">
        <v>0</v>
      </c>
      <c r="AE5564" s="430">
        <v>0</v>
      </c>
      <c r="AF5564" s="430">
        <v>0</v>
      </c>
      <c r="AG5564" s="430">
        <v>0</v>
      </c>
      <c r="AH5564" s="430">
        <v>0</v>
      </c>
      <c r="AI5564" s="430">
        <v>0</v>
      </c>
      <c r="AJ5564" s="430">
        <v>0</v>
      </c>
      <c r="AK5564" s="430">
        <v>0</v>
      </c>
      <c r="AL5564" s="430">
        <v>0</v>
      </c>
    </row>
    <row r="5565" spans="1:38" x14ac:dyDescent="0.25">
      <c r="A5565" s="430" t="s">
        <v>4403</v>
      </c>
      <c r="B5565" s="430">
        <v>1</v>
      </c>
      <c r="C5565" s="430" t="s">
        <v>4404</v>
      </c>
      <c r="D5565" s="430" t="s">
        <v>4014</v>
      </c>
      <c r="E5565" s="430">
        <v>101</v>
      </c>
      <c r="F5565" s="430">
        <v>0</v>
      </c>
      <c r="G5565" s="430">
        <v>0</v>
      </c>
      <c r="H5565" s="430">
        <v>0</v>
      </c>
      <c r="I5565" s="430">
        <v>0</v>
      </c>
      <c r="J5565" s="430">
        <v>0</v>
      </c>
      <c r="K5565" s="430">
        <v>0</v>
      </c>
      <c r="L5565" s="430">
        <v>0</v>
      </c>
      <c r="M5565" s="430">
        <v>0</v>
      </c>
      <c r="N5565" s="430">
        <v>0</v>
      </c>
      <c r="O5565" s="430">
        <v>0</v>
      </c>
      <c r="P5565" s="430">
        <v>0</v>
      </c>
      <c r="Q5565" s="430">
        <v>0</v>
      </c>
      <c r="R5565" s="430">
        <v>0</v>
      </c>
      <c r="S5565" s="430">
        <v>0</v>
      </c>
      <c r="T5565" s="430">
        <v>0</v>
      </c>
      <c r="U5565" s="430">
        <v>0</v>
      </c>
      <c r="V5565" s="430">
        <v>0</v>
      </c>
      <c r="W5565" s="430">
        <v>0</v>
      </c>
      <c r="X5565" s="430">
        <v>0</v>
      </c>
      <c r="Y5565" s="430">
        <v>0</v>
      </c>
      <c r="Z5565" s="430">
        <v>0</v>
      </c>
      <c r="AA5565" s="430">
        <v>0</v>
      </c>
      <c r="AB5565" s="430">
        <v>0</v>
      </c>
      <c r="AC5565" s="430">
        <v>0</v>
      </c>
      <c r="AD5565" s="430">
        <v>0</v>
      </c>
      <c r="AE5565" s="430">
        <v>0</v>
      </c>
      <c r="AF5565" s="430">
        <v>0</v>
      </c>
      <c r="AG5565" s="430">
        <v>0</v>
      </c>
      <c r="AH5565" s="430">
        <v>0</v>
      </c>
      <c r="AI5565" s="430">
        <v>0</v>
      </c>
      <c r="AJ5565" s="430">
        <v>0</v>
      </c>
      <c r="AK5565" s="430">
        <v>0</v>
      </c>
      <c r="AL5565" s="430">
        <v>0</v>
      </c>
    </row>
    <row r="5566" spans="1:38" x14ac:dyDescent="0.25">
      <c r="A5566" s="430" t="s">
        <v>4403</v>
      </c>
      <c r="B5566" s="430">
        <v>1</v>
      </c>
      <c r="C5566" s="430" t="s">
        <v>4404</v>
      </c>
      <c r="D5566" s="430" t="s">
        <v>4016</v>
      </c>
      <c r="E5566" s="430">
        <v>101</v>
      </c>
      <c r="F5566" s="430">
        <v>0</v>
      </c>
      <c r="G5566" s="430">
        <v>0</v>
      </c>
      <c r="H5566" s="430">
        <v>0</v>
      </c>
      <c r="I5566" s="430">
        <v>0</v>
      </c>
      <c r="J5566" s="430">
        <v>0</v>
      </c>
      <c r="K5566" s="430">
        <v>0</v>
      </c>
      <c r="L5566" s="430">
        <v>0</v>
      </c>
      <c r="M5566" s="430">
        <v>0</v>
      </c>
      <c r="N5566" s="430">
        <v>0</v>
      </c>
      <c r="O5566" s="430">
        <v>0</v>
      </c>
      <c r="P5566" s="430">
        <v>0</v>
      </c>
      <c r="Q5566" s="430">
        <v>0</v>
      </c>
      <c r="R5566" s="430">
        <v>0</v>
      </c>
      <c r="S5566" s="430">
        <v>0</v>
      </c>
      <c r="T5566" s="430">
        <v>0</v>
      </c>
      <c r="U5566" s="430">
        <v>0</v>
      </c>
      <c r="V5566" s="430">
        <v>0</v>
      </c>
      <c r="W5566" s="430">
        <v>0</v>
      </c>
      <c r="X5566" s="430">
        <v>0</v>
      </c>
      <c r="Y5566" s="430">
        <v>0</v>
      </c>
      <c r="Z5566" s="430">
        <v>0</v>
      </c>
      <c r="AA5566" s="430">
        <v>0</v>
      </c>
      <c r="AB5566" s="430">
        <v>0</v>
      </c>
      <c r="AC5566" s="430">
        <v>0</v>
      </c>
      <c r="AD5566" s="430">
        <v>0</v>
      </c>
      <c r="AE5566" s="430">
        <v>0</v>
      </c>
      <c r="AF5566" s="430">
        <v>0</v>
      </c>
      <c r="AG5566" s="430">
        <v>0</v>
      </c>
      <c r="AH5566" s="430">
        <v>0</v>
      </c>
      <c r="AI5566" s="430">
        <v>0</v>
      </c>
      <c r="AJ5566" s="430">
        <v>0</v>
      </c>
      <c r="AK5566" s="430">
        <v>0</v>
      </c>
      <c r="AL5566" s="430">
        <v>0</v>
      </c>
    </row>
    <row r="5567" spans="1:38" x14ac:dyDescent="0.25">
      <c r="A5567" s="430" t="s">
        <v>4403</v>
      </c>
      <c r="B5567" s="430">
        <v>1</v>
      </c>
      <c r="C5567" s="430" t="s">
        <v>4404</v>
      </c>
      <c r="D5567" s="430" t="s">
        <v>4285</v>
      </c>
      <c r="E5567" s="430">
        <v>101</v>
      </c>
      <c r="F5567" s="430">
        <v>0</v>
      </c>
      <c r="G5567" s="430">
        <v>0</v>
      </c>
      <c r="H5567" s="430">
        <v>0</v>
      </c>
      <c r="I5567" s="430">
        <v>0</v>
      </c>
      <c r="J5567" s="430">
        <v>0</v>
      </c>
      <c r="K5567" s="430">
        <v>0</v>
      </c>
      <c r="L5567" s="430">
        <v>0</v>
      </c>
      <c r="M5567" s="430">
        <v>0</v>
      </c>
      <c r="N5567" s="430">
        <v>0</v>
      </c>
      <c r="O5567" s="430">
        <v>0</v>
      </c>
      <c r="P5567" s="430">
        <v>0</v>
      </c>
      <c r="Q5567" s="430">
        <v>0</v>
      </c>
      <c r="R5567" s="430">
        <v>0</v>
      </c>
      <c r="S5567" s="430">
        <v>0</v>
      </c>
      <c r="T5567" s="430">
        <v>0</v>
      </c>
      <c r="U5567" s="430">
        <v>0</v>
      </c>
      <c r="V5567" s="430">
        <v>0</v>
      </c>
      <c r="W5567" s="430">
        <v>0</v>
      </c>
      <c r="X5567" s="430">
        <v>0</v>
      </c>
      <c r="Y5567" s="430">
        <v>0</v>
      </c>
      <c r="Z5567" s="430">
        <v>0</v>
      </c>
      <c r="AA5567" s="430">
        <v>0</v>
      </c>
      <c r="AB5567" s="430">
        <v>0</v>
      </c>
      <c r="AC5567" s="430">
        <v>0</v>
      </c>
      <c r="AD5567" s="430">
        <v>0</v>
      </c>
      <c r="AE5567" s="430">
        <v>0</v>
      </c>
      <c r="AF5567" s="430">
        <v>0</v>
      </c>
      <c r="AG5567" s="430">
        <v>0</v>
      </c>
      <c r="AH5567" s="430">
        <v>0</v>
      </c>
      <c r="AI5567" s="430">
        <v>0</v>
      </c>
      <c r="AJ5567" s="430">
        <v>0</v>
      </c>
      <c r="AK5567" s="430">
        <v>0</v>
      </c>
      <c r="AL5567" s="430">
        <v>0</v>
      </c>
    </row>
    <row r="5568" spans="1:38" x14ac:dyDescent="0.25">
      <c r="A5568" s="430" t="s">
        <v>4403</v>
      </c>
      <c r="B5568" s="430">
        <v>1</v>
      </c>
      <c r="C5568" s="430" t="s">
        <v>4404</v>
      </c>
      <c r="D5568" s="430" t="s">
        <v>4018</v>
      </c>
      <c r="E5568" s="430">
        <v>101</v>
      </c>
      <c r="F5568" s="430">
        <v>0</v>
      </c>
      <c r="G5568" s="430">
        <v>0</v>
      </c>
      <c r="H5568" s="430">
        <v>0</v>
      </c>
      <c r="I5568" s="430">
        <v>0</v>
      </c>
      <c r="J5568" s="430">
        <v>0</v>
      </c>
      <c r="K5568" s="430">
        <v>0</v>
      </c>
      <c r="L5568" s="430">
        <v>0</v>
      </c>
      <c r="M5568" s="430">
        <v>0</v>
      </c>
      <c r="N5568" s="430">
        <v>0</v>
      </c>
      <c r="O5568" s="430">
        <v>0</v>
      </c>
      <c r="P5568" s="430">
        <v>0</v>
      </c>
      <c r="Q5568" s="430">
        <v>0</v>
      </c>
      <c r="R5568" s="430">
        <v>0</v>
      </c>
      <c r="S5568" s="430">
        <v>0</v>
      </c>
      <c r="T5568" s="430">
        <v>0</v>
      </c>
      <c r="U5568" s="430">
        <v>0</v>
      </c>
      <c r="V5568" s="430">
        <v>0</v>
      </c>
      <c r="W5568" s="430">
        <v>0</v>
      </c>
      <c r="X5568" s="430">
        <v>0</v>
      </c>
      <c r="Y5568" s="430">
        <v>0</v>
      </c>
      <c r="Z5568" s="430">
        <v>0</v>
      </c>
      <c r="AA5568" s="430">
        <v>0</v>
      </c>
      <c r="AB5568" s="430">
        <v>0</v>
      </c>
      <c r="AC5568" s="430">
        <v>0</v>
      </c>
      <c r="AD5568" s="430">
        <v>0</v>
      </c>
      <c r="AE5568" s="430">
        <v>0</v>
      </c>
      <c r="AF5568" s="430">
        <v>0</v>
      </c>
      <c r="AG5568" s="430">
        <v>0</v>
      </c>
      <c r="AH5568" s="430">
        <v>0</v>
      </c>
      <c r="AI5568" s="430">
        <v>0</v>
      </c>
      <c r="AJ5568" s="430">
        <v>0</v>
      </c>
      <c r="AK5568" s="430">
        <v>0</v>
      </c>
      <c r="AL5568" s="430">
        <v>0</v>
      </c>
    </row>
    <row r="5569" spans="1:38" x14ac:dyDescent="0.25">
      <c r="A5569" s="430" t="s">
        <v>4403</v>
      </c>
      <c r="B5569" s="430">
        <v>1</v>
      </c>
      <c r="C5569" s="430" t="s">
        <v>4404</v>
      </c>
      <c r="D5569" s="430" t="s">
        <v>4226</v>
      </c>
      <c r="E5569" s="430">
        <v>101</v>
      </c>
      <c r="F5569" s="430">
        <v>0</v>
      </c>
      <c r="G5569" s="430">
        <v>0</v>
      </c>
      <c r="H5569" s="430">
        <v>0</v>
      </c>
      <c r="I5569" s="430">
        <v>0</v>
      </c>
      <c r="J5569" s="430">
        <v>0</v>
      </c>
      <c r="K5569" s="430">
        <v>0</v>
      </c>
      <c r="L5569" s="430">
        <v>0</v>
      </c>
      <c r="M5569" s="430">
        <v>0</v>
      </c>
      <c r="N5569" s="430">
        <v>0</v>
      </c>
      <c r="O5569" s="430">
        <v>0</v>
      </c>
      <c r="P5569" s="430">
        <v>0</v>
      </c>
      <c r="Q5569" s="430">
        <v>0</v>
      </c>
      <c r="R5569" s="430">
        <v>0</v>
      </c>
      <c r="S5569" s="430">
        <v>0</v>
      </c>
      <c r="T5569" s="430">
        <v>0</v>
      </c>
      <c r="U5569" s="430">
        <v>0</v>
      </c>
      <c r="V5569" s="430">
        <v>0</v>
      </c>
      <c r="W5569" s="430">
        <v>0</v>
      </c>
      <c r="X5569" s="430">
        <v>0</v>
      </c>
      <c r="Y5569" s="430">
        <v>0</v>
      </c>
      <c r="Z5569" s="430">
        <v>0</v>
      </c>
      <c r="AA5569" s="430">
        <v>0</v>
      </c>
      <c r="AB5569" s="430">
        <v>0</v>
      </c>
      <c r="AC5569" s="430">
        <v>0</v>
      </c>
      <c r="AD5569" s="430">
        <v>0</v>
      </c>
      <c r="AE5569" s="430">
        <v>0</v>
      </c>
      <c r="AF5569" s="430">
        <v>0</v>
      </c>
      <c r="AG5569" s="430">
        <v>0</v>
      </c>
      <c r="AH5569" s="430">
        <v>0</v>
      </c>
      <c r="AI5569" s="430">
        <v>0</v>
      </c>
      <c r="AJ5569" s="430">
        <v>0</v>
      </c>
      <c r="AK5569" s="430">
        <v>0</v>
      </c>
      <c r="AL5569" s="430">
        <v>0</v>
      </c>
    </row>
    <row r="5570" spans="1:38" x14ac:dyDescent="0.25">
      <c r="A5570" s="430" t="s">
        <v>4403</v>
      </c>
      <c r="B5570" s="430">
        <v>1</v>
      </c>
      <c r="C5570" s="430" t="s">
        <v>4404</v>
      </c>
      <c r="D5570" s="430" t="s">
        <v>4020</v>
      </c>
      <c r="E5570" s="430">
        <v>101</v>
      </c>
      <c r="F5570" s="430">
        <v>0</v>
      </c>
      <c r="G5570" s="430">
        <v>0</v>
      </c>
      <c r="H5570" s="430">
        <v>0</v>
      </c>
      <c r="I5570" s="430">
        <v>0</v>
      </c>
      <c r="J5570" s="430">
        <v>0</v>
      </c>
      <c r="K5570" s="430">
        <v>0</v>
      </c>
      <c r="L5570" s="430">
        <v>0</v>
      </c>
      <c r="M5570" s="430">
        <v>0</v>
      </c>
      <c r="N5570" s="430">
        <v>0</v>
      </c>
      <c r="O5570" s="430">
        <v>0</v>
      </c>
      <c r="P5570" s="430">
        <v>0</v>
      </c>
      <c r="Q5570" s="430">
        <v>0</v>
      </c>
      <c r="R5570" s="430">
        <v>0</v>
      </c>
      <c r="S5570" s="430">
        <v>0</v>
      </c>
      <c r="T5570" s="430">
        <v>0</v>
      </c>
      <c r="U5570" s="430">
        <v>0</v>
      </c>
      <c r="V5570" s="430">
        <v>0</v>
      </c>
      <c r="W5570" s="430">
        <v>0</v>
      </c>
      <c r="X5570" s="430">
        <v>0</v>
      </c>
      <c r="Y5570" s="430">
        <v>0</v>
      </c>
      <c r="Z5570" s="430">
        <v>0</v>
      </c>
      <c r="AA5570" s="430">
        <v>0</v>
      </c>
      <c r="AB5570" s="430">
        <v>0</v>
      </c>
      <c r="AC5570" s="430">
        <v>0</v>
      </c>
      <c r="AD5570" s="430">
        <v>0</v>
      </c>
      <c r="AE5570" s="430">
        <v>0</v>
      </c>
      <c r="AF5570" s="430">
        <v>0</v>
      </c>
      <c r="AG5570" s="430">
        <v>0</v>
      </c>
      <c r="AH5570" s="430">
        <v>0</v>
      </c>
      <c r="AI5570" s="430">
        <v>0</v>
      </c>
      <c r="AJ5570" s="430">
        <v>0</v>
      </c>
      <c r="AK5570" s="430">
        <v>0</v>
      </c>
      <c r="AL5570" s="430">
        <v>0</v>
      </c>
    </row>
    <row r="5571" spans="1:38" x14ac:dyDescent="0.25">
      <c r="A5571" s="430" t="s">
        <v>4403</v>
      </c>
      <c r="B5571" s="430">
        <v>1</v>
      </c>
      <c r="C5571" s="430" t="s">
        <v>4404</v>
      </c>
      <c r="D5571" s="430" t="s">
        <v>4022</v>
      </c>
      <c r="E5571" s="430">
        <v>101</v>
      </c>
      <c r="F5571" s="430">
        <v>0</v>
      </c>
      <c r="G5571" s="430">
        <v>0</v>
      </c>
      <c r="H5571" s="430">
        <v>0</v>
      </c>
      <c r="I5571" s="430">
        <v>0</v>
      </c>
      <c r="J5571" s="430">
        <v>0</v>
      </c>
      <c r="K5571" s="430">
        <v>0</v>
      </c>
      <c r="L5571" s="430">
        <v>0</v>
      </c>
      <c r="M5571" s="430">
        <v>0</v>
      </c>
      <c r="N5571" s="430">
        <v>0</v>
      </c>
      <c r="O5571" s="430">
        <v>0</v>
      </c>
      <c r="P5571" s="430">
        <v>0</v>
      </c>
      <c r="Q5571" s="430">
        <v>0</v>
      </c>
      <c r="R5571" s="430">
        <v>0</v>
      </c>
      <c r="S5571" s="430">
        <v>0</v>
      </c>
      <c r="T5571" s="430">
        <v>0</v>
      </c>
      <c r="U5571" s="430">
        <v>0</v>
      </c>
      <c r="V5571" s="430">
        <v>0</v>
      </c>
      <c r="W5571" s="430">
        <v>0</v>
      </c>
      <c r="X5571" s="430">
        <v>0</v>
      </c>
      <c r="Y5571" s="430">
        <v>0</v>
      </c>
      <c r="Z5571" s="430">
        <v>0</v>
      </c>
      <c r="AA5571" s="430">
        <v>0</v>
      </c>
      <c r="AB5571" s="430">
        <v>0</v>
      </c>
      <c r="AC5571" s="430">
        <v>0</v>
      </c>
      <c r="AD5571" s="430">
        <v>0</v>
      </c>
      <c r="AE5571" s="430">
        <v>0</v>
      </c>
      <c r="AF5571" s="430">
        <v>0</v>
      </c>
      <c r="AG5571" s="430">
        <v>0</v>
      </c>
      <c r="AH5571" s="430">
        <v>0</v>
      </c>
      <c r="AI5571" s="430">
        <v>0</v>
      </c>
      <c r="AJ5571" s="430">
        <v>0</v>
      </c>
      <c r="AK5571" s="430">
        <v>0</v>
      </c>
      <c r="AL5571" s="430">
        <v>0</v>
      </c>
    </row>
    <row r="5572" spans="1:38" x14ac:dyDescent="0.25">
      <c r="A5572" s="430" t="s">
        <v>4403</v>
      </c>
      <c r="B5572" s="430">
        <v>1</v>
      </c>
      <c r="C5572" s="430" t="s">
        <v>4404</v>
      </c>
      <c r="D5572" s="430" t="s">
        <v>4024</v>
      </c>
      <c r="E5572" s="430">
        <v>101</v>
      </c>
      <c r="F5572" s="430">
        <v>0</v>
      </c>
      <c r="G5572" s="430">
        <v>0</v>
      </c>
      <c r="H5572" s="430">
        <v>0</v>
      </c>
      <c r="I5572" s="430">
        <v>0</v>
      </c>
      <c r="J5572" s="430">
        <v>0</v>
      </c>
      <c r="K5572" s="430">
        <v>0</v>
      </c>
      <c r="L5572" s="430">
        <v>0</v>
      </c>
      <c r="M5572" s="430">
        <v>0</v>
      </c>
      <c r="N5572" s="430">
        <v>0</v>
      </c>
      <c r="O5572" s="430">
        <v>0</v>
      </c>
      <c r="P5572" s="430">
        <v>0</v>
      </c>
      <c r="Q5572" s="430">
        <v>0</v>
      </c>
      <c r="R5572" s="430">
        <v>0</v>
      </c>
      <c r="S5572" s="430">
        <v>0</v>
      </c>
      <c r="T5572" s="430">
        <v>0</v>
      </c>
      <c r="U5572" s="430">
        <v>0</v>
      </c>
      <c r="V5572" s="430">
        <v>0</v>
      </c>
      <c r="W5572" s="430">
        <v>0</v>
      </c>
      <c r="X5572" s="430">
        <v>0</v>
      </c>
      <c r="Y5572" s="430">
        <v>0</v>
      </c>
      <c r="Z5572" s="430">
        <v>0</v>
      </c>
      <c r="AA5572" s="430">
        <v>0</v>
      </c>
      <c r="AB5572" s="430">
        <v>0</v>
      </c>
      <c r="AC5572" s="430">
        <v>0</v>
      </c>
      <c r="AD5572" s="430">
        <v>0</v>
      </c>
      <c r="AE5572" s="430">
        <v>0</v>
      </c>
      <c r="AF5572" s="430">
        <v>0</v>
      </c>
      <c r="AG5572" s="430">
        <v>0</v>
      </c>
      <c r="AH5572" s="430">
        <v>0</v>
      </c>
      <c r="AI5572" s="430">
        <v>0</v>
      </c>
      <c r="AJ5572" s="430">
        <v>0</v>
      </c>
      <c r="AK5572" s="430">
        <v>0</v>
      </c>
      <c r="AL5572" s="430">
        <v>0</v>
      </c>
    </row>
    <row r="5573" spans="1:38" x14ac:dyDescent="0.25">
      <c r="A5573" s="430" t="s">
        <v>4403</v>
      </c>
      <c r="B5573" s="430">
        <v>1</v>
      </c>
      <c r="C5573" s="430" t="s">
        <v>4404</v>
      </c>
      <c r="D5573" s="430" t="s">
        <v>4026</v>
      </c>
      <c r="E5573" s="430">
        <v>101</v>
      </c>
      <c r="F5573" s="430">
        <v>1.08512903695</v>
      </c>
      <c r="G5573" s="430">
        <v>1.0311803525000001</v>
      </c>
      <c r="H5573" s="430">
        <v>1.0875849044499999</v>
      </c>
      <c r="I5573" s="430">
        <v>1.10861998945</v>
      </c>
      <c r="J5573" s="430">
        <v>1.0828476898499999</v>
      </c>
      <c r="K5573" s="430">
        <v>1.1225026120999999</v>
      </c>
      <c r="L5573" s="430">
        <v>1.3165490117</v>
      </c>
      <c r="M5573" s="430">
        <v>1.26294187625</v>
      </c>
      <c r="N5573" s="430">
        <v>1.13025728075</v>
      </c>
      <c r="O5573" s="430">
        <v>1.00554659245</v>
      </c>
      <c r="P5573" s="430">
        <v>0.46430037815000003</v>
      </c>
      <c r="Q5573" s="430">
        <v>0.34089607129999999</v>
      </c>
      <c r="R5573" s="430">
        <v>0.38379429669999998</v>
      </c>
      <c r="S5573" s="430">
        <v>0.35583950510000001</v>
      </c>
      <c r="T5573" s="430">
        <v>0.39641896199999999</v>
      </c>
      <c r="U5573" s="430">
        <v>0.40191540284999999</v>
      </c>
      <c r="V5573" s="430">
        <v>0.38038670035</v>
      </c>
      <c r="W5573" s="430">
        <v>0.23748649035</v>
      </c>
      <c r="X5573" s="430">
        <v>0.18484539994999999</v>
      </c>
      <c r="Y5573" s="430">
        <v>0.14510910190000001</v>
      </c>
      <c r="Z5573" s="430">
        <v>0.19103175380000001</v>
      </c>
      <c r="AA5573" s="430">
        <v>0.2386670763</v>
      </c>
      <c r="AB5573" s="430">
        <v>0.26131553499999999</v>
      </c>
      <c r="AC5573" s="430">
        <v>0.19858592985000001</v>
      </c>
      <c r="AD5573" s="430">
        <v>0.21055165749999999</v>
      </c>
      <c r="AE5573" s="430">
        <v>0.23170957465</v>
      </c>
      <c r="AF5573" s="430">
        <v>0.19941710604999999</v>
      </c>
      <c r="AG5573" s="430">
        <v>0.20023860025000001</v>
      </c>
      <c r="AH5573" s="430">
        <v>0.22198001065</v>
      </c>
      <c r="AI5573" s="430">
        <v>0.19348839209999999</v>
      </c>
      <c r="AJ5573" s="430">
        <v>0.17839140695</v>
      </c>
      <c r="AK5573" s="430">
        <v>0.24466624795</v>
      </c>
      <c r="AL5573" s="430">
        <v>0</v>
      </c>
    </row>
    <row r="5574" spans="1:38" x14ac:dyDescent="0.25">
      <c r="A5574" s="430" t="s">
        <v>4403</v>
      </c>
      <c r="B5574" s="430">
        <v>1</v>
      </c>
      <c r="C5574" s="430" t="s">
        <v>4404</v>
      </c>
      <c r="D5574" s="430" t="s">
        <v>4028</v>
      </c>
      <c r="E5574" s="430">
        <v>101</v>
      </c>
      <c r="F5574" s="430">
        <v>0</v>
      </c>
      <c r="G5574" s="430">
        <v>0</v>
      </c>
      <c r="H5574" s="430">
        <v>0</v>
      </c>
      <c r="I5574" s="430">
        <v>0</v>
      </c>
      <c r="J5574" s="430">
        <v>0</v>
      </c>
      <c r="K5574" s="430">
        <v>0</v>
      </c>
      <c r="L5574" s="430">
        <v>0</v>
      </c>
      <c r="M5574" s="430">
        <v>0</v>
      </c>
      <c r="N5574" s="430">
        <v>0</v>
      </c>
      <c r="O5574" s="430">
        <v>0</v>
      </c>
      <c r="P5574" s="430">
        <v>0</v>
      </c>
      <c r="Q5574" s="430">
        <v>0.57250599420000003</v>
      </c>
      <c r="R5574" s="430">
        <v>0.57614368375000002</v>
      </c>
      <c r="S5574" s="430">
        <v>0.56910749000000005</v>
      </c>
      <c r="T5574" s="430">
        <v>0.25524593620000002</v>
      </c>
      <c r="U5574" s="430">
        <v>0.1973334621</v>
      </c>
      <c r="V5574" s="430">
        <v>0.27710423560000003</v>
      </c>
      <c r="W5574" s="430">
        <v>0.26697911725000001</v>
      </c>
      <c r="X5574" s="430">
        <v>0.13255275345</v>
      </c>
      <c r="Y5574" s="430">
        <v>4.86776368E-2</v>
      </c>
      <c r="Z5574" s="430">
        <v>8.8055219099999998E-2</v>
      </c>
      <c r="AA5574" s="430">
        <v>0.13371317169999999</v>
      </c>
      <c r="AB5574" s="430">
        <v>0.11734943785</v>
      </c>
      <c r="AC5574" s="430">
        <v>0.15403011550000001</v>
      </c>
      <c r="AD5574" s="430">
        <v>0.15704310925000001</v>
      </c>
      <c r="AE5574" s="430">
        <v>0.18707954730000001</v>
      </c>
      <c r="AF5574" s="430">
        <v>0.27416267480000001</v>
      </c>
      <c r="AG5574" s="430">
        <v>0.22056638695</v>
      </c>
      <c r="AH5574" s="430">
        <v>0.24144630380000001</v>
      </c>
      <c r="AI5574" s="430">
        <v>0.35503364780000002</v>
      </c>
      <c r="AJ5574" s="430">
        <v>0.36427079044999999</v>
      </c>
      <c r="AK5574" s="430">
        <v>0.43620637255</v>
      </c>
      <c r="AL5574" s="430">
        <v>0</v>
      </c>
    </row>
    <row r="5575" spans="1:38" x14ac:dyDescent="0.25">
      <c r="A5575" s="430" t="s">
        <v>4403</v>
      </c>
      <c r="B5575" s="430">
        <v>1</v>
      </c>
      <c r="C5575" s="430" t="s">
        <v>4404</v>
      </c>
      <c r="D5575" s="430" t="s">
        <v>4030</v>
      </c>
      <c r="E5575" s="430">
        <v>101</v>
      </c>
      <c r="F5575" s="430">
        <v>0</v>
      </c>
      <c r="G5575" s="430">
        <v>0</v>
      </c>
      <c r="H5575" s="430">
        <v>0</v>
      </c>
      <c r="I5575" s="430">
        <v>0</v>
      </c>
      <c r="J5575" s="430">
        <v>0</v>
      </c>
      <c r="K5575" s="430">
        <v>0</v>
      </c>
      <c r="L5575" s="430">
        <v>0</v>
      </c>
      <c r="M5575" s="430">
        <v>0</v>
      </c>
      <c r="N5575" s="430">
        <v>0</v>
      </c>
      <c r="O5575" s="430">
        <v>0</v>
      </c>
      <c r="P5575" s="430">
        <v>0</v>
      </c>
      <c r="Q5575" s="430">
        <v>0</v>
      </c>
      <c r="R5575" s="430">
        <v>0</v>
      </c>
      <c r="S5575" s="430">
        <v>0</v>
      </c>
      <c r="T5575" s="430">
        <v>0</v>
      </c>
      <c r="U5575" s="430">
        <v>0</v>
      </c>
      <c r="V5575" s="430">
        <v>0</v>
      </c>
      <c r="W5575" s="430">
        <v>0</v>
      </c>
      <c r="X5575" s="430">
        <v>0</v>
      </c>
      <c r="Y5575" s="430">
        <v>0</v>
      </c>
      <c r="Z5575" s="430">
        <v>0</v>
      </c>
      <c r="AA5575" s="430">
        <v>0</v>
      </c>
      <c r="AB5575" s="430">
        <v>0</v>
      </c>
      <c r="AC5575" s="430">
        <v>0</v>
      </c>
      <c r="AD5575" s="430">
        <v>0</v>
      </c>
      <c r="AE5575" s="430">
        <v>0</v>
      </c>
      <c r="AF5575" s="430">
        <v>0</v>
      </c>
      <c r="AG5575" s="430">
        <v>0</v>
      </c>
      <c r="AH5575" s="430">
        <v>0</v>
      </c>
      <c r="AI5575" s="430">
        <v>0</v>
      </c>
      <c r="AJ5575" s="430">
        <v>0</v>
      </c>
      <c r="AK5575" s="430">
        <v>0</v>
      </c>
      <c r="AL5575" s="430">
        <v>0</v>
      </c>
    </row>
    <row r="5576" spans="1:38" x14ac:dyDescent="0.25">
      <c r="A5576" s="430" t="s">
        <v>4403</v>
      </c>
      <c r="B5576" s="430">
        <v>1</v>
      </c>
      <c r="C5576" s="430" t="s">
        <v>4404</v>
      </c>
      <c r="D5576" s="430" t="s">
        <v>4032</v>
      </c>
      <c r="E5576" s="430">
        <v>101</v>
      </c>
      <c r="F5576" s="430">
        <v>0</v>
      </c>
      <c r="G5576" s="430">
        <v>0</v>
      </c>
      <c r="H5576" s="430">
        <v>0</v>
      </c>
      <c r="I5576" s="430">
        <v>0</v>
      </c>
      <c r="J5576" s="430">
        <v>0</v>
      </c>
      <c r="K5576" s="430">
        <v>0</v>
      </c>
      <c r="L5576" s="430">
        <v>0</v>
      </c>
      <c r="M5576" s="430">
        <v>0</v>
      </c>
      <c r="N5576" s="430">
        <v>0</v>
      </c>
      <c r="O5576" s="430">
        <v>0</v>
      </c>
      <c r="P5576" s="430">
        <v>0</v>
      </c>
      <c r="Q5576" s="430">
        <v>0</v>
      </c>
      <c r="R5576" s="430">
        <v>0</v>
      </c>
      <c r="S5576" s="430">
        <v>0</v>
      </c>
      <c r="T5576" s="430">
        <v>0</v>
      </c>
      <c r="U5576" s="430">
        <v>0</v>
      </c>
      <c r="V5576" s="430">
        <v>0</v>
      </c>
      <c r="W5576" s="430">
        <v>0</v>
      </c>
      <c r="X5576" s="430">
        <v>0</v>
      </c>
      <c r="Y5576" s="430">
        <v>0</v>
      </c>
      <c r="Z5576" s="430">
        <v>0</v>
      </c>
      <c r="AA5576" s="430">
        <v>0</v>
      </c>
      <c r="AB5576" s="430">
        <v>0</v>
      </c>
      <c r="AC5576" s="430">
        <v>0</v>
      </c>
      <c r="AD5576" s="430">
        <v>0</v>
      </c>
      <c r="AE5576" s="430">
        <v>0</v>
      </c>
      <c r="AF5576" s="430">
        <v>0</v>
      </c>
      <c r="AG5576" s="430">
        <v>0</v>
      </c>
      <c r="AH5576" s="430">
        <v>0</v>
      </c>
      <c r="AI5576" s="430">
        <v>0</v>
      </c>
      <c r="AJ5576" s="430">
        <v>0</v>
      </c>
      <c r="AK5576" s="430">
        <v>0</v>
      </c>
      <c r="AL5576" s="430">
        <v>0</v>
      </c>
    </row>
    <row r="5577" spans="1:38" x14ac:dyDescent="0.25">
      <c r="A5577" s="430" t="s">
        <v>4403</v>
      </c>
      <c r="B5577" s="430">
        <v>1</v>
      </c>
      <c r="C5577" s="430" t="s">
        <v>4404</v>
      </c>
      <c r="D5577" s="430" t="s">
        <v>4034</v>
      </c>
      <c r="E5577" s="430">
        <v>101</v>
      </c>
      <c r="F5577" s="430">
        <v>0</v>
      </c>
      <c r="G5577" s="430">
        <v>0</v>
      </c>
      <c r="H5577" s="430">
        <v>0</v>
      </c>
      <c r="I5577" s="430">
        <v>0</v>
      </c>
      <c r="J5577" s="430">
        <v>0</v>
      </c>
      <c r="K5577" s="430">
        <v>0</v>
      </c>
      <c r="L5577" s="430">
        <v>0</v>
      </c>
      <c r="M5577" s="430">
        <v>0</v>
      </c>
      <c r="N5577" s="430">
        <v>0</v>
      </c>
      <c r="O5577" s="430">
        <v>0</v>
      </c>
      <c r="P5577" s="430">
        <v>0</v>
      </c>
      <c r="Q5577" s="430">
        <v>0</v>
      </c>
      <c r="R5577" s="430">
        <v>0</v>
      </c>
      <c r="S5577" s="430">
        <v>0</v>
      </c>
      <c r="T5577" s="430">
        <v>0</v>
      </c>
      <c r="U5577" s="430">
        <v>0</v>
      </c>
      <c r="V5577" s="430">
        <v>0</v>
      </c>
      <c r="W5577" s="430">
        <v>0</v>
      </c>
      <c r="X5577" s="430">
        <v>0</v>
      </c>
      <c r="Y5577" s="430">
        <v>0</v>
      </c>
      <c r="Z5577" s="430">
        <v>0</v>
      </c>
      <c r="AA5577" s="430">
        <v>0</v>
      </c>
      <c r="AB5577" s="430">
        <v>0</v>
      </c>
      <c r="AC5577" s="430">
        <v>0</v>
      </c>
      <c r="AD5577" s="430">
        <v>0</v>
      </c>
      <c r="AE5577" s="430">
        <v>0</v>
      </c>
      <c r="AF5577" s="430">
        <v>0</v>
      </c>
      <c r="AG5577" s="430">
        <v>0</v>
      </c>
      <c r="AH5577" s="430">
        <v>0</v>
      </c>
      <c r="AI5577" s="430">
        <v>0</v>
      </c>
      <c r="AJ5577" s="430">
        <v>0</v>
      </c>
      <c r="AK5577" s="430">
        <v>0</v>
      </c>
      <c r="AL5577" s="430">
        <v>0</v>
      </c>
    </row>
    <row r="5578" spans="1:38" x14ac:dyDescent="0.25">
      <c r="A5578" s="430" t="s">
        <v>4403</v>
      </c>
      <c r="B5578" s="430">
        <v>1</v>
      </c>
      <c r="C5578" s="430" t="s">
        <v>4404</v>
      </c>
      <c r="D5578" s="430" t="s">
        <v>4036</v>
      </c>
      <c r="E5578" s="430">
        <v>101</v>
      </c>
      <c r="F5578" s="430">
        <v>0</v>
      </c>
      <c r="G5578" s="430">
        <v>0</v>
      </c>
      <c r="H5578" s="430">
        <v>0</v>
      </c>
      <c r="I5578" s="430">
        <v>0</v>
      </c>
      <c r="J5578" s="430">
        <v>0</v>
      </c>
      <c r="K5578" s="430">
        <v>0</v>
      </c>
      <c r="L5578" s="430">
        <v>0</v>
      </c>
      <c r="M5578" s="430">
        <v>0</v>
      </c>
      <c r="N5578" s="430">
        <v>0</v>
      </c>
      <c r="O5578" s="430">
        <v>0</v>
      </c>
      <c r="P5578" s="430">
        <v>0</v>
      </c>
      <c r="Q5578" s="430">
        <v>0</v>
      </c>
      <c r="R5578" s="430">
        <v>0</v>
      </c>
      <c r="S5578" s="430">
        <v>0</v>
      </c>
      <c r="T5578" s="430">
        <v>0</v>
      </c>
      <c r="U5578" s="430">
        <v>0</v>
      </c>
      <c r="V5578" s="430">
        <v>0</v>
      </c>
      <c r="W5578" s="430">
        <v>0</v>
      </c>
      <c r="X5578" s="430">
        <v>0</v>
      </c>
      <c r="Y5578" s="430">
        <v>0</v>
      </c>
      <c r="Z5578" s="430">
        <v>0</v>
      </c>
      <c r="AA5578" s="430">
        <v>0</v>
      </c>
      <c r="AB5578" s="430">
        <v>0</v>
      </c>
      <c r="AC5578" s="430">
        <v>0</v>
      </c>
      <c r="AD5578" s="430">
        <v>0</v>
      </c>
      <c r="AE5578" s="430">
        <v>0</v>
      </c>
      <c r="AF5578" s="430">
        <v>0</v>
      </c>
      <c r="AG5578" s="430">
        <v>0</v>
      </c>
      <c r="AH5578" s="430">
        <v>0</v>
      </c>
      <c r="AI5578" s="430">
        <v>0</v>
      </c>
      <c r="AJ5578" s="430">
        <v>0</v>
      </c>
      <c r="AK5578" s="430">
        <v>0</v>
      </c>
      <c r="AL5578" s="430">
        <v>0</v>
      </c>
    </row>
    <row r="5579" spans="1:38" x14ac:dyDescent="0.25">
      <c r="A5579" s="430" t="s">
        <v>4403</v>
      </c>
      <c r="B5579" s="430">
        <v>1</v>
      </c>
      <c r="C5579" s="430" t="s">
        <v>4404</v>
      </c>
      <c r="D5579" s="430" t="s">
        <v>4038</v>
      </c>
      <c r="E5579" s="430">
        <v>101</v>
      </c>
      <c r="F5579" s="430">
        <v>0</v>
      </c>
      <c r="G5579" s="430">
        <v>0</v>
      </c>
      <c r="H5579" s="430">
        <v>0</v>
      </c>
      <c r="I5579" s="430">
        <v>0</v>
      </c>
      <c r="J5579" s="430">
        <v>0</v>
      </c>
      <c r="K5579" s="430">
        <v>0</v>
      </c>
      <c r="L5579" s="430">
        <v>0</v>
      </c>
      <c r="M5579" s="430">
        <v>0</v>
      </c>
      <c r="N5579" s="430">
        <v>0</v>
      </c>
      <c r="O5579" s="430">
        <v>0</v>
      </c>
      <c r="P5579" s="430">
        <v>0</v>
      </c>
      <c r="Q5579" s="430">
        <v>0</v>
      </c>
      <c r="R5579" s="430">
        <v>0</v>
      </c>
      <c r="S5579" s="430">
        <v>0</v>
      </c>
      <c r="T5579" s="430">
        <v>0</v>
      </c>
      <c r="U5579" s="430">
        <v>0</v>
      </c>
      <c r="V5579" s="430">
        <v>0</v>
      </c>
      <c r="W5579" s="430">
        <v>0</v>
      </c>
      <c r="X5579" s="430">
        <v>0</v>
      </c>
      <c r="Y5579" s="430">
        <v>0</v>
      </c>
      <c r="Z5579" s="430">
        <v>0</v>
      </c>
      <c r="AA5579" s="430">
        <v>0</v>
      </c>
      <c r="AB5579" s="430">
        <v>0</v>
      </c>
      <c r="AC5579" s="430">
        <v>0</v>
      </c>
      <c r="AD5579" s="430">
        <v>0</v>
      </c>
      <c r="AE5579" s="430">
        <v>0</v>
      </c>
      <c r="AF5579" s="430">
        <v>0</v>
      </c>
      <c r="AG5579" s="430">
        <v>0</v>
      </c>
      <c r="AH5579" s="430">
        <v>0</v>
      </c>
      <c r="AI5579" s="430">
        <v>0</v>
      </c>
      <c r="AJ5579" s="430">
        <v>0</v>
      </c>
      <c r="AK5579" s="430">
        <v>0</v>
      </c>
      <c r="AL5579" s="430">
        <v>0</v>
      </c>
    </row>
    <row r="5580" spans="1:38" x14ac:dyDescent="0.25">
      <c r="A5580" s="430" t="s">
        <v>4403</v>
      </c>
      <c r="B5580" s="430">
        <v>1</v>
      </c>
      <c r="C5580" s="430" t="s">
        <v>4404</v>
      </c>
      <c r="D5580" s="430" t="s">
        <v>4040</v>
      </c>
      <c r="E5580" s="430">
        <v>101</v>
      </c>
      <c r="F5580" s="430">
        <v>0</v>
      </c>
      <c r="G5580" s="430">
        <v>0</v>
      </c>
      <c r="H5580" s="430">
        <v>0</v>
      </c>
      <c r="I5580" s="430">
        <v>0</v>
      </c>
      <c r="J5580" s="430">
        <v>0</v>
      </c>
      <c r="K5580" s="430">
        <v>0</v>
      </c>
      <c r="L5580" s="430">
        <v>0</v>
      </c>
      <c r="M5580" s="430">
        <v>0</v>
      </c>
      <c r="N5580" s="430">
        <v>0</v>
      </c>
      <c r="O5580" s="430">
        <v>0</v>
      </c>
      <c r="P5580" s="430">
        <v>0</v>
      </c>
      <c r="Q5580" s="430">
        <v>0</v>
      </c>
      <c r="R5580" s="430">
        <v>0</v>
      </c>
      <c r="S5580" s="430">
        <v>0</v>
      </c>
      <c r="T5580" s="430">
        <v>0</v>
      </c>
      <c r="U5580" s="430">
        <v>0</v>
      </c>
      <c r="V5580" s="430">
        <v>0</v>
      </c>
      <c r="W5580" s="430">
        <v>0</v>
      </c>
      <c r="X5580" s="430">
        <v>0</v>
      </c>
      <c r="Y5580" s="430">
        <v>0</v>
      </c>
      <c r="Z5580" s="430">
        <v>0</v>
      </c>
      <c r="AA5580" s="430">
        <v>0</v>
      </c>
      <c r="AB5580" s="430">
        <v>0</v>
      </c>
      <c r="AC5580" s="430">
        <v>0</v>
      </c>
      <c r="AD5580" s="430">
        <v>0</v>
      </c>
      <c r="AE5580" s="430">
        <v>0</v>
      </c>
      <c r="AF5580" s="430">
        <v>0</v>
      </c>
      <c r="AG5580" s="430">
        <v>0</v>
      </c>
      <c r="AH5580" s="430">
        <v>0</v>
      </c>
      <c r="AI5580" s="430">
        <v>0</v>
      </c>
      <c r="AJ5580" s="430">
        <v>0</v>
      </c>
      <c r="AK5580" s="430">
        <v>0</v>
      </c>
      <c r="AL5580" s="430">
        <v>0</v>
      </c>
    </row>
    <row r="5581" spans="1:38" x14ac:dyDescent="0.25">
      <c r="A5581" s="430" t="s">
        <v>4403</v>
      </c>
      <c r="B5581" s="430">
        <v>1</v>
      </c>
      <c r="C5581" s="430" t="s">
        <v>4404</v>
      </c>
      <c r="D5581" s="430" t="s">
        <v>4286</v>
      </c>
      <c r="E5581" s="430">
        <v>101</v>
      </c>
      <c r="F5581" s="430">
        <v>0</v>
      </c>
      <c r="G5581" s="430">
        <v>0</v>
      </c>
      <c r="H5581" s="430">
        <v>0</v>
      </c>
      <c r="I5581" s="430">
        <v>0</v>
      </c>
      <c r="J5581" s="430">
        <v>0</v>
      </c>
      <c r="K5581" s="430">
        <v>0</v>
      </c>
      <c r="L5581" s="430">
        <v>0</v>
      </c>
      <c r="M5581" s="430">
        <v>0</v>
      </c>
      <c r="N5581" s="430">
        <v>0</v>
      </c>
      <c r="O5581" s="430">
        <v>0</v>
      </c>
      <c r="P5581" s="430">
        <v>0</v>
      </c>
      <c r="Q5581" s="430">
        <v>0</v>
      </c>
      <c r="R5581" s="430">
        <v>0</v>
      </c>
      <c r="S5581" s="430">
        <v>0</v>
      </c>
      <c r="T5581" s="430">
        <v>0</v>
      </c>
      <c r="U5581" s="430">
        <v>0</v>
      </c>
      <c r="V5581" s="430">
        <v>0</v>
      </c>
      <c r="W5581" s="430">
        <v>0</v>
      </c>
      <c r="X5581" s="430">
        <v>0</v>
      </c>
      <c r="Y5581" s="430">
        <v>0</v>
      </c>
      <c r="Z5581" s="430">
        <v>0</v>
      </c>
      <c r="AA5581" s="430">
        <v>0</v>
      </c>
      <c r="AB5581" s="430">
        <v>0</v>
      </c>
      <c r="AC5581" s="430">
        <v>0</v>
      </c>
      <c r="AD5581" s="430">
        <v>0</v>
      </c>
      <c r="AE5581" s="430">
        <v>0</v>
      </c>
      <c r="AF5581" s="430">
        <v>0</v>
      </c>
      <c r="AG5581" s="430">
        <v>0</v>
      </c>
      <c r="AH5581" s="430">
        <v>0</v>
      </c>
      <c r="AI5581" s="430">
        <v>0</v>
      </c>
      <c r="AJ5581" s="430">
        <v>0</v>
      </c>
      <c r="AK5581" s="430">
        <v>0</v>
      </c>
      <c r="AL5581" s="430">
        <v>0</v>
      </c>
    </row>
    <row r="5582" spans="1:38" x14ac:dyDescent="0.25">
      <c r="A5582" s="430" t="s">
        <v>4403</v>
      </c>
      <c r="B5582" s="430">
        <v>1</v>
      </c>
      <c r="C5582" s="430" t="s">
        <v>4404</v>
      </c>
      <c r="D5582" s="430" t="s">
        <v>4042</v>
      </c>
      <c r="E5582" s="430">
        <v>101</v>
      </c>
      <c r="F5582" s="430">
        <v>0.35831251115000001</v>
      </c>
      <c r="G5582" s="430">
        <v>0.34049851240000001</v>
      </c>
      <c r="H5582" s="430">
        <v>0.35912344445</v>
      </c>
      <c r="I5582" s="430">
        <v>0.36606928775000003</v>
      </c>
      <c r="J5582" s="430">
        <v>0.35755920455000001</v>
      </c>
      <c r="K5582" s="430">
        <v>0.37065336695000001</v>
      </c>
      <c r="L5582" s="430">
        <v>0.43472800634999997</v>
      </c>
      <c r="M5582" s="430">
        <v>0.41702678645000002</v>
      </c>
      <c r="N5582" s="430">
        <v>0.37321397865</v>
      </c>
      <c r="O5582" s="430">
        <v>0.33203417429999998</v>
      </c>
      <c r="P5582" s="430">
        <v>0.25656664559999998</v>
      </c>
      <c r="Q5582" s="430">
        <v>0.62470190530000003</v>
      </c>
      <c r="R5582" s="430">
        <v>0.70765057440000001</v>
      </c>
      <c r="S5582" s="430">
        <v>0.73739828910000005</v>
      </c>
      <c r="T5582" s="430">
        <v>0.57002301710000003</v>
      </c>
      <c r="U5582" s="430">
        <v>0.72752333999999996</v>
      </c>
      <c r="V5582" s="430">
        <v>0.67640500260000003</v>
      </c>
      <c r="W5582" s="430">
        <v>0.66354549240000005</v>
      </c>
      <c r="X5582" s="430">
        <v>0.39203875235000002</v>
      </c>
      <c r="Y5582" s="430">
        <v>0.13310504810000001</v>
      </c>
      <c r="Z5582" s="430">
        <v>0.1208987862</v>
      </c>
      <c r="AA5582" s="430">
        <v>0.23087321434999999</v>
      </c>
      <c r="AB5582" s="430">
        <v>8.4890685600000002E-2</v>
      </c>
      <c r="AC5582" s="430">
        <v>9.3082541199999994E-2</v>
      </c>
      <c r="AD5582" s="430">
        <v>9.3058343249999995E-2</v>
      </c>
      <c r="AE5582" s="430">
        <v>9.5407403249999995E-2</v>
      </c>
      <c r="AF5582" s="430">
        <v>0.11523971125</v>
      </c>
      <c r="AG5582" s="430">
        <v>0.1106983762</v>
      </c>
      <c r="AH5582" s="430">
        <v>4.19254617E-2</v>
      </c>
      <c r="AI5582" s="430">
        <v>8.4634483900000002E-2</v>
      </c>
      <c r="AJ5582" s="430">
        <v>0.12223834024999999</v>
      </c>
      <c r="AK5582" s="430">
        <v>0.11781263459999999</v>
      </c>
      <c r="AL5582" s="430">
        <v>0</v>
      </c>
    </row>
    <row r="5583" spans="1:38" x14ac:dyDescent="0.25">
      <c r="A5583" s="430" t="s">
        <v>4403</v>
      </c>
      <c r="B5583" s="430">
        <v>1</v>
      </c>
      <c r="C5583" s="430" t="s">
        <v>4404</v>
      </c>
      <c r="D5583" s="430" t="s">
        <v>4044</v>
      </c>
      <c r="E5583" s="430">
        <v>101</v>
      </c>
      <c r="F5583" s="430">
        <v>4.80452424E-2</v>
      </c>
      <c r="G5583" s="430">
        <v>4.565660605E-2</v>
      </c>
      <c r="H5583" s="430">
        <v>4.8153979249999999E-2</v>
      </c>
      <c r="I5583" s="430">
        <v>4.9085328900000003E-2</v>
      </c>
      <c r="J5583" s="430">
        <v>4.7944232349999998E-2</v>
      </c>
      <c r="K5583" s="430">
        <v>4.9699997250000003E-2</v>
      </c>
      <c r="L5583" s="430">
        <v>5.8291606650000001E-2</v>
      </c>
      <c r="M5583" s="430">
        <v>5.59180949E-2</v>
      </c>
      <c r="N5583" s="430">
        <v>5.0043343999999997E-2</v>
      </c>
      <c r="O5583" s="430">
        <v>4.452164535E-2</v>
      </c>
      <c r="P5583" s="430">
        <v>1.0793068249999999E-2</v>
      </c>
      <c r="Q5583" s="430">
        <v>1.1414760750000001E-2</v>
      </c>
      <c r="R5583" s="430">
        <v>1.2131508399999999E-2</v>
      </c>
      <c r="S5583" s="430">
        <v>1.475324125E-2</v>
      </c>
      <c r="T5583" s="430">
        <v>1.716488645E-2</v>
      </c>
      <c r="U5583" s="430">
        <v>3.0912193750000001E-2</v>
      </c>
      <c r="V5583" s="430">
        <v>3.1692553550000002E-2</v>
      </c>
      <c r="W5583" s="430">
        <v>3.3314563499999998E-2</v>
      </c>
      <c r="X5583" s="430">
        <v>1.944362975E-2</v>
      </c>
      <c r="Y5583" s="430">
        <v>1.9178606149999999E-2</v>
      </c>
      <c r="Z5583" s="430">
        <v>3.0623432799999999E-2</v>
      </c>
      <c r="AA5583" s="430">
        <v>0.2032316002</v>
      </c>
      <c r="AB5583" s="430">
        <v>4.8948580050000003E-2</v>
      </c>
      <c r="AC5583" s="430">
        <v>5.3044843899999999E-2</v>
      </c>
      <c r="AD5583" s="430">
        <v>6.4376800050000002E-2</v>
      </c>
      <c r="AE5583" s="430">
        <v>5.6997534500000002E-2</v>
      </c>
      <c r="AF5583" s="430">
        <v>5.0455385950000001E-2</v>
      </c>
      <c r="AG5583" s="430">
        <v>5.6786114399999997E-2</v>
      </c>
      <c r="AH5583" s="430">
        <v>5.9870113400000001E-2</v>
      </c>
      <c r="AI5583" s="430">
        <v>8.4130117500000004E-2</v>
      </c>
      <c r="AJ5583" s="430">
        <v>6.0805201900000001E-2</v>
      </c>
      <c r="AK5583" s="430">
        <v>6.1588771799999997E-2</v>
      </c>
      <c r="AL5583" s="430">
        <v>0</v>
      </c>
    </row>
    <row r="5584" spans="1:38" x14ac:dyDescent="0.25">
      <c r="A5584" s="430" t="s">
        <v>4403</v>
      </c>
      <c r="B5584" s="430">
        <v>1</v>
      </c>
      <c r="C5584" s="430" t="s">
        <v>4404</v>
      </c>
      <c r="D5584" s="430" t="s">
        <v>4046</v>
      </c>
      <c r="E5584" s="430">
        <v>101</v>
      </c>
      <c r="F5584" s="430">
        <v>0.91423085410000005</v>
      </c>
      <c r="G5584" s="430">
        <v>0.86877860875000001</v>
      </c>
      <c r="H5584" s="430">
        <v>0.91629994214999999</v>
      </c>
      <c r="I5584" s="430">
        <v>0.93402218984999996</v>
      </c>
      <c r="J5584" s="430">
        <v>0.91230879850000002</v>
      </c>
      <c r="K5584" s="430">
        <v>0.94571842419999996</v>
      </c>
      <c r="L5584" s="430">
        <v>1.1092042393999999</v>
      </c>
      <c r="M5584" s="430">
        <v>1.0640397492</v>
      </c>
      <c r="N5584" s="430">
        <v>0.9522518002</v>
      </c>
      <c r="O5584" s="430">
        <v>0.84718193720000001</v>
      </c>
      <c r="P5584" s="430">
        <v>0.29795035240000001</v>
      </c>
      <c r="Q5584" s="430">
        <v>0.26329114240000001</v>
      </c>
      <c r="R5584" s="430">
        <v>0.30025122799999998</v>
      </c>
      <c r="S5584" s="430">
        <v>0.31758495725000002</v>
      </c>
      <c r="T5584" s="430">
        <v>0.34465154284999999</v>
      </c>
      <c r="U5584" s="430">
        <v>0.32754573539999998</v>
      </c>
      <c r="V5584" s="430">
        <v>0.30930817734999999</v>
      </c>
      <c r="W5584" s="430">
        <v>0.18246792610000001</v>
      </c>
      <c r="X5584" s="430">
        <v>0.16364346260000001</v>
      </c>
      <c r="Y5584" s="430">
        <v>0.13534897614999999</v>
      </c>
      <c r="Z5584" s="430">
        <v>0.16569052409999999</v>
      </c>
      <c r="AA5584" s="430">
        <v>0.11088771335</v>
      </c>
      <c r="AB5584" s="430">
        <v>5.3350853849999998E-2</v>
      </c>
      <c r="AC5584" s="430">
        <v>5.0523035399999999E-2</v>
      </c>
      <c r="AD5584" s="430">
        <v>4.5441773749999997E-2</v>
      </c>
      <c r="AE5584" s="430">
        <v>4.7418809950000002E-2</v>
      </c>
      <c r="AF5584" s="430">
        <v>5.8456524949999998E-2</v>
      </c>
      <c r="AG5584" s="430">
        <v>2.7538362199999999E-2</v>
      </c>
      <c r="AH5584" s="430">
        <v>5.5856510800000002E-2</v>
      </c>
      <c r="AI5584" s="430">
        <v>5.1544159749999999E-2</v>
      </c>
      <c r="AJ5584" s="430">
        <v>2.9911392200000001E-2</v>
      </c>
      <c r="AK5584" s="430">
        <v>4.971768335E-2</v>
      </c>
      <c r="AL5584" s="430">
        <v>0</v>
      </c>
    </row>
    <row r="5585" spans="1:38" x14ac:dyDescent="0.25">
      <c r="A5585" s="430" t="s">
        <v>4403</v>
      </c>
      <c r="B5585" s="430">
        <v>1</v>
      </c>
      <c r="C5585" s="430" t="s">
        <v>4404</v>
      </c>
      <c r="D5585" s="430" t="s">
        <v>4227</v>
      </c>
      <c r="E5585" s="430">
        <v>101</v>
      </c>
      <c r="F5585" s="430">
        <v>0</v>
      </c>
      <c r="G5585" s="430">
        <v>0</v>
      </c>
      <c r="H5585" s="430">
        <v>0</v>
      </c>
      <c r="I5585" s="430">
        <v>0</v>
      </c>
      <c r="J5585" s="430">
        <v>0</v>
      </c>
      <c r="K5585" s="430">
        <v>0</v>
      </c>
      <c r="L5585" s="430">
        <v>0</v>
      </c>
      <c r="M5585" s="430">
        <v>0</v>
      </c>
      <c r="N5585" s="430">
        <v>0</v>
      </c>
      <c r="O5585" s="430">
        <v>0</v>
      </c>
      <c r="P5585" s="430">
        <v>0</v>
      </c>
      <c r="Q5585" s="430">
        <v>0</v>
      </c>
      <c r="R5585" s="430">
        <v>0</v>
      </c>
      <c r="S5585" s="430">
        <v>0</v>
      </c>
      <c r="T5585" s="430">
        <v>0</v>
      </c>
      <c r="U5585" s="430">
        <v>0</v>
      </c>
      <c r="V5585" s="430">
        <v>0</v>
      </c>
      <c r="W5585" s="430">
        <v>0</v>
      </c>
      <c r="X5585" s="430">
        <v>0</v>
      </c>
      <c r="Y5585" s="430">
        <v>0</v>
      </c>
      <c r="Z5585" s="430">
        <v>0</v>
      </c>
      <c r="AA5585" s="430">
        <v>0</v>
      </c>
      <c r="AB5585" s="430">
        <v>0</v>
      </c>
      <c r="AC5585" s="430">
        <v>0</v>
      </c>
      <c r="AD5585" s="430">
        <v>0</v>
      </c>
      <c r="AE5585" s="430">
        <v>0</v>
      </c>
      <c r="AF5585" s="430">
        <v>0</v>
      </c>
      <c r="AG5585" s="430">
        <v>0</v>
      </c>
      <c r="AH5585" s="430">
        <v>0</v>
      </c>
      <c r="AI5585" s="430">
        <v>0</v>
      </c>
      <c r="AJ5585" s="430">
        <v>0</v>
      </c>
      <c r="AK5585" s="430">
        <v>0</v>
      </c>
      <c r="AL5585" s="430">
        <v>0</v>
      </c>
    </row>
    <row r="5586" spans="1:38" x14ac:dyDescent="0.25">
      <c r="A5586" s="430" t="s">
        <v>4403</v>
      </c>
      <c r="B5586" s="430">
        <v>1</v>
      </c>
      <c r="C5586" s="430" t="s">
        <v>4404</v>
      </c>
      <c r="D5586" s="430" t="s">
        <v>4048</v>
      </c>
      <c r="E5586" s="430">
        <v>101</v>
      </c>
      <c r="F5586" s="430">
        <v>0</v>
      </c>
      <c r="G5586" s="430">
        <v>0</v>
      </c>
      <c r="H5586" s="430">
        <v>0</v>
      </c>
      <c r="I5586" s="430">
        <v>0</v>
      </c>
      <c r="J5586" s="430">
        <v>0</v>
      </c>
      <c r="K5586" s="430">
        <v>0</v>
      </c>
      <c r="L5586" s="430">
        <v>0</v>
      </c>
      <c r="M5586" s="430">
        <v>0</v>
      </c>
      <c r="N5586" s="430">
        <v>0</v>
      </c>
      <c r="O5586" s="430">
        <v>0</v>
      </c>
      <c r="P5586" s="430">
        <v>0</v>
      </c>
      <c r="Q5586" s="430">
        <v>0</v>
      </c>
      <c r="R5586" s="430">
        <v>0</v>
      </c>
      <c r="S5586" s="430">
        <v>0</v>
      </c>
      <c r="T5586" s="430">
        <v>0</v>
      </c>
      <c r="U5586" s="430">
        <v>0</v>
      </c>
      <c r="V5586" s="430">
        <v>0</v>
      </c>
      <c r="W5586" s="430">
        <v>0</v>
      </c>
      <c r="X5586" s="430">
        <v>0</v>
      </c>
      <c r="Y5586" s="430">
        <v>0</v>
      </c>
      <c r="Z5586" s="430">
        <v>0</v>
      </c>
      <c r="AA5586" s="430">
        <v>0</v>
      </c>
      <c r="AB5586" s="430">
        <v>0</v>
      </c>
      <c r="AC5586" s="430">
        <v>0</v>
      </c>
      <c r="AD5586" s="430">
        <v>0</v>
      </c>
      <c r="AE5586" s="430">
        <v>0</v>
      </c>
      <c r="AF5586" s="430">
        <v>0</v>
      </c>
      <c r="AG5586" s="430">
        <v>0</v>
      </c>
      <c r="AH5586" s="430">
        <v>0</v>
      </c>
      <c r="AI5586" s="430">
        <v>0</v>
      </c>
      <c r="AJ5586" s="430">
        <v>0</v>
      </c>
      <c r="AK5586" s="430">
        <v>0</v>
      </c>
      <c r="AL5586" s="430">
        <v>0</v>
      </c>
    </row>
    <row r="5587" spans="1:38" x14ac:dyDescent="0.25">
      <c r="A5587" s="430" t="s">
        <v>4403</v>
      </c>
      <c r="B5587" s="430">
        <v>1</v>
      </c>
      <c r="C5587" s="430" t="s">
        <v>4404</v>
      </c>
      <c r="D5587" s="430" t="s">
        <v>4050</v>
      </c>
      <c r="E5587" s="430">
        <v>101</v>
      </c>
      <c r="F5587" s="430">
        <v>0</v>
      </c>
      <c r="G5587" s="430">
        <v>0</v>
      </c>
      <c r="H5587" s="430">
        <v>0</v>
      </c>
      <c r="I5587" s="430">
        <v>0</v>
      </c>
      <c r="J5587" s="430">
        <v>0</v>
      </c>
      <c r="K5587" s="430">
        <v>0</v>
      </c>
      <c r="L5587" s="430">
        <v>0</v>
      </c>
      <c r="M5587" s="430">
        <v>0</v>
      </c>
      <c r="N5587" s="430">
        <v>0</v>
      </c>
      <c r="O5587" s="430">
        <v>0</v>
      </c>
      <c r="P5587" s="430">
        <v>0</v>
      </c>
      <c r="Q5587" s="430">
        <v>0</v>
      </c>
      <c r="R5587" s="430">
        <v>0</v>
      </c>
      <c r="S5587" s="430">
        <v>0</v>
      </c>
      <c r="T5587" s="430">
        <v>0</v>
      </c>
      <c r="U5587" s="430">
        <v>0</v>
      </c>
      <c r="V5587" s="430">
        <v>0</v>
      </c>
      <c r="W5587" s="430">
        <v>0</v>
      </c>
      <c r="X5587" s="430">
        <v>0</v>
      </c>
      <c r="Y5587" s="430">
        <v>0</v>
      </c>
      <c r="Z5587" s="430">
        <v>0</v>
      </c>
      <c r="AA5587" s="430">
        <v>0</v>
      </c>
      <c r="AB5587" s="430">
        <v>0</v>
      </c>
      <c r="AC5587" s="430">
        <v>0</v>
      </c>
      <c r="AD5587" s="430">
        <v>0</v>
      </c>
      <c r="AE5587" s="430">
        <v>0</v>
      </c>
      <c r="AF5587" s="430">
        <v>0</v>
      </c>
      <c r="AG5587" s="430">
        <v>0</v>
      </c>
      <c r="AH5587" s="430">
        <v>0</v>
      </c>
      <c r="AI5587" s="430">
        <v>0</v>
      </c>
      <c r="AJ5587" s="430">
        <v>0</v>
      </c>
      <c r="AK5587" s="430">
        <v>0</v>
      </c>
      <c r="AL5587" s="430">
        <v>0</v>
      </c>
    </row>
    <row r="5588" spans="1:38" x14ac:dyDescent="0.25">
      <c r="A5588" s="430" t="s">
        <v>4403</v>
      </c>
      <c r="B5588" s="430">
        <v>1</v>
      </c>
      <c r="C5588" s="430" t="s">
        <v>4404</v>
      </c>
      <c r="D5588" s="430" t="s">
        <v>4052</v>
      </c>
      <c r="E5588" s="430">
        <v>101</v>
      </c>
      <c r="F5588" s="430">
        <v>0</v>
      </c>
      <c r="G5588" s="430">
        <v>0</v>
      </c>
      <c r="H5588" s="430">
        <v>0</v>
      </c>
      <c r="I5588" s="430">
        <v>0</v>
      </c>
      <c r="J5588" s="430">
        <v>0</v>
      </c>
      <c r="K5588" s="430">
        <v>0</v>
      </c>
      <c r="L5588" s="430">
        <v>0</v>
      </c>
      <c r="M5588" s="430">
        <v>0</v>
      </c>
      <c r="N5588" s="430">
        <v>0</v>
      </c>
      <c r="O5588" s="430">
        <v>0</v>
      </c>
      <c r="P5588" s="430">
        <v>0</v>
      </c>
      <c r="Q5588" s="430">
        <v>0</v>
      </c>
      <c r="R5588" s="430">
        <v>0</v>
      </c>
      <c r="S5588" s="430">
        <v>0</v>
      </c>
      <c r="T5588" s="430">
        <v>0</v>
      </c>
      <c r="U5588" s="430">
        <v>0</v>
      </c>
      <c r="V5588" s="430">
        <v>0</v>
      </c>
      <c r="W5588" s="430">
        <v>0</v>
      </c>
      <c r="X5588" s="430">
        <v>0</v>
      </c>
      <c r="Y5588" s="430">
        <v>0</v>
      </c>
      <c r="Z5588" s="430">
        <v>0</v>
      </c>
      <c r="AA5588" s="430">
        <v>0</v>
      </c>
      <c r="AB5588" s="430">
        <v>0</v>
      </c>
      <c r="AC5588" s="430">
        <v>0</v>
      </c>
      <c r="AD5588" s="430">
        <v>0</v>
      </c>
      <c r="AE5588" s="430">
        <v>0</v>
      </c>
      <c r="AF5588" s="430">
        <v>0</v>
      </c>
      <c r="AG5588" s="430">
        <v>0</v>
      </c>
      <c r="AH5588" s="430">
        <v>0</v>
      </c>
      <c r="AI5588" s="430">
        <v>0</v>
      </c>
      <c r="AJ5588" s="430">
        <v>0</v>
      </c>
      <c r="AK5588" s="430">
        <v>0</v>
      </c>
      <c r="AL5588" s="430">
        <v>0</v>
      </c>
    </row>
    <row r="5589" spans="1:38" x14ac:dyDescent="0.25">
      <c r="A5589" s="430" t="s">
        <v>4403</v>
      </c>
      <c r="B5589" s="430">
        <v>1</v>
      </c>
      <c r="C5589" s="430" t="s">
        <v>4404</v>
      </c>
      <c r="D5589" s="430" t="s">
        <v>4054</v>
      </c>
      <c r="E5589" s="430">
        <v>101</v>
      </c>
      <c r="F5589" s="430">
        <v>0</v>
      </c>
      <c r="G5589" s="430">
        <v>0</v>
      </c>
      <c r="H5589" s="430">
        <v>0</v>
      </c>
      <c r="I5589" s="430">
        <v>0</v>
      </c>
      <c r="J5589" s="430">
        <v>0</v>
      </c>
      <c r="K5589" s="430">
        <v>0</v>
      </c>
      <c r="L5589" s="430">
        <v>0</v>
      </c>
      <c r="M5589" s="430">
        <v>0</v>
      </c>
      <c r="N5589" s="430">
        <v>0</v>
      </c>
      <c r="O5589" s="430">
        <v>0</v>
      </c>
      <c r="P5589" s="430">
        <v>0</v>
      </c>
      <c r="Q5589" s="430">
        <v>0</v>
      </c>
      <c r="R5589" s="430">
        <v>0</v>
      </c>
      <c r="S5589" s="430">
        <v>0</v>
      </c>
      <c r="T5589" s="430">
        <v>0</v>
      </c>
      <c r="U5589" s="430">
        <v>0</v>
      </c>
      <c r="V5589" s="430">
        <v>0</v>
      </c>
      <c r="W5589" s="430">
        <v>0</v>
      </c>
      <c r="X5589" s="430">
        <v>0</v>
      </c>
      <c r="Y5589" s="430">
        <v>0</v>
      </c>
      <c r="Z5589" s="430">
        <v>0</v>
      </c>
      <c r="AA5589" s="430">
        <v>0</v>
      </c>
      <c r="AB5589" s="430">
        <v>0</v>
      </c>
      <c r="AC5589" s="430">
        <v>0</v>
      </c>
      <c r="AD5589" s="430">
        <v>0</v>
      </c>
      <c r="AE5589" s="430">
        <v>0</v>
      </c>
      <c r="AF5589" s="430">
        <v>0</v>
      </c>
      <c r="AG5589" s="430">
        <v>0</v>
      </c>
      <c r="AH5589" s="430">
        <v>0</v>
      </c>
      <c r="AI5589" s="430">
        <v>0</v>
      </c>
      <c r="AJ5589" s="430">
        <v>0</v>
      </c>
      <c r="AK5589" s="430">
        <v>0</v>
      </c>
      <c r="AL5589" s="430">
        <v>0</v>
      </c>
    </row>
    <row r="5590" spans="1:38" x14ac:dyDescent="0.25">
      <c r="A5590" s="430" t="s">
        <v>4403</v>
      </c>
      <c r="B5590" s="430">
        <v>1</v>
      </c>
      <c r="C5590" s="430" t="s">
        <v>4404</v>
      </c>
      <c r="D5590" s="430" t="s">
        <v>517</v>
      </c>
      <c r="E5590" s="430">
        <v>101</v>
      </c>
      <c r="F5590" s="430">
        <v>0</v>
      </c>
      <c r="G5590" s="430">
        <v>0</v>
      </c>
      <c r="H5590" s="430">
        <v>0</v>
      </c>
      <c r="I5590" s="430">
        <v>0</v>
      </c>
      <c r="J5590" s="430">
        <v>0</v>
      </c>
      <c r="K5590" s="430">
        <v>0</v>
      </c>
      <c r="L5590" s="430">
        <v>0</v>
      </c>
      <c r="M5590" s="430">
        <v>0</v>
      </c>
      <c r="N5590" s="430">
        <v>0</v>
      </c>
      <c r="O5590" s="430">
        <v>0</v>
      </c>
      <c r="P5590" s="430">
        <v>0</v>
      </c>
      <c r="Q5590" s="430">
        <v>0</v>
      </c>
      <c r="R5590" s="430">
        <v>0</v>
      </c>
      <c r="S5590" s="430">
        <v>0</v>
      </c>
      <c r="T5590" s="430">
        <v>0</v>
      </c>
      <c r="U5590" s="430">
        <v>0</v>
      </c>
      <c r="V5590" s="430">
        <v>0</v>
      </c>
      <c r="W5590" s="430">
        <v>0</v>
      </c>
      <c r="X5590" s="430">
        <v>0</v>
      </c>
      <c r="Y5590" s="430">
        <v>0</v>
      </c>
      <c r="Z5590" s="430">
        <v>0</v>
      </c>
      <c r="AA5590" s="430">
        <v>0</v>
      </c>
      <c r="AB5590" s="430">
        <v>0</v>
      </c>
      <c r="AC5590" s="430">
        <v>0</v>
      </c>
      <c r="AD5590" s="430">
        <v>0</v>
      </c>
      <c r="AE5590" s="430">
        <v>0</v>
      </c>
      <c r="AF5590" s="430">
        <v>0</v>
      </c>
      <c r="AG5590" s="430">
        <v>0</v>
      </c>
      <c r="AH5590" s="430">
        <v>0</v>
      </c>
      <c r="AI5590" s="430">
        <v>0</v>
      </c>
      <c r="AJ5590" s="430">
        <v>0</v>
      </c>
      <c r="AK5590" s="430">
        <v>0</v>
      </c>
      <c r="AL5590" s="430">
        <v>0</v>
      </c>
    </row>
    <row r="5591" spans="1:38" x14ac:dyDescent="0.25">
      <c r="A5591" s="430" t="s">
        <v>4403</v>
      </c>
      <c r="B5591" s="430">
        <v>1</v>
      </c>
      <c r="C5591" s="430" t="s">
        <v>4404</v>
      </c>
      <c r="D5591" s="430" t="s">
        <v>4057</v>
      </c>
      <c r="E5591" s="430">
        <v>101</v>
      </c>
      <c r="F5591" s="430">
        <v>0</v>
      </c>
      <c r="G5591" s="430">
        <v>0</v>
      </c>
      <c r="H5591" s="430">
        <v>0</v>
      </c>
      <c r="I5591" s="430">
        <v>0</v>
      </c>
      <c r="J5591" s="430">
        <v>0</v>
      </c>
      <c r="K5591" s="430">
        <v>0</v>
      </c>
      <c r="L5591" s="430">
        <v>0</v>
      </c>
      <c r="M5591" s="430">
        <v>0</v>
      </c>
      <c r="N5591" s="430">
        <v>0</v>
      </c>
      <c r="O5591" s="430">
        <v>0</v>
      </c>
      <c r="P5591" s="430">
        <v>0</v>
      </c>
      <c r="Q5591" s="430">
        <v>0</v>
      </c>
      <c r="R5591" s="430">
        <v>0</v>
      </c>
      <c r="S5591" s="430">
        <v>0</v>
      </c>
      <c r="T5591" s="430">
        <v>0</v>
      </c>
      <c r="U5591" s="430">
        <v>0</v>
      </c>
      <c r="V5591" s="430">
        <v>0</v>
      </c>
      <c r="W5591" s="430">
        <v>0</v>
      </c>
      <c r="X5591" s="430">
        <v>0</v>
      </c>
      <c r="Y5591" s="430">
        <v>0</v>
      </c>
      <c r="Z5591" s="430">
        <v>0</v>
      </c>
      <c r="AA5591" s="430">
        <v>0</v>
      </c>
      <c r="AB5591" s="430">
        <v>0</v>
      </c>
      <c r="AC5591" s="430">
        <v>0</v>
      </c>
      <c r="AD5591" s="430">
        <v>0</v>
      </c>
      <c r="AE5591" s="430">
        <v>0</v>
      </c>
      <c r="AF5591" s="430">
        <v>0</v>
      </c>
      <c r="AG5591" s="430">
        <v>0</v>
      </c>
      <c r="AH5591" s="430">
        <v>0</v>
      </c>
      <c r="AI5591" s="430">
        <v>0</v>
      </c>
      <c r="AJ5591" s="430">
        <v>0</v>
      </c>
      <c r="AK5591" s="430">
        <v>0</v>
      </c>
      <c r="AL5591" s="430">
        <v>0</v>
      </c>
    </row>
    <row r="5592" spans="1:38" x14ac:dyDescent="0.25">
      <c r="A5592" s="430" t="s">
        <v>4403</v>
      </c>
      <c r="B5592" s="430">
        <v>1</v>
      </c>
      <c r="C5592" s="430" t="s">
        <v>4404</v>
      </c>
      <c r="D5592" s="430" t="s">
        <v>4059</v>
      </c>
      <c r="E5592" s="430">
        <v>101</v>
      </c>
      <c r="F5592" s="430">
        <v>0</v>
      </c>
      <c r="G5592" s="430">
        <v>0</v>
      </c>
      <c r="H5592" s="430">
        <v>0</v>
      </c>
      <c r="I5592" s="430">
        <v>0</v>
      </c>
      <c r="J5592" s="430">
        <v>0</v>
      </c>
      <c r="K5592" s="430">
        <v>0</v>
      </c>
      <c r="L5592" s="430">
        <v>0</v>
      </c>
      <c r="M5592" s="430">
        <v>0</v>
      </c>
      <c r="N5592" s="430">
        <v>0</v>
      </c>
      <c r="O5592" s="430">
        <v>0</v>
      </c>
      <c r="P5592" s="430">
        <v>0</v>
      </c>
      <c r="Q5592" s="430">
        <v>0</v>
      </c>
      <c r="R5592" s="430">
        <v>0</v>
      </c>
      <c r="S5592" s="430">
        <v>0</v>
      </c>
      <c r="T5592" s="430">
        <v>0</v>
      </c>
      <c r="U5592" s="430">
        <v>0</v>
      </c>
      <c r="V5592" s="430">
        <v>0</v>
      </c>
      <c r="W5592" s="430">
        <v>0</v>
      </c>
      <c r="X5592" s="430">
        <v>0</v>
      </c>
      <c r="Y5592" s="430">
        <v>0</v>
      </c>
      <c r="Z5592" s="430">
        <v>0</v>
      </c>
      <c r="AA5592" s="430">
        <v>0</v>
      </c>
      <c r="AB5592" s="430">
        <v>0</v>
      </c>
      <c r="AC5592" s="430">
        <v>0</v>
      </c>
      <c r="AD5592" s="430">
        <v>0</v>
      </c>
      <c r="AE5592" s="430">
        <v>0</v>
      </c>
      <c r="AF5592" s="430">
        <v>0</v>
      </c>
      <c r="AG5592" s="430">
        <v>0</v>
      </c>
      <c r="AH5592" s="430">
        <v>0</v>
      </c>
      <c r="AI5592" s="430">
        <v>0</v>
      </c>
      <c r="AJ5592" s="430">
        <v>0</v>
      </c>
      <c r="AK5592" s="430">
        <v>0</v>
      </c>
      <c r="AL5592" s="430">
        <v>0</v>
      </c>
    </row>
    <row r="5593" spans="1:38" x14ac:dyDescent="0.25">
      <c r="A5593" s="430" t="s">
        <v>4403</v>
      </c>
      <c r="B5593" s="430">
        <v>1</v>
      </c>
      <c r="C5593" s="430" t="s">
        <v>4404</v>
      </c>
      <c r="D5593" s="430" t="s">
        <v>4061</v>
      </c>
      <c r="E5593" s="430">
        <v>101</v>
      </c>
      <c r="F5593" s="430">
        <v>0</v>
      </c>
      <c r="G5593" s="430">
        <v>0</v>
      </c>
      <c r="H5593" s="430">
        <v>0</v>
      </c>
      <c r="I5593" s="430">
        <v>0</v>
      </c>
      <c r="J5593" s="430">
        <v>0</v>
      </c>
      <c r="K5593" s="430">
        <v>0</v>
      </c>
      <c r="L5593" s="430">
        <v>0</v>
      </c>
      <c r="M5593" s="430">
        <v>0</v>
      </c>
      <c r="N5593" s="430">
        <v>0</v>
      </c>
      <c r="O5593" s="430">
        <v>0</v>
      </c>
      <c r="P5593" s="430">
        <v>0</v>
      </c>
      <c r="Q5593" s="430">
        <v>0</v>
      </c>
      <c r="R5593" s="430">
        <v>0</v>
      </c>
      <c r="S5593" s="430">
        <v>0</v>
      </c>
      <c r="T5593" s="430">
        <v>0</v>
      </c>
      <c r="U5593" s="430">
        <v>0</v>
      </c>
      <c r="V5593" s="430">
        <v>0</v>
      </c>
      <c r="W5593" s="430">
        <v>0</v>
      </c>
      <c r="X5593" s="430">
        <v>0</v>
      </c>
      <c r="Y5593" s="430">
        <v>0</v>
      </c>
      <c r="Z5593" s="430">
        <v>0</v>
      </c>
      <c r="AA5593" s="430">
        <v>0</v>
      </c>
      <c r="AB5593" s="430">
        <v>0</v>
      </c>
      <c r="AC5593" s="430">
        <v>0</v>
      </c>
      <c r="AD5593" s="430">
        <v>0</v>
      </c>
      <c r="AE5593" s="430">
        <v>0</v>
      </c>
      <c r="AF5593" s="430">
        <v>0</v>
      </c>
      <c r="AG5593" s="430">
        <v>0</v>
      </c>
      <c r="AH5593" s="430">
        <v>0</v>
      </c>
      <c r="AI5593" s="430">
        <v>0</v>
      </c>
      <c r="AJ5593" s="430">
        <v>0</v>
      </c>
      <c r="AK5593" s="430">
        <v>0</v>
      </c>
      <c r="AL5593" s="430">
        <v>0</v>
      </c>
    </row>
    <row r="5594" spans="1:38" x14ac:dyDescent="0.25">
      <c r="A5594" s="430" t="s">
        <v>4403</v>
      </c>
      <c r="B5594" s="430">
        <v>1</v>
      </c>
      <c r="C5594" s="430" t="s">
        <v>4404</v>
      </c>
      <c r="D5594" s="430" t="s">
        <v>4063</v>
      </c>
      <c r="E5594" s="430">
        <v>101</v>
      </c>
      <c r="F5594" s="430">
        <v>0</v>
      </c>
      <c r="G5594" s="430">
        <v>0</v>
      </c>
      <c r="H5594" s="430">
        <v>0</v>
      </c>
      <c r="I5594" s="430">
        <v>0</v>
      </c>
      <c r="J5594" s="430">
        <v>0</v>
      </c>
      <c r="K5594" s="430">
        <v>0</v>
      </c>
      <c r="L5594" s="430">
        <v>0</v>
      </c>
      <c r="M5594" s="430">
        <v>0</v>
      </c>
      <c r="N5594" s="430">
        <v>0</v>
      </c>
      <c r="O5594" s="430">
        <v>0</v>
      </c>
      <c r="P5594" s="430">
        <v>0</v>
      </c>
      <c r="Q5594" s="430">
        <v>0</v>
      </c>
      <c r="R5594" s="430">
        <v>0</v>
      </c>
      <c r="S5594" s="430">
        <v>0</v>
      </c>
      <c r="T5594" s="430">
        <v>0</v>
      </c>
      <c r="U5594" s="430">
        <v>0</v>
      </c>
      <c r="V5594" s="430">
        <v>0</v>
      </c>
      <c r="W5594" s="430">
        <v>0</v>
      </c>
      <c r="X5594" s="430">
        <v>0</v>
      </c>
      <c r="Y5594" s="430">
        <v>0</v>
      </c>
      <c r="Z5594" s="430">
        <v>0</v>
      </c>
      <c r="AA5594" s="430">
        <v>0</v>
      </c>
      <c r="AB5594" s="430">
        <v>0</v>
      </c>
      <c r="AC5594" s="430">
        <v>0</v>
      </c>
      <c r="AD5594" s="430">
        <v>0</v>
      </c>
      <c r="AE5594" s="430">
        <v>0</v>
      </c>
      <c r="AF5594" s="430">
        <v>0</v>
      </c>
      <c r="AG5594" s="430">
        <v>0</v>
      </c>
      <c r="AH5594" s="430">
        <v>0</v>
      </c>
      <c r="AI5594" s="430">
        <v>0</v>
      </c>
      <c r="AJ5594" s="430">
        <v>0</v>
      </c>
      <c r="AK5594" s="430">
        <v>0</v>
      </c>
      <c r="AL5594" s="430">
        <v>0</v>
      </c>
    </row>
    <row r="5595" spans="1:38" x14ac:dyDescent="0.25">
      <c r="A5595" s="430" t="s">
        <v>4403</v>
      </c>
      <c r="B5595" s="430">
        <v>1</v>
      </c>
      <c r="C5595" s="430" t="s">
        <v>4404</v>
      </c>
      <c r="D5595" s="430" t="s">
        <v>4065</v>
      </c>
      <c r="E5595" s="430">
        <v>101</v>
      </c>
      <c r="F5595" s="430">
        <v>0</v>
      </c>
      <c r="G5595" s="430">
        <v>0</v>
      </c>
      <c r="H5595" s="430">
        <v>0</v>
      </c>
      <c r="I5595" s="430">
        <v>0</v>
      </c>
      <c r="J5595" s="430">
        <v>0</v>
      </c>
      <c r="K5595" s="430">
        <v>0</v>
      </c>
      <c r="L5595" s="430">
        <v>0</v>
      </c>
      <c r="M5595" s="430">
        <v>0</v>
      </c>
      <c r="N5595" s="430">
        <v>0</v>
      </c>
      <c r="O5595" s="430">
        <v>0</v>
      </c>
      <c r="P5595" s="430">
        <v>0</v>
      </c>
      <c r="Q5595" s="430">
        <v>0</v>
      </c>
      <c r="R5595" s="430">
        <v>0</v>
      </c>
      <c r="S5595" s="430">
        <v>0</v>
      </c>
      <c r="T5595" s="430">
        <v>0</v>
      </c>
      <c r="U5595" s="430">
        <v>0</v>
      </c>
      <c r="V5595" s="430">
        <v>0</v>
      </c>
      <c r="W5595" s="430">
        <v>0</v>
      </c>
      <c r="X5595" s="430">
        <v>0</v>
      </c>
      <c r="Y5595" s="430">
        <v>0</v>
      </c>
      <c r="Z5595" s="430">
        <v>0</v>
      </c>
      <c r="AA5595" s="430">
        <v>0</v>
      </c>
      <c r="AB5595" s="430">
        <v>0</v>
      </c>
      <c r="AC5595" s="430">
        <v>0</v>
      </c>
      <c r="AD5595" s="430">
        <v>0</v>
      </c>
      <c r="AE5595" s="430">
        <v>0</v>
      </c>
      <c r="AF5595" s="430">
        <v>0</v>
      </c>
      <c r="AG5595" s="430">
        <v>0</v>
      </c>
      <c r="AH5595" s="430">
        <v>0</v>
      </c>
      <c r="AI5595" s="430">
        <v>0</v>
      </c>
      <c r="AJ5595" s="430">
        <v>0</v>
      </c>
      <c r="AK5595" s="430">
        <v>0</v>
      </c>
      <c r="AL5595" s="430">
        <v>0</v>
      </c>
    </row>
    <row r="5596" spans="1:38" x14ac:dyDescent="0.25">
      <c r="A5596" s="430" t="s">
        <v>4403</v>
      </c>
      <c r="B5596" s="430">
        <v>1</v>
      </c>
      <c r="C5596" s="430" t="s">
        <v>4404</v>
      </c>
      <c r="D5596" s="430" t="s">
        <v>4067</v>
      </c>
      <c r="E5596" s="430">
        <v>101</v>
      </c>
      <c r="F5596" s="430">
        <v>0.97180307404999999</v>
      </c>
      <c r="G5596" s="430">
        <v>0.92348854515000001</v>
      </c>
      <c r="H5596" s="430">
        <v>0.97400246020000003</v>
      </c>
      <c r="I5596" s="430">
        <v>0.99284073699999997</v>
      </c>
      <c r="J5596" s="430">
        <v>0.96975997935000002</v>
      </c>
      <c r="K5596" s="430">
        <v>1.0052735201</v>
      </c>
      <c r="L5596" s="430">
        <v>1.1790545936500001</v>
      </c>
      <c r="M5596" s="430">
        <v>1.1310459431</v>
      </c>
      <c r="N5596" s="430">
        <v>1.01221832705</v>
      </c>
      <c r="O5596" s="430">
        <v>0.90053185810000003</v>
      </c>
      <c r="P5596" s="430">
        <v>0.47042358044999999</v>
      </c>
      <c r="Q5596" s="430">
        <v>0.37641593825000003</v>
      </c>
      <c r="R5596" s="430">
        <v>0.36634410615000002</v>
      </c>
      <c r="S5596" s="430">
        <v>0.36571450589999999</v>
      </c>
      <c r="T5596" s="430">
        <v>0.47981762319999999</v>
      </c>
      <c r="U5596" s="430">
        <v>0.50223336375000005</v>
      </c>
      <c r="V5596" s="430">
        <v>0.55146692360000005</v>
      </c>
      <c r="W5596" s="430">
        <v>0.46995021525000003</v>
      </c>
      <c r="X5596" s="430">
        <v>0.37421762604999997</v>
      </c>
      <c r="Y5596" s="430">
        <v>0.17959615325</v>
      </c>
      <c r="Z5596" s="430">
        <v>0.18666928429999999</v>
      </c>
      <c r="AA5596" s="430">
        <v>0.32529852440000001</v>
      </c>
      <c r="AB5596" s="430">
        <v>0.38597093249999997</v>
      </c>
      <c r="AC5596" s="430">
        <v>0.32170289515</v>
      </c>
      <c r="AD5596" s="430">
        <v>0.27041861955000002</v>
      </c>
      <c r="AE5596" s="430">
        <v>0.299675478</v>
      </c>
      <c r="AF5596" s="430">
        <v>0.39319969700000001</v>
      </c>
      <c r="AG5596" s="430">
        <v>0.39421051894999998</v>
      </c>
      <c r="AH5596" s="430">
        <v>0.42466384935000001</v>
      </c>
      <c r="AI5596" s="430">
        <v>0.1126547794</v>
      </c>
      <c r="AJ5596" s="430">
        <v>0.1121981039</v>
      </c>
      <c r="AK5596" s="430">
        <v>0.19249067375000001</v>
      </c>
      <c r="AL5596" s="430">
        <v>0</v>
      </c>
    </row>
    <row r="5597" spans="1:38" x14ac:dyDescent="0.25">
      <c r="A5597" s="430" t="s">
        <v>4403</v>
      </c>
      <c r="B5597" s="430">
        <v>1</v>
      </c>
      <c r="C5597" s="430" t="s">
        <v>4404</v>
      </c>
      <c r="D5597" s="430" t="s">
        <v>4069</v>
      </c>
      <c r="E5597" s="430">
        <v>101</v>
      </c>
      <c r="F5597" s="430">
        <v>0</v>
      </c>
      <c r="G5597" s="430">
        <v>0</v>
      </c>
      <c r="H5597" s="430">
        <v>0</v>
      </c>
      <c r="I5597" s="430">
        <v>0</v>
      </c>
      <c r="J5597" s="430">
        <v>0</v>
      </c>
      <c r="K5597" s="430">
        <v>0</v>
      </c>
      <c r="L5597" s="430">
        <v>0</v>
      </c>
      <c r="M5597" s="430">
        <v>0</v>
      </c>
      <c r="N5597" s="430">
        <v>0</v>
      </c>
      <c r="O5597" s="430">
        <v>0</v>
      </c>
      <c r="P5597" s="430">
        <v>0</v>
      </c>
      <c r="Q5597" s="430">
        <v>0</v>
      </c>
      <c r="R5597" s="430">
        <v>0</v>
      </c>
      <c r="S5597" s="430">
        <v>0</v>
      </c>
      <c r="T5597" s="430">
        <v>0</v>
      </c>
      <c r="U5597" s="430">
        <v>0</v>
      </c>
      <c r="V5597" s="430">
        <v>0</v>
      </c>
      <c r="W5597" s="430">
        <v>0</v>
      </c>
      <c r="X5597" s="430">
        <v>0</v>
      </c>
      <c r="Y5597" s="430">
        <v>0</v>
      </c>
      <c r="Z5597" s="430">
        <v>0</v>
      </c>
      <c r="AA5597" s="430">
        <v>0</v>
      </c>
      <c r="AB5597" s="430">
        <v>0</v>
      </c>
      <c r="AC5597" s="430">
        <v>0</v>
      </c>
      <c r="AD5597" s="430">
        <v>0</v>
      </c>
      <c r="AE5597" s="430">
        <v>0</v>
      </c>
      <c r="AF5597" s="430">
        <v>0</v>
      </c>
      <c r="AG5597" s="430">
        <v>0</v>
      </c>
      <c r="AH5597" s="430">
        <v>0</v>
      </c>
      <c r="AI5597" s="430">
        <v>0</v>
      </c>
      <c r="AJ5597" s="430">
        <v>0</v>
      </c>
      <c r="AK5597" s="430">
        <v>0</v>
      </c>
      <c r="AL5597" s="430">
        <v>0</v>
      </c>
    </row>
    <row r="5598" spans="1:38" x14ac:dyDescent="0.25">
      <c r="A5598" s="430" t="s">
        <v>4403</v>
      </c>
      <c r="B5598" s="430">
        <v>1</v>
      </c>
      <c r="C5598" s="430" t="s">
        <v>4404</v>
      </c>
      <c r="D5598" s="430" t="s">
        <v>4071</v>
      </c>
      <c r="E5598" s="430">
        <v>101</v>
      </c>
      <c r="F5598" s="430">
        <v>0</v>
      </c>
      <c r="G5598" s="430">
        <v>0</v>
      </c>
      <c r="H5598" s="430">
        <v>0</v>
      </c>
      <c r="I5598" s="430">
        <v>0</v>
      </c>
      <c r="J5598" s="430">
        <v>0</v>
      </c>
      <c r="K5598" s="430">
        <v>0</v>
      </c>
      <c r="L5598" s="430">
        <v>0</v>
      </c>
      <c r="M5598" s="430">
        <v>0</v>
      </c>
      <c r="N5598" s="430">
        <v>0</v>
      </c>
      <c r="O5598" s="430">
        <v>0</v>
      </c>
      <c r="P5598" s="430">
        <v>0</v>
      </c>
      <c r="Q5598" s="430">
        <v>0</v>
      </c>
      <c r="R5598" s="430">
        <v>0</v>
      </c>
      <c r="S5598" s="430">
        <v>0</v>
      </c>
      <c r="T5598" s="430">
        <v>0</v>
      </c>
      <c r="U5598" s="430">
        <v>0</v>
      </c>
      <c r="V5598" s="430">
        <v>0</v>
      </c>
      <c r="W5598" s="430">
        <v>0</v>
      </c>
      <c r="X5598" s="430">
        <v>0</v>
      </c>
      <c r="Y5598" s="430">
        <v>0</v>
      </c>
      <c r="Z5598" s="430">
        <v>0</v>
      </c>
      <c r="AA5598" s="430">
        <v>0</v>
      </c>
      <c r="AB5598" s="430">
        <v>0</v>
      </c>
      <c r="AC5598" s="430">
        <v>0</v>
      </c>
      <c r="AD5598" s="430">
        <v>0</v>
      </c>
      <c r="AE5598" s="430">
        <v>0</v>
      </c>
      <c r="AF5598" s="430">
        <v>0</v>
      </c>
      <c r="AG5598" s="430">
        <v>0</v>
      </c>
      <c r="AH5598" s="430">
        <v>0</v>
      </c>
      <c r="AI5598" s="430">
        <v>0</v>
      </c>
      <c r="AJ5598" s="430">
        <v>0</v>
      </c>
      <c r="AK5598" s="430">
        <v>0</v>
      </c>
      <c r="AL5598" s="430">
        <v>0</v>
      </c>
    </row>
    <row r="5599" spans="1:38" x14ac:dyDescent="0.25">
      <c r="A5599" s="430" t="s">
        <v>4403</v>
      </c>
      <c r="B5599" s="430">
        <v>1</v>
      </c>
      <c r="C5599" s="430" t="s">
        <v>4404</v>
      </c>
      <c r="D5599" s="430" t="s">
        <v>4073</v>
      </c>
      <c r="E5599" s="430">
        <v>101</v>
      </c>
      <c r="F5599" s="430">
        <v>0</v>
      </c>
      <c r="G5599" s="430">
        <v>0</v>
      </c>
      <c r="H5599" s="430">
        <v>0</v>
      </c>
      <c r="I5599" s="430">
        <v>0</v>
      </c>
      <c r="J5599" s="430">
        <v>0</v>
      </c>
      <c r="K5599" s="430">
        <v>0</v>
      </c>
      <c r="L5599" s="430">
        <v>0</v>
      </c>
      <c r="M5599" s="430">
        <v>0</v>
      </c>
      <c r="N5599" s="430">
        <v>0</v>
      </c>
      <c r="O5599" s="430">
        <v>0</v>
      </c>
      <c r="P5599" s="430">
        <v>0</v>
      </c>
      <c r="Q5599" s="430">
        <v>0</v>
      </c>
      <c r="R5599" s="430">
        <v>0</v>
      </c>
      <c r="S5599" s="430">
        <v>0</v>
      </c>
      <c r="T5599" s="430">
        <v>0</v>
      </c>
      <c r="U5599" s="430">
        <v>0</v>
      </c>
      <c r="V5599" s="430">
        <v>0</v>
      </c>
      <c r="W5599" s="430">
        <v>0</v>
      </c>
      <c r="X5599" s="430">
        <v>0</v>
      </c>
      <c r="Y5599" s="430">
        <v>0</v>
      </c>
      <c r="Z5599" s="430">
        <v>0</v>
      </c>
      <c r="AA5599" s="430">
        <v>0</v>
      </c>
      <c r="AB5599" s="430">
        <v>0</v>
      </c>
      <c r="AC5599" s="430">
        <v>0</v>
      </c>
      <c r="AD5599" s="430">
        <v>0</v>
      </c>
      <c r="AE5599" s="430">
        <v>0</v>
      </c>
      <c r="AF5599" s="430">
        <v>0</v>
      </c>
      <c r="AG5599" s="430">
        <v>0</v>
      </c>
      <c r="AH5599" s="430">
        <v>0</v>
      </c>
      <c r="AI5599" s="430">
        <v>0</v>
      </c>
      <c r="AJ5599" s="430">
        <v>0</v>
      </c>
      <c r="AK5599" s="430">
        <v>0</v>
      </c>
      <c r="AL5599" s="430">
        <v>0</v>
      </c>
    </row>
    <row r="5600" spans="1:38" x14ac:dyDescent="0.25">
      <c r="A5600" s="430" t="s">
        <v>4403</v>
      </c>
      <c r="B5600" s="430">
        <v>1</v>
      </c>
      <c r="C5600" s="430" t="s">
        <v>4404</v>
      </c>
      <c r="D5600" s="430" t="s">
        <v>4228</v>
      </c>
      <c r="E5600" s="430">
        <v>101</v>
      </c>
      <c r="F5600" s="430">
        <v>0</v>
      </c>
      <c r="G5600" s="430">
        <v>0</v>
      </c>
      <c r="H5600" s="430">
        <v>0</v>
      </c>
      <c r="I5600" s="430">
        <v>0</v>
      </c>
      <c r="J5600" s="430">
        <v>0</v>
      </c>
      <c r="K5600" s="430">
        <v>0</v>
      </c>
      <c r="L5600" s="430">
        <v>0</v>
      </c>
      <c r="M5600" s="430">
        <v>0</v>
      </c>
      <c r="N5600" s="430">
        <v>0</v>
      </c>
      <c r="O5600" s="430">
        <v>0</v>
      </c>
      <c r="P5600" s="430">
        <v>0</v>
      </c>
      <c r="Q5600" s="430">
        <v>0</v>
      </c>
      <c r="R5600" s="430">
        <v>0</v>
      </c>
      <c r="S5600" s="430">
        <v>0</v>
      </c>
      <c r="T5600" s="430">
        <v>0</v>
      </c>
      <c r="U5600" s="430">
        <v>0</v>
      </c>
      <c r="V5600" s="430">
        <v>0</v>
      </c>
      <c r="W5600" s="430">
        <v>0</v>
      </c>
      <c r="X5600" s="430">
        <v>0</v>
      </c>
      <c r="Y5600" s="430">
        <v>0</v>
      </c>
      <c r="Z5600" s="430">
        <v>0</v>
      </c>
      <c r="AA5600" s="430">
        <v>0</v>
      </c>
      <c r="AB5600" s="430">
        <v>0</v>
      </c>
      <c r="AC5600" s="430">
        <v>0</v>
      </c>
      <c r="AD5600" s="430">
        <v>0</v>
      </c>
      <c r="AE5600" s="430">
        <v>0</v>
      </c>
      <c r="AF5600" s="430">
        <v>0</v>
      </c>
      <c r="AG5600" s="430">
        <v>0</v>
      </c>
      <c r="AH5600" s="430">
        <v>0</v>
      </c>
      <c r="AI5600" s="430">
        <v>0</v>
      </c>
      <c r="AJ5600" s="430">
        <v>0</v>
      </c>
      <c r="AK5600" s="430">
        <v>0</v>
      </c>
      <c r="AL5600" s="430">
        <v>0</v>
      </c>
    </row>
    <row r="5601" spans="1:38" x14ac:dyDescent="0.25">
      <c r="A5601" s="430" t="s">
        <v>4403</v>
      </c>
      <c r="B5601" s="430">
        <v>1</v>
      </c>
      <c r="C5601" s="430" t="s">
        <v>4404</v>
      </c>
      <c r="D5601" s="430" t="s">
        <v>4287</v>
      </c>
      <c r="E5601" s="430">
        <v>101</v>
      </c>
      <c r="F5601" s="430">
        <v>0</v>
      </c>
      <c r="G5601" s="430">
        <v>0</v>
      </c>
      <c r="H5601" s="430">
        <v>0</v>
      </c>
      <c r="I5601" s="430">
        <v>0</v>
      </c>
      <c r="J5601" s="430">
        <v>0</v>
      </c>
      <c r="K5601" s="430">
        <v>0</v>
      </c>
      <c r="L5601" s="430">
        <v>0</v>
      </c>
      <c r="M5601" s="430">
        <v>0</v>
      </c>
      <c r="N5601" s="430">
        <v>0</v>
      </c>
      <c r="O5601" s="430">
        <v>0</v>
      </c>
      <c r="P5601" s="430">
        <v>0</v>
      </c>
      <c r="Q5601" s="430">
        <v>0</v>
      </c>
      <c r="R5601" s="430">
        <v>0</v>
      </c>
      <c r="S5601" s="430">
        <v>0</v>
      </c>
      <c r="T5601" s="430">
        <v>0</v>
      </c>
      <c r="U5601" s="430">
        <v>0</v>
      </c>
      <c r="V5601" s="430">
        <v>0</v>
      </c>
      <c r="W5601" s="430">
        <v>0</v>
      </c>
      <c r="X5601" s="430">
        <v>0</v>
      </c>
      <c r="Y5601" s="430">
        <v>0</v>
      </c>
      <c r="Z5601" s="430">
        <v>0</v>
      </c>
      <c r="AA5601" s="430">
        <v>0</v>
      </c>
      <c r="AB5601" s="430">
        <v>0</v>
      </c>
      <c r="AC5601" s="430">
        <v>0</v>
      </c>
      <c r="AD5601" s="430">
        <v>0</v>
      </c>
      <c r="AE5601" s="430">
        <v>0</v>
      </c>
      <c r="AF5601" s="430">
        <v>0</v>
      </c>
      <c r="AG5601" s="430">
        <v>0</v>
      </c>
      <c r="AH5601" s="430">
        <v>0</v>
      </c>
      <c r="AI5601" s="430">
        <v>0</v>
      </c>
      <c r="AJ5601" s="430">
        <v>0</v>
      </c>
      <c r="AK5601" s="430">
        <v>0</v>
      </c>
      <c r="AL5601" s="430">
        <v>0</v>
      </c>
    </row>
    <row r="5602" spans="1:38" x14ac:dyDescent="0.25">
      <c r="A5602" s="430" t="s">
        <v>4403</v>
      </c>
      <c r="B5602" s="430">
        <v>1</v>
      </c>
      <c r="C5602" s="430" t="s">
        <v>4404</v>
      </c>
      <c r="D5602" s="430" t="s">
        <v>4075</v>
      </c>
      <c r="E5602" s="430">
        <v>101</v>
      </c>
      <c r="F5602" s="430">
        <v>0</v>
      </c>
      <c r="G5602" s="430">
        <v>0</v>
      </c>
      <c r="H5602" s="430">
        <v>0</v>
      </c>
      <c r="I5602" s="430">
        <v>0</v>
      </c>
      <c r="J5602" s="430">
        <v>0</v>
      </c>
      <c r="K5602" s="430">
        <v>0</v>
      </c>
      <c r="L5602" s="430">
        <v>0</v>
      </c>
      <c r="M5602" s="430">
        <v>0</v>
      </c>
      <c r="N5602" s="430">
        <v>0</v>
      </c>
      <c r="O5602" s="430">
        <v>0</v>
      </c>
      <c r="P5602" s="430">
        <v>0</v>
      </c>
      <c r="Q5602" s="430">
        <v>0</v>
      </c>
      <c r="R5602" s="430">
        <v>0</v>
      </c>
      <c r="S5602" s="430">
        <v>0</v>
      </c>
      <c r="T5602" s="430">
        <v>0</v>
      </c>
      <c r="U5602" s="430">
        <v>0</v>
      </c>
      <c r="V5602" s="430">
        <v>0</v>
      </c>
      <c r="W5602" s="430">
        <v>0</v>
      </c>
      <c r="X5602" s="430">
        <v>0</v>
      </c>
      <c r="Y5602" s="430">
        <v>0</v>
      </c>
      <c r="Z5602" s="430">
        <v>0</v>
      </c>
      <c r="AA5602" s="430">
        <v>0</v>
      </c>
      <c r="AB5602" s="430">
        <v>0</v>
      </c>
      <c r="AC5602" s="430">
        <v>0</v>
      </c>
      <c r="AD5602" s="430">
        <v>0</v>
      </c>
      <c r="AE5602" s="430">
        <v>0</v>
      </c>
      <c r="AF5602" s="430">
        <v>0</v>
      </c>
      <c r="AG5602" s="430">
        <v>0</v>
      </c>
      <c r="AH5602" s="430">
        <v>0</v>
      </c>
      <c r="AI5602" s="430">
        <v>0</v>
      </c>
      <c r="AJ5602" s="430">
        <v>0</v>
      </c>
      <c r="AK5602" s="430">
        <v>0</v>
      </c>
      <c r="AL5602" s="430">
        <v>0</v>
      </c>
    </row>
    <row r="5603" spans="1:38" x14ac:dyDescent="0.25">
      <c r="A5603" s="430" t="s">
        <v>4403</v>
      </c>
      <c r="B5603" s="430">
        <v>1</v>
      </c>
      <c r="C5603" s="430" t="s">
        <v>4404</v>
      </c>
      <c r="D5603" s="430" t="s">
        <v>4077</v>
      </c>
      <c r="E5603" s="430">
        <v>101</v>
      </c>
      <c r="F5603" s="430">
        <v>0</v>
      </c>
      <c r="G5603" s="430">
        <v>0</v>
      </c>
      <c r="H5603" s="430">
        <v>0</v>
      </c>
      <c r="I5603" s="430">
        <v>0</v>
      </c>
      <c r="J5603" s="430">
        <v>0</v>
      </c>
      <c r="K5603" s="430">
        <v>0</v>
      </c>
      <c r="L5603" s="430">
        <v>0</v>
      </c>
      <c r="M5603" s="430">
        <v>0</v>
      </c>
      <c r="N5603" s="430">
        <v>0</v>
      </c>
      <c r="O5603" s="430">
        <v>0</v>
      </c>
      <c r="P5603" s="430">
        <v>0</v>
      </c>
      <c r="Q5603" s="430">
        <v>0</v>
      </c>
      <c r="R5603" s="430">
        <v>0</v>
      </c>
      <c r="S5603" s="430">
        <v>0</v>
      </c>
      <c r="T5603" s="430">
        <v>0</v>
      </c>
      <c r="U5603" s="430">
        <v>0</v>
      </c>
      <c r="V5603" s="430">
        <v>0</v>
      </c>
      <c r="W5603" s="430">
        <v>0</v>
      </c>
      <c r="X5603" s="430">
        <v>0</v>
      </c>
      <c r="Y5603" s="430">
        <v>0</v>
      </c>
      <c r="Z5603" s="430">
        <v>0</v>
      </c>
      <c r="AA5603" s="430">
        <v>0</v>
      </c>
      <c r="AB5603" s="430">
        <v>0</v>
      </c>
      <c r="AC5603" s="430">
        <v>0</v>
      </c>
      <c r="AD5603" s="430">
        <v>0</v>
      </c>
      <c r="AE5603" s="430">
        <v>0</v>
      </c>
      <c r="AF5603" s="430">
        <v>0</v>
      </c>
      <c r="AG5603" s="430">
        <v>0</v>
      </c>
      <c r="AH5603" s="430">
        <v>0</v>
      </c>
      <c r="AI5603" s="430">
        <v>0</v>
      </c>
      <c r="AJ5603" s="430">
        <v>0</v>
      </c>
      <c r="AK5603" s="430">
        <v>0</v>
      </c>
      <c r="AL5603" s="430">
        <v>0</v>
      </c>
    </row>
    <row r="5604" spans="1:38" x14ac:dyDescent="0.25">
      <c r="A5604" s="430" t="s">
        <v>4403</v>
      </c>
      <c r="B5604" s="430">
        <v>1</v>
      </c>
      <c r="C5604" s="430" t="s">
        <v>4404</v>
      </c>
      <c r="D5604" s="430" t="s">
        <v>4079</v>
      </c>
      <c r="E5604" s="430">
        <v>101</v>
      </c>
      <c r="F5604" s="430">
        <v>0</v>
      </c>
      <c r="G5604" s="430">
        <v>0</v>
      </c>
      <c r="H5604" s="430">
        <v>0</v>
      </c>
      <c r="I5604" s="430">
        <v>0</v>
      </c>
      <c r="J5604" s="430">
        <v>0</v>
      </c>
      <c r="K5604" s="430">
        <v>0</v>
      </c>
      <c r="L5604" s="430">
        <v>0</v>
      </c>
      <c r="M5604" s="430">
        <v>0</v>
      </c>
      <c r="N5604" s="430">
        <v>0</v>
      </c>
      <c r="O5604" s="430">
        <v>0</v>
      </c>
      <c r="P5604" s="430">
        <v>0</v>
      </c>
      <c r="Q5604" s="430">
        <v>0</v>
      </c>
      <c r="R5604" s="430">
        <v>0</v>
      </c>
      <c r="S5604" s="430">
        <v>0</v>
      </c>
      <c r="T5604" s="430">
        <v>0</v>
      </c>
      <c r="U5604" s="430">
        <v>0</v>
      </c>
      <c r="V5604" s="430">
        <v>0</v>
      </c>
      <c r="W5604" s="430">
        <v>0</v>
      </c>
      <c r="X5604" s="430">
        <v>0</v>
      </c>
      <c r="Y5604" s="430">
        <v>0</v>
      </c>
      <c r="Z5604" s="430">
        <v>0</v>
      </c>
      <c r="AA5604" s="430">
        <v>0</v>
      </c>
      <c r="AB5604" s="430">
        <v>0</v>
      </c>
      <c r="AC5604" s="430">
        <v>0</v>
      </c>
      <c r="AD5604" s="430">
        <v>0</v>
      </c>
      <c r="AE5604" s="430">
        <v>0</v>
      </c>
      <c r="AF5604" s="430">
        <v>0</v>
      </c>
      <c r="AG5604" s="430">
        <v>0</v>
      </c>
      <c r="AH5604" s="430">
        <v>0</v>
      </c>
      <c r="AI5604" s="430">
        <v>0</v>
      </c>
      <c r="AJ5604" s="430">
        <v>0</v>
      </c>
      <c r="AK5604" s="430">
        <v>0</v>
      </c>
      <c r="AL5604" s="430">
        <v>0</v>
      </c>
    </row>
    <row r="5605" spans="1:38" x14ac:dyDescent="0.25">
      <c r="A5605" s="430" t="s">
        <v>4403</v>
      </c>
      <c r="B5605" s="430">
        <v>1</v>
      </c>
      <c r="C5605" s="430" t="s">
        <v>4404</v>
      </c>
      <c r="D5605" s="430" t="s">
        <v>4081</v>
      </c>
      <c r="E5605" s="430">
        <v>101</v>
      </c>
      <c r="F5605" s="430">
        <v>0</v>
      </c>
      <c r="G5605" s="430">
        <v>0</v>
      </c>
      <c r="H5605" s="430">
        <v>0</v>
      </c>
      <c r="I5605" s="430">
        <v>0</v>
      </c>
      <c r="J5605" s="430">
        <v>0</v>
      </c>
      <c r="K5605" s="430">
        <v>0</v>
      </c>
      <c r="L5605" s="430">
        <v>0</v>
      </c>
      <c r="M5605" s="430">
        <v>0</v>
      </c>
      <c r="N5605" s="430">
        <v>0</v>
      </c>
      <c r="O5605" s="430">
        <v>0</v>
      </c>
      <c r="P5605" s="430">
        <v>0</v>
      </c>
      <c r="Q5605" s="430">
        <v>0</v>
      </c>
      <c r="R5605" s="430">
        <v>0</v>
      </c>
      <c r="S5605" s="430">
        <v>0.1457943196</v>
      </c>
      <c r="T5605" s="430">
        <v>4.6206346250000002E-2</v>
      </c>
      <c r="U5605" s="430">
        <v>0</v>
      </c>
      <c r="V5605" s="430">
        <v>4.631257565E-2</v>
      </c>
      <c r="W5605" s="430">
        <v>4.7059415049999997E-2</v>
      </c>
      <c r="X5605" s="430">
        <v>4.7531673400000002E-2</v>
      </c>
      <c r="Y5605" s="430">
        <v>0</v>
      </c>
      <c r="Z5605" s="430">
        <v>0</v>
      </c>
      <c r="AA5605" s="430">
        <v>0</v>
      </c>
      <c r="AB5605" s="430">
        <v>0</v>
      </c>
      <c r="AC5605" s="430">
        <v>0</v>
      </c>
      <c r="AD5605" s="430">
        <v>0</v>
      </c>
      <c r="AE5605" s="430">
        <v>0</v>
      </c>
      <c r="AF5605" s="430">
        <v>0</v>
      </c>
      <c r="AG5605" s="430">
        <v>1.52125934E-2</v>
      </c>
      <c r="AH5605" s="430">
        <v>1.31466003E-2</v>
      </c>
      <c r="AI5605" s="430">
        <v>1.37563172E-2</v>
      </c>
      <c r="AJ5605" s="430">
        <v>1.4088062E-2</v>
      </c>
      <c r="AK5605" s="430">
        <v>1.283701835E-2</v>
      </c>
      <c r="AL5605" s="430">
        <v>0</v>
      </c>
    </row>
    <row r="5606" spans="1:38" x14ac:dyDescent="0.25">
      <c r="A5606" s="430" t="s">
        <v>4403</v>
      </c>
      <c r="B5606" s="430">
        <v>1</v>
      </c>
      <c r="C5606" s="430" t="s">
        <v>4404</v>
      </c>
      <c r="D5606" s="430" t="s">
        <v>4083</v>
      </c>
      <c r="E5606" s="430">
        <v>101</v>
      </c>
      <c r="F5606" s="430">
        <v>0</v>
      </c>
      <c r="G5606" s="430">
        <v>0</v>
      </c>
      <c r="H5606" s="430">
        <v>0</v>
      </c>
      <c r="I5606" s="430">
        <v>0</v>
      </c>
      <c r="J5606" s="430">
        <v>0</v>
      </c>
      <c r="K5606" s="430">
        <v>0</v>
      </c>
      <c r="L5606" s="430">
        <v>0</v>
      </c>
      <c r="M5606" s="430">
        <v>0</v>
      </c>
      <c r="N5606" s="430">
        <v>0</v>
      </c>
      <c r="O5606" s="430">
        <v>0</v>
      </c>
      <c r="P5606" s="430">
        <v>0</v>
      </c>
      <c r="Q5606" s="430">
        <v>0</v>
      </c>
      <c r="R5606" s="430">
        <v>0</v>
      </c>
      <c r="S5606" s="430">
        <v>0</v>
      </c>
      <c r="T5606" s="430">
        <v>0</v>
      </c>
      <c r="U5606" s="430">
        <v>0</v>
      </c>
      <c r="V5606" s="430">
        <v>0</v>
      </c>
      <c r="W5606" s="430">
        <v>0</v>
      </c>
      <c r="X5606" s="430">
        <v>0</v>
      </c>
      <c r="Y5606" s="430">
        <v>0</v>
      </c>
      <c r="Z5606" s="430">
        <v>0</v>
      </c>
      <c r="AA5606" s="430">
        <v>0</v>
      </c>
      <c r="AB5606" s="430">
        <v>0</v>
      </c>
      <c r="AC5606" s="430">
        <v>0</v>
      </c>
      <c r="AD5606" s="430">
        <v>0</v>
      </c>
      <c r="AE5606" s="430">
        <v>0</v>
      </c>
      <c r="AF5606" s="430">
        <v>0</v>
      </c>
      <c r="AG5606" s="430">
        <v>0</v>
      </c>
      <c r="AH5606" s="430">
        <v>0</v>
      </c>
      <c r="AI5606" s="430">
        <v>0</v>
      </c>
      <c r="AJ5606" s="430">
        <v>0</v>
      </c>
      <c r="AK5606" s="430">
        <v>0</v>
      </c>
      <c r="AL5606" s="430">
        <v>0</v>
      </c>
    </row>
    <row r="5607" spans="1:38" x14ac:dyDescent="0.25">
      <c r="A5607" s="430" t="s">
        <v>4403</v>
      </c>
      <c r="B5607" s="430">
        <v>1</v>
      </c>
      <c r="C5607" s="430" t="s">
        <v>4404</v>
      </c>
      <c r="D5607" s="430" t="s">
        <v>4085</v>
      </c>
      <c r="E5607" s="430">
        <v>101</v>
      </c>
      <c r="F5607" s="430">
        <v>0.85216776299999997</v>
      </c>
      <c r="G5607" s="430">
        <v>0.80980107000000001</v>
      </c>
      <c r="H5607" s="430">
        <v>0.85409639154999994</v>
      </c>
      <c r="I5607" s="430">
        <v>0.87061555204999996</v>
      </c>
      <c r="J5607" s="430">
        <v>0.85037618645000002</v>
      </c>
      <c r="K5607" s="430">
        <v>0.88151778015000004</v>
      </c>
      <c r="L5607" s="430">
        <v>1.0339052667999999</v>
      </c>
      <c r="M5607" s="430">
        <v>0.99180679574999997</v>
      </c>
      <c r="N5607" s="430">
        <v>0.88760763595000003</v>
      </c>
      <c r="O5607" s="430">
        <v>0.78967050000000005</v>
      </c>
      <c r="P5607" s="430">
        <v>0.46334950000000003</v>
      </c>
      <c r="Q5607" s="430">
        <v>0.27809899999999999</v>
      </c>
      <c r="R5607" s="430">
        <v>0.50752949999999997</v>
      </c>
      <c r="S5607" s="430">
        <v>0.82739716500000005</v>
      </c>
      <c r="T5607" s="430">
        <v>0.67197686000000001</v>
      </c>
      <c r="U5607" s="430">
        <v>0.63273749999999995</v>
      </c>
      <c r="V5607" s="430">
        <v>0.57809999999999995</v>
      </c>
      <c r="W5607" s="430">
        <v>0.66006799999999999</v>
      </c>
      <c r="X5607" s="430">
        <v>0.56298950000000003</v>
      </c>
      <c r="Y5607" s="430">
        <v>0.37995509700000002</v>
      </c>
      <c r="Z5607" s="430">
        <v>0.46953</v>
      </c>
      <c r="AA5607" s="430">
        <v>0.52859959999999995</v>
      </c>
      <c r="AB5607" s="430">
        <v>0.52254365000000003</v>
      </c>
      <c r="AC5607" s="430">
        <v>0.43945000000000001</v>
      </c>
      <c r="AD5607" s="430">
        <v>0.10316500000000001</v>
      </c>
      <c r="AE5607" s="430">
        <v>8.8430499999999995E-2</v>
      </c>
      <c r="AF5607" s="430">
        <v>6.5301799999999993E-2</v>
      </c>
      <c r="AG5607" s="430">
        <v>0</v>
      </c>
      <c r="AH5607" s="430">
        <v>0</v>
      </c>
      <c r="AI5607" s="430">
        <v>0</v>
      </c>
      <c r="AJ5607" s="430">
        <v>0</v>
      </c>
      <c r="AK5607" s="430">
        <v>0</v>
      </c>
      <c r="AL5607" s="430">
        <v>0</v>
      </c>
    </row>
    <row r="5608" spans="1:38" x14ac:dyDescent="0.25">
      <c r="A5608" s="430" t="s">
        <v>4403</v>
      </c>
      <c r="B5608" s="430">
        <v>1</v>
      </c>
      <c r="C5608" s="430" t="s">
        <v>4404</v>
      </c>
      <c r="D5608" s="430" t="s">
        <v>4087</v>
      </c>
      <c r="E5608" s="430">
        <v>101</v>
      </c>
      <c r="F5608" s="430">
        <v>0</v>
      </c>
      <c r="G5608" s="430">
        <v>0</v>
      </c>
      <c r="H5608" s="430">
        <v>0</v>
      </c>
      <c r="I5608" s="430">
        <v>0</v>
      </c>
      <c r="J5608" s="430">
        <v>0</v>
      </c>
      <c r="K5608" s="430">
        <v>0</v>
      </c>
      <c r="L5608" s="430">
        <v>0</v>
      </c>
      <c r="M5608" s="430">
        <v>0</v>
      </c>
      <c r="N5608" s="430">
        <v>0</v>
      </c>
      <c r="O5608" s="430">
        <v>0</v>
      </c>
      <c r="P5608" s="430">
        <v>0</v>
      </c>
      <c r="Q5608" s="430">
        <v>0</v>
      </c>
      <c r="R5608" s="430">
        <v>0</v>
      </c>
      <c r="S5608" s="430">
        <v>0</v>
      </c>
      <c r="T5608" s="430">
        <v>0</v>
      </c>
      <c r="U5608" s="430">
        <v>0</v>
      </c>
      <c r="V5608" s="430">
        <v>0</v>
      </c>
      <c r="W5608" s="430">
        <v>0</v>
      </c>
      <c r="X5608" s="430">
        <v>0</v>
      </c>
      <c r="Y5608" s="430">
        <v>0</v>
      </c>
      <c r="Z5608" s="430">
        <v>0</v>
      </c>
      <c r="AA5608" s="430">
        <v>0</v>
      </c>
      <c r="AB5608" s="430">
        <v>0</v>
      </c>
      <c r="AC5608" s="430">
        <v>0</v>
      </c>
      <c r="AD5608" s="430">
        <v>0</v>
      </c>
      <c r="AE5608" s="430">
        <v>0</v>
      </c>
      <c r="AF5608" s="430">
        <v>0</v>
      </c>
      <c r="AG5608" s="430">
        <v>0</v>
      </c>
      <c r="AH5608" s="430">
        <v>0</v>
      </c>
      <c r="AI5608" s="430">
        <v>0</v>
      </c>
      <c r="AJ5608" s="430">
        <v>0</v>
      </c>
      <c r="AK5608" s="430">
        <v>0</v>
      </c>
      <c r="AL5608" s="430">
        <v>0</v>
      </c>
    </row>
    <row r="5609" spans="1:38" x14ac:dyDescent="0.25">
      <c r="A5609" s="430" t="s">
        <v>4403</v>
      </c>
      <c r="B5609" s="430">
        <v>1</v>
      </c>
      <c r="C5609" s="430" t="s">
        <v>4404</v>
      </c>
      <c r="D5609" s="430" t="s">
        <v>4230</v>
      </c>
      <c r="E5609" s="430">
        <v>101</v>
      </c>
      <c r="F5609" s="430">
        <v>0</v>
      </c>
      <c r="G5609" s="430">
        <v>0</v>
      </c>
      <c r="H5609" s="430">
        <v>0</v>
      </c>
      <c r="I5609" s="430">
        <v>0</v>
      </c>
      <c r="J5609" s="430">
        <v>0</v>
      </c>
      <c r="K5609" s="430">
        <v>0</v>
      </c>
      <c r="L5609" s="430">
        <v>0</v>
      </c>
      <c r="M5609" s="430">
        <v>0</v>
      </c>
      <c r="N5609" s="430">
        <v>0</v>
      </c>
      <c r="O5609" s="430">
        <v>0</v>
      </c>
      <c r="P5609" s="430">
        <v>0</v>
      </c>
      <c r="Q5609" s="430">
        <v>0</v>
      </c>
      <c r="R5609" s="430">
        <v>0</v>
      </c>
      <c r="S5609" s="430">
        <v>0</v>
      </c>
      <c r="T5609" s="430">
        <v>0</v>
      </c>
      <c r="U5609" s="430">
        <v>0</v>
      </c>
      <c r="V5609" s="430">
        <v>0</v>
      </c>
      <c r="W5609" s="430">
        <v>0</v>
      </c>
      <c r="X5609" s="430">
        <v>0</v>
      </c>
      <c r="Y5609" s="430">
        <v>0</v>
      </c>
      <c r="Z5609" s="430">
        <v>0</v>
      </c>
      <c r="AA5609" s="430">
        <v>0</v>
      </c>
      <c r="AB5609" s="430">
        <v>0</v>
      </c>
      <c r="AC5609" s="430">
        <v>0</v>
      </c>
      <c r="AD5609" s="430">
        <v>0</v>
      </c>
      <c r="AE5609" s="430">
        <v>0</v>
      </c>
      <c r="AF5609" s="430">
        <v>0</v>
      </c>
      <c r="AG5609" s="430">
        <v>0</v>
      </c>
      <c r="AH5609" s="430">
        <v>0</v>
      </c>
      <c r="AI5609" s="430">
        <v>0</v>
      </c>
      <c r="AJ5609" s="430">
        <v>0</v>
      </c>
      <c r="AK5609" s="430">
        <v>0</v>
      </c>
      <c r="AL5609" s="430">
        <v>0</v>
      </c>
    </row>
    <row r="5610" spans="1:38" x14ac:dyDescent="0.25">
      <c r="A5610" s="430" t="s">
        <v>4403</v>
      </c>
      <c r="B5610" s="430">
        <v>1</v>
      </c>
      <c r="C5610" s="430" t="s">
        <v>4404</v>
      </c>
      <c r="D5610" s="430" t="s">
        <v>4089</v>
      </c>
      <c r="E5610" s="430">
        <v>101</v>
      </c>
      <c r="F5610" s="430">
        <v>0</v>
      </c>
      <c r="G5610" s="430">
        <v>0</v>
      </c>
      <c r="H5610" s="430">
        <v>0</v>
      </c>
      <c r="I5610" s="430">
        <v>0</v>
      </c>
      <c r="J5610" s="430">
        <v>0</v>
      </c>
      <c r="K5610" s="430">
        <v>0</v>
      </c>
      <c r="L5610" s="430">
        <v>0</v>
      </c>
      <c r="M5610" s="430">
        <v>0</v>
      </c>
      <c r="N5610" s="430">
        <v>0</v>
      </c>
      <c r="O5610" s="430">
        <v>0</v>
      </c>
      <c r="P5610" s="430">
        <v>0</v>
      </c>
      <c r="Q5610" s="430">
        <v>0</v>
      </c>
      <c r="R5610" s="430">
        <v>0</v>
      </c>
      <c r="S5610" s="430">
        <v>0</v>
      </c>
      <c r="T5610" s="430">
        <v>0</v>
      </c>
      <c r="U5610" s="430">
        <v>0</v>
      </c>
      <c r="V5610" s="430">
        <v>0</v>
      </c>
      <c r="W5610" s="430">
        <v>0</v>
      </c>
      <c r="X5610" s="430">
        <v>0</v>
      </c>
      <c r="Y5610" s="430">
        <v>0</v>
      </c>
      <c r="Z5610" s="430">
        <v>0</v>
      </c>
      <c r="AA5610" s="430">
        <v>0</v>
      </c>
      <c r="AB5610" s="430">
        <v>0</v>
      </c>
      <c r="AC5610" s="430">
        <v>0</v>
      </c>
      <c r="AD5610" s="430">
        <v>0</v>
      </c>
      <c r="AE5610" s="430">
        <v>0</v>
      </c>
      <c r="AF5610" s="430">
        <v>0</v>
      </c>
      <c r="AG5610" s="430">
        <v>0</v>
      </c>
      <c r="AH5610" s="430">
        <v>0</v>
      </c>
      <c r="AI5610" s="430">
        <v>0</v>
      </c>
      <c r="AJ5610" s="430">
        <v>0</v>
      </c>
      <c r="AK5610" s="430">
        <v>0</v>
      </c>
      <c r="AL5610" s="430">
        <v>0</v>
      </c>
    </row>
    <row r="5611" spans="1:38" x14ac:dyDescent="0.25">
      <c r="A5611" s="430" t="s">
        <v>4403</v>
      </c>
      <c r="B5611" s="430">
        <v>1</v>
      </c>
      <c r="C5611" s="430" t="s">
        <v>4404</v>
      </c>
      <c r="D5611" s="430" t="s">
        <v>4091</v>
      </c>
      <c r="E5611" s="430">
        <v>101</v>
      </c>
      <c r="F5611" s="430">
        <v>1.0604737464</v>
      </c>
      <c r="G5611" s="430">
        <v>1.00775083605</v>
      </c>
      <c r="H5611" s="430">
        <v>1.06287381315</v>
      </c>
      <c r="I5611" s="430">
        <v>1.08343095985</v>
      </c>
      <c r="J5611" s="430">
        <v>1.0582442355999999</v>
      </c>
      <c r="K5611" s="430">
        <v>1.0969981561</v>
      </c>
      <c r="L5611" s="430">
        <v>1.2866356126</v>
      </c>
      <c r="M5611" s="430">
        <v>1.2342464892</v>
      </c>
      <c r="N5611" s="430">
        <v>1.1045766288000001</v>
      </c>
      <c r="O5611" s="430">
        <v>0.98269949999999995</v>
      </c>
      <c r="P5611" s="430">
        <v>0.98636550000000001</v>
      </c>
      <c r="Q5611" s="430">
        <v>0.37101800000000001</v>
      </c>
      <c r="R5611" s="430">
        <v>0</v>
      </c>
      <c r="S5611" s="430">
        <v>0</v>
      </c>
      <c r="T5611" s="430">
        <v>0</v>
      </c>
      <c r="U5611" s="430">
        <v>0</v>
      </c>
      <c r="V5611" s="430">
        <v>0</v>
      </c>
      <c r="W5611" s="430">
        <v>0</v>
      </c>
      <c r="X5611" s="430">
        <v>0</v>
      </c>
      <c r="Y5611" s="430">
        <v>0</v>
      </c>
      <c r="Z5611" s="430">
        <v>0</v>
      </c>
      <c r="AA5611" s="430">
        <v>0</v>
      </c>
      <c r="AB5611" s="430">
        <v>0</v>
      </c>
      <c r="AC5611" s="430">
        <v>0</v>
      </c>
      <c r="AD5611" s="430">
        <v>0</v>
      </c>
      <c r="AE5611" s="430">
        <v>0</v>
      </c>
      <c r="AF5611" s="430">
        <v>0</v>
      </c>
      <c r="AG5611" s="430">
        <v>0</v>
      </c>
      <c r="AH5611" s="430">
        <v>0</v>
      </c>
      <c r="AI5611" s="430">
        <v>0</v>
      </c>
      <c r="AJ5611" s="430">
        <v>0</v>
      </c>
      <c r="AK5611" s="430">
        <v>0</v>
      </c>
      <c r="AL5611" s="430">
        <v>0</v>
      </c>
    </row>
    <row r="5612" spans="1:38" x14ac:dyDescent="0.25">
      <c r="A5612" s="430" t="s">
        <v>4403</v>
      </c>
      <c r="B5612" s="430">
        <v>1</v>
      </c>
      <c r="C5612" s="430" t="s">
        <v>4404</v>
      </c>
      <c r="D5612" s="430" t="s">
        <v>4093</v>
      </c>
      <c r="E5612" s="430">
        <v>101</v>
      </c>
      <c r="F5612" s="430">
        <v>0</v>
      </c>
      <c r="G5612" s="430">
        <v>0</v>
      </c>
      <c r="H5612" s="430">
        <v>0</v>
      </c>
      <c r="I5612" s="430">
        <v>0</v>
      </c>
      <c r="J5612" s="430">
        <v>0</v>
      </c>
      <c r="K5612" s="430">
        <v>0</v>
      </c>
      <c r="L5612" s="430">
        <v>0</v>
      </c>
      <c r="M5612" s="430">
        <v>0</v>
      </c>
      <c r="N5612" s="430">
        <v>0</v>
      </c>
      <c r="O5612" s="430">
        <v>0</v>
      </c>
      <c r="P5612" s="430">
        <v>0</v>
      </c>
      <c r="Q5612" s="430">
        <v>0</v>
      </c>
      <c r="R5612" s="430">
        <v>0</v>
      </c>
      <c r="S5612" s="430">
        <v>0</v>
      </c>
      <c r="T5612" s="430">
        <v>0</v>
      </c>
      <c r="U5612" s="430">
        <v>0</v>
      </c>
      <c r="V5612" s="430">
        <v>0</v>
      </c>
      <c r="W5612" s="430">
        <v>0</v>
      </c>
      <c r="X5612" s="430">
        <v>0</v>
      </c>
      <c r="Y5612" s="430">
        <v>0</v>
      </c>
      <c r="Z5612" s="430">
        <v>0</v>
      </c>
      <c r="AA5612" s="430">
        <v>0</v>
      </c>
      <c r="AB5612" s="430">
        <v>0</v>
      </c>
      <c r="AC5612" s="430">
        <v>0</v>
      </c>
      <c r="AD5612" s="430">
        <v>0</v>
      </c>
      <c r="AE5612" s="430">
        <v>0</v>
      </c>
      <c r="AF5612" s="430">
        <v>0</v>
      </c>
      <c r="AG5612" s="430">
        <v>0</v>
      </c>
      <c r="AH5612" s="430">
        <v>0</v>
      </c>
      <c r="AI5612" s="430">
        <v>0</v>
      </c>
      <c r="AJ5612" s="430">
        <v>0</v>
      </c>
      <c r="AK5612" s="430">
        <v>0</v>
      </c>
      <c r="AL5612" s="430">
        <v>0</v>
      </c>
    </row>
    <row r="5613" spans="1:38" x14ac:dyDescent="0.25">
      <c r="A5613" s="430" t="s">
        <v>4403</v>
      </c>
      <c r="B5613" s="430">
        <v>1</v>
      </c>
      <c r="C5613" s="430" t="s">
        <v>4404</v>
      </c>
      <c r="D5613" s="430" t="s">
        <v>4095</v>
      </c>
      <c r="E5613" s="430">
        <v>101</v>
      </c>
      <c r="F5613" s="430">
        <v>0</v>
      </c>
      <c r="G5613" s="430">
        <v>0</v>
      </c>
      <c r="H5613" s="430">
        <v>0</v>
      </c>
      <c r="I5613" s="430">
        <v>0</v>
      </c>
      <c r="J5613" s="430">
        <v>0</v>
      </c>
      <c r="K5613" s="430">
        <v>0</v>
      </c>
      <c r="L5613" s="430">
        <v>0</v>
      </c>
      <c r="M5613" s="430">
        <v>0</v>
      </c>
      <c r="N5613" s="430">
        <v>0</v>
      </c>
      <c r="O5613" s="430">
        <v>0</v>
      </c>
      <c r="P5613" s="430">
        <v>0</v>
      </c>
      <c r="Q5613" s="430">
        <v>0</v>
      </c>
      <c r="R5613" s="430">
        <v>0</v>
      </c>
      <c r="S5613" s="430">
        <v>0</v>
      </c>
      <c r="T5613" s="430">
        <v>0</v>
      </c>
      <c r="U5613" s="430">
        <v>0</v>
      </c>
      <c r="V5613" s="430">
        <v>0</v>
      </c>
      <c r="W5613" s="430">
        <v>0</v>
      </c>
      <c r="X5613" s="430">
        <v>0</v>
      </c>
      <c r="Y5613" s="430">
        <v>0</v>
      </c>
      <c r="Z5613" s="430">
        <v>0</v>
      </c>
      <c r="AA5613" s="430">
        <v>0</v>
      </c>
      <c r="AB5613" s="430">
        <v>0</v>
      </c>
      <c r="AC5613" s="430">
        <v>0</v>
      </c>
      <c r="AD5613" s="430">
        <v>0</v>
      </c>
      <c r="AE5613" s="430">
        <v>0</v>
      </c>
      <c r="AF5613" s="430">
        <v>0</v>
      </c>
      <c r="AG5613" s="430">
        <v>0</v>
      </c>
      <c r="AH5613" s="430">
        <v>0</v>
      </c>
      <c r="AI5613" s="430">
        <v>0</v>
      </c>
      <c r="AJ5613" s="430">
        <v>0</v>
      </c>
      <c r="AK5613" s="430">
        <v>0</v>
      </c>
      <c r="AL5613" s="430">
        <v>0</v>
      </c>
    </row>
    <row r="5614" spans="1:38" x14ac:dyDescent="0.25">
      <c r="A5614" s="430" t="s">
        <v>4403</v>
      </c>
      <c r="B5614" s="430">
        <v>1</v>
      </c>
      <c r="C5614" s="430" t="s">
        <v>4404</v>
      </c>
      <c r="D5614" s="430" t="s">
        <v>4097</v>
      </c>
      <c r="E5614" s="430">
        <v>101</v>
      </c>
      <c r="F5614" s="430">
        <v>0</v>
      </c>
      <c r="G5614" s="430">
        <v>0</v>
      </c>
      <c r="H5614" s="430">
        <v>0</v>
      </c>
      <c r="I5614" s="430">
        <v>0</v>
      </c>
      <c r="J5614" s="430">
        <v>0</v>
      </c>
      <c r="K5614" s="430">
        <v>0</v>
      </c>
      <c r="L5614" s="430">
        <v>0</v>
      </c>
      <c r="M5614" s="430">
        <v>0</v>
      </c>
      <c r="N5614" s="430">
        <v>0</v>
      </c>
      <c r="O5614" s="430">
        <v>0</v>
      </c>
      <c r="P5614" s="430">
        <v>0</v>
      </c>
      <c r="Q5614" s="430">
        <v>0</v>
      </c>
      <c r="R5614" s="430">
        <v>0</v>
      </c>
      <c r="S5614" s="430">
        <v>0</v>
      </c>
      <c r="T5614" s="430">
        <v>0</v>
      </c>
      <c r="U5614" s="430">
        <v>0</v>
      </c>
      <c r="V5614" s="430">
        <v>0</v>
      </c>
      <c r="W5614" s="430">
        <v>0</v>
      </c>
      <c r="X5614" s="430">
        <v>0</v>
      </c>
      <c r="Y5614" s="430">
        <v>0</v>
      </c>
      <c r="Z5614" s="430">
        <v>0</v>
      </c>
      <c r="AA5614" s="430">
        <v>0</v>
      </c>
      <c r="AB5614" s="430">
        <v>0</v>
      </c>
      <c r="AC5614" s="430">
        <v>0</v>
      </c>
      <c r="AD5614" s="430">
        <v>0</v>
      </c>
      <c r="AE5614" s="430">
        <v>0</v>
      </c>
      <c r="AF5614" s="430">
        <v>0</v>
      </c>
      <c r="AG5614" s="430">
        <v>0</v>
      </c>
      <c r="AH5614" s="430">
        <v>0</v>
      </c>
      <c r="AI5614" s="430">
        <v>0</v>
      </c>
      <c r="AJ5614" s="430">
        <v>0</v>
      </c>
      <c r="AK5614" s="430">
        <v>0</v>
      </c>
      <c r="AL5614" s="430">
        <v>0</v>
      </c>
    </row>
    <row r="5615" spans="1:38" x14ac:dyDescent="0.25">
      <c r="A5615" s="430" t="s">
        <v>4405</v>
      </c>
      <c r="B5615" s="430">
        <v>1</v>
      </c>
      <c r="C5615" s="430" t="s">
        <v>4406</v>
      </c>
      <c r="D5615" s="430" t="s">
        <v>4001</v>
      </c>
      <c r="E5615" s="430">
        <v>102</v>
      </c>
      <c r="F5615" s="430">
        <v>0</v>
      </c>
      <c r="G5615" s="430">
        <v>0</v>
      </c>
      <c r="H5615" s="430">
        <v>0</v>
      </c>
      <c r="I5615" s="430">
        <v>0</v>
      </c>
      <c r="J5615" s="430">
        <v>0</v>
      </c>
      <c r="K5615" s="430">
        <v>0</v>
      </c>
      <c r="L5615" s="430">
        <v>0</v>
      </c>
      <c r="M5615" s="430">
        <v>0</v>
      </c>
      <c r="N5615" s="430">
        <v>0</v>
      </c>
      <c r="O5615" s="430">
        <v>0</v>
      </c>
      <c r="P5615" s="430">
        <v>0</v>
      </c>
      <c r="Q5615" s="430">
        <v>0</v>
      </c>
      <c r="R5615" s="430">
        <v>0</v>
      </c>
      <c r="S5615" s="430">
        <v>0</v>
      </c>
      <c r="T5615" s="430">
        <v>0</v>
      </c>
      <c r="U5615" s="430">
        <v>0</v>
      </c>
      <c r="V5615" s="430">
        <v>0</v>
      </c>
      <c r="W5615" s="430">
        <v>0</v>
      </c>
      <c r="X5615" s="430">
        <v>0</v>
      </c>
      <c r="Y5615" s="430">
        <v>0</v>
      </c>
      <c r="Z5615" s="430">
        <v>0</v>
      </c>
      <c r="AA5615" s="430">
        <v>0</v>
      </c>
      <c r="AB5615" s="430">
        <v>0</v>
      </c>
      <c r="AC5615" s="430">
        <v>0</v>
      </c>
      <c r="AD5615" s="430">
        <v>0</v>
      </c>
      <c r="AE5615" s="430">
        <v>0</v>
      </c>
      <c r="AF5615" s="430">
        <v>0</v>
      </c>
      <c r="AG5615" s="430">
        <v>0</v>
      </c>
      <c r="AH5615" s="430">
        <v>0</v>
      </c>
      <c r="AI5615" s="430">
        <v>0</v>
      </c>
      <c r="AJ5615" s="430">
        <v>0</v>
      </c>
      <c r="AK5615" s="430">
        <v>0</v>
      </c>
      <c r="AL5615" s="430">
        <v>0</v>
      </c>
    </row>
    <row r="5616" spans="1:38" x14ac:dyDescent="0.25">
      <c r="A5616" s="430" t="s">
        <v>4405</v>
      </c>
      <c r="B5616" s="430">
        <v>1</v>
      </c>
      <c r="C5616" s="430" t="s">
        <v>4406</v>
      </c>
      <c r="D5616" s="430" t="s">
        <v>4003</v>
      </c>
      <c r="E5616" s="430">
        <v>102</v>
      </c>
      <c r="F5616" s="430">
        <v>0</v>
      </c>
      <c r="G5616" s="430">
        <v>0</v>
      </c>
      <c r="H5616" s="430">
        <v>0</v>
      </c>
      <c r="I5616" s="430">
        <v>0</v>
      </c>
      <c r="J5616" s="430">
        <v>0</v>
      </c>
      <c r="K5616" s="430">
        <v>0</v>
      </c>
      <c r="L5616" s="430">
        <v>0</v>
      </c>
      <c r="M5616" s="430">
        <v>0</v>
      </c>
      <c r="N5616" s="430">
        <v>0</v>
      </c>
      <c r="O5616" s="430">
        <v>0</v>
      </c>
      <c r="P5616" s="430">
        <v>0</v>
      </c>
      <c r="Q5616" s="430">
        <v>0</v>
      </c>
      <c r="R5616" s="430">
        <v>0</v>
      </c>
      <c r="S5616" s="430">
        <v>0</v>
      </c>
      <c r="T5616" s="430">
        <v>0</v>
      </c>
      <c r="U5616" s="430">
        <v>0</v>
      </c>
      <c r="V5616" s="430">
        <v>0</v>
      </c>
      <c r="W5616" s="430">
        <v>0</v>
      </c>
      <c r="X5616" s="430">
        <v>0</v>
      </c>
      <c r="Y5616" s="430">
        <v>0</v>
      </c>
      <c r="Z5616" s="430">
        <v>0</v>
      </c>
      <c r="AA5616" s="430">
        <v>0</v>
      </c>
      <c r="AB5616" s="430">
        <v>0</v>
      </c>
      <c r="AC5616" s="430">
        <v>0</v>
      </c>
      <c r="AD5616" s="430">
        <v>0</v>
      </c>
      <c r="AE5616" s="430">
        <v>0</v>
      </c>
      <c r="AF5616" s="430">
        <v>0</v>
      </c>
      <c r="AG5616" s="430">
        <v>0</v>
      </c>
      <c r="AH5616" s="430">
        <v>0</v>
      </c>
      <c r="AI5616" s="430">
        <v>0</v>
      </c>
      <c r="AJ5616" s="430">
        <v>0</v>
      </c>
      <c r="AK5616" s="430">
        <v>0</v>
      </c>
      <c r="AL5616" s="430">
        <v>0</v>
      </c>
    </row>
    <row r="5617" spans="1:38" x14ac:dyDescent="0.25">
      <c r="A5617" s="430" t="s">
        <v>4405</v>
      </c>
      <c r="B5617" s="430">
        <v>1</v>
      </c>
      <c r="C5617" s="430" t="s">
        <v>4406</v>
      </c>
      <c r="D5617" s="430" t="s">
        <v>4004</v>
      </c>
      <c r="E5617" s="430">
        <v>102</v>
      </c>
      <c r="F5617" s="430">
        <v>0</v>
      </c>
      <c r="G5617" s="430">
        <v>0</v>
      </c>
      <c r="H5617" s="430">
        <v>0</v>
      </c>
      <c r="I5617" s="430">
        <v>0</v>
      </c>
      <c r="J5617" s="430">
        <v>0</v>
      </c>
      <c r="K5617" s="430">
        <v>0</v>
      </c>
      <c r="L5617" s="430">
        <v>0</v>
      </c>
      <c r="M5617" s="430">
        <v>0</v>
      </c>
      <c r="N5617" s="430">
        <v>0</v>
      </c>
      <c r="O5617" s="430">
        <v>0</v>
      </c>
      <c r="P5617" s="430">
        <v>0</v>
      </c>
      <c r="Q5617" s="430">
        <v>0</v>
      </c>
      <c r="R5617" s="430">
        <v>0</v>
      </c>
      <c r="S5617" s="430">
        <v>0</v>
      </c>
      <c r="T5617" s="430">
        <v>0</v>
      </c>
      <c r="U5617" s="430">
        <v>0</v>
      </c>
      <c r="V5617" s="430">
        <v>0</v>
      </c>
      <c r="W5617" s="430">
        <v>0</v>
      </c>
      <c r="X5617" s="430">
        <v>0</v>
      </c>
      <c r="Y5617" s="430">
        <v>0</v>
      </c>
      <c r="Z5617" s="430">
        <v>0</v>
      </c>
      <c r="AA5617" s="430">
        <v>0</v>
      </c>
      <c r="AB5617" s="430">
        <v>0</v>
      </c>
      <c r="AC5617" s="430">
        <v>0</v>
      </c>
      <c r="AD5617" s="430">
        <v>0</v>
      </c>
      <c r="AE5617" s="430">
        <v>0</v>
      </c>
      <c r="AF5617" s="430">
        <v>0</v>
      </c>
      <c r="AG5617" s="430">
        <v>0</v>
      </c>
      <c r="AH5617" s="430">
        <v>0</v>
      </c>
      <c r="AI5617" s="430">
        <v>0</v>
      </c>
      <c r="AJ5617" s="430">
        <v>0</v>
      </c>
      <c r="AK5617" s="430">
        <v>0</v>
      </c>
      <c r="AL5617" s="430">
        <v>0</v>
      </c>
    </row>
    <row r="5618" spans="1:38" x14ac:dyDescent="0.25">
      <c r="A5618" s="430" t="s">
        <v>4405</v>
      </c>
      <c r="B5618" s="430">
        <v>1</v>
      </c>
      <c r="C5618" s="430" t="s">
        <v>4406</v>
      </c>
      <c r="D5618" s="430" t="s">
        <v>4225</v>
      </c>
      <c r="E5618" s="430">
        <v>102</v>
      </c>
      <c r="F5618" s="430">
        <v>0</v>
      </c>
      <c r="G5618" s="430">
        <v>0</v>
      </c>
      <c r="H5618" s="430">
        <v>0</v>
      </c>
      <c r="I5618" s="430">
        <v>0</v>
      </c>
      <c r="J5618" s="430">
        <v>0</v>
      </c>
      <c r="K5618" s="430">
        <v>0</v>
      </c>
      <c r="L5618" s="430">
        <v>0</v>
      </c>
      <c r="M5618" s="430">
        <v>0</v>
      </c>
      <c r="N5618" s="430">
        <v>0</v>
      </c>
      <c r="O5618" s="430">
        <v>0</v>
      </c>
      <c r="P5618" s="430">
        <v>0</v>
      </c>
      <c r="Q5618" s="430">
        <v>0</v>
      </c>
      <c r="R5618" s="430">
        <v>0</v>
      </c>
      <c r="S5618" s="430">
        <v>0</v>
      </c>
      <c r="T5618" s="430">
        <v>0</v>
      </c>
      <c r="U5618" s="430">
        <v>0</v>
      </c>
      <c r="V5618" s="430">
        <v>0</v>
      </c>
      <c r="W5618" s="430">
        <v>0</v>
      </c>
      <c r="X5618" s="430">
        <v>0</v>
      </c>
      <c r="Y5618" s="430">
        <v>0</v>
      </c>
      <c r="Z5618" s="430">
        <v>0</v>
      </c>
      <c r="AA5618" s="430">
        <v>0</v>
      </c>
      <c r="AB5618" s="430">
        <v>0</v>
      </c>
      <c r="AC5618" s="430">
        <v>0</v>
      </c>
      <c r="AD5618" s="430">
        <v>0</v>
      </c>
      <c r="AE5618" s="430">
        <v>0</v>
      </c>
      <c r="AF5618" s="430">
        <v>0</v>
      </c>
      <c r="AG5618" s="430">
        <v>0</v>
      </c>
      <c r="AH5618" s="430">
        <v>0</v>
      </c>
      <c r="AI5618" s="430">
        <v>0</v>
      </c>
      <c r="AJ5618" s="430">
        <v>0</v>
      </c>
      <c r="AK5618" s="430">
        <v>0</v>
      </c>
      <c r="AL5618" s="430">
        <v>0</v>
      </c>
    </row>
    <row r="5619" spans="1:38" x14ac:dyDescent="0.25">
      <c r="A5619" s="430" t="s">
        <v>4405</v>
      </c>
      <c r="B5619" s="430">
        <v>1</v>
      </c>
      <c r="C5619" s="430" t="s">
        <v>4406</v>
      </c>
      <c r="D5619" s="430" t="s">
        <v>4006</v>
      </c>
      <c r="E5619" s="430">
        <v>102</v>
      </c>
      <c r="F5619" s="430">
        <v>7.0213629E-2</v>
      </c>
      <c r="G5619" s="430">
        <v>7.0213629E-2</v>
      </c>
      <c r="H5619" s="430">
        <v>7.0213629E-2</v>
      </c>
      <c r="I5619" s="430">
        <v>8.776703625E-2</v>
      </c>
      <c r="J5619" s="430">
        <v>9.6543738700000006E-2</v>
      </c>
      <c r="K5619" s="430">
        <v>0.12132273324999999</v>
      </c>
      <c r="L5619" s="430">
        <v>0.13472438845000001</v>
      </c>
      <c r="M5619" s="430">
        <v>0.14237674280000001</v>
      </c>
      <c r="N5619" s="430">
        <v>0.1745789479</v>
      </c>
      <c r="O5619" s="430">
        <v>0.177155643</v>
      </c>
      <c r="P5619" s="430">
        <v>0.14318624260000001</v>
      </c>
      <c r="Q5619" s="430">
        <v>9.7354462850000004E-2</v>
      </c>
      <c r="R5619" s="430">
        <v>8.6413196550000002E-2</v>
      </c>
      <c r="S5619" s="430">
        <v>0.1041028615</v>
      </c>
      <c r="T5619" s="430">
        <v>9.9931971049999999E-2</v>
      </c>
      <c r="U5619" s="430">
        <v>0.10866759315000001</v>
      </c>
      <c r="V5619" s="430">
        <v>0.10552761715</v>
      </c>
      <c r="W5619" s="430">
        <v>8.4904555300000004E-2</v>
      </c>
      <c r="X5619" s="430">
        <v>7.7966034599999998E-2</v>
      </c>
      <c r="Y5619" s="430">
        <v>8.6527876549999994E-2</v>
      </c>
      <c r="Z5619" s="430">
        <v>0.123220229</v>
      </c>
      <c r="AA5619" s="430">
        <v>2.46463206E-2</v>
      </c>
      <c r="AB5619" s="430">
        <v>2.5205230499999998E-2</v>
      </c>
      <c r="AC5619" s="430">
        <v>4.7427589550000003E-2</v>
      </c>
      <c r="AD5619" s="430">
        <v>7.0589307049999994E-2</v>
      </c>
      <c r="AE5619" s="430">
        <v>7.1229381250000001E-2</v>
      </c>
      <c r="AF5619" s="430">
        <v>6.7076113450000002E-2</v>
      </c>
      <c r="AG5619" s="430">
        <v>6.2023834350000001E-2</v>
      </c>
      <c r="AH5619" s="430">
        <v>9.5509393250000005E-2</v>
      </c>
      <c r="AI5619" s="430">
        <v>8.4958906099999995E-2</v>
      </c>
      <c r="AJ5619" s="430">
        <v>9.4058406900000002E-2</v>
      </c>
      <c r="AK5619" s="430">
        <v>0.10230576245</v>
      </c>
      <c r="AL5619" s="430">
        <v>0</v>
      </c>
    </row>
    <row r="5620" spans="1:38" x14ac:dyDescent="0.25">
      <c r="A5620" s="430" t="s">
        <v>4405</v>
      </c>
      <c r="B5620" s="430">
        <v>1</v>
      </c>
      <c r="C5620" s="430" t="s">
        <v>4406</v>
      </c>
      <c r="D5620" s="430" t="s">
        <v>4008</v>
      </c>
      <c r="E5620" s="430">
        <v>102</v>
      </c>
      <c r="F5620" s="430">
        <v>2.6905074800000001E-2</v>
      </c>
      <c r="G5620" s="430">
        <v>2.6905074800000001E-2</v>
      </c>
      <c r="H5620" s="430">
        <v>2.6905074800000001E-2</v>
      </c>
      <c r="I5620" s="430">
        <v>3.3631343500000001E-2</v>
      </c>
      <c r="J5620" s="430">
        <v>3.6994477849999999E-2</v>
      </c>
      <c r="K5620" s="430">
        <v>4.6489509499999998E-2</v>
      </c>
      <c r="L5620" s="430">
        <v>5.1624872850000003E-2</v>
      </c>
      <c r="M5620" s="430">
        <v>5.4557169949999998E-2</v>
      </c>
      <c r="N5620" s="430">
        <v>6.6896693300000004E-2</v>
      </c>
      <c r="O5620" s="430">
        <v>6.7884052850000001E-2</v>
      </c>
      <c r="P5620" s="430">
        <v>5.4867360550000001E-2</v>
      </c>
      <c r="Q5620" s="430">
        <v>3.7305138449999997E-2</v>
      </c>
      <c r="R5620" s="430">
        <v>3.3112569250000001E-2</v>
      </c>
      <c r="S5620" s="430">
        <v>3.9891047899999997E-2</v>
      </c>
      <c r="T5620" s="430">
        <v>3.829281055E-2</v>
      </c>
      <c r="U5620" s="430">
        <v>4.1640202250000001E-2</v>
      </c>
      <c r="V5620" s="430">
        <v>4.0436997549999999E-2</v>
      </c>
      <c r="W5620" s="430">
        <v>3.2534471600000003E-2</v>
      </c>
      <c r="X5620" s="430">
        <v>2.9875709800000001E-2</v>
      </c>
      <c r="Y5620" s="430">
        <v>2.0541972750000002E-2</v>
      </c>
      <c r="Z5620" s="430">
        <v>1.7750866000000001E-2</v>
      </c>
      <c r="AA5620" s="430">
        <v>6.9247877700000002E-2</v>
      </c>
      <c r="AB5620" s="430">
        <v>4.1924474699999999E-2</v>
      </c>
      <c r="AC5620" s="430">
        <v>4.2464871299999998E-2</v>
      </c>
      <c r="AD5620" s="430">
        <v>3.3106243049999998E-2</v>
      </c>
      <c r="AE5620" s="430">
        <v>3.1209428800000001E-2</v>
      </c>
      <c r="AF5620" s="430">
        <v>3.0373491499999999E-2</v>
      </c>
      <c r="AG5620" s="430">
        <v>2.9518615549999998E-2</v>
      </c>
      <c r="AH5620" s="430">
        <v>3.0688222300000002E-2</v>
      </c>
      <c r="AI5620" s="430">
        <v>1.8489609649999999E-2</v>
      </c>
      <c r="AJ5620" s="430">
        <v>2.15470325E-2</v>
      </c>
      <c r="AK5620" s="430">
        <v>2.6001058000000001E-2</v>
      </c>
      <c r="AL5620" s="430">
        <v>0</v>
      </c>
    </row>
    <row r="5621" spans="1:38" x14ac:dyDescent="0.25">
      <c r="A5621" s="430" t="s">
        <v>4405</v>
      </c>
      <c r="B5621" s="430">
        <v>1</v>
      </c>
      <c r="C5621" s="430" t="s">
        <v>4406</v>
      </c>
      <c r="D5621" s="430" t="s">
        <v>481</v>
      </c>
      <c r="E5621" s="430">
        <v>102</v>
      </c>
      <c r="F5621" s="430">
        <v>4.85312365E-3</v>
      </c>
      <c r="G5621" s="430">
        <v>4.85312365E-3</v>
      </c>
      <c r="H5621" s="430">
        <v>4.85312365E-3</v>
      </c>
      <c r="I5621" s="430">
        <v>6.0664051499999998E-3</v>
      </c>
      <c r="J5621" s="430">
        <v>6.6730458999999997E-3</v>
      </c>
      <c r="K5621" s="430">
        <v>8.3857564500000002E-3</v>
      </c>
      <c r="L5621" s="430">
        <v>9.3120700499999993E-3</v>
      </c>
      <c r="M5621" s="430">
        <v>9.8409963E-3</v>
      </c>
      <c r="N5621" s="430">
        <v>1.20667941E-2</v>
      </c>
      <c r="O5621" s="430">
        <v>1.224489355E-2</v>
      </c>
      <c r="P5621" s="430">
        <v>9.8969474500000005E-3</v>
      </c>
      <c r="Q5621" s="430">
        <v>6.7290839999999998E-3</v>
      </c>
      <c r="R5621" s="430">
        <v>5.9728304999999999E-3</v>
      </c>
      <c r="S5621" s="430">
        <v>7.1955284499999996E-3</v>
      </c>
      <c r="T5621" s="430">
        <v>6.90723985E-3</v>
      </c>
      <c r="U5621" s="430">
        <v>7.5110394499999997E-3</v>
      </c>
      <c r="V5621" s="430">
        <v>7.2940052000000002E-3</v>
      </c>
      <c r="W5621" s="430">
        <v>5.86855395E-3</v>
      </c>
      <c r="X5621" s="430">
        <v>5.3889659499999996E-3</v>
      </c>
      <c r="Y5621" s="430">
        <v>4.1177122999999996E-3</v>
      </c>
      <c r="Z5621" s="430">
        <v>5.3835186500000003E-3</v>
      </c>
      <c r="AA5621" s="430">
        <v>8.7710812499999999E-2</v>
      </c>
      <c r="AB5621" s="430">
        <v>0.1069960875</v>
      </c>
      <c r="AC5621" s="430">
        <v>0.145832775</v>
      </c>
      <c r="AD5621" s="430">
        <v>0.21017459999999999</v>
      </c>
      <c r="AE5621" s="430">
        <v>0.26324229999999998</v>
      </c>
      <c r="AF5621" s="430">
        <v>0.25978163830000001</v>
      </c>
      <c r="AG5621" s="430">
        <v>0.19885230000000001</v>
      </c>
      <c r="AH5621" s="430">
        <v>0.17452275</v>
      </c>
      <c r="AI5621" s="430">
        <v>0.16648104999999999</v>
      </c>
      <c r="AJ5621" s="430">
        <v>0.1144027</v>
      </c>
      <c r="AK5621" s="430">
        <v>0.11176670499999999</v>
      </c>
      <c r="AL5621" s="430">
        <v>0</v>
      </c>
    </row>
    <row r="5622" spans="1:38" x14ac:dyDescent="0.25">
      <c r="A5622" s="430" t="s">
        <v>4405</v>
      </c>
      <c r="B5622" s="430">
        <v>1</v>
      </c>
      <c r="C5622" s="430" t="s">
        <v>4406</v>
      </c>
      <c r="D5622" s="430" t="s">
        <v>4011</v>
      </c>
      <c r="E5622" s="430">
        <v>102</v>
      </c>
      <c r="F5622" s="430">
        <v>0</v>
      </c>
      <c r="G5622" s="430">
        <v>0</v>
      </c>
      <c r="H5622" s="430">
        <v>0</v>
      </c>
      <c r="I5622" s="430">
        <v>0</v>
      </c>
      <c r="J5622" s="430">
        <v>0</v>
      </c>
      <c r="K5622" s="430">
        <v>0</v>
      </c>
      <c r="L5622" s="430">
        <v>0</v>
      </c>
      <c r="M5622" s="430">
        <v>0</v>
      </c>
      <c r="N5622" s="430">
        <v>0</v>
      </c>
      <c r="O5622" s="430">
        <v>0</v>
      </c>
      <c r="P5622" s="430">
        <v>0</v>
      </c>
      <c r="Q5622" s="430">
        <v>0</v>
      </c>
      <c r="R5622" s="430">
        <v>0</v>
      </c>
      <c r="S5622" s="430">
        <v>0</v>
      </c>
      <c r="T5622" s="430">
        <v>0</v>
      </c>
      <c r="U5622" s="430">
        <v>0</v>
      </c>
      <c r="V5622" s="430">
        <v>0</v>
      </c>
      <c r="W5622" s="430">
        <v>0</v>
      </c>
      <c r="X5622" s="430">
        <v>0</v>
      </c>
      <c r="Y5622" s="430">
        <v>0</v>
      </c>
      <c r="Z5622" s="430">
        <v>0</v>
      </c>
      <c r="AA5622" s="430">
        <v>0</v>
      </c>
      <c r="AB5622" s="430">
        <v>0</v>
      </c>
      <c r="AC5622" s="430">
        <v>0</v>
      </c>
      <c r="AD5622" s="430">
        <v>0</v>
      </c>
      <c r="AE5622" s="430">
        <v>0</v>
      </c>
      <c r="AF5622" s="430">
        <v>0</v>
      </c>
      <c r="AG5622" s="430">
        <v>0</v>
      </c>
      <c r="AH5622" s="430">
        <v>0</v>
      </c>
      <c r="AI5622" s="430">
        <v>0</v>
      </c>
      <c r="AJ5622" s="430">
        <v>0</v>
      </c>
      <c r="AK5622" s="430">
        <v>0</v>
      </c>
      <c r="AL5622" s="430">
        <v>0</v>
      </c>
    </row>
    <row r="5623" spans="1:38" x14ac:dyDescent="0.25">
      <c r="A5623" s="430" t="s">
        <v>4405</v>
      </c>
      <c r="B5623" s="430">
        <v>1</v>
      </c>
      <c r="C5623" s="430" t="s">
        <v>4406</v>
      </c>
      <c r="D5623" s="430" t="s">
        <v>4013</v>
      </c>
      <c r="E5623" s="430">
        <v>102</v>
      </c>
      <c r="F5623" s="430">
        <v>0</v>
      </c>
      <c r="G5623" s="430">
        <v>0</v>
      </c>
      <c r="H5623" s="430">
        <v>0</v>
      </c>
      <c r="I5623" s="430">
        <v>0</v>
      </c>
      <c r="J5623" s="430">
        <v>0</v>
      </c>
      <c r="K5623" s="430">
        <v>0</v>
      </c>
      <c r="L5623" s="430">
        <v>0</v>
      </c>
      <c r="M5623" s="430">
        <v>0</v>
      </c>
      <c r="N5623" s="430">
        <v>0</v>
      </c>
      <c r="O5623" s="430">
        <v>0</v>
      </c>
      <c r="P5623" s="430">
        <v>0</v>
      </c>
      <c r="Q5623" s="430">
        <v>0</v>
      </c>
      <c r="R5623" s="430">
        <v>0</v>
      </c>
      <c r="S5623" s="430">
        <v>0</v>
      </c>
      <c r="T5623" s="430">
        <v>0</v>
      </c>
      <c r="U5623" s="430">
        <v>0</v>
      </c>
      <c r="V5623" s="430">
        <v>0</v>
      </c>
      <c r="W5623" s="430">
        <v>0</v>
      </c>
      <c r="X5623" s="430">
        <v>0</v>
      </c>
      <c r="Y5623" s="430">
        <v>0</v>
      </c>
      <c r="Z5623" s="430">
        <v>0</v>
      </c>
      <c r="AA5623" s="430">
        <v>0</v>
      </c>
      <c r="AB5623" s="430">
        <v>0</v>
      </c>
      <c r="AC5623" s="430">
        <v>0</v>
      </c>
      <c r="AD5623" s="430">
        <v>0</v>
      </c>
      <c r="AE5623" s="430">
        <v>0</v>
      </c>
      <c r="AF5623" s="430">
        <v>0</v>
      </c>
      <c r="AG5623" s="430">
        <v>0</v>
      </c>
      <c r="AH5623" s="430">
        <v>0</v>
      </c>
      <c r="AI5623" s="430">
        <v>0</v>
      </c>
      <c r="AJ5623" s="430">
        <v>0</v>
      </c>
      <c r="AK5623" s="430">
        <v>0</v>
      </c>
      <c r="AL5623" s="430">
        <v>0</v>
      </c>
    </row>
    <row r="5624" spans="1:38" x14ac:dyDescent="0.25">
      <c r="A5624" s="430" t="s">
        <v>4405</v>
      </c>
      <c r="B5624" s="430">
        <v>1</v>
      </c>
      <c r="C5624" s="430" t="s">
        <v>4406</v>
      </c>
      <c r="D5624" s="430" t="s">
        <v>4014</v>
      </c>
      <c r="E5624" s="430">
        <v>102</v>
      </c>
      <c r="F5624" s="430">
        <v>0</v>
      </c>
      <c r="G5624" s="430">
        <v>0</v>
      </c>
      <c r="H5624" s="430">
        <v>0</v>
      </c>
      <c r="I5624" s="430">
        <v>0</v>
      </c>
      <c r="J5624" s="430">
        <v>0</v>
      </c>
      <c r="K5624" s="430">
        <v>0</v>
      </c>
      <c r="L5624" s="430">
        <v>0</v>
      </c>
      <c r="M5624" s="430">
        <v>0</v>
      </c>
      <c r="N5624" s="430">
        <v>0</v>
      </c>
      <c r="O5624" s="430">
        <v>0</v>
      </c>
      <c r="P5624" s="430">
        <v>0</v>
      </c>
      <c r="Q5624" s="430">
        <v>0</v>
      </c>
      <c r="R5624" s="430">
        <v>0</v>
      </c>
      <c r="S5624" s="430">
        <v>0</v>
      </c>
      <c r="T5624" s="430">
        <v>0</v>
      </c>
      <c r="U5624" s="430">
        <v>0</v>
      </c>
      <c r="V5624" s="430">
        <v>0</v>
      </c>
      <c r="W5624" s="430">
        <v>0</v>
      </c>
      <c r="X5624" s="430">
        <v>0</v>
      </c>
      <c r="Y5624" s="430">
        <v>0</v>
      </c>
      <c r="Z5624" s="430">
        <v>0</v>
      </c>
      <c r="AA5624" s="430">
        <v>0</v>
      </c>
      <c r="AB5624" s="430">
        <v>0</v>
      </c>
      <c r="AC5624" s="430">
        <v>0</v>
      </c>
      <c r="AD5624" s="430">
        <v>0</v>
      </c>
      <c r="AE5624" s="430">
        <v>0</v>
      </c>
      <c r="AF5624" s="430">
        <v>0</v>
      </c>
      <c r="AG5624" s="430">
        <v>0</v>
      </c>
      <c r="AH5624" s="430">
        <v>0</v>
      </c>
      <c r="AI5624" s="430">
        <v>0</v>
      </c>
      <c r="AJ5624" s="430">
        <v>0</v>
      </c>
      <c r="AK5624" s="430">
        <v>0</v>
      </c>
      <c r="AL5624" s="430">
        <v>0</v>
      </c>
    </row>
    <row r="5625" spans="1:38" x14ac:dyDescent="0.25">
      <c r="A5625" s="430" t="s">
        <v>4405</v>
      </c>
      <c r="B5625" s="430">
        <v>1</v>
      </c>
      <c r="C5625" s="430" t="s">
        <v>4406</v>
      </c>
      <c r="D5625" s="430" t="s">
        <v>4016</v>
      </c>
      <c r="E5625" s="430">
        <v>102</v>
      </c>
      <c r="F5625" s="430">
        <v>2.5292156999999998E-3</v>
      </c>
      <c r="G5625" s="430">
        <v>2.5292156999999998E-3</v>
      </c>
      <c r="H5625" s="430">
        <v>2.5292156999999998E-3</v>
      </c>
      <c r="I5625" s="430">
        <v>3.1615184499999998E-3</v>
      </c>
      <c r="J5625" s="430">
        <v>3.4776709999999999E-3</v>
      </c>
      <c r="K5625" s="430">
        <v>4.3702526999999996E-3</v>
      </c>
      <c r="L5625" s="430">
        <v>4.8530038000000001E-3</v>
      </c>
      <c r="M5625" s="430">
        <v>5.1286541000000003E-3</v>
      </c>
      <c r="N5625" s="430">
        <v>6.2886328999999996E-3</v>
      </c>
      <c r="O5625" s="430">
        <v>6.3814485000000002E-3</v>
      </c>
      <c r="P5625" s="430">
        <v>5.1578129000000002E-3</v>
      </c>
      <c r="Q5625" s="430">
        <v>3.50687445E-3</v>
      </c>
      <c r="R5625" s="430">
        <v>3.1127512499999998E-3</v>
      </c>
      <c r="S5625" s="430">
        <v>3.7499631500000001E-3</v>
      </c>
      <c r="T5625" s="430">
        <v>3.5997206E-3</v>
      </c>
      <c r="U5625" s="430">
        <v>3.91439265E-3</v>
      </c>
      <c r="V5625" s="430">
        <v>3.8012871499999998E-3</v>
      </c>
      <c r="W5625" s="430">
        <v>3.0584075000000001E-3</v>
      </c>
      <c r="X5625" s="430">
        <v>2.8084708999999999E-3</v>
      </c>
      <c r="Y5625" s="430">
        <v>2.1459518500000002E-3</v>
      </c>
      <c r="Z5625" s="430">
        <v>2.8056321000000002E-3</v>
      </c>
      <c r="AA5625" s="430">
        <v>3.4906641499999999E-3</v>
      </c>
      <c r="AB5625" s="430">
        <v>3.6739641499999999E-3</v>
      </c>
      <c r="AC5625" s="430">
        <v>5.4754577000000002E-3</v>
      </c>
      <c r="AD5625" s="430">
        <v>1.4874654E-3</v>
      </c>
      <c r="AE5625" s="430">
        <v>2.1569569000000001E-3</v>
      </c>
      <c r="AF5625" s="430">
        <v>2.6866774500000001E-3</v>
      </c>
      <c r="AG5625" s="430">
        <v>2.6108030000000001E-3</v>
      </c>
      <c r="AH5625" s="430">
        <v>1.9844762999999999E-3</v>
      </c>
      <c r="AI5625" s="430">
        <v>1.3178752999999999E-3</v>
      </c>
      <c r="AJ5625" s="430">
        <v>1.5936055000000001E-3</v>
      </c>
      <c r="AK5625" s="430">
        <v>1.9395842499999999E-3</v>
      </c>
      <c r="AL5625" s="430">
        <v>0</v>
      </c>
    </row>
    <row r="5626" spans="1:38" x14ac:dyDescent="0.25">
      <c r="A5626" s="430" t="s">
        <v>4405</v>
      </c>
      <c r="B5626" s="430">
        <v>1</v>
      </c>
      <c r="C5626" s="430" t="s">
        <v>4406</v>
      </c>
      <c r="D5626" s="430" t="s">
        <v>4285</v>
      </c>
      <c r="E5626" s="430">
        <v>102</v>
      </c>
      <c r="F5626" s="430">
        <v>0</v>
      </c>
      <c r="G5626" s="430">
        <v>0</v>
      </c>
      <c r="H5626" s="430">
        <v>0</v>
      </c>
      <c r="I5626" s="430">
        <v>0</v>
      </c>
      <c r="J5626" s="430">
        <v>0</v>
      </c>
      <c r="K5626" s="430">
        <v>0</v>
      </c>
      <c r="L5626" s="430">
        <v>0</v>
      </c>
      <c r="M5626" s="430">
        <v>0</v>
      </c>
      <c r="N5626" s="430">
        <v>0</v>
      </c>
      <c r="O5626" s="430">
        <v>0</v>
      </c>
      <c r="P5626" s="430">
        <v>0</v>
      </c>
      <c r="Q5626" s="430">
        <v>0</v>
      </c>
      <c r="R5626" s="430">
        <v>0</v>
      </c>
      <c r="S5626" s="430">
        <v>0</v>
      </c>
      <c r="T5626" s="430">
        <v>0</v>
      </c>
      <c r="U5626" s="430">
        <v>0</v>
      </c>
      <c r="V5626" s="430">
        <v>0</v>
      </c>
      <c r="W5626" s="430">
        <v>0</v>
      </c>
      <c r="X5626" s="430">
        <v>0</v>
      </c>
      <c r="Y5626" s="430">
        <v>0</v>
      </c>
      <c r="Z5626" s="430">
        <v>0</v>
      </c>
      <c r="AA5626" s="430">
        <v>0</v>
      </c>
      <c r="AB5626" s="430">
        <v>0</v>
      </c>
      <c r="AC5626" s="430">
        <v>0</v>
      </c>
      <c r="AD5626" s="430">
        <v>0</v>
      </c>
      <c r="AE5626" s="430">
        <v>0</v>
      </c>
      <c r="AF5626" s="430">
        <v>0</v>
      </c>
      <c r="AG5626" s="430">
        <v>0</v>
      </c>
      <c r="AH5626" s="430">
        <v>0</v>
      </c>
      <c r="AI5626" s="430">
        <v>0</v>
      </c>
      <c r="AJ5626" s="430">
        <v>0</v>
      </c>
      <c r="AK5626" s="430">
        <v>0</v>
      </c>
      <c r="AL5626" s="430">
        <v>0</v>
      </c>
    </row>
    <row r="5627" spans="1:38" x14ac:dyDescent="0.25">
      <c r="A5627" s="430" t="s">
        <v>4405</v>
      </c>
      <c r="B5627" s="430">
        <v>1</v>
      </c>
      <c r="C5627" s="430" t="s">
        <v>4406</v>
      </c>
      <c r="D5627" s="430" t="s">
        <v>4018</v>
      </c>
      <c r="E5627" s="430">
        <v>102</v>
      </c>
      <c r="F5627" s="430">
        <v>0</v>
      </c>
      <c r="G5627" s="430">
        <v>0</v>
      </c>
      <c r="H5627" s="430">
        <v>0</v>
      </c>
      <c r="I5627" s="430">
        <v>0</v>
      </c>
      <c r="J5627" s="430">
        <v>0</v>
      </c>
      <c r="K5627" s="430">
        <v>0</v>
      </c>
      <c r="L5627" s="430">
        <v>0</v>
      </c>
      <c r="M5627" s="430">
        <v>0</v>
      </c>
      <c r="N5627" s="430">
        <v>0</v>
      </c>
      <c r="O5627" s="430">
        <v>0</v>
      </c>
      <c r="P5627" s="430">
        <v>0</v>
      </c>
      <c r="Q5627" s="430">
        <v>0</v>
      </c>
      <c r="R5627" s="430">
        <v>0</v>
      </c>
      <c r="S5627" s="430">
        <v>0</v>
      </c>
      <c r="T5627" s="430">
        <v>0</v>
      </c>
      <c r="U5627" s="430">
        <v>0</v>
      </c>
      <c r="V5627" s="430">
        <v>0</v>
      </c>
      <c r="W5627" s="430">
        <v>0</v>
      </c>
      <c r="X5627" s="430">
        <v>0</v>
      </c>
      <c r="Y5627" s="430">
        <v>0</v>
      </c>
      <c r="Z5627" s="430">
        <v>0</v>
      </c>
      <c r="AA5627" s="430">
        <v>2.04215E-6</v>
      </c>
      <c r="AB5627" s="430">
        <v>2.1502499999999999E-6</v>
      </c>
      <c r="AC5627" s="430">
        <v>2.4886499999999999E-6</v>
      </c>
      <c r="AD5627" s="430">
        <v>1.3347999999999999E-6</v>
      </c>
      <c r="AE5627" s="430">
        <v>1.6708500000000001E-6</v>
      </c>
      <c r="AF5627" s="430">
        <v>2.1032500000000001E-6</v>
      </c>
      <c r="AG5627" s="430">
        <v>1.7672E-6</v>
      </c>
      <c r="AH5627" s="430">
        <v>1.8000999999999999E-6</v>
      </c>
      <c r="AI5627" s="430">
        <v>1.9081999999999998E-6</v>
      </c>
      <c r="AJ5627" s="430">
        <v>1.9317000000000001E-6</v>
      </c>
      <c r="AK5627" s="430">
        <v>2.3688000000000001E-6</v>
      </c>
      <c r="AL5627" s="430">
        <v>0</v>
      </c>
    </row>
    <row r="5628" spans="1:38" x14ac:dyDescent="0.25">
      <c r="A5628" s="430" t="s">
        <v>4405</v>
      </c>
      <c r="B5628" s="430">
        <v>1</v>
      </c>
      <c r="C5628" s="430" t="s">
        <v>4406</v>
      </c>
      <c r="D5628" s="430" t="s">
        <v>4226</v>
      </c>
      <c r="E5628" s="430">
        <v>102</v>
      </c>
      <c r="F5628" s="430">
        <v>0</v>
      </c>
      <c r="G5628" s="430">
        <v>0</v>
      </c>
      <c r="H5628" s="430">
        <v>0</v>
      </c>
      <c r="I5628" s="430">
        <v>0</v>
      </c>
      <c r="J5628" s="430">
        <v>0</v>
      </c>
      <c r="K5628" s="430">
        <v>0</v>
      </c>
      <c r="L5628" s="430">
        <v>0</v>
      </c>
      <c r="M5628" s="430">
        <v>0</v>
      </c>
      <c r="N5628" s="430">
        <v>0</v>
      </c>
      <c r="O5628" s="430">
        <v>0</v>
      </c>
      <c r="P5628" s="430">
        <v>0</v>
      </c>
      <c r="Q5628" s="430">
        <v>0</v>
      </c>
      <c r="R5628" s="430">
        <v>0</v>
      </c>
      <c r="S5628" s="430">
        <v>0</v>
      </c>
      <c r="T5628" s="430">
        <v>0</v>
      </c>
      <c r="U5628" s="430">
        <v>0</v>
      </c>
      <c r="V5628" s="430">
        <v>0</v>
      </c>
      <c r="W5628" s="430">
        <v>0</v>
      </c>
      <c r="X5628" s="430">
        <v>0</v>
      </c>
      <c r="Y5628" s="430">
        <v>0</v>
      </c>
      <c r="Z5628" s="430">
        <v>0</v>
      </c>
      <c r="AA5628" s="430">
        <v>0</v>
      </c>
      <c r="AB5628" s="430">
        <v>0</v>
      </c>
      <c r="AC5628" s="430">
        <v>0</v>
      </c>
      <c r="AD5628" s="430">
        <v>0</v>
      </c>
      <c r="AE5628" s="430">
        <v>0</v>
      </c>
      <c r="AF5628" s="430">
        <v>0</v>
      </c>
      <c r="AG5628" s="430">
        <v>0</v>
      </c>
      <c r="AH5628" s="430">
        <v>0</v>
      </c>
      <c r="AI5628" s="430">
        <v>0</v>
      </c>
      <c r="AJ5628" s="430">
        <v>0</v>
      </c>
      <c r="AK5628" s="430">
        <v>0</v>
      </c>
      <c r="AL5628" s="430">
        <v>0</v>
      </c>
    </row>
    <row r="5629" spans="1:38" x14ac:dyDescent="0.25">
      <c r="A5629" s="430" t="s">
        <v>4405</v>
      </c>
      <c r="B5629" s="430">
        <v>1</v>
      </c>
      <c r="C5629" s="430" t="s">
        <v>4406</v>
      </c>
      <c r="D5629" s="430" t="s">
        <v>4020</v>
      </c>
      <c r="E5629" s="430">
        <v>102</v>
      </c>
      <c r="F5629" s="430">
        <v>5.0370605000000005E-4</v>
      </c>
      <c r="G5629" s="430">
        <v>5.0370605000000005E-4</v>
      </c>
      <c r="H5629" s="430">
        <v>5.0370605000000005E-4</v>
      </c>
      <c r="I5629" s="430">
        <v>6.2963315000000005E-4</v>
      </c>
      <c r="J5629" s="430">
        <v>6.9259669999999999E-4</v>
      </c>
      <c r="K5629" s="430">
        <v>8.7036009999999996E-4</v>
      </c>
      <c r="L5629" s="430">
        <v>9.6650095000000002E-4</v>
      </c>
      <c r="M5629" s="430">
        <v>1.0213993E-3</v>
      </c>
      <c r="N5629" s="430">
        <v>1.2524160499999999E-3</v>
      </c>
      <c r="O5629" s="430">
        <v>1.2708988E-3</v>
      </c>
      <c r="P5629" s="430">
        <v>1.02720615E-3</v>
      </c>
      <c r="Q5629" s="430">
        <v>6.9841295000000003E-4</v>
      </c>
      <c r="R5629" s="430">
        <v>6.1992060000000003E-4</v>
      </c>
      <c r="S5629" s="430">
        <v>7.468253E-4</v>
      </c>
      <c r="T5629" s="430">
        <v>7.1690510000000003E-4</v>
      </c>
      <c r="U5629" s="430">
        <v>7.7957255000000005E-4</v>
      </c>
      <c r="V5629" s="430">
        <v>7.5704780000000001E-4</v>
      </c>
      <c r="W5629" s="430">
        <v>6.0909650000000001E-4</v>
      </c>
      <c r="X5629" s="430">
        <v>5.5932115000000004E-4</v>
      </c>
      <c r="Y5629" s="430">
        <v>4.2737804999999998E-4</v>
      </c>
      <c r="Z5629" s="430">
        <v>5.5875714999999995E-4</v>
      </c>
      <c r="AA5629" s="430">
        <v>3.2677455000000002E-4</v>
      </c>
      <c r="AB5629" s="430">
        <v>3.4393424999999998E-4</v>
      </c>
      <c r="AC5629" s="430">
        <v>3.9799600000000002E-4</v>
      </c>
      <c r="AD5629" s="430">
        <v>7.9531519999999996E-4</v>
      </c>
      <c r="AE5629" s="430">
        <v>1.0929074500000001E-3</v>
      </c>
      <c r="AF5629" s="430">
        <v>1.3395328999999999E-3</v>
      </c>
      <c r="AG5629" s="430">
        <v>1.1875442999999999E-3</v>
      </c>
      <c r="AH5629" s="430">
        <v>1.1745817000000001E-3</v>
      </c>
      <c r="AI5629" s="430">
        <v>1.1257722E-3</v>
      </c>
      <c r="AJ5629" s="430">
        <v>1.3659986E-3</v>
      </c>
      <c r="AK5629" s="430">
        <v>1.66234065E-3</v>
      </c>
      <c r="AL5629" s="430">
        <v>0</v>
      </c>
    </row>
    <row r="5630" spans="1:38" x14ac:dyDescent="0.25">
      <c r="A5630" s="430" t="s">
        <v>4405</v>
      </c>
      <c r="B5630" s="430">
        <v>1</v>
      </c>
      <c r="C5630" s="430" t="s">
        <v>4406</v>
      </c>
      <c r="D5630" s="430" t="s">
        <v>4022</v>
      </c>
      <c r="E5630" s="430">
        <v>102</v>
      </c>
      <c r="F5630" s="430">
        <v>0</v>
      </c>
      <c r="G5630" s="430">
        <v>0</v>
      </c>
      <c r="H5630" s="430">
        <v>0</v>
      </c>
      <c r="I5630" s="430">
        <v>0</v>
      </c>
      <c r="J5630" s="430">
        <v>0</v>
      </c>
      <c r="K5630" s="430">
        <v>0</v>
      </c>
      <c r="L5630" s="430">
        <v>0</v>
      </c>
      <c r="M5630" s="430">
        <v>0</v>
      </c>
      <c r="N5630" s="430">
        <v>0</v>
      </c>
      <c r="O5630" s="430">
        <v>0</v>
      </c>
      <c r="P5630" s="430">
        <v>0</v>
      </c>
      <c r="Q5630" s="430">
        <v>0</v>
      </c>
      <c r="R5630" s="430">
        <v>0</v>
      </c>
      <c r="S5630" s="430">
        <v>0</v>
      </c>
      <c r="T5630" s="430">
        <v>0</v>
      </c>
      <c r="U5630" s="430">
        <v>0</v>
      </c>
      <c r="V5630" s="430">
        <v>0</v>
      </c>
      <c r="W5630" s="430">
        <v>0</v>
      </c>
      <c r="X5630" s="430">
        <v>0</v>
      </c>
      <c r="Y5630" s="430">
        <v>0</v>
      </c>
      <c r="Z5630" s="430">
        <v>0</v>
      </c>
      <c r="AA5630" s="430">
        <v>0</v>
      </c>
      <c r="AB5630" s="430">
        <v>0</v>
      </c>
      <c r="AC5630" s="430">
        <v>0</v>
      </c>
      <c r="AD5630" s="430">
        <v>0</v>
      </c>
      <c r="AE5630" s="430">
        <v>0</v>
      </c>
      <c r="AF5630" s="430">
        <v>0</v>
      </c>
      <c r="AG5630" s="430">
        <v>0</v>
      </c>
      <c r="AH5630" s="430">
        <v>0</v>
      </c>
      <c r="AI5630" s="430">
        <v>0</v>
      </c>
      <c r="AJ5630" s="430">
        <v>0</v>
      </c>
      <c r="AK5630" s="430">
        <v>0</v>
      </c>
      <c r="AL5630" s="430">
        <v>0</v>
      </c>
    </row>
    <row r="5631" spans="1:38" x14ac:dyDescent="0.25">
      <c r="A5631" s="430" t="s">
        <v>4405</v>
      </c>
      <c r="B5631" s="430">
        <v>1</v>
      </c>
      <c r="C5631" s="430" t="s">
        <v>4406</v>
      </c>
      <c r="D5631" s="430" t="s">
        <v>4024</v>
      </c>
      <c r="E5631" s="430">
        <v>102</v>
      </c>
      <c r="F5631" s="430">
        <v>2.071538865E-2</v>
      </c>
      <c r="G5631" s="430">
        <v>2.071538865E-2</v>
      </c>
      <c r="H5631" s="430">
        <v>2.071538865E-2</v>
      </c>
      <c r="I5631" s="430">
        <v>2.5894236399999999E-2</v>
      </c>
      <c r="J5631" s="430">
        <v>2.8483661449999999E-2</v>
      </c>
      <c r="K5631" s="430">
        <v>3.5794299949999997E-2</v>
      </c>
      <c r="L5631" s="430">
        <v>3.9748240749999997E-2</v>
      </c>
      <c r="M5631" s="430">
        <v>4.2005942150000003E-2</v>
      </c>
      <c r="N5631" s="430">
        <v>5.1506679600000001E-2</v>
      </c>
      <c r="O5631" s="430">
        <v>5.2266892850000003E-2</v>
      </c>
      <c r="P5631" s="430">
        <v>4.2244772649999998E-2</v>
      </c>
      <c r="Q5631" s="430">
        <v>2.87228515E-2</v>
      </c>
      <c r="R5631" s="430">
        <v>2.549480925E-2</v>
      </c>
      <c r="S5631" s="430">
        <v>3.0713856099999999E-2</v>
      </c>
      <c r="T5631" s="430">
        <v>2.9483304450000001E-2</v>
      </c>
      <c r="U5631" s="430">
        <v>3.206060585E-2</v>
      </c>
      <c r="V5631" s="430">
        <v>3.1134207649999999E-2</v>
      </c>
      <c r="W5631" s="430">
        <v>2.5049707500000001E-2</v>
      </c>
      <c r="X5631" s="430">
        <v>2.3002613099999999E-2</v>
      </c>
      <c r="Y5631" s="430">
        <v>1.39130622E-2</v>
      </c>
      <c r="Z5631" s="430">
        <v>1.7640745E-3</v>
      </c>
      <c r="AA5631" s="430">
        <v>5.82917735E-3</v>
      </c>
      <c r="AB5631" s="430">
        <v>8.7777905000000003E-3</v>
      </c>
      <c r="AC5631" s="430">
        <v>7.7064584000000004E-3</v>
      </c>
      <c r="AD5631" s="430">
        <v>9.3804526999999999E-3</v>
      </c>
      <c r="AE5631" s="430">
        <v>1.8459696500000001E-2</v>
      </c>
      <c r="AF5631" s="430">
        <v>2.410359515E-2</v>
      </c>
      <c r="AG5631" s="430">
        <v>1.0439865600000001E-2</v>
      </c>
      <c r="AH5631" s="430">
        <v>1.2844087150000001E-2</v>
      </c>
      <c r="AI5631" s="430">
        <v>8.7059533500000001E-3</v>
      </c>
      <c r="AJ5631" s="430">
        <v>1.5849520950000001E-2</v>
      </c>
      <c r="AK5631" s="430">
        <v>1.1973757599999999E-2</v>
      </c>
      <c r="AL5631" s="430">
        <v>0</v>
      </c>
    </row>
    <row r="5632" spans="1:38" x14ac:dyDescent="0.25">
      <c r="A5632" s="430" t="s">
        <v>4405</v>
      </c>
      <c r="B5632" s="430">
        <v>1</v>
      </c>
      <c r="C5632" s="430" t="s">
        <v>4406</v>
      </c>
      <c r="D5632" s="430" t="s">
        <v>4026</v>
      </c>
      <c r="E5632" s="430">
        <v>102</v>
      </c>
      <c r="F5632" s="430">
        <v>0</v>
      </c>
      <c r="G5632" s="430">
        <v>0</v>
      </c>
      <c r="H5632" s="430">
        <v>0</v>
      </c>
      <c r="I5632" s="430">
        <v>0</v>
      </c>
      <c r="J5632" s="430">
        <v>0</v>
      </c>
      <c r="K5632" s="430">
        <v>0</v>
      </c>
      <c r="L5632" s="430">
        <v>0</v>
      </c>
      <c r="M5632" s="430">
        <v>0</v>
      </c>
      <c r="N5632" s="430">
        <v>0</v>
      </c>
      <c r="O5632" s="430">
        <v>0</v>
      </c>
      <c r="P5632" s="430">
        <v>0</v>
      </c>
      <c r="Q5632" s="430">
        <v>0</v>
      </c>
      <c r="R5632" s="430">
        <v>0</v>
      </c>
      <c r="S5632" s="430">
        <v>0</v>
      </c>
      <c r="T5632" s="430">
        <v>0</v>
      </c>
      <c r="U5632" s="430">
        <v>0</v>
      </c>
      <c r="V5632" s="430">
        <v>0</v>
      </c>
      <c r="W5632" s="430">
        <v>0</v>
      </c>
      <c r="X5632" s="430">
        <v>0</v>
      </c>
      <c r="Y5632" s="430">
        <v>0</v>
      </c>
      <c r="Z5632" s="430">
        <v>0</v>
      </c>
      <c r="AA5632" s="430">
        <v>0</v>
      </c>
      <c r="AB5632" s="430">
        <v>0</v>
      </c>
      <c r="AC5632" s="430">
        <v>0</v>
      </c>
      <c r="AD5632" s="430">
        <v>0</v>
      </c>
      <c r="AE5632" s="430">
        <v>0</v>
      </c>
      <c r="AF5632" s="430">
        <v>0</v>
      </c>
      <c r="AG5632" s="430">
        <v>0</v>
      </c>
      <c r="AH5632" s="430">
        <v>0</v>
      </c>
      <c r="AI5632" s="430">
        <v>0</v>
      </c>
      <c r="AJ5632" s="430">
        <v>0</v>
      </c>
      <c r="AK5632" s="430">
        <v>0</v>
      </c>
      <c r="AL5632" s="430">
        <v>0</v>
      </c>
    </row>
    <row r="5633" spans="1:38" x14ac:dyDescent="0.25">
      <c r="A5633" s="430" t="s">
        <v>4405</v>
      </c>
      <c r="B5633" s="430">
        <v>1</v>
      </c>
      <c r="C5633" s="430" t="s">
        <v>4406</v>
      </c>
      <c r="D5633" s="430" t="s">
        <v>4028</v>
      </c>
      <c r="E5633" s="430">
        <v>102</v>
      </c>
      <c r="F5633" s="430">
        <v>1.1796624000000001E-3</v>
      </c>
      <c r="G5633" s="430">
        <v>1.1851449500000001E-3</v>
      </c>
      <c r="H5633" s="430">
        <v>1.19062985E-3</v>
      </c>
      <c r="I5633" s="430">
        <v>1.4910279999999999E-3</v>
      </c>
      <c r="J5633" s="430">
        <v>1.6439683499999999E-3</v>
      </c>
      <c r="K5633" s="430">
        <v>2.0657675000000002E-3</v>
      </c>
      <c r="L5633" s="430">
        <v>2.29641295E-3</v>
      </c>
      <c r="M5633" s="430">
        <v>2.4304616500000001E-3</v>
      </c>
      <c r="N5633" s="430">
        <v>2.97697765E-3</v>
      </c>
      <c r="O5633" s="430">
        <v>3.0257519E-3</v>
      </c>
      <c r="P5633" s="430">
        <v>2.46051345E-3</v>
      </c>
      <c r="Q5633" s="430">
        <v>1.6959761999999999E-3</v>
      </c>
      <c r="R5633" s="430">
        <v>1.51763235E-3</v>
      </c>
      <c r="S5633" s="430">
        <v>1.8203194000000001E-3</v>
      </c>
      <c r="T5633" s="430">
        <v>1.7557320000000001E-3</v>
      </c>
      <c r="U5633" s="430">
        <v>1.9079814499999999E-3</v>
      </c>
      <c r="V5633" s="430">
        <v>1.8607088500000001E-3</v>
      </c>
      <c r="W5633" s="430">
        <v>1.5197027E-3</v>
      </c>
      <c r="X5633" s="430">
        <v>1.4086134999999999E-3</v>
      </c>
      <c r="Y5633" s="430">
        <v>1.1050851500000001E-3</v>
      </c>
      <c r="Z5633" s="430">
        <v>1.41825555E-3</v>
      </c>
      <c r="AA5633" s="430">
        <v>4.8685420000000001E-4</v>
      </c>
      <c r="AB5633" s="430">
        <v>1.3857809E-3</v>
      </c>
      <c r="AC5633" s="430">
        <v>9.9702040000000007E-4</v>
      </c>
      <c r="AD5633" s="430">
        <v>2.8411499999999999E-6</v>
      </c>
      <c r="AE5633" s="430">
        <v>8.4149034999999998E-4</v>
      </c>
      <c r="AF5633" s="430">
        <v>4.5381225999999997E-3</v>
      </c>
      <c r="AG5633" s="430">
        <v>2.0995722499999999E-3</v>
      </c>
      <c r="AH5633" s="430">
        <v>4.1947499999999999E-6</v>
      </c>
      <c r="AI5633" s="430">
        <v>4.0208499999999998E-6</v>
      </c>
      <c r="AJ5633" s="430">
        <v>4.8786000000000002E-6</v>
      </c>
      <c r="AK5633" s="430">
        <v>5.9360999999999998E-6</v>
      </c>
      <c r="AL5633" s="430">
        <v>0</v>
      </c>
    </row>
    <row r="5634" spans="1:38" x14ac:dyDescent="0.25">
      <c r="A5634" s="430" t="s">
        <v>4405</v>
      </c>
      <c r="B5634" s="430">
        <v>1</v>
      </c>
      <c r="C5634" s="430" t="s">
        <v>4406</v>
      </c>
      <c r="D5634" s="430" t="s">
        <v>4030</v>
      </c>
      <c r="E5634" s="430">
        <v>102</v>
      </c>
      <c r="F5634" s="430">
        <v>0</v>
      </c>
      <c r="G5634" s="430">
        <v>0</v>
      </c>
      <c r="H5634" s="430">
        <v>0</v>
      </c>
      <c r="I5634" s="430">
        <v>0</v>
      </c>
      <c r="J5634" s="430">
        <v>0</v>
      </c>
      <c r="K5634" s="430">
        <v>0</v>
      </c>
      <c r="L5634" s="430">
        <v>0</v>
      </c>
      <c r="M5634" s="430">
        <v>0</v>
      </c>
      <c r="N5634" s="430">
        <v>0</v>
      </c>
      <c r="O5634" s="430">
        <v>0</v>
      </c>
      <c r="P5634" s="430">
        <v>0</v>
      </c>
      <c r="Q5634" s="430">
        <v>0</v>
      </c>
      <c r="R5634" s="430">
        <v>0</v>
      </c>
      <c r="S5634" s="430">
        <v>0</v>
      </c>
      <c r="T5634" s="430">
        <v>0</v>
      </c>
      <c r="U5634" s="430">
        <v>0</v>
      </c>
      <c r="V5634" s="430">
        <v>0</v>
      </c>
      <c r="W5634" s="430">
        <v>0</v>
      </c>
      <c r="X5634" s="430">
        <v>0</v>
      </c>
      <c r="Y5634" s="430">
        <v>0</v>
      </c>
      <c r="Z5634" s="430">
        <v>0</v>
      </c>
      <c r="AA5634" s="430">
        <v>0</v>
      </c>
      <c r="AB5634" s="430">
        <v>0</v>
      </c>
      <c r="AC5634" s="430">
        <v>0</v>
      </c>
      <c r="AD5634" s="430">
        <v>0</v>
      </c>
      <c r="AE5634" s="430">
        <v>0</v>
      </c>
      <c r="AF5634" s="430">
        <v>0</v>
      </c>
      <c r="AG5634" s="430">
        <v>0</v>
      </c>
      <c r="AH5634" s="430">
        <v>0</v>
      </c>
      <c r="AI5634" s="430">
        <v>0</v>
      </c>
      <c r="AJ5634" s="430">
        <v>0</v>
      </c>
      <c r="AK5634" s="430">
        <v>0</v>
      </c>
      <c r="AL5634" s="430">
        <v>0</v>
      </c>
    </row>
    <row r="5635" spans="1:38" x14ac:dyDescent="0.25">
      <c r="A5635" s="430" t="s">
        <v>4405</v>
      </c>
      <c r="B5635" s="430">
        <v>1</v>
      </c>
      <c r="C5635" s="430" t="s">
        <v>4406</v>
      </c>
      <c r="D5635" s="430" t="s">
        <v>4032</v>
      </c>
      <c r="E5635" s="430">
        <v>102</v>
      </c>
      <c r="F5635" s="430">
        <v>0</v>
      </c>
      <c r="G5635" s="430">
        <v>0</v>
      </c>
      <c r="H5635" s="430">
        <v>0</v>
      </c>
      <c r="I5635" s="430">
        <v>0</v>
      </c>
      <c r="J5635" s="430">
        <v>0</v>
      </c>
      <c r="K5635" s="430">
        <v>0</v>
      </c>
      <c r="L5635" s="430">
        <v>0</v>
      </c>
      <c r="M5635" s="430">
        <v>0</v>
      </c>
      <c r="N5635" s="430">
        <v>0</v>
      </c>
      <c r="O5635" s="430">
        <v>0</v>
      </c>
      <c r="P5635" s="430">
        <v>0</v>
      </c>
      <c r="Q5635" s="430">
        <v>0</v>
      </c>
      <c r="R5635" s="430">
        <v>0</v>
      </c>
      <c r="S5635" s="430">
        <v>0</v>
      </c>
      <c r="T5635" s="430">
        <v>0</v>
      </c>
      <c r="U5635" s="430">
        <v>0</v>
      </c>
      <c r="V5635" s="430">
        <v>0</v>
      </c>
      <c r="W5635" s="430">
        <v>0</v>
      </c>
      <c r="X5635" s="430">
        <v>0</v>
      </c>
      <c r="Y5635" s="430">
        <v>0</v>
      </c>
      <c r="Z5635" s="430">
        <v>0</v>
      </c>
      <c r="AA5635" s="430">
        <v>0</v>
      </c>
      <c r="AB5635" s="430">
        <v>0</v>
      </c>
      <c r="AC5635" s="430">
        <v>0</v>
      </c>
      <c r="AD5635" s="430">
        <v>0</v>
      </c>
      <c r="AE5635" s="430">
        <v>0</v>
      </c>
      <c r="AF5635" s="430">
        <v>0</v>
      </c>
      <c r="AG5635" s="430">
        <v>0</v>
      </c>
      <c r="AH5635" s="430">
        <v>0</v>
      </c>
      <c r="AI5635" s="430">
        <v>0</v>
      </c>
      <c r="AJ5635" s="430">
        <v>0</v>
      </c>
      <c r="AK5635" s="430">
        <v>0</v>
      </c>
      <c r="AL5635" s="430">
        <v>0</v>
      </c>
    </row>
    <row r="5636" spans="1:38" x14ac:dyDescent="0.25">
      <c r="A5636" s="430" t="s">
        <v>4405</v>
      </c>
      <c r="B5636" s="430">
        <v>1</v>
      </c>
      <c r="C5636" s="430" t="s">
        <v>4406</v>
      </c>
      <c r="D5636" s="430" t="s">
        <v>4034</v>
      </c>
      <c r="E5636" s="430">
        <v>102</v>
      </c>
      <c r="F5636" s="430">
        <v>0</v>
      </c>
      <c r="G5636" s="430">
        <v>0</v>
      </c>
      <c r="H5636" s="430">
        <v>0</v>
      </c>
      <c r="I5636" s="430">
        <v>0</v>
      </c>
      <c r="J5636" s="430">
        <v>0</v>
      </c>
      <c r="K5636" s="430">
        <v>0</v>
      </c>
      <c r="L5636" s="430">
        <v>0</v>
      </c>
      <c r="M5636" s="430">
        <v>0</v>
      </c>
      <c r="N5636" s="430">
        <v>0</v>
      </c>
      <c r="O5636" s="430">
        <v>0</v>
      </c>
      <c r="P5636" s="430">
        <v>0</v>
      </c>
      <c r="Q5636" s="430">
        <v>0</v>
      </c>
      <c r="R5636" s="430">
        <v>0</v>
      </c>
      <c r="S5636" s="430">
        <v>0</v>
      </c>
      <c r="T5636" s="430">
        <v>0</v>
      </c>
      <c r="U5636" s="430">
        <v>0</v>
      </c>
      <c r="V5636" s="430">
        <v>0</v>
      </c>
      <c r="W5636" s="430">
        <v>0</v>
      </c>
      <c r="X5636" s="430">
        <v>0</v>
      </c>
      <c r="Y5636" s="430">
        <v>0</v>
      </c>
      <c r="Z5636" s="430">
        <v>0</v>
      </c>
      <c r="AA5636" s="430">
        <v>0</v>
      </c>
      <c r="AB5636" s="430">
        <v>0</v>
      </c>
      <c r="AC5636" s="430">
        <v>0</v>
      </c>
      <c r="AD5636" s="430">
        <v>0</v>
      </c>
      <c r="AE5636" s="430">
        <v>0</v>
      </c>
      <c r="AF5636" s="430">
        <v>0</v>
      </c>
      <c r="AG5636" s="430">
        <v>0</v>
      </c>
      <c r="AH5636" s="430">
        <v>0</v>
      </c>
      <c r="AI5636" s="430">
        <v>0</v>
      </c>
      <c r="AJ5636" s="430">
        <v>0</v>
      </c>
      <c r="AK5636" s="430">
        <v>0</v>
      </c>
      <c r="AL5636" s="430">
        <v>0</v>
      </c>
    </row>
    <row r="5637" spans="1:38" x14ac:dyDescent="0.25">
      <c r="A5637" s="430" t="s">
        <v>4405</v>
      </c>
      <c r="B5637" s="430">
        <v>1</v>
      </c>
      <c r="C5637" s="430" t="s">
        <v>4406</v>
      </c>
      <c r="D5637" s="430" t="s">
        <v>4036</v>
      </c>
      <c r="E5637" s="430">
        <v>102</v>
      </c>
      <c r="F5637" s="430">
        <v>1.0703204250000001E-2</v>
      </c>
      <c r="G5637" s="430">
        <v>1.08037067E-2</v>
      </c>
      <c r="H5637" s="430">
        <v>1.09042068E-2</v>
      </c>
      <c r="I5637" s="430">
        <v>1.36805109E-2</v>
      </c>
      <c r="J5637" s="430">
        <v>1.5118912999999999E-2</v>
      </c>
      <c r="K5637" s="430">
        <v>1.8996666799999999E-2</v>
      </c>
      <c r="L5637" s="430">
        <v>2.1140087700000001E-2</v>
      </c>
      <c r="M5637" s="430">
        <v>2.2407097250000001E-2</v>
      </c>
      <c r="N5637" s="430">
        <v>2.741642775E-2</v>
      </c>
      <c r="O5637" s="430">
        <v>2.7909713900000001E-2</v>
      </c>
      <c r="P5637" s="430">
        <v>2.2832000750000001E-2</v>
      </c>
      <c r="Q5637" s="430">
        <v>1.5946009600000002E-2</v>
      </c>
      <c r="R5637" s="430">
        <v>1.4378651250000001E-2</v>
      </c>
      <c r="S5637" s="430">
        <v>1.7175724650000002E-2</v>
      </c>
      <c r="T5637" s="430">
        <v>1.6640422849999999E-2</v>
      </c>
      <c r="U5637" s="430">
        <v>1.807256455E-2</v>
      </c>
      <c r="V5637" s="430">
        <v>1.7694416649999999E-2</v>
      </c>
      <c r="W5637" s="430">
        <v>1.46511831E-2</v>
      </c>
      <c r="X5637" s="430">
        <v>1.369399285E-2</v>
      </c>
      <c r="Y5637" s="430">
        <v>1.0990837200000001E-2</v>
      </c>
      <c r="Z5637" s="430">
        <v>1.38330964E-2</v>
      </c>
      <c r="AA5637" s="430">
        <v>3.414286565E-2</v>
      </c>
      <c r="AB5637" s="430">
        <v>2.2084707799999999E-2</v>
      </c>
      <c r="AC5637" s="430">
        <v>2.1877635199999999E-2</v>
      </c>
      <c r="AD5637" s="430">
        <v>1.9013523349999999E-2</v>
      </c>
      <c r="AE5637" s="430">
        <v>1.019656775E-2</v>
      </c>
      <c r="AF5637" s="430">
        <v>1.1477482250000001E-2</v>
      </c>
      <c r="AG5637" s="430">
        <v>9.1268101499999994E-3</v>
      </c>
      <c r="AH5637" s="430">
        <v>9.3469017500000008E-3</v>
      </c>
      <c r="AI5637" s="430">
        <v>1.079954015E-2</v>
      </c>
      <c r="AJ5637" s="430">
        <v>1.112036215E-2</v>
      </c>
      <c r="AK5637" s="430">
        <v>1.7175151249999999E-2</v>
      </c>
      <c r="AL5637" s="430">
        <v>0</v>
      </c>
    </row>
    <row r="5638" spans="1:38" x14ac:dyDescent="0.25">
      <c r="A5638" s="430" t="s">
        <v>4405</v>
      </c>
      <c r="B5638" s="430">
        <v>1</v>
      </c>
      <c r="C5638" s="430" t="s">
        <v>4406</v>
      </c>
      <c r="D5638" s="430" t="s">
        <v>4038</v>
      </c>
      <c r="E5638" s="430">
        <v>102</v>
      </c>
      <c r="F5638" s="430">
        <v>0</v>
      </c>
      <c r="G5638" s="430">
        <v>0</v>
      </c>
      <c r="H5638" s="430">
        <v>0</v>
      </c>
      <c r="I5638" s="430">
        <v>0</v>
      </c>
      <c r="J5638" s="430">
        <v>0</v>
      </c>
      <c r="K5638" s="430">
        <v>0</v>
      </c>
      <c r="L5638" s="430">
        <v>0</v>
      </c>
      <c r="M5638" s="430">
        <v>0</v>
      </c>
      <c r="N5638" s="430">
        <v>0</v>
      </c>
      <c r="O5638" s="430">
        <v>0</v>
      </c>
      <c r="P5638" s="430">
        <v>0</v>
      </c>
      <c r="Q5638" s="430">
        <v>0</v>
      </c>
      <c r="R5638" s="430">
        <v>0</v>
      </c>
      <c r="S5638" s="430">
        <v>0</v>
      </c>
      <c r="T5638" s="430">
        <v>0</v>
      </c>
      <c r="U5638" s="430">
        <v>0</v>
      </c>
      <c r="V5638" s="430">
        <v>0</v>
      </c>
      <c r="W5638" s="430">
        <v>0</v>
      </c>
      <c r="X5638" s="430">
        <v>0</v>
      </c>
      <c r="Y5638" s="430">
        <v>0</v>
      </c>
      <c r="Z5638" s="430">
        <v>0</v>
      </c>
      <c r="AA5638" s="430">
        <v>3.3377755000000002E-4</v>
      </c>
      <c r="AB5638" s="430">
        <v>3.5130619999999997E-4</v>
      </c>
      <c r="AC5638" s="430">
        <v>4.065265E-4</v>
      </c>
      <c r="AD5638" s="430">
        <v>2.3069245E-4</v>
      </c>
      <c r="AE5638" s="430">
        <v>5.2355885E-4</v>
      </c>
      <c r="AF5638" s="430">
        <v>6.4311040000000004E-4</v>
      </c>
      <c r="AG5638" s="430">
        <v>5.6765660000000003E-4</v>
      </c>
      <c r="AH5638" s="430">
        <v>5.6281090000000005E-4</v>
      </c>
      <c r="AI5638" s="430">
        <v>5.4410254999999995E-4</v>
      </c>
      <c r="AJ5638" s="430">
        <v>6.5032960000000004E-4</v>
      </c>
      <c r="AK5638" s="430">
        <v>7.9187715000000002E-4</v>
      </c>
      <c r="AL5638" s="430">
        <v>0</v>
      </c>
    </row>
    <row r="5639" spans="1:38" x14ac:dyDescent="0.25">
      <c r="A5639" s="430" t="s">
        <v>4405</v>
      </c>
      <c r="B5639" s="430">
        <v>1</v>
      </c>
      <c r="C5639" s="430" t="s">
        <v>4406</v>
      </c>
      <c r="D5639" s="430" t="s">
        <v>4040</v>
      </c>
      <c r="E5639" s="430">
        <v>102</v>
      </c>
      <c r="F5639" s="430">
        <v>1.1657212599999999E-2</v>
      </c>
      <c r="G5639" s="430">
        <v>1.1657212599999999E-2</v>
      </c>
      <c r="H5639" s="430">
        <v>1.1657212599999999E-2</v>
      </c>
      <c r="I5639" s="430">
        <v>1.457151575E-2</v>
      </c>
      <c r="J5639" s="430">
        <v>1.6028668499999999E-2</v>
      </c>
      <c r="K5639" s="430">
        <v>2.0142599649999999E-2</v>
      </c>
      <c r="L5639" s="430">
        <v>2.2367607849999999E-2</v>
      </c>
      <c r="M5639" s="430">
        <v>2.3638090699999999E-2</v>
      </c>
      <c r="N5639" s="430">
        <v>2.89844582E-2</v>
      </c>
      <c r="O5639" s="430">
        <v>2.9412254549999999E-2</v>
      </c>
      <c r="P5639" s="430">
        <v>2.3772487200000001E-2</v>
      </c>
      <c r="Q5639" s="430">
        <v>1.61632671E-2</v>
      </c>
      <c r="R5639" s="430">
        <v>1.43467453E-2</v>
      </c>
      <c r="S5639" s="430">
        <v>1.7283669549999998E-2</v>
      </c>
      <c r="T5639" s="430">
        <v>1.65911974E-2</v>
      </c>
      <c r="U5639" s="430">
        <v>1.8041530449999999E-2</v>
      </c>
      <c r="V5639" s="430">
        <v>1.752021585E-2</v>
      </c>
      <c r="W5639" s="430">
        <v>1.40962729E-2</v>
      </c>
      <c r="X5639" s="430">
        <v>1.294430525E-2</v>
      </c>
      <c r="Y5639" s="430">
        <v>9.8907481499999998E-3</v>
      </c>
      <c r="Z5639" s="430">
        <v>1.3968914650000001E-2</v>
      </c>
      <c r="AA5639" s="430">
        <v>8.4106218000000003E-3</v>
      </c>
      <c r="AB5639" s="430">
        <v>7.1022875000000003E-3</v>
      </c>
      <c r="AC5639" s="430">
        <v>1.7112700000000002E-2</v>
      </c>
      <c r="AD5639" s="430">
        <v>8.4670500000000003E-3</v>
      </c>
      <c r="AE5639" s="430">
        <v>7.8936500000000003E-3</v>
      </c>
      <c r="AF5639" s="430">
        <v>8.7513999999999995E-3</v>
      </c>
      <c r="AG5639" s="430">
        <v>6.2721499999999998E-3</v>
      </c>
      <c r="AH5639" s="430">
        <v>5.8256499999999999E-3</v>
      </c>
      <c r="AI5639" s="430">
        <v>4.2770000000000004E-3</v>
      </c>
      <c r="AJ5639" s="430">
        <v>4.0631499999999997E-3</v>
      </c>
      <c r="AK5639" s="430">
        <v>8.7020499999999994E-3</v>
      </c>
      <c r="AL5639" s="430">
        <v>0</v>
      </c>
    </row>
    <row r="5640" spans="1:38" x14ac:dyDescent="0.25">
      <c r="A5640" s="430" t="s">
        <v>4405</v>
      </c>
      <c r="B5640" s="430">
        <v>1</v>
      </c>
      <c r="C5640" s="430" t="s">
        <v>4406</v>
      </c>
      <c r="D5640" s="430" t="s">
        <v>4286</v>
      </c>
      <c r="E5640" s="430">
        <v>102</v>
      </c>
      <c r="F5640" s="430">
        <v>0</v>
      </c>
      <c r="G5640" s="430">
        <v>0</v>
      </c>
      <c r="H5640" s="430">
        <v>0</v>
      </c>
      <c r="I5640" s="430">
        <v>0</v>
      </c>
      <c r="J5640" s="430">
        <v>0</v>
      </c>
      <c r="K5640" s="430">
        <v>0</v>
      </c>
      <c r="L5640" s="430">
        <v>0</v>
      </c>
      <c r="M5640" s="430">
        <v>0</v>
      </c>
      <c r="N5640" s="430">
        <v>0</v>
      </c>
      <c r="O5640" s="430">
        <v>0</v>
      </c>
      <c r="P5640" s="430">
        <v>0</v>
      </c>
      <c r="Q5640" s="430">
        <v>0</v>
      </c>
      <c r="R5640" s="430">
        <v>0</v>
      </c>
      <c r="S5640" s="430">
        <v>0</v>
      </c>
      <c r="T5640" s="430">
        <v>0</v>
      </c>
      <c r="U5640" s="430">
        <v>0</v>
      </c>
      <c r="V5640" s="430">
        <v>0</v>
      </c>
      <c r="W5640" s="430">
        <v>0</v>
      </c>
      <c r="X5640" s="430">
        <v>0</v>
      </c>
      <c r="Y5640" s="430">
        <v>0</v>
      </c>
      <c r="Z5640" s="430">
        <v>0</v>
      </c>
      <c r="AA5640" s="430">
        <v>0</v>
      </c>
      <c r="AB5640" s="430">
        <v>0</v>
      </c>
      <c r="AC5640" s="430">
        <v>0</v>
      </c>
      <c r="AD5640" s="430">
        <v>0</v>
      </c>
      <c r="AE5640" s="430">
        <v>0</v>
      </c>
      <c r="AF5640" s="430">
        <v>0</v>
      </c>
      <c r="AG5640" s="430">
        <v>0</v>
      </c>
      <c r="AH5640" s="430">
        <v>0</v>
      </c>
      <c r="AI5640" s="430">
        <v>0</v>
      </c>
      <c r="AJ5640" s="430">
        <v>0</v>
      </c>
      <c r="AK5640" s="430">
        <v>0</v>
      </c>
      <c r="AL5640" s="430">
        <v>0</v>
      </c>
    </row>
    <row r="5641" spans="1:38" x14ac:dyDescent="0.25">
      <c r="A5641" s="430" t="s">
        <v>4405</v>
      </c>
      <c r="B5641" s="430">
        <v>1</v>
      </c>
      <c r="C5641" s="430" t="s">
        <v>4406</v>
      </c>
      <c r="D5641" s="430" t="s">
        <v>4042</v>
      </c>
      <c r="E5641" s="430">
        <v>102</v>
      </c>
      <c r="F5641" s="430">
        <v>0</v>
      </c>
      <c r="G5641" s="430">
        <v>0</v>
      </c>
      <c r="H5641" s="430">
        <v>0</v>
      </c>
      <c r="I5641" s="430">
        <v>0</v>
      </c>
      <c r="J5641" s="430">
        <v>0</v>
      </c>
      <c r="K5641" s="430">
        <v>0</v>
      </c>
      <c r="L5641" s="430">
        <v>0</v>
      </c>
      <c r="M5641" s="430">
        <v>0</v>
      </c>
      <c r="N5641" s="430">
        <v>0</v>
      </c>
      <c r="O5641" s="430">
        <v>0</v>
      </c>
      <c r="P5641" s="430">
        <v>0</v>
      </c>
      <c r="Q5641" s="430">
        <v>0</v>
      </c>
      <c r="R5641" s="430">
        <v>0</v>
      </c>
      <c r="S5641" s="430">
        <v>0</v>
      </c>
      <c r="T5641" s="430">
        <v>0</v>
      </c>
      <c r="U5641" s="430">
        <v>0</v>
      </c>
      <c r="V5641" s="430">
        <v>0</v>
      </c>
      <c r="W5641" s="430">
        <v>0</v>
      </c>
      <c r="X5641" s="430">
        <v>0</v>
      </c>
      <c r="Y5641" s="430">
        <v>0</v>
      </c>
      <c r="Z5641" s="430">
        <v>0</v>
      </c>
      <c r="AA5641" s="430">
        <v>0</v>
      </c>
      <c r="AB5641" s="430">
        <v>0</v>
      </c>
      <c r="AC5641" s="430">
        <v>0</v>
      </c>
      <c r="AD5641" s="430">
        <v>0</v>
      </c>
      <c r="AE5641" s="430">
        <v>0</v>
      </c>
      <c r="AF5641" s="430">
        <v>0</v>
      </c>
      <c r="AG5641" s="430">
        <v>0</v>
      </c>
      <c r="AH5641" s="430">
        <v>0</v>
      </c>
      <c r="AI5641" s="430">
        <v>0</v>
      </c>
      <c r="AJ5641" s="430">
        <v>0</v>
      </c>
      <c r="AK5641" s="430">
        <v>0</v>
      </c>
      <c r="AL5641" s="430">
        <v>0</v>
      </c>
    </row>
    <row r="5642" spans="1:38" x14ac:dyDescent="0.25">
      <c r="A5642" s="430" t="s">
        <v>4405</v>
      </c>
      <c r="B5642" s="430">
        <v>1</v>
      </c>
      <c r="C5642" s="430" t="s">
        <v>4406</v>
      </c>
      <c r="D5642" s="430" t="s">
        <v>4044</v>
      </c>
      <c r="E5642" s="430">
        <v>102</v>
      </c>
      <c r="F5642" s="430">
        <v>6.1344963999999998E-3</v>
      </c>
      <c r="G5642" s="430">
        <v>6.1446789500000003E-3</v>
      </c>
      <c r="H5642" s="430">
        <v>6.1548638500000001E-3</v>
      </c>
      <c r="I5642" s="430">
        <v>7.6986705000000001E-3</v>
      </c>
      <c r="J5642" s="430">
        <v>8.4756650999999999E-3</v>
      </c>
      <c r="K5642" s="430">
        <v>1.065076635E-2</v>
      </c>
      <c r="L5642" s="430">
        <v>1.183183875E-2</v>
      </c>
      <c r="M5642" s="430">
        <v>1.251059865E-2</v>
      </c>
      <c r="N5642" s="430">
        <v>1.533425995E-2</v>
      </c>
      <c r="O5642" s="430">
        <v>1.556956545E-2</v>
      </c>
      <c r="P5642" s="430">
        <v>1.261187425E-2</v>
      </c>
      <c r="Q5642" s="430">
        <v>8.6177813499999992E-3</v>
      </c>
      <c r="R5642" s="430">
        <v>7.6720356E-3</v>
      </c>
      <c r="S5642" s="430">
        <v>9.2277473499999992E-3</v>
      </c>
      <c r="T5642" s="430">
        <v>8.8735271499999994E-3</v>
      </c>
      <c r="U5642" s="430">
        <v>9.6469309500000003E-3</v>
      </c>
      <c r="V5642" s="430">
        <v>9.3827768499999999E-3</v>
      </c>
      <c r="W5642" s="430">
        <v>7.5911462499999999E-3</v>
      </c>
      <c r="X5642" s="430">
        <v>6.9951157500000001E-3</v>
      </c>
      <c r="Y5642" s="430">
        <v>5.3983918000000001E-3</v>
      </c>
      <c r="Z5642" s="430">
        <v>7.00860005E-3</v>
      </c>
      <c r="AA5642" s="430">
        <v>4.10870475E-3</v>
      </c>
      <c r="AB5642" s="430">
        <v>5.1378402500000002E-3</v>
      </c>
      <c r="AC5642" s="430">
        <v>5.9338111000000002E-3</v>
      </c>
      <c r="AD5642" s="430">
        <v>7.7550422999999999E-3</v>
      </c>
      <c r="AE5642" s="430">
        <v>7.9893678499999999E-3</v>
      </c>
      <c r="AF5642" s="430">
        <v>8.9723845999999993E-3</v>
      </c>
      <c r="AG5642" s="430">
        <v>8.7162980499999997E-3</v>
      </c>
      <c r="AH5642" s="430">
        <v>7.2598949499999999E-3</v>
      </c>
      <c r="AI5642" s="430">
        <v>5.1041412500000003E-3</v>
      </c>
      <c r="AJ5642" s="430">
        <v>7.0105129499999997E-3</v>
      </c>
      <c r="AK5642" s="430">
        <v>7.5629627000000001E-3</v>
      </c>
      <c r="AL5642" s="430">
        <v>0</v>
      </c>
    </row>
    <row r="5643" spans="1:38" x14ac:dyDescent="0.25">
      <c r="A5643" s="430" t="s">
        <v>4405</v>
      </c>
      <c r="B5643" s="430">
        <v>1</v>
      </c>
      <c r="C5643" s="430" t="s">
        <v>4406</v>
      </c>
      <c r="D5643" s="430" t="s">
        <v>4046</v>
      </c>
      <c r="E5643" s="430">
        <v>102</v>
      </c>
      <c r="F5643" s="430">
        <v>9.2421270000000002E-4</v>
      </c>
      <c r="G5643" s="430">
        <v>9.2421270000000002E-4</v>
      </c>
      <c r="H5643" s="430">
        <v>9.2421270000000002E-4</v>
      </c>
      <c r="I5643" s="430">
        <v>1.1552647000000001E-3</v>
      </c>
      <c r="J5643" s="430">
        <v>1.2707907E-3</v>
      </c>
      <c r="K5643" s="430">
        <v>1.5969542499999999E-3</v>
      </c>
      <c r="L5643" s="430">
        <v>1.7733569999999999E-3</v>
      </c>
      <c r="M5643" s="430">
        <v>1.87408505E-3</v>
      </c>
      <c r="N5643" s="430">
        <v>2.2979569000000002E-3</v>
      </c>
      <c r="O5643" s="430">
        <v>2.3318744500000002E-3</v>
      </c>
      <c r="P5643" s="430">
        <v>1.88473995E-3</v>
      </c>
      <c r="Q5643" s="430">
        <v>1.2814644000000001E-3</v>
      </c>
      <c r="R5643" s="430">
        <v>1.13744465E-3</v>
      </c>
      <c r="S5643" s="430">
        <v>1.37029205E-3</v>
      </c>
      <c r="T5643" s="430">
        <v>1.3153889999999999E-3</v>
      </c>
      <c r="U5643" s="430">
        <v>1.43037685E-3</v>
      </c>
      <c r="V5643" s="430">
        <v>1.38904505E-3</v>
      </c>
      <c r="W5643" s="430">
        <v>1.11758715E-3</v>
      </c>
      <c r="X5643" s="430">
        <v>1.02625675E-3</v>
      </c>
      <c r="Y5643" s="430">
        <v>7.8416209999999996E-4</v>
      </c>
      <c r="Z5643" s="430">
        <v>1.0252180500000001E-3</v>
      </c>
      <c r="AA5643" s="430">
        <v>8.4028010000000003E-4</v>
      </c>
      <c r="AB5643" s="430">
        <v>8.8440369999999999E-4</v>
      </c>
      <c r="AC5643" s="430">
        <v>1.0234203E-3</v>
      </c>
      <c r="AD5643" s="430">
        <v>1.2781884999999999E-4</v>
      </c>
      <c r="AE5643" s="430">
        <v>1.7564605E-4</v>
      </c>
      <c r="AF5643" s="430">
        <v>2.1528115E-4</v>
      </c>
      <c r="AG5643" s="430">
        <v>1.9085525000000001E-4</v>
      </c>
      <c r="AH5643" s="430">
        <v>1.8877314999999999E-4</v>
      </c>
      <c r="AI5643" s="430">
        <v>1.8092885E-4</v>
      </c>
      <c r="AJ5643" s="430">
        <v>2.1953464999999999E-4</v>
      </c>
      <c r="AK5643" s="430">
        <v>2.6716210000000002E-4</v>
      </c>
      <c r="AL5643" s="430">
        <v>0</v>
      </c>
    </row>
    <row r="5644" spans="1:38" x14ac:dyDescent="0.25">
      <c r="A5644" s="430" t="s">
        <v>4405</v>
      </c>
      <c r="B5644" s="430">
        <v>1</v>
      </c>
      <c r="C5644" s="430" t="s">
        <v>4406</v>
      </c>
      <c r="D5644" s="430" t="s">
        <v>4227</v>
      </c>
      <c r="E5644" s="430">
        <v>102</v>
      </c>
      <c r="F5644" s="430">
        <v>0</v>
      </c>
      <c r="G5644" s="430">
        <v>0</v>
      </c>
      <c r="H5644" s="430">
        <v>0</v>
      </c>
      <c r="I5644" s="430">
        <v>0</v>
      </c>
      <c r="J5644" s="430">
        <v>0</v>
      </c>
      <c r="K5644" s="430">
        <v>0</v>
      </c>
      <c r="L5644" s="430">
        <v>0</v>
      </c>
      <c r="M5644" s="430">
        <v>0</v>
      </c>
      <c r="N5644" s="430">
        <v>0</v>
      </c>
      <c r="O5644" s="430">
        <v>0</v>
      </c>
      <c r="P5644" s="430">
        <v>0</v>
      </c>
      <c r="Q5644" s="430">
        <v>0</v>
      </c>
      <c r="R5644" s="430">
        <v>0</v>
      </c>
      <c r="S5644" s="430">
        <v>0</v>
      </c>
      <c r="T5644" s="430">
        <v>0</v>
      </c>
      <c r="U5644" s="430">
        <v>0</v>
      </c>
      <c r="V5644" s="430">
        <v>0</v>
      </c>
      <c r="W5644" s="430">
        <v>0</v>
      </c>
      <c r="X5644" s="430">
        <v>0</v>
      </c>
      <c r="Y5644" s="430">
        <v>0</v>
      </c>
      <c r="Z5644" s="430">
        <v>0</v>
      </c>
      <c r="AA5644" s="430">
        <v>0</v>
      </c>
      <c r="AB5644" s="430">
        <v>0</v>
      </c>
      <c r="AC5644" s="430">
        <v>0</v>
      </c>
      <c r="AD5644" s="430">
        <v>0</v>
      </c>
      <c r="AE5644" s="430">
        <v>0</v>
      </c>
      <c r="AF5644" s="430">
        <v>0</v>
      </c>
      <c r="AG5644" s="430">
        <v>0</v>
      </c>
      <c r="AH5644" s="430">
        <v>0</v>
      </c>
      <c r="AI5644" s="430">
        <v>0</v>
      </c>
      <c r="AJ5644" s="430">
        <v>0</v>
      </c>
      <c r="AK5644" s="430">
        <v>0</v>
      </c>
      <c r="AL5644" s="430">
        <v>0</v>
      </c>
    </row>
    <row r="5645" spans="1:38" x14ac:dyDescent="0.25">
      <c r="A5645" s="430" t="s">
        <v>4405</v>
      </c>
      <c r="B5645" s="430">
        <v>1</v>
      </c>
      <c r="C5645" s="430" t="s">
        <v>4406</v>
      </c>
      <c r="D5645" s="430" t="s">
        <v>4048</v>
      </c>
      <c r="E5645" s="430">
        <v>102</v>
      </c>
      <c r="F5645" s="430">
        <v>4.4974300000000001E-5</v>
      </c>
      <c r="G5645" s="430">
        <v>4.4974300000000001E-5</v>
      </c>
      <c r="H5645" s="430">
        <v>4.4974300000000001E-5</v>
      </c>
      <c r="I5645" s="430">
        <v>5.62167E-5</v>
      </c>
      <c r="J5645" s="430">
        <v>6.1837900000000006E-5</v>
      </c>
      <c r="K5645" s="430">
        <v>7.7709799999999999E-5</v>
      </c>
      <c r="L5645" s="430">
        <v>8.6294349999999995E-5</v>
      </c>
      <c r="M5645" s="430">
        <v>9.1196450000000003E-5</v>
      </c>
      <c r="N5645" s="430">
        <v>1.118224E-4</v>
      </c>
      <c r="O5645" s="430">
        <v>1.1347209999999999E-4</v>
      </c>
      <c r="P5645" s="430">
        <v>9.17158E-5</v>
      </c>
      <c r="Q5645" s="430">
        <v>6.2357250000000003E-5</v>
      </c>
      <c r="R5645" s="430">
        <v>5.5351900000000001E-5</v>
      </c>
      <c r="S5645" s="430">
        <v>6.6681249999999998E-5</v>
      </c>
      <c r="T5645" s="430">
        <v>6.4009299999999997E-5</v>
      </c>
      <c r="U5645" s="430">
        <v>6.9604649999999998E-5</v>
      </c>
      <c r="V5645" s="430">
        <v>6.7593050000000005E-5</v>
      </c>
      <c r="W5645" s="430">
        <v>5.4383699999999999E-5</v>
      </c>
      <c r="X5645" s="430">
        <v>4.9939850000000003E-5</v>
      </c>
      <c r="Y5645" s="430">
        <v>3.8159299999999999E-5</v>
      </c>
      <c r="Z5645" s="430">
        <v>4.9890499999999999E-5</v>
      </c>
      <c r="AA5645" s="430">
        <v>4.6682750000000003E-5</v>
      </c>
      <c r="AB5645" s="430">
        <v>4.91338E-5</v>
      </c>
      <c r="AC5645" s="430">
        <v>5.6855899999999999E-5</v>
      </c>
      <c r="AD5645" s="430">
        <v>1.5267245000000001E-4</v>
      </c>
      <c r="AE5645" s="430">
        <v>2.3419395E-4</v>
      </c>
      <c r="AF5645" s="430">
        <v>2.8704309999999999E-4</v>
      </c>
      <c r="AG5645" s="430">
        <v>2.5447445000000002E-4</v>
      </c>
      <c r="AH5645" s="430">
        <v>2.5169675000000002E-4</v>
      </c>
      <c r="AI5645" s="430">
        <v>2.4123689999999999E-4</v>
      </c>
      <c r="AJ5645" s="430">
        <v>2.9271365000000001E-4</v>
      </c>
      <c r="AK5645" s="430">
        <v>3.5621535000000001E-4</v>
      </c>
      <c r="AL5645" s="430">
        <v>0</v>
      </c>
    </row>
    <row r="5646" spans="1:38" x14ac:dyDescent="0.25">
      <c r="A5646" s="430" t="s">
        <v>4405</v>
      </c>
      <c r="B5646" s="430">
        <v>1</v>
      </c>
      <c r="C5646" s="430" t="s">
        <v>4406</v>
      </c>
      <c r="D5646" s="430" t="s">
        <v>4050</v>
      </c>
      <c r="E5646" s="430">
        <v>102</v>
      </c>
      <c r="F5646" s="430">
        <v>0</v>
      </c>
      <c r="G5646" s="430">
        <v>0</v>
      </c>
      <c r="H5646" s="430">
        <v>0</v>
      </c>
      <c r="I5646" s="430">
        <v>0</v>
      </c>
      <c r="J5646" s="430">
        <v>0</v>
      </c>
      <c r="K5646" s="430">
        <v>0</v>
      </c>
      <c r="L5646" s="430">
        <v>0</v>
      </c>
      <c r="M5646" s="430">
        <v>0</v>
      </c>
      <c r="N5646" s="430">
        <v>0</v>
      </c>
      <c r="O5646" s="430">
        <v>0</v>
      </c>
      <c r="P5646" s="430">
        <v>0</v>
      </c>
      <c r="Q5646" s="430">
        <v>0</v>
      </c>
      <c r="R5646" s="430">
        <v>0</v>
      </c>
      <c r="S5646" s="430">
        <v>0</v>
      </c>
      <c r="T5646" s="430">
        <v>0</v>
      </c>
      <c r="U5646" s="430">
        <v>0</v>
      </c>
      <c r="V5646" s="430">
        <v>0</v>
      </c>
      <c r="W5646" s="430">
        <v>0</v>
      </c>
      <c r="X5646" s="430">
        <v>0</v>
      </c>
      <c r="Y5646" s="430">
        <v>0</v>
      </c>
      <c r="Z5646" s="430">
        <v>0</v>
      </c>
      <c r="AA5646" s="430">
        <v>0</v>
      </c>
      <c r="AB5646" s="430">
        <v>0</v>
      </c>
      <c r="AC5646" s="430">
        <v>0</v>
      </c>
      <c r="AD5646" s="430">
        <v>0</v>
      </c>
      <c r="AE5646" s="430">
        <v>0</v>
      </c>
      <c r="AF5646" s="430">
        <v>0</v>
      </c>
      <c r="AG5646" s="430">
        <v>0</v>
      </c>
      <c r="AH5646" s="430">
        <v>0</v>
      </c>
      <c r="AI5646" s="430">
        <v>0</v>
      </c>
      <c r="AJ5646" s="430">
        <v>0</v>
      </c>
      <c r="AK5646" s="430">
        <v>0</v>
      </c>
      <c r="AL5646" s="430">
        <v>0</v>
      </c>
    </row>
    <row r="5647" spans="1:38" x14ac:dyDescent="0.25">
      <c r="A5647" s="430" t="s">
        <v>4405</v>
      </c>
      <c r="B5647" s="430">
        <v>1</v>
      </c>
      <c r="C5647" s="430" t="s">
        <v>4406</v>
      </c>
      <c r="D5647" s="430" t="s">
        <v>4052</v>
      </c>
      <c r="E5647" s="430">
        <v>102</v>
      </c>
      <c r="F5647" s="430">
        <v>3.8148959999999998E-4</v>
      </c>
      <c r="G5647" s="430">
        <v>3.8148959999999998E-4</v>
      </c>
      <c r="H5647" s="430">
        <v>3.8148959999999998E-4</v>
      </c>
      <c r="I5647" s="430">
        <v>4.7686199999999999E-4</v>
      </c>
      <c r="J5647" s="430">
        <v>5.2454819999999997E-4</v>
      </c>
      <c r="K5647" s="430">
        <v>6.5917969999999999E-4</v>
      </c>
      <c r="L5647" s="430">
        <v>7.3199444999999996E-4</v>
      </c>
      <c r="M5647" s="430">
        <v>7.7357299999999995E-4</v>
      </c>
      <c r="N5647" s="430">
        <v>9.4853755000000003E-4</v>
      </c>
      <c r="O5647" s="430">
        <v>9.6253650000000001E-4</v>
      </c>
      <c r="P5647" s="430">
        <v>7.779722E-4</v>
      </c>
      <c r="Q5647" s="430">
        <v>5.2895445000000004E-4</v>
      </c>
      <c r="R5647" s="430">
        <v>4.6950650000000002E-4</v>
      </c>
      <c r="S5647" s="430">
        <v>5.6561915E-4</v>
      </c>
      <c r="T5647" s="430">
        <v>5.4295809999999999E-4</v>
      </c>
      <c r="U5647" s="430">
        <v>5.904234E-4</v>
      </c>
      <c r="V5647" s="430">
        <v>5.7336004999999999E-4</v>
      </c>
      <c r="W5647" s="430">
        <v>4.6130969999999999E-4</v>
      </c>
      <c r="X5647" s="430">
        <v>4.2361335E-4</v>
      </c>
      <c r="Y5647" s="430">
        <v>3.2368194999999998E-4</v>
      </c>
      <c r="Z5647" s="430">
        <v>4.2318329999999998E-4</v>
      </c>
      <c r="AA5647" s="430">
        <v>8.1606863749999994E-2</v>
      </c>
      <c r="AB5647" s="430">
        <v>9.7925752549999995E-2</v>
      </c>
      <c r="AC5647" s="430">
        <v>8.12659986E-2</v>
      </c>
      <c r="AD5647" s="430">
        <v>8.0833220250000004E-2</v>
      </c>
      <c r="AE5647" s="430">
        <v>6.4559794549999994E-2</v>
      </c>
      <c r="AF5647" s="430">
        <v>0.12809951285000001</v>
      </c>
      <c r="AG5647" s="430">
        <v>0.15126632044999999</v>
      </c>
      <c r="AH5647" s="430">
        <v>0.16215695129999999</v>
      </c>
      <c r="AI5647" s="430">
        <v>0.15782361710000001</v>
      </c>
      <c r="AJ5647" s="430">
        <v>0.18262619390000001</v>
      </c>
      <c r="AK5647" s="430">
        <v>0.2676989669</v>
      </c>
      <c r="AL5647" s="430">
        <v>0</v>
      </c>
    </row>
    <row r="5648" spans="1:38" x14ac:dyDescent="0.25">
      <c r="A5648" s="430" t="s">
        <v>4405</v>
      </c>
      <c r="B5648" s="430">
        <v>1</v>
      </c>
      <c r="C5648" s="430" t="s">
        <v>4406</v>
      </c>
      <c r="D5648" s="430" t="s">
        <v>4054</v>
      </c>
      <c r="E5648" s="430">
        <v>102</v>
      </c>
      <c r="F5648" s="430">
        <v>0</v>
      </c>
      <c r="G5648" s="430">
        <v>0</v>
      </c>
      <c r="H5648" s="430">
        <v>0</v>
      </c>
      <c r="I5648" s="430">
        <v>0</v>
      </c>
      <c r="J5648" s="430">
        <v>0</v>
      </c>
      <c r="K5648" s="430">
        <v>0</v>
      </c>
      <c r="L5648" s="430">
        <v>0</v>
      </c>
      <c r="M5648" s="430">
        <v>0</v>
      </c>
      <c r="N5648" s="430">
        <v>0</v>
      </c>
      <c r="O5648" s="430">
        <v>0</v>
      </c>
      <c r="P5648" s="430">
        <v>0</v>
      </c>
      <c r="Q5648" s="430">
        <v>0</v>
      </c>
      <c r="R5648" s="430">
        <v>0</v>
      </c>
      <c r="S5648" s="430">
        <v>0</v>
      </c>
      <c r="T5648" s="430">
        <v>0</v>
      </c>
      <c r="U5648" s="430">
        <v>0</v>
      </c>
      <c r="V5648" s="430">
        <v>0</v>
      </c>
      <c r="W5648" s="430">
        <v>0</v>
      </c>
      <c r="X5648" s="430">
        <v>0</v>
      </c>
      <c r="Y5648" s="430">
        <v>0</v>
      </c>
      <c r="Z5648" s="430">
        <v>0</v>
      </c>
      <c r="AA5648" s="430">
        <v>0</v>
      </c>
      <c r="AB5648" s="430">
        <v>0</v>
      </c>
      <c r="AC5648" s="430">
        <v>0</v>
      </c>
      <c r="AD5648" s="430">
        <v>0</v>
      </c>
      <c r="AE5648" s="430">
        <v>0</v>
      </c>
      <c r="AF5648" s="430">
        <v>0</v>
      </c>
      <c r="AG5648" s="430">
        <v>0</v>
      </c>
      <c r="AH5648" s="430">
        <v>0</v>
      </c>
      <c r="AI5648" s="430">
        <v>0</v>
      </c>
      <c r="AJ5648" s="430">
        <v>0</v>
      </c>
      <c r="AK5648" s="430">
        <v>0</v>
      </c>
      <c r="AL5648" s="430">
        <v>0</v>
      </c>
    </row>
    <row r="5649" spans="1:38" x14ac:dyDescent="0.25">
      <c r="A5649" s="430" t="s">
        <v>4405</v>
      </c>
      <c r="B5649" s="430">
        <v>1</v>
      </c>
      <c r="C5649" s="430" t="s">
        <v>4406</v>
      </c>
      <c r="D5649" s="430" t="s">
        <v>517</v>
      </c>
      <c r="E5649" s="430">
        <v>102</v>
      </c>
      <c r="F5649" s="430">
        <v>0</v>
      </c>
      <c r="G5649" s="430">
        <v>0</v>
      </c>
      <c r="H5649" s="430">
        <v>0</v>
      </c>
      <c r="I5649" s="430">
        <v>0</v>
      </c>
      <c r="J5649" s="430">
        <v>0</v>
      </c>
      <c r="K5649" s="430">
        <v>0</v>
      </c>
      <c r="L5649" s="430">
        <v>0</v>
      </c>
      <c r="M5649" s="430">
        <v>0</v>
      </c>
      <c r="N5649" s="430">
        <v>0</v>
      </c>
      <c r="O5649" s="430">
        <v>0</v>
      </c>
      <c r="P5649" s="430">
        <v>0</v>
      </c>
      <c r="Q5649" s="430">
        <v>0</v>
      </c>
      <c r="R5649" s="430">
        <v>0</v>
      </c>
      <c r="S5649" s="430">
        <v>0</v>
      </c>
      <c r="T5649" s="430">
        <v>0</v>
      </c>
      <c r="U5649" s="430">
        <v>0</v>
      </c>
      <c r="V5649" s="430">
        <v>0</v>
      </c>
      <c r="W5649" s="430">
        <v>0</v>
      </c>
      <c r="X5649" s="430">
        <v>0</v>
      </c>
      <c r="Y5649" s="430">
        <v>0</v>
      </c>
      <c r="Z5649" s="430">
        <v>0</v>
      </c>
      <c r="AA5649" s="430">
        <v>0</v>
      </c>
      <c r="AB5649" s="430">
        <v>0</v>
      </c>
      <c r="AC5649" s="430">
        <v>0</v>
      </c>
      <c r="AD5649" s="430">
        <v>0</v>
      </c>
      <c r="AE5649" s="430">
        <v>0</v>
      </c>
      <c r="AF5649" s="430">
        <v>0</v>
      </c>
      <c r="AG5649" s="430">
        <v>0</v>
      </c>
      <c r="AH5649" s="430">
        <v>0</v>
      </c>
      <c r="AI5649" s="430">
        <v>0</v>
      </c>
      <c r="AJ5649" s="430">
        <v>0</v>
      </c>
      <c r="AK5649" s="430">
        <v>0</v>
      </c>
      <c r="AL5649" s="430">
        <v>0</v>
      </c>
    </row>
    <row r="5650" spans="1:38" x14ac:dyDescent="0.25">
      <c r="A5650" s="430" t="s">
        <v>4405</v>
      </c>
      <c r="B5650" s="430">
        <v>1</v>
      </c>
      <c r="C5650" s="430" t="s">
        <v>4406</v>
      </c>
      <c r="D5650" s="430" t="s">
        <v>4057</v>
      </c>
      <c r="E5650" s="430">
        <v>102</v>
      </c>
      <c r="F5650" s="430">
        <v>0</v>
      </c>
      <c r="G5650" s="430">
        <v>0</v>
      </c>
      <c r="H5650" s="430">
        <v>0</v>
      </c>
      <c r="I5650" s="430">
        <v>0</v>
      </c>
      <c r="J5650" s="430">
        <v>0</v>
      </c>
      <c r="K5650" s="430">
        <v>0</v>
      </c>
      <c r="L5650" s="430">
        <v>0</v>
      </c>
      <c r="M5650" s="430">
        <v>0</v>
      </c>
      <c r="N5650" s="430">
        <v>0</v>
      </c>
      <c r="O5650" s="430">
        <v>0</v>
      </c>
      <c r="P5650" s="430">
        <v>0</v>
      </c>
      <c r="Q5650" s="430">
        <v>0</v>
      </c>
      <c r="R5650" s="430">
        <v>0</v>
      </c>
      <c r="S5650" s="430">
        <v>0</v>
      </c>
      <c r="T5650" s="430">
        <v>0</v>
      </c>
      <c r="U5650" s="430">
        <v>0</v>
      </c>
      <c r="V5650" s="430">
        <v>0</v>
      </c>
      <c r="W5650" s="430">
        <v>0</v>
      </c>
      <c r="X5650" s="430">
        <v>0</v>
      </c>
      <c r="Y5650" s="430">
        <v>0</v>
      </c>
      <c r="Z5650" s="430">
        <v>0</v>
      </c>
      <c r="AA5650" s="430">
        <v>0</v>
      </c>
      <c r="AB5650" s="430">
        <v>0</v>
      </c>
      <c r="AC5650" s="430">
        <v>0</v>
      </c>
      <c r="AD5650" s="430">
        <v>0</v>
      </c>
      <c r="AE5650" s="430">
        <v>0</v>
      </c>
      <c r="AF5650" s="430">
        <v>0</v>
      </c>
      <c r="AG5650" s="430">
        <v>0</v>
      </c>
      <c r="AH5650" s="430">
        <v>0</v>
      </c>
      <c r="AI5650" s="430">
        <v>0</v>
      </c>
      <c r="AJ5650" s="430">
        <v>2.4392999999999998E-5</v>
      </c>
      <c r="AK5650" s="430">
        <v>2.9685200000000002E-5</v>
      </c>
      <c r="AL5650" s="430">
        <v>0</v>
      </c>
    </row>
    <row r="5651" spans="1:38" x14ac:dyDescent="0.25">
      <c r="A5651" s="430" t="s">
        <v>4405</v>
      </c>
      <c r="B5651" s="430">
        <v>1</v>
      </c>
      <c r="C5651" s="430" t="s">
        <v>4406</v>
      </c>
      <c r="D5651" s="430" t="s">
        <v>4059</v>
      </c>
      <c r="E5651" s="430">
        <v>102</v>
      </c>
      <c r="F5651" s="430">
        <v>2.1587335000000001E-4</v>
      </c>
      <c r="G5651" s="430">
        <v>2.1587335000000001E-4</v>
      </c>
      <c r="H5651" s="430">
        <v>2.1587335000000001E-4</v>
      </c>
      <c r="I5651" s="430">
        <v>2.6984345000000002E-4</v>
      </c>
      <c r="J5651" s="430">
        <v>2.9682614999999998E-4</v>
      </c>
      <c r="K5651" s="430">
        <v>3.7301080000000001E-4</v>
      </c>
      <c r="L5651" s="430">
        <v>4.1421570000000003E-4</v>
      </c>
      <c r="M5651" s="430">
        <v>4.3774154999999998E-4</v>
      </c>
      <c r="N5651" s="430">
        <v>5.3674940000000002E-4</v>
      </c>
      <c r="O5651" s="430">
        <v>5.4467125000000002E-4</v>
      </c>
      <c r="P5651" s="430">
        <v>4.4023020000000002E-4</v>
      </c>
      <c r="Q5651" s="430">
        <v>2.9931949999999999E-4</v>
      </c>
      <c r="R5651" s="430">
        <v>2.6568160000000002E-4</v>
      </c>
      <c r="S5651" s="430">
        <v>3.2006765E-4</v>
      </c>
      <c r="T5651" s="430">
        <v>3.0724369999999998E-4</v>
      </c>
      <c r="U5651" s="430">
        <v>3.3410420000000001E-4</v>
      </c>
      <c r="V5651" s="430">
        <v>3.2444804999999998E-4</v>
      </c>
      <c r="W5651" s="430">
        <v>2.6104269999999998E-4</v>
      </c>
      <c r="X5651" s="430">
        <v>2.3970940000000001E-4</v>
      </c>
      <c r="Y5651" s="430">
        <v>1.8316369999999999E-4</v>
      </c>
      <c r="Z5651" s="430">
        <v>2.3946500000000001E-4</v>
      </c>
      <c r="AA5651" s="430">
        <v>2.7134039999999999E-4</v>
      </c>
      <c r="AB5651" s="430">
        <v>2.8558845000000002E-4</v>
      </c>
      <c r="AC5651" s="430">
        <v>3.3048049999999997E-4</v>
      </c>
      <c r="AD5651" s="430">
        <v>6.2533969999999995E-4</v>
      </c>
      <c r="AE5651" s="430">
        <v>8.6750955E-4</v>
      </c>
      <c r="AF5651" s="430">
        <v>1.0637979999999999E-3</v>
      </c>
      <c r="AG5651" s="430">
        <v>9.4216435000000001E-4</v>
      </c>
      <c r="AH5651" s="430">
        <v>9.32386E-4</v>
      </c>
      <c r="AI5651" s="430">
        <v>8.9539700000000003E-4</v>
      </c>
      <c r="AJ5651" s="430">
        <v>1.1650853500000001E-3</v>
      </c>
      <c r="AK5651" s="430">
        <v>1.3178282999999999E-3</v>
      </c>
      <c r="AL5651" s="430">
        <v>0</v>
      </c>
    </row>
    <row r="5652" spans="1:38" x14ac:dyDescent="0.25">
      <c r="A5652" s="430" t="s">
        <v>4405</v>
      </c>
      <c r="B5652" s="430">
        <v>1</v>
      </c>
      <c r="C5652" s="430" t="s">
        <v>4406</v>
      </c>
      <c r="D5652" s="430" t="s">
        <v>4061</v>
      </c>
      <c r="E5652" s="430">
        <v>102</v>
      </c>
      <c r="F5652" s="430">
        <v>4.6305041550000002E-2</v>
      </c>
      <c r="G5652" s="430">
        <v>4.6305041550000002E-2</v>
      </c>
      <c r="H5652" s="430">
        <v>4.6305041550000002E-2</v>
      </c>
      <c r="I5652" s="430">
        <v>5.7881301349999997E-2</v>
      </c>
      <c r="J5652" s="430">
        <v>6.3669431250000005E-2</v>
      </c>
      <c r="K5652" s="430">
        <v>8.0010880049999997E-2</v>
      </c>
      <c r="L5652" s="430">
        <v>8.8849110199999998E-2</v>
      </c>
      <c r="M5652" s="430">
        <v>9.3895744599999997E-2</v>
      </c>
      <c r="N5652" s="430">
        <v>0.11513271105</v>
      </c>
      <c r="O5652" s="430">
        <v>0.11683201015</v>
      </c>
      <c r="P5652" s="430">
        <v>9.442960115E-2</v>
      </c>
      <c r="Q5652" s="430">
        <v>6.4204096200000005E-2</v>
      </c>
      <c r="R5652" s="430">
        <v>5.6988461150000003E-2</v>
      </c>
      <c r="S5652" s="430">
        <v>6.86545826E-2</v>
      </c>
      <c r="T5652" s="430">
        <v>6.5903928749999993E-2</v>
      </c>
      <c r="U5652" s="430">
        <v>7.1664967849999997E-2</v>
      </c>
      <c r="V5652" s="430">
        <v>6.9594192499999999E-2</v>
      </c>
      <c r="W5652" s="430">
        <v>5.5993529899999998E-2</v>
      </c>
      <c r="X5652" s="430">
        <v>5.1417659249999997E-2</v>
      </c>
      <c r="Y5652" s="430">
        <v>4.4645739449999999E-2</v>
      </c>
      <c r="Z5652" s="430">
        <v>6.7125620900000002E-2</v>
      </c>
      <c r="AA5652" s="430">
        <v>7.8003079999999997E-3</v>
      </c>
      <c r="AB5652" s="430">
        <v>8.17422355E-3</v>
      </c>
      <c r="AC5652" s="430">
        <v>5.0917003499999997E-3</v>
      </c>
      <c r="AD5652" s="430">
        <v>6.4859999999999996E-3</v>
      </c>
      <c r="AE5652" s="430">
        <v>6.9794999999999996E-3</v>
      </c>
      <c r="AF5652" s="430">
        <v>3.4074999999999999E-3</v>
      </c>
      <c r="AG5652" s="430">
        <v>2.7729999999999999E-3</v>
      </c>
      <c r="AH5652" s="430">
        <v>2.7260000000000001E-3</v>
      </c>
      <c r="AI5652" s="430">
        <v>2.6319999999999998E-3</v>
      </c>
      <c r="AJ5652" s="430">
        <v>1.3395E-3</v>
      </c>
      <c r="AK5652" s="430">
        <v>2.5849999999999999E-4</v>
      </c>
      <c r="AL5652" s="430">
        <v>0</v>
      </c>
    </row>
    <row r="5653" spans="1:38" x14ac:dyDescent="0.25">
      <c r="A5653" s="430" t="s">
        <v>4405</v>
      </c>
      <c r="B5653" s="430">
        <v>1</v>
      </c>
      <c r="C5653" s="430" t="s">
        <v>4406</v>
      </c>
      <c r="D5653" s="430" t="s">
        <v>4063</v>
      </c>
      <c r="E5653" s="430">
        <v>102</v>
      </c>
      <c r="F5653" s="430">
        <v>0</v>
      </c>
      <c r="G5653" s="430">
        <v>0</v>
      </c>
      <c r="H5653" s="430">
        <v>0</v>
      </c>
      <c r="I5653" s="430">
        <v>0</v>
      </c>
      <c r="J5653" s="430">
        <v>0</v>
      </c>
      <c r="K5653" s="430">
        <v>0</v>
      </c>
      <c r="L5653" s="430">
        <v>0</v>
      </c>
      <c r="M5653" s="430">
        <v>0</v>
      </c>
      <c r="N5653" s="430">
        <v>0</v>
      </c>
      <c r="O5653" s="430">
        <v>0</v>
      </c>
      <c r="P5653" s="430">
        <v>0</v>
      </c>
      <c r="Q5653" s="430">
        <v>0</v>
      </c>
      <c r="R5653" s="430">
        <v>0</v>
      </c>
      <c r="S5653" s="430">
        <v>0</v>
      </c>
      <c r="T5653" s="430">
        <v>0</v>
      </c>
      <c r="U5653" s="430">
        <v>0</v>
      </c>
      <c r="V5653" s="430">
        <v>0</v>
      </c>
      <c r="W5653" s="430">
        <v>0</v>
      </c>
      <c r="X5653" s="430">
        <v>0</v>
      </c>
      <c r="Y5653" s="430">
        <v>0</v>
      </c>
      <c r="Z5653" s="430">
        <v>0</v>
      </c>
      <c r="AA5653" s="430">
        <v>0</v>
      </c>
      <c r="AB5653" s="430">
        <v>0</v>
      </c>
      <c r="AC5653" s="430">
        <v>0</v>
      </c>
      <c r="AD5653" s="430">
        <v>0</v>
      </c>
      <c r="AE5653" s="430">
        <v>0</v>
      </c>
      <c r="AF5653" s="430">
        <v>0</v>
      </c>
      <c r="AG5653" s="430">
        <v>0</v>
      </c>
      <c r="AH5653" s="430">
        <v>0</v>
      </c>
      <c r="AI5653" s="430">
        <v>0</v>
      </c>
      <c r="AJ5653" s="430">
        <v>0</v>
      </c>
      <c r="AK5653" s="430">
        <v>0</v>
      </c>
      <c r="AL5653" s="430">
        <v>0</v>
      </c>
    </row>
    <row r="5654" spans="1:38" x14ac:dyDescent="0.25">
      <c r="A5654" s="430" t="s">
        <v>4405</v>
      </c>
      <c r="B5654" s="430">
        <v>1</v>
      </c>
      <c r="C5654" s="430" t="s">
        <v>4406</v>
      </c>
      <c r="D5654" s="430" t="s">
        <v>4065</v>
      </c>
      <c r="E5654" s="430">
        <v>102</v>
      </c>
      <c r="F5654" s="430">
        <v>2.25859346E-2</v>
      </c>
      <c r="G5654" s="430">
        <v>2.261144855E-2</v>
      </c>
      <c r="H5654" s="430">
        <v>2.26369625E-2</v>
      </c>
      <c r="I5654" s="430">
        <v>2.8308960099999999E-2</v>
      </c>
      <c r="J5654" s="430">
        <v>3.1157719399999999E-2</v>
      </c>
      <c r="K5654" s="430">
        <v>3.9154003299999997E-2</v>
      </c>
      <c r="L5654" s="430">
        <v>4.3490488850000002E-2</v>
      </c>
      <c r="M5654" s="430">
        <v>4.597756905E-2</v>
      </c>
      <c r="N5654" s="430">
        <v>5.6361713799999998E-2</v>
      </c>
      <c r="O5654" s="430">
        <v>5.72160845E-2</v>
      </c>
      <c r="P5654" s="430">
        <v>4.6314507349999999E-2</v>
      </c>
      <c r="Q5654" s="430">
        <v>3.1597108300000003E-2</v>
      </c>
      <c r="R5654" s="430">
        <v>2.81030954E-2</v>
      </c>
      <c r="S5654" s="430">
        <v>3.3818922850000002E-2</v>
      </c>
      <c r="T5654" s="430">
        <v>3.2502767750000001E-2</v>
      </c>
      <c r="U5654" s="430">
        <v>3.5338308300000003E-2</v>
      </c>
      <c r="V5654" s="430">
        <v>3.435377345E-2</v>
      </c>
      <c r="W5654" s="430">
        <v>2.7745373699999999E-2</v>
      </c>
      <c r="X5654" s="430">
        <v>2.5538944599999999E-2</v>
      </c>
      <c r="Y5654" s="430">
        <v>1.8338490549999999E-2</v>
      </c>
      <c r="Z5654" s="430">
        <v>1.9497971150000001E-2</v>
      </c>
      <c r="AA5654" s="430">
        <v>3.9702215999999997E-3</v>
      </c>
      <c r="AB5654" s="430">
        <v>2.8714391500000002E-3</v>
      </c>
      <c r="AC5654" s="430">
        <v>3.0063667499999999E-3</v>
      </c>
      <c r="AD5654" s="430">
        <v>6.7824149000000004E-3</v>
      </c>
      <c r="AE5654" s="430">
        <v>3.3635056500000001E-3</v>
      </c>
      <c r="AF5654" s="430">
        <v>1.7226816E-3</v>
      </c>
      <c r="AG5654" s="430">
        <v>1.0816979500000001E-3</v>
      </c>
      <c r="AH5654" s="430">
        <v>1.3692274999999999E-3</v>
      </c>
      <c r="AI5654" s="430">
        <v>1.5803562000000001E-3</v>
      </c>
      <c r="AJ5654" s="430">
        <v>1.6299223999999999E-3</v>
      </c>
      <c r="AK5654" s="430">
        <v>1.6148588999999999E-3</v>
      </c>
      <c r="AL5654" s="430">
        <v>0</v>
      </c>
    </row>
    <row r="5655" spans="1:38" x14ac:dyDescent="0.25">
      <c r="A5655" s="430" t="s">
        <v>4405</v>
      </c>
      <c r="B5655" s="430">
        <v>1</v>
      </c>
      <c r="C5655" s="430" t="s">
        <v>4406</v>
      </c>
      <c r="D5655" s="430" t="s">
        <v>4067</v>
      </c>
      <c r="E5655" s="430">
        <v>102</v>
      </c>
      <c r="F5655" s="430">
        <v>0</v>
      </c>
      <c r="G5655" s="430">
        <v>0</v>
      </c>
      <c r="H5655" s="430">
        <v>0</v>
      </c>
      <c r="I5655" s="430">
        <v>0</v>
      </c>
      <c r="J5655" s="430">
        <v>0</v>
      </c>
      <c r="K5655" s="430">
        <v>0</v>
      </c>
      <c r="L5655" s="430">
        <v>0</v>
      </c>
      <c r="M5655" s="430">
        <v>0</v>
      </c>
      <c r="N5655" s="430">
        <v>0</v>
      </c>
      <c r="O5655" s="430">
        <v>0</v>
      </c>
      <c r="P5655" s="430">
        <v>0</v>
      </c>
      <c r="Q5655" s="430">
        <v>0</v>
      </c>
      <c r="R5655" s="430">
        <v>0</v>
      </c>
      <c r="S5655" s="430">
        <v>0</v>
      </c>
      <c r="T5655" s="430">
        <v>0</v>
      </c>
      <c r="U5655" s="430">
        <v>0</v>
      </c>
      <c r="V5655" s="430">
        <v>0</v>
      </c>
      <c r="W5655" s="430">
        <v>0</v>
      </c>
      <c r="X5655" s="430">
        <v>0</v>
      </c>
      <c r="Y5655" s="430">
        <v>0</v>
      </c>
      <c r="Z5655" s="430">
        <v>0</v>
      </c>
      <c r="AA5655" s="430">
        <v>0</v>
      </c>
      <c r="AB5655" s="430">
        <v>0</v>
      </c>
      <c r="AC5655" s="430">
        <v>0</v>
      </c>
      <c r="AD5655" s="430">
        <v>0</v>
      </c>
      <c r="AE5655" s="430">
        <v>0</v>
      </c>
      <c r="AF5655" s="430">
        <v>0</v>
      </c>
      <c r="AG5655" s="430">
        <v>0</v>
      </c>
      <c r="AH5655" s="430">
        <v>0</v>
      </c>
      <c r="AI5655" s="430">
        <v>0</v>
      </c>
      <c r="AJ5655" s="430">
        <v>0</v>
      </c>
      <c r="AK5655" s="430">
        <v>0</v>
      </c>
      <c r="AL5655" s="430">
        <v>0</v>
      </c>
    </row>
    <row r="5656" spans="1:38" x14ac:dyDescent="0.25">
      <c r="A5656" s="430" t="s">
        <v>4405</v>
      </c>
      <c r="B5656" s="430">
        <v>1</v>
      </c>
      <c r="C5656" s="430" t="s">
        <v>4406</v>
      </c>
      <c r="D5656" s="430" t="s">
        <v>4069</v>
      </c>
      <c r="E5656" s="430">
        <v>102</v>
      </c>
      <c r="F5656" s="430">
        <v>0</v>
      </c>
      <c r="G5656" s="430">
        <v>0</v>
      </c>
      <c r="H5656" s="430">
        <v>0</v>
      </c>
      <c r="I5656" s="430">
        <v>0</v>
      </c>
      <c r="J5656" s="430">
        <v>0</v>
      </c>
      <c r="K5656" s="430">
        <v>0</v>
      </c>
      <c r="L5656" s="430">
        <v>0</v>
      </c>
      <c r="M5656" s="430">
        <v>0</v>
      </c>
      <c r="N5656" s="430">
        <v>0</v>
      </c>
      <c r="O5656" s="430">
        <v>0</v>
      </c>
      <c r="P5656" s="430">
        <v>0</v>
      </c>
      <c r="Q5656" s="430">
        <v>0</v>
      </c>
      <c r="R5656" s="430">
        <v>0</v>
      </c>
      <c r="S5656" s="430">
        <v>0</v>
      </c>
      <c r="T5656" s="430">
        <v>0</v>
      </c>
      <c r="U5656" s="430">
        <v>0</v>
      </c>
      <c r="V5656" s="430">
        <v>0</v>
      </c>
      <c r="W5656" s="430">
        <v>0</v>
      </c>
      <c r="X5656" s="430">
        <v>0</v>
      </c>
      <c r="Y5656" s="430">
        <v>0</v>
      </c>
      <c r="Z5656" s="430">
        <v>0</v>
      </c>
      <c r="AA5656" s="430">
        <v>0</v>
      </c>
      <c r="AB5656" s="430">
        <v>0</v>
      </c>
      <c r="AC5656" s="430">
        <v>0</v>
      </c>
      <c r="AD5656" s="430">
        <v>0</v>
      </c>
      <c r="AE5656" s="430">
        <v>0</v>
      </c>
      <c r="AF5656" s="430">
        <v>0</v>
      </c>
      <c r="AG5656" s="430">
        <v>0</v>
      </c>
      <c r="AH5656" s="430">
        <v>0</v>
      </c>
      <c r="AI5656" s="430">
        <v>0</v>
      </c>
      <c r="AJ5656" s="430">
        <v>0</v>
      </c>
      <c r="AK5656" s="430">
        <v>0</v>
      </c>
      <c r="AL5656" s="430">
        <v>0</v>
      </c>
    </row>
    <row r="5657" spans="1:38" x14ac:dyDescent="0.25">
      <c r="A5657" s="430" t="s">
        <v>4405</v>
      </c>
      <c r="B5657" s="430">
        <v>1</v>
      </c>
      <c r="C5657" s="430" t="s">
        <v>4406</v>
      </c>
      <c r="D5657" s="430" t="s">
        <v>4071</v>
      </c>
      <c r="E5657" s="430">
        <v>102</v>
      </c>
      <c r="F5657" s="430">
        <v>6.6084526249999997E-2</v>
      </c>
      <c r="G5657" s="430">
        <v>6.6084526249999997E-2</v>
      </c>
      <c r="H5657" s="430">
        <v>6.6084526249999997E-2</v>
      </c>
      <c r="I5657" s="430">
        <v>8.2605656050000004E-2</v>
      </c>
      <c r="J5657" s="430">
        <v>9.0866223300000007E-2</v>
      </c>
      <c r="K5657" s="430">
        <v>0.1141880228</v>
      </c>
      <c r="L5657" s="430">
        <v>0.12680155614999999</v>
      </c>
      <c r="M5657" s="430">
        <v>0.13400389255</v>
      </c>
      <c r="N5657" s="430">
        <v>0.16431235955000001</v>
      </c>
      <c r="O5657" s="430">
        <v>0.1667375243</v>
      </c>
      <c r="P5657" s="430">
        <v>0.1347657884</v>
      </c>
      <c r="Q5657" s="430">
        <v>9.1629270649999997E-2</v>
      </c>
      <c r="R5657" s="430">
        <v>8.1331434349999995E-2</v>
      </c>
      <c r="S5657" s="430">
        <v>9.7980810700000004E-2</v>
      </c>
      <c r="T5657" s="430">
        <v>9.4055201500000005E-2</v>
      </c>
      <c r="U5657" s="430">
        <v>0.1022770995</v>
      </c>
      <c r="V5657" s="430">
        <v>9.9321781799999995E-2</v>
      </c>
      <c r="W5657" s="430">
        <v>7.9911512650000002E-2</v>
      </c>
      <c r="X5657" s="430">
        <v>7.338103185E-2</v>
      </c>
      <c r="Y5657" s="430">
        <v>4.342656885E-2</v>
      </c>
      <c r="Z5657" s="430">
        <v>6.1748837350000002E-2</v>
      </c>
      <c r="AA5657" s="430">
        <v>7.5805317699999999E-2</v>
      </c>
      <c r="AB5657" s="430">
        <v>6.31807276E-2</v>
      </c>
      <c r="AC5657" s="430">
        <v>5.8736313599999999E-2</v>
      </c>
      <c r="AD5657" s="430">
        <v>8.3374914450000004E-2</v>
      </c>
      <c r="AE5657" s="430">
        <v>8.3450699599999997E-2</v>
      </c>
      <c r="AF5657" s="430">
        <v>8.8349514300000001E-2</v>
      </c>
      <c r="AG5657" s="430">
        <v>7.5509448000000007E-2</v>
      </c>
      <c r="AH5657" s="430">
        <v>0.1059822928</v>
      </c>
      <c r="AI5657" s="430">
        <v>0.11354343190000001</v>
      </c>
      <c r="AJ5657" s="430">
        <v>0.11721481575000001</v>
      </c>
      <c r="AK5657" s="430">
        <v>0.15575753470000001</v>
      </c>
      <c r="AL5657" s="430">
        <v>0</v>
      </c>
    </row>
    <row r="5658" spans="1:38" x14ac:dyDescent="0.25">
      <c r="A5658" s="430" t="s">
        <v>4405</v>
      </c>
      <c r="B5658" s="430">
        <v>1</v>
      </c>
      <c r="C5658" s="430" t="s">
        <v>4406</v>
      </c>
      <c r="D5658" s="430" t="s">
        <v>4073</v>
      </c>
      <c r="E5658" s="430">
        <v>102</v>
      </c>
      <c r="F5658" s="430">
        <v>8.9948600000000001E-5</v>
      </c>
      <c r="G5658" s="430">
        <v>8.9948600000000001E-5</v>
      </c>
      <c r="H5658" s="430">
        <v>8.9948600000000001E-5</v>
      </c>
      <c r="I5658" s="430">
        <v>1.124334E-4</v>
      </c>
      <c r="J5658" s="430">
        <v>1.2367815E-4</v>
      </c>
      <c r="K5658" s="430">
        <v>1.5542194999999999E-4</v>
      </c>
      <c r="L5658" s="430">
        <v>1.7258869999999999E-4</v>
      </c>
      <c r="M5658" s="430">
        <v>1.8239290000000001E-4</v>
      </c>
      <c r="N5658" s="430">
        <v>2.236448E-4</v>
      </c>
      <c r="O5658" s="430">
        <v>2.2694655E-4</v>
      </c>
      <c r="P5658" s="430">
        <v>1.8342925000000001E-4</v>
      </c>
      <c r="Q5658" s="430">
        <v>1.2471684999999999E-4</v>
      </c>
      <c r="R5658" s="430">
        <v>1.106991E-4</v>
      </c>
      <c r="S5658" s="430">
        <v>1.333625E-4</v>
      </c>
      <c r="T5658" s="430">
        <v>1.2801859999999999E-4</v>
      </c>
      <c r="U5658" s="430">
        <v>1.392093E-4</v>
      </c>
      <c r="V5658" s="430">
        <v>1.3518610000000001E-4</v>
      </c>
      <c r="W5658" s="430">
        <v>1.087674E-4</v>
      </c>
      <c r="X5658" s="430">
        <v>9.9877350000000004E-5</v>
      </c>
      <c r="Y5658" s="430">
        <v>7.6316249999999996E-5</v>
      </c>
      <c r="Z5658" s="430">
        <v>9.9778649999999997E-5</v>
      </c>
      <c r="AA5658" s="430">
        <v>4.8786046999999997E-3</v>
      </c>
      <c r="AB5658" s="430">
        <v>8.4244351000000006E-3</v>
      </c>
      <c r="AC5658" s="430">
        <v>7.4786399999999999E-4</v>
      </c>
      <c r="AD5658" s="430">
        <v>8.5009158500000005E-3</v>
      </c>
      <c r="AE5658" s="430">
        <v>9.1221806500000006E-3</v>
      </c>
      <c r="AF5658" s="430">
        <v>9.7541567499999995E-3</v>
      </c>
      <c r="AG5658" s="430">
        <v>1.03346749E-2</v>
      </c>
      <c r="AH5658" s="430">
        <v>1.0332691499999999E-2</v>
      </c>
      <c r="AI5658" s="430">
        <v>1.5659544599999999E-2</v>
      </c>
      <c r="AJ5658" s="430">
        <v>1.4527669450000001E-2</v>
      </c>
      <c r="AK5658" s="430">
        <v>1.3973941300000001E-2</v>
      </c>
      <c r="AL5658" s="430">
        <v>0</v>
      </c>
    </row>
    <row r="5659" spans="1:38" x14ac:dyDescent="0.25">
      <c r="A5659" s="430" t="s">
        <v>4405</v>
      </c>
      <c r="B5659" s="430">
        <v>1</v>
      </c>
      <c r="C5659" s="430" t="s">
        <v>4406</v>
      </c>
      <c r="D5659" s="430" t="s">
        <v>4228</v>
      </c>
      <c r="E5659" s="430">
        <v>102</v>
      </c>
      <c r="F5659" s="430">
        <v>0</v>
      </c>
      <c r="G5659" s="430">
        <v>0</v>
      </c>
      <c r="H5659" s="430">
        <v>0</v>
      </c>
      <c r="I5659" s="430">
        <v>0</v>
      </c>
      <c r="J5659" s="430">
        <v>0</v>
      </c>
      <c r="K5659" s="430">
        <v>0</v>
      </c>
      <c r="L5659" s="430">
        <v>0</v>
      </c>
      <c r="M5659" s="430">
        <v>0</v>
      </c>
      <c r="N5659" s="430">
        <v>0</v>
      </c>
      <c r="O5659" s="430">
        <v>0</v>
      </c>
      <c r="P5659" s="430">
        <v>0</v>
      </c>
      <c r="Q5659" s="430">
        <v>0</v>
      </c>
      <c r="R5659" s="430">
        <v>0</v>
      </c>
      <c r="S5659" s="430">
        <v>0</v>
      </c>
      <c r="T5659" s="430">
        <v>0</v>
      </c>
      <c r="U5659" s="430">
        <v>0</v>
      </c>
      <c r="V5659" s="430">
        <v>0</v>
      </c>
      <c r="W5659" s="430">
        <v>0</v>
      </c>
      <c r="X5659" s="430">
        <v>0</v>
      </c>
      <c r="Y5659" s="430">
        <v>0</v>
      </c>
      <c r="Z5659" s="430">
        <v>0</v>
      </c>
      <c r="AA5659" s="430">
        <v>0</v>
      </c>
      <c r="AB5659" s="430">
        <v>0</v>
      </c>
      <c r="AC5659" s="430">
        <v>0</v>
      </c>
      <c r="AD5659" s="430">
        <v>0</v>
      </c>
      <c r="AE5659" s="430">
        <v>0</v>
      </c>
      <c r="AF5659" s="430">
        <v>0</v>
      </c>
      <c r="AG5659" s="430">
        <v>0</v>
      </c>
      <c r="AH5659" s="430">
        <v>0</v>
      </c>
      <c r="AI5659" s="430">
        <v>0</v>
      </c>
      <c r="AJ5659" s="430">
        <v>0</v>
      </c>
      <c r="AK5659" s="430">
        <v>0</v>
      </c>
      <c r="AL5659" s="430">
        <v>0</v>
      </c>
    </row>
    <row r="5660" spans="1:38" x14ac:dyDescent="0.25">
      <c r="A5660" s="430" t="s">
        <v>4405</v>
      </c>
      <c r="B5660" s="430">
        <v>1</v>
      </c>
      <c r="C5660" s="430" t="s">
        <v>4406</v>
      </c>
      <c r="D5660" s="430" t="s">
        <v>4287</v>
      </c>
      <c r="E5660" s="430">
        <v>102</v>
      </c>
      <c r="F5660" s="430">
        <v>0</v>
      </c>
      <c r="G5660" s="430">
        <v>0</v>
      </c>
      <c r="H5660" s="430">
        <v>0</v>
      </c>
      <c r="I5660" s="430">
        <v>0</v>
      </c>
      <c r="J5660" s="430">
        <v>0</v>
      </c>
      <c r="K5660" s="430">
        <v>0</v>
      </c>
      <c r="L5660" s="430">
        <v>0</v>
      </c>
      <c r="M5660" s="430">
        <v>0</v>
      </c>
      <c r="N5660" s="430">
        <v>0</v>
      </c>
      <c r="O5660" s="430">
        <v>0</v>
      </c>
      <c r="P5660" s="430">
        <v>0</v>
      </c>
      <c r="Q5660" s="430">
        <v>0</v>
      </c>
      <c r="R5660" s="430">
        <v>0</v>
      </c>
      <c r="S5660" s="430">
        <v>0</v>
      </c>
      <c r="T5660" s="430">
        <v>0</v>
      </c>
      <c r="U5660" s="430">
        <v>0</v>
      </c>
      <c r="V5660" s="430">
        <v>0</v>
      </c>
      <c r="W5660" s="430">
        <v>0</v>
      </c>
      <c r="X5660" s="430">
        <v>0</v>
      </c>
      <c r="Y5660" s="430">
        <v>0</v>
      </c>
      <c r="Z5660" s="430">
        <v>0</v>
      </c>
      <c r="AA5660" s="430">
        <v>0</v>
      </c>
      <c r="AB5660" s="430">
        <v>0</v>
      </c>
      <c r="AC5660" s="430">
        <v>0</v>
      </c>
      <c r="AD5660" s="430">
        <v>0</v>
      </c>
      <c r="AE5660" s="430">
        <v>0</v>
      </c>
      <c r="AF5660" s="430">
        <v>0</v>
      </c>
      <c r="AG5660" s="430">
        <v>0</v>
      </c>
      <c r="AH5660" s="430">
        <v>0</v>
      </c>
      <c r="AI5660" s="430">
        <v>0</v>
      </c>
      <c r="AJ5660" s="430">
        <v>0</v>
      </c>
      <c r="AK5660" s="430">
        <v>0</v>
      </c>
      <c r="AL5660" s="430">
        <v>0</v>
      </c>
    </row>
    <row r="5661" spans="1:38" x14ac:dyDescent="0.25">
      <c r="A5661" s="430" t="s">
        <v>4405</v>
      </c>
      <c r="B5661" s="430">
        <v>1</v>
      </c>
      <c r="C5661" s="430" t="s">
        <v>4406</v>
      </c>
      <c r="D5661" s="430" t="s">
        <v>4075</v>
      </c>
      <c r="E5661" s="430">
        <v>102</v>
      </c>
      <c r="F5661" s="430">
        <v>0</v>
      </c>
      <c r="G5661" s="430">
        <v>0</v>
      </c>
      <c r="H5661" s="430">
        <v>0</v>
      </c>
      <c r="I5661" s="430">
        <v>0</v>
      </c>
      <c r="J5661" s="430">
        <v>0</v>
      </c>
      <c r="K5661" s="430">
        <v>0</v>
      </c>
      <c r="L5661" s="430">
        <v>0</v>
      </c>
      <c r="M5661" s="430">
        <v>0</v>
      </c>
      <c r="N5661" s="430">
        <v>0</v>
      </c>
      <c r="O5661" s="430">
        <v>0</v>
      </c>
      <c r="P5661" s="430">
        <v>0</v>
      </c>
      <c r="Q5661" s="430">
        <v>0</v>
      </c>
      <c r="R5661" s="430">
        <v>0</v>
      </c>
      <c r="S5661" s="430">
        <v>0</v>
      </c>
      <c r="T5661" s="430">
        <v>0</v>
      </c>
      <c r="U5661" s="430">
        <v>0</v>
      </c>
      <c r="V5661" s="430">
        <v>0</v>
      </c>
      <c r="W5661" s="430">
        <v>0</v>
      </c>
      <c r="X5661" s="430">
        <v>0</v>
      </c>
      <c r="Y5661" s="430">
        <v>0</v>
      </c>
      <c r="Z5661" s="430">
        <v>0</v>
      </c>
      <c r="AA5661" s="430">
        <v>0</v>
      </c>
      <c r="AB5661" s="430">
        <v>0</v>
      </c>
      <c r="AC5661" s="430">
        <v>0</v>
      </c>
      <c r="AD5661" s="430">
        <v>0</v>
      </c>
      <c r="AE5661" s="430">
        <v>0</v>
      </c>
      <c r="AF5661" s="430">
        <v>0</v>
      </c>
      <c r="AG5661" s="430">
        <v>0</v>
      </c>
      <c r="AH5661" s="430">
        <v>0</v>
      </c>
      <c r="AI5661" s="430">
        <v>0</v>
      </c>
      <c r="AJ5661" s="430">
        <v>0</v>
      </c>
      <c r="AK5661" s="430">
        <v>0</v>
      </c>
      <c r="AL5661" s="430">
        <v>0</v>
      </c>
    </row>
    <row r="5662" spans="1:38" x14ac:dyDescent="0.25">
      <c r="A5662" s="430" t="s">
        <v>4405</v>
      </c>
      <c r="B5662" s="430">
        <v>1</v>
      </c>
      <c r="C5662" s="430" t="s">
        <v>4406</v>
      </c>
      <c r="D5662" s="430" t="s">
        <v>4077</v>
      </c>
      <c r="E5662" s="430">
        <v>102</v>
      </c>
      <c r="F5662" s="430">
        <v>0</v>
      </c>
      <c r="G5662" s="430">
        <v>0</v>
      </c>
      <c r="H5662" s="430">
        <v>0</v>
      </c>
      <c r="I5662" s="430">
        <v>0</v>
      </c>
      <c r="J5662" s="430">
        <v>0</v>
      </c>
      <c r="K5662" s="430">
        <v>0</v>
      </c>
      <c r="L5662" s="430">
        <v>0</v>
      </c>
      <c r="M5662" s="430">
        <v>0</v>
      </c>
      <c r="N5662" s="430">
        <v>0</v>
      </c>
      <c r="O5662" s="430">
        <v>0</v>
      </c>
      <c r="P5662" s="430">
        <v>0</v>
      </c>
      <c r="Q5662" s="430">
        <v>0</v>
      </c>
      <c r="R5662" s="430">
        <v>0</v>
      </c>
      <c r="S5662" s="430">
        <v>0</v>
      </c>
      <c r="T5662" s="430">
        <v>0</v>
      </c>
      <c r="U5662" s="430">
        <v>0</v>
      </c>
      <c r="V5662" s="430">
        <v>0</v>
      </c>
      <c r="W5662" s="430">
        <v>0</v>
      </c>
      <c r="X5662" s="430">
        <v>0</v>
      </c>
      <c r="Y5662" s="430">
        <v>0</v>
      </c>
      <c r="Z5662" s="430">
        <v>0</v>
      </c>
      <c r="AA5662" s="430">
        <v>2.9175250000000002E-5</v>
      </c>
      <c r="AB5662" s="430">
        <v>3.070745E-5</v>
      </c>
      <c r="AC5662" s="430">
        <v>3.553435E-5</v>
      </c>
      <c r="AD5662" s="430">
        <v>7.1009949999999996E-5</v>
      </c>
      <c r="AE5662" s="430">
        <v>0</v>
      </c>
      <c r="AF5662" s="430">
        <v>0</v>
      </c>
      <c r="AG5662" s="430">
        <v>0</v>
      </c>
      <c r="AH5662" s="430">
        <v>0</v>
      </c>
      <c r="AI5662" s="430">
        <v>0</v>
      </c>
      <c r="AJ5662" s="430">
        <v>0</v>
      </c>
      <c r="AK5662" s="430">
        <v>0</v>
      </c>
      <c r="AL5662" s="430">
        <v>0</v>
      </c>
    </row>
    <row r="5663" spans="1:38" x14ac:dyDescent="0.25">
      <c r="A5663" s="430" t="s">
        <v>4405</v>
      </c>
      <c r="B5663" s="430">
        <v>1</v>
      </c>
      <c r="C5663" s="430" t="s">
        <v>4406</v>
      </c>
      <c r="D5663" s="430" t="s">
        <v>4079</v>
      </c>
      <c r="E5663" s="430">
        <v>102</v>
      </c>
      <c r="F5663" s="430">
        <v>0</v>
      </c>
      <c r="G5663" s="430">
        <v>0</v>
      </c>
      <c r="H5663" s="430">
        <v>0</v>
      </c>
      <c r="I5663" s="430">
        <v>0</v>
      </c>
      <c r="J5663" s="430">
        <v>0</v>
      </c>
      <c r="K5663" s="430">
        <v>0</v>
      </c>
      <c r="L5663" s="430">
        <v>0</v>
      </c>
      <c r="M5663" s="430">
        <v>0</v>
      </c>
      <c r="N5663" s="430">
        <v>0</v>
      </c>
      <c r="O5663" s="430">
        <v>0</v>
      </c>
      <c r="P5663" s="430">
        <v>0</v>
      </c>
      <c r="Q5663" s="430">
        <v>0</v>
      </c>
      <c r="R5663" s="430">
        <v>0</v>
      </c>
      <c r="S5663" s="430">
        <v>0</v>
      </c>
      <c r="T5663" s="430">
        <v>0</v>
      </c>
      <c r="U5663" s="430">
        <v>0</v>
      </c>
      <c r="V5663" s="430">
        <v>0</v>
      </c>
      <c r="W5663" s="430">
        <v>0</v>
      </c>
      <c r="X5663" s="430">
        <v>0</v>
      </c>
      <c r="Y5663" s="430">
        <v>0</v>
      </c>
      <c r="Z5663" s="430">
        <v>0</v>
      </c>
      <c r="AA5663" s="430">
        <v>0</v>
      </c>
      <c r="AB5663" s="430">
        <v>0</v>
      </c>
      <c r="AC5663" s="430">
        <v>0</v>
      </c>
      <c r="AD5663" s="430">
        <v>0</v>
      </c>
      <c r="AE5663" s="430">
        <v>0</v>
      </c>
      <c r="AF5663" s="430">
        <v>0</v>
      </c>
      <c r="AG5663" s="430">
        <v>0</v>
      </c>
      <c r="AH5663" s="430">
        <v>0</v>
      </c>
      <c r="AI5663" s="430">
        <v>0</v>
      </c>
      <c r="AJ5663" s="430">
        <v>0</v>
      </c>
      <c r="AK5663" s="430">
        <v>0</v>
      </c>
      <c r="AL5663" s="430">
        <v>0</v>
      </c>
    </row>
    <row r="5664" spans="1:38" x14ac:dyDescent="0.25">
      <c r="A5664" s="430" t="s">
        <v>4405</v>
      </c>
      <c r="B5664" s="430">
        <v>1</v>
      </c>
      <c r="C5664" s="430" t="s">
        <v>4406</v>
      </c>
      <c r="D5664" s="430" t="s">
        <v>4081</v>
      </c>
      <c r="E5664" s="430">
        <v>102</v>
      </c>
      <c r="F5664" s="430">
        <v>0</v>
      </c>
      <c r="G5664" s="430">
        <v>0</v>
      </c>
      <c r="H5664" s="430">
        <v>0</v>
      </c>
      <c r="I5664" s="430">
        <v>0</v>
      </c>
      <c r="J5664" s="430">
        <v>0</v>
      </c>
      <c r="K5664" s="430">
        <v>0</v>
      </c>
      <c r="L5664" s="430">
        <v>0</v>
      </c>
      <c r="M5664" s="430">
        <v>0</v>
      </c>
      <c r="N5664" s="430">
        <v>0</v>
      </c>
      <c r="O5664" s="430">
        <v>0</v>
      </c>
      <c r="P5664" s="430">
        <v>0</v>
      </c>
      <c r="Q5664" s="430">
        <v>0</v>
      </c>
      <c r="R5664" s="430">
        <v>0</v>
      </c>
      <c r="S5664" s="430">
        <v>0</v>
      </c>
      <c r="T5664" s="430">
        <v>0</v>
      </c>
      <c r="U5664" s="430">
        <v>0</v>
      </c>
      <c r="V5664" s="430">
        <v>0</v>
      </c>
      <c r="W5664" s="430">
        <v>0</v>
      </c>
      <c r="X5664" s="430">
        <v>0</v>
      </c>
      <c r="Y5664" s="430">
        <v>0</v>
      </c>
      <c r="Z5664" s="430">
        <v>0</v>
      </c>
      <c r="AA5664" s="430">
        <v>0</v>
      </c>
      <c r="AB5664" s="430">
        <v>0</v>
      </c>
      <c r="AC5664" s="430">
        <v>0</v>
      </c>
      <c r="AD5664" s="430">
        <v>0</v>
      </c>
      <c r="AE5664" s="430">
        <v>0</v>
      </c>
      <c r="AF5664" s="430">
        <v>0</v>
      </c>
      <c r="AG5664" s="430">
        <v>0</v>
      </c>
      <c r="AH5664" s="430">
        <v>0</v>
      </c>
      <c r="AI5664" s="430">
        <v>0</v>
      </c>
      <c r="AJ5664" s="430">
        <v>0</v>
      </c>
      <c r="AK5664" s="430">
        <v>0</v>
      </c>
      <c r="AL5664" s="430">
        <v>0</v>
      </c>
    </row>
    <row r="5665" spans="1:38" x14ac:dyDescent="0.25">
      <c r="A5665" s="430" t="s">
        <v>4405</v>
      </c>
      <c r="B5665" s="430">
        <v>1</v>
      </c>
      <c r="C5665" s="430" t="s">
        <v>4406</v>
      </c>
      <c r="D5665" s="430" t="s">
        <v>4083</v>
      </c>
      <c r="E5665" s="430">
        <v>102</v>
      </c>
      <c r="F5665" s="430">
        <v>0.11510837445</v>
      </c>
      <c r="G5665" s="430">
        <v>0.11510837445</v>
      </c>
      <c r="H5665" s="430">
        <v>0.11510837445</v>
      </c>
      <c r="I5665" s="430">
        <v>0.14388546864999999</v>
      </c>
      <c r="J5665" s="430">
        <v>0.15827401575</v>
      </c>
      <c r="K5665" s="430">
        <v>0.1988967526</v>
      </c>
      <c r="L5665" s="430">
        <v>0.22086745720000001</v>
      </c>
      <c r="M5665" s="430">
        <v>0.23341274184999999</v>
      </c>
      <c r="N5665" s="430">
        <v>0.28620510645000002</v>
      </c>
      <c r="O5665" s="430">
        <v>0.29042934425</v>
      </c>
      <c r="P5665" s="430">
        <v>0.2347398362</v>
      </c>
      <c r="Q5665" s="430">
        <v>0.15960311934999999</v>
      </c>
      <c r="R5665" s="430">
        <v>0.14166598294999999</v>
      </c>
      <c r="S5665" s="430">
        <v>0.17066645875</v>
      </c>
      <c r="T5665" s="430">
        <v>0.16382868959999999</v>
      </c>
      <c r="U5665" s="430">
        <v>0.17814988805000001</v>
      </c>
      <c r="V5665" s="430">
        <v>0.17300220834999999</v>
      </c>
      <c r="W5665" s="430">
        <v>0.139192709</v>
      </c>
      <c r="X5665" s="430">
        <v>0.12781768674999999</v>
      </c>
      <c r="Y5665" s="430">
        <v>0.10513654190000001</v>
      </c>
      <c r="Z5665" s="430">
        <v>0.13366942409999999</v>
      </c>
      <c r="AA5665" s="430">
        <v>0.17741698650000001</v>
      </c>
      <c r="AB5665" s="430">
        <v>0.16592227170000001</v>
      </c>
      <c r="AC5665" s="430">
        <v>0.14485140090000001</v>
      </c>
      <c r="AD5665" s="430">
        <v>0.117973196</v>
      </c>
      <c r="AE5665" s="430">
        <v>0.10038960769999999</v>
      </c>
      <c r="AF5665" s="430">
        <v>0.11961680715</v>
      </c>
      <c r="AG5665" s="430">
        <v>0.11273962144999999</v>
      </c>
      <c r="AH5665" s="430">
        <v>0.13040654544999999</v>
      </c>
      <c r="AI5665" s="430">
        <v>0.1214958366</v>
      </c>
      <c r="AJ5665" s="430">
        <v>0.1217426383</v>
      </c>
      <c r="AK5665" s="430">
        <v>0.12863570999999999</v>
      </c>
      <c r="AL5665" s="430">
        <v>0</v>
      </c>
    </row>
    <row r="5666" spans="1:38" x14ac:dyDescent="0.25">
      <c r="A5666" s="430" t="s">
        <v>4405</v>
      </c>
      <c r="B5666" s="430">
        <v>1</v>
      </c>
      <c r="C5666" s="430" t="s">
        <v>4406</v>
      </c>
      <c r="D5666" s="430" t="s">
        <v>4085</v>
      </c>
      <c r="E5666" s="430">
        <v>102</v>
      </c>
      <c r="F5666" s="430">
        <v>2.465014875E-2</v>
      </c>
      <c r="G5666" s="430">
        <v>2.465014875E-2</v>
      </c>
      <c r="H5666" s="430">
        <v>2.465014875E-2</v>
      </c>
      <c r="I5666" s="430">
        <v>3.0812685350000001E-2</v>
      </c>
      <c r="J5666" s="430">
        <v>3.3893953650000003E-2</v>
      </c>
      <c r="K5666" s="430">
        <v>4.2593204799999999E-2</v>
      </c>
      <c r="L5666" s="430">
        <v>4.7298172700000002E-2</v>
      </c>
      <c r="M5666" s="430">
        <v>4.9984711500000001E-2</v>
      </c>
      <c r="N5666" s="430">
        <v>6.1290053900000002E-2</v>
      </c>
      <c r="O5666" s="430">
        <v>6.2194662900000003E-2</v>
      </c>
      <c r="P5666" s="430">
        <v>5.026890405E-2</v>
      </c>
      <c r="Q5666" s="430">
        <v>3.4178578600000002E-2</v>
      </c>
      <c r="R5666" s="430">
        <v>3.0337388449999999E-2</v>
      </c>
      <c r="S5666" s="430">
        <v>3.6547764000000003E-2</v>
      </c>
      <c r="T5666" s="430">
        <v>3.508347195E-2</v>
      </c>
      <c r="U5666" s="430">
        <v>3.81503183E-2</v>
      </c>
      <c r="V5666" s="430">
        <v>3.7047956799999997E-2</v>
      </c>
      <c r="W5666" s="430">
        <v>2.9807745449999999E-2</v>
      </c>
      <c r="X5666" s="430">
        <v>2.7371815349999998E-2</v>
      </c>
      <c r="Y5666" s="430">
        <v>2.1344098249999999E-2</v>
      </c>
      <c r="Z5666" s="430">
        <v>2.7905399300000001E-2</v>
      </c>
      <c r="AA5666" s="430">
        <v>1.1478546799999999E-2</v>
      </c>
      <c r="AB5666" s="430">
        <v>1.33791798E-2</v>
      </c>
      <c r="AC5666" s="430">
        <v>1.45858625E-2</v>
      </c>
      <c r="AD5666" s="430">
        <v>1.309655E-2</v>
      </c>
      <c r="AE5666" s="430">
        <v>1.2036699999999999E-2</v>
      </c>
      <c r="AF5666" s="430">
        <v>7.1281139999999996E-4</v>
      </c>
      <c r="AG5666" s="430">
        <v>2.50745E-3</v>
      </c>
      <c r="AH5666" s="430">
        <v>3.939728E-3</v>
      </c>
      <c r="AI5666" s="430">
        <v>6.4465199999999999E-3</v>
      </c>
      <c r="AJ5666" s="430">
        <v>3.9395400000000001E-3</v>
      </c>
      <c r="AK5666" s="430">
        <v>2.14884E-3</v>
      </c>
      <c r="AL5666" s="430">
        <v>0</v>
      </c>
    </row>
    <row r="5667" spans="1:38" x14ac:dyDescent="0.25">
      <c r="A5667" s="430" t="s">
        <v>4405</v>
      </c>
      <c r="B5667" s="430">
        <v>1</v>
      </c>
      <c r="C5667" s="430" t="s">
        <v>4406</v>
      </c>
      <c r="D5667" s="430" t="s">
        <v>4087</v>
      </c>
      <c r="E5667" s="430">
        <v>102</v>
      </c>
      <c r="F5667" s="430">
        <v>4.6190920849999997E-2</v>
      </c>
      <c r="G5667" s="430">
        <v>4.6190920849999997E-2</v>
      </c>
      <c r="H5667" s="430">
        <v>4.6190920849999997E-2</v>
      </c>
      <c r="I5667" s="430">
        <v>5.77386493E-2</v>
      </c>
      <c r="J5667" s="430">
        <v>6.3512514699999995E-2</v>
      </c>
      <c r="K5667" s="430">
        <v>7.9813689199999996E-2</v>
      </c>
      <c r="L5667" s="430">
        <v>8.86301372E-2</v>
      </c>
      <c r="M5667" s="430">
        <v>9.3664335400000007E-2</v>
      </c>
      <c r="N5667" s="430">
        <v>0.1148489603</v>
      </c>
      <c r="O5667" s="430">
        <v>0.1165440717</v>
      </c>
      <c r="P5667" s="430">
        <v>9.4196873599999995E-2</v>
      </c>
      <c r="Q5667" s="430">
        <v>6.4045861300000007E-2</v>
      </c>
      <c r="R5667" s="430">
        <v>5.6848011050000001E-2</v>
      </c>
      <c r="S5667" s="430">
        <v>6.8485377900000005E-2</v>
      </c>
      <c r="T5667" s="430">
        <v>6.5741508500000004E-2</v>
      </c>
      <c r="U5667" s="430">
        <v>7.1488346549999998E-2</v>
      </c>
      <c r="V5667" s="430">
        <v>6.9422673049999994E-2</v>
      </c>
      <c r="W5667" s="430">
        <v>5.5855530850000001E-2</v>
      </c>
      <c r="X5667" s="430">
        <v>5.1290937850000003E-2</v>
      </c>
      <c r="Y5667" s="430">
        <v>2.479603205E-2</v>
      </c>
      <c r="Z5667" s="430">
        <v>2.5396609800000001E-2</v>
      </c>
      <c r="AA5667" s="430">
        <v>2.1926369500000001E-3</v>
      </c>
      <c r="AB5667" s="430">
        <v>3.1061030999999998E-3</v>
      </c>
      <c r="AC5667" s="430">
        <v>2.5175667500000002E-3</v>
      </c>
      <c r="AD5667" s="430">
        <v>4.14042035E-3</v>
      </c>
      <c r="AE5667" s="430">
        <v>4.4793937500000004E-3</v>
      </c>
      <c r="AF5667" s="430">
        <v>8.3569595499999993E-3</v>
      </c>
      <c r="AG5667" s="430">
        <v>2.6558172499999999E-3</v>
      </c>
      <c r="AH5667" s="430">
        <v>1.309854515E-2</v>
      </c>
      <c r="AI5667" s="430">
        <v>7.9496528500000007E-3</v>
      </c>
      <c r="AJ5667" s="430">
        <v>2.6279203999999999E-3</v>
      </c>
      <c r="AK5667" s="430">
        <v>3.3929511499999998E-3</v>
      </c>
      <c r="AL5667" s="430">
        <v>0</v>
      </c>
    </row>
    <row r="5668" spans="1:38" x14ac:dyDescent="0.25">
      <c r="A5668" s="430" t="s">
        <v>4405</v>
      </c>
      <c r="B5668" s="430">
        <v>1</v>
      </c>
      <c r="C5668" s="430" t="s">
        <v>4406</v>
      </c>
      <c r="D5668" s="430" t="s">
        <v>4230</v>
      </c>
      <c r="E5668" s="430">
        <v>102</v>
      </c>
      <c r="F5668" s="430">
        <v>0</v>
      </c>
      <c r="G5668" s="430">
        <v>0</v>
      </c>
      <c r="H5668" s="430">
        <v>0</v>
      </c>
      <c r="I5668" s="430">
        <v>0</v>
      </c>
      <c r="J5668" s="430">
        <v>0</v>
      </c>
      <c r="K5668" s="430">
        <v>0</v>
      </c>
      <c r="L5668" s="430">
        <v>0</v>
      </c>
      <c r="M5668" s="430">
        <v>0</v>
      </c>
      <c r="N5668" s="430">
        <v>0</v>
      </c>
      <c r="O5668" s="430">
        <v>0</v>
      </c>
      <c r="P5668" s="430">
        <v>0</v>
      </c>
      <c r="Q5668" s="430">
        <v>0</v>
      </c>
      <c r="R5668" s="430">
        <v>0</v>
      </c>
      <c r="S5668" s="430">
        <v>0</v>
      </c>
      <c r="T5668" s="430">
        <v>0</v>
      </c>
      <c r="U5668" s="430">
        <v>0</v>
      </c>
      <c r="V5668" s="430">
        <v>0</v>
      </c>
      <c r="W5668" s="430">
        <v>0</v>
      </c>
      <c r="X5668" s="430">
        <v>0</v>
      </c>
      <c r="Y5668" s="430">
        <v>0</v>
      </c>
      <c r="Z5668" s="430">
        <v>0</v>
      </c>
      <c r="AA5668" s="430">
        <v>0</v>
      </c>
      <c r="AB5668" s="430">
        <v>0</v>
      </c>
      <c r="AC5668" s="430">
        <v>0</v>
      </c>
      <c r="AD5668" s="430">
        <v>0</v>
      </c>
      <c r="AE5668" s="430">
        <v>0</v>
      </c>
      <c r="AF5668" s="430">
        <v>0</v>
      </c>
      <c r="AG5668" s="430">
        <v>0</v>
      </c>
      <c r="AH5668" s="430">
        <v>0</v>
      </c>
      <c r="AI5668" s="430">
        <v>0</v>
      </c>
      <c r="AJ5668" s="430">
        <v>0</v>
      </c>
      <c r="AK5668" s="430">
        <v>0</v>
      </c>
      <c r="AL5668" s="430">
        <v>0</v>
      </c>
    </row>
    <row r="5669" spans="1:38" x14ac:dyDescent="0.25">
      <c r="A5669" s="430" t="s">
        <v>4405</v>
      </c>
      <c r="B5669" s="430">
        <v>1</v>
      </c>
      <c r="C5669" s="430" t="s">
        <v>4406</v>
      </c>
      <c r="D5669" s="430" t="s">
        <v>4089</v>
      </c>
      <c r="E5669" s="430">
        <v>102</v>
      </c>
      <c r="F5669" s="430">
        <v>2.2325002350000001E-2</v>
      </c>
      <c r="G5669" s="430">
        <v>2.2325002350000001E-2</v>
      </c>
      <c r="H5669" s="430">
        <v>2.2325002350000001E-2</v>
      </c>
      <c r="I5669" s="430">
        <v>2.7906252350000001E-2</v>
      </c>
      <c r="J5669" s="430">
        <v>3.0696877349999999E-2</v>
      </c>
      <c r="K5669" s="430">
        <v>3.8575564899999998E-2</v>
      </c>
      <c r="L5669" s="430">
        <v>4.2836730599999998E-2</v>
      </c>
      <c r="M5669" s="430">
        <v>4.5269859500000002E-2</v>
      </c>
      <c r="N5669" s="430">
        <v>5.5508816549999999E-2</v>
      </c>
      <c r="O5669" s="430">
        <v>5.6328097049999998E-2</v>
      </c>
      <c r="P5669" s="430">
        <v>4.5527247950000002E-2</v>
      </c>
      <c r="Q5669" s="430">
        <v>3.0954653549999999E-2</v>
      </c>
      <c r="R5669" s="430">
        <v>2.7475791100000001E-2</v>
      </c>
      <c r="S5669" s="430">
        <v>3.3100365700000002E-2</v>
      </c>
      <c r="T5669" s="430">
        <v>3.1774194899999997E-2</v>
      </c>
      <c r="U5669" s="430">
        <v>3.4551758600000003E-2</v>
      </c>
      <c r="V5669" s="430">
        <v>3.3553377549999999E-2</v>
      </c>
      <c r="W5669" s="430">
        <v>2.6996104399999998E-2</v>
      </c>
      <c r="X5669" s="430">
        <v>2.4789943200000001E-2</v>
      </c>
      <c r="Y5669" s="430">
        <v>1.8942003450000001E-2</v>
      </c>
      <c r="Z5669" s="430">
        <v>2.4764889849999999E-2</v>
      </c>
      <c r="AA5669" s="430">
        <v>3.58251625E-2</v>
      </c>
      <c r="AB5669" s="430">
        <v>5.1590137500000001E-2</v>
      </c>
      <c r="AC5669" s="430">
        <v>4.8620912500000002E-2</v>
      </c>
      <c r="AD5669" s="430">
        <v>4.4241099999999998E-2</v>
      </c>
      <c r="AE5669" s="430">
        <v>3.6770450000000003E-2</v>
      </c>
      <c r="AF5669" s="430">
        <v>3.3355900000000001E-2</v>
      </c>
      <c r="AG5669" s="430">
        <v>1.243385E-2</v>
      </c>
      <c r="AH5669" s="430">
        <v>1.336445E-2</v>
      </c>
      <c r="AI5669" s="430">
        <v>2.5934599999999999E-2</v>
      </c>
      <c r="AJ5669" s="430">
        <v>3.1534649999999997E-2</v>
      </c>
      <c r="AK5669" s="430">
        <v>3.9430649999999998E-2</v>
      </c>
      <c r="AL5669" s="430">
        <v>0</v>
      </c>
    </row>
    <row r="5670" spans="1:38" x14ac:dyDescent="0.25">
      <c r="A5670" s="430" t="s">
        <v>4405</v>
      </c>
      <c r="B5670" s="430">
        <v>1</v>
      </c>
      <c r="C5670" s="430" t="s">
        <v>4406</v>
      </c>
      <c r="D5670" s="430" t="s">
        <v>4091</v>
      </c>
      <c r="E5670" s="430">
        <v>102</v>
      </c>
      <c r="F5670" s="430">
        <v>1.044494395E-2</v>
      </c>
      <c r="G5670" s="430">
        <v>1.044494395E-2</v>
      </c>
      <c r="H5670" s="430">
        <v>1.044494395E-2</v>
      </c>
      <c r="I5670" s="430">
        <v>1.3056179350000001E-2</v>
      </c>
      <c r="J5670" s="430">
        <v>1.436179705E-2</v>
      </c>
      <c r="K5670" s="430">
        <v>1.8047908349999999E-2</v>
      </c>
      <c r="L5670" s="430">
        <v>2.0041533199999999E-2</v>
      </c>
      <c r="M5670" s="430">
        <v>2.1179891999999999E-2</v>
      </c>
      <c r="N5670" s="430">
        <v>2.5970275349999999E-2</v>
      </c>
      <c r="O5670" s="430">
        <v>2.6353583850000001E-2</v>
      </c>
      <c r="P5670" s="430">
        <v>2.1300313049999998E-2</v>
      </c>
      <c r="Q5670" s="430">
        <v>1.4482401400000001E-2</v>
      </c>
      <c r="R5670" s="430">
        <v>1.2854784350000001E-2</v>
      </c>
      <c r="S5670" s="430">
        <v>1.5486288500000001E-2</v>
      </c>
      <c r="T5670" s="430">
        <v>1.486582975E-2</v>
      </c>
      <c r="U5670" s="430">
        <v>1.6165335100000001E-2</v>
      </c>
      <c r="V5670" s="430">
        <v>1.5698235000000001E-2</v>
      </c>
      <c r="W5670" s="430">
        <v>1.2630357E-2</v>
      </c>
      <c r="X5670" s="430">
        <v>1.1598187649999999E-2</v>
      </c>
      <c r="Y5670" s="430">
        <v>9.0424804000000004E-3</v>
      </c>
      <c r="Z5670" s="430">
        <v>1.19479123E-2</v>
      </c>
      <c r="AA5670" s="430">
        <v>4.5714383150000003E-2</v>
      </c>
      <c r="AB5670" s="430">
        <v>5.4412903450000001E-2</v>
      </c>
      <c r="AC5670" s="430">
        <v>5.33415972E-2</v>
      </c>
      <c r="AD5670" s="430">
        <v>4.5458444649999999E-2</v>
      </c>
      <c r="AE5670" s="430">
        <v>4.0416552549999998E-2</v>
      </c>
      <c r="AF5670" s="430">
        <v>4.04099843E-2</v>
      </c>
      <c r="AG5670" s="430">
        <v>2.3133463449999999E-2</v>
      </c>
      <c r="AH5670" s="430">
        <v>1.4353059749999999E-2</v>
      </c>
      <c r="AI5670" s="430">
        <v>1.6576827150000001E-2</v>
      </c>
      <c r="AJ5670" s="430">
        <v>1.9680921000000001E-2</v>
      </c>
      <c r="AK5670" s="430">
        <v>1.6177616200000002E-2</v>
      </c>
      <c r="AL5670" s="430">
        <v>0</v>
      </c>
    </row>
    <row r="5671" spans="1:38" x14ac:dyDescent="0.25">
      <c r="A5671" s="430" t="s">
        <v>4405</v>
      </c>
      <c r="B5671" s="430">
        <v>1</v>
      </c>
      <c r="C5671" s="430" t="s">
        <v>4406</v>
      </c>
      <c r="D5671" s="430" t="s">
        <v>4093</v>
      </c>
      <c r="E5671" s="430">
        <v>102</v>
      </c>
      <c r="F5671" s="430">
        <v>0</v>
      </c>
      <c r="G5671" s="430">
        <v>0</v>
      </c>
      <c r="H5671" s="430">
        <v>0</v>
      </c>
      <c r="I5671" s="430">
        <v>0</v>
      </c>
      <c r="J5671" s="430">
        <v>0</v>
      </c>
      <c r="K5671" s="430">
        <v>0</v>
      </c>
      <c r="L5671" s="430">
        <v>0</v>
      </c>
      <c r="M5671" s="430">
        <v>0</v>
      </c>
      <c r="N5671" s="430">
        <v>0</v>
      </c>
      <c r="O5671" s="430">
        <v>0</v>
      </c>
      <c r="P5671" s="430">
        <v>0</v>
      </c>
      <c r="Q5671" s="430">
        <v>0</v>
      </c>
      <c r="R5671" s="430">
        <v>0</v>
      </c>
      <c r="S5671" s="430">
        <v>0</v>
      </c>
      <c r="T5671" s="430">
        <v>0</v>
      </c>
      <c r="U5671" s="430">
        <v>0</v>
      </c>
      <c r="V5671" s="430">
        <v>0</v>
      </c>
      <c r="W5671" s="430">
        <v>0</v>
      </c>
      <c r="X5671" s="430">
        <v>0</v>
      </c>
      <c r="Y5671" s="430">
        <v>0</v>
      </c>
      <c r="Z5671" s="430">
        <v>0</v>
      </c>
      <c r="AA5671" s="430">
        <v>0</v>
      </c>
      <c r="AB5671" s="430">
        <v>0</v>
      </c>
      <c r="AC5671" s="430">
        <v>0</v>
      </c>
      <c r="AD5671" s="430">
        <v>0</v>
      </c>
      <c r="AE5671" s="430">
        <v>0</v>
      </c>
      <c r="AF5671" s="430">
        <v>0</v>
      </c>
      <c r="AG5671" s="430">
        <v>0</v>
      </c>
      <c r="AH5671" s="430">
        <v>0</v>
      </c>
      <c r="AI5671" s="430">
        <v>0</v>
      </c>
      <c r="AJ5671" s="430">
        <v>0</v>
      </c>
      <c r="AK5671" s="430">
        <v>0</v>
      </c>
      <c r="AL5671" s="430">
        <v>0</v>
      </c>
    </row>
    <row r="5672" spans="1:38" x14ac:dyDescent="0.25">
      <c r="A5672" s="430" t="s">
        <v>4405</v>
      </c>
      <c r="B5672" s="430">
        <v>1</v>
      </c>
      <c r="C5672" s="430" t="s">
        <v>4406</v>
      </c>
      <c r="D5672" s="430" t="s">
        <v>4095</v>
      </c>
      <c r="E5672" s="430">
        <v>102</v>
      </c>
      <c r="F5672" s="430">
        <v>0</v>
      </c>
      <c r="G5672" s="430">
        <v>0</v>
      </c>
      <c r="H5672" s="430">
        <v>0</v>
      </c>
      <c r="I5672" s="430">
        <v>0</v>
      </c>
      <c r="J5672" s="430">
        <v>0</v>
      </c>
      <c r="K5672" s="430">
        <v>0</v>
      </c>
      <c r="L5672" s="430">
        <v>0</v>
      </c>
      <c r="M5672" s="430">
        <v>0</v>
      </c>
      <c r="N5672" s="430">
        <v>0</v>
      </c>
      <c r="O5672" s="430">
        <v>0</v>
      </c>
      <c r="P5672" s="430">
        <v>0</v>
      </c>
      <c r="Q5672" s="430">
        <v>0</v>
      </c>
      <c r="R5672" s="430">
        <v>0</v>
      </c>
      <c r="S5672" s="430">
        <v>0</v>
      </c>
      <c r="T5672" s="430">
        <v>0</v>
      </c>
      <c r="U5672" s="430">
        <v>0</v>
      </c>
      <c r="V5672" s="430">
        <v>0</v>
      </c>
      <c r="W5672" s="430">
        <v>0</v>
      </c>
      <c r="X5672" s="430">
        <v>0</v>
      </c>
      <c r="Y5672" s="430">
        <v>0</v>
      </c>
      <c r="Z5672" s="430">
        <v>0</v>
      </c>
      <c r="AA5672" s="430">
        <v>0</v>
      </c>
      <c r="AB5672" s="430">
        <v>0</v>
      </c>
      <c r="AC5672" s="430">
        <v>0</v>
      </c>
      <c r="AD5672" s="430">
        <v>0</v>
      </c>
      <c r="AE5672" s="430">
        <v>0</v>
      </c>
      <c r="AF5672" s="430">
        <v>0</v>
      </c>
      <c r="AG5672" s="430">
        <v>0</v>
      </c>
      <c r="AH5672" s="430">
        <v>0</v>
      </c>
      <c r="AI5672" s="430">
        <v>0</v>
      </c>
      <c r="AJ5672" s="430">
        <v>0</v>
      </c>
      <c r="AK5672" s="430">
        <v>0</v>
      </c>
      <c r="AL5672" s="430">
        <v>0</v>
      </c>
    </row>
    <row r="5673" spans="1:38" x14ac:dyDescent="0.25">
      <c r="A5673" s="430" t="s">
        <v>4405</v>
      </c>
      <c r="B5673" s="430">
        <v>1</v>
      </c>
      <c r="C5673" s="430" t="s">
        <v>4406</v>
      </c>
      <c r="D5673" s="430" t="s">
        <v>4097</v>
      </c>
      <c r="E5673" s="430">
        <v>102</v>
      </c>
      <c r="F5673" s="430">
        <v>0</v>
      </c>
      <c r="G5673" s="430">
        <v>0</v>
      </c>
      <c r="H5673" s="430">
        <v>0</v>
      </c>
      <c r="I5673" s="430">
        <v>0</v>
      </c>
      <c r="J5673" s="430">
        <v>0</v>
      </c>
      <c r="K5673" s="430">
        <v>0</v>
      </c>
      <c r="L5673" s="430">
        <v>0</v>
      </c>
      <c r="M5673" s="430">
        <v>0</v>
      </c>
      <c r="N5673" s="430">
        <v>0</v>
      </c>
      <c r="O5673" s="430">
        <v>0</v>
      </c>
      <c r="P5673" s="430">
        <v>0</v>
      </c>
      <c r="Q5673" s="430">
        <v>0</v>
      </c>
      <c r="R5673" s="430">
        <v>0</v>
      </c>
      <c r="S5673" s="430">
        <v>0</v>
      </c>
      <c r="T5673" s="430">
        <v>0</v>
      </c>
      <c r="U5673" s="430">
        <v>0</v>
      </c>
      <c r="V5673" s="430">
        <v>0</v>
      </c>
      <c r="W5673" s="430">
        <v>0</v>
      </c>
      <c r="X5673" s="430">
        <v>0</v>
      </c>
      <c r="Y5673" s="430">
        <v>0</v>
      </c>
      <c r="Z5673" s="430">
        <v>0</v>
      </c>
      <c r="AA5673" s="430">
        <v>0</v>
      </c>
      <c r="AB5673" s="430">
        <v>0</v>
      </c>
      <c r="AC5673" s="430">
        <v>0</v>
      </c>
      <c r="AD5673" s="430">
        <v>0</v>
      </c>
      <c r="AE5673" s="430">
        <v>0</v>
      </c>
      <c r="AF5673" s="430">
        <v>0</v>
      </c>
      <c r="AG5673" s="430">
        <v>0</v>
      </c>
      <c r="AH5673" s="430">
        <v>0</v>
      </c>
      <c r="AI5673" s="430">
        <v>0</v>
      </c>
      <c r="AJ5673" s="430">
        <v>0</v>
      </c>
      <c r="AK5673" s="430">
        <v>0</v>
      </c>
      <c r="AL5673" s="430">
        <v>0</v>
      </c>
    </row>
    <row r="5674" spans="1:38" x14ac:dyDescent="0.25">
      <c r="A5674" s="430" t="s">
        <v>4407</v>
      </c>
      <c r="B5674" s="430">
        <v>1</v>
      </c>
      <c r="C5674" s="430" t="s">
        <v>4408</v>
      </c>
      <c r="D5674" s="430" t="s">
        <v>4001</v>
      </c>
      <c r="E5674" s="430">
        <v>103</v>
      </c>
      <c r="F5674" s="430">
        <v>0</v>
      </c>
      <c r="G5674" s="430">
        <v>0</v>
      </c>
      <c r="H5674" s="430">
        <v>0</v>
      </c>
      <c r="I5674" s="430">
        <v>0</v>
      </c>
      <c r="J5674" s="430">
        <v>0</v>
      </c>
      <c r="K5674" s="430">
        <v>0</v>
      </c>
      <c r="L5674" s="430">
        <v>0</v>
      </c>
      <c r="M5674" s="430">
        <v>0</v>
      </c>
      <c r="N5674" s="430">
        <v>0</v>
      </c>
      <c r="O5674" s="430">
        <v>0</v>
      </c>
      <c r="P5674" s="430">
        <v>0</v>
      </c>
      <c r="Q5674" s="430">
        <v>0</v>
      </c>
      <c r="R5674" s="430">
        <v>0</v>
      </c>
      <c r="S5674" s="430">
        <v>0</v>
      </c>
      <c r="T5674" s="430">
        <v>0</v>
      </c>
      <c r="U5674" s="430">
        <v>0</v>
      </c>
      <c r="V5674" s="430">
        <v>0</v>
      </c>
      <c r="W5674" s="430">
        <v>0</v>
      </c>
      <c r="X5674" s="430">
        <v>0</v>
      </c>
      <c r="Y5674" s="430">
        <v>0</v>
      </c>
      <c r="Z5674" s="430">
        <v>0</v>
      </c>
      <c r="AA5674" s="430">
        <v>0</v>
      </c>
      <c r="AB5674" s="430">
        <v>0</v>
      </c>
      <c r="AC5674" s="430">
        <v>0</v>
      </c>
      <c r="AD5674" s="430">
        <v>0</v>
      </c>
      <c r="AE5674" s="430">
        <v>0</v>
      </c>
      <c r="AF5674" s="430">
        <v>0</v>
      </c>
      <c r="AG5674" s="430">
        <v>0</v>
      </c>
      <c r="AH5674" s="430">
        <v>0</v>
      </c>
      <c r="AI5674" s="430">
        <v>0</v>
      </c>
      <c r="AJ5674" s="430">
        <v>0</v>
      </c>
      <c r="AK5674" s="430">
        <v>0</v>
      </c>
      <c r="AL5674" s="430">
        <v>0</v>
      </c>
    </row>
    <row r="5675" spans="1:38" x14ac:dyDescent="0.25">
      <c r="A5675" s="430" t="s">
        <v>4407</v>
      </c>
      <c r="B5675" s="430">
        <v>1</v>
      </c>
      <c r="C5675" s="430" t="s">
        <v>4408</v>
      </c>
      <c r="D5675" s="430" t="s">
        <v>4003</v>
      </c>
      <c r="E5675" s="430">
        <v>103</v>
      </c>
      <c r="F5675" s="430">
        <v>0</v>
      </c>
      <c r="G5675" s="430">
        <v>0</v>
      </c>
      <c r="H5675" s="430">
        <v>0</v>
      </c>
      <c r="I5675" s="430">
        <v>0</v>
      </c>
      <c r="J5675" s="430">
        <v>0</v>
      </c>
      <c r="K5675" s="430">
        <v>0</v>
      </c>
      <c r="L5675" s="430">
        <v>0</v>
      </c>
      <c r="M5675" s="430">
        <v>0</v>
      </c>
      <c r="N5675" s="430">
        <v>0</v>
      </c>
      <c r="O5675" s="430">
        <v>0</v>
      </c>
      <c r="P5675" s="430">
        <v>0</v>
      </c>
      <c r="Q5675" s="430">
        <v>0</v>
      </c>
      <c r="R5675" s="430">
        <v>0</v>
      </c>
      <c r="S5675" s="430">
        <v>0</v>
      </c>
      <c r="T5675" s="430">
        <v>0</v>
      </c>
      <c r="U5675" s="430">
        <v>0</v>
      </c>
      <c r="V5675" s="430">
        <v>0</v>
      </c>
      <c r="W5675" s="430">
        <v>0</v>
      </c>
      <c r="X5675" s="430">
        <v>0</v>
      </c>
      <c r="Y5675" s="430">
        <v>0</v>
      </c>
      <c r="Z5675" s="430">
        <v>0</v>
      </c>
      <c r="AA5675" s="430">
        <v>0</v>
      </c>
      <c r="AB5675" s="430">
        <v>0</v>
      </c>
      <c r="AC5675" s="430">
        <v>0</v>
      </c>
      <c r="AD5675" s="430">
        <v>0</v>
      </c>
      <c r="AE5675" s="430">
        <v>0</v>
      </c>
      <c r="AF5675" s="430">
        <v>0</v>
      </c>
      <c r="AG5675" s="430">
        <v>0</v>
      </c>
      <c r="AH5675" s="430">
        <v>0</v>
      </c>
      <c r="AI5675" s="430">
        <v>0</v>
      </c>
      <c r="AJ5675" s="430">
        <v>0</v>
      </c>
      <c r="AK5675" s="430">
        <v>0</v>
      </c>
      <c r="AL5675" s="430">
        <v>0</v>
      </c>
    </row>
    <row r="5676" spans="1:38" x14ac:dyDescent="0.25">
      <c r="A5676" s="430" t="s">
        <v>4407</v>
      </c>
      <c r="B5676" s="430">
        <v>1</v>
      </c>
      <c r="C5676" s="430" t="s">
        <v>4408</v>
      </c>
      <c r="D5676" s="430" t="s">
        <v>4004</v>
      </c>
      <c r="E5676" s="430">
        <v>103</v>
      </c>
      <c r="F5676" s="430">
        <v>0</v>
      </c>
      <c r="G5676" s="430">
        <v>0</v>
      </c>
      <c r="H5676" s="430">
        <v>0</v>
      </c>
      <c r="I5676" s="430">
        <v>0</v>
      </c>
      <c r="J5676" s="430">
        <v>0</v>
      </c>
      <c r="K5676" s="430">
        <v>0</v>
      </c>
      <c r="L5676" s="430">
        <v>0</v>
      </c>
      <c r="M5676" s="430">
        <v>0</v>
      </c>
      <c r="N5676" s="430">
        <v>0</v>
      </c>
      <c r="O5676" s="430">
        <v>0</v>
      </c>
      <c r="P5676" s="430">
        <v>0</v>
      </c>
      <c r="Q5676" s="430">
        <v>0</v>
      </c>
      <c r="R5676" s="430">
        <v>0</v>
      </c>
      <c r="S5676" s="430">
        <v>0</v>
      </c>
      <c r="T5676" s="430">
        <v>0</v>
      </c>
      <c r="U5676" s="430">
        <v>0</v>
      </c>
      <c r="V5676" s="430">
        <v>0</v>
      </c>
      <c r="W5676" s="430">
        <v>0</v>
      </c>
      <c r="X5676" s="430">
        <v>0</v>
      </c>
      <c r="Y5676" s="430">
        <v>0</v>
      </c>
      <c r="Z5676" s="430">
        <v>0</v>
      </c>
      <c r="AA5676" s="430">
        <v>0</v>
      </c>
      <c r="AB5676" s="430">
        <v>0</v>
      </c>
      <c r="AC5676" s="430">
        <v>0</v>
      </c>
      <c r="AD5676" s="430">
        <v>0</v>
      </c>
      <c r="AE5676" s="430">
        <v>0</v>
      </c>
      <c r="AF5676" s="430">
        <v>0</v>
      </c>
      <c r="AG5676" s="430">
        <v>0</v>
      </c>
      <c r="AH5676" s="430">
        <v>0</v>
      </c>
      <c r="AI5676" s="430">
        <v>0</v>
      </c>
      <c r="AJ5676" s="430">
        <v>0</v>
      </c>
      <c r="AK5676" s="430">
        <v>0</v>
      </c>
      <c r="AL5676" s="430">
        <v>0</v>
      </c>
    </row>
    <row r="5677" spans="1:38" x14ac:dyDescent="0.25">
      <c r="A5677" s="430" t="s">
        <v>4407</v>
      </c>
      <c r="B5677" s="430">
        <v>1</v>
      </c>
      <c r="C5677" s="430" t="s">
        <v>4408</v>
      </c>
      <c r="D5677" s="430" t="s">
        <v>4225</v>
      </c>
      <c r="E5677" s="430">
        <v>103</v>
      </c>
      <c r="F5677" s="430">
        <v>0</v>
      </c>
      <c r="G5677" s="430">
        <v>0</v>
      </c>
      <c r="H5677" s="430">
        <v>0</v>
      </c>
      <c r="I5677" s="430">
        <v>0</v>
      </c>
      <c r="J5677" s="430">
        <v>0</v>
      </c>
      <c r="K5677" s="430">
        <v>0</v>
      </c>
      <c r="L5677" s="430">
        <v>0</v>
      </c>
      <c r="M5677" s="430">
        <v>0</v>
      </c>
      <c r="N5677" s="430">
        <v>0</v>
      </c>
      <c r="O5677" s="430">
        <v>0</v>
      </c>
      <c r="P5677" s="430">
        <v>0</v>
      </c>
      <c r="Q5677" s="430">
        <v>0</v>
      </c>
      <c r="R5677" s="430">
        <v>0</v>
      </c>
      <c r="S5677" s="430">
        <v>0</v>
      </c>
      <c r="T5677" s="430">
        <v>0</v>
      </c>
      <c r="U5677" s="430">
        <v>0</v>
      </c>
      <c r="V5677" s="430">
        <v>0</v>
      </c>
      <c r="W5677" s="430">
        <v>0</v>
      </c>
      <c r="X5677" s="430">
        <v>0</v>
      </c>
      <c r="Y5677" s="430">
        <v>0</v>
      </c>
      <c r="Z5677" s="430">
        <v>0</v>
      </c>
      <c r="AA5677" s="430">
        <v>0</v>
      </c>
      <c r="AB5677" s="430">
        <v>0</v>
      </c>
      <c r="AC5677" s="430">
        <v>0</v>
      </c>
      <c r="AD5677" s="430">
        <v>0</v>
      </c>
      <c r="AE5677" s="430">
        <v>0</v>
      </c>
      <c r="AF5677" s="430">
        <v>0</v>
      </c>
      <c r="AG5677" s="430">
        <v>0</v>
      </c>
      <c r="AH5677" s="430">
        <v>0</v>
      </c>
      <c r="AI5677" s="430">
        <v>0</v>
      </c>
      <c r="AJ5677" s="430">
        <v>0</v>
      </c>
      <c r="AK5677" s="430">
        <v>0</v>
      </c>
      <c r="AL5677" s="430">
        <v>0</v>
      </c>
    </row>
    <row r="5678" spans="1:38" x14ac:dyDescent="0.25">
      <c r="A5678" s="430" t="s">
        <v>4407</v>
      </c>
      <c r="B5678" s="430">
        <v>1</v>
      </c>
      <c r="C5678" s="430" t="s">
        <v>4408</v>
      </c>
      <c r="D5678" s="430" t="s">
        <v>4006</v>
      </c>
      <c r="E5678" s="430">
        <v>103</v>
      </c>
      <c r="F5678" s="430">
        <v>6.1665865800000002E-3</v>
      </c>
      <c r="G5678" s="430">
        <v>6.1665865800000002E-3</v>
      </c>
      <c r="H5678" s="430">
        <v>6.1665865800000002E-3</v>
      </c>
      <c r="I5678" s="430">
        <v>7.7082340300000003E-3</v>
      </c>
      <c r="J5678" s="430">
        <v>8.4790569499999992E-3</v>
      </c>
      <c r="K5678" s="430">
        <v>1.0655298779999999E-2</v>
      </c>
      <c r="L5678" s="430">
        <v>1.183231343E-2</v>
      </c>
      <c r="M5678" s="430">
        <v>1.250439022E-2</v>
      </c>
      <c r="N5678" s="430">
        <v>1.533258384E-2</v>
      </c>
      <c r="O5678" s="430">
        <v>1.555888383E-2</v>
      </c>
      <c r="P5678" s="430">
        <v>2.519096643E-2</v>
      </c>
      <c r="Q5678" s="430">
        <v>2.7907411560000001E-2</v>
      </c>
      <c r="R5678" s="430">
        <v>6.9768585250000001E-2</v>
      </c>
      <c r="S5678" s="430">
        <v>6.5465886010000002E-2</v>
      </c>
      <c r="T5678" s="430">
        <v>6.6246525099999995E-2</v>
      </c>
      <c r="U5678" s="430">
        <v>5.7889776630000001E-2</v>
      </c>
      <c r="V5678" s="430">
        <v>8.3218306290000002E-2</v>
      </c>
      <c r="W5678" s="430">
        <v>6.4984032329999997E-2</v>
      </c>
      <c r="X5678" s="430">
        <v>6.6687032369999996E-2</v>
      </c>
      <c r="Y5678" s="430">
        <v>7.6276701129999999E-2</v>
      </c>
      <c r="Z5678" s="430">
        <v>9.7753701849999999E-2</v>
      </c>
      <c r="AA5678" s="430">
        <v>9.1361220999999996E-3</v>
      </c>
      <c r="AB5678" s="430">
        <v>9.1923014399999999E-3</v>
      </c>
      <c r="AC5678" s="430">
        <v>3.602663029E-2</v>
      </c>
      <c r="AD5678" s="430">
        <v>5.8598020459999997E-2</v>
      </c>
      <c r="AE5678" s="430">
        <v>6.4214399199999994E-2</v>
      </c>
      <c r="AF5678" s="430">
        <v>4.623840949E-2</v>
      </c>
      <c r="AG5678" s="430">
        <v>4.9135466029999998E-2</v>
      </c>
      <c r="AH5678" s="430">
        <v>5.5501135549999997E-2</v>
      </c>
      <c r="AI5678" s="430">
        <v>5.668362742E-2</v>
      </c>
      <c r="AJ5678" s="430">
        <v>7.8645510229999993E-2</v>
      </c>
      <c r="AK5678" s="430">
        <v>7.5366962580000002E-2</v>
      </c>
      <c r="AL5678" s="430">
        <v>0</v>
      </c>
    </row>
    <row r="5679" spans="1:38" x14ac:dyDescent="0.25">
      <c r="A5679" s="430" t="s">
        <v>4407</v>
      </c>
      <c r="B5679" s="430">
        <v>1</v>
      </c>
      <c r="C5679" s="430" t="s">
        <v>4408</v>
      </c>
      <c r="D5679" s="430" t="s">
        <v>4008</v>
      </c>
      <c r="E5679" s="430">
        <v>103</v>
      </c>
      <c r="F5679" s="430">
        <v>2.3629664099999999E-3</v>
      </c>
      <c r="G5679" s="430">
        <v>2.3629664099999999E-3</v>
      </c>
      <c r="H5679" s="430">
        <v>2.3629664099999999E-3</v>
      </c>
      <c r="I5679" s="430">
        <v>2.9537092200000001E-3</v>
      </c>
      <c r="J5679" s="430">
        <v>3.24907982E-3</v>
      </c>
      <c r="K5679" s="430">
        <v>4.0829905900000001E-3</v>
      </c>
      <c r="L5679" s="430">
        <v>4.5340095499999998E-3</v>
      </c>
      <c r="M5679" s="430">
        <v>4.7915419299999996E-3</v>
      </c>
      <c r="N5679" s="430">
        <v>5.8752731799999996E-3</v>
      </c>
      <c r="O5679" s="430">
        <v>5.9619893900000002E-3</v>
      </c>
      <c r="P5679" s="430">
        <v>9.6528950700000005E-3</v>
      </c>
      <c r="Q5679" s="430">
        <v>1.0693806760000001E-2</v>
      </c>
      <c r="R5679" s="430">
        <v>2.6734537829999998E-2</v>
      </c>
      <c r="S5679" s="430">
        <v>2.508579318E-2</v>
      </c>
      <c r="T5679" s="430">
        <v>2.5384924739999998E-2</v>
      </c>
      <c r="U5679" s="430">
        <v>2.2182712019999998E-2</v>
      </c>
      <c r="V5679" s="430">
        <v>3.1888320099999999E-2</v>
      </c>
      <c r="W5679" s="430">
        <v>2.4901151940000001E-2</v>
      </c>
      <c r="X5679" s="430">
        <v>2.5553721969999998E-2</v>
      </c>
      <c r="Y5679" s="430">
        <v>1.8108312389999999E-2</v>
      </c>
      <c r="Z5679" s="430">
        <v>1.408220793E-2</v>
      </c>
      <c r="AA5679" s="430">
        <v>0.17523050825</v>
      </c>
      <c r="AB5679" s="430">
        <v>0.17630801040999999</v>
      </c>
      <c r="AC5679" s="430">
        <v>1.319304196E-2</v>
      </c>
      <c r="AD5679" s="430">
        <v>1.269530724E-2</v>
      </c>
      <c r="AE5679" s="430">
        <v>1.8422127149999998E-2</v>
      </c>
      <c r="AF5679" s="430">
        <v>6.6473502900000004E-3</v>
      </c>
      <c r="AG5679" s="430">
        <v>5.5847808800000001E-3</v>
      </c>
      <c r="AH5679" s="430">
        <v>6.1519790499999999E-3</v>
      </c>
      <c r="AI5679" s="430">
        <v>4.9626913700000002E-3</v>
      </c>
      <c r="AJ5679" s="430">
        <v>5.0104455799999999E-3</v>
      </c>
      <c r="AK5679" s="430">
        <v>6.85855492E-3</v>
      </c>
      <c r="AL5679" s="430">
        <v>0</v>
      </c>
    </row>
    <row r="5680" spans="1:38" x14ac:dyDescent="0.25">
      <c r="A5680" s="430" t="s">
        <v>4407</v>
      </c>
      <c r="B5680" s="430">
        <v>1</v>
      </c>
      <c r="C5680" s="430" t="s">
        <v>4408</v>
      </c>
      <c r="D5680" s="430" t="s">
        <v>481</v>
      </c>
      <c r="E5680" s="430">
        <v>103</v>
      </c>
      <c r="F5680" s="430">
        <v>4.2623139999999998E-4</v>
      </c>
      <c r="G5680" s="430">
        <v>4.2623139999999998E-4</v>
      </c>
      <c r="H5680" s="430">
        <v>4.2623139999999998E-4</v>
      </c>
      <c r="I5680" s="430">
        <v>5.3278924999999996E-4</v>
      </c>
      <c r="J5680" s="430">
        <v>5.8606737000000005E-4</v>
      </c>
      <c r="K5680" s="430">
        <v>7.3648805999999996E-4</v>
      </c>
      <c r="L5680" s="430">
        <v>8.1784296999999997E-4</v>
      </c>
      <c r="M5680" s="430">
        <v>8.6429629999999996E-4</v>
      </c>
      <c r="N5680" s="430">
        <v>1.05977928E-3</v>
      </c>
      <c r="O5680" s="430">
        <v>1.0754204299999999E-3</v>
      </c>
      <c r="P5680" s="430">
        <v>1.7411844100000001E-3</v>
      </c>
      <c r="Q5680" s="430">
        <v>1.9289442199999999E-3</v>
      </c>
      <c r="R5680" s="430">
        <v>4.82236377E-3</v>
      </c>
      <c r="S5680" s="430">
        <v>4.5249629600000001E-3</v>
      </c>
      <c r="T5680" s="430">
        <v>4.5789204999999999E-3</v>
      </c>
      <c r="U5680" s="430">
        <v>4.0013072399999999E-3</v>
      </c>
      <c r="V5680" s="430">
        <v>5.7520003099999998E-3</v>
      </c>
      <c r="W5680" s="430">
        <v>4.4916584999999997E-3</v>
      </c>
      <c r="X5680" s="430">
        <v>4.6093688200000002E-3</v>
      </c>
      <c r="Y5680" s="430">
        <v>3.62987541E-3</v>
      </c>
      <c r="Z5680" s="430">
        <v>4.2708808099999997E-3</v>
      </c>
      <c r="AA5680" s="430">
        <v>0</v>
      </c>
      <c r="AB5680" s="430">
        <v>0</v>
      </c>
      <c r="AC5680" s="430">
        <v>4.9974399999999997E-3</v>
      </c>
      <c r="AD5680" s="430">
        <v>6.0922399999999996E-3</v>
      </c>
      <c r="AE5680" s="430">
        <v>3.6708000000000001E-3</v>
      </c>
      <c r="AF5680" s="430">
        <v>5.0647444400000003E-3</v>
      </c>
      <c r="AG5680" s="430">
        <v>5.51586E-3</v>
      </c>
      <c r="AH5680" s="430">
        <v>5.168583E-3</v>
      </c>
      <c r="AI5680" s="430">
        <v>3.7593499999999998E-3</v>
      </c>
      <c r="AJ5680" s="430">
        <v>1.9226619999999999E-3</v>
      </c>
      <c r="AK5680" s="430">
        <v>2.14935E-3</v>
      </c>
      <c r="AL5680" s="430">
        <v>0</v>
      </c>
    </row>
    <row r="5681" spans="1:38" x14ac:dyDescent="0.25">
      <c r="A5681" s="430" t="s">
        <v>4407</v>
      </c>
      <c r="B5681" s="430">
        <v>1</v>
      </c>
      <c r="C5681" s="430" t="s">
        <v>4408</v>
      </c>
      <c r="D5681" s="430" t="s">
        <v>4011</v>
      </c>
      <c r="E5681" s="430">
        <v>103</v>
      </c>
      <c r="F5681" s="430">
        <v>0</v>
      </c>
      <c r="G5681" s="430">
        <v>0</v>
      </c>
      <c r="H5681" s="430">
        <v>0</v>
      </c>
      <c r="I5681" s="430">
        <v>0</v>
      </c>
      <c r="J5681" s="430">
        <v>0</v>
      </c>
      <c r="K5681" s="430">
        <v>0</v>
      </c>
      <c r="L5681" s="430">
        <v>0</v>
      </c>
      <c r="M5681" s="430">
        <v>0</v>
      </c>
      <c r="N5681" s="430">
        <v>0</v>
      </c>
      <c r="O5681" s="430">
        <v>0</v>
      </c>
      <c r="P5681" s="430">
        <v>0</v>
      </c>
      <c r="Q5681" s="430">
        <v>0</v>
      </c>
      <c r="R5681" s="430">
        <v>0</v>
      </c>
      <c r="S5681" s="430">
        <v>0</v>
      </c>
      <c r="T5681" s="430">
        <v>0</v>
      </c>
      <c r="U5681" s="430">
        <v>0</v>
      </c>
      <c r="V5681" s="430">
        <v>0</v>
      </c>
      <c r="W5681" s="430">
        <v>0</v>
      </c>
      <c r="X5681" s="430">
        <v>0</v>
      </c>
      <c r="Y5681" s="430">
        <v>0</v>
      </c>
      <c r="Z5681" s="430">
        <v>0</v>
      </c>
      <c r="AA5681" s="430">
        <v>0</v>
      </c>
      <c r="AB5681" s="430">
        <v>0</v>
      </c>
      <c r="AC5681" s="430">
        <v>0</v>
      </c>
      <c r="AD5681" s="430">
        <v>0</v>
      </c>
      <c r="AE5681" s="430">
        <v>0</v>
      </c>
      <c r="AF5681" s="430">
        <v>0</v>
      </c>
      <c r="AG5681" s="430">
        <v>0</v>
      </c>
      <c r="AH5681" s="430">
        <v>0</v>
      </c>
      <c r="AI5681" s="430">
        <v>0</v>
      </c>
      <c r="AJ5681" s="430">
        <v>0</v>
      </c>
      <c r="AK5681" s="430">
        <v>0</v>
      </c>
      <c r="AL5681" s="430">
        <v>0</v>
      </c>
    </row>
    <row r="5682" spans="1:38" x14ac:dyDescent="0.25">
      <c r="A5682" s="430" t="s">
        <v>4407</v>
      </c>
      <c r="B5682" s="430">
        <v>1</v>
      </c>
      <c r="C5682" s="430" t="s">
        <v>4408</v>
      </c>
      <c r="D5682" s="430" t="s">
        <v>4013</v>
      </c>
      <c r="E5682" s="430">
        <v>103</v>
      </c>
      <c r="F5682" s="430">
        <v>0</v>
      </c>
      <c r="G5682" s="430">
        <v>0</v>
      </c>
      <c r="H5682" s="430">
        <v>0</v>
      </c>
      <c r="I5682" s="430">
        <v>0</v>
      </c>
      <c r="J5682" s="430">
        <v>0</v>
      </c>
      <c r="K5682" s="430">
        <v>0</v>
      </c>
      <c r="L5682" s="430">
        <v>0</v>
      </c>
      <c r="M5682" s="430">
        <v>0</v>
      </c>
      <c r="N5682" s="430">
        <v>0</v>
      </c>
      <c r="O5682" s="430">
        <v>0</v>
      </c>
      <c r="P5682" s="430">
        <v>0</v>
      </c>
      <c r="Q5682" s="430">
        <v>0</v>
      </c>
      <c r="R5682" s="430">
        <v>0</v>
      </c>
      <c r="S5682" s="430">
        <v>0</v>
      </c>
      <c r="T5682" s="430">
        <v>0</v>
      </c>
      <c r="U5682" s="430">
        <v>0</v>
      </c>
      <c r="V5682" s="430">
        <v>0</v>
      </c>
      <c r="W5682" s="430">
        <v>0</v>
      </c>
      <c r="X5682" s="430">
        <v>0</v>
      </c>
      <c r="Y5682" s="430">
        <v>0</v>
      </c>
      <c r="Z5682" s="430">
        <v>0</v>
      </c>
      <c r="AA5682" s="430">
        <v>0</v>
      </c>
      <c r="AB5682" s="430">
        <v>0</v>
      </c>
      <c r="AC5682" s="430">
        <v>0</v>
      </c>
      <c r="AD5682" s="430">
        <v>0</v>
      </c>
      <c r="AE5682" s="430">
        <v>0</v>
      </c>
      <c r="AF5682" s="430">
        <v>0</v>
      </c>
      <c r="AG5682" s="430">
        <v>0</v>
      </c>
      <c r="AH5682" s="430">
        <v>0</v>
      </c>
      <c r="AI5682" s="430">
        <v>0</v>
      </c>
      <c r="AJ5682" s="430">
        <v>0</v>
      </c>
      <c r="AK5682" s="430">
        <v>0</v>
      </c>
      <c r="AL5682" s="430">
        <v>0</v>
      </c>
    </row>
    <row r="5683" spans="1:38" x14ac:dyDescent="0.25">
      <c r="A5683" s="430" t="s">
        <v>4407</v>
      </c>
      <c r="B5683" s="430">
        <v>1</v>
      </c>
      <c r="C5683" s="430" t="s">
        <v>4408</v>
      </c>
      <c r="D5683" s="430" t="s">
        <v>4014</v>
      </c>
      <c r="E5683" s="430">
        <v>103</v>
      </c>
      <c r="F5683" s="430">
        <v>0</v>
      </c>
      <c r="G5683" s="430">
        <v>0</v>
      </c>
      <c r="H5683" s="430">
        <v>0</v>
      </c>
      <c r="I5683" s="430">
        <v>0</v>
      </c>
      <c r="J5683" s="430">
        <v>0</v>
      </c>
      <c r="K5683" s="430">
        <v>0</v>
      </c>
      <c r="L5683" s="430">
        <v>0</v>
      </c>
      <c r="M5683" s="430">
        <v>0</v>
      </c>
      <c r="N5683" s="430">
        <v>0</v>
      </c>
      <c r="O5683" s="430">
        <v>0</v>
      </c>
      <c r="P5683" s="430">
        <v>0</v>
      </c>
      <c r="Q5683" s="430">
        <v>0</v>
      </c>
      <c r="R5683" s="430">
        <v>0</v>
      </c>
      <c r="S5683" s="430">
        <v>0</v>
      </c>
      <c r="T5683" s="430">
        <v>0</v>
      </c>
      <c r="U5683" s="430">
        <v>0</v>
      </c>
      <c r="V5683" s="430">
        <v>0</v>
      </c>
      <c r="W5683" s="430">
        <v>0</v>
      </c>
      <c r="X5683" s="430">
        <v>0</v>
      </c>
      <c r="Y5683" s="430">
        <v>0</v>
      </c>
      <c r="Z5683" s="430">
        <v>0</v>
      </c>
      <c r="AA5683" s="430">
        <v>0</v>
      </c>
      <c r="AB5683" s="430">
        <v>0</v>
      </c>
      <c r="AC5683" s="430">
        <v>0</v>
      </c>
      <c r="AD5683" s="430">
        <v>0</v>
      </c>
      <c r="AE5683" s="430">
        <v>0</v>
      </c>
      <c r="AF5683" s="430">
        <v>0</v>
      </c>
      <c r="AG5683" s="430">
        <v>0</v>
      </c>
      <c r="AH5683" s="430">
        <v>0</v>
      </c>
      <c r="AI5683" s="430">
        <v>0</v>
      </c>
      <c r="AJ5683" s="430">
        <v>0</v>
      </c>
      <c r="AK5683" s="430">
        <v>0</v>
      </c>
      <c r="AL5683" s="430">
        <v>0</v>
      </c>
    </row>
    <row r="5684" spans="1:38" x14ac:dyDescent="0.25">
      <c r="A5684" s="430" t="s">
        <v>4407</v>
      </c>
      <c r="B5684" s="430">
        <v>1</v>
      </c>
      <c r="C5684" s="430" t="s">
        <v>4408</v>
      </c>
      <c r="D5684" s="430" t="s">
        <v>4016</v>
      </c>
      <c r="E5684" s="430">
        <v>103</v>
      </c>
      <c r="F5684" s="430">
        <v>2.221317E-4</v>
      </c>
      <c r="G5684" s="430">
        <v>2.221317E-4</v>
      </c>
      <c r="H5684" s="430">
        <v>2.221317E-4</v>
      </c>
      <c r="I5684" s="430">
        <v>2.7766382000000002E-4</v>
      </c>
      <c r="J5684" s="430">
        <v>3.0542988000000003E-4</v>
      </c>
      <c r="K5684" s="430">
        <v>3.8382238999999999E-4</v>
      </c>
      <c r="L5684" s="430">
        <v>4.2622013000000002E-4</v>
      </c>
      <c r="M5684" s="430">
        <v>4.5042969999999999E-4</v>
      </c>
      <c r="N5684" s="430">
        <v>5.5230567000000004E-4</v>
      </c>
      <c r="O5684" s="430">
        <v>5.6045710000000002E-4</v>
      </c>
      <c r="P5684" s="430">
        <v>9.0742176000000005E-4</v>
      </c>
      <c r="Q5684" s="430">
        <v>1.0052727300000001E-3</v>
      </c>
      <c r="R5684" s="430">
        <v>2.5131842399999998E-3</v>
      </c>
      <c r="S5684" s="430">
        <v>2.3581927599999998E-3</v>
      </c>
      <c r="T5684" s="430">
        <v>2.3863130200000001E-3</v>
      </c>
      <c r="U5684" s="430">
        <v>2.0852880999999998E-3</v>
      </c>
      <c r="V5684" s="430">
        <v>2.99766544E-3</v>
      </c>
      <c r="W5684" s="430">
        <v>2.3408353500000002E-3</v>
      </c>
      <c r="X5684" s="430">
        <v>2.4021811799999999E-3</v>
      </c>
      <c r="Y5684" s="430">
        <v>1.89171619E-3</v>
      </c>
      <c r="Z5684" s="430">
        <v>2.2257783099999999E-3</v>
      </c>
      <c r="AA5684" s="430">
        <v>8.2292168279999994E-2</v>
      </c>
      <c r="AB5684" s="430">
        <v>8.279818806E-2</v>
      </c>
      <c r="AC5684" s="430">
        <v>3.02651664E-3</v>
      </c>
      <c r="AD5684" s="430">
        <v>4.6851161000000002E-4</v>
      </c>
      <c r="AE5684" s="430">
        <v>7.7694736000000003E-4</v>
      </c>
      <c r="AF5684" s="430">
        <v>8.7268923000000001E-4</v>
      </c>
      <c r="AG5684" s="430">
        <v>8.0505957E-4</v>
      </c>
      <c r="AH5684" s="430">
        <v>7.6701204999999998E-4</v>
      </c>
      <c r="AI5684" s="430">
        <v>4.8084742999999998E-4</v>
      </c>
      <c r="AJ5684" s="430">
        <v>3.0680321E-4</v>
      </c>
      <c r="AK5684" s="430">
        <v>3.5507101E-4</v>
      </c>
      <c r="AL5684" s="430">
        <v>0</v>
      </c>
    </row>
    <row r="5685" spans="1:38" x14ac:dyDescent="0.25">
      <c r="A5685" s="430" t="s">
        <v>4407</v>
      </c>
      <c r="B5685" s="430">
        <v>1</v>
      </c>
      <c r="C5685" s="430" t="s">
        <v>4408</v>
      </c>
      <c r="D5685" s="430" t="s">
        <v>4285</v>
      </c>
      <c r="E5685" s="430">
        <v>103</v>
      </c>
      <c r="F5685" s="430">
        <v>0</v>
      </c>
      <c r="G5685" s="430">
        <v>0</v>
      </c>
      <c r="H5685" s="430">
        <v>0</v>
      </c>
      <c r="I5685" s="430">
        <v>0</v>
      </c>
      <c r="J5685" s="430">
        <v>0</v>
      </c>
      <c r="K5685" s="430">
        <v>0</v>
      </c>
      <c r="L5685" s="430">
        <v>0</v>
      </c>
      <c r="M5685" s="430">
        <v>0</v>
      </c>
      <c r="N5685" s="430">
        <v>0</v>
      </c>
      <c r="O5685" s="430">
        <v>0</v>
      </c>
      <c r="P5685" s="430">
        <v>0</v>
      </c>
      <c r="Q5685" s="430">
        <v>0</v>
      </c>
      <c r="R5685" s="430">
        <v>0</v>
      </c>
      <c r="S5685" s="430">
        <v>0</v>
      </c>
      <c r="T5685" s="430">
        <v>0</v>
      </c>
      <c r="U5685" s="430">
        <v>0</v>
      </c>
      <c r="V5685" s="430">
        <v>0</v>
      </c>
      <c r="W5685" s="430">
        <v>0</v>
      </c>
      <c r="X5685" s="430">
        <v>0</v>
      </c>
      <c r="Y5685" s="430">
        <v>0</v>
      </c>
      <c r="Z5685" s="430">
        <v>0</v>
      </c>
      <c r="AA5685" s="430">
        <v>0</v>
      </c>
      <c r="AB5685" s="430">
        <v>0</v>
      </c>
      <c r="AC5685" s="430">
        <v>0</v>
      </c>
      <c r="AD5685" s="430">
        <v>0</v>
      </c>
      <c r="AE5685" s="430">
        <v>0</v>
      </c>
      <c r="AF5685" s="430">
        <v>0</v>
      </c>
      <c r="AG5685" s="430">
        <v>0</v>
      </c>
      <c r="AH5685" s="430">
        <v>0</v>
      </c>
      <c r="AI5685" s="430">
        <v>0</v>
      </c>
      <c r="AJ5685" s="430">
        <v>0</v>
      </c>
      <c r="AK5685" s="430">
        <v>0</v>
      </c>
      <c r="AL5685" s="430">
        <v>0</v>
      </c>
    </row>
    <row r="5686" spans="1:38" x14ac:dyDescent="0.25">
      <c r="A5686" s="430" t="s">
        <v>4407</v>
      </c>
      <c r="B5686" s="430">
        <v>1</v>
      </c>
      <c r="C5686" s="430" t="s">
        <v>4408</v>
      </c>
      <c r="D5686" s="430" t="s">
        <v>4018</v>
      </c>
      <c r="E5686" s="430">
        <v>103</v>
      </c>
      <c r="F5686" s="430">
        <v>0</v>
      </c>
      <c r="G5686" s="430">
        <v>0</v>
      </c>
      <c r="H5686" s="430">
        <v>0</v>
      </c>
      <c r="I5686" s="430">
        <v>0</v>
      </c>
      <c r="J5686" s="430">
        <v>0</v>
      </c>
      <c r="K5686" s="430">
        <v>0</v>
      </c>
      <c r="L5686" s="430">
        <v>0</v>
      </c>
      <c r="M5686" s="430">
        <v>0</v>
      </c>
      <c r="N5686" s="430">
        <v>0</v>
      </c>
      <c r="O5686" s="430">
        <v>0</v>
      </c>
      <c r="P5686" s="430">
        <v>0</v>
      </c>
      <c r="Q5686" s="430">
        <v>0</v>
      </c>
      <c r="R5686" s="430">
        <v>0</v>
      </c>
      <c r="S5686" s="430">
        <v>0</v>
      </c>
      <c r="T5686" s="430">
        <v>0</v>
      </c>
      <c r="U5686" s="430">
        <v>0</v>
      </c>
      <c r="V5686" s="430">
        <v>0</v>
      </c>
      <c r="W5686" s="430">
        <v>0</v>
      </c>
      <c r="X5686" s="430">
        <v>0</v>
      </c>
      <c r="Y5686" s="430">
        <v>0</v>
      </c>
      <c r="Z5686" s="430">
        <v>0</v>
      </c>
      <c r="AA5686" s="430">
        <v>4.8148659999999999E-5</v>
      </c>
      <c r="AB5686" s="430">
        <v>4.8444900000000001E-5</v>
      </c>
      <c r="AC5686" s="430">
        <v>1.6695700000000001E-6</v>
      </c>
      <c r="AD5686" s="430">
        <v>8.6456999999999997E-7</v>
      </c>
      <c r="AE5686" s="430">
        <v>8.7423000000000001E-7</v>
      </c>
      <c r="AF5686" s="430">
        <v>7.8085000000000001E-7</v>
      </c>
      <c r="AG5686" s="430">
        <v>7.3094000000000001E-7</v>
      </c>
      <c r="AH5686" s="430">
        <v>7.0195999999999997E-7</v>
      </c>
      <c r="AI5686" s="430">
        <v>6.9551999999999997E-7</v>
      </c>
      <c r="AJ5686" s="430">
        <v>3.7191E-7</v>
      </c>
      <c r="AK5686" s="430">
        <v>4.3309000000000002E-7</v>
      </c>
      <c r="AL5686" s="430">
        <v>0</v>
      </c>
    </row>
    <row r="5687" spans="1:38" x14ac:dyDescent="0.25">
      <c r="A5687" s="430" t="s">
        <v>4407</v>
      </c>
      <c r="B5687" s="430">
        <v>1</v>
      </c>
      <c r="C5687" s="430" t="s">
        <v>4408</v>
      </c>
      <c r="D5687" s="430" t="s">
        <v>4226</v>
      </c>
      <c r="E5687" s="430">
        <v>103</v>
      </c>
      <c r="F5687" s="430">
        <v>0</v>
      </c>
      <c r="G5687" s="430">
        <v>0</v>
      </c>
      <c r="H5687" s="430">
        <v>0</v>
      </c>
      <c r="I5687" s="430">
        <v>0</v>
      </c>
      <c r="J5687" s="430">
        <v>0</v>
      </c>
      <c r="K5687" s="430">
        <v>0</v>
      </c>
      <c r="L5687" s="430">
        <v>0</v>
      </c>
      <c r="M5687" s="430">
        <v>0</v>
      </c>
      <c r="N5687" s="430">
        <v>0</v>
      </c>
      <c r="O5687" s="430">
        <v>0</v>
      </c>
      <c r="P5687" s="430">
        <v>0</v>
      </c>
      <c r="Q5687" s="430">
        <v>0</v>
      </c>
      <c r="R5687" s="430">
        <v>0</v>
      </c>
      <c r="S5687" s="430">
        <v>0</v>
      </c>
      <c r="T5687" s="430">
        <v>0</v>
      </c>
      <c r="U5687" s="430">
        <v>0</v>
      </c>
      <c r="V5687" s="430">
        <v>0</v>
      </c>
      <c r="W5687" s="430">
        <v>0</v>
      </c>
      <c r="X5687" s="430">
        <v>0</v>
      </c>
      <c r="Y5687" s="430">
        <v>0</v>
      </c>
      <c r="Z5687" s="430">
        <v>0</v>
      </c>
      <c r="AA5687" s="430">
        <v>0</v>
      </c>
      <c r="AB5687" s="430">
        <v>0</v>
      </c>
      <c r="AC5687" s="430">
        <v>0</v>
      </c>
      <c r="AD5687" s="430">
        <v>0</v>
      </c>
      <c r="AE5687" s="430">
        <v>0</v>
      </c>
      <c r="AF5687" s="430">
        <v>0</v>
      </c>
      <c r="AG5687" s="430">
        <v>0</v>
      </c>
      <c r="AH5687" s="430">
        <v>0</v>
      </c>
      <c r="AI5687" s="430">
        <v>0</v>
      </c>
      <c r="AJ5687" s="430">
        <v>0</v>
      </c>
      <c r="AK5687" s="430">
        <v>0</v>
      </c>
      <c r="AL5687" s="430">
        <v>0</v>
      </c>
    </row>
    <row r="5688" spans="1:38" x14ac:dyDescent="0.25">
      <c r="A5688" s="430" t="s">
        <v>4407</v>
      </c>
      <c r="B5688" s="430">
        <v>1</v>
      </c>
      <c r="C5688" s="430" t="s">
        <v>4408</v>
      </c>
      <c r="D5688" s="430" t="s">
        <v>4020</v>
      </c>
      <c r="E5688" s="430">
        <v>103</v>
      </c>
      <c r="F5688" s="430">
        <v>4.4237969999999997E-5</v>
      </c>
      <c r="G5688" s="430">
        <v>4.4237969999999997E-5</v>
      </c>
      <c r="H5688" s="430">
        <v>4.4237969999999997E-5</v>
      </c>
      <c r="I5688" s="430">
        <v>5.5298669999999998E-5</v>
      </c>
      <c r="J5688" s="430">
        <v>6.082741E-5</v>
      </c>
      <c r="K5688" s="430">
        <v>7.6439580000000004E-5</v>
      </c>
      <c r="L5688" s="430">
        <v>8.4884029999999998E-5</v>
      </c>
      <c r="M5688" s="430">
        <v>8.9705979999999997E-5</v>
      </c>
      <c r="N5688" s="430">
        <v>1.0999519999999999E-4</v>
      </c>
      <c r="O5688" s="430">
        <v>1.1161808000000001E-4</v>
      </c>
      <c r="P5688" s="430">
        <v>1.8071767E-4</v>
      </c>
      <c r="Q5688" s="430">
        <v>2.0020511000000001E-4</v>
      </c>
      <c r="R5688" s="430">
        <v>5.0051358000000002E-4</v>
      </c>
      <c r="S5688" s="430">
        <v>4.6964666000000001E-4</v>
      </c>
      <c r="T5688" s="430">
        <v>4.7524785E-4</v>
      </c>
      <c r="U5688" s="430">
        <v>4.1529628000000002E-4</v>
      </c>
      <c r="V5688" s="430">
        <v>5.9700088000000004E-4</v>
      </c>
      <c r="W5688" s="430">
        <v>4.6618998999999999E-4</v>
      </c>
      <c r="X5688" s="430">
        <v>4.7840666999999999E-4</v>
      </c>
      <c r="Y5688" s="430">
        <v>3.7674482999999997E-4</v>
      </c>
      <c r="Z5688" s="430">
        <v>4.4327485999999999E-4</v>
      </c>
      <c r="AA5688" s="430">
        <v>7.7037131500000003E-3</v>
      </c>
      <c r="AB5688" s="430">
        <v>7.7510841800000002E-3</v>
      </c>
      <c r="AC5688" s="430">
        <v>2.6704748E-4</v>
      </c>
      <c r="AD5688" s="430">
        <v>5.1490859000000004E-4</v>
      </c>
      <c r="AE5688" s="430">
        <v>5.7130205999999996E-4</v>
      </c>
      <c r="AF5688" s="430">
        <v>4.9787800999999995E-4</v>
      </c>
      <c r="AG5688" s="430">
        <v>4.9089865999999999E-4</v>
      </c>
      <c r="AH5688" s="430">
        <v>4.5806432000000002E-4</v>
      </c>
      <c r="AI5688" s="430">
        <v>4.1075607999999997E-4</v>
      </c>
      <c r="AJ5688" s="430">
        <v>2.6298384E-4</v>
      </c>
      <c r="AK5688" s="430">
        <v>3.0431737000000001E-4</v>
      </c>
      <c r="AL5688" s="430">
        <v>0</v>
      </c>
    </row>
    <row r="5689" spans="1:38" x14ac:dyDescent="0.25">
      <c r="A5689" s="430" t="s">
        <v>4407</v>
      </c>
      <c r="B5689" s="430">
        <v>1</v>
      </c>
      <c r="C5689" s="430" t="s">
        <v>4408</v>
      </c>
      <c r="D5689" s="430" t="s">
        <v>4022</v>
      </c>
      <c r="E5689" s="430">
        <v>103</v>
      </c>
      <c r="F5689" s="430">
        <v>0</v>
      </c>
      <c r="G5689" s="430">
        <v>0</v>
      </c>
      <c r="H5689" s="430">
        <v>0</v>
      </c>
      <c r="I5689" s="430">
        <v>0</v>
      </c>
      <c r="J5689" s="430">
        <v>0</v>
      </c>
      <c r="K5689" s="430">
        <v>0</v>
      </c>
      <c r="L5689" s="430">
        <v>0</v>
      </c>
      <c r="M5689" s="430">
        <v>0</v>
      </c>
      <c r="N5689" s="430">
        <v>0</v>
      </c>
      <c r="O5689" s="430">
        <v>0</v>
      </c>
      <c r="P5689" s="430">
        <v>0</v>
      </c>
      <c r="Q5689" s="430">
        <v>0</v>
      </c>
      <c r="R5689" s="430">
        <v>0</v>
      </c>
      <c r="S5689" s="430">
        <v>0</v>
      </c>
      <c r="T5689" s="430">
        <v>0</v>
      </c>
      <c r="U5689" s="430">
        <v>0</v>
      </c>
      <c r="V5689" s="430">
        <v>0</v>
      </c>
      <c r="W5689" s="430">
        <v>0</v>
      </c>
      <c r="X5689" s="430">
        <v>0</v>
      </c>
      <c r="Y5689" s="430">
        <v>0</v>
      </c>
      <c r="Z5689" s="430">
        <v>0</v>
      </c>
      <c r="AA5689" s="430">
        <v>0</v>
      </c>
      <c r="AB5689" s="430">
        <v>0</v>
      </c>
      <c r="AC5689" s="430">
        <v>0</v>
      </c>
      <c r="AD5689" s="430">
        <v>0</v>
      </c>
      <c r="AE5689" s="430">
        <v>0</v>
      </c>
      <c r="AF5689" s="430">
        <v>0</v>
      </c>
      <c r="AG5689" s="430">
        <v>0</v>
      </c>
      <c r="AH5689" s="430">
        <v>0</v>
      </c>
      <c r="AI5689" s="430">
        <v>0</v>
      </c>
      <c r="AJ5689" s="430">
        <v>0</v>
      </c>
      <c r="AK5689" s="430">
        <v>0</v>
      </c>
      <c r="AL5689" s="430">
        <v>0</v>
      </c>
    </row>
    <row r="5690" spans="1:38" x14ac:dyDescent="0.25">
      <c r="A5690" s="430" t="s">
        <v>4407</v>
      </c>
      <c r="B5690" s="430">
        <v>1</v>
      </c>
      <c r="C5690" s="430" t="s">
        <v>4408</v>
      </c>
      <c r="D5690" s="430" t="s">
        <v>4024</v>
      </c>
      <c r="E5690" s="430">
        <v>103</v>
      </c>
      <c r="F5690" s="430">
        <v>1.81935152E-3</v>
      </c>
      <c r="G5690" s="430">
        <v>1.81935152E-3</v>
      </c>
      <c r="H5690" s="430">
        <v>1.81935152E-3</v>
      </c>
      <c r="I5690" s="430">
        <v>2.2741893999999999E-3</v>
      </c>
      <c r="J5690" s="430">
        <v>2.5016083400000002E-3</v>
      </c>
      <c r="K5690" s="430">
        <v>3.14367312E-3</v>
      </c>
      <c r="L5690" s="430">
        <v>3.4909324100000001E-3</v>
      </c>
      <c r="M5690" s="430">
        <v>3.6892167899999998E-3</v>
      </c>
      <c r="N5690" s="430">
        <v>4.5236298800000003E-3</v>
      </c>
      <c r="O5690" s="430">
        <v>4.5903965800000003E-3</v>
      </c>
      <c r="P5690" s="430">
        <v>7.4321850399999998E-3</v>
      </c>
      <c r="Q5690" s="430">
        <v>8.2336285500000002E-3</v>
      </c>
      <c r="R5690" s="430">
        <v>2.0584086670000001E-2</v>
      </c>
      <c r="S5690" s="430">
        <v>1.931464514E-2</v>
      </c>
      <c r="T5690" s="430">
        <v>1.9544960470000001E-2</v>
      </c>
      <c r="U5690" s="430">
        <v>1.7079437060000001E-2</v>
      </c>
      <c r="V5690" s="430">
        <v>2.4552208589999999E-2</v>
      </c>
      <c r="W5690" s="430">
        <v>1.9172482139999999E-2</v>
      </c>
      <c r="X5690" s="430">
        <v>1.96749245E-2</v>
      </c>
      <c r="Y5690" s="430">
        <v>1.226474655E-2</v>
      </c>
      <c r="Z5690" s="430">
        <v>1.39948445E-3</v>
      </c>
      <c r="AA5690" s="430">
        <v>6.8102130599999996E-3</v>
      </c>
      <c r="AB5690" s="430">
        <v>5.0003460499999999E-3</v>
      </c>
      <c r="AC5690" s="430">
        <v>5.5657877099999998E-3</v>
      </c>
      <c r="AD5690" s="430">
        <v>3.2899577200000002E-3</v>
      </c>
      <c r="AE5690" s="430">
        <v>3.7691500699999999E-3</v>
      </c>
      <c r="AF5690" s="430">
        <v>3.9320949500000002E-3</v>
      </c>
      <c r="AG5690" s="430">
        <v>3.4815139100000001E-3</v>
      </c>
      <c r="AH5690" s="430">
        <v>4.24879644E-3</v>
      </c>
      <c r="AI5690" s="430">
        <v>4.8281774800000002E-3</v>
      </c>
      <c r="AJ5690" s="430">
        <v>3.4819647099999999E-3</v>
      </c>
      <c r="AK5690" s="430">
        <v>6.2479382700000004E-3</v>
      </c>
      <c r="AL5690" s="430">
        <v>0</v>
      </c>
    </row>
    <row r="5691" spans="1:38" x14ac:dyDescent="0.25">
      <c r="A5691" s="430" t="s">
        <v>4407</v>
      </c>
      <c r="B5691" s="430">
        <v>1</v>
      </c>
      <c r="C5691" s="430" t="s">
        <v>4408</v>
      </c>
      <c r="D5691" s="430" t="s">
        <v>4026</v>
      </c>
      <c r="E5691" s="430">
        <v>103</v>
      </c>
      <c r="F5691" s="430">
        <v>0</v>
      </c>
      <c r="G5691" s="430">
        <v>0</v>
      </c>
      <c r="H5691" s="430">
        <v>0</v>
      </c>
      <c r="I5691" s="430">
        <v>0</v>
      </c>
      <c r="J5691" s="430">
        <v>0</v>
      </c>
      <c r="K5691" s="430">
        <v>0</v>
      </c>
      <c r="L5691" s="430">
        <v>0</v>
      </c>
      <c r="M5691" s="430">
        <v>0</v>
      </c>
      <c r="N5691" s="430">
        <v>0</v>
      </c>
      <c r="O5691" s="430">
        <v>0</v>
      </c>
      <c r="P5691" s="430">
        <v>0</v>
      </c>
      <c r="Q5691" s="430">
        <v>0</v>
      </c>
      <c r="R5691" s="430">
        <v>0</v>
      </c>
      <c r="S5691" s="430">
        <v>0</v>
      </c>
      <c r="T5691" s="430">
        <v>0</v>
      </c>
      <c r="U5691" s="430">
        <v>0</v>
      </c>
      <c r="V5691" s="430">
        <v>0</v>
      </c>
      <c r="W5691" s="430">
        <v>0</v>
      </c>
      <c r="X5691" s="430">
        <v>0</v>
      </c>
      <c r="Y5691" s="430">
        <v>0</v>
      </c>
      <c r="Z5691" s="430">
        <v>0</v>
      </c>
      <c r="AA5691" s="430">
        <v>0</v>
      </c>
      <c r="AB5691" s="430">
        <v>0</v>
      </c>
      <c r="AC5691" s="430">
        <v>0</v>
      </c>
      <c r="AD5691" s="430">
        <v>0</v>
      </c>
      <c r="AE5691" s="430">
        <v>0</v>
      </c>
      <c r="AF5691" s="430">
        <v>0</v>
      </c>
      <c r="AG5691" s="430">
        <v>0</v>
      </c>
      <c r="AH5691" s="430">
        <v>0</v>
      </c>
      <c r="AI5691" s="430">
        <v>0</v>
      </c>
      <c r="AJ5691" s="430">
        <v>0</v>
      </c>
      <c r="AK5691" s="430">
        <v>0</v>
      </c>
      <c r="AL5691" s="430">
        <v>0</v>
      </c>
    </row>
    <row r="5692" spans="1:38" x14ac:dyDescent="0.25">
      <c r="A5692" s="430" t="s">
        <v>4407</v>
      </c>
      <c r="B5692" s="430">
        <v>1</v>
      </c>
      <c r="C5692" s="430" t="s">
        <v>4408</v>
      </c>
      <c r="D5692" s="430" t="s">
        <v>4028</v>
      </c>
      <c r="E5692" s="430">
        <v>103</v>
      </c>
      <c r="F5692" s="430">
        <v>1.0360511E-4</v>
      </c>
      <c r="G5692" s="430">
        <v>1.0360511E-4</v>
      </c>
      <c r="H5692" s="430">
        <v>1.0360511E-4</v>
      </c>
      <c r="I5692" s="430">
        <v>1.2950679E-4</v>
      </c>
      <c r="J5692" s="430">
        <v>1.4245763E-4</v>
      </c>
      <c r="K5692" s="430">
        <v>1.7902072999999999E-4</v>
      </c>
      <c r="L5692" s="430">
        <v>1.9879475000000001E-4</v>
      </c>
      <c r="M5692" s="430">
        <v>2.1008729E-4</v>
      </c>
      <c r="N5692" s="430">
        <v>2.5760322000000001E-4</v>
      </c>
      <c r="O5692" s="430">
        <v>2.6140604E-4</v>
      </c>
      <c r="P5692" s="430">
        <v>4.2323519E-4</v>
      </c>
      <c r="Q5692" s="430">
        <v>4.6887386E-4</v>
      </c>
      <c r="R5692" s="430">
        <v>1.17218626E-3</v>
      </c>
      <c r="S5692" s="430">
        <v>1.09989565E-3</v>
      </c>
      <c r="T5692" s="430">
        <v>1.1130123200000001E-3</v>
      </c>
      <c r="U5692" s="430">
        <v>9.7260904999999995E-4</v>
      </c>
      <c r="V5692" s="430">
        <v>1.3981562000000001E-3</v>
      </c>
      <c r="W5692" s="430">
        <v>1.0918005700000001E-3</v>
      </c>
      <c r="X5692" s="430">
        <v>1.1204118799999999E-3</v>
      </c>
      <c r="Y5692" s="430">
        <v>8.8232508E-4</v>
      </c>
      <c r="Z5692" s="430">
        <v>1.0381360500000001E-3</v>
      </c>
      <c r="AA5692" s="430">
        <v>2.3386859999999999E-5</v>
      </c>
      <c r="AB5692" s="430">
        <v>2.353015E-5</v>
      </c>
      <c r="AC5692" s="430">
        <v>1.1351143999999999E-4</v>
      </c>
      <c r="AD5692" s="430">
        <v>1.1988381999999999E-4</v>
      </c>
      <c r="AE5692" s="430">
        <v>2.0398700000000002E-6</v>
      </c>
      <c r="AF5692" s="430">
        <v>6.0751739999999999E-5</v>
      </c>
      <c r="AG5692" s="430">
        <v>1.7532899999999999E-6</v>
      </c>
      <c r="AH5692" s="430">
        <v>1.63576E-6</v>
      </c>
      <c r="AI5692" s="430">
        <v>1.4667099999999999E-6</v>
      </c>
      <c r="AJ5692" s="430">
        <v>9.3862999999999998E-7</v>
      </c>
      <c r="AK5692" s="430">
        <v>1.08675E-6</v>
      </c>
      <c r="AL5692" s="430">
        <v>0</v>
      </c>
    </row>
    <row r="5693" spans="1:38" x14ac:dyDescent="0.25">
      <c r="A5693" s="430" t="s">
        <v>4407</v>
      </c>
      <c r="B5693" s="430">
        <v>1</v>
      </c>
      <c r="C5693" s="430" t="s">
        <v>4408</v>
      </c>
      <c r="D5693" s="430" t="s">
        <v>4030</v>
      </c>
      <c r="E5693" s="430">
        <v>103</v>
      </c>
      <c r="F5693" s="430">
        <v>0</v>
      </c>
      <c r="G5693" s="430">
        <v>0</v>
      </c>
      <c r="H5693" s="430">
        <v>0</v>
      </c>
      <c r="I5693" s="430">
        <v>0</v>
      </c>
      <c r="J5693" s="430">
        <v>0</v>
      </c>
      <c r="K5693" s="430">
        <v>0</v>
      </c>
      <c r="L5693" s="430">
        <v>0</v>
      </c>
      <c r="M5693" s="430">
        <v>0</v>
      </c>
      <c r="N5693" s="430">
        <v>0</v>
      </c>
      <c r="O5693" s="430">
        <v>0</v>
      </c>
      <c r="P5693" s="430">
        <v>0</v>
      </c>
      <c r="Q5693" s="430">
        <v>0</v>
      </c>
      <c r="R5693" s="430">
        <v>0</v>
      </c>
      <c r="S5693" s="430">
        <v>0</v>
      </c>
      <c r="T5693" s="430">
        <v>0</v>
      </c>
      <c r="U5693" s="430">
        <v>0</v>
      </c>
      <c r="V5693" s="430">
        <v>0</v>
      </c>
      <c r="W5693" s="430">
        <v>0</v>
      </c>
      <c r="X5693" s="430">
        <v>0</v>
      </c>
      <c r="Y5693" s="430">
        <v>0</v>
      </c>
      <c r="Z5693" s="430">
        <v>0</v>
      </c>
      <c r="AA5693" s="430">
        <v>0</v>
      </c>
      <c r="AB5693" s="430">
        <v>0</v>
      </c>
      <c r="AC5693" s="430">
        <v>0</v>
      </c>
      <c r="AD5693" s="430">
        <v>0</v>
      </c>
      <c r="AE5693" s="430">
        <v>0</v>
      </c>
      <c r="AF5693" s="430">
        <v>0</v>
      </c>
      <c r="AG5693" s="430">
        <v>0</v>
      </c>
      <c r="AH5693" s="430">
        <v>0</v>
      </c>
      <c r="AI5693" s="430">
        <v>0</v>
      </c>
      <c r="AJ5693" s="430">
        <v>0</v>
      </c>
      <c r="AK5693" s="430">
        <v>0</v>
      </c>
      <c r="AL5693" s="430">
        <v>0</v>
      </c>
    </row>
    <row r="5694" spans="1:38" x14ac:dyDescent="0.25">
      <c r="A5694" s="430" t="s">
        <v>4407</v>
      </c>
      <c r="B5694" s="430">
        <v>1</v>
      </c>
      <c r="C5694" s="430" t="s">
        <v>4408</v>
      </c>
      <c r="D5694" s="430" t="s">
        <v>4032</v>
      </c>
      <c r="E5694" s="430">
        <v>103</v>
      </c>
      <c r="F5694" s="430">
        <v>0</v>
      </c>
      <c r="G5694" s="430">
        <v>0</v>
      </c>
      <c r="H5694" s="430">
        <v>0</v>
      </c>
      <c r="I5694" s="430">
        <v>0</v>
      </c>
      <c r="J5694" s="430">
        <v>0</v>
      </c>
      <c r="K5694" s="430">
        <v>0</v>
      </c>
      <c r="L5694" s="430">
        <v>0</v>
      </c>
      <c r="M5694" s="430">
        <v>0</v>
      </c>
      <c r="N5694" s="430">
        <v>0</v>
      </c>
      <c r="O5694" s="430">
        <v>0</v>
      </c>
      <c r="P5694" s="430">
        <v>0</v>
      </c>
      <c r="Q5694" s="430">
        <v>0</v>
      </c>
      <c r="R5694" s="430">
        <v>0</v>
      </c>
      <c r="S5694" s="430">
        <v>0</v>
      </c>
      <c r="T5694" s="430">
        <v>0</v>
      </c>
      <c r="U5694" s="430">
        <v>0</v>
      </c>
      <c r="V5694" s="430">
        <v>0</v>
      </c>
      <c r="W5694" s="430">
        <v>0</v>
      </c>
      <c r="X5694" s="430">
        <v>0</v>
      </c>
      <c r="Y5694" s="430">
        <v>0</v>
      </c>
      <c r="Z5694" s="430">
        <v>0</v>
      </c>
      <c r="AA5694" s="430">
        <v>0</v>
      </c>
      <c r="AB5694" s="430">
        <v>0</v>
      </c>
      <c r="AC5694" s="430">
        <v>0</v>
      </c>
      <c r="AD5694" s="430">
        <v>0</v>
      </c>
      <c r="AE5694" s="430">
        <v>0</v>
      </c>
      <c r="AF5694" s="430">
        <v>0</v>
      </c>
      <c r="AG5694" s="430">
        <v>0</v>
      </c>
      <c r="AH5694" s="430">
        <v>0</v>
      </c>
      <c r="AI5694" s="430">
        <v>0</v>
      </c>
      <c r="AJ5694" s="430">
        <v>0</v>
      </c>
      <c r="AK5694" s="430">
        <v>0</v>
      </c>
      <c r="AL5694" s="430">
        <v>0</v>
      </c>
    </row>
    <row r="5695" spans="1:38" x14ac:dyDescent="0.25">
      <c r="A5695" s="430" t="s">
        <v>4407</v>
      </c>
      <c r="B5695" s="430">
        <v>1</v>
      </c>
      <c r="C5695" s="430" t="s">
        <v>4408</v>
      </c>
      <c r="D5695" s="430" t="s">
        <v>4034</v>
      </c>
      <c r="E5695" s="430">
        <v>103</v>
      </c>
      <c r="F5695" s="430">
        <v>0</v>
      </c>
      <c r="G5695" s="430">
        <v>0</v>
      </c>
      <c r="H5695" s="430">
        <v>0</v>
      </c>
      <c r="I5695" s="430">
        <v>0</v>
      </c>
      <c r="J5695" s="430">
        <v>0</v>
      </c>
      <c r="K5695" s="430">
        <v>0</v>
      </c>
      <c r="L5695" s="430">
        <v>0</v>
      </c>
      <c r="M5695" s="430">
        <v>0</v>
      </c>
      <c r="N5695" s="430">
        <v>0</v>
      </c>
      <c r="O5695" s="430">
        <v>0</v>
      </c>
      <c r="P5695" s="430">
        <v>0</v>
      </c>
      <c r="Q5695" s="430">
        <v>0</v>
      </c>
      <c r="R5695" s="430">
        <v>0</v>
      </c>
      <c r="S5695" s="430">
        <v>0</v>
      </c>
      <c r="T5695" s="430">
        <v>0</v>
      </c>
      <c r="U5695" s="430">
        <v>0</v>
      </c>
      <c r="V5695" s="430">
        <v>0</v>
      </c>
      <c r="W5695" s="430">
        <v>0</v>
      </c>
      <c r="X5695" s="430">
        <v>0</v>
      </c>
      <c r="Y5695" s="430">
        <v>0</v>
      </c>
      <c r="Z5695" s="430">
        <v>0</v>
      </c>
      <c r="AA5695" s="430">
        <v>0</v>
      </c>
      <c r="AB5695" s="430">
        <v>0</v>
      </c>
      <c r="AC5695" s="430">
        <v>0</v>
      </c>
      <c r="AD5695" s="430">
        <v>0</v>
      </c>
      <c r="AE5695" s="430">
        <v>0</v>
      </c>
      <c r="AF5695" s="430">
        <v>0</v>
      </c>
      <c r="AG5695" s="430">
        <v>0</v>
      </c>
      <c r="AH5695" s="430">
        <v>0</v>
      </c>
      <c r="AI5695" s="430">
        <v>0</v>
      </c>
      <c r="AJ5695" s="430">
        <v>0</v>
      </c>
      <c r="AK5695" s="430">
        <v>0</v>
      </c>
      <c r="AL5695" s="430">
        <v>0</v>
      </c>
    </row>
    <row r="5696" spans="1:38" x14ac:dyDescent="0.25">
      <c r="A5696" s="430" t="s">
        <v>4407</v>
      </c>
      <c r="B5696" s="430">
        <v>1</v>
      </c>
      <c r="C5696" s="430" t="s">
        <v>4408</v>
      </c>
      <c r="D5696" s="430" t="s">
        <v>4036</v>
      </c>
      <c r="E5696" s="430">
        <v>103</v>
      </c>
      <c r="F5696" s="430">
        <v>9.4002104000000003E-4</v>
      </c>
      <c r="G5696" s="430">
        <v>9.4002104000000003E-4</v>
      </c>
      <c r="H5696" s="430">
        <v>9.4002104000000003E-4</v>
      </c>
      <c r="I5696" s="430">
        <v>1.1750246900000001E-3</v>
      </c>
      <c r="J5696" s="430">
        <v>1.2925273199999999E-3</v>
      </c>
      <c r="K5696" s="430">
        <v>1.62426943E-3</v>
      </c>
      <c r="L5696" s="430">
        <v>1.8036910500000001E-3</v>
      </c>
      <c r="M5696" s="430">
        <v>1.9061401799999999E-3</v>
      </c>
      <c r="N5696" s="430">
        <v>2.3372643700000002E-3</v>
      </c>
      <c r="O5696" s="430">
        <v>2.37176023E-3</v>
      </c>
      <c r="P5696" s="430">
        <v>3.8400528600000001E-3</v>
      </c>
      <c r="Q5696" s="430">
        <v>4.2541416400000004E-3</v>
      </c>
      <c r="R5696" s="430">
        <v>1.0635363760000001E-2</v>
      </c>
      <c r="S5696" s="430">
        <v>9.9794690799999992E-3</v>
      </c>
      <c r="T5696" s="430">
        <v>1.009846901E-2</v>
      </c>
      <c r="U5696" s="430">
        <v>8.8245838800000004E-3</v>
      </c>
      <c r="V5696" s="430">
        <v>1.2685606990000001E-2</v>
      </c>
      <c r="W5696" s="430">
        <v>9.9060160500000008E-3</v>
      </c>
      <c r="X5696" s="430">
        <v>1.016561889E-2</v>
      </c>
      <c r="Y5696" s="430">
        <v>8.0054190999999993E-3</v>
      </c>
      <c r="Z5696" s="430">
        <v>9.3795331700000008E-3</v>
      </c>
      <c r="AA5696" s="430">
        <v>6.96816372E-3</v>
      </c>
      <c r="AB5696" s="430">
        <v>7.0110106499999998E-3</v>
      </c>
      <c r="AC5696" s="430">
        <v>5.0740357499999998E-3</v>
      </c>
      <c r="AD5696" s="430">
        <v>1.0249169840000001E-2</v>
      </c>
      <c r="AE5696" s="430">
        <v>2.79744423E-3</v>
      </c>
      <c r="AF5696" s="430">
        <v>8.4345163000000003E-4</v>
      </c>
      <c r="AG5696" s="430">
        <v>8.5635417000000001E-4</v>
      </c>
      <c r="AH5696" s="430">
        <v>1.0124871399999999E-3</v>
      </c>
      <c r="AI5696" s="430">
        <v>8.5296994999999997E-4</v>
      </c>
      <c r="AJ5696" s="430">
        <v>7.3753778000000005E-4</v>
      </c>
      <c r="AK5696" s="430">
        <v>9.2868503000000005E-4</v>
      </c>
      <c r="AL5696" s="430">
        <v>0</v>
      </c>
    </row>
    <row r="5697" spans="1:38" x14ac:dyDescent="0.25">
      <c r="A5697" s="430" t="s">
        <v>4407</v>
      </c>
      <c r="B5697" s="430">
        <v>1</v>
      </c>
      <c r="C5697" s="430" t="s">
        <v>4408</v>
      </c>
      <c r="D5697" s="430" t="s">
        <v>4038</v>
      </c>
      <c r="E5697" s="430">
        <v>103</v>
      </c>
      <c r="F5697" s="430">
        <v>0</v>
      </c>
      <c r="G5697" s="430">
        <v>0</v>
      </c>
      <c r="H5697" s="430">
        <v>0</v>
      </c>
      <c r="I5697" s="430">
        <v>0</v>
      </c>
      <c r="J5697" s="430">
        <v>0</v>
      </c>
      <c r="K5697" s="430">
        <v>0</v>
      </c>
      <c r="L5697" s="430">
        <v>0</v>
      </c>
      <c r="M5697" s="430">
        <v>0</v>
      </c>
      <c r="N5697" s="430">
        <v>0</v>
      </c>
      <c r="O5697" s="430">
        <v>0</v>
      </c>
      <c r="P5697" s="430">
        <v>0</v>
      </c>
      <c r="Q5697" s="430">
        <v>0</v>
      </c>
      <c r="R5697" s="430">
        <v>0</v>
      </c>
      <c r="S5697" s="430">
        <v>0</v>
      </c>
      <c r="T5697" s="430">
        <v>0</v>
      </c>
      <c r="U5697" s="430">
        <v>0</v>
      </c>
      <c r="V5697" s="430">
        <v>0</v>
      </c>
      <c r="W5697" s="430">
        <v>0</v>
      </c>
      <c r="X5697" s="430">
        <v>0</v>
      </c>
      <c r="Y5697" s="430">
        <v>0</v>
      </c>
      <c r="Z5697" s="430">
        <v>0</v>
      </c>
      <c r="AA5697" s="430">
        <v>7.8687928900000002E-3</v>
      </c>
      <c r="AB5697" s="430">
        <v>7.9171782199999995E-3</v>
      </c>
      <c r="AC5697" s="430">
        <v>2.7276942000000002E-4</v>
      </c>
      <c r="AD5697" s="430">
        <v>1.4935809000000001E-4</v>
      </c>
      <c r="AE5697" s="430">
        <v>2.7368229000000001E-4</v>
      </c>
      <c r="AF5697" s="430">
        <v>2.3903026000000001E-4</v>
      </c>
      <c r="AG5697" s="430">
        <v>2.3465428000000001E-4</v>
      </c>
      <c r="AH5697" s="430">
        <v>2.1948485999999999E-4</v>
      </c>
      <c r="AI5697" s="430">
        <v>1.9852427E-4</v>
      </c>
      <c r="AJ5697" s="430">
        <v>1.2520165E-4</v>
      </c>
      <c r="AK5697" s="430">
        <v>1.4496600999999999E-4</v>
      </c>
      <c r="AL5697" s="430">
        <v>0</v>
      </c>
    </row>
    <row r="5698" spans="1:38" x14ac:dyDescent="0.25">
      <c r="A5698" s="430" t="s">
        <v>4407</v>
      </c>
      <c r="B5698" s="430">
        <v>1</v>
      </c>
      <c r="C5698" s="430" t="s">
        <v>4408</v>
      </c>
      <c r="D5698" s="430" t="s">
        <v>4040</v>
      </c>
      <c r="E5698" s="430">
        <v>103</v>
      </c>
      <c r="F5698" s="430">
        <v>1.0238070500000001E-3</v>
      </c>
      <c r="G5698" s="430">
        <v>1.0238070500000001E-3</v>
      </c>
      <c r="H5698" s="430">
        <v>1.0238070500000001E-3</v>
      </c>
      <c r="I5698" s="430">
        <v>1.2797584100000001E-3</v>
      </c>
      <c r="J5698" s="430">
        <v>1.4077357E-3</v>
      </c>
      <c r="K5698" s="430">
        <v>1.76904546E-3</v>
      </c>
      <c r="L5698" s="430">
        <v>1.96445921E-3</v>
      </c>
      <c r="M5698" s="430">
        <v>2.0760402600000002E-3</v>
      </c>
      <c r="N5698" s="430">
        <v>2.54559193E-3</v>
      </c>
      <c r="O5698" s="430">
        <v>2.5831628899999999E-3</v>
      </c>
      <c r="P5698" s="430">
        <v>4.1823292000000003E-3</v>
      </c>
      <c r="Q5698" s="430">
        <v>4.6333256199999999E-3</v>
      </c>
      <c r="R5698" s="430">
        <v>1.1583325320000001E-2</v>
      </c>
      <c r="S5698" s="430">
        <v>1.086896993E-2</v>
      </c>
      <c r="T5698" s="430">
        <v>1.0998574929999999E-2</v>
      </c>
      <c r="U5698" s="430">
        <v>9.6111461600000003E-3</v>
      </c>
      <c r="V5698" s="430">
        <v>1.381631482E-2</v>
      </c>
      <c r="W5698" s="430">
        <v>1.078896903E-2</v>
      </c>
      <c r="X5698" s="430">
        <v>1.107171079E-2</v>
      </c>
      <c r="Y5698" s="430">
        <v>8.7189662699999997E-3</v>
      </c>
      <c r="Z5698" s="430">
        <v>1.1081890820000001E-2</v>
      </c>
      <c r="AA5698" s="430">
        <v>0</v>
      </c>
      <c r="AB5698" s="430">
        <v>0</v>
      </c>
      <c r="AC5698" s="430">
        <v>1.3756967E-2</v>
      </c>
      <c r="AD5698" s="430">
        <v>1.128932E-2</v>
      </c>
      <c r="AE5698" s="430">
        <v>1.1247460000000001E-2</v>
      </c>
      <c r="AF5698" s="430">
        <v>9.8564199999999994E-3</v>
      </c>
      <c r="AG5698" s="430">
        <v>1.333724E-2</v>
      </c>
      <c r="AH5698" s="430">
        <v>1.1527600000000001E-2</v>
      </c>
      <c r="AI5698" s="430">
        <v>9.7404999999999992E-3</v>
      </c>
      <c r="AJ5698" s="430">
        <v>1.22682E-2</v>
      </c>
      <c r="AK5698" s="430">
        <v>1.482005E-2</v>
      </c>
      <c r="AL5698" s="430">
        <v>0</v>
      </c>
    </row>
    <row r="5699" spans="1:38" x14ac:dyDescent="0.25">
      <c r="A5699" s="430" t="s">
        <v>4407</v>
      </c>
      <c r="B5699" s="430">
        <v>1</v>
      </c>
      <c r="C5699" s="430" t="s">
        <v>4408</v>
      </c>
      <c r="D5699" s="430" t="s">
        <v>4286</v>
      </c>
      <c r="E5699" s="430">
        <v>103</v>
      </c>
      <c r="F5699" s="430">
        <v>0</v>
      </c>
      <c r="G5699" s="430">
        <v>0</v>
      </c>
      <c r="H5699" s="430">
        <v>0</v>
      </c>
      <c r="I5699" s="430">
        <v>0</v>
      </c>
      <c r="J5699" s="430">
        <v>0</v>
      </c>
      <c r="K5699" s="430">
        <v>0</v>
      </c>
      <c r="L5699" s="430">
        <v>0</v>
      </c>
      <c r="M5699" s="430">
        <v>0</v>
      </c>
      <c r="N5699" s="430">
        <v>0</v>
      </c>
      <c r="O5699" s="430">
        <v>0</v>
      </c>
      <c r="P5699" s="430">
        <v>0</v>
      </c>
      <c r="Q5699" s="430">
        <v>0</v>
      </c>
      <c r="R5699" s="430">
        <v>0</v>
      </c>
      <c r="S5699" s="430">
        <v>0</v>
      </c>
      <c r="T5699" s="430">
        <v>0</v>
      </c>
      <c r="U5699" s="430">
        <v>0</v>
      </c>
      <c r="V5699" s="430">
        <v>0</v>
      </c>
      <c r="W5699" s="430">
        <v>0</v>
      </c>
      <c r="X5699" s="430">
        <v>0</v>
      </c>
      <c r="Y5699" s="430">
        <v>0</v>
      </c>
      <c r="Z5699" s="430">
        <v>0</v>
      </c>
      <c r="AA5699" s="430">
        <v>0</v>
      </c>
      <c r="AB5699" s="430">
        <v>0</v>
      </c>
      <c r="AC5699" s="430">
        <v>0</v>
      </c>
      <c r="AD5699" s="430">
        <v>0</v>
      </c>
      <c r="AE5699" s="430">
        <v>0</v>
      </c>
      <c r="AF5699" s="430">
        <v>0</v>
      </c>
      <c r="AG5699" s="430">
        <v>0</v>
      </c>
      <c r="AH5699" s="430">
        <v>0</v>
      </c>
      <c r="AI5699" s="430">
        <v>0</v>
      </c>
      <c r="AJ5699" s="430">
        <v>0</v>
      </c>
      <c r="AK5699" s="430">
        <v>0</v>
      </c>
      <c r="AL5699" s="430">
        <v>0</v>
      </c>
    </row>
    <row r="5700" spans="1:38" x14ac:dyDescent="0.25">
      <c r="A5700" s="430" t="s">
        <v>4407</v>
      </c>
      <c r="B5700" s="430">
        <v>1</v>
      </c>
      <c r="C5700" s="430" t="s">
        <v>4408</v>
      </c>
      <c r="D5700" s="430" t="s">
        <v>4042</v>
      </c>
      <c r="E5700" s="430">
        <v>103</v>
      </c>
      <c r="F5700" s="430">
        <v>0</v>
      </c>
      <c r="G5700" s="430">
        <v>0</v>
      </c>
      <c r="H5700" s="430">
        <v>0</v>
      </c>
      <c r="I5700" s="430">
        <v>0</v>
      </c>
      <c r="J5700" s="430">
        <v>0</v>
      </c>
      <c r="K5700" s="430">
        <v>0</v>
      </c>
      <c r="L5700" s="430">
        <v>0</v>
      </c>
      <c r="M5700" s="430">
        <v>0</v>
      </c>
      <c r="N5700" s="430">
        <v>0</v>
      </c>
      <c r="O5700" s="430">
        <v>0</v>
      </c>
      <c r="P5700" s="430">
        <v>0</v>
      </c>
      <c r="Q5700" s="430">
        <v>0</v>
      </c>
      <c r="R5700" s="430">
        <v>0</v>
      </c>
      <c r="S5700" s="430">
        <v>0</v>
      </c>
      <c r="T5700" s="430">
        <v>0</v>
      </c>
      <c r="U5700" s="430">
        <v>0</v>
      </c>
      <c r="V5700" s="430">
        <v>0</v>
      </c>
      <c r="W5700" s="430">
        <v>0</v>
      </c>
      <c r="X5700" s="430">
        <v>0</v>
      </c>
      <c r="Y5700" s="430">
        <v>0</v>
      </c>
      <c r="Z5700" s="430">
        <v>0</v>
      </c>
      <c r="AA5700" s="430">
        <v>0</v>
      </c>
      <c r="AB5700" s="430">
        <v>0</v>
      </c>
      <c r="AC5700" s="430">
        <v>0</v>
      </c>
      <c r="AD5700" s="430">
        <v>0</v>
      </c>
      <c r="AE5700" s="430">
        <v>0</v>
      </c>
      <c r="AF5700" s="430">
        <v>0</v>
      </c>
      <c r="AG5700" s="430">
        <v>0</v>
      </c>
      <c r="AH5700" s="430">
        <v>0</v>
      </c>
      <c r="AI5700" s="430">
        <v>0</v>
      </c>
      <c r="AJ5700" s="430">
        <v>0</v>
      </c>
      <c r="AK5700" s="430">
        <v>0</v>
      </c>
      <c r="AL5700" s="430">
        <v>0</v>
      </c>
    </row>
    <row r="5701" spans="1:38" x14ac:dyDescent="0.25">
      <c r="A5701" s="430" t="s">
        <v>4407</v>
      </c>
      <c r="B5701" s="430">
        <v>1</v>
      </c>
      <c r="C5701" s="430" t="s">
        <v>4408</v>
      </c>
      <c r="D5701" s="430" t="s">
        <v>4044</v>
      </c>
      <c r="E5701" s="430">
        <v>103</v>
      </c>
      <c r="F5701" s="430">
        <v>5.3876879E-4</v>
      </c>
      <c r="G5701" s="430">
        <v>5.3876879E-4</v>
      </c>
      <c r="H5701" s="430">
        <v>5.3876879E-4</v>
      </c>
      <c r="I5701" s="430">
        <v>6.7346139000000005E-4</v>
      </c>
      <c r="J5701" s="430">
        <v>7.4080768999999996E-4</v>
      </c>
      <c r="K5701" s="430">
        <v>9.3094225000000001E-4</v>
      </c>
      <c r="L5701" s="430">
        <v>1.03377778E-3</v>
      </c>
      <c r="M5701" s="430">
        <v>1.0924960899999999E-3</v>
      </c>
      <c r="N5701" s="430">
        <v>1.3395924500000001E-3</v>
      </c>
      <c r="O5701" s="430">
        <v>1.3593648600000001E-3</v>
      </c>
      <c r="P5701" s="430">
        <v>2.2009102499999998E-3</v>
      </c>
      <c r="Q5701" s="430">
        <v>2.43824357E-3</v>
      </c>
      <c r="R5701" s="430">
        <v>6.0956129499999999E-3</v>
      </c>
      <c r="S5701" s="430">
        <v>5.7196908299999996E-3</v>
      </c>
      <c r="T5701" s="430">
        <v>5.7878936499999997E-3</v>
      </c>
      <c r="U5701" s="430">
        <v>5.0577731400000001E-3</v>
      </c>
      <c r="V5701" s="430">
        <v>7.2707020400000003E-3</v>
      </c>
      <c r="W5701" s="430">
        <v>5.6775909400000003E-3</v>
      </c>
      <c r="X5701" s="430">
        <v>5.8263806999999997E-3</v>
      </c>
      <c r="Y5701" s="430">
        <v>4.5882713799999999E-3</v>
      </c>
      <c r="Z5701" s="430">
        <v>5.3985231999999998E-3</v>
      </c>
      <c r="AA5701" s="430">
        <v>6.7407480000000004E-4</v>
      </c>
      <c r="AB5701" s="430">
        <v>6.7822054999999997E-4</v>
      </c>
      <c r="AC5701" s="430">
        <v>3.2816452899999998E-3</v>
      </c>
      <c r="AD5701" s="430">
        <v>4.1498152500000001E-3</v>
      </c>
      <c r="AE5701" s="430">
        <v>5.1412113899999999E-3</v>
      </c>
      <c r="AF5701" s="430">
        <v>6.2161520399999998E-3</v>
      </c>
      <c r="AG5701" s="430">
        <v>7.6550154800000001E-3</v>
      </c>
      <c r="AH5701" s="430">
        <v>7.6502369999999998E-3</v>
      </c>
      <c r="AI5701" s="430">
        <v>7.8611840299999992E-3</v>
      </c>
      <c r="AJ5701" s="430">
        <v>7.6756122100000001E-3</v>
      </c>
      <c r="AK5701" s="430">
        <v>5.4810534099999997E-3</v>
      </c>
      <c r="AL5701" s="430">
        <v>0</v>
      </c>
    </row>
    <row r="5702" spans="1:38" x14ac:dyDescent="0.25">
      <c r="A5702" s="430" t="s">
        <v>4407</v>
      </c>
      <c r="B5702" s="430">
        <v>1</v>
      </c>
      <c r="C5702" s="430" t="s">
        <v>4408</v>
      </c>
      <c r="D5702" s="430" t="s">
        <v>4046</v>
      </c>
      <c r="E5702" s="430">
        <v>103</v>
      </c>
      <c r="F5702" s="430">
        <v>8.1169759999999994E-5</v>
      </c>
      <c r="G5702" s="430">
        <v>8.1169759999999994E-5</v>
      </c>
      <c r="H5702" s="430">
        <v>8.1169759999999994E-5</v>
      </c>
      <c r="I5702" s="430">
        <v>1.014622E-4</v>
      </c>
      <c r="J5702" s="430">
        <v>1.1160841999999999E-4</v>
      </c>
      <c r="K5702" s="430">
        <v>1.4025354E-4</v>
      </c>
      <c r="L5702" s="430">
        <v>1.5574657000000001E-4</v>
      </c>
      <c r="M5702" s="430">
        <v>1.6459352E-4</v>
      </c>
      <c r="N5702" s="430">
        <v>2.0181994000000001E-4</v>
      </c>
      <c r="O5702" s="430">
        <v>2.0480005000000001E-4</v>
      </c>
      <c r="P5702" s="430">
        <v>3.3158432999999998E-4</v>
      </c>
      <c r="Q5702" s="430">
        <v>3.6734081999999999E-4</v>
      </c>
      <c r="R5702" s="430">
        <v>9.1835365999999997E-4</v>
      </c>
      <c r="S5702" s="430">
        <v>8.6171868999999999E-4</v>
      </c>
      <c r="T5702" s="430">
        <v>8.7199371000000003E-4</v>
      </c>
      <c r="U5702" s="430">
        <v>7.6199529000000005E-4</v>
      </c>
      <c r="V5702" s="430">
        <v>1.0953908699999999E-3</v>
      </c>
      <c r="W5702" s="430">
        <v>8.5537529000000005E-4</v>
      </c>
      <c r="X5702" s="430">
        <v>8.7779131999999997E-4</v>
      </c>
      <c r="Y5702" s="430">
        <v>6.9125993999999999E-4</v>
      </c>
      <c r="Z5702" s="430">
        <v>8.1333174999999997E-4</v>
      </c>
      <c r="AA5702" s="430">
        <v>1.9809549480000001E-2</v>
      </c>
      <c r="AB5702" s="430">
        <v>1.9931358860000001E-2</v>
      </c>
      <c r="AC5702" s="430">
        <v>6.8669236999999996E-4</v>
      </c>
      <c r="AD5702" s="430">
        <v>8.2754000000000001E-5</v>
      </c>
      <c r="AE5702" s="430">
        <v>9.1816689999999997E-5</v>
      </c>
      <c r="AF5702" s="430">
        <v>8.0015389999999999E-5</v>
      </c>
      <c r="AG5702" s="430">
        <v>7.8894829999999998E-5</v>
      </c>
      <c r="AH5702" s="430">
        <v>7.3617250000000001E-5</v>
      </c>
      <c r="AI5702" s="430">
        <v>6.6014829999999999E-5</v>
      </c>
      <c r="AJ5702" s="430">
        <v>4.2265719999999999E-5</v>
      </c>
      <c r="AK5702" s="430">
        <v>4.890858E-5</v>
      </c>
      <c r="AL5702" s="430">
        <v>0</v>
      </c>
    </row>
    <row r="5703" spans="1:38" x14ac:dyDescent="0.25">
      <c r="A5703" s="430" t="s">
        <v>4407</v>
      </c>
      <c r="B5703" s="430">
        <v>1</v>
      </c>
      <c r="C5703" s="430" t="s">
        <v>4408</v>
      </c>
      <c r="D5703" s="430" t="s">
        <v>4227</v>
      </c>
      <c r="E5703" s="430">
        <v>103</v>
      </c>
      <c r="F5703" s="430">
        <v>0</v>
      </c>
      <c r="G5703" s="430">
        <v>0</v>
      </c>
      <c r="H5703" s="430">
        <v>0</v>
      </c>
      <c r="I5703" s="430">
        <v>0</v>
      </c>
      <c r="J5703" s="430">
        <v>0</v>
      </c>
      <c r="K5703" s="430">
        <v>0</v>
      </c>
      <c r="L5703" s="430">
        <v>0</v>
      </c>
      <c r="M5703" s="430">
        <v>0</v>
      </c>
      <c r="N5703" s="430">
        <v>0</v>
      </c>
      <c r="O5703" s="430">
        <v>0</v>
      </c>
      <c r="P5703" s="430">
        <v>0</v>
      </c>
      <c r="Q5703" s="430">
        <v>0</v>
      </c>
      <c r="R5703" s="430">
        <v>0</v>
      </c>
      <c r="S5703" s="430">
        <v>0</v>
      </c>
      <c r="T5703" s="430">
        <v>0</v>
      </c>
      <c r="U5703" s="430">
        <v>0</v>
      </c>
      <c r="V5703" s="430">
        <v>0</v>
      </c>
      <c r="W5703" s="430">
        <v>0</v>
      </c>
      <c r="X5703" s="430">
        <v>0</v>
      </c>
      <c r="Y5703" s="430">
        <v>0</v>
      </c>
      <c r="Z5703" s="430">
        <v>0</v>
      </c>
      <c r="AA5703" s="430">
        <v>0</v>
      </c>
      <c r="AB5703" s="430">
        <v>0</v>
      </c>
      <c r="AC5703" s="430">
        <v>0</v>
      </c>
      <c r="AD5703" s="430">
        <v>0</v>
      </c>
      <c r="AE5703" s="430">
        <v>0</v>
      </c>
      <c r="AF5703" s="430">
        <v>0</v>
      </c>
      <c r="AG5703" s="430">
        <v>0</v>
      </c>
      <c r="AH5703" s="430">
        <v>0</v>
      </c>
      <c r="AI5703" s="430">
        <v>0</v>
      </c>
      <c r="AJ5703" s="430">
        <v>0</v>
      </c>
      <c r="AK5703" s="430">
        <v>0</v>
      </c>
      <c r="AL5703" s="430">
        <v>0</v>
      </c>
    </row>
    <row r="5704" spans="1:38" x14ac:dyDescent="0.25">
      <c r="A5704" s="430" t="s">
        <v>4407</v>
      </c>
      <c r="B5704" s="430">
        <v>1</v>
      </c>
      <c r="C5704" s="430" t="s">
        <v>4408</v>
      </c>
      <c r="D5704" s="430" t="s">
        <v>4048</v>
      </c>
      <c r="E5704" s="430">
        <v>103</v>
      </c>
      <c r="F5704" s="430">
        <v>3.94933E-6</v>
      </c>
      <c r="G5704" s="430">
        <v>3.94933E-6</v>
      </c>
      <c r="H5704" s="430">
        <v>3.94933E-6</v>
      </c>
      <c r="I5704" s="430">
        <v>4.9378700000000002E-6</v>
      </c>
      <c r="J5704" s="430">
        <v>5.4305300000000003E-6</v>
      </c>
      <c r="K5704" s="430">
        <v>6.8247899999999996E-6</v>
      </c>
      <c r="L5704" s="430">
        <v>7.5782700000000004E-6</v>
      </c>
      <c r="M5704" s="430">
        <v>8.0097500000000007E-6</v>
      </c>
      <c r="N5704" s="430">
        <v>9.8209999999999997E-6</v>
      </c>
      <c r="O5704" s="430">
        <v>9.9659000000000006E-6</v>
      </c>
      <c r="P5704" s="430">
        <v>1.6135419999999999E-5</v>
      </c>
      <c r="Q5704" s="430">
        <v>1.7875830000000001E-5</v>
      </c>
      <c r="R5704" s="430">
        <v>4.4688770000000003E-5</v>
      </c>
      <c r="S5704" s="430">
        <v>4.1932450000000002E-5</v>
      </c>
      <c r="T5704" s="430">
        <v>4.2433160000000003E-5</v>
      </c>
      <c r="U5704" s="430">
        <v>3.7079909999999998E-5</v>
      </c>
      <c r="V5704" s="430">
        <v>5.3303880000000002E-5</v>
      </c>
      <c r="W5704" s="430">
        <v>4.162333E-5</v>
      </c>
      <c r="X5704" s="430">
        <v>4.2714910000000001E-5</v>
      </c>
      <c r="Y5704" s="430">
        <v>3.363773E-5</v>
      </c>
      <c r="Z5704" s="430">
        <v>3.9578630000000003E-5</v>
      </c>
      <c r="AA5704" s="430">
        <v>1.10052999E-3</v>
      </c>
      <c r="AB5704" s="430">
        <v>1.1072984300000001E-3</v>
      </c>
      <c r="AC5704" s="430">
        <v>3.814895E-5</v>
      </c>
      <c r="AD5704" s="430">
        <v>9.8844340000000001E-5</v>
      </c>
      <c r="AE5704" s="430">
        <v>1.2242279E-4</v>
      </c>
      <c r="AF5704" s="430">
        <v>1.0668826E-4</v>
      </c>
      <c r="AG5704" s="430">
        <v>1.0519257E-4</v>
      </c>
      <c r="AH5704" s="430">
        <v>9.8156870000000007E-5</v>
      </c>
      <c r="AI5704" s="430">
        <v>8.8018700000000005E-5</v>
      </c>
      <c r="AJ5704" s="430">
        <v>5.6353220000000003E-5</v>
      </c>
      <c r="AK5704" s="430">
        <v>6.521144E-5</v>
      </c>
      <c r="AL5704" s="430">
        <v>0</v>
      </c>
    </row>
    <row r="5705" spans="1:38" x14ac:dyDescent="0.25">
      <c r="A5705" s="430" t="s">
        <v>4407</v>
      </c>
      <c r="B5705" s="430">
        <v>1</v>
      </c>
      <c r="C5705" s="430" t="s">
        <v>4408</v>
      </c>
      <c r="D5705" s="430" t="s">
        <v>4050</v>
      </c>
      <c r="E5705" s="430">
        <v>103</v>
      </c>
      <c r="F5705" s="430">
        <v>0</v>
      </c>
      <c r="G5705" s="430">
        <v>0</v>
      </c>
      <c r="H5705" s="430">
        <v>0</v>
      </c>
      <c r="I5705" s="430">
        <v>0</v>
      </c>
      <c r="J5705" s="430">
        <v>0</v>
      </c>
      <c r="K5705" s="430">
        <v>0</v>
      </c>
      <c r="L5705" s="430">
        <v>0</v>
      </c>
      <c r="M5705" s="430">
        <v>0</v>
      </c>
      <c r="N5705" s="430">
        <v>0</v>
      </c>
      <c r="O5705" s="430">
        <v>0</v>
      </c>
      <c r="P5705" s="430">
        <v>0</v>
      </c>
      <c r="Q5705" s="430">
        <v>0</v>
      </c>
      <c r="R5705" s="430">
        <v>0</v>
      </c>
      <c r="S5705" s="430">
        <v>0</v>
      </c>
      <c r="T5705" s="430">
        <v>0</v>
      </c>
      <c r="U5705" s="430">
        <v>0</v>
      </c>
      <c r="V5705" s="430">
        <v>0</v>
      </c>
      <c r="W5705" s="430">
        <v>0</v>
      </c>
      <c r="X5705" s="430">
        <v>0</v>
      </c>
      <c r="Y5705" s="430">
        <v>0</v>
      </c>
      <c r="Z5705" s="430">
        <v>0</v>
      </c>
      <c r="AA5705" s="430">
        <v>0</v>
      </c>
      <c r="AB5705" s="430">
        <v>0</v>
      </c>
      <c r="AC5705" s="430">
        <v>0</v>
      </c>
      <c r="AD5705" s="430">
        <v>0</v>
      </c>
      <c r="AE5705" s="430">
        <v>0</v>
      </c>
      <c r="AF5705" s="430">
        <v>0</v>
      </c>
      <c r="AG5705" s="430">
        <v>0</v>
      </c>
      <c r="AH5705" s="430">
        <v>0</v>
      </c>
      <c r="AI5705" s="430">
        <v>0</v>
      </c>
      <c r="AJ5705" s="430">
        <v>0</v>
      </c>
      <c r="AK5705" s="430">
        <v>0</v>
      </c>
      <c r="AL5705" s="430">
        <v>0</v>
      </c>
    </row>
    <row r="5706" spans="1:38" x14ac:dyDescent="0.25">
      <c r="A5706" s="430" t="s">
        <v>4407</v>
      </c>
      <c r="B5706" s="430">
        <v>1</v>
      </c>
      <c r="C5706" s="430" t="s">
        <v>4408</v>
      </c>
      <c r="D5706" s="430" t="s">
        <v>4052</v>
      </c>
      <c r="E5706" s="430">
        <v>103</v>
      </c>
      <c r="F5706" s="430">
        <v>3.3504100000000003E-5</v>
      </c>
      <c r="G5706" s="430">
        <v>3.3504100000000003E-5</v>
      </c>
      <c r="H5706" s="430">
        <v>3.3504100000000003E-5</v>
      </c>
      <c r="I5706" s="430">
        <v>4.1880930000000003E-5</v>
      </c>
      <c r="J5706" s="430">
        <v>4.6068539999999997E-5</v>
      </c>
      <c r="K5706" s="430">
        <v>5.7893989999999998E-5</v>
      </c>
      <c r="L5706" s="430">
        <v>6.4288910000000001E-5</v>
      </c>
      <c r="M5706" s="430">
        <v>6.7940390000000004E-5</v>
      </c>
      <c r="N5706" s="430">
        <v>8.3306229999999994E-5</v>
      </c>
      <c r="O5706" s="430">
        <v>8.4536269999999997E-5</v>
      </c>
      <c r="P5706" s="430">
        <v>1.3686931999999999E-4</v>
      </c>
      <c r="Q5706" s="430">
        <v>1.5162819000000001E-4</v>
      </c>
      <c r="R5706" s="430">
        <v>3.7907289000000001E-4</v>
      </c>
      <c r="S5706" s="430">
        <v>3.5569407999999999E-4</v>
      </c>
      <c r="T5706" s="430">
        <v>3.5993643000000001E-4</v>
      </c>
      <c r="U5706" s="430">
        <v>3.1453120999999998E-4</v>
      </c>
      <c r="V5706" s="430">
        <v>4.5214917999999998E-4</v>
      </c>
      <c r="W5706" s="430">
        <v>3.5307622000000001E-4</v>
      </c>
      <c r="X5706" s="430">
        <v>3.6232889E-4</v>
      </c>
      <c r="Y5706" s="430">
        <v>2.8533386000000001E-4</v>
      </c>
      <c r="Z5706" s="430">
        <v>3.3572202999999998E-4</v>
      </c>
      <c r="AA5706" s="430">
        <v>3.2285088499999998E-3</v>
      </c>
      <c r="AB5706" s="430">
        <v>3.24836176E-3</v>
      </c>
      <c r="AC5706" s="430">
        <v>2.1334319300000001E-3</v>
      </c>
      <c r="AD5706" s="430">
        <v>2.42690273E-3</v>
      </c>
      <c r="AE5706" s="430">
        <v>5.1692865699999998E-3</v>
      </c>
      <c r="AF5706" s="430">
        <v>4.6716999700000001E-3</v>
      </c>
      <c r="AG5706" s="430">
        <v>3.4780153799999999E-3</v>
      </c>
      <c r="AH5706" s="430">
        <v>4.0875404499999997E-3</v>
      </c>
      <c r="AI5706" s="430">
        <v>3.7662633400000001E-3</v>
      </c>
      <c r="AJ5706" s="430">
        <v>3.35499206E-3</v>
      </c>
      <c r="AK5706" s="430">
        <v>3.5853122200000002E-3</v>
      </c>
      <c r="AL5706" s="430">
        <v>0</v>
      </c>
    </row>
    <row r="5707" spans="1:38" x14ac:dyDescent="0.25">
      <c r="A5707" s="430" t="s">
        <v>4407</v>
      </c>
      <c r="B5707" s="430">
        <v>1</v>
      </c>
      <c r="C5707" s="430" t="s">
        <v>4408</v>
      </c>
      <c r="D5707" s="430" t="s">
        <v>4054</v>
      </c>
      <c r="E5707" s="430">
        <v>103</v>
      </c>
      <c r="F5707" s="430">
        <v>0</v>
      </c>
      <c r="G5707" s="430">
        <v>0</v>
      </c>
      <c r="H5707" s="430">
        <v>0</v>
      </c>
      <c r="I5707" s="430">
        <v>0</v>
      </c>
      <c r="J5707" s="430">
        <v>0</v>
      </c>
      <c r="K5707" s="430">
        <v>0</v>
      </c>
      <c r="L5707" s="430">
        <v>0</v>
      </c>
      <c r="M5707" s="430">
        <v>0</v>
      </c>
      <c r="N5707" s="430">
        <v>0</v>
      </c>
      <c r="O5707" s="430">
        <v>0</v>
      </c>
      <c r="P5707" s="430">
        <v>0</v>
      </c>
      <c r="Q5707" s="430">
        <v>0</v>
      </c>
      <c r="R5707" s="430">
        <v>0</v>
      </c>
      <c r="S5707" s="430">
        <v>0</v>
      </c>
      <c r="T5707" s="430">
        <v>0</v>
      </c>
      <c r="U5707" s="430">
        <v>0</v>
      </c>
      <c r="V5707" s="430">
        <v>0</v>
      </c>
      <c r="W5707" s="430">
        <v>0</v>
      </c>
      <c r="X5707" s="430">
        <v>0</v>
      </c>
      <c r="Y5707" s="430">
        <v>0</v>
      </c>
      <c r="Z5707" s="430">
        <v>0</v>
      </c>
      <c r="AA5707" s="430">
        <v>0</v>
      </c>
      <c r="AB5707" s="430">
        <v>0</v>
      </c>
      <c r="AC5707" s="430">
        <v>0</v>
      </c>
      <c r="AD5707" s="430">
        <v>0</v>
      </c>
      <c r="AE5707" s="430">
        <v>0</v>
      </c>
      <c r="AF5707" s="430">
        <v>0</v>
      </c>
      <c r="AG5707" s="430">
        <v>0</v>
      </c>
      <c r="AH5707" s="430">
        <v>0</v>
      </c>
      <c r="AI5707" s="430">
        <v>0</v>
      </c>
      <c r="AJ5707" s="430">
        <v>0</v>
      </c>
      <c r="AK5707" s="430">
        <v>0</v>
      </c>
      <c r="AL5707" s="430">
        <v>0</v>
      </c>
    </row>
    <row r="5708" spans="1:38" x14ac:dyDescent="0.25">
      <c r="A5708" s="430" t="s">
        <v>4407</v>
      </c>
      <c r="B5708" s="430">
        <v>1</v>
      </c>
      <c r="C5708" s="430" t="s">
        <v>4408</v>
      </c>
      <c r="D5708" s="430" t="s">
        <v>517</v>
      </c>
      <c r="E5708" s="430">
        <v>103</v>
      </c>
      <c r="F5708" s="430">
        <v>0</v>
      </c>
      <c r="G5708" s="430">
        <v>0</v>
      </c>
      <c r="H5708" s="430">
        <v>0</v>
      </c>
      <c r="I5708" s="430">
        <v>0</v>
      </c>
      <c r="J5708" s="430">
        <v>0</v>
      </c>
      <c r="K5708" s="430">
        <v>0</v>
      </c>
      <c r="L5708" s="430">
        <v>0</v>
      </c>
      <c r="M5708" s="430">
        <v>0</v>
      </c>
      <c r="N5708" s="430">
        <v>0</v>
      </c>
      <c r="O5708" s="430">
        <v>0</v>
      </c>
      <c r="P5708" s="430">
        <v>0</v>
      </c>
      <c r="Q5708" s="430">
        <v>0</v>
      </c>
      <c r="R5708" s="430">
        <v>0</v>
      </c>
      <c r="S5708" s="430">
        <v>0</v>
      </c>
      <c r="T5708" s="430">
        <v>0</v>
      </c>
      <c r="U5708" s="430">
        <v>0</v>
      </c>
      <c r="V5708" s="430">
        <v>0</v>
      </c>
      <c r="W5708" s="430">
        <v>0</v>
      </c>
      <c r="X5708" s="430">
        <v>0</v>
      </c>
      <c r="Y5708" s="430">
        <v>0</v>
      </c>
      <c r="Z5708" s="430">
        <v>0</v>
      </c>
      <c r="AA5708" s="430">
        <v>0</v>
      </c>
      <c r="AB5708" s="430">
        <v>0</v>
      </c>
      <c r="AC5708" s="430">
        <v>0</v>
      </c>
      <c r="AD5708" s="430">
        <v>0</v>
      </c>
      <c r="AE5708" s="430">
        <v>0</v>
      </c>
      <c r="AF5708" s="430">
        <v>0</v>
      </c>
      <c r="AG5708" s="430">
        <v>0</v>
      </c>
      <c r="AH5708" s="430">
        <v>0</v>
      </c>
      <c r="AI5708" s="430">
        <v>0</v>
      </c>
      <c r="AJ5708" s="430">
        <v>0</v>
      </c>
      <c r="AK5708" s="430">
        <v>0</v>
      </c>
      <c r="AL5708" s="430">
        <v>0</v>
      </c>
    </row>
    <row r="5709" spans="1:38" x14ac:dyDescent="0.25">
      <c r="A5709" s="430" t="s">
        <v>4407</v>
      </c>
      <c r="B5709" s="430">
        <v>1</v>
      </c>
      <c r="C5709" s="430" t="s">
        <v>4408</v>
      </c>
      <c r="D5709" s="430" t="s">
        <v>4057</v>
      </c>
      <c r="E5709" s="430">
        <v>103</v>
      </c>
      <c r="F5709" s="430">
        <v>0</v>
      </c>
      <c r="G5709" s="430">
        <v>0</v>
      </c>
      <c r="H5709" s="430">
        <v>0</v>
      </c>
      <c r="I5709" s="430">
        <v>0</v>
      </c>
      <c r="J5709" s="430">
        <v>0</v>
      </c>
      <c r="K5709" s="430">
        <v>0</v>
      </c>
      <c r="L5709" s="430">
        <v>0</v>
      </c>
      <c r="M5709" s="430">
        <v>0</v>
      </c>
      <c r="N5709" s="430">
        <v>0</v>
      </c>
      <c r="O5709" s="430">
        <v>0</v>
      </c>
      <c r="P5709" s="430">
        <v>0</v>
      </c>
      <c r="Q5709" s="430">
        <v>0</v>
      </c>
      <c r="R5709" s="430">
        <v>0</v>
      </c>
      <c r="S5709" s="430">
        <v>0</v>
      </c>
      <c r="T5709" s="430">
        <v>0</v>
      </c>
      <c r="U5709" s="430">
        <v>0</v>
      </c>
      <c r="V5709" s="430">
        <v>0</v>
      </c>
      <c r="W5709" s="430">
        <v>0</v>
      </c>
      <c r="X5709" s="430">
        <v>0</v>
      </c>
      <c r="Y5709" s="430">
        <v>0</v>
      </c>
      <c r="Z5709" s="430">
        <v>0</v>
      </c>
      <c r="AA5709" s="430">
        <v>0</v>
      </c>
      <c r="AB5709" s="430">
        <v>0</v>
      </c>
      <c r="AC5709" s="430">
        <v>0</v>
      </c>
      <c r="AD5709" s="430">
        <v>0</v>
      </c>
      <c r="AE5709" s="430">
        <v>0</v>
      </c>
      <c r="AF5709" s="430">
        <v>0</v>
      </c>
      <c r="AG5709" s="430">
        <v>0</v>
      </c>
      <c r="AH5709" s="430">
        <v>0</v>
      </c>
      <c r="AI5709" s="430">
        <v>0</v>
      </c>
      <c r="AJ5709" s="430">
        <v>4.6963700000000001E-6</v>
      </c>
      <c r="AK5709" s="430">
        <v>5.4337500000000003E-6</v>
      </c>
      <c r="AL5709" s="430">
        <v>0</v>
      </c>
    </row>
    <row r="5710" spans="1:38" x14ac:dyDescent="0.25">
      <c r="A5710" s="430" t="s">
        <v>4407</v>
      </c>
      <c r="B5710" s="430">
        <v>1</v>
      </c>
      <c r="C5710" s="430" t="s">
        <v>4408</v>
      </c>
      <c r="D5710" s="430" t="s">
        <v>4059</v>
      </c>
      <c r="E5710" s="430">
        <v>103</v>
      </c>
      <c r="F5710" s="430">
        <v>1.8959360000000001E-5</v>
      </c>
      <c r="G5710" s="430">
        <v>1.8959360000000001E-5</v>
      </c>
      <c r="H5710" s="430">
        <v>1.8959360000000001E-5</v>
      </c>
      <c r="I5710" s="430">
        <v>2.3699199999999998E-5</v>
      </c>
      <c r="J5710" s="430">
        <v>2.6069119999999999E-5</v>
      </c>
      <c r="K5710" s="430">
        <v>3.2760279999999997E-5</v>
      </c>
      <c r="L5710" s="430">
        <v>3.6379559999999997E-5</v>
      </c>
      <c r="M5710" s="430">
        <v>3.8445190000000002E-5</v>
      </c>
      <c r="N5710" s="430">
        <v>4.7140800000000001E-5</v>
      </c>
      <c r="O5710" s="430">
        <v>4.7836320000000003E-5</v>
      </c>
      <c r="P5710" s="430">
        <v>7.7450660000000004E-5</v>
      </c>
      <c r="Q5710" s="430">
        <v>8.5801729999999997E-5</v>
      </c>
      <c r="R5710" s="430">
        <v>2.1450673999999999E-4</v>
      </c>
      <c r="S5710" s="430">
        <v>2.0127736999999999E-4</v>
      </c>
      <c r="T5710" s="430">
        <v>2.0367787999999999E-4</v>
      </c>
      <c r="U5710" s="430">
        <v>1.7798388999999999E-4</v>
      </c>
      <c r="V5710" s="430">
        <v>2.5585798E-4</v>
      </c>
      <c r="W5710" s="430">
        <v>1.9979616999999999E-4</v>
      </c>
      <c r="X5710" s="430">
        <v>2.0503188999999999E-4</v>
      </c>
      <c r="Y5710" s="430">
        <v>1.6146207000000001E-4</v>
      </c>
      <c r="Z5710" s="430">
        <v>1.8997516999999999E-4</v>
      </c>
      <c r="AA5710" s="430">
        <v>6.3968342900000003E-3</v>
      </c>
      <c r="AB5710" s="430">
        <v>6.4361682E-3</v>
      </c>
      <c r="AC5710" s="430">
        <v>2.2174529999999999E-4</v>
      </c>
      <c r="AD5710" s="430">
        <v>4.0486187000000001E-4</v>
      </c>
      <c r="AE5710" s="430">
        <v>4.5347904000000002E-4</v>
      </c>
      <c r="AF5710" s="430">
        <v>3.9539185E-4</v>
      </c>
      <c r="AG5710" s="430">
        <v>3.8946544E-4</v>
      </c>
      <c r="AH5710" s="430">
        <v>3.6361206000000001E-4</v>
      </c>
      <c r="AI5710" s="430">
        <v>3.2669958999999998E-4</v>
      </c>
      <c r="AJ5710" s="430">
        <v>2.2430359E-4</v>
      </c>
      <c r="AK5710" s="430">
        <v>2.4124884000000001E-4</v>
      </c>
      <c r="AL5710" s="430">
        <v>0</v>
      </c>
    </row>
    <row r="5711" spans="1:38" x14ac:dyDescent="0.25">
      <c r="A5711" s="430" t="s">
        <v>4407</v>
      </c>
      <c r="B5711" s="430">
        <v>1</v>
      </c>
      <c r="C5711" s="430" t="s">
        <v>4408</v>
      </c>
      <c r="D5711" s="430" t="s">
        <v>4061</v>
      </c>
      <c r="E5711" s="430">
        <v>103</v>
      </c>
      <c r="F5711" s="430">
        <v>4.0667891599999997E-3</v>
      </c>
      <c r="G5711" s="430">
        <v>4.0667891599999997E-3</v>
      </c>
      <c r="H5711" s="430">
        <v>4.0667891599999997E-3</v>
      </c>
      <c r="I5711" s="430">
        <v>5.0834880600000003E-3</v>
      </c>
      <c r="J5711" s="430">
        <v>5.5918358999999997E-3</v>
      </c>
      <c r="K5711" s="430">
        <v>7.0270414200000004E-3</v>
      </c>
      <c r="L5711" s="430">
        <v>7.8032691100000003E-3</v>
      </c>
      <c r="M5711" s="430">
        <v>8.2464940599999998E-3</v>
      </c>
      <c r="N5711" s="430">
        <v>1.01116533E-2</v>
      </c>
      <c r="O5711" s="430">
        <v>1.0260897079999999E-2</v>
      </c>
      <c r="P5711" s="430">
        <v>1.6613139200000002E-2</v>
      </c>
      <c r="Q5711" s="430">
        <v>1.84046023E-2</v>
      </c>
      <c r="R5711" s="430">
        <v>4.6011541170000003E-2</v>
      </c>
      <c r="S5711" s="430">
        <v>4.3173962859999998E-2</v>
      </c>
      <c r="T5711" s="430">
        <v>4.3688784510000002E-2</v>
      </c>
      <c r="U5711" s="430">
        <v>3.8177609610000003E-2</v>
      </c>
      <c r="V5711" s="430">
        <v>5.4881469090000003E-2</v>
      </c>
      <c r="W5711" s="430">
        <v>4.2856185890000002E-2</v>
      </c>
      <c r="X5711" s="430">
        <v>4.3979292910000002E-2</v>
      </c>
      <c r="Y5711" s="430">
        <v>3.9356445169999997E-2</v>
      </c>
      <c r="Z5711" s="430">
        <v>5.3252442109999999E-2</v>
      </c>
      <c r="AA5711" s="430">
        <v>0</v>
      </c>
      <c r="AB5711" s="430">
        <v>0</v>
      </c>
      <c r="AC5711" s="430">
        <v>1.410695685E-2</v>
      </c>
      <c r="AD5711" s="430">
        <v>1.7613400000000001E-2</v>
      </c>
      <c r="AE5711" s="430">
        <v>1.21394E-2</v>
      </c>
      <c r="AF5711" s="430">
        <v>7.0679000000000002E-3</v>
      </c>
      <c r="AG5711" s="430">
        <v>8.7422999999999997E-3</v>
      </c>
      <c r="AH5711" s="430">
        <v>8.3236999999999998E-3</v>
      </c>
      <c r="AI5711" s="430">
        <v>7.8729000000000004E-3</v>
      </c>
      <c r="AJ5711" s="430">
        <v>6.2532400000000002E-3</v>
      </c>
      <c r="AK5711" s="430">
        <v>9.7727000000000005E-3</v>
      </c>
      <c r="AL5711" s="430">
        <v>0</v>
      </c>
    </row>
    <row r="5712" spans="1:38" x14ac:dyDescent="0.25">
      <c r="A5712" s="430" t="s">
        <v>4407</v>
      </c>
      <c r="B5712" s="430">
        <v>1</v>
      </c>
      <c r="C5712" s="430" t="s">
        <v>4408</v>
      </c>
      <c r="D5712" s="430" t="s">
        <v>4063</v>
      </c>
      <c r="E5712" s="430">
        <v>103</v>
      </c>
      <c r="F5712" s="430">
        <v>0</v>
      </c>
      <c r="G5712" s="430">
        <v>0</v>
      </c>
      <c r="H5712" s="430">
        <v>0</v>
      </c>
      <c r="I5712" s="430">
        <v>0</v>
      </c>
      <c r="J5712" s="430">
        <v>0</v>
      </c>
      <c r="K5712" s="430">
        <v>0</v>
      </c>
      <c r="L5712" s="430">
        <v>0</v>
      </c>
      <c r="M5712" s="430">
        <v>0</v>
      </c>
      <c r="N5712" s="430">
        <v>0</v>
      </c>
      <c r="O5712" s="430">
        <v>0</v>
      </c>
      <c r="P5712" s="430">
        <v>0</v>
      </c>
      <c r="Q5712" s="430">
        <v>0</v>
      </c>
      <c r="R5712" s="430">
        <v>0</v>
      </c>
      <c r="S5712" s="430">
        <v>0</v>
      </c>
      <c r="T5712" s="430">
        <v>0</v>
      </c>
      <c r="U5712" s="430">
        <v>0</v>
      </c>
      <c r="V5712" s="430">
        <v>0</v>
      </c>
      <c r="W5712" s="430">
        <v>0</v>
      </c>
      <c r="X5712" s="430">
        <v>0</v>
      </c>
      <c r="Y5712" s="430">
        <v>0</v>
      </c>
      <c r="Z5712" s="430">
        <v>0</v>
      </c>
      <c r="AA5712" s="430">
        <v>0</v>
      </c>
      <c r="AB5712" s="430">
        <v>0</v>
      </c>
      <c r="AC5712" s="430">
        <v>0</v>
      </c>
      <c r="AD5712" s="430">
        <v>0</v>
      </c>
      <c r="AE5712" s="430">
        <v>0</v>
      </c>
      <c r="AF5712" s="430">
        <v>0</v>
      </c>
      <c r="AG5712" s="430">
        <v>0</v>
      </c>
      <c r="AH5712" s="430">
        <v>0</v>
      </c>
      <c r="AI5712" s="430">
        <v>0</v>
      </c>
      <c r="AJ5712" s="430">
        <v>0</v>
      </c>
      <c r="AK5712" s="430">
        <v>0</v>
      </c>
      <c r="AL5712" s="430">
        <v>0</v>
      </c>
    </row>
    <row r="5713" spans="1:38" x14ac:dyDescent="0.25">
      <c r="A5713" s="430" t="s">
        <v>4407</v>
      </c>
      <c r="B5713" s="430">
        <v>1</v>
      </c>
      <c r="C5713" s="430" t="s">
        <v>4408</v>
      </c>
      <c r="D5713" s="430" t="s">
        <v>4065</v>
      </c>
      <c r="E5713" s="430">
        <v>103</v>
      </c>
      <c r="F5713" s="430">
        <v>1.9836343099999998E-3</v>
      </c>
      <c r="G5713" s="430">
        <v>1.9836343099999998E-3</v>
      </c>
      <c r="H5713" s="430">
        <v>1.9836343099999998E-3</v>
      </c>
      <c r="I5713" s="430">
        <v>2.4795416799999999E-3</v>
      </c>
      <c r="J5713" s="430">
        <v>2.72749617E-3</v>
      </c>
      <c r="K5713" s="430">
        <v>3.4275386599999999E-3</v>
      </c>
      <c r="L5713" s="430">
        <v>3.80615431E-3</v>
      </c>
      <c r="M5713" s="430">
        <v>4.0223435E-3</v>
      </c>
      <c r="N5713" s="430">
        <v>4.9321013699999998E-3</v>
      </c>
      <c r="O5713" s="430">
        <v>5.0048959100000004E-3</v>
      </c>
      <c r="P5713" s="430">
        <v>8.10329261E-3</v>
      </c>
      <c r="Q5713" s="430">
        <v>8.9771040100000005E-3</v>
      </c>
      <c r="R5713" s="430">
        <v>2.244277532E-2</v>
      </c>
      <c r="S5713" s="430">
        <v>2.1058706619999999E-2</v>
      </c>
      <c r="T5713" s="430">
        <v>2.1309819930000001E-2</v>
      </c>
      <c r="U5713" s="430">
        <v>1.862166572E-2</v>
      </c>
      <c r="V5713" s="430">
        <v>2.676920918E-2</v>
      </c>
      <c r="W5713" s="430">
        <v>2.0903707090000001E-2</v>
      </c>
      <c r="X5713" s="430">
        <v>2.1451519249999999E-2</v>
      </c>
      <c r="Y5713" s="430">
        <v>1.5738542120000001E-2</v>
      </c>
      <c r="Z5713" s="430">
        <v>1.5063406329999999E-2</v>
      </c>
      <c r="AA5713" s="430">
        <v>2.253989696E-2</v>
      </c>
      <c r="AB5713" s="430">
        <v>2.267849542E-2</v>
      </c>
      <c r="AC5713" s="430">
        <v>3.5525100800000002E-3</v>
      </c>
      <c r="AD5713" s="430">
        <v>1.070991642E-2</v>
      </c>
      <c r="AE5713" s="430">
        <v>7.8275736700000008E-3</v>
      </c>
      <c r="AF5713" s="430">
        <v>9.9013277299999994E-3</v>
      </c>
      <c r="AG5713" s="430">
        <v>1.074094112E-2</v>
      </c>
      <c r="AH5713" s="430">
        <v>1.1331059250000001E-2</v>
      </c>
      <c r="AI5713" s="430">
        <v>1.297682057E-2</v>
      </c>
      <c r="AJ5713" s="430">
        <v>1.424044195E-2</v>
      </c>
      <c r="AK5713" s="430">
        <v>1.8126695370000001E-2</v>
      </c>
      <c r="AL5713" s="430">
        <v>0</v>
      </c>
    </row>
    <row r="5714" spans="1:38" x14ac:dyDescent="0.25">
      <c r="A5714" s="430" t="s">
        <v>4407</v>
      </c>
      <c r="B5714" s="430">
        <v>1</v>
      </c>
      <c r="C5714" s="430" t="s">
        <v>4408</v>
      </c>
      <c r="D5714" s="430" t="s">
        <v>4067</v>
      </c>
      <c r="E5714" s="430">
        <v>103</v>
      </c>
      <c r="F5714" s="430">
        <v>0</v>
      </c>
      <c r="G5714" s="430">
        <v>0</v>
      </c>
      <c r="H5714" s="430">
        <v>0</v>
      </c>
      <c r="I5714" s="430">
        <v>0</v>
      </c>
      <c r="J5714" s="430">
        <v>0</v>
      </c>
      <c r="K5714" s="430">
        <v>0</v>
      </c>
      <c r="L5714" s="430">
        <v>0</v>
      </c>
      <c r="M5714" s="430">
        <v>0</v>
      </c>
      <c r="N5714" s="430">
        <v>0</v>
      </c>
      <c r="O5714" s="430">
        <v>0</v>
      </c>
      <c r="P5714" s="430">
        <v>0</v>
      </c>
      <c r="Q5714" s="430">
        <v>0</v>
      </c>
      <c r="R5714" s="430">
        <v>0</v>
      </c>
      <c r="S5714" s="430">
        <v>0</v>
      </c>
      <c r="T5714" s="430">
        <v>0</v>
      </c>
      <c r="U5714" s="430">
        <v>0</v>
      </c>
      <c r="V5714" s="430">
        <v>0</v>
      </c>
      <c r="W5714" s="430">
        <v>0</v>
      </c>
      <c r="X5714" s="430">
        <v>0</v>
      </c>
      <c r="Y5714" s="430">
        <v>0</v>
      </c>
      <c r="Z5714" s="430">
        <v>0</v>
      </c>
      <c r="AA5714" s="430">
        <v>0</v>
      </c>
      <c r="AB5714" s="430">
        <v>0</v>
      </c>
      <c r="AC5714" s="430">
        <v>0</v>
      </c>
      <c r="AD5714" s="430">
        <v>0</v>
      </c>
      <c r="AE5714" s="430">
        <v>0</v>
      </c>
      <c r="AF5714" s="430">
        <v>0</v>
      </c>
      <c r="AG5714" s="430">
        <v>0</v>
      </c>
      <c r="AH5714" s="430">
        <v>0</v>
      </c>
      <c r="AI5714" s="430">
        <v>0</v>
      </c>
      <c r="AJ5714" s="430">
        <v>0</v>
      </c>
      <c r="AK5714" s="430">
        <v>0</v>
      </c>
      <c r="AL5714" s="430">
        <v>0</v>
      </c>
    </row>
    <row r="5715" spans="1:38" x14ac:dyDescent="0.25">
      <c r="A5715" s="430" t="s">
        <v>4407</v>
      </c>
      <c r="B5715" s="430">
        <v>1</v>
      </c>
      <c r="C5715" s="430" t="s">
        <v>4408</v>
      </c>
      <c r="D5715" s="430" t="s">
        <v>4069</v>
      </c>
      <c r="E5715" s="430">
        <v>103</v>
      </c>
      <c r="F5715" s="430">
        <v>0</v>
      </c>
      <c r="G5715" s="430">
        <v>0</v>
      </c>
      <c r="H5715" s="430">
        <v>0</v>
      </c>
      <c r="I5715" s="430">
        <v>0</v>
      </c>
      <c r="J5715" s="430">
        <v>0</v>
      </c>
      <c r="K5715" s="430">
        <v>0</v>
      </c>
      <c r="L5715" s="430">
        <v>0</v>
      </c>
      <c r="M5715" s="430">
        <v>0</v>
      </c>
      <c r="N5715" s="430">
        <v>0</v>
      </c>
      <c r="O5715" s="430">
        <v>0</v>
      </c>
      <c r="P5715" s="430">
        <v>0</v>
      </c>
      <c r="Q5715" s="430">
        <v>0</v>
      </c>
      <c r="R5715" s="430">
        <v>0</v>
      </c>
      <c r="S5715" s="430">
        <v>0</v>
      </c>
      <c r="T5715" s="430">
        <v>0</v>
      </c>
      <c r="U5715" s="430">
        <v>0</v>
      </c>
      <c r="V5715" s="430">
        <v>0</v>
      </c>
      <c r="W5715" s="430">
        <v>0</v>
      </c>
      <c r="X5715" s="430">
        <v>0</v>
      </c>
      <c r="Y5715" s="430">
        <v>0</v>
      </c>
      <c r="Z5715" s="430">
        <v>0</v>
      </c>
      <c r="AA5715" s="430">
        <v>0</v>
      </c>
      <c r="AB5715" s="430">
        <v>0</v>
      </c>
      <c r="AC5715" s="430">
        <v>0</v>
      </c>
      <c r="AD5715" s="430">
        <v>0</v>
      </c>
      <c r="AE5715" s="430">
        <v>0</v>
      </c>
      <c r="AF5715" s="430">
        <v>0</v>
      </c>
      <c r="AG5715" s="430">
        <v>0</v>
      </c>
      <c r="AH5715" s="430">
        <v>0</v>
      </c>
      <c r="AI5715" s="430">
        <v>0</v>
      </c>
      <c r="AJ5715" s="430">
        <v>0</v>
      </c>
      <c r="AK5715" s="430">
        <v>0</v>
      </c>
      <c r="AL5715" s="430">
        <v>0</v>
      </c>
    </row>
    <row r="5716" spans="1:38" x14ac:dyDescent="0.25">
      <c r="A5716" s="430" t="s">
        <v>4407</v>
      </c>
      <c r="B5716" s="430">
        <v>1</v>
      </c>
      <c r="C5716" s="430" t="s">
        <v>4408</v>
      </c>
      <c r="D5716" s="430" t="s">
        <v>4071</v>
      </c>
      <c r="E5716" s="430">
        <v>103</v>
      </c>
      <c r="F5716" s="430">
        <v>5.8039437400000003E-3</v>
      </c>
      <c r="G5716" s="430">
        <v>5.8039437400000003E-3</v>
      </c>
      <c r="H5716" s="430">
        <v>5.8039437400000003E-3</v>
      </c>
      <c r="I5716" s="430">
        <v>7.2549304800000004E-3</v>
      </c>
      <c r="J5716" s="430">
        <v>7.9804238499999996E-3</v>
      </c>
      <c r="K5716" s="430">
        <v>1.0028685169999999E-2</v>
      </c>
      <c r="L5716" s="430">
        <v>1.11364827E-2</v>
      </c>
      <c r="M5716" s="430">
        <v>1.17690356E-2</v>
      </c>
      <c r="N5716" s="430">
        <v>1.4430909780000001E-2</v>
      </c>
      <c r="O5716" s="430">
        <v>1.464390151E-2</v>
      </c>
      <c r="P5716" s="430">
        <v>2.3709542640000001E-2</v>
      </c>
      <c r="Q5716" s="430">
        <v>2.6266241959999999E-2</v>
      </c>
      <c r="R5716" s="430">
        <v>6.5665654810000001E-2</v>
      </c>
      <c r="S5716" s="430">
        <v>6.1615987999999997E-2</v>
      </c>
      <c r="T5716" s="430">
        <v>6.2350719550000003E-2</v>
      </c>
      <c r="U5716" s="430">
        <v>5.44854107E-2</v>
      </c>
      <c r="V5716" s="430">
        <v>7.8324427929999996E-2</v>
      </c>
      <c r="W5716" s="430">
        <v>6.1162470320000002E-2</v>
      </c>
      <c r="X5716" s="430">
        <v>6.2765320309999997E-2</v>
      </c>
      <c r="Y5716" s="430">
        <v>3.8281712209999999E-2</v>
      </c>
      <c r="Z5716" s="430">
        <v>4.8986903280000001E-2</v>
      </c>
      <c r="AA5716" s="430">
        <v>2.1185212370000001E-2</v>
      </c>
      <c r="AB5716" s="430">
        <v>2.1315480689999999E-2</v>
      </c>
      <c r="AC5716" s="430">
        <v>2.7763965389999999E-2</v>
      </c>
      <c r="AD5716" s="430">
        <v>3.7519607439999998E-2</v>
      </c>
      <c r="AE5716" s="430">
        <v>4.8063053080000001E-2</v>
      </c>
      <c r="AF5716" s="430">
        <v>4.6906403319999998E-2</v>
      </c>
      <c r="AG5716" s="430">
        <v>3.5436892120000001E-2</v>
      </c>
      <c r="AH5716" s="430">
        <v>4.6170071430000001E-2</v>
      </c>
      <c r="AI5716" s="430">
        <v>3.8219049400000003E-2</v>
      </c>
      <c r="AJ5716" s="430">
        <v>6.6575119660000001E-2</v>
      </c>
      <c r="AK5716" s="430">
        <v>9.0129987989999993E-2</v>
      </c>
      <c r="AL5716" s="430">
        <v>0</v>
      </c>
    </row>
    <row r="5717" spans="1:38" x14ac:dyDescent="0.25">
      <c r="A5717" s="430" t="s">
        <v>4407</v>
      </c>
      <c r="B5717" s="430">
        <v>1</v>
      </c>
      <c r="C5717" s="430" t="s">
        <v>4408</v>
      </c>
      <c r="D5717" s="430" t="s">
        <v>4073</v>
      </c>
      <c r="E5717" s="430">
        <v>103</v>
      </c>
      <c r="F5717" s="430">
        <v>7.9002699999999992E-6</v>
      </c>
      <c r="G5717" s="430">
        <v>7.9002699999999992E-6</v>
      </c>
      <c r="H5717" s="430">
        <v>7.9002699999999992E-6</v>
      </c>
      <c r="I5717" s="430">
        <v>9.8741299999999996E-6</v>
      </c>
      <c r="J5717" s="430">
        <v>1.086267E-5</v>
      </c>
      <c r="K5717" s="430">
        <v>1.3649579999999999E-5</v>
      </c>
      <c r="L5717" s="430">
        <v>1.515815E-5</v>
      </c>
      <c r="M5717" s="430">
        <v>1.6019500000000001E-5</v>
      </c>
      <c r="N5717" s="430">
        <v>1.9641999999999999E-5</v>
      </c>
      <c r="O5717" s="430">
        <v>1.9931800000000001E-5</v>
      </c>
      <c r="P5717" s="430">
        <v>3.2270839999999999E-5</v>
      </c>
      <c r="Q5717" s="430">
        <v>3.5751660000000003E-5</v>
      </c>
      <c r="R5717" s="430">
        <v>8.9377540000000006E-5</v>
      </c>
      <c r="S5717" s="430">
        <v>8.3864900000000004E-5</v>
      </c>
      <c r="T5717" s="430">
        <v>8.4866320000000006E-5</v>
      </c>
      <c r="U5717" s="430">
        <v>7.4159819999999996E-5</v>
      </c>
      <c r="V5717" s="430">
        <v>1.0660776E-4</v>
      </c>
      <c r="W5717" s="430">
        <v>8.3248270000000005E-5</v>
      </c>
      <c r="X5717" s="430">
        <v>8.5429820000000001E-5</v>
      </c>
      <c r="Y5717" s="430">
        <v>6.727546E-5</v>
      </c>
      <c r="Z5717" s="430">
        <v>7.9155650000000002E-5</v>
      </c>
      <c r="AA5717" s="430">
        <v>1.96685489E-3</v>
      </c>
      <c r="AB5717" s="430">
        <v>1.9789492099999998E-3</v>
      </c>
      <c r="AC5717" s="430">
        <v>6.8180279999999994E-5</v>
      </c>
      <c r="AD5717" s="430">
        <v>2.1526343999999999E-4</v>
      </c>
      <c r="AE5717" s="430">
        <v>3.2204507999999998E-4</v>
      </c>
      <c r="AF5717" s="430">
        <v>4.6699498999999998E-4</v>
      </c>
      <c r="AG5717" s="430">
        <v>4.1694170000000001E-4</v>
      </c>
      <c r="AH5717" s="430">
        <v>1.76319472E-3</v>
      </c>
      <c r="AI5717" s="430">
        <v>4.1838587000000001E-4</v>
      </c>
      <c r="AJ5717" s="430">
        <v>4.6926508999999998E-4</v>
      </c>
      <c r="AK5717" s="430">
        <v>4.6116195999999998E-4</v>
      </c>
      <c r="AL5717" s="430">
        <v>0</v>
      </c>
    </row>
    <row r="5718" spans="1:38" x14ac:dyDescent="0.25">
      <c r="A5718" s="430" t="s">
        <v>4407</v>
      </c>
      <c r="B5718" s="430">
        <v>1</v>
      </c>
      <c r="C5718" s="430" t="s">
        <v>4408</v>
      </c>
      <c r="D5718" s="430" t="s">
        <v>4228</v>
      </c>
      <c r="E5718" s="430">
        <v>103</v>
      </c>
      <c r="F5718" s="430">
        <v>0</v>
      </c>
      <c r="G5718" s="430">
        <v>0</v>
      </c>
      <c r="H5718" s="430">
        <v>0</v>
      </c>
      <c r="I5718" s="430">
        <v>0</v>
      </c>
      <c r="J5718" s="430">
        <v>0</v>
      </c>
      <c r="K5718" s="430">
        <v>0</v>
      </c>
      <c r="L5718" s="430">
        <v>0</v>
      </c>
      <c r="M5718" s="430">
        <v>0</v>
      </c>
      <c r="N5718" s="430">
        <v>0</v>
      </c>
      <c r="O5718" s="430">
        <v>0</v>
      </c>
      <c r="P5718" s="430">
        <v>0</v>
      </c>
      <c r="Q5718" s="430">
        <v>0</v>
      </c>
      <c r="R5718" s="430">
        <v>0</v>
      </c>
      <c r="S5718" s="430">
        <v>0</v>
      </c>
      <c r="T5718" s="430">
        <v>0</v>
      </c>
      <c r="U5718" s="430">
        <v>0</v>
      </c>
      <c r="V5718" s="430">
        <v>0</v>
      </c>
      <c r="W5718" s="430">
        <v>0</v>
      </c>
      <c r="X5718" s="430">
        <v>0</v>
      </c>
      <c r="Y5718" s="430">
        <v>0</v>
      </c>
      <c r="Z5718" s="430">
        <v>0</v>
      </c>
      <c r="AA5718" s="430">
        <v>0</v>
      </c>
      <c r="AB5718" s="430">
        <v>0</v>
      </c>
      <c r="AC5718" s="430">
        <v>0</v>
      </c>
      <c r="AD5718" s="430">
        <v>0</v>
      </c>
      <c r="AE5718" s="430">
        <v>0</v>
      </c>
      <c r="AF5718" s="430">
        <v>0</v>
      </c>
      <c r="AG5718" s="430">
        <v>0</v>
      </c>
      <c r="AH5718" s="430">
        <v>0</v>
      </c>
      <c r="AI5718" s="430">
        <v>0</v>
      </c>
      <c r="AJ5718" s="430">
        <v>0</v>
      </c>
      <c r="AK5718" s="430">
        <v>0</v>
      </c>
      <c r="AL5718" s="430">
        <v>0</v>
      </c>
    </row>
    <row r="5719" spans="1:38" x14ac:dyDescent="0.25">
      <c r="A5719" s="430" t="s">
        <v>4407</v>
      </c>
      <c r="B5719" s="430">
        <v>1</v>
      </c>
      <c r="C5719" s="430" t="s">
        <v>4408</v>
      </c>
      <c r="D5719" s="430" t="s">
        <v>4287</v>
      </c>
      <c r="E5719" s="430">
        <v>103</v>
      </c>
      <c r="F5719" s="430">
        <v>0</v>
      </c>
      <c r="G5719" s="430">
        <v>0</v>
      </c>
      <c r="H5719" s="430">
        <v>0</v>
      </c>
      <c r="I5719" s="430">
        <v>0</v>
      </c>
      <c r="J5719" s="430">
        <v>0</v>
      </c>
      <c r="K5719" s="430">
        <v>0</v>
      </c>
      <c r="L5719" s="430">
        <v>0</v>
      </c>
      <c r="M5719" s="430">
        <v>0</v>
      </c>
      <c r="N5719" s="430">
        <v>0</v>
      </c>
      <c r="O5719" s="430">
        <v>0</v>
      </c>
      <c r="P5719" s="430">
        <v>0</v>
      </c>
      <c r="Q5719" s="430">
        <v>0</v>
      </c>
      <c r="R5719" s="430">
        <v>0</v>
      </c>
      <c r="S5719" s="430">
        <v>0</v>
      </c>
      <c r="T5719" s="430">
        <v>0</v>
      </c>
      <c r="U5719" s="430">
        <v>0</v>
      </c>
      <c r="V5719" s="430">
        <v>0</v>
      </c>
      <c r="W5719" s="430">
        <v>0</v>
      </c>
      <c r="X5719" s="430">
        <v>0</v>
      </c>
      <c r="Y5719" s="430">
        <v>0</v>
      </c>
      <c r="Z5719" s="430">
        <v>0</v>
      </c>
      <c r="AA5719" s="430">
        <v>0</v>
      </c>
      <c r="AB5719" s="430">
        <v>0</v>
      </c>
      <c r="AC5719" s="430">
        <v>0</v>
      </c>
      <c r="AD5719" s="430">
        <v>0</v>
      </c>
      <c r="AE5719" s="430">
        <v>0</v>
      </c>
      <c r="AF5719" s="430">
        <v>0</v>
      </c>
      <c r="AG5719" s="430">
        <v>0</v>
      </c>
      <c r="AH5719" s="430">
        <v>0</v>
      </c>
      <c r="AI5719" s="430">
        <v>0</v>
      </c>
      <c r="AJ5719" s="430">
        <v>0</v>
      </c>
      <c r="AK5719" s="430">
        <v>0</v>
      </c>
      <c r="AL5719" s="430">
        <v>0</v>
      </c>
    </row>
    <row r="5720" spans="1:38" x14ac:dyDescent="0.25">
      <c r="A5720" s="430" t="s">
        <v>4407</v>
      </c>
      <c r="B5720" s="430">
        <v>1</v>
      </c>
      <c r="C5720" s="430" t="s">
        <v>4408</v>
      </c>
      <c r="D5720" s="430" t="s">
        <v>4075</v>
      </c>
      <c r="E5720" s="430">
        <v>103</v>
      </c>
      <c r="F5720" s="430">
        <v>0</v>
      </c>
      <c r="G5720" s="430">
        <v>0</v>
      </c>
      <c r="H5720" s="430">
        <v>0</v>
      </c>
      <c r="I5720" s="430">
        <v>0</v>
      </c>
      <c r="J5720" s="430">
        <v>0</v>
      </c>
      <c r="K5720" s="430">
        <v>0</v>
      </c>
      <c r="L5720" s="430">
        <v>0</v>
      </c>
      <c r="M5720" s="430">
        <v>0</v>
      </c>
      <c r="N5720" s="430">
        <v>0</v>
      </c>
      <c r="O5720" s="430">
        <v>0</v>
      </c>
      <c r="P5720" s="430">
        <v>0</v>
      </c>
      <c r="Q5720" s="430">
        <v>0</v>
      </c>
      <c r="R5720" s="430">
        <v>0</v>
      </c>
      <c r="S5720" s="430">
        <v>0</v>
      </c>
      <c r="T5720" s="430">
        <v>0</v>
      </c>
      <c r="U5720" s="430">
        <v>0</v>
      </c>
      <c r="V5720" s="430">
        <v>0</v>
      </c>
      <c r="W5720" s="430">
        <v>0</v>
      </c>
      <c r="X5720" s="430">
        <v>0</v>
      </c>
      <c r="Y5720" s="430">
        <v>0</v>
      </c>
      <c r="Z5720" s="430">
        <v>0</v>
      </c>
      <c r="AA5720" s="430">
        <v>0</v>
      </c>
      <c r="AB5720" s="430">
        <v>0</v>
      </c>
      <c r="AC5720" s="430">
        <v>0</v>
      </c>
      <c r="AD5720" s="430">
        <v>0</v>
      </c>
      <c r="AE5720" s="430">
        <v>0</v>
      </c>
      <c r="AF5720" s="430">
        <v>0</v>
      </c>
      <c r="AG5720" s="430">
        <v>0</v>
      </c>
      <c r="AH5720" s="430">
        <v>0</v>
      </c>
      <c r="AI5720" s="430">
        <v>0</v>
      </c>
      <c r="AJ5720" s="430">
        <v>0</v>
      </c>
      <c r="AK5720" s="430">
        <v>0</v>
      </c>
      <c r="AL5720" s="430">
        <v>0</v>
      </c>
    </row>
    <row r="5721" spans="1:38" x14ac:dyDescent="0.25">
      <c r="A5721" s="430" t="s">
        <v>4407</v>
      </c>
      <c r="B5721" s="430">
        <v>1</v>
      </c>
      <c r="C5721" s="430" t="s">
        <v>4408</v>
      </c>
      <c r="D5721" s="430" t="s">
        <v>4077</v>
      </c>
      <c r="E5721" s="430">
        <v>103</v>
      </c>
      <c r="F5721" s="430">
        <v>0</v>
      </c>
      <c r="G5721" s="430">
        <v>0</v>
      </c>
      <c r="H5721" s="430">
        <v>0</v>
      </c>
      <c r="I5721" s="430">
        <v>0</v>
      </c>
      <c r="J5721" s="430">
        <v>0</v>
      </c>
      <c r="K5721" s="430">
        <v>0</v>
      </c>
      <c r="L5721" s="430">
        <v>0</v>
      </c>
      <c r="M5721" s="430">
        <v>0</v>
      </c>
      <c r="N5721" s="430">
        <v>0</v>
      </c>
      <c r="O5721" s="430">
        <v>0</v>
      </c>
      <c r="P5721" s="430">
        <v>0</v>
      </c>
      <c r="Q5721" s="430">
        <v>0</v>
      </c>
      <c r="R5721" s="430">
        <v>0</v>
      </c>
      <c r="S5721" s="430">
        <v>0</v>
      </c>
      <c r="T5721" s="430">
        <v>0</v>
      </c>
      <c r="U5721" s="430">
        <v>0</v>
      </c>
      <c r="V5721" s="430">
        <v>0</v>
      </c>
      <c r="W5721" s="430">
        <v>0</v>
      </c>
      <c r="X5721" s="430">
        <v>0</v>
      </c>
      <c r="Y5721" s="430">
        <v>0</v>
      </c>
      <c r="Z5721" s="430">
        <v>0</v>
      </c>
      <c r="AA5721" s="430">
        <v>6.8783224999999996E-4</v>
      </c>
      <c r="AB5721" s="430">
        <v>6.9206172000000005E-4</v>
      </c>
      <c r="AC5721" s="430">
        <v>2.3844100000000001E-5</v>
      </c>
      <c r="AD5721" s="430">
        <v>4.597355E-5</v>
      </c>
      <c r="AE5721" s="430">
        <v>0</v>
      </c>
      <c r="AF5721" s="430">
        <v>0</v>
      </c>
      <c r="AG5721" s="430">
        <v>0</v>
      </c>
      <c r="AH5721" s="430">
        <v>0</v>
      </c>
      <c r="AI5721" s="430">
        <v>0</v>
      </c>
      <c r="AJ5721" s="430">
        <v>0</v>
      </c>
      <c r="AK5721" s="430">
        <v>0</v>
      </c>
      <c r="AL5721" s="430">
        <v>0</v>
      </c>
    </row>
    <row r="5722" spans="1:38" x14ac:dyDescent="0.25">
      <c r="A5722" s="430" t="s">
        <v>4407</v>
      </c>
      <c r="B5722" s="430">
        <v>1</v>
      </c>
      <c r="C5722" s="430" t="s">
        <v>4408</v>
      </c>
      <c r="D5722" s="430" t="s">
        <v>4079</v>
      </c>
      <c r="E5722" s="430">
        <v>103</v>
      </c>
      <c r="F5722" s="430">
        <v>0</v>
      </c>
      <c r="G5722" s="430">
        <v>0</v>
      </c>
      <c r="H5722" s="430">
        <v>0</v>
      </c>
      <c r="I5722" s="430">
        <v>0</v>
      </c>
      <c r="J5722" s="430">
        <v>0</v>
      </c>
      <c r="K5722" s="430">
        <v>0</v>
      </c>
      <c r="L5722" s="430">
        <v>0</v>
      </c>
      <c r="M5722" s="430">
        <v>0</v>
      </c>
      <c r="N5722" s="430">
        <v>0</v>
      </c>
      <c r="O5722" s="430">
        <v>0</v>
      </c>
      <c r="P5722" s="430">
        <v>0</v>
      </c>
      <c r="Q5722" s="430">
        <v>0</v>
      </c>
      <c r="R5722" s="430">
        <v>0</v>
      </c>
      <c r="S5722" s="430">
        <v>0</v>
      </c>
      <c r="T5722" s="430">
        <v>0</v>
      </c>
      <c r="U5722" s="430">
        <v>0</v>
      </c>
      <c r="V5722" s="430">
        <v>0</v>
      </c>
      <c r="W5722" s="430">
        <v>0</v>
      </c>
      <c r="X5722" s="430">
        <v>0</v>
      </c>
      <c r="Y5722" s="430">
        <v>0</v>
      </c>
      <c r="Z5722" s="430">
        <v>0</v>
      </c>
      <c r="AA5722" s="430">
        <v>0</v>
      </c>
      <c r="AB5722" s="430">
        <v>0</v>
      </c>
      <c r="AC5722" s="430">
        <v>0</v>
      </c>
      <c r="AD5722" s="430">
        <v>0</v>
      </c>
      <c r="AE5722" s="430">
        <v>0</v>
      </c>
      <c r="AF5722" s="430">
        <v>0</v>
      </c>
      <c r="AG5722" s="430">
        <v>0</v>
      </c>
      <c r="AH5722" s="430">
        <v>0</v>
      </c>
      <c r="AI5722" s="430">
        <v>0</v>
      </c>
      <c r="AJ5722" s="430">
        <v>0</v>
      </c>
      <c r="AK5722" s="430">
        <v>0</v>
      </c>
      <c r="AL5722" s="430">
        <v>0</v>
      </c>
    </row>
    <row r="5723" spans="1:38" x14ac:dyDescent="0.25">
      <c r="A5723" s="430" t="s">
        <v>4407</v>
      </c>
      <c r="B5723" s="430">
        <v>1</v>
      </c>
      <c r="C5723" s="430" t="s">
        <v>4408</v>
      </c>
      <c r="D5723" s="430" t="s">
        <v>4081</v>
      </c>
      <c r="E5723" s="430">
        <v>103</v>
      </c>
      <c r="F5723" s="430">
        <v>0</v>
      </c>
      <c r="G5723" s="430">
        <v>0</v>
      </c>
      <c r="H5723" s="430">
        <v>0</v>
      </c>
      <c r="I5723" s="430">
        <v>0</v>
      </c>
      <c r="J5723" s="430">
        <v>0</v>
      </c>
      <c r="K5723" s="430">
        <v>0</v>
      </c>
      <c r="L5723" s="430">
        <v>0</v>
      </c>
      <c r="M5723" s="430">
        <v>0</v>
      </c>
      <c r="N5723" s="430">
        <v>0</v>
      </c>
      <c r="O5723" s="430">
        <v>0</v>
      </c>
      <c r="P5723" s="430">
        <v>0</v>
      </c>
      <c r="Q5723" s="430">
        <v>0</v>
      </c>
      <c r="R5723" s="430">
        <v>0</v>
      </c>
      <c r="S5723" s="430">
        <v>0</v>
      </c>
      <c r="T5723" s="430">
        <v>0</v>
      </c>
      <c r="U5723" s="430">
        <v>0</v>
      </c>
      <c r="V5723" s="430">
        <v>0</v>
      </c>
      <c r="W5723" s="430">
        <v>0</v>
      </c>
      <c r="X5723" s="430">
        <v>0</v>
      </c>
      <c r="Y5723" s="430">
        <v>0</v>
      </c>
      <c r="Z5723" s="430">
        <v>0</v>
      </c>
      <c r="AA5723" s="430">
        <v>0</v>
      </c>
      <c r="AB5723" s="430">
        <v>0</v>
      </c>
      <c r="AC5723" s="430">
        <v>0</v>
      </c>
      <c r="AD5723" s="430">
        <v>0</v>
      </c>
      <c r="AE5723" s="430">
        <v>0</v>
      </c>
      <c r="AF5723" s="430">
        <v>0</v>
      </c>
      <c r="AG5723" s="430">
        <v>0</v>
      </c>
      <c r="AH5723" s="430">
        <v>0</v>
      </c>
      <c r="AI5723" s="430">
        <v>0</v>
      </c>
      <c r="AJ5723" s="430">
        <v>0</v>
      </c>
      <c r="AK5723" s="430">
        <v>0</v>
      </c>
      <c r="AL5723" s="430">
        <v>0</v>
      </c>
    </row>
    <row r="5724" spans="1:38" x14ac:dyDescent="0.25">
      <c r="A5724" s="430" t="s">
        <v>4407</v>
      </c>
      <c r="B5724" s="430">
        <v>1</v>
      </c>
      <c r="C5724" s="430" t="s">
        <v>4408</v>
      </c>
      <c r="D5724" s="430" t="s">
        <v>4083</v>
      </c>
      <c r="E5724" s="430">
        <v>103</v>
      </c>
      <c r="F5724" s="430">
        <v>1.010951683E-2</v>
      </c>
      <c r="G5724" s="430">
        <v>1.010951683E-2</v>
      </c>
      <c r="H5724" s="430">
        <v>1.010951683E-2</v>
      </c>
      <c r="I5724" s="430">
        <v>1.263689483E-2</v>
      </c>
      <c r="J5724" s="430">
        <v>1.390058544E-2</v>
      </c>
      <c r="K5724" s="430">
        <v>1.746831968E-2</v>
      </c>
      <c r="L5724" s="430">
        <v>1.9397920780000001E-2</v>
      </c>
      <c r="M5724" s="430">
        <v>2.0499724279999999E-2</v>
      </c>
      <c r="N5724" s="430">
        <v>2.5136269900000001E-2</v>
      </c>
      <c r="O5724" s="430">
        <v>2.5507268640000001E-2</v>
      </c>
      <c r="P5724" s="430">
        <v>4.1298124489999997E-2</v>
      </c>
      <c r="Q5724" s="430">
        <v>4.5751473039999997E-2</v>
      </c>
      <c r="R5724" s="430">
        <v>0.11437876953999999</v>
      </c>
      <c r="S5724" s="430">
        <v>0.10732491517999999</v>
      </c>
      <c r="T5724" s="430">
        <v>0.10860469935</v>
      </c>
      <c r="U5724" s="430">
        <v>9.490462492E-2</v>
      </c>
      <c r="V5724" s="430">
        <v>0.13642827177</v>
      </c>
      <c r="W5724" s="430">
        <v>0.10653496385</v>
      </c>
      <c r="X5724" s="430">
        <v>0.10932686485</v>
      </c>
      <c r="Y5724" s="430">
        <v>9.2680749630000003E-2</v>
      </c>
      <c r="Z5724" s="430">
        <v>0.10604331171</v>
      </c>
      <c r="AA5724" s="430">
        <v>0.13655434121000001</v>
      </c>
      <c r="AB5724" s="430">
        <v>0.13739402221999999</v>
      </c>
      <c r="AC5724" s="430">
        <v>0.14598123414</v>
      </c>
      <c r="AD5724" s="430">
        <v>0.18491611047000001</v>
      </c>
      <c r="AE5724" s="430">
        <v>0.19081935256999999</v>
      </c>
      <c r="AF5724" s="430">
        <v>0.23715740818</v>
      </c>
      <c r="AG5724" s="430">
        <v>0.23552194764000001</v>
      </c>
      <c r="AH5724" s="430">
        <v>0.25086577089000001</v>
      </c>
      <c r="AI5724" s="430">
        <v>0.23744360661</v>
      </c>
      <c r="AJ5724" s="430">
        <v>0.26331952338999998</v>
      </c>
      <c r="AK5724" s="430">
        <v>0.29212933673000002</v>
      </c>
      <c r="AL5724" s="430">
        <v>0</v>
      </c>
    </row>
    <row r="5725" spans="1:38" x14ac:dyDescent="0.25">
      <c r="A5725" s="430" t="s">
        <v>4407</v>
      </c>
      <c r="B5725" s="430">
        <v>1</v>
      </c>
      <c r="C5725" s="430" t="s">
        <v>4408</v>
      </c>
      <c r="D5725" s="430" t="s">
        <v>4085</v>
      </c>
      <c r="E5725" s="430">
        <v>103</v>
      </c>
      <c r="F5725" s="430">
        <v>2.1649251400000001E-3</v>
      </c>
      <c r="G5725" s="430">
        <v>2.1649251400000001E-3</v>
      </c>
      <c r="H5725" s="430">
        <v>2.1649251400000001E-3</v>
      </c>
      <c r="I5725" s="430">
        <v>2.7061572300000002E-3</v>
      </c>
      <c r="J5725" s="430">
        <v>2.9767724700000002E-3</v>
      </c>
      <c r="K5725" s="430">
        <v>3.7407931399999999E-3</v>
      </c>
      <c r="L5725" s="430">
        <v>4.15401252E-3</v>
      </c>
      <c r="M5725" s="430">
        <v>4.3899612400000003E-3</v>
      </c>
      <c r="N5725" s="430">
        <v>5.3828643399999997E-3</v>
      </c>
      <c r="O5725" s="430">
        <v>5.4623130099999999E-3</v>
      </c>
      <c r="P5725" s="430">
        <v>8.8438829499999996E-3</v>
      </c>
      <c r="Q5725" s="430">
        <v>9.7975551800000005E-3</v>
      </c>
      <c r="R5725" s="430">
        <v>2.4493905659999999E-2</v>
      </c>
      <c r="S5725" s="430">
        <v>2.2983342479999998E-2</v>
      </c>
      <c r="T5725" s="430">
        <v>2.325740473E-2</v>
      </c>
      <c r="U5725" s="430">
        <v>2.0323569350000001E-2</v>
      </c>
      <c r="V5725" s="430">
        <v>2.9215747470000001E-2</v>
      </c>
      <c r="W5725" s="430">
        <v>2.2814174949999998E-2</v>
      </c>
      <c r="X5725" s="430">
        <v>2.3412053280000001E-2</v>
      </c>
      <c r="Y5725" s="430">
        <v>1.8815408289999998E-2</v>
      </c>
      <c r="Z5725" s="430">
        <v>2.2138055449999999E-2</v>
      </c>
      <c r="AA5725" s="430">
        <v>0</v>
      </c>
      <c r="AB5725" s="430">
        <v>0</v>
      </c>
      <c r="AC5725" s="430">
        <v>8.4157718749999999E-2</v>
      </c>
      <c r="AD5725" s="430">
        <v>4.5928469999999999E-2</v>
      </c>
      <c r="AE5725" s="430">
        <v>5.9573220000000003E-2</v>
      </c>
      <c r="AF5725" s="430">
        <v>4.887589539E-2</v>
      </c>
      <c r="AG5725" s="430">
        <v>5.1146480000000001E-2</v>
      </c>
      <c r="AH5725" s="430">
        <v>3.5781538379999998E-2</v>
      </c>
      <c r="AI5725" s="430">
        <v>4.9421439060000003E-2</v>
      </c>
      <c r="AJ5725" s="430">
        <v>2.595156102E-2</v>
      </c>
      <c r="AK5725" s="430">
        <v>1.9256606249999999E-2</v>
      </c>
      <c r="AL5725" s="430">
        <v>0</v>
      </c>
    </row>
    <row r="5726" spans="1:38" x14ac:dyDescent="0.25">
      <c r="A5726" s="430" t="s">
        <v>4407</v>
      </c>
      <c r="B5726" s="430">
        <v>1</v>
      </c>
      <c r="C5726" s="430" t="s">
        <v>4408</v>
      </c>
      <c r="D5726" s="430" t="s">
        <v>4087</v>
      </c>
      <c r="E5726" s="430">
        <v>103</v>
      </c>
      <c r="F5726" s="430">
        <v>4.0567669099999997E-3</v>
      </c>
      <c r="G5726" s="430">
        <v>4.0567669099999997E-3</v>
      </c>
      <c r="H5726" s="430">
        <v>4.0567669099999997E-3</v>
      </c>
      <c r="I5726" s="430">
        <v>5.0709590399999997E-3</v>
      </c>
      <c r="J5726" s="430">
        <v>5.5780543000000004E-3</v>
      </c>
      <c r="K5726" s="430">
        <v>7.0097226500000004E-3</v>
      </c>
      <c r="L5726" s="430">
        <v>7.7840360500000001E-3</v>
      </c>
      <c r="M5726" s="430">
        <v>8.2261710299999999E-3</v>
      </c>
      <c r="N5726" s="430">
        <v>1.0086733719999999E-2</v>
      </c>
      <c r="O5726" s="430">
        <v>1.02356072E-2</v>
      </c>
      <c r="P5726" s="430">
        <v>1.6572195290000001E-2</v>
      </c>
      <c r="Q5726" s="430">
        <v>1.8359242160000001E-2</v>
      </c>
      <c r="R5726" s="430">
        <v>4.5898142429999997E-2</v>
      </c>
      <c r="S5726" s="430">
        <v>4.3067557960000002E-2</v>
      </c>
      <c r="T5726" s="430">
        <v>4.3581112540000001E-2</v>
      </c>
      <c r="U5726" s="430">
        <v>3.8083517990000003E-2</v>
      </c>
      <c r="V5726" s="430">
        <v>5.474621138E-2</v>
      </c>
      <c r="W5726" s="430">
        <v>4.2750565060000002E-2</v>
      </c>
      <c r="X5726" s="430">
        <v>4.3870904490000001E-2</v>
      </c>
      <c r="Y5726" s="430">
        <v>2.185838557E-2</v>
      </c>
      <c r="Z5726" s="430">
        <v>2.0147767010000001E-2</v>
      </c>
      <c r="AA5726" s="430">
        <v>2.824614751E-2</v>
      </c>
      <c r="AB5726" s="430">
        <v>2.8419834309999999E-2</v>
      </c>
      <c r="AC5726" s="430">
        <v>7.5145756630000005E-2</v>
      </c>
      <c r="AD5726" s="430">
        <v>4.4237387179999997E-2</v>
      </c>
      <c r="AE5726" s="430">
        <v>4.9299962949999998E-2</v>
      </c>
      <c r="AF5726" s="430">
        <v>4.7057213629999997E-2</v>
      </c>
      <c r="AG5726" s="430">
        <v>4.3919322019999998E-2</v>
      </c>
      <c r="AH5726" s="430">
        <v>4.5585546439999999E-2</v>
      </c>
      <c r="AI5726" s="430">
        <v>4.5139830819999997E-2</v>
      </c>
      <c r="AJ5726" s="430">
        <v>3.7798976249999998E-2</v>
      </c>
      <c r="AK5726" s="430">
        <v>3.8076137750000003E-2</v>
      </c>
      <c r="AL5726" s="430">
        <v>0</v>
      </c>
    </row>
    <row r="5727" spans="1:38" x14ac:dyDescent="0.25">
      <c r="A5727" s="430" t="s">
        <v>4407</v>
      </c>
      <c r="B5727" s="430">
        <v>1</v>
      </c>
      <c r="C5727" s="430" t="s">
        <v>4408</v>
      </c>
      <c r="D5727" s="430" t="s">
        <v>4230</v>
      </c>
      <c r="E5727" s="430">
        <v>103</v>
      </c>
      <c r="F5727" s="430">
        <v>0</v>
      </c>
      <c r="G5727" s="430">
        <v>0</v>
      </c>
      <c r="H5727" s="430">
        <v>0</v>
      </c>
      <c r="I5727" s="430">
        <v>0</v>
      </c>
      <c r="J5727" s="430">
        <v>0</v>
      </c>
      <c r="K5727" s="430">
        <v>0</v>
      </c>
      <c r="L5727" s="430">
        <v>0</v>
      </c>
      <c r="M5727" s="430">
        <v>0</v>
      </c>
      <c r="N5727" s="430">
        <v>0</v>
      </c>
      <c r="O5727" s="430">
        <v>0</v>
      </c>
      <c r="P5727" s="430">
        <v>0</v>
      </c>
      <c r="Q5727" s="430">
        <v>0</v>
      </c>
      <c r="R5727" s="430">
        <v>0</v>
      </c>
      <c r="S5727" s="430">
        <v>0</v>
      </c>
      <c r="T5727" s="430">
        <v>0</v>
      </c>
      <c r="U5727" s="430">
        <v>0</v>
      </c>
      <c r="V5727" s="430">
        <v>0</v>
      </c>
      <c r="W5727" s="430">
        <v>0</v>
      </c>
      <c r="X5727" s="430">
        <v>0</v>
      </c>
      <c r="Y5727" s="430">
        <v>0</v>
      </c>
      <c r="Z5727" s="430">
        <v>0</v>
      </c>
      <c r="AA5727" s="430">
        <v>0</v>
      </c>
      <c r="AB5727" s="430">
        <v>0</v>
      </c>
      <c r="AC5727" s="430">
        <v>0</v>
      </c>
      <c r="AD5727" s="430">
        <v>0</v>
      </c>
      <c r="AE5727" s="430">
        <v>0</v>
      </c>
      <c r="AF5727" s="430">
        <v>0</v>
      </c>
      <c r="AG5727" s="430">
        <v>0</v>
      </c>
      <c r="AH5727" s="430">
        <v>0</v>
      </c>
      <c r="AI5727" s="430">
        <v>0</v>
      </c>
      <c r="AJ5727" s="430">
        <v>0</v>
      </c>
      <c r="AK5727" s="430">
        <v>0</v>
      </c>
      <c r="AL5727" s="430">
        <v>0</v>
      </c>
    </row>
    <row r="5728" spans="1:38" x14ac:dyDescent="0.25">
      <c r="A5728" s="430" t="s">
        <v>4407</v>
      </c>
      <c r="B5728" s="430">
        <v>1</v>
      </c>
      <c r="C5728" s="430" t="s">
        <v>4408</v>
      </c>
      <c r="D5728" s="430" t="s">
        <v>4089</v>
      </c>
      <c r="E5728" s="430">
        <v>103</v>
      </c>
      <c r="F5728" s="430">
        <v>1.9607175700000002E-3</v>
      </c>
      <c r="G5728" s="430">
        <v>1.9607175700000002E-3</v>
      </c>
      <c r="H5728" s="430">
        <v>1.9607175700000002E-3</v>
      </c>
      <c r="I5728" s="430">
        <v>2.4508965600000001E-3</v>
      </c>
      <c r="J5728" s="430">
        <v>2.6959868600000001E-3</v>
      </c>
      <c r="K5728" s="430">
        <v>3.3879407100000001E-3</v>
      </c>
      <c r="L5728" s="430">
        <v>3.7621819899999998E-3</v>
      </c>
      <c r="M5728" s="430">
        <v>3.9758740699999996E-3</v>
      </c>
      <c r="N5728" s="430">
        <v>4.8751218599999997E-3</v>
      </c>
      <c r="O5728" s="430">
        <v>4.94707598E-3</v>
      </c>
      <c r="P5728" s="430">
        <v>8.0096759400000005E-3</v>
      </c>
      <c r="Q5728" s="430">
        <v>8.87339264E-3</v>
      </c>
      <c r="R5728" s="430">
        <v>2.2183497699999999E-2</v>
      </c>
      <c r="S5728" s="430">
        <v>2.0815417910000002E-2</v>
      </c>
      <c r="T5728" s="430">
        <v>2.106363E-2</v>
      </c>
      <c r="U5728" s="430">
        <v>1.8406532690000001E-2</v>
      </c>
      <c r="V5728" s="430">
        <v>2.6459947500000001E-2</v>
      </c>
      <c r="W5728" s="430">
        <v>2.06622087E-2</v>
      </c>
      <c r="X5728" s="430">
        <v>2.1203691949999999E-2</v>
      </c>
      <c r="Y5728" s="430">
        <v>1.6697897650000001E-2</v>
      </c>
      <c r="Z5728" s="430">
        <v>1.964660943E-2</v>
      </c>
      <c r="AA5728" s="430">
        <v>0</v>
      </c>
      <c r="AB5728" s="430">
        <v>0</v>
      </c>
      <c r="AC5728" s="430">
        <v>2.068045E-2</v>
      </c>
      <c r="AD5728" s="430">
        <v>2.4911530000000001E-2</v>
      </c>
      <c r="AE5728" s="430">
        <v>3.8675420000000002E-2</v>
      </c>
      <c r="AF5728" s="430">
        <v>3.9979519999999998E-2</v>
      </c>
      <c r="AG5728" s="430">
        <v>4.4017399999999998E-2</v>
      </c>
      <c r="AH5728" s="430">
        <v>4.354889E-2</v>
      </c>
      <c r="AI5728" s="430">
        <v>4.245409E-2</v>
      </c>
      <c r="AJ5728" s="430">
        <v>4.5598420000000001E-2</v>
      </c>
      <c r="AK5728" s="430">
        <v>4.5722390000000002E-2</v>
      </c>
      <c r="AL5728" s="430">
        <v>0</v>
      </c>
    </row>
    <row r="5729" spans="1:38" x14ac:dyDescent="0.25">
      <c r="A5729" s="430" t="s">
        <v>4407</v>
      </c>
      <c r="B5729" s="430">
        <v>1</v>
      </c>
      <c r="C5729" s="430" t="s">
        <v>4408</v>
      </c>
      <c r="D5729" s="430" t="s">
        <v>4091</v>
      </c>
      <c r="E5729" s="430">
        <v>103</v>
      </c>
      <c r="F5729" s="430">
        <v>9.1733774999999999E-4</v>
      </c>
      <c r="G5729" s="430">
        <v>9.1733774999999999E-4</v>
      </c>
      <c r="H5729" s="430">
        <v>9.1733774999999999E-4</v>
      </c>
      <c r="I5729" s="430">
        <v>1.1466725900000001E-3</v>
      </c>
      <c r="J5729" s="430">
        <v>1.2613400100000001E-3</v>
      </c>
      <c r="K5729" s="430">
        <v>1.5850771999999999E-3</v>
      </c>
      <c r="L5729" s="430">
        <v>1.7601695300000001E-3</v>
      </c>
      <c r="M5729" s="430">
        <v>1.86014731E-3</v>
      </c>
      <c r="N5729" s="430">
        <v>2.2808676800000001E-3</v>
      </c>
      <c r="O5729" s="430">
        <v>2.3145311700000001E-3</v>
      </c>
      <c r="P5729" s="430">
        <v>3.7473957500000002E-3</v>
      </c>
      <c r="Q5729" s="430">
        <v>4.1514928699999997E-3</v>
      </c>
      <c r="R5729" s="430">
        <v>1.037873942E-2</v>
      </c>
      <c r="S5729" s="430">
        <v>9.7386726500000003E-3</v>
      </c>
      <c r="T5729" s="430">
        <v>9.8548003400000007E-3</v>
      </c>
      <c r="U5729" s="430">
        <v>8.6116533299999999E-3</v>
      </c>
      <c r="V5729" s="430">
        <v>1.2379513789999999E-2</v>
      </c>
      <c r="W5729" s="430">
        <v>9.6669922299999992E-3</v>
      </c>
      <c r="X5729" s="430">
        <v>9.9203289499999996E-3</v>
      </c>
      <c r="Y5729" s="430">
        <v>7.9711937200000003E-3</v>
      </c>
      <c r="Z5729" s="430">
        <v>9.4785787600000001E-3</v>
      </c>
      <c r="AA5729" s="430">
        <v>5.7777909000000002E-4</v>
      </c>
      <c r="AB5729" s="430">
        <v>5.8133074999999995E-4</v>
      </c>
      <c r="AC5729" s="430">
        <v>7.2793574000000003E-3</v>
      </c>
      <c r="AD5729" s="430">
        <v>6.7949148400000001E-3</v>
      </c>
      <c r="AE5729" s="430">
        <v>6.7724827099999996E-3</v>
      </c>
      <c r="AF5729" s="430">
        <v>1.1559519860000001E-2</v>
      </c>
      <c r="AG5729" s="430">
        <v>7.8494680599999998E-3</v>
      </c>
      <c r="AH5729" s="430">
        <v>6.4032034499999996E-3</v>
      </c>
      <c r="AI5729" s="430">
        <v>5.4763473799999997E-3</v>
      </c>
      <c r="AJ5729" s="430">
        <v>6.1147590699999997E-3</v>
      </c>
      <c r="AK5729" s="430">
        <v>6.1755784300000002E-3</v>
      </c>
      <c r="AL5729" s="430">
        <v>0</v>
      </c>
    </row>
    <row r="5730" spans="1:38" x14ac:dyDescent="0.25">
      <c r="A5730" s="430" t="s">
        <v>4407</v>
      </c>
      <c r="B5730" s="430">
        <v>1</v>
      </c>
      <c r="C5730" s="430" t="s">
        <v>4408</v>
      </c>
      <c r="D5730" s="430" t="s">
        <v>4093</v>
      </c>
      <c r="E5730" s="430">
        <v>103</v>
      </c>
      <c r="F5730" s="430">
        <v>0</v>
      </c>
      <c r="G5730" s="430">
        <v>0</v>
      </c>
      <c r="H5730" s="430">
        <v>0</v>
      </c>
      <c r="I5730" s="430">
        <v>0</v>
      </c>
      <c r="J5730" s="430">
        <v>0</v>
      </c>
      <c r="K5730" s="430">
        <v>0</v>
      </c>
      <c r="L5730" s="430">
        <v>0</v>
      </c>
      <c r="M5730" s="430">
        <v>0</v>
      </c>
      <c r="N5730" s="430">
        <v>0</v>
      </c>
      <c r="O5730" s="430">
        <v>0</v>
      </c>
      <c r="P5730" s="430">
        <v>0</v>
      </c>
      <c r="Q5730" s="430">
        <v>0</v>
      </c>
      <c r="R5730" s="430">
        <v>0</v>
      </c>
      <c r="S5730" s="430">
        <v>0</v>
      </c>
      <c r="T5730" s="430">
        <v>0</v>
      </c>
      <c r="U5730" s="430">
        <v>0</v>
      </c>
      <c r="V5730" s="430">
        <v>0</v>
      </c>
      <c r="W5730" s="430">
        <v>0</v>
      </c>
      <c r="X5730" s="430">
        <v>0</v>
      </c>
      <c r="Y5730" s="430">
        <v>0</v>
      </c>
      <c r="Z5730" s="430">
        <v>0</v>
      </c>
      <c r="AA5730" s="430">
        <v>0</v>
      </c>
      <c r="AB5730" s="430">
        <v>0</v>
      </c>
      <c r="AC5730" s="430">
        <v>0</v>
      </c>
      <c r="AD5730" s="430">
        <v>0</v>
      </c>
      <c r="AE5730" s="430">
        <v>0</v>
      </c>
      <c r="AF5730" s="430">
        <v>0</v>
      </c>
      <c r="AG5730" s="430">
        <v>0</v>
      </c>
      <c r="AH5730" s="430">
        <v>0</v>
      </c>
      <c r="AI5730" s="430">
        <v>0</v>
      </c>
      <c r="AJ5730" s="430">
        <v>0</v>
      </c>
      <c r="AK5730" s="430">
        <v>0</v>
      </c>
      <c r="AL5730" s="430">
        <v>0</v>
      </c>
    </row>
    <row r="5731" spans="1:38" x14ac:dyDescent="0.25">
      <c r="A5731" s="430" t="s">
        <v>4407</v>
      </c>
      <c r="B5731" s="430">
        <v>1</v>
      </c>
      <c r="C5731" s="430" t="s">
        <v>4408</v>
      </c>
      <c r="D5731" s="430" t="s">
        <v>4095</v>
      </c>
      <c r="E5731" s="430">
        <v>103</v>
      </c>
      <c r="F5731" s="430">
        <v>0</v>
      </c>
      <c r="G5731" s="430">
        <v>0</v>
      </c>
      <c r="H5731" s="430">
        <v>0</v>
      </c>
      <c r="I5731" s="430">
        <v>0</v>
      </c>
      <c r="J5731" s="430">
        <v>0</v>
      </c>
      <c r="K5731" s="430">
        <v>0</v>
      </c>
      <c r="L5731" s="430">
        <v>0</v>
      </c>
      <c r="M5731" s="430">
        <v>0</v>
      </c>
      <c r="N5731" s="430">
        <v>0</v>
      </c>
      <c r="O5731" s="430">
        <v>0</v>
      </c>
      <c r="P5731" s="430">
        <v>0</v>
      </c>
      <c r="Q5731" s="430">
        <v>0</v>
      </c>
      <c r="R5731" s="430">
        <v>0</v>
      </c>
      <c r="S5731" s="430">
        <v>0</v>
      </c>
      <c r="T5731" s="430">
        <v>0</v>
      </c>
      <c r="U5731" s="430">
        <v>0</v>
      </c>
      <c r="V5731" s="430">
        <v>0</v>
      </c>
      <c r="W5731" s="430">
        <v>0</v>
      </c>
      <c r="X5731" s="430">
        <v>0</v>
      </c>
      <c r="Y5731" s="430">
        <v>0</v>
      </c>
      <c r="Z5731" s="430">
        <v>0</v>
      </c>
      <c r="AA5731" s="430">
        <v>0</v>
      </c>
      <c r="AB5731" s="430">
        <v>0</v>
      </c>
      <c r="AC5731" s="430">
        <v>0</v>
      </c>
      <c r="AD5731" s="430">
        <v>0</v>
      </c>
      <c r="AE5731" s="430">
        <v>0</v>
      </c>
      <c r="AF5731" s="430">
        <v>0</v>
      </c>
      <c r="AG5731" s="430">
        <v>0</v>
      </c>
      <c r="AH5731" s="430">
        <v>0</v>
      </c>
      <c r="AI5731" s="430">
        <v>0</v>
      </c>
      <c r="AJ5731" s="430">
        <v>0</v>
      </c>
      <c r="AK5731" s="430">
        <v>0</v>
      </c>
      <c r="AL5731" s="430">
        <v>0</v>
      </c>
    </row>
    <row r="5732" spans="1:38" x14ac:dyDescent="0.25">
      <c r="A5732" s="430" t="s">
        <v>4407</v>
      </c>
      <c r="B5732" s="430">
        <v>1</v>
      </c>
      <c r="C5732" s="430" t="s">
        <v>4408</v>
      </c>
      <c r="D5732" s="430" t="s">
        <v>4097</v>
      </c>
      <c r="E5732" s="430">
        <v>103</v>
      </c>
      <c r="F5732" s="430">
        <v>0</v>
      </c>
      <c r="G5732" s="430">
        <v>0</v>
      </c>
      <c r="H5732" s="430">
        <v>0</v>
      </c>
      <c r="I5732" s="430">
        <v>0</v>
      </c>
      <c r="J5732" s="430">
        <v>0</v>
      </c>
      <c r="K5732" s="430">
        <v>0</v>
      </c>
      <c r="L5732" s="430">
        <v>0</v>
      </c>
      <c r="M5732" s="430">
        <v>0</v>
      </c>
      <c r="N5732" s="430">
        <v>0</v>
      </c>
      <c r="O5732" s="430">
        <v>0</v>
      </c>
      <c r="P5732" s="430">
        <v>0</v>
      </c>
      <c r="Q5732" s="430">
        <v>0</v>
      </c>
      <c r="R5732" s="430">
        <v>0</v>
      </c>
      <c r="S5732" s="430">
        <v>0</v>
      </c>
      <c r="T5732" s="430">
        <v>0</v>
      </c>
      <c r="U5732" s="430">
        <v>0</v>
      </c>
      <c r="V5732" s="430">
        <v>0</v>
      </c>
      <c r="W5732" s="430">
        <v>0</v>
      </c>
      <c r="X5732" s="430">
        <v>0</v>
      </c>
      <c r="Y5732" s="430">
        <v>0</v>
      </c>
      <c r="Z5732" s="430">
        <v>0</v>
      </c>
      <c r="AA5732" s="430">
        <v>0</v>
      </c>
      <c r="AB5732" s="430">
        <v>0</v>
      </c>
      <c r="AC5732" s="430">
        <v>0</v>
      </c>
      <c r="AD5732" s="430">
        <v>0</v>
      </c>
      <c r="AE5732" s="430">
        <v>0</v>
      </c>
      <c r="AF5732" s="430">
        <v>0</v>
      </c>
      <c r="AG5732" s="430">
        <v>0</v>
      </c>
      <c r="AH5732" s="430">
        <v>0</v>
      </c>
      <c r="AI5732" s="430">
        <v>0</v>
      </c>
      <c r="AJ5732" s="430">
        <v>0</v>
      </c>
      <c r="AK5732" s="430">
        <v>0</v>
      </c>
      <c r="AL5732" s="430">
        <v>0</v>
      </c>
    </row>
    <row r="5733" spans="1:38" x14ac:dyDescent="0.25">
      <c r="A5733" s="430" t="s">
        <v>4409</v>
      </c>
      <c r="B5733" s="430">
        <v>1</v>
      </c>
      <c r="C5733" s="430" t="s">
        <v>4410</v>
      </c>
      <c r="D5733" s="430" t="s">
        <v>4001</v>
      </c>
      <c r="E5733" s="430">
        <v>104</v>
      </c>
      <c r="F5733" s="430">
        <v>2.4033385941851999</v>
      </c>
      <c r="G5733" s="430">
        <v>1.3992949309528</v>
      </c>
      <c r="H5733" s="430">
        <v>0.1166269727868</v>
      </c>
      <c r="I5733" s="430">
        <v>0.68801811487359998</v>
      </c>
      <c r="J5733" s="430">
        <v>0.4922285088392</v>
      </c>
      <c r="K5733" s="430">
        <v>0.10150162716400001</v>
      </c>
      <c r="L5733" s="430">
        <v>0.28798419749679999</v>
      </c>
      <c r="M5733" s="430">
        <v>9.2031833165999999E-2</v>
      </c>
      <c r="N5733" s="430">
        <v>0.53864868821400003</v>
      </c>
      <c r="O5733" s="430">
        <v>1.0392065361384</v>
      </c>
      <c r="P5733" s="430">
        <v>1.6370068459864</v>
      </c>
      <c r="Q5733" s="430">
        <v>0.27256776144639999</v>
      </c>
      <c r="R5733" s="430">
        <v>4.0575861036339997</v>
      </c>
      <c r="S5733" s="430">
        <v>1.0755902936296</v>
      </c>
      <c r="T5733" s="430">
        <v>15.076200870057599</v>
      </c>
      <c r="U5733" s="430">
        <v>8.8646935556787998</v>
      </c>
      <c r="V5733" s="430">
        <v>0.46779697404999998</v>
      </c>
      <c r="W5733" s="430">
        <v>0.5795280297016</v>
      </c>
      <c r="X5733" s="430">
        <v>0.14722329977599999</v>
      </c>
      <c r="Y5733" s="430">
        <v>5.3000321851259997</v>
      </c>
      <c r="Z5733" s="430">
        <v>0.65819758397119998</v>
      </c>
      <c r="AA5733" s="430">
        <v>0.33929397062959998</v>
      </c>
      <c r="AB5733" s="430">
        <v>0.13246053989000001</v>
      </c>
      <c r="AC5733" s="430">
        <v>2.3979113808747998</v>
      </c>
      <c r="AD5733" s="430">
        <v>9.7425377548799999E-2</v>
      </c>
      <c r="AE5733" s="430">
        <v>9.5362296656367995</v>
      </c>
      <c r="AF5733" s="430">
        <v>0.31918280469319998</v>
      </c>
      <c r="AG5733" s="430">
        <v>0.32210458646520002</v>
      </c>
      <c r="AH5733" s="430">
        <v>0.51827309611000005</v>
      </c>
      <c r="AI5733" s="430">
        <v>5.0065002983743998</v>
      </c>
      <c r="AJ5733" s="430">
        <v>0.13907206351080001</v>
      </c>
      <c r="AK5733" s="430">
        <v>0.4115120635108</v>
      </c>
      <c r="AL5733" s="430">
        <v>0</v>
      </c>
    </row>
    <row r="5734" spans="1:38" x14ac:dyDescent="0.25">
      <c r="A5734" s="430" t="s">
        <v>4409</v>
      </c>
      <c r="B5734" s="430">
        <v>1</v>
      </c>
      <c r="C5734" s="430" t="s">
        <v>4410</v>
      </c>
      <c r="D5734" s="430" t="s">
        <v>4003</v>
      </c>
      <c r="E5734" s="430">
        <v>104</v>
      </c>
      <c r="F5734" s="430">
        <v>1.0927490837872</v>
      </c>
      <c r="G5734" s="430">
        <v>1.0897278351372</v>
      </c>
      <c r="H5734" s="430">
        <v>1.0894980316164</v>
      </c>
      <c r="I5734" s="430">
        <v>1.0935046025652</v>
      </c>
      <c r="J5734" s="430">
        <v>1.0929449357848</v>
      </c>
      <c r="K5734" s="430">
        <v>1.0910433371543999</v>
      </c>
      <c r="L5734" s="430">
        <v>1.0942406352556</v>
      </c>
      <c r="M5734" s="430">
        <v>1.0875898958736001</v>
      </c>
      <c r="N5734" s="430">
        <v>1.0925818785756001</v>
      </c>
      <c r="O5734" s="430">
        <v>1.0884405826000001</v>
      </c>
      <c r="P5734" s="430">
        <v>1.0948999477107999</v>
      </c>
      <c r="Q5734" s="430">
        <v>1.0973309119332</v>
      </c>
      <c r="R5734" s="430">
        <v>1.0935265081551999</v>
      </c>
      <c r="S5734" s="430">
        <v>1.0958821043856</v>
      </c>
      <c r="T5734" s="430">
        <v>1.1251177006076001</v>
      </c>
      <c r="U5734" s="430">
        <v>1.1627532968295999</v>
      </c>
      <c r="V5734" s="430">
        <v>1.1883736903024</v>
      </c>
      <c r="W5734" s="430">
        <v>1.1187913619092</v>
      </c>
      <c r="X5734" s="430">
        <v>1.1880462495244</v>
      </c>
      <c r="Y5734" s="430">
        <v>1.1313432816447999</v>
      </c>
      <c r="Z5734" s="430">
        <v>1.1218466292572</v>
      </c>
      <c r="AA5734" s="430">
        <v>1.1410212627352001</v>
      </c>
      <c r="AB5734" s="430">
        <v>1.0939506078787999</v>
      </c>
      <c r="AC5734" s="430">
        <v>1.1403999530168001</v>
      </c>
      <c r="AD5734" s="430">
        <v>1.1563006541576</v>
      </c>
      <c r="AE5734" s="430">
        <v>1.1630865442784</v>
      </c>
      <c r="AF5734" s="430">
        <v>1.1328099445376001</v>
      </c>
      <c r="AG5734" s="430">
        <v>1.1302633038228</v>
      </c>
      <c r="AH5734" s="430">
        <v>1.1285499384991999</v>
      </c>
      <c r="AI5734" s="430">
        <v>1.1223611138236</v>
      </c>
      <c r="AJ5734" s="430">
        <v>1.1312892231703999</v>
      </c>
      <c r="AK5734" s="430">
        <v>1.1336137181124</v>
      </c>
      <c r="AL5734" s="430">
        <v>4.3151110800000001E-5</v>
      </c>
    </row>
    <row r="5735" spans="1:38" x14ac:dyDescent="0.25">
      <c r="A5735" s="430" t="s">
        <v>4409</v>
      </c>
      <c r="B5735" s="430">
        <v>1</v>
      </c>
      <c r="C5735" s="430" t="s">
        <v>4410</v>
      </c>
      <c r="D5735" s="430" t="s">
        <v>4004</v>
      </c>
      <c r="E5735" s="430">
        <v>104</v>
      </c>
      <c r="F5735" s="430">
        <v>1.2279159352347999</v>
      </c>
      <c r="G5735" s="430">
        <v>1.2263396999308001</v>
      </c>
      <c r="H5735" s="430">
        <v>1.2259152319596001</v>
      </c>
      <c r="I5735" s="430">
        <v>1.2256953568328</v>
      </c>
      <c r="J5735" s="430">
        <v>1.2260821289976001</v>
      </c>
      <c r="K5735" s="430">
        <v>1.2262566499651999</v>
      </c>
      <c r="L5735" s="430">
        <v>1.2259955928668</v>
      </c>
      <c r="M5735" s="430">
        <v>1.2221286347564</v>
      </c>
      <c r="N5735" s="430">
        <v>1.2252974646051999</v>
      </c>
      <c r="O5735" s="430">
        <v>1.2123097243628</v>
      </c>
      <c r="P5735" s="430">
        <v>1.2376507944584001</v>
      </c>
      <c r="Q5735" s="430">
        <v>1.2239910610788001</v>
      </c>
      <c r="R5735" s="430">
        <v>1.2352353621551999</v>
      </c>
      <c r="S5735" s="430">
        <v>1.3531312101552</v>
      </c>
      <c r="T5735" s="430">
        <v>1.3072616381524</v>
      </c>
      <c r="U5735" s="430">
        <v>1.2842277181552</v>
      </c>
      <c r="V5735" s="430">
        <v>1.3502525461712001</v>
      </c>
      <c r="W5735" s="430">
        <v>1.3794220781712001</v>
      </c>
      <c r="X5735" s="430">
        <v>1.3231597181712</v>
      </c>
      <c r="Y5735" s="430">
        <v>1.242520979504</v>
      </c>
      <c r="Z5735" s="430">
        <v>1.325287383504</v>
      </c>
      <c r="AA5735" s="430">
        <v>1.265119023504</v>
      </c>
      <c r="AB5735" s="430">
        <v>1.2352716115039999</v>
      </c>
      <c r="AC5735" s="430">
        <v>1.329115963504</v>
      </c>
      <c r="AD5735" s="430">
        <v>1.2888552675039999</v>
      </c>
      <c r="AE5735" s="430">
        <v>1.2594614257008001</v>
      </c>
      <c r="AF5735" s="430">
        <v>1.3442891293243999</v>
      </c>
      <c r="AG5735" s="430">
        <v>1.3039774321783999</v>
      </c>
      <c r="AH5735" s="430">
        <v>1.2961318258615999</v>
      </c>
      <c r="AI5735" s="430">
        <v>1.2768156114028</v>
      </c>
      <c r="AJ5735" s="430">
        <v>1.2885730552996</v>
      </c>
      <c r="AK5735" s="430">
        <v>1.3389612109468001</v>
      </c>
      <c r="AL5735" s="430">
        <v>0</v>
      </c>
    </row>
    <row r="5736" spans="1:38" x14ac:dyDescent="0.25">
      <c r="A5736" s="430" t="s">
        <v>4409</v>
      </c>
      <c r="B5736" s="430">
        <v>1</v>
      </c>
      <c r="C5736" s="430" t="s">
        <v>4410</v>
      </c>
      <c r="D5736" s="430" t="s">
        <v>4225</v>
      </c>
      <c r="E5736" s="430">
        <v>104</v>
      </c>
      <c r="F5736" s="430">
        <v>0</v>
      </c>
      <c r="G5736" s="430">
        <v>0</v>
      </c>
      <c r="H5736" s="430">
        <v>0</v>
      </c>
      <c r="I5736" s="430">
        <v>0</v>
      </c>
      <c r="J5736" s="430">
        <v>0</v>
      </c>
      <c r="K5736" s="430">
        <v>0</v>
      </c>
      <c r="L5736" s="430">
        <v>0</v>
      </c>
      <c r="M5736" s="430">
        <v>0</v>
      </c>
      <c r="N5736" s="430">
        <v>0</v>
      </c>
      <c r="O5736" s="430">
        <v>0</v>
      </c>
      <c r="P5736" s="430">
        <v>0</v>
      </c>
      <c r="Q5736" s="430">
        <v>0</v>
      </c>
      <c r="R5736" s="430">
        <v>0</v>
      </c>
      <c r="S5736" s="430">
        <v>0</v>
      </c>
      <c r="T5736" s="430">
        <v>0</v>
      </c>
      <c r="U5736" s="430">
        <v>0</v>
      </c>
      <c r="V5736" s="430">
        <v>0</v>
      </c>
      <c r="W5736" s="430">
        <v>0</v>
      </c>
      <c r="X5736" s="430">
        <v>0</v>
      </c>
      <c r="Y5736" s="430">
        <v>0</v>
      </c>
      <c r="Z5736" s="430">
        <v>0</v>
      </c>
      <c r="AA5736" s="430">
        <v>0</v>
      </c>
      <c r="AB5736" s="430">
        <v>0</v>
      </c>
      <c r="AC5736" s="430">
        <v>0</v>
      </c>
      <c r="AD5736" s="430">
        <v>0</v>
      </c>
      <c r="AE5736" s="430">
        <v>0</v>
      </c>
      <c r="AF5736" s="430">
        <v>0</v>
      </c>
      <c r="AG5736" s="430">
        <v>0</v>
      </c>
      <c r="AH5736" s="430">
        <v>0</v>
      </c>
      <c r="AI5736" s="430">
        <v>0</v>
      </c>
      <c r="AJ5736" s="430">
        <v>0</v>
      </c>
      <c r="AK5736" s="430">
        <v>0</v>
      </c>
      <c r="AL5736" s="430">
        <v>0</v>
      </c>
    </row>
    <row r="5737" spans="1:38" x14ac:dyDescent="0.25">
      <c r="A5737" s="430" t="s">
        <v>4409</v>
      </c>
      <c r="B5737" s="430">
        <v>1</v>
      </c>
      <c r="C5737" s="430" t="s">
        <v>4410</v>
      </c>
      <c r="D5737" s="430" t="s">
        <v>4006</v>
      </c>
      <c r="E5737" s="430">
        <v>104</v>
      </c>
      <c r="F5737" s="430">
        <v>0.54600972824159999</v>
      </c>
      <c r="G5737" s="430">
        <v>0.52498536824160003</v>
      </c>
      <c r="H5737" s="430">
        <v>0.52665825624160001</v>
      </c>
      <c r="I5737" s="430">
        <v>0.58608632953640005</v>
      </c>
      <c r="J5737" s="430">
        <v>0.59982077753359997</v>
      </c>
      <c r="K5737" s="430">
        <v>0.6268795054088</v>
      </c>
      <c r="L5737" s="430">
        <v>0.65828292746999995</v>
      </c>
      <c r="M5737" s="430">
        <v>0.53521951147000002</v>
      </c>
      <c r="N5737" s="430">
        <v>0.59067939943879999</v>
      </c>
      <c r="O5737" s="430">
        <v>0.6280583146516</v>
      </c>
      <c r="P5737" s="430">
        <v>0.60515571465439999</v>
      </c>
      <c r="Q5737" s="430">
        <v>0.57691662249480002</v>
      </c>
      <c r="R5737" s="430">
        <v>1.1222242944948</v>
      </c>
      <c r="S5737" s="430">
        <v>0.69409774249480005</v>
      </c>
      <c r="T5737" s="430">
        <v>0.66982927449480001</v>
      </c>
      <c r="U5737" s="430">
        <v>0.66068366249480004</v>
      </c>
      <c r="V5737" s="430">
        <v>0.64021370249480003</v>
      </c>
      <c r="W5737" s="430">
        <v>0.57927696649479998</v>
      </c>
      <c r="X5737" s="430">
        <v>0.57808145049479998</v>
      </c>
      <c r="Y5737" s="430">
        <v>0.63637246649479995</v>
      </c>
      <c r="Z5737" s="430">
        <v>0.56098386649480003</v>
      </c>
      <c r="AA5737" s="430">
        <v>1.5229433264948</v>
      </c>
      <c r="AB5737" s="430">
        <v>0.57400148649479998</v>
      </c>
      <c r="AC5737" s="430">
        <v>0.56126229849480003</v>
      </c>
      <c r="AD5737" s="430">
        <v>0.64629546639000002</v>
      </c>
      <c r="AE5737" s="430">
        <v>0.59274089130200003</v>
      </c>
      <c r="AF5737" s="430">
        <v>0.63314097076160003</v>
      </c>
      <c r="AG5737" s="430">
        <v>0.6664140901908</v>
      </c>
      <c r="AH5737" s="430">
        <v>0.67586761772040005</v>
      </c>
      <c r="AI5737" s="430">
        <v>0.64558156554360002</v>
      </c>
      <c r="AJ5737" s="430">
        <v>0.67398359748159997</v>
      </c>
      <c r="AK5737" s="430">
        <v>0.61081026189679999</v>
      </c>
      <c r="AL5737" s="430">
        <v>0</v>
      </c>
    </row>
    <row r="5738" spans="1:38" x14ac:dyDescent="0.25">
      <c r="A5738" s="430" t="s">
        <v>4409</v>
      </c>
      <c r="B5738" s="430">
        <v>1</v>
      </c>
      <c r="C5738" s="430" t="s">
        <v>4410</v>
      </c>
      <c r="D5738" s="430" t="s">
        <v>4008</v>
      </c>
      <c r="E5738" s="430">
        <v>104</v>
      </c>
      <c r="F5738" s="430">
        <v>2.2729167383524</v>
      </c>
      <c r="G5738" s="430">
        <v>1.9447183330652</v>
      </c>
      <c r="H5738" s="430">
        <v>2.2444851259264</v>
      </c>
      <c r="I5738" s="430">
        <v>2.0036347652859998</v>
      </c>
      <c r="J5738" s="430">
        <v>2.3083284157135999</v>
      </c>
      <c r="K5738" s="430">
        <v>2.0119128200976002</v>
      </c>
      <c r="L5738" s="430">
        <v>2.4313761494344002</v>
      </c>
      <c r="M5738" s="430">
        <v>2.0634180197987999</v>
      </c>
      <c r="N5738" s="430">
        <v>1.9511437480248</v>
      </c>
      <c r="O5738" s="430">
        <v>3.4944907680704</v>
      </c>
      <c r="P5738" s="430">
        <v>2.1951174791476</v>
      </c>
      <c r="Q5738" s="430">
        <v>2.3371559423016</v>
      </c>
      <c r="R5738" s="430">
        <v>2.6073488683620001</v>
      </c>
      <c r="S5738" s="430">
        <v>2.6356703319547998</v>
      </c>
      <c r="T5738" s="430">
        <v>2.1345252002984001</v>
      </c>
      <c r="U5738" s="430">
        <v>1.9979038116687999</v>
      </c>
      <c r="V5738" s="430">
        <v>2.8287152158244</v>
      </c>
      <c r="W5738" s="430">
        <v>2.9009656762156002</v>
      </c>
      <c r="X5738" s="430">
        <v>4.5137786557500004</v>
      </c>
      <c r="Y5738" s="430">
        <v>2.408117292504</v>
      </c>
      <c r="Z5738" s="430">
        <v>1.9382853474432</v>
      </c>
      <c r="AA5738" s="430">
        <v>1.9869723258700001</v>
      </c>
      <c r="AB5738" s="430">
        <v>2.6710449583076001</v>
      </c>
      <c r="AC5738" s="430">
        <v>3.1618437009907998</v>
      </c>
      <c r="AD5738" s="430">
        <v>2.7387179071504</v>
      </c>
      <c r="AE5738" s="430">
        <v>3.2569446675667999</v>
      </c>
      <c r="AF5738" s="430">
        <v>2.4526202902235998</v>
      </c>
      <c r="AG5738" s="430">
        <v>3.4536482300964</v>
      </c>
      <c r="AH5738" s="430">
        <v>3.4456999910563999</v>
      </c>
      <c r="AI5738" s="430">
        <v>2.0766428772432</v>
      </c>
      <c r="AJ5738" s="430">
        <v>7.1736050931999999</v>
      </c>
      <c r="AK5738" s="430">
        <v>9.8808189252276009</v>
      </c>
      <c r="AL5738" s="430">
        <v>1.255482508E-4</v>
      </c>
    </row>
    <row r="5739" spans="1:38" x14ac:dyDescent="0.25">
      <c r="A5739" s="430" t="s">
        <v>4409</v>
      </c>
      <c r="B5739" s="430">
        <v>1</v>
      </c>
      <c r="C5739" s="430" t="s">
        <v>4410</v>
      </c>
      <c r="D5739" s="430" t="s">
        <v>481</v>
      </c>
      <c r="E5739" s="430">
        <v>104</v>
      </c>
      <c r="F5739" s="430">
        <v>0.43435008134280001</v>
      </c>
      <c r="G5739" s="430">
        <v>0.43368765568520001</v>
      </c>
      <c r="H5739" s="430">
        <v>0.4336558678704</v>
      </c>
      <c r="I5739" s="430">
        <v>0.4339950240164</v>
      </c>
      <c r="J5739" s="430">
        <v>0.4568093861268</v>
      </c>
      <c r="K5739" s="430">
        <v>0.4336383766652</v>
      </c>
      <c r="L5739" s="430">
        <v>0.4614415980496</v>
      </c>
      <c r="M5739" s="430">
        <v>0.43432514052479998</v>
      </c>
      <c r="N5739" s="430">
        <v>0.43638653425079998</v>
      </c>
      <c r="O5739" s="430">
        <v>0.43732175303600002</v>
      </c>
      <c r="P5739" s="430">
        <v>0.48951492450560002</v>
      </c>
      <c r="Q5739" s="430">
        <v>0.4508373007432</v>
      </c>
      <c r="R5739" s="430">
        <v>1.3094851094276001</v>
      </c>
      <c r="S5739" s="430">
        <v>0.47141832615079998</v>
      </c>
      <c r="T5739" s="430">
        <v>0.44374500008439999</v>
      </c>
      <c r="U5739" s="430">
        <v>0.46289187397319997</v>
      </c>
      <c r="V5739" s="430">
        <v>0.47512351259800001</v>
      </c>
      <c r="W5739" s="430">
        <v>0.43961844881919998</v>
      </c>
      <c r="X5739" s="430">
        <v>0.44686175110920001</v>
      </c>
      <c r="Y5739" s="430">
        <v>0.45031094778879999</v>
      </c>
      <c r="Z5739" s="430">
        <v>0.45329363082360002</v>
      </c>
      <c r="AA5739" s="430">
        <v>0.46653822085640001</v>
      </c>
      <c r="AB5739" s="430">
        <v>0.64394372885920004</v>
      </c>
      <c r="AC5739" s="430">
        <v>0.98757356893439996</v>
      </c>
      <c r="AD5739" s="430">
        <v>0.48231878691359997</v>
      </c>
      <c r="AE5739" s="430">
        <v>0.43695858227000001</v>
      </c>
      <c r="AF5739" s="430">
        <v>0.64494295918919997</v>
      </c>
      <c r="AG5739" s="430">
        <v>0.48838278919080003</v>
      </c>
      <c r="AH5739" s="430">
        <v>0.94967371329600003</v>
      </c>
      <c r="AI5739" s="430">
        <v>0.48946311051399999</v>
      </c>
      <c r="AJ5739" s="430">
        <v>1.5417249159088</v>
      </c>
      <c r="AK5739" s="430">
        <v>0.71605738527399998</v>
      </c>
      <c r="AL5739" s="430">
        <v>0</v>
      </c>
    </row>
    <row r="5740" spans="1:38" x14ac:dyDescent="0.25">
      <c r="A5740" s="430" t="s">
        <v>4409</v>
      </c>
      <c r="B5740" s="430">
        <v>1</v>
      </c>
      <c r="C5740" s="430" t="s">
        <v>4410</v>
      </c>
      <c r="D5740" s="430" t="s">
        <v>4011</v>
      </c>
      <c r="E5740" s="430">
        <v>104</v>
      </c>
      <c r="F5740" s="430">
        <v>0.1506813155316</v>
      </c>
      <c r="G5740" s="430">
        <v>0.15068678292920001</v>
      </c>
      <c r="H5740" s="430">
        <v>0.150887559172</v>
      </c>
      <c r="I5740" s="430">
        <v>0.15085083242319999</v>
      </c>
      <c r="J5740" s="430">
        <v>0.1508316021128</v>
      </c>
      <c r="K5740" s="430">
        <v>0.1508310163528</v>
      </c>
      <c r="L5740" s="430">
        <v>0.15083043059000001</v>
      </c>
      <c r="M5740" s="430">
        <v>0.15082984483</v>
      </c>
      <c r="N5740" s="430">
        <v>0.15082925906719999</v>
      </c>
      <c r="O5740" s="430">
        <v>0.1508286733044</v>
      </c>
      <c r="P5740" s="430">
        <v>0.1508280875444</v>
      </c>
      <c r="Q5740" s="430">
        <v>0.1508721172952</v>
      </c>
      <c r="R5740" s="430">
        <v>0.15092805754040001</v>
      </c>
      <c r="S5740" s="430">
        <v>0.15098399777999999</v>
      </c>
      <c r="T5740" s="430">
        <v>0.1510399380196</v>
      </c>
      <c r="U5740" s="430">
        <v>0.15109587825920001</v>
      </c>
      <c r="V5740" s="430">
        <v>0.15113785784719999</v>
      </c>
      <c r="W5740" s="430">
        <v>0.1512972637344</v>
      </c>
      <c r="X5740" s="430">
        <v>0.151343050768</v>
      </c>
      <c r="Y5740" s="430">
        <v>0.1513888378072</v>
      </c>
      <c r="Z5740" s="430">
        <v>0.15143462484360001</v>
      </c>
      <c r="AA5740" s="430">
        <v>0.1513800949444</v>
      </c>
      <c r="AB5740" s="430">
        <v>0.15139132204559999</v>
      </c>
      <c r="AC5740" s="430">
        <v>0.151402549144</v>
      </c>
      <c r="AD5740" s="430">
        <v>0.1514137762452</v>
      </c>
      <c r="AE5740" s="430">
        <v>0.15142500334360001</v>
      </c>
      <c r="AF5740" s="430">
        <v>0.151436230442</v>
      </c>
      <c r="AG5740" s="430">
        <v>0.15144745754040001</v>
      </c>
      <c r="AH5740" s="430">
        <v>0.1514586846388</v>
      </c>
      <c r="AI5740" s="430">
        <v>0.15146991173720001</v>
      </c>
      <c r="AJ5740" s="430">
        <v>0.15148113883559999</v>
      </c>
      <c r="AK5740" s="430">
        <v>0.14560282520000001</v>
      </c>
      <c r="AL5740" s="430">
        <v>-3.9734167200000003E-5</v>
      </c>
    </row>
    <row r="5741" spans="1:38" x14ac:dyDescent="0.25">
      <c r="A5741" s="430" t="s">
        <v>4409</v>
      </c>
      <c r="B5741" s="430">
        <v>1</v>
      </c>
      <c r="C5741" s="430" t="s">
        <v>4410</v>
      </c>
      <c r="D5741" s="430" t="s">
        <v>4013</v>
      </c>
      <c r="E5741" s="430">
        <v>104</v>
      </c>
      <c r="F5741" s="430">
        <v>4.2484574719999996E-3</v>
      </c>
      <c r="G5741" s="430">
        <v>4.2484574719999996E-3</v>
      </c>
      <c r="H5741" s="430">
        <v>4.2484574719999996E-3</v>
      </c>
      <c r="I5741" s="430">
        <v>4.2484574719999996E-3</v>
      </c>
      <c r="J5741" s="430">
        <v>4.2484574719999996E-3</v>
      </c>
      <c r="K5741" s="430">
        <v>4.2484574719999996E-3</v>
      </c>
      <c r="L5741" s="430">
        <v>4.2484574719999996E-3</v>
      </c>
      <c r="M5741" s="430">
        <v>4.2484574719999996E-3</v>
      </c>
      <c r="N5741" s="430">
        <v>4.2484574719999996E-3</v>
      </c>
      <c r="O5741" s="430">
        <v>4.2484574719999996E-3</v>
      </c>
      <c r="P5741" s="430">
        <v>4.2484574719999996E-3</v>
      </c>
      <c r="Q5741" s="430">
        <v>4.24982425E-3</v>
      </c>
      <c r="R5741" s="430">
        <v>4.2498242472000002E-3</v>
      </c>
      <c r="S5741" s="430">
        <v>4.24982425E-3</v>
      </c>
      <c r="T5741" s="430">
        <v>4.24982425E-3</v>
      </c>
      <c r="U5741" s="430">
        <v>4.24982425E-3</v>
      </c>
      <c r="V5741" s="430">
        <v>4.2488479796000001E-3</v>
      </c>
      <c r="W5741" s="430">
        <v>4.2496289948000003E-3</v>
      </c>
      <c r="X5741" s="430">
        <v>4.2504100100000004E-3</v>
      </c>
      <c r="Y5741" s="430">
        <v>4.2511910280000004E-3</v>
      </c>
      <c r="Z5741" s="430">
        <v>4.2519720431999997E-3</v>
      </c>
      <c r="AA5741" s="430">
        <v>4.2524601784000001E-3</v>
      </c>
      <c r="AB5741" s="430">
        <v>4.2523625480000004E-3</v>
      </c>
      <c r="AC5741" s="430">
        <v>4.2522649232000003E-3</v>
      </c>
      <c r="AD5741" s="430">
        <v>4.2521672955999996E-3</v>
      </c>
      <c r="AE5741" s="430">
        <v>4.2520696708000004E-3</v>
      </c>
      <c r="AF5741" s="430">
        <v>4.2519720431999997E-3</v>
      </c>
      <c r="AG5741" s="430">
        <v>4.2518744128E-3</v>
      </c>
      <c r="AH5741" s="430">
        <v>4.251776788E-3</v>
      </c>
      <c r="AI5741" s="430">
        <v>4.2516791604000001E-3</v>
      </c>
      <c r="AJ5741" s="430">
        <v>4.2515815356000001E-3</v>
      </c>
      <c r="AK5741" s="430">
        <v>4.150049512E-3</v>
      </c>
      <c r="AL5741" s="430">
        <v>-1.2691503999999999E-6</v>
      </c>
    </row>
    <row r="5742" spans="1:38" x14ac:dyDescent="0.25">
      <c r="A5742" s="430" t="s">
        <v>4409</v>
      </c>
      <c r="B5742" s="430">
        <v>1</v>
      </c>
      <c r="C5742" s="430" t="s">
        <v>4410</v>
      </c>
      <c r="D5742" s="430" t="s">
        <v>4014</v>
      </c>
      <c r="E5742" s="430">
        <v>104</v>
      </c>
      <c r="F5742" s="430">
        <v>0.12902935921399999</v>
      </c>
      <c r="G5742" s="430">
        <v>0.12902711379599999</v>
      </c>
      <c r="H5742" s="430">
        <v>0.1290248683752</v>
      </c>
      <c r="I5742" s="430">
        <v>0.12902262295440001</v>
      </c>
      <c r="J5742" s="430">
        <v>0.1290203775364</v>
      </c>
      <c r="K5742" s="430">
        <v>0.12901813211560001</v>
      </c>
      <c r="L5742" s="430">
        <v>0.1290158866976</v>
      </c>
      <c r="M5742" s="430">
        <v>0.12901364127680001</v>
      </c>
      <c r="N5742" s="430">
        <v>0.12901139585599999</v>
      </c>
      <c r="O5742" s="430">
        <v>0.12900915043799999</v>
      </c>
      <c r="P5742" s="430">
        <v>0.1290069050172</v>
      </c>
      <c r="Q5742" s="430">
        <v>0.12912474074079999</v>
      </c>
      <c r="R5742" s="430">
        <v>0.1290937929988</v>
      </c>
      <c r="S5742" s="430">
        <v>0.12906284525680001</v>
      </c>
      <c r="T5742" s="430">
        <v>0.1293118975176</v>
      </c>
      <c r="U5742" s="430">
        <v>0.12900094977279999</v>
      </c>
      <c r="V5742" s="430">
        <v>0.1288568268344</v>
      </c>
      <c r="W5742" s="430">
        <v>0.128680024438</v>
      </c>
      <c r="X5742" s="430">
        <v>0.12850322203879999</v>
      </c>
      <c r="Y5742" s="430">
        <v>0.12832641964239999</v>
      </c>
      <c r="Z5742" s="430">
        <v>0.12814961724320001</v>
      </c>
      <c r="AA5742" s="430">
        <v>0.12800434834880001</v>
      </c>
      <c r="AB5742" s="430">
        <v>0.1279890209192</v>
      </c>
      <c r="AC5742" s="430">
        <v>0.12797369348679999</v>
      </c>
      <c r="AD5742" s="430">
        <v>0.12795836605720001</v>
      </c>
      <c r="AE5742" s="430">
        <v>0.12794303862760001</v>
      </c>
      <c r="AF5742" s="430">
        <v>0.127927711198</v>
      </c>
      <c r="AG5742" s="430">
        <v>0.12791238376559999</v>
      </c>
      <c r="AH5742" s="430">
        <v>0.12789705633599999</v>
      </c>
      <c r="AI5742" s="430">
        <v>0.12788172890640001</v>
      </c>
      <c r="AJ5742" s="430">
        <v>0.127866401474</v>
      </c>
      <c r="AK5742" s="430">
        <v>0.11823189112</v>
      </c>
      <c r="AL5742" s="430">
        <v>-8.2006635199999994E-5</v>
      </c>
    </row>
    <row r="5743" spans="1:38" x14ac:dyDescent="0.25">
      <c r="A5743" s="430" t="s">
        <v>4409</v>
      </c>
      <c r="B5743" s="430">
        <v>1</v>
      </c>
      <c r="C5743" s="430" t="s">
        <v>4410</v>
      </c>
      <c r="D5743" s="430" t="s">
        <v>4016</v>
      </c>
      <c r="E5743" s="430">
        <v>104</v>
      </c>
      <c r="F5743" s="430">
        <v>6.0657396635863998</v>
      </c>
      <c r="G5743" s="430">
        <v>6.0766273896299996</v>
      </c>
      <c r="H5743" s="430">
        <v>6.1089659552600004</v>
      </c>
      <c r="I5743" s="430">
        <v>6.0559551280396002</v>
      </c>
      <c r="J5743" s="430">
        <v>6.078753773092</v>
      </c>
      <c r="K5743" s="430">
        <v>6.0053743035271996</v>
      </c>
      <c r="L5743" s="430">
        <v>6.0363030043960002</v>
      </c>
      <c r="M5743" s="430">
        <v>6.0166454285000004</v>
      </c>
      <c r="N5743" s="430">
        <v>6.1819597210839996</v>
      </c>
      <c r="O5743" s="430">
        <v>6.1584923201928001</v>
      </c>
      <c r="P5743" s="430">
        <v>6.0631992184483998</v>
      </c>
      <c r="Q5743" s="430">
        <v>6.0785618496316003</v>
      </c>
      <c r="R5743" s="430">
        <v>6.0222835514771997</v>
      </c>
      <c r="S5743" s="430">
        <v>6.0410482565803996</v>
      </c>
      <c r="T5743" s="430">
        <v>6.1571278236019999</v>
      </c>
      <c r="U5743" s="430">
        <v>6.1103576218748001</v>
      </c>
      <c r="V5743" s="430">
        <v>6.1808583289795997</v>
      </c>
      <c r="W5743" s="430">
        <v>6.2837200261695996</v>
      </c>
      <c r="X5743" s="430">
        <v>6.2934302833892</v>
      </c>
      <c r="Y5743" s="430">
        <v>6.2814866610187998</v>
      </c>
      <c r="Z5743" s="430">
        <v>6.2119576774415997</v>
      </c>
      <c r="AA5743" s="430">
        <v>6.3143521440467998</v>
      </c>
      <c r="AB5743" s="430">
        <v>6.1664152427107997</v>
      </c>
      <c r="AC5743" s="430">
        <v>6.0966093189652</v>
      </c>
      <c r="AD5743" s="430">
        <v>6.1021787293432004</v>
      </c>
      <c r="AE5743" s="430">
        <v>6.0855739514108</v>
      </c>
      <c r="AF5743" s="430">
        <v>6.0616249594739999</v>
      </c>
      <c r="AG5743" s="430">
        <v>6.1534125643620001</v>
      </c>
      <c r="AH5743" s="430">
        <v>6.1686714356848</v>
      </c>
      <c r="AI5743" s="430">
        <v>6.0953915667764003</v>
      </c>
      <c r="AJ5743" s="430">
        <v>6.1000890637231997</v>
      </c>
      <c r="AK5743" s="430">
        <v>5.8088326845275997</v>
      </c>
      <c r="AL5743" s="430">
        <v>-7.5778034919999997E-4</v>
      </c>
    </row>
    <row r="5744" spans="1:38" x14ac:dyDescent="0.25">
      <c r="A5744" s="430" t="s">
        <v>4409</v>
      </c>
      <c r="B5744" s="430">
        <v>1</v>
      </c>
      <c r="C5744" s="430" t="s">
        <v>4410</v>
      </c>
      <c r="D5744" s="430" t="s">
        <v>4018</v>
      </c>
      <c r="E5744" s="430">
        <v>104</v>
      </c>
      <c r="F5744" s="430">
        <v>1.9809275584168</v>
      </c>
      <c r="G5744" s="430">
        <v>1.9400574500159999</v>
      </c>
      <c r="H5744" s="430">
        <v>1.9428896507664</v>
      </c>
      <c r="I5744" s="430">
        <v>1.9545071527547999</v>
      </c>
      <c r="J5744" s="430">
        <v>1.9412301464891999</v>
      </c>
      <c r="K5744" s="430">
        <v>1.9422145718752</v>
      </c>
      <c r="L5744" s="430">
        <v>1.9429466895244001</v>
      </c>
      <c r="M5744" s="430">
        <v>1.9450323772292</v>
      </c>
      <c r="N5744" s="430">
        <v>1.9580589767508001</v>
      </c>
      <c r="O5744" s="430">
        <v>1.9758040606976</v>
      </c>
      <c r="P5744" s="430">
        <v>1.94814359033</v>
      </c>
      <c r="Q5744" s="430">
        <v>1.9603764303564</v>
      </c>
      <c r="R5744" s="430">
        <v>2.1154683933432001</v>
      </c>
      <c r="S5744" s="430">
        <v>1.96292229399</v>
      </c>
      <c r="T5744" s="430">
        <v>1.9935285896512001</v>
      </c>
      <c r="U5744" s="430">
        <v>1.9700949207912</v>
      </c>
      <c r="V5744" s="430">
        <v>1.9796872342128</v>
      </c>
      <c r="W5744" s="430">
        <v>2.6228901453048001</v>
      </c>
      <c r="X5744" s="430">
        <v>1.9907514795672001</v>
      </c>
      <c r="Y5744" s="430">
        <v>1.9661677145459999</v>
      </c>
      <c r="Z5744" s="430">
        <v>1.98629767371</v>
      </c>
      <c r="AA5744" s="430">
        <v>2.3739104018167998</v>
      </c>
      <c r="AB5744" s="430">
        <v>1.9592507624983999</v>
      </c>
      <c r="AC5744" s="430">
        <v>1.9993054243063999</v>
      </c>
      <c r="AD5744" s="430">
        <v>2.0006212181088001</v>
      </c>
      <c r="AE5744" s="430">
        <v>1.9848236786755999</v>
      </c>
      <c r="AF5744" s="430">
        <v>2.0483383713715999</v>
      </c>
      <c r="AG5744" s="430">
        <v>2.1351559258511998</v>
      </c>
      <c r="AH5744" s="430">
        <v>1.9747286344407999</v>
      </c>
      <c r="AI5744" s="430">
        <v>1.9754030218412</v>
      </c>
      <c r="AJ5744" s="430">
        <v>1.9521767931148</v>
      </c>
      <c r="AK5744" s="430">
        <v>1.8863236036652</v>
      </c>
      <c r="AL5744" s="430">
        <v>-5.6779831360000003E-4</v>
      </c>
    </row>
    <row r="5745" spans="1:38" x14ac:dyDescent="0.25">
      <c r="A5745" s="430" t="s">
        <v>4409</v>
      </c>
      <c r="B5745" s="430">
        <v>1</v>
      </c>
      <c r="C5745" s="430" t="s">
        <v>4410</v>
      </c>
      <c r="D5745" s="430" t="s">
        <v>4226</v>
      </c>
      <c r="E5745" s="430">
        <v>104</v>
      </c>
      <c r="F5745" s="430">
        <v>0</v>
      </c>
      <c r="G5745" s="430">
        <v>0</v>
      </c>
      <c r="H5745" s="430">
        <v>0</v>
      </c>
      <c r="I5745" s="430">
        <v>0</v>
      </c>
      <c r="J5745" s="430">
        <v>0</v>
      </c>
      <c r="K5745" s="430">
        <v>0</v>
      </c>
      <c r="L5745" s="430">
        <v>0</v>
      </c>
      <c r="M5745" s="430">
        <v>0</v>
      </c>
      <c r="N5745" s="430">
        <v>0</v>
      </c>
      <c r="O5745" s="430">
        <v>0</v>
      </c>
      <c r="P5745" s="430">
        <v>0</v>
      </c>
      <c r="Q5745" s="430">
        <v>0</v>
      </c>
      <c r="R5745" s="430">
        <v>0</v>
      </c>
      <c r="S5745" s="430">
        <v>0</v>
      </c>
      <c r="T5745" s="430">
        <v>0</v>
      </c>
      <c r="U5745" s="430">
        <v>0</v>
      </c>
      <c r="V5745" s="430">
        <v>0</v>
      </c>
      <c r="W5745" s="430">
        <v>0</v>
      </c>
      <c r="X5745" s="430">
        <v>0</v>
      </c>
      <c r="Y5745" s="430">
        <v>0</v>
      </c>
      <c r="Z5745" s="430">
        <v>0</v>
      </c>
      <c r="AA5745" s="430">
        <v>0</v>
      </c>
      <c r="AB5745" s="430">
        <v>0</v>
      </c>
      <c r="AC5745" s="430">
        <v>0</v>
      </c>
      <c r="AD5745" s="430">
        <v>0</v>
      </c>
      <c r="AE5745" s="430">
        <v>0</v>
      </c>
      <c r="AF5745" s="430">
        <v>0</v>
      </c>
      <c r="AG5745" s="430">
        <v>0</v>
      </c>
      <c r="AH5745" s="430">
        <v>0</v>
      </c>
      <c r="AI5745" s="430">
        <v>0</v>
      </c>
      <c r="AJ5745" s="430">
        <v>0</v>
      </c>
      <c r="AK5745" s="430">
        <v>0</v>
      </c>
      <c r="AL5745" s="430">
        <v>0</v>
      </c>
    </row>
    <row r="5746" spans="1:38" x14ac:dyDescent="0.25">
      <c r="A5746" s="430" t="s">
        <v>4409</v>
      </c>
      <c r="B5746" s="430">
        <v>1</v>
      </c>
      <c r="C5746" s="430" t="s">
        <v>4410</v>
      </c>
      <c r="D5746" s="430" t="s">
        <v>4020</v>
      </c>
      <c r="E5746" s="430">
        <v>104</v>
      </c>
      <c r="F5746" s="430">
        <v>5.4136695306400001E-2</v>
      </c>
      <c r="G5746" s="430">
        <v>5.4136695306400001E-2</v>
      </c>
      <c r="H5746" s="430">
        <v>5.4521415306399999E-2</v>
      </c>
      <c r="I5746" s="430">
        <v>5.4136695306400001E-2</v>
      </c>
      <c r="J5746" s="430">
        <v>5.4148214315999997E-2</v>
      </c>
      <c r="K5746" s="430">
        <v>5.4148214315999997E-2</v>
      </c>
      <c r="L5746" s="430">
        <v>5.4148214315999997E-2</v>
      </c>
      <c r="M5746" s="430">
        <v>5.4148214315999997E-2</v>
      </c>
      <c r="N5746" s="430">
        <v>5.4148214315999997E-2</v>
      </c>
      <c r="O5746" s="430">
        <v>5.4148214315999997E-2</v>
      </c>
      <c r="P5746" s="430">
        <v>5.41174341484E-2</v>
      </c>
      <c r="Q5746" s="430">
        <v>5.41174341484E-2</v>
      </c>
      <c r="R5746" s="430">
        <v>5.41174341484E-2</v>
      </c>
      <c r="S5746" s="430">
        <v>5.41174341484E-2</v>
      </c>
      <c r="T5746" s="430">
        <v>5.41174341484E-2</v>
      </c>
      <c r="U5746" s="430">
        <v>5.8391438148399998E-2</v>
      </c>
      <c r="V5746" s="430">
        <v>5.41174341484E-2</v>
      </c>
      <c r="W5746" s="430">
        <v>5.4960666140800002E-2</v>
      </c>
      <c r="X5746" s="430">
        <v>5.4073766140799999E-2</v>
      </c>
      <c r="Y5746" s="430">
        <v>5.4949858140800001E-2</v>
      </c>
      <c r="Z5746" s="430">
        <v>5.4073766140799999E-2</v>
      </c>
      <c r="AA5746" s="430">
        <v>5.4073766140799999E-2</v>
      </c>
      <c r="AB5746" s="430">
        <v>5.4073766140799999E-2</v>
      </c>
      <c r="AC5746" s="430">
        <v>5.4073766140799999E-2</v>
      </c>
      <c r="AD5746" s="430">
        <v>5.4073766140799999E-2</v>
      </c>
      <c r="AE5746" s="430">
        <v>5.4073766140799999E-2</v>
      </c>
      <c r="AF5746" s="430">
        <v>5.4073766140799999E-2</v>
      </c>
      <c r="AG5746" s="430">
        <v>5.4073766140799999E-2</v>
      </c>
      <c r="AH5746" s="430">
        <v>5.4073766140799999E-2</v>
      </c>
      <c r="AI5746" s="430">
        <v>5.4073766140799999E-2</v>
      </c>
      <c r="AJ5746" s="430">
        <v>5.4073766140799999E-2</v>
      </c>
      <c r="AK5746" s="430">
        <v>5.4073766140799999E-2</v>
      </c>
      <c r="AL5746" s="430">
        <v>0</v>
      </c>
    </row>
    <row r="5747" spans="1:38" x14ac:dyDescent="0.25">
      <c r="A5747" s="430" t="s">
        <v>4409</v>
      </c>
      <c r="B5747" s="430">
        <v>1</v>
      </c>
      <c r="C5747" s="430" t="s">
        <v>4410</v>
      </c>
      <c r="D5747" s="430" t="s">
        <v>4022</v>
      </c>
      <c r="E5747" s="430">
        <v>104</v>
      </c>
      <c r="F5747" s="430">
        <v>0.54698359191279999</v>
      </c>
      <c r="G5747" s="430">
        <v>0.54776420493480005</v>
      </c>
      <c r="H5747" s="430">
        <v>0.54117077192920005</v>
      </c>
      <c r="I5747" s="430">
        <v>0.54221565964160001</v>
      </c>
      <c r="J5747" s="430">
        <v>0.5436819674608</v>
      </c>
      <c r="K5747" s="430">
        <v>0.54422361357839999</v>
      </c>
      <c r="L5747" s="430">
        <v>0.54490215971239997</v>
      </c>
      <c r="M5747" s="430">
        <v>0.5464847031476</v>
      </c>
      <c r="N5747" s="430">
        <v>0.54706824282599997</v>
      </c>
      <c r="O5747" s="430">
        <v>0.54847308322239996</v>
      </c>
      <c r="P5747" s="430">
        <v>0.5493190591364</v>
      </c>
      <c r="Q5747" s="430">
        <v>0.54970719299719994</v>
      </c>
      <c r="R5747" s="430">
        <v>0.5503642885076</v>
      </c>
      <c r="S5747" s="430">
        <v>0.55052169213440005</v>
      </c>
      <c r="T5747" s="430">
        <v>0.55050424440199996</v>
      </c>
      <c r="U5747" s="430">
        <v>0.54979939791559995</v>
      </c>
      <c r="V5747" s="430">
        <v>0.54976302886119999</v>
      </c>
      <c r="W5747" s="430">
        <v>0.54939501292759996</v>
      </c>
      <c r="X5747" s="430">
        <v>0.5493834585456</v>
      </c>
      <c r="Y5747" s="430">
        <v>0.54988836615439995</v>
      </c>
      <c r="Z5747" s="430">
        <v>0.54988859215359998</v>
      </c>
      <c r="AA5747" s="430">
        <v>0.54968073871760004</v>
      </c>
      <c r="AB5747" s="430">
        <v>0.55212235437239998</v>
      </c>
      <c r="AC5747" s="430">
        <v>0.55026649768439995</v>
      </c>
      <c r="AD5747" s="430">
        <v>0.54907956115040002</v>
      </c>
      <c r="AE5747" s="430">
        <v>0.54933244623319999</v>
      </c>
      <c r="AF5747" s="430">
        <v>0.54827621925159997</v>
      </c>
      <c r="AG5747" s="430">
        <v>0.54799310357959996</v>
      </c>
      <c r="AH5747" s="430">
        <v>0.55218399414359998</v>
      </c>
      <c r="AI5747" s="430">
        <v>0.54798490138839995</v>
      </c>
      <c r="AJ5747" s="430">
        <v>0.54905749481239996</v>
      </c>
      <c r="AK5747" s="430">
        <v>0.54849753684879998</v>
      </c>
      <c r="AL5747" s="430">
        <v>0</v>
      </c>
    </row>
    <row r="5748" spans="1:38" x14ac:dyDescent="0.25">
      <c r="A5748" s="430" t="s">
        <v>4409</v>
      </c>
      <c r="B5748" s="430">
        <v>1</v>
      </c>
      <c r="C5748" s="430" t="s">
        <v>4410</v>
      </c>
      <c r="D5748" s="430" t="s">
        <v>4024</v>
      </c>
      <c r="E5748" s="430">
        <v>104</v>
      </c>
      <c r="F5748" s="430">
        <v>0.49990617033559998</v>
      </c>
      <c r="G5748" s="430">
        <v>0.53254633517119998</v>
      </c>
      <c r="H5748" s="430">
        <v>0.73602553162600004</v>
      </c>
      <c r="I5748" s="430">
        <v>0.45800232374400002</v>
      </c>
      <c r="J5748" s="430">
        <v>1.5370521646284001</v>
      </c>
      <c r="K5748" s="430">
        <v>0.48716853156720002</v>
      </c>
      <c r="L5748" s="430">
        <v>0.75541074143359999</v>
      </c>
      <c r="M5748" s="430">
        <v>0.46321779555800002</v>
      </c>
      <c r="N5748" s="430">
        <v>0.59209661555799997</v>
      </c>
      <c r="O5748" s="430">
        <v>0.55842324802599996</v>
      </c>
      <c r="P5748" s="430">
        <v>3.0446439122512001</v>
      </c>
      <c r="Q5748" s="430">
        <v>0.55322393225120003</v>
      </c>
      <c r="R5748" s="430">
        <v>0.51126664044680004</v>
      </c>
      <c r="S5748" s="430">
        <v>0.97603522350039995</v>
      </c>
      <c r="T5748" s="430">
        <v>0.47374835010439997</v>
      </c>
      <c r="U5748" s="430">
        <v>1.0787429501043999</v>
      </c>
      <c r="V5748" s="430">
        <v>1.3044154145847999</v>
      </c>
      <c r="W5748" s="430">
        <v>3.7354255480108001</v>
      </c>
      <c r="X5748" s="430">
        <v>0.60162369934519999</v>
      </c>
      <c r="Y5748" s="430">
        <v>0.49827903134520002</v>
      </c>
      <c r="Z5748" s="430">
        <v>0.54338994334519997</v>
      </c>
      <c r="AA5748" s="430">
        <v>0.73444458334520002</v>
      </c>
      <c r="AB5748" s="430">
        <v>2.6459255673983999</v>
      </c>
      <c r="AC5748" s="430">
        <v>1.3111272633983999</v>
      </c>
      <c r="AD5748" s="430">
        <v>0.60150884340120003</v>
      </c>
      <c r="AE5748" s="430">
        <v>1.7843296845668</v>
      </c>
      <c r="AF5748" s="430">
        <v>0.91468770778560005</v>
      </c>
      <c r="AG5748" s="430">
        <v>1.3207889261924</v>
      </c>
      <c r="AH5748" s="430">
        <v>0.83601900681319996</v>
      </c>
      <c r="AI5748" s="430">
        <v>0.54013410547319995</v>
      </c>
      <c r="AJ5748" s="430">
        <v>0.92740714170719996</v>
      </c>
      <c r="AK5748" s="430">
        <v>1.3294720260304</v>
      </c>
      <c r="AL5748" s="430">
        <v>0</v>
      </c>
    </row>
    <row r="5749" spans="1:38" x14ac:dyDescent="0.25">
      <c r="A5749" s="430" t="s">
        <v>4409</v>
      </c>
      <c r="B5749" s="430">
        <v>1</v>
      </c>
      <c r="C5749" s="430" t="s">
        <v>4410</v>
      </c>
      <c r="D5749" s="430" t="s">
        <v>4026</v>
      </c>
      <c r="E5749" s="430">
        <v>104</v>
      </c>
      <c r="F5749" s="430">
        <v>0.94835160080080005</v>
      </c>
      <c r="G5749" s="430">
        <v>0.94810117934280003</v>
      </c>
      <c r="H5749" s="430">
        <v>0.94668162777440001</v>
      </c>
      <c r="I5749" s="430">
        <v>0.94680413810359998</v>
      </c>
      <c r="J5749" s="430">
        <v>0.94558507242919998</v>
      </c>
      <c r="K5749" s="430">
        <v>0.94304365235080001</v>
      </c>
      <c r="L5749" s="430">
        <v>0.94285935207799998</v>
      </c>
      <c r="M5749" s="430">
        <v>0.94259490470600005</v>
      </c>
      <c r="N5749" s="430">
        <v>0.94192940397640001</v>
      </c>
      <c r="O5749" s="430">
        <v>0.94058673103080004</v>
      </c>
      <c r="P5749" s="430">
        <v>0.9415662059048</v>
      </c>
      <c r="Q5749" s="430">
        <v>0.97735747973359999</v>
      </c>
      <c r="R5749" s="430">
        <v>0.98115607093559998</v>
      </c>
      <c r="S5749" s="430">
        <v>0.97799476970160004</v>
      </c>
      <c r="T5749" s="430">
        <v>0.98119933022439998</v>
      </c>
      <c r="U5749" s="430">
        <v>0.97809721805880001</v>
      </c>
      <c r="V5749" s="430">
        <v>0.97747178723320005</v>
      </c>
      <c r="W5749" s="430">
        <v>0.97964906208960001</v>
      </c>
      <c r="X5749" s="430">
        <v>0.98019622282679997</v>
      </c>
      <c r="Y5749" s="430">
        <v>0.97928930426880001</v>
      </c>
      <c r="Z5749" s="430">
        <v>0.97727173736079997</v>
      </c>
      <c r="AA5749" s="430">
        <v>0.98376868411079998</v>
      </c>
      <c r="AB5749" s="430">
        <v>0.97593529764639997</v>
      </c>
      <c r="AC5749" s="430">
        <v>0.98097138308120002</v>
      </c>
      <c r="AD5749" s="430">
        <v>0.97962467146879995</v>
      </c>
      <c r="AE5749" s="430">
        <v>0.98179307995160003</v>
      </c>
      <c r="AF5749" s="430">
        <v>0.9785579157648</v>
      </c>
      <c r="AG5749" s="430">
        <v>0.977637084032</v>
      </c>
      <c r="AH5749" s="430">
        <v>0.97761917284639999</v>
      </c>
      <c r="AI5749" s="430">
        <v>0.98396561729760001</v>
      </c>
      <c r="AJ5749" s="430">
        <v>0.9651036899448</v>
      </c>
      <c r="AK5749" s="430">
        <v>0.96705969421039994</v>
      </c>
      <c r="AL5749" s="430">
        <v>0</v>
      </c>
    </row>
    <row r="5750" spans="1:38" x14ac:dyDescent="0.25">
      <c r="A5750" s="430" t="s">
        <v>4409</v>
      </c>
      <c r="B5750" s="430">
        <v>1</v>
      </c>
      <c r="C5750" s="430" t="s">
        <v>4410</v>
      </c>
      <c r="D5750" s="430" t="s">
        <v>4028</v>
      </c>
      <c r="E5750" s="430">
        <v>104</v>
      </c>
      <c r="F5750" s="430">
        <v>0.56939969312799998</v>
      </c>
      <c r="G5750" s="430">
        <v>0.56853607112119997</v>
      </c>
      <c r="H5750" s="430">
        <v>0.56816570381760001</v>
      </c>
      <c r="I5750" s="430">
        <v>0.56618638882119998</v>
      </c>
      <c r="J5750" s="430">
        <v>0.56278114939199997</v>
      </c>
      <c r="K5750" s="430">
        <v>0.56629741834400005</v>
      </c>
      <c r="L5750" s="430">
        <v>0.56243542580399997</v>
      </c>
      <c r="M5750" s="430">
        <v>0.56215331335240004</v>
      </c>
      <c r="N5750" s="430">
        <v>0.56615548304279995</v>
      </c>
      <c r="O5750" s="430">
        <v>0.56448734051359994</v>
      </c>
      <c r="P5750" s="430">
        <v>0.56169100596840005</v>
      </c>
      <c r="Q5750" s="430">
        <v>0.55759716822880001</v>
      </c>
      <c r="R5750" s="430">
        <v>0.56082507523559999</v>
      </c>
      <c r="S5750" s="430">
        <v>0.56178610575080001</v>
      </c>
      <c r="T5750" s="430">
        <v>0.56415194807159996</v>
      </c>
      <c r="U5750" s="430">
        <v>0.56339071656280004</v>
      </c>
      <c r="V5750" s="430">
        <v>0.55937823443320001</v>
      </c>
      <c r="W5750" s="430">
        <v>0.56330454212759995</v>
      </c>
      <c r="X5750" s="430">
        <v>0.56046760365399995</v>
      </c>
      <c r="Y5750" s="430">
        <v>0.5576676023296</v>
      </c>
      <c r="Z5750" s="430">
        <v>0.56521647423919996</v>
      </c>
      <c r="AA5750" s="430">
        <v>0.55870930578400002</v>
      </c>
      <c r="AB5750" s="430">
        <v>0.55875139181400002</v>
      </c>
      <c r="AC5750" s="430">
        <v>0.55706747725439998</v>
      </c>
      <c r="AD5750" s="430">
        <v>0.55678717364200003</v>
      </c>
      <c r="AE5750" s="430">
        <v>0.55673991211719998</v>
      </c>
      <c r="AF5750" s="430">
        <v>0.55811605921399998</v>
      </c>
      <c r="AG5750" s="430">
        <v>0.55725123518679998</v>
      </c>
      <c r="AH5750" s="430">
        <v>0.55835390190440004</v>
      </c>
      <c r="AI5750" s="430">
        <v>0.55891156372240003</v>
      </c>
      <c r="AJ5750" s="430">
        <v>0.55663114377639999</v>
      </c>
      <c r="AK5750" s="430">
        <v>0.55718697012719998</v>
      </c>
      <c r="AL5750" s="430">
        <v>0</v>
      </c>
    </row>
    <row r="5751" spans="1:38" x14ac:dyDescent="0.25">
      <c r="A5751" s="430" t="s">
        <v>4409</v>
      </c>
      <c r="B5751" s="430">
        <v>1</v>
      </c>
      <c r="C5751" s="430" t="s">
        <v>4410</v>
      </c>
      <c r="D5751" s="430" t="s">
        <v>4030</v>
      </c>
      <c r="E5751" s="430">
        <v>104</v>
      </c>
      <c r="F5751" s="430">
        <v>0.75119977649640002</v>
      </c>
      <c r="G5751" s="430">
        <v>0.76095527799759999</v>
      </c>
      <c r="H5751" s="430">
        <v>0.74472354356399995</v>
      </c>
      <c r="I5751" s="430">
        <v>0.75071744948200003</v>
      </c>
      <c r="J5751" s="430">
        <v>0.76239956886519999</v>
      </c>
      <c r="K5751" s="430">
        <v>0.74850050467920004</v>
      </c>
      <c r="L5751" s="430">
        <v>0.78034834333680003</v>
      </c>
      <c r="M5751" s="430">
        <v>0.74023510871800002</v>
      </c>
      <c r="N5751" s="430">
        <v>0.75210803617879995</v>
      </c>
      <c r="O5751" s="430">
        <v>0.7389922155084</v>
      </c>
      <c r="P5751" s="430">
        <v>0.73949144752280005</v>
      </c>
      <c r="Q5751" s="430">
        <v>0.73416564198040002</v>
      </c>
      <c r="R5751" s="430">
        <v>0.75024998854680003</v>
      </c>
      <c r="S5751" s="430">
        <v>0.7543284687456</v>
      </c>
      <c r="T5751" s="430">
        <v>0.73489544263240003</v>
      </c>
      <c r="U5751" s="430">
        <v>0.73626129652320005</v>
      </c>
      <c r="V5751" s="430">
        <v>0.93843331072680003</v>
      </c>
      <c r="W5751" s="430">
        <v>0.76956611502399996</v>
      </c>
      <c r="X5751" s="430">
        <v>0.76254153381839995</v>
      </c>
      <c r="Y5751" s="430">
        <v>0.92176854822639998</v>
      </c>
      <c r="Z5751" s="430">
        <v>0.73810251918199998</v>
      </c>
      <c r="AA5751" s="430">
        <v>0.94603879124440005</v>
      </c>
      <c r="AB5751" s="430">
        <v>0.75877481840439998</v>
      </c>
      <c r="AC5751" s="430">
        <v>0.74241144069959997</v>
      </c>
      <c r="AD5751" s="430">
        <v>1.0283445793207999</v>
      </c>
      <c r="AE5751" s="430">
        <v>0.83090093035599999</v>
      </c>
      <c r="AF5751" s="430">
        <v>0.85284532019960002</v>
      </c>
      <c r="AG5751" s="430">
        <v>0.83837556995079998</v>
      </c>
      <c r="AH5751" s="430">
        <v>0.81237153452279998</v>
      </c>
      <c r="AI5751" s="430">
        <v>0.80998123707199998</v>
      </c>
      <c r="AJ5751" s="430">
        <v>0.8210666485168</v>
      </c>
      <c r="AK5751" s="430">
        <v>0.82246027695440005</v>
      </c>
      <c r="AL5751" s="430">
        <v>0</v>
      </c>
    </row>
    <row r="5752" spans="1:38" x14ac:dyDescent="0.25">
      <c r="A5752" s="430" t="s">
        <v>4409</v>
      </c>
      <c r="B5752" s="430">
        <v>1</v>
      </c>
      <c r="C5752" s="430" t="s">
        <v>4410</v>
      </c>
      <c r="D5752" s="430" t="s">
        <v>4032</v>
      </c>
      <c r="E5752" s="430">
        <v>104</v>
      </c>
      <c r="F5752" s="430">
        <v>0.63548654736559995</v>
      </c>
      <c r="G5752" s="430">
        <v>0.87124155802600001</v>
      </c>
      <c r="H5752" s="430">
        <v>0.63503558973959995</v>
      </c>
      <c r="I5752" s="430">
        <v>0.63486857719879997</v>
      </c>
      <c r="J5752" s="430">
        <v>0.69799382881479999</v>
      </c>
      <c r="K5752" s="430">
        <v>0.67301651093040005</v>
      </c>
      <c r="L5752" s="430">
        <v>0.62999531498679995</v>
      </c>
      <c r="M5752" s="430">
        <v>0.62994813430920005</v>
      </c>
      <c r="N5752" s="430">
        <v>0.63134323016240002</v>
      </c>
      <c r="O5752" s="430">
        <v>0.87652594315999999</v>
      </c>
      <c r="P5752" s="430">
        <v>0.71873150597919999</v>
      </c>
      <c r="Q5752" s="430">
        <v>0.77979438197920004</v>
      </c>
      <c r="R5752" s="430">
        <v>0.63457801641639999</v>
      </c>
      <c r="S5752" s="430">
        <v>0.63261868138279997</v>
      </c>
      <c r="T5752" s="430">
        <v>0.64549868138279998</v>
      </c>
      <c r="U5752" s="430">
        <v>0.66305640675959998</v>
      </c>
      <c r="V5752" s="430">
        <v>0.64401754168640002</v>
      </c>
      <c r="W5752" s="430">
        <v>0.64485764820680003</v>
      </c>
      <c r="X5752" s="430">
        <v>0.64233803411120005</v>
      </c>
      <c r="Y5752" s="430">
        <v>0.6367380341112</v>
      </c>
      <c r="Z5752" s="430">
        <v>0.67424370116319998</v>
      </c>
      <c r="AA5752" s="430">
        <v>0.63169977316320003</v>
      </c>
      <c r="AB5752" s="430">
        <v>0.63559251448559995</v>
      </c>
      <c r="AC5752" s="430">
        <v>0.63948153053680001</v>
      </c>
      <c r="AD5752" s="430">
        <v>0.63164153053399996</v>
      </c>
      <c r="AE5752" s="430">
        <v>0.63416153053680002</v>
      </c>
      <c r="AF5752" s="430">
        <v>0.68344153053400003</v>
      </c>
      <c r="AG5752" s="430">
        <v>0.63304153053400003</v>
      </c>
      <c r="AH5752" s="430">
        <v>0.63332153053679996</v>
      </c>
      <c r="AI5752" s="430">
        <v>0.64340153053680005</v>
      </c>
      <c r="AJ5752" s="430">
        <v>0.63528153053680003</v>
      </c>
      <c r="AK5752" s="430">
        <v>0.64088153053679997</v>
      </c>
      <c r="AL5752" s="430">
        <v>0</v>
      </c>
    </row>
    <row r="5753" spans="1:38" x14ac:dyDescent="0.25">
      <c r="A5753" s="430" t="s">
        <v>4409</v>
      </c>
      <c r="B5753" s="430">
        <v>1</v>
      </c>
      <c r="C5753" s="430" t="s">
        <v>4410</v>
      </c>
      <c r="D5753" s="430" t="s">
        <v>4034</v>
      </c>
      <c r="E5753" s="430">
        <v>104</v>
      </c>
      <c r="F5753" s="430">
        <v>4.7675719468160001</v>
      </c>
      <c r="G5753" s="430">
        <v>4.7594133869883999</v>
      </c>
      <c r="H5753" s="430">
        <v>4.7581633595132002</v>
      </c>
      <c r="I5753" s="430">
        <v>4.7807356981664002</v>
      </c>
      <c r="J5753" s="430">
        <v>4.7768441330820002</v>
      </c>
      <c r="K5753" s="430">
        <v>4.7721481303831998</v>
      </c>
      <c r="L5753" s="430">
        <v>4.7741339096863999</v>
      </c>
      <c r="M5753" s="430">
        <v>4.7745294932636</v>
      </c>
      <c r="N5753" s="430">
        <v>4.7755142135624</v>
      </c>
      <c r="O5753" s="430">
        <v>4.7748788816568002</v>
      </c>
      <c r="P5753" s="430">
        <v>4.7893041751716003</v>
      </c>
      <c r="Q5753" s="430">
        <v>4.7778958825556002</v>
      </c>
      <c r="R5753" s="430">
        <v>4.7718933246711996</v>
      </c>
      <c r="S5753" s="430">
        <v>4.7898128291972002</v>
      </c>
      <c r="T5753" s="430">
        <v>4.7677131937287998</v>
      </c>
      <c r="U5753" s="430">
        <v>4.7775736143548002</v>
      </c>
      <c r="V5753" s="430">
        <v>4.7756628099740004</v>
      </c>
      <c r="W5753" s="430">
        <v>4.7782944894495998</v>
      </c>
      <c r="X5753" s="430">
        <v>4.7719120169223999</v>
      </c>
      <c r="Y5753" s="430">
        <v>4.7712676514719998</v>
      </c>
      <c r="Z5753" s="430">
        <v>4.8167213269448004</v>
      </c>
      <c r="AA5753" s="430">
        <v>4.7725911852304002</v>
      </c>
      <c r="AB5753" s="430">
        <v>4.7579410680171996</v>
      </c>
      <c r="AC5753" s="430">
        <v>4.7961154064768001</v>
      </c>
      <c r="AD5753" s="430">
        <v>4.7851715279564004</v>
      </c>
      <c r="AE5753" s="430">
        <v>4.7854891979216001</v>
      </c>
      <c r="AF5753" s="430">
        <v>4.7929306340636</v>
      </c>
      <c r="AG5753" s="430">
        <v>4.7909769265008002</v>
      </c>
      <c r="AH5753" s="430">
        <v>4.7875661887199996</v>
      </c>
      <c r="AI5753" s="430">
        <v>4.7981917853995997</v>
      </c>
      <c r="AJ5753" s="430">
        <v>4.7798649606232004</v>
      </c>
      <c r="AK5753" s="430">
        <v>2.3982630360892001</v>
      </c>
      <c r="AL5753" s="430">
        <v>1.1054299032E-3</v>
      </c>
    </row>
    <row r="5754" spans="1:38" x14ac:dyDescent="0.25">
      <c r="A5754" s="430" t="s">
        <v>4409</v>
      </c>
      <c r="B5754" s="430">
        <v>1</v>
      </c>
      <c r="C5754" s="430" t="s">
        <v>4410</v>
      </c>
      <c r="D5754" s="430" t="s">
        <v>4036</v>
      </c>
      <c r="E5754" s="430">
        <v>104</v>
      </c>
      <c r="F5754" s="430">
        <v>0.2530495921716</v>
      </c>
      <c r="G5754" s="430">
        <v>0.25275973437119997</v>
      </c>
      <c r="H5754" s="430">
        <v>0.252685421716</v>
      </c>
      <c r="I5754" s="430">
        <v>0.25258426043479998</v>
      </c>
      <c r="J5754" s="430">
        <v>0.25255719886040001</v>
      </c>
      <c r="K5754" s="430">
        <v>0.25253202972200001</v>
      </c>
      <c r="L5754" s="430">
        <v>0.25240037308640001</v>
      </c>
      <c r="M5754" s="430">
        <v>0.25247355809760003</v>
      </c>
      <c r="N5754" s="430">
        <v>0.25236200466120001</v>
      </c>
      <c r="O5754" s="430">
        <v>0.25251574389999998</v>
      </c>
      <c r="P5754" s="430">
        <v>0.25255910916879998</v>
      </c>
      <c r="Q5754" s="430">
        <v>0.25257646987999999</v>
      </c>
      <c r="R5754" s="430">
        <v>0.25254813246039998</v>
      </c>
      <c r="S5754" s="430">
        <v>0.25261513698119997</v>
      </c>
      <c r="T5754" s="430">
        <v>0.25276113125760002</v>
      </c>
      <c r="U5754" s="430">
        <v>0.25358938190320002</v>
      </c>
      <c r="V5754" s="430">
        <v>0.25275114952639999</v>
      </c>
      <c r="W5754" s="430">
        <v>0.252879345082</v>
      </c>
      <c r="X5754" s="430">
        <v>0.253582403018</v>
      </c>
      <c r="Y5754" s="430">
        <v>0.25294114247080002</v>
      </c>
      <c r="Z5754" s="430">
        <v>0.25348700604919999</v>
      </c>
      <c r="AA5754" s="430">
        <v>0.25352037624759999</v>
      </c>
      <c r="AB5754" s="430">
        <v>0.25350316281079999</v>
      </c>
      <c r="AC5754" s="430">
        <v>0.25463141436879999</v>
      </c>
      <c r="AD5754" s="430">
        <v>0.25517232275640001</v>
      </c>
      <c r="AE5754" s="430">
        <v>0.25522073183600003</v>
      </c>
      <c r="AF5754" s="430">
        <v>0.25525646330239998</v>
      </c>
      <c r="AG5754" s="430">
        <v>0.25529219476039999</v>
      </c>
      <c r="AH5754" s="430">
        <v>0.25528467780199998</v>
      </c>
      <c r="AI5754" s="430">
        <v>0.2553078006808</v>
      </c>
      <c r="AJ5754" s="430">
        <v>0.25532997952839998</v>
      </c>
      <c r="AK5754" s="430">
        <v>0.24319446208680001</v>
      </c>
      <c r="AL5754" s="430">
        <v>-1.29843812E-5</v>
      </c>
    </row>
    <row r="5755" spans="1:38" x14ac:dyDescent="0.25">
      <c r="A5755" s="430" t="s">
        <v>4409</v>
      </c>
      <c r="B5755" s="430">
        <v>1</v>
      </c>
      <c r="C5755" s="430" t="s">
        <v>4410</v>
      </c>
      <c r="D5755" s="430" t="s">
        <v>4038</v>
      </c>
      <c r="E5755" s="430">
        <v>104</v>
      </c>
      <c r="F5755" s="430">
        <v>0.50340360444639998</v>
      </c>
      <c r="G5755" s="430">
        <v>0.50331730440319999</v>
      </c>
      <c r="H5755" s="430">
        <v>0.5031814425344</v>
      </c>
      <c r="I5755" s="430">
        <v>0.50317606670799997</v>
      </c>
      <c r="J5755" s="430">
        <v>0.50296590230320004</v>
      </c>
      <c r="K5755" s="430">
        <v>0.50275922233320003</v>
      </c>
      <c r="L5755" s="430">
        <v>0.50272973899679996</v>
      </c>
      <c r="M5755" s="430">
        <v>0.5027002556604</v>
      </c>
      <c r="N5755" s="430">
        <v>0.5026725988088</v>
      </c>
      <c r="O5755" s="430">
        <v>0.50264353058080002</v>
      </c>
      <c r="P5755" s="430">
        <v>0.50264939021639998</v>
      </c>
      <c r="Q5755" s="430">
        <v>0.50300921354600003</v>
      </c>
      <c r="R5755" s="430">
        <v>0.50204243052039998</v>
      </c>
      <c r="S5755" s="430">
        <v>0.50113027554519995</v>
      </c>
      <c r="T5755" s="430">
        <v>0.50017939573280001</v>
      </c>
      <c r="U5755" s="430">
        <v>0.49940069903919998</v>
      </c>
      <c r="V5755" s="430">
        <v>0.49834145630920001</v>
      </c>
      <c r="W5755" s="430">
        <v>0.49787615496920001</v>
      </c>
      <c r="X5755" s="430">
        <v>0.49774779659079998</v>
      </c>
      <c r="Y5755" s="430">
        <v>0.49782672667279998</v>
      </c>
      <c r="Z5755" s="430">
        <v>0.49760954163479998</v>
      </c>
      <c r="AA5755" s="430">
        <v>0.49833152269039999</v>
      </c>
      <c r="AB5755" s="430">
        <v>0.49741097453599997</v>
      </c>
      <c r="AC5755" s="430">
        <v>0.49761042639000003</v>
      </c>
      <c r="AD5755" s="430">
        <v>0.49781172277480001</v>
      </c>
      <c r="AE5755" s="430">
        <v>0.49801117462319999</v>
      </c>
      <c r="AF5755" s="430">
        <v>0.49821241112440001</v>
      </c>
      <c r="AG5755" s="430">
        <v>0.49869453510799999</v>
      </c>
      <c r="AH5755" s="430">
        <v>0.49864366336119997</v>
      </c>
      <c r="AI5755" s="430">
        <v>0.4988242644168</v>
      </c>
      <c r="AJ5755" s="430">
        <v>0.49902371626800002</v>
      </c>
      <c r="AK5755" s="430">
        <v>0.47322208613119998</v>
      </c>
      <c r="AL5755" s="430">
        <v>-2.8038458559999997E-4</v>
      </c>
    </row>
    <row r="5756" spans="1:38" x14ac:dyDescent="0.25">
      <c r="A5756" s="430" t="s">
        <v>4409</v>
      </c>
      <c r="B5756" s="430">
        <v>1</v>
      </c>
      <c r="C5756" s="430" t="s">
        <v>4410</v>
      </c>
      <c r="D5756" s="430" t="s">
        <v>4040</v>
      </c>
      <c r="E5756" s="430">
        <v>104</v>
      </c>
      <c r="F5756" s="430">
        <v>0.59903749731559996</v>
      </c>
      <c r="G5756" s="430">
        <v>0.59892944399119996</v>
      </c>
      <c r="H5756" s="430">
        <v>0.59890715629360003</v>
      </c>
      <c r="I5756" s="430">
        <v>0.60021462033960005</v>
      </c>
      <c r="J5756" s="430">
        <v>0.59889569999000003</v>
      </c>
      <c r="K5756" s="430">
        <v>0.59865575867440002</v>
      </c>
      <c r="L5756" s="430">
        <v>0.59857588208599999</v>
      </c>
      <c r="M5756" s="430">
        <v>0.59864399256480005</v>
      </c>
      <c r="N5756" s="430">
        <v>0.59856891188920003</v>
      </c>
      <c r="O5756" s="430">
        <v>0.5985950266408</v>
      </c>
      <c r="P5756" s="430">
        <v>0.5985177276036</v>
      </c>
      <c r="Q5756" s="430">
        <v>0.59727750762679999</v>
      </c>
      <c r="R5756" s="430">
        <v>0.59671032656480005</v>
      </c>
      <c r="S5756" s="430">
        <v>0.59678457038199995</v>
      </c>
      <c r="T5756" s="430">
        <v>0.59440232241879998</v>
      </c>
      <c r="U5756" s="430">
        <v>0.59449280577120001</v>
      </c>
      <c r="V5756" s="430">
        <v>0.59624959018799994</v>
      </c>
      <c r="W5756" s="430">
        <v>0.59462537600760001</v>
      </c>
      <c r="X5756" s="430">
        <v>0.59253913328399999</v>
      </c>
      <c r="Y5756" s="430">
        <v>0.59481126613159996</v>
      </c>
      <c r="Z5756" s="430">
        <v>0.59234572385520001</v>
      </c>
      <c r="AA5756" s="430">
        <v>0.59223916725119996</v>
      </c>
      <c r="AB5756" s="430">
        <v>0.59087646961280005</v>
      </c>
      <c r="AC5756" s="430">
        <v>0.59063411335880001</v>
      </c>
      <c r="AD5756" s="430">
        <v>0.59066674012919995</v>
      </c>
      <c r="AE5756" s="430">
        <v>0.59069236019079996</v>
      </c>
      <c r="AF5756" s="430">
        <v>0.59073438475520001</v>
      </c>
      <c r="AG5756" s="430">
        <v>0.59071875670920004</v>
      </c>
      <c r="AH5756" s="430">
        <v>0.59100145590359998</v>
      </c>
      <c r="AI5756" s="430">
        <v>0.59070577880440001</v>
      </c>
      <c r="AJ5756" s="430">
        <v>0.59077975274920003</v>
      </c>
      <c r="AK5756" s="430">
        <v>0.56955711763719996</v>
      </c>
      <c r="AL5756" s="430">
        <v>-8.0737481999999995E-5</v>
      </c>
    </row>
    <row r="5757" spans="1:38" x14ac:dyDescent="0.25">
      <c r="A5757" s="430" t="s">
        <v>4409</v>
      </c>
      <c r="B5757" s="430">
        <v>1</v>
      </c>
      <c r="C5757" s="430" t="s">
        <v>4410</v>
      </c>
      <c r="D5757" s="430" t="s">
        <v>4042</v>
      </c>
      <c r="E5757" s="430">
        <v>104</v>
      </c>
      <c r="F5757" s="430">
        <v>0.77604304256080003</v>
      </c>
      <c r="G5757" s="430">
        <v>0.76738915573599997</v>
      </c>
      <c r="H5757" s="430">
        <v>0.76703368542640005</v>
      </c>
      <c r="I5757" s="430">
        <v>0.7665836798508</v>
      </c>
      <c r="J5757" s="430">
        <v>0.77203447100080003</v>
      </c>
      <c r="K5757" s="430">
        <v>0.76895731896480002</v>
      </c>
      <c r="L5757" s="430">
        <v>0.76612684349039994</v>
      </c>
      <c r="M5757" s="430">
        <v>0.76161958699120003</v>
      </c>
      <c r="N5757" s="430">
        <v>0.77106517384679996</v>
      </c>
      <c r="O5757" s="430">
        <v>0.78669993049200004</v>
      </c>
      <c r="P5757" s="430">
        <v>0.76631505796440003</v>
      </c>
      <c r="Q5757" s="430">
        <v>0.76102401263840003</v>
      </c>
      <c r="R5757" s="430">
        <v>0.76261640617399995</v>
      </c>
      <c r="S5757" s="430">
        <v>0.77292004422079996</v>
      </c>
      <c r="T5757" s="430">
        <v>0.76281162842359995</v>
      </c>
      <c r="U5757" s="430">
        <v>0.76245288381359999</v>
      </c>
      <c r="V5757" s="430">
        <v>0.77074980076919997</v>
      </c>
      <c r="W5757" s="430">
        <v>0.89320554528520002</v>
      </c>
      <c r="X5757" s="430">
        <v>0.75994991157960001</v>
      </c>
      <c r="Y5757" s="430">
        <v>0.76755310422559997</v>
      </c>
      <c r="Z5757" s="430">
        <v>0.76586375035239995</v>
      </c>
      <c r="AA5757" s="430">
        <v>0.76537986987560003</v>
      </c>
      <c r="AB5757" s="430">
        <v>0.83258371212799998</v>
      </c>
      <c r="AC5757" s="430">
        <v>0.75921979756559999</v>
      </c>
      <c r="AD5757" s="430">
        <v>0.7608994939532</v>
      </c>
      <c r="AE5757" s="430">
        <v>0.76138681493000004</v>
      </c>
      <c r="AF5757" s="430">
        <v>0.76306147494080001</v>
      </c>
      <c r="AG5757" s="430">
        <v>0.76280124586120002</v>
      </c>
      <c r="AH5757" s="430">
        <v>0.76250391257600003</v>
      </c>
      <c r="AI5757" s="430">
        <v>0.76389131833559998</v>
      </c>
      <c r="AJ5757" s="430">
        <v>0.75940548351079995</v>
      </c>
      <c r="AK5757" s="430">
        <v>0.75940130986160004</v>
      </c>
      <c r="AL5757" s="430">
        <v>0</v>
      </c>
    </row>
    <row r="5758" spans="1:38" x14ac:dyDescent="0.25">
      <c r="A5758" s="430" t="s">
        <v>4409</v>
      </c>
      <c r="B5758" s="430">
        <v>1</v>
      </c>
      <c r="C5758" s="430" t="s">
        <v>4410</v>
      </c>
      <c r="D5758" s="430" t="s">
        <v>4044</v>
      </c>
      <c r="E5758" s="430">
        <v>104</v>
      </c>
      <c r="F5758" s="430">
        <v>1.3045601889544001</v>
      </c>
      <c r="G5758" s="430">
        <v>1.1950007411384</v>
      </c>
      <c r="H5758" s="430">
        <v>1.1260719918476001</v>
      </c>
      <c r="I5758" s="430">
        <v>1.1100917049432</v>
      </c>
      <c r="J5758" s="430">
        <v>1.1159640797284001</v>
      </c>
      <c r="K5758" s="430">
        <v>1.1292743075656</v>
      </c>
      <c r="L5758" s="430">
        <v>1.130930555258</v>
      </c>
      <c r="M5758" s="430">
        <v>1.1100466213647999</v>
      </c>
      <c r="N5758" s="430">
        <v>1.151674339046</v>
      </c>
      <c r="O5758" s="430">
        <v>1.1131620486336</v>
      </c>
      <c r="P5758" s="430">
        <v>1.1558144528784</v>
      </c>
      <c r="Q5758" s="430">
        <v>1.1113946131764001</v>
      </c>
      <c r="R5758" s="430">
        <v>1.1189900012648</v>
      </c>
      <c r="S5758" s="430">
        <v>1.1807369350951999</v>
      </c>
      <c r="T5758" s="430">
        <v>1.1274120599476001</v>
      </c>
      <c r="U5758" s="430">
        <v>1.1600779197532001</v>
      </c>
      <c r="V5758" s="430">
        <v>1.2352687464964001</v>
      </c>
      <c r="W5758" s="430">
        <v>1.1860564079784</v>
      </c>
      <c r="X5758" s="430">
        <v>1.1129070979516</v>
      </c>
      <c r="Y5758" s="430">
        <v>1.1336574659704</v>
      </c>
      <c r="Z5758" s="430">
        <v>1.2030622989140001</v>
      </c>
      <c r="AA5758" s="430">
        <v>1.8445158829888</v>
      </c>
      <c r="AB5758" s="430">
        <v>1.356164368608</v>
      </c>
      <c r="AC5758" s="430">
        <v>1.1203383742824</v>
      </c>
      <c r="AD5758" s="430">
        <v>1.1149876999296</v>
      </c>
      <c r="AE5758" s="430">
        <v>1.1403105611436</v>
      </c>
      <c r="AF5758" s="430">
        <v>1.2541934762083999</v>
      </c>
      <c r="AG5758" s="430">
        <v>1.2433678876584</v>
      </c>
      <c r="AH5758" s="430">
        <v>1.3122977410312</v>
      </c>
      <c r="AI5758" s="430">
        <v>1.2511405383848</v>
      </c>
      <c r="AJ5758" s="430">
        <v>1.2602557484076</v>
      </c>
      <c r="AK5758" s="430">
        <v>1.4565271067115999</v>
      </c>
      <c r="AL5758" s="430">
        <v>0</v>
      </c>
    </row>
    <row r="5759" spans="1:38" x14ac:dyDescent="0.25">
      <c r="A5759" s="430" t="s">
        <v>4409</v>
      </c>
      <c r="B5759" s="430">
        <v>1</v>
      </c>
      <c r="C5759" s="430" t="s">
        <v>4410</v>
      </c>
      <c r="D5759" s="430" t="s">
        <v>4046</v>
      </c>
      <c r="E5759" s="430">
        <v>104</v>
      </c>
      <c r="F5759" s="430">
        <v>1.211365212092</v>
      </c>
      <c r="G5759" s="430">
        <v>1.2588577418760001</v>
      </c>
      <c r="H5759" s="430">
        <v>1.2220208094667999</v>
      </c>
      <c r="I5759" s="430">
        <v>1.2088373789744</v>
      </c>
      <c r="J5759" s="430">
        <v>1.2627866296107999</v>
      </c>
      <c r="K5759" s="430">
        <v>1.221410485624</v>
      </c>
      <c r="L5759" s="430">
        <v>1.2191494174888</v>
      </c>
      <c r="M5759" s="430">
        <v>1.2115899629483999</v>
      </c>
      <c r="N5759" s="430">
        <v>1.2096327692036</v>
      </c>
      <c r="O5759" s="430">
        <v>1.2222211933203999</v>
      </c>
      <c r="P5759" s="430">
        <v>1.2263917981868</v>
      </c>
      <c r="Q5759" s="430">
        <v>1.2485605899928001</v>
      </c>
      <c r="R5759" s="430">
        <v>1.2586405899927999</v>
      </c>
      <c r="S5759" s="430">
        <v>1.2709443779928</v>
      </c>
      <c r="T5759" s="430">
        <v>1.2760026352864</v>
      </c>
      <c r="U5759" s="430">
        <v>1.2863046076972</v>
      </c>
      <c r="V5759" s="430">
        <v>1.2809843717411999</v>
      </c>
      <c r="W5759" s="430">
        <v>1.2738968641924</v>
      </c>
      <c r="X5759" s="430">
        <v>1.2600515812668001</v>
      </c>
      <c r="Y5759" s="430">
        <v>1.2891797852639999</v>
      </c>
      <c r="Z5759" s="430">
        <v>1.3241875494008</v>
      </c>
      <c r="AA5759" s="430">
        <v>1.2965562921584</v>
      </c>
      <c r="AB5759" s="430">
        <v>1.2752601921583999</v>
      </c>
      <c r="AC5759" s="430">
        <v>1.2679171921584</v>
      </c>
      <c r="AD5759" s="430">
        <v>1.2698537001584</v>
      </c>
      <c r="AE5759" s="430">
        <v>1.2777990499372001</v>
      </c>
      <c r="AF5759" s="430">
        <v>1.2735898263256</v>
      </c>
      <c r="AG5759" s="430">
        <v>1.2749960543628001</v>
      </c>
      <c r="AH5759" s="430">
        <v>1.2721918490204001</v>
      </c>
      <c r="AI5759" s="430">
        <v>1.2954346885843999</v>
      </c>
      <c r="AJ5759" s="430">
        <v>1.254900525634</v>
      </c>
      <c r="AK5759" s="430">
        <v>1.314541820284</v>
      </c>
      <c r="AL5759" s="430">
        <v>0</v>
      </c>
    </row>
    <row r="5760" spans="1:38" x14ac:dyDescent="0.25">
      <c r="A5760" s="430" t="s">
        <v>4409</v>
      </c>
      <c r="B5760" s="430">
        <v>1</v>
      </c>
      <c r="C5760" s="430" t="s">
        <v>4410</v>
      </c>
      <c r="D5760" s="430" t="s">
        <v>4227</v>
      </c>
      <c r="E5760" s="430">
        <v>104</v>
      </c>
      <c r="F5760" s="430">
        <v>0</v>
      </c>
      <c r="G5760" s="430">
        <v>0</v>
      </c>
      <c r="H5760" s="430">
        <v>0</v>
      </c>
      <c r="I5760" s="430">
        <v>0</v>
      </c>
      <c r="J5760" s="430">
        <v>0</v>
      </c>
      <c r="K5760" s="430">
        <v>0</v>
      </c>
      <c r="L5760" s="430">
        <v>0</v>
      </c>
      <c r="M5760" s="430">
        <v>0</v>
      </c>
      <c r="N5760" s="430">
        <v>0</v>
      </c>
      <c r="O5760" s="430">
        <v>0</v>
      </c>
      <c r="P5760" s="430">
        <v>0</v>
      </c>
      <c r="Q5760" s="430">
        <v>0</v>
      </c>
      <c r="R5760" s="430">
        <v>0</v>
      </c>
      <c r="S5760" s="430">
        <v>0</v>
      </c>
      <c r="T5760" s="430">
        <v>0</v>
      </c>
      <c r="U5760" s="430">
        <v>0</v>
      </c>
      <c r="V5760" s="430">
        <v>0</v>
      </c>
      <c r="W5760" s="430">
        <v>0</v>
      </c>
      <c r="X5760" s="430">
        <v>0</v>
      </c>
      <c r="Y5760" s="430">
        <v>0</v>
      </c>
      <c r="Z5760" s="430">
        <v>0</v>
      </c>
      <c r="AA5760" s="430">
        <v>0</v>
      </c>
      <c r="AB5760" s="430">
        <v>0</v>
      </c>
      <c r="AC5760" s="430">
        <v>0</v>
      </c>
      <c r="AD5760" s="430">
        <v>0</v>
      </c>
      <c r="AE5760" s="430">
        <v>0</v>
      </c>
      <c r="AF5760" s="430">
        <v>0</v>
      </c>
      <c r="AG5760" s="430">
        <v>0</v>
      </c>
      <c r="AH5760" s="430">
        <v>0</v>
      </c>
      <c r="AI5760" s="430">
        <v>0</v>
      </c>
      <c r="AJ5760" s="430">
        <v>0</v>
      </c>
      <c r="AK5760" s="430">
        <v>0</v>
      </c>
      <c r="AL5760" s="430">
        <v>0</v>
      </c>
    </row>
    <row r="5761" spans="1:38" x14ac:dyDescent="0.25">
      <c r="A5761" s="430" t="s">
        <v>4409</v>
      </c>
      <c r="B5761" s="430">
        <v>1</v>
      </c>
      <c r="C5761" s="430" t="s">
        <v>4410</v>
      </c>
      <c r="D5761" s="430" t="s">
        <v>4048</v>
      </c>
      <c r="E5761" s="430">
        <v>104</v>
      </c>
      <c r="F5761" s="430">
        <v>1.0427165681688</v>
      </c>
      <c r="G5761" s="430">
        <v>1.0379659420844001</v>
      </c>
      <c r="H5761" s="430">
        <v>1.0378253480868</v>
      </c>
      <c r="I5761" s="430">
        <v>1.0332486175536</v>
      </c>
      <c r="J5761" s="430">
        <v>1.0395575958487999</v>
      </c>
      <c r="K5761" s="430">
        <v>1.0363218705727999</v>
      </c>
      <c r="L5761" s="430">
        <v>1.0420531323216</v>
      </c>
      <c r="M5761" s="430">
        <v>1.0361075042248</v>
      </c>
      <c r="N5761" s="430">
        <v>1.0326150232047999</v>
      </c>
      <c r="O5761" s="430">
        <v>1.0336836431431999</v>
      </c>
      <c r="P5761" s="430">
        <v>1.038980492746</v>
      </c>
      <c r="Q5761" s="430">
        <v>1.0383547118112</v>
      </c>
      <c r="R5761" s="430">
        <v>1.0380192760672</v>
      </c>
      <c r="S5761" s="430">
        <v>1.0366240800916</v>
      </c>
      <c r="T5761" s="430">
        <v>1.037718020584</v>
      </c>
      <c r="U5761" s="430">
        <v>1.0622284857436</v>
      </c>
      <c r="V5761" s="430">
        <v>1.0545574766804</v>
      </c>
      <c r="W5761" s="430">
        <v>1.0470952840656</v>
      </c>
      <c r="X5761" s="430">
        <v>1.0804280524072001</v>
      </c>
      <c r="Y5761" s="430">
        <v>1.0492201237979999</v>
      </c>
      <c r="Z5761" s="430">
        <v>1.0857088024048001</v>
      </c>
      <c r="AA5761" s="430">
        <v>1.0660704163200001</v>
      </c>
      <c r="AB5761" s="430">
        <v>1.0383787281364001</v>
      </c>
      <c r="AC5761" s="430">
        <v>1.0867167839444001</v>
      </c>
      <c r="AD5761" s="430">
        <v>1.0937605237635999</v>
      </c>
      <c r="AE5761" s="430">
        <v>1.063975651102</v>
      </c>
      <c r="AF5761" s="430">
        <v>1.0634166477116</v>
      </c>
      <c r="AG5761" s="430">
        <v>1.0505834035088</v>
      </c>
      <c r="AH5761" s="430">
        <v>1.0671192614348</v>
      </c>
      <c r="AI5761" s="430">
        <v>1.0506359824575999</v>
      </c>
      <c r="AJ5761" s="430">
        <v>1.0486986161372001</v>
      </c>
      <c r="AK5761" s="430">
        <v>1.0259235365679999</v>
      </c>
      <c r="AL5761" s="430">
        <v>2.1380301600000002E-5</v>
      </c>
    </row>
    <row r="5762" spans="1:38" x14ac:dyDescent="0.25">
      <c r="A5762" s="430" t="s">
        <v>4409</v>
      </c>
      <c r="B5762" s="430">
        <v>1</v>
      </c>
      <c r="C5762" s="430" t="s">
        <v>4410</v>
      </c>
      <c r="D5762" s="430" t="s">
        <v>4050</v>
      </c>
      <c r="E5762" s="430">
        <v>104</v>
      </c>
      <c r="F5762" s="430">
        <v>0.86816451749440005</v>
      </c>
      <c r="G5762" s="430">
        <v>0.91528579345280003</v>
      </c>
      <c r="H5762" s="430">
        <v>0.83214323676400004</v>
      </c>
      <c r="I5762" s="430">
        <v>0.81649559683999995</v>
      </c>
      <c r="J5762" s="430">
        <v>1.1043208770804001</v>
      </c>
      <c r="K5762" s="430">
        <v>0.81669179763080002</v>
      </c>
      <c r="L5762" s="430">
        <v>0.86688012574520001</v>
      </c>
      <c r="M5762" s="430">
        <v>0.81992561476000003</v>
      </c>
      <c r="N5762" s="430">
        <v>0.91886648434560003</v>
      </c>
      <c r="O5762" s="430">
        <v>0.87892735581000003</v>
      </c>
      <c r="P5762" s="430">
        <v>2.7363541973124001</v>
      </c>
      <c r="Q5762" s="430">
        <v>1.3258816205796</v>
      </c>
      <c r="R5762" s="430">
        <v>0.87174784027800001</v>
      </c>
      <c r="S5762" s="430">
        <v>2.6531623390916002</v>
      </c>
      <c r="T5762" s="430">
        <v>0.82902816066280005</v>
      </c>
      <c r="U5762" s="430">
        <v>0.97086143070840003</v>
      </c>
      <c r="V5762" s="430">
        <v>1.591647952762</v>
      </c>
      <c r="W5762" s="430">
        <v>2.6249113730112001</v>
      </c>
      <c r="X5762" s="430">
        <v>0.86306692721760003</v>
      </c>
      <c r="Y5762" s="430">
        <v>0.89414304887319995</v>
      </c>
      <c r="Z5762" s="430">
        <v>0.83675217685640002</v>
      </c>
      <c r="AA5762" s="430">
        <v>1.0354999288591999</v>
      </c>
      <c r="AB5762" s="430">
        <v>1.3529820168591999</v>
      </c>
      <c r="AC5762" s="430">
        <v>0.99233190885919997</v>
      </c>
      <c r="AD5762" s="430">
        <v>0.82890008085919997</v>
      </c>
      <c r="AE5762" s="430">
        <v>1.6482371845632</v>
      </c>
      <c r="AF5762" s="430">
        <v>0.94258584132720002</v>
      </c>
      <c r="AG5762" s="430">
        <v>2.9241281671588002</v>
      </c>
      <c r="AH5762" s="430">
        <v>1.0752111304087999</v>
      </c>
      <c r="AI5762" s="430">
        <v>0.87395033906319997</v>
      </c>
      <c r="AJ5762" s="430">
        <v>0.99309223220480003</v>
      </c>
      <c r="AK5762" s="430">
        <v>1.8414945495548001</v>
      </c>
      <c r="AL5762" s="430">
        <v>0</v>
      </c>
    </row>
    <row r="5763" spans="1:38" x14ac:dyDescent="0.25">
      <c r="A5763" s="430" t="s">
        <v>4409</v>
      </c>
      <c r="B5763" s="430">
        <v>1</v>
      </c>
      <c r="C5763" s="430" t="s">
        <v>4410</v>
      </c>
      <c r="D5763" s="430" t="s">
        <v>4052</v>
      </c>
      <c r="E5763" s="430">
        <v>104</v>
      </c>
      <c r="F5763" s="430">
        <v>1.8588946776652</v>
      </c>
      <c r="G5763" s="430">
        <v>1.8627024153164</v>
      </c>
      <c r="H5763" s="430">
        <v>1.8667148624795999</v>
      </c>
      <c r="I5763" s="430">
        <v>1.8724155327387999</v>
      </c>
      <c r="J5763" s="430">
        <v>1.8773037066139999</v>
      </c>
      <c r="K5763" s="430">
        <v>1.8804604029764</v>
      </c>
      <c r="L5763" s="430">
        <v>1.8837075332572</v>
      </c>
      <c r="M5763" s="430">
        <v>1.8877746993532001</v>
      </c>
      <c r="N5763" s="430">
        <v>1.8950093000999999</v>
      </c>
      <c r="O5763" s="430">
        <v>1.9063520357699999</v>
      </c>
      <c r="P5763" s="430">
        <v>1.9337933389768001</v>
      </c>
      <c r="Q5763" s="430">
        <v>1.9189385648299999</v>
      </c>
      <c r="R5763" s="430">
        <v>1.9175746826011999</v>
      </c>
      <c r="S5763" s="430">
        <v>1.9232146715767999</v>
      </c>
      <c r="T5763" s="430">
        <v>1.9249075866104</v>
      </c>
      <c r="U5763" s="430">
        <v>1.9301623256439999</v>
      </c>
      <c r="V5763" s="430">
        <v>1.9385084503064001</v>
      </c>
      <c r="W5763" s="430">
        <v>1.9541424931867999</v>
      </c>
      <c r="X5763" s="430">
        <v>1.9507768592843999</v>
      </c>
      <c r="Y5763" s="430">
        <v>1.9510214301619999</v>
      </c>
      <c r="Z5763" s="430">
        <v>1.9567831210424</v>
      </c>
      <c r="AA5763" s="430">
        <v>1.9635434792344</v>
      </c>
      <c r="AB5763" s="430">
        <v>1.9503158508959999</v>
      </c>
      <c r="AC5763" s="430">
        <v>1.9501065705492</v>
      </c>
      <c r="AD5763" s="430">
        <v>1.9430523822079999</v>
      </c>
      <c r="AE5763" s="430">
        <v>1.9459107474855999</v>
      </c>
      <c r="AF5763" s="430">
        <v>2.0386145877412001</v>
      </c>
      <c r="AG5763" s="430">
        <v>1.9465230841279999</v>
      </c>
      <c r="AH5763" s="430">
        <v>1.9291884365684</v>
      </c>
      <c r="AI5763" s="430">
        <v>1.9296989814900001</v>
      </c>
      <c r="AJ5763" s="430">
        <v>1.9260850233828</v>
      </c>
      <c r="AK5763" s="430">
        <v>1.5847304412772001</v>
      </c>
      <c r="AL5763" s="430">
        <v>-5.0399910540000004E-3</v>
      </c>
    </row>
    <row r="5764" spans="1:38" x14ac:dyDescent="0.25">
      <c r="A5764" s="430" t="s">
        <v>4409</v>
      </c>
      <c r="B5764" s="430">
        <v>1</v>
      </c>
      <c r="C5764" s="430" t="s">
        <v>4410</v>
      </c>
      <c r="D5764" s="430" t="s">
        <v>4054</v>
      </c>
      <c r="E5764" s="430">
        <v>104</v>
      </c>
      <c r="F5764" s="430">
        <v>0.80554579617400002</v>
      </c>
      <c r="G5764" s="430">
        <v>0.80556890914919999</v>
      </c>
      <c r="H5764" s="430">
        <v>0.8060557095948</v>
      </c>
      <c r="I5764" s="430">
        <v>0.80680031749799996</v>
      </c>
      <c r="J5764" s="430">
        <v>0.80724949464880003</v>
      </c>
      <c r="K5764" s="430">
        <v>0.80563614493879998</v>
      </c>
      <c r="L5764" s="430">
        <v>0.80563406903559998</v>
      </c>
      <c r="M5764" s="430">
        <v>0.80679027092440003</v>
      </c>
      <c r="N5764" s="430">
        <v>0.80724514548159998</v>
      </c>
      <c r="O5764" s="430">
        <v>0.82097351952840003</v>
      </c>
      <c r="P5764" s="430">
        <v>0.81055128637840002</v>
      </c>
      <c r="Q5764" s="430">
        <v>0.80720976637840003</v>
      </c>
      <c r="R5764" s="430">
        <v>0.81336693837840002</v>
      </c>
      <c r="S5764" s="430">
        <v>0.80988242414800005</v>
      </c>
      <c r="T5764" s="430">
        <v>0.81189358014799995</v>
      </c>
      <c r="U5764" s="430">
        <v>0.80963042414800002</v>
      </c>
      <c r="V5764" s="430">
        <v>0.81119444297359999</v>
      </c>
      <c r="W5764" s="430">
        <v>0.80871005570599996</v>
      </c>
      <c r="X5764" s="430">
        <v>0.80852185551480005</v>
      </c>
      <c r="Y5764" s="430">
        <v>0.81026241951480005</v>
      </c>
      <c r="Z5764" s="430">
        <v>0.80902201951480002</v>
      </c>
      <c r="AA5764" s="430">
        <v>0.80880938751480003</v>
      </c>
      <c r="AB5764" s="430">
        <v>0.81110222351479999</v>
      </c>
      <c r="AC5764" s="430">
        <v>0.82325008257520005</v>
      </c>
      <c r="AD5764" s="430">
        <v>0.82334484215759995</v>
      </c>
      <c r="AE5764" s="430">
        <v>0.82418931162679998</v>
      </c>
      <c r="AF5764" s="430">
        <v>0.82359367808759998</v>
      </c>
      <c r="AG5764" s="430">
        <v>0.82398307976600005</v>
      </c>
      <c r="AH5764" s="430">
        <v>0.82396683327840003</v>
      </c>
      <c r="AI5764" s="430">
        <v>0.82313780335919995</v>
      </c>
      <c r="AJ5764" s="430">
        <v>0.82537039605719997</v>
      </c>
      <c r="AK5764" s="430">
        <v>0.82537539767199997</v>
      </c>
      <c r="AL5764" s="430">
        <v>0</v>
      </c>
    </row>
    <row r="5765" spans="1:38" x14ac:dyDescent="0.25">
      <c r="A5765" s="430" t="s">
        <v>4409</v>
      </c>
      <c r="B5765" s="430">
        <v>1</v>
      </c>
      <c r="C5765" s="430" t="s">
        <v>4410</v>
      </c>
      <c r="D5765" s="430" t="s">
        <v>517</v>
      </c>
      <c r="E5765" s="430">
        <v>104</v>
      </c>
      <c r="F5765" s="430">
        <v>0.96262321928359995</v>
      </c>
      <c r="G5765" s="430">
        <v>0.95836064710119995</v>
      </c>
      <c r="H5765" s="430">
        <v>0.957360708108</v>
      </c>
      <c r="I5765" s="430">
        <v>0.95692800552440005</v>
      </c>
      <c r="J5765" s="430">
        <v>0.957242858852</v>
      </c>
      <c r="K5765" s="430">
        <v>0.96538251862080005</v>
      </c>
      <c r="L5765" s="430">
        <v>0.95857867778399997</v>
      </c>
      <c r="M5765" s="430">
        <v>0.95721468492439998</v>
      </c>
      <c r="N5765" s="430">
        <v>0.95742444430920004</v>
      </c>
      <c r="O5765" s="430">
        <v>0.95782939315000004</v>
      </c>
      <c r="P5765" s="430">
        <v>0.96039091884679995</v>
      </c>
      <c r="Q5765" s="430">
        <v>0.95686033947839999</v>
      </c>
      <c r="R5765" s="430">
        <v>0.96202028947920004</v>
      </c>
      <c r="S5765" s="430">
        <v>0.95601359568400002</v>
      </c>
      <c r="T5765" s="430">
        <v>0.95637326976519998</v>
      </c>
      <c r="U5765" s="430">
        <v>0.95454172705079998</v>
      </c>
      <c r="V5765" s="430">
        <v>1.007668542524</v>
      </c>
      <c r="W5765" s="430">
        <v>0.95590928653079998</v>
      </c>
      <c r="X5765" s="430">
        <v>0.95680559141160004</v>
      </c>
      <c r="Y5765" s="430">
        <v>0.9559386749248</v>
      </c>
      <c r="Z5765" s="430">
        <v>0.95434314329199998</v>
      </c>
      <c r="AA5765" s="430">
        <v>0.9584638024248</v>
      </c>
      <c r="AB5765" s="430">
        <v>1.0963330161867999</v>
      </c>
      <c r="AC5765" s="430">
        <v>0.95410416026239997</v>
      </c>
      <c r="AD5765" s="430">
        <v>0.95351983196400003</v>
      </c>
      <c r="AE5765" s="430">
        <v>0.96431499215799998</v>
      </c>
      <c r="AF5765" s="430">
        <v>0.96369145911919996</v>
      </c>
      <c r="AG5765" s="430">
        <v>0.96402170184879998</v>
      </c>
      <c r="AH5765" s="430">
        <v>0.96390333101159997</v>
      </c>
      <c r="AI5765" s="430">
        <v>0.96362779115959996</v>
      </c>
      <c r="AJ5765" s="430">
        <v>0.96420219798560003</v>
      </c>
      <c r="AK5765" s="430">
        <v>0.97161141940240003</v>
      </c>
      <c r="AL5765" s="430">
        <v>0</v>
      </c>
    </row>
    <row r="5766" spans="1:38" x14ac:dyDescent="0.25">
      <c r="A5766" s="430" t="s">
        <v>4409</v>
      </c>
      <c r="B5766" s="430">
        <v>1</v>
      </c>
      <c r="C5766" s="430" t="s">
        <v>4410</v>
      </c>
      <c r="D5766" s="430" t="s">
        <v>4057</v>
      </c>
      <c r="E5766" s="430">
        <v>104</v>
      </c>
      <c r="F5766" s="430">
        <v>0.14223095935720001</v>
      </c>
      <c r="G5766" s="430">
        <v>0.14223144749239999</v>
      </c>
      <c r="H5766" s="430">
        <v>0.14215068315279999</v>
      </c>
      <c r="I5766" s="430">
        <v>0.1421511712852</v>
      </c>
      <c r="J5766" s="430">
        <v>0.14215165942040001</v>
      </c>
      <c r="K5766" s="430">
        <v>0.14215214755559999</v>
      </c>
      <c r="L5766" s="430">
        <v>0.1421424558428</v>
      </c>
      <c r="M5766" s="430">
        <v>0.1421482980456</v>
      </c>
      <c r="N5766" s="430">
        <v>0.14214878618080001</v>
      </c>
      <c r="O5766" s="430">
        <v>0.142033098676</v>
      </c>
      <c r="P5766" s="430">
        <v>0.14200675165320001</v>
      </c>
      <c r="Q5766" s="430">
        <v>0.14201485468799999</v>
      </c>
      <c r="R5766" s="430">
        <v>0.14200916599800001</v>
      </c>
      <c r="S5766" s="430">
        <v>0.142007701598</v>
      </c>
      <c r="T5766" s="430">
        <v>0.14200623719239999</v>
      </c>
      <c r="U5766" s="430">
        <v>0.14200477278400001</v>
      </c>
      <c r="V5766" s="430">
        <v>0.14198523528000001</v>
      </c>
      <c r="W5766" s="430">
        <v>0.1419890427312</v>
      </c>
      <c r="X5766" s="430">
        <v>0.14199285017960001</v>
      </c>
      <c r="Y5766" s="430">
        <v>0.14199665762800001</v>
      </c>
      <c r="Z5766" s="430">
        <v>0.14200046508200001</v>
      </c>
      <c r="AA5766" s="430">
        <v>0.14198967552</v>
      </c>
      <c r="AB5766" s="430">
        <v>0.14199060910719999</v>
      </c>
      <c r="AC5766" s="430">
        <v>0.14199129249760001</v>
      </c>
      <c r="AD5766" s="430">
        <v>0.14199197588519999</v>
      </c>
      <c r="AE5766" s="430">
        <v>0.14199265927560001</v>
      </c>
      <c r="AF5766" s="430">
        <v>0.14199334266319999</v>
      </c>
      <c r="AG5766" s="430">
        <v>0.1419940260508</v>
      </c>
      <c r="AH5766" s="430">
        <v>0.1419949996332</v>
      </c>
      <c r="AI5766" s="430">
        <v>0.14199568302359999</v>
      </c>
      <c r="AJ5766" s="430">
        <v>0.14199636640839999</v>
      </c>
      <c r="AK5766" s="430">
        <v>0.1407754438272</v>
      </c>
      <c r="AL5766" s="430">
        <v>-6.5410043999999996E-6</v>
      </c>
    </row>
    <row r="5767" spans="1:38" x14ac:dyDescent="0.25">
      <c r="A5767" s="430" t="s">
        <v>4409</v>
      </c>
      <c r="B5767" s="430">
        <v>1</v>
      </c>
      <c r="C5767" s="430" t="s">
        <v>4410</v>
      </c>
      <c r="D5767" s="430" t="s">
        <v>4059</v>
      </c>
      <c r="E5767" s="430">
        <v>104</v>
      </c>
      <c r="F5767" s="430">
        <v>0.50831272091320001</v>
      </c>
      <c r="G5767" s="430">
        <v>0.51140238783479997</v>
      </c>
      <c r="H5767" s="430">
        <v>0.52264707447400005</v>
      </c>
      <c r="I5767" s="430">
        <v>0.50802407924799997</v>
      </c>
      <c r="J5767" s="430">
        <v>0.50610019080879998</v>
      </c>
      <c r="K5767" s="430">
        <v>0.52375881066039998</v>
      </c>
      <c r="L5767" s="430">
        <v>0.51143356304880006</v>
      </c>
      <c r="M5767" s="430">
        <v>0.51157676693480003</v>
      </c>
      <c r="N5767" s="430">
        <v>0.5095345382848</v>
      </c>
      <c r="O5767" s="430">
        <v>0.51745855444360001</v>
      </c>
      <c r="P5767" s="430">
        <v>0.50753936481359996</v>
      </c>
      <c r="Q5767" s="430">
        <v>0.51258279829120001</v>
      </c>
      <c r="R5767" s="430">
        <v>0.50913391107039996</v>
      </c>
      <c r="S5767" s="430">
        <v>0.50622609672600005</v>
      </c>
      <c r="T5767" s="430">
        <v>0.50784850866959996</v>
      </c>
      <c r="U5767" s="430">
        <v>0.50556710985760001</v>
      </c>
      <c r="V5767" s="430">
        <v>0.50561349068999994</v>
      </c>
      <c r="W5767" s="430">
        <v>0.51459565085600001</v>
      </c>
      <c r="X5767" s="430">
        <v>0.50525697029640004</v>
      </c>
      <c r="Y5767" s="430">
        <v>0.50178015957720001</v>
      </c>
      <c r="Z5767" s="430">
        <v>0.50347851200640004</v>
      </c>
      <c r="AA5767" s="430">
        <v>0.50108137980879996</v>
      </c>
      <c r="AB5767" s="430">
        <v>0.50235625948200002</v>
      </c>
      <c r="AC5767" s="430">
        <v>0.50076669631519999</v>
      </c>
      <c r="AD5767" s="430">
        <v>0.50203696946760001</v>
      </c>
      <c r="AE5767" s="430">
        <v>0.50216958370599996</v>
      </c>
      <c r="AF5767" s="430">
        <v>0.50120925466080002</v>
      </c>
      <c r="AG5767" s="430">
        <v>0.50187127300239998</v>
      </c>
      <c r="AH5767" s="430">
        <v>0.50115161859000001</v>
      </c>
      <c r="AI5767" s="430">
        <v>0.50601358787840001</v>
      </c>
      <c r="AJ5767" s="430">
        <v>0.50256520821640005</v>
      </c>
      <c r="AK5767" s="430">
        <v>0.47475308861120002</v>
      </c>
      <c r="AL5767" s="430">
        <v>-1.9691354759999999E-4</v>
      </c>
    </row>
    <row r="5768" spans="1:38" x14ac:dyDescent="0.25">
      <c r="A5768" s="430" t="s">
        <v>4409</v>
      </c>
      <c r="B5768" s="430">
        <v>1</v>
      </c>
      <c r="C5768" s="430" t="s">
        <v>4410</v>
      </c>
      <c r="D5768" s="430" t="s">
        <v>4061</v>
      </c>
      <c r="E5768" s="430">
        <v>104</v>
      </c>
      <c r="F5768" s="430">
        <v>0.27477223681879998</v>
      </c>
      <c r="G5768" s="430">
        <v>0.25901870881880001</v>
      </c>
      <c r="H5768" s="430">
        <v>0.2989636488188</v>
      </c>
      <c r="I5768" s="430">
        <v>0.41057432882200001</v>
      </c>
      <c r="J5768" s="430">
        <v>0.36335979698760001</v>
      </c>
      <c r="K5768" s="430">
        <v>0.39526079037759998</v>
      </c>
      <c r="L5768" s="430">
        <v>0.36840632637760001</v>
      </c>
      <c r="M5768" s="430">
        <v>0.30778459037759998</v>
      </c>
      <c r="N5768" s="430">
        <v>0.29078590237759999</v>
      </c>
      <c r="O5768" s="430">
        <v>0.3053073183776</v>
      </c>
      <c r="P5768" s="430">
        <v>0.51290917437759997</v>
      </c>
      <c r="Q5768" s="430">
        <v>0.28118638237479998</v>
      </c>
      <c r="R5768" s="430">
        <v>0.50259324637479996</v>
      </c>
      <c r="S5768" s="430">
        <v>0.50251348174440003</v>
      </c>
      <c r="T5768" s="430">
        <v>0.39595094174439999</v>
      </c>
      <c r="U5768" s="430">
        <v>0.36829606974439999</v>
      </c>
      <c r="V5768" s="430">
        <v>0.40472056974440002</v>
      </c>
      <c r="W5768" s="430">
        <v>0.28839672574440001</v>
      </c>
      <c r="X5768" s="430">
        <v>0.31627248974439998</v>
      </c>
      <c r="Y5768" s="430">
        <v>0.3718147177444</v>
      </c>
      <c r="Z5768" s="430">
        <v>0.3080169977444</v>
      </c>
      <c r="AA5768" s="430">
        <v>0.79279544574439997</v>
      </c>
      <c r="AB5768" s="430">
        <v>0.71596924174440002</v>
      </c>
      <c r="AC5768" s="430">
        <v>0.62563062974439998</v>
      </c>
      <c r="AD5768" s="430">
        <v>0.29188468574440002</v>
      </c>
      <c r="AE5768" s="430">
        <v>0.27798446181519998</v>
      </c>
      <c r="AF5768" s="430">
        <v>0.31923344279959998</v>
      </c>
      <c r="AG5768" s="430">
        <v>0.32384242413879999</v>
      </c>
      <c r="AH5768" s="430">
        <v>0.43211533235920002</v>
      </c>
      <c r="AI5768" s="430">
        <v>0.29525413914359999</v>
      </c>
      <c r="AJ5768" s="430">
        <v>0.39125443117320002</v>
      </c>
      <c r="AK5768" s="430">
        <v>0.3705612430968</v>
      </c>
      <c r="AL5768" s="430">
        <v>0</v>
      </c>
    </row>
    <row r="5769" spans="1:38" x14ac:dyDescent="0.25">
      <c r="A5769" s="430" t="s">
        <v>4409</v>
      </c>
      <c r="B5769" s="430">
        <v>1</v>
      </c>
      <c r="C5769" s="430" t="s">
        <v>4410</v>
      </c>
      <c r="D5769" s="430" t="s">
        <v>4063</v>
      </c>
      <c r="E5769" s="430">
        <v>104</v>
      </c>
      <c r="F5769" s="430">
        <v>0.56275450395920001</v>
      </c>
      <c r="G5769" s="430">
        <v>0.57386488940199998</v>
      </c>
      <c r="H5769" s="430">
        <v>0.57644802315520005</v>
      </c>
      <c r="I5769" s="430">
        <v>0.56562819868799996</v>
      </c>
      <c r="J5769" s="430">
        <v>0.59581559732519995</v>
      </c>
      <c r="K5769" s="430">
        <v>0.58334690615039997</v>
      </c>
      <c r="L5769" s="430">
        <v>0.67361151966080002</v>
      </c>
      <c r="M5769" s="430">
        <v>0.57402017831480001</v>
      </c>
      <c r="N5769" s="430">
        <v>0.58228580815719999</v>
      </c>
      <c r="O5769" s="430">
        <v>0.81656039419920001</v>
      </c>
      <c r="P5769" s="430">
        <v>0.67332559378839996</v>
      </c>
      <c r="Q5769" s="430">
        <v>0.68995975622560002</v>
      </c>
      <c r="R5769" s="430">
        <v>0.56609475622560002</v>
      </c>
      <c r="S5769" s="430">
        <v>0.56482981419760003</v>
      </c>
      <c r="T5769" s="430">
        <v>0.58391525006080003</v>
      </c>
      <c r="U5769" s="430">
        <v>0.63619304206079996</v>
      </c>
      <c r="V5769" s="430">
        <v>0.75592225777599997</v>
      </c>
      <c r="W5769" s="430">
        <v>0.68184931646159996</v>
      </c>
      <c r="X5769" s="430">
        <v>0.61766850963160003</v>
      </c>
      <c r="Y5769" s="430">
        <v>0.57024944562879998</v>
      </c>
      <c r="Z5769" s="430">
        <v>0.56642565664720002</v>
      </c>
      <c r="AA5769" s="430">
        <v>0.62811293344240005</v>
      </c>
      <c r="AB5769" s="430">
        <v>0.66790579385320004</v>
      </c>
      <c r="AC5769" s="430">
        <v>0.63913911547640001</v>
      </c>
      <c r="AD5769" s="430">
        <v>0.58529623547639997</v>
      </c>
      <c r="AE5769" s="430">
        <v>0.59488941001840001</v>
      </c>
      <c r="AF5769" s="430">
        <v>0.60559397006640003</v>
      </c>
      <c r="AG5769" s="430">
        <v>0.60266210210079996</v>
      </c>
      <c r="AH5769" s="430">
        <v>0.67645982583200004</v>
      </c>
      <c r="AI5769" s="430">
        <v>0.59385293206120005</v>
      </c>
      <c r="AJ5769" s="430">
        <v>0.60029039562520004</v>
      </c>
      <c r="AK5769" s="430">
        <v>0.60095023583280005</v>
      </c>
      <c r="AL5769" s="430">
        <v>0</v>
      </c>
    </row>
    <row r="5770" spans="1:38" x14ac:dyDescent="0.25">
      <c r="A5770" s="430" t="s">
        <v>4409</v>
      </c>
      <c r="B5770" s="430">
        <v>1</v>
      </c>
      <c r="C5770" s="430" t="s">
        <v>4410</v>
      </c>
      <c r="D5770" s="430" t="s">
        <v>4065</v>
      </c>
      <c r="E5770" s="430">
        <v>104</v>
      </c>
      <c r="F5770" s="430">
        <v>0.70927905963320004</v>
      </c>
      <c r="G5770" s="430">
        <v>0.70920866802240001</v>
      </c>
      <c r="H5770" s="430">
        <v>0.70951340280520003</v>
      </c>
      <c r="I5770" s="430">
        <v>0.70949680341400001</v>
      </c>
      <c r="J5770" s="430">
        <v>0.70924177040640002</v>
      </c>
      <c r="K5770" s="430">
        <v>0.70929575034640002</v>
      </c>
      <c r="L5770" s="430">
        <v>0.70921102212239995</v>
      </c>
      <c r="M5770" s="430">
        <v>0.70930481491800002</v>
      </c>
      <c r="N5770" s="430">
        <v>0.70929242146560001</v>
      </c>
      <c r="O5770" s="430">
        <v>0.70928888784319999</v>
      </c>
      <c r="P5770" s="430">
        <v>0.70906722094600005</v>
      </c>
      <c r="Q5770" s="430">
        <v>0.70917942555320002</v>
      </c>
      <c r="R5770" s="430">
        <v>0.70881484983120002</v>
      </c>
      <c r="S5770" s="430">
        <v>0.70905249404920001</v>
      </c>
      <c r="T5770" s="430">
        <v>0.70935250844919995</v>
      </c>
      <c r="U5770" s="430">
        <v>0.70958862121279997</v>
      </c>
      <c r="V5770" s="430">
        <v>0.7104255471348</v>
      </c>
      <c r="W5770" s="430">
        <v>0.70973065827159998</v>
      </c>
      <c r="X5770" s="430">
        <v>0.71202281723159999</v>
      </c>
      <c r="Y5770" s="430">
        <v>0.7088350665816</v>
      </c>
      <c r="Z5770" s="430">
        <v>0.70867518834840004</v>
      </c>
      <c r="AA5770" s="430">
        <v>0.70827539252960003</v>
      </c>
      <c r="AB5770" s="430">
        <v>0.70898670448199996</v>
      </c>
      <c r="AC5770" s="430">
        <v>0.70852533606400003</v>
      </c>
      <c r="AD5770" s="430">
        <v>0.70866672960440003</v>
      </c>
      <c r="AE5770" s="430">
        <v>0.71385819080519997</v>
      </c>
      <c r="AF5770" s="430">
        <v>0.71187149983880005</v>
      </c>
      <c r="AG5770" s="430">
        <v>0.70917289450279997</v>
      </c>
      <c r="AH5770" s="430">
        <v>0.70958143483360003</v>
      </c>
      <c r="AI5770" s="430">
        <v>0.70941159886240002</v>
      </c>
      <c r="AJ5770" s="430">
        <v>0.71045141394080003</v>
      </c>
      <c r="AK5770" s="430">
        <v>0.69724392736319996</v>
      </c>
      <c r="AL5770" s="430">
        <v>-3.6121968400000003E-5</v>
      </c>
    </row>
    <row r="5771" spans="1:38" x14ac:dyDescent="0.25">
      <c r="A5771" s="430" t="s">
        <v>4409</v>
      </c>
      <c r="B5771" s="430">
        <v>1</v>
      </c>
      <c r="C5771" s="430" t="s">
        <v>4410</v>
      </c>
      <c r="D5771" s="430" t="s">
        <v>4280</v>
      </c>
      <c r="E5771" s="430">
        <v>104</v>
      </c>
      <c r="F5771" s="430">
        <v>0</v>
      </c>
      <c r="G5771" s="430">
        <v>0</v>
      </c>
      <c r="H5771" s="430">
        <v>0</v>
      </c>
      <c r="I5771" s="430">
        <v>0</v>
      </c>
      <c r="J5771" s="430">
        <v>0</v>
      </c>
      <c r="K5771" s="430">
        <v>0</v>
      </c>
      <c r="L5771" s="430">
        <v>0</v>
      </c>
      <c r="M5771" s="430">
        <v>0</v>
      </c>
      <c r="N5771" s="430">
        <v>0</v>
      </c>
      <c r="O5771" s="430">
        <v>0</v>
      </c>
      <c r="P5771" s="430">
        <v>0</v>
      </c>
      <c r="Q5771" s="430">
        <v>0</v>
      </c>
      <c r="R5771" s="430">
        <v>0</v>
      </c>
      <c r="S5771" s="430">
        <v>0</v>
      </c>
      <c r="T5771" s="430">
        <v>0</v>
      </c>
      <c r="U5771" s="430">
        <v>0</v>
      </c>
      <c r="V5771" s="430">
        <v>0</v>
      </c>
      <c r="W5771" s="430">
        <v>0</v>
      </c>
      <c r="X5771" s="430">
        <v>0</v>
      </c>
      <c r="Y5771" s="430">
        <v>0</v>
      </c>
      <c r="Z5771" s="430">
        <v>0</v>
      </c>
      <c r="AA5771" s="430">
        <v>0</v>
      </c>
      <c r="AB5771" s="430">
        <v>0</v>
      </c>
      <c r="AC5771" s="430">
        <v>0</v>
      </c>
      <c r="AD5771" s="430">
        <v>0</v>
      </c>
      <c r="AE5771" s="430">
        <v>0</v>
      </c>
      <c r="AF5771" s="430">
        <v>0</v>
      </c>
      <c r="AG5771" s="430">
        <v>0</v>
      </c>
      <c r="AH5771" s="430">
        <v>0</v>
      </c>
      <c r="AI5771" s="430">
        <v>0</v>
      </c>
      <c r="AJ5771" s="430">
        <v>0</v>
      </c>
      <c r="AK5771" s="430">
        <v>4.3123705964779999</v>
      </c>
      <c r="AL5771" s="430">
        <v>0</v>
      </c>
    </row>
    <row r="5772" spans="1:38" x14ac:dyDescent="0.25">
      <c r="A5772" s="430" t="s">
        <v>4409</v>
      </c>
      <c r="B5772" s="430">
        <v>1</v>
      </c>
      <c r="C5772" s="430" t="s">
        <v>4410</v>
      </c>
      <c r="D5772" s="430" t="s">
        <v>4067</v>
      </c>
      <c r="E5772" s="430">
        <v>104</v>
      </c>
      <c r="F5772" s="430">
        <v>0.47672209831119999</v>
      </c>
      <c r="G5772" s="430">
        <v>0.47548426074799999</v>
      </c>
      <c r="H5772" s="430">
        <v>0.47543002611160001</v>
      </c>
      <c r="I5772" s="430">
        <v>0.47303292535239999</v>
      </c>
      <c r="J5772" s="430">
        <v>0.47101900333039998</v>
      </c>
      <c r="K5772" s="430">
        <v>0.4709804123836</v>
      </c>
      <c r="L5772" s="430">
        <v>0.46958992038000003</v>
      </c>
      <c r="M5772" s="430">
        <v>0.46959876212480001</v>
      </c>
      <c r="N5772" s="430">
        <v>0.46977602974679999</v>
      </c>
      <c r="O5772" s="430">
        <v>0.4699119039272</v>
      </c>
      <c r="P5772" s="430">
        <v>0.46994011845759998</v>
      </c>
      <c r="Q5772" s="430">
        <v>0.47011791118879998</v>
      </c>
      <c r="R5772" s="430">
        <v>0.4699519671588</v>
      </c>
      <c r="S5772" s="430">
        <v>0.47086533777079997</v>
      </c>
      <c r="T5772" s="430">
        <v>0.47028781428720001</v>
      </c>
      <c r="U5772" s="430">
        <v>0.47729377853639998</v>
      </c>
      <c r="V5772" s="430">
        <v>0.47040220007759997</v>
      </c>
      <c r="W5772" s="430">
        <v>0.47069775542719999</v>
      </c>
      <c r="X5772" s="430">
        <v>0.4706838049564</v>
      </c>
      <c r="Y5772" s="430">
        <v>0.47345258873919999</v>
      </c>
      <c r="Z5772" s="430">
        <v>0.47036799486600001</v>
      </c>
      <c r="AA5772" s="430">
        <v>0.47038368972279998</v>
      </c>
      <c r="AB5772" s="430">
        <v>0.47082449065679999</v>
      </c>
      <c r="AC5772" s="430">
        <v>0.47050817126880001</v>
      </c>
      <c r="AD5772" s="430">
        <v>0.47105050378680002</v>
      </c>
      <c r="AE5772" s="430">
        <v>0.47016557146999999</v>
      </c>
      <c r="AF5772" s="430">
        <v>0.4707202314808</v>
      </c>
      <c r="AG5772" s="430">
        <v>0.47015194262400001</v>
      </c>
      <c r="AH5772" s="430">
        <v>0.47012244403879999</v>
      </c>
      <c r="AI5772" s="430">
        <v>0.47096010585960002</v>
      </c>
      <c r="AJ5772" s="430">
        <v>0.4706466314228</v>
      </c>
      <c r="AK5772" s="430">
        <v>0.47032244456959998</v>
      </c>
      <c r="AL5772" s="430">
        <v>0</v>
      </c>
    </row>
    <row r="5773" spans="1:38" x14ac:dyDescent="0.25">
      <c r="A5773" s="430" t="s">
        <v>4409</v>
      </c>
      <c r="B5773" s="430">
        <v>1</v>
      </c>
      <c r="C5773" s="430" t="s">
        <v>4410</v>
      </c>
      <c r="D5773" s="430" t="s">
        <v>4069</v>
      </c>
      <c r="E5773" s="430">
        <v>104</v>
      </c>
      <c r="F5773" s="430">
        <v>1.3417681572568001</v>
      </c>
      <c r="G5773" s="430">
        <v>1.3693789403700001</v>
      </c>
      <c r="H5773" s="430">
        <v>1.3661782795584001</v>
      </c>
      <c r="I5773" s="430">
        <v>1.3514723954900001</v>
      </c>
      <c r="J5773" s="430">
        <v>1.36772023549</v>
      </c>
      <c r="K5773" s="430">
        <v>1.3784461797484</v>
      </c>
      <c r="L5773" s="430">
        <v>1.3998015569216</v>
      </c>
      <c r="M5773" s="430">
        <v>1.3474308091384</v>
      </c>
      <c r="N5773" s="430">
        <v>1.3423808521284</v>
      </c>
      <c r="O5773" s="430">
        <v>1.3447034801283999</v>
      </c>
      <c r="P5773" s="430">
        <v>1.3653764201812</v>
      </c>
      <c r="Q5773" s="430">
        <v>1.3481525310988001</v>
      </c>
      <c r="R5773" s="430">
        <v>1.3602847722688001</v>
      </c>
      <c r="S5773" s="430">
        <v>1.409923285274</v>
      </c>
      <c r="T5773" s="430">
        <v>1.4304425812768</v>
      </c>
      <c r="U5773" s="430">
        <v>1.4548252332767999</v>
      </c>
      <c r="V5773" s="430">
        <v>1.4429458750112001</v>
      </c>
      <c r="W5773" s="430">
        <v>1.4308528990111999</v>
      </c>
      <c r="X5773" s="430">
        <v>1.3939775990112</v>
      </c>
      <c r="Y5773" s="430">
        <v>1.6009300790112</v>
      </c>
      <c r="Z5773" s="430">
        <v>1.3734172830111999</v>
      </c>
      <c r="AA5773" s="430">
        <v>1.6256060030112001</v>
      </c>
      <c r="AB5773" s="430">
        <v>1.4002164190112001</v>
      </c>
      <c r="AC5773" s="430">
        <v>1.3743292150112001</v>
      </c>
      <c r="AD5773" s="430">
        <v>1.4646409190112</v>
      </c>
      <c r="AE5773" s="430">
        <v>1.4024816137556</v>
      </c>
      <c r="AF5773" s="430">
        <v>1.4648423760711999</v>
      </c>
      <c r="AG5773" s="430">
        <v>1.4668702621552001</v>
      </c>
      <c r="AH5773" s="430">
        <v>1.4708281685188</v>
      </c>
      <c r="AI5773" s="430">
        <v>1.3893297643932001</v>
      </c>
      <c r="AJ5773" s="430">
        <v>1.3886840638383999</v>
      </c>
      <c r="AK5773" s="430">
        <v>1.4852509949984001</v>
      </c>
      <c r="AL5773" s="430">
        <v>0</v>
      </c>
    </row>
    <row r="5774" spans="1:38" x14ac:dyDescent="0.25">
      <c r="A5774" s="430" t="s">
        <v>4409</v>
      </c>
      <c r="B5774" s="430">
        <v>1</v>
      </c>
      <c r="C5774" s="430" t="s">
        <v>4410</v>
      </c>
      <c r="D5774" s="430" t="s">
        <v>4071</v>
      </c>
      <c r="E5774" s="430">
        <v>104</v>
      </c>
      <c r="F5774" s="430">
        <v>0.92861798815240004</v>
      </c>
      <c r="G5774" s="430">
        <v>0.8840264116348</v>
      </c>
      <c r="H5774" s="430">
        <v>0.92863678711719999</v>
      </c>
      <c r="I5774" s="430">
        <v>0.82304821859959998</v>
      </c>
      <c r="J5774" s="430">
        <v>1.021811502082</v>
      </c>
      <c r="K5774" s="430">
        <v>0.83242321756439996</v>
      </c>
      <c r="L5774" s="430">
        <v>1.37640817307</v>
      </c>
      <c r="M5774" s="430">
        <v>0.83072456455239996</v>
      </c>
      <c r="N5774" s="430">
        <v>0.84101973603479996</v>
      </c>
      <c r="O5774" s="430">
        <v>0.87944347524319999</v>
      </c>
      <c r="P5774" s="430">
        <v>0.95777042752999997</v>
      </c>
      <c r="Q5774" s="430">
        <v>0.98929834973200004</v>
      </c>
      <c r="R5774" s="430">
        <v>4.1110908227928</v>
      </c>
      <c r="S5774" s="430">
        <v>1.4516587838507999</v>
      </c>
      <c r="T5774" s="430">
        <v>0.98319622491159997</v>
      </c>
      <c r="U5774" s="430">
        <v>0.98808310197240001</v>
      </c>
      <c r="V5774" s="430">
        <v>1.1716210234316</v>
      </c>
      <c r="W5774" s="430">
        <v>1.3680509705184001</v>
      </c>
      <c r="X5774" s="430">
        <v>1.1041343456079999</v>
      </c>
      <c r="Y5774" s="430">
        <v>1.159856620692</v>
      </c>
      <c r="Z5774" s="430">
        <v>0.93353156377879998</v>
      </c>
      <c r="AA5774" s="430">
        <v>1.0543697186904</v>
      </c>
      <c r="AB5774" s="430">
        <v>1.3437928603931999</v>
      </c>
      <c r="AC5774" s="430">
        <v>1.3243706540932001</v>
      </c>
      <c r="AD5774" s="430">
        <v>1.2971291117988</v>
      </c>
      <c r="AE5774" s="430">
        <v>1.8388758393488001</v>
      </c>
      <c r="AF5774" s="430">
        <v>1.0264148066592</v>
      </c>
      <c r="AG5774" s="430">
        <v>3.4475193938948001</v>
      </c>
      <c r="AH5774" s="430">
        <v>2.3726026642667999</v>
      </c>
      <c r="AI5774" s="430">
        <v>1.0563576236387999</v>
      </c>
      <c r="AJ5774" s="430">
        <v>7.0160879004048002</v>
      </c>
      <c r="AK5774" s="430">
        <v>2.8663551311668001</v>
      </c>
      <c r="AL5774" s="430">
        <v>-2.0208777679999999E-4</v>
      </c>
    </row>
    <row r="5775" spans="1:38" x14ac:dyDescent="0.25">
      <c r="A5775" s="430" t="s">
        <v>4409</v>
      </c>
      <c r="B5775" s="430">
        <v>1</v>
      </c>
      <c r="C5775" s="430" t="s">
        <v>4410</v>
      </c>
      <c r="D5775" s="430" t="s">
        <v>4073</v>
      </c>
      <c r="E5775" s="430">
        <v>104</v>
      </c>
      <c r="F5775" s="430">
        <v>0.30605926362199998</v>
      </c>
      <c r="G5775" s="430">
        <v>0.30508566647719998</v>
      </c>
      <c r="H5775" s="430">
        <v>0.30512723619280002</v>
      </c>
      <c r="I5775" s="430">
        <v>0.30497558293999999</v>
      </c>
      <c r="J5775" s="430">
        <v>0.30479405569200002</v>
      </c>
      <c r="K5775" s="430">
        <v>0.30482439180760001</v>
      </c>
      <c r="L5775" s="430">
        <v>0.30473881052719998</v>
      </c>
      <c r="M5775" s="430">
        <v>0.30445382278920002</v>
      </c>
      <c r="N5775" s="430">
        <v>0.30409307705560001</v>
      </c>
      <c r="O5775" s="430">
        <v>0.30406445448120001</v>
      </c>
      <c r="P5775" s="430">
        <v>0.30406771177160002</v>
      </c>
      <c r="Q5775" s="430">
        <v>0.30411375375639998</v>
      </c>
      <c r="R5775" s="430">
        <v>0.30400778732799999</v>
      </c>
      <c r="S5775" s="430">
        <v>0.30398511067959999</v>
      </c>
      <c r="T5775" s="430">
        <v>0.30649896355680001</v>
      </c>
      <c r="U5775" s="430">
        <v>0.30474843649319999</v>
      </c>
      <c r="V5775" s="430">
        <v>0.30662427897920003</v>
      </c>
      <c r="W5775" s="430">
        <v>0.3038567401408</v>
      </c>
      <c r="X5775" s="430">
        <v>0.30664821669440001</v>
      </c>
      <c r="Y5775" s="430">
        <v>0.30608891835759999</v>
      </c>
      <c r="Z5775" s="430">
        <v>0.30383123022559999</v>
      </c>
      <c r="AA5775" s="430">
        <v>0.3038691159252</v>
      </c>
      <c r="AB5775" s="430">
        <v>0.30473186523360002</v>
      </c>
      <c r="AC5775" s="430">
        <v>0.30386221500319999</v>
      </c>
      <c r="AD5775" s="430">
        <v>0.30529240109759997</v>
      </c>
      <c r="AE5775" s="430">
        <v>0.30559558048320001</v>
      </c>
      <c r="AF5775" s="430">
        <v>0.3115151643772</v>
      </c>
      <c r="AG5775" s="430">
        <v>0.30392459595120003</v>
      </c>
      <c r="AH5775" s="430">
        <v>0.30476485447520002</v>
      </c>
      <c r="AI5775" s="430">
        <v>0.30390673670000001</v>
      </c>
      <c r="AJ5775" s="430">
        <v>0.31265826997439999</v>
      </c>
      <c r="AK5775" s="430">
        <v>0.30260982555999999</v>
      </c>
      <c r="AL5775" s="430">
        <v>2.9288084000000002E-6</v>
      </c>
    </row>
    <row r="5776" spans="1:38" x14ac:dyDescent="0.25">
      <c r="A5776" s="430" t="s">
        <v>4409</v>
      </c>
      <c r="B5776" s="430">
        <v>1</v>
      </c>
      <c r="C5776" s="430" t="s">
        <v>4410</v>
      </c>
      <c r="D5776" s="430" t="s">
        <v>4228</v>
      </c>
      <c r="E5776" s="430">
        <v>104</v>
      </c>
      <c r="F5776" s="430">
        <v>1.9565434154E-2</v>
      </c>
      <c r="G5776" s="430">
        <v>1.9565434154E-2</v>
      </c>
      <c r="H5776" s="430">
        <v>1.9565434154E-2</v>
      </c>
      <c r="I5776" s="430">
        <v>1.9565434154E-2</v>
      </c>
      <c r="J5776" s="430">
        <v>1.9565434154E-2</v>
      </c>
      <c r="K5776" s="430">
        <v>1.9565434154E-2</v>
      </c>
      <c r="L5776" s="430">
        <v>1.9565434154E-2</v>
      </c>
      <c r="M5776" s="430">
        <v>1.9565434154E-2</v>
      </c>
      <c r="N5776" s="430">
        <v>1.9565434154E-2</v>
      </c>
      <c r="O5776" s="430">
        <v>1.9565434154E-2</v>
      </c>
      <c r="P5776" s="430">
        <v>1.9565434154E-2</v>
      </c>
      <c r="Q5776" s="430">
        <v>1.9565434154E-2</v>
      </c>
      <c r="R5776" s="430">
        <v>1.9565434154E-2</v>
      </c>
      <c r="S5776" s="430">
        <v>1.9565434154E-2</v>
      </c>
      <c r="T5776" s="430">
        <v>1.9565434154E-2</v>
      </c>
      <c r="U5776" s="430">
        <v>1.9565434154E-2</v>
      </c>
      <c r="V5776" s="430">
        <v>1.9565434154E-2</v>
      </c>
      <c r="W5776" s="430">
        <v>1.9565434154E-2</v>
      </c>
      <c r="X5776" s="430">
        <v>1.9565434154E-2</v>
      </c>
      <c r="Y5776" s="430">
        <v>1.9565434154E-2</v>
      </c>
      <c r="Z5776" s="430">
        <v>1.9565434154E-2</v>
      </c>
      <c r="AA5776" s="430">
        <v>1.9565434154E-2</v>
      </c>
      <c r="AB5776" s="430">
        <v>1.9565434154E-2</v>
      </c>
      <c r="AC5776" s="430">
        <v>1.9565434154E-2</v>
      </c>
      <c r="AD5776" s="430">
        <v>1.9565434154E-2</v>
      </c>
      <c r="AE5776" s="430">
        <v>1.9565434154E-2</v>
      </c>
      <c r="AF5776" s="430">
        <v>1.9565434154E-2</v>
      </c>
      <c r="AG5776" s="430">
        <v>1.9565434154E-2</v>
      </c>
      <c r="AH5776" s="430">
        <v>1.9565434154E-2</v>
      </c>
      <c r="AI5776" s="430">
        <v>1.9565434154E-2</v>
      </c>
      <c r="AJ5776" s="430">
        <v>1.9565434154E-2</v>
      </c>
      <c r="AK5776" s="430">
        <v>1.9565434154E-2</v>
      </c>
      <c r="AL5776" s="430">
        <v>0</v>
      </c>
    </row>
    <row r="5777" spans="1:38" x14ac:dyDescent="0.25">
      <c r="A5777" s="430" t="s">
        <v>4409</v>
      </c>
      <c r="B5777" s="430">
        <v>1</v>
      </c>
      <c r="C5777" s="430" t="s">
        <v>4410</v>
      </c>
      <c r="D5777" s="430" t="s">
        <v>4075</v>
      </c>
      <c r="E5777" s="430">
        <v>104</v>
      </c>
      <c r="F5777" s="430">
        <v>5.4933968678400003E-2</v>
      </c>
      <c r="G5777" s="430">
        <v>5.4732219586800003E-2</v>
      </c>
      <c r="H5777" s="430">
        <v>5.47314385688E-2</v>
      </c>
      <c r="I5777" s="430">
        <v>5.4730657553600001E-2</v>
      </c>
      <c r="J5777" s="430">
        <v>5.4763600978800002E-2</v>
      </c>
      <c r="K5777" s="430">
        <v>5.4762819963600003E-2</v>
      </c>
      <c r="L5777" s="430">
        <v>5.47620389456E-2</v>
      </c>
      <c r="M5777" s="430">
        <v>5.4761257930400001E-2</v>
      </c>
      <c r="N5777" s="430">
        <v>5.4760476915200001E-2</v>
      </c>
      <c r="O5777" s="430">
        <v>5.4759695900000002E-2</v>
      </c>
      <c r="P5777" s="430">
        <v>5.4758914884800003E-2</v>
      </c>
      <c r="Q5777" s="430">
        <v>5.47590125124E-2</v>
      </c>
      <c r="R5777" s="430">
        <v>5.4751495237599999E-2</v>
      </c>
      <c r="S5777" s="430">
        <v>5.4743977962799999E-2</v>
      </c>
      <c r="T5777" s="430">
        <v>5.4736460687999998E-2</v>
      </c>
      <c r="U5777" s="430">
        <v>5.4728943410400001E-2</v>
      </c>
      <c r="V5777" s="430">
        <v>5.4721035628E-2</v>
      </c>
      <c r="W5777" s="430">
        <v>5.4721523763199997E-2</v>
      </c>
      <c r="X5777" s="430">
        <v>5.4722011901199998E-2</v>
      </c>
      <c r="Y5777" s="430">
        <v>5.4722500036400001E-2</v>
      </c>
      <c r="Z5777" s="430">
        <v>5.4722988171599998E-2</v>
      </c>
      <c r="AA5777" s="430">
        <v>5.4723378679199998E-2</v>
      </c>
      <c r="AB5777" s="430">
        <v>5.47227929192E-2</v>
      </c>
      <c r="AC5777" s="430">
        <v>5.4722207153600003E-2</v>
      </c>
      <c r="AD5777" s="430">
        <v>5.4721621390800002E-2</v>
      </c>
      <c r="AE5777" s="430">
        <v>5.4721035630799997E-2</v>
      </c>
      <c r="AF5777" s="430">
        <v>5.4720449868000003E-2</v>
      </c>
      <c r="AG5777" s="430">
        <v>5.4719864105200001E-2</v>
      </c>
      <c r="AH5777" s="430">
        <v>5.4719278345199997E-2</v>
      </c>
      <c r="AI5777" s="430">
        <v>5.4718692582400003E-2</v>
      </c>
      <c r="AJ5777" s="430">
        <v>5.4718106822399998E-2</v>
      </c>
      <c r="AK5777" s="430">
        <v>5.328884834E-2</v>
      </c>
      <c r="AL5777" s="430">
        <v>-4.8813520000000003E-7</v>
      </c>
    </row>
    <row r="5778" spans="1:38" x14ac:dyDescent="0.25">
      <c r="A5778" s="430" t="s">
        <v>4409</v>
      </c>
      <c r="B5778" s="430">
        <v>1</v>
      </c>
      <c r="C5778" s="430" t="s">
        <v>4410</v>
      </c>
      <c r="D5778" s="430" t="s">
        <v>4077</v>
      </c>
      <c r="E5778" s="430">
        <v>104</v>
      </c>
      <c r="F5778" s="430">
        <v>1.8772287607611999</v>
      </c>
      <c r="G5778" s="430">
        <v>1.8828857555395999</v>
      </c>
      <c r="H5778" s="430">
        <v>1.8833843436127999</v>
      </c>
      <c r="I5778" s="430">
        <v>1.8811826926955999</v>
      </c>
      <c r="J5778" s="430">
        <v>1.8888491311536</v>
      </c>
      <c r="K5778" s="430">
        <v>1.8858014220220001</v>
      </c>
      <c r="L5778" s="430">
        <v>1.8890918748604</v>
      </c>
      <c r="M5778" s="430">
        <v>1.8909639421819999</v>
      </c>
      <c r="N5778" s="430">
        <v>1.8901901006744</v>
      </c>
      <c r="O5778" s="430">
        <v>1.8948884350340001</v>
      </c>
      <c r="P5778" s="430">
        <v>1.8948429184104001</v>
      </c>
      <c r="Q5778" s="430">
        <v>1.89963558022</v>
      </c>
      <c r="R5778" s="430">
        <v>1.9015629462396</v>
      </c>
      <c r="S5778" s="430">
        <v>1.8950422986572</v>
      </c>
      <c r="T5778" s="430">
        <v>1.91809712934</v>
      </c>
      <c r="U5778" s="430">
        <v>1.9004550651995999</v>
      </c>
      <c r="V5778" s="430">
        <v>1.8836892582452001</v>
      </c>
      <c r="W5778" s="430">
        <v>1.8850630415848</v>
      </c>
      <c r="X5778" s="430">
        <v>1.9104853596275999</v>
      </c>
      <c r="Y5778" s="430">
        <v>1.9177427456572</v>
      </c>
      <c r="Z5778" s="430">
        <v>1.9094939316376001</v>
      </c>
      <c r="AA5778" s="430">
        <v>1.8743716226760001</v>
      </c>
      <c r="AB5778" s="430">
        <v>1.8618552134168</v>
      </c>
      <c r="AC5778" s="430">
        <v>1.8808873419868</v>
      </c>
      <c r="AD5778" s="430">
        <v>1.8753088683392001</v>
      </c>
      <c r="AE5778" s="430">
        <v>1.8585751088128</v>
      </c>
      <c r="AF5778" s="430">
        <v>1.8751599938904</v>
      </c>
      <c r="AG5778" s="430">
        <v>1.8668262606307999</v>
      </c>
      <c r="AH5778" s="430">
        <v>1.8562458230232</v>
      </c>
      <c r="AI5778" s="430">
        <v>1.8445458148544001</v>
      </c>
      <c r="AJ5778" s="430">
        <v>1.8415255167204001</v>
      </c>
      <c r="AK5778" s="430">
        <v>1.6041843857592</v>
      </c>
      <c r="AL5778" s="430">
        <v>-1.9720642760000001E-4</v>
      </c>
    </row>
    <row r="5779" spans="1:38" x14ac:dyDescent="0.25">
      <c r="A5779" s="430" t="s">
        <v>4409</v>
      </c>
      <c r="B5779" s="430">
        <v>1</v>
      </c>
      <c r="C5779" s="430" t="s">
        <v>4410</v>
      </c>
      <c r="D5779" s="430" t="s">
        <v>4079</v>
      </c>
      <c r="E5779" s="430">
        <v>104</v>
      </c>
      <c r="F5779" s="430">
        <v>0.92620437792959998</v>
      </c>
      <c r="G5779" s="430">
        <v>0.92425937523919999</v>
      </c>
      <c r="H5779" s="430">
        <v>0.91864593014319995</v>
      </c>
      <c r="I5779" s="430">
        <v>0.91512061428479996</v>
      </c>
      <c r="J5779" s="430">
        <v>0.91596245084119998</v>
      </c>
      <c r="K5779" s="430">
        <v>0.92495497354400003</v>
      </c>
      <c r="L5779" s="430">
        <v>0.92264850466320003</v>
      </c>
      <c r="M5779" s="430">
        <v>0.9222124946468</v>
      </c>
      <c r="N5779" s="430">
        <v>0.92167393496079997</v>
      </c>
      <c r="O5779" s="430">
        <v>0.9270094009848</v>
      </c>
      <c r="P5779" s="430">
        <v>1.0596126870896001</v>
      </c>
      <c r="Q5779" s="430">
        <v>0.93865449292439995</v>
      </c>
      <c r="R5779" s="430">
        <v>0.9697887671248</v>
      </c>
      <c r="S5779" s="430">
        <v>0.94580659912480003</v>
      </c>
      <c r="T5779" s="430">
        <v>0.92657992582399995</v>
      </c>
      <c r="U5779" s="430">
        <v>0.93241293941879999</v>
      </c>
      <c r="V5779" s="430">
        <v>0.94356464940639995</v>
      </c>
      <c r="W5779" s="430">
        <v>0.94936179815120003</v>
      </c>
      <c r="X5779" s="430">
        <v>0.92624719508719999</v>
      </c>
      <c r="Y5779" s="430">
        <v>0.92527012357640004</v>
      </c>
      <c r="Z5779" s="430">
        <v>0.92578361608040005</v>
      </c>
      <c r="AA5779" s="430">
        <v>0.93208785089559998</v>
      </c>
      <c r="AB5779" s="430">
        <v>0.97171487561680003</v>
      </c>
      <c r="AC5779" s="430">
        <v>0.9251278596168</v>
      </c>
      <c r="AD5779" s="430">
        <v>0.92615298681080005</v>
      </c>
      <c r="AE5779" s="430">
        <v>0.93236073794079999</v>
      </c>
      <c r="AF5779" s="430">
        <v>0.93258626672959999</v>
      </c>
      <c r="AG5779" s="430">
        <v>0.94261378378159999</v>
      </c>
      <c r="AH5779" s="430">
        <v>0.92564425528680006</v>
      </c>
      <c r="AI5779" s="430">
        <v>0.92546432341719997</v>
      </c>
      <c r="AJ5779" s="430">
        <v>0.92577933435119997</v>
      </c>
      <c r="AK5779" s="430">
        <v>0.92526495866280001</v>
      </c>
      <c r="AL5779" s="430">
        <v>0</v>
      </c>
    </row>
    <row r="5780" spans="1:38" x14ac:dyDescent="0.25">
      <c r="A5780" s="430" t="s">
        <v>4409</v>
      </c>
      <c r="B5780" s="430">
        <v>1</v>
      </c>
      <c r="C5780" s="430" t="s">
        <v>4410</v>
      </c>
      <c r="D5780" s="430" t="s">
        <v>4081</v>
      </c>
      <c r="E5780" s="430">
        <v>104</v>
      </c>
      <c r="F5780" s="430">
        <v>0.80461668793800001</v>
      </c>
      <c r="G5780" s="430">
        <v>0.80763741446360005</v>
      </c>
      <c r="H5780" s="430">
        <v>0.80435753080759997</v>
      </c>
      <c r="I5780" s="430">
        <v>0.80400866637559998</v>
      </c>
      <c r="J5780" s="430">
        <v>0.80672411446759995</v>
      </c>
      <c r="K5780" s="430">
        <v>0.80377752810040004</v>
      </c>
      <c r="L5780" s="430">
        <v>0.80274737586680001</v>
      </c>
      <c r="M5780" s="430">
        <v>0.80228844049759995</v>
      </c>
      <c r="N5780" s="430">
        <v>0.80361415716679996</v>
      </c>
      <c r="O5780" s="430">
        <v>0.80768257776920005</v>
      </c>
      <c r="P5780" s="430">
        <v>0.88131169607600002</v>
      </c>
      <c r="Q5780" s="430">
        <v>0.86151416098160005</v>
      </c>
      <c r="R5780" s="430">
        <v>0.8028198197684</v>
      </c>
      <c r="S5780" s="430">
        <v>0.81326934070479995</v>
      </c>
      <c r="T5780" s="430">
        <v>0.80640013910399999</v>
      </c>
      <c r="U5780" s="430">
        <v>0.82236013910119998</v>
      </c>
      <c r="V5780" s="430">
        <v>0.81120719473360003</v>
      </c>
      <c r="W5780" s="430">
        <v>0.82589843302400001</v>
      </c>
      <c r="X5780" s="430">
        <v>0.80993843302400004</v>
      </c>
      <c r="Y5780" s="430">
        <v>0.81357843302400001</v>
      </c>
      <c r="Z5780" s="430">
        <v>0.81921444527440002</v>
      </c>
      <c r="AA5780" s="430">
        <v>0.80381640031559998</v>
      </c>
      <c r="AB5780" s="430">
        <v>0.80679186527799995</v>
      </c>
      <c r="AC5780" s="430">
        <v>0.81468337286280001</v>
      </c>
      <c r="AD5780" s="430">
        <v>0.81546490886</v>
      </c>
      <c r="AE5780" s="430">
        <v>0.80889526379200005</v>
      </c>
      <c r="AF5780" s="430">
        <v>0.86656775073680004</v>
      </c>
      <c r="AG5780" s="430">
        <v>0.80413282375999995</v>
      </c>
      <c r="AH5780" s="430">
        <v>0.80720939831280003</v>
      </c>
      <c r="AI5780" s="430">
        <v>0.80861171126959996</v>
      </c>
      <c r="AJ5780" s="430">
        <v>0.8038501494968</v>
      </c>
      <c r="AK5780" s="430">
        <v>0.80777120404960001</v>
      </c>
      <c r="AL5780" s="430">
        <v>0</v>
      </c>
    </row>
    <row r="5781" spans="1:38" x14ac:dyDescent="0.25">
      <c r="A5781" s="430" t="s">
        <v>4409</v>
      </c>
      <c r="B5781" s="430">
        <v>1</v>
      </c>
      <c r="C5781" s="430" t="s">
        <v>4410</v>
      </c>
      <c r="D5781" s="430" t="s">
        <v>4083</v>
      </c>
      <c r="E5781" s="430">
        <v>104</v>
      </c>
      <c r="F5781" s="430">
        <v>5.4570223310091999</v>
      </c>
      <c r="G5781" s="430">
        <v>5.4494340290879997</v>
      </c>
      <c r="H5781" s="430">
        <v>5.4460052859800001</v>
      </c>
      <c r="I5781" s="430">
        <v>5.4630332468739997</v>
      </c>
      <c r="J5781" s="430">
        <v>5.4713788908828001</v>
      </c>
      <c r="K5781" s="430">
        <v>5.4494931531487998</v>
      </c>
      <c r="L5781" s="430">
        <v>5.4806828962871998</v>
      </c>
      <c r="M5781" s="430">
        <v>5.4499057455555997</v>
      </c>
      <c r="N5781" s="430">
        <v>5.4362809088336004</v>
      </c>
      <c r="O5781" s="430">
        <v>5.4329258569599999</v>
      </c>
      <c r="P5781" s="430">
        <v>5.4471891173504003</v>
      </c>
      <c r="Q5781" s="430">
        <v>5.4352620972216004</v>
      </c>
      <c r="R5781" s="430">
        <v>5.4290101400359996</v>
      </c>
      <c r="S5781" s="430">
        <v>5.4345259078263997</v>
      </c>
      <c r="T5781" s="430">
        <v>5.4340051716944</v>
      </c>
      <c r="U5781" s="430">
        <v>5.4400622515680004</v>
      </c>
      <c r="V5781" s="430">
        <v>5.5332661103775997</v>
      </c>
      <c r="W5781" s="430">
        <v>5.4240239614007999</v>
      </c>
      <c r="X5781" s="430">
        <v>5.5064664804239998</v>
      </c>
      <c r="Y5781" s="430">
        <v>5.4623614485888004</v>
      </c>
      <c r="Z5781" s="430">
        <v>5.4565446076148003</v>
      </c>
      <c r="AA5781" s="430">
        <v>5.8089563094500001</v>
      </c>
      <c r="AB5781" s="430">
        <v>5.4211826996768</v>
      </c>
      <c r="AC5781" s="430">
        <v>5.4387039827035997</v>
      </c>
      <c r="AD5781" s="430">
        <v>5.4535707369248003</v>
      </c>
      <c r="AE5781" s="430">
        <v>5.4367315229136004</v>
      </c>
      <c r="AF5781" s="430">
        <v>5.4549718797280002</v>
      </c>
      <c r="AG5781" s="430">
        <v>5.4744027142111999</v>
      </c>
      <c r="AH5781" s="430">
        <v>5.4603678326792</v>
      </c>
      <c r="AI5781" s="430">
        <v>5.4600604064103999</v>
      </c>
      <c r="AJ5781" s="430">
        <v>5.4559188823831999</v>
      </c>
      <c r="AK5781" s="430">
        <v>5.1345119211680004</v>
      </c>
      <c r="AL5781" s="430">
        <v>-4.1393824639999999E-4</v>
      </c>
    </row>
    <row r="5782" spans="1:38" x14ac:dyDescent="0.25">
      <c r="A5782" s="430" t="s">
        <v>4409</v>
      </c>
      <c r="B5782" s="430">
        <v>1</v>
      </c>
      <c r="C5782" s="430" t="s">
        <v>4410</v>
      </c>
      <c r="D5782" s="430" t="s">
        <v>4411</v>
      </c>
      <c r="E5782" s="430">
        <v>104</v>
      </c>
      <c r="F5782" s="430">
        <v>0</v>
      </c>
      <c r="G5782" s="430">
        <v>0</v>
      </c>
      <c r="H5782" s="430">
        <v>0</v>
      </c>
      <c r="I5782" s="430">
        <v>0</v>
      </c>
      <c r="J5782" s="430">
        <v>0</v>
      </c>
      <c r="K5782" s="430">
        <v>0</v>
      </c>
      <c r="L5782" s="430">
        <v>0</v>
      </c>
      <c r="M5782" s="430">
        <v>0</v>
      </c>
      <c r="N5782" s="430">
        <v>0</v>
      </c>
      <c r="O5782" s="430">
        <v>0</v>
      </c>
      <c r="P5782" s="430">
        <v>0</v>
      </c>
      <c r="Q5782" s="430">
        <v>0</v>
      </c>
      <c r="R5782" s="430">
        <v>0</v>
      </c>
      <c r="S5782" s="430">
        <v>0</v>
      </c>
      <c r="T5782" s="430">
        <v>0</v>
      </c>
      <c r="U5782" s="430">
        <v>0</v>
      </c>
      <c r="V5782" s="430">
        <v>0</v>
      </c>
      <c r="W5782" s="430">
        <v>0</v>
      </c>
      <c r="X5782" s="430">
        <v>0</v>
      </c>
      <c r="Y5782" s="430">
        <v>0</v>
      </c>
      <c r="Z5782" s="430">
        <v>0</v>
      </c>
      <c r="AA5782" s="430">
        <v>0</v>
      </c>
      <c r="AB5782" s="430">
        <v>0</v>
      </c>
      <c r="AC5782" s="430">
        <v>0</v>
      </c>
      <c r="AD5782" s="430">
        <v>0</v>
      </c>
      <c r="AE5782" s="430">
        <v>0</v>
      </c>
      <c r="AF5782" s="430">
        <v>0</v>
      </c>
      <c r="AG5782" s="430">
        <v>0</v>
      </c>
      <c r="AH5782" s="430">
        <v>0</v>
      </c>
      <c r="AI5782" s="430">
        <v>0</v>
      </c>
      <c r="AJ5782" s="430">
        <v>0</v>
      </c>
      <c r="AK5782" s="430">
        <v>0</v>
      </c>
      <c r="AL5782" s="430">
        <v>0</v>
      </c>
    </row>
    <row r="5783" spans="1:38" x14ac:dyDescent="0.25">
      <c r="A5783" s="430" t="s">
        <v>4409</v>
      </c>
      <c r="B5783" s="430">
        <v>1</v>
      </c>
      <c r="C5783" s="430" t="s">
        <v>4410</v>
      </c>
      <c r="D5783" s="430" t="s">
        <v>4229</v>
      </c>
      <c r="E5783" s="430">
        <v>104</v>
      </c>
      <c r="F5783" s="430">
        <v>0</v>
      </c>
      <c r="G5783" s="430">
        <v>0</v>
      </c>
      <c r="H5783" s="430">
        <v>0</v>
      </c>
      <c r="I5783" s="430">
        <v>0</v>
      </c>
      <c r="J5783" s="430">
        <v>0</v>
      </c>
      <c r="K5783" s="430">
        <v>0</v>
      </c>
      <c r="L5783" s="430">
        <v>0</v>
      </c>
      <c r="M5783" s="430">
        <v>0</v>
      </c>
      <c r="N5783" s="430">
        <v>0</v>
      </c>
      <c r="O5783" s="430">
        <v>0</v>
      </c>
      <c r="P5783" s="430">
        <v>0</v>
      </c>
      <c r="Q5783" s="430">
        <v>0</v>
      </c>
      <c r="R5783" s="430">
        <v>0</v>
      </c>
      <c r="S5783" s="430">
        <v>0</v>
      </c>
      <c r="T5783" s="430">
        <v>0</v>
      </c>
      <c r="U5783" s="430">
        <v>0</v>
      </c>
      <c r="V5783" s="430">
        <v>0</v>
      </c>
      <c r="W5783" s="430">
        <v>0</v>
      </c>
      <c r="X5783" s="430">
        <v>0</v>
      </c>
      <c r="Y5783" s="430">
        <v>0</v>
      </c>
      <c r="Z5783" s="430">
        <v>0</v>
      </c>
      <c r="AA5783" s="430">
        <v>0</v>
      </c>
      <c r="AB5783" s="430">
        <v>0</v>
      </c>
      <c r="AC5783" s="430">
        <v>0</v>
      </c>
      <c r="AD5783" s="430">
        <v>0</v>
      </c>
      <c r="AE5783" s="430">
        <v>0</v>
      </c>
      <c r="AF5783" s="430">
        <v>0</v>
      </c>
      <c r="AG5783" s="430">
        <v>0</v>
      </c>
      <c r="AH5783" s="430">
        <v>0</v>
      </c>
      <c r="AI5783" s="430">
        <v>0</v>
      </c>
      <c r="AJ5783" s="430">
        <v>0</v>
      </c>
      <c r="AK5783" s="430">
        <v>0</v>
      </c>
      <c r="AL5783" s="430">
        <v>0</v>
      </c>
    </row>
    <row r="5784" spans="1:38" x14ac:dyDescent="0.25">
      <c r="A5784" s="430" t="s">
        <v>4409</v>
      </c>
      <c r="B5784" s="430">
        <v>1</v>
      </c>
      <c r="C5784" s="430" t="s">
        <v>4410</v>
      </c>
      <c r="D5784" s="430" t="s">
        <v>4412</v>
      </c>
      <c r="E5784" s="430">
        <v>104</v>
      </c>
      <c r="F5784" s="430">
        <v>0</v>
      </c>
      <c r="G5784" s="430">
        <v>0</v>
      </c>
      <c r="H5784" s="430">
        <v>0</v>
      </c>
      <c r="I5784" s="430">
        <v>0</v>
      </c>
      <c r="J5784" s="430">
        <v>0</v>
      </c>
      <c r="K5784" s="430">
        <v>0</v>
      </c>
      <c r="L5784" s="430">
        <v>0</v>
      </c>
      <c r="M5784" s="430">
        <v>0</v>
      </c>
      <c r="N5784" s="430">
        <v>0</v>
      </c>
      <c r="O5784" s="430">
        <v>0</v>
      </c>
      <c r="P5784" s="430">
        <v>0</v>
      </c>
      <c r="Q5784" s="430">
        <v>0</v>
      </c>
      <c r="R5784" s="430">
        <v>0</v>
      </c>
      <c r="S5784" s="430">
        <v>0</v>
      </c>
      <c r="T5784" s="430">
        <v>0</v>
      </c>
      <c r="U5784" s="430">
        <v>0</v>
      </c>
      <c r="V5784" s="430">
        <v>0</v>
      </c>
      <c r="W5784" s="430">
        <v>0</v>
      </c>
      <c r="X5784" s="430">
        <v>0</v>
      </c>
      <c r="Y5784" s="430">
        <v>0</v>
      </c>
      <c r="Z5784" s="430">
        <v>0</v>
      </c>
      <c r="AA5784" s="430">
        <v>0</v>
      </c>
      <c r="AB5784" s="430">
        <v>0</v>
      </c>
      <c r="AC5784" s="430">
        <v>0</v>
      </c>
      <c r="AD5784" s="430">
        <v>0</v>
      </c>
      <c r="AE5784" s="430">
        <v>0</v>
      </c>
      <c r="AF5784" s="430">
        <v>0</v>
      </c>
      <c r="AG5784" s="430">
        <v>0</v>
      </c>
      <c r="AH5784" s="430">
        <v>0</v>
      </c>
      <c r="AI5784" s="430">
        <v>0</v>
      </c>
      <c r="AJ5784" s="430">
        <v>0</v>
      </c>
      <c r="AK5784" s="430">
        <v>0</v>
      </c>
      <c r="AL5784" s="430">
        <v>0</v>
      </c>
    </row>
    <row r="5785" spans="1:38" x14ac:dyDescent="0.25">
      <c r="A5785" s="430" t="s">
        <v>4409</v>
      </c>
      <c r="B5785" s="430">
        <v>1</v>
      </c>
      <c r="C5785" s="430" t="s">
        <v>4410</v>
      </c>
      <c r="D5785" s="430" t="s">
        <v>4085</v>
      </c>
      <c r="E5785" s="430">
        <v>104</v>
      </c>
      <c r="F5785" s="430">
        <v>0.80609387449080006</v>
      </c>
      <c r="G5785" s="430">
        <v>0.79987239951919997</v>
      </c>
      <c r="H5785" s="430">
        <v>0.80402859657960002</v>
      </c>
      <c r="I5785" s="430">
        <v>0.80186598297120004</v>
      </c>
      <c r="J5785" s="430">
        <v>0.83503756796880002</v>
      </c>
      <c r="K5785" s="430">
        <v>0.81640583354679996</v>
      </c>
      <c r="L5785" s="430">
        <v>0.87221422954679995</v>
      </c>
      <c r="M5785" s="430">
        <v>0.80216863569359997</v>
      </c>
      <c r="N5785" s="430">
        <v>0.80899596611119995</v>
      </c>
      <c r="O5785" s="430">
        <v>0.8394904292516</v>
      </c>
      <c r="P5785" s="430">
        <v>0.8472229932516</v>
      </c>
      <c r="Q5785" s="430">
        <v>0.83636901053440005</v>
      </c>
      <c r="R5785" s="430">
        <v>1.0249087200603999</v>
      </c>
      <c r="S5785" s="430">
        <v>0.82481169265880006</v>
      </c>
      <c r="T5785" s="430">
        <v>0.82285294196000003</v>
      </c>
      <c r="U5785" s="430">
        <v>0.85628662380800002</v>
      </c>
      <c r="V5785" s="430">
        <v>0.85997985180519998</v>
      </c>
      <c r="W5785" s="430">
        <v>0.91164997423359995</v>
      </c>
      <c r="X5785" s="430">
        <v>0.80881431823359995</v>
      </c>
      <c r="Y5785" s="430">
        <v>0.8442208286456</v>
      </c>
      <c r="Z5785" s="430">
        <v>0.82323547361439997</v>
      </c>
      <c r="AA5785" s="430">
        <v>0.80538548442799995</v>
      </c>
      <c r="AB5785" s="430">
        <v>0.93264316405680003</v>
      </c>
      <c r="AC5785" s="430">
        <v>0.822899834582</v>
      </c>
      <c r="AD5785" s="430">
        <v>0.80534730658200004</v>
      </c>
      <c r="AE5785" s="430">
        <v>0.81482633165359997</v>
      </c>
      <c r="AF5785" s="430">
        <v>0.86174255181000003</v>
      </c>
      <c r="AG5785" s="430">
        <v>0.93762238646160001</v>
      </c>
      <c r="AH5785" s="430">
        <v>1.1266176715948</v>
      </c>
      <c r="AI5785" s="430">
        <v>0.86996057950759997</v>
      </c>
      <c r="AJ5785" s="430">
        <v>1.1093820294676</v>
      </c>
      <c r="AK5785" s="430">
        <v>0.89619660962720005</v>
      </c>
      <c r="AL5785" s="430">
        <v>0</v>
      </c>
    </row>
    <row r="5786" spans="1:38" x14ac:dyDescent="0.25">
      <c r="A5786" s="430" t="s">
        <v>4409</v>
      </c>
      <c r="B5786" s="430">
        <v>1</v>
      </c>
      <c r="C5786" s="430" t="s">
        <v>4410</v>
      </c>
      <c r="D5786" s="430" t="s">
        <v>4087</v>
      </c>
      <c r="E5786" s="430">
        <v>104</v>
      </c>
      <c r="F5786" s="430">
        <v>1.0839542134204001</v>
      </c>
      <c r="G5786" s="430">
        <v>1.0861808385288001</v>
      </c>
      <c r="H5786" s="430">
        <v>1.0839274636372001</v>
      </c>
      <c r="I5786" s="430">
        <v>1.0839140887484</v>
      </c>
      <c r="J5786" s="430">
        <v>1.0844607138568001</v>
      </c>
      <c r="K5786" s="430">
        <v>1.0934073389651999</v>
      </c>
      <c r="L5786" s="430">
        <v>1.0838739640735999</v>
      </c>
      <c r="M5786" s="430">
        <v>1.0838605891819999</v>
      </c>
      <c r="N5786" s="430">
        <v>1.0908472142904</v>
      </c>
      <c r="O5786" s="430">
        <v>1.0995138393988</v>
      </c>
      <c r="P5786" s="430">
        <v>1.1310117485072</v>
      </c>
      <c r="Q5786" s="430">
        <v>1.0953439528360001</v>
      </c>
      <c r="R5786" s="430">
        <v>1.1010602629432</v>
      </c>
      <c r="S5786" s="430">
        <v>1.1001227090504</v>
      </c>
      <c r="T5786" s="430">
        <v>1.1026520871604</v>
      </c>
      <c r="U5786" s="430">
        <v>1.0953814652648</v>
      </c>
      <c r="V5786" s="430">
        <v>1.1008572394512</v>
      </c>
      <c r="W5786" s="430">
        <v>1.0891409704027999</v>
      </c>
      <c r="X5786" s="430">
        <v>1.1136706453516001</v>
      </c>
      <c r="Y5786" s="430">
        <v>1.0864284323032001</v>
      </c>
      <c r="Z5786" s="430">
        <v>1.0964963312547999</v>
      </c>
      <c r="AA5786" s="430">
        <v>1.0975448517991999</v>
      </c>
      <c r="AB5786" s="430">
        <v>1.1250531265064001</v>
      </c>
      <c r="AC5786" s="430">
        <v>1.0928143292164001</v>
      </c>
      <c r="AD5786" s="430">
        <v>1.1086490679208001</v>
      </c>
      <c r="AE5786" s="430">
        <v>1.0965360881999999</v>
      </c>
      <c r="AF5786" s="430">
        <v>1.1109662495371999</v>
      </c>
      <c r="AG5786" s="430">
        <v>1.0943240790076001</v>
      </c>
      <c r="AH5786" s="430">
        <v>1.0958767307488</v>
      </c>
      <c r="AI5786" s="430">
        <v>1.0977128786371999</v>
      </c>
      <c r="AJ5786" s="430">
        <v>1.0914266658259999</v>
      </c>
      <c r="AK5786" s="430">
        <v>1.0492913472608001</v>
      </c>
      <c r="AL5786" s="430">
        <v>-2.5446463279999998E-3</v>
      </c>
    </row>
    <row r="5787" spans="1:38" x14ac:dyDescent="0.25">
      <c r="A5787" s="430" t="s">
        <v>4409</v>
      </c>
      <c r="B5787" s="430">
        <v>1</v>
      </c>
      <c r="C5787" s="430" t="s">
        <v>4410</v>
      </c>
      <c r="D5787" s="430" t="s">
        <v>4230</v>
      </c>
      <c r="E5787" s="430">
        <v>104</v>
      </c>
      <c r="F5787" s="430">
        <v>0</v>
      </c>
      <c r="G5787" s="430">
        <v>0</v>
      </c>
      <c r="H5787" s="430">
        <v>0</v>
      </c>
      <c r="I5787" s="430">
        <v>0</v>
      </c>
      <c r="J5787" s="430">
        <v>0</v>
      </c>
      <c r="K5787" s="430">
        <v>0</v>
      </c>
      <c r="L5787" s="430">
        <v>0</v>
      </c>
      <c r="M5787" s="430">
        <v>0</v>
      </c>
      <c r="N5787" s="430">
        <v>0</v>
      </c>
      <c r="O5787" s="430">
        <v>0</v>
      </c>
      <c r="P5787" s="430">
        <v>0</v>
      </c>
      <c r="Q5787" s="430">
        <v>0</v>
      </c>
      <c r="R5787" s="430">
        <v>0</v>
      </c>
      <c r="S5787" s="430">
        <v>0</v>
      </c>
      <c r="T5787" s="430">
        <v>0</v>
      </c>
      <c r="U5787" s="430">
        <v>0</v>
      </c>
      <c r="V5787" s="430">
        <v>0</v>
      </c>
      <c r="W5787" s="430">
        <v>0</v>
      </c>
      <c r="X5787" s="430">
        <v>0</v>
      </c>
      <c r="Y5787" s="430">
        <v>0</v>
      </c>
      <c r="Z5787" s="430">
        <v>0</v>
      </c>
      <c r="AA5787" s="430">
        <v>0</v>
      </c>
      <c r="AB5787" s="430">
        <v>0</v>
      </c>
      <c r="AC5787" s="430">
        <v>0</v>
      </c>
      <c r="AD5787" s="430">
        <v>0</v>
      </c>
      <c r="AE5787" s="430">
        <v>0</v>
      </c>
      <c r="AF5787" s="430">
        <v>0</v>
      </c>
      <c r="AG5787" s="430">
        <v>0</v>
      </c>
      <c r="AH5787" s="430">
        <v>0</v>
      </c>
      <c r="AI5787" s="430">
        <v>0</v>
      </c>
      <c r="AJ5787" s="430">
        <v>0</v>
      </c>
      <c r="AK5787" s="430">
        <v>0</v>
      </c>
      <c r="AL5787" s="430">
        <v>0</v>
      </c>
    </row>
    <row r="5788" spans="1:38" x14ac:dyDescent="0.25">
      <c r="A5788" s="430" t="s">
        <v>4409</v>
      </c>
      <c r="B5788" s="430">
        <v>1</v>
      </c>
      <c r="C5788" s="430" t="s">
        <v>4410</v>
      </c>
      <c r="D5788" s="430" t="s">
        <v>4089</v>
      </c>
      <c r="E5788" s="430">
        <v>104</v>
      </c>
      <c r="F5788" s="430">
        <v>9.5998918839600003E-2</v>
      </c>
      <c r="G5788" s="430">
        <v>9.5998918839600003E-2</v>
      </c>
      <c r="H5788" s="430">
        <v>9.5998918839600003E-2</v>
      </c>
      <c r="I5788" s="430">
        <v>9.5981080162800006E-2</v>
      </c>
      <c r="J5788" s="430">
        <v>9.5981080162800006E-2</v>
      </c>
      <c r="K5788" s="430">
        <v>9.5965208648399997E-2</v>
      </c>
      <c r="L5788" s="430">
        <v>9.5965208648399997E-2</v>
      </c>
      <c r="M5788" s="430">
        <v>9.5965208648399997E-2</v>
      </c>
      <c r="N5788" s="430">
        <v>9.5897518270399995E-2</v>
      </c>
      <c r="O5788" s="430">
        <v>9.5897518270399995E-2</v>
      </c>
      <c r="P5788" s="430">
        <v>9.5897518270399995E-2</v>
      </c>
      <c r="Q5788" s="430">
        <v>9.5897518270399995E-2</v>
      </c>
      <c r="R5788" s="430">
        <v>9.5897518270399995E-2</v>
      </c>
      <c r="S5788" s="430">
        <v>9.5897518270399995E-2</v>
      </c>
      <c r="T5788" s="430">
        <v>9.5897518270399995E-2</v>
      </c>
      <c r="U5788" s="430">
        <v>9.5897518270399995E-2</v>
      </c>
      <c r="V5788" s="430">
        <v>9.5897518270399995E-2</v>
      </c>
      <c r="W5788" s="430">
        <v>9.5897518267599999E-2</v>
      </c>
      <c r="X5788" s="430">
        <v>9.5897518267599999E-2</v>
      </c>
      <c r="Y5788" s="430">
        <v>9.5887307180000006E-2</v>
      </c>
      <c r="Z5788" s="430">
        <v>9.5887307180000006E-2</v>
      </c>
      <c r="AA5788" s="430">
        <v>9.5887307180000006E-2</v>
      </c>
      <c r="AB5788" s="430">
        <v>9.5887307180000006E-2</v>
      </c>
      <c r="AC5788" s="430">
        <v>9.5887307180000006E-2</v>
      </c>
      <c r="AD5788" s="430">
        <v>9.5887307180000006E-2</v>
      </c>
      <c r="AE5788" s="430">
        <v>9.5887307180000006E-2</v>
      </c>
      <c r="AF5788" s="430">
        <v>9.5887307180000006E-2</v>
      </c>
      <c r="AG5788" s="430">
        <v>9.5887307180000006E-2</v>
      </c>
      <c r="AH5788" s="430">
        <v>9.5887307180000006E-2</v>
      </c>
      <c r="AI5788" s="430">
        <v>9.5887307180000006E-2</v>
      </c>
      <c r="AJ5788" s="430">
        <v>9.5887307180000006E-2</v>
      </c>
      <c r="AK5788" s="430">
        <v>9.5887307180000006E-2</v>
      </c>
      <c r="AL5788" s="430">
        <v>0</v>
      </c>
    </row>
    <row r="5789" spans="1:38" x14ac:dyDescent="0.25">
      <c r="A5789" s="430" t="s">
        <v>4409</v>
      </c>
      <c r="B5789" s="430">
        <v>1</v>
      </c>
      <c r="C5789" s="430" t="s">
        <v>4410</v>
      </c>
      <c r="D5789" s="430" t="s">
        <v>4091</v>
      </c>
      <c r="E5789" s="430">
        <v>104</v>
      </c>
      <c r="F5789" s="430">
        <v>0.97408723338080005</v>
      </c>
      <c r="G5789" s="430">
        <v>0.97682123987559999</v>
      </c>
      <c r="H5789" s="430">
        <v>0.9696820387492</v>
      </c>
      <c r="I5789" s="430">
        <v>0.96061330829519997</v>
      </c>
      <c r="J5789" s="430">
        <v>1.2977033276956</v>
      </c>
      <c r="K5789" s="430">
        <v>0.95883953062240002</v>
      </c>
      <c r="L5789" s="430">
        <v>1.0014951454564001</v>
      </c>
      <c r="M5789" s="430">
        <v>0.96414627324400004</v>
      </c>
      <c r="N5789" s="430">
        <v>1.0029260805703999</v>
      </c>
      <c r="O5789" s="430">
        <v>0.96539538725560003</v>
      </c>
      <c r="P5789" s="430">
        <v>1.0615958678835999</v>
      </c>
      <c r="Q5789" s="430">
        <v>1.1880438183768001</v>
      </c>
      <c r="R5789" s="430">
        <v>1.0828359295515999</v>
      </c>
      <c r="S5789" s="430">
        <v>1.3193769628228</v>
      </c>
      <c r="T5789" s="430">
        <v>1.107825826702</v>
      </c>
      <c r="U5789" s="430">
        <v>1.0980893512092</v>
      </c>
      <c r="V5789" s="430">
        <v>1.9295267531567999</v>
      </c>
      <c r="W5789" s="430">
        <v>1.0511481729476</v>
      </c>
      <c r="X5789" s="430">
        <v>1.0547275150188</v>
      </c>
      <c r="Y5789" s="430">
        <v>1.0048002495048001</v>
      </c>
      <c r="Z5789" s="430">
        <v>1.00079236313</v>
      </c>
      <c r="AA5789" s="430">
        <v>0.984466318108</v>
      </c>
      <c r="AB5789" s="430">
        <v>1.3001404924536</v>
      </c>
      <c r="AC5789" s="430">
        <v>1.0735423554015999</v>
      </c>
      <c r="AD5789" s="430">
        <v>1.3018060068384001</v>
      </c>
      <c r="AE5789" s="430">
        <v>2.9682888158503999</v>
      </c>
      <c r="AF5789" s="430">
        <v>1.0495903477863999</v>
      </c>
      <c r="AG5789" s="430">
        <v>1.884934026654</v>
      </c>
      <c r="AH5789" s="430">
        <v>1.4298544079932001</v>
      </c>
      <c r="AI5789" s="430">
        <v>1.0861005611232</v>
      </c>
      <c r="AJ5789" s="430">
        <v>1.3028691950960001</v>
      </c>
      <c r="AK5789" s="430">
        <v>2.0882949850784001</v>
      </c>
      <c r="AL5789" s="430">
        <v>2.7433171639999998E-4</v>
      </c>
    </row>
    <row r="5790" spans="1:38" x14ac:dyDescent="0.25">
      <c r="A5790" s="430" t="s">
        <v>4409</v>
      </c>
      <c r="B5790" s="430">
        <v>1</v>
      </c>
      <c r="C5790" s="430" t="s">
        <v>4410</v>
      </c>
      <c r="D5790" s="430" t="s">
        <v>4093</v>
      </c>
      <c r="E5790" s="430">
        <v>104</v>
      </c>
      <c r="F5790" s="430">
        <v>0.43048119471559998</v>
      </c>
      <c r="G5790" s="430">
        <v>1.0813649629747999</v>
      </c>
      <c r="H5790" s="430">
        <v>0.42998247265959999</v>
      </c>
      <c r="I5790" s="430">
        <v>0.43105542900279997</v>
      </c>
      <c r="J5790" s="430">
        <v>0.48197304502760002</v>
      </c>
      <c r="K5790" s="430">
        <v>0.45539552543239997</v>
      </c>
      <c r="L5790" s="430">
        <v>0.43051344878640002</v>
      </c>
      <c r="M5790" s="430">
        <v>0.42993325428759999</v>
      </c>
      <c r="N5790" s="430">
        <v>0.43476324127600002</v>
      </c>
      <c r="O5790" s="430">
        <v>0.56415402616160004</v>
      </c>
      <c r="P5790" s="430">
        <v>0.4507120569336</v>
      </c>
      <c r="Q5790" s="430">
        <v>0.52544190293000004</v>
      </c>
      <c r="R5790" s="430">
        <v>0.42994443834719998</v>
      </c>
      <c r="S5790" s="430">
        <v>0.43024494666160001</v>
      </c>
      <c r="T5790" s="430">
        <v>0.43353586716159997</v>
      </c>
      <c r="U5790" s="430">
        <v>0.43710451194200001</v>
      </c>
      <c r="V5790" s="430">
        <v>0.43121481840640002</v>
      </c>
      <c r="W5790" s="430">
        <v>0.43257103897839999</v>
      </c>
      <c r="X5790" s="430">
        <v>0.43005102402360001</v>
      </c>
      <c r="Y5790" s="430">
        <v>0.43313408904360001</v>
      </c>
      <c r="Z5790" s="430">
        <v>0.45217408965119998</v>
      </c>
      <c r="AA5790" s="430">
        <v>0.42948530241119998</v>
      </c>
      <c r="AB5790" s="430">
        <v>0.43788738760200002</v>
      </c>
      <c r="AC5790" s="430">
        <v>0.43591337618920001</v>
      </c>
      <c r="AD5790" s="430">
        <v>0.43038233969919998</v>
      </c>
      <c r="AE5790" s="430">
        <v>0.44605845088000001</v>
      </c>
      <c r="AF5790" s="430">
        <v>0.43596871289720002</v>
      </c>
      <c r="AG5790" s="430">
        <v>0.43120871289719997</v>
      </c>
      <c r="AH5790" s="430">
        <v>0.43288871289719999</v>
      </c>
      <c r="AI5790" s="430">
        <v>0.43114558822999999</v>
      </c>
      <c r="AJ5790" s="430">
        <v>0.43030558822999998</v>
      </c>
      <c r="AK5790" s="430">
        <v>0.43002558822999998</v>
      </c>
      <c r="AL5790" s="430">
        <v>0</v>
      </c>
    </row>
    <row r="5791" spans="1:38" x14ac:dyDescent="0.25">
      <c r="A5791" s="430" t="s">
        <v>4409</v>
      </c>
      <c r="B5791" s="430">
        <v>1</v>
      </c>
      <c r="C5791" s="430" t="s">
        <v>4410</v>
      </c>
      <c r="D5791" s="430" t="s">
        <v>4095</v>
      </c>
      <c r="E5791" s="430">
        <v>104</v>
      </c>
      <c r="F5791" s="430">
        <v>0.1157582128612</v>
      </c>
      <c r="G5791" s="430">
        <v>0.76886276183919999</v>
      </c>
      <c r="H5791" s="430">
        <v>0.11578209091119999</v>
      </c>
      <c r="I5791" s="430">
        <v>0.11690136241559999</v>
      </c>
      <c r="J5791" s="430">
        <v>0.1681049207152</v>
      </c>
      <c r="K5791" s="430">
        <v>0.14091884730279999</v>
      </c>
      <c r="L5791" s="430">
        <v>0.1157616254172</v>
      </c>
      <c r="M5791" s="430">
        <v>0.11574336343079999</v>
      </c>
      <c r="N5791" s="430">
        <v>0.1207549455112</v>
      </c>
      <c r="O5791" s="430">
        <v>0.250377904406</v>
      </c>
      <c r="P5791" s="430">
        <v>0.13665321751199999</v>
      </c>
      <c r="Q5791" s="430">
        <v>0.21142283007439999</v>
      </c>
      <c r="R5791" s="430">
        <v>0.11563771891000001</v>
      </c>
      <c r="S5791" s="430">
        <v>0.1159176686192</v>
      </c>
      <c r="T5791" s="430">
        <v>0.1192776686192</v>
      </c>
      <c r="U5791" s="430">
        <v>0.1229338578636</v>
      </c>
      <c r="V5791" s="430">
        <v>0.1148427580804</v>
      </c>
      <c r="W5791" s="430">
        <v>0.1163234884896</v>
      </c>
      <c r="X5791" s="430">
        <v>0.1136469082896</v>
      </c>
      <c r="Y5791" s="430">
        <v>0.1167269082896</v>
      </c>
      <c r="Z5791" s="430">
        <v>0.13578830028960001</v>
      </c>
      <c r="AA5791" s="430">
        <v>0.1131021298708</v>
      </c>
      <c r="AB5791" s="430">
        <v>0.1215021298708</v>
      </c>
      <c r="AC5791" s="430">
        <v>0.1195421298708</v>
      </c>
      <c r="AD5791" s="430">
        <v>0.11422212987079999</v>
      </c>
      <c r="AE5791" s="430">
        <v>0.12990212987079999</v>
      </c>
      <c r="AF5791" s="430">
        <v>0.1198221298708</v>
      </c>
      <c r="AG5791" s="430">
        <v>0.1150621298708</v>
      </c>
      <c r="AH5791" s="430">
        <v>0.1167421298708</v>
      </c>
      <c r="AI5791" s="430">
        <v>0.1147821298708</v>
      </c>
      <c r="AJ5791" s="430">
        <v>0.1139421298708</v>
      </c>
      <c r="AK5791" s="430">
        <v>0.1136621298708</v>
      </c>
      <c r="AL5791" s="430">
        <v>0</v>
      </c>
    </row>
    <row r="5792" spans="1:38" x14ac:dyDescent="0.25">
      <c r="A5792" s="430" t="s">
        <v>4409</v>
      </c>
      <c r="B5792" s="430">
        <v>1</v>
      </c>
      <c r="C5792" s="430" t="s">
        <v>4410</v>
      </c>
      <c r="D5792" s="430" t="s">
        <v>4097</v>
      </c>
      <c r="E5792" s="430">
        <v>104</v>
      </c>
      <c r="F5792" s="430">
        <v>0.34304630846079998</v>
      </c>
      <c r="G5792" s="430">
        <v>0.35082632694479998</v>
      </c>
      <c r="H5792" s="430">
        <v>0.34563804828560002</v>
      </c>
      <c r="I5792" s="430">
        <v>0.34466854014319998</v>
      </c>
      <c r="J5792" s="430">
        <v>0.38453847799360003</v>
      </c>
      <c r="K5792" s="430">
        <v>0.34314756199360003</v>
      </c>
      <c r="L5792" s="430">
        <v>0.4060238019936</v>
      </c>
      <c r="M5792" s="430">
        <v>0.35132414878399998</v>
      </c>
      <c r="N5792" s="430">
        <v>0.34791024768079998</v>
      </c>
      <c r="O5792" s="430">
        <v>0.37842767168079999</v>
      </c>
      <c r="P5792" s="430">
        <v>0.60605683568080004</v>
      </c>
      <c r="Q5792" s="430">
        <v>0.41054182259159999</v>
      </c>
      <c r="R5792" s="430">
        <v>0.48557263859159999</v>
      </c>
      <c r="S5792" s="430">
        <v>0.55089719859440001</v>
      </c>
      <c r="T5792" s="430">
        <v>0.35008848784000002</v>
      </c>
      <c r="U5792" s="430">
        <v>0.3807496733404</v>
      </c>
      <c r="V5792" s="430">
        <v>0.57082634934359999</v>
      </c>
      <c r="W5792" s="430">
        <v>0.52042970934639998</v>
      </c>
      <c r="X5792" s="430">
        <v>0.58765675868480005</v>
      </c>
      <c r="Y5792" s="430">
        <v>0.38256252668480001</v>
      </c>
      <c r="Z5792" s="430">
        <v>0.38195936348359999</v>
      </c>
      <c r="AA5792" s="430">
        <v>0.48602943878720001</v>
      </c>
      <c r="AB5792" s="430">
        <v>0.80097539878720003</v>
      </c>
      <c r="AC5792" s="430">
        <v>0.47006817759719999</v>
      </c>
      <c r="AD5792" s="430">
        <v>0.35158129012720002</v>
      </c>
      <c r="AE5792" s="430">
        <v>0.36175408653160002</v>
      </c>
      <c r="AF5792" s="430">
        <v>0.68907246474359996</v>
      </c>
      <c r="AG5792" s="430">
        <v>0.38584075111959998</v>
      </c>
      <c r="AH5792" s="430">
        <v>0.63689903103120005</v>
      </c>
      <c r="AI5792" s="430">
        <v>0.40223813126000002</v>
      </c>
      <c r="AJ5792" s="430">
        <v>0.68738317959920003</v>
      </c>
      <c r="AK5792" s="430">
        <v>0.58838131181480002</v>
      </c>
      <c r="AL5792" s="430">
        <v>0</v>
      </c>
    </row>
    <row r="5793" spans="1:38" x14ac:dyDescent="0.25">
      <c r="A5793" s="430" t="s">
        <v>4413</v>
      </c>
      <c r="B5793" s="430">
        <v>1</v>
      </c>
      <c r="C5793" s="430" t="s">
        <v>4414</v>
      </c>
      <c r="D5793" s="430" t="s">
        <v>4001</v>
      </c>
      <c r="E5793" s="430">
        <v>105</v>
      </c>
      <c r="F5793" s="430">
        <v>1.7008955525480001</v>
      </c>
      <c r="G5793" s="430">
        <v>0.97205725476000004</v>
      </c>
      <c r="H5793" s="430">
        <v>6.5322873623500005E-2</v>
      </c>
      <c r="I5793" s="430">
        <v>0.46607547360649998</v>
      </c>
      <c r="J5793" s="430">
        <v>0.32312847750450002</v>
      </c>
      <c r="K5793" s="430">
        <v>6.0808832326999997E-2</v>
      </c>
      <c r="L5793" s="430">
        <v>0.2029197486855</v>
      </c>
      <c r="M5793" s="430">
        <v>6.1997340366999998E-2</v>
      </c>
      <c r="N5793" s="430">
        <v>0.36161396669599999</v>
      </c>
      <c r="O5793" s="430">
        <v>0.71136347431150004</v>
      </c>
      <c r="P5793" s="430">
        <v>1.1118118556195</v>
      </c>
      <c r="Q5793" s="430">
        <v>0.19248838466849999</v>
      </c>
      <c r="R5793" s="430">
        <v>2.7604602284620001</v>
      </c>
      <c r="S5793" s="430">
        <v>0.74981332487200003</v>
      </c>
      <c r="T5793" s="430">
        <v>10.3596610827175</v>
      </c>
      <c r="U5793" s="430">
        <v>6.0722592905830002</v>
      </c>
      <c r="V5793" s="430">
        <v>0.33501786688399998</v>
      </c>
      <c r="W5793" s="430">
        <v>0.39877031335449997</v>
      </c>
      <c r="X5793" s="430">
        <v>0.10480254497700001</v>
      </c>
      <c r="Y5793" s="430">
        <v>3.6108764126814998</v>
      </c>
      <c r="Z5793" s="430">
        <v>0.46512221982000002</v>
      </c>
      <c r="AA5793" s="430">
        <v>0.237760710155</v>
      </c>
      <c r="AB5793" s="430">
        <v>0.10274592542450001</v>
      </c>
      <c r="AC5793" s="430">
        <v>1.6291980243715001</v>
      </c>
      <c r="AD5793" s="430">
        <v>7.3873420889999999E-2</v>
      </c>
      <c r="AE5793" s="430">
        <v>6.4687086731730004</v>
      </c>
      <c r="AF5793" s="430">
        <v>0.23049347266449999</v>
      </c>
      <c r="AG5793" s="430">
        <v>0.2306118751415</v>
      </c>
      <c r="AH5793" s="430">
        <v>0.36590168686250002</v>
      </c>
      <c r="AI5793" s="430">
        <v>3.4586310631894999</v>
      </c>
      <c r="AJ5793" s="430">
        <v>0.101152885636</v>
      </c>
      <c r="AK5793" s="430">
        <v>0.29209261775099998</v>
      </c>
      <c r="AL5793" s="430">
        <v>0</v>
      </c>
    </row>
    <row r="5794" spans="1:38" x14ac:dyDescent="0.25">
      <c r="A5794" s="430" t="s">
        <v>4413</v>
      </c>
      <c r="B5794" s="430">
        <v>1</v>
      </c>
      <c r="C5794" s="430" t="s">
        <v>4414</v>
      </c>
      <c r="D5794" s="430" t="s">
        <v>4003</v>
      </c>
      <c r="E5794" s="430">
        <v>105</v>
      </c>
      <c r="F5794" s="430">
        <v>9.2383438750000008E-3</v>
      </c>
      <c r="G5794" s="430">
        <v>9.0593038064999999E-3</v>
      </c>
      <c r="H5794" s="430">
        <v>1.321726508E-2</v>
      </c>
      <c r="I5794" s="430">
        <v>2.4780502264500001E-2</v>
      </c>
      <c r="J5794" s="430">
        <v>2.4878148855000001E-2</v>
      </c>
      <c r="K5794" s="430">
        <v>3.2200659515500003E-2</v>
      </c>
      <c r="L5794" s="430">
        <v>4.7855714159000001E-2</v>
      </c>
      <c r="M5794" s="430">
        <v>4.6583948763499999E-2</v>
      </c>
      <c r="N5794" s="430">
        <v>5.70997699235E-2</v>
      </c>
      <c r="O5794" s="430">
        <v>7.4095563897499994E-2</v>
      </c>
      <c r="P5794" s="430">
        <v>6.9563927237000001E-2</v>
      </c>
      <c r="Q5794" s="430">
        <v>7.3009840082499999E-2</v>
      </c>
      <c r="R5794" s="430">
        <v>7.5464055724000001E-2</v>
      </c>
      <c r="S5794" s="430">
        <v>7.4432845827499997E-2</v>
      </c>
      <c r="T5794" s="430">
        <v>9.0138943181000006E-2</v>
      </c>
      <c r="U5794" s="430">
        <v>0.125302753859</v>
      </c>
      <c r="V5794" s="430">
        <v>0.14626788722100001</v>
      </c>
      <c r="W5794" s="430">
        <v>8.5575630434500005E-2</v>
      </c>
      <c r="X5794" s="430">
        <v>0.149452386232</v>
      </c>
      <c r="Y5794" s="430">
        <v>9.6720727298999998E-2</v>
      </c>
      <c r="Z5794" s="430">
        <v>8.9039666153000005E-2</v>
      </c>
      <c r="AA5794" s="430">
        <v>0.10777928692950001</v>
      </c>
      <c r="AB5794" s="430">
        <v>6.5590828611999996E-2</v>
      </c>
      <c r="AC5794" s="430">
        <v>0.1052338280515</v>
      </c>
      <c r="AD5794" s="430">
        <v>0.119246552615</v>
      </c>
      <c r="AE5794" s="430">
        <v>0.12721672179150001</v>
      </c>
      <c r="AF5794" s="430">
        <v>9.8310322458499994E-2</v>
      </c>
      <c r="AG5794" s="430">
        <v>9.8497991059499995E-2</v>
      </c>
      <c r="AH5794" s="430">
        <v>9.3419834802500004E-2</v>
      </c>
      <c r="AI5794" s="430">
        <v>9.1069064110500003E-2</v>
      </c>
      <c r="AJ5794" s="430">
        <v>9.6552815932000005E-2</v>
      </c>
      <c r="AK5794" s="430">
        <v>0.110056567795</v>
      </c>
      <c r="AL5794" s="430">
        <v>0</v>
      </c>
    </row>
    <row r="5795" spans="1:38" x14ac:dyDescent="0.25">
      <c r="A5795" s="430" t="s">
        <v>4413</v>
      </c>
      <c r="B5795" s="430">
        <v>1</v>
      </c>
      <c r="C5795" s="430" t="s">
        <v>4414</v>
      </c>
      <c r="D5795" s="430" t="s">
        <v>4004</v>
      </c>
      <c r="E5795" s="430">
        <v>105</v>
      </c>
      <c r="F5795" s="430">
        <v>0</v>
      </c>
      <c r="G5795" s="430">
        <v>0</v>
      </c>
      <c r="H5795" s="430">
        <v>0</v>
      </c>
      <c r="I5795" s="430">
        <v>0</v>
      </c>
      <c r="J5795" s="430">
        <v>0</v>
      </c>
      <c r="K5795" s="430">
        <v>2.7687200000000001E-3</v>
      </c>
      <c r="L5795" s="430">
        <v>2.65E-3</v>
      </c>
      <c r="M5795" s="430">
        <v>0</v>
      </c>
      <c r="N5795" s="430">
        <v>1.6053965E-2</v>
      </c>
      <c r="O5795" s="430">
        <v>5.3E-3</v>
      </c>
      <c r="P5795" s="430">
        <v>2.6662974999999998E-2</v>
      </c>
      <c r="Q5795" s="430">
        <v>1.5900000000000001E-2</v>
      </c>
      <c r="R5795" s="430">
        <v>2.6506624999999999E-2</v>
      </c>
      <c r="S5795" s="430">
        <v>0.13252040500000001</v>
      </c>
      <c r="T5795" s="430">
        <v>9.0163864999999996E-2</v>
      </c>
      <c r="U5795" s="430">
        <v>6.8900000000000003E-2</v>
      </c>
      <c r="V5795" s="430">
        <v>0.12473391</v>
      </c>
      <c r="W5795" s="430">
        <v>0.15465267499999999</v>
      </c>
      <c r="X5795" s="430">
        <v>0.10335</v>
      </c>
      <c r="Y5795" s="430">
        <v>3.1800000000000002E-2</v>
      </c>
      <c r="Z5795" s="430">
        <v>0.104461675</v>
      </c>
      <c r="AA5795" s="430">
        <v>5.0521190000000001E-2</v>
      </c>
      <c r="AB5795" s="430">
        <v>2.3876499999999998E-2</v>
      </c>
      <c r="AC5795" s="430">
        <v>0.108714925</v>
      </c>
      <c r="AD5795" s="430">
        <v>7.1908015000000006E-2</v>
      </c>
      <c r="AE5795" s="430">
        <v>4.5171511960500003E-2</v>
      </c>
      <c r="AF5795" s="430">
        <v>0.11936073131</v>
      </c>
      <c r="AG5795" s="430">
        <v>8.4918018571499998E-2</v>
      </c>
      <c r="AH5795" s="430">
        <v>7.6963092698500005E-2</v>
      </c>
      <c r="AI5795" s="430">
        <v>5.8416422370500001E-2</v>
      </c>
      <c r="AJ5795" s="430">
        <v>7.1664171646000002E-2</v>
      </c>
      <c r="AK5795" s="430">
        <v>0.1167156930375</v>
      </c>
      <c r="AL5795" s="430">
        <v>0</v>
      </c>
    </row>
    <row r="5796" spans="1:38" x14ac:dyDescent="0.25">
      <c r="A5796" s="430" t="s">
        <v>4413</v>
      </c>
      <c r="B5796" s="430">
        <v>1</v>
      </c>
      <c r="C5796" s="430" t="s">
        <v>4414</v>
      </c>
      <c r="D5796" s="430" t="s">
        <v>4225</v>
      </c>
      <c r="E5796" s="430">
        <v>105</v>
      </c>
      <c r="F5796" s="430">
        <v>0</v>
      </c>
      <c r="G5796" s="430">
        <v>0</v>
      </c>
      <c r="H5796" s="430">
        <v>0</v>
      </c>
      <c r="I5796" s="430">
        <v>0</v>
      </c>
      <c r="J5796" s="430">
        <v>0</v>
      </c>
      <c r="K5796" s="430">
        <v>0</v>
      </c>
      <c r="L5796" s="430">
        <v>0</v>
      </c>
      <c r="M5796" s="430">
        <v>0</v>
      </c>
      <c r="N5796" s="430">
        <v>0</v>
      </c>
      <c r="O5796" s="430">
        <v>0</v>
      </c>
      <c r="P5796" s="430">
        <v>0</v>
      </c>
      <c r="Q5796" s="430">
        <v>0</v>
      </c>
      <c r="R5796" s="430">
        <v>0</v>
      </c>
      <c r="S5796" s="430">
        <v>0</v>
      </c>
      <c r="T5796" s="430">
        <v>0</v>
      </c>
      <c r="U5796" s="430">
        <v>0</v>
      </c>
      <c r="V5796" s="430">
        <v>0</v>
      </c>
      <c r="W5796" s="430">
        <v>0</v>
      </c>
      <c r="X5796" s="430">
        <v>0</v>
      </c>
      <c r="Y5796" s="430">
        <v>0</v>
      </c>
      <c r="Z5796" s="430">
        <v>0</v>
      </c>
      <c r="AA5796" s="430">
        <v>0</v>
      </c>
      <c r="AB5796" s="430">
        <v>0</v>
      </c>
      <c r="AC5796" s="430">
        <v>0</v>
      </c>
      <c r="AD5796" s="430">
        <v>0</v>
      </c>
      <c r="AE5796" s="430">
        <v>0</v>
      </c>
      <c r="AF5796" s="430">
        <v>0</v>
      </c>
      <c r="AG5796" s="430">
        <v>0</v>
      </c>
      <c r="AH5796" s="430">
        <v>0</v>
      </c>
      <c r="AI5796" s="430">
        <v>0</v>
      </c>
      <c r="AJ5796" s="430">
        <v>0</v>
      </c>
      <c r="AK5796" s="430">
        <v>0</v>
      </c>
      <c r="AL5796" s="430">
        <v>0</v>
      </c>
    </row>
    <row r="5797" spans="1:38" x14ac:dyDescent="0.25">
      <c r="A5797" s="430" t="s">
        <v>4413</v>
      </c>
      <c r="B5797" s="430">
        <v>1</v>
      </c>
      <c r="C5797" s="430" t="s">
        <v>4414</v>
      </c>
      <c r="D5797" s="430" t="s">
        <v>4006</v>
      </c>
      <c r="E5797" s="430">
        <v>105</v>
      </c>
      <c r="F5797" s="430">
        <v>1.6895074999999999E-2</v>
      </c>
      <c r="G5797" s="430">
        <v>1.6997099999999999E-3</v>
      </c>
      <c r="H5797" s="430">
        <v>2.65E-3</v>
      </c>
      <c r="I5797" s="430">
        <v>4.7618115000000003E-2</v>
      </c>
      <c r="J5797" s="430">
        <v>6.1606670000000002E-2</v>
      </c>
      <c r="K5797" s="430">
        <v>7.9246924999999996E-2</v>
      </c>
      <c r="L5797" s="430">
        <v>9.7252085000000002E-2</v>
      </c>
      <c r="M5797" s="430">
        <v>7.9500000000000005E-3</v>
      </c>
      <c r="N5797" s="430">
        <v>4.973785E-2</v>
      </c>
      <c r="O5797" s="430">
        <v>7.4868594999999996E-2</v>
      </c>
      <c r="P5797" s="430">
        <v>5.7059535000000002E-2</v>
      </c>
      <c r="Q5797" s="430">
        <v>3.9530580000000003E-2</v>
      </c>
      <c r="R5797" s="430">
        <v>0.43718109999999999</v>
      </c>
      <c r="S5797" s="430">
        <v>0.12591580999999999</v>
      </c>
      <c r="T5797" s="430">
        <v>9.9932825000000003E-2</v>
      </c>
      <c r="U5797" s="430">
        <v>0.11384029</v>
      </c>
      <c r="V5797" s="430">
        <v>8.6738474999999995E-2</v>
      </c>
      <c r="W5797" s="430">
        <v>3.7422505000000002E-2</v>
      </c>
      <c r="X5797" s="430">
        <v>3.9534819999999998E-2</v>
      </c>
      <c r="Y5797" s="430">
        <v>8.2013525000000004E-2</v>
      </c>
      <c r="Z5797" s="430">
        <v>2.6499999999999999E-2</v>
      </c>
      <c r="AA5797" s="430">
        <v>0.70714640500000003</v>
      </c>
      <c r="AB5797" s="430">
        <v>3.8947049999999997E-2</v>
      </c>
      <c r="AC5797" s="430">
        <v>3.2098124999999998E-2</v>
      </c>
      <c r="AD5797" s="430">
        <v>8.9219405000000002E-2</v>
      </c>
      <c r="AE5797" s="430">
        <v>5.2556516219499999E-2</v>
      </c>
      <c r="AF5797" s="430">
        <v>7.8390530833500005E-2</v>
      </c>
      <c r="AG5797" s="430">
        <v>8.9440708010499997E-2</v>
      </c>
      <c r="AH5797" s="430">
        <v>0.10503640779499999</v>
      </c>
      <c r="AI5797" s="430">
        <v>8.6692101510499997E-2</v>
      </c>
      <c r="AJ5797" s="430">
        <v>0.105103061496</v>
      </c>
      <c r="AK5797" s="430">
        <v>6.5447046502000006E-2</v>
      </c>
      <c r="AL5797" s="430">
        <v>0</v>
      </c>
    </row>
    <row r="5798" spans="1:38" x14ac:dyDescent="0.25">
      <c r="A5798" s="430" t="s">
        <v>4413</v>
      </c>
      <c r="B5798" s="430">
        <v>1</v>
      </c>
      <c r="C5798" s="430" t="s">
        <v>4414</v>
      </c>
      <c r="D5798" s="430" t="s">
        <v>4008</v>
      </c>
      <c r="E5798" s="430">
        <v>105</v>
      </c>
      <c r="F5798" s="430">
        <v>0.25154727500000001</v>
      </c>
      <c r="G5798" s="430">
        <v>3.023756E-2</v>
      </c>
      <c r="H5798" s="430">
        <v>0.22172576499999999</v>
      </c>
      <c r="I5798" s="430">
        <v>7.7554104999999998E-2</v>
      </c>
      <c r="J5798" s="430">
        <v>0.25812272000000003</v>
      </c>
      <c r="K5798" s="430">
        <v>8.1532284999999996E-2</v>
      </c>
      <c r="L5798" s="430">
        <v>0.34579187500000003</v>
      </c>
      <c r="M5798" s="430">
        <v>0.118793405</v>
      </c>
      <c r="N5798" s="430">
        <v>4.5579469999999997E-2</v>
      </c>
      <c r="O5798" s="430">
        <v>0.94697644000000003</v>
      </c>
      <c r="P5798" s="430">
        <v>0.18596984499999999</v>
      </c>
      <c r="Q5798" s="430">
        <v>0.27174213000000003</v>
      </c>
      <c r="R5798" s="430">
        <v>0.42480957499999999</v>
      </c>
      <c r="S5798" s="430">
        <v>0.45374227499999997</v>
      </c>
      <c r="T5798" s="430">
        <v>0.16950778</v>
      </c>
      <c r="U5798" s="430">
        <v>8.4706190000000001E-2</v>
      </c>
      <c r="V5798" s="430">
        <v>0.56068169999999995</v>
      </c>
      <c r="W5798" s="430">
        <v>0.61738428000000001</v>
      </c>
      <c r="X5798" s="430">
        <v>1.475149</v>
      </c>
      <c r="Y5798" s="430">
        <v>0.33198855500000002</v>
      </c>
      <c r="Z5798" s="430">
        <v>5.3076054999999997E-2</v>
      </c>
      <c r="AA5798" s="430">
        <v>8.4329360000000006E-2</v>
      </c>
      <c r="AB5798" s="430">
        <v>0.46398001999999999</v>
      </c>
      <c r="AC5798" s="430">
        <v>0.72131277500000002</v>
      </c>
      <c r="AD5798" s="430">
        <v>0.49428966000000002</v>
      </c>
      <c r="AE5798" s="430">
        <v>0.84285393653899998</v>
      </c>
      <c r="AF5798" s="430">
        <v>0.32420939461699999</v>
      </c>
      <c r="AG5798" s="430">
        <v>0.92439002259299996</v>
      </c>
      <c r="AH5798" s="430">
        <v>0.92087437375199999</v>
      </c>
      <c r="AI5798" s="430">
        <v>0.12645951474</v>
      </c>
      <c r="AJ5798" s="430">
        <v>2.8688139848560001</v>
      </c>
      <c r="AK5798" s="430">
        <v>4.4723313458735001</v>
      </c>
      <c r="AL5798" s="430">
        <v>0</v>
      </c>
    </row>
    <row r="5799" spans="1:38" x14ac:dyDescent="0.25">
      <c r="A5799" s="430" t="s">
        <v>4413</v>
      </c>
      <c r="B5799" s="430">
        <v>1</v>
      </c>
      <c r="C5799" s="430" t="s">
        <v>4414</v>
      </c>
      <c r="D5799" s="430" t="s">
        <v>481</v>
      </c>
      <c r="E5799" s="430">
        <v>105</v>
      </c>
      <c r="F5799" s="430">
        <v>1.1501000000000001E-5</v>
      </c>
      <c r="G5799" s="430">
        <v>1.4692289E-5</v>
      </c>
      <c r="H5799" s="430">
        <v>1.1620832999999999E-5</v>
      </c>
      <c r="I5799" s="430">
        <v>3.7474232999999999E-4</v>
      </c>
      <c r="J5799" s="430">
        <v>1.7126692499499999E-2</v>
      </c>
      <c r="K5799" s="430">
        <v>1.55208115E-5</v>
      </c>
      <c r="L5799" s="430">
        <v>2.1692723589500001E-2</v>
      </c>
      <c r="M5799" s="430">
        <v>8.8431024700000001E-4</v>
      </c>
      <c r="N5799" s="430">
        <v>3.2750618600000002E-3</v>
      </c>
      <c r="O5799" s="430">
        <v>4.04602E-3</v>
      </c>
      <c r="P5799" s="430">
        <v>3.8316614999999998E-2</v>
      </c>
      <c r="Q5799" s="430">
        <v>1.1484305E-2</v>
      </c>
      <c r="R5799" s="430">
        <v>0.52340653500000001</v>
      </c>
      <c r="S5799" s="430">
        <v>2.2198784999999999E-2</v>
      </c>
      <c r="T5799" s="430">
        <v>8.3891050000000009E-3</v>
      </c>
      <c r="U5799" s="430">
        <v>1.869204E-2</v>
      </c>
      <c r="V5799" s="430">
        <v>2.8724409999999999E-2</v>
      </c>
      <c r="W5799" s="430">
        <v>3.5443750000000002E-3</v>
      </c>
      <c r="X5799" s="430">
        <v>1.2337605E-2</v>
      </c>
      <c r="Y5799" s="430">
        <v>1.4457869999999999E-2</v>
      </c>
      <c r="Z5799" s="430">
        <v>1.5183439999999999E-2</v>
      </c>
      <c r="AA5799" s="430">
        <v>2.707611E-2</v>
      </c>
      <c r="AB5799" s="430">
        <v>0.14285143</v>
      </c>
      <c r="AC5799" s="430">
        <v>0.27828604000000001</v>
      </c>
      <c r="AD5799" s="430">
        <v>2.5408995E-2</v>
      </c>
      <c r="AE5799" s="430">
        <v>3.2298825665E-3</v>
      </c>
      <c r="AF5799" s="430">
        <v>0.11689332426</v>
      </c>
      <c r="AG5799" s="430">
        <v>3.2287025241499998E-2</v>
      </c>
      <c r="AH5799" s="430">
        <v>0.32100609178900003</v>
      </c>
      <c r="AI5799" s="430">
        <v>3.22445970985E-2</v>
      </c>
      <c r="AJ5799" s="430">
        <v>0.61783477136099996</v>
      </c>
      <c r="AK5799" s="430">
        <v>0.14087521097049999</v>
      </c>
      <c r="AL5799" s="430">
        <v>0</v>
      </c>
    </row>
    <row r="5800" spans="1:38" x14ac:dyDescent="0.25">
      <c r="A5800" s="430" t="s">
        <v>4413</v>
      </c>
      <c r="B5800" s="430">
        <v>1</v>
      </c>
      <c r="C5800" s="430" t="s">
        <v>4414</v>
      </c>
      <c r="D5800" s="430" t="s">
        <v>4011</v>
      </c>
      <c r="E5800" s="430">
        <v>105</v>
      </c>
      <c r="F5800" s="430">
        <v>0</v>
      </c>
      <c r="G5800" s="430">
        <v>0</v>
      </c>
      <c r="H5800" s="430">
        <v>0</v>
      </c>
      <c r="I5800" s="430">
        <v>0</v>
      </c>
      <c r="J5800" s="430">
        <v>0</v>
      </c>
      <c r="K5800" s="430">
        <v>0</v>
      </c>
      <c r="L5800" s="430">
        <v>0</v>
      </c>
      <c r="M5800" s="430">
        <v>0</v>
      </c>
      <c r="N5800" s="430">
        <v>0</v>
      </c>
      <c r="O5800" s="430">
        <v>0</v>
      </c>
      <c r="P5800" s="430">
        <v>0</v>
      </c>
      <c r="Q5800" s="430">
        <v>0</v>
      </c>
      <c r="R5800" s="430">
        <v>0</v>
      </c>
      <c r="S5800" s="430">
        <v>0</v>
      </c>
      <c r="T5800" s="430">
        <v>0</v>
      </c>
      <c r="U5800" s="430">
        <v>0</v>
      </c>
      <c r="V5800" s="430">
        <v>0</v>
      </c>
      <c r="W5800" s="430">
        <v>0</v>
      </c>
      <c r="X5800" s="430">
        <v>0</v>
      </c>
      <c r="Y5800" s="430">
        <v>0</v>
      </c>
      <c r="Z5800" s="430">
        <v>0</v>
      </c>
      <c r="AA5800" s="430">
        <v>0</v>
      </c>
      <c r="AB5800" s="430">
        <v>0</v>
      </c>
      <c r="AC5800" s="430">
        <v>0</v>
      </c>
      <c r="AD5800" s="430">
        <v>0</v>
      </c>
      <c r="AE5800" s="430">
        <v>0</v>
      </c>
      <c r="AF5800" s="430">
        <v>0</v>
      </c>
      <c r="AG5800" s="430">
        <v>0</v>
      </c>
      <c r="AH5800" s="430">
        <v>0</v>
      </c>
      <c r="AI5800" s="430">
        <v>0</v>
      </c>
      <c r="AJ5800" s="430">
        <v>0</v>
      </c>
      <c r="AK5800" s="430">
        <v>0</v>
      </c>
      <c r="AL5800" s="430">
        <v>0</v>
      </c>
    </row>
    <row r="5801" spans="1:38" x14ac:dyDescent="0.25">
      <c r="A5801" s="430" t="s">
        <v>4413</v>
      </c>
      <c r="B5801" s="430">
        <v>1</v>
      </c>
      <c r="C5801" s="430" t="s">
        <v>4414</v>
      </c>
      <c r="D5801" s="430" t="s">
        <v>4013</v>
      </c>
      <c r="E5801" s="430">
        <v>105</v>
      </c>
      <c r="F5801" s="430">
        <v>0</v>
      </c>
      <c r="G5801" s="430">
        <v>0</v>
      </c>
      <c r="H5801" s="430">
        <v>0</v>
      </c>
      <c r="I5801" s="430">
        <v>0</v>
      </c>
      <c r="J5801" s="430">
        <v>0</v>
      </c>
      <c r="K5801" s="430">
        <v>0</v>
      </c>
      <c r="L5801" s="430">
        <v>0</v>
      </c>
      <c r="M5801" s="430">
        <v>0</v>
      </c>
      <c r="N5801" s="430">
        <v>0</v>
      </c>
      <c r="O5801" s="430">
        <v>0</v>
      </c>
      <c r="P5801" s="430">
        <v>0</v>
      </c>
      <c r="Q5801" s="430">
        <v>0</v>
      </c>
      <c r="R5801" s="430">
        <v>0</v>
      </c>
      <c r="S5801" s="430">
        <v>0</v>
      </c>
      <c r="T5801" s="430">
        <v>0</v>
      </c>
      <c r="U5801" s="430">
        <v>0</v>
      </c>
      <c r="V5801" s="430">
        <v>0</v>
      </c>
      <c r="W5801" s="430">
        <v>0</v>
      </c>
      <c r="X5801" s="430">
        <v>0</v>
      </c>
      <c r="Y5801" s="430">
        <v>0</v>
      </c>
      <c r="Z5801" s="430">
        <v>0</v>
      </c>
      <c r="AA5801" s="430">
        <v>0</v>
      </c>
      <c r="AB5801" s="430">
        <v>0</v>
      </c>
      <c r="AC5801" s="430">
        <v>0</v>
      </c>
      <c r="AD5801" s="430">
        <v>0</v>
      </c>
      <c r="AE5801" s="430">
        <v>0</v>
      </c>
      <c r="AF5801" s="430">
        <v>0</v>
      </c>
      <c r="AG5801" s="430">
        <v>0</v>
      </c>
      <c r="AH5801" s="430">
        <v>0</v>
      </c>
      <c r="AI5801" s="430">
        <v>0</v>
      </c>
      <c r="AJ5801" s="430">
        <v>0</v>
      </c>
      <c r="AK5801" s="430">
        <v>0</v>
      </c>
      <c r="AL5801" s="430">
        <v>0</v>
      </c>
    </row>
    <row r="5802" spans="1:38" x14ac:dyDescent="0.25">
      <c r="A5802" s="430" t="s">
        <v>4413</v>
      </c>
      <c r="B5802" s="430">
        <v>1</v>
      </c>
      <c r="C5802" s="430" t="s">
        <v>4414</v>
      </c>
      <c r="D5802" s="430" t="s">
        <v>4014</v>
      </c>
      <c r="E5802" s="430">
        <v>105</v>
      </c>
      <c r="F5802" s="430">
        <v>0</v>
      </c>
      <c r="G5802" s="430">
        <v>0</v>
      </c>
      <c r="H5802" s="430">
        <v>0</v>
      </c>
      <c r="I5802" s="430">
        <v>0</v>
      </c>
      <c r="J5802" s="430">
        <v>0</v>
      </c>
      <c r="K5802" s="430">
        <v>0</v>
      </c>
      <c r="L5802" s="430">
        <v>0</v>
      </c>
      <c r="M5802" s="430">
        <v>0</v>
      </c>
      <c r="N5802" s="430">
        <v>0</v>
      </c>
      <c r="O5802" s="430">
        <v>0</v>
      </c>
      <c r="P5802" s="430">
        <v>0</v>
      </c>
      <c r="Q5802" s="430">
        <v>0</v>
      </c>
      <c r="R5802" s="430">
        <v>0</v>
      </c>
      <c r="S5802" s="430">
        <v>0</v>
      </c>
      <c r="T5802" s="430">
        <v>0</v>
      </c>
      <c r="U5802" s="430">
        <v>0</v>
      </c>
      <c r="V5802" s="430">
        <v>0</v>
      </c>
      <c r="W5802" s="430">
        <v>0</v>
      </c>
      <c r="X5802" s="430">
        <v>0</v>
      </c>
      <c r="Y5802" s="430">
        <v>0</v>
      </c>
      <c r="Z5802" s="430">
        <v>0</v>
      </c>
      <c r="AA5802" s="430">
        <v>0</v>
      </c>
      <c r="AB5802" s="430">
        <v>0</v>
      </c>
      <c r="AC5802" s="430">
        <v>0</v>
      </c>
      <c r="AD5802" s="430">
        <v>0</v>
      </c>
      <c r="AE5802" s="430">
        <v>0</v>
      </c>
      <c r="AF5802" s="430">
        <v>0</v>
      </c>
      <c r="AG5802" s="430">
        <v>0</v>
      </c>
      <c r="AH5802" s="430">
        <v>0</v>
      </c>
      <c r="AI5802" s="430">
        <v>0</v>
      </c>
      <c r="AJ5802" s="430">
        <v>0</v>
      </c>
      <c r="AK5802" s="430">
        <v>0</v>
      </c>
      <c r="AL5802" s="430">
        <v>0</v>
      </c>
    </row>
    <row r="5803" spans="1:38" x14ac:dyDescent="0.25">
      <c r="A5803" s="430" t="s">
        <v>4413</v>
      </c>
      <c r="B5803" s="430">
        <v>1</v>
      </c>
      <c r="C5803" s="430" t="s">
        <v>4414</v>
      </c>
      <c r="D5803" s="430" t="s">
        <v>4016</v>
      </c>
      <c r="E5803" s="430">
        <v>105</v>
      </c>
      <c r="F5803" s="430">
        <v>3.6567312608499998E-2</v>
      </c>
      <c r="G5803" s="430">
        <v>4.7548053876000002E-2</v>
      </c>
      <c r="H5803" s="430">
        <v>7.4094672198999997E-2</v>
      </c>
      <c r="I5803" s="430">
        <v>3.3389762109500003E-2</v>
      </c>
      <c r="J5803" s="430">
        <v>5.3825169587499999E-2</v>
      </c>
      <c r="K5803" s="430">
        <v>2.4431865826500001E-2</v>
      </c>
      <c r="L5803" s="430">
        <v>4.9332308998999999E-2</v>
      </c>
      <c r="M5803" s="430">
        <v>3.66325231195E-2</v>
      </c>
      <c r="N5803" s="430">
        <v>0.1674236841875</v>
      </c>
      <c r="O5803" s="430">
        <v>0.15262699480700001</v>
      </c>
      <c r="P5803" s="430">
        <v>7.3850910147000001E-2</v>
      </c>
      <c r="Q5803" s="430">
        <v>8.0256865201499994E-2</v>
      </c>
      <c r="R5803" s="430">
        <v>3.9985358584E-2</v>
      </c>
      <c r="S5803" s="430">
        <v>5.3901232696499997E-2</v>
      </c>
      <c r="T5803" s="430">
        <v>0.148457391262</v>
      </c>
      <c r="U5803" s="430">
        <v>9.6927885643000006E-2</v>
      </c>
      <c r="V5803" s="430">
        <v>0.167178559744</v>
      </c>
      <c r="W5803" s="430">
        <v>0.25065706193100001</v>
      </c>
      <c r="X5803" s="430">
        <v>0.2455208310035</v>
      </c>
      <c r="Y5803" s="430">
        <v>0.23729520876999999</v>
      </c>
      <c r="Z5803" s="430">
        <v>0.19872283845399999</v>
      </c>
      <c r="AA5803" s="430">
        <v>0.27127117364300002</v>
      </c>
      <c r="AB5803" s="430">
        <v>0.1567520562245</v>
      </c>
      <c r="AC5803" s="430">
        <v>0.10284411844499999</v>
      </c>
      <c r="AD5803" s="430">
        <v>0.109558509835</v>
      </c>
      <c r="AE5803" s="430">
        <v>9.8325928626499998E-2</v>
      </c>
      <c r="AF5803" s="430">
        <v>7.6782882814000003E-2</v>
      </c>
      <c r="AG5803" s="430">
        <v>0.13553325137399999</v>
      </c>
      <c r="AH5803" s="430">
        <v>0.15665456903149999</v>
      </c>
      <c r="AI5803" s="430">
        <v>0.1013066268435</v>
      </c>
      <c r="AJ5803" s="430">
        <v>0.106618183149</v>
      </c>
      <c r="AK5803" s="430">
        <v>0.1464966457945</v>
      </c>
      <c r="AL5803" s="430">
        <v>0</v>
      </c>
    </row>
    <row r="5804" spans="1:38" x14ac:dyDescent="0.25">
      <c r="A5804" s="430" t="s">
        <v>4413</v>
      </c>
      <c r="B5804" s="430">
        <v>1</v>
      </c>
      <c r="C5804" s="430" t="s">
        <v>4414</v>
      </c>
      <c r="D5804" s="430" t="s">
        <v>4018</v>
      </c>
      <c r="E5804" s="430">
        <v>105</v>
      </c>
      <c r="F5804" s="430">
        <v>5.0490013889500002E-2</v>
      </c>
      <c r="G5804" s="430">
        <v>1.5634602632500001E-2</v>
      </c>
      <c r="H5804" s="430">
        <v>2.2739958035999999E-2</v>
      </c>
      <c r="I5804" s="430">
        <v>3.7117981522E-2</v>
      </c>
      <c r="J5804" s="430">
        <v>2.9097068926499998E-2</v>
      </c>
      <c r="K5804" s="430">
        <v>3.9316936125500003E-2</v>
      </c>
      <c r="L5804" s="430">
        <v>5.5020090495E-2</v>
      </c>
      <c r="M5804" s="430">
        <v>5.8092304262499998E-2</v>
      </c>
      <c r="N5804" s="430">
        <v>7.6229877316000005E-2</v>
      </c>
      <c r="O5804" s="430">
        <v>0.1087379875525</v>
      </c>
      <c r="P5804" s="430">
        <v>7.6755619454999993E-2</v>
      </c>
      <c r="Q5804" s="430">
        <v>8.6816065065500006E-2</v>
      </c>
      <c r="R5804" s="430">
        <v>0.2153565969275</v>
      </c>
      <c r="S5804" s="430">
        <v>8.9094852588500001E-2</v>
      </c>
      <c r="T5804" s="430">
        <v>0.10751213783249999</v>
      </c>
      <c r="U5804" s="430">
        <v>8.5464982307999995E-2</v>
      </c>
      <c r="V5804" s="430">
        <v>9.6240826370499993E-2</v>
      </c>
      <c r="W5804" s="430">
        <v>0.61203301280849998</v>
      </c>
      <c r="X5804" s="430">
        <v>0.10079311821750001</v>
      </c>
      <c r="Y5804" s="430">
        <v>7.8989686505500006E-2</v>
      </c>
      <c r="Z5804" s="430">
        <v>9.1431486404999998E-2</v>
      </c>
      <c r="AA5804" s="430">
        <v>0.41954489131150002</v>
      </c>
      <c r="AB5804" s="430">
        <v>6.6681947138000006E-2</v>
      </c>
      <c r="AC5804" s="430">
        <v>0.1006051630985</v>
      </c>
      <c r="AD5804" s="430">
        <v>0.10583217610950001</v>
      </c>
      <c r="AE5804" s="430">
        <v>8.9391426808499999E-2</v>
      </c>
      <c r="AF5804" s="430">
        <v>0.1446996960585</v>
      </c>
      <c r="AG5804" s="430">
        <v>0.21587290231049999</v>
      </c>
      <c r="AH5804" s="430">
        <v>8.3033317292000003E-2</v>
      </c>
      <c r="AI5804" s="430">
        <v>8.2478646825500004E-2</v>
      </c>
      <c r="AJ5804" s="430">
        <v>6.3861118810000006E-2</v>
      </c>
      <c r="AK5804" s="430">
        <v>0.111178899505</v>
      </c>
      <c r="AL5804" s="430">
        <v>0</v>
      </c>
    </row>
    <row r="5805" spans="1:38" x14ac:dyDescent="0.25">
      <c r="A5805" s="430" t="s">
        <v>4413</v>
      </c>
      <c r="B5805" s="430">
        <v>1</v>
      </c>
      <c r="C5805" s="430" t="s">
        <v>4414</v>
      </c>
      <c r="D5805" s="430" t="s">
        <v>4226</v>
      </c>
      <c r="E5805" s="430">
        <v>105</v>
      </c>
      <c r="F5805" s="430">
        <v>0</v>
      </c>
      <c r="G5805" s="430">
        <v>0</v>
      </c>
      <c r="H5805" s="430">
        <v>0</v>
      </c>
      <c r="I5805" s="430">
        <v>0</v>
      </c>
      <c r="J5805" s="430">
        <v>0</v>
      </c>
      <c r="K5805" s="430">
        <v>0</v>
      </c>
      <c r="L5805" s="430">
        <v>0</v>
      </c>
      <c r="M5805" s="430">
        <v>0</v>
      </c>
      <c r="N5805" s="430">
        <v>0</v>
      </c>
      <c r="O5805" s="430">
        <v>0</v>
      </c>
      <c r="P5805" s="430">
        <v>0</v>
      </c>
      <c r="Q5805" s="430">
        <v>0</v>
      </c>
      <c r="R5805" s="430">
        <v>0</v>
      </c>
      <c r="S5805" s="430">
        <v>0</v>
      </c>
      <c r="T5805" s="430">
        <v>0</v>
      </c>
      <c r="U5805" s="430">
        <v>0</v>
      </c>
      <c r="V5805" s="430">
        <v>0</v>
      </c>
      <c r="W5805" s="430">
        <v>0</v>
      </c>
      <c r="X5805" s="430">
        <v>0</v>
      </c>
      <c r="Y5805" s="430">
        <v>0</v>
      </c>
      <c r="Z5805" s="430">
        <v>0</v>
      </c>
      <c r="AA5805" s="430">
        <v>0</v>
      </c>
      <c r="AB5805" s="430">
        <v>0</v>
      </c>
      <c r="AC5805" s="430">
        <v>0</v>
      </c>
      <c r="AD5805" s="430">
        <v>0</v>
      </c>
      <c r="AE5805" s="430">
        <v>0</v>
      </c>
      <c r="AF5805" s="430">
        <v>0</v>
      </c>
      <c r="AG5805" s="430">
        <v>0</v>
      </c>
      <c r="AH5805" s="430">
        <v>0</v>
      </c>
      <c r="AI5805" s="430">
        <v>0</v>
      </c>
      <c r="AJ5805" s="430">
        <v>0</v>
      </c>
      <c r="AK5805" s="430">
        <v>0</v>
      </c>
      <c r="AL5805" s="430">
        <v>0</v>
      </c>
    </row>
    <row r="5806" spans="1:38" x14ac:dyDescent="0.25">
      <c r="A5806" s="430" t="s">
        <v>4413</v>
      </c>
      <c r="B5806" s="430">
        <v>1</v>
      </c>
      <c r="C5806" s="430" t="s">
        <v>4414</v>
      </c>
      <c r="D5806" s="430" t="s">
        <v>4020</v>
      </c>
      <c r="E5806" s="430">
        <v>105</v>
      </c>
      <c r="F5806" s="430">
        <v>0</v>
      </c>
      <c r="G5806" s="430">
        <v>0</v>
      </c>
      <c r="H5806" s="430">
        <v>3.3230999999999999E-4</v>
      </c>
      <c r="I5806" s="430">
        <v>0</v>
      </c>
      <c r="J5806" s="430">
        <v>0</v>
      </c>
      <c r="K5806" s="430">
        <v>0</v>
      </c>
      <c r="L5806" s="430">
        <v>0</v>
      </c>
      <c r="M5806" s="430">
        <v>0</v>
      </c>
      <c r="N5806" s="430">
        <v>0</v>
      </c>
      <c r="O5806" s="430">
        <v>0</v>
      </c>
      <c r="P5806" s="430">
        <v>0</v>
      </c>
      <c r="Q5806" s="430">
        <v>0</v>
      </c>
      <c r="R5806" s="430">
        <v>0</v>
      </c>
      <c r="S5806" s="430">
        <v>0</v>
      </c>
      <c r="T5806" s="430">
        <v>0</v>
      </c>
      <c r="U5806" s="430">
        <v>3.693305E-3</v>
      </c>
      <c r="V5806" s="430">
        <v>0</v>
      </c>
      <c r="W5806" s="430">
        <v>7.6637999999999999E-4</v>
      </c>
      <c r="X5806" s="430">
        <v>0</v>
      </c>
      <c r="Y5806" s="430">
        <v>7.57105E-4</v>
      </c>
      <c r="Z5806" s="430">
        <v>0</v>
      </c>
      <c r="AA5806" s="430">
        <v>0</v>
      </c>
      <c r="AB5806" s="430">
        <v>0</v>
      </c>
      <c r="AC5806" s="430">
        <v>0</v>
      </c>
      <c r="AD5806" s="430">
        <v>0</v>
      </c>
      <c r="AE5806" s="430">
        <v>0</v>
      </c>
      <c r="AF5806" s="430">
        <v>0</v>
      </c>
      <c r="AG5806" s="430">
        <v>0</v>
      </c>
      <c r="AH5806" s="430">
        <v>0</v>
      </c>
      <c r="AI5806" s="430">
        <v>0</v>
      </c>
      <c r="AJ5806" s="430">
        <v>0</v>
      </c>
      <c r="AK5806" s="430">
        <v>0</v>
      </c>
      <c r="AL5806" s="430">
        <v>0</v>
      </c>
    </row>
    <row r="5807" spans="1:38" x14ac:dyDescent="0.25">
      <c r="A5807" s="430" t="s">
        <v>4413</v>
      </c>
      <c r="B5807" s="430">
        <v>1</v>
      </c>
      <c r="C5807" s="430" t="s">
        <v>4414</v>
      </c>
      <c r="D5807" s="430" t="s">
        <v>4022</v>
      </c>
      <c r="E5807" s="430">
        <v>105</v>
      </c>
      <c r="F5807" s="430">
        <v>1.1501000000000001E-5</v>
      </c>
      <c r="G5807" s="430">
        <v>1.4692289E-5</v>
      </c>
      <c r="H5807" s="430">
        <v>1.1620832999999999E-5</v>
      </c>
      <c r="I5807" s="430">
        <v>1.089733E-5</v>
      </c>
      <c r="J5807" s="430">
        <v>2.1274994999999998E-6</v>
      </c>
      <c r="K5807" s="430">
        <v>2.5358115000000001E-6</v>
      </c>
      <c r="L5807" s="430">
        <v>2.4735894999999999E-6</v>
      </c>
      <c r="M5807" s="430">
        <v>1.595247E-6</v>
      </c>
      <c r="N5807" s="430">
        <v>1.51686E-6</v>
      </c>
      <c r="O5807" s="430">
        <v>2.5766480000000001E-6</v>
      </c>
      <c r="P5807" s="430">
        <v>6.0283524999999998E-6</v>
      </c>
      <c r="Q5807" s="430">
        <v>2.3180609999999999E-6</v>
      </c>
      <c r="R5807" s="430">
        <v>2.6275810000000002E-6</v>
      </c>
      <c r="S5807" s="430">
        <v>1.9988685000000001E-6</v>
      </c>
      <c r="T5807" s="430">
        <v>1.1668957E-5</v>
      </c>
      <c r="U5807" s="430">
        <v>2.4021455000000001E-6</v>
      </c>
      <c r="V5807" s="430">
        <v>2.394275E-6</v>
      </c>
      <c r="W5807" s="430">
        <v>1.143104E-6</v>
      </c>
      <c r="X5807" s="430">
        <v>1.134995E-6</v>
      </c>
      <c r="Y5807" s="430">
        <v>1.5299510000000001E-6</v>
      </c>
      <c r="Z5807" s="430">
        <v>1.480131E-6</v>
      </c>
      <c r="AA5807" s="430">
        <v>3.5934079499999999E-5</v>
      </c>
      <c r="AB5807" s="430">
        <v>2.6506333764999999E-3</v>
      </c>
      <c r="AC5807" s="430">
        <v>2.6506786384999999E-3</v>
      </c>
      <c r="AD5807" s="430">
        <v>5.0376500000000004E-7</v>
      </c>
      <c r="AE5807" s="430">
        <v>1.1755400000000001E-6</v>
      </c>
      <c r="AF5807" s="430">
        <v>1.7472775000000001E-6</v>
      </c>
      <c r="AG5807" s="430">
        <v>3.1332010000000002E-6</v>
      </c>
      <c r="AH5807" s="430">
        <v>5.3033893499999998E-3</v>
      </c>
      <c r="AI5807" s="430">
        <v>3.2744194999999999E-6</v>
      </c>
      <c r="AJ5807" s="430">
        <v>3.3257234999999999E-6</v>
      </c>
      <c r="AK5807" s="430">
        <v>2.9189219999999999E-6</v>
      </c>
      <c r="AL5807" s="430">
        <v>0</v>
      </c>
    </row>
    <row r="5808" spans="1:38" x14ac:dyDescent="0.25">
      <c r="A5808" s="430" t="s">
        <v>4413</v>
      </c>
      <c r="B5808" s="430">
        <v>1</v>
      </c>
      <c r="C5808" s="430" t="s">
        <v>4414</v>
      </c>
      <c r="D5808" s="430" t="s">
        <v>4024</v>
      </c>
      <c r="E5808" s="430">
        <v>105</v>
      </c>
      <c r="F5808" s="430">
        <v>2.3447200000000001E-2</v>
      </c>
      <c r="G5808" s="430">
        <v>4.0226735E-2</v>
      </c>
      <c r="H5808" s="430">
        <v>0.18080923500000001</v>
      </c>
      <c r="I5808" s="430">
        <v>1.1458600000000001E-3</v>
      </c>
      <c r="J5808" s="430">
        <v>0.57664450499999997</v>
      </c>
      <c r="K5808" s="430">
        <v>2.5269605000000001E-2</v>
      </c>
      <c r="L5808" s="430">
        <v>0.18659603999999999</v>
      </c>
      <c r="M5808" s="430">
        <v>6.5205899999999997E-3</v>
      </c>
      <c r="N5808" s="430">
        <v>7.2608144999999999E-2</v>
      </c>
      <c r="O5808" s="430">
        <v>7.6465485E-2</v>
      </c>
      <c r="P5808" s="430">
        <v>1.3952326850000001</v>
      </c>
      <c r="Q5808" s="430">
        <v>6.2991295000000003E-2</v>
      </c>
      <c r="R5808" s="430">
        <v>3.7229585000000003E-2</v>
      </c>
      <c r="S5808" s="430">
        <v>0.28950958500000001</v>
      </c>
      <c r="T5808" s="430">
        <v>1.4275815000000001E-2</v>
      </c>
      <c r="U5808" s="430">
        <v>0.34250243000000002</v>
      </c>
      <c r="V5808" s="430">
        <v>0.47233679499999998</v>
      </c>
      <c r="W5808" s="430">
        <v>1.7497462399999999</v>
      </c>
      <c r="X5808" s="430">
        <v>8.6526475000000005E-2</v>
      </c>
      <c r="Y5808" s="430">
        <v>3.0325009999999999E-2</v>
      </c>
      <c r="Z5808" s="430">
        <v>7.1760939999999995E-2</v>
      </c>
      <c r="AA5808" s="430">
        <v>0.15316310999999999</v>
      </c>
      <c r="AB5808" s="430">
        <v>1.14665182</v>
      </c>
      <c r="AC5808" s="430">
        <v>0.48807064</v>
      </c>
      <c r="AD5808" s="430">
        <v>9.1810575000000005E-2</v>
      </c>
      <c r="AE5808" s="430">
        <v>0.69819641032799995</v>
      </c>
      <c r="AF5808" s="430">
        <v>0.26549427966950001</v>
      </c>
      <c r="AG5808" s="430">
        <v>0.46124397211500001</v>
      </c>
      <c r="AH5808" s="430">
        <v>0.21853947996850001</v>
      </c>
      <c r="AI5808" s="430">
        <v>6.5890249090999997E-2</v>
      </c>
      <c r="AJ5808" s="430">
        <v>0.26922997483799999</v>
      </c>
      <c r="AK5808" s="430">
        <v>0.47376008935649999</v>
      </c>
      <c r="AL5808" s="430">
        <v>0</v>
      </c>
    </row>
    <row r="5809" spans="1:38" x14ac:dyDescent="0.25">
      <c r="A5809" s="430" t="s">
        <v>4413</v>
      </c>
      <c r="B5809" s="430">
        <v>1</v>
      </c>
      <c r="C5809" s="430" t="s">
        <v>4414</v>
      </c>
      <c r="D5809" s="430" t="s">
        <v>4026</v>
      </c>
      <c r="E5809" s="430">
        <v>105</v>
      </c>
      <c r="F5809" s="430">
        <v>2.4366670500000001E-5</v>
      </c>
      <c r="G5809" s="430">
        <v>1.4692289E-5</v>
      </c>
      <c r="H5809" s="430">
        <v>1.1620832999999999E-5</v>
      </c>
      <c r="I5809" s="430">
        <v>1.089733E-5</v>
      </c>
      <c r="J5809" s="430">
        <v>1.5158370999999999E-5</v>
      </c>
      <c r="K5809" s="430">
        <v>1.7750706999999998E-5</v>
      </c>
      <c r="L5809" s="430">
        <v>1.7589931499999999E-5</v>
      </c>
      <c r="M5809" s="430">
        <v>1.7016020999999998E-5</v>
      </c>
      <c r="N5809" s="430">
        <v>1.5879594999999999E-5</v>
      </c>
      <c r="O5809" s="430">
        <v>2.3189858499999999E-5</v>
      </c>
      <c r="P5809" s="430">
        <v>2.3209124E-5</v>
      </c>
      <c r="Q5809" s="430">
        <v>1.98690905E-5</v>
      </c>
      <c r="R5809" s="430">
        <v>2.6668916565E-3</v>
      </c>
      <c r="S5809" s="430">
        <v>2.0688178999999999E-5</v>
      </c>
      <c r="T5809" s="430">
        <v>5.3131649614999998E-3</v>
      </c>
      <c r="U5809" s="430">
        <v>2.6708185059999999E-3</v>
      </c>
      <c r="V5809" s="430">
        <v>1.4764740000000001E-5</v>
      </c>
      <c r="W5809" s="430">
        <v>2.6620025125E-3</v>
      </c>
      <c r="X5809" s="430">
        <v>2.6602150345000001E-3</v>
      </c>
      <c r="Y5809" s="430">
        <v>2.6603271294999998E-3</v>
      </c>
      <c r="Z5809" s="430">
        <v>2.6594358284999999E-3</v>
      </c>
      <c r="AA5809" s="430">
        <v>7.9593166844999994E-3</v>
      </c>
      <c r="AB5809" s="430">
        <v>9.1333309999999992E-6</v>
      </c>
      <c r="AC5809" s="430">
        <v>5.3093078600000001E-3</v>
      </c>
      <c r="AD5809" s="430">
        <v>2.7055427809999999E-3</v>
      </c>
      <c r="AE5809" s="430">
        <v>5.3227130439999996E-3</v>
      </c>
      <c r="AF5809" s="430">
        <v>2.6708489544999998E-3</v>
      </c>
      <c r="AG5809" s="430">
        <v>2.6740201034999998E-3</v>
      </c>
      <c r="AH5809" s="430">
        <v>2.6717451050000001E-3</v>
      </c>
      <c r="AI5809" s="430">
        <v>7.9721506875000004E-3</v>
      </c>
      <c r="AJ5809" s="430">
        <v>2.6719392704999999E-3</v>
      </c>
      <c r="AK5809" s="430">
        <v>5.3208536715000001E-3</v>
      </c>
      <c r="AL5809" s="430">
        <v>0</v>
      </c>
    </row>
    <row r="5810" spans="1:38" x14ac:dyDescent="0.25">
      <c r="A5810" s="430" t="s">
        <v>4413</v>
      </c>
      <c r="B5810" s="430">
        <v>1</v>
      </c>
      <c r="C5810" s="430" t="s">
        <v>4414</v>
      </c>
      <c r="D5810" s="430" t="s">
        <v>4028</v>
      </c>
      <c r="E5810" s="430">
        <v>105</v>
      </c>
      <c r="F5810" s="430">
        <v>2.9239994000000002E-5</v>
      </c>
      <c r="G5810" s="430">
        <v>2.2190675999999998E-5</v>
      </c>
      <c r="H5810" s="430">
        <v>1.1620832999999999E-5</v>
      </c>
      <c r="I5810" s="430">
        <v>2.5785268499999999E-5</v>
      </c>
      <c r="J5810" s="430">
        <v>1.5158370999999999E-5</v>
      </c>
      <c r="K5810" s="430">
        <v>2.6677507070000002E-3</v>
      </c>
      <c r="L5810" s="430">
        <v>1.7589931499999999E-5</v>
      </c>
      <c r="M5810" s="430">
        <v>1.7016020999999998E-5</v>
      </c>
      <c r="N5810" s="430">
        <v>7.9658795949999993E-3</v>
      </c>
      <c r="O5810" s="430">
        <v>5.3231898585000001E-3</v>
      </c>
      <c r="P5810" s="430">
        <v>5.3232091240000001E-3</v>
      </c>
      <c r="Q5810" s="430">
        <v>2.6698690904999999E-3</v>
      </c>
      <c r="R5810" s="430">
        <v>5.3168916565E-3</v>
      </c>
      <c r="S5810" s="430">
        <v>5.3206881790000002E-3</v>
      </c>
      <c r="T5810" s="430">
        <v>7.9631649614999994E-3</v>
      </c>
      <c r="U5810" s="430">
        <v>5.8285585059999999E-3</v>
      </c>
      <c r="V5810" s="430">
        <v>2.6647647400000001E-3</v>
      </c>
      <c r="W5810" s="430">
        <v>5.8157675125000002E-3</v>
      </c>
      <c r="X5810" s="430">
        <v>5.3102150345000002E-3</v>
      </c>
      <c r="Y5810" s="430">
        <v>2.6603271294999998E-3</v>
      </c>
      <c r="Z5810" s="430">
        <v>8.2151608285000004E-3</v>
      </c>
      <c r="AA5810" s="430">
        <v>3.1005416845000001E-3</v>
      </c>
      <c r="AB5810" s="430">
        <v>2.6591333310000001E-3</v>
      </c>
      <c r="AC5810" s="430">
        <v>9.30786E-6</v>
      </c>
      <c r="AD5810" s="430">
        <v>9.1677810000000002E-6</v>
      </c>
      <c r="AE5810" s="430">
        <v>1.01749665E-5</v>
      </c>
      <c r="AF5810" s="430">
        <v>2.6594232675000002E-3</v>
      </c>
      <c r="AG5810" s="430">
        <v>2.661842479E-3</v>
      </c>
      <c r="AH5810" s="430">
        <v>2.6600757504999998E-3</v>
      </c>
      <c r="AI5810" s="430">
        <v>2.6601377605000001E-3</v>
      </c>
      <c r="AJ5810" s="430">
        <v>1.0158589499999999E-5</v>
      </c>
      <c r="AK5810" s="430">
        <v>2.6589160045000001E-3</v>
      </c>
      <c r="AL5810" s="430">
        <v>0</v>
      </c>
    </row>
    <row r="5811" spans="1:38" x14ac:dyDescent="0.25">
      <c r="A5811" s="430" t="s">
        <v>4413</v>
      </c>
      <c r="B5811" s="430">
        <v>1</v>
      </c>
      <c r="C5811" s="430" t="s">
        <v>4414</v>
      </c>
      <c r="D5811" s="430" t="s">
        <v>4030</v>
      </c>
      <c r="E5811" s="430">
        <v>105</v>
      </c>
      <c r="F5811" s="430">
        <v>2.8275499999999999E-4</v>
      </c>
      <c r="G5811" s="430">
        <v>1.0039525000000001E-2</v>
      </c>
      <c r="H5811" s="430">
        <v>0</v>
      </c>
      <c r="I5811" s="430">
        <v>5.7242650000000001E-3</v>
      </c>
      <c r="J5811" s="430">
        <v>1.7327024999999999E-2</v>
      </c>
      <c r="K5811" s="430">
        <v>3.014905E-3</v>
      </c>
      <c r="L5811" s="430">
        <v>3.2980044999999999E-2</v>
      </c>
      <c r="M5811" s="430">
        <v>4.3751499999999997E-4</v>
      </c>
      <c r="N5811" s="430">
        <v>1.0438615E-2</v>
      </c>
      <c r="O5811" s="430">
        <v>0</v>
      </c>
      <c r="P5811" s="430">
        <v>3.9797699999999997E-3</v>
      </c>
      <c r="Q5811" s="430">
        <v>3.907425E-3</v>
      </c>
      <c r="R5811" s="430">
        <v>1.8293215000000002E-2</v>
      </c>
      <c r="S5811" s="430">
        <v>2.3673775000000001E-2</v>
      </c>
      <c r="T5811" s="430">
        <v>8.2128800000000005E-3</v>
      </c>
      <c r="U5811" s="430">
        <v>1.06E-2</v>
      </c>
      <c r="V5811" s="430">
        <v>0.18926883</v>
      </c>
      <c r="W5811" s="430">
        <v>4.0062170000000001E-2</v>
      </c>
      <c r="X5811" s="430">
        <v>3.4404684999999997E-2</v>
      </c>
      <c r="Y5811" s="430">
        <v>0.175264375</v>
      </c>
      <c r="Z5811" s="430">
        <v>1.3079075000000001E-2</v>
      </c>
      <c r="AA5811" s="430">
        <v>0.195100155</v>
      </c>
      <c r="AB5811" s="430">
        <v>2.9704379999999999E-2</v>
      </c>
      <c r="AC5811" s="430">
        <v>1.6278685000000001E-2</v>
      </c>
      <c r="AD5811" s="430">
        <v>0.26906033000000001</v>
      </c>
      <c r="AE5811" s="430">
        <v>9.5766993650499996E-2</v>
      </c>
      <c r="AF5811" s="430">
        <v>0.11706200115900001</v>
      </c>
      <c r="AG5811" s="430">
        <v>0.10468034982</v>
      </c>
      <c r="AH5811" s="430">
        <v>7.8452099051999999E-2</v>
      </c>
      <c r="AI5811" s="430">
        <v>7.4759693197000002E-2</v>
      </c>
      <c r="AJ5811" s="430">
        <v>8.6923029427000004E-2</v>
      </c>
      <c r="AK5811" s="430">
        <v>8.7657566894499994E-2</v>
      </c>
      <c r="AL5811" s="430">
        <v>0</v>
      </c>
    </row>
    <row r="5812" spans="1:38" x14ac:dyDescent="0.25">
      <c r="A5812" s="430" t="s">
        <v>4413</v>
      </c>
      <c r="B5812" s="430">
        <v>1</v>
      </c>
      <c r="C5812" s="430" t="s">
        <v>4414</v>
      </c>
      <c r="D5812" s="430" t="s">
        <v>4032</v>
      </c>
      <c r="E5812" s="430">
        <v>105</v>
      </c>
      <c r="F5812" s="430">
        <v>0</v>
      </c>
      <c r="G5812" s="430">
        <v>0.21884309499999999</v>
      </c>
      <c r="H5812" s="430">
        <v>0</v>
      </c>
      <c r="I5812" s="430">
        <v>0</v>
      </c>
      <c r="J5812" s="430">
        <v>6.0949999999999997E-2</v>
      </c>
      <c r="K5812" s="430">
        <v>3.9750000000000001E-2</v>
      </c>
      <c r="L5812" s="430">
        <v>0</v>
      </c>
      <c r="M5812" s="430">
        <v>0</v>
      </c>
      <c r="N5812" s="430">
        <v>0</v>
      </c>
      <c r="O5812" s="430">
        <v>0.22641467500000001</v>
      </c>
      <c r="P5812" s="430">
        <v>7.9851124999999995E-2</v>
      </c>
      <c r="Q5812" s="430">
        <v>0.13624683500000001</v>
      </c>
      <c r="R5812" s="430">
        <v>5.3E-3</v>
      </c>
      <c r="S5812" s="430">
        <v>2.65E-3</v>
      </c>
      <c r="T5812" s="430">
        <v>1.5900000000000001E-2</v>
      </c>
      <c r="U5812" s="430">
        <v>3.1800000000000002E-2</v>
      </c>
      <c r="V5812" s="430">
        <v>1.325E-2</v>
      </c>
      <c r="W5812" s="430">
        <v>1.5900000000000001E-2</v>
      </c>
      <c r="X5812" s="430">
        <v>1.325E-2</v>
      </c>
      <c r="Y5812" s="430">
        <v>7.9500000000000005E-3</v>
      </c>
      <c r="Z5812" s="430">
        <v>4.0220110000000003E-2</v>
      </c>
      <c r="AA5812" s="430">
        <v>2.65E-3</v>
      </c>
      <c r="AB5812" s="430">
        <v>5.3E-3</v>
      </c>
      <c r="AC5812" s="430">
        <v>1.06E-2</v>
      </c>
      <c r="AD5812" s="430">
        <v>2.65E-3</v>
      </c>
      <c r="AE5812" s="430">
        <v>5.3E-3</v>
      </c>
      <c r="AF5812" s="430">
        <v>4.7699999999999999E-2</v>
      </c>
      <c r="AG5812" s="430">
        <v>2.65E-3</v>
      </c>
      <c r="AH5812" s="430">
        <v>5.3E-3</v>
      </c>
      <c r="AI5812" s="430">
        <v>1.325E-2</v>
      </c>
      <c r="AJ5812" s="430">
        <v>5.3E-3</v>
      </c>
      <c r="AK5812" s="430">
        <v>1.06E-2</v>
      </c>
      <c r="AL5812" s="430">
        <v>0</v>
      </c>
    </row>
    <row r="5813" spans="1:38" x14ac:dyDescent="0.25">
      <c r="A5813" s="430" t="s">
        <v>4413</v>
      </c>
      <c r="B5813" s="430">
        <v>1</v>
      </c>
      <c r="C5813" s="430" t="s">
        <v>4414</v>
      </c>
      <c r="D5813" s="430" t="s">
        <v>4034</v>
      </c>
      <c r="E5813" s="430">
        <v>105</v>
      </c>
      <c r="F5813" s="430">
        <v>5.6158788075000004E-3</v>
      </c>
      <c r="G5813" s="430">
        <v>5.4797442265000001E-3</v>
      </c>
      <c r="H5813" s="430">
        <v>7.9688955864999998E-3</v>
      </c>
      <c r="I5813" s="430">
        <v>1.1608518502999999E-2</v>
      </c>
      <c r="J5813" s="430">
        <v>1.17315457335E-2</v>
      </c>
      <c r="K5813" s="430">
        <v>1.7758131266499999E-2</v>
      </c>
      <c r="L5813" s="430">
        <v>2.8088227759500001E-2</v>
      </c>
      <c r="M5813" s="430">
        <v>3.0375337342499999E-2</v>
      </c>
      <c r="N5813" s="430">
        <v>3.34420742225E-2</v>
      </c>
      <c r="O5813" s="430">
        <v>4.2278697469000003E-2</v>
      </c>
      <c r="P5813" s="430">
        <v>5.0042064673500003E-2</v>
      </c>
      <c r="Q5813" s="430">
        <v>4.2119540403500001E-2</v>
      </c>
      <c r="R5813" s="430">
        <v>4.3298503037499998E-2</v>
      </c>
      <c r="S5813" s="430">
        <v>6.0301588035999998E-2</v>
      </c>
      <c r="T5813" s="430">
        <v>4.0750605735500003E-2</v>
      </c>
      <c r="U5813" s="430">
        <v>5.3008170320999998E-2</v>
      </c>
      <c r="V5813" s="430">
        <v>5.1505036817500002E-2</v>
      </c>
      <c r="W5813" s="430">
        <v>5.1703704959000001E-2</v>
      </c>
      <c r="X5813" s="430">
        <v>4.6105757747499997E-2</v>
      </c>
      <c r="Y5813" s="430">
        <v>4.6170463751500003E-2</v>
      </c>
      <c r="Z5813" s="430">
        <v>7.9914916250499998E-2</v>
      </c>
      <c r="AA5813" s="430">
        <v>4.6554664117000003E-2</v>
      </c>
      <c r="AB5813" s="430">
        <v>4.3860850951499997E-2</v>
      </c>
      <c r="AC5813" s="430">
        <v>7.1689629613000003E-2</v>
      </c>
      <c r="AD5813" s="430">
        <v>6.2941047183999996E-2</v>
      </c>
      <c r="AE5813" s="430">
        <v>6.3049564816499995E-2</v>
      </c>
      <c r="AF5813" s="430">
        <v>6.5739475539000003E-2</v>
      </c>
      <c r="AG5813" s="430">
        <v>6.3176173840000002E-2</v>
      </c>
      <c r="AH5813" s="430">
        <v>5.7930788458499999E-2</v>
      </c>
      <c r="AI5813" s="430">
        <v>7.1315868445500002E-2</v>
      </c>
      <c r="AJ5813" s="430">
        <v>5.5462085505499997E-2</v>
      </c>
      <c r="AK5813" s="430">
        <v>6.3515154817500002E-2</v>
      </c>
      <c r="AL5813" s="430">
        <v>0</v>
      </c>
    </row>
    <row r="5814" spans="1:38" x14ac:dyDescent="0.25">
      <c r="A5814" s="430" t="s">
        <v>4413</v>
      </c>
      <c r="B5814" s="430">
        <v>1</v>
      </c>
      <c r="C5814" s="430" t="s">
        <v>4414</v>
      </c>
      <c r="D5814" s="430" t="s">
        <v>4036</v>
      </c>
      <c r="E5814" s="430">
        <v>105</v>
      </c>
      <c r="F5814" s="430">
        <v>1.1501000000000001E-5</v>
      </c>
      <c r="G5814" s="430">
        <v>1.4692289E-5</v>
      </c>
      <c r="H5814" s="430">
        <v>1.1620832999999999E-5</v>
      </c>
      <c r="I5814" s="430">
        <v>1.089733E-5</v>
      </c>
      <c r="J5814" s="430">
        <v>1.3403196499999999E-5</v>
      </c>
      <c r="K5814" s="430">
        <v>1.3524354499999999E-5</v>
      </c>
      <c r="L5814" s="430">
        <v>8.7949790000000006E-6</v>
      </c>
      <c r="M5814" s="430">
        <v>1.5739834000000001E-5</v>
      </c>
      <c r="N5814" s="430">
        <v>0</v>
      </c>
      <c r="O5814" s="430">
        <v>0</v>
      </c>
      <c r="P5814" s="430">
        <v>0</v>
      </c>
      <c r="Q5814" s="430">
        <v>0</v>
      </c>
      <c r="R5814" s="430">
        <v>0</v>
      </c>
      <c r="S5814" s="430">
        <v>0</v>
      </c>
      <c r="T5814" s="430">
        <v>0</v>
      </c>
      <c r="U5814" s="430">
        <v>0</v>
      </c>
      <c r="V5814" s="430">
        <v>0</v>
      </c>
      <c r="W5814" s="430">
        <v>0</v>
      </c>
      <c r="X5814" s="430">
        <v>0</v>
      </c>
      <c r="Y5814" s="430">
        <v>0</v>
      </c>
      <c r="Z5814" s="430">
        <v>0</v>
      </c>
      <c r="AA5814" s="430">
        <v>0</v>
      </c>
      <c r="AB5814" s="430">
        <v>0</v>
      </c>
      <c r="AC5814" s="430">
        <v>0</v>
      </c>
      <c r="AD5814" s="430">
        <v>0</v>
      </c>
      <c r="AE5814" s="430">
        <v>0</v>
      </c>
      <c r="AF5814" s="430">
        <v>0</v>
      </c>
      <c r="AG5814" s="430">
        <v>0</v>
      </c>
      <c r="AH5814" s="430">
        <v>0</v>
      </c>
      <c r="AI5814" s="430">
        <v>0</v>
      </c>
      <c r="AJ5814" s="430">
        <v>0</v>
      </c>
      <c r="AK5814" s="430">
        <v>0</v>
      </c>
      <c r="AL5814" s="430">
        <v>0</v>
      </c>
    </row>
    <row r="5815" spans="1:38" x14ac:dyDescent="0.25">
      <c r="A5815" s="430" t="s">
        <v>4413</v>
      </c>
      <c r="B5815" s="430">
        <v>1</v>
      </c>
      <c r="C5815" s="430" t="s">
        <v>4414</v>
      </c>
      <c r="D5815" s="430" t="s">
        <v>4038</v>
      </c>
      <c r="E5815" s="430">
        <v>105</v>
      </c>
      <c r="F5815" s="430">
        <v>1.0721343500000001E-5</v>
      </c>
      <c r="G5815" s="430">
        <v>0</v>
      </c>
      <c r="H5815" s="430">
        <v>0</v>
      </c>
      <c r="I5815" s="430">
        <v>0</v>
      </c>
      <c r="J5815" s="430">
        <v>0</v>
      </c>
      <c r="K5815" s="430">
        <v>0</v>
      </c>
      <c r="L5815" s="430">
        <v>0</v>
      </c>
      <c r="M5815" s="430">
        <v>0</v>
      </c>
      <c r="N5815" s="430">
        <v>0</v>
      </c>
      <c r="O5815" s="430">
        <v>0</v>
      </c>
      <c r="P5815" s="430">
        <v>0</v>
      </c>
      <c r="Q5815" s="430">
        <v>0</v>
      </c>
      <c r="R5815" s="430">
        <v>0</v>
      </c>
      <c r="S5815" s="430">
        <v>0</v>
      </c>
      <c r="T5815" s="430">
        <v>0</v>
      </c>
      <c r="U5815" s="430">
        <v>1.4654499999999999E-4</v>
      </c>
      <c r="V5815" s="430">
        <v>0</v>
      </c>
      <c r="W5815" s="430">
        <v>0</v>
      </c>
      <c r="X5815" s="430">
        <v>0</v>
      </c>
      <c r="Y5815" s="430">
        <v>0</v>
      </c>
      <c r="Z5815" s="430">
        <v>0</v>
      </c>
      <c r="AA5815" s="430">
        <v>0</v>
      </c>
      <c r="AB5815" s="430">
        <v>0</v>
      </c>
      <c r="AC5815" s="430">
        <v>0</v>
      </c>
      <c r="AD5815" s="430">
        <v>0</v>
      </c>
      <c r="AE5815" s="430">
        <v>0</v>
      </c>
      <c r="AF5815" s="430">
        <v>0</v>
      </c>
      <c r="AG5815" s="430">
        <v>0</v>
      </c>
      <c r="AH5815" s="430">
        <v>0</v>
      </c>
      <c r="AI5815" s="430">
        <v>0</v>
      </c>
      <c r="AJ5815" s="430">
        <v>0</v>
      </c>
      <c r="AK5815" s="430">
        <v>0</v>
      </c>
      <c r="AL5815" s="430">
        <v>0</v>
      </c>
    </row>
    <row r="5816" spans="1:38" x14ac:dyDescent="0.25">
      <c r="A5816" s="430" t="s">
        <v>4413</v>
      </c>
      <c r="B5816" s="430">
        <v>1</v>
      </c>
      <c r="C5816" s="430" t="s">
        <v>4414</v>
      </c>
      <c r="D5816" s="430" t="s">
        <v>4040</v>
      </c>
      <c r="E5816" s="430">
        <v>105</v>
      </c>
      <c r="F5816" s="430">
        <v>1.1501000000000001E-5</v>
      </c>
      <c r="G5816" s="430">
        <v>1.4692289E-5</v>
      </c>
      <c r="H5816" s="430">
        <v>1.1620832999999999E-5</v>
      </c>
      <c r="I5816" s="430">
        <v>1.089733E-5</v>
      </c>
      <c r="J5816" s="430">
        <v>1.3403196499999999E-5</v>
      </c>
      <c r="K5816" s="430">
        <v>1.3524354499999999E-5</v>
      </c>
      <c r="L5816" s="430">
        <v>8.7949790000000006E-6</v>
      </c>
      <c r="M5816" s="430">
        <v>1.5739834000000001E-5</v>
      </c>
      <c r="N5816" s="430">
        <v>1.09972085E-5</v>
      </c>
      <c r="O5816" s="430">
        <v>1.3117499999999999E-5</v>
      </c>
      <c r="P5816" s="430">
        <v>5.7872024999999996E-6</v>
      </c>
      <c r="Q5816" s="430">
        <v>1.45044305E-5</v>
      </c>
      <c r="R5816" s="430">
        <v>3.9413979999999996E-6</v>
      </c>
      <c r="S5816" s="430">
        <v>4.1976000000000003E-6</v>
      </c>
      <c r="T5816" s="430">
        <v>4.1888550000000001E-6</v>
      </c>
      <c r="U5816" s="430">
        <v>6.3055954999999996E-6</v>
      </c>
      <c r="V5816" s="430">
        <v>9.8764175000000004E-6</v>
      </c>
      <c r="W5816" s="430">
        <v>1.9432635500000001E-5</v>
      </c>
      <c r="X5816" s="430">
        <v>1.7781738500000002E-5</v>
      </c>
      <c r="Y5816" s="430">
        <v>2.660709604E-3</v>
      </c>
      <c r="Z5816" s="430">
        <v>1.66514605E-5</v>
      </c>
      <c r="AA5816" s="430">
        <v>7.0367835E-6</v>
      </c>
      <c r="AB5816" s="430">
        <v>9.1858274999999996E-6</v>
      </c>
      <c r="AC5816" s="430">
        <v>4.7804674999999996E-6</v>
      </c>
      <c r="AD5816" s="430">
        <v>6.9453055000000003E-6</v>
      </c>
      <c r="AE5816" s="430">
        <v>8.3174224999999992E-6</v>
      </c>
      <c r="AF5816" s="430">
        <v>1.1538683E-5</v>
      </c>
      <c r="AG5816" s="430">
        <v>7.7002639999999996E-6</v>
      </c>
      <c r="AH5816" s="430">
        <v>6.5179930000000001E-6</v>
      </c>
      <c r="AI5816" s="430">
        <v>3.0890785000000001E-6</v>
      </c>
      <c r="AJ5816" s="430">
        <v>1.1186551E-5</v>
      </c>
      <c r="AK5816" s="430">
        <v>9.8182234999999996E-6</v>
      </c>
      <c r="AL5816" s="430">
        <v>0</v>
      </c>
    </row>
    <row r="5817" spans="1:38" x14ac:dyDescent="0.25">
      <c r="A5817" s="430" t="s">
        <v>4413</v>
      </c>
      <c r="B5817" s="430">
        <v>1</v>
      </c>
      <c r="C5817" s="430" t="s">
        <v>4414</v>
      </c>
      <c r="D5817" s="430" t="s">
        <v>4042</v>
      </c>
      <c r="E5817" s="430">
        <v>105</v>
      </c>
      <c r="F5817" s="430">
        <v>1.9338117658499999E-2</v>
      </c>
      <c r="G5817" s="430">
        <v>1.4037619007999999E-2</v>
      </c>
      <c r="H5817" s="430">
        <v>1.4042866326000001E-2</v>
      </c>
      <c r="I5817" s="430">
        <v>1.4053065910999999E-2</v>
      </c>
      <c r="J5817" s="430">
        <v>1.9315951389E-2</v>
      </c>
      <c r="K5817" s="430">
        <v>1.6669061455500001E-2</v>
      </c>
      <c r="L5817" s="430">
        <v>1.40379995215E-2</v>
      </c>
      <c r="M5817" s="430">
        <v>1.40371833215E-2</v>
      </c>
      <c r="N5817" s="430">
        <v>1.9330133897500001E-2</v>
      </c>
      <c r="O5817" s="430">
        <v>2.9916786642499998E-2</v>
      </c>
      <c r="P5817" s="430">
        <v>1.6843683311500001E-2</v>
      </c>
      <c r="Q5817" s="430">
        <v>1.40049859805E-2</v>
      </c>
      <c r="R5817" s="430">
        <v>1.3997527581999999E-2</v>
      </c>
      <c r="S5817" s="430">
        <v>2.4600716300500002E-2</v>
      </c>
      <c r="T5817" s="430">
        <v>1.6646018539499999E-2</v>
      </c>
      <c r="U5817" s="430">
        <v>1.6640531926499998E-2</v>
      </c>
      <c r="V5817" s="430">
        <v>2.1838761989000002E-2</v>
      </c>
      <c r="W5817" s="430">
        <v>9.3362009523500003E-2</v>
      </c>
      <c r="X5817" s="430">
        <v>1.38602220455E-2</v>
      </c>
      <c r="Y5817" s="430">
        <v>1.9187894140500001E-2</v>
      </c>
      <c r="Z5817" s="430">
        <v>1.9183027839499999E-2</v>
      </c>
      <c r="AA5817" s="430">
        <v>1.91593236955E-2</v>
      </c>
      <c r="AB5817" s="430">
        <v>6.4209140341999996E-2</v>
      </c>
      <c r="AC5817" s="430">
        <v>1.3859314871000001E-2</v>
      </c>
      <c r="AD5817" s="430">
        <v>1.6509174791999998E-2</v>
      </c>
      <c r="AE5817" s="430">
        <v>1.65101819775E-2</v>
      </c>
      <c r="AF5817" s="430">
        <v>1.6509430278499999E-2</v>
      </c>
      <c r="AG5817" s="430">
        <v>1.6511849490000001E-2</v>
      </c>
      <c r="AH5817" s="430">
        <v>1.6510082761500001E-2</v>
      </c>
      <c r="AI5817" s="430">
        <v>1.91601447715E-2</v>
      </c>
      <c r="AJ5817" s="430">
        <v>1.3860165600499999E-2</v>
      </c>
      <c r="AK5817" s="430">
        <v>1.3858923015499999E-2</v>
      </c>
      <c r="AL5817" s="430">
        <v>0</v>
      </c>
    </row>
    <row r="5818" spans="1:38" x14ac:dyDescent="0.25">
      <c r="A5818" s="430" t="s">
        <v>4413</v>
      </c>
      <c r="B5818" s="430">
        <v>1</v>
      </c>
      <c r="C5818" s="430" t="s">
        <v>4414</v>
      </c>
      <c r="D5818" s="430" t="s">
        <v>4044</v>
      </c>
      <c r="E5818" s="430">
        <v>105</v>
      </c>
      <c r="F5818" s="430">
        <v>0.15464823497800001</v>
      </c>
      <c r="G5818" s="430">
        <v>8.6142897331500004E-2</v>
      </c>
      <c r="H5818" s="430">
        <v>3.5394596978499997E-2</v>
      </c>
      <c r="I5818" s="430">
        <v>2.4786606566E-2</v>
      </c>
      <c r="J5818" s="430">
        <v>2.7443733582000002E-2</v>
      </c>
      <c r="K5818" s="430">
        <v>3.9103281677499997E-2</v>
      </c>
      <c r="L5818" s="430">
        <v>4.0842743055500001E-2</v>
      </c>
      <c r="M5818" s="430">
        <v>2.4775645026499999E-2</v>
      </c>
      <c r="N5818" s="430">
        <v>4.8640400358999997E-2</v>
      </c>
      <c r="O5818" s="430">
        <v>2.48077819475E-2</v>
      </c>
      <c r="P5818" s="430">
        <v>5.3981537766499998E-2</v>
      </c>
      <c r="Q5818" s="430">
        <v>2.4812988826500001E-2</v>
      </c>
      <c r="R5818" s="430">
        <v>3.0107302217999999E-2</v>
      </c>
      <c r="S5818" s="430">
        <v>7.1177571676500004E-2</v>
      </c>
      <c r="T5818" s="430">
        <v>3.6730683995500002E-2</v>
      </c>
      <c r="U5818" s="430">
        <v>5.6611850890000003E-2</v>
      </c>
      <c r="V5818" s="430">
        <v>0.112341082074</v>
      </c>
      <c r="W5818" s="430">
        <v>7.6161224322499999E-2</v>
      </c>
      <c r="X5818" s="430">
        <v>2.4806585180999999E-2</v>
      </c>
      <c r="Y5818" s="430">
        <v>4.3561369893499999E-2</v>
      </c>
      <c r="Z5818" s="430">
        <v>8.3298437124999999E-2</v>
      </c>
      <c r="AA5818" s="430">
        <v>0.48857080211300002</v>
      </c>
      <c r="AB5818" s="430">
        <v>0.178557904445</v>
      </c>
      <c r="AC5818" s="430">
        <v>3.01363741225E-2</v>
      </c>
      <c r="AD5818" s="430">
        <v>2.7469827443E-2</v>
      </c>
      <c r="AE5818" s="430">
        <v>4.3388389420999998E-2</v>
      </c>
      <c r="AF5818" s="430">
        <v>3.0155255531499999E-2</v>
      </c>
      <c r="AG5818" s="430">
        <v>2.4849880298000001E-2</v>
      </c>
      <c r="AH5818" s="430">
        <v>6.9907723847500006E-2</v>
      </c>
      <c r="AI5818" s="430">
        <v>3.0115838053499999E-2</v>
      </c>
      <c r="AJ5818" s="430">
        <v>3.5419245847500003E-2</v>
      </c>
      <c r="AK5818" s="430">
        <v>0.16261194101650001</v>
      </c>
      <c r="AL5818" s="430">
        <v>0</v>
      </c>
    </row>
    <row r="5819" spans="1:38" x14ac:dyDescent="0.25">
      <c r="A5819" s="430" t="s">
        <v>4413</v>
      </c>
      <c r="B5819" s="430">
        <v>1</v>
      </c>
      <c r="C5819" s="430" t="s">
        <v>4414</v>
      </c>
      <c r="D5819" s="430" t="s">
        <v>4046</v>
      </c>
      <c r="E5819" s="430">
        <v>105</v>
      </c>
      <c r="F5819" s="430">
        <v>2.65E-3</v>
      </c>
      <c r="G5819" s="430">
        <v>4.3997685000000002E-2</v>
      </c>
      <c r="H5819" s="430">
        <v>1.18455E-2</v>
      </c>
      <c r="I5819" s="430">
        <v>0</v>
      </c>
      <c r="J5819" s="430">
        <v>4.8845859999999998E-2</v>
      </c>
      <c r="K5819" s="430">
        <v>1.06E-2</v>
      </c>
      <c r="L5819" s="430">
        <v>7.9500000000000005E-3</v>
      </c>
      <c r="M5819" s="430">
        <v>2.65E-3</v>
      </c>
      <c r="N5819" s="430">
        <v>0</v>
      </c>
      <c r="O5819" s="430">
        <v>1.06E-2</v>
      </c>
      <c r="P5819" s="430">
        <v>1.638707E-2</v>
      </c>
      <c r="Q5819" s="430">
        <v>2.65E-3</v>
      </c>
      <c r="R5819" s="430">
        <v>1.06E-2</v>
      </c>
      <c r="S5819" s="430">
        <v>2.14279E-2</v>
      </c>
      <c r="T5819" s="430">
        <v>2.6499999999999999E-2</v>
      </c>
      <c r="U5819" s="430">
        <v>3.4881420000000003E-2</v>
      </c>
      <c r="V5819" s="430">
        <v>2.958036E-2</v>
      </c>
      <c r="W5819" s="430">
        <v>2.4688195E-2</v>
      </c>
      <c r="X5819" s="430">
        <v>1.325E-2</v>
      </c>
      <c r="Y5819" s="430">
        <v>3.7591044999999997E-2</v>
      </c>
      <c r="Z5819" s="430">
        <v>6.6989615000000002E-2</v>
      </c>
      <c r="AA5819" s="430">
        <v>4.5380719999999999E-2</v>
      </c>
      <c r="AB5819" s="430">
        <v>2.6816675000000002E-2</v>
      </c>
      <c r="AC5819" s="430">
        <v>1.8570405000000002E-2</v>
      </c>
      <c r="AD5819" s="430">
        <v>2.12E-2</v>
      </c>
      <c r="AE5819" s="430">
        <v>2.9241133977000001E-2</v>
      </c>
      <c r="AF5819" s="430">
        <v>2.39330484825E-2</v>
      </c>
      <c r="AG5819" s="430">
        <v>2.6588513921999998E-2</v>
      </c>
      <c r="AH5819" s="430">
        <v>2.3934819530500001E-2</v>
      </c>
      <c r="AI5819" s="430">
        <v>4.5137316784500003E-2</v>
      </c>
      <c r="AJ5819" s="430">
        <v>1.86356287345E-2</v>
      </c>
      <c r="AK5819" s="430">
        <v>7.4286769771500005E-2</v>
      </c>
      <c r="AL5819" s="430">
        <v>0</v>
      </c>
    </row>
    <row r="5820" spans="1:38" x14ac:dyDescent="0.25">
      <c r="A5820" s="430" t="s">
        <v>4413</v>
      </c>
      <c r="B5820" s="430">
        <v>1</v>
      </c>
      <c r="C5820" s="430" t="s">
        <v>4414</v>
      </c>
      <c r="D5820" s="430" t="s">
        <v>4227</v>
      </c>
      <c r="E5820" s="430">
        <v>105</v>
      </c>
      <c r="F5820" s="430">
        <v>0</v>
      </c>
      <c r="G5820" s="430">
        <v>0</v>
      </c>
      <c r="H5820" s="430">
        <v>0</v>
      </c>
      <c r="I5820" s="430">
        <v>0</v>
      </c>
      <c r="J5820" s="430">
        <v>0</v>
      </c>
      <c r="K5820" s="430">
        <v>0</v>
      </c>
      <c r="L5820" s="430">
        <v>0</v>
      </c>
      <c r="M5820" s="430">
        <v>0</v>
      </c>
      <c r="N5820" s="430">
        <v>0</v>
      </c>
      <c r="O5820" s="430">
        <v>0</v>
      </c>
      <c r="P5820" s="430">
        <v>0</v>
      </c>
      <c r="Q5820" s="430">
        <v>0</v>
      </c>
      <c r="R5820" s="430">
        <v>0</v>
      </c>
      <c r="S5820" s="430">
        <v>0</v>
      </c>
      <c r="T5820" s="430">
        <v>0</v>
      </c>
      <c r="U5820" s="430">
        <v>0</v>
      </c>
      <c r="V5820" s="430">
        <v>0</v>
      </c>
      <c r="W5820" s="430">
        <v>0</v>
      </c>
      <c r="X5820" s="430">
        <v>0</v>
      </c>
      <c r="Y5820" s="430">
        <v>0</v>
      </c>
      <c r="Z5820" s="430">
        <v>0</v>
      </c>
      <c r="AA5820" s="430">
        <v>0</v>
      </c>
      <c r="AB5820" s="430">
        <v>0</v>
      </c>
      <c r="AC5820" s="430">
        <v>0</v>
      </c>
      <c r="AD5820" s="430">
        <v>0</v>
      </c>
      <c r="AE5820" s="430">
        <v>0</v>
      </c>
      <c r="AF5820" s="430">
        <v>0</v>
      </c>
      <c r="AG5820" s="430">
        <v>0</v>
      </c>
      <c r="AH5820" s="430">
        <v>0</v>
      </c>
      <c r="AI5820" s="430">
        <v>0</v>
      </c>
      <c r="AJ5820" s="430">
        <v>0</v>
      </c>
      <c r="AK5820" s="430">
        <v>0</v>
      </c>
      <c r="AL5820" s="430">
        <v>0</v>
      </c>
    </row>
    <row r="5821" spans="1:38" x14ac:dyDescent="0.25">
      <c r="A5821" s="430" t="s">
        <v>4413</v>
      </c>
      <c r="B5821" s="430">
        <v>1</v>
      </c>
      <c r="C5821" s="430" t="s">
        <v>4414</v>
      </c>
      <c r="D5821" s="430" t="s">
        <v>4048</v>
      </c>
      <c r="E5821" s="430">
        <v>105</v>
      </c>
      <c r="F5821" s="430">
        <v>1.49872430895E-2</v>
      </c>
      <c r="G5821" s="430">
        <v>1.2240920624499999E-2</v>
      </c>
      <c r="H5821" s="430">
        <v>1.54827895385E-2</v>
      </c>
      <c r="I5821" s="430">
        <v>1.495906397E-2</v>
      </c>
      <c r="J5821" s="430">
        <v>2.0540461958000002E-2</v>
      </c>
      <c r="K5821" s="430">
        <v>2.57655780725E-2</v>
      </c>
      <c r="L5821" s="430">
        <v>4.1675648337500003E-2</v>
      </c>
      <c r="M5821" s="430">
        <v>3.9424321810499999E-2</v>
      </c>
      <c r="N5821" s="430">
        <v>4.1068206804499997E-2</v>
      </c>
      <c r="O5821" s="430">
        <v>5.9528926635E-2</v>
      </c>
      <c r="P5821" s="430">
        <v>5.5172934650999997E-2</v>
      </c>
      <c r="Q5821" s="430">
        <v>5.5631737048E-2</v>
      </c>
      <c r="R5821" s="430">
        <v>5.9672057507500001E-2</v>
      </c>
      <c r="S5821" s="430">
        <v>5.9541250619000001E-2</v>
      </c>
      <c r="T5821" s="430">
        <v>5.3114495317E-2</v>
      </c>
      <c r="U5821" s="430">
        <v>7.4997604208000002E-2</v>
      </c>
      <c r="V5821" s="430">
        <v>6.9925103633999994E-2</v>
      </c>
      <c r="W5821" s="430">
        <v>6.2090641699500002E-2</v>
      </c>
      <c r="X5821" s="430">
        <v>9.2040528564499999E-2</v>
      </c>
      <c r="Y5821" s="430">
        <v>6.5413083465999999E-2</v>
      </c>
      <c r="Z5821" s="430">
        <v>9.8109347545000003E-2</v>
      </c>
      <c r="AA5821" s="430">
        <v>8.2020413277499996E-2</v>
      </c>
      <c r="AB5821" s="430">
        <v>5.5822318051999997E-2</v>
      </c>
      <c r="AC5821" s="430">
        <v>9.9007719645999998E-2</v>
      </c>
      <c r="AD5821" s="430">
        <v>0.1045161119095</v>
      </c>
      <c r="AE5821" s="430">
        <v>8.0818224957000001E-2</v>
      </c>
      <c r="AF5821" s="430">
        <v>7.8467748520999997E-2</v>
      </c>
      <c r="AG5821" s="430">
        <v>6.8150990405500003E-2</v>
      </c>
      <c r="AH5821" s="430">
        <v>8.1688679732000002E-2</v>
      </c>
      <c r="AI5821" s="430">
        <v>6.8804699189499996E-2</v>
      </c>
      <c r="AJ5821" s="430">
        <v>6.6411265246499998E-2</v>
      </c>
      <c r="AK5821" s="430">
        <v>6.4082044487000001E-2</v>
      </c>
      <c r="AL5821" s="430">
        <v>0</v>
      </c>
    </row>
    <row r="5822" spans="1:38" x14ac:dyDescent="0.25">
      <c r="A5822" s="430" t="s">
        <v>4413</v>
      </c>
      <c r="B5822" s="430">
        <v>1</v>
      </c>
      <c r="C5822" s="430" t="s">
        <v>4414</v>
      </c>
      <c r="D5822" s="430" t="s">
        <v>4050</v>
      </c>
      <c r="E5822" s="430">
        <v>105</v>
      </c>
      <c r="F5822" s="430">
        <v>2.5785136E-2</v>
      </c>
      <c r="G5822" s="430">
        <v>5.8577307289E-2</v>
      </c>
      <c r="H5822" s="430">
        <v>5.6693708329999997E-3</v>
      </c>
      <c r="I5822" s="430">
        <v>1.089733E-5</v>
      </c>
      <c r="J5822" s="430">
        <v>0.16470810749949999</v>
      </c>
      <c r="K5822" s="430">
        <v>3.2636581150000002E-4</v>
      </c>
      <c r="L5822" s="430">
        <v>3.25166485895E-2</v>
      </c>
      <c r="M5822" s="430">
        <v>3.5851902470000001E-3</v>
      </c>
      <c r="N5822" s="430">
        <v>5.4238801859999998E-2</v>
      </c>
      <c r="O5822" s="430">
        <v>3.7978931648000001E-2</v>
      </c>
      <c r="P5822" s="430">
        <v>1.0218383433525</v>
      </c>
      <c r="Q5822" s="430">
        <v>0.25389510806100002</v>
      </c>
      <c r="R5822" s="430">
        <v>4.2168632581000003E-2</v>
      </c>
      <c r="S5822" s="430">
        <v>0.94860076886849998</v>
      </c>
      <c r="T5822" s="430">
        <v>8.2529039570000007E-3</v>
      </c>
      <c r="U5822" s="430">
        <v>8.6286667145499998E-2</v>
      </c>
      <c r="V5822" s="430">
        <v>0.48124874499999998</v>
      </c>
      <c r="W5822" s="430">
        <v>0.93041658999999999</v>
      </c>
      <c r="X5822" s="430">
        <v>3.2166495000000003E-2</v>
      </c>
      <c r="Y5822" s="430">
        <v>4.2779215000000002E-2</v>
      </c>
      <c r="Z5822" s="430">
        <v>1.5140775E-2</v>
      </c>
      <c r="AA5822" s="430">
        <v>0.1276399</v>
      </c>
      <c r="AB5822" s="430">
        <v>0.39070619499999998</v>
      </c>
      <c r="AC5822" s="430">
        <v>9.3344394999999997E-2</v>
      </c>
      <c r="AD5822" s="430">
        <v>8.1365599999999993E-3</v>
      </c>
      <c r="AE5822" s="430">
        <v>0.42796820918950002</v>
      </c>
      <c r="AF5822" s="430">
        <v>7.6405482427999993E-2</v>
      </c>
      <c r="AG5822" s="430">
        <v>1.1402470090829999</v>
      </c>
      <c r="AH5822" s="430">
        <v>0.13774158885900001</v>
      </c>
      <c r="AI5822" s="430">
        <v>4.2886017923499997E-2</v>
      </c>
      <c r="AJ5822" s="430">
        <v>0.127318007521</v>
      </c>
      <c r="AK5822" s="430">
        <v>0.58336676654550002</v>
      </c>
      <c r="AL5822" s="430">
        <v>0</v>
      </c>
    </row>
    <row r="5823" spans="1:38" x14ac:dyDescent="0.25">
      <c r="A5823" s="430" t="s">
        <v>4413</v>
      </c>
      <c r="B5823" s="430">
        <v>1</v>
      </c>
      <c r="C5823" s="430" t="s">
        <v>4414</v>
      </c>
      <c r="D5823" s="430" t="s">
        <v>4052</v>
      </c>
      <c r="E5823" s="430">
        <v>105</v>
      </c>
      <c r="F5823" s="430">
        <v>8.6775529155000003E-3</v>
      </c>
      <c r="G5823" s="430">
        <v>5.9202964709999997E-3</v>
      </c>
      <c r="H5823" s="430">
        <v>8.1780352030000007E-3</v>
      </c>
      <c r="I5823" s="430">
        <v>1.4149151810499999E-2</v>
      </c>
      <c r="J5823" s="430">
        <v>1.44130297475E-2</v>
      </c>
      <c r="K5823" s="430">
        <v>1.7060246558500001E-2</v>
      </c>
      <c r="L5823" s="430">
        <v>2.41237669155E-2</v>
      </c>
      <c r="M5823" s="430">
        <v>2.6297722478999998E-2</v>
      </c>
      <c r="N5823" s="430">
        <v>3.1764575383000003E-2</v>
      </c>
      <c r="O5823" s="430">
        <v>4.7717032716000002E-2</v>
      </c>
      <c r="P5823" s="430">
        <v>6.1324664764499999E-2</v>
      </c>
      <c r="Q5823" s="430">
        <v>4.5473836177000002E-2</v>
      </c>
      <c r="R5823" s="430">
        <v>4.3079515226000002E-2</v>
      </c>
      <c r="S5823" s="430">
        <v>4.08209062075E-2</v>
      </c>
      <c r="T5823" s="430">
        <v>3.3773510199499999E-2</v>
      </c>
      <c r="U5823" s="430">
        <v>3.38034063335E-2</v>
      </c>
      <c r="V5823" s="430">
        <v>3.9261332182499997E-2</v>
      </c>
      <c r="W5823" s="430">
        <v>5.0035072012500001E-2</v>
      </c>
      <c r="X5823" s="430">
        <v>4.2576758100500003E-2</v>
      </c>
      <c r="Y5823" s="430">
        <v>3.9598746983500001E-2</v>
      </c>
      <c r="Z5823" s="430">
        <v>4.2420407225999997E-2</v>
      </c>
      <c r="AA5823" s="430">
        <v>4.7919441862500002E-2</v>
      </c>
      <c r="AB5823" s="430">
        <v>3.9986129866499999E-2</v>
      </c>
      <c r="AC5823" s="430">
        <v>4.2595944895499997E-2</v>
      </c>
      <c r="AD5823" s="430">
        <v>3.75096348005E-2</v>
      </c>
      <c r="AE5823" s="430">
        <v>4.291838823E-2</v>
      </c>
      <c r="AF5823" s="430">
        <v>0.12783526844099999</v>
      </c>
      <c r="AG5823" s="430">
        <v>4.8421722041000002E-2</v>
      </c>
      <c r="AH5823" s="430">
        <v>3.7927232797999998E-2</v>
      </c>
      <c r="AI5823" s="430">
        <v>4.0724278356499999E-2</v>
      </c>
      <c r="AJ5823" s="430">
        <v>4.0863778490499998E-2</v>
      </c>
      <c r="AK5823" s="430">
        <v>4.3654338333000003E-2</v>
      </c>
      <c r="AL5823" s="430">
        <v>0</v>
      </c>
    </row>
    <row r="5824" spans="1:38" x14ac:dyDescent="0.25">
      <c r="A5824" s="430" t="s">
        <v>4413</v>
      </c>
      <c r="B5824" s="430">
        <v>1</v>
      </c>
      <c r="C5824" s="430" t="s">
        <v>4414</v>
      </c>
      <c r="D5824" s="430" t="s">
        <v>4054</v>
      </c>
      <c r="E5824" s="430">
        <v>105</v>
      </c>
      <c r="F5824" s="430">
        <v>1.1501000000000001E-5</v>
      </c>
      <c r="G5824" s="430">
        <v>1.4692289E-5</v>
      </c>
      <c r="H5824" s="430">
        <v>4.5602583300000002E-4</v>
      </c>
      <c r="I5824" s="430">
        <v>6.5005938949999999E-4</v>
      </c>
      <c r="J5824" s="430">
        <v>9.8236249950000003E-4</v>
      </c>
      <c r="K5824" s="430">
        <v>2.5358115000000001E-6</v>
      </c>
      <c r="L5824" s="430">
        <v>2.4735894999999999E-6</v>
      </c>
      <c r="M5824" s="430">
        <v>1.000645247E-3</v>
      </c>
      <c r="N5824" s="430">
        <v>2.6121686000000002E-4</v>
      </c>
      <c r="O5824" s="430">
        <v>1.3060981648E-2</v>
      </c>
      <c r="P5824" s="430">
        <v>2.161605E-3</v>
      </c>
      <c r="Q5824" s="430">
        <v>0</v>
      </c>
      <c r="R5824" s="430">
        <v>6.27679E-3</v>
      </c>
      <c r="S5824" s="430">
        <v>1.12042E-3</v>
      </c>
      <c r="T5824" s="430">
        <v>4.540245E-3</v>
      </c>
      <c r="U5824" s="430">
        <v>1.1445349999999999E-3</v>
      </c>
      <c r="V5824" s="430">
        <v>4.1626199999999997E-3</v>
      </c>
      <c r="W5824" s="430">
        <v>5.5040500000000001E-4</v>
      </c>
      <c r="X5824" s="430">
        <v>4.1790499999999999E-4</v>
      </c>
      <c r="Y5824" s="430">
        <v>2.87843E-3</v>
      </c>
      <c r="Z5824" s="430">
        <v>1.2428499999999999E-4</v>
      </c>
      <c r="AA5824" s="430">
        <v>6.6647500000000003E-4</v>
      </c>
      <c r="AB5824" s="430">
        <v>3.8459449999999999E-3</v>
      </c>
      <c r="AC5824" s="430">
        <v>0</v>
      </c>
      <c r="AD5824" s="430">
        <v>1.06E-4</v>
      </c>
      <c r="AE5824" s="430">
        <v>3.5199780399999998E-4</v>
      </c>
      <c r="AF5824" s="430">
        <v>3.2076821649999998E-4</v>
      </c>
      <c r="AG5824" s="430">
        <v>2.9918780634999999E-3</v>
      </c>
      <c r="AH5824" s="430">
        <v>2.9776087145E-3</v>
      </c>
      <c r="AI5824" s="430">
        <v>3.3725418450000002E-4</v>
      </c>
      <c r="AJ5824" s="430">
        <v>2.9807342835E-3</v>
      </c>
      <c r="AK5824" s="430">
        <v>2.9851414454999999E-3</v>
      </c>
      <c r="AL5824" s="430">
        <v>0</v>
      </c>
    </row>
    <row r="5825" spans="1:38" x14ac:dyDescent="0.25">
      <c r="A5825" s="430" t="s">
        <v>4413</v>
      </c>
      <c r="B5825" s="430">
        <v>1</v>
      </c>
      <c r="C5825" s="430" t="s">
        <v>4414</v>
      </c>
      <c r="D5825" s="430" t="s">
        <v>517</v>
      </c>
      <c r="E5825" s="430">
        <v>105</v>
      </c>
      <c r="F5825" s="430">
        <v>4.6046400000000001E-3</v>
      </c>
      <c r="G5825" s="430">
        <v>8.6999500000000003E-4</v>
      </c>
      <c r="H5825" s="430">
        <v>0</v>
      </c>
      <c r="I5825" s="430">
        <v>0</v>
      </c>
      <c r="J5825" s="430">
        <v>4.6030499999999999E-4</v>
      </c>
      <c r="K5825" s="430">
        <v>7.4369600000000003E-3</v>
      </c>
      <c r="L5825" s="430">
        <v>2.22017E-3</v>
      </c>
      <c r="M5825" s="430">
        <v>1.1045199999999999E-3</v>
      </c>
      <c r="N5825" s="430">
        <v>1.2831299999999999E-3</v>
      </c>
      <c r="O5825" s="430">
        <v>1.516065E-3</v>
      </c>
      <c r="P5825" s="430">
        <v>4.9931300000000001E-3</v>
      </c>
      <c r="Q5825" s="430">
        <v>0</v>
      </c>
      <c r="R5825" s="430">
        <v>4.23311E-3</v>
      </c>
      <c r="S5825" s="430">
        <v>0</v>
      </c>
      <c r="T5825" s="430">
        <v>0</v>
      </c>
      <c r="U5825" s="430">
        <v>0</v>
      </c>
      <c r="V5825" s="430">
        <v>4.4708415000000001E-2</v>
      </c>
      <c r="W5825" s="430">
        <v>8.0718999999999995E-4</v>
      </c>
      <c r="X5825" s="430">
        <v>1.3215550000000001E-3</v>
      </c>
      <c r="Y5825" s="430">
        <v>2.65E-3</v>
      </c>
      <c r="Z5825" s="430">
        <v>0</v>
      </c>
      <c r="AA5825" s="430">
        <v>3.55259E-3</v>
      </c>
      <c r="AB5825" s="430">
        <v>0.118436185</v>
      </c>
      <c r="AC5825" s="430">
        <v>0</v>
      </c>
      <c r="AD5825" s="430">
        <v>0</v>
      </c>
      <c r="AE5825" s="430">
        <v>9.0939811764999996E-3</v>
      </c>
      <c r="AF5825" s="430">
        <v>8.2871543589999996E-3</v>
      </c>
      <c r="AG5825" s="430">
        <v>8.8325342170000008E-3</v>
      </c>
      <c r="AH5825" s="430">
        <v>8.4638811365E-3</v>
      </c>
      <c r="AI5825" s="430">
        <v>8.7130746019999997E-3</v>
      </c>
      <c r="AJ5825" s="430">
        <v>8.5446306644999994E-3</v>
      </c>
      <c r="AK5825" s="430">
        <v>1.6608491438999999E-2</v>
      </c>
      <c r="AL5825" s="430">
        <v>0</v>
      </c>
    </row>
    <row r="5826" spans="1:38" x14ac:dyDescent="0.25">
      <c r="A5826" s="430" t="s">
        <v>4413</v>
      </c>
      <c r="B5826" s="430">
        <v>1</v>
      </c>
      <c r="C5826" s="430" t="s">
        <v>4414</v>
      </c>
      <c r="D5826" s="430" t="s">
        <v>4057</v>
      </c>
      <c r="E5826" s="430">
        <v>105</v>
      </c>
      <c r="F5826" s="430">
        <v>0</v>
      </c>
      <c r="G5826" s="430">
        <v>0</v>
      </c>
      <c r="H5826" s="430">
        <v>0</v>
      </c>
      <c r="I5826" s="430">
        <v>0</v>
      </c>
      <c r="J5826" s="430">
        <v>0</v>
      </c>
      <c r="K5826" s="430">
        <v>0</v>
      </c>
      <c r="L5826" s="430">
        <v>0</v>
      </c>
      <c r="M5826" s="430">
        <v>0</v>
      </c>
      <c r="N5826" s="430">
        <v>0</v>
      </c>
      <c r="O5826" s="430">
        <v>0</v>
      </c>
      <c r="P5826" s="430">
        <v>0</v>
      </c>
      <c r="Q5826" s="430">
        <v>0</v>
      </c>
      <c r="R5826" s="430">
        <v>0</v>
      </c>
      <c r="S5826" s="430">
        <v>0</v>
      </c>
      <c r="T5826" s="430">
        <v>0</v>
      </c>
      <c r="U5826" s="430">
        <v>0</v>
      </c>
      <c r="V5826" s="430">
        <v>0</v>
      </c>
      <c r="W5826" s="430">
        <v>0</v>
      </c>
      <c r="X5826" s="430">
        <v>0</v>
      </c>
      <c r="Y5826" s="430">
        <v>0</v>
      </c>
      <c r="Z5826" s="430">
        <v>0</v>
      </c>
      <c r="AA5826" s="430">
        <v>0</v>
      </c>
      <c r="AB5826" s="430">
        <v>0</v>
      </c>
      <c r="AC5826" s="430">
        <v>0</v>
      </c>
      <c r="AD5826" s="430">
        <v>0</v>
      </c>
      <c r="AE5826" s="430">
        <v>0</v>
      </c>
      <c r="AF5826" s="430">
        <v>0</v>
      </c>
      <c r="AG5826" s="430">
        <v>0</v>
      </c>
      <c r="AH5826" s="430">
        <v>0</v>
      </c>
      <c r="AI5826" s="430">
        <v>0</v>
      </c>
      <c r="AJ5826" s="430">
        <v>0</v>
      </c>
      <c r="AK5826" s="430">
        <v>0</v>
      </c>
      <c r="AL5826" s="430">
        <v>0</v>
      </c>
    </row>
    <row r="5827" spans="1:38" x14ac:dyDescent="0.25">
      <c r="A5827" s="430" t="s">
        <v>4413</v>
      </c>
      <c r="B5827" s="430">
        <v>1</v>
      </c>
      <c r="C5827" s="430" t="s">
        <v>4414</v>
      </c>
      <c r="D5827" s="430" t="s">
        <v>4059</v>
      </c>
      <c r="E5827" s="430">
        <v>105</v>
      </c>
      <c r="F5827" s="430">
        <v>2.6636453270000001E-3</v>
      </c>
      <c r="G5827" s="430">
        <v>2.6646922889999999E-3</v>
      </c>
      <c r="H5827" s="430">
        <v>1.1160700833E-2</v>
      </c>
      <c r="I5827" s="430">
        <v>2.6608973300000002E-3</v>
      </c>
      <c r="J5827" s="430">
        <v>1.3403196499999999E-5</v>
      </c>
      <c r="K5827" s="430">
        <v>1.06135243545E-2</v>
      </c>
      <c r="L5827" s="430">
        <v>5.3087949790000004E-3</v>
      </c>
      <c r="M5827" s="430">
        <v>3.207664834E-3</v>
      </c>
      <c r="N5827" s="430">
        <v>2.6609972084999998E-3</v>
      </c>
      <c r="O5827" s="430">
        <v>5.3563125E-3</v>
      </c>
      <c r="P5827" s="430">
        <v>5.7872024999999996E-6</v>
      </c>
      <c r="Q5827" s="430">
        <v>5.3145044304999996E-3</v>
      </c>
      <c r="R5827" s="430">
        <v>2.697401398E-3</v>
      </c>
      <c r="S5827" s="430">
        <v>4.1976000000000003E-6</v>
      </c>
      <c r="T5827" s="430">
        <v>2.6541888550000001E-3</v>
      </c>
      <c r="U5827" s="430">
        <v>6.3055954999999996E-6</v>
      </c>
      <c r="V5827" s="430">
        <v>2.6598764175000001E-3</v>
      </c>
      <c r="W5827" s="430">
        <v>7.9694326355000001E-3</v>
      </c>
      <c r="X5827" s="430">
        <v>2.6677817385E-3</v>
      </c>
      <c r="Y5827" s="430">
        <v>1.0709603999999999E-5</v>
      </c>
      <c r="Z5827" s="430">
        <v>3.8116460500000002E-5</v>
      </c>
      <c r="AA5827" s="430">
        <v>7.0367835E-6</v>
      </c>
      <c r="AB5827" s="430">
        <v>9.1858274999999996E-6</v>
      </c>
      <c r="AC5827" s="430">
        <v>4.7804674999999996E-6</v>
      </c>
      <c r="AD5827" s="430">
        <v>6.9453055000000003E-6</v>
      </c>
      <c r="AE5827" s="430">
        <v>8.3174224999999992E-6</v>
      </c>
      <c r="AF5827" s="430">
        <v>1.1538683E-5</v>
      </c>
      <c r="AG5827" s="430">
        <v>7.7002639999999996E-6</v>
      </c>
      <c r="AH5827" s="430">
        <v>6.5179930000000001E-6</v>
      </c>
      <c r="AI5827" s="430">
        <v>5.3030890785000003E-3</v>
      </c>
      <c r="AJ5827" s="430">
        <v>2.6611865509999998E-3</v>
      </c>
      <c r="AK5827" s="430">
        <v>2.6598182235000002E-3</v>
      </c>
      <c r="AL5827" s="430">
        <v>0</v>
      </c>
    </row>
    <row r="5828" spans="1:38" x14ac:dyDescent="0.25">
      <c r="A5828" s="430" t="s">
        <v>4413</v>
      </c>
      <c r="B5828" s="430">
        <v>1</v>
      </c>
      <c r="C5828" s="430" t="s">
        <v>4414</v>
      </c>
      <c r="D5828" s="430" t="s">
        <v>4061</v>
      </c>
      <c r="E5828" s="430">
        <v>105</v>
      </c>
      <c r="F5828" s="430">
        <v>1.409376E-2</v>
      </c>
      <c r="G5828" s="430">
        <v>2.9004249999999999E-3</v>
      </c>
      <c r="H5828" s="430">
        <v>3.1023285000000001E-2</v>
      </c>
      <c r="I5828" s="430">
        <v>0.10520446999999999</v>
      </c>
      <c r="J5828" s="430">
        <v>7.9143574999999994E-2</v>
      </c>
      <c r="K5828" s="430">
        <v>8.9138314999999996E-2</v>
      </c>
      <c r="L5828" s="430">
        <v>7.8825309999999996E-2</v>
      </c>
      <c r="M5828" s="430">
        <v>3.5553990000000001E-2</v>
      </c>
      <c r="N5828" s="430">
        <v>2.2374214999999999E-2</v>
      </c>
      <c r="O5828" s="430">
        <v>3.7572759999999997E-2</v>
      </c>
      <c r="P5828" s="430">
        <v>0.17848518499999999</v>
      </c>
      <c r="Q5828" s="430">
        <v>1.8687800000000001E-2</v>
      </c>
      <c r="R5828" s="430">
        <v>0.16514640999999999</v>
      </c>
      <c r="S5828" s="430">
        <v>0.16205677499999999</v>
      </c>
      <c r="T5828" s="430">
        <v>8.4824380000000005E-2</v>
      </c>
      <c r="U5828" s="430">
        <v>7.7184164999999999E-2</v>
      </c>
      <c r="V5828" s="430">
        <v>0.10938564000000001</v>
      </c>
      <c r="W5828" s="430">
        <v>2.4363304999999998E-2</v>
      </c>
      <c r="X5828" s="430">
        <v>4.6746530000000001E-2</v>
      </c>
      <c r="Y5828" s="430">
        <v>8.9545885000000006E-2</v>
      </c>
      <c r="Z5828" s="430">
        <v>3.6190519999999997E-2</v>
      </c>
      <c r="AA5828" s="430">
        <v>0.36644252999999999</v>
      </c>
      <c r="AB5828" s="430">
        <v>0.29801555499999999</v>
      </c>
      <c r="AC5828" s="430">
        <v>0.21765828000000001</v>
      </c>
      <c r="AD5828" s="430">
        <v>2.395547E-2</v>
      </c>
      <c r="AE5828" s="430">
        <v>1.51369460945E-2</v>
      </c>
      <c r="AF5828" s="430">
        <v>4.6769534411500002E-2</v>
      </c>
      <c r="AG5828" s="430">
        <v>4.9532697441000001E-2</v>
      </c>
      <c r="AH5828" s="430">
        <v>0.12100620415750001</v>
      </c>
      <c r="AI5828" s="430">
        <v>2.8307910294999999E-2</v>
      </c>
      <c r="AJ5828" s="430">
        <v>9.1872959206500002E-2</v>
      </c>
      <c r="AK5828" s="430">
        <v>7.5996584618999996E-2</v>
      </c>
      <c r="AL5828" s="430">
        <v>0</v>
      </c>
    </row>
    <row r="5829" spans="1:38" x14ac:dyDescent="0.25">
      <c r="A5829" s="430" t="s">
        <v>4413</v>
      </c>
      <c r="B5829" s="430">
        <v>1</v>
      </c>
      <c r="C5829" s="430" t="s">
        <v>4414</v>
      </c>
      <c r="D5829" s="430" t="s">
        <v>4063</v>
      </c>
      <c r="E5829" s="430">
        <v>105</v>
      </c>
      <c r="F5829" s="430">
        <v>6.5136999999999997E-4</v>
      </c>
      <c r="G5829" s="430">
        <v>1.2164825000000001E-2</v>
      </c>
      <c r="H5829" s="430">
        <v>1.4286945000000001E-2</v>
      </c>
      <c r="I5829" s="430">
        <v>3.25261E-3</v>
      </c>
      <c r="J5829" s="430">
        <v>3.0237030000000002E-2</v>
      </c>
      <c r="K5829" s="430">
        <v>1.825744E-2</v>
      </c>
      <c r="L5829" s="430">
        <v>9.6191289999999999E-2</v>
      </c>
      <c r="M5829" s="430">
        <v>9.1371999999999998E-3</v>
      </c>
      <c r="N5829" s="430">
        <v>1.632188E-2</v>
      </c>
      <c r="O5829" s="430">
        <v>0.21522452</v>
      </c>
      <c r="P5829" s="430">
        <v>9.075561E-2</v>
      </c>
      <c r="Q5829" s="430">
        <v>0.103352385</v>
      </c>
      <c r="R5829" s="430">
        <v>2.7231400000000002E-3</v>
      </c>
      <c r="S5829" s="430">
        <v>6.6408999999999999E-4</v>
      </c>
      <c r="T5829" s="430">
        <v>1.4440115E-2</v>
      </c>
      <c r="U5829" s="430">
        <v>6.3013819999999998E-2</v>
      </c>
      <c r="V5829" s="430">
        <v>0.16769094000000001</v>
      </c>
      <c r="W5829" s="430">
        <v>0.104180245</v>
      </c>
      <c r="X5829" s="430">
        <v>3.524712E-2</v>
      </c>
      <c r="Y5829" s="430">
        <v>5.0437449999999997E-3</v>
      </c>
      <c r="Z5829" s="430">
        <v>2.2567400000000001E-3</v>
      </c>
      <c r="AA5829" s="430">
        <v>5.7462600000000003E-2</v>
      </c>
      <c r="AB5829" s="430">
        <v>9.3976950000000004E-2</v>
      </c>
      <c r="AC5829" s="430">
        <v>5.6244130000000003E-2</v>
      </c>
      <c r="AD5829" s="430">
        <v>1.490148E-2</v>
      </c>
      <c r="AE5829" s="430">
        <v>2.6731485768E-2</v>
      </c>
      <c r="AF5829" s="430">
        <v>3.2309842456999999E-2</v>
      </c>
      <c r="AG5829" s="430">
        <v>3.3912970239000001E-2</v>
      </c>
      <c r="AH5829" s="430">
        <v>9.1129325534499997E-2</v>
      </c>
      <c r="AI5829" s="430">
        <v>2.8261822263499999E-2</v>
      </c>
      <c r="AJ5829" s="430">
        <v>3.0416686326E-2</v>
      </c>
      <c r="AK5829" s="430">
        <v>3.07513766885E-2</v>
      </c>
      <c r="AL5829" s="430">
        <v>0</v>
      </c>
    </row>
    <row r="5830" spans="1:38" x14ac:dyDescent="0.25">
      <c r="A5830" s="430" t="s">
        <v>4413</v>
      </c>
      <c r="B5830" s="430">
        <v>1</v>
      </c>
      <c r="C5830" s="430" t="s">
        <v>4414</v>
      </c>
      <c r="D5830" s="430" t="s">
        <v>4065</v>
      </c>
      <c r="E5830" s="430">
        <v>105</v>
      </c>
      <c r="F5830" s="430">
        <v>1.1501000000000001E-5</v>
      </c>
      <c r="G5830" s="430">
        <v>1.0086695000000001E-6</v>
      </c>
      <c r="H5830" s="430">
        <v>1.1620832999999999E-5</v>
      </c>
      <c r="I5830" s="430">
        <v>1.089733E-5</v>
      </c>
      <c r="J5830" s="430">
        <v>1.3403196499999999E-5</v>
      </c>
      <c r="K5830" s="430">
        <v>1.3524354499999999E-5</v>
      </c>
      <c r="L5830" s="430">
        <v>8.7949790000000006E-6</v>
      </c>
      <c r="M5830" s="430">
        <v>1.5739834000000001E-5</v>
      </c>
      <c r="N5830" s="430">
        <v>1.09972085E-5</v>
      </c>
      <c r="O5830" s="430">
        <v>1.3117499999999999E-5</v>
      </c>
      <c r="P5830" s="430">
        <v>5.7872024999999996E-6</v>
      </c>
      <c r="Q5830" s="430">
        <v>1.45044305E-5</v>
      </c>
      <c r="R5830" s="430">
        <v>3.9413979999999996E-6</v>
      </c>
      <c r="S5830" s="430">
        <v>4.1976000000000003E-6</v>
      </c>
      <c r="T5830" s="430">
        <v>4.1888550000000001E-6</v>
      </c>
      <c r="U5830" s="430">
        <v>6.3055954999999996E-6</v>
      </c>
      <c r="V5830" s="430">
        <v>9.8764175000000004E-6</v>
      </c>
      <c r="W5830" s="430">
        <v>1.9432635500000001E-5</v>
      </c>
      <c r="X5830" s="430">
        <v>2.6677817385E-3</v>
      </c>
      <c r="Y5830" s="430">
        <v>1.0709603999999999E-5</v>
      </c>
      <c r="Z5830" s="430">
        <v>1.66514605E-5</v>
      </c>
      <c r="AA5830" s="430">
        <v>7.0367835E-6</v>
      </c>
      <c r="AB5830" s="430">
        <v>9.1858274999999996E-6</v>
      </c>
      <c r="AC5830" s="430">
        <v>4.7804674999999996E-6</v>
      </c>
      <c r="AD5830" s="430">
        <v>6.9453055000000003E-6</v>
      </c>
      <c r="AE5830" s="430">
        <v>2.6583174225000001E-3</v>
      </c>
      <c r="AF5830" s="430">
        <v>2.6615386830000001E-3</v>
      </c>
      <c r="AG5830" s="430">
        <v>7.7002639999999996E-6</v>
      </c>
      <c r="AH5830" s="430">
        <v>6.5179930000000001E-6</v>
      </c>
      <c r="AI5830" s="430">
        <v>3.0890785000000001E-6</v>
      </c>
      <c r="AJ5830" s="430">
        <v>1.1186551E-5</v>
      </c>
      <c r="AK5830" s="430">
        <v>9.8182234999999996E-6</v>
      </c>
      <c r="AL5830" s="430">
        <v>0</v>
      </c>
    </row>
    <row r="5831" spans="1:38" x14ac:dyDescent="0.25">
      <c r="A5831" s="430" t="s">
        <v>4413</v>
      </c>
      <c r="B5831" s="430">
        <v>1</v>
      </c>
      <c r="C5831" s="430" t="s">
        <v>4414</v>
      </c>
      <c r="D5831" s="430" t="s">
        <v>4280</v>
      </c>
      <c r="E5831" s="430">
        <v>105</v>
      </c>
      <c r="F5831" s="430">
        <v>1.9010360377844999</v>
      </c>
      <c r="G5831" s="430">
        <v>1.9104231717660001</v>
      </c>
      <c r="H5831" s="430">
        <v>2.1802653094564999</v>
      </c>
      <c r="I5831" s="430">
        <v>2.3183308413380002</v>
      </c>
      <c r="J5831" s="430">
        <v>2.2761690461545001</v>
      </c>
      <c r="K5831" s="430">
        <v>2.298797341008</v>
      </c>
      <c r="L5831" s="430">
        <v>2.3709295891764999</v>
      </c>
      <c r="M5831" s="430">
        <v>2.3092888330479999</v>
      </c>
      <c r="N5831" s="430">
        <v>1.9593107107275001</v>
      </c>
      <c r="O5831" s="430">
        <v>1.9959933481559999</v>
      </c>
      <c r="P5831" s="430">
        <v>2.4460370473855</v>
      </c>
      <c r="Q5831" s="430">
        <v>2.4170016803435002</v>
      </c>
      <c r="R5831" s="430">
        <v>2.1630109616339999</v>
      </c>
      <c r="S5831" s="430">
        <v>2.3057265936825</v>
      </c>
      <c r="T5831" s="430">
        <v>2.9694965084240001</v>
      </c>
      <c r="U5831" s="430">
        <v>2.9354892717754999</v>
      </c>
      <c r="V5831" s="430">
        <v>2.9862036843525002</v>
      </c>
      <c r="W5831" s="430">
        <v>3.0444187847655</v>
      </c>
      <c r="X5831" s="430">
        <v>2.9759359998644999</v>
      </c>
      <c r="Y5831" s="430">
        <v>2.8235952776675002</v>
      </c>
      <c r="Z5831" s="430">
        <v>2.062120710926</v>
      </c>
      <c r="AA5831" s="430">
        <v>2.230416123081</v>
      </c>
      <c r="AB5831" s="430">
        <v>2.0217966739944999</v>
      </c>
      <c r="AC5831" s="430">
        <v>2.1030031455225</v>
      </c>
      <c r="AD5831" s="430">
        <v>2.1062418552920001</v>
      </c>
      <c r="AE5831" s="430">
        <v>2.0540737234700002</v>
      </c>
      <c r="AF5831" s="430">
        <v>2.0402122419589999</v>
      </c>
      <c r="AG5831" s="430">
        <v>2.0649703192344999</v>
      </c>
      <c r="AH5831" s="430">
        <v>2.1011091329379998</v>
      </c>
      <c r="AI5831" s="430">
        <v>2.1369651917739998</v>
      </c>
      <c r="AJ5831" s="430">
        <v>2.164644121442</v>
      </c>
      <c r="AK5831" s="430">
        <v>2.1836325722100001</v>
      </c>
      <c r="AL5831" s="430">
        <v>0</v>
      </c>
    </row>
    <row r="5832" spans="1:38" x14ac:dyDescent="0.25">
      <c r="A5832" s="430" t="s">
        <v>4413</v>
      </c>
      <c r="B5832" s="430">
        <v>1</v>
      </c>
      <c r="C5832" s="430" t="s">
        <v>4414</v>
      </c>
      <c r="D5832" s="430" t="s">
        <v>4067</v>
      </c>
      <c r="E5832" s="430">
        <v>105</v>
      </c>
      <c r="F5832" s="430">
        <v>7.7973335000000007E-6</v>
      </c>
      <c r="G5832" s="430">
        <v>7.0606599999999998E-6</v>
      </c>
      <c r="H5832" s="430">
        <v>1.1620832999999999E-5</v>
      </c>
      <c r="I5832" s="430">
        <v>1.089733E-5</v>
      </c>
      <c r="J5832" s="430">
        <v>1.5158370999999999E-5</v>
      </c>
      <c r="K5832" s="430">
        <v>1.7750706999999998E-5</v>
      </c>
      <c r="L5832" s="430">
        <v>1.7589931499999999E-5</v>
      </c>
      <c r="M5832" s="430">
        <v>1.7016020999999998E-5</v>
      </c>
      <c r="N5832" s="430">
        <v>1.5879594999999999E-5</v>
      </c>
      <c r="O5832" s="430">
        <v>2.3189858499999999E-5</v>
      </c>
      <c r="P5832" s="430">
        <v>2.3209124E-5</v>
      </c>
      <c r="Q5832" s="430">
        <v>1.98690905E-5</v>
      </c>
      <c r="R5832" s="430">
        <v>1.6891656500000001E-5</v>
      </c>
      <c r="S5832" s="430">
        <v>2.0688178999999999E-5</v>
      </c>
      <c r="T5832" s="430">
        <v>1.31649615E-5</v>
      </c>
      <c r="U5832" s="430">
        <v>5.3208185060000003E-3</v>
      </c>
      <c r="V5832" s="430">
        <v>1.4764740000000001E-5</v>
      </c>
      <c r="W5832" s="430">
        <v>1.20025125E-5</v>
      </c>
      <c r="X5832" s="430">
        <v>1.0215034500000001E-5</v>
      </c>
      <c r="Y5832" s="430">
        <v>2.6603271294999998E-3</v>
      </c>
      <c r="Z5832" s="430">
        <v>9.4358285E-6</v>
      </c>
      <c r="AA5832" s="430">
        <v>9.3166844999999993E-6</v>
      </c>
      <c r="AB5832" s="430">
        <v>9.1333309999999992E-6</v>
      </c>
      <c r="AC5832" s="430">
        <v>9.30786E-6</v>
      </c>
      <c r="AD5832" s="430">
        <v>9.1677810000000002E-6</v>
      </c>
      <c r="AE5832" s="430">
        <v>1.01749665E-5</v>
      </c>
      <c r="AF5832" s="430">
        <v>9.4232674999999995E-6</v>
      </c>
      <c r="AG5832" s="430">
        <v>1.1842479E-5</v>
      </c>
      <c r="AH5832" s="430">
        <v>1.0075750500000001E-5</v>
      </c>
      <c r="AI5832" s="430">
        <v>1.01377605E-5</v>
      </c>
      <c r="AJ5832" s="430">
        <v>1.0158589499999999E-5</v>
      </c>
      <c r="AK5832" s="430">
        <v>8.9160044999999997E-6</v>
      </c>
      <c r="AL5832" s="430">
        <v>0</v>
      </c>
    </row>
    <row r="5833" spans="1:38" x14ac:dyDescent="0.25">
      <c r="A5833" s="430" t="s">
        <v>4413</v>
      </c>
      <c r="B5833" s="430">
        <v>1</v>
      </c>
      <c r="C5833" s="430" t="s">
        <v>4414</v>
      </c>
      <c r="D5833" s="430" t="s">
        <v>4069</v>
      </c>
      <c r="E5833" s="430">
        <v>105</v>
      </c>
      <c r="F5833" s="430">
        <v>0</v>
      </c>
      <c r="G5833" s="430">
        <v>2.5761974999999999E-2</v>
      </c>
      <c r="H5833" s="430">
        <v>2.1316600000000002E-2</v>
      </c>
      <c r="I5833" s="430">
        <v>5.3E-3</v>
      </c>
      <c r="J5833" s="430">
        <v>2.1932725E-2</v>
      </c>
      <c r="K5833" s="430">
        <v>3.2618849999999998E-2</v>
      </c>
      <c r="L5833" s="430">
        <v>5.2028774999999999E-2</v>
      </c>
      <c r="M5833" s="430">
        <v>3.5563000000000001E-3</v>
      </c>
      <c r="N5833" s="430">
        <v>3.0626049999999999E-3</v>
      </c>
      <c r="O5833" s="430">
        <v>2.65E-3</v>
      </c>
      <c r="P5833" s="430">
        <v>2.2170695000000001E-2</v>
      </c>
      <c r="Q5833" s="430">
        <v>7.3195650000000001E-3</v>
      </c>
      <c r="R5833" s="430">
        <v>1.9449675E-2</v>
      </c>
      <c r="S5833" s="430">
        <v>6.5193445000000003E-2</v>
      </c>
      <c r="T5833" s="430">
        <v>8.2141519999999996E-2</v>
      </c>
      <c r="U5833" s="430">
        <v>0.10628752499999999</v>
      </c>
      <c r="V5833" s="430">
        <v>9.0731759999999995E-2</v>
      </c>
      <c r="W5833" s="430">
        <v>8.3899794999999999E-2</v>
      </c>
      <c r="X5833" s="430">
        <v>5.0732659999999999E-2</v>
      </c>
      <c r="Y5833" s="430">
        <v>0.239901585</v>
      </c>
      <c r="Z5833" s="430">
        <v>2.9647670000000001E-2</v>
      </c>
      <c r="AA5833" s="430">
        <v>0.25336702999999999</v>
      </c>
      <c r="AB5833" s="430">
        <v>5.3692709999999998E-2</v>
      </c>
      <c r="AC5833" s="430">
        <v>3.2106339999999997E-2</v>
      </c>
      <c r="AD5833" s="430">
        <v>0.113626965</v>
      </c>
      <c r="AE5833" s="430">
        <v>5.7127858731E-2</v>
      </c>
      <c r="AF5833" s="430">
        <v>0.1138860782635</v>
      </c>
      <c r="AG5833" s="430">
        <v>0.1149282548405</v>
      </c>
      <c r="AH5833" s="430">
        <v>0.124823788778</v>
      </c>
      <c r="AI5833" s="430">
        <v>4.5799977215499998E-2</v>
      </c>
      <c r="AJ5833" s="430">
        <v>4.2828094541500002E-2</v>
      </c>
      <c r="AK5833" s="430">
        <v>0.133145673242</v>
      </c>
      <c r="AL5833" s="430">
        <v>0</v>
      </c>
    </row>
    <row r="5834" spans="1:38" x14ac:dyDescent="0.25">
      <c r="A5834" s="430" t="s">
        <v>4413</v>
      </c>
      <c r="B5834" s="430">
        <v>1</v>
      </c>
      <c r="C5834" s="430" t="s">
        <v>4414</v>
      </c>
      <c r="D5834" s="430" t="s">
        <v>4071</v>
      </c>
      <c r="E5834" s="430">
        <v>105</v>
      </c>
      <c r="F5834" s="430">
        <v>7.9333267617999997E-2</v>
      </c>
      <c r="G5834" s="430">
        <v>3.8511479888000001E-2</v>
      </c>
      <c r="H5834" s="430">
        <v>7.7455285016000006E-2</v>
      </c>
      <c r="I5834" s="430">
        <v>1.5161613990500001E-2</v>
      </c>
      <c r="J5834" s="430">
        <v>0.13683021654700001</v>
      </c>
      <c r="K5834" s="430">
        <v>2.8546148713499999E-2</v>
      </c>
      <c r="L5834" s="430">
        <v>0.35773661288899999</v>
      </c>
      <c r="M5834" s="430">
        <v>3.8559180524000002E-2</v>
      </c>
      <c r="N5834" s="430">
        <v>5.1938662730499997E-2</v>
      </c>
      <c r="O5834" s="430">
        <v>9.0858013101999993E-2</v>
      </c>
      <c r="P5834" s="430">
        <v>0.1355015433025</v>
      </c>
      <c r="Q5834" s="430">
        <v>0.1546820831895</v>
      </c>
      <c r="R5834" s="430">
        <v>1.8432244016204999</v>
      </c>
      <c r="S5834" s="430">
        <v>0.36278837604699998</v>
      </c>
      <c r="T5834" s="430">
        <v>0.12746295788350001</v>
      </c>
      <c r="U5834" s="430">
        <v>0.13194202546049999</v>
      </c>
      <c r="V5834" s="430">
        <v>0.24419603150249999</v>
      </c>
      <c r="W5834" s="430">
        <v>0.40556363496800002</v>
      </c>
      <c r="X5834" s="430">
        <v>0.18392181391199999</v>
      </c>
      <c r="Y5834" s="430">
        <v>0.20873114931600001</v>
      </c>
      <c r="Z5834" s="430">
        <v>9.6746445045500007E-2</v>
      </c>
      <c r="AA5834" s="430">
        <v>0.1688888867835</v>
      </c>
      <c r="AB5834" s="430">
        <v>0.37999730480400001</v>
      </c>
      <c r="AC5834" s="430">
        <v>0.31387885864800003</v>
      </c>
      <c r="AD5834" s="430">
        <v>0.33390570211100001</v>
      </c>
      <c r="AE5834" s="430">
        <v>0.62813371575249999</v>
      </c>
      <c r="AF5834" s="430">
        <v>0.15972954298600001</v>
      </c>
      <c r="AG5834" s="430">
        <v>1.4106715045460001</v>
      </c>
      <c r="AH5834" s="430">
        <v>0.88373829977899998</v>
      </c>
      <c r="AI5834" s="430">
        <v>0.17476489671949999</v>
      </c>
      <c r="AJ5834" s="430">
        <v>3.1151286241545</v>
      </c>
      <c r="AK5834" s="430">
        <v>1.2817938166289999</v>
      </c>
      <c r="AL5834" s="430">
        <v>0</v>
      </c>
    </row>
    <row r="5835" spans="1:38" x14ac:dyDescent="0.25">
      <c r="A5835" s="430" t="s">
        <v>4413</v>
      </c>
      <c r="B5835" s="430">
        <v>1</v>
      </c>
      <c r="C5835" s="430" t="s">
        <v>4414</v>
      </c>
      <c r="D5835" s="430" t="s">
        <v>4073</v>
      </c>
      <c r="E5835" s="430">
        <v>105</v>
      </c>
      <c r="F5835" s="430">
        <v>1.1695987000000001E-5</v>
      </c>
      <c r="G5835" s="430">
        <v>1.00866685E-5</v>
      </c>
      <c r="H5835" s="430">
        <v>1.6501338000000001E-5</v>
      </c>
      <c r="I5835" s="430">
        <v>9.6694790000000004E-6</v>
      </c>
      <c r="J5835" s="430">
        <v>1.17012075E-5</v>
      </c>
      <c r="K5835" s="430">
        <v>1.4651372999999999E-5</v>
      </c>
      <c r="L5835" s="430">
        <v>5.4968685000000003E-6</v>
      </c>
      <c r="M5835" s="430">
        <v>4.2540185E-6</v>
      </c>
      <c r="N5835" s="430">
        <v>9.4803749999999998E-6</v>
      </c>
      <c r="O5835" s="430">
        <v>6.5587499999999997E-6</v>
      </c>
      <c r="P5835" s="430">
        <v>8.4396669999999996E-6</v>
      </c>
      <c r="Q5835" s="430">
        <v>1.3908365999999999E-5</v>
      </c>
      <c r="R5835" s="430">
        <v>4.5044435000000003E-6</v>
      </c>
      <c r="S5835" s="430">
        <v>9.5945104999999998E-6</v>
      </c>
      <c r="T5835" s="430">
        <v>2.6631649614999998E-3</v>
      </c>
      <c r="U5835" s="430">
        <v>8.4074695000000003E-6</v>
      </c>
      <c r="V5835" s="430">
        <v>2.652394275E-3</v>
      </c>
      <c r="W5835" s="430">
        <v>2.2861815E-6</v>
      </c>
      <c r="X5835" s="430">
        <v>2.6522700165000001E-3</v>
      </c>
      <c r="Y5835" s="430">
        <v>2.6534423764999998E-3</v>
      </c>
      <c r="Z5835" s="430">
        <v>2.2201964999999999E-6</v>
      </c>
      <c r="AA5835" s="430">
        <v>7.0367835E-6</v>
      </c>
      <c r="AB5835" s="430">
        <v>9.1858274999999996E-6</v>
      </c>
      <c r="AC5835" s="430">
        <v>4.7804674999999996E-6</v>
      </c>
      <c r="AD5835" s="430">
        <v>6.9453055000000003E-6</v>
      </c>
      <c r="AE5835" s="430">
        <v>2.6583174225000001E-3</v>
      </c>
      <c r="AF5835" s="430">
        <v>5.3115386829999996E-3</v>
      </c>
      <c r="AG5835" s="430">
        <v>7.7002639999999996E-6</v>
      </c>
      <c r="AH5835" s="430">
        <v>6.5179930000000001E-6</v>
      </c>
      <c r="AI5835" s="430">
        <v>3.0890785000000001E-6</v>
      </c>
      <c r="AJ5835" s="430">
        <v>7.9611865509999994E-3</v>
      </c>
      <c r="AK5835" s="430">
        <v>9.8182234999999996E-6</v>
      </c>
      <c r="AL5835" s="430">
        <v>0</v>
      </c>
    </row>
    <row r="5836" spans="1:38" x14ac:dyDescent="0.25">
      <c r="A5836" s="430" t="s">
        <v>4413</v>
      </c>
      <c r="B5836" s="430">
        <v>1</v>
      </c>
      <c r="C5836" s="430" t="s">
        <v>4414</v>
      </c>
      <c r="D5836" s="430" t="s">
        <v>4228</v>
      </c>
      <c r="E5836" s="430">
        <v>105</v>
      </c>
      <c r="F5836" s="430">
        <v>0</v>
      </c>
      <c r="G5836" s="430">
        <v>0</v>
      </c>
      <c r="H5836" s="430">
        <v>0</v>
      </c>
      <c r="I5836" s="430">
        <v>0</v>
      </c>
      <c r="J5836" s="430">
        <v>0</v>
      </c>
      <c r="K5836" s="430">
        <v>0</v>
      </c>
      <c r="L5836" s="430">
        <v>0</v>
      </c>
      <c r="M5836" s="430">
        <v>0</v>
      </c>
      <c r="N5836" s="430">
        <v>0</v>
      </c>
      <c r="O5836" s="430">
        <v>0</v>
      </c>
      <c r="P5836" s="430">
        <v>0</v>
      </c>
      <c r="Q5836" s="430">
        <v>0</v>
      </c>
      <c r="R5836" s="430">
        <v>0</v>
      </c>
      <c r="S5836" s="430">
        <v>0</v>
      </c>
      <c r="T5836" s="430">
        <v>0</v>
      </c>
      <c r="U5836" s="430">
        <v>0</v>
      </c>
      <c r="V5836" s="430">
        <v>0</v>
      </c>
      <c r="W5836" s="430">
        <v>0</v>
      </c>
      <c r="X5836" s="430">
        <v>0</v>
      </c>
      <c r="Y5836" s="430">
        <v>0</v>
      </c>
      <c r="Z5836" s="430">
        <v>0</v>
      </c>
      <c r="AA5836" s="430">
        <v>0</v>
      </c>
      <c r="AB5836" s="430">
        <v>0</v>
      </c>
      <c r="AC5836" s="430">
        <v>0</v>
      </c>
      <c r="AD5836" s="430">
        <v>0</v>
      </c>
      <c r="AE5836" s="430">
        <v>0</v>
      </c>
      <c r="AF5836" s="430">
        <v>0</v>
      </c>
      <c r="AG5836" s="430">
        <v>0</v>
      </c>
      <c r="AH5836" s="430">
        <v>0</v>
      </c>
      <c r="AI5836" s="430">
        <v>0</v>
      </c>
      <c r="AJ5836" s="430">
        <v>0</v>
      </c>
      <c r="AK5836" s="430">
        <v>0</v>
      </c>
      <c r="AL5836" s="430">
        <v>0</v>
      </c>
    </row>
    <row r="5837" spans="1:38" x14ac:dyDescent="0.25">
      <c r="A5837" s="430" t="s">
        <v>4413</v>
      </c>
      <c r="B5837" s="430">
        <v>1</v>
      </c>
      <c r="C5837" s="430" t="s">
        <v>4414</v>
      </c>
      <c r="D5837" s="430" t="s">
        <v>4075</v>
      </c>
      <c r="E5837" s="430">
        <v>105</v>
      </c>
      <c r="F5837" s="430">
        <v>0</v>
      </c>
      <c r="G5837" s="430">
        <v>0</v>
      </c>
      <c r="H5837" s="430">
        <v>0</v>
      </c>
      <c r="I5837" s="430">
        <v>0</v>
      </c>
      <c r="J5837" s="430">
        <v>0</v>
      </c>
      <c r="K5837" s="430">
        <v>0</v>
      </c>
      <c r="L5837" s="430">
        <v>0</v>
      </c>
      <c r="M5837" s="430">
        <v>0</v>
      </c>
      <c r="N5837" s="430">
        <v>0</v>
      </c>
      <c r="O5837" s="430">
        <v>0</v>
      </c>
      <c r="P5837" s="430">
        <v>0</v>
      </c>
      <c r="Q5837" s="430">
        <v>0</v>
      </c>
      <c r="R5837" s="430">
        <v>0</v>
      </c>
      <c r="S5837" s="430">
        <v>0</v>
      </c>
      <c r="T5837" s="430">
        <v>0</v>
      </c>
      <c r="U5837" s="430">
        <v>0</v>
      </c>
      <c r="V5837" s="430">
        <v>0</v>
      </c>
      <c r="W5837" s="430">
        <v>0</v>
      </c>
      <c r="X5837" s="430">
        <v>0</v>
      </c>
      <c r="Y5837" s="430">
        <v>0</v>
      </c>
      <c r="Z5837" s="430">
        <v>0</v>
      </c>
      <c r="AA5837" s="430">
        <v>0</v>
      </c>
      <c r="AB5837" s="430">
        <v>0</v>
      </c>
      <c r="AC5837" s="430">
        <v>0</v>
      </c>
      <c r="AD5837" s="430">
        <v>0</v>
      </c>
      <c r="AE5837" s="430">
        <v>0</v>
      </c>
      <c r="AF5837" s="430">
        <v>0</v>
      </c>
      <c r="AG5837" s="430">
        <v>0</v>
      </c>
      <c r="AH5837" s="430">
        <v>0</v>
      </c>
      <c r="AI5837" s="430">
        <v>0</v>
      </c>
      <c r="AJ5837" s="430">
        <v>0</v>
      </c>
      <c r="AK5837" s="430">
        <v>0</v>
      </c>
      <c r="AL5837" s="430">
        <v>0</v>
      </c>
    </row>
    <row r="5838" spans="1:38" x14ac:dyDescent="0.25">
      <c r="A5838" s="430" t="s">
        <v>4413</v>
      </c>
      <c r="B5838" s="430">
        <v>1</v>
      </c>
      <c r="C5838" s="430" t="s">
        <v>4414</v>
      </c>
      <c r="D5838" s="430" t="s">
        <v>4077</v>
      </c>
      <c r="E5838" s="430">
        <v>105</v>
      </c>
      <c r="F5838" s="430">
        <v>9.9647072585000007E-3</v>
      </c>
      <c r="G5838" s="430">
        <v>9.7109566409999994E-3</v>
      </c>
      <c r="H5838" s="430">
        <v>1.2780061561E-2</v>
      </c>
      <c r="I5838" s="430">
        <v>1.7219399251500001E-2</v>
      </c>
      <c r="J5838" s="430">
        <v>2.24980530775E-2</v>
      </c>
      <c r="K5838" s="430">
        <v>2.4278606548000001E-2</v>
      </c>
      <c r="L5838" s="430">
        <v>3.3339288964E-2</v>
      </c>
      <c r="M5838" s="430">
        <v>3.8421376442999998E-2</v>
      </c>
      <c r="N5838" s="430">
        <v>3.8961004052000002E-2</v>
      </c>
      <c r="O5838" s="430">
        <v>5.2055411793000002E-2</v>
      </c>
      <c r="P5838" s="430">
        <v>4.4987269120500002E-2</v>
      </c>
      <c r="Q5838" s="430">
        <v>4.66564411565E-2</v>
      </c>
      <c r="R5838" s="430">
        <v>5.5491802287500003E-2</v>
      </c>
      <c r="S5838" s="430">
        <v>4.9864482847E-2</v>
      </c>
      <c r="T5838" s="430">
        <v>6.7950452529999997E-2</v>
      </c>
      <c r="U5838" s="430">
        <v>5.6983579798999998E-2</v>
      </c>
      <c r="V5838" s="430">
        <v>4.9072639871499998E-2</v>
      </c>
      <c r="W5838" s="430">
        <v>5.3856937177999997E-2</v>
      </c>
      <c r="X5838" s="430">
        <v>7.5191743631999999E-2</v>
      </c>
      <c r="Y5838" s="430">
        <v>8.2733298708000003E-2</v>
      </c>
      <c r="Z5838" s="430">
        <v>7.7347356849500004E-2</v>
      </c>
      <c r="AA5838" s="430">
        <v>4.7633338216500003E-2</v>
      </c>
      <c r="AB5838" s="430">
        <v>3.9465459747999997E-2</v>
      </c>
      <c r="AC5838" s="430">
        <v>6.1269886402500001E-2</v>
      </c>
      <c r="AD5838" s="430">
        <v>5.7549286429E-2</v>
      </c>
      <c r="AE5838" s="430">
        <v>4.67188883005E-2</v>
      </c>
      <c r="AF5838" s="430">
        <v>6.2429266013499997E-2</v>
      </c>
      <c r="AG5838" s="430">
        <v>5.6909915946999998E-2</v>
      </c>
      <c r="AH5838" s="430">
        <v>5.1418710814999997E-2</v>
      </c>
      <c r="AI5838" s="430">
        <v>4.3324115208000002E-2</v>
      </c>
      <c r="AJ5838" s="430">
        <v>4.2503392797499998E-2</v>
      </c>
      <c r="AK5838" s="430">
        <v>5.2744809610999997E-2</v>
      </c>
      <c r="AL5838" s="430">
        <v>0</v>
      </c>
    </row>
    <row r="5839" spans="1:38" x14ac:dyDescent="0.25">
      <c r="A5839" s="430" t="s">
        <v>4413</v>
      </c>
      <c r="B5839" s="430">
        <v>1</v>
      </c>
      <c r="C5839" s="430" t="s">
        <v>4414</v>
      </c>
      <c r="D5839" s="430" t="s">
        <v>4079</v>
      </c>
      <c r="E5839" s="430">
        <v>105</v>
      </c>
      <c r="F5839" s="430">
        <v>8.8088650000000008E-3</v>
      </c>
      <c r="G5839" s="430">
        <v>8.5997799999999996E-3</v>
      </c>
      <c r="H5839" s="430">
        <v>1.844135E-3</v>
      </c>
      <c r="I5839" s="430">
        <v>0</v>
      </c>
      <c r="J5839" s="430">
        <v>2.63145E-4</v>
      </c>
      <c r="K5839" s="430">
        <v>2.6211149999999998E-3</v>
      </c>
      <c r="L5839" s="430">
        <v>3.6994000000000003E-4</v>
      </c>
      <c r="M5839" s="430">
        <v>0</v>
      </c>
      <c r="N5839" s="430">
        <v>0</v>
      </c>
      <c r="O5839" s="430">
        <v>5.0246650000000002E-3</v>
      </c>
      <c r="P5839" s="430">
        <v>0.12463427000000001</v>
      </c>
      <c r="Q5839" s="430">
        <v>1.3221115E-2</v>
      </c>
      <c r="R5839" s="430">
        <v>4.0976949999999998E-2</v>
      </c>
      <c r="S5839" s="430">
        <v>1.8398154999999999E-2</v>
      </c>
      <c r="T5839" s="430">
        <v>2.04156E-3</v>
      </c>
      <c r="U5839" s="430">
        <v>7.5352750000000001E-3</v>
      </c>
      <c r="V5839" s="430">
        <v>1.8839379999999999E-2</v>
      </c>
      <c r="W5839" s="430">
        <v>2.0916714999999999E-2</v>
      </c>
      <c r="X5839" s="430">
        <v>2.65E-3</v>
      </c>
      <c r="Y5839" s="430">
        <v>8.2945E-5</v>
      </c>
      <c r="Z5839" s="430">
        <v>2.65E-3</v>
      </c>
      <c r="AA5839" s="430">
        <v>6.5704099999999996E-3</v>
      </c>
      <c r="AB5839" s="430">
        <v>4.0215340000000002E-2</v>
      </c>
      <c r="AC5839" s="430">
        <v>8.1063499999999998E-4</v>
      </c>
      <c r="AD5839" s="430">
        <v>5.3E-3</v>
      </c>
      <c r="AE5839" s="430">
        <v>1.1160824694E-2</v>
      </c>
      <c r="AF5839" s="430">
        <v>1.0875957219999999E-2</v>
      </c>
      <c r="AG5839" s="430">
        <v>1.9018515256500002E-2</v>
      </c>
      <c r="AH5839" s="430">
        <v>2.9883543850000001E-3</v>
      </c>
      <c r="AI5839" s="430">
        <v>3.0763374590000001E-3</v>
      </c>
      <c r="AJ5839" s="430">
        <v>3.0168647279999999E-3</v>
      </c>
      <c r="AK5839" s="430">
        <v>3.0570657050000001E-3</v>
      </c>
      <c r="AL5839" s="430">
        <v>0</v>
      </c>
    </row>
    <row r="5840" spans="1:38" x14ac:dyDescent="0.25">
      <c r="A5840" s="430" t="s">
        <v>4413</v>
      </c>
      <c r="B5840" s="430">
        <v>1</v>
      </c>
      <c r="C5840" s="430" t="s">
        <v>4414</v>
      </c>
      <c r="D5840" s="430" t="s">
        <v>4081</v>
      </c>
      <c r="E5840" s="430">
        <v>105</v>
      </c>
      <c r="F5840" s="430">
        <v>3.7610859050000002E-4</v>
      </c>
      <c r="G5840" s="430">
        <v>3.0399044639999998E-3</v>
      </c>
      <c r="H5840" s="430">
        <v>5.9843134749999998E-4</v>
      </c>
      <c r="I5840" s="430">
        <v>9.1605870449999998E-4</v>
      </c>
      <c r="J5840" s="430">
        <v>3.6191413845000002E-3</v>
      </c>
      <c r="K5840" s="430">
        <v>1.5217891855000001E-3</v>
      </c>
      <c r="L5840" s="430">
        <v>2.2734283485000002E-3</v>
      </c>
      <c r="M5840" s="430">
        <v>2.5751257339999998E-3</v>
      </c>
      <c r="N5840" s="430">
        <v>5.6063021314999998E-3</v>
      </c>
      <c r="O5840" s="430">
        <v>9.8936435865000002E-3</v>
      </c>
      <c r="P5840" s="430">
        <v>7.5405146992500005E-2</v>
      </c>
      <c r="Q5840" s="430">
        <v>5.9676635408999999E-2</v>
      </c>
      <c r="R5840" s="430">
        <v>6.9479756929999997E-3</v>
      </c>
      <c r="S5840" s="430">
        <v>1.50789160235E-2</v>
      </c>
      <c r="T5840" s="430">
        <v>8.6770055580000002E-3</v>
      </c>
      <c r="U5840" s="430">
        <v>2.5000983351000001E-2</v>
      </c>
      <c r="V5840" s="430">
        <v>1.4509951828E-2</v>
      </c>
      <c r="W5840" s="430">
        <v>2.7842766925000002E-2</v>
      </c>
      <c r="X5840" s="430">
        <v>1.203730223E-2</v>
      </c>
      <c r="Y5840" s="430">
        <v>1.7422582410000002E-2</v>
      </c>
      <c r="Z5840" s="430">
        <v>2.2818291002500001E-2</v>
      </c>
      <c r="AA5840" s="430">
        <v>6.8881984239999999E-3</v>
      </c>
      <c r="AB5840" s="430">
        <v>9.8164134969999997E-3</v>
      </c>
      <c r="AC5840" s="430">
        <v>1.7752901094E-2</v>
      </c>
      <c r="AD5840" s="430">
        <v>1.8037413679999999E-2</v>
      </c>
      <c r="AE5840" s="430">
        <v>1.2696428833E-2</v>
      </c>
      <c r="AF5840" s="430">
        <v>6.3120471422999994E-2</v>
      </c>
      <c r="AG5840" s="430">
        <v>7.7011319279999997E-3</v>
      </c>
      <c r="AH5840" s="430">
        <v>1.0272549490500001E-2</v>
      </c>
      <c r="AI5840" s="430">
        <v>1.30061298015E-2</v>
      </c>
      <c r="AJ5840" s="430">
        <v>7.7758429540000003E-3</v>
      </c>
      <c r="AK5840" s="430">
        <v>1.0502688608000001E-2</v>
      </c>
      <c r="AL5840" s="430">
        <v>0</v>
      </c>
    </row>
    <row r="5841" spans="1:38" x14ac:dyDescent="0.25">
      <c r="A5841" s="430" t="s">
        <v>4413</v>
      </c>
      <c r="B5841" s="430">
        <v>1</v>
      </c>
      <c r="C5841" s="430" t="s">
        <v>4414</v>
      </c>
      <c r="D5841" s="430" t="s">
        <v>4083</v>
      </c>
      <c r="E5841" s="430">
        <v>105</v>
      </c>
      <c r="F5841" s="430">
        <v>1.1157537157E-2</v>
      </c>
      <c r="G5841" s="430">
        <v>7.6270405515E-3</v>
      </c>
      <c r="H5841" s="430">
        <v>7.676186047E-3</v>
      </c>
      <c r="I5841" s="430">
        <v>2.5327466795999998E-2</v>
      </c>
      <c r="J5841" s="430">
        <v>3.3323348736999998E-2</v>
      </c>
      <c r="K5841" s="430">
        <v>2.1157719064500001E-2</v>
      </c>
      <c r="L5841" s="430">
        <v>5.36149043305E-2</v>
      </c>
      <c r="M5841" s="430">
        <v>2.9388559995999999E-2</v>
      </c>
      <c r="N5841" s="430">
        <v>4.1418955902000003E-2</v>
      </c>
      <c r="O5841" s="430">
        <v>4.9112120048499998E-2</v>
      </c>
      <c r="P5841" s="430">
        <v>5.5068447244500003E-2</v>
      </c>
      <c r="Q5841" s="430">
        <v>4.4115273078999998E-2</v>
      </c>
      <c r="R5841" s="430">
        <v>4.1440414462499998E-2</v>
      </c>
      <c r="S5841" s="430">
        <v>4.5462218577000002E-2</v>
      </c>
      <c r="T5841" s="430">
        <v>4.1534218605999998E-2</v>
      </c>
      <c r="U5841" s="430">
        <v>4.9885142273500001E-2</v>
      </c>
      <c r="V5841" s="430">
        <v>0.13060409298350001</v>
      </c>
      <c r="W5841" s="430">
        <v>4.0095732435499999E-2</v>
      </c>
      <c r="X5841" s="430">
        <v>0.1129902265245</v>
      </c>
      <c r="Y5841" s="430">
        <v>7.7952500965000004E-2</v>
      </c>
      <c r="Z5841" s="430">
        <v>6.9771275453499995E-2</v>
      </c>
      <c r="AA5841" s="430">
        <v>0.38051135591149998</v>
      </c>
      <c r="AB5841" s="430">
        <v>4.4315081223999998E-2</v>
      </c>
      <c r="AC5841" s="430">
        <v>5.2234764163999997E-2</v>
      </c>
      <c r="AD5841" s="430">
        <v>6.2235075709500001E-2</v>
      </c>
      <c r="AE5841" s="430">
        <v>4.6986349355500001E-2</v>
      </c>
      <c r="AF5841" s="430">
        <v>5.7381897933500001E-2</v>
      </c>
      <c r="AG5841" s="430">
        <v>7.3594251101500002E-2</v>
      </c>
      <c r="AH5841" s="430">
        <v>6.0305661589500001E-2</v>
      </c>
      <c r="AI5841" s="430">
        <v>5.5260979867499997E-2</v>
      </c>
      <c r="AJ5841" s="430">
        <v>4.9982654800500001E-2</v>
      </c>
      <c r="AK5841" s="430">
        <v>5.0158115779E-2</v>
      </c>
      <c r="AL5841" s="430">
        <v>0</v>
      </c>
    </row>
    <row r="5842" spans="1:38" x14ac:dyDescent="0.25">
      <c r="A5842" s="430" t="s">
        <v>4413</v>
      </c>
      <c r="B5842" s="430">
        <v>1</v>
      </c>
      <c r="C5842" s="430" t="s">
        <v>4414</v>
      </c>
      <c r="D5842" s="430" t="s">
        <v>4229</v>
      </c>
      <c r="E5842" s="430">
        <v>105</v>
      </c>
      <c r="F5842" s="430">
        <v>0</v>
      </c>
      <c r="G5842" s="430">
        <v>0</v>
      </c>
      <c r="H5842" s="430">
        <v>0</v>
      </c>
      <c r="I5842" s="430">
        <v>0</v>
      </c>
      <c r="J5842" s="430">
        <v>0</v>
      </c>
      <c r="K5842" s="430">
        <v>0</v>
      </c>
      <c r="L5842" s="430">
        <v>0</v>
      </c>
      <c r="M5842" s="430">
        <v>0</v>
      </c>
      <c r="N5842" s="430">
        <v>0</v>
      </c>
      <c r="O5842" s="430">
        <v>0</v>
      </c>
      <c r="P5842" s="430">
        <v>0</v>
      </c>
      <c r="Q5842" s="430">
        <v>0</v>
      </c>
      <c r="R5842" s="430">
        <v>0</v>
      </c>
      <c r="S5842" s="430">
        <v>0</v>
      </c>
      <c r="T5842" s="430">
        <v>0</v>
      </c>
      <c r="U5842" s="430">
        <v>0</v>
      </c>
      <c r="V5842" s="430">
        <v>0</v>
      </c>
      <c r="W5842" s="430">
        <v>0</v>
      </c>
      <c r="X5842" s="430">
        <v>0</v>
      </c>
      <c r="Y5842" s="430">
        <v>0</v>
      </c>
      <c r="Z5842" s="430">
        <v>0</v>
      </c>
      <c r="AA5842" s="430">
        <v>0</v>
      </c>
      <c r="AB5842" s="430">
        <v>0</v>
      </c>
      <c r="AC5842" s="430">
        <v>0</v>
      </c>
      <c r="AD5842" s="430">
        <v>0</v>
      </c>
      <c r="AE5842" s="430">
        <v>0</v>
      </c>
      <c r="AF5842" s="430">
        <v>0</v>
      </c>
      <c r="AG5842" s="430">
        <v>0</v>
      </c>
      <c r="AH5842" s="430">
        <v>0</v>
      </c>
      <c r="AI5842" s="430">
        <v>0</v>
      </c>
      <c r="AJ5842" s="430">
        <v>0</v>
      </c>
      <c r="AK5842" s="430">
        <v>0</v>
      </c>
      <c r="AL5842" s="430">
        <v>0</v>
      </c>
    </row>
    <row r="5843" spans="1:38" x14ac:dyDescent="0.25">
      <c r="A5843" s="430" t="s">
        <v>4413</v>
      </c>
      <c r="B5843" s="430">
        <v>1</v>
      </c>
      <c r="C5843" s="430" t="s">
        <v>4414</v>
      </c>
      <c r="D5843" s="430" t="s">
        <v>4412</v>
      </c>
      <c r="E5843" s="430">
        <v>105</v>
      </c>
      <c r="F5843" s="430">
        <v>0</v>
      </c>
      <c r="G5843" s="430">
        <v>0</v>
      </c>
      <c r="H5843" s="430">
        <v>0</v>
      </c>
      <c r="I5843" s="430">
        <v>0</v>
      </c>
      <c r="J5843" s="430">
        <v>0</v>
      </c>
      <c r="K5843" s="430">
        <v>0</v>
      </c>
      <c r="L5843" s="430">
        <v>0</v>
      </c>
      <c r="M5843" s="430">
        <v>0</v>
      </c>
      <c r="N5843" s="430">
        <v>0</v>
      </c>
      <c r="O5843" s="430">
        <v>0</v>
      </c>
      <c r="P5843" s="430">
        <v>0</v>
      </c>
      <c r="Q5843" s="430">
        <v>0</v>
      </c>
      <c r="R5843" s="430">
        <v>0</v>
      </c>
      <c r="S5843" s="430">
        <v>0</v>
      </c>
      <c r="T5843" s="430">
        <v>0</v>
      </c>
      <c r="U5843" s="430">
        <v>0</v>
      </c>
      <c r="V5843" s="430">
        <v>0</v>
      </c>
      <c r="W5843" s="430">
        <v>0</v>
      </c>
      <c r="X5843" s="430">
        <v>0</v>
      </c>
      <c r="Y5843" s="430">
        <v>0</v>
      </c>
      <c r="Z5843" s="430">
        <v>0</v>
      </c>
      <c r="AA5843" s="430">
        <v>0</v>
      </c>
      <c r="AB5843" s="430">
        <v>0</v>
      </c>
      <c r="AC5843" s="430">
        <v>0</v>
      </c>
      <c r="AD5843" s="430">
        <v>0</v>
      </c>
      <c r="AE5843" s="430">
        <v>0</v>
      </c>
      <c r="AF5843" s="430">
        <v>0</v>
      </c>
      <c r="AG5843" s="430">
        <v>0</v>
      </c>
      <c r="AH5843" s="430">
        <v>0</v>
      </c>
      <c r="AI5843" s="430">
        <v>0</v>
      </c>
      <c r="AJ5843" s="430">
        <v>0</v>
      </c>
      <c r="AK5843" s="430">
        <v>0</v>
      </c>
      <c r="AL5843" s="430">
        <v>0</v>
      </c>
    </row>
    <row r="5844" spans="1:38" x14ac:dyDescent="0.25">
      <c r="A5844" s="430" t="s">
        <v>4413</v>
      </c>
      <c r="B5844" s="430">
        <v>1</v>
      </c>
      <c r="C5844" s="430" t="s">
        <v>4414</v>
      </c>
      <c r="D5844" s="430" t="s">
        <v>4085</v>
      </c>
      <c r="E5844" s="430">
        <v>105</v>
      </c>
      <c r="F5844" s="430">
        <v>5.4401850000000002E-3</v>
      </c>
      <c r="G5844" s="430">
        <v>7.9871E-4</v>
      </c>
      <c r="H5844" s="430">
        <v>5.8395399999999998E-3</v>
      </c>
      <c r="I5844" s="430">
        <v>2.659275E-3</v>
      </c>
      <c r="J5844" s="430">
        <v>2.9504039999999999E-2</v>
      </c>
      <c r="K5844" s="430">
        <v>1.4525710000000001E-2</v>
      </c>
      <c r="L5844" s="430">
        <v>6.3915084999999996E-2</v>
      </c>
      <c r="M5844" s="430">
        <v>2.229445E-3</v>
      </c>
      <c r="N5844" s="430">
        <v>9.3703999999999992E-3</v>
      </c>
      <c r="O5844" s="430">
        <v>3.6433525000000001E-2</v>
      </c>
      <c r="P5844" s="430">
        <v>3.9946895000000003E-2</v>
      </c>
      <c r="Q5844" s="430">
        <v>2.7406034999999999E-2</v>
      </c>
      <c r="R5844" s="430">
        <v>0.155013605</v>
      </c>
      <c r="S5844" s="430">
        <v>2.0688020000000001E-2</v>
      </c>
      <c r="T5844" s="430">
        <v>1.7563140000000001E-2</v>
      </c>
      <c r="U5844" s="430">
        <v>4.189756E-2</v>
      </c>
      <c r="V5844" s="430">
        <v>5.0435065000000001E-2</v>
      </c>
      <c r="W5844" s="430">
        <v>8.8653099999999999E-2</v>
      </c>
      <c r="X5844" s="430">
        <v>8.1429199999999997E-3</v>
      </c>
      <c r="Y5844" s="430">
        <v>3.109775E-2</v>
      </c>
      <c r="Z5844" s="430">
        <v>1.7862059999999999E-2</v>
      </c>
      <c r="AA5844" s="430">
        <v>4.8826249999999998E-3</v>
      </c>
      <c r="AB5844" s="430">
        <v>0.10389298499999999</v>
      </c>
      <c r="AC5844" s="430">
        <v>1.5919875E-2</v>
      </c>
      <c r="AD5844" s="430">
        <v>5.1304000000000002E-3</v>
      </c>
      <c r="AE5844" s="430">
        <v>1.49361778545E-2</v>
      </c>
      <c r="AF5844" s="430">
        <v>4.2996136262000002E-2</v>
      </c>
      <c r="AG5844" s="430">
        <v>9.6732956996E-2</v>
      </c>
      <c r="AH5844" s="430">
        <v>0.21813489821449999</v>
      </c>
      <c r="AI5844" s="430">
        <v>5.4171564311000002E-2</v>
      </c>
      <c r="AJ5844" s="430">
        <v>0.167893992646</v>
      </c>
      <c r="AK5844" s="430">
        <v>7.7947821197500003E-2</v>
      </c>
      <c r="AL5844" s="430">
        <v>0</v>
      </c>
    </row>
    <row r="5845" spans="1:38" x14ac:dyDescent="0.25">
      <c r="A5845" s="430" t="s">
        <v>4413</v>
      </c>
      <c r="B5845" s="430">
        <v>1</v>
      </c>
      <c r="C5845" s="430" t="s">
        <v>4414</v>
      </c>
      <c r="D5845" s="430" t="s">
        <v>4087</v>
      </c>
      <c r="E5845" s="430">
        <v>105</v>
      </c>
      <c r="F5845" s="430">
        <v>4.3607602614999996E-3</v>
      </c>
      <c r="G5845" s="430">
        <v>6.9571036445000003E-3</v>
      </c>
      <c r="H5845" s="430">
        <v>5.5028486755E-3</v>
      </c>
      <c r="I5845" s="430">
        <v>7.2551171059999997E-3</v>
      </c>
      <c r="J5845" s="430">
        <v>7.3271868239999996E-3</v>
      </c>
      <c r="K5845" s="430">
        <v>1.8140078231000001E-2</v>
      </c>
      <c r="L5845" s="430">
        <v>1.3920601845E-2</v>
      </c>
      <c r="M5845" s="430">
        <v>1.5069550261E-2</v>
      </c>
      <c r="N5845" s="430">
        <v>2.1858127870999999E-2</v>
      </c>
      <c r="O5845" s="430">
        <v>3.5433137147500002E-2</v>
      </c>
      <c r="P5845" s="430">
        <v>6.2008532297500002E-2</v>
      </c>
      <c r="Q5845" s="430">
        <v>2.7040191370000001E-2</v>
      </c>
      <c r="R5845" s="430">
        <v>3.436701684E-2</v>
      </c>
      <c r="S5845" s="430">
        <v>3.3211413452499998E-2</v>
      </c>
      <c r="T5845" s="430">
        <v>3.3523258191499997E-2</v>
      </c>
      <c r="U5845" s="430">
        <v>2.5609349363000002E-2</v>
      </c>
      <c r="V5845" s="430">
        <v>3.3645255287500002E-2</v>
      </c>
      <c r="W5845" s="430">
        <v>2.34534874695E-2</v>
      </c>
      <c r="X5845" s="430">
        <v>4.4492665409000001E-2</v>
      </c>
      <c r="Y5845" s="430">
        <v>2.05806072585E-2</v>
      </c>
      <c r="Z5845" s="430">
        <v>2.8817310201999999E-2</v>
      </c>
      <c r="AA5845" s="430">
        <v>2.8671179344E-2</v>
      </c>
      <c r="AB5845" s="430">
        <v>5.5392365781E-2</v>
      </c>
      <c r="AC5845" s="430">
        <v>2.6551256830000002E-2</v>
      </c>
      <c r="AD5845" s="430">
        <v>3.9437843912499999E-2</v>
      </c>
      <c r="AE5845" s="430">
        <v>2.8928048110499999E-2</v>
      </c>
      <c r="AF5845" s="430">
        <v>4.22391029975E-2</v>
      </c>
      <c r="AG5845" s="430">
        <v>2.6388582710999999E-2</v>
      </c>
      <c r="AH5845" s="430">
        <v>2.9095028850499999E-2</v>
      </c>
      <c r="AI5845" s="430">
        <v>2.8778394951999998E-2</v>
      </c>
      <c r="AJ5845" s="430">
        <v>2.3921947526499999E-2</v>
      </c>
      <c r="AK5845" s="430">
        <v>3.1809209704000002E-2</v>
      </c>
      <c r="AL5845" s="430">
        <v>0</v>
      </c>
    </row>
    <row r="5846" spans="1:38" x14ac:dyDescent="0.25">
      <c r="A5846" s="430" t="s">
        <v>4413</v>
      </c>
      <c r="B5846" s="430">
        <v>1</v>
      </c>
      <c r="C5846" s="430" t="s">
        <v>4414</v>
      </c>
      <c r="D5846" s="430" t="s">
        <v>4230</v>
      </c>
      <c r="E5846" s="430">
        <v>105</v>
      </c>
      <c r="F5846" s="430">
        <v>0</v>
      </c>
      <c r="G5846" s="430">
        <v>0</v>
      </c>
      <c r="H5846" s="430">
        <v>0</v>
      </c>
      <c r="I5846" s="430">
        <v>0</v>
      </c>
      <c r="J5846" s="430">
        <v>0</v>
      </c>
      <c r="K5846" s="430">
        <v>0</v>
      </c>
      <c r="L5846" s="430">
        <v>0</v>
      </c>
      <c r="M5846" s="430">
        <v>0</v>
      </c>
      <c r="N5846" s="430">
        <v>0</v>
      </c>
      <c r="O5846" s="430">
        <v>0</v>
      </c>
      <c r="P5846" s="430">
        <v>0</v>
      </c>
      <c r="Q5846" s="430">
        <v>0</v>
      </c>
      <c r="R5846" s="430">
        <v>0</v>
      </c>
      <c r="S5846" s="430">
        <v>0</v>
      </c>
      <c r="T5846" s="430">
        <v>0</v>
      </c>
      <c r="U5846" s="430">
        <v>0</v>
      </c>
      <c r="V5846" s="430">
        <v>0</v>
      </c>
      <c r="W5846" s="430">
        <v>0</v>
      </c>
      <c r="X5846" s="430">
        <v>0</v>
      </c>
      <c r="Y5846" s="430">
        <v>0</v>
      </c>
      <c r="Z5846" s="430">
        <v>0</v>
      </c>
      <c r="AA5846" s="430">
        <v>0</v>
      </c>
      <c r="AB5846" s="430">
        <v>0</v>
      </c>
      <c r="AC5846" s="430">
        <v>0</v>
      </c>
      <c r="AD5846" s="430">
        <v>0</v>
      </c>
      <c r="AE5846" s="430">
        <v>0</v>
      </c>
      <c r="AF5846" s="430">
        <v>0</v>
      </c>
      <c r="AG5846" s="430">
        <v>0</v>
      </c>
      <c r="AH5846" s="430">
        <v>0</v>
      </c>
      <c r="AI5846" s="430">
        <v>0</v>
      </c>
      <c r="AJ5846" s="430">
        <v>0</v>
      </c>
      <c r="AK5846" s="430">
        <v>0</v>
      </c>
      <c r="AL5846" s="430">
        <v>0</v>
      </c>
    </row>
    <row r="5847" spans="1:38" x14ac:dyDescent="0.25">
      <c r="A5847" s="430" t="s">
        <v>4413</v>
      </c>
      <c r="B5847" s="430">
        <v>1</v>
      </c>
      <c r="C5847" s="430" t="s">
        <v>4414</v>
      </c>
      <c r="D5847" s="430" t="s">
        <v>4089</v>
      </c>
      <c r="E5847" s="430">
        <v>105</v>
      </c>
      <c r="F5847" s="430">
        <v>0</v>
      </c>
      <c r="G5847" s="430">
        <v>0</v>
      </c>
      <c r="H5847" s="430">
        <v>0</v>
      </c>
      <c r="I5847" s="430">
        <v>0</v>
      </c>
      <c r="J5847" s="430">
        <v>0</v>
      </c>
      <c r="K5847" s="430">
        <v>0</v>
      </c>
      <c r="L5847" s="430">
        <v>0</v>
      </c>
      <c r="M5847" s="430">
        <v>0</v>
      </c>
      <c r="N5847" s="430">
        <v>0</v>
      </c>
      <c r="O5847" s="430">
        <v>0</v>
      </c>
      <c r="P5847" s="430">
        <v>0</v>
      </c>
      <c r="Q5847" s="430">
        <v>0</v>
      </c>
      <c r="R5847" s="430">
        <v>0</v>
      </c>
      <c r="S5847" s="430">
        <v>0</v>
      </c>
      <c r="T5847" s="430">
        <v>0</v>
      </c>
      <c r="U5847" s="430">
        <v>0</v>
      </c>
      <c r="V5847" s="430">
        <v>0</v>
      </c>
      <c r="W5847" s="430">
        <v>0</v>
      </c>
      <c r="X5847" s="430">
        <v>0</v>
      </c>
      <c r="Y5847" s="430">
        <v>0</v>
      </c>
      <c r="Z5847" s="430">
        <v>0</v>
      </c>
      <c r="AA5847" s="430">
        <v>0</v>
      </c>
      <c r="AB5847" s="430">
        <v>0</v>
      </c>
      <c r="AC5847" s="430">
        <v>0</v>
      </c>
      <c r="AD5847" s="430">
        <v>0</v>
      </c>
      <c r="AE5847" s="430">
        <v>0</v>
      </c>
      <c r="AF5847" s="430">
        <v>0</v>
      </c>
      <c r="AG5847" s="430">
        <v>0</v>
      </c>
      <c r="AH5847" s="430">
        <v>0</v>
      </c>
      <c r="AI5847" s="430">
        <v>0</v>
      </c>
      <c r="AJ5847" s="430">
        <v>0</v>
      </c>
      <c r="AK5847" s="430">
        <v>0</v>
      </c>
      <c r="AL5847" s="430">
        <v>0</v>
      </c>
    </row>
    <row r="5848" spans="1:38" x14ac:dyDescent="0.25">
      <c r="A5848" s="430" t="s">
        <v>4413</v>
      </c>
      <c r="B5848" s="430">
        <v>1</v>
      </c>
      <c r="C5848" s="430" t="s">
        <v>4414</v>
      </c>
      <c r="D5848" s="430" t="s">
        <v>4091</v>
      </c>
      <c r="E5848" s="430">
        <v>105</v>
      </c>
      <c r="F5848" s="430">
        <v>1.7602767198999999E-2</v>
      </c>
      <c r="G5848" s="430">
        <v>1.92987608655E-2</v>
      </c>
      <c r="H5848" s="430">
        <v>1.9022349303000001E-2</v>
      </c>
      <c r="I5848" s="430">
        <v>1.7010193835499999E-2</v>
      </c>
      <c r="J5848" s="430">
        <v>0.2088241707555</v>
      </c>
      <c r="K5848" s="430">
        <v>2.2861306385500001E-2</v>
      </c>
      <c r="L5848" s="430">
        <v>5.9958787692999997E-2</v>
      </c>
      <c r="M5848" s="430">
        <v>3.7172244564999998E-2</v>
      </c>
      <c r="N5848" s="430">
        <v>6.3957063544000006E-2</v>
      </c>
      <c r="O5848" s="430">
        <v>5.3663252043499997E-2</v>
      </c>
      <c r="P5848" s="430">
        <v>0.108676904814</v>
      </c>
      <c r="Q5848" s="430">
        <v>0.174227640145</v>
      </c>
      <c r="R5848" s="430">
        <v>0.11274480382349999</v>
      </c>
      <c r="S5848" s="430">
        <v>0.22555577197250001</v>
      </c>
      <c r="T5848" s="430">
        <v>0.120668313549</v>
      </c>
      <c r="U5848" s="430">
        <v>0.116435210651</v>
      </c>
      <c r="V5848" s="430">
        <v>0.53283068950800005</v>
      </c>
      <c r="W5848" s="430">
        <v>9.0418674239499994E-2</v>
      </c>
      <c r="X5848" s="430">
        <v>8.9312867134499999E-2</v>
      </c>
      <c r="Y5848" s="430">
        <v>6.0574998658999998E-2</v>
      </c>
      <c r="Z5848" s="430">
        <v>5.7584551648500001E-2</v>
      </c>
      <c r="AA5848" s="430">
        <v>4.6629027277499999E-2</v>
      </c>
      <c r="AB5848" s="430">
        <v>0.22364135449399999</v>
      </c>
      <c r="AC5848" s="430">
        <v>0.10299388255899999</v>
      </c>
      <c r="AD5848" s="430">
        <v>0.23925600151349999</v>
      </c>
      <c r="AE5848" s="430">
        <v>1.136316632804</v>
      </c>
      <c r="AF5848" s="430">
        <v>8.2474292212999997E-2</v>
      </c>
      <c r="AG5848" s="430">
        <v>0.47794515456499997</v>
      </c>
      <c r="AH5848" s="430">
        <v>0.27554657605299998</v>
      </c>
      <c r="AI5848" s="430">
        <v>0.10610308624549999</v>
      </c>
      <c r="AJ5848" s="430">
        <v>0.21411169752350001</v>
      </c>
      <c r="AK5848" s="430">
        <v>0.70956747441500001</v>
      </c>
      <c r="AL5848" s="430">
        <v>0</v>
      </c>
    </row>
    <row r="5849" spans="1:38" x14ac:dyDescent="0.25">
      <c r="A5849" s="430" t="s">
        <v>4413</v>
      </c>
      <c r="B5849" s="430">
        <v>1</v>
      </c>
      <c r="C5849" s="430" t="s">
        <v>4414</v>
      </c>
      <c r="D5849" s="430" t="s">
        <v>4093</v>
      </c>
      <c r="E5849" s="430">
        <v>105</v>
      </c>
      <c r="F5849" s="430">
        <v>7.4521640039999998E-3</v>
      </c>
      <c r="G5849" s="430">
        <v>7.4568016630000003E-3</v>
      </c>
      <c r="H5849" s="430">
        <v>7.4522838370000002E-3</v>
      </c>
      <c r="I5849" s="430">
        <v>7.4515603339999998E-3</v>
      </c>
      <c r="J5849" s="430">
        <v>7.4558213750000003E-3</v>
      </c>
      <c r="K5849" s="430">
        <v>7.4584137109999999E-3</v>
      </c>
      <c r="L5849" s="430">
        <v>7.4582529354999998E-3</v>
      </c>
      <c r="M5849" s="430">
        <v>7.4576790250000004E-3</v>
      </c>
      <c r="N5849" s="430">
        <v>7.4565425989999998E-3</v>
      </c>
      <c r="O5849" s="430">
        <v>7.4638528625000002E-3</v>
      </c>
      <c r="P5849" s="430">
        <v>7.4638721280000002E-3</v>
      </c>
      <c r="Q5849" s="430">
        <v>7.4605320944999996E-3</v>
      </c>
      <c r="R5849" s="430">
        <v>7.4575546605000001E-3</v>
      </c>
      <c r="S5849" s="430">
        <v>3.6611351182999997E-2</v>
      </c>
      <c r="T5849" s="430">
        <v>1.0102331960999999E-2</v>
      </c>
      <c r="U5849" s="430">
        <v>1.0093065149499999E-2</v>
      </c>
      <c r="V5849" s="430">
        <v>1.0093057278999999E-2</v>
      </c>
      <c r="W5849" s="430">
        <v>1.0091806108E-2</v>
      </c>
      <c r="X5849" s="430">
        <v>7.4417979989999999E-3</v>
      </c>
      <c r="Y5849" s="430">
        <v>7.4421929550000003E-3</v>
      </c>
      <c r="Z5849" s="430">
        <v>7.4421431349999999E-3</v>
      </c>
      <c r="AA5849" s="430">
        <v>1.0091087083500001E-2</v>
      </c>
      <c r="AB5849" s="430">
        <v>1.27412963805E-2</v>
      </c>
      <c r="AC5849" s="430">
        <v>1.2741341642499999E-2</v>
      </c>
      <c r="AD5849" s="430">
        <v>7.4411667689999999E-3</v>
      </c>
      <c r="AE5849" s="430">
        <v>1.0091838544E-2</v>
      </c>
      <c r="AF5849" s="430">
        <v>1.0090663004E-2</v>
      </c>
      <c r="AG5849" s="430">
        <v>7.4406630040000001E-3</v>
      </c>
      <c r="AH5849" s="430">
        <v>1.5390663004000001E-2</v>
      </c>
      <c r="AI5849" s="430">
        <v>1.0090663004E-2</v>
      </c>
      <c r="AJ5849" s="430">
        <v>7.4406630040000001E-3</v>
      </c>
      <c r="AK5849" s="430">
        <v>1.0090663004E-2</v>
      </c>
      <c r="AL5849" s="430">
        <v>0</v>
      </c>
    </row>
    <row r="5850" spans="1:38" x14ac:dyDescent="0.25">
      <c r="A5850" s="430" t="s">
        <v>4413</v>
      </c>
      <c r="B5850" s="430">
        <v>1</v>
      </c>
      <c r="C5850" s="430" t="s">
        <v>4414</v>
      </c>
      <c r="D5850" s="430" t="s">
        <v>4095</v>
      </c>
      <c r="E5850" s="430">
        <v>105</v>
      </c>
      <c r="F5850" s="430">
        <v>1.1501000000000001E-5</v>
      </c>
      <c r="G5850" s="430">
        <v>0.60336324728900004</v>
      </c>
      <c r="H5850" s="430">
        <v>1.1620832999999999E-5</v>
      </c>
      <c r="I5850" s="430">
        <v>1.089733E-5</v>
      </c>
      <c r="J5850" s="430">
        <v>4.7904203196500003E-2</v>
      </c>
      <c r="K5850" s="430">
        <v>2.4027029354500001E-2</v>
      </c>
      <c r="L5850" s="430">
        <v>8.7949790000000006E-6</v>
      </c>
      <c r="M5850" s="430">
        <v>1.5739834000000001E-5</v>
      </c>
      <c r="N5850" s="430">
        <v>5.3109972084999998E-3</v>
      </c>
      <c r="O5850" s="430">
        <v>0.1247724675</v>
      </c>
      <c r="P5850" s="430">
        <v>1.85557872025E-2</v>
      </c>
      <c r="Q5850" s="430">
        <v>8.7657689430499994E-2</v>
      </c>
      <c r="R5850" s="430">
        <v>3.9413979999999996E-6</v>
      </c>
      <c r="S5850" s="430">
        <v>4.1976000000000003E-6</v>
      </c>
      <c r="T5850" s="430">
        <v>2.6541888550000001E-3</v>
      </c>
      <c r="U5850" s="430">
        <v>7.9563055955000003E-3</v>
      </c>
      <c r="V5850" s="430">
        <v>2.6598764175000001E-3</v>
      </c>
      <c r="W5850" s="430">
        <v>2.6694326355000001E-3</v>
      </c>
      <c r="X5850" s="430">
        <v>0</v>
      </c>
      <c r="Y5850" s="430">
        <v>2.65E-3</v>
      </c>
      <c r="Z5850" s="430">
        <v>2.1218549999999999E-2</v>
      </c>
      <c r="AA5850" s="430">
        <v>0</v>
      </c>
      <c r="AB5850" s="430">
        <v>7.9500000000000005E-3</v>
      </c>
      <c r="AC5850" s="430">
        <v>5.3E-3</v>
      </c>
      <c r="AD5850" s="430">
        <v>0</v>
      </c>
      <c r="AE5850" s="430">
        <v>1.5900000000000001E-2</v>
      </c>
      <c r="AF5850" s="430">
        <v>5.3E-3</v>
      </c>
      <c r="AG5850" s="430">
        <v>2.65E-3</v>
      </c>
      <c r="AH5850" s="430">
        <v>2.65E-3</v>
      </c>
      <c r="AI5850" s="430">
        <v>2.65E-3</v>
      </c>
      <c r="AJ5850" s="430">
        <v>0</v>
      </c>
      <c r="AK5850" s="430">
        <v>0</v>
      </c>
      <c r="AL5850" s="430">
        <v>0</v>
      </c>
    </row>
    <row r="5851" spans="1:38" x14ac:dyDescent="0.25">
      <c r="A5851" s="430" t="s">
        <v>4413</v>
      </c>
      <c r="B5851" s="430">
        <v>1</v>
      </c>
      <c r="C5851" s="430" t="s">
        <v>4414</v>
      </c>
      <c r="D5851" s="430" t="s">
        <v>4097</v>
      </c>
      <c r="E5851" s="430">
        <v>105</v>
      </c>
      <c r="F5851" s="430">
        <v>0</v>
      </c>
      <c r="G5851" s="430">
        <v>3.0422000000000001E-3</v>
      </c>
      <c r="H5851" s="430">
        <v>1.9485450000000001E-3</v>
      </c>
      <c r="I5851" s="430">
        <v>1.360775E-3</v>
      </c>
      <c r="J5851" s="430">
        <v>2.5052040000000001E-2</v>
      </c>
      <c r="K5851" s="430">
        <v>0</v>
      </c>
      <c r="L5851" s="430">
        <v>4.4793214999999997E-2</v>
      </c>
      <c r="M5851" s="430">
        <v>6.5780949999999999E-3</v>
      </c>
      <c r="N5851" s="430">
        <v>2.7051200000000001E-3</v>
      </c>
      <c r="O5851" s="430">
        <v>2.9053010000000001E-2</v>
      </c>
      <c r="P5851" s="430">
        <v>0.15994233999999999</v>
      </c>
      <c r="Q5851" s="430">
        <v>3.9519184999999998E-2</v>
      </c>
      <c r="R5851" s="430">
        <v>8.3351510000000004E-2</v>
      </c>
      <c r="S5851" s="430">
        <v>0.10388715499999999</v>
      </c>
      <c r="T5851" s="430">
        <v>5.9720399999999996E-3</v>
      </c>
      <c r="U5851" s="430">
        <v>2.3214795E-2</v>
      </c>
      <c r="V5851" s="430">
        <v>0.14091110000000001</v>
      </c>
      <c r="W5851" s="430">
        <v>9.287985E-2</v>
      </c>
      <c r="X5851" s="430">
        <v>0.12830319500000001</v>
      </c>
      <c r="Y5851" s="430">
        <v>2.120795E-2</v>
      </c>
      <c r="Z5851" s="430">
        <v>2.8004935000000002E-2</v>
      </c>
      <c r="AA5851" s="430">
        <v>7.4612075E-2</v>
      </c>
      <c r="AB5851" s="430">
        <v>0.27364959999999999</v>
      </c>
      <c r="AC5851" s="430">
        <v>6.1850204999999998E-2</v>
      </c>
      <c r="AD5851" s="430">
        <v>5.3E-3</v>
      </c>
      <c r="AE5851" s="430">
        <v>1.36136107135E-2</v>
      </c>
      <c r="AF5851" s="430">
        <v>0.18512601912099999</v>
      </c>
      <c r="AG5851" s="430">
        <v>2.6624598972000001E-2</v>
      </c>
      <c r="AH5851" s="430">
        <v>0.16673758066399999</v>
      </c>
      <c r="AI5851" s="430">
        <v>3.1815390404999998E-2</v>
      </c>
      <c r="AJ5851" s="430">
        <v>0.20656140091899999</v>
      </c>
      <c r="AK5851" s="430">
        <v>0.121865491117</v>
      </c>
      <c r="AL5851" s="430">
        <v>0</v>
      </c>
    </row>
    <row r="5852" spans="1:38" x14ac:dyDescent="0.25">
      <c r="A5852" s="430" t="s">
        <v>4415</v>
      </c>
      <c r="B5852" s="430">
        <v>1</v>
      </c>
      <c r="C5852" s="430" t="s">
        <v>4416</v>
      </c>
      <c r="D5852" s="430" t="s">
        <v>4001</v>
      </c>
      <c r="E5852" s="430">
        <v>106</v>
      </c>
      <c r="F5852" s="430">
        <v>-4.7134789316223999</v>
      </c>
      <c r="G5852" s="430">
        <v>-10.9180722947309</v>
      </c>
      <c r="H5852" s="430">
        <v>-20.1357668766925</v>
      </c>
      <c r="I5852" s="430">
        <v>-18.9256609945161</v>
      </c>
      <c r="J5852" s="430">
        <v>-18.707250581719698</v>
      </c>
      <c r="K5852" s="430">
        <v>-19.2467508824042</v>
      </c>
      <c r="L5852" s="430">
        <v>-17.797327667319401</v>
      </c>
      <c r="M5852" s="430">
        <v>-20.2818622049619</v>
      </c>
      <c r="N5852" s="430">
        <v>-13.939098948444</v>
      </c>
      <c r="O5852" s="430">
        <v>-11.298644036222001</v>
      </c>
      <c r="P5852" s="430">
        <v>-12.8576134248574</v>
      </c>
      <c r="Q5852" s="430">
        <v>-16.349956894746601</v>
      </c>
      <c r="R5852" s="430">
        <v>13.900558271621501</v>
      </c>
      <c r="S5852" s="430">
        <v>-12.1078206692263</v>
      </c>
      <c r="T5852" s="430">
        <v>82.087172366129195</v>
      </c>
      <c r="U5852" s="430">
        <v>19.080825180174202</v>
      </c>
      <c r="V5852" s="430">
        <v>-16.549110724817599</v>
      </c>
      <c r="W5852" s="430">
        <v>-14.4908951522871</v>
      </c>
      <c r="X5852" s="430">
        <v>-20.584113174207001</v>
      </c>
      <c r="Y5852" s="430">
        <v>14.217029466558399</v>
      </c>
      <c r="Z5852" s="430">
        <v>-9.9309439659554002</v>
      </c>
      <c r="AA5852" s="430">
        <v>-17.401377864422301</v>
      </c>
      <c r="AB5852" s="430">
        <v>-14.722777318559899</v>
      </c>
      <c r="AC5852" s="430">
        <v>4.1537825231927998</v>
      </c>
      <c r="AD5852" s="430">
        <v>-18.2300048053852</v>
      </c>
      <c r="AE5852" s="430">
        <v>82.245388648562297</v>
      </c>
      <c r="AF5852" s="430">
        <v>-19.996211802642101</v>
      </c>
      <c r="AG5852" s="430">
        <v>-8.1079909103497005</v>
      </c>
      <c r="AH5852" s="430">
        <v>5.7101733455599997E-2</v>
      </c>
      <c r="AI5852" s="430">
        <v>39.374546164761099</v>
      </c>
      <c r="AJ5852" s="430">
        <v>-22.6488091442463</v>
      </c>
      <c r="AK5852" s="430">
        <v>-15.3413836831271</v>
      </c>
      <c r="AL5852" s="430">
        <v>0</v>
      </c>
    </row>
    <row r="5853" spans="1:38" x14ac:dyDescent="0.25">
      <c r="A5853" s="430" t="s">
        <v>4415</v>
      </c>
      <c r="B5853" s="430">
        <v>1</v>
      </c>
      <c r="C5853" s="430" t="s">
        <v>4416</v>
      </c>
      <c r="D5853" s="430" t="s">
        <v>4003</v>
      </c>
      <c r="E5853" s="430">
        <v>106</v>
      </c>
      <c r="F5853" s="430">
        <v>-50.435858033730703</v>
      </c>
      <c r="G5853" s="430">
        <v>-49.963791368208902</v>
      </c>
      <c r="H5853" s="430">
        <v>-50.035219153925397</v>
      </c>
      <c r="I5853" s="430">
        <v>-50.4340785581131</v>
      </c>
      <c r="J5853" s="430">
        <v>-50.179184015735601</v>
      </c>
      <c r="K5853" s="430">
        <v>-50.178406382571097</v>
      </c>
      <c r="L5853" s="430">
        <v>-50.089914992446403</v>
      </c>
      <c r="M5853" s="430">
        <v>-49.599798998001198</v>
      </c>
      <c r="N5853" s="430">
        <v>-49.955310762261803</v>
      </c>
      <c r="O5853" s="430">
        <v>-49.562212054321002</v>
      </c>
      <c r="P5853" s="430">
        <v>-49.667024046418497</v>
      </c>
      <c r="Q5853" s="430">
        <v>-48.6802387292894</v>
      </c>
      <c r="R5853" s="430">
        <v>-48.918726505032701</v>
      </c>
      <c r="S5853" s="430">
        <v>-48.021522714280501</v>
      </c>
      <c r="T5853" s="430">
        <v>-49.429110262131402</v>
      </c>
      <c r="U5853" s="430">
        <v>-49.3687601324228</v>
      </c>
      <c r="V5853" s="430">
        <v>-50.326473090790898</v>
      </c>
      <c r="W5853" s="430">
        <v>-50.351504761968101</v>
      </c>
      <c r="X5853" s="430">
        <v>-50.391210954857002</v>
      </c>
      <c r="Y5853" s="430">
        <v>-50.686782313458998</v>
      </c>
      <c r="Z5853" s="430">
        <v>-51.795046451728901</v>
      </c>
      <c r="AA5853" s="430">
        <v>-52.443380110658801</v>
      </c>
      <c r="AB5853" s="430">
        <v>-52.922863015327799</v>
      </c>
      <c r="AC5853" s="430">
        <v>-54.019819840285201</v>
      </c>
      <c r="AD5853" s="430">
        <v>-55.063137851363599</v>
      </c>
      <c r="AE5853" s="430">
        <v>-55.906614583171198</v>
      </c>
      <c r="AF5853" s="430">
        <v>-56.854085714625299</v>
      </c>
      <c r="AG5853" s="430">
        <v>-56.2496589372494</v>
      </c>
      <c r="AH5853" s="430">
        <v>-55.524435789861997</v>
      </c>
      <c r="AI5853" s="430">
        <v>-54.861526380971704</v>
      </c>
      <c r="AJ5853" s="430">
        <v>-54.542129840126798</v>
      </c>
      <c r="AK5853" s="430">
        <v>-53.970678334249101</v>
      </c>
      <c r="AL5853" s="430">
        <v>0</v>
      </c>
    </row>
    <row r="5854" spans="1:38" x14ac:dyDescent="0.25">
      <c r="A5854" s="430" t="s">
        <v>4415</v>
      </c>
      <c r="B5854" s="430">
        <v>1</v>
      </c>
      <c r="C5854" s="430" t="s">
        <v>4416</v>
      </c>
      <c r="D5854" s="430" t="s">
        <v>4004</v>
      </c>
      <c r="E5854" s="430">
        <v>106</v>
      </c>
      <c r="F5854" s="430">
        <v>-54.167341793919803</v>
      </c>
      <c r="G5854" s="430">
        <v>-53.0770617714347</v>
      </c>
      <c r="H5854" s="430">
        <v>-52.209495590469103</v>
      </c>
      <c r="I5854" s="430">
        <v>-51.688637704057101</v>
      </c>
      <c r="J5854" s="430">
        <v>-50.694416853824499</v>
      </c>
      <c r="K5854" s="430">
        <v>-49.694328195275297</v>
      </c>
      <c r="L5854" s="430">
        <v>-49.329278040657201</v>
      </c>
      <c r="M5854" s="430">
        <v>-48.135911426607301</v>
      </c>
      <c r="N5854" s="430">
        <v>-47.574979659864901</v>
      </c>
      <c r="O5854" s="430">
        <v>-46.220986879882297</v>
      </c>
      <c r="P5854" s="430">
        <v>-45.328815832974001</v>
      </c>
      <c r="Q5854" s="430">
        <v>-45.103895303244798</v>
      </c>
      <c r="R5854" s="430">
        <v>-44.835741636440702</v>
      </c>
      <c r="S5854" s="430">
        <v>-43.797416450735497</v>
      </c>
      <c r="T5854" s="430">
        <v>-43.000224566050903</v>
      </c>
      <c r="U5854" s="430">
        <v>-42.162792971723</v>
      </c>
      <c r="V5854" s="430">
        <v>-39.877577699719602</v>
      </c>
      <c r="W5854" s="430">
        <v>-38.728575273446602</v>
      </c>
      <c r="X5854" s="430">
        <v>-37.1728323669888</v>
      </c>
      <c r="Y5854" s="430">
        <v>-36.765309444653901</v>
      </c>
      <c r="Z5854" s="430">
        <v>-37.200812599402099</v>
      </c>
      <c r="AA5854" s="430">
        <v>-36.299639567158003</v>
      </c>
      <c r="AB5854" s="430">
        <v>-35.6636520921992</v>
      </c>
      <c r="AC5854" s="430">
        <v>-35.141427501952002</v>
      </c>
      <c r="AD5854" s="430">
        <v>-35.753094044306501</v>
      </c>
      <c r="AE5854" s="430">
        <v>-36.345444966084202</v>
      </c>
      <c r="AF5854" s="430">
        <v>-36.561785416389199</v>
      </c>
      <c r="AG5854" s="430">
        <v>-36.980650589811397</v>
      </c>
      <c r="AH5854" s="430">
        <v>-37.247660083781803</v>
      </c>
      <c r="AI5854" s="430">
        <v>-36.605033709216002</v>
      </c>
      <c r="AJ5854" s="430">
        <v>-36.171557078393398</v>
      </c>
      <c r="AK5854" s="430">
        <v>-35.521687580324198</v>
      </c>
      <c r="AL5854" s="430">
        <v>0</v>
      </c>
    </row>
    <row r="5855" spans="1:38" x14ac:dyDescent="0.25">
      <c r="A5855" s="430" t="s">
        <v>4415</v>
      </c>
      <c r="B5855" s="430">
        <v>1</v>
      </c>
      <c r="C5855" s="430" t="s">
        <v>4416</v>
      </c>
      <c r="D5855" s="430" t="s">
        <v>4225</v>
      </c>
      <c r="E5855" s="430">
        <v>106</v>
      </c>
      <c r="F5855" s="430">
        <v>0</v>
      </c>
      <c r="G5855" s="430">
        <v>0</v>
      </c>
      <c r="H5855" s="430">
        <v>0</v>
      </c>
      <c r="I5855" s="430">
        <v>0</v>
      </c>
      <c r="J5855" s="430">
        <v>0</v>
      </c>
      <c r="K5855" s="430">
        <v>0</v>
      </c>
      <c r="L5855" s="430">
        <v>0</v>
      </c>
      <c r="M5855" s="430">
        <v>0</v>
      </c>
      <c r="N5855" s="430">
        <v>0</v>
      </c>
      <c r="O5855" s="430">
        <v>0</v>
      </c>
      <c r="P5855" s="430">
        <v>0</v>
      </c>
      <c r="Q5855" s="430">
        <v>0</v>
      </c>
      <c r="R5855" s="430">
        <v>0</v>
      </c>
      <c r="S5855" s="430">
        <v>0</v>
      </c>
      <c r="T5855" s="430">
        <v>0</v>
      </c>
      <c r="U5855" s="430">
        <v>0</v>
      </c>
      <c r="V5855" s="430">
        <v>0</v>
      </c>
      <c r="W5855" s="430">
        <v>0</v>
      </c>
      <c r="X5855" s="430">
        <v>0</v>
      </c>
      <c r="Y5855" s="430">
        <v>0</v>
      </c>
      <c r="Z5855" s="430">
        <v>0</v>
      </c>
      <c r="AA5855" s="430">
        <v>0</v>
      </c>
      <c r="AB5855" s="430">
        <v>0</v>
      </c>
      <c r="AC5855" s="430">
        <v>0</v>
      </c>
      <c r="AD5855" s="430">
        <v>0</v>
      </c>
      <c r="AE5855" s="430">
        <v>0</v>
      </c>
      <c r="AF5855" s="430">
        <v>0</v>
      </c>
      <c r="AG5855" s="430">
        <v>0</v>
      </c>
      <c r="AH5855" s="430">
        <v>0</v>
      </c>
      <c r="AI5855" s="430">
        <v>0</v>
      </c>
      <c r="AJ5855" s="430">
        <v>0</v>
      </c>
      <c r="AK5855" s="430">
        <v>0</v>
      </c>
      <c r="AL5855" s="430">
        <v>0</v>
      </c>
    </row>
    <row r="5856" spans="1:38" x14ac:dyDescent="0.25">
      <c r="A5856" s="430" t="s">
        <v>4415</v>
      </c>
      <c r="B5856" s="430">
        <v>1</v>
      </c>
      <c r="C5856" s="430" t="s">
        <v>4416</v>
      </c>
      <c r="D5856" s="430" t="s">
        <v>4006</v>
      </c>
      <c r="E5856" s="430">
        <v>106</v>
      </c>
      <c r="F5856" s="430">
        <v>4.4554385080575001</v>
      </c>
      <c r="G5856" s="430">
        <v>2.8960195998248</v>
      </c>
      <c r="H5856" s="430">
        <v>2.9430429283379</v>
      </c>
      <c r="I5856" s="430">
        <v>3.0425319095488002</v>
      </c>
      <c r="J5856" s="430">
        <v>2.4224800351586002</v>
      </c>
      <c r="K5856" s="430">
        <v>1.7313272309312</v>
      </c>
      <c r="L5856" s="430">
        <v>2.9937978548478998</v>
      </c>
      <c r="M5856" s="430">
        <v>2.6169986600735</v>
      </c>
      <c r="N5856" s="430">
        <v>2.9745383629623001</v>
      </c>
      <c r="O5856" s="430">
        <v>2.0597332970012001</v>
      </c>
      <c r="P5856" s="430">
        <v>1.8648319889041001</v>
      </c>
      <c r="Q5856" s="430">
        <v>1.6673004532175</v>
      </c>
      <c r="R5856" s="430">
        <v>1.5129175565727999</v>
      </c>
      <c r="S5856" s="430">
        <v>1.6562110201496001</v>
      </c>
      <c r="T5856" s="430">
        <v>1.8590711805644999</v>
      </c>
      <c r="U5856" s="430">
        <v>1.9239547898711999</v>
      </c>
      <c r="V5856" s="430">
        <v>1.9279022796156</v>
      </c>
      <c r="W5856" s="430">
        <v>2.3846354606847</v>
      </c>
      <c r="X5856" s="430">
        <v>2.3038248669681001</v>
      </c>
      <c r="Y5856" s="430">
        <v>1.7673076973265001</v>
      </c>
      <c r="Z5856" s="430">
        <v>2.0384315975886</v>
      </c>
      <c r="AA5856" s="430">
        <v>2.0974404922473</v>
      </c>
      <c r="AB5856" s="430">
        <v>3.3791780019315998</v>
      </c>
      <c r="AC5856" s="430">
        <v>2.6668755781572</v>
      </c>
      <c r="AD5856" s="430">
        <v>3.2753713434359999</v>
      </c>
      <c r="AE5856" s="430">
        <v>3.2984088676832002</v>
      </c>
      <c r="AF5856" s="430">
        <v>2.9294408394143998</v>
      </c>
      <c r="AG5856" s="430">
        <v>2.9483131460004</v>
      </c>
      <c r="AH5856" s="430">
        <v>3.0488289816809999</v>
      </c>
      <c r="AI5856" s="430">
        <v>3.4192738708152999</v>
      </c>
      <c r="AJ5856" s="430">
        <v>2.7321073743472999</v>
      </c>
      <c r="AK5856" s="430">
        <v>3.2053126538957</v>
      </c>
      <c r="AL5856" s="430">
        <v>0</v>
      </c>
    </row>
    <row r="5857" spans="1:38" x14ac:dyDescent="0.25">
      <c r="A5857" s="430" t="s">
        <v>4415</v>
      </c>
      <c r="B5857" s="430">
        <v>1</v>
      </c>
      <c r="C5857" s="430" t="s">
        <v>4416</v>
      </c>
      <c r="D5857" s="430" t="s">
        <v>4008</v>
      </c>
      <c r="E5857" s="430">
        <v>106</v>
      </c>
      <c r="F5857" s="430">
        <v>-36.682871121902103</v>
      </c>
      <c r="G5857" s="430">
        <v>-37.406084636967499</v>
      </c>
      <c r="H5857" s="430">
        <v>-37.019719537317002</v>
      </c>
      <c r="I5857" s="430">
        <v>-36.773005298986298</v>
      </c>
      <c r="J5857" s="430">
        <v>-37.181513051177902</v>
      </c>
      <c r="K5857" s="430">
        <v>-36.3644222403762</v>
      </c>
      <c r="L5857" s="430">
        <v>-37.072076198127299</v>
      </c>
      <c r="M5857" s="430">
        <v>-38.458675096898098</v>
      </c>
      <c r="N5857" s="430">
        <v>-38.723606101672999</v>
      </c>
      <c r="O5857" s="430">
        <v>-40.183851998827002</v>
      </c>
      <c r="P5857" s="430">
        <v>-39.7279286434947</v>
      </c>
      <c r="Q5857" s="430">
        <v>-39.574270529487897</v>
      </c>
      <c r="R5857" s="430">
        <v>-40.004089481306899</v>
      </c>
      <c r="S5857" s="430">
        <v>-38.925656450401803</v>
      </c>
      <c r="T5857" s="430">
        <v>-39.444372598792</v>
      </c>
      <c r="U5857" s="430">
        <v>-38.548284408293902</v>
      </c>
      <c r="V5857" s="430">
        <v>-39.047722086240498</v>
      </c>
      <c r="W5857" s="430">
        <v>-39.479502832432303</v>
      </c>
      <c r="X5857" s="430">
        <v>-39.047278998957601</v>
      </c>
      <c r="Y5857" s="430">
        <v>-39.019693751482301</v>
      </c>
      <c r="Z5857" s="430">
        <v>-37.955343938468197</v>
      </c>
      <c r="AA5857" s="430">
        <v>-36.713482820160003</v>
      </c>
      <c r="AB5857" s="430">
        <v>-37.4398236886788</v>
      </c>
      <c r="AC5857" s="430">
        <v>-37.065679060476498</v>
      </c>
      <c r="AD5857" s="430">
        <v>-36.698102743230898</v>
      </c>
      <c r="AE5857" s="430">
        <v>-34.753440665032301</v>
      </c>
      <c r="AF5857" s="430">
        <v>-34.114445607113197</v>
      </c>
      <c r="AG5857" s="430">
        <v>-33.624987640673297</v>
      </c>
      <c r="AH5857" s="430">
        <v>-33.1882962996375</v>
      </c>
      <c r="AI5857" s="430">
        <v>-32.639637736457502</v>
      </c>
      <c r="AJ5857" s="430">
        <v>-31.635902631380599</v>
      </c>
      <c r="AK5857" s="430">
        <v>-31.260430662367501</v>
      </c>
      <c r="AL5857" s="430">
        <v>0</v>
      </c>
    </row>
    <row r="5858" spans="1:38" x14ac:dyDescent="0.25">
      <c r="A5858" s="430" t="s">
        <v>4415</v>
      </c>
      <c r="B5858" s="430">
        <v>1</v>
      </c>
      <c r="C5858" s="430" t="s">
        <v>4416</v>
      </c>
      <c r="D5858" s="430" t="s">
        <v>481</v>
      </c>
      <c r="E5858" s="430">
        <v>106</v>
      </c>
      <c r="F5858" s="430">
        <v>9.9754010840552993</v>
      </c>
      <c r="G5858" s="430">
        <v>9.5980595816921994</v>
      </c>
      <c r="H5858" s="430">
        <v>9.9993295123720003</v>
      </c>
      <c r="I5858" s="430">
        <v>9.8380508261803996</v>
      </c>
      <c r="J5858" s="430">
        <v>8.8927306476022991</v>
      </c>
      <c r="K5858" s="430">
        <v>9.5184474696654995</v>
      </c>
      <c r="L5858" s="430">
        <v>9.2957377450094008</v>
      </c>
      <c r="M5858" s="430">
        <v>9.1214838648894006</v>
      </c>
      <c r="N5858" s="430">
        <v>9.0645937938390997</v>
      </c>
      <c r="O5858" s="430">
        <v>8.9920992363060996</v>
      </c>
      <c r="P5858" s="430">
        <v>7.6736713670023002</v>
      </c>
      <c r="Q5858" s="430">
        <v>7.6251625200376996</v>
      </c>
      <c r="R5858" s="430">
        <v>6.8505969942162999</v>
      </c>
      <c r="S5858" s="430">
        <v>8.0280698844872997</v>
      </c>
      <c r="T5858" s="430">
        <v>7.9537700570996002</v>
      </c>
      <c r="U5858" s="430">
        <v>8.2880796986707992</v>
      </c>
      <c r="V5858" s="430">
        <v>8.0829514192895004</v>
      </c>
      <c r="W5858" s="430">
        <v>7.9997949598071996</v>
      </c>
      <c r="X5858" s="430">
        <v>7.8373712959719999</v>
      </c>
      <c r="Y5858" s="430">
        <v>8.4481892738594002</v>
      </c>
      <c r="Z5858" s="430">
        <v>7.8434898923008003</v>
      </c>
      <c r="AA5858" s="430">
        <v>7.5318008244505998</v>
      </c>
      <c r="AB5858" s="430">
        <v>7.9266377472396004</v>
      </c>
      <c r="AC5858" s="430">
        <v>8.8284127551154992</v>
      </c>
      <c r="AD5858" s="430">
        <v>9.3658437922786</v>
      </c>
      <c r="AE5858" s="430">
        <v>9.6000155396379991</v>
      </c>
      <c r="AF5858" s="430">
        <v>9.9700988078273998</v>
      </c>
      <c r="AG5858" s="430">
        <v>10.068241639537501</v>
      </c>
      <c r="AH5858" s="430">
        <v>10.1999539144878</v>
      </c>
      <c r="AI5858" s="430">
        <v>10.539945220788301</v>
      </c>
      <c r="AJ5858" s="430">
        <v>9.9888273314456999</v>
      </c>
      <c r="AK5858" s="430">
        <v>10.4032525153475</v>
      </c>
      <c r="AL5858" s="430">
        <v>0</v>
      </c>
    </row>
    <row r="5859" spans="1:38" x14ac:dyDescent="0.25">
      <c r="A5859" s="430" t="s">
        <v>4415</v>
      </c>
      <c r="B5859" s="430">
        <v>1</v>
      </c>
      <c r="C5859" s="430" t="s">
        <v>4416</v>
      </c>
      <c r="D5859" s="430" t="s">
        <v>4011</v>
      </c>
      <c r="E5859" s="430">
        <v>106</v>
      </c>
      <c r="F5859" s="430">
        <v>-5.8108910752140002</v>
      </c>
      <c r="G5859" s="430">
        <v>-5.8618882213688996</v>
      </c>
      <c r="H5859" s="430">
        <v>-5.8327671415819999</v>
      </c>
      <c r="I5859" s="430">
        <v>-5.8796583519769996</v>
      </c>
      <c r="J5859" s="430">
        <v>-5.7640670207123996</v>
      </c>
      <c r="K5859" s="430">
        <v>-5.7457563068143997</v>
      </c>
      <c r="L5859" s="430">
        <v>-5.7642812851457004</v>
      </c>
      <c r="M5859" s="430">
        <v>-5.7835422759871999</v>
      </c>
      <c r="N5859" s="430">
        <v>-5.7747535410562003</v>
      </c>
      <c r="O5859" s="430">
        <v>-5.8403173532967996</v>
      </c>
      <c r="P5859" s="430">
        <v>-5.8408565702645996</v>
      </c>
      <c r="Q5859" s="430">
        <v>-5.8999618190373999</v>
      </c>
      <c r="R5859" s="430">
        <v>-5.9027973850287996</v>
      </c>
      <c r="S5859" s="430">
        <v>-5.9437800005580002</v>
      </c>
      <c r="T5859" s="430">
        <v>-5.9447277242801997</v>
      </c>
      <c r="U5859" s="430">
        <v>-6.0176570192785004</v>
      </c>
      <c r="V5859" s="430">
        <v>-5.9962131330866999</v>
      </c>
      <c r="W5859" s="430">
        <v>-6.0657279932665</v>
      </c>
      <c r="X5859" s="430">
        <v>-6.1957962440012997</v>
      </c>
      <c r="Y5859" s="430">
        <v>-6.2021830771750004</v>
      </c>
      <c r="Z5859" s="430">
        <v>-6.2058686503088998</v>
      </c>
      <c r="AA5859" s="430">
        <v>-6.2054027261235998</v>
      </c>
      <c r="AB5859" s="430">
        <v>-6.2058760832084996</v>
      </c>
      <c r="AC5859" s="430">
        <v>-6.2180602968301004</v>
      </c>
      <c r="AD5859" s="430">
        <v>-6.2328222139587002</v>
      </c>
      <c r="AE5859" s="430">
        <v>-6.2225607690664999</v>
      </c>
      <c r="AF5859" s="430">
        <v>-6.2113995791757004</v>
      </c>
      <c r="AG5859" s="430">
        <v>-6.2942166958339998</v>
      </c>
      <c r="AH5859" s="430">
        <v>-6.3000027726569998</v>
      </c>
      <c r="AI5859" s="430">
        <v>-6.328726162003</v>
      </c>
      <c r="AJ5859" s="430">
        <v>-6.4208111156546996</v>
      </c>
      <c r="AK5859" s="430">
        <v>-6.4445370158669002</v>
      </c>
      <c r="AL5859" s="430">
        <v>0</v>
      </c>
    </row>
    <row r="5860" spans="1:38" x14ac:dyDescent="0.25">
      <c r="A5860" s="430" t="s">
        <v>4415</v>
      </c>
      <c r="B5860" s="430">
        <v>1</v>
      </c>
      <c r="C5860" s="430" t="s">
        <v>4416</v>
      </c>
      <c r="D5860" s="430" t="s">
        <v>4013</v>
      </c>
      <c r="E5860" s="430">
        <v>106</v>
      </c>
      <c r="F5860" s="430">
        <v>-4.6742651117499999E-2</v>
      </c>
      <c r="G5860" s="430">
        <v>-4.6423856573400001E-2</v>
      </c>
      <c r="H5860" s="430">
        <v>-4.4405830890300001E-2</v>
      </c>
      <c r="I5860" s="430">
        <v>-4.2428386970699998E-2</v>
      </c>
      <c r="J5860" s="430">
        <v>-4.0340317395900001E-2</v>
      </c>
      <c r="K5860" s="430">
        <v>-3.8700661381E-2</v>
      </c>
      <c r="L5860" s="430">
        <v>-3.8592987879700003E-2</v>
      </c>
      <c r="M5860" s="430">
        <v>-3.7389784457000003E-2</v>
      </c>
      <c r="N5860" s="430">
        <v>-3.8121598121499997E-2</v>
      </c>
      <c r="O5860" s="430">
        <v>-3.8855785865599998E-2</v>
      </c>
      <c r="P5860" s="430">
        <v>-3.8901794199900003E-2</v>
      </c>
      <c r="Q5860" s="430">
        <v>-3.9102099929699999E-2</v>
      </c>
      <c r="R5860" s="430">
        <v>-3.8406489037000002E-2</v>
      </c>
      <c r="S5860" s="430">
        <v>-3.8105523425200002E-2</v>
      </c>
      <c r="T5860" s="430">
        <v>-3.8024101664900001E-2</v>
      </c>
      <c r="U5860" s="430">
        <v>-3.8047921462700002E-2</v>
      </c>
      <c r="V5860" s="430">
        <v>-3.8189687553300003E-2</v>
      </c>
      <c r="W5860" s="430">
        <v>-3.79488593254E-2</v>
      </c>
      <c r="X5860" s="430">
        <v>-3.8944927368899998E-2</v>
      </c>
      <c r="Y5860" s="430">
        <v>-3.9134066865800003E-2</v>
      </c>
      <c r="Z5860" s="430">
        <v>-3.8496697231599999E-2</v>
      </c>
      <c r="AA5860" s="430">
        <v>-3.8172332646900002E-2</v>
      </c>
      <c r="AB5860" s="430">
        <v>-3.7710555624399997E-2</v>
      </c>
      <c r="AC5860" s="430">
        <v>-3.7675500062099999E-2</v>
      </c>
      <c r="AD5860" s="430">
        <v>-3.7412047773299997E-2</v>
      </c>
      <c r="AE5860" s="430">
        <v>-3.6549082553600003E-2</v>
      </c>
      <c r="AF5860" s="430">
        <v>-3.5695315348800001E-2</v>
      </c>
      <c r="AG5860" s="430">
        <v>-3.7224039607999998E-2</v>
      </c>
      <c r="AH5860" s="430">
        <v>-3.6887205699899998E-2</v>
      </c>
      <c r="AI5860" s="430">
        <v>-3.6613821711100003E-2</v>
      </c>
      <c r="AJ5860" s="430">
        <v>-3.9125484385100003E-2</v>
      </c>
      <c r="AK5860" s="430">
        <v>-3.8967954945699997E-2</v>
      </c>
      <c r="AL5860" s="430">
        <v>0</v>
      </c>
    </row>
    <row r="5861" spans="1:38" x14ac:dyDescent="0.25">
      <c r="A5861" s="430" t="s">
        <v>4415</v>
      </c>
      <c r="B5861" s="430">
        <v>1</v>
      </c>
      <c r="C5861" s="430" t="s">
        <v>4416</v>
      </c>
      <c r="D5861" s="430" t="s">
        <v>4014</v>
      </c>
      <c r="E5861" s="430">
        <v>106</v>
      </c>
      <c r="F5861" s="430">
        <v>-0.79095109914619999</v>
      </c>
      <c r="G5861" s="430">
        <v>-0.8199546104455</v>
      </c>
      <c r="H5861" s="430">
        <v>-0.7952536145304</v>
      </c>
      <c r="I5861" s="430">
        <v>-0.79311973796320001</v>
      </c>
      <c r="J5861" s="430">
        <v>-0.80114116270150004</v>
      </c>
      <c r="K5861" s="430">
        <v>-0.78953422840330001</v>
      </c>
      <c r="L5861" s="430">
        <v>-0.81802148533139996</v>
      </c>
      <c r="M5861" s="430">
        <v>-0.79009495316010003</v>
      </c>
      <c r="N5861" s="430">
        <v>-0.78121799727840002</v>
      </c>
      <c r="O5861" s="430">
        <v>-0.76845052537839997</v>
      </c>
      <c r="P5861" s="430">
        <v>-0.79195218979089999</v>
      </c>
      <c r="Q5861" s="430">
        <v>-0.80151582029949997</v>
      </c>
      <c r="R5861" s="430">
        <v>-0.83723338800979996</v>
      </c>
      <c r="S5861" s="430">
        <v>-0.79859938544989995</v>
      </c>
      <c r="T5861" s="430">
        <v>-0.83672014000149997</v>
      </c>
      <c r="U5861" s="430">
        <v>-0.85028483809550004</v>
      </c>
      <c r="V5861" s="430">
        <v>-0.83887099803260001</v>
      </c>
      <c r="W5861" s="430">
        <v>-0.89718532853620003</v>
      </c>
      <c r="X5861" s="430">
        <v>-0.94270223655509999</v>
      </c>
      <c r="Y5861" s="430">
        <v>-0.8569888656154</v>
      </c>
      <c r="Z5861" s="430">
        <v>-0.95346678288219999</v>
      </c>
      <c r="AA5861" s="430">
        <v>-0.86660197957840002</v>
      </c>
      <c r="AB5861" s="430">
        <v>-0.88663308984279998</v>
      </c>
      <c r="AC5861" s="430">
        <v>-0.84762819474179996</v>
      </c>
      <c r="AD5861" s="430">
        <v>-0.89972508202949997</v>
      </c>
      <c r="AE5861" s="430">
        <v>-0.8242967155905</v>
      </c>
      <c r="AF5861" s="430">
        <v>-0.82386542176540001</v>
      </c>
      <c r="AG5861" s="430">
        <v>-0.78160412150479996</v>
      </c>
      <c r="AH5861" s="430">
        <v>-0.75327134141639995</v>
      </c>
      <c r="AI5861" s="430">
        <v>-0.70779638010739998</v>
      </c>
      <c r="AJ5861" s="430">
        <v>-0.68402349643350002</v>
      </c>
      <c r="AK5861" s="430">
        <v>-0.627341476743</v>
      </c>
      <c r="AL5861" s="430">
        <v>0</v>
      </c>
    </row>
    <row r="5862" spans="1:38" x14ac:dyDescent="0.25">
      <c r="A5862" s="430" t="s">
        <v>4415</v>
      </c>
      <c r="B5862" s="430">
        <v>1</v>
      </c>
      <c r="C5862" s="430" t="s">
        <v>4416</v>
      </c>
      <c r="D5862" s="430" t="s">
        <v>4016</v>
      </c>
      <c r="E5862" s="430">
        <v>106</v>
      </c>
      <c r="F5862" s="430">
        <v>-15.2379417263998</v>
      </c>
      <c r="G5862" s="430">
        <v>-15.0359740460115</v>
      </c>
      <c r="H5862" s="430">
        <v>-15.8345785414801</v>
      </c>
      <c r="I5862" s="430">
        <v>-15.3208140600211</v>
      </c>
      <c r="J5862" s="430">
        <v>-14.948655759663</v>
      </c>
      <c r="K5862" s="430">
        <v>-14.4627049900832</v>
      </c>
      <c r="L5862" s="430">
        <v>-14.863049223354301</v>
      </c>
      <c r="M5862" s="430">
        <v>-14.9842614627303</v>
      </c>
      <c r="N5862" s="430">
        <v>-14.4249145171151</v>
      </c>
      <c r="O5862" s="430">
        <v>-20.2366857506948</v>
      </c>
      <c r="P5862" s="430">
        <v>-20.0748806621326</v>
      </c>
      <c r="Q5862" s="430">
        <v>-13.567801412946</v>
      </c>
      <c r="R5862" s="430">
        <v>-12.875877961383299</v>
      </c>
      <c r="S5862" s="430">
        <v>-13.0903488426923</v>
      </c>
      <c r="T5862" s="430">
        <v>-13.0830181246787</v>
      </c>
      <c r="U5862" s="430">
        <v>-12.9103623957278</v>
      </c>
      <c r="V5862" s="430">
        <v>-13.0735068182536</v>
      </c>
      <c r="W5862" s="430">
        <v>-13.3682909958056</v>
      </c>
      <c r="X5862" s="430">
        <v>-13.5618351832837</v>
      </c>
      <c r="Y5862" s="430">
        <v>-13.9501853523092</v>
      </c>
      <c r="Z5862" s="430">
        <v>-13.562865627973</v>
      </c>
      <c r="AA5862" s="430">
        <v>-13.5928146691721</v>
      </c>
      <c r="AB5862" s="430">
        <v>-13.1611267388041</v>
      </c>
      <c r="AC5862" s="430">
        <v>-14.7335384143165</v>
      </c>
      <c r="AD5862" s="430">
        <v>-13.732237287746299</v>
      </c>
      <c r="AE5862" s="430">
        <v>-14.0048581000504</v>
      </c>
      <c r="AF5862" s="430">
        <v>-13.900656774229599</v>
      </c>
      <c r="AG5862" s="430">
        <v>-13.6524247728549</v>
      </c>
      <c r="AH5862" s="430">
        <v>-13.0297720075945</v>
      </c>
      <c r="AI5862" s="430">
        <v>-12.445920790847101</v>
      </c>
      <c r="AJ5862" s="430">
        <v>-12.2325916424026</v>
      </c>
      <c r="AK5862" s="430">
        <v>-11.875929441746701</v>
      </c>
      <c r="AL5862" s="430">
        <v>0</v>
      </c>
    </row>
    <row r="5863" spans="1:38" x14ac:dyDescent="0.25">
      <c r="A5863" s="430" t="s">
        <v>4415</v>
      </c>
      <c r="B5863" s="430">
        <v>1</v>
      </c>
      <c r="C5863" s="430" t="s">
        <v>4416</v>
      </c>
      <c r="D5863" s="430" t="s">
        <v>4018</v>
      </c>
      <c r="E5863" s="430">
        <v>106</v>
      </c>
      <c r="F5863" s="430">
        <v>-38.175620300295201</v>
      </c>
      <c r="G5863" s="430">
        <v>-37.685219697110398</v>
      </c>
      <c r="H5863" s="430">
        <v>-37.896840388411299</v>
      </c>
      <c r="I5863" s="430">
        <v>-37.941007659814503</v>
      </c>
      <c r="J5863" s="430">
        <v>-37.261736242972802</v>
      </c>
      <c r="K5863" s="430">
        <v>-37.4151499788397</v>
      </c>
      <c r="L5863" s="430">
        <v>-37.976421085567999</v>
      </c>
      <c r="M5863" s="430">
        <v>-38.442263317052401</v>
      </c>
      <c r="N5863" s="430">
        <v>-39.144214062891898</v>
      </c>
      <c r="O5863" s="430">
        <v>-39.511740599366497</v>
      </c>
      <c r="P5863" s="430">
        <v>-39.5945442959651</v>
      </c>
      <c r="Q5863" s="430">
        <v>-40.4426307572216</v>
      </c>
      <c r="R5863" s="430">
        <v>-40.009708707568599</v>
      </c>
      <c r="S5863" s="430">
        <v>-38.844595766343701</v>
      </c>
      <c r="T5863" s="430">
        <v>-38.477570412670303</v>
      </c>
      <c r="U5863" s="430">
        <v>-37.479845744753597</v>
      </c>
      <c r="V5863" s="430">
        <v>-37.330100694533499</v>
      </c>
      <c r="W5863" s="430">
        <v>-37.638273355841598</v>
      </c>
      <c r="X5863" s="430">
        <v>-37.7878659908299</v>
      </c>
      <c r="Y5863" s="430">
        <v>-38.077383802043002</v>
      </c>
      <c r="Z5863" s="430">
        <v>-38.384377741805103</v>
      </c>
      <c r="AA5863" s="430">
        <v>-38.957883912418097</v>
      </c>
      <c r="AB5863" s="430">
        <v>-38.208263923516</v>
      </c>
      <c r="AC5863" s="430">
        <v>-39.536662471701497</v>
      </c>
      <c r="AD5863" s="430">
        <v>-40.019377969899502</v>
      </c>
      <c r="AE5863" s="430">
        <v>-40.505979224169401</v>
      </c>
      <c r="AF5863" s="430">
        <v>-41.1685292432891</v>
      </c>
      <c r="AG5863" s="430">
        <v>-41.799175779190101</v>
      </c>
      <c r="AH5863" s="430">
        <v>-42.209093503661499</v>
      </c>
      <c r="AI5863" s="430">
        <v>-41.140844935423601</v>
      </c>
      <c r="AJ5863" s="430">
        <v>-41.1299688896597</v>
      </c>
      <c r="AK5863" s="430">
        <v>-40.318556339813597</v>
      </c>
      <c r="AL5863" s="430">
        <v>0</v>
      </c>
    </row>
    <row r="5864" spans="1:38" x14ac:dyDescent="0.25">
      <c r="A5864" s="430" t="s">
        <v>4415</v>
      </c>
      <c r="B5864" s="430">
        <v>1</v>
      </c>
      <c r="C5864" s="430" t="s">
        <v>4416</v>
      </c>
      <c r="D5864" s="430" t="s">
        <v>4226</v>
      </c>
      <c r="E5864" s="430">
        <v>106</v>
      </c>
      <c r="F5864" s="430">
        <v>0</v>
      </c>
      <c r="G5864" s="430">
        <v>0</v>
      </c>
      <c r="H5864" s="430">
        <v>0</v>
      </c>
      <c r="I5864" s="430">
        <v>0</v>
      </c>
      <c r="J5864" s="430">
        <v>0</v>
      </c>
      <c r="K5864" s="430">
        <v>0</v>
      </c>
      <c r="L5864" s="430">
        <v>0</v>
      </c>
      <c r="M5864" s="430">
        <v>0</v>
      </c>
      <c r="N5864" s="430">
        <v>0</v>
      </c>
      <c r="O5864" s="430">
        <v>0</v>
      </c>
      <c r="P5864" s="430">
        <v>0</v>
      </c>
      <c r="Q5864" s="430">
        <v>0</v>
      </c>
      <c r="R5864" s="430">
        <v>0</v>
      </c>
      <c r="S5864" s="430">
        <v>0</v>
      </c>
      <c r="T5864" s="430">
        <v>0</v>
      </c>
      <c r="U5864" s="430">
        <v>0</v>
      </c>
      <c r="V5864" s="430">
        <v>0</v>
      </c>
      <c r="W5864" s="430">
        <v>0</v>
      </c>
      <c r="X5864" s="430">
        <v>0</v>
      </c>
      <c r="Y5864" s="430">
        <v>0</v>
      </c>
      <c r="Z5864" s="430">
        <v>0</v>
      </c>
      <c r="AA5864" s="430">
        <v>0</v>
      </c>
      <c r="AB5864" s="430">
        <v>0</v>
      </c>
      <c r="AC5864" s="430">
        <v>0</v>
      </c>
      <c r="AD5864" s="430">
        <v>0</v>
      </c>
      <c r="AE5864" s="430">
        <v>0</v>
      </c>
      <c r="AF5864" s="430">
        <v>0</v>
      </c>
      <c r="AG5864" s="430">
        <v>0</v>
      </c>
      <c r="AH5864" s="430">
        <v>0</v>
      </c>
      <c r="AI5864" s="430">
        <v>0</v>
      </c>
      <c r="AJ5864" s="430">
        <v>0</v>
      </c>
      <c r="AK5864" s="430">
        <v>0</v>
      </c>
      <c r="AL5864" s="430">
        <v>0</v>
      </c>
    </row>
    <row r="5865" spans="1:38" x14ac:dyDescent="0.25">
      <c r="A5865" s="430" t="s">
        <v>4415</v>
      </c>
      <c r="B5865" s="430">
        <v>1</v>
      </c>
      <c r="C5865" s="430" t="s">
        <v>4416</v>
      </c>
      <c r="D5865" s="430" t="s">
        <v>4020</v>
      </c>
      <c r="E5865" s="430">
        <v>106</v>
      </c>
      <c r="F5865" s="430">
        <v>8.0974936283600002E-2</v>
      </c>
      <c r="G5865" s="430">
        <v>1.7890710472600001E-2</v>
      </c>
      <c r="H5865" s="430">
        <v>-3.3339767854800001E-2</v>
      </c>
      <c r="I5865" s="430">
        <v>-0.10433193126030001</v>
      </c>
      <c r="J5865" s="430">
        <v>-0.2556819564776</v>
      </c>
      <c r="K5865" s="430">
        <v>-0.27106157011990001</v>
      </c>
      <c r="L5865" s="430">
        <v>-0.2826424627836</v>
      </c>
      <c r="M5865" s="430">
        <v>-0.29545108680670001</v>
      </c>
      <c r="N5865" s="430">
        <v>-0.21313335056409999</v>
      </c>
      <c r="O5865" s="430">
        <v>-0.1545117581738</v>
      </c>
      <c r="P5865" s="430">
        <v>-8.6262564402100006E-2</v>
      </c>
      <c r="Q5865" s="430">
        <v>-3.83127985704E-2</v>
      </c>
      <c r="R5865" s="430">
        <v>-3.7232427074300002E-2</v>
      </c>
      <c r="S5865" s="430">
        <v>-1.97422801523E-2</v>
      </c>
      <c r="T5865" s="430">
        <v>-2.7905712781599999E-2</v>
      </c>
      <c r="U5865" s="430">
        <v>-2.9332962172200001E-2</v>
      </c>
      <c r="V5865" s="430">
        <v>-3.4656748409400001E-2</v>
      </c>
      <c r="W5865" s="430">
        <v>-4.5640023623299997E-2</v>
      </c>
      <c r="X5865" s="430">
        <v>-1.6742328340400001E-2</v>
      </c>
      <c r="Y5865" s="430">
        <v>-1.2608303594399999E-2</v>
      </c>
      <c r="Z5865" s="430">
        <v>-1.22776261179E-2</v>
      </c>
      <c r="AA5865" s="430">
        <v>1.6960117370299999E-2</v>
      </c>
      <c r="AB5865" s="430">
        <v>3.6695506565200001E-2</v>
      </c>
      <c r="AC5865" s="430">
        <v>2.8650088256E-2</v>
      </c>
      <c r="AD5865" s="430">
        <v>2.8342716640000001E-2</v>
      </c>
      <c r="AE5865" s="430">
        <v>1.4078989208300001E-2</v>
      </c>
      <c r="AF5865" s="430">
        <v>1.89924242745E-2</v>
      </c>
      <c r="AG5865" s="430">
        <v>9.8491133697999993E-3</v>
      </c>
      <c r="AH5865" s="430">
        <v>1.0725157696299999E-2</v>
      </c>
      <c r="AI5865" s="430">
        <v>1.25592195915E-2</v>
      </c>
      <c r="AJ5865" s="430">
        <v>-4.0857979747100003E-2</v>
      </c>
      <c r="AK5865" s="430">
        <v>-3.9450093072800001E-2</v>
      </c>
      <c r="AL5865" s="430">
        <v>0</v>
      </c>
    </row>
    <row r="5866" spans="1:38" x14ac:dyDescent="0.25">
      <c r="A5866" s="430" t="s">
        <v>4415</v>
      </c>
      <c r="B5866" s="430">
        <v>1</v>
      </c>
      <c r="C5866" s="430" t="s">
        <v>4416</v>
      </c>
      <c r="D5866" s="430" t="s">
        <v>4022</v>
      </c>
      <c r="E5866" s="430">
        <v>106</v>
      </c>
      <c r="F5866" s="430">
        <v>-10.4140491931781</v>
      </c>
      <c r="G5866" s="430">
        <v>-11.484391553793399</v>
      </c>
      <c r="H5866" s="430">
        <v>-11.159626560417699</v>
      </c>
      <c r="I5866" s="430">
        <v>-5.1691997948625996</v>
      </c>
      <c r="J5866" s="430">
        <v>-7.2697243814268004</v>
      </c>
      <c r="K5866" s="430">
        <v>-8.0593254658886</v>
      </c>
      <c r="L5866" s="430">
        <v>-10.0123893693829</v>
      </c>
      <c r="M5866" s="430">
        <v>-8.5631426914016995</v>
      </c>
      <c r="N5866" s="430">
        <v>-4.4302395623640001</v>
      </c>
      <c r="O5866" s="430">
        <v>-5.3592409389083002</v>
      </c>
      <c r="P5866" s="430">
        <v>-7.5250033880435003</v>
      </c>
      <c r="Q5866" s="430">
        <v>-8.9725948089477008</v>
      </c>
      <c r="R5866" s="430">
        <v>-8.9989918512971006</v>
      </c>
      <c r="S5866" s="430">
        <v>-11.382777665365101</v>
      </c>
      <c r="T5866" s="430">
        <v>-9.9099678179647004</v>
      </c>
      <c r="U5866" s="430">
        <v>-10.1374068215015</v>
      </c>
      <c r="V5866" s="430">
        <v>-12.753670201018799</v>
      </c>
      <c r="W5866" s="430">
        <v>-9.9576790136261994</v>
      </c>
      <c r="X5866" s="430">
        <v>-9.0608178027166009</v>
      </c>
      <c r="Y5866" s="430">
        <v>-7.4812936179141003</v>
      </c>
      <c r="Z5866" s="430">
        <v>-8.6568989652203001</v>
      </c>
      <c r="AA5866" s="430">
        <v>-11.174137723276999</v>
      </c>
      <c r="AB5866" s="430">
        <v>-13.0280211491575</v>
      </c>
      <c r="AC5866" s="430">
        <v>-10.116499498115299</v>
      </c>
      <c r="AD5866" s="430">
        <v>-7.7209697051860999</v>
      </c>
      <c r="AE5866" s="430">
        <v>-8.3442989408403996</v>
      </c>
      <c r="AF5866" s="430">
        <v>-9.5441973111880003</v>
      </c>
      <c r="AG5866" s="430">
        <v>-9.6934719690868008</v>
      </c>
      <c r="AH5866" s="430">
        <v>-8.9669044937462008</v>
      </c>
      <c r="AI5866" s="430">
        <v>-8.8246057872060994</v>
      </c>
      <c r="AJ5866" s="430">
        <v>-9.7392625438593008</v>
      </c>
      <c r="AK5866" s="430">
        <v>-9.3172307985895007</v>
      </c>
      <c r="AL5866" s="430">
        <v>0</v>
      </c>
    </row>
    <row r="5867" spans="1:38" x14ac:dyDescent="0.25">
      <c r="A5867" s="430" t="s">
        <v>4415</v>
      </c>
      <c r="B5867" s="430">
        <v>1</v>
      </c>
      <c r="C5867" s="430" t="s">
        <v>4416</v>
      </c>
      <c r="D5867" s="430" t="s">
        <v>4024</v>
      </c>
      <c r="E5867" s="430">
        <v>106</v>
      </c>
      <c r="F5867" s="430">
        <v>-7.5543592065100001E-2</v>
      </c>
      <c r="G5867" s="430">
        <v>9.1745809759799998E-2</v>
      </c>
      <c r="H5867" s="430">
        <v>0.28701512394630002</v>
      </c>
      <c r="I5867" s="430">
        <v>-0.2197953705482</v>
      </c>
      <c r="J5867" s="430">
        <v>-0.56374328222720005</v>
      </c>
      <c r="K5867" s="430">
        <v>-1.2283196720898999</v>
      </c>
      <c r="L5867" s="430">
        <v>-1.1420759606351001</v>
      </c>
      <c r="M5867" s="430">
        <v>-1.3065275260099001</v>
      </c>
      <c r="N5867" s="430">
        <v>-2.4901222859257999</v>
      </c>
      <c r="O5867" s="430">
        <v>-2.4489240585898</v>
      </c>
      <c r="P5867" s="430">
        <v>-3.6337345673219001</v>
      </c>
      <c r="Q5867" s="430">
        <v>-4.1402636778032003</v>
      </c>
      <c r="R5867" s="430">
        <v>-3.6814240422773001</v>
      </c>
      <c r="S5867" s="430">
        <v>-3.1939521428259998</v>
      </c>
      <c r="T5867" s="430">
        <v>-2.1956232234872002</v>
      </c>
      <c r="U5867" s="430">
        <v>-2.417859425114</v>
      </c>
      <c r="V5867" s="430">
        <v>-2.9350779674518002</v>
      </c>
      <c r="W5867" s="430">
        <v>-3.9466727779970001</v>
      </c>
      <c r="X5867" s="430">
        <v>-2.7358510523436999</v>
      </c>
      <c r="Y5867" s="430">
        <v>-2.9859460124571999</v>
      </c>
      <c r="Z5867" s="430">
        <v>-2.8868127468007998</v>
      </c>
      <c r="AA5867" s="430">
        <v>-2.7194620045722</v>
      </c>
      <c r="AB5867" s="430">
        <v>-3.332734420225</v>
      </c>
      <c r="AC5867" s="430">
        <v>-3.0561553266224002</v>
      </c>
      <c r="AD5867" s="430">
        <v>-1.3756491927439001</v>
      </c>
      <c r="AE5867" s="430">
        <v>-1.8144288628909999</v>
      </c>
      <c r="AF5867" s="430">
        <v>-0.28186082412840002</v>
      </c>
      <c r="AG5867" s="430">
        <v>7.3275353156499995E-2</v>
      </c>
      <c r="AH5867" s="430">
        <v>0.39194938956000003</v>
      </c>
      <c r="AI5867" s="430">
        <v>0.86478995272930004</v>
      </c>
      <c r="AJ5867" s="430">
        <v>0.36727135579789999</v>
      </c>
      <c r="AK5867" s="430">
        <v>0.91014859173090001</v>
      </c>
      <c r="AL5867" s="430">
        <v>0</v>
      </c>
    </row>
    <row r="5868" spans="1:38" x14ac:dyDescent="0.25">
      <c r="A5868" s="430" t="s">
        <v>4415</v>
      </c>
      <c r="B5868" s="430">
        <v>1</v>
      </c>
      <c r="C5868" s="430" t="s">
        <v>4416</v>
      </c>
      <c r="D5868" s="430" t="s">
        <v>4026</v>
      </c>
      <c r="E5868" s="430">
        <v>106</v>
      </c>
      <c r="F5868" s="430">
        <v>-12.8779948993411</v>
      </c>
      <c r="G5868" s="430">
        <v>-14.3744426510638</v>
      </c>
      <c r="H5868" s="430">
        <v>-12.1011044627452</v>
      </c>
      <c r="I5868" s="430">
        <v>-8.8876061602822993</v>
      </c>
      <c r="J5868" s="430">
        <v>-13.01261414693</v>
      </c>
      <c r="K5868" s="430">
        <v>-10.136789745716101</v>
      </c>
      <c r="L5868" s="430">
        <v>-13.1997568019352</v>
      </c>
      <c r="M5868" s="430">
        <v>-11.844376992774</v>
      </c>
      <c r="N5868" s="430">
        <v>-9.9778271222412993</v>
      </c>
      <c r="O5868" s="430">
        <v>-12.6909121205889</v>
      </c>
      <c r="P5868" s="430">
        <v>-13.5702768425664</v>
      </c>
      <c r="Q5868" s="430">
        <v>-16.1001213301866</v>
      </c>
      <c r="R5868" s="430">
        <v>-15.6211899073417</v>
      </c>
      <c r="S5868" s="430">
        <v>-13.8934876973815</v>
      </c>
      <c r="T5868" s="430">
        <v>-15.079748637843499</v>
      </c>
      <c r="U5868" s="430">
        <v>-17.102592448860602</v>
      </c>
      <c r="V5868" s="430">
        <v>-12.7794175462081</v>
      </c>
      <c r="W5868" s="430">
        <v>-15.714219173158501</v>
      </c>
      <c r="X5868" s="430">
        <v>-13.7899078537238</v>
      </c>
      <c r="Y5868" s="430">
        <v>-12.997513756197201</v>
      </c>
      <c r="Z5868" s="430">
        <v>-13.0986734758024</v>
      </c>
      <c r="AA5868" s="430">
        <v>-17.627641788976501</v>
      </c>
      <c r="AB5868" s="430">
        <v>-15.7686543376084</v>
      </c>
      <c r="AC5868" s="430">
        <v>-10.7888972960414</v>
      </c>
      <c r="AD5868" s="430">
        <v>-13.73535600344</v>
      </c>
      <c r="AE5868" s="430">
        <v>-14.5717792721818</v>
      </c>
      <c r="AF5868" s="430">
        <v>-14.292603440920301</v>
      </c>
      <c r="AG5868" s="430">
        <v>-14.4497540538288</v>
      </c>
      <c r="AH5868" s="430">
        <v>-13.5583344074078</v>
      </c>
      <c r="AI5868" s="430">
        <v>-13.1782379539569</v>
      </c>
      <c r="AJ5868" s="430">
        <v>-14.4717111021293</v>
      </c>
      <c r="AK5868" s="430">
        <v>-13.7482449539251</v>
      </c>
      <c r="AL5868" s="430">
        <v>0</v>
      </c>
    </row>
    <row r="5869" spans="1:38" x14ac:dyDescent="0.25">
      <c r="A5869" s="430" t="s">
        <v>4415</v>
      </c>
      <c r="B5869" s="430">
        <v>1</v>
      </c>
      <c r="C5869" s="430" t="s">
        <v>4416</v>
      </c>
      <c r="D5869" s="430" t="s">
        <v>4028</v>
      </c>
      <c r="E5869" s="430">
        <v>106</v>
      </c>
      <c r="F5869" s="430">
        <v>-6.9880742303485004</v>
      </c>
      <c r="G5869" s="430">
        <v>-7.6264005257456002</v>
      </c>
      <c r="H5869" s="430">
        <v>-5.7552161108849003</v>
      </c>
      <c r="I5869" s="430">
        <v>-4.7886345694873</v>
      </c>
      <c r="J5869" s="430">
        <v>-6.3468013178642</v>
      </c>
      <c r="K5869" s="430">
        <v>-4.8095872473618</v>
      </c>
      <c r="L5869" s="430">
        <v>-6.3146039733019004</v>
      </c>
      <c r="M5869" s="430">
        <v>-5.1457505753830999</v>
      </c>
      <c r="N5869" s="430">
        <v>-4.8847937739532998</v>
      </c>
      <c r="O5869" s="430">
        <v>-6.4047489517520999</v>
      </c>
      <c r="P5869" s="430">
        <v>-5.3486304331992001</v>
      </c>
      <c r="Q5869" s="430">
        <v>-7.1997769046390001</v>
      </c>
      <c r="R5869" s="430">
        <v>-8.3422584352751006</v>
      </c>
      <c r="S5869" s="430">
        <v>-5.8581101865685001</v>
      </c>
      <c r="T5869" s="430">
        <v>-6.7688082042867004</v>
      </c>
      <c r="U5869" s="430">
        <v>-8.0712261906778</v>
      </c>
      <c r="V5869" s="430">
        <v>-6.6755323150974002</v>
      </c>
      <c r="W5869" s="430">
        <v>-8.6157446610201003</v>
      </c>
      <c r="X5869" s="430">
        <v>-6.1718854486800003</v>
      </c>
      <c r="Y5869" s="430">
        <v>-6.7280505687177996</v>
      </c>
      <c r="Z5869" s="430">
        <v>-6.8534866682626996</v>
      </c>
      <c r="AA5869" s="430">
        <v>-9.0421633862000999</v>
      </c>
      <c r="AB5869" s="430">
        <v>-6.9917847886485998</v>
      </c>
      <c r="AC5869" s="430">
        <v>-4.4764548777183997</v>
      </c>
      <c r="AD5869" s="430">
        <v>-6.3979862813969</v>
      </c>
      <c r="AE5869" s="430">
        <v>-6.4815950088810004</v>
      </c>
      <c r="AF5869" s="430">
        <v>-6.2310324746959997</v>
      </c>
      <c r="AG5869" s="430">
        <v>-6.2776541631687</v>
      </c>
      <c r="AH5869" s="430">
        <v>-6.0225941430515002</v>
      </c>
      <c r="AI5869" s="430">
        <v>-5.9108419001156003</v>
      </c>
      <c r="AJ5869" s="430">
        <v>-6.3231706550783997</v>
      </c>
      <c r="AK5869" s="430">
        <v>-6.1058709854900002</v>
      </c>
      <c r="AL5869" s="430">
        <v>0</v>
      </c>
    </row>
    <row r="5870" spans="1:38" x14ac:dyDescent="0.25">
      <c r="A5870" s="430" t="s">
        <v>4415</v>
      </c>
      <c r="B5870" s="430">
        <v>1</v>
      </c>
      <c r="C5870" s="430" t="s">
        <v>4416</v>
      </c>
      <c r="D5870" s="430" t="s">
        <v>4030</v>
      </c>
      <c r="E5870" s="430">
        <v>106</v>
      </c>
      <c r="F5870" s="430">
        <v>-7.1102844190793997</v>
      </c>
      <c r="G5870" s="430">
        <v>-6.8583481558950004</v>
      </c>
      <c r="H5870" s="430">
        <v>-5.3841942960060001</v>
      </c>
      <c r="I5870" s="430">
        <v>-6.3550485475071996</v>
      </c>
      <c r="J5870" s="430">
        <v>-7.3433655555842003</v>
      </c>
      <c r="K5870" s="430">
        <v>-5.4896246609345001</v>
      </c>
      <c r="L5870" s="430">
        <v>-7.1011308156475996</v>
      </c>
      <c r="M5870" s="430">
        <v>-6.2418421439006</v>
      </c>
      <c r="N5870" s="430">
        <v>-6.1560081482313</v>
      </c>
      <c r="O5870" s="430">
        <v>-5.7042412124502002</v>
      </c>
      <c r="P5870" s="430">
        <v>-7.7505120841746997</v>
      </c>
      <c r="Q5870" s="430">
        <v>-6.3710144177955002</v>
      </c>
      <c r="R5870" s="430">
        <v>-7.3775136025590999</v>
      </c>
      <c r="S5870" s="430">
        <v>-6.0303776316256004</v>
      </c>
      <c r="T5870" s="430">
        <v>-6.1515514519046004</v>
      </c>
      <c r="U5870" s="430">
        <v>-6.2498695386302003</v>
      </c>
      <c r="V5870" s="430">
        <v>-6.6320313817303997</v>
      </c>
      <c r="W5870" s="430">
        <v>-5.5231204322933003</v>
      </c>
      <c r="X5870" s="430">
        <v>-6.0223883802214999</v>
      </c>
      <c r="Y5870" s="430">
        <v>-5.1865707862560004</v>
      </c>
      <c r="Z5870" s="430">
        <v>-5.7061926649685999</v>
      </c>
      <c r="AA5870" s="430">
        <v>-6.4938533278661996</v>
      </c>
      <c r="AB5870" s="430">
        <v>-5.3206795891976997</v>
      </c>
      <c r="AC5870" s="430">
        <v>-3.6532263811962999</v>
      </c>
      <c r="AD5870" s="430">
        <v>-3.6624533917006001</v>
      </c>
      <c r="AE5870" s="430">
        <v>-3.6920237590917999</v>
      </c>
      <c r="AF5870" s="430">
        <v>-3.8881418991910999</v>
      </c>
      <c r="AG5870" s="430">
        <v>-3.8610269600660998</v>
      </c>
      <c r="AH5870" s="430">
        <v>-3.6546434464008</v>
      </c>
      <c r="AI5870" s="430">
        <v>-3.6047715431073</v>
      </c>
      <c r="AJ5870" s="430">
        <v>-3.5876864172778</v>
      </c>
      <c r="AK5870" s="430">
        <v>-3.4740538919906001</v>
      </c>
      <c r="AL5870" s="430">
        <v>0</v>
      </c>
    </row>
    <row r="5871" spans="1:38" x14ac:dyDescent="0.25">
      <c r="A5871" s="430" t="s">
        <v>4415</v>
      </c>
      <c r="B5871" s="430">
        <v>1</v>
      </c>
      <c r="C5871" s="430" t="s">
        <v>4416</v>
      </c>
      <c r="D5871" s="430" t="s">
        <v>4032</v>
      </c>
      <c r="E5871" s="430">
        <v>106</v>
      </c>
      <c r="F5871" s="430">
        <v>-28.428727350040901</v>
      </c>
      <c r="G5871" s="430">
        <v>-28.237217300830402</v>
      </c>
      <c r="H5871" s="430">
        <v>-27.364620071195901</v>
      </c>
      <c r="I5871" s="430">
        <v>-27.981808130546501</v>
      </c>
      <c r="J5871" s="430">
        <v>-28.224111408461798</v>
      </c>
      <c r="K5871" s="430">
        <v>-27.479271245291098</v>
      </c>
      <c r="L5871" s="430">
        <v>-28.0908212976092</v>
      </c>
      <c r="M5871" s="430">
        <v>-27.322943729473</v>
      </c>
      <c r="N5871" s="430">
        <v>-27.2158534562857</v>
      </c>
      <c r="O5871" s="430">
        <v>-27.5088061889473</v>
      </c>
      <c r="P5871" s="430">
        <v>-26.3062254518373</v>
      </c>
      <c r="Q5871" s="430">
        <v>-26.485970725712299</v>
      </c>
      <c r="R5871" s="430">
        <v>-26.239357440584602</v>
      </c>
      <c r="S5871" s="430">
        <v>-25.083759639931898</v>
      </c>
      <c r="T5871" s="430">
        <v>-25.264297541683099</v>
      </c>
      <c r="U5871" s="430">
        <v>-25.036896355535699</v>
      </c>
      <c r="V5871" s="430">
        <v>-24.716387540763399</v>
      </c>
      <c r="W5871" s="430">
        <v>-25.463445006709499</v>
      </c>
      <c r="X5871" s="430">
        <v>-24.3798975208691</v>
      </c>
      <c r="Y5871" s="430">
        <v>-23.828675028632802</v>
      </c>
      <c r="Z5871" s="430">
        <v>-24.2392302220997</v>
      </c>
      <c r="AA5871" s="430">
        <v>-23.631973197524101</v>
      </c>
      <c r="AB5871" s="430">
        <v>-23.157722037436798</v>
      </c>
      <c r="AC5871" s="430">
        <v>-21.777270924994198</v>
      </c>
      <c r="AD5871" s="430">
        <v>-22.373757157555801</v>
      </c>
      <c r="AE5871" s="430">
        <v>-21.752001122475299</v>
      </c>
      <c r="AF5871" s="430">
        <v>-21.697488854095599</v>
      </c>
      <c r="AG5871" s="430">
        <v>-21.5698103191374</v>
      </c>
      <c r="AH5871" s="430">
        <v>-21.3107379714438</v>
      </c>
      <c r="AI5871" s="430">
        <v>-21.100793912564001</v>
      </c>
      <c r="AJ5871" s="430">
        <v>-21.156340370382001</v>
      </c>
      <c r="AK5871" s="430">
        <v>-20.9639756533523</v>
      </c>
      <c r="AL5871" s="430">
        <v>0</v>
      </c>
    </row>
    <row r="5872" spans="1:38" x14ac:dyDescent="0.25">
      <c r="A5872" s="430" t="s">
        <v>4415</v>
      </c>
      <c r="B5872" s="430">
        <v>1</v>
      </c>
      <c r="C5872" s="430" t="s">
        <v>4416</v>
      </c>
      <c r="D5872" s="430" t="s">
        <v>4034</v>
      </c>
      <c r="E5872" s="430">
        <v>106</v>
      </c>
      <c r="F5872" s="430">
        <v>-26.558487557636798</v>
      </c>
      <c r="G5872" s="430">
        <v>-26.143169184324901</v>
      </c>
      <c r="H5872" s="430">
        <v>-26.562532138144999</v>
      </c>
      <c r="I5872" s="430">
        <v>-26.539725940856499</v>
      </c>
      <c r="J5872" s="430">
        <v>-25.9777597396338</v>
      </c>
      <c r="K5872" s="430">
        <v>-26.230791335910201</v>
      </c>
      <c r="L5872" s="430">
        <v>-26.5912121066021</v>
      </c>
      <c r="M5872" s="430">
        <v>-26.3160878836728</v>
      </c>
      <c r="N5872" s="430">
        <v>-26.5783362426947</v>
      </c>
      <c r="O5872" s="430">
        <v>-26.404172670454098</v>
      </c>
      <c r="P5872" s="430">
        <v>-27.612430864356199</v>
      </c>
      <c r="Q5872" s="430">
        <v>-29.5879556060193</v>
      </c>
      <c r="R5872" s="430">
        <v>-30.226007664435102</v>
      </c>
      <c r="S5872" s="430">
        <v>-30.244583798680701</v>
      </c>
      <c r="T5872" s="430">
        <v>-31.010231453371901</v>
      </c>
      <c r="U5872" s="430">
        <v>-31.246784413896101</v>
      </c>
      <c r="V5872" s="430">
        <v>-21.6162965497039</v>
      </c>
      <c r="W5872" s="430">
        <v>-21.885354215198799</v>
      </c>
      <c r="X5872" s="430">
        <v>-22.632582277095501</v>
      </c>
      <c r="Y5872" s="430">
        <v>-23.114984202511799</v>
      </c>
      <c r="Z5872" s="430">
        <v>-24.286425015200699</v>
      </c>
      <c r="AA5872" s="430">
        <v>-34.199494430039401</v>
      </c>
      <c r="AB5872" s="430">
        <v>-34.350846757490302</v>
      </c>
      <c r="AC5872" s="430">
        <v>-35.3673219196709</v>
      </c>
      <c r="AD5872" s="430">
        <v>-36.085943524757603</v>
      </c>
      <c r="AE5872" s="430">
        <v>-36.7336603481886</v>
      </c>
      <c r="AF5872" s="430">
        <v>-36.812218923231598</v>
      </c>
      <c r="AG5872" s="430">
        <v>-37.027163124656703</v>
      </c>
      <c r="AH5872" s="430">
        <v>-36.986527809582199</v>
      </c>
      <c r="AI5872" s="430">
        <v>-37.023215903286797</v>
      </c>
      <c r="AJ5872" s="430">
        <v>-37.589356181033097</v>
      </c>
      <c r="AK5872" s="430">
        <v>-37.613436256372097</v>
      </c>
      <c r="AL5872" s="430">
        <v>0</v>
      </c>
    </row>
    <row r="5873" spans="1:38" x14ac:dyDescent="0.25">
      <c r="A5873" s="430" t="s">
        <v>4415</v>
      </c>
      <c r="B5873" s="430">
        <v>1</v>
      </c>
      <c r="C5873" s="430" t="s">
        <v>4416</v>
      </c>
      <c r="D5873" s="430" t="s">
        <v>4036</v>
      </c>
      <c r="E5873" s="430">
        <v>106</v>
      </c>
      <c r="F5873" s="430">
        <v>-6.4370388568932997</v>
      </c>
      <c r="G5873" s="430">
        <v>-6.4651222433814999</v>
      </c>
      <c r="H5873" s="430">
        <v>-6.4773888042263001</v>
      </c>
      <c r="I5873" s="430">
        <v>-6.4362699996158996</v>
      </c>
      <c r="J5873" s="430">
        <v>-6.4231136417750996</v>
      </c>
      <c r="K5873" s="430">
        <v>-6.4242510825321997</v>
      </c>
      <c r="L5873" s="430">
        <v>-6.4855946891747003</v>
      </c>
      <c r="M5873" s="430">
        <v>-6.5199587239466998</v>
      </c>
      <c r="N5873" s="430">
        <v>-6.5800906512062998</v>
      </c>
      <c r="O5873" s="430">
        <v>-6.6818799219015004</v>
      </c>
      <c r="P5873" s="430">
        <v>-6.6216892909659002</v>
      </c>
      <c r="Q5873" s="430">
        <v>-6.7161427515770002</v>
      </c>
      <c r="R5873" s="430">
        <v>-6.7126221291794002</v>
      </c>
      <c r="S5873" s="430">
        <v>-6.7907759106042</v>
      </c>
      <c r="T5873" s="430">
        <v>-6.8129407498037002</v>
      </c>
      <c r="U5873" s="430">
        <v>-6.9529929919897002</v>
      </c>
      <c r="V5873" s="430">
        <v>-7.0210960977901999</v>
      </c>
      <c r="W5873" s="430">
        <v>-7.0761851614319999</v>
      </c>
      <c r="X5873" s="430">
        <v>-7.1498638433609001</v>
      </c>
      <c r="Y5873" s="430">
        <v>-7.2252046793401998</v>
      </c>
      <c r="Z5873" s="430">
        <v>-7.3184070233933998</v>
      </c>
      <c r="AA5873" s="430">
        <v>-7.3890156937107996</v>
      </c>
      <c r="AB5873" s="430">
        <v>-7.4374378963775003</v>
      </c>
      <c r="AC5873" s="430">
        <v>-7.4854027682663</v>
      </c>
      <c r="AD5873" s="430">
        <v>-7.5625189508112998</v>
      </c>
      <c r="AE5873" s="430">
        <v>-7.6544866470077002</v>
      </c>
      <c r="AF5873" s="430">
        <v>-7.5882833856392997</v>
      </c>
      <c r="AG5873" s="430">
        <v>-7.6462990362005003</v>
      </c>
      <c r="AH5873" s="430">
        <v>-7.6346968994294002</v>
      </c>
      <c r="AI5873" s="430">
        <v>-7.6074579690295998</v>
      </c>
      <c r="AJ5873" s="430">
        <v>-7.8046015480545003</v>
      </c>
      <c r="AK5873" s="430">
        <v>-7.8158170802721996</v>
      </c>
      <c r="AL5873" s="430">
        <v>0</v>
      </c>
    </row>
    <row r="5874" spans="1:38" x14ac:dyDescent="0.25">
      <c r="A5874" s="430" t="s">
        <v>4415</v>
      </c>
      <c r="B5874" s="430">
        <v>1</v>
      </c>
      <c r="C5874" s="430" t="s">
        <v>4416</v>
      </c>
      <c r="D5874" s="430" t="s">
        <v>4038</v>
      </c>
      <c r="E5874" s="430">
        <v>106</v>
      </c>
      <c r="F5874" s="430">
        <v>-7.0977479669144001</v>
      </c>
      <c r="G5874" s="430">
        <v>-7.2636720139496003</v>
      </c>
      <c r="H5874" s="430">
        <v>-7.0529961350159001</v>
      </c>
      <c r="I5874" s="430">
        <v>-7.0790565114430999</v>
      </c>
      <c r="J5874" s="430">
        <v>-6.915503023137</v>
      </c>
      <c r="K5874" s="430">
        <v>-6.8720436646423</v>
      </c>
      <c r="L5874" s="430">
        <v>-6.7504954439776004</v>
      </c>
      <c r="M5874" s="430">
        <v>-6.7407169174948001</v>
      </c>
      <c r="N5874" s="430">
        <v>-6.7114195007835997</v>
      </c>
      <c r="O5874" s="430">
        <v>-6.7680631713402999</v>
      </c>
      <c r="P5874" s="430">
        <v>-6.4302881292932002</v>
      </c>
      <c r="Q5874" s="430">
        <v>-6.5209850366457003</v>
      </c>
      <c r="R5874" s="430">
        <v>-6.5651982079979998</v>
      </c>
      <c r="S5874" s="430">
        <v>-6.3515018684596001</v>
      </c>
      <c r="T5874" s="430">
        <v>-6.2828160411024001</v>
      </c>
      <c r="U5874" s="430">
        <v>-6.4215403697338997</v>
      </c>
      <c r="V5874" s="430">
        <v>-6.5547826608311004</v>
      </c>
      <c r="W5874" s="430">
        <v>-6.7294583409094004</v>
      </c>
      <c r="X5874" s="430">
        <v>-6.4972487603360998</v>
      </c>
      <c r="Y5874" s="430">
        <v>-6.5210733663143996</v>
      </c>
      <c r="Z5874" s="430">
        <v>-6.6168109762788996</v>
      </c>
      <c r="AA5874" s="430">
        <v>-6.5637432928059001</v>
      </c>
      <c r="AB5874" s="430">
        <v>-6.4793281877117996</v>
      </c>
      <c r="AC5874" s="430">
        <v>-6.4694282884899001</v>
      </c>
      <c r="AD5874" s="430">
        <v>-6.5974578608877996</v>
      </c>
      <c r="AE5874" s="430">
        <v>-6.4344507137929998</v>
      </c>
      <c r="AF5874" s="430">
        <v>-6.427839087103</v>
      </c>
      <c r="AG5874" s="430">
        <v>-6.4045586425672996</v>
      </c>
      <c r="AH5874" s="430">
        <v>-6.2923832510658002</v>
      </c>
      <c r="AI5874" s="430">
        <v>-6.1937233840986003</v>
      </c>
      <c r="AJ5874" s="430">
        <v>-6.2274628989699998</v>
      </c>
      <c r="AK5874" s="430">
        <v>-6.1354799154487001</v>
      </c>
      <c r="AL5874" s="430">
        <v>0</v>
      </c>
    </row>
    <row r="5875" spans="1:38" x14ac:dyDescent="0.25">
      <c r="A5875" s="430" t="s">
        <v>4415</v>
      </c>
      <c r="B5875" s="430">
        <v>1</v>
      </c>
      <c r="C5875" s="430" t="s">
        <v>4416</v>
      </c>
      <c r="D5875" s="430" t="s">
        <v>4040</v>
      </c>
      <c r="E5875" s="430">
        <v>106</v>
      </c>
      <c r="F5875" s="430">
        <v>-10.4062259421043</v>
      </c>
      <c r="G5875" s="430">
        <v>-10.2645629649746</v>
      </c>
      <c r="H5875" s="430">
        <v>-10.2379292140135</v>
      </c>
      <c r="I5875" s="430">
        <v>-10.14896861459</v>
      </c>
      <c r="J5875" s="430">
        <v>-10.2227577301949</v>
      </c>
      <c r="K5875" s="430">
        <v>-10.417099895604499</v>
      </c>
      <c r="L5875" s="430">
        <v>-10.5300953054124</v>
      </c>
      <c r="M5875" s="430">
        <v>-10.409407356726099</v>
      </c>
      <c r="N5875" s="430">
        <v>-10.5877988690712</v>
      </c>
      <c r="O5875" s="430">
        <v>-10.9035162401441</v>
      </c>
      <c r="P5875" s="430">
        <v>-10.9033872984401</v>
      </c>
      <c r="Q5875" s="430">
        <v>-11.1629524683784</v>
      </c>
      <c r="R5875" s="430">
        <v>-11.368586709311</v>
      </c>
      <c r="S5875" s="430">
        <v>-11.5737784663427</v>
      </c>
      <c r="T5875" s="430">
        <v>-11.8038887210264</v>
      </c>
      <c r="U5875" s="430">
        <v>-12.0628340370628</v>
      </c>
      <c r="V5875" s="430">
        <v>-12.3526306434846</v>
      </c>
      <c r="W5875" s="430">
        <v>-12.4320443861142</v>
      </c>
      <c r="X5875" s="430">
        <v>-12.5431523462284</v>
      </c>
      <c r="Y5875" s="430">
        <v>-12.9706759434789</v>
      </c>
      <c r="Z5875" s="430">
        <v>-13.152525369462399</v>
      </c>
      <c r="AA5875" s="430">
        <v>-13.3605807949059</v>
      </c>
      <c r="AB5875" s="430">
        <v>-13.555345702027401</v>
      </c>
      <c r="AC5875" s="430">
        <v>-13.977294253481899</v>
      </c>
      <c r="AD5875" s="430">
        <v>-13.9069644759974</v>
      </c>
      <c r="AE5875" s="430">
        <v>-13.925507274436701</v>
      </c>
      <c r="AF5875" s="430">
        <v>-14.0659824904529</v>
      </c>
      <c r="AG5875" s="430">
        <v>-14.130681030439099</v>
      </c>
      <c r="AH5875" s="430">
        <v>-14.166936226853901</v>
      </c>
      <c r="AI5875" s="430">
        <v>-13.9581723627416</v>
      </c>
      <c r="AJ5875" s="430">
        <v>-13.9158575709949</v>
      </c>
      <c r="AK5875" s="430">
        <v>-13.7432326175533</v>
      </c>
      <c r="AL5875" s="430">
        <v>0</v>
      </c>
    </row>
    <row r="5876" spans="1:38" x14ac:dyDescent="0.25">
      <c r="A5876" s="430" t="s">
        <v>4415</v>
      </c>
      <c r="B5876" s="430">
        <v>1</v>
      </c>
      <c r="C5876" s="430" t="s">
        <v>4416</v>
      </c>
      <c r="D5876" s="430" t="s">
        <v>4042</v>
      </c>
      <c r="E5876" s="430">
        <v>106</v>
      </c>
      <c r="F5876" s="430">
        <v>-15.543131136187601</v>
      </c>
      <c r="G5876" s="430">
        <v>-15.3313738150723</v>
      </c>
      <c r="H5876" s="430">
        <v>-15.1777896447232</v>
      </c>
      <c r="I5876" s="430">
        <v>-14.3882912266942</v>
      </c>
      <c r="J5876" s="430">
        <v>-15.0814890731821</v>
      </c>
      <c r="K5876" s="430">
        <v>-14.6018090041302</v>
      </c>
      <c r="L5876" s="430">
        <v>-15.0714018519704</v>
      </c>
      <c r="M5876" s="430">
        <v>-14.841788406836301</v>
      </c>
      <c r="N5876" s="430">
        <v>-14.757097017906901</v>
      </c>
      <c r="O5876" s="430">
        <v>-14.2923706889508</v>
      </c>
      <c r="P5876" s="430">
        <v>-14.440338346107501</v>
      </c>
      <c r="Q5876" s="430">
        <v>-15.6973701905379</v>
      </c>
      <c r="R5876" s="430">
        <v>-15.547032706739101</v>
      </c>
      <c r="S5876" s="430">
        <v>-15.7477980266468</v>
      </c>
      <c r="T5876" s="430">
        <v>-15.4320323836223</v>
      </c>
      <c r="U5876" s="430">
        <v>-16.5640327568236</v>
      </c>
      <c r="V5876" s="430">
        <v>-15.887149601128099</v>
      </c>
      <c r="W5876" s="430">
        <v>-16.764825211327601</v>
      </c>
      <c r="X5876" s="430">
        <v>-16.217099385013999</v>
      </c>
      <c r="Y5876" s="430">
        <v>-16.909344931295699</v>
      </c>
      <c r="Z5876" s="430">
        <v>-16.453005551770602</v>
      </c>
      <c r="AA5876" s="430">
        <v>-17.032259943741099</v>
      </c>
      <c r="AB5876" s="430">
        <v>-16.8661442950443</v>
      </c>
      <c r="AC5876" s="430">
        <v>-16.331857260333098</v>
      </c>
      <c r="AD5876" s="430">
        <v>-16.328791624543801</v>
      </c>
      <c r="AE5876" s="430">
        <v>-16.163802619561899</v>
      </c>
      <c r="AF5876" s="430">
        <v>-16.399580772476899</v>
      </c>
      <c r="AG5876" s="430">
        <v>-16.338951879832901</v>
      </c>
      <c r="AH5876" s="430">
        <v>-16.161547996207599</v>
      </c>
      <c r="AI5876" s="430">
        <v>-16.046022265095701</v>
      </c>
      <c r="AJ5876" s="430">
        <v>-16.173730541238001</v>
      </c>
      <c r="AK5876" s="430">
        <v>-16.0494093127963</v>
      </c>
      <c r="AL5876" s="430">
        <v>0</v>
      </c>
    </row>
    <row r="5877" spans="1:38" x14ac:dyDescent="0.25">
      <c r="A5877" s="430" t="s">
        <v>4415</v>
      </c>
      <c r="B5877" s="430">
        <v>1</v>
      </c>
      <c r="C5877" s="430" t="s">
        <v>4416</v>
      </c>
      <c r="D5877" s="430" t="s">
        <v>4044</v>
      </c>
      <c r="E5877" s="430">
        <v>106</v>
      </c>
      <c r="F5877" s="430">
        <v>-6.6843785619940999</v>
      </c>
      <c r="G5877" s="430">
        <v>-6.7433847933243998</v>
      </c>
      <c r="H5877" s="430">
        <v>-6.9989947444686997</v>
      </c>
      <c r="I5877" s="430">
        <v>-4.4925049978339997</v>
      </c>
      <c r="J5877" s="430">
        <v>-5.0000201764304002</v>
      </c>
      <c r="K5877" s="430">
        <v>-4.5875926302868999</v>
      </c>
      <c r="L5877" s="430">
        <v>-5.8842605228310996</v>
      </c>
      <c r="M5877" s="430">
        <v>-4.1924607950219999</v>
      </c>
      <c r="N5877" s="430">
        <v>-3.9748451040058002</v>
      </c>
      <c r="O5877" s="430">
        <v>-4.1574369616175</v>
      </c>
      <c r="P5877" s="430">
        <v>-5.6914816263918002</v>
      </c>
      <c r="Q5877" s="430">
        <v>-6.7899557681009002</v>
      </c>
      <c r="R5877" s="430">
        <v>-6.0969755963122001</v>
      </c>
      <c r="S5877" s="430">
        <v>-7.6786896821050998</v>
      </c>
      <c r="T5877" s="430">
        <v>-6.7734322118266004</v>
      </c>
      <c r="U5877" s="430">
        <v>-5.6767755923605998</v>
      </c>
      <c r="V5877" s="430">
        <v>-7.5709778086429997</v>
      </c>
      <c r="W5877" s="430">
        <v>-8.5455550510381002</v>
      </c>
      <c r="X5877" s="430">
        <v>-8.3717235061916995</v>
      </c>
      <c r="Y5877" s="430">
        <v>-7.9062399685390998</v>
      </c>
      <c r="Z5877" s="430">
        <v>-7.2050768606281004</v>
      </c>
      <c r="AA5877" s="430">
        <v>-9.1967519768281996</v>
      </c>
      <c r="AB5877" s="430">
        <v>-11.034090337695799</v>
      </c>
      <c r="AC5877" s="430">
        <v>-11.705013563526199</v>
      </c>
      <c r="AD5877" s="430">
        <v>-8.4174377172499995</v>
      </c>
      <c r="AE5877" s="430">
        <v>-8.0510842811633001</v>
      </c>
      <c r="AF5877" s="430">
        <v>-10.363085176704899</v>
      </c>
      <c r="AG5877" s="430">
        <v>-10.287093360232999</v>
      </c>
      <c r="AH5877" s="430">
        <v>-9.8440349827315003</v>
      </c>
      <c r="AI5877" s="430">
        <v>-9.7909962057703996</v>
      </c>
      <c r="AJ5877" s="430">
        <v>-10.378655373814301</v>
      </c>
      <c r="AK5877" s="430">
        <v>-10.164831660734199</v>
      </c>
      <c r="AL5877" s="430">
        <v>0</v>
      </c>
    </row>
    <row r="5878" spans="1:38" x14ac:dyDescent="0.25">
      <c r="A5878" s="430" t="s">
        <v>4415</v>
      </c>
      <c r="B5878" s="430">
        <v>1</v>
      </c>
      <c r="C5878" s="430" t="s">
        <v>4416</v>
      </c>
      <c r="D5878" s="430" t="s">
        <v>4046</v>
      </c>
      <c r="E5878" s="430">
        <v>106</v>
      </c>
      <c r="F5878" s="430">
        <v>-24.898933848314599</v>
      </c>
      <c r="G5878" s="430">
        <v>-25.170538353680101</v>
      </c>
      <c r="H5878" s="430">
        <v>-24.416994686900001</v>
      </c>
      <c r="I5878" s="430">
        <v>-22.718452842866899</v>
      </c>
      <c r="J5878" s="430">
        <v>-24.739044415287299</v>
      </c>
      <c r="K5878" s="430">
        <v>-22.870870919188</v>
      </c>
      <c r="L5878" s="430">
        <v>-24.3670108219574</v>
      </c>
      <c r="M5878" s="430">
        <v>-23.914569060569601</v>
      </c>
      <c r="N5878" s="430">
        <v>-22.100114606774699</v>
      </c>
      <c r="O5878" s="430">
        <v>-23.002629697392099</v>
      </c>
      <c r="P5878" s="430">
        <v>-22.520512524253199</v>
      </c>
      <c r="Q5878" s="430">
        <v>-22.375402477945599</v>
      </c>
      <c r="R5878" s="430">
        <v>-23.6987999711573</v>
      </c>
      <c r="S5878" s="430">
        <v>-23.207213242814099</v>
      </c>
      <c r="T5878" s="430">
        <v>-21.8111437419496</v>
      </c>
      <c r="U5878" s="430">
        <v>-21.772158749268399</v>
      </c>
      <c r="V5878" s="430">
        <v>-21.417795945083999</v>
      </c>
      <c r="W5878" s="430">
        <v>-21.897556423966499</v>
      </c>
      <c r="X5878" s="430">
        <v>-20.557383262039501</v>
      </c>
      <c r="Y5878" s="430">
        <v>-20.362191132503099</v>
      </c>
      <c r="Z5878" s="430">
        <v>-20.0463910073851</v>
      </c>
      <c r="AA5878" s="430">
        <v>-20.3111284812401</v>
      </c>
      <c r="AB5878" s="430">
        <v>-20.666712287900101</v>
      </c>
      <c r="AC5878" s="430">
        <v>-18.448082949943</v>
      </c>
      <c r="AD5878" s="430">
        <v>-18.367132490174502</v>
      </c>
      <c r="AE5878" s="430">
        <v>-19.043958992151701</v>
      </c>
      <c r="AF5878" s="430">
        <v>-18.437427592016</v>
      </c>
      <c r="AG5878" s="430">
        <v>-18.454340048737599</v>
      </c>
      <c r="AH5878" s="430">
        <v>-17.9953512904709</v>
      </c>
      <c r="AI5878" s="430">
        <v>-17.8615100567214</v>
      </c>
      <c r="AJ5878" s="430">
        <v>-18.063874294801501</v>
      </c>
      <c r="AK5878" s="430">
        <v>-17.822889601906098</v>
      </c>
      <c r="AL5878" s="430">
        <v>0</v>
      </c>
    </row>
    <row r="5879" spans="1:38" x14ac:dyDescent="0.25">
      <c r="A5879" s="430" t="s">
        <v>4415</v>
      </c>
      <c r="B5879" s="430">
        <v>1</v>
      </c>
      <c r="C5879" s="430" t="s">
        <v>4416</v>
      </c>
      <c r="D5879" s="430" t="s">
        <v>4227</v>
      </c>
      <c r="E5879" s="430">
        <v>106</v>
      </c>
      <c r="F5879" s="430">
        <v>0</v>
      </c>
      <c r="G5879" s="430">
        <v>0</v>
      </c>
      <c r="H5879" s="430">
        <v>0</v>
      </c>
      <c r="I5879" s="430">
        <v>0</v>
      </c>
      <c r="J5879" s="430">
        <v>0</v>
      </c>
      <c r="K5879" s="430">
        <v>0</v>
      </c>
      <c r="L5879" s="430">
        <v>0</v>
      </c>
      <c r="M5879" s="430">
        <v>0</v>
      </c>
      <c r="N5879" s="430">
        <v>0</v>
      </c>
      <c r="O5879" s="430">
        <v>0</v>
      </c>
      <c r="P5879" s="430">
        <v>0</v>
      </c>
      <c r="Q5879" s="430">
        <v>0</v>
      </c>
      <c r="R5879" s="430">
        <v>0</v>
      </c>
      <c r="S5879" s="430">
        <v>0</v>
      </c>
      <c r="T5879" s="430">
        <v>0</v>
      </c>
      <c r="U5879" s="430">
        <v>0</v>
      </c>
      <c r="V5879" s="430">
        <v>0</v>
      </c>
      <c r="W5879" s="430">
        <v>0</v>
      </c>
      <c r="X5879" s="430">
        <v>0</v>
      </c>
      <c r="Y5879" s="430">
        <v>0</v>
      </c>
      <c r="Z5879" s="430">
        <v>0</v>
      </c>
      <c r="AA5879" s="430">
        <v>0</v>
      </c>
      <c r="AB5879" s="430">
        <v>0</v>
      </c>
      <c r="AC5879" s="430">
        <v>0</v>
      </c>
      <c r="AD5879" s="430">
        <v>0</v>
      </c>
      <c r="AE5879" s="430">
        <v>0</v>
      </c>
      <c r="AF5879" s="430">
        <v>0</v>
      </c>
      <c r="AG5879" s="430">
        <v>0</v>
      </c>
      <c r="AH5879" s="430">
        <v>0</v>
      </c>
      <c r="AI5879" s="430">
        <v>0</v>
      </c>
      <c r="AJ5879" s="430">
        <v>0</v>
      </c>
      <c r="AK5879" s="430">
        <v>0</v>
      </c>
      <c r="AL5879" s="430">
        <v>0</v>
      </c>
    </row>
    <row r="5880" spans="1:38" x14ac:dyDescent="0.25">
      <c r="A5880" s="430" t="s">
        <v>4415</v>
      </c>
      <c r="B5880" s="430">
        <v>1</v>
      </c>
      <c r="C5880" s="430" t="s">
        <v>4416</v>
      </c>
      <c r="D5880" s="430" t="s">
        <v>4048</v>
      </c>
      <c r="E5880" s="430">
        <v>106</v>
      </c>
      <c r="F5880" s="430">
        <v>-70.096253513193503</v>
      </c>
      <c r="G5880" s="430">
        <v>-69.416762082437003</v>
      </c>
      <c r="H5880" s="430">
        <v>-69.954301322971006</v>
      </c>
      <c r="I5880" s="430">
        <v>-69.974441281663303</v>
      </c>
      <c r="J5880" s="430">
        <v>-70.042369170359507</v>
      </c>
      <c r="K5880" s="430">
        <v>-70.1908352701914</v>
      </c>
      <c r="L5880" s="430">
        <v>-70.682925608498607</v>
      </c>
      <c r="M5880" s="430">
        <v>-70.191843839956405</v>
      </c>
      <c r="N5880" s="430">
        <v>-70.975790007948802</v>
      </c>
      <c r="O5880" s="430">
        <v>-70.386811661968807</v>
      </c>
      <c r="P5880" s="430">
        <v>-70.310952880356098</v>
      </c>
      <c r="Q5880" s="430">
        <v>-70.252564328301801</v>
      </c>
      <c r="R5880" s="430">
        <v>-70.706295455145096</v>
      </c>
      <c r="S5880" s="430">
        <v>-70.1898776337881</v>
      </c>
      <c r="T5880" s="430">
        <v>-70.602694623050397</v>
      </c>
      <c r="U5880" s="430">
        <v>-70.263679420129094</v>
      </c>
      <c r="V5880" s="430">
        <v>-70.408983013416005</v>
      </c>
      <c r="W5880" s="430">
        <v>-69.772539602769598</v>
      </c>
      <c r="X5880" s="430">
        <v>-69.928908772891305</v>
      </c>
      <c r="Y5880" s="430">
        <v>-70.226369581303103</v>
      </c>
      <c r="Z5880" s="430">
        <v>-70.619124006603798</v>
      </c>
      <c r="AA5880" s="430">
        <v>-70.230953251434599</v>
      </c>
      <c r="AB5880" s="430">
        <v>-69.711329358880306</v>
      </c>
      <c r="AC5880" s="430">
        <v>-69.826555199341797</v>
      </c>
      <c r="AD5880" s="430">
        <v>-69.590399123464195</v>
      </c>
      <c r="AE5880" s="430">
        <v>-70.072102295705704</v>
      </c>
      <c r="AF5880" s="430">
        <v>-69.716243579967596</v>
      </c>
      <c r="AG5880" s="430">
        <v>-69.640967259033303</v>
      </c>
      <c r="AH5880" s="430">
        <v>-68.162157563192693</v>
      </c>
      <c r="AI5880" s="430">
        <v>-66.804828610018305</v>
      </c>
      <c r="AJ5880" s="430">
        <v>-65.813322570250506</v>
      </c>
      <c r="AK5880" s="430">
        <v>-64.462007614764403</v>
      </c>
      <c r="AL5880" s="430">
        <v>0</v>
      </c>
    </row>
    <row r="5881" spans="1:38" x14ac:dyDescent="0.25">
      <c r="A5881" s="430" t="s">
        <v>4415</v>
      </c>
      <c r="B5881" s="430">
        <v>1</v>
      </c>
      <c r="C5881" s="430" t="s">
        <v>4416</v>
      </c>
      <c r="D5881" s="430" t="s">
        <v>4050</v>
      </c>
      <c r="E5881" s="430">
        <v>106</v>
      </c>
      <c r="F5881" s="430">
        <v>11.742521674200299</v>
      </c>
      <c r="G5881" s="430">
        <v>9.3699215932190008</v>
      </c>
      <c r="H5881" s="430">
        <v>9.0464021418901996</v>
      </c>
      <c r="I5881" s="430">
        <v>13.5525877290191</v>
      </c>
      <c r="J5881" s="430">
        <v>6.4203187307952998</v>
      </c>
      <c r="K5881" s="430">
        <v>8.4602727492588006</v>
      </c>
      <c r="L5881" s="430">
        <v>7.1012310673999997</v>
      </c>
      <c r="M5881" s="430">
        <v>10.8066984144243</v>
      </c>
      <c r="N5881" s="430">
        <v>9.3071057624231006</v>
      </c>
      <c r="O5881" s="430">
        <v>8.9741375157763006</v>
      </c>
      <c r="P5881" s="430">
        <v>4.7578501822888999</v>
      </c>
      <c r="Q5881" s="430">
        <v>9.6612489297306006</v>
      </c>
      <c r="R5881" s="430">
        <v>9.9692919427383995</v>
      </c>
      <c r="S5881" s="430">
        <v>7.7473481185180004</v>
      </c>
      <c r="T5881" s="430">
        <v>8.5194064096701005</v>
      </c>
      <c r="U5881" s="430">
        <v>7.2871640905603998</v>
      </c>
      <c r="V5881" s="430">
        <v>6.1375616054976998</v>
      </c>
      <c r="W5881" s="430">
        <v>10.043038731863501</v>
      </c>
      <c r="X5881" s="430">
        <v>9.1824841708692002</v>
      </c>
      <c r="Y5881" s="430">
        <v>11.8435217468828</v>
      </c>
      <c r="Z5881" s="430">
        <v>16.6099034160193</v>
      </c>
      <c r="AA5881" s="430">
        <v>21.707520240658098</v>
      </c>
      <c r="AB5881" s="430">
        <v>3.3104863599576002</v>
      </c>
      <c r="AC5881" s="430">
        <v>13.1540108662763</v>
      </c>
      <c r="AD5881" s="430">
        <v>10.424645378781101</v>
      </c>
      <c r="AE5881" s="430">
        <v>8.8632935717600994</v>
      </c>
      <c r="AF5881" s="430">
        <v>7.9998298414065001</v>
      </c>
      <c r="AG5881" s="430">
        <v>8.0039645187095001</v>
      </c>
      <c r="AH5881" s="430">
        <v>8.3756548778865003</v>
      </c>
      <c r="AI5881" s="430">
        <v>9.8112029072325999</v>
      </c>
      <c r="AJ5881" s="430">
        <v>5.6289751273216</v>
      </c>
      <c r="AK5881" s="430">
        <v>7.7376908049045996</v>
      </c>
      <c r="AL5881" s="430">
        <v>0</v>
      </c>
    </row>
    <row r="5882" spans="1:38" x14ac:dyDescent="0.25">
      <c r="A5882" s="430" t="s">
        <v>4415</v>
      </c>
      <c r="B5882" s="430">
        <v>1</v>
      </c>
      <c r="C5882" s="430" t="s">
        <v>4416</v>
      </c>
      <c r="D5882" s="430" t="s">
        <v>4052</v>
      </c>
      <c r="E5882" s="430">
        <v>106</v>
      </c>
      <c r="F5882" s="430">
        <v>-42.089023858331402</v>
      </c>
      <c r="G5882" s="430">
        <v>-41.9939919992349</v>
      </c>
      <c r="H5882" s="430">
        <v>-42.014246660262401</v>
      </c>
      <c r="I5882" s="430">
        <v>-41.796272177285601</v>
      </c>
      <c r="J5882" s="430">
        <v>-41.398736254589402</v>
      </c>
      <c r="K5882" s="430">
        <v>-41.0815323713122</v>
      </c>
      <c r="L5882" s="430">
        <v>-41.009603680323401</v>
      </c>
      <c r="M5882" s="430">
        <v>-41.087504294206397</v>
      </c>
      <c r="N5882" s="430">
        <v>-40.6311816531353</v>
      </c>
      <c r="O5882" s="430">
        <v>-39.984780902908597</v>
      </c>
      <c r="P5882" s="430">
        <v>-38.958946600624699</v>
      </c>
      <c r="Q5882" s="430">
        <v>-38.827690300016201</v>
      </c>
      <c r="R5882" s="430">
        <v>-37.726300270213898</v>
      </c>
      <c r="S5882" s="430">
        <v>-36.413554482046003</v>
      </c>
      <c r="T5882" s="430">
        <v>-36.031275061079903</v>
      </c>
      <c r="U5882" s="430">
        <v>-35.934105262978399</v>
      </c>
      <c r="V5882" s="430">
        <v>-35.9736853968422</v>
      </c>
      <c r="W5882" s="430">
        <v>-36.808538829843499</v>
      </c>
      <c r="X5882" s="430">
        <v>-36.240830540770098</v>
      </c>
      <c r="Y5882" s="430">
        <v>-36.663587053512501</v>
      </c>
      <c r="Z5882" s="430">
        <v>-36.8890357544539</v>
      </c>
      <c r="AA5882" s="430">
        <v>-36.721467826868803</v>
      </c>
      <c r="AB5882" s="430">
        <v>-36.510273478800102</v>
      </c>
      <c r="AC5882" s="430">
        <v>-37.435387751741501</v>
      </c>
      <c r="AD5882" s="430">
        <v>-37.600325987548899</v>
      </c>
      <c r="AE5882" s="430">
        <v>-37.843292986439202</v>
      </c>
      <c r="AF5882" s="430">
        <v>-38.481267147642797</v>
      </c>
      <c r="AG5882" s="430">
        <v>-38.895236087324001</v>
      </c>
      <c r="AH5882" s="430">
        <v>-38.315971401814998</v>
      </c>
      <c r="AI5882" s="430">
        <v>-37.8083876644247</v>
      </c>
      <c r="AJ5882" s="430">
        <v>-38.254482154303197</v>
      </c>
      <c r="AK5882" s="430">
        <v>-37.907568263258597</v>
      </c>
      <c r="AL5882" s="430">
        <v>0</v>
      </c>
    </row>
    <row r="5883" spans="1:38" x14ac:dyDescent="0.25">
      <c r="A5883" s="430" t="s">
        <v>4415</v>
      </c>
      <c r="B5883" s="430">
        <v>1</v>
      </c>
      <c r="C5883" s="430" t="s">
        <v>4416</v>
      </c>
      <c r="D5883" s="430" t="s">
        <v>4054</v>
      </c>
      <c r="E5883" s="430">
        <v>106</v>
      </c>
      <c r="F5883" s="430">
        <v>-1.8408805233198</v>
      </c>
      <c r="G5883" s="430">
        <v>-2.7829341380594999</v>
      </c>
      <c r="H5883" s="430">
        <v>-2.5296435375483002</v>
      </c>
      <c r="I5883" s="430">
        <v>-2.1580518199760998</v>
      </c>
      <c r="J5883" s="430">
        <v>-4.0630432054570997</v>
      </c>
      <c r="K5883" s="430">
        <v>-1.3988886224343</v>
      </c>
      <c r="L5883" s="430">
        <v>-2.9466052335424</v>
      </c>
      <c r="M5883" s="430">
        <v>-1.8153751225346999</v>
      </c>
      <c r="N5883" s="430">
        <v>-2.2454557358014</v>
      </c>
      <c r="O5883" s="430">
        <v>-2.4461349671166999</v>
      </c>
      <c r="P5883" s="430">
        <v>-3.7055437672903002</v>
      </c>
      <c r="Q5883" s="430">
        <v>-3.3657338936465999</v>
      </c>
      <c r="R5883" s="430">
        <v>-4.2721765193444998</v>
      </c>
      <c r="S5883" s="430">
        <v>-3.6485564994926998</v>
      </c>
      <c r="T5883" s="430">
        <v>-4.9431803540325001</v>
      </c>
      <c r="U5883" s="430">
        <v>-3.9168973593554002</v>
      </c>
      <c r="V5883" s="430">
        <v>-4.5738722705396002</v>
      </c>
      <c r="W5883" s="430">
        <v>-2.9007797547777998</v>
      </c>
      <c r="X5883" s="430">
        <v>-4.9643826349743003</v>
      </c>
      <c r="Y5883" s="430">
        <v>-3.6134025162075001</v>
      </c>
      <c r="Z5883" s="430">
        <v>-3.4806948801708999</v>
      </c>
      <c r="AA5883" s="430">
        <v>-4.9859015282722003</v>
      </c>
      <c r="AB5883" s="430">
        <v>-7.3050429838142996</v>
      </c>
      <c r="AC5883" s="430">
        <v>-5.5137707121561998</v>
      </c>
      <c r="AD5883" s="430">
        <v>-4.3304229161672003</v>
      </c>
      <c r="AE5883" s="430">
        <v>-5.3164183819386004</v>
      </c>
      <c r="AF5883" s="430">
        <v>-5.9512786912650002</v>
      </c>
      <c r="AG5883" s="430">
        <v>-6.0677889765278996</v>
      </c>
      <c r="AH5883" s="430">
        <v>-5.6157575580678998</v>
      </c>
      <c r="AI5883" s="430">
        <v>-5.4144598038006997</v>
      </c>
      <c r="AJ5883" s="430">
        <v>-6.2902421401037003</v>
      </c>
      <c r="AK5883" s="430">
        <v>-5.8899574780727004</v>
      </c>
      <c r="AL5883" s="430">
        <v>0</v>
      </c>
    </row>
    <row r="5884" spans="1:38" x14ac:dyDescent="0.25">
      <c r="A5884" s="430" t="s">
        <v>4415</v>
      </c>
      <c r="B5884" s="430">
        <v>1</v>
      </c>
      <c r="C5884" s="430" t="s">
        <v>4416</v>
      </c>
      <c r="D5884" s="430" t="s">
        <v>517</v>
      </c>
      <c r="E5884" s="430">
        <v>106</v>
      </c>
      <c r="F5884" s="430">
        <v>-4.7187865112910004</v>
      </c>
      <c r="G5884" s="430">
        <v>-5.2070525170639996</v>
      </c>
      <c r="H5884" s="430">
        <v>-4.4733640462139999</v>
      </c>
      <c r="I5884" s="430">
        <v>-3.1900700599913998</v>
      </c>
      <c r="J5884" s="430">
        <v>-4.9146093849753996</v>
      </c>
      <c r="K5884" s="430">
        <v>-4.5182289076705997</v>
      </c>
      <c r="L5884" s="430">
        <v>-4.2246862469449002</v>
      </c>
      <c r="M5884" s="430">
        <v>-3.9595151347536</v>
      </c>
      <c r="N5884" s="430">
        <v>-3.7086967796754</v>
      </c>
      <c r="O5884" s="430">
        <v>-3.1767934260031998</v>
      </c>
      <c r="P5884" s="430">
        <v>-6.7490029769433004</v>
      </c>
      <c r="Q5884" s="430">
        <v>-3.4899511765533999</v>
      </c>
      <c r="R5884" s="430">
        <v>-4.7560699542979004</v>
      </c>
      <c r="S5884" s="430">
        <v>-3.8287249438979001</v>
      </c>
      <c r="T5884" s="430">
        <v>-3.4635558190943998</v>
      </c>
      <c r="U5884" s="430">
        <v>-3.5996149700302</v>
      </c>
      <c r="V5884" s="430">
        <v>-6.5767708175659996</v>
      </c>
      <c r="W5884" s="430">
        <v>-4.2822805073661998</v>
      </c>
      <c r="X5884" s="430">
        <v>-5.6260045952824003</v>
      </c>
      <c r="Y5884" s="430">
        <v>-4.2914081868069003</v>
      </c>
      <c r="Z5884" s="430">
        <v>-4.6212219620408002</v>
      </c>
      <c r="AA5884" s="430">
        <v>-5.1964231367198996</v>
      </c>
      <c r="AB5884" s="430">
        <v>-6.4158430407936997</v>
      </c>
      <c r="AC5884" s="430">
        <v>-6.7875471054199004</v>
      </c>
      <c r="AD5884" s="430">
        <v>-4.1565935077525999</v>
      </c>
      <c r="AE5884" s="430">
        <v>-4.4569842060392997</v>
      </c>
      <c r="AF5884" s="430">
        <v>-5.7175074354355999</v>
      </c>
      <c r="AG5884" s="430">
        <v>-5.8235239197234003</v>
      </c>
      <c r="AH5884" s="430">
        <v>-5.2895757442558002</v>
      </c>
      <c r="AI5884" s="430">
        <v>-5.2702372804211999</v>
      </c>
      <c r="AJ5884" s="430">
        <v>-5.6424793620348002</v>
      </c>
      <c r="AK5884" s="430">
        <v>-5.4621097518982999</v>
      </c>
      <c r="AL5884" s="430">
        <v>0</v>
      </c>
    </row>
    <row r="5885" spans="1:38" x14ac:dyDescent="0.25">
      <c r="A5885" s="430" t="s">
        <v>4415</v>
      </c>
      <c r="B5885" s="430">
        <v>1</v>
      </c>
      <c r="C5885" s="430" t="s">
        <v>4416</v>
      </c>
      <c r="D5885" s="430" t="s">
        <v>4057</v>
      </c>
      <c r="E5885" s="430">
        <v>106</v>
      </c>
      <c r="F5885" s="430">
        <v>-7.0642582162279002</v>
      </c>
      <c r="G5885" s="430">
        <v>-6.9886017681523001</v>
      </c>
      <c r="H5885" s="430">
        <v>-6.9151172415298996</v>
      </c>
      <c r="I5885" s="430">
        <v>-6.8646576589096</v>
      </c>
      <c r="J5885" s="430">
        <v>-6.7875938224091996</v>
      </c>
      <c r="K5885" s="430">
        <v>-6.7387330852328997</v>
      </c>
      <c r="L5885" s="430">
        <v>-6.6744346474256</v>
      </c>
      <c r="M5885" s="430">
        <v>-6.6174825736614</v>
      </c>
      <c r="N5885" s="430">
        <v>-6.5760016421914003</v>
      </c>
      <c r="O5885" s="430">
        <v>-6.5342344131549996</v>
      </c>
      <c r="P5885" s="430">
        <v>-6.5016349768976998</v>
      </c>
      <c r="Q5885" s="430">
        <v>-6.4948222868725001</v>
      </c>
      <c r="R5885" s="430">
        <v>-6.4376218043320002</v>
      </c>
      <c r="S5885" s="430">
        <v>-6.4030540226778996</v>
      </c>
      <c r="T5885" s="430">
        <v>-6.3739380898847999</v>
      </c>
      <c r="U5885" s="430">
        <v>-6.382297298178</v>
      </c>
      <c r="V5885" s="430">
        <v>-6.3894632470193997</v>
      </c>
      <c r="W5885" s="430">
        <v>-6.4273665967484002</v>
      </c>
      <c r="X5885" s="430">
        <v>-6.4226417024269997</v>
      </c>
      <c r="Y5885" s="430">
        <v>-6.4429010455615998</v>
      </c>
      <c r="Z5885" s="430">
        <v>-6.4169731075204002</v>
      </c>
      <c r="AA5885" s="430">
        <v>-6.3849590267111997</v>
      </c>
      <c r="AB5885" s="430">
        <v>-6.3730247259175998</v>
      </c>
      <c r="AC5885" s="430">
        <v>-6.3840337780373</v>
      </c>
      <c r="AD5885" s="430">
        <v>-6.3746045616696003</v>
      </c>
      <c r="AE5885" s="430">
        <v>-6.333724747102</v>
      </c>
      <c r="AF5885" s="430">
        <v>-6.3155892127633999</v>
      </c>
      <c r="AG5885" s="430">
        <v>-6.2768373989955997</v>
      </c>
      <c r="AH5885" s="430">
        <v>-6.1984947172206999</v>
      </c>
      <c r="AI5885" s="430">
        <v>-6.1445646472302</v>
      </c>
      <c r="AJ5885" s="430">
        <v>-6.1521455086517003</v>
      </c>
      <c r="AK5885" s="430">
        <v>-6.0779481942683997</v>
      </c>
      <c r="AL5885" s="430">
        <v>0</v>
      </c>
    </row>
    <row r="5886" spans="1:38" x14ac:dyDescent="0.25">
      <c r="A5886" s="430" t="s">
        <v>4415</v>
      </c>
      <c r="B5886" s="430">
        <v>1</v>
      </c>
      <c r="C5886" s="430" t="s">
        <v>4416</v>
      </c>
      <c r="D5886" s="430" t="s">
        <v>4059</v>
      </c>
      <c r="E5886" s="430">
        <v>106</v>
      </c>
      <c r="F5886" s="430">
        <v>-5.8761517504944001</v>
      </c>
      <c r="G5886" s="430">
        <v>-5.8436851108520003</v>
      </c>
      <c r="H5886" s="430">
        <v>-5.8155680367132003</v>
      </c>
      <c r="I5886" s="430">
        <v>-5.7657610479981001</v>
      </c>
      <c r="J5886" s="430">
        <v>-5.6400302091996997</v>
      </c>
      <c r="K5886" s="430">
        <v>-5.6465389818937002</v>
      </c>
      <c r="L5886" s="430">
        <v>-5.5587340553433</v>
      </c>
      <c r="M5886" s="430">
        <v>-5.5751152470424996</v>
      </c>
      <c r="N5886" s="430">
        <v>-5.6371017097746998</v>
      </c>
      <c r="O5886" s="430">
        <v>-5.6835894710554999</v>
      </c>
      <c r="P5886" s="430">
        <v>-5.6309452722798996</v>
      </c>
      <c r="Q5886" s="430">
        <v>-5.6360732423024</v>
      </c>
      <c r="R5886" s="430">
        <v>-5.6429665770374999</v>
      </c>
      <c r="S5886" s="430">
        <v>-5.6415445617222</v>
      </c>
      <c r="T5886" s="430">
        <v>-5.6408643139952996</v>
      </c>
      <c r="U5886" s="430">
        <v>-5.6310310747203998</v>
      </c>
      <c r="V5886" s="430">
        <v>-5.7065282374575999</v>
      </c>
      <c r="W5886" s="430">
        <v>-5.7221208474529002</v>
      </c>
      <c r="X5886" s="430">
        <v>-5.7509856006737001</v>
      </c>
      <c r="Y5886" s="430">
        <v>-5.6254778702298003</v>
      </c>
      <c r="Z5886" s="430">
        <v>-5.6574776954677999</v>
      </c>
      <c r="AA5886" s="430">
        <v>-5.4965354446691004</v>
      </c>
      <c r="AB5886" s="430">
        <v>-5.5042814975654997</v>
      </c>
      <c r="AC5886" s="430">
        <v>-5.4873801083735003</v>
      </c>
      <c r="AD5886" s="430">
        <v>-5.4972866296034999</v>
      </c>
      <c r="AE5886" s="430">
        <v>-5.4723909079304001</v>
      </c>
      <c r="AF5886" s="430">
        <v>-5.3723368891575003</v>
      </c>
      <c r="AG5886" s="430">
        <v>-5.4126607791876999</v>
      </c>
      <c r="AH5886" s="430">
        <v>-5.3469396070027004</v>
      </c>
      <c r="AI5886" s="430">
        <v>-5.2828759756609003</v>
      </c>
      <c r="AJ5886" s="430">
        <v>-5.3469923653537004</v>
      </c>
      <c r="AK5886" s="430">
        <v>-5.3227568178615998</v>
      </c>
      <c r="AL5886" s="430">
        <v>0</v>
      </c>
    </row>
    <row r="5887" spans="1:38" x14ac:dyDescent="0.25">
      <c r="A5887" s="430" t="s">
        <v>4415</v>
      </c>
      <c r="B5887" s="430">
        <v>1</v>
      </c>
      <c r="C5887" s="430" t="s">
        <v>4416</v>
      </c>
      <c r="D5887" s="430" t="s">
        <v>4061</v>
      </c>
      <c r="E5887" s="430">
        <v>106</v>
      </c>
      <c r="F5887" s="430">
        <v>7.9733210200929001</v>
      </c>
      <c r="G5887" s="430">
        <v>9.7918905729332</v>
      </c>
      <c r="H5887" s="430">
        <v>8.0552944417791998</v>
      </c>
      <c r="I5887" s="430">
        <v>7.1790213717349998</v>
      </c>
      <c r="J5887" s="430">
        <v>8.4229161375415007</v>
      </c>
      <c r="K5887" s="430">
        <v>7.7976297854121999</v>
      </c>
      <c r="L5887" s="430">
        <v>9.3211399682760998</v>
      </c>
      <c r="M5887" s="430">
        <v>8.0661838955073009</v>
      </c>
      <c r="N5887" s="430">
        <v>6.5916900293994001</v>
      </c>
      <c r="O5887" s="430">
        <v>7.4807541813905001</v>
      </c>
      <c r="P5887" s="430">
        <v>7.4515332925997004</v>
      </c>
      <c r="Q5887" s="430">
        <v>7.5057570044656003</v>
      </c>
      <c r="R5887" s="430">
        <v>9.5162610732127995</v>
      </c>
      <c r="S5887" s="430">
        <v>7.0706206583108999</v>
      </c>
      <c r="T5887" s="430">
        <v>9.2949427870575008</v>
      </c>
      <c r="U5887" s="430">
        <v>9.1205653217991003</v>
      </c>
      <c r="V5887" s="430">
        <v>9.1125345972966993</v>
      </c>
      <c r="W5887" s="430">
        <v>8.2535502269142995</v>
      </c>
      <c r="X5887" s="430">
        <v>8.3852635019635997</v>
      </c>
      <c r="Y5887" s="430">
        <v>7.8811351092282003</v>
      </c>
      <c r="Z5887" s="430">
        <v>10.5466607318667</v>
      </c>
      <c r="AA5887" s="430">
        <v>8.6265606468155998</v>
      </c>
      <c r="AB5887" s="430">
        <v>8.1362698435649996</v>
      </c>
      <c r="AC5887" s="430">
        <v>9.8860870255722002</v>
      </c>
      <c r="AD5887" s="430">
        <v>11.5413523319557</v>
      </c>
      <c r="AE5887" s="430">
        <v>10.5912000835659</v>
      </c>
      <c r="AF5887" s="430">
        <v>3.9037343099615001</v>
      </c>
      <c r="AG5887" s="430">
        <v>3.3125122782887</v>
      </c>
      <c r="AH5887" s="430">
        <v>3.2511238398201998</v>
      </c>
      <c r="AI5887" s="430">
        <v>3.9018752556249998</v>
      </c>
      <c r="AJ5887" s="430">
        <v>1.3986719686047</v>
      </c>
      <c r="AK5887" s="430">
        <v>2.5023696153433002</v>
      </c>
      <c r="AL5887" s="430">
        <v>0</v>
      </c>
    </row>
    <row r="5888" spans="1:38" x14ac:dyDescent="0.25">
      <c r="A5888" s="430" t="s">
        <v>4415</v>
      </c>
      <c r="B5888" s="430">
        <v>1</v>
      </c>
      <c r="C5888" s="430" t="s">
        <v>4416</v>
      </c>
      <c r="D5888" s="430" t="s">
        <v>4063</v>
      </c>
      <c r="E5888" s="430">
        <v>106</v>
      </c>
      <c r="F5888" s="430">
        <v>-0.56956883898999999</v>
      </c>
      <c r="G5888" s="430">
        <v>-0.59532299729049998</v>
      </c>
      <c r="H5888" s="430">
        <v>-0.56075688057340001</v>
      </c>
      <c r="I5888" s="430">
        <v>-0.49657087557059998</v>
      </c>
      <c r="J5888" s="430">
        <v>-1.7606893345953001</v>
      </c>
      <c r="K5888" s="430">
        <v>-1.2656988915511</v>
      </c>
      <c r="L5888" s="430">
        <v>-0.2310012065747</v>
      </c>
      <c r="M5888" s="430">
        <v>-0.2309799197522</v>
      </c>
      <c r="N5888" s="430">
        <v>-1.1600385879840001</v>
      </c>
      <c r="O5888" s="430">
        <v>-1.3371159063117</v>
      </c>
      <c r="P5888" s="430">
        <v>-1.4464470820927999</v>
      </c>
      <c r="Q5888" s="430">
        <v>-2.1821795254866001</v>
      </c>
      <c r="R5888" s="430">
        <v>-3.3509980835506998</v>
      </c>
      <c r="S5888" s="430">
        <v>-3.4355017559391001</v>
      </c>
      <c r="T5888" s="430">
        <v>-2.9253224049024</v>
      </c>
      <c r="U5888" s="430">
        <v>-3.044355512748</v>
      </c>
      <c r="V5888" s="430">
        <v>-2.9673820489571998</v>
      </c>
      <c r="W5888" s="430">
        <v>-2.7745840571576998</v>
      </c>
      <c r="X5888" s="430">
        <v>-2.7841133532592002</v>
      </c>
      <c r="Y5888" s="430">
        <v>-2.7008298599964</v>
      </c>
      <c r="Z5888" s="430">
        <v>-2.4488360788083998</v>
      </c>
      <c r="AA5888" s="430">
        <v>-2.6166894462449002</v>
      </c>
      <c r="AB5888" s="430">
        <v>-2.5646737186153001</v>
      </c>
      <c r="AC5888" s="430">
        <v>-1.9838707081202001</v>
      </c>
      <c r="AD5888" s="430">
        <v>-1.346933695907</v>
      </c>
      <c r="AE5888" s="430">
        <v>-1.3327353011092</v>
      </c>
      <c r="AF5888" s="430">
        <v>-2.0928785848164</v>
      </c>
      <c r="AG5888" s="430">
        <v>-2.2047634580232001</v>
      </c>
      <c r="AH5888" s="430">
        <v>-2.1843819223780998</v>
      </c>
      <c r="AI5888" s="430">
        <v>-2.1696556110278</v>
      </c>
      <c r="AJ5888" s="430">
        <v>-2.2100040844256998</v>
      </c>
      <c r="AK5888" s="430">
        <v>-2.1726123945832998</v>
      </c>
      <c r="AL5888" s="430">
        <v>0</v>
      </c>
    </row>
    <row r="5889" spans="1:38" x14ac:dyDescent="0.25">
      <c r="A5889" s="430" t="s">
        <v>4415</v>
      </c>
      <c r="B5889" s="430">
        <v>1</v>
      </c>
      <c r="C5889" s="430" t="s">
        <v>4416</v>
      </c>
      <c r="D5889" s="430" t="s">
        <v>4065</v>
      </c>
      <c r="E5889" s="430">
        <v>106</v>
      </c>
      <c r="F5889" s="430">
        <v>-33.2079594332779</v>
      </c>
      <c r="G5889" s="430">
        <v>-32.980773880699999</v>
      </c>
      <c r="H5889" s="430">
        <v>-32.418536218902503</v>
      </c>
      <c r="I5889" s="430">
        <v>-32.767653884943002</v>
      </c>
      <c r="J5889" s="430">
        <v>-32.248266846730097</v>
      </c>
      <c r="K5889" s="430">
        <v>-32.286563484893001</v>
      </c>
      <c r="L5889" s="430">
        <v>-31.861564123829499</v>
      </c>
      <c r="M5889" s="430">
        <v>-32.099577397636502</v>
      </c>
      <c r="N5889" s="430">
        <v>-32.478261939095297</v>
      </c>
      <c r="O5889" s="430">
        <v>-32.598465867111798</v>
      </c>
      <c r="P5889" s="430">
        <v>-31.8390837584423</v>
      </c>
      <c r="Q5889" s="430">
        <v>-32.319564868209604</v>
      </c>
      <c r="R5889" s="430">
        <v>-32.221328006145001</v>
      </c>
      <c r="S5889" s="430">
        <v>-31.941210211000701</v>
      </c>
      <c r="T5889" s="430">
        <v>-31.672679032021001</v>
      </c>
      <c r="U5889" s="430">
        <v>-31.6981037769085</v>
      </c>
      <c r="V5889" s="430">
        <v>-30.9371365201537</v>
      </c>
      <c r="W5889" s="430">
        <v>-31.339436304481801</v>
      </c>
      <c r="X5889" s="430">
        <v>-30.576956733546599</v>
      </c>
      <c r="Y5889" s="430">
        <v>-30.655755901441399</v>
      </c>
      <c r="Z5889" s="430">
        <v>-30.3031555141323</v>
      </c>
      <c r="AA5889" s="430">
        <v>-30.2021192472852</v>
      </c>
      <c r="AB5889" s="430">
        <v>-30.030555091194401</v>
      </c>
      <c r="AC5889" s="430">
        <v>-29.709003800170599</v>
      </c>
      <c r="AD5889" s="430">
        <v>-29.636544693050201</v>
      </c>
      <c r="AE5889" s="430">
        <v>-29.5854656607499</v>
      </c>
      <c r="AF5889" s="430">
        <v>-29.3015416175284</v>
      </c>
      <c r="AG5889" s="430">
        <v>-29.140782550389002</v>
      </c>
      <c r="AH5889" s="430">
        <v>-28.7807526235616</v>
      </c>
      <c r="AI5889" s="430">
        <v>-28.429892698721101</v>
      </c>
      <c r="AJ5889" s="430">
        <v>-28.500819465577798</v>
      </c>
      <c r="AK5889" s="430">
        <v>-28.157368772670601</v>
      </c>
      <c r="AL5889" s="430">
        <v>0</v>
      </c>
    </row>
    <row r="5890" spans="1:38" x14ac:dyDescent="0.25">
      <c r="A5890" s="430" t="s">
        <v>4415</v>
      </c>
      <c r="B5890" s="430">
        <v>1</v>
      </c>
      <c r="C5890" s="430" t="s">
        <v>4416</v>
      </c>
      <c r="D5890" s="430" t="s">
        <v>4280</v>
      </c>
      <c r="E5890" s="430">
        <v>106</v>
      </c>
      <c r="F5890" s="430">
        <v>-102.9024598799996</v>
      </c>
      <c r="G5890" s="430">
        <v>-101.64537320666651</v>
      </c>
      <c r="H5890" s="430">
        <v>-97.270875313333804</v>
      </c>
      <c r="I5890" s="430">
        <v>-97.541324503333698</v>
      </c>
      <c r="J5890" s="430">
        <v>-91.911620643332895</v>
      </c>
      <c r="K5890" s="430">
        <v>-84.012554339999994</v>
      </c>
      <c r="L5890" s="430">
        <v>-87.479695233332905</v>
      </c>
      <c r="M5890" s="430">
        <v>-82.448046633334201</v>
      </c>
      <c r="N5890" s="430">
        <v>-79.557449399999896</v>
      </c>
      <c r="O5890" s="430">
        <v>-78.097488699999801</v>
      </c>
      <c r="P5890" s="430">
        <v>-56.994210166667102</v>
      </c>
      <c r="Q5890" s="430">
        <v>-60.4491755999993</v>
      </c>
      <c r="R5890" s="430">
        <v>-55.172306933333701</v>
      </c>
      <c r="S5890" s="430">
        <v>-64.973740333333694</v>
      </c>
      <c r="T5890" s="430">
        <v>-66.034578133332701</v>
      </c>
      <c r="U5890" s="430">
        <v>-66.474980366667097</v>
      </c>
      <c r="V5890" s="430">
        <v>-60.668978700000203</v>
      </c>
      <c r="W5890" s="430">
        <v>-36.612417233333296</v>
      </c>
      <c r="X5890" s="430">
        <v>-15.146661566666801</v>
      </c>
      <c r="Y5890" s="430">
        <v>-21.765444800000498</v>
      </c>
      <c r="Z5890" s="430">
        <v>-30.528566566666701</v>
      </c>
      <c r="AA5890" s="430">
        <v>-32.946066266666399</v>
      </c>
      <c r="AB5890" s="430">
        <v>-39.048169233333198</v>
      </c>
      <c r="AC5890" s="430">
        <v>-45.882244833333502</v>
      </c>
      <c r="AD5890" s="430">
        <v>-49.902375233333103</v>
      </c>
      <c r="AE5890" s="430">
        <v>-56.302087233333197</v>
      </c>
      <c r="AF5890" s="430">
        <v>-60.489012142865398</v>
      </c>
      <c r="AG5890" s="430">
        <v>-65.682921718654896</v>
      </c>
      <c r="AH5890" s="430">
        <v>-59.4439091302877</v>
      </c>
      <c r="AI5890" s="430">
        <v>-55.095271906105602</v>
      </c>
      <c r="AJ5890" s="430">
        <v>-62.171791915279002</v>
      </c>
      <c r="AK5890" s="430">
        <v>-68.474848128322094</v>
      </c>
      <c r="AL5890" s="430">
        <v>0</v>
      </c>
    </row>
    <row r="5891" spans="1:38" x14ac:dyDescent="0.25">
      <c r="A5891" s="430" t="s">
        <v>4415</v>
      </c>
      <c r="B5891" s="430">
        <v>1</v>
      </c>
      <c r="C5891" s="430" t="s">
        <v>4416</v>
      </c>
      <c r="D5891" s="430" t="s">
        <v>4067</v>
      </c>
      <c r="E5891" s="430">
        <v>106</v>
      </c>
      <c r="F5891" s="430">
        <v>-14.735572858240101</v>
      </c>
      <c r="G5891" s="430">
        <v>-14.5539004703652</v>
      </c>
      <c r="H5891" s="430">
        <v>-13.730109609618999</v>
      </c>
      <c r="I5891" s="430">
        <v>-13.504124122216499</v>
      </c>
      <c r="J5891" s="430">
        <v>-13.6648870002998</v>
      </c>
      <c r="K5891" s="430">
        <v>-12.816149326992701</v>
      </c>
      <c r="L5891" s="430">
        <v>-13.719261853767801</v>
      </c>
      <c r="M5891" s="430">
        <v>-13.086433786441599</v>
      </c>
      <c r="N5891" s="430">
        <v>-12.5772037518808</v>
      </c>
      <c r="O5891" s="430">
        <v>-13.631836355503101</v>
      </c>
      <c r="P5891" s="430">
        <v>-12.1569784554452</v>
      </c>
      <c r="Q5891" s="430">
        <v>-13.2446375569232</v>
      </c>
      <c r="R5891" s="430">
        <v>-13.3679621347289</v>
      </c>
      <c r="S5891" s="430">
        <v>-12.211929417499</v>
      </c>
      <c r="T5891" s="430">
        <v>-12.6996168943306</v>
      </c>
      <c r="U5891" s="430">
        <v>-12.6249368406485</v>
      </c>
      <c r="V5891" s="430">
        <v>-11.8974764737833</v>
      </c>
      <c r="W5891" s="430">
        <v>-13.9630067043963</v>
      </c>
      <c r="X5891" s="430">
        <v>-12.3357046259549</v>
      </c>
      <c r="Y5891" s="430">
        <v>-13.087891324865801</v>
      </c>
      <c r="Z5891" s="430">
        <v>-12.462413018782</v>
      </c>
      <c r="AA5891" s="430">
        <v>-13.597229710750099</v>
      </c>
      <c r="AB5891" s="430">
        <v>-12.321058246659801</v>
      </c>
      <c r="AC5891" s="430">
        <v>-10.9089023475515</v>
      </c>
      <c r="AD5891" s="430">
        <v>-11.807468899039099</v>
      </c>
      <c r="AE5891" s="430">
        <v>-11.908569394796199</v>
      </c>
      <c r="AF5891" s="430">
        <v>-11.499050229628001</v>
      </c>
      <c r="AG5891" s="430">
        <v>-11.512699962242101</v>
      </c>
      <c r="AH5891" s="430">
        <v>-11.0929133277573</v>
      </c>
      <c r="AI5891" s="430">
        <v>-10.814084130413001</v>
      </c>
      <c r="AJ5891" s="430">
        <v>-11.095011342114001</v>
      </c>
      <c r="AK5891" s="430">
        <v>-10.758491722018601</v>
      </c>
      <c r="AL5891" s="430">
        <v>0</v>
      </c>
    </row>
    <row r="5892" spans="1:38" x14ac:dyDescent="0.25">
      <c r="A5892" s="430" t="s">
        <v>4415</v>
      </c>
      <c r="B5892" s="430">
        <v>1</v>
      </c>
      <c r="C5892" s="430" t="s">
        <v>4416</v>
      </c>
      <c r="D5892" s="430" t="s">
        <v>4069</v>
      </c>
      <c r="E5892" s="430">
        <v>106</v>
      </c>
      <c r="F5892" s="430">
        <v>-24.132019172767599</v>
      </c>
      <c r="G5892" s="430">
        <v>-22.705196202898701</v>
      </c>
      <c r="H5892" s="430">
        <v>-21.907859258802699</v>
      </c>
      <c r="I5892" s="430">
        <v>-22.390483697367099</v>
      </c>
      <c r="J5892" s="430">
        <v>-22.03363508456</v>
      </c>
      <c r="K5892" s="430">
        <v>-20.779342384004899</v>
      </c>
      <c r="L5892" s="430">
        <v>-20.720852020178999</v>
      </c>
      <c r="M5892" s="430">
        <v>-20.7411844676313</v>
      </c>
      <c r="N5892" s="430">
        <v>-21.237773174617999</v>
      </c>
      <c r="O5892" s="430">
        <v>-19.267788989193701</v>
      </c>
      <c r="P5892" s="430">
        <v>-19.986476713629798</v>
      </c>
      <c r="Q5892" s="430">
        <v>-18.954327308515499</v>
      </c>
      <c r="R5892" s="430">
        <v>-17.927185530533698</v>
      </c>
      <c r="S5892" s="430">
        <v>-18.4363872559735</v>
      </c>
      <c r="T5892" s="430">
        <v>-17.361233680635401</v>
      </c>
      <c r="U5892" s="430">
        <v>-16.3833657421123</v>
      </c>
      <c r="V5892" s="430">
        <v>-17.308194023132799</v>
      </c>
      <c r="W5892" s="430">
        <v>-14.003904363687999</v>
      </c>
      <c r="X5892" s="430">
        <v>-14.915414924297901</v>
      </c>
      <c r="Y5892" s="430">
        <v>-14.150798894957701</v>
      </c>
      <c r="Z5892" s="430">
        <v>-13.612548464386901</v>
      </c>
      <c r="AA5892" s="430">
        <v>-13.7839158238019</v>
      </c>
      <c r="AB5892" s="430">
        <v>-11.5753596957722</v>
      </c>
      <c r="AC5892" s="430">
        <v>-11.178235513035499</v>
      </c>
      <c r="AD5892" s="430">
        <v>-9.8361640376166992</v>
      </c>
      <c r="AE5892" s="430">
        <v>-8.9672002054076998</v>
      </c>
      <c r="AF5892" s="430">
        <v>-8.7846849012621995</v>
      </c>
      <c r="AG5892" s="430">
        <v>-8.2077450865835004</v>
      </c>
      <c r="AH5892" s="430">
        <v>-7.7073969251910004</v>
      </c>
      <c r="AI5892" s="430">
        <v>-7.3083800250438999</v>
      </c>
      <c r="AJ5892" s="430">
        <v>-6.7459886070698998</v>
      </c>
      <c r="AK5892" s="430">
        <v>-6.4331494100446003</v>
      </c>
      <c r="AL5892" s="430">
        <v>0</v>
      </c>
    </row>
    <row r="5893" spans="1:38" x14ac:dyDescent="0.25">
      <c r="A5893" s="430" t="s">
        <v>4415</v>
      </c>
      <c r="B5893" s="430">
        <v>1</v>
      </c>
      <c r="C5893" s="430" t="s">
        <v>4416</v>
      </c>
      <c r="D5893" s="430" t="s">
        <v>4071</v>
      </c>
      <c r="E5893" s="430">
        <v>106</v>
      </c>
      <c r="F5893" s="430">
        <v>-36.163575198405702</v>
      </c>
      <c r="G5893" s="430">
        <v>-37.152207872908903</v>
      </c>
      <c r="H5893" s="430">
        <v>-36.019049341131499</v>
      </c>
      <c r="I5893" s="430">
        <v>-35.982685379834003</v>
      </c>
      <c r="J5893" s="430">
        <v>-36.6387652916614</v>
      </c>
      <c r="K5893" s="430">
        <v>-36.828570119012497</v>
      </c>
      <c r="L5893" s="430">
        <v>-37.381302332116803</v>
      </c>
      <c r="M5893" s="430">
        <v>-37.810028610567301</v>
      </c>
      <c r="N5893" s="430">
        <v>-37.956219422173099</v>
      </c>
      <c r="O5893" s="430">
        <v>-38.629126926420803</v>
      </c>
      <c r="P5893" s="430">
        <v>-38.994261432854401</v>
      </c>
      <c r="Q5893" s="430">
        <v>-39.538362421580402</v>
      </c>
      <c r="R5893" s="430">
        <v>-39.555706076241798</v>
      </c>
      <c r="S5893" s="430">
        <v>-40.107025518441098</v>
      </c>
      <c r="T5893" s="430">
        <v>-40.157414489282402</v>
      </c>
      <c r="U5893" s="430">
        <v>-40.5769374092432</v>
      </c>
      <c r="V5893" s="430">
        <v>-41.195254659196898</v>
      </c>
      <c r="W5893" s="430">
        <v>-41.117102377931303</v>
      </c>
      <c r="X5893" s="430">
        <v>-41.531795643382097</v>
      </c>
      <c r="Y5893" s="430">
        <v>-41.964553440441797</v>
      </c>
      <c r="Z5893" s="430">
        <v>-42.080064663628796</v>
      </c>
      <c r="AA5893" s="430">
        <v>-41.625412440741698</v>
      </c>
      <c r="AB5893" s="430">
        <v>-42.314173910997297</v>
      </c>
      <c r="AC5893" s="430">
        <v>-42.4685250152084</v>
      </c>
      <c r="AD5893" s="430">
        <v>-42.141405939666498</v>
      </c>
      <c r="AE5893" s="430">
        <v>-42.079265464766202</v>
      </c>
      <c r="AF5893" s="430">
        <v>-40.493227962278297</v>
      </c>
      <c r="AG5893" s="430">
        <v>-40.035106280121902</v>
      </c>
      <c r="AH5893" s="430">
        <v>-39.611341157716701</v>
      </c>
      <c r="AI5893" s="430">
        <v>-39.143331757171701</v>
      </c>
      <c r="AJ5893" s="430">
        <v>-38.856272406470403</v>
      </c>
      <c r="AK5893" s="430">
        <v>-38.416499941027098</v>
      </c>
      <c r="AL5893" s="430">
        <v>0</v>
      </c>
    </row>
    <row r="5894" spans="1:38" x14ac:dyDescent="0.25">
      <c r="A5894" s="430" t="s">
        <v>4415</v>
      </c>
      <c r="B5894" s="430">
        <v>1</v>
      </c>
      <c r="C5894" s="430" t="s">
        <v>4416</v>
      </c>
      <c r="D5894" s="430" t="s">
        <v>4073</v>
      </c>
      <c r="E5894" s="430">
        <v>106</v>
      </c>
      <c r="F5894" s="430">
        <v>-32.226296077756302</v>
      </c>
      <c r="G5894" s="430">
        <v>-32.255900164092502</v>
      </c>
      <c r="H5894" s="430">
        <v>-31.337293153407298</v>
      </c>
      <c r="I5894" s="430">
        <v>-31.4394949455899</v>
      </c>
      <c r="J5894" s="430">
        <v>-31.081490855211101</v>
      </c>
      <c r="K5894" s="430">
        <v>-31.441544846460101</v>
      </c>
      <c r="L5894" s="430">
        <v>-31.232392371242899</v>
      </c>
      <c r="M5894" s="430">
        <v>-30.933421131229601</v>
      </c>
      <c r="N5894" s="430">
        <v>-30.544554136402201</v>
      </c>
      <c r="O5894" s="430">
        <v>-30.880242044837502</v>
      </c>
      <c r="P5894" s="430">
        <v>-30.328082008188701</v>
      </c>
      <c r="Q5894" s="430">
        <v>-31.055927584744801</v>
      </c>
      <c r="R5894" s="430">
        <v>-31.168805020087898</v>
      </c>
      <c r="S5894" s="430">
        <v>-30.0473215465001</v>
      </c>
      <c r="T5894" s="430">
        <v>-29.774035143415901</v>
      </c>
      <c r="U5894" s="430">
        <v>-30.087881519263401</v>
      </c>
      <c r="V5894" s="430">
        <v>-29.227983641899801</v>
      </c>
      <c r="W5894" s="430">
        <v>-29.638740170621201</v>
      </c>
      <c r="X5894" s="430">
        <v>-29.067177105819699</v>
      </c>
      <c r="Y5894" s="430">
        <v>-28.891376796292501</v>
      </c>
      <c r="Z5894" s="430">
        <v>-28.509021863661999</v>
      </c>
      <c r="AA5894" s="430">
        <v>-28.1583668232844</v>
      </c>
      <c r="AB5894" s="430">
        <v>-27.784395574598399</v>
      </c>
      <c r="AC5894" s="430">
        <v>-27.460911028840801</v>
      </c>
      <c r="AD5894" s="430">
        <v>-27.4668024014371</v>
      </c>
      <c r="AE5894" s="430">
        <v>-27.211293236026901</v>
      </c>
      <c r="AF5894" s="430">
        <v>-26.817397994494101</v>
      </c>
      <c r="AG5894" s="430">
        <v>-26.6606327048287</v>
      </c>
      <c r="AH5894" s="430">
        <v>-26.210954557684701</v>
      </c>
      <c r="AI5894" s="430">
        <v>-25.817517820123001</v>
      </c>
      <c r="AJ5894" s="430">
        <v>-25.897175151064801</v>
      </c>
      <c r="AK5894" s="430">
        <v>-25.504222926177299</v>
      </c>
      <c r="AL5894" s="430">
        <v>0</v>
      </c>
    </row>
    <row r="5895" spans="1:38" x14ac:dyDescent="0.25">
      <c r="A5895" s="430" t="s">
        <v>4415</v>
      </c>
      <c r="B5895" s="430">
        <v>1</v>
      </c>
      <c r="C5895" s="430" t="s">
        <v>4416</v>
      </c>
      <c r="D5895" s="430" t="s">
        <v>4228</v>
      </c>
      <c r="E5895" s="430">
        <v>106</v>
      </c>
      <c r="F5895" s="430">
        <v>0</v>
      </c>
      <c r="G5895" s="430">
        <v>0</v>
      </c>
      <c r="H5895" s="430">
        <v>0</v>
      </c>
      <c r="I5895" s="430">
        <v>0</v>
      </c>
      <c r="J5895" s="430">
        <v>0</v>
      </c>
      <c r="K5895" s="430">
        <v>0</v>
      </c>
      <c r="L5895" s="430">
        <v>0</v>
      </c>
      <c r="M5895" s="430">
        <v>0</v>
      </c>
      <c r="N5895" s="430">
        <v>0</v>
      </c>
      <c r="O5895" s="430">
        <v>0</v>
      </c>
      <c r="P5895" s="430">
        <v>0</v>
      </c>
      <c r="Q5895" s="430">
        <v>0</v>
      </c>
      <c r="R5895" s="430">
        <v>0</v>
      </c>
      <c r="S5895" s="430">
        <v>0</v>
      </c>
      <c r="T5895" s="430">
        <v>0</v>
      </c>
      <c r="U5895" s="430">
        <v>0</v>
      </c>
      <c r="V5895" s="430">
        <v>0</v>
      </c>
      <c r="W5895" s="430">
        <v>0</v>
      </c>
      <c r="X5895" s="430">
        <v>0</v>
      </c>
      <c r="Y5895" s="430">
        <v>0</v>
      </c>
      <c r="Z5895" s="430">
        <v>0</v>
      </c>
      <c r="AA5895" s="430">
        <v>0</v>
      </c>
      <c r="AB5895" s="430">
        <v>0</v>
      </c>
      <c r="AC5895" s="430">
        <v>0</v>
      </c>
      <c r="AD5895" s="430">
        <v>0</v>
      </c>
      <c r="AE5895" s="430">
        <v>0</v>
      </c>
      <c r="AF5895" s="430">
        <v>0</v>
      </c>
      <c r="AG5895" s="430">
        <v>0</v>
      </c>
      <c r="AH5895" s="430">
        <v>0</v>
      </c>
      <c r="AI5895" s="430">
        <v>0</v>
      </c>
      <c r="AJ5895" s="430">
        <v>0</v>
      </c>
      <c r="AK5895" s="430">
        <v>0</v>
      </c>
      <c r="AL5895" s="430">
        <v>0</v>
      </c>
    </row>
    <row r="5896" spans="1:38" x14ac:dyDescent="0.25">
      <c r="A5896" s="430" t="s">
        <v>4415</v>
      </c>
      <c r="B5896" s="430">
        <v>1</v>
      </c>
      <c r="C5896" s="430" t="s">
        <v>4416</v>
      </c>
      <c r="D5896" s="430" t="s">
        <v>4075</v>
      </c>
      <c r="E5896" s="430">
        <v>106</v>
      </c>
      <c r="F5896" s="430">
        <v>-0.67297605296929996</v>
      </c>
      <c r="G5896" s="430">
        <v>-0.65676776475660004</v>
      </c>
      <c r="H5896" s="430">
        <v>-0.65785950715370001</v>
      </c>
      <c r="I5896" s="430">
        <v>-0.6492532499757</v>
      </c>
      <c r="J5896" s="430">
        <v>-0.65486997472800001</v>
      </c>
      <c r="K5896" s="430">
        <v>-0.66200618182430004</v>
      </c>
      <c r="L5896" s="430">
        <v>-0.6501737542046</v>
      </c>
      <c r="M5896" s="430">
        <v>-0.65084385923129995</v>
      </c>
      <c r="N5896" s="430">
        <v>-0.63212896700090004</v>
      </c>
      <c r="O5896" s="430">
        <v>-0.646682904585</v>
      </c>
      <c r="P5896" s="430">
        <v>-0.64890401454019997</v>
      </c>
      <c r="Q5896" s="430">
        <v>-0.64499690183710001</v>
      </c>
      <c r="R5896" s="430">
        <v>-0.65352443063160004</v>
      </c>
      <c r="S5896" s="430">
        <v>-0.66306184379209998</v>
      </c>
      <c r="T5896" s="430">
        <v>-0.66014811400990003</v>
      </c>
      <c r="U5896" s="430">
        <v>-0.66908202385280002</v>
      </c>
      <c r="V5896" s="430">
        <v>-0.67358395412509997</v>
      </c>
      <c r="W5896" s="430">
        <v>-0.68644154822439996</v>
      </c>
      <c r="X5896" s="430">
        <v>-0.69159358429710005</v>
      </c>
      <c r="Y5896" s="430">
        <v>-0.68795706531849998</v>
      </c>
      <c r="Z5896" s="430">
        <v>-0.71650945719970005</v>
      </c>
      <c r="AA5896" s="430">
        <v>-0.6993401198543</v>
      </c>
      <c r="AB5896" s="430">
        <v>-0.70028827925860004</v>
      </c>
      <c r="AC5896" s="430">
        <v>-0.66463061015299996</v>
      </c>
      <c r="AD5896" s="430">
        <v>-0.6650558483547</v>
      </c>
      <c r="AE5896" s="430">
        <v>-0.65840958313319997</v>
      </c>
      <c r="AF5896" s="430">
        <v>-0.64679760782270002</v>
      </c>
      <c r="AG5896" s="430">
        <v>-0.6373239296662</v>
      </c>
      <c r="AH5896" s="430">
        <v>-0.62503636428080001</v>
      </c>
      <c r="AI5896" s="430">
        <v>-0.63236525569739999</v>
      </c>
      <c r="AJ5896" s="430">
        <v>-0.6434872393437</v>
      </c>
      <c r="AK5896" s="430">
        <v>-0.64497624453409996</v>
      </c>
      <c r="AL5896" s="430">
        <v>0</v>
      </c>
    </row>
    <row r="5897" spans="1:38" x14ac:dyDescent="0.25">
      <c r="A5897" s="430" t="s">
        <v>4415</v>
      </c>
      <c r="B5897" s="430">
        <v>1</v>
      </c>
      <c r="C5897" s="430" t="s">
        <v>4416</v>
      </c>
      <c r="D5897" s="430" t="s">
        <v>4077</v>
      </c>
      <c r="E5897" s="430">
        <v>106</v>
      </c>
      <c r="F5897" s="430">
        <v>-21.364024469105502</v>
      </c>
      <c r="G5897" s="430">
        <v>-20.983636119274902</v>
      </c>
      <c r="H5897" s="430">
        <v>-21.290620410805001</v>
      </c>
      <c r="I5897" s="430">
        <v>-21.4632215351293</v>
      </c>
      <c r="J5897" s="430">
        <v>-21.149641439607301</v>
      </c>
      <c r="K5897" s="430">
        <v>-21.455782375210699</v>
      </c>
      <c r="L5897" s="430">
        <v>-21.629323118804901</v>
      </c>
      <c r="M5897" s="430">
        <v>-21.845223242462701</v>
      </c>
      <c r="N5897" s="430">
        <v>-22.169666367718001</v>
      </c>
      <c r="O5897" s="430">
        <v>-22.4473145527989</v>
      </c>
      <c r="P5897" s="430">
        <v>-22.632599408333999</v>
      </c>
      <c r="Q5897" s="430">
        <v>-23.188941229296599</v>
      </c>
      <c r="R5897" s="430">
        <v>-23.360794107764502</v>
      </c>
      <c r="S5897" s="430">
        <v>-22.543966230095101</v>
      </c>
      <c r="T5897" s="430">
        <v>-22.215685202960199</v>
      </c>
      <c r="U5897" s="430">
        <v>-21.543189483384101</v>
      </c>
      <c r="V5897" s="430">
        <v>-21.373568941905098</v>
      </c>
      <c r="W5897" s="430">
        <v>-20.8343228153532</v>
      </c>
      <c r="X5897" s="430">
        <v>-20.8530782921199</v>
      </c>
      <c r="Y5897" s="430">
        <v>-20.754590678559399</v>
      </c>
      <c r="Z5897" s="430">
        <v>-20.998859399834501</v>
      </c>
      <c r="AA5897" s="430">
        <v>-21.0733842579859</v>
      </c>
      <c r="AB5897" s="430">
        <v>-20.810694937825701</v>
      </c>
      <c r="AC5897" s="430">
        <v>-21.116008708408099</v>
      </c>
      <c r="AD5897" s="430">
        <v>-21.3983984850166</v>
      </c>
      <c r="AE5897" s="430">
        <v>-21.3241503697833</v>
      </c>
      <c r="AF5897" s="430">
        <v>-21.679419475849301</v>
      </c>
      <c r="AG5897" s="430">
        <v>-21.899024489123601</v>
      </c>
      <c r="AH5897" s="430">
        <v>-21.329546206793399</v>
      </c>
      <c r="AI5897" s="430">
        <v>-20.7852859472878</v>
      </c>
      <c r="AJ5897" s="430">
        <v>-20.919399200597301</v>
      </c>
      <c r="AK5897" s="430">
        <v>-20.445995703950398</v>
      </c>
      <c r="AL5897" s="430">
        <v>0</v>
      </c>
    </row>
    <row r="5898" spans="1:38" x14ac:dyDescent="0.25">
      <c r="A5898" s="430" t="s">
        <v>4415</v>
      </c>
      <c r="B5898" s="430">
        <v>1</v>
      </c>
      <c r="C5898" s="430" t="s">
        <v>4416</v>
      </c>
      <c r="D5898" s="430" t="s">
        <v>4079</v>
      </c>
      <c r="E5898" s="430">
        <v>106</v>
      </c>
      <c r="F5898" s="430">
        <v>-1.9889826844978</v>
      </c>
      <c r="G5898" s="430">
        <v>-2.9634181918356002</v>
      </c>
      <c r="H5898" s="430">
        <v>-2.3437371068336001</v>
      </c>
      <c r="I5898" s="430">
        <v>-1.6477857730640999</v>
      </c>
      <c r="J5898" s="430">
        <v>-3.683219143284</v>
      </c>
      <c r="K5898" s="430">
        <v>-1.6450652087038</v>
      </c>
      <c r="L5898" s="430">
        <v>-3.2874479695986998</v>
      </c>
      <c r="M5898" s="430">
        <v>-1.2705622966476999</v>
      </c>
      <c r="N5898" s="430">
        <v>-2.4960047882426002</v>
      </c>
      <c r="O5898" s="430">
        <v>-1.6369633736139</v>
      </c>
      <c r="P5898" s="430">
        <v>-4.7953401303892003</v>
      </c>
      <c r="Q5898" s="430">
        <v>-2.6917869197352999</v>
      </c>
      <c r="R5898" s="430">
        <v>-3.2446749974663001</v>
      </c>
      <c r="S5898" s="430">
        <v>-1.6502063877490001</v>
      </c>
      <c r="T5898" s="430">
        <v>-2.0502370811909998</v>
      </c>
      <c r="U5898" s="430">
        <v>-1.3323998322738</v>
      </c>
      <c r="V5898" s="430">
        <v>-2.7806827398760001</v>
      </c>
      <c r="W5898" s="430">
        <v>-7.2271904367399997E-2</v>
      </c>
      <c r="X5898" s="430">
        <v>-2.0035816920004001</v>
      </c>
      <c r="Y5898" s="430">
        <v>-0.62496997764759998</v>
      </c>
      <c r="Z5898" s="430">
        <v>-0.53682600097059996</v>
      </c>
      <c r="AA5898" s="430">
        <v>-1.5396958765752</v>
      </c>
      <c r="AB5898" s="430">
        <v>-4.5584285344774997</v>
      </c>
      <c r="AC5898" s="430">
        <v>-2.8084157370879002</v>
      </c>
      <c r="AD5898" s="430">
        <v>-1.6964392291815</v>
      </c>
      <c r="AE5898" s="430">
        <v>-2.3584435795038998</v>
      </c>
      <c r="AF5898" s="430">
        <v>-3.2347318687377999</v>
      </c>
      <c r="AG5898" s="430">
        <v>-3.2739482797870001</v>
      </c>
      <c r="AH5898" s="430">
        <v>-2.8414704715179</v>
      </c>
      <c r="AI5898" s="430">
        <v>-2.6262914269165001</v>
      </c>
      <c r="AJ5898" s="430">
        <v>-3.3572572450273999</v>
      </c>
      <c r="AK5898" s="430">
        <v>-2.9459240104563</v>
      </c>
      <c r="AL5898" s="430">
        <v>0</v>
      </c>
    </row>
    <row r="5899" spans="1:38" x14ac:dyDescent="0.25">
      <c r="A5899" s="430" t="s">
        <v>4415</v>
      </c>
      <c r="B5899" s="430">
        <v>1</v>
      </c>
      <c r="C5899" s="430" t="s">
        <v>4416</v>
      </c>
      <c r="D5899" s="430" t="s">
        <v>4081</v>
      </c>
      <c r="E5899" s="430">
        <v>106</v>
      </c>
      <c r="F5899" s="430">
        <v>-41.892128384625998</v>
      </c>
      <c r="G5899" s="430">
        <v>-41.347285869214602</v>
      </c>
      <c r="H5899" s="430">
        <v>-40.924943348040898</v>
      </c>
      <c r="I5899" s="430">
        <v>-41.124682887893101</v>
      </c>
      <c r="J5899" s="430">
        <v>-40.5690302158213</v>
      </c>
      <c r="K5899" s="430">
        <v>-40.316920176629097</v>
      </c>
      <c r="L5899" s="430">
        <v>-40.307350109482201</v>
      </c>
      <c r="M5899" s="430">
        <v>-39.678684803538196</v>
      </c>
      <c r="N5899" s="430">
        <v>-39.389864397853302</v>
      </c>
      <c r="O5899" s="430">
        <v>-38.919748385341997</v>
      </c>
      <c r="P5899" s="430">
        <v>-37.991768647129803</v>
      </c>
      <c r="Q5899" s="430">
        <v>-37.653222076684003</v>
      </c>
      <c r="R5899" s="430">
        <v>-37.4870918057522</v>
      </c>
      <c r="S5899" s="430">
        <v>-36.9427877002164</v>
      </c>
      <c r="T5899" s="430">
        <v>-36.992606028283397</v>
      </c>
      <c r="U5899" s="430">
        <v>-36.738977586022003</v>
      </c>
      <c r="V5899" s="430">
        <v>-36.733944833214601</v>
      </c>
      <c r="W5899" s="430">
        <v>-36.692497602421199</v>
      </c>
      <c r="X5899" s="430">
        <v>-35.501760276197302</v>
      </c>
      <c r="Y5899" s="430">
        <v>-35.022338975234398</v>
      </c>
      <c r="Z5899" s="430">
        <v>-35.448707642111401</v>
      </c>
      <c r="AA5899" s="430">
        <v>-35.099681204052899</v>
      </c>
      <c r="AB5899" s="430">
        <v>-34.537345832508997</v>
      </c>
      <c r="AC5899" s="430">
        <v>-33.888267709611704</v>
      </c>
      <c r="AD5899" s="430">
        <v>-34.4296432187639</v>
      </c>
      <c r="AE5899" s="430">
        <v>-34.139056190150903</v>
      </c>
      <c r="AF5899" s="430">
        <v>-33.810889775693099</v>
      </c>
      <c r="AG5899" s="430">
        <v>-33.640999020971698</v>
      </c>
      <c r="AH5899" s="430">
        <v>-33.272720644987999</v>
      </c>
      <c r="AI5899" s="430">
        <v>-32.971211871748601</v>
      </c>
      <c r="AJ5899" s="430">
        <v>-33.008833801394402</v>
      </c>
      <c r="AK5899" s="430">
        <v>-32.715814615720198</v>
      </c>
      <c r="AL5899" s="430">
        <v>0</v>
      </c>
    </row>
    <row r="5900" spans="1:38" x14ac:dyDescent="0.25">
      <c r="A5900" s="430" t="s">
        <v>4415</v>
      </c>
      <c r="B5900" s="430">
        <v>1</v>
      </c>
      <c r="C5900" s="430" t="s">
        <v>4416</v>
      </c>
      <c r="D5900" s="430" t="s">
        <v>4083</v>
      </c>
      <c r="E5900" s="430">
        <v>106</v>
      </c>
      <c r="F5900" s="430">
        <v>-66.7673185891895</v>
      </c>
      <c r="G5900" s="430">
        <v>-63.869821206608499</v>
      </c>
      <c r="H5900" s="430">
        <v>-63.280294255329302</v>
      </c>
      <c r="I5900" s="430">
        <v>-66.147176012279203</v>
      </c>
      <c r="J5900" s="430">
        <v>-63.707692526687303</v>
      </c>
      <c r="K5900" s="430">
        <v>-60.5924276694873</v>
      </c>
      <c r="L5900" s="430">
        <v>-62.702353282184298</v>
      </c>
      <c r="M5900" s="430">
        <v>-58.975340795633301</v>
      </c>
      <c r="N5900" s="430">
        <v>-63.4857956365436</v>
      </c>
      <c r="O5900" s="430">
        <v>-57.658160884249497</v>
      </c>
      <c r="P5900" s="430">
        <v>-63.018956710240197</v>
      </c>
      <c r="Q5900" s="430">
        <v>-58.990428062926298</v>
      </c>
      <c r="R5900" s="430">
        <v>-57.349623759686096</v>
      </c>
      <c r="S5900" s="430">
        <v>-57.646947908962098</v>
      </c>
      <c r="T5900" s="430">
        <v>-56.234216694616798</v>
      </c>
      <c r="U5900" s="430">
        <v>-57.544556584797697</v>
      </c>
      <c r="V5900" s="430">
        <v>-59.154159844376501</v>
      </c>
      <c r="W5900" s="430">
        <v>-50.923649204756003</v>
      </c>
      <c r="X5900" s="430">
        <v>-56.5057790517751</v>
      </c>
      <c r="Y5900" s="430">
        <v>-52.348686122156799</v>
      </c>
      <c r="Z5900" s="430">
        <v>-49.061838234826801</v>
      </c>
      <c r="AA5900" s="430">
        <v>-54.723072757803102</v>
      </c>
      <c r="AB5900" s="430">
        <v>-43.954829646375998</v>
      </c>
      <c r="AC5900" s="430">
        <v>-47.063380847209402</v>
      </c>
      <c r="AD5900" s="430">
        <v>-44.292805359462498</v>
      </c>
      <c r="AE5900" s="430">
        <v>-43.036925622188797</v>
      </c>
      <c r="AF5900" s="430">
        <v>-44.832761400234801</v>
      </c>
      <c r="AG5900" s="430">
        <v>-44.233018229100502</v>
      </c>
      <c r="AH5900" s="430">
        <v>-43.592292185196797</v>
      </c>
      <c r="AI5900" s="430">
        <v>-42.076564992878602</v>
      </c>
      <c r="AJ5900" s="430">
        <v>-43.802652885756999</v>
      </c>
      <c r="AK5900" s="430">
        <v>-42.058977813512101</v>
      </c>
      <c r="AL5900" s="430">
        <v>0</v>
      </c>
    </row>
    <row r="5901" spans="1:38" x14ac:dyDescent="0.25">
      <c r="A5901" s="430" t="s">
        <v>4415</v>
      </c>
      <c r="B5901" s="430">
        <v>1</v>
      </c>
      <c r="C5901" s="430" t="s">
        <v>4416</v>
      </c>
      <c r="D5901" s="430" t="s">
        <v>4411</v>
      </c>
      <c r="E5901" s="430">
        <v>106</v>
      </c>
      <c r="F5901" s="430">
        <v>0</v>
      </c>
      <c r="G5901" s="430">
        <v>0</v>
      </c>
      <c r="H5901" s="430">
        <v>0</v>
      </c>
      <c r="I5901" s="430">
        <v>0</v>
      </c>
      <c r="J5901" s="430">
        <v>0</v>
      </c>
      <c r="K5901" s="430">
        <v>0</v>
      </c>
      <c r="L5901" s="430">
        <v>0</v>
      </c>
      <c r="M5901" s="430">
        <v>0</v>
      </c>
      <c r="N5901" s="430">
        <v>0</v>
      </c>
      <c r="O5901" s="430">
        <v>0</v>
      </c>
      <c r="P5901" s="430">
        <v>0</v>
      </c>
      <c r="Q5901" s="430">
        <v>0</v>
      </c>
      <c r="R5901" s="430">
        <v>0</v>
      </c>
      <c r="S5901" s="430">
        <v>0</v>
      </c>
      <c r="T5901" s="430">
        <v>0</v>
      </c>
      <c r="U5901" s="430">
        <v>0</v>
      </c>
      <c r="V5901" s="430">
        <v>0</v>
      </c>
      <c r="W5901" s="430">
        <v>0</v>
      </c>
      <c r="X5901" s="430">
        <v>0</v>
      </c>
      <c r="Y5901" s="430">
        <v>0</v>
      </c>
      <c r="Z5901" s="430">
        <v>0</v>
      </c>
      <c r="AA5901" s="430">
        <v>0</v>
      </c>
      <c r="AB5901" s="430">
        <v>0</v>
      </c>
      <c r="AC5901" s="430">
        <v>0</v>
      </c>
      <c r="AD5901" s="430">
        <v>0</v>
      </c>
      <c r="AE5901" s="430">
        <v>0</v>
      </c>
      <c r="AF5901" s="430">
        <v>0</v>
      </c>
      <c r="AG5901" s="430">
        <v>0</v>
      </c>
      <c r="AH5901" s="430">
        <v>0</v>
      </c>
      <c r="AI5901" s="430">
        <v>0</v>
      </c>
      <c r="AJ5901" s="430">
        <v>0</v>
      </c>
      <c r="AK5901" s="430">
        <v>0</v>
      </c>
      <c r="AL5901" s="430">
        <v>0</v>
      </c>
    </row>
    <row r="5902" spans="1:38" x14ac:dyDescent="0.25">
      <c r="A5902" s="430" t="s">
        <v>4415</v>
      </c>
      <c r="B5902" s="430">
        <v>1</v>
      </c>
      <c r="C5902" s="430" t="s">
        <v>4416</v>
      </c>
      <c r="D5902" s="430" t="s">
        <v>4229</v>
      </c>
      <c r="E5902" s="430">
        <v>106</v>
      </c>
      <c r="F5902" s="430">
        <v>0</v>
      </c>
      <c r="G5902" s="430">
        <v>0</v>
      </c>
      <c r="H5902" s="430">
        <v>0</v>
      </c>
      <c r="I5902" s="430">
        <v>0</v>
      </c>
      <c r="J5902" s="430">
        <v>0</v>
      </c>
      <c r="K5902" s="430">
        <v>0</v>
      </c>
      <c r="L5902" s="430">
        <v>0</v>
      </c>
      <c r="M5902" s="430">
        <v>0</v>
      </c>
      <c r="N5902" s="430">
        <v>0</v>
      </c>
      <c r="O5902" s="430">
        <v>0</v>
      </c>
      <c r="P5902" s="430">
        <v>0</v>
      </c>
      <c r="Q5902" s="430">
        <v>0</v>
      </c>
      <c r="R5902" s="430">
        <v>0</v>
      </c>
      <c r="S5902" s="430">
        <v>0</v>
      </c>
      <c r="T5902" s="430">
        <v>0</v>
      </c>
      <c r="U5902" s="430">
        <v>0</v>
      </c>
      <c r="V5902" s="430">
        <v>0</v>
      </c>
      <c r="W5902" s="430">
        <v>0</v>
      </c>
      <c r="X5902" s="430">
        <v>0</v>
      </c>
      <c r="Y5902" s="430">
        <v>0</v>
      </c>
      <c r="Z5902" s="430">
        <v>0</v>
      </c>
      <c r="AA5902" s="430">
        <v>0</v>
      </c>
      <c r="AB5902" s="430">
        <v>0</v>
      </c>
      <c r="AC5902" s="430">
        <v>0</v>
      </c>
      <c r="AD5902" s="430">
        <v>0</v>
      </c>
      <c r="AE5902" s="430">
        <v>0</v>
      </c>
      <c r="AF5902" s="430">
        <v>0</v>
      </c>
      <c r="AG5902" s="430">
        <v>0</v>
      </c>
      <c r="AH5902" s="430">
        <v>0</v>
      </c>
      <c r="AI5902" s="430">
        <v>0</v>
      </c>
      <c r="AJ5902" s="430">
        <v>0</v>
      </c>
      <c r="AK5902" s="430">
        <v>0</v>
      </c>
      <c r="AL5902" s="430">
        <v>0</v>
      </c>
    </row>
    <row r="5903" spans="1:38" x14ac:dyDescent="0.25">
      <c r="A5903" s="430" t="s">
        <v>4415</v>
      </c>
      <c r="B5903" s="430">
        <v>1</v>
      </c>
      <c r="C5903" s="430" t="s">
        <v>4416</v>
      </c>
      <c r="D5903" s="430" t="s">
        <v>4412</v>
      </c>
      <c r="E5903" s="430">
        <v>106</v>
      </c>
      <c r="F5903" s="430">
        <v>0</v>
      </c>
      <c r="G5903" s="430">
        <v>0</v>
      </c>
      <c r="H5903" s="430">
        <v>0</v>
      </c>
      <c r="I5903" s="430">
        <v>0</v>
      </c>
      <c r="J5903" s="430">
        <v>0</v>
      </c>
      <c r="K5903" s="430">
        <v>0</v>
      </c>
      <c r="L5903" s="430">
        <v>0</v>
      </c>
      <c r="M5903" s="430">
        <v>0</v>
      </c>
      <c r="N5903" s="430">
        <v>0</v>
      </c>
      <c r="O5903" s="430">
        <v>0</v>
      </c>
      <c r="P5903" s="430">
        <v>0</v>
      </c>
      <c r="Q5903" s="430">
        <v>0</v>
      </c>
      <c r="R5903" s="430">
        <v>0</v>
      </c>
      <c r="S5903" s="430">
        <v>0</v>
      </c>
      <c r="T5903" s="430">
        <v>0</v>
      </c>
      <c r="U5903" s="430">
        <v>0</v>
      </c>
      <c r="V5903" s="430">
        <v>0</v>
      </c>
      <c r="W5903" s="430">
        <v>0</v>
      </c>
      <c r="X5903" s="430">
        <v>0</v>
      </c>
      <c r="Y5903" s="430">
        <v>0</v>
      </c>
      <c r="Z5903" s="430">
        <v>0</v>
      </c>
      <c r="AA5903" s="430">
        <v>0</v>
      </c>
      <c r="AB5903" s="430">
        <v>0</v>
      </c>
      <c r="AC5903" s="430">
        <v>0</v>
      </c>
      <c r="AD5903" s="430">
        <v>0</v>
      </c>
      <c r="AE5903" s="430">
        <v>0</v>
      </c>
      <c r="AF5903" s="430">
        <v>0</v>
      </c>
      <c r="AG5903" s="430">
        <v>0</v>
      </c>
      <c r="AH5903" s="430">
        <v>0</v>
      </c>
      <c r="AI5903" s="430">
        <v>0</v>
      </c>
      <c r="AJ5903" s="430">
        <v>0</v>
      </c>
      <c r="AK5903" s="430">
        <v>0</v>
      </c>
      <c r="AL5903" s="430">
        <v>0</v>
      </c>
    </row>
    <row r="5904" spans="1:38" x14ac:dyDescent="0.25">
      <c r="A5904" s="430" t="s">
        <v>4415</v>
      </c>
      <c r="B5904" s="430">
        <v>1</v>
      </c>
      <c r="C5904" s="430" t="s">
        <v>4416</v>
      </c>
      <c r="D5904" s="430" t="s">
        <v>4085</v>
      </c>
      <c r="E5904" s="430">
        <v>106</v>
      </c>
      <c r="F5904" s="430">
        <v>3.2087754973478999</v>
      </c>
      <c r="G5904" s="430">
        <v>3.2887164732548002</v>
      </c>
      <c r="H5904" s="430">
        <v>3.1816013742022999</v>
      </c>
      <c r="I5904" s="430">
        <v>2.6681554616234999</v>
      </c>
      <c r="J5904" s="430">
        <v>2.1597020957018001</v>
      </c>
      <c r="K5904" s="430">
        <v>2.4341021452060998</v>
      </c>
      <c r="L5904" s="430">
        <v>2.4393639622279002</v>
      </c>
      <c r="M5904" s="430">
        <v>1.8101319993934999</v>
      </c>
      <c r="N5904" s="430">
        <v>0.38326236228010002</v>
      </c>
      <c r="O5904" s="430">
        <v>-0.48612729426759999</v>
      </c>
      <c r="P5904" s="430">
        <v>-1.2580999686625001</v>
      </c>
      <c r="Q5904" s="430">
        <v>-1.9079693809989</v>
      </c>
      <c r="R5904" s="430">
        <v>-2.1841603000259</v>
      </c>
      <c r="S5904" s="430">
        <v>-1.7979866283215999</v>
      </c>
      <c r="T5904" s="430">
        <v>-0.61011118953620003</v>
      </c>
      <c r="U5904" s="430">
        <v>0.53570639753159999</v>
      </c>
      <c r="V5904" s="430">
        <v>-1.2390441422906999</v>
      </c>
      <c r="W5904" s="430">
        <v>-2.0208249208853002</v>
      </c>
      <c r="X5904" s="430">
        <v>-1.1663565284705</v>
      </c>
      <c r="Y5904" s="430">
        <v>-1.6467959399662</v>
      </c>
      <c r="Z5904" s="430">
        <v>-1.5115847149367001</v>
      </c>
      <c r="AA5904" s="430">
        <v>-1.5651020876368</v>
      </c>
      <c r="AB5904" s="430">
        <v>-1.0376101101363</v>
      </c>
      <c r="AC5904" s="430">
        <v>-1.21691483441</v>
      </c>
      <c r="AD5904" s="430">
        <v>0.6328908884551</v>
      </c>
      <c r="AE5904" s="430">
        <v>0.53814715751459996</v>
      </c>
      <c r="AF5904" s="430">
        <v>0.93658063784250001</v>
      </c>
      <c r="AG5904" s="430">
        <v>1.0021154051106</v>
      </c>
      <c r="AH5904" s="430">
        <v>1.1257900938943</v>
      </c>
      <c r="AI5904" s="430">
        <v>1.3067154892652</v>
      </c>
      <c r="AJ5904" s="430">
        <v>1.0941563726379999</v>
      </c>
      <c r="AK5904" s="430">
        <v>1.316115968926</v>
      </c>
      <c r="AL5904" s="430">
        <v>0</v>
      </c>
    </row>
    <row r="5905" spans="1:38" x14ac:dyDescent="0.25">
      <c r="A5905" s="430" t="s">
        <v>4415</v>
      </c>
      <c r="B5905" s="430">
        <v>1</v>
      </c>
      <c r="C5905" s="430" t="s">
        <v>4416</v>
      </c>
      <c r="D5905" s="430" t="s">
        <v>4087</v>
      </c>
      <c r="E5905" s="430">
        <v>106</v>
      </c>
      <c r="F5905" s="430">
        <v>-46.738268128956904</v>
      </c>
      <c r="G5905" s="430">
        <v>-46.698667607961497</v>
      </c>
      <c r="H5905" s="430">
        <v>-46.426198847555099</v>
      </c>
      <c r="I5905" s="430">
        <v>-46.812684165543402</v>
      </c>
      <c r="J5905" s="430">
        <v>-46.470538011282201</v>
      </c>
      <c r="K5905" s="430">
        <v>-46.394570146512898</v>
      </c>
      <c r="L5905" s="430">
        <v>-46.602999467545501</v>
      </c>
      <c r="M5905" s="430">
        <v>-46.807508134514997</v>
      </c>
      <c r="N5905" s="430">
        <v>-46.814795061807303</v>
      </c>
      <c r="O5905" s="430">
        <v>-47.184717033942697</v>
      </c>
      <c r="P5905" s="430">
        <v>-46.395435117413498</v>
      </c>
      <c r="Q5905" s="430">
        <v>-46.439093958909403</v>
      </c>
      <c r="R5905" s="430">
        <v>-46.651735006822797</v>
      </c>
      <c r="S5905" s="430">
        <v>-45.976362410331497</v>
      </c>
      <c r="T5905" s="430">
        <v>-45.4143166349252</v>
      </c>
      <c r="U5905" s="430">
        <v>-45.165132506369503</v>
      </c>
      <c r="V5905" s="430">
        <v>-45.057294173403399</v>
      </c>
      <c r="W5905" s="430">
        <v>-44.802316764877901</v>
      </c>
      <c r="X5905" s="430">
        <v>-44.4194679512402</v>
      </c>
      <c r="Y5905" s="430">
        <v>-44.422604729199598</v>
      </c>
      <c r="Z5905" s="430">
        <v>-44.357847705422301</v>
      </c>
      <c r="AA5905" s="430">
        <v>-44.247994985964603</v>
      </c>
      <c r="AB5905" s="430">
        <v>-43.950206236452999</v>
      </c>
      <c r="AC5905" s="430">
        <v>-43.9944952345001</v>
      </c>
      <c r="AD5905" s="430">
        <v>-44.3727461717693</v>
      </c>
      <c r="AE5905" s="430">
        <v>-44.380469816356701</v>
      </c>
      <c r="AF5905" s="430">
        <v>-44.6154752016839</v>
      </c>
      <c r="AG5905" s="430">
        <v>-44.857573978661399</v>
      </c>
      <c r="AH5905" s="430">
        <v>-44.863464347231897</v>
      </c>
      <c r="AI5905" s="430">
        <v>-44.1103887427522</v>
      </c>
      <c r="AJ5905" s="430">
        <v>-43.827709411061797</v>
      </c>
      <c r="AK5905" s="430">
        <v>-43.094558222949999</v>
      </c>
      <c r="AL5905" s="430">
        <v>0</v>
      </c>
    </row>
    <row r="5906" spans="1:38" x14ac:dyDescent="0.25">
      <c r="A5906" s="430" t="s">
        <v>4415</v>
      </c>
      <c r="B5906" s="430">
        <v>1</v>
      </c>
      <c r="C5906" s="430" t="s">
        <v>4416</v>
      </c>
      <c r="D5906" s="430" t="s">
        <v>4230</v>
      </c>
      <c r="E5906" s="430">
        <v>106</v>
      </c>
      <c r="F5906" s="430">
        <v>0</v>
      </c>
      <c r="G5906" s="430">
        <v>0</v>
      </c>
      <c r="H5906" s="430">
        <v>0</v>
      </c>
      <c r="I5906" s="430">
        <v>0</v>
      </c>
      <c r="J5906" s="430">
        <v>0</v>
      </c>
      <c r="K5906" s="430">
        <v>0</v>
      </c>
      <c r="L5906" s="430">
        <v>0</v>
      </c>
      <c r="M5906" s="430">
        <v>0</v>
      </c>
      <c r="N5906" s="430">
        <v>0</v>
      </c>
      <c r="O5906" s="430">
        <v>0</v>
      </c>
      <c r="P5906" s="430">
        <v>0</v>
      </c>
      <c r="Q5906" s="430">
        <v>0</v>
      </c>
      <c r="R5906" s="430">
        <v>0</v>
      </c>
      <c r="S5906" s="430">
        <v>0</v>
      </c>
      <c r="T5906" s="430">
        <v>0</v>
      </c>
      <c r="U5906" s="430">
        <v>0</v>
      </c>
      <c r="V5906" s="430">
        <v>0</v>
      </c>
      <c r="W5906" s="430">
        <v>0</v>
      </c>
      <c r="X5906" s="430">
        <v>0</v>
      </c>
      <c r="Y5906" s="430">
        <v>0</v>
      </c>
      <c r="Z5906" s="430">
        <v>0</v>
      </c>
      <c r="AA5906" s="430">
        <v>0</v>
      </c>
      <c r="AB5906" s="430">
        <v>0</v>
      </c>
      <c r="AC5906" s="430">
        <v>0</v>
      </c>
      <c r="AD5906" s="430">
        <v>0</v>
      </c>
      <c r="AE5906" s="430">
        <v>0</v>
      </c>
      <c r="AF5906" s="430">
        <v>0</v>
      </c>
      <c r="AG5906" s="430">
        <v>0</v>
      </c>
      <c r="AH5906" s="430">
        <v>0</v>
      </c>
      <c r="AI5906" s="430">
        <v>0</v>
      </c>
      <c r="AJ5906" s="430">
        <v>0</v>
      </c>
      <c r="AK5906" s="430">
        <v>0</v>
      </c>
      <c r="AL5906" s="430">
        <v>0</v>
      </c>
    </row>
    <row r="5907" spans="1:38" x14ac:dyDescent="0.25">
      <c r="A5907" s="430" t="s">
        <v>4415</v>
      </c>
      <c r="B5907" s="430">
        <v>1</v>
      </c>
      <c r="C5907" s="430" t="s">
        <v>4416</v>
      </c>
      <c r="D5907" s="430" t="s">
        <v>4089</v>
      </c>
      <c r="E5907" s="430">
        <v>106</v>
      </c>
      <c r="F5907" s="430">
        <v>-8.2613117377623002</v>
      </c>
      <c r="G5907" s="430">
        <v>-8.1881022108810999</v>
      </c>
      <c r="H5907" s="430">
        <v>-8.0600897930772994</v>
      </c>
      <c r="I5907" s="430">
        <v>-8.1023290696476007</v>
      </c>
      <c r="J5907" s="430">
        <v>-7.9566280395798001</v>
      </c>
      <c r="K5907" s="430">
        <v>-7.9540651510893001</v>
      </c>
      <c r="L5907" s="430">
        <v>-7.7914113001481997</v>
      </c>
      <c r="M5907" s="430">
        <v>-7.8117284963865998</v>
      </c>
      <c r="N5907" s="430">
        <v>-7.7256749351706002</v>
      </c>
      <c r="O5907" s="430">
        <v>-7.7118115587562999</v>
      </c>
      <c r="P5907" s="430">
        <v>-7.5385670214800999</v>
      </c>
      <c r="Q5907" s="430">
        <v>-7.6300065154998</v>
      </c>
      <c r="R5907" s="430">
        <v>-7.3866894460464998</v>
      </c>
      <c r="S5907" s="430">
        <v>-7.4103543123878</v>
      </c>
      <c r="T5907" s="430">
        <v>-7.2664259965919999</v>
      </c>
      <c r="U5907" s="430">
        <v>-7.2573493281683001</v>
      </c>
      <c r="V5907" s="430">
        <v>-7.1989331770864</v>
      </c>
      <c r="W5907" s="430">
        <v>-7.2911570632961</v>
      </c>
      <c r="X5907" s="430">
        <v>-7.0414957607800996</v>
      </c>
      <c r="Y5907" s="430">
        <v>-7.0478478818695001</v>
      </c>
      <c r="Z5907" s="430">
        <v>-7.0415331980762002</v>
      </c>
      <c r="AA5907" s="430">
        <v>-6.8163510438496999</v>
      </c>
      <c r="AB5907" s="430">
        <v>-6.7961313800010004</v>
      </c>
      <c r="AC5907" s="430">
        <v>-6.6641953685631004</v>
      </c>
      <c r="AD5907" s="430">
        <v>-6.5698701607945003</v>
      </c>
      <c r="AE5907" s="430">
        <v>-6.4909198646112998</v>
      </c>
      <c r="AF5907" s="430">
        <v>-6.4249108678385998</v>
      </c>
      <c r="AG5907" s="430">
        <v>-6.3732769009458003</v>
      </c>
      <c r="AH5907" s="430">
        <v>-6.3019544514553001</v>
      </c>
      <c r="AI5907" s="430">
        <v>-6.2380778368999996</v>
      </c>
      <c r="AJ5907" s="430">
        <v>-6.2627046970005003</v>
      </c>
      <c r="AK5907" s="430">
        <v>-6.1801234679565997</v>
      </c>
      <c r="AL5907" s="430">
        <v>0</v>
      </c>
    </row>
    <row r="5908" spans="1:38" x14ac:dyDescent="0.25">
      <c r="A5908" s="430" t="s">
        <v>4415</v>
      </c>
      <c r="B5908" s="430">
        <v>1</v>
      </c>
      <c r="C5908" s="430" t="s">
        <v>4416</v>
      </c>
      <c r="D5908" s="430" t="s">
        <v>4091</v>
      </c>
      <c r="E5908" s="430">
        <v>106</v>
      </c>
      <c r="F5908" s="430">
        <v>-13.516043893646399</v>
      </c>
      <c r="G5908" s="430">
        <v>-13.2770023430361</v>
      </c>
      <c r="H5908" s="430">
        <v>-12.982891295855</v>
      </c>
      <c r="I5908" s="430">
        <v>-12.834870311771301</v>
      </c>
      <c r="J5908" s="430">
        <v>-12.9407729933663</v>
      </c>
      <c r="K5908" s="430">
        <v>-12.8261342143318</v>
      </c>
      <c r="L5908" s="430">
        <v>-13.4717374773559</v>
      </c>
      <c r="M5908" s="430">
        <v>-14.219038487645401</v>
      </c>
      <c r="N5908" s="430">
        <v>-14.956604977488899</v>
      </c>
      <c r="O5908" s="430">
        <v>-15.585823754230599</v>
      </c>
      <c r="P5908" s="430">
        <v>-15.897001712919201</v>
      </c>
      <c r="Q5908" s="430">
        <v>-16.3058808574688</v>
      </c>
      <c r="R5908" s="430">
        <v>-16.319600839584901</v>
      </c>
      <c r="S5908" s="430">
        <v>-17.316589788777399</v>
      </c>
      <c r="T5908" s="430">
        <v>-18.0363530337086</v>
      </c>
      <c r="U5908" s="430">
        <v>-18.2383889535637</v>
      </c>
      <c r="V5908" s="430">
        <v>-18.687155845595601</v>
      </c>
      <c r="W5908" s="430">
        <v>-19.523767853878599</v>
      </c>
      <c r="X5908" s="430">
        <v>-19.6546688057072</v>
      </c>
      <c r="Y5908" s="430">
        <v>-20.098341170125199</v>
      </c>
      <c r="Z5908" s="430">
        <v>-19.2374387523836</v>
      </c>
      <c r="AA5908" s="430">
        <v>-20.9785491573375</v>
      </c>
      <c r="AB5908" s="430">
        <v>-21.327345020798901</v>
      </c>
      <c r="AC5908" s="430">
        <v>-21.6302706569812</v>
      </c>
      <c r="AD5908" s="430">
        <v>-21.945283796040599</v>
      </c>
      <c r="AE5908" s="430">
        <v>-21.633046584180299</v>
      </c>
      <c r="AF5908" s="430">
        <v>-21.786919573398599</v>
      </c>
      <c r="AG5908" s="430">
        <v>-21.402406107010801</v>
      </c>
      <c r="AH5908" s="430">
        <v>-20.889971257330199</v>
      </c>
      <c r="AI5908" s="430">
        <v>-20.354234399142801</v>
      </c>
      <c r="AJ5908" s="430">
        <v>-20.254051132339299</v>
      </c>
      <c r="AK5908" s="430">
        <v>-19.7311162190056</v>
      </c>
      <c r="AL5908" s="430">
        <v>0</v>
      </c>
    </row>
    <row r="5909" spans="1:38" x14ac:dyDescent="0.25">
      <c r="A5909" s="430" t="s">
        <v>4415</v>
      </c>
      <c r="B5909" s="430">
        <v>1</v>
      </c>
      <c r="C5909" s="430" t="s">
        <v>4416</v>
      </c>
      <c r="D5909" s="430" t="s">
        <v>4093</v>
      </c>
      <c r="E5909" s="430">
        <v>106</v>
      </c>
      <c r="F5909" s="430">
        <v>-17.848102162838799</v>
      </c>
      <c r="G5909" s="430">
        <v>-18.106912054536501</v>
      </c>
      <c r="H5909" s="430">
        <v>-18.790451661897102</v>
      </c>
      <c r="I5909" s="430">
        <v>-16.309803297947401</v>
      </c>
      <c r="J5909" s="430">
        <v>-16.887211690531402</v>
      </c>
      <c r="K5909" s="430">
        <v>-17.038968286199701</v>
      </c>
      <c r="L5909" s="430">
        <v>-17.1899849806147</v>
      </c>
      <c r="M5909" s="430">
        <v>-16.935821399742501</v>
      </c>
      <c r="N5909" s="430">
        <v>-16.224718717491498</v>
      </c>
      <c r="O5909" s="430">
        <v>-16.059149708329102</v>
      </c>
      <c r="P5909" s="430">
        <v>-16.632146247629901</v>
      </c>
      <c r="Q5909" s="430">
        <v>-16.346523810578699</v>
      </c>
      <c r="R5909" s="430">
        <v>-16.696741815124099</v>
      </c>
      <c r="S5909" s="430">
        <v>-17.412897284361701</v>
      </c>
      <c r="T5909" s="430">
        <v>-17.0013020301257</v>
      </c>
      <c r="U5909" s="430">
        <v>-17.1272015437062</v>
      </c>
      <c r="V5909" s="430">
        <v>-17.344176941884701</v>
      </c>
      <c r="W5909" s="430">
        <v>-17.228697704349099</v>
      </c>
      <c r="X5909" s="430">
        <v>-17.126990252590101</v>
      </c>
      <c r="Y5909" s="430">
        <v>-17.397710409613602</v>
      </c>
      <c r="Z5909" s="430">
        <v>-15.633553741659</v>
      </c>
      <c r="AA5909" s="430">
        <v>-17.203705639081001</v>
      </c>
      <c r="AB5909" s="430">
        <v>-17.315673669685602</v>
      </c>
      <c r="AC5909" s="430">
        <v>-16.990799344789298</v>
      </c>
      <c r="AD5909" s="430">
        <v>-16.4523682474411</v>
      </c>
      <c r="AE5909" s="430">
        <v>-16.528761447420599</v>
      </c>
      <c r="AF5909" s="430">
        <v>-16.644538694988899</v>
      </c>
      <c r="AG5909" s="430">
        <v>-16.501624336679701</v>
      </c>
      <c r="AH5909" s="430">
        <v>-16.2924480673876</v>
      </c>
      <c r="AI5909" s="430">
        <v>-16.1917042652098</v>
      </c>
      <c r="AJ5909" s="430">
        <v>-16.008463417695999</v>
      </c>
      <c r="AK5909" s="430">
        <v>-15.9127287777423</v>
      </c>
      <c r="AL5909" s="430">
        <v>0</v>
      </c>
    </row>
    <row r="5910" spans="1:38" x14ac:dyDescent="0.25">
      <c r="A5910" s="430" t="s">
        <v>4415</v>
      </c>
      <c r="B5910" s="430">
        <v>1</v>
      </c>
      <c r="C5910" s="430" t="s">
        <v>4416</v>
      </c>
      <c r="D5910" s="430" t="s">
        <v>4095</v>
      </c>
      <c r="E5910" s="430">
        <v>106</v>
      </c>
      <c r="F5910" s="430">
        <v>-20.580038135808799</v>
      </c>
      <c r="G5910" s="430">
        <v>-20.444401813654501</v>
      </c>
      <c r="H5910" s="430">
        <v>-20.1556175793223</v>
      </c>
      <c r="I5910" s="430">
        <v>-19.987376737122698</v>
      </c>
      <c r="J5910" s="430">
        <v>-19.703276301839399</v>
      </c>
      <c r="K5910" s="430">
        <v>-19.468474750796901</v>
      </c>
      <c r="L5910" s="430">
        <v>-19.228779033186399</v>
      </c>
      <c r="M5910" s="430">
        <v>-18.9658176817513</v>
      </c>
      <c r="N5910" s="430">
        <v>-18.688526672723501</v>
      </c>
      <c r="O5910" s="430">
        <v>-18.684579982732899</v>
      </c>
      <c r="P5910" s="430">
        <v>-18.245464618872699</v>
      </c>
      <c r="Q5910" s="430">
        <v>-18.065737393708901</v>
      </c>
      <c r="R5910" s="430">
        <v>-17.861410506093399</v>
      </c>
      <c r="S5910" s="430">
        <v>-17.654458993921999</v>
      </c>
      <c r="T5910" s="430">
        <v>-17.219461950851802</v>
      </c>
      <c r="U5910" s="430">
        <v>-17.259012837950898</v>
      </c>
      <c r="V5910" s="430">
        <v>-17.098039914845099</v>
      </c>
      <c r="W5910" s="430">
        <v>-17.1637550673336</v>
      </c>
      <c r="X5910" s="430">
        <v>-16.836109109423699</v>
      </c>
      <c r="Y5910" s="430">
        <v>-16.803556113192499</v>
      </c>
      <c r="Z5910" s="430">
        <v>-16.622076695727401</v>
      </c>
      <c r="AA5910" s="430">
        <v>-16.340695383775799</v>
      </c>
      <c r="AB5910" s="430">
        <v>-16.2970049819954</v>
      </c>
      <c r="AC5910" s="430">
        <v>-16.108224302846999</v>
      </c>
      <c r="AD5910" s="430">
        <v>-16.132281182540801</v>
      </c>
      <c r="AE5910" s="430">
        <v>-15.940265986490299</v>
      </c>
      <c r="AF5910" s="430">
        <v>-15.8189377608168</v>
      </c>
      <c r="AG5910" s="430">
        <v>-15.6825580696601</v>
      </c>
      <c r="AH5910" s="430">
        <v>-15.4740179981537</v>
      </c>
      <c r="AI5910" s="430">
        <v>-15.311593804849499</v>
      </c>
      <c r="AJ5910" s="430">
        <v>-15.3674543554556</v>
      </c>
      <c r="AK5910" s="430">
        <v>-15.208583718025899</v>
      </c>
      <c r="AL5910" s="430">
        <v>0</v>
      </c>
    </row>
    <row r="5911" spans="1:38" x14ac:dyDescent="0.25">
      <c r="A5911" s="430" t="s">
        <v>4415</v>
      </c>
      <c r="B5911" s="430">
        <v>1</v>
      </c>
      <c r="C5911" s="430" t="s">
        <v>4416</v>
      </c>
      <c r="D5911" s="430" t="s">
        <v>4097</v>
      </c>
      <c r="E5911" s="430">
        <v>106</v>
      </c>
      <c r="F5911" s="430">
        <v>8.9120212133941994</v>
      </c>
      <c r="G5911" s="430">
        <v>8.4015631484442999</v>
      </c>
      <c r="H5911" s="430">
        <v>8.4171060393736994</v>
      </c>
      <c r="I5911" s="430">
        <v>8.5333849714844003</v>
      </c>
      <c r="J5911" s="430">
        <v>9.0552015157722003</v>
      </c>
      <c r="K5911" s="430">
        <v>8.3193840155637009</v>
      </c>
      <c r="L5911" s="430">
        <v>7.7742892393540002</v>
      </c>
      <c r="M5911" s="430">
        <v>8.2911701008869994</v>
      </c>
      <c r="N5911" s="430">
        <v>8.2528696331657994</v>
      </c>
      <c r="O5911" s="430">
        <v>8.0734229410796008</v>
      </c>
      <c r="P5911" s="430">
        <v>7.5692310220566998</v>
      </c>
      <c r="Q5911" s="430">
        <v>8.2115550578341008</v>
      </c>
      <c r="R5911" s="430">
        <v>6.9497387324951001</v>
      </c>
      <c r="S5911" s="430">
        <v>7.4380407195427001</v>
      </c>
      <c r="T5911" s="430">
        <v>6.3932889410745997</v>
      </c>
      <c r="U5911" s="430">
        <v>7.2120763355137001</v>
      </c>
      <c r="V5911" s="430">
        <v>5.6685596366929003</v>
      </c>
      <c r="W5911" s="430">
        <v>6.7937179640998</v>
      </c>
      <c r="X5911" s="430">
        <v>6.8936046684325998</v>
      </c>
      <c r="Y5911" s="430">
        <v>6.0326197825619996</v>
      </c>
      <c r="Z5911" s="430">
        <v>7.3204147931827999</v>
      </c>
      <c r="AA5911" s="430">
        <v>0.13816209598689999</v>
      </c>
      <c r="AB5911" s="430">
        <v>14.1009314601159</v>
      </c>
      <c r="AC5911" s="430">
        <v>12.671399974183499</v>
      </c>
      <c r="AD5911" s="430">
        <v>15.1308091937968</v>
      </c>
      <c r="AE5911" s="430">
        <v>-0.33392739994519999</v>
      </c>
      <c r="AF5911" s="430">
        <v>-3.4087070517857998</v>
      </c>
      <c r="AG5911" s="430">
        <v>20.203438800437599</v>
      </c>
      <c r="AH5911" s="430">
        <v>4.7208585586599998</v>
      </c>
      <c r="AI5911" s="430">
        <v>5.6251901855249997</v>
      </c>
      <c r="AJ5911" s="430">
        <v>4.0879217424496002</v>
      </c>
      <c r="AK5911" s="430">
        <v>4.7946459188911996</v>
      </c>
      <c r="AL5911" s="43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NH</v>
      </c>
      <c r="C1" s="431">
        <f>SUM(C4:C87)</f>
        <v>14.9737893432011</v>
      </c>
      <c r="D1" s="431">
        <f t="shared" ref="D1:AG1" si="0">SUM(D4:D87)</f>
        <v>14.625443613641201</v>
      </c>
      <c r="E1" s="431">
        <f t="shared" si="0"/>
        <v>14.650881884452701</v>
      </c>
      <c r="F1" s="431">
        <f t="shared" si="0"/>
        <v>14.966802739655495</v>
      </c>
      <c r="G1" s="431">
        <f t="shared" si="0"/>
        <v>15.046498691799496</v>
      </c>
      <c r="H1" s="431">
        <f t="shared" si="0"/>
        <v>15.233187230421702</v>
      </c>
      <c r="I1" s="431">
        <f t="shared" si="0"/>
        <v>15.619831969406404</v>
      </c>
      <c r="J1" s="431">
        <f t="shared" si="0"/>
        <v>17.421971173065597</v>
      </c>
      <c r="K1" s="431">
        <f t="shared" si="0"/>
        <v>16.857551792520301</v>
      </c>
      <c r="L1" s="431">
        <f t="shared" si="0"/>
        <v>17.051498041591902</v>
      </c>
      <c r="M1" s="431">
        <f t="shared" si="0"/>
        <v>17.628308717027505</v>
      </c>
      <c r="N1" s="431">
        <f t="shared" si="0"/>
        <v>17.343938786184292</v>
      </c>
      <c r="O1" s="431">
        <f t="shared" si="0"/>
        <v>17.4149756511455</v>
      </c>
      <c r="P1" s="431">
        <f t="shared" si="0"/>
        <v>21.336343198326603</v>
      </c>
      <c r="Q1" s="431">
        <f t="shared" si="0"/>
        <v>22.419619070511899</v>
      </c>
      <c r="R1" s="431">
        <f t="shared" si="0"/>
        <v>21.811738442525499</v>
      </c>
      <c r="S1" s="431">
        <f t="shared" si="0"/>
        <v>20.219624142304202</v>
      </c>
      <c r="T1" s="431">
        <f t="shared" si="0"/>
        <v>19.8978900461587</v>
      </c>
      <c r="U1" s="431">
        <f t="shared" si="0"/>
        <v>19.095136499879406</v>
      </c>
      <c r="V1" s="431">
        <f t="shared" si="0"/>
        <v>17.6931644879303</v>
      </c>
      <c r="W1" s="431">
        <f t="shared" si="0"/>
        <v>17.524551712228</v>
      </c>
      <c r="X1" s="431">
        <f t="shared" si="0"/>
        <v>17.215131439577601</v>
      </c>
      <c r="Y1" s="431">
        <f t="shared" si="0"/>
        <v>15.4777341702668</v>
      </c>
      <c r="Z1" s="431">
        <f t="shared" si="0"/>
        <v>15.308225498840995</v>
      </c>
      <c r="AA1" s="431">
        <f t="shared" si="0"/>
        <v>16.142546356623399</v>
      </c>
      <c r="AB1" s="431">
        <f t="shared" si="0"/>
        <v>16.028747170741102</v>
      </c>
      <c r="AC1" s="431">
        <f t="shared" si="0"/>
        <v>14.399882674009902</v>
      </c>
      <c r="AD1" s="431">
        <f t="shared" si="0"/>
        <v>13.840022625947297</v>
      </c>
      <c r="AE1" s="431">
        <f t="shared" si="0"/>
        <v>14.779651265487699</v>
      </c>
      <c r="AF1" s="431">
        <f t="shared" si="0"/>
        <v>14.4407532882665</v>
      </c>
      <c r="AG1" s="431">
        <f t="shared" si="0"/>
        <v>12.983028767667605</v>
      </c>
      <c r="AH1" s="431">
        <f>SUM(AH4:AH87)</f>
        <v>13.629626801125202</v>
      </c>
    </row>
    <row r="2" spans="1:34" x14ac:dyDescent="0.25">
      <c r="B2" s="432"/>
    </row>
    <row r="3" spans="1:34" s="433" customFormat="1" x14ac:dyDescent="0.25">
      <c r="B3" s="434" t="s">
        <v>4417</v>
      </c>
      <c r="C3" s="433">
        <v>1990</v>
      </c>
      <c r="D3" s="433">
        <v>1991</v>
      </c>
      <c r="E3" s="433">
        <v>1992</v>
      </c>
      <c r="F3" s="433">
        <v>1993</v>
      </c>
      <c r="G3" s="433">
        <v>1994</v>
      </c>
      <c r="H3" s="433">
        <v>1995</v>
      </c>
      <c r="I3" s="433">
        <v>1996</v>
      </c>
      <c r="J3" s="433">
        <v>1997</v>
      </c>
      <c r="K3" s="433">
        <v>1998</v>
      </c>
      <c r="L3" s="433">
        <v>1999</v>
      </c>
      <c r="M3" s="433">
        <v>2000</v>
      </c>
      <c r="N3" s="433">
        <v>2001</v>
      </c>
      <c r="O3" s="433">
        <v>2002</v>
      </c>
      <c r="P3" s="433">
        <v>2003</v>
      </c>
      <c r="Q3" s="433">
        <v>2004</v>
      </c>
      <c r="R3" s="433">
        <v>2005</v>
      </c>
      <c r="S3" s="433">
        <v>2006</v>
      </c>
      <c r="T3" s="433">
        <v>2007</v>
      </c>
      <c r="U3" s="433">
        <v>2008</v>
      </c>
      <c r="V3" s="433">
        <v>2009</v>
      </c>
      <c r="W3" s="433">
        <v>2010</v>
      </c>
      <c r="X3" s="433">
        <v>2011</v>
      </c>
      <c r="Y3" s="433">
        <v>2012</v>
      </c>
      <c r="Z3" s="433">
        <v>2013</v>
      </c>
      <c r="AA3" s="433">
        <v>2014</v>
      </c>
      <c r="AB3" s="433">
        <v>2015</v>
      </c>
      <c r="AC3" s="433">
        <v>2016</v>
      </c>
      <c r="AD3" s="433">
        <v>2017</v>
      </c>
      <c r="AE3" s="433">
        <v>2018</v>
      </c>
      <c r="AF3" s="433">
        <v>2019</v>
      </c>
      <c r="AG3" s="433">
        <v>2020</v>
      </c>
      <c r="AH3" s="433">
        <v>2021</v>
      </c>
    </row>
    <row r="4" spans="1:34" x14ac:dyDescent="0.25">
      <c r="A4" s="435" t="s">
        <v>2216</v>
      </c>
      <c r="B4" s="436" t="s">
        <v>4215</v>
      </c>
      <c r="C4">
        <f>SUMIFS('EPA Export Aggregation'!F:F,'EPA Export Aggregation'!$A:$A,$B4,'EPA Export Aggregation'!$D:$D,$A$1)*IF($A4="CH4",About!$D$58,IF($A4="N2O",About!$D$59,1))</f>
        <v>4.8025421082945998</v>
      </c>
      <c r="D4">
        <f>SUMIFS('EPA Export Aggregation'!G:G,'EPA Export Aggregation'!$A:$A,$B4,'EPA Export Aggregation'!$D:$D,$A$1)*IF($A4="CH4",About!$D$58,IF($A4="N2O",About!$D$59,1))</f>
        <v>4.4134968362037004</v>
      </c>
      <c r="E4">
        <f>SUMIFS('EPA Export Aggregation'!H:H,'EPA Export Aggregation'!$A:$A,$B4,'EPA Export Aggregation'!$D:$D,$A$1)*IF($A4="CH4",About!$D$58,IF($A4="N2O",About!$D$59,1))</f>
        <v>4.2881049203788999</v>
      </c>
      <c r="F4">
        <f>SUMIFS('EPA Export Aggregation'!I:I,'EPA Export Aggregation'!$A:$A,$B4,'EPA Export Aggregation'!$D:$D,$A$1)*IF($A4="CH4",About!$D$58,IF($A4="N2O",About!$D$59,1))</f>
        <v>4.4569074520485001</v>
      </c>
      <c r="G4">
        <f>SUMIFS('EPA Export Aggregation'!J:J,'EPA Export Aggregation'!$A:$A,$B4,'EPA Export Aggregation'!$D:$D,$A$1)*IF($A4="CH4",About!$D$58,IF($A4="N2O",About!$D$59,1))</f>
        <v>4.3992090574690996</v>
      </c>
      <c r="H4">
        <f>SUMIFS('EPA Export Aggregation'!K:K,'EPA Export Aggregation'!$A:$A,$B4,'EPA Export Aggregation'!$D:$D,$A$1)*IF($A4="CH4",About!$D$58,IF($A4="N2O",About!$D$59,1))</f>
        <v>4.3378667158838002</v>
      </c>
      <c r="I4">
        <f>SUMIFS('EPA Export Aggregation'!L:L,'EPA Export Aggregation'!$A:$A,$B4,'EPA Export Aggregation'!$D:$D,$A$1)*IF($A4="CH4",About!$D$58,IF($A4="N2O",About!$D$59,1))</f>
        <v>4.1283426878473</v>
      </c>
      <c r="J4">
        <f>SUMIFS('EPA Export Aggregation'!M:M,'EPA Export Aggregation'!$A:$A,$B4,'EPA Export Aggregation'!$D:$D,$A$1)*IF($A4="CH4",About!$D$58,IF($A4="N2O",About!$D$59,1))</f>
        <v>5.1168958231059998</v>
      </c>
      <c r="K4">
        <f>SUMIFS('EPA Export Aggregation'!N:N,'EPA Export Aggregation'!$A:$A,$B4,'EPA Export Aggregation'!$D:$D,$A$1)*IF($A4="CH4",About!$D$58,IF($A4="N2O",About!$D$59,1))</f>
        <v>4.7882047963460996</v>
      </c>
      <c r="L4">
        <f>SUMIFS('EPA Export Aggregation'!O:O,'EPA Export Aggregation'!$A:$A,$B4,'EPA Export Aggregation'!$D:$D,$A$1)*IF($A4="CH4",About!$D$58,IF($A4="N2O",About!$D$59,1))</f>
        <v>4.6498114938114998</v>
      </c>
      <c r="M4">
        <f>SUMIFS('EPA Export Aggregation'!P:P,'EPA Export Aggregation'!$A:$A,$B4,'EPA Export Aggregation'!$D:$D,$A$1)*IF($A4="CH4",About!$D$58,IF($A4="N2O",About!$D$59,1))</f>
        <v>4.598075311673</v>
      </c>
      <c r="N4">
        <f>SUMIFS('EPA Export Aggregation'!Q:Q,'EPA Export Aggregation'!$A:$A,$B4,'EPA Export Aggregation'!$D:$D,$A$1)*IF($A4="CH4",About!$D$58,IF($A4="N2O",About!$D$59,1))</f>
        <v>4.2348620279602001</v>
      </c>
      <c r="O4">
        <f>SUMIFS('EPA Export Aggregation'!R:R,'EPA Export Aggregation'!$A:$A,$B4,'EPA Export Aggregation'!$D:$D,$A$1)*IF($A4="CH4",About!$D$58,IF($A4="N2O",About!$D$59,1))</f>
        <v>4.3977855481552002</v>
      </c>
      <c r="P4">
        <f>SUMIFS('EPA Export Aggregation'!S:S,'EPA Export Aggregation'!$A:$A,$B4,'EPA Export Aggregation'!$D:$D,$A$1)*IF($A4="CH4",About!$D$58,IF($A4="N2O",About!$D$59,1))</f>
        <v>7.2186640179676003</v>
      </c>
      <c r="Q4">
        <f>SUMIFS('EPA Export Aggregation'!T:T,'EPA Export Aggregation'!$A:$A,$B4,'EPA Export Aggregation'!$D:$D,$A$1)*IF($A4="CH4",About!$D$58,IF($A4="N2O",About!$D$59,1))</f>
        <v>7.7746786103996</v>
      </c>
      <c r="R4">
        <f>SUMIFS('EPA Export Aggregation'!U:U,'EPA Export Aggregation'!$A:$A,$B4,'EPA Export Aggregation'!$D:$D,$A$1)*IF($A4="CH4",About!$D$58,IF($A4="N2O",About!$D$59,1))</f>
        <v>7.7839595129976997</v>
      </c>
      <c r="S4">
        <f>SUMIFS('EPA Export Aggregation'!V:V,'EPA Export Aggregation'!$A:$A,$B4,'EPA Export Aggregation'!$D:$D,$A$1)*IF($A4="CH4",About!$D$58,IF($A4="N2O",About!$D$59,1))</f>
        <v>6.8553809455799</v>
      </c>
      <c r="T4">
        <f>SUMIFS('EPA Export Aggregation'!W:W,'EPA Export Aggregation'!$A:$A,$B4,'EPA Export Aggregation'!$D:$D,$A$1)*IF($A4="CH4",About!$D$58,IF($A4="N2O",About!$D$59,1))</f>
        <v>6.7457987918878999</v>
      </c>
      <c r="U4">
        <f>SUMIFS('EPA Export Aggregation'!X:X,'EPA Export Aggregation'!$A:$A,$B4,'EPA Export Aggregation'!$D:$D,$A$1)*IF($A4="CH4",About!$D$58,IF($A4="N2O",About!$D$59,1))</f>
        <v>6.6565219027516003</v>
      </c>
      <c r="V4">
        <f>SUMIFS('EPA Export Aggregation'!Y:Y,'EPA Export Aggregation'!$A:$A,$B4,'EPA Export Aggregation'!$D:$D,$A$1)*IF($A4="CH4",About!$D$58,IF($A4="N2O",About!$D$59,1))</f>
        <v>5.3654619833592996</v>
      </c>
      <c r="W4">
        <f>SUMIFS('EPA Export Aggregation'!Z:Z,'EPA Export Aggregation'!$A:$A,$B4,'EPA Export Aggregation'!$D:$D,$A$1)*IF($A4="CH4",About!$D$58,IF($A4="N2O",About!$D$59,1))</f>
        <v>5.4272370271787</v>
      </c>
      <c r="X4">
        <f>SUMIFS('EPA Export Aggregation'!AA:AA,'EPA Export Aggregation'!$A:$A,$B4,'EPA Export Aggregation'!$D:$D,$A$1)*IF($A4="CH4",About!$D$58,IF($A4="N2O",About!$D$59,1))</f>
        <v>4.9797234136161999</v>
      </c>
      <c r="Y4">
        <f>SUMIFS('EPA Export Aggregation'!AB:AB,'EPA Export Aggregation'!$A:$A,$B4,'EPA Export Aggregation'!$D:$D,$A$1)*IF($A4="CH4",About!$D$58,IF($A4="N2O",About!$D$59,1))</f>
        <v>4.1311034362647003</v>
      </c>
      <c r="Z4">
        <f>SUMIFS('EPA Export Aggregation'!AC:AC,'EPA Export Aggregation'!$A:$A,$B4,'EPA Export Aggregation'!$D:$D,$A$1)*IF($A4="CH4",About!$D$58,IF($A4="N2O",About!$D$59,1))</f>
        <v>3.2961555787073</v>
      </c>
      <c r="AA4">
        <f>SUMIFS('EPA Export Aggregation'!AD:AD,'EPA Export Aggregation'!$A:$A,$B4,'EPA Export Aggregation'!$D:$D,$A$1)*IF($A4="CH4",About!$D$58,IF($A4="N2O",About!$D$59,1))</f>
        <v>3.3133124479754001</v>
      </c>
      <c r="AB4">
        <f>SUMIFS('EPA Export Aggregation'!AE:AE,'EPA Export Aggregation'!$A:$A,$B4,'EPA Export Aggregation'!$D:$D,$A$1)*IF($A4="CH4",About!$D$58,IF($A4="N2O",About!$D$59,1))</f>
        <v>3.4990885154723999</v>
      </c>
      <c r="AC4">
        <f>SUMIFS('EPA Export Aggregation'!AF:AF,'EPA Export Aggregation'!$A:$A,$B4,'EPA Export Aggregation'!$D:$D,$A$1)*IF($A4="CH4",About!$D$58,IF($A4="N2O",About!$D$59,1))</f>
        <v>2.3647844092704999</v>
      </c>
      <c r="AD4">
        <f>SUMIFS('EPA Export Aggregation'!AG:AG,'EPA Export Aggregation'!$A:$A,$B4,'EPA Export Aggregation'!$D:$D,$A$1)*IF($A4="CH4",About!$D$58,IF($A4="N2O",About!$D$59,1))</f>
        <v>1.8231728144039001</v>
      </c>
      <c r="AE4">
        <f>SUMIFS('EPA Export Aggregation'!AH:AH,'EPA Export Aggregation'!$A:$A,$B4,'EPA Export Aggregation'!$D:$D,$A$1)*IF($A4="CH4",About!$D$58,IF($A4="N2O",About!$D$59,1))</f>
        <v>2.0473170906405</v>
      </c>
      <c r="AF4">
        <f>SUMIFS('EPA Export Aggregation'!AI:AI,'EPA Export Aggregation'!$A:$A,$B4,'EPA Export Aggregation'!$D:$D,$A$1)*IF($A4="CH4",About!$D$58,IF($A4="N2O",About!$D$59,1))</f>
        <v>1.8028424984397999</v>
      </c>
      <c r="AG4">
        <f>SUMIFS('EPA Export Aggregation'!AJ:AJ,'EPA Export Aggregation'!$A:$A,$B4,'EPA Export Aggregation'!$D:$D,$A$1)*IF($A4="CH4",About!$D$58,IF($A4="N2O",About!$D$59,1))</f>
        <v>1.5857388602766</v>
      </c>
      <c r="AH4">
        <f>SUMIFS('EPA Export Aggregation'!AK:AK,'EPA Export Aggregation'!$A:$A,$B4,'EPA Export Aggregation'!$D:$D,$A$1)*IF($A4="CH4",About!$D$58,IF($A4="N2O",About!$D$59,1))</f>
        <v>2.1003093379252</v>
      </c>
    </row>
    <row r="5" spans="1:34" x14ac:dyDescent="0.25">
      <c r="A5" s="435" t="s">
        <v>2216</v>
      </c>
      <c r="B5" s="436" t="s">
        <v>4213</v>
      </c>
      <c r="C5">
        <f>SUMIFS('EPA Export Aggregation'!F:F,'EPA Export Aggregation'!$A:$A,$B5,'EPA Export Aggregation'!$D:$D,$A$1)*IF($A5="CH4",About!$D$58,IF($A5="N2O",About!$D$59,1))</f>
        <v>5.2456026079282001</v>
      </c>
      <c r="D5">
        <f>SUMIFS('EPA Export Aggregation'!G:G,'EPA Export Aggregation'!$A:$A,$B5,'EPA Export Aggregation'!$D:$D,$A$1)*IF($A5="CH4",About!$D$58,IF($A5="N2O",About!$D$59,1))</f>
        <v>5.2984862867032003</v>
      </c>
      <c r="E5">
        <f>SUMIFS('EPA Export Aggregation'!H:H,'EPA Export Aggregation'!$A:$A,$B5,'EPA Export Aggregation'!$D:$D,$A$1)*IF($A5="CH4",About!$D$58,IF($A5="N2O",About!$D$59,1))</f>
        <v>5.3259253149744001</v>
      </c>
      <c r="F5">
        <f>SUMIFS('EPA Export Aggregation'!I:I,'EPA Export Aggregation'!$A:$A,$B5,'EPA Export Aggregation'!$D:$D,$A$1)*IF($A5="CH4",About!$D$58,IF($A5="N2O",About!$D$59,1))</f>
        <v>5.3564078697966</v>
      </c>
      <c r="G5">
        <f>SUMIFS('EPA Export Aggregation'!J:J,'EPA Export Aggregation'!$A:$A,$B5,'EPA Export Aggregation'!$D:$D,$A$1)*IF($A5="CH4",About!$D$58,IF($A5="N2O",About!$D$59,1))</f>
        <v>5.5123400949269996</v>
      </c>
      <c r="H5">
        <f>SUMIFS('EPA Export Aggregation'!K:K,'EPA Export Aggregation'!$A:$A,$B5,'EPA Export Aggregation'!$D:$D,$A$1)*IF($A5="CH4",About!$D$58,IF($A5="N2O",About!$D$59,1))</f>
        <v>5.7340462746187999</v>
      </c>
      <c r="I5">
        <f>SUMIFS('EPA Export Aggregation'!L:L,'EPA Export Aggregation'!$A:$A,$B5,'EPA Export Aggregation'!$D:$D,$A$1)*IF($A5="CH4",About!$D$58,IF($A5="N2O",About!$D$59,1))</f>
        <v>5.9145234637603004</v>
      </c>
      <c r="J5">
        <f>SUMIFS('EPA Export Aggregation'!M:M,'EPA Export Aggregation'!$A:$A,$B5,'EPA Export Aggregation'!$D:$D,$A$1)*IF($A5="CH4",About!$D$58,IF($A5="N2O",About!$D$59,1))</f>
        <v>6.8662048259072002</v>
      </c>
      <c r="K5">
        <f>SUMIFS('EPA Export Aggregation'!N:N,'EPA Export Aggregation'!$A:$A,$B5,'EPA Export Aggregation'!$D:$D,$A$1)*IF($A5="CH4",About!$D$58,IF($A5="N2O",About!$D$59,1))</f>
        <v>6.9284598871148999</v>
      </c>
      <c r="L5">
        <f>SUMIFS('EPA Export Aggregation'!O:O,'EPA Export Aggregation'!$A:$A,$B5,'EPA Export Aggregation'!$D:$D,$A$1)*IF($A5="CH4",About!$D$58,IF($A5="N2O",About!$D$59,1))</f>
        <v>7.1977122230179997</v>
      </c>
      <c r="M5">
        <f>SUMIFS('EPA Export Aggregation'!P:P,'EPA Export Aggregation'!$A:$A,$B5,'EPA Export Aggregation'!$D:$D,$A$1)*IF($A5="CH4",About!$D$58,IF($A5="N2O",About!$D$59,1))</f>
        <v>7.2712057162469996</v>
      </c>
      <c r="N5">
        <f>SUMIFS('EPA Export Aggregation'!Q:Q,'EPA Export Aggregation'!$A:$A,$B5,'EPA Export Aggregation'!$D:$D,$A$1)*IF($A5="CH4",About!$D$58,IF($A5="N2O",About!$D$59,1))</f>
        <v>7.2415752982127</v>
      </c>
      <c r="O5">
        <f>SUMIFS('EPA Export Aggregation'!R:R,'EPA Export Aggregation'!$A:$A,$B5,'EPA Export Aggregation'!$D:$D,$A$1)*IF($A5="CH4",About!$D$58,IF($A5="N2O",About!$D$59,1))</f>
        <v>7.4886150776829004</v>
      </c>
      <c r="P5">
        <f>SUMIFS('EPA Export Aggregation'!S:S,'EPA Export Aggregation'!$A:$A,$B5,'EPA Export Aggregation'!$D:$D,$A$1)*IF($A5="CH4",About!$D$58,IF($A5="N2O",About!$D$59,1))</f>
        <v>7.5685879463608003</v>
      </c>
      <c r="Q5">
        <f>SUMIFS('EPA Export Aggregation'!T:T,'EPA Export Aggregation'!$A:$A,$B5,'EPA Export Aggregation'!$D:$D,$A$1)*IF($A5="CH4",About!$D$58,IF($A5="N2O",About!$D$59,1))</f>
        <v>7.6264337793610002</v>
      </c>
      <c r="R5">
        <f>SUMIFS('EPA Export Aggregation'!U:U,'EPA Export Aggregation'!$A:$A,$B5,'EPA Export Aggregation'!$D:$D,$A$1)*IF($A5="CH4",About!$D$58,IF($A5="N2O",About!$D$59,1))</f>
        <v>7.2952995517978998</v>
      </c>
      <c r="S5">
        <f>SUMIFS('EPA Export Aggregation'!V:V,'EPA Export Aggregation'!$A:$A,$B5,'EPA Export Aggregation'!$D:$D,$A$1)*IF($A5="CH4",About!$D$58,IF($A5="N2O",About!$D$59,1))</f>
        <v>7.0997517029681001</v>
      </c>
      <c r="T5">
        <f>SUMIFS('EPA Export Aggregation'!W:W,'EPA Export Aggregation'!$A:$A,$B5,'EPA Export Aggregation'!$D:$D,$A$1)*IF($A5="CH4",About!$D$58,IF($A5="N2O",About!$D$59,1))</f>
        <v>7.2469140333297002</v>
      </c>
      <c r="U5">
        <f>SUMIFS('EPA Export Aggregation'!X:X,'EPA Export Aggregation'!$A:$A,$B5,'EPA Export Aggregation'!$D:$D,$A$1)*IF($A5="CH4",About!$D$58,IF($A5="N2O",About!$D$59,1))</f>
        <v>6.9190478527700003</v>
      </c>
      <c r="V5">
        <f>SUMIFS('EPA Export Aggregation'!Y:Y,'EPA Export Aggregation'!$A:$A,$B5,'EPA Export Aggregation'!$D:$D,$A$1)*IF($A5="CH4",About!$D$58,IF($A5="N2O",About!$D$59,1))</f>
        <v>6.8455081897836996</v>
      </c>
      <c r="W5">
        <f>SUMIFS('EPA Export Aggregation'!Z:Z,'EPA Export Aggregation'!$A:$A,$B5,'EPA Export Aggregation'!$D:$D,$A$1)*IF($A5="CH4",About!$D$58,IF($A5="N2O",About!$D$59,1))</f>
        <v>6.9412118744997997</v>
      </c>
      <c r="X5">
        <f>SUMIFS('EPA Export Aggregation'!AA:AA,'EPA Export Aggregation'!$A:$A,$B5,'EPA Export Aggregation'!$D:$D,$A$1)*IF($A5="CH4",About!$D$58,IF($A5="N2O",About!$D$59,1))</f>
        <v>6.7739858152902999</v>
      </c>
      <c r="Y5">
        <f>SUMIFS('EPA Export Aggregation'!AB:AB,'EPA Export Aggregation'!$A:$A,$B5,'EPA Export Aggregation'!$D:$D,$A$1)*IF($A5="CH4",About!$D$58,IF($A5="N2O",About!$D$59,1))</f>
        <v>6.6614932378009</v>
      </c>
      <c r="Z5">
        <f>SUMIFS('EPA Export Aggregation'!AC:AC,'EPA Export Aggregation'!$A:$A,$B5,'EPA Export Aggregation'!$D:$D,$A$1)*IF($A5="CH4",About!$D$58,IF($A5="N2O",About!$D$59,1))</f>
        <v>6.6280379578139996</v>
      </c>
      <c r="AA5">
        <f>SUMIFS('EPA Export Aggregation'!AD:AD,'EPA Export Aggregation'!$A:$A,$B5,'EPA Export Aggregation'!$D:$D,$A$1)*IF($A5="CH4",About!$D$58,IF($A5="N2O",About!$D$59,1))</f>
        <v>6.8127641187226002</v>
      </c>
      <c r="AB5">
        <f>SUMIFS('EPA Export Aggregation'!AE:AE,'EPA Export Aggregation'!$A:$A,$B5,'EPA Export Aggregation'!$D:$D,$A$1)*IF($A5="CH4",About!$D$58,IF($A5="N2O",About!$D$59,1))</f>
        <v>6.6177500644878</v>
      </c>
      <c r="AC5">
        <f>SUMIFS('EPA Export Aggregation'!AF:AF,'EPA Export Aggregation'!$A:$A,$B5,'EPA Export Aggregation'!$D:$D,$A$1)*IF($A5="CH4",About!$D$58,IF($A5="N2O",About!$D$59,1))</f>
        <v>6.5891232217353002</v>
      </c>
      <c r="AD5">
        <f>SUMIFS('EPA Export Aggregation'!AG:AG,'EPA Export Aggregation'!$A:$A,$B5,'EPA Export Aggregation'!$D:$D,$A$1)*IF($A5="CH4",About!$D$58,IF($A5="N2O",About!$D$59,1))</f>
        <v>6.6516820254487996</v>
      </c>
      <c r="AE5">
        <f>SUMIFS('EPA Export Aggregation'!AH:AH,'EPA Export Aggregation'!$A:$A,$B5,'EPA Export Aggregation'!$D:$D,$A$1)*IF($A5="CH4",About!$D$58,IF($A5="N2O",About!$D$59,1))</f>
        <v>6.8181751346431003</v>
      </c>
      <c r="AF5">
        <f>SUMIFS('EPA Export Aggregation'!AI:AI,'EPA Export Aggregation'!$A:$A,$B5,'EPA Export Aggregation'!$D:$D,$A$1)*IF($A5="CH4",About!$D$58,IF($A5="N2O",About!$D$59,1))</f>
        <v>6.7384779996479001</v>
      </c>
      <c r="AG5">
        <f>SUMIFS('EPA Export Aggregation'!AJ:AJ,'EPA Export Aggregation'!$A:$A,$B5,'EPA Export Aggregation'!$D:$D,$A$1)*IF($A5="CH4",About!$D$58,IF($A5="N2O",About!$D$59,1))</f>
        <v>5.8543953379989997</v>
      </c>
      <c r="AH5">
        <f>SUMIFS('EPA Export Aggregation'!AK:AK,'EPA Export Aggregation'!$A:$A,$B5,'EPA Export Aggregation'!$D:$D,$A$1)*IF($A5="CH4",About!$D$58,IF($A5="N2O",About!$D$59,1))</f>
        <v>6.5339543235221003</v>
      </c>
    </row>
    <row r="6" spans="1:34" x14ac:dyDescent="0.25">
      <c r="A6" s="435" t="s">
        <v>2216</v>
      </c>
      <c r="B6" s="436" t="s">
        <v>4217</v>
      </c>
      <c r="C6">
        <f>SUMIFS('EPA Export Aggregation'!F:F,'EPA Export Aggregation'!$A:$A,$B6,'EPA Export Aggregation'!$D:$D,$A$1)*IF($A6="CH4",About!$D$58,IF($A6="N2O",About!$D$59,1))</f>
        <v>0.73417113314350002</v>
      </c>
      <c r="D6">
        <f>SUMIFS('EPA Export Aggregation'!G:G,'EPA Export Aggregation'!$A:$A,$B6,'EPA Export Aggregation'!$D:$D,$A$1)*IF($A6="CH4",About!$D$58,IF($A6="N2O",About!$D$59,1))</f>
        <v>0.77029627919639998</v>
      </c>
      <c r="E6">
        <f>SUMIFS('EPA Export Aggregation'!H:H,'EPA Export Aggregation'!$A:$A,$B6,'EPA Export Aggregation'!$D:$D,$A$1)*IF($A6="CH4",About!$D$58,IF($A6="N2O",About!$D$59,1))</f>
        <v>1.0188897107099</v>
      </c>
      <c r="F6">
        <f>SUMIFS('EPA Export Aggregation'!I:I,'EPA Export Aggregation'!$A:$A,$B6,'EPA Export Aggregation'!$D:$D,$A$1)*IF($A6="CH4",About!$D$58,IF($A6="N2O",About!$D$59,1))</f>
        <v>1.2535491473660001</v>
      </c>
      <c r="G6">
        <f>SUMIFS('EPA Export Aggregation'!J:J,'EPA Export Aggregation'!$A:$A,$B6,'EPA Export Aggregation'!$D:$D,$A$1)*IF($A6="CH4",About!$D$58,IF($A6="N2O",About!$D$59,1))</f>
        <v>1.0355804067083001</v>
      </c>
      <c r="H6">
        <f>SUMIFS('EPA Export Aggregation'!K:K,'EPA Export Aggregation'!$A:$A,$B6,'EPA Export Aggregation'!$D:$D,$A$1)*IF($A6="CH4",About!$D$58,IF($A6="N2O",About!$D$59,1))</f>
        <v>0.97109083954310005</v>
      </c>
      <c r="I6">
        <f>SUMIFS('EPA Export Aggregation'!L:L,'EPA Export Aggregation'!$A:$A,$B6,'EPA Export Aggregation'!$D:$D,$A$1)*IF($A6="CH4",About!$D$58,IF($A6="N2O",About!$D$59,1))</f>
        <v>0.90389875345280002</v>
      </c>
      <c r="J6">
        <f>SUMIFS('EPA Export Aggregation'!M:M,'EPA Export Aggregation'!$A:$A,$B6,'EPA Export Aggregation'!$D:$D,$A$1)*IF($A6="CH4",About!$D$58,IF($A6="N2O",About!$D$59,1))</f>
        <v>0.84942123595310004</v>
      </c>
      <c r="K6">
        <f>SUMIFS('EPA Export Aggregation'!N:N,'EPA Export Aggregation'!$A:$A,$B6,'EPA Export Aggregation'!$D:$D,$A$1)*IF($A6="CH4",About!$D$58,IF($A6="N2O",About!$D$59,1))</f>
        <v>0.78098555034759998</v>
      </c>
      <c r="L6">
        <f>SUMIFS('EPA Export Aggregation'!O:O,'EPA Export Aggregation'!$A:$A,$B6,'EPA Export Aggregation'!$D:$D,$A$1)*IF($A6="CH4",About!$D$58,IF($A6="N2O",About!$D$59,1))</f>
        <v>0.776575842756</v>
      </c>
      <c r="M6">
        <f>SUMIFS('EPA Export Aggregation'!P:P,'EPA Export Aggregation'!$A:$A,$B6,'EPA Export Aggregation'!$D:$D,$A$1)*IF($A6="CH4",About!$D$58,IF($A6="N2O",About!$D$59,1))</f>
        <v>1.0438150367493</v>
      </c>
      <c r="N6">
        <f>SUMIFS('EPA Export Aggregation'!Q:Q,'EPA Export Aggregation'!$A:$A,$B6,'EPA Export Aggregation'!$D:$D,$A$1)*IF($A6="CH4",About!$D$58,IF($A6="N2O",About!$D$59,1))</f>
        <v>1.1537370879087001</v>
      </c>
      <c r="O6">
        <f>SUMIFS('EPA Export Aggregation'!R:R,'EPA Export Aggregation'!$A:$A,$B6,'EPA Export Aggregation'!$D:$D,$A$1)*IF($A6="CH4",About!$D$58,IF($A6="N2O",About!$D$59,1))</f>
        <v>1.0717648402007001</v>
      </c>
      <c r="P6">
        <f>SUMIFS('EPA Export Aggregation'!S:S,'EPA Export Aggregation'!$A:$A,$B6,'EPA Export Aggregation'!$D:$D,$A$1)*IF($A6="CH4",About!$D$58,IF($A6="N2O",About!$D$59,1))</f>
        <v>1.0958331287692999</v>
      </c>
      <c r="Q6">
        <f>SUMIFS('EPA Export Aggregation'!T:T,'EPA Export Aggregation'!$A:$A,$B6,'EPA Export Aggregation'!$D:$D,$A$1)*IF($A6="CH4",About!$D$58,IF($A6="N2O",About!$D$59,1))</f>
        <v>1.1285109951423</v>
      </c>
      <c r="R6">
        <f>SUMIFS('EPA Export Aggregation'!U:U,'EPA Export Aggregation'!$A:$A,$B6,'EPA Export Aggregation'!$D:$D,$A$1)*IF($A6="CH4",About!$D$58,IF($A6="N2O",About!$D$59,1))</f>
        <v>1.0181131358152999</v>
      </c>
      <c r="S6">
        <f>SUMIFS('EPA Export Aggregation'!V:V,'EPA Export Aggregation'!$A:$A,$B6,'EPA Export Aggregation'!$D:$D,$A$1)*IF($A6="CH4",About!$D$58,IF($A6="N2O",About!$D$59,1))</f>
        <v>1.2129624969777999</v>
      </c>
      <c r="T6">
        <f>SUMIFS('EPA Export Aggregation'!W:W,'EPA Export Aggregation'!$A:$A,$B6,'EPA Export Aggregation'!$D:$D,$A$1)*IF($A6="CH4",About!$D$58,IF($A6="N2O",About!$D$59,1))</f>
        <v>0.90247529582480002</v>
      </c>
      <c r="U6">
        <f>SUMIFS('EPA Export Aggregation'!X:X,'EPA Export Aggregation'!$A:$A,$B6,'EPA Export Aggregation'!$D:$D,$A$1)*IF($A6="CH4",About!$D$58,IF($A6="N2O",About!$D$59,1))</f>
        <v>0.8184662523788</v>
      </c>
      <c r="V6">
        <f>SUMIFS('EPA Export Aggregation'!Y:Y,'EPA Export Aggregation'!$A:$A,$B6,'EPA Export Aggregation'!$D:$D,$A$1)*IF($A6="CH4",About!$D$58,IF($A6="N2O",About!$D$59,1))</f>
        <v>0.71814802431580005</v>
      </c>
      <c r="W6">
        <f>SUMIFS('EPA Export Aggregation'!Z:Z,'EPA Export Aggregation'!$A:$A,$B6,'EPA Export Aggregation'!$D:$D,$A$1)*IF($A6="CH4",About!$D$58,IF($A6="N2O",About!$D$59,1))</f>
        <v>0.71407846656439999</v>
      </c>
      <c r="X6">
        <f>SUMIFS('EPA Export Aggregation'!AA:AA,'EPA Export Aggregation'!$A:$A,$B6,'EPA Export Aggregation'!$D:$D,$A$1)*IF($A6="CH4",About!$D$58,IF($A6="N2O",About!$D$59,1))</f>
        <v>0.73890222515210002</v>
      </c>
      <c r="Y6">
        <f>SUMIFS('EPA Export Aggregation'!AB:AB,'EPA Export Aggregation'!$A:$A,$B6,'EPA Export Aggregation'!$D:$D,$A$1)*IF($A6="CH4",About!$D$58,IF($A6="N2O",About!$D$59,1))</f>
        <v>0.64914929489429996</v>
      </c>
      <c r="Z6">
        <f>SUMIFS('EPA Export Aggregation'!AC:AC,'EPA Export Aggregation'!$A:$A,$B6,'EPA Export Aggregation'!$D:$D,$A$1)*IF($A6="CH4",About!$D$58,IF($A6="N2O",About!$D$59,1))</f>
        <v>0.77988611216470005</v>
      </c>
      <c r="AA6">
        <f>SUMIFS('EPA Export Aggregation'!AD:AD,'EPA Export Aggregation'!$A:$A,$B6,'EPA Export Aggregation'!$D:$D,$A$1)*IF($A6="CH4",About!$D$58,IF($A6="N2O",About!$D$59,1))</f>
        <v>0.74284709534060001</v>
      </c>
      <c r="AB6">
        <f>SUMIFS('EPA Export Aggregation'!AE:AE,'EPA Export Aggregation'!$A:$A,$B6,'EPA Export Aggregation'!$D:$D,$A$1)*IF($A6="CH4",About!$D$58,IF($A6="N2O",About!$D$59,1))</f>
        <v>0.68797903964530005</v>
      </c>
      <c r="AC6">
        <f>SUMIFS('EPA Export Aggregation'!AF:AF,'EPA Export Aggregation'!$A:$A,$B6,'EPA Export Aggregation'!$D:$D,$A$1)*IF($A6="CH4",About!$D$58,IF($A6="N2O",About!$D$59,1))</f>
        <v>0.65666389687579996</v>
      </c>
      <c r="AD6">
        <f>SUMIFS('EPA Export Aggregation'!AG:AG,'EPA Export Aggregation'!$A:$A,$B6,'EPA Export Aggregation'!$D:$D,$A$1)*IF($A6="CH4",About!$D$58,IF($A6="N2O",About!$D$59,1))</f>
        <v>0.70062981262129997</v>
      </c>
      <c r="AE6">
        <f>SUMIFS('EPA Export Aggregation'!AH:AH,'EPA Export Aggregation'!$A:$A,$B6,'EPA Export Aggregation'!$D:$D,$A$1)*IF($A6="CH4",About!$D$58,IF($A6="N2O",About!$D$59,1))</f>
        <v>0.72459139469809997</v>
      </c>
      <c r="AF6">
        <f>SUMIFS('EPA Export Aggregation'!AI:AI,'EPA Export Aggregation'!$A:$A,$B6,'EPA Export Aggregation'!$D:$D,$A$1)*IF($A6="CH4",About!$D$58,IF($A6="N2O",About!$D$59,1))</f>
        <v>0.73740710063360004</v>
      </c>
      <c r="AG6">
        <f>SUMIFS('EPA Export Aggregation'!AJ:AJ,'EPA Export Aggregation'!$A:$A,$B6,'EPA Export Aggregation'!$D:$D,$A$1)*IF($A6="CH4",About!$D$58,IF($A6="N2O",About!$D$59,1))</f>
        <v>0.7049261746048</v>
      </c>
      <c r="AH6">
        <f>SUMIFS('EPA Export Aggregation'!AK:AK,'EPA Export Aggregation'!$A:$A,$B6,'EPA Export Aggregation'!$D:$D,$A$1)*IF($A6="CH4",About!$D$58,IF($A6="N2O",About!$D$59,1))</f>
        <v>0.66126057110280001</v>
      </c>
    </row>
    <row r="7" spans="1:34" x14ac:dyDescent="0.25">
      <c r="A7" s="435" t="s">
        <v>2216</v>
      </c>
      <c r="B7" s="436" t="s">
        <v>4219</v>
      </c>
      <c r="C7">
        <f>SUMIFS('EPA Export Aggregation'!F:F,'EPA Export Aggregation'!$A:$A,$B7,'EPA Export Aggregation'!$D:$D,$A$1)*IF($A7="CH4",About!$D$58,IF($A7="N2O",About!$D$59,1))</f>
        <v>2.4098228069318002</v>
      </c>
      <c r="D7">
        <f>SUMIFS('EPA Export Aggregation'!G:G,'EPA Export Aggregation'!$A:$A,$B7,'EPA Export Aggregation'!$D:$D,$A$1)*IF($A7="CH4",About!$D$58,IF($A7="N2O",About!$D$59,1))</f>
        <v>2.4441689476939001</v>
      </c>
      <c r="E7">
        <f>SUMIFS('EPA Export Aggregation'!H:H,'EPA Export Aggregation'!$A:$A,$B7,'EPA Export Aggregation'!$D:$D,$A$1)*IF($A7="CH4",About!$D$58,IF($A7="N2O",About!$D$59,1))</f>
        <v>2.4658528977349001</v>
      </c>
      <c r="F7">
        <f>SUMIFS('EPA Export Aggregation'!I:I,'EPA Export Aggregation'!$A:$A,$B7,'EPA Export Aggregation'!$D:$D,$A$1)*IF($A7="CH4",About!$D$58,IF($A7="N2O",About!$D$59,1))</f>
        <v>2.3800714787559998</v>
      </c>
      <c r="G7">
        <f>SUMIFS('EPA Export Aggregation'!J:J,'EPA Export Aggregation'!$A:$A,$B7,'EPA Export Aggregation'!$D:$D,$A$1)*IF($A7="CH4",About!$D$58,IF($A7="N2O",About!$D$59,1))</f>
        <v>2.4049495216165999</v>
      </c>
      <c r="H7">
        <f>SUMIFS('EPA Export Aggregation'!K:K,'EPA Export Aggregation'!$A:$A,$B7,'EPA Export Aggregation'!$D:$D,$A$1)*IF($A7="CH4",About!$D$58,IF($A7="N2O",About!$D$59,1))</f>
        <v>2.4922272665865002</v>
      </c>
      <c r="I7">
        <f>SUMIFS('EPA Export Aggregation'!L:L,'EPA Export Aggregation'!$A:$A,$B7,'EPA Export Aggregation'!$D:$D,$A$1)*IF($A7="CH4",About!$D$58,IF($A7="N2O",About!$D$59,1))</f>
        <v>2.7155563625349002</v>
      </c>
      <c r="J7">
        <f>SUMIFS('EPA Export Aggregation'!M:M,'EPA Export Aggregation'!$A:$A,$B7,'EPA Export Aggregation'!$D:$D,$A$1)*IF($A7="CH4",About!$D$58,IF($A7="N2O",About!$D$59,1))</f>
        <v>2.6803033944819998</v>
      </c>
      <c r="K7">
        <f>SUMIFS('EPA Export Aggregation'!N:N,'EPA Export Aggregation'!$A:$A,$B7,'EPA Export Aggregation'!$D:$D,$A$1)*IF($A7="CH4",About!$D$58,IF($A7="N2O",About!$D$59,1))</f>
        <v>2.5747788641952001</v>
      </c>
      <c r="L7">
        <f>SUMIFS('EPA Export Aggregation'!O:O,'EPA Export Aggregation'!$A:$A,$B7,'EPA Export Aggregation'!$D:$D,$A$1)*IF($A7="CH4",About!$D$58,IF($A7="N2O",About!$D$59,1))</f>
        <v>2.5417409908984001</v>
      </c>
      <c r="M7">
        <f>SUMIFS('EPA Export Aggregation'!P:P,'EPA Export Aggregation'!$A:$A,$B7,'EPA Export Aggregation'!$D:$D,$A$1)*IF($A7="CH4",About!$D$58,IF($A7="N2O",About!$D$59,1))</f>
        <v>2.6389248799224001</v>
      </c>
      <c r="N7">
        <f>SUMIFS('EPA Export Aggregation'!Q:Q,'EPA Export Aggregation'!$A:$A,$B7,'EPA Export Aggregation'!$D:$D,$A$1)*IF($A7="CH4",About!$D$58,IF($A7="N2O",About!$D$59,1))</f>
        <v>2.7019488509193001</v>
      </c>
      <c r="O7">
        <f>SUMIFS('EPA Export Aggregation'!R:R,'EPA Export Aggregation'!$A:$A,$B7,'EPA Export Aggregation'!$D:$D,$A$1)*IF($A7="CH4",About!$D$58,IF($A7="N2O",About!$D$59,1))</f>
        <v>2.4478745470056</v>
      </c>
      <c r="P7">
        <f>SUMIFS('EPA Export Aggregation'!S:S,'EPA Export Aggregation'!$A:$A,$B7,'EPA Export Aggregation'!$D:$D,$A$1)*IF($A7="CH4",About!$D$58,IF($A7="N2O",About!$D$59,1))</f>
        <v>3.0982800300247</v>
      </c>
      <c r="Q7">
        <f>SUMIFS('EPA Export Aggregation'!T:T,'EPA Export Aggregation'!$A:$A,$B7,'EPA Export Aggregation'!$D:$D,$A$1)*IF($A7="CH4",About!$D$58,IF($A7="N2O",About!$D$59,1))</f>
        <v>3.2684900634160998</v>
      </c>
      <c r="R7">
        <f>SUMIFS('EPA Export Aggregation'!U:U,'EPA Export Aggregation'!$A:$A,$B7,'EPA Export Aggregation'!$D:$D,$A$1)*IF($A7="CH4",About!$D$58,IF($A7="N2O",About!$D$59,1))</f>
        <v>2.9688850970212002</v>
      </c>
      <c r="S7">
        <f>SUMIFS('EPA Export Aggregation'!V:V,'EPA Export Aggregation'!$A:$A,$B7,'EPA Export Aggregation'!$D:$D,$A$1)*IF($A7="CH4",About!$D$58,IF($A7="N2O",About!$D$59,1))</f>
        <v>2.7192983403066999</v>
      </c>
      <c r="T7">
        <f>SUMIFS('EPA Export Aggregation'!W:W,'EPA Export Aggregation'!$A:$A,$B7,'EPA Export Aggregation'!$D:$D,$A$1)*IF($A7="CH4",About!$D$58,IF($A7="N2O",About!$D$59,1))</f>
        <v>2.6735139645725998</v>
      </c>
      <c r="U7">
        <f>SUMIFS('EPA Export Aggregation'!X:X,'EPA Export Aggregation'!$A:$A,$B7,'EPA Export Aggregation'!$D:$D,$A$1)*IF($A7="CH4",About!$D$58,IF($A7="N2O",About!$D$59,1))</f>
        <v>2.4271707285947999</v>
      </c>
      <c r="V7">
        <f>SUMIFS('EPA Export Aggregation'!Y:Y,'EPA Export Aggregation'!$A:$A,$B7,'EPA Export Aggregation'!$D:$D,$A$1)*IF($A7="CH4",About!$D$58,IF($A7="N2O",About!$D$59,1))</f>
        <v>2.4663721615186001</v>
      </c>
      <c r="W7">
        <f>SUMIFS('EPA Export Aggregation'!Z:Z,'EPA Export Aggregation'!$A:$A,$B7,'EPA Export Aggregation'!$D:$D,$A$1)*IF($A7="CH4",About!$D$58,IF($A7="N2O",About!$D$59,1))</f>
        <v>2.2225290632921002</v>
      </c>
      <c r="X7">
        <f>SUMIFS('EPA Export Aggregation'!AA:AA,'EPA Export Aggregation'!$A:$A,$B7,'EPA Export Aggregation'!$D:$D,$A$1)*IF($A7="CH4",About!$D$58,IF($A7="N2O",About!$D$59,1))</f>
        <v>2.3741401156211999</v>
      </c>
      <c r="Y7">
        <f>SUMIFS('EPA Export Aggregation'!AB:AB,'EPA Export Aggregation'!$A:$A,$B7,'EPA Export Aggregation'!$D:$D,$A$1)*IF($A7="CH4",About!$D$58,IF($A7="N2O",About!$D$59,1))</f>
        <v>1.8304891459153001</v>
      </c>
      <c r="Z7">
        <f>SUMIFS('EPA Export Aggregation'!AC:AC,'EPA Export Aggregation'!$A:$A,$B7,'EPA Export Aggregation'!$D:$D,$A$1)*IF($A7="CH4",About!$D$58,IF($A7="N2O",About!$D$59,1))</f>
        <v>2.1882042893848999</v>
      </c>
      <c r="AA7">
        <f>SUMIFS('EPA Export Aggregation'!AD:AD,'EPA Export Aggregation'!$A:$A,$B7,'EPA Export Aggregation'!$D:$D,$A$1)*IF($A7="CH4",About!$D$58,IF($A7="N2O",About!$D$59,1))</f>
        <v>2.6489414842660999</v>
      </c>
      <c r="AB7">
        <f>SUMIFS('EPA Export Aggregation'!AE:AE,'EPA Export Aggregation'!$A:$A,$B7,'EPA Export Aggregation'!$D:$D,$A$1)*IF($A7="CH4",About!$D$58,IF($A7="N2O",About!$D$59,1))</f>
        <v>2.5480916963681999</v>
      </c>
      <c r="AC7">
        <f>SUMIFS('EPA Export Aggregation'!AF:AF,'EPA Export Aggregation'!$A:$A,$B7,'EPA Export Aggregation'!$D:$D,$A$1)*IF($A7="CH4",About!$D$58,IF($A7="N2O",About!$D$59,1))</f>
        <v>2.2778748378191001</v>
      </c>
      <c r="AD7">
        <f>SUMIFS('EPA Export Aggregation'!AG:AG,'EPA Export Aggregation'!$A:$A,$B7,'EPA Export Aggregation'!$D:$D,$A$1)*IF($A7="CH4",About!$D$58,IF($A7="N2O",About!$D$59,1))</f>
        <v>2.3675104638743001</v>
      </c>
      <c r="AE7">
        <f>SUMIFS('EPA Export Aggregation'!AH:AH,'EPA Export Aggregation'!$A:$A,$B7,'EPA Export Aggregation'!$D:$D,$A$1)*IF($A7="CH4",About!$D$58,IF($A7="N2O",About!$D$59,1))</f>
        <v>2.7599038889943999</v>
      </c>
      <c r="AF7">
        <f>SUMIFS('EPA Export Aggregation'!AI:AI,'EPA Export Aggregation'!$A:$A,$B7,'EPA Export Aggregation'!$D:$D,$A$1)*IF($A7="CH4",About!$D$58,IF($A7="N2O",About!$D$59,1))</f>
        <v>2.7065375268824998</v>
      </c>
      <c r="AG7">
        <f>SUMIFS('EPA Export Aggregation'!AJ:AJ,'EPA Export Aggregation'!$A:$A,$B7,'EPA Export Aggregation'!$D:$D,$A$1)*IF($A7="CH4",About!$D$58,IF($A7="N2O",About!$D$59,1))</f>
        <v>2.474724030999</v>
      </c>
      <c r="AH7">
        <f>SUMIFS('EPA Export Aggregation'!AK:AK,'EPA Export Aggregation'!$A:$A,$B7,'EPA Export Aggregation'!$D:$D,$A$1)*IF($A7="CH4",About!$D$58,IF($A7="N2O",About!$D$59,1))</f>
        <v>1.9556786848823</v>
      </c>
    </row>
    <row r="8" spans="1:34" x14ac:dyDescent="0.25">
      <c r="A8" s="435" t="s">
        <v>2216</v>
      </c>
      <c r="B8" s="436" t="s">
        <v>4221</v>
      </c>
      <c r="C8">
        <f>SUMIFS('EPA Export Aggregation'!F:F,'EPA Export Aggregation'!$A:$A,$B8,'EPA Export Aggregation'!$D:$D,$A$1)*IF($A8="CH4",About!$D$58,IF($A8="N2O",About!$D$59,1))</f>
        <v>1.3672555087102001</v>
      </c>
      <c r="D8">
        <f>SUMIFS('EPA Export Aggregation'!G:G,'EPA Export Aggregation'!$A:$A,$B8,'EPA Export Aggregation'!$D:$D,$A$1)*IF($A8="CH4",About!$D$58,IF($A8="N2O",About!$D$59,1))</f>
        <v>1.3488775860751001</v>
      </c>
      <c r="E8">
        <f>SUMIFS('EPA Export Aggregation'!H:H,'EPA Export Aggregation'!$A:$A,$B8,'EPA Export Aggregation'!$D:$D,$A$1)*IF($A8="CH4",About!$D$58,IF($A8="N2O",About!$D$59,1))</f>
        <v>1.1749341426797999</v>
      </c>
      <c r="F8">
        <f>SUMIFS('EPA Export Aggregation'!I:I,'EPA Export Aggregation'!$A:$A,$B8,'EPA Export Aggregation'!$D:$D,$A$1)*IF($A8="CH4",About!$D$58,IF($A8="N2O",About!$D$59,1))</f>
        <v>1.1354181429682999</v>
      </c>
      <c r="G8">
        <f>SUMIFS('EPA Export Aggregation'!J:J,'EPA Export Aggregation'!$A:$A,$B8,'EPA Export Aggregation'!$D:$D,$A$1)*IF($A8="CH4",About!$D$58,IF($A8="N2O",About!$D$59,1))</f>
        <v>1.2663613492625001</v>
      </c>
      <c r="H8">
        <f>SUMIFS('EPA Export Aggregation'!K:K,'EPA Export Aggregation'!$A:$A,$B8,'EPA Export Aggregation'!$D:$D,$A$1)*IF($A8="CH4",About!$D$58,IF($A8="N2O",About!$D$59,1))</f>
        <v>1.1608030741105</v>
      </c>
      <c r="I8">
        <f>SUMIFS('EPA Export Aggregation'!L:L,'EPA Export Aggregation'!$A:$A,$B8,'EPA Export Aggregation'!$D:$D,$A$1)*IF($A8="CH4",About!$D$58,IF($A8="N2O",About!$D$59,1))</f>
        <v>1.3011968351957</v>
      </c>
      <c r="J8">
        <f>SUMIFS('EPA Export Aggregation'!M:M,'EPA Export Aggregation'!$A:$A,$B8,'EPA Export Aggregation'!$D:$D,$A$1)*IF($A8="CH4",About!$D$58,IF($A8="N2O",About!$D$59,1))</f>
        <v>1.3125610404425001</v>
      </c>
      <c r="K8">
        <f>SUMIFS('EPA Export Aggregation'!N:N,'EPA Export Aggregation'!$A:$A,$B8,'EPA Export Aggregation'!$D:$D,$A$1)*IF($A8="CH4",About!$D$58,IF($A8="N2O",About!$D$59,1))</f>
        <v>1.1490480609597</v>
      </c>
      <c r="L8">
        <f>SUMIFS('EPA Export Aggregation'!O:O,'EPA Export Aggregation'!$A:$A,$B8,'EPA Export Aggregation'!$D:$D,$A$1)*IF($A8="CH4",About!$D$58,IF($A8="N2O",About!$D$59,1))</f>
        <v>1.1551001332788</v>
      </c>
      <c r="M8">
        <f>SUMIFS('EPA Export Aggregation'!P:P,'EPA Export Aggregation'!$A:$A,$B8,'EPA Export Aggregation'!$D:$D,$A$1)*IF($A8="CH4",About!$D$58,IF($A8="N2O",About!$D$59,1))</f>
        <v>1.4236239480118</v>
      </c>
      <c r="N8">
        <f>SUMIFS('EPA Export Aggregation'!Q:Q,'EPA Export Aggregation'!$A:$A,$B8,'EPA Export Aggregation'!$D:$D,$A$1)*IF($A8="CH4",About!$D$58,IF($A8="N2O",About!$D$59,1))</f>
        <v>1.3441257780402001</v>
      </c>
      <c r="O8">
        <f>SUMIFS('EPA Export Aggregation'!R:R,'EPA Export Aggregation'!$A:$A,$B8,'EPA Export Aggregation'!$D:$D,$A$1)*IF($A8="CH4",About!$D$58,IF($A8="N2O",About!$D$59,1))</f>
        <v>1.3189352201258999</v>
      </c>
      <c r="P8">
        <f>SUMIFS('EPA Export Aggregation'!S:S,'EPA Export Aggregation'!$A:$A,$B8,'EPA Export Aggregation'!$D:$D,$A$1)*IF($A8="CH4",About!$D$58,IF($A8="N2O",About!$D$59,1))</f>
        <v>1.6643614880486</v>
      </c>
      <c r="Q8">
        <f>SUMIFS('EPA Export Aggregation'!T:T,'EPA Export Aggregation'!$A:$A,$B8,'EPA Export Aggregation'!$D:$D,$A$1)*IF($A8="CH4",About!$D$58,IF($A8="N2O",About!$D$59,1))</f>
        <v>1.8450552208990001</v>
      </c>
      <c r="R8">
        <f>SUMIFS('EPA Export Aggregation'!U:U,'EPA Export Aggregation'!$A:$A,$B8,'EPA Export Aggregation'!$D:$D,$A$1)*IF($A8="CH4",About!$D$58,IF($A8="N2O",About!$D$59,1))</f>
        <v>1.9338074259217</v>
      </c>
      <c r="S8">
        <f>SUMIFS('EPA Export Aggregation'!V:V,'EPA Export Aggregation'!$A:$A,$B8,'EPA Export Aggregation'!$D:$D,$A$1)*IF($A8="CH4",About!$D$58,IF($A8="N2O",About!$D$59,1))</f>
        <v>1.4360315775275001</v>
      </c>
      <c r="T8">
        <f>SUMIFS('EPA Export Aggregation'!W:W,'EPA Export Aggregation'!$A:$A,$B8,'EPA Export Aggregation'!$D:$D,$A$1)*IF($A8="CH4",About!$D$58,IF($A8="N2O",About!$D$59,1))</f>
        <v>1.4383919336793001</v>
      </c>
      <c r="U8">
        <f>SUMIFS('EPA Export Aggregation'!X:X,'EPA Export Aggregation'!$A:$A,$B8,'EPA Export Aggregation'!$D:$D,$A$1)*IF($A8="CH4",About!$D$58,IF($A8="N2O",About!$D$59,1))</f>
        <v>1.4011849813212001</v>
      </c>
      <c r="V8">
        <f>SUMIFS('EPA Export Aggregation'!Y:Y,'EPA Export Aggregation'!$A:$A,$B8,'EPA Export Aggregation'!$D:$D,$A$1)*IF($A8="CH4",About!$D$58,IF($A8="N2O",About!$D$59,1))</f>
        <v>1.3800944037653</v>
      </c>
      <c r="W8">
        <f>SUMIFS('EPA Export Aggregation'!Z:Z,'EPA Export Aggregation'!$A:$A,$B8,'EPA Export Aggregation'!$D:$D,$A$1)*IF($A8="CH4",About!$D$58,IF($A8="N2O",About!$D$59,1))</f>
        <v>1.2432707444914</v>
      </c>
      <c r="X8">
        <f>SUMIFS('EPA Export Aggregation'!AA:AA,'EPA Export Aggregation'!$A:$A,$B8,'EPA Export Aggregation'!$D:$D,$A$1)*IF($A8="CH4",About!$D$58,IF($A8="N2O",About!$D$59,1))</f>
        <v>1.3735695929075</v>
      </c>
      <c r="Y8">
        <f>SUMIFS('EPA Export Aggregation'!AB:AB,'EPA Export Aggregation'!$A:$A,$B8,'EPA Export Aggregation'!$D:$D,$A$1)*IF($A8="CH4",About!$D$58,IF($A8="N2O",About!$D$59,1))</f>
        <v>1.2229267085614</v>
      </c>
      <c r="Z8">
        <f>SUMIFS('EPA Export Aggregation'!AC:AC,'EPA Export Aggregation'!$A:$A,$B8,'EPA Export Aggregation'!$D:$D,$A$1)*IF($A8="CH4",About!$D$58,IF($A8="N2O",About!$D$59,1))</f>
        <v>1.2789277743695</v>
      </c>
      <c r="AA8">
        <f>SUMIFS('EPA Export Aggregation'!AD:AD,'EPA Export Aggregation'!$A:$A,$B8,'EPA Export Aggregation'!$D:$D,$A$1)*IF($A8="CH4",About!$D$58,IF($A8="N2O",About!$D$59,1))</f>
        <v>1.3969931067726999</v>
      </c>
      <c r="AB8">
        <f>SUMIFS('EPA Export Aggregation'!AE:AE,'EPA Export Aggregation'!$A:$A,$B8,'EPA Export Aggregation'!$D:$D,$A$1)*IF($A8="CH4",About!$D$58,IF($A8="N2O",About!$D$59,1))</f>
        <v>1.4668726292931999</v>
      </c>
      <c r="AC8">
        <f>SUMIFS('EPA Export Aggregation'!AF:AF,'EPA Export Aggregation'!$A:$A,$B8,'EPA Export Aggregation'!$D:$D,$A$1)*IF($A8="CH4",About!$D$58,IF($A8="N2O",About!$D$59,1))</f>
        <v>1.340217720936</v>
      </c>
      <c r="AD8">
        <f>SUMIFS('EPA Export Aggregation'!AG:AG,'EPA Export Aggregation'!$A:$A,$B8,'EPA Export Aggregation'!$D:$D,$A$1)*IF($A8="CH4",About!$D$58,IF($A8="N2O",About!$D$59,1))</f>
        <v>1.2411303148637001</v>
      </c>
      <c r="AE8">
        <f>SUMIFS('EPA Export Aggregation'!AH:AH,'EPA Export Aggregation'!$A:$A,$B8,'EPA Export Aggregation'!$D:$D,$A$1)*IF($A8="CH4",About!$D$58,IF($A8="N2O",About!$D$59,1))</f>
        <v>1.3876696131176001</v>
      </c>
      <c r="AF8">
        <f>SUMIFS('EPA Export Aggregation'!AI:AI,'EPA Export Aggregation'!$A:$A,$B8,'EPA Export Aggregation'!$D:$D,$A$1)*IF($A8="CH4",About!$D$58,IF($A8="N2O",About!$D$59,1))</f>
        <v>1.4139398841523001</v>
      </c>
      <c r="AG8">
        <f>SUMIFS('EPA Export Aggregation'!AJ:AJ,'EPA Export Aggregation'!$A:$A,$B8,'EPA Export Aggregation'!$D:$D,$A$1)*IF($A8="CH4",About!$D$58,IF($A8="N2O",About!$D$59,1))</f>
        <v>1.2615615829135001</v>
      </c>
      <c r="AH8">
        <f>SUMIFS('EPA Export Aggregation'!AK:AK,'EPA Export Aggregation'!$A:$A,$B8,'EPA Export Aggregation'!$D:$D,$A$1)*IF($A8="CH4",About!$D$58,IF($A8="N2O",About!$D$59,1))</f>
        <v>1.2554289007685</v>
      </c>
    </row>
    <row r="9" spans="1:34" x14ac:dyDescent="0.25">
      <c r="A9" s="435" t="s">
        <v>2216</v>
      </c>
      <c r="B9" s="436" t="s">
        <v>4231</v>
      </c>
      <c r="C9">
        <f>SUMIFS('EPA Export Aggregation'!F:F,'EPA Export Aggregation'!$A:$A,$B9,'EPA Export Aggregation'!$D:$D,$A$1)*IF($A9="CH4",About!$D$58,IF($A9="N2O",About!$D$59,1))</f>
        <v>8.2712449945999994E-2</v>
      </c>
      <c r="D9">
        <f>SUMIFS('EPA Export Aggregation'!G:G,'EPA Export Aggregation'!$A:$A,$B9,'EPA Export Aggregation'!$D:$D,$A$1)*IF($A9="CH4",About!$D$58,IF($A9="N2O",About!$D$59,1))</f>
        <v>5.0831990067800002E-2</v>
      </c>
      <c r="E9">
        <f>SUMIFS('EPA Export Aggregation'!H:H,'EPA Export Aggregation'!$A:$A,$B9,'EPA Export Aggregation'!$D:$D,$A$1)*IF($A9="CH4",About!$D$58,IF($A9="N2O",About!$D$59,1))</f>
        <v>5.5330030807600003E-2</v>
      </c>
      <c r="F9">
        <f>SUMIFS('EPA Export Aggregation'!I:I,'EPA Export Aggregation'!$A:$A,$B9,'EPA Export Aggregation'!$D:$D,$A$1)*IF($A9="CH4",About!$D$58,IF($A9="N2O",About!$D$59,1))</f>
        <v>6.5396108494999994E-2</v>
      </c>
      <c r="G9">
        <f>SUMIFS('EPA Export Aggregation'!J:J,'EPA Export Aggregation'!$A:$A,$B9,'EPA Export Aggregation'!$D:$D,$A$1)*IF($A9="CH4",About!$D$58,IF($A9="N2O",About!$D$59,1))</f>
        <v>6.8342337600799996E-2</v>
      </c>
      <c r="H9">
        <f>SUMIFS('EPA Export Aggregation'!K:K,'EPA Export Aggregation'!$A:$A,$B9,'EPA Export Aggregation'!$D:$D,$A$1)*IF($A9="CH4",About!$D$58,IF($A9="N2O",About!$D$59,1))</f>
        <v>5.9699908980900003E-2</v>
      </c>
      <c r="I9">
        <f>SUMIFS('EPA Export Aggregation'!L:L,'EPA Export Aggregation'!$A:$A,$B9,'EPA Export Aggregation'!$D:$D,$A$1)*IF($A9="CH4",About!$D$58,IF($A9="N2O",About!$D$59,1))</f>
        <v>5.7522903062499998E-2</v>
      </c>
      <c r="J9">
        <f>SUMIFS('EPA Export Aggregation'!M:M,'EPA Export Aggregation'!$A:$A,$B9,'EPA Export Aggregation'!$D:$D,$A$1)*IF($A9="CH4",About!$D$58,IF($A9="N2O",About!$D$59,1))</f>
        <v>5.96053511043E-2</v>
      </c>
      <c r="K9">
        <f>SUMIFS('EPA Export Aggregation'!N:N,'EPA Export Aggregation'!$A:$A,$B9,'EPA Export Aggregation'!$D:$D,$A$1)*IF($A9="CH4",About!$D$58,IF($A9="N2O",About!$D$59,1))</f>
        <v>6.4022164161299994E-2</v>
      </c>
      <c r="L9">
        <f>SUMIFS('EPA Export Aggregation'!O:O,'EPA Export Aggregation'!$A:$A,$B9,'EPA Export Aggregation'!$D:$D,$A$1)*IF($A9="CH4",About!$D$58,IF($A9="N2O",About!$D$59,1))</f>
        <v>5.5989749180500002E-2</v>
      </c>
      <c r="M9">
        <f>SUMIFS('EPA Export Aggregation'!P:P,'EPA Export Aggregation'!$A:$A,$B9,'EPA Export Aggregation'!$D:$D,$A$1)*IF($A9="CH4",About!$D$58,IF($A9="N2O",About!$D$59,1))</f>
        <v>8.1591411994200003E-2</v>
      </c>
      <c r="N9">
        <f>SUMIFS('EPA Export Aggregation'!Q:Q,'EPA Export Aggregation'!$A:$A,$B9,'EPA Export Aggregation'!$D:$D,$A$1)*IF($A9="CH4",About!$D$58,IF($A9="N2O",About!$D$59,1))</f>
        <v>6.5404402476400003E-2</v>
      </c>
      <c r="O9">
        <f>SUMIFS('EPA Export Aggregation'!R:R,'EPA Export Aggregation'!$A:$A,$B9,'EPA Export Aggregation'!$D:$D,$A$1)*IF($A9="CH4",About!$D$58,IF($A9="N2O",About!$D$59,1))</f>
        <v>5.5273590555000002E-2</v>
      </c>
      <c r="P9">
        <f>SUMIFS('EPA Export Aggregation'!S:S,'EPA Export Aggregation'!$A:$A,$B9,'EPA Export Aggregation'!$D:$D,$A$1)*IF($A9="CH4",About!$D$58,IF($A9="N2O",About!$D$59,1))</f>
        <v>5.4760182729200003E-2</v>
      </c>
      <c r="Q9">
        <f>SUMIFS('EPA Export Aggregation'!T:T,'EPA Export Aggregation'!$A:$A,$B9,'EPA Export Aggregation'!$D:$D,$A$1)*IF($A9="CH4",About!$D$58,IF($A9="N2O",About!$D$59,1))</f>
        <v>5.1001872408399998E-2</v>
      </c>
      <c r="R9">
        <f>SUMIFS('EPA Export Aggregation'!U:U,'EPA Export Aggregation'!$A:$A,$B9,'EPA Export Aggregation'!$D:$D,$A$1)*IF($A9="CH4",About!$D$58,IF($A9="N2O",About!$D$59,1))</f>
        <v>6.7284644173700003E-2</v>
      </c>
      <c r="S9">
        <f>SUMIFS('EPA Export Aggregation'!V:V,'EPA Export Aggregation'!$A:$A,$B9,'EPA Export Aggregation'!$D:$D,$A$1)*IF($A9="CH4",About!$D$58,IF($A9="N2O",About!$D$59,1))</f>
        <v>8.1056834412699993E-2</v>
      </c>
      <c r="T9">
        <f>SUMIFS('EPA Export Aggregation'!W:W,'EPA Export Aggregation'!$A:$A,$B9,'EPA Export Aggregation'!$D:$D,$A$1)*IF($A9="CH4",About!$D$58,IF($A9="N2O",About!$D$59,1))</f>
        <v>6.3055714983600006E-2</v>
      </c>
      <c r="U9">
        <f>SUMIFS('EPA Export Aggregation'!X:X,'EPA Export Aggregation'!$A:$A,$B9,'EPA Export Aggregation'!$D:$D,$A$1)*IF($A9="CH4",About!$D$58,IF($A9="N2O",About!$D$59,1))</f>
        <v>5.4881779725600002E-2</v>
      </c>
      <c r="V9">
        <f>SUMIFS('EPA Export Aggregation'!Y:Y,'EPA Export Aggregation'!$A:$A,$B9,'EPA Export Aggregation'!$D:$D,$A$1)*IF($A9="CH4",About!$D$58,IF($A9="N2O",About!$D$59,1))</f>
        <v>4.5190406442699997E-2</v>
      </c>
      <c r="W9">
        <f>SUMIFS('EPA Export Aggregation'!Z:Z,'EPA Export Aggregation'!$A:$A,$B9,'EPA Export Aggregation'!$D:$D,$A$1)*IF($A9="CH4",About!$D$58,IF($A9="N2O",About!$D$59,1))</f>
        <v>7.7606337979599996E-2</v>
      </c>
      <c r="X9">
        <f>SUMIFS('EPA Export Aggregation'!AA:AA,'EPA Export Aggregation'!$A:$A,$B9,'EPA Export Aggregation'!$D:$D,$A$1)*IF($A9="CH4",About!$D$58,IF($A9="N2O",About!$D$59,1))</f>
        <v>8.0318644531900005E-2</v>
      </c>
      <c r="Y9">
        <f>SUMIFS('EPA Export Aggregation'!AB:AB,'EPA Export Aggregation'!$A:$A,$B9,'EPA Export Aggregation'!$D:$D,$A$1)*IF($A9="CH4",About!$D$58,IF($A9="N2O",About!$D$59,1))</f>
        <v>6.7479301364400002E-2</v>
      </c>
      <c r="Z9">
        <f>SUMIFS('EPA Export Aggregation'!AC:AC,'EPA Export Aggregation'!$A:$A,$B9,'EPA Export Aggregation'!$D:$D,$A$1)*IF($A9="CH4",About!$D$58,IF($A9="N2O",About!$D$59,1))</f>
        <v>8.2199953564499995E-2</v>
      </c>
      <c r="AA9">
        <f>SUMIFS('EPA Export Aggregation'!AD:AD,'EPA Export Aggregation'!$A:$A,$B9,'EPA Export Aggregation'!$D:$D,$A$1)*IF($A9="CH4",About!$D$58,IF($A9="N2O",About!$D$59,1))</f>
        <v>8.3709425010000005E-2</v>
      </c>
      <c r="AB9">
        <f>SUMIFS('EPA Export Aggregation'!AE:AE,'EPA Export Aggregation'!$A:$A,$B9,'EPA Export Aggregation'!$D:$D,$A$1)*IF($A9="CH4",About!$D$58,IF($A9="N2O",About!$D$59,1))</f>
        <v>8.9364947664800007E-2</v>
      </c>
      <c r="AC9">
        <f>SUMIFS('EPA Export Aggregation'!AF:AF,'EPA Export Aggregation'!$A:$A,$B9,'EPA Export Aggregation'!$D:$D,$A$1)*IF($A9="CH4",About!$D$58,IF($A9="N2O",About!$D$59,1))</f>
        <v>8.0426833143800003E-2</v>
      </c>
      <c r="AD9">
        <f>SUMIFS('EPA Export Aggregation'!AG:AG,'EPA Export Aggregation'!$A:$A,$B9,'EPA Export Aggregation'!$D:$D,$A$1)*IF($A9="CH4",About!$D$58,IF($A9="N2O",About!$D$59,1))</f>
        <v>8.8362834784599997E-2</v>
      </c>
      <c r="AE9">
        <f>SUMIFS('EPA Export Aggregation'!AH:AH,'EPA Export Aggregation'!$A:$A,$B9,'EPA Export Aggregation'!$D:$D,$A$1)*IF($A9="CH4",About!$D$58,IF($A9="N2O",About!$D$59,1))</f>
        <v>7.1387838348200006E-2</v>
      </c>
      <c r="AF9">
        <f>SUMIFS('EPA Export Aggregation'!AI:AI,'EPA Export Aggregation'!$A:$A,$B9,'EPA Export Aggregation'!$D:$D,$A$1)*IF($A9="CH4",About!$D$58,IF($A9="N2O",About!$D$59,1))</f>
        <v>6.4527688104100006E-2</v>
      </c>
      <c r="AG9">
        <f>SUMIFS('EPA Export Aggregation'!AJ:AJ,'EPA Export Aggregation'!$A:$A,$B9,'EPA Export Aggregation'!$D:$D,$A$1)*IF($A9="CH4",About!$D$58,IF($A9="N2O",About!$D$59,1))</f>
        <v>5.9452870997400001E-2</v>
      </c>
      <c r="AH9">
        <f>SUMIFS('EPA Export Aggregation'!AK:AK,'EPA Export Aggregation'!$A:$A,$B9,'EPA Export Aggregation'!$D:$D,$A$1)*IF($A9="CH4",About!$D$58,IF($A9="N2O",About!$D$59,1))</f>
        <v>6.4093913898300006E-2</v>
      </c>
    </row>
    <row r="10" spans="1:34" x14ac:dyDescent="0.25">
      <c r="A10" s="435" t="s">
        <v>2216</v>
      </c>
      <c r="B10" s="436" t="s">
        <v>4240</v>
      </c>
      <c r="C10">
        <f>SUMIFS('EPA Export Aggregation'!F:F,'EPA Export Aggregation'!$A:$A,$B10,'EPA Export Aggregation'!$D:$D,$A$1)*IF($A10="CH4",About!$D$58,IF($A10="N2O",About!$D$59,1))</f>
        <v>2.9496568850000002E-4</v>
      </c>
      <c r="D10">
        <f>SUMIFS('EPA Export Aggregation'!G:G,'EPA Export Aggregation'!$A:$A,$B10,'EPA Export Aggregation'!$D:$D,$A$1)*IF($A10="CH4",About!$D$58,IF($A10="N2O",About!$D$59,1))</f>
        <v>2.9197537829999998E-4</v>
      </c>
      <c r="E10">
        <f>SUMIFS('EPA Export Aggregation'!H:H,'EPA Export Aggregation'!$A:$A,$B10,'EPA Export Aggregation'!$D:$D,$A$1)*IF($A10="CH4",About!$D$58,IF($A10="N2O",About!$D$59,1))</f>
        <v>2.873186655E-4</v>
      </c>
      <c r="F10">
        <f>SUMIFS('EPA Export Aggregation'!I:I,'EPA Export Aggregation'!$A:$A,$B10,'EPA Export Aggregation'!$D:$D,$A$1)*IF($A10="CH4",About!$D$58,IF($A10="N2O",About!$D$59,1))</f>
        <v>2.8282307109999999E-4</v>
      </c>
      <c r="G10">
        <f>SUMIFS('EPA Export Aggregation'!J:J,'EPA Export Aggregation'!$A:$A,$B10,'EPA Export Aggregation'!$D:$D,$A$1)*IF($A10="CH4",About!$D$58,IF($A10="N2O",About!$D$59,1))</f>
        <v>2.8125314730000002E-4</v>
      </c>
      <c r="H10">
        <f>SUMIFS('EPA Export Aggregation'!K:K,'EPA Export Aggregation'!$A:$A,$B10,'EPA Export Aggregation'!$D:$D,$A$1)*IF($A10="CH4",About!$D$58,IF($A10="N2O",About!$D$59,1))</f>
        <v>2.655310506E-4</v>
      </c>
      <c r="I10">
        <f>SUMIFS('EPA Export Aggregation'!L:L,'EPA Export Aggregation'!$A:$A,$B10,'EPA Export Aggregation'!$D:$D,$A$1)*IF($A10="CH4",About!$D$58,IF($A10="N2O",About!$D$59,1))</f>
        <v>2.5766909639999999E-4</v>
      </c>
      <c r="J10">
        <f>SUMIFS('EPA Export Aggregation'!M:M,'EPA Export Aggregation'!$A:$A,$B10,'EPA Export Aggregation'!$D:$D,$A$1)*IF($A10="CH4",About!$D$58,IF($A10="N2O",About!$D$59,1))</f>
        <v>2.5078372180000001E-4</v>
      </c>
      <c r="K10">
        <f>SUMIFS('EPA Export Aggregation'!N:N,'EPA Export Aggregation'!$A:$A,$B10,'EPA Export Aggregation'!$D:$D,$A$1)*IF($A10="CH4",About!$D$58,IF($A10="N2O",About!$D$59,1))</f>
        <v>2.44057182E-4</v>
      </c>
      <c r="L10">
        <f>SUMIFS('EPA Export Aggregation'!O:O,'EPA Export Aggregation'!$A:$A,$B10,'EPA Export Aggregation'!$D:$D,$A$1)*IF($A10="CH4",About!$D$58,IF($A10="N2O",About!$D$59,1))</f>
        <v>2.3777548080000001E-4</v>
      </c>
      <c r="M10">
        <f>SUMIFS('EPA Export Aggregation'!P:P,'EPA Export Aggregation'!$A:$A,$B10,'EPA Export Aggregation'!$D:$D,$A$1)*IF($A10="CH4",About!$D$58,IF($A10="N2O",About!$D$59,1))</f>
        <v>2.3175702849999999E-4</v>
      </c>
      <c r="N10">
        <f>SUMIFS('EPA Export Aggregation'!Q:Q,'EPA Export Aggregation'!$A:$A,$B10,'EPA Export Aggregation'!$D:$D,$A$1)*IF($A10="CH4",About!$D$58,IF($A10="N2O",About!$D$59,1))</f>
        <v>2.3187100500000001E-4</v>
      </c>
      <c r="O10">
        <f>SUMIFS('EPA Export Aggregation'!R:R,'EPA Export Aggregation'!$A:$A,$B10,'EPA Export Aggregation'!$D:$D,$A$1)*IF($A10="CH4",About!$D$58,IF($A10="N2O",About!$D$59,1))</f>
        <v>2.2256544110000001E-4</v>
      </c>
      <c r="P10">
        <f>SUMIFS('EPA Export Aggregation'!S:S,'EPA Export Aggregation'!$A:$A,$B10,'EPA Export Aggregation'!$D:$D,$A$1)*IF($A10="CH4",About!$D$58,IF($A10="N2O",About!$D$59,1))</f>
        <v>2.2153667840000001E-4</v>
      </c>
      <c r="Q10">
        <f>SUMIFS('EPA Export Aggregation'!T:T,'EPA Export Aggregation'!$A:$A,$B10,'EPA Export Aggregation'!$D:$D,$A$1)*IF($A10="CH4",About!$D$58,IF($A10="N2O",About!$D$59,1))</f>
        <v>2.178910533E-4</v>
      </c>
      <c r="R10">
        <f>SUMIFS('EPA Export Aggregation'!U:U,'EPA Export Aggregation'!$A:$A,$B10,'EPA Export Aggregation'!$D:$D,$A$1)*IF($A10="CH4",About!$D$58,IF($A10="N2O",About!$D$59,1))</f>
        <v>1.940625748E-4</v>
      </c>
      <c r="S10">
        <f>SUMIFS('EPA Export Aggregation'!V:V,'EPA Export Aggregation'!$A:$A,$B10,'EPA Export Aggregation'!$D:$D,$A$1)*IF($A10="CH4",About!$D$58,IF($A10="N2O",About!$D$59,1))</f>
        <v>1.8879820140000001E-4</v>
      </c>
      <c r="T10">
        <f>SUMIFS('EPA Export Aggregation'!W:W,'EPA Export Aggregation'!$A:$A,$B10,'EPA Export Aggregation'!$D:$D,$A$1)*IF($A10="CH4",About!$D$58,IF($A10="N2O",About!$D$59,1))</f>
        <v>1.863157359E-4</v>
      </c>
      <c r="U10">
        <f>SUMIFS('EPA Export Aggregation'!X:X,'EPA Export Aggregation'!$A:$A,$B10,'EPA Export Aggregation'!$D:$D,$A$1)*IF($A10="CH4",About!$D$58,IF($A10="N2O",About!$D$59,1))</f>
        <v>2.318604627E-4</v>
      </c>
      <c r="V10">
        <f>SUMIFS('EPA Export Aggregation'!Y:Y,'EPA Export Aggregation'!$A:$A,$B10,'EPA Export Aggregation'!$D:$D,$A$1)*IF($A10="CH4",About!$D$58,IF($A10="N2O",About!$D$59,1))</f>
        <v>2.0684591530000001E-4</v>
      </c>
      <c r="W10">
        <f>SUMIFS('EPA Export Aggregation'!Z:Z,'EPA Export Aggregation'!$A:$A,$B10,'EPA Export Aggregation'!$D:$D,$A$1)*IF($A10="CH4",About!$D$58,IF($A10="N2O",About!$D$59,1))</f>
        <v>2.1762504419999999E-4</v>
      </c>
      <c r="X10">
        <f>SUMIFS('EPA Export Aggregation'!AA:AA,'EPA Export Aggregation'!$A:$A,$B10,'EPA Export Aggregation'!$D:$D,$A$1)*IF($A10="CH4",About!$D$58,IF($A10="N2O",About!$D$59,1))</f>
        <v>2.1935144420000001E-4</v>
      </c>
      <c r="Y10">
        <f>SUMIFS('EPA Export Aggregation'!AB:AB,'EPA Export Aggregation'!$A:$A,$B10,'EPA Export Aggregation'!$D:$D,$A$1)*IF($A10="CH4",About!$D$58,IF($A10="N2O",About!$D$59,1))</f>
        <v>2.3087621060000001E-4</v>
      </c>
      <c r="Z10">
        <f>SUMIFS('EPA Export Aggregation'!AC:AC,'EPA Export Aggregation'!$A:$A,$B10,'EPA Export Aggregation'!$D:$D,$A$1)*IF($A10="CH4",About!$D$58,IF($A10="N2O",About!$D$59,1))</f>
        <v>2.2615034580000001E-4</v>
      </c>
      <c r="AA10">
        <f>SUMIFS('EPA Export Aggregation'!AD:AD,'EPA Export Aggregation'!$A:$A,$B10,'EPA Export Aggregation'!$D:$D,$A$1)*IF($A10="CH4",About!$D$58,IF($A10="N2O",About!$D$59,1))</f>
        <v>2.2987083229999999E-4</v>
      </c>
      <c r="AB10">
        <f>SUMIFS('EPA Export Aggregation'!AE:AE,'EPA Export Aggregation'!$A:$A,$B10,'EPA Export Aggregation'!$D:$D,$A$1)*IF($A10="CH4",About!$D$58,IF($A10="N2O",About!$D$59,1))</f>
        <v>2.3018790490000001E-4</v>
      </c>
      <c r="AC10">
        <f>SUMIFS('EPA Export Aggregation'!AF:AF,'EPA Export Aggregation'!$A:$A,$B10,'EPA Export Aggregation'!$D:$D,$A$1)*IF($A10="CH4",About!$D$58,IF($A10="N2O",About!$D$59,1))</f>
        <v>3.241110183E-4</v>
      </c>
      <c r="AD10">
        <f>SUMIFS('EPA Export Aggregation'!AG:AG,'EPA Export Aggregation'!$A:$A,$B10,'EPA Export Aggregation'!$D:$D,$A$1)*IF($A10="CH4",About!$D$58,IF($A10="N2O",About!$D$59,1))</f>
        <v>4.5651621909999999E-4</v>
      </c>
      <c r="AE10">
        <f>SUMIFS('EPA Export Aggregation'!AH:AH,'EPA Export Aggregation'!$A:$A,$B10,'EPA Export Aggregation'!$D:$D,$A$1)*IF($A10="CH4",About!$D$58,IF($A10="N2O",About!$D$59,1))</f>
        <v>4.9599136700000004E-4</v>
      </c>
      <c r="AF10">
        <f>SUMIFS('EPA Export Aggregation'!AI:AI,'EPA Export Aggregation'!$A:$A,$B10,'EPA Export Aggregation'!$D:$D,$A$1)*IF($A10="CH4",About!$D$58,IF($A10="N2O",About!$D$59,1))</f>
        <v>1.0784677197E-3</v>
      </c>
      <c r="AG10">
        <f>SUMIFS('EPA Export Aggregation'!AJ:AJ,'EPA Export Aggregation'!$A:$A,$B10,'EPA Export Aggregation'!$D:$D,$A$1)*IF($A10="CH4",About!$D$58,IF($A10="N2O",About!$D$59,1))</f>
        <v>1.7574892084E-3</v>
      </c>
      <c r="AH10">
        <f>SUMIFS('EPA Export Aggregation'!AK:AK,'EPA Export Aggregation'!$A:$A,$B10,'EPA Export Aggregation'!$D:$D,$A$1)*IF($A10="CH4",About!$D$58,IF($A10="N2O",About!$D$59,1))</f>
        <v>7.8411726930000003E-4</v>
      </c>
    </row>
    <row r="11" spans="1:34" x14ac:dyDescent="0.25">
      <c r="A11" s="435" t="s">
        <v>2216</v>
      </c>
      <c r="B11" s="436" t="s">
        <v>4235</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35" t="s">
        <v>2216</v>
      </c>
      <c r="B12" s="436" t="s">
        <v>4246</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35" t="s">
        <v>2216</v>
      </c>
      <c r="B13" s="436" t="s">
        <v>4250</v>
      </c>
      <c r="C13">
        <f>SUMIFS('EPA Export Aggregation'!F:F,'EPA Export Aggregation'!$A:$A,$B13,'EPA Export Aggregation'!$D:$D,$A$1)*IF($A13="CH4",About!$D$58,IF($A13="N2O",About!$D$59,1))</f>
        <v>0.19089221372279999</v>
      </c>
      <c r="D13">
        <f>SUMIFS('EPA Export Aggregation'!G:G,'EPA Export Aggregation'!$A:$A,$B13,'EPA Export Aggregation'!$D:$D,$A$1)*IF($A13="CH4",About!$D$58,IF($A13="N2O",About!$D$59,1))</f>
        <v>0.17068479576369999</v>
      </c>
      <c r="E13">
        <f>SUMIFS('EPA Export Aggregation'!H:H,'EPA Export Aggregation'!$A:$A,$B13,'EPA Export Aggregation'!$D:$D,$A$1)*IF($A13="CH4",About!$D$58,IF($A13="N2O",About!$D$59,1))</f>
        <v>0.16806893029360001</v>
      </c>
      <c r="F13">
        <f>SUMIFS('EPA Export Aggregation'!I:I,'EPA Export Aggregation'!$A:$A,$B13,'EPA Export Aggregation'!$D:$D,$A$1)*IF($A13="CH4",About!$D$58,IF($A13="N2O",About!$D$59,1))</f>
        <v>0.15572656353959999</v>
      </c>
      <c r="G13">
        <f>SUMIFS('EPA Export Aggregation'!J:J,'EPA Export Aggregation'!$A:$A,$B13,'EPA Export Aggregation'!$D:$D,$A$1)*IF($A13="CH4",About!$D$58,IF($A13="N2O",About!$D$59,1))</f>
        <v>0.16353940697870001</v>
      </c>
      <c r="H13">
        <f>SUMIFS('EPA Export Aggregation'!K:K,'EPA Export Aggregation'!$A:$A,$B13,'EPA Export Aggregation'!$D:$D,$A$1)*IF($A13="CH4",About!$D$58,IF($A13="N2O",About!$D$59,1))</f>
        <v>0.21974462972629999</v>
      </c>
      <c r="I13">
        <f>SUMIFS('EPA Export Aggregation'!L:L,'EPA Export Aggregation'!$A:$A,$B13,'EPA Export Aggregation'!$D:$D,$A$1)*IF($A13="CH4",About!$D$58,IF($A13="N2O",About!$D$59,1))</f>
        <v>0.2371007849889</v>
      </c>
      <c r="J13">
        <f>SUMIFS('EPA Export Aggregation'!M:M,'EPA Export Aggregation'!$A:$A,$B13,'EPA Export Aggregation'!$D:$D,$A$1)*IF($A13="CH4",About!$D$58,IF($A13="N2O",About!$D$59,1))</f>
        <v>0.22842375657139999</v>
      </c>
      <c r="K13">
        <f>SUMIFS('EPA Export Aggregation'!N:N,'EPA Export Aggregation'!$A:$A,$B13,'EPA Export Aggregation'!$D:$D,$A$1)*IF($A13="CH4",About!$D$58,IF($A13="N2O",About!$D$59,1))</f>
        <v>0.2323076479425</v>
      </c>
      <c r="L13">
        <f>SUMIFS('EPA Export Aggregation'!O:O,'EPA Export Aggregation'!$A:$A,$B13,'EPA Export Aggregation'!$D:$D,$A$1)*IF($A13="CH4",About!$D$58,IF($A13="N2O",About!$D$59,1))</f>
        <v>0.25490630288600002</v>
      </c>
      <c r="M13">
        <f>SUMIFS('EPA Export Aggregation'!P:P,'EPA Export Aggregation'!$A:$A,$B13,'EPA Export Aggregation'!$D:$D,$A$1)*IF($A13="CH4",About!$D$58,IF($A13="N2O",About!$D$59,1))</f>
        <v>0.16965253312100001</v>
      </c>
      <c r="N13">
        <f>SUMIFS('EPA Export Aggregation'!Q:Q,'EPA Export Aggregation'!$A:$A,$B13,'EPA Export Aggregation'!$D:$D,$A$1)*IF($A13="CH4",About!$D$58,IF($A13="N2O",About!$D$59,1))</f>
        <v>0.17559687904579999</v>
      </c>
      <c r="O13">
        <f>SUMIFS('EPA Export Aggregation'!R:R,'EPA Export Aggregation'!$A:$A,$B13,'EPA Export Aggregation'!$D:$D,$A$1)*IF($A13="CH4",About!$D$58,IF($A13="N2O",About!$D$59,1))</f>
        <v>0.18404021128539999</v>
      </c>
      <c r="P13">
        <f>SUMIFS('EPA Export Aggregation'!S:S,'EPA Export Aggregation'!$A:$A,$B13,'EPA Export Aggregation'!$D:$D,$A$1)*IF($A13="CH4",About!$D$58,IF($A13="N2O",About!$D$59,1))</f>
        <v>0.14225480259020001</v>
      </c>
      <c r="Q13">
        <f>SUMIFS('EPA Export Aggregation'!T:T,'EPA Export Aggregation'!$A:$A,$B13,'EPA Export Aggregation'!$D:$D,$A$1)*IF($A13="CH4",About!$D$58,IF($A13="N2O",About!$D$59,1))</f>
        <v>0.19451862996870001</v>
      </c>
      <c r="R13">
        <f>SUMIFS('EPA Export Aggregation'!U:U,'EPA Export Aggregation'!$A:$A,$B13,'EPA Export Aggregation'!$D:$D,$A$1)*IF($A13="CH4",About!$D$58,IF($A13="N2O",About!$D$59,1))</f>
        <v>0.21531686165479999</v>
      </c>
      <c r="S13">
        <f>SUMIFS('EPA Export Aggregation'!V:V,'EPA Export Aggregation'!$A:$A,$B13,'EPA Export Aggregation'!$D:$D,$A$1)*IF($A13="CH4",About!$D$58,IF($A13="N2O",About!$D$59,1))</f>
        <v>0.2450364674438</v>
      </c>
      <c r="T13">
        <f>SUMIFS('EPA Export Aggregation'!W:W,'EPA Export Aggregation'!$A:$A,$B13,'EPA Export Aggregation'!$D:$D,$A$1)*IF($A13="CH4",About!$D$58,IF($A13="N2O",About!$D$59,1))</f>
        <v>0.22352765447180001</v>
      </c>
      <c r="U13">
        <f>SUMIFS('EPA Export Aggregation'!X:X,'EPA Export Aggregation'!$A:$A,$B13,'EPA Export Aggregation'!$D:$D,$A$1)*IF($A13="CH4",About!$D$58,IF($A13="N2O",About!$D$59,1))</f>
        <v>0.1893798000369</v>
      </c>
      <c r="V13">
        <f>SUMIFS('EPA Export Aggregation'!Y:Y,'EPA Export Aggregation'!$A:$A,$B13,'EPA Export Aggregation'!$D:$D,$A$1)*IF($A13="CH4",About!$D$58,IF($A13="N2O",About!$D$59,1))</f>
        <v>0.24366553575659999</v>
      </c>
      <c r="W13">
        <f>SUMIFS('EPA Export Aggregation'!Z:Z,'EPA Export Aggregation'!$A:$A,$B13,'EPA Export Aggregation'!$D:$D,$A$1)*IF($A13="CH4",About!$D$58,IF($A13="N2O",About!$D$59,1))</f>
        <v>0.29800643455460002</v>
      </c>
      <c r="X13">
        <f>SUMIFS('EPA Export Aggregation'!AA:AA,'EPA Export Aggregation'!$A:$A,$B13,'EPA Export Aggregation'!$D:$D,$A$1)*IF($A13="CH4",About!$D$58,IF($A13="N2O",About!$D$59,1))</f>
        <v>0.27188394790289999</v>
      </c>
      <c r="Y13">
        <f>SUMIFS('EPA Export Aggregation'!AB:AB,'EPA Export Aggregation'!$A:$A,$B13,'EPA Export Aggregation'!$D:$D,$A$1)*IF($A13="CH4",About!$D$58,IF($A13="N2O",About!$D$59,1))</f>
        <v>0.24870299436730001</v>
      </c>
      <c r="Z13">
        <f>SUMIFS('EPA Export Aggregation'!AC:AC,'EPA Export Aggregation'!$A:$A,$B13,'EPA Export Aggregation'!$D:$D,$A$1)*IF($A13="CH4",About!$D$58,IF($A13="N2O",About!$D$59,1))</f>
        <v>0.30160249682070001</v>
      </c>
      <c r="AA13">
        <f>SUMIFS('EPA Export Aggregation'!AD:AD,'EPA Export Aggregation'!$A:$A,$B13,'EPA Export Aggregation'!$D:$D,$A$1)*IF($A13="CH4",About!$D$58,IF($A13="N2O",About!$D$59,1))</f>
        <v>0.34614714513549999</v>
      </c>
      <c r="AB13">
        <f>SUMIFS('EPA Export Aggregation'!AE:AE,'EPA Export Aggregation'!$A:$A,$B13,'EPA Export Aggregation'!$D:$D,$A$1)*IF($A13="CH4",About!$D$58,IF($A13="N2O",About!$D$59,1))</f>
        <v>0.33185852383859998</v>
      </c>
      <c r="AC13">
        <f>SUMIFS('EPA Export Aggregation'!AF:AF,'EPA Export Aggregation'!$A:$A,$B13,'EPA Export Aggregation'!$D:$D,$A$1)*IF($A13="CH4",About!$D$58,IF($A13="N2O",About!$D$59,1))</f>
        <v>0.29354944881329997</v>
      </c>
      <c r="AD13">
        <f>SUMIFS('EPA Export Aggregation'!AG:AG,'EPA Export Aggregation'!$A:$A,$B13,'EPA Export Aggregation'!$D:$D,$A$1)*IF($A13="CH4",About!$D$58,IF($A13="N2O",About!$D$59,1))</f>
        <v>0.26675397858790001</v>
      </c>
      <c r="AE13">
        <f>SUMIFS('EPA Export Aggregation'!AH:AH,'EPA Export Aggregation'!$A:$A,$B13,'EPA Export Aggregation'!$D:$D,$A$1)*IF($A13="CH4",About!$D$58,IF($A13="N2O",About!$D$59,1))</f>
        <v>0.1978378395681</v>
      </c>
      <c r="AF13">
        <f>SUMIFS('EPA Export Aggregation'!AI:AI,'EPA Export Aggregation'!$A:$A,$B13,'EPA Export Aggregation'!$D:$D,$A$1)*IF($A13="CH4",About!$D$58,IF($A13="N2O",About!$D$59,1))</f>
        <v>0.22560884717060001</v>
      </c>
      <c r="AG13">
        <f>SUMIFS('EPA Export Aggregation'!AJ:AJ,'EPA Export Aggregation'!$A:$A,$B13,'EPA Export Aggregation'!$D:$D,$A$1)*IF($A13="CH4",About!$D$58,IF($A13="N2O",About!$D$59,1))</f>
        <v>0.23255635999599999</v>
      </c>
      <c r="AH13">
        <f>SUMIFS('EPA Export Aggregation'!AK:AK,'EPA Export Aggregation'!$A:$A,$B13,'EPA Export Aggregation'!$D:$D,$A$1)*IF($A13="CH4",About!$D$58,IF($A13="N2O",About!$D$59,1))</f>
        <v>0.21961186919690001</v>
      </c>
    </row>
    <row r="14" spans="1:34" x14ac:dyDescent="0.25">
      <c r="A14" s="435" t="s">
        <v>2216</v>
      </c>
      <c r="B14" s="436" t="s">
        <v>4268</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35" t="s">
        <v>2216</v>
      </c>
      <c r="B15" s="436" t="s">
        <v>4262</v>
      </c>
      <c r="C15" s="437">
        <f>SUMIFS('EPA Export Aggregation'!F:F,'EPA Export Aggregation'!$A:$A,$B15,'EPA Export Aggregation'!$D:$D,$A$1)*IF($A15="CH4",About!$D$58,IF($A15="N2O",About!$D$59,1))</f>
        <v>0</v>
      </c>
      <c r="D15" s="437">
        <f>SUMIFS('EPA Export Aggregation'!G:G,'EPA Export Aggregation'!$A:$A,$B15,'EPA Export Aggregation'!$D:$D,$A$1)*IF($A15="CH4",About!$D$58,IF($A15="N2O",About!$D$59,1))</f>
        <v>0</v>
      </c>
      <c r="E15" s="437">
        <f>SUMIFS('EPA Export Aggregation'!H:H,'EPA Export Aggregation'!$A:$A,$B15,'EPA Export Aggregation'!$D:$D,$A$1)*IF($A15="CH4",About!$D$58,IF($A15="N2O",About!$D$59,1))</f>
        <v>0</v>
      </c>
      <c r="F15" s="437">
        <f>SUMIFS('EPA Export Aggregation'!I:I,'EPA Export Aggregation'!$A:$A,$B15,'EPA Export Aggregation'!$D:$D,$A$1)*IF($A15="CH4",About!$D$58,IF($A15="N2O",About!$D$59,1))</f>
        <v>0</v>
      </c>
      <c r="G15" s="437">
        <f>SUMIFS('EPA Export Aggregation'!J:J,'EPA Export Aggregation'!$A:$A,$B15,'EPA Export Aggregation'!$D:$D,$A$1)*IF($A15="CH4",About!$D$58,IF($A15="N2O",About!$D$59,1))</f>
        <v>0</v>
      </c>
      <c r="H15" s="437">
        <f>SUMIFS('EPA Export Aggregation'!K:K,'EPA Export Aggregation'!$A:$A,$B15,'EPA Export Aggregation'!$D:$D,$A$1)*IF($A15="CH4",About!$D$58,IF($A15="N2O",About!$D$59,1))</f>
        <v>0</v>
      </c>
      <c r="I15" s="437">
        <f>SUMIFS('EPA Export Aggregation'!L:L,'EPA Export Aggregation'!$A:$A,$B15,'EPA Export Aggregation'!$D:$D,$A$1)*IF($A15="CH4",About!$D$58,IF($A15="N2O",About!$D$59,1))</f>
        <v>0</v>
      </c>
      <c r="J15" s="437">
        <f>SUMIFS('EPA Export Aggregation'!M:M,'EPA Export Aggregation'!$A:$A,$B15,'EPA Export Aggregation'!$D:$D,$A$1)*IF($A15="CH4",About!$D$58,IF($A15="N2O",About!$D$59,1))</f>
        <v>0</v>
      </c>
      <c r="K15" s="437">
        <f>SUMIFS('EPA Export Aggregation'!N:N,'EPA Export Aggregation'!$A:$A,$B15,'EPA Export Aggregation'!$D:$D,$A$1)*IF($A15="CH4",About!$D$58,IF($A15="N2O",About!$D$59,1))</f>
        <v>0</v>
      </c>
      <c r="L15" s="437">
        <f>SUMIFS('EPA Export Aggregation'!O:O,'EPA Export Aggregation'!$A:$A,$B15,'EPA Export Aggregation'!$D:$D,$A$1)*IF($A15="CH4",About!$D$58,IF($A15="N2O",About!$D$59,1))</f>
        <v>0</v>
      </c>
      <c r="M15" s="437">
        <f>SUMIFS('EPA Export Aggregation'!P:P,'EPA Export Aggregation'!$A:$A,$B15,'EPA Export Aggregation'!$D:$D,$A$1)*IF($A15="CH4",About!$D$58,IF($A15="N2O",About!$D$59,1))</f>
        <v>0</v>
      </c>
      <c r="N15" s="437">
        <f>SUMIFS('EPA Export Aggregation'!Q:Q,'EPA Export Aggregation'!$A:$A,$B15,'EPA Export Aggregation'!$D:$D,$A$1)*IF($A15="CH4",About!$D$58,IF($A15="N2O",About!$D$59,1))</f>
        <v>0</v>
      </c>
      <c r="O15" s="437">
        <f>SUMIFS('EPA Export Aggregation'!R:R,'EPA Export Aggregation'!$A:$A,$B15,'EPA Export Aggregation'!$D:$D,$A$1)*IF($A15="CH4",About!$D$58,IF($A15="N2O",About!$D$59,1))</f>
        <v>0</v>
      </c>
      <c r="P15" s="437">
        <f>SUMIFS('EPA Export Aggregation'!S:S,'EPA Export Aggregation'!$A:$A,$B15,'EPA Export Aggregation'!$D:$D,$A$1)*IF($A15="CH4",About!$D$58,IF($A15="N2O",About!$D$59,1))</f>
        <v>0</v>
      </c>
      <c r="Q15" s="437">
        <f>SUMIFS('EPA Export Aggregation'!T:T,'EPA Export Aggregation'!$A:$A,$B15,'EPA Export Aggregation'!$D:$D,$A$1)*IF($A15="CH4",About!$D$58,IF($A15="N2O",About!$D$59,1))</f>
        <v>0</v>
      </c>
      <c r="R15" s="437">
        <f>SUMIFS('EPA Export Aggregation'!U:U,'EPA Export Aggregation'!$A:$A,$B15,'EPA Export Aggregation'!$D:$D,$A$1)*IF($A15="CH4",About!$D$58,IF($A15="N2O",About!$D$59,1))</f>
        <v>0</v>
      </c>
      <c r="S15" s="437">
        <f>SUMIFS('EPA Export Aggregation'!V:V,'EPA Export Aggregation'!$A:$A,$B15,'EPA Export Aggregation'!$D:$D,$A$1)*IF($A15="CH4",About!$D$58,IF($A15="N2O",About!$D$59,1))</f>
        <v>0</v>
      </c>
      <c r="T15" s="437">
        <f>SUMIFS('EPA Export Aggregation'!W:W,'EPA Export Aggregation'!$A:$A,$B15,'EPA Export Aggregation'!$D:$D,$A$1)*IF($A15="CH4",About!$D$58,IF($A15="N2O",About!$D$59,1))</f>
        <v>0</v>
      </c>
      <c r="U15" s="437">
        <f>SUMIFS('EPA Export Aggregation'!X:X,'EPA Export Aggregation'!$A:$A,$B15,'EPA Export Aggregation'!$D:$D,$A$1)*IF($A15="CH4",About!$D$58,IF($A15="N2O",About!$D$59,1))</f>
        <v>0</v>
      </c>
      <c r="V15" s="437">
        <f>SUMIFS('EPA Export Aggregation'!Y:Y,'EPA Export Aggregation'!$A:$A,$B15,'EPA Export Aggregation'!$D:$D,$A$1)*IF($A15="CH4",About!$D$58,IF($A15="N2O",About!$D$59,1))</f>
        <v>0</v>
      </c>
      <c r="W15" s="437">
        <f>SUMIFS('EPA Export Aggregation'!Z:Z,'EPA Export Aggregation'!$A:$A,$B15,'EPA Export Aggregation'!$D:$D,$A$1)*IF($A15="CH4",About!$D$58,IF($A15="N2O",About!$D$59,1))</f>
        <v>0</v>
      </c>
      <c r="X15" s="437">
        <f>SUMIFS('EPA Export Aggregation'!AA:AA,'EPA Export Aggregation'!$A:$A,$B15,'EPA Export Aggregation'!$D:$D,$A$1)*IF($A15="CH4",About!$D$58,IF($A15="N2O",About!$D$59,1))</f>
        <v>0</v>
      </c>
      <c r="Y15" s="437">
        <f>SUMIFS('EPA Export Aggregation'!AB:AB,'EPA Export Aggregation'!$A:$A,$B15,'EPA Export Aggregation'!$D:$D,$A$1)*IF($A15="CH4",About!$D$58,IF($A15="N2O",About!$D$59,1))</f>
        <v>0</v>
      </c>
      <c r="Z15" s="437">
        <f>SUMIFS('EPA Export Aggregation'!AC:AC,'EPA Export Aggregation'!$A:$A,$B15,'EPA Export Aggregation'!$D:$D,$A$1)*IF($A15="CH4",About!$D$58,IF($A15="N2O",About!$D$59,1))</f>
        <v>0</v>
      </c>
      <c r="AA15" s="437">
        <f>SUMIFS('EPA Export Aggregation'!AD:AD,'EPA Export Aggregation'!$A:$A,$B15,'EPA Export Aggregation'!$D:$D,$A$1)*IF($A15="CH4",About!$D$58,IF($A15="N2O",About!$D$59,1))</f>
        <v>0</v>
      </c>
      <c r="AB15" s="437">
        <f>SUMIFS('EPA Export Aggregation'!AE:AE,'EPA Export Aggregation'!$A:$A,$B15,'EPA Export Aggregation'!$D:$D,$A$1)*IF($A15="CH4",About!$D$58,IF($A15="N2O",About!$D$59,1))</f>
        <v>0</v>
      </c>
      <c r="AC15" s="437">
        <f>SUMIFS('EPA Export Aggregation'!AF:AF,'EPA Export Aggregation'!$A:$A,$B15,'EPA Export Aggregation'!$D:$D,$A$1)*IF($A15="CH4",About!$D$58,IF($A15="N2O",About!$D$59,1))</f>
        <v>0</v>
      </c>
      <c r="AD15" s="437">
        <f>SUMIFS('EPA Export Aggregation'!AG:AG,'EPA Export Aggregation'!$A:$A,$B15,'EPA Export Aggregation'!$D:$D,$A$1)*IF($A15="CH4",About!$D$58,IF($A15="N2O",About!$D$59,1))</f>
        <v>0</v>
      </c>
      <c r="AE15" s="437">
        <f>SUMIFS('EPA Export Aggregation'!AH:AH,'EPA Export Aggregation'!$A:$A,$B15,'EPA Export Aggregation'!$D:$D,$A$1)*IF($A15="CH4",About!$D$58,IF($A15="N2O",About!$D$59,1))</f>
        <v>0</v>
      </c>
      <c r="AF15" s="437">
        <f>SUMIFS('EPA Export Aggregation'!AI:AI,'EPA Export Aggregation'!$A:$A,$B15,'EPA Export Aggregation'!$D:$D,$A$1)*IF($A15="CH4",About!$D$58,IF($A15="N2O",About!$D$59,1))</f>
        <v>0</v>
      </c>
      <c r="AG15" s="437">
        <f>SUMIFS('EPA Export Aggregation'!AJ:AJ,'EPA Export Aggregation'!$A:$A,$B15,'EPA Export Aggregation'!$D:$D,$A$1)*IF($A15="CH4",About!$D$58,IF($A15="N2O",About!$D$59,1))</f>
        <v>0</v>
      </c>
      <c r="AH15" s="437">
        <f>SUMIFS('EPA Export Aggregation'!AK:AK,'EPA Export Aggregation'!$A:$A,$B15,'EPA Export Aggregation'!$D:$D,$A$1)*IF($A15="CH4",About!$D$58,IF($A15="N2O",About!$D$59,1))</f>
        <v>0</v>
      </c>
    </row>
    <row r="16" spans="1:34" x14ac:dyDescent="0.25">
      <c r="A16" s="435" t="s">
        <v>2216</v>
      </c>
      <c r="B16" s="436" t="s">
        <v>4254</v>
      </c>
      <c r="C16">
        <f>SUMIFS('EPA Export Aggregation'!F:F,'EPA Export Aggregation'!$A:$A,$B16,'EPA Export Aggregation'!$D:$D,$A$1)*IF($A16="CH4",About!$D$58,IF($A16="N2O",About!$D$59,1))</f>
        <v>6.459056302E-3</v>
      </c>
      <c r="D16">
        <f>SUMIFS('EPA Export Aggregation'!G:G,'EPA Export Aggregation'!$A:$A,$B16,'EPA Export Aggregation'!$D:$D,$A$1)*IF($A16="CH4",About!$D$58,IF($A16="N2O",About!$D$59,1))</f>
        <v>6.3489658731000001E-3</v>
      </c>
      <c r="E16">
        <f>SUMIFS('EPA Export Aggregation'!H:H,'EPA Export Aggregation'!$A:$A,$B16,'EPA Export Aggregation'!$D:$D,$A$1)*IF($A16="CH4",About!$D$58,IF($A16="N2O",About!$D$59,1))</f>
        <v>6.2783186050000004E-3</v>
      </c>
      <c r="F16">
        <f>SUMIFS('EPA Export Aggregation'!I:I,'EPA Export Aggregation'!$A:$A,$B16,'EPA Export Aggregation'!$D:$D,$A$1)*IF($A16="CH4",About!$D$58,IF($A16="N2O",About!$D$59,1))</f>
        <v>6.2916792496999999E-3</v>
      </c>
      <c r="G16">
        <f>SUMIFS('EPA Export Aggregation'!J:J,'EPA Export Aggregation'!$A:$A,$B16,'EPA Export Aggregation'!$D:$D,$A$1)*IF($A16="CH4",About!$D$58,IF($A16="N2O",About!$D$59,1))</f>
        <v>6.3154288462000004E-3</v>
      </c>
      <c r="H16">
        <f>SUMIFS('EPA Export Aggregation'!K:K,'EPA Export Aggregation'!$A:$A,$B16,'EPA Export Aggregation'!$D:$D,$A$1)*IF($A16="CH4",About!$D$58,IF($A16="N2O",About!$D$59,1))</f>
        <v>6.3270385645999997E-3</v>
      </c>
      <c r="I16">
        <f>SUMIFS('EPA Export Aggregation'!L:L,'EPA Export Aggregation'!$A:$A,$B16,'EPA Export Aggregation'!$D:$D,$A$1)*IF($A16="CH4",About!$D$58,IF($A16="N2O",About!$D$59,1))</f>
        <v>6.3831350836E-3</v>
      </c>
      <c r="J16">
        <f>SUMIFS('EPA Export Aggregation'!M:M,'EPA Export Aggregation'!$A:$A,$B16,'EPA Export Aggregation'!$D:$D,$A$1)*IF($A16="CH4",About!$D$58,IF($A16="N2O",About!$D$59,1))</f>
        <v>6.3788057152000003E-3</v>
      </c>
      <c r="K16">
        <f>SUMIFS('EPA Export Aggregation'!N:N,'EPA Export Aggregation'!$A:$A,$B16,'EPA Export Aggregation'!$D:$D,$A$1)*IF($A16="CH4",About!$D$58,IF($A16="N2O",About!$D$59,1))</f>
        <v>6.3799865234000002E-3</v>
      </c>
      <c r="L16">
        <f>SUMIFS('EPA Export Aggregation'!O:O,'EPA Export Aggregation'!$A:$A,$B16,'EPA Export Aggregation'!$D:$D,$A$1)*IF($A16="CH4",About!$D$58,IF($A16="N2O",About!$D$59,1))</f>
        <v>6.3825001235000003E-3</v>
      </c>
      <c r="M16">
        <f>SUMIFS('EPA Export Aggregation'!P:P,'EPA Export Aggregation'!$A:$A,$B16,'EPA Export Aggregation'!$D:$D,$A$1)*IF($A16="CH4",About!$D$58,IF($A16="N2O",About!$D$59,1))</f>
        <v>6.3989166400000002E-3</v>
      </c>
      <c r="N16">
        <f>SUMIFS('EPA Export Aggregation'!Q:Q,'EPA Export Aggregation'!$A:$A,$B16,'EPA Export Aggregation'!$D:$D,$A$1)*IF($A16="CH4",About!$D$58,IF($A16="N2O",About!$D$59,1))</f>
        <v>3.8793311532000002E-3</v>
      </c>
      <c r="O16">
        <f>SUMIFS('EPA Export Aggregation'!R:R,'EPA Export Aggregation'!$A:$A,$B16,'EPA Export Aggregation'!$D:$D,$A$1)*IF($A16="CH4",About!$D$58,IF($A16="N2O",About!$D$59,1))</f>
        <v>4.5539553827000003E-3</v>
      </c>
      <c r="P16">
        <f>SUMIFS('EPA Export Aggregation'!S:S,'EPA Export Aggregation'!$A:$A,$B16,'EPA Export Aggregation'!$D:$D,$A$1)*IF($A16="CH4",About!$D$58,IF($A16="N2O",About!$D$59,1))</f>
        <v>5.9343068043000002E-3</v>
      </c>
      <c r="Q16">
        <f>SUMIFS('EPA Export Aggregation'!T:T,'EPA Export Aggregation'!$A:$A,$B16,'EPA Export Aggregation'!$D:$D,$A$1)*IF($A16="CH4",About!$D$58,IF($A16="N2O",About!$D$59,1))</f>
        <v>5.4699982959E-3</v>
      </c>
      <c r="R16">
        <f>SUMIFS('EPA Export Aggregation'!U:U,'EPA Export Aggregation'!$A:$A,$B16,'EPA Export Aggregation'!$D:$D,$A$1)*IF($A16="CH4",About!$D$58,IF($A16="N2O",About!$D$59,1))</f>
        <v>5.9559676534000003E-3</v>
      </c>
      <c r="S16">
        <f>SUMIFS('EPA Export Aggregation'!V:V,'EPA Export Aggregation'!$A:$A,$B16,'EPA Export Aggregation'!$D:$D,$A$1)*IF($A16="CH4",About!$D$58,IF($A16="N2O",About!$D$59,1))</f>
        <v>7.6024255596000003E-3</v>
      </c>
      <c r="T16">
        <f>SUMIFS('EPA Export Aggregation'!W:W,'EPA Export Aggregation'!$A:$A,$B16,'EPA Export Aggregation'!$D:$D,$A$1)*IF($A16="CH4",About!$D$58,IF($A16="N2O",About!$D$59,1))</f>
        <v>8.2591229331000007E-3</v>
      </c>
      <c r="U16">
        <f>SUMIFS('EPA Export Aggregation'!X:X,'EPA Export Aggregation'!$A:$A,$B16,'EPA Export Aggregation'!$D:$D,$A$1)*IF($A16="CH4",About!$D$58,IF($A16="N2O",About!$D$59,1))</f>
        <v>7.8276590731000007E-3</v>
      </c>
      <c r="V16">
        <f>SUMIFS('EPA Export Aggregation'!Y:Y,'EPA Export Aggregation'!$A:$A,$B16,'EPA Export Aggregation'!$D:$D,$A$1)*IF($A16="CH4",About!$D$58,IF($A16="N2O",About!$D$59,1))</f>
        <v>7.5977214860999997E-3</v>
      </c>
      <c r="W16">
        <f>SUMIFS('EPA Export Aggregation'!Z:Z,'EPA Export Aggregation'!$A:$A,$B16,'EPA Export Aggregation'!$D:$D,$A$1)*IF($A16="CH4",About!$D$58,IF($A16="N2O",About!$D$59,1))</f>
        <v>1.8591189641899999E-2</v>
      </c>
      <c r="X16">
        <f>SUMIFS('EPA Export Aggregation'!AA:AA,'EPA Export Aggregation'!$A:$A,$B16,'EPA Export Aggregation'!$D:$D,$A$1)*IF($A16="CH4",About!$D$58,IF($A16="N2O",About!$D$59,1))</f>
        <v>1.70802997234E-2</v>
      </c>
      <c r="Y16">
        <f>SUMIFS('EPA Export Aggregation'!AB:AB,'EPA Export Aggregation'!$A:$A,$B16,'EPA Export Aggregation'!$D:$D,$A$1)*IF($A16="CH4",About!$D$58,IF($A16="N2O",About!$D$59,1))</f>
        <v>1.67477435711E-2</v>
      </c>
      <c r="Z16">
        <f>SUMIFS('EPA Export Aggregation'!AC:AC,'EPA Export Aggregation'!$A:$A,$B16,'EPA Export Aggregation'!$D:$D,$A$1)*IF($A16="CH4",About!$D$58,IF($A16="N2O",About!$D$59,1))</f>
        <v>1.7366795724899999E-2</v>
      </c>
      <c r="AA16">
        <f>SUMIFS('EPA Export Aggregation'!AD:AD,'EPA Export Aggregation'!$A:$A,$B16,'EPA Export Aggregation'!$D:$D,$A$1)*IF($A16="CH4",About!$D$58,IF($A16="N2O",About!$D$59,1))</f>
        <v>1.85098944003E-2</v>
      </c>
      <c r="AB16">
        <f>SUMIFS('EPA Export Aggregation'!AE:AE,'EPA Export Aggregation'!$A:$A,$B16,'EPA Export Aggregation'!$D:$D,$A$1)*IF($A16="CH4",About!$D$58,IF($A16="N2O",About!$D$59,1))</f>
        <v>2.0355282715600002E-2</v>
      </c>
      <c r="AC16">
        <f>SUMIFS('EPA Export Aggregation'!AF:AF,'EPA Export Aggregation'!$A:$A,$B16,'EPA Export Aggregation'!$D:$D,$A$1)*IF($A16="CH4",About!$D$58,IF($A16="N2O",About!$D$59,1))</f>
        <v>1.9074831679399998E-2</v>
      </c>
      <c r="AD16">
        <f>SUMIFS('EPA Export Aggregation'!AG:AG,'EPA Export Aggregation'!$A:$A,$B16,'EPA Export Aggregation'!$D:$D,$A$1)*IF($A16="CH4",About!$D$58,IF($A16="N2O",About!$D$59,1))</f>
        <v>1.8808818488599999E-2</v>
      </c>
      <c r="AE16">
        <f>SUMIFS('EPA Export Aggregation'!AH:AH,'EPA Export Aggregation'!$A:$A,$B16,'EPA Export Aggregation'!$D:$D,$A$1)*IF($A16="CH4",About!$D$58,IF($A16="N2O",About!$D$59,1))</f>
        <v>1.6937887369699998E-2</v>
      </c>
      <c r="AF16">
        <f>SUMIFS('EPA Export Aggregation'!AI:AI,'EPA Export Aggregation'!$A:$A,$B16,'EPA Export Aggregation'!$D:$D,$A$1)*IF($A16="CH4",About!$D$58,IF($A16="N2O",About!$D$59,1))</f>
        <v>1.9966967795400001E-2</v>
      </c>
      <c r="AG16">
        <f>SUMIFS('EPA Export Aggregation'!AJ:AJ,'EPA Export Aggregation'!$A:$A,$B16,'EPA Export Aggregation'!$D:$D,$A$1)*IF($A16="CH4",About!$D$58,IF($A16="N2O",About!$D$59,1))</f>
        <v>2.04319525342E-2</v>
      </c>
      <c r="AH16">
        <f>SUMIFS('EPA Export Aggregation'!AK:AK,'EPA Export Aggregation'!$A:$A,$B16,'EPA Export Aggregation'!$D:$D,$A$1)*IF($A16="CH4",About!$D$58,IF($A16="N2O",About!$D$59,1))</f>
        <v>2.0657078543100001E-2</v>
      </c>
    </row>
    <row r="17" spans="1:34" x14ac:dyDescent="0.25">
      <c r="A17" s="435" t="s">
        <v>2216</v>
      </c>
      <c r="B17" s="436" t="s">
        <v>4248</v>
      </c>
      <c r="C17">
        <f>SUMIFS('EPA Export Aggregation'!F:F,'EPA Export Aggregation'!$A:$A,$B17,'EPA Export Aggregation'!$D:$D,$A$1)*IF($A17="CH4",About!$D$58,IF($A17="N2O",About!$D$59,1))</f>
        <v>0.1136287282988</v>
      </c>
      <c r="D17">
        <f>SUMIFS('EPA Export Aggregation'!G:G,'EPA Export Aggregation'!$A:$A,$B17,'EPA Export Aggregation'!$D:$D,$A$1)*IF($A17="CH4",About!$D$58,IF($A17="N2O",About!$D$59,1))</f>
        <v>0.10254141522599999</v>
      </c>
      <c r="E17">
        <f>SUMIFS('EPA Export Aggregation'!H:H,'EPA Export Aggregation'!$A:$A,$B17,'EPA Export Aggregation'!$D:$D,$A$1)*IF($A17="CH4",About!$D$58,IF($A17="N2O",About!$D$59,1))</f>
        <v>0.12190630430130001</v>
      </c>
      <c r="F17">
        <f>SUMIFS('EPA Export Aggregation'!I:I,'EPA Export Aggregation'!$A:$A,$B17,'EPA Export Aggregation'!$D:$D,$A$1)*IF($A17="CH4",About!$D$58,IF($A17="N2O",About!$D$59,1))</f>
        <v>0.1139437032831</v>
      </c>
      <c r="G17">
        <f>SUMIFS('EPA Export Aggregation'!J:J,'EPA Export Aggregation'!$A:$A,$B17,'EPA Export Aggregation'!$D:$D,$A$1)*IF($A17="CH4",About!$D$58,IF($A17="N2O",About!$D$59,1))</f>
        <v>0.11910024270819999</v>
      </c>
      <c r="H17">
        <f>SUMIFS('EPA Export Aggregation'!K:K,'EPA Export Aggregation'!$A:$A,$B17,'EPA Export Aggregation'!$D:$D,$A$1)*IF($A17="CH4",About!$D$58,IF($A17="N2O",About!$D$59,1))</f>
        <v>0.120781868907</v>
      </c>
      <c r="I17">
        <f>SUMIFS('EPA Export Aggregation'!L:L,'EPA Export Aggregation'!$A:$A,$B17,'EPA Export Aggregation'!$D:$D,$A$1)*IF($A17="CH4",About!$D$58,IF($A17="N2O",About!$D$59,1))</f>
        <v>0.18152801447229999</v>
      </c>
      <c r="J17">
        <f>SUMIFS('EPA Export Aggregation'!M:M,'EPA Export Aggregation'!$A:$A,$B17,'EPA Export Aggregation'!$D:$D,$A$1)*IF($A17="CH4",About!$D$58,IF($A17="N2O",About!$D$59,1))</f>
        <v>8.5147983913999997E-2</v>
      </c>
      <c r="K17">
        <f>SUMIFS('EPA Export Aggregation'!N:N,'EPA Export Aggregation'!$A:$A,$B17,'EPA Export Aggregation'!$D:$D,$A$1)*IF($A17="CH4",About!$D$58,IF($A17="N2O",About!$D$59,1))</f>
        <v>8.0271737949600006E-2</v>
      </c>
      <c r="L17">
        <f>SUMIFS('EPA Export Aggregation'!O:O,'EPA Export Aggregation'!$A:$A,$B17,'EPA Export Aggregation'!$D:$D,$A$1)*IF($A17="CH4",About!$D$58,IF($A17="N2O",About!$D$59,1))</f>
        <v>0.13027469995169999</v>
      </c>
      <c r="M17">
        <f>SUMIFS('EPA Export Aggregation'!P:P,'EPA Export Aggregation'!$A:$A,$B17,'EPA Export Aggregation'!$D:$D,$A$1)*IF($A17="CH4",About!$D$58,IF($A17="N2O",About!$D$59,1))</f>
        <v>8.5353447632800006E-2</v>
      </c>
      <c r="N17">
        <f>SUMIFS('EPA Export Aggregation'!Q:Q,'EPA Export Aggregation'!$A:$A,$B17,'EPA Export Aggregation'!$D:$D,$A$1)*IF($A17="CH4",About!$D$58,IF($A17="N2O",About!$D$59,1))</f>
        <v>8.7429592913399995E-2</v>
      </c>
      <c r="O17">
        <f>SUMIFS('EPA Export Aggregation'!R:R,'EPA Export Aggregation'!$A:$A,$B17,'EPA Export Aggregation'!$D:$D,$A$1)*IF($A17="CH4",About!$D$58,IF($A17="N2O",About!$D$59,1))</f>
        <v>9.1570307795399999E-2</v>
      </c>
      <c r="P17">
        <f>SUMIFS('EPA Export Aggregation'!S:S,'EPA Export Aggregation'!$A:$A,$B17,'EPA Export Aggregation'!$D:$D,$A$1)*IF($A17="CH4",About!$D$58,IF($A17="N2O",About!$D$59,1))</f>
        <v>0.1147620821942</v>
      </c>
      <c r="Q17">
        <f>SUMIFS('EPA Export Aggregation'!T:T,'EPA Export Aggregation'!$A:$A,$B17,'EPA Export Aggregation'!$D:$D,$A$1)*IF($A17="CH4",About!$D$58,IF($A17="N2O",About!$D$59,1))</f>
        <v>0.13473693587839999</v>
      </c>
      <c r="R17">
        <f>SUMIFS('EPA Export Aggregation'!U:U,'EPA Export Aggregation'!$A:$A,$B17,'EPA Export Aggregation'!$D:$D,$A$1)*IF($A17="CH4",About!$D$58,IF($A17="N2O",About!$D$59,1))</f>
        <v>0.1132003493651</v>
      </c>
      <c r="S17">
        <f>SUMIFS('EPA Export Aggregation'!V:V,'EPA Export Aggregation'!$A:$A,$B17,'EPA Export Aggregation'!$D:$D,$A$1)*IF($A17="CH4",About!$D$58,IF($A17="N2O",About!$D$59,1))</f>
        <v>0.12656235850639999</v>
      </c>
      <c r="T17">
        <f>SUMIFS('EPA Export Aggregation'!W:W,'EPA Export Aggregation'!$A:$A,$B17,'EPA Export Aggregation'!$D:$D,$A$1)*IF($A17="CH4",About!$D$58,IF($A17="N2O",About!$D$59,1))</f>
        <v>0.1254855480381</v>
      </c>
      <c r="U17">
        <f>SUMIFS('EPA Export Aggregation'!X:X,'EPA Export Aggregation'!$A:$A,$B17,'EPA Export Aggregation'!$D:$D,$A$1)*IF($A17="CH4",About!$D$58,IF($A17="N2O",About!$D$59,1))</f>
        <v>0.12348380054749999</v>
      </c>
      <c r="V17">
        <f>SUMIFS('EPA Export Aggregation'!Y:Y,'EPA Export Aggregation'!$A:$A,$B17,'EPA Export Aggregation'!$D:$D,$A$1)*IF($A17="CH4",About!$D$58,IF($A17="N2O",About!$D$59,1))</f>
        <v>0.11174261693570001</v>
      </c>
      <c r="W17">
        <f>SUMIFS('EPA Export Aggregation'!Z:Z,'EPA Export Aggregation'!$A:$A,$B17,'EPA Export Aggregation'!$D:$D,$A$1)*IF($A17="CH4",About!$D$58,IF($A17="N2O",About!$D$59,1))</f>
        <v>0.10675788414530001</v>
      </c>
      <c r="X17">
        <f>SUMIFS('EPA Export Aggregation'!AA:AA,'EPA Export Aggregation'!$A:$A,$B17,'EPA Export Aggregation'!$D:$D,$A$1)*IF($A17="CH4",About!$D$58,IF($A17="N2O",About!$D$59,1))</f>
        <v>0.1063441368129</v>
      </c>
      <c r="Y17">
        <f>SUMIFS('EPA Export Aggregation'!AB:AB,'EPA Export Aggregation'!$A:$A,$B17,'EPA Export Aggregation'!$D:$D,$A$1)*IF($A17="CH4",About!$D$58,IF($A17="N2O",About!$D$59,1))</f>
        <v>0.1125778867668</v>
      </c>
      <c r="Z17">
        <f>SUMIFS('EPA Export Aggregation'!AC:AC,'EPA Export Aggregation'!$A:$A,$B17,'EPA Export Aggregation'!$D:$D,$A$1)*IF($A17="CH4",About!$D$58,IF($A17="N2O",About!$D$59,1))</f>
        <v>0.1102793524681</v>
      </c>
      <c r="AA17">
        <f>SUMIFS('EPA Export Aggregation'!AD:AD,'EPA Export Aggregation'!$A:$A,$B17,'EPA Export Aggregation'!$D:$D,$A$1)*IF($A17="CH4",About!$D$58,IF($A17="N2O",About!$D$59,1))</f>
        <v>8.5624907033099995E-2</v>
      </c>
      <c r="AB17">
        <f>SUMIFS('EPA Export Aggregation'!AE:AE,'EPA Export Aggregation'!$A:$A,$B17,'EPA Export Aggregation'!$D:$D,$A$1)*IF($A17="CH4",About!$D$58,IF($A17="N2O",About!$D$59,1))</f>
        <v>8.6208159129699993E-2</v>
      </c>
      <c r="AC17">
        <f>SUMIFS('EPA Export Aggregation'!AF:AF,'EPA Export Aggregation'!$A:$A,$B17,'EPA Export Aggregation'!$D:$D,$A$1)*IF($A17="CH4",About!$D$58,IF($A17="N2O",About!$D$59,1))</f>
        <v>8.5437949383300002E-2</v>
      </c>
      <c r="AD17">
        <f>SUMIFS('EPA Export Aggregation'!AG:AG,'EPA Export Aggregation'!$A:$A,$B17,'EPA Export Aggregation'!$D:$D,$A$1)*IF($A17="CH4",About!$D$58,IF($A17="N2O",About!$D$59,1))</f>
        <v>8.1424795071700001E-2</v>
      </c>
      <c r="AE17">
        <f>SUMIFS('EPA Export Aggregation'!AH:AH,'EPA Export Aggregation'!$A:$A,$B17,'EPA Export Aggregation'!$D:$D,$A$1)*IF($A17="CH4",About!$D$58,IF($A17="N2O",About!$D$59,1))</f>
        <v>8.0867151734399997E-2</v>
      </c>
      <c r="AF17">
        <f>SUMIFS('EPA Export Aggregation'!AI:AI,'EPA Export Aggregation'!$A:$A,$B17,'EPA Export Aggregation'!$D:$D,$A$1)*IF($A17="CH4",About!$D$58,IF($A17="N2O",About!$D$59,1))</f>
        <v>8.1245069566E-2</v>
      </c>
      <c r="AG17">
        <f>SUMIFS('EPA Export Aggregation'!AJ:AJ,'EPA Export Aggregation'!$A:$A,$B17,'EPA Export Aggregation'!$D:$D,$A$1)*IF($A17="CH4",About!$D$58,IF($A17="N2O",About!$D$59,1))</f>
        <v>8.2806905710400003E-2</v>
      </c>
      <c r="AH17">
        <f>SUMIFS('EPA Export Aggregation'!AK:AK,'EPA Export Aggregation'!$A:$A,$B17,'EPA Export Aggregation'!$D:$D,$A$1)*IF($A17="CH4",About!$D$58,IF($A17="N2O",About!$D$59,1))</f>
        <v>7.9146819258199996E-2</v>
      </c>
    </row>
    <row r="18" spans="1:34" x14ac:dyDescent="0.25">
      <c r="A18" s="435" t="s">
        <v>2216</v>
      </c>
      <c r="B18" s="436" t="s">
        <v>4264</v>
      </c>
      <c r="C18" s="437">
        <f>SUMIFS('EPA Export Aggregation'!F:F,'EPA Export Aggregation'!$A:$A,$B18,'EPA Export Aggregation'!$D:$D,$A$1)*IF($A18="CH4",About!$D$58,IF($A18="N2O",About!$D$59,1))</f>
        <v>0</v>
      </c>
      <c r="D18" s="437">
        <f>SUMIFS('EPA Export Aggregation'!G:G,'EPA Export Aggregation'!$A:$A,$B18,'EPA Export Aggregation'!$D:$D,$A$1)*IF($A18="CH4",About!$D$58,IF($A18="N2O",About!$D$59,1))</f>
        <v>0</v>
      </c>
      <c r="E18" s="437">
        <f>SUMIFS('EPA Export Aggregation'!H:H,'EPA Export Aggregation'!$A:$A,$B18,'EPA Export Aggregation'!$D:$D,$A$1)*IF($A18="CH4",About!$D$58,IF($A18="N2O",About!$D$59,1))</f>
        <v>0</v>
      </c>
      <c r="F18" s="437">
        <f>SUMIFS('EPA Export Aggregation'!I:I,'EPA Export Aggregation'!$A:$A,$B18,'EPA Export Aggregation'!$D:$D,$A$1)*IF($A18="CH4",About!$D$58,IF($A18="N2O",About!$D$59,1))</f>
        <v>0</v>
      </c>
      <c r="G18" s="437">
        <f>SUMIFS('EPA Export Aggregation'!J:J,'EPA Export Aggregation'!$A:$A,$B18,'EPA Export Aggregation'!$D:$D,$A$1)*IF($A18="CH4",About!$D$58,IF($A18="N2O",About!$D$59,1))</f>
        <v>0</v>
      </c>
      <c r="H18" s="437">
        <f>SUMIFS('EPA Export Aggregation'!K:K,'EPA Export Aggregation'!$A:$A,$B18,'EPA Export Aggregation'!$D:$D,$A$1)*IF($A18="CH4",About!$D$58,IF($A18="N2O",About!$D$59,1))</f>
        <v>0</v>
      </c>
      <c r="I18" s="437">
        <f>SUMIFS('EPA Export Aggregation'!L:L,'EPA Export Aggregation'!$A:$A,$B18,'EPA Export Aggregation'!$D:$D,$A$1)*IF($A18="CH4",About!$D$58,IF($A18="N2O",About!$D$59,1))</f>
        <v>0</v>
      </c>
      <c r="J18" s="437">
        <f>SUMIFS('EPA Export Aggregation'!M:M,'EPA Export Aggregation'!$A:$A,$B18,'EPA Export Aggregation'!$D:$D,$A$1)*IF($A18="CH4",About!$D$58,IF($A18="N2O",About!$D$59,1))</f>
        <v>0</v>
      </c>
      <c r="K18" s="437">
        <f>SUMIFS('EPA Export Aggregation'!N:N,'EPA Export Aggregation'!$A:$A,$B18,'EPA Export Aggregation'!$D:$D,$A$1)*IF($A18="CH4",About!$D$58,IF($A18="N2O",About!$D$59,1))</f>
        <v>0</v>
      </c>
      <c r="L18" s="437">
        <f>SUMIFS('EPA Export Aggregation'!O:O,'EPA Export Aggregation'!$A:$A,$B18,'EPA Export Aggregation'!$D:$D,$A$1)*IF($A18="CH4",About!$D$58,IF($A18="N2O",About!$D$59,1))</f>
        <v>0</v>
      </c>
      <c r="M18" s="437">
        <f>SUMIFS('EPA Export Aggregation'!P:P,'EPA Export Aggregation'!$A:$A,$B18,'EPA Export Aggregation'!$D:$D,$A$1)*IF($A18="CH4",About!$D$58,IF($A18="N2O",About!$D$59,1))</f>
        <v>0</v>
      </c>
      <c r="N18" s="437">
        <f>SUMIFS('EPA Export Aggregation'!Q:Q,'EPA Export Aggregation'!$A:$A,$B18,'EPA Export Aggregation'!$D:$D,$A$1)*IF($A18="CH4",About!$D$58,IF($A18="N2O",About!$D$59,1))</f>
        <v>0</v>
      </c>
      <c r="O18" s="437">
        <f>SUMIFS('EPA Export Aggregation'!R:R,'EPA Export Aggregation'!$A:$A,$B18,'EPA Export Aggregation'!$D:$D,$A$1)*IF($A18="CH4",About!$D$58,IF($A18="N2O",About!$D$59,1))</f>
        <v>0</v>
      </c>
      <c r="P18" s="437">
        <f>SUMIFS('EPA Export Aggregation'!S:S,'EPA Export Aggregation'!$A:$A,$B18,'EPA Export Aggregation'!$D:$D,$A$1)*IF($A18="CH4",About!$D$58,IF($A18="N2O",About!$D$59,1))</f>
        <v>0</v>
      </c>
      <c r="Q18" s="437">
        <f>SUMIFS('EPA Export Aggregation'!T:T,'EPA Export Aggregation'!$A:$A,$B18,'EPA Export Aggregation'!$D:$D,$A$1)*IF($A18="CH4",About!$D$58,IF($A18="N2O",About!$D$59,1))</f>
        <v>0</v>
      </c>
      <c r="R18" s="437">
        <f>SUMIFS('EPA Export Aggregation'!U:U,'EPA Export Aggregation'!$A:$A,$B18,'EPA Export Aggregation'!$D:$D,$A$1)*IF($A18="CH4",About!$D$58,IF($A18="N2O",About!$D$59,1))</f>
        <v>0</v>
      </c>
      <c r="S18" s="437">
        <f>SUMIFS('EPA Export Aggregation'!V:V,'EPA Export Aggregation'!$A:$A,$B18,'EPA Export Aggregation'!$D:$D,$A$1)*IF($A18="CH4",About!$D$58,IF($A18="N2O",About!$D$59,1))</f>
        <v>0</v>
      </c>
      <c r="T18" s="437">
        <f>SUMIFS('EPA Export Aggregation'!W:W,'EPA Export Aggregation'!$A:$A,$B18,'EPA Export Aggregation'!$D:$D,$A$1)*IF($A18="CH4",About!$D$58,IF($A18="N2O",About!$D$59,1))</f>
        <v>0</v>
      </c>
      <c r="U18" s="437">
        <f>SUMIFS('EPA Export Aggregation'!X:X,'EPA Export Aggregation'!$A:$A,$B18,'EPA Export Aggregation'!$D:$D,$A$1)*IF($A18="CH4",About!$D$58,IF($A18="N2O",About!$D$59,1))</f>
        <v>0</v>
      </c>
      <c r="V18" s="437">
        <f>SUMIFS('EPA Export Aggregation'!Y:Y,'EPA Export Aggregation'!$A:$A,$B18,'EPA Export Aggregation'!$D:$D,$A$1)*IF($A18="CH4",About!$D$58,IF($A18="N2O",About!$D$59,1))</f>
        <v>0</v>
      </c>
      <c r="W18" s="437">
        <f>SUMIFS('EPA Export Aggregation'!Z:Z,'EPA Export Aggregation'!$A:$A,$B18,'EPA Export Aggregation'!$D:$D,$A$1)*IF($A18="CH4",About!$D$58,IF($A18="N2O",About!$D$59,1))</f>
        <v>0</v>
      </c>
      <c r="X18" s="437">
        <f>SUMIFS('EPA Export Aggregation'!AA:AA,'EPA Export Aggregation'!$A:$A,$B18,'EPA Export Aggregation'!$D:$D,$A$1)*IF($A18="CH4",About!$D$58,IF($A18="N2O",About!$D$59,1))</f>
        <v>0</v>
      </c>
      <c r="Y18" s="437">
        <f>SUMIFS('EPA Export Aggregation'!AB:AB,'EPA Export Aggregation'!$A:$A,$B18,'EPA Export Aggregation'!$D:$D,$A$1)*IF($A18="CH4",About!$D$58,IF($A18="N2O",About!$D$59,1))</f>
        <v>0</v>
      </c>
      <c r="Z18" s="437">
        <f>SUMIFS('EPA Export Aggregation'!AC:AC,'EPA Export Aggregation'!$A:$A,$B18,'EPA Export Aggregation'!$D:$D,$A$1)*IF($A18="CH4",About!$D$58,IF($A18="N2O",About!$D$59,1))</f>
        <v>0</v>
      </c>
      <c r="AA18" s="437">
        <f>SUMIFS('EPA Export Aggregation'!AD:AD,'EPA Export Aggregation'!$A:$A,$B18,'EPA Export Aggregation'!$D:$D,$A$1)*IF($A18="CH4",About!$D$58,IF($A18="N2O",About!$D$59,1))</f>
        <v>0</v>
      </c>
      <c r="AB18" s="437">
        <f>SUMIFS('EPA Export Aggregation'!AE:AE,'EPA Export Aggregation'!$A:$A,$B18,'EPA Export Aggregation'!$D:$D,$A$1)*IF($A18="CH4",About!$D$58,IF($A18="N2O",About!$D$59,1))</f>
        <v>0</v>
      </c>
      <c r="AC18" s="437">
        <f>SUMIFS('EPA Export Aggregation'!AF:AF,'EPA Export Aggregation'!$A:$A,$B18,'EPA Export Aggregation'!$D:$D,$A$1)*IF($A18="CH4",About!$D$58,IF($A18="N2O",About!$D$59,1))</f>
        <v>0</v>
      </c>
      <c r="AD18" s="437">
        <f>SUMIFS('EPA Export Aggregation'!AG:AG,'EPA Export Aggregation'!$A:$A,$B18,'EPA Export Aggregation'!$D:$D,$A$1)*IF($A18="CH4",About!$D$58,IF($A18="N2O",About!$D$59,1))</f>
        <v>0</v>
      </c>
      <c r="AE18" s="437">
        <f>SUMIFS('EPA Export Aggregation'!AH:AH,'EPA Export Aggregation'!$A:$A,$B18,'EPA Export Aggregation'!$D:$D,$A$1)*IF($A18="CH4",About!$D$58,IF($A18="N2O",About!$D$59,1))</f>
        <v>0</v>
      </c>
      <c r="AF18" s="437">
        <f>SUMIFS('EPA Export Aggregation'!AI:AI,'EPA Export Aggregation'!$A:$A,$B18,'EPA Export Aggregation'!$D:$D,$A$1)*IF($A18="CH4",About!$D$58,IF($A18="N2O",About!$D$59,1))</f>
        <v>0</v>
      </c>
      <c r="AG18" s="437">
        <f>SUMIFS('EPA Export Aggregation'!AJ:AJ,'EPA Export Aggregation'!$A:$A,$B18,'EPA Export Aggregation'!$D:$D,$A$1)*IF($A18="CH4",About!$D$58,IF($A18="N2O",About!$D$59,1))</f>
        <v>0</v>
      </c>
      <c r="AH18" s="437">
        <f>SUMIFS('EPA Export Aggregation'!AK:AK,'EPA Export Aggregation'!$A:$A,$B18,'EPA Export Aggregation'!$D:$D,$A$1)*IF($A18="CH4",About!$D$58,IF($A18="N2O",About!$D$59,1))</f>
        <v>0</v>
      </c>
    </row>
    <row r="19" spans="1:34" x14ac:dyDescent="0.25">
      <c r="A19" s="435" t="s">
        <v>2216</v>
      </c>
      <c r="B19" s="436" t="s">
        <v>4266</v>
      </c>
      <c r="C19" s="437">
        <f>SUMIFS('EPA Export Aggregation'!F:F,'EPA Export Aggregation'!$A:$A,$B19,'EPA Export Aggregation'!$D:$D,$A$1)*IF($A19="CH4",About!$D$58,IF($A19="N2O",About!$D$59,1))</f>
        <v>0</v>
      </c>
      <c r="D19" s="437">
        <f>SUMIFS('EPA Export Aggregation'!G:G,'EPA Export Aggregation'!$A:$A,$B19,'EPA Export Aggregation'!$D:$D,$A$1)*IF($A19="CH4",About!$D$58,IF($A19="N2O",About!$D$59,1))</f>
        <v>0</v>
      </c>
      <c r="E19" s="437">
        <f>SUMIFS('EPA Export Aggregation'!H:H,'EPA Export Aggregation'!$A:$A,$B19,'EPA Export Aggregation'!$D:$D,$A$1)*IF($A19="CH4",About!$D$58,IF($A19="N2O",About!$D$59,1))</f>
        <v>0</v>
      </c>
      <c r="F19" s="437">
        <f>SUMIFS('EPA Export Aggregation'!I:I,'EPA Export Aggregation'!$A:$A,$B19,'EPA Export Aggregation'!$D:$D,$A$1)*IF($A19="CH4",About!$D$58,IF($A19="N2O",About!$D$59,1))</f>
        <v>0</v>
      </c>
      <c r="G19" s="437">
        <f>SUMIFS('EPA Export Aggregation'!J:J,'EPA Export Aggregation'!$A:$A,$B19,'EPA Export Aggregation'!$D:$D,$A$1)*IF($A19="CH4",About!$D$58,IF($A19="N2O",About!$D$59,1))</f>
        <v>0</v>
      </c>
      <c r="H19" s="437">
        <f>SUMIFS('EPA Export Aggregation'!K:K,'EPA Export Aggregation'!$A:$A,$B19,'EPA Export Aggregation'!$D:$D,$A$1)*IF($A19="CH4",About!$D$58,IF($A19="N2O",About!$D$59,1))</f>
        <v>0</v>
      </c>
      <c r="I19" s="437">
        <f>SUMIFS('EPA Export Aggregation'!L:L,'EPA Export Aggregation'!$A:$A,$B19,'EPA Export Aggregation'!$D:$D,$A$1)*IF($A19="CH4",About!$D$58,IF($A19="N2O",About!$D$59,1))</f>
        <v>0</v>
      </c>
      <c r="J19" s="437">
        <f>SUMIFS('EPA Export Aggregation'!M:M,'EPA Export Aggregation'!$A:$A,$B19,'EPA Export Aggregation'!$D:$D,$A$1)*IF($A19="CH4",About!$D$58,IF($A19="N2O",About!$D$59,1))</f>
        <v>0</v>
      </c>
      <c r="K19" s="437">
        <f>SUMIFS('EPA Export Aggregation'!N:N,'EPA Export Aggregation'!$A:$A,$B19,'EPA Export Aggregation'!$D:$D,$A$1)*IF($A19="CH4",About!$D$58,IF($A19="N2O",About!$D$59,1))</f>
        <v>0</v>
      </c>
      <c r="L19" s="437">
        <f>SUMIFS('EPA Export Aggregation'!O:O,'EPA Export Aggregation'!$A:$A,$B19,'EPA Export Aggregation'!$D:$D,$A$1)*IF($A19="CH4",About!$D$58,IF($A19="N2O",About!$D$59,1))</f>
        <v>0</v>
      </c>
      <c r="M19" s="437">
        <f>SUMIFS('EPA Export Aggregation'!P:P,'EPA Export Aggregation'!$A:$A,$B19,'EPA Export Aggregation'!$D:$D,$A$1)*IF($A19="CH4",About!$D$58,IF($A19="N2O",About!$D$59,1))</f>
        <v>0</v>
      </c>
      <c r="N19" s="437">
        <f>SUMIFS('EPA Export Aggregation'!Q:Q,'EPA Export Aggregation'!$A:$A,$B19,'EPA Export Aggregation'!$D:$D,$A$1)*IF($A19="CH4",About!$D$58,IF($A19="N2O",About!$D$59,1))</f>
        <v>0</v>
      </c>
      <c r="O19" s="437">
        <f>SUMIFS('EPA Export Aggregation'!R:R,'EPA Export Aggregation'!$A:$A,$B19,'EPA Export Aggregation'!$D:$D,$A$1)*IF($A19="CH4",About!$D$58,IF($A19="N2O",About!$D$59,1))</f>
        <v>0</v>
      </c>
      <c r="P19" s="437">
        <f>SUMIFS('EPA Export Aggregation'!S:S,'EPA Export Aggregation'!$A:$A,$B19,'EPA Export Aggregation'!$D:$D,$A$1)*IF($A19="CH4",About!$D$58,IF($A19="N2O",About!$D$59,1))</f>
        <v>0</v>
      </c>
      <c r="Q19" s="437">
        <f>SUMIFS('EPA Export Aggregation'!T:T,'EPA Export Aggregation'!$A:$A,$B19,'EPA Export Aggregation'!$D:$D,$A$1)*IF($A19="CH4",About!$D$58,IF($A19="N2O",About!$D$59,1))</f>
        <v>0</v>
      </c>
      <c r="R19" s="437">
        <f>SUMIFS('EPA Export Aggregation'!U:U,'EPA Export Aggregation'!$A:$A,$B19,'EPA Export Aggregation'!$D:$D,$A$1)*IF($A19="CH4",About!$D$58,IF($A19="N2O",About!$D$59,1))</f>
        <v>0</v>
      </c>
      <c r="S19" s="437">
        <f>SUMIFS('EPA Export Aggregation'!V:V,'EPA Export Aggregation'!$A:$A,$B19,'EPA Export Aggregation'!$D:$D,$A$1)*IF($A19="CH4",About!$D$58,IF($A19="N2O",About!$D$59,1))</f>
        <v>0</v>
      </c>
      <c r="T19" s="437">
        <f>SUMIFS('EPA Export Aggregation'!W:W,'EPA Export Aggregation'!$A:$A,$B19,'EPA Export Aggregation'!$D:$D,$A$1)*IF($A19="CH4",About!$D$58,IF($A19="N2O",About!$D$59,1))</f>
        <v>0</v>
      </c>
      <c r="U19" s="437">
        <f>SUMIFS('EPA Export Aggregation'!X:X,'EPA Export Aggregation'!$A:$A,$B19,'EPA Export Aggregation'!$D:$D,$A$1)*IF($A19="CH4",About!$D$58,IF($A19="N2O",About!$D$59,1))</f>
        <v>0</v>
      </c>
      <c r="V19" s="437">
        <f>SUMIFS('EPA Export Aggregation'!Y:Y,'EPA Export Aggregation'!$A:$A,$B19,'EPA Export Aggregation'!$D:$D,$A$1)*IF($A19="CH4",About!$D$58,IF($A19="N2O",About!$D$59,1))</f>
        <v>0</v>
      </c>
      <c r="W19" s="437">
        <f>SUMIFS('EPA Export Aggregation'!Z:Z,'EPA Export Aggregation'!$A:$A,$B19,'EPA Export Aggregation'!$D:$D,$A$1)*IF($A19="CH4",About!$D$58,IF($A19="N2O",About!$D$59,1))</f>
        <v>0</v>
      </c>
      <c r="X19" s="437">
        <f>SUMIFS('EPA Export Aggregation'!AA:AA,'EPA Export Aggregation'!$A:$A,$B19,'EPA Export Aggregation'!$D:$D,$A$1)*IF($A19="CH4",About!$D$58,IF($A19="N2O",About!$D$59,1))</f>
        <v>0</v>
      </c>
      <c r="Y19" s="437">
        <f>SUMIFS('EPA Export Aggregation'!AB:AB,'EPA Export Aggregation'!$A:$A,$B19,'EPA Export Aggregation'!$D:$D,$A$1)*IF($A19="CH4",About!$D$58,IF($A19="N2O",About!$D$59,1))</f>
        <v>0</v>
      </c>
      <c r="Z19" s="437">
        <f>SUMIFS('EPA Export Aggregation'!AC:AC,'EPA Export Aggregation'!$A:$A,$B19,'EPA Export Aggregation'!$D:$D,$A$1)*IF($A19="CH4",About!$D$58,IF($A19="N2O",About!$D$59,1))</f>
        <v>0</v>
      </c>
      <c r="AA19" s="437">
        <f>SUMIFS('EPA Export Aggregation'!AD:AD,'EPA Export Aggregation'!$A:$A,$B19,'EPA Export Aggregation'!$D:$D,$A$1)*IF($A19="CH4",About!$D$58,IF($A19="N2O",About!$D$59,1))</f>
        <v>0</v>
      </c>
      <c r="AB19" s="437">
        <f>SUMIFS('EPA Export Aggregation'!AE:AE,'EPA Export Aggregation'!$A:$A,$B19,'EPA Export Aggregation'!$D:$D,$A$1)*IF($A19="CH4",About!$D$58,IF($A19="N2O",About!$D$59,1))</f>
        <v>0</v>
      </c>
      <c r="AC19" s="437">
        <f>SUMIFS('EPA Export Aggregation'!AF:AF,'EPA Export Aggregation'!$A:$A,$B19,'EPA Export Aggregation'!$D:$D,$A$1)*IF($A19="CH4",About!$D$58,IF($A19="N2O",About!$D$59,1))</f>
        <v>0</v>
      </c>
      <c r="AD19" s="437">
        <f>SUMIFS('EPA Export Aggregation'!AG:AG,'EPA Export Aggregation'!$A:$A,$B19,'EPA Export Aggregation'!$D:$D,$A$1)*IF($A19="CH4",About!$D$58,IF($A19="N2O",About!$D$59,1))</f>
        <v>0</v>
      </c>
      <c r="AE19" s="437">
        <f>SUMIFS('EPA Export Aggregation'!AH:AH,'EPA Export Aggregation'!$A:$A,$B19,'EPA Export Aggregation'!$D:$D,$A$1)*IF($A19="CH4",About!$D$58,IF($A19="N2O",About!$D$59,1))</f>
        <v>0</v>
      </c>
      <c r="AF19" s="437">
        <f>SUMIFS('EPA Export Aggregation'!AI:AI,'EPA Export Aggregation'!$A:$A,$B19,'EPA Export Aggregation'!$D:$D,$A$1)*IF($A19="CH4",About!$D$58,IF($A19="N2O",About!$D$59,1))</f>
        <v>0</v>
      </c>
      <c r="AG19" s="437">
        <f>SUMIFS('EPA Export Aggregation'!AJ:AJ,'EPA Export Aggregation'!$A:$A,$B19,'EPA Export Aggregation'!$D:$D,$A$1)*IF($A19="CH4",About!$D$58,IF($A19="N2O",About!$D$59,1))</f>
        <v>0</v>
      </c>
      <c r="AH19" s="437">
        <f>SUMIFS('EPA Export Aggregation'!AK:AK,'EPA Export Aggregation'!$A:$A,$B19,'EPA Export Aggregation'!$D:$D,$A$1)*IF($A19="CH4",About!$D$58,IF($A19="N2O",About!$D$59,1))</f>
        <v>0</v>
      </c>
    </row>
    <row r="20" spans="1:34" x14ac:dyDescent="0.25">
      <c r="A20" s="435" t="s">
        <v>2216</v>
      </c>
      <c r="B20" s="436" t="s">
        <v>4233</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35" t="s">
        <v>2216</v>
      </c>
      <c r="B21" s="436" t="s">
        <v>4260</v>
      </c>
      <c r="C21" s="437">
        <f>SUMIFS('EPA Export Aggregation'!F:F,'EPA Export Aggregation'!$A:$A,$B21,'EPA Export Aggregation'!$D:$D,$A$1)*IF($A21="CH4",About!$D$58,IF($A21="N2O",About!$D$59,1))</f>
        <v>0</v>
      </c>
      <c r="D21" s="437">
        <f>SUMIFS('EPA Export Aggregation'!G:G,'EPA Export Aggregation'!$A:$A,$B21,'EPA Export Aggregation'!$D:$D,$A$1)*IF($A21="CH4",About!$D$58,IF($A21="N2O",About!$D$59,1))</f>
        <v>0</v>
      </c>
      <c r="E21" s="437">
        <f>SUMIFS('EPA Export Aggregation'!H:H,'EPA Export Aggregation'!$A:$A,$B21,'EPA Export Aggregation'!$D:$D,$A$1)*IF($A21="CH4",About!$D$58,IF($A21="N2O",About!$D$59,1))</f>
        <v>0</v>
      </c>
      <c r="F21" s="437">
        <f>SUMIFS('EPA Export Aggregation'!I:I,'EPA Export Aggregation'!$A:$A,$B21,'EPA Export Aggregation'!$D:$D,$A$1)*IF($A21="CH4",About!$D$58,IF($A21="N2O",About!$D$59,1))</f>
        <v>0</v>
      </c>
      <c r="G21" s="437">
        <f>SUMIFS('EPA Export Aggregation'!J:J,'EPA Export Aggregation'!$A:$A,$B21,'EPA Export Aggregation'!$D:$D,$A$1)*IF($A21="CH4",About!$D$58,IF($A21="N2O",About!$D$59,1))</f>
        <v>0</v>
      </c>
      <c r="H21" s="437">
        <f>SUMIFS('EPA Export Aggregation'!K:K,'EPA Export Aggregation'!$A:$A,$B21,'EPA Export Aggregation'!$D:$D,$A$1)*IF($A21="CH4",About!$D$58,IF($A21="N2O",About!$D$59,1))</f>
        <v>0</v>
      </c>
      <c r="I21" s="437">
        <f>SUMIFS('EPA Export Aggregation'!L:L,'EPA Export Aggregation'!$A:$A,$B21,'EPA Export Aggregation'!$D:$D,$A$1)*IF($A21="CH4",About!$D$58,IF($A21="N2O",About!$D$59,1))</f>
        <v>0</v>
      </c>
      <c r="J21" s="437">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35" t="s">
        <v>2216</v>
      </c>
      <c r="B22" s="436" t="s">
        <v>4244</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35" t="s">
        <v>2216</v>
      </c>
      <c r="B23" s="436" t="s">
        <v>4256</v>
      </c>
      <c r="C23">
        <f>SUMIFS('EPA Export Aggregation'!F:F,'EPA Export Aggregation'!$A:$A,$B23,'EPA Export Aggregation'!$D:$D,$A$1)*IF($A23="CH4",About!$D$58,IF($A23="N2O",About!$D$59,1))</f>
        <v>1.6606336132799999E-2</v>
      </c>
      <c r="D23">
        <f>SUMIFS('EPA Export Aggregation'!G:G,'EPA Export Aggregation'!$A:$A,$B23,'EPA Export Aggregation'!$D:$D,$A$1)*IF($A23="CH4",About!$D$58,IF($A23="N2O",About!$D$59,1))</f>
        <v>1.51280095873E-2</v>
      </c>
      <c r="E23">
        <f>SUMIFS('EPA Export Aggregation'!H:H,'EPA Export Aggregation'!$A:$A,$B23,'EPA Export Aggregation'!$D:$D,$A$1)*IF($A23="CH4",About!$D$58,IF($A23="N2O",About!$D$59,1))</f>
        <v>1.65789789183E-2</v>
      </c>
      <c r="F23">
        <f>SUMIFS('EPA Export Aggregation'!I:I,'EPA Export Aggregation'!$A:$A,$B23,'EPA Export Aggregation'!$D:$D,$A$1)*IF($A23="CH4",About!$D$58,IF($A23="N2O",About!$D$59,1))</f>
        <v>1.9554505740700001E-2</v>
      </c>
      <c r="G23">
        <f>SUMIFS('EPA Export Aggregation'!J:J,'EPA Export Aggregation'!$A:$A,$B23,'EPA Export Aggregation'!$D:$D,$A$1)*IF($A23="CH4",About!$D$58,IF($A23="N2O",About!$D$59,1))</f>
        <v>1.8256886767200001E-2</v>
      </c>
      <c r="H23">
        <f>SUMIFS('EPA Export Aggregation'!K:K,'EPA Export Aggregation'!$A:$A,$B23,'EPA Export Aggregation'!$D:$D,$A$1)*IF($A23="CH4",About!$D$58,IF($A23="N2O",About!$D$59,1))</f>
        <v>1.82203617607E-2</v>
      </c>
      <c r="I23">
        <f>SUMIFS('EPA Export Aggregation'!L:L,'EPA Export Aggregation'!$A:$A,$B23,'EPA Export Aggregation'!$D:$D,$A$1)*IF($A23="CH4",About!$D$58,IF($A23="N2O",About!$D$59,1))</f>
        <v>1.6579182513700001E-2</v>
      </c>
      <c r="J23">
        <f>SUMIFS('EPA Export Aggregation'!M:M,'EPA Export Aggregation'!$A:$A,$B23,'EPA Export Aggregation'!$D:$D,$A$1)*IF($A23="CH4",About!$D$58,IF($A23="N2O",About!$D$59,1))</f>
        <v>1.68962511975E-2</v>
      </c>
      <c r="K23">
        <f>SUMIFS('EPA Export Aggregation'!N:N,'EPA Export Aggregation'!$A:$A,$B23,'EPA Export Aggregation'!$D:$D,$A$1)*IF($A23="CH4",About!$D$58,IF($A23="N2O",About!$D$59,1))</f>
        <v>2.08637204432E-2</v>
      </c>
      <c r="L23">
        <f>SUMIFS('EPA Export Aggregation'!O:O,'EPA Export Aggregation'!$A:$A,$B23,'EPA Export Aggregation'!$D:$D,$A$1)*IF($A23="CH4",About!$D$58,IF($A23="N2O",About!$D$59,1))</f>
        <v>2.0064723739299999E-2</v>
      </c>
      <c r="M23">
        <f>SUMIFS('EPA Export Aggregation'!P:P,'EPA Export Aggregation'!$A:$A,$B23,'EPA Export Aggregation'!$D:$D,$A$1)*IF($A23="CH4",About!$D$58,IF($A23="N2O",About!$D$59,1))</f>
        <v>1.8317524795300001E-2</v>
      </c>
      <c r="N23">
        <f>SUMIFS('EPA Export Aggregation'!Q:Q,'EPA Export Aggregation'!$A:$A,$B23,'EPA Export Aggregation'!$D:$D,$A$1)*IF($A23="CH4",About!$D$58,IF($A23="N2O",About!$D$59,1))</f>
        <v>1.76785254818E-2</v>
      </c>
      <c r="O23">
        <f>SUMIFS('EPA Export Aggregation'!R:R,'EPA Export Aggregation'!$A:$A,$B23,'EPA Export Aggregation'!$D:$D,$A$1)*IF($A23="CH4",About!$D$58,IF($A23="N2O",About!$D$59,1))</f>
        <v>1.6089592752799999E-2</v>
      </c>
      <c r="P23">
        <f>SUMIFS('EPA Export Aggregation'!S:S,'EPA Export Aggregation'!$A:$A,$B23,'EPA Export Aggregation'!$D:$D,$A$1)*IF($A23="CH4",About!$D$58,IF($A23="N2O",About!$D$59,1))</f>
        <v>1.54701067095E-2</v>
      </c>
      <c r="Q23">
        <f>SUMIFS('EPA Export Aggregation'!T:T,'EPA Export Aggregation'!$A:$A,$B23,'EPA Export Aggregation'!$D:$D,$A$1)*IF($A23="CH4",About!$D$58,IF($A23="N2O",About!$D$59,1))</f>
        <v>1.5953769897500001E-2</v>
      </c>
      <c r="R23">
        <f>SUMIFS('EPA Export Aggregation'!U:U,'EPA Export Aggregation'!$A:$A,$B23,'EPA Export Aggregation'!$D:$D,$A$1)*IF($A23="CH4",About!$D$58,IF($A23="N2O",About!$D$59,1))</f>
        <v>1.5825256526799999E-2</v>
      </c>
      <c r="S23">
        <f>SUMIFS('EPA Export Aggregation'!V:V,'EPA Export Aggregation'!$A:$A,$B23,'EPA Export Aggregation'!$D:$D,$A$1)*IF($A23="CH4",About!$D$58,IF($A23="N2O",About!$D$59,1))</f>
        <v>1.52172105647E-2</v>
      </c>
      <c r="T23">
        <f>SUMIFS('EPA Export Aggregation'!W:W,'EPA Export Aggregation'!$A:$A,$B23,'EPA Export Aggregation'!$D:$D,$A$1)*IF($A23="CH4",About!$D$58,IF($A23="N2O",About!$D$59,1))</f>
        <v>2.12462162699E-2</v>
      </c>
      <c r="U23">
        <f>SUMIFS('EPA Export Aggregation'!X:X,'EPA Export Aggregation'!$A:$A,$B23,'EPA Export Aggregation'!$D:$D,$A$1)*IF($A23="CH4",About!$D$58,IF($A23="N2O",About!$D$59,1))</f>
        <v>1.7352962189299999E-2</v>
      </c>
      <c r="V23">
        <f>SUMIFS('EPA Export Aggregation'!Y:Y,'EPA Export Aggregation'!$A:$A,$B23,'EPA Export Aggregation'!$D:$D,$A$1)*IF($A23="CH4",About!$D$58,IF($A23="N2O",About!$D$59,1))</f>
        <v>1.4507489823600001E-2</v>
      </c>
      <c r="W23">
        <f>SUMIFS('EPA Export Aggregation'!Z:Z,'EPA Export Aggregation'!$A:$A,$B23,'EPA Export Aggregation'!$D:$D,$A$1)*IF($A23="CH4",About!$D$58,IF($A23="N2O",About!$D$59,1))</f>
        <v>1.98721198535E-2</v>
      </c>
      <c r="X23">
        <f>SUMIFS('EPA Export Aggregation'!AA:AA,'EPA Export Aggregation'!$A:$A,$B23,'EPA Export Aggregation'!$D:$D,$A$1)*IF($A23="CH4",About!$D$58,IF($A23="N2O",About!$D$59,1))</f>
        <v>2.1306465326300001E-2</v>
      </c>
      <c r="Y23">
        <f>SUMIFS('EPA Export Aggregation'!AB:AB,'EPA Export Aggregation'!$A:$A,$B23,'EPA Export Aggregation'!$D:$D,$A$1)*IF($A23="CH4",About!$D$58,IF($A23="N2O",About!$D$59,1))</f>
        <v>2.0083890431599999E-2</v>
      </c>
      <c r="Z23">
        <f>SUMIFS('EPA Export Aggregation'!AC:AC,'EPA Export Aggregation'!$A:$A,$B23,'EPA Export Aggregation'!$D:$D,$A$1)*IF($A23="CH4",About!$D$58,IF($A23="N2O",About!$D$59,1))</f>
        <v>1.8896746857000001E-2</v>
      </c>
      <c r="AA23">
        <f>SUMIFS('EPA Export Aggregation'!AD:AD,'EPA Export Aggregation'!$A:$A,$B23,'EPA Export Aggregation'!$D:$D,$A$1)*IF($A23="CH4",About!$D$58,IF($A23="N2O",About!$D$59,1))</f>
        <v>7.4880444634999998E-3</v>
      </c>
      <c r="AB23">
        <f>SUMIFS('EPA Export Aggregation'!AE:AE,'EPA Export Aggregation'!$A:$A,$B23,'EPA Export Aggregation'!$D:$D,$A$1)*IF($A23="CH4",About!$D$58,IF($A23="N2O",About!$D$59,1))</f>
        <v>1.90636230252E-2</v>
      </c>
      <c r="AC23">
        <f>SUMIFS('EPA Export Aggregation'!AF:AF,'EPA Export Aggregation'!$A:$A,$B23,'EPA Export Aggregation'!$D:$D,$A$1)*IF($A23="CH4",About!$D$58,IF($A23="N2O",About!$D$59,1))</f>
        <v>2.1743625238000001E-2</v>
      </c>
      <c r="AD23">
        <f>SUMIFS('EPA Export Aggregation'!AG:AG,'EPA Export Aggregation'!$A:$A,$B23,'EPA Export Aggregation'!$D:$D,$A$1)*IF($A23="CH4",About!$D$58,IF($A23="N2O",About!$D$59,1))</f>
        <v>2.1194638739700001E-2</v>
      </c>
      <c r="AE23">
        <f>SUMIFS('EPA Export Aggregation'!AH:AH,'EPA Export Aggregation'!$A:$A,$B23,'EPA Export Aggregation'!$D:$D,$A$1)*IF($A23="CH4",About!$D$58,IF($A23="N2O",About!$D$59,1))</f>
        <v>2.5060665163700001E-2</v>
      </c>
      <c r="AF23">
        <f>SUMIFS('EPA Export Aggregation'!AI:AI,'EPA Export Aggregation'!$A:$A,$B23,'EPA Export Aggregation'!$D:$D,$A$1)*IF($A23="CH4",About!$D$58,IF($A23="N2O",About!$D$59,1))</f>
        <v>2.52306773166E-2</v>
      </c>
      <c r="AG23">
        <f>SUMIFS('EPA Export Aggregation'!AJ:AJ,'EPA Export Aggregation'!$A:$A,$B23,'EPA Export Aggregation'!$D:$D,$A$1)*IF($A23="CH4",About!$D$58,IF($A23="N2O",About!$D$59,1))</f>
        <v>2.3902816690800001E-2</v>
      </c>
      <c r="AH23">
        <f>SUMIFS('EPA Export Aggregation'!AK:AK,'EPA Export Aggregation'!$A:$A,$B23,'EPA Export Aggregation'!$D:$D,$A$1)*IF($A23="CH4",About!$D$58,IF($A23="N2O",About!$D$59,1))</f>
        <v>2.0653984875E-2</v>
      </c>
    </row>
    <row r="24" spans="1:34" x14ac:dyDescent="0.25">
      <c r="A24" s="435" t="s">
        <v>2216</v>
      </c>
      <c r="B24" s="436" t="s">
        <v>4272</v>
      </c>
      <c r="C24" s="437">
        <f>SUMIFS('EPA Export Aggregation'!F:F,'EPA Export Aggregation'!$A:$A,$B24,'EPA Export Aggregation'!$D:$D,$A$1)*IF($A24="CH4",About!$D$58,IF($A24="N2O",About!$D$59,1))</f>
        <v>0</v>
      </c>
      <c r="D24" s="437">
        <f>SUMIFS('EPA Export Aggregation'!G:G,'EPA Export Aggregation'!$A:$A,$B24,'EPA Export Aggregation'!$D:$D,$A$1)*IF($A24="CH4",About!$D$58,IF($A24="N2O",About!$D$59,1))</f>
        <v>0</v>
      </c>
      <c r="E24" s="437">
        <f>SUMIFS('EPA Export Aggregation'!H:H,'EPA Export Aggregation'!$A:$A,$B24,'EPA Export Aggregation'!$D:$D,$A$1)*IF($A24="CH4",About!$D$58,IF($A24="N2O",About!$D$59,1))</f>
        <v>0</v>
      </c>
      <c r="F24" s="437">
        <f>SUMIFS('EPA Export Aggregation'!I:I,'EPA Export Aggregation'!$A:$A,$B24,'EPA Export Aggregation'!$D:$D,$A$1)*IF($A24="CH4",About!$D$58,IF($A24="N2O",About!$D$59,1))</f>
        <v>0</v>
      </c>
      <c r="G24" s="437">
        <f>SUMIFS('EPA Export Aggregation'!J:J,'EPA Export Aggregation'!$A:$A,$B24,'EPA Export Aggregation'!$D:$D,$A$1)*IF($A24="CH4",About!$D$58,IF($A24="N2O",About!$D$59,1))</f>
        <v>0</v>
      </c>
      <c r="H24" s="437">
        <f>SUMIFS('EPA Export Aggregation'!K:K,'EPA Export Aggregation'!$A:$A,$B24,'EPA Export Aggregation'!$D:$D,$A$1)*IF($A24="CH4",About!$D$58,IF($A24="N2O",About!$D$59,1))</f>
        <v>0</v>
      </c>
      <c r="I24" s="437">
        <f>SUMIFS('EPA Export Aggregation'!L:L,'EPA Export Aggregation'!$A:$A,$B24,'EPA Export Aggregation'!$D:$D,$A$1)*IF($A24="CH4",About!$D$58,IF($A24="N2O",About!$D$59,1))</f>
        <v>0</v>
      </c>
      <c r="J24" s="437">
        <f>SUMIFS('EPA Export Aggregation'!M:M,'EPA Export Aggregation'!$A:$A,$B24,'EPA Export Aggregation'!$D:$D,$A$1)*IF($A24="CH4",About!$D$58,IF($A24="N2O",About!$D$59,1))</f>
        <v>0</v>
      </c>
      <c r="K24" s="437">
        <f>SUMIFS('EPA Export Aggregation'!N:N,'EPA Export Aggregation'!$A:$A,$B24,'EPA Export Aggregation'!$D:$D,$A$1)*IF($A24="CH4",About!$D$58,IF($A24="N2O",About!$D$59,1))</f>
        <v>0</v>
      </c>
      <c r="L24" s="437">
        <f>SUMIFS('EPA Export Aggregation'!O:O,'EPA Export Aggregation'!$A:$A,$B24,'EPA Export Aggregation'!$D:$D,$A$1)*IF($A24="CH4",About!$D$58,IF($A24="N2O",About!$D$59,1))</f>
        <v>0</v>
      </c>
      <c r="M24" s="437">
        <f>SUMIFS('EPA Export Aggregation'!P:P,'EPA Export Aggregation'!$A:$A,$B24,'EPA Export Aggregation'!$D:$D,$A$1)*IF($A24="CH4",About!$D$58,IF($A24="N2O",About!$D$59,1))</f>
        <v>0</v>
      </c>
      <c r="N24" s="437">
        <f>SUMIFS('EPA Export Aggregation'!Q:Q,'EPA Export Aggregation'!$A:$A,$B24,'EPA Export Aggregation'!$D:$D,$A$1)*IF($A24="CH4",About!$D$58,IF($A24="N2O",About!$D$59,1))</f>
        <v>0</v>
      </c>
      <c r="O24" s="437">
        <f>SUMIFS('EPA Export Aggregation'!R:R,'EPA Export Aggregation'!$A:$A,$B24,'EPA Export Aggregation'!$D:$D,$A$1)*IF($A24="CH4",About!$D$58,IF($A24="N2O",About!$D$59,1))</f>
        <v>0</v>
      </c>
      <c r="P24" s="437">
        <f>SUMIFS('EPA Export Aggregation'!S:S,'EPA Export Aggregation'!$A:$A,$B24,'EPA Export Aggregation'!$D:$D,$A$1)*IF($A24="CH4",About!$D$58,IF($A24="N2O",About!$D$59,1))</f>
        <v>0</v>
      </c>
      <c r="Q24" s="437">
        <f>SUMIFS('EPA Export Aggregation'!T:T,'EPA Export Aggregation'!$A:$A,$B24,'EPA Export Aggregation'!$D:$D,$A$1)*IF($A24="CH4",About!$D$58,IF($A24="N2O",About!$D$59,1))</f>
        <v>0</v>
      </c>
      <c r="R24" s="437">
        <f>SUMIFS('EPA Export Aggregation'!U:U,'EPA Export Aggregation'!$A:$A,$B24,'EPA Export Aggregation'!$D:$D,$A$1)*IF($A24="CH4",About!$D$58,IF($A24="N2O",About!$D$59,1))</f>
        <v>0</v>
      </c>
      <c r="S24" s="437">
        <f>SUMIFS('EPA Export Aggregation'!V:V,'EPA Export Aggregation'!$A:$A,$B24,'EPA Export Aggregation'!$D:$D,$A$1)*IF($A24="CH4",About!$D$58,IF($A24="N2O",About!$D$59,1))</f>
        <v>0</v>
      </c>
      <c r="T24" s="437">
        <f>SUMIFS('EPA Export Aggregation'!W:W,'EPA Export Aggregation'!$A:$A,$B24,'EPA Export Aggregation'!$D:$D,$A$1)*IF($A24="CH4",About!$D$58,IF($A24="N2O",About!$D$59,1))</f>
        <v>0</v>
      </c>
      <c r="U24" s="437">
        <f>SUMIFS('EPA Export Aggregation'!X:X,'EPA Export Aggregation'!$A:$A,$B24,'EPA Export Aggregation'!$D:$D,$A$1)*IF($A24="CH4",About!$D$58,IF($A24="N2O",About!$D$59,1))</f>
        <v>0</v>
      </c>
      <c r="V24" s="437">
        <f>SUMIFS('EPA Export Aggregation'!Y:Y,'EPA Export Aggregation'!$A:$A,$B24,'EPA Export Aggregation'!$D:$D,$A$1)*IF($A24="CH4",About!$D$58,IF($A24="N2O",About!$D$59,1))</f>
        <v>0</v>
      </c>
      <c r="W24" s="437">
        <f>SUMIFS('EPA Export Aggregation'!Z:Z,'EPA Export Aggregation'!$A:$A,$B24,'EPA Export Aggregation'!$D:$D,$A$1)*IF($A24="CH4",About!$D$58,IF($A24="N2O",About!$D$59,1))</f>
        <v>0</v>
      </c>
      <c r="X24" s="437">
        <f>SUMIFS('EPA Export Aggregation'!AA:AA,'EPA Export Aggregation'!$A:$A,$B24,'EPA Export Aggregation'!$D:$D,$A$1)*IF($A24="CH4",About!$D$58,IF($A24="N2O",About!$D$59,1))</f>
        <v>0</v>
      </c>
      <c r="Y24" s="437">
        <f>SUMIFS('EPA Export Aggregation'!AB:AB,'EPA Export Aggregation'!$A:$A,$B24,'EPA Export Aggregation'!$D:$D,$A$1)*IF($A24="CH4",About!$D$58,IF($A24="N2O",About!$D$59,1))</f>
        <v>0</v>
      </c>
      <c r="Z24" s="437">
        <f>SUMIFS('EPA Export Aggregation'!AC:AC,'EPA Export Aggregation'!$A:$A,$B24,'EPA Export Aggregation'!$D:$D,$A$1)*IF($A24="CH4",About!$D$58,IF($A24="N2O",About!$D$59,1))</f>
        <v>0</v>
      </c>
      <c r="AA24" s="437">
        <f>SUMIFS('EPA Export Aggregation'!AD:AD,'EPA Export Aggregation'!$A:$A,$B24,'EPA Export Aggregation'!$D:$D,$A$1)*IF($A24="CH4",About!$D$58,IF($A24="N2O",About!$D$59,1))</f>
        <v>0</v>
      </c>
      <c r="AB24" s="437">
        <f>SUMIFS('EPA Export Aggregation'!AE:AE,'EPA Export Aggregation'!$A:$A,$B24,'EPA Export Aggregation'!$D:$D,$A$1)*IF($A24="CH4",About!$D$58,IF($A24="N2O",About!$D$59,1))</f>
        <v>0</v>
      </c>
      <c r="AC24" s="437">
        <f>SUMIFS('EPA Export Aggregation'!AF:AF,'EPA Export Aggregation'!$A:$A,$B24,'EPA Export Aggregation'!$D:$D,$A$1)*IF($A24="CH4",About!$D$58,IF($A24="N2O",About!$D$59,1))</f>
        <v>0</v>
      </c>
      <c r="AD24" s="437">
        <f>SUMIFS('EPA Export Aggregation'!AG:AG,'EPA Export Aggregation'!$A:$A,$B24,'EPA Export Aggregation'!$D:$D,$A$1)*IF($A24="CH4",About!$D$58,IF($A24="N2O",About!$D$59,1))</f>
        <v>0</v>
      </c>
      <c r="AE24" s="437">
        <f>SUMIFS('EPA Export Aggregation'!AH:AH,'EPA Export Aggregation'!$A:$A,$B24,'EPA Export Aggregation'!$D:$D,$A$1)*IF($A24="CH4",About!$D$58,IF($A24="N2O",About!$D$59,1))</f>
        <v>0</v>
      </c>
      <c r="AF24" s="437">
        <f>SUMIFS('EPA Export Aggregation'!AI:AI,'EPA Export Aggregation'!$A:$A,$B24,'EPA Export Aggregation'!$D:$D,$A$1)*IF($A24="CH4",About!$D$58,IF($A24="N2O",About!$D$59,1))</f>
        <v>0</v>
      </c>
      <c r="AG24" s="437">
        <f>SUMIFS('EPA Export Aggregation'!AJ:AJ,'EPA Export Aggregation'!$A:$A,$B24,'EPA Export Aggregation'!$D:$D,$A$1)*IF($A24="CH4",About!$D$58,IF($A24="N2O",About!$D$59,1))</f>
        <v>0</v>
      </c>
      <c r="AH24" s="437">
        <f>SUMIFS('EPA Export Aggregation'!AK:AK,'EPA Export Aggregation'!$A:$A,$B24,'EPA Export Aggregation'!$D:$D,$A$1)*IF($A24="CH4",About!$D$58,IF($A24="N2O",About!$D$59,1))</f>
        <v>0</v>
      </c>
    </row>
    <row r="25" spans="1:34" x14ac:dyDescent="0.25">
      <c r="A25" s="435" t="s">
        <v>2216</v>
      </c>
      <c r="B25" s="436" t="s">
        <v>4242</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35" t="s">
        <v>2216</v>
      </c>
      <c r="B26" s="436" t="s">
        <v>4276</v>
      </c>
      <c r="C26">
        <f>SUMIFS('EPA Export Aggregation'!F:F,'EPA Export Aggregation'!$A:$A,$B26,'EPA Export Aggregation'!$D:$D,$A$1)*IF($A26="CH4",About!$D$58,IF($A26="N2O",About!$D$59,1))</f>
        <v>2.2307877264000002E-3</v>
      </c>
      <c r="D26">
        <f>SUMIFS('EPA Export Aggregation'!G:G,'EPA Export Aggregation'!$A:$A,$B26,'EPA Export Aggregation'!$D:$D,$A$1)*IF($A26="CH4",About!$D$58,IF($A26="N2O",About!$D$59,1))</f>
        <v>1.6520448496999999E-3</v>
      </c>
      <c r="E26">
        <f>SUMIFS('EPA Export Aggregation'!H:H,'EPA Export Aggregation'!$A:$A,$B26,'EPA Export Aggregation'!$D:$D,$A$1)*IF($A26="CH4",About!$D$58,IF($A26="N2O",About!$D$59,1))</f>
        <v>2.0067684316E-3</v>
      </c>
      <c r="F26">
        <f>SUMIFS('EPA Export Aggregation'!I:I,'EPA Export Aggregation'!$A:$A,$B26,'EPA Export Aggregation'!$D:$D,$A$1)*IF($A26="CH4",About!$D$58,IF($A26="N2O",About!$D$59,1))</f>
        <v>2.2132816061000002E-3</v>
      </c>
      <c r="G26">
        <f>SUMIFS('EPA Export Aggregation'!J:J,'EPA Export Aggregation'!$A:$A,$B26,'EPA Export Aggregation'!$D:$D,$A$1)*IF($A26="CH4",About!$D$58,IF($A26="N2O",About!$D$59,1))</f>
        <v>2.2992558846999999E-3</v>
      </c>
      <c r="H26">
        <f>SUMIFS('EPA Export Aggregation'!K:K,'EPA Export Aggregation'!$A:$A,$B26,'EPA Export Aggregation'!$D:$D,$A$1)*IF($A26="CH4",About!$D$58,IF($A26="N2O",About!$D$59,1))</f>
        <v>3.0916079910999999E-3</v>
      </c>
      <c r="I26">
        <f>SUMIFS('EPA Export Aggregation'!L:L,'EPA Export Aggregation'!$A:$A,$B26,'EPA Export Aggregation'!$D:$D,$A$1)*IF($A26="CH4",About!$D$58,IF($A26="N2O",About!$D$59,1))</f>
        <v>3.4363145696000002E-3</v>
      </c>
      <c r="J26">
        <f>SUMIFS('EPA Export Aggregation'!M:M,'EPA Export Aggregation'!$A:$A,$B26,'EPA Export Aggregation'!$D:$D,$A$1)*IF($A26="CH4",About!$D$58,IF($A26="N2O",About!$D$59,1))</f>
        <v>4.2604291853999996E-3</v>
      </c>
      <c r="K26">
        <f>SUMIFS('EPA Export Aggregation'!N:N,'EPA Export Aggregation'!$A:$A,$B26,'EPA Export Aggregation'!$D:$D,$A$1)*IF($A26="CH4",About!$D$58,IF($A26="N2O",About!$D$59,1))</f>
        <v>4.8390608615999997E-3</v>
      </c>
      <c r="L26">
        <f>SUMIFS('EPA Export Aggregation'!O:O,'EPA Export Aggregation'!$A:$A,$B26,'EPA Export Aggregation'!$D:$D,$A$1)*IF($A26="CH4",About!$D$58,IF($A26="N2O",About!$D$59,1))</f>
        <v>3.1411786777999998E-3</v>
      </c>
      <c r="M26">
        <f>SUMIFS('EPA Export Aggregation'!P:P,'EPA Export Aggregation'!$A:$A,$B26,'EPA Export Aggregation'!$D:$D,$A$1)*IF($A26="CH4",About!$D$58,IF($A26="N2O",About!$D$59,1))</f>
        <v>3.4333863050000002E-3</v>
      </c>
      <c r="N26">
        <f>SUMIFS('EPA Export Aggregation'!Q:Q,'EPA Export Aggregation'!$A:$A,$B26,'EPA Export Aggregation'!$D:$D,$A$1)*IF($A26="CH4",About!$D$58,IF($A26="N2O",About!$D$59,1))</f>
        <v>2.4964802939999998E-3</v>
      </c>
      <c r="O26">
        <f>SUMIFS('EPA Export Aggregation'!R:R,'EPA Export Aggregation'!$A:$A,$B26,'EPA Export Aggregation'!$D:$D,$A$1)*IF($A26="CH4",About!$D$58,IF($A26="N2O",About!$D$59,1))</f>
        <v>2.9199674311000002E-3</v>
      </c>
      <c r="P26">
        <f>SUMIFS('EPA Export Aggregation'!S:S,'EPA Export Aggregation'!$A:$A,$B26,'EPA Export Aggregation'!$D:$D,$A$1)*IF($A26="CH4",About!$D$58,IF($A26="N2O",About!$D$59,1))</f>
        <v>3.0669125369999998E-3</v>
      </c>
      <c r="Q26">
        <f>SUMIFS('EPA Export Aggregation'!T:T,'EPA Export Aggregation'!$A:$A,$B26,'EPA Export Aggregation'!$D:$D,$A$1)*IF($A26="CH4",About!$D$58,IF($A26="N2O",About!$D$59,1))</f>
        <v>3.6717650183E-3</v>
      </c>
      <c r="R26">
        <f>SUMIFS('EPA Export Aggregation'!U:U,'EPA Export Aggregation'!$A:$A,$B26,'EPA Export Aggregation'!$D:$D,$A$1)*IF($A26="CH4",About!$D$58,IF($A26="N2O",About!$D$59,1))</f>
        <v>3.4944569481999998E-3</v>
      </c>
      <c r="S26">
        <f>SUMIFS('EPA Export Aggregation'!V:V,'EPA Export Aggregation'!$A:$A,$B26,'EPA Export Aggregation'!$D:$D,$A$1)*IF($A26="CH4",About!$D$58,IF($A26="N2O",About!$D$59,1))</f>
        <v>3.1472428279E-3</v>
      </c>
      <c r="T26">
        <f>SUMIFS('EPA Export Aggregation'!W:W,'EPA Export Aggregation'!$A:$A,$B26,'EPA Export Aggregation'!$D:$D,$A$1)*IF($A26="CH4",About!$D$58,IF($A26="N2O",About!$D$59,1))</f>
        <v>2.8083348992000001E-3</v>
      </c>
      <c r="U26">
        <f>SUMIFS('EPA Export Aggregation'!X:X,'EPA Export Aggregation'!$A:$A,$B26,'EPA Export Aggregation'!$D:$D,$A$1)*IF($A26="CH4",About!$D$58,IF($A26="N2O",About!$D$59,1))</f>
        <v>2.2520951448000001E-3</v>
      </c>
      <c r="V26">
        <f>SUMIFS('EPA Export Aggregation'!Y:Y,'EPA Export Aggregation'!$A:$A,$B26,'EPA Export Aggregation'!$D:$D,$A$1)*IF($A26="CH4",About!$D$58,IF($A26="N2O",About!$D$59,1))</f>
        <v>1.4289706685E-3</v>
      </c>
      <c r="W26">
        <f>SUMIFS('EPA Export Aggregation'!Z:Z,'EPA Export Aggregation'!$A:$A,$B26,'EPA Export Aggregation'!$D:$D,$A$1)*IF($A26="CH4",About!$D$58,IF($A26="N2O",About!$D$59,1))</f>
        <v>2.3855764898999998E-3</v>
      </c>
      <c r="X26">
        <f>SUMIFS('EPA Export Aggregation'!AA:AA,'EPA Export Aggregation'!$A:$A,$B26,'EPA Export Aggregation'!$D:$D,$A$1)*IF($A26="CH4",About!$D$58,IF($A26="N2O",About!$D$59,1))</f>
        <v>2.0949493771000001E-3</v>
      </c>
      <c r="Y26">
        <f>SUMIFS('EPA Export Aggregation'!AB:AB,'EPA Export Aggregation'!$A:$A,$B26,'EPA Export Aggregation'!$D:$D,$A$1)*IF($A26="CH4",About!$D$58,IF($A26="N2O",About!$D$59,1))</f>
        <v>1.7482077307E-3</v>
      </c>
      <c r="Z26">
        <f>SUMIFS('EPA Export Aggregation'!AC:AC,'EPA Export Aggregation'!$A:$A,$B26,'EPA Export Aggregation'!$D:$D,$A$1)*IF($A26="CH4",About!$D$58,IF($A26="N2O",About!$D$59,1))</f>
        <v>2.0400453442999998E-3</v>
      </c>
      <c r="AA26">
        <f>SUMIFS('EPA Export Aggregation'!AD:AD,'EPA Export Aggregation'!$A:$A,$B26,'EPA Export Aggregation'!$D:$D,$A$1)*IF($A26="CH4",About!$D$58,IF($A26="N2O",About!$D$59,1))</f>
        <v>2.1288514621999998E-3</v>
      </c>
      <c r="AB26">
        <f>SUMIFS('EPA Export Aggregation'!AE:AE,'EPA Export Aggregation'!$A:$A,$B26,'EPA Export Aggregation'!$D:$D,$A$1)*IF($A26="CH4",About!$D$58,IF($A26="N2O",About!$D$59,1))</f>
        <v>2.3059667520999999E-3</v>
      </c>
      <c r="AC26">
        <f>SUMIFS('EPA Export Aggregation'!AF:AF,'EPA Export Aggregation'!$A:$A,$B26,'EPA Export Aggregation'!$D:$D,$A$1)*IF($A26="CH4",About!$D$58,IF($A26="N2O",About!$D$59,1))</f>
        <v>2.1210924567000001E-3</v>
      </c>
      <c r="AD26">
        <f>SUMIFS('EPA Export Aggregation'!AG:AG,'EPA Export Aggregation'!$A:$A,$B26,'EPA Export Aggregation'!$D:$D,$A$1)*IF($A26="CH4",About!$D$58,IF($A26="N2O",About!$D$59,1))</f>
        <v>2.4296944347E-3</v>
      </c>
      <c r="AE26">
        <f>SUMIFS('EPA Export Aggregation'!AH:AH,'EPA Export Aggregation'!$A:$A,$B26,'EPA Export Aggregation'!$D:$D,$A$1)*IF($A26="CH4",About!$D$58,IF($A26="N2O",About!$D$59,1))</f>
        <v>2.4934800443999999E-3</v>
      </c>
      <c r="AF26">
        <f>SUMIFS('EPA Export Aggregation'!AI:AI,'EPA Export Aggregation'!$A:$A,$B26,'EPA Export Aggregation'!$D:$D,$A$1)*IF($A26="CH4",About!$D$58,IF($A26="N2O",About!$D$59,1))</f>
        <v>2.2448019379000001E-3</v>
      </c>
      <c r="AG26">
        <f>SUMIFS('EPA Export Aggregation'!AJ:AJ,'EPA Export Aggregation'!$A:$A,$B26,'EPA Export Aggregation'!$D:$D,$A$1)*IF($A26="CH4",About!$D$58,IF($A26="N2O",About!$D$59,1))</f>
        <v>1.7316361757000001E-3</v>
      </c>
      <c r="AH26">
        <f>SUMIFS('EPA Export Aggregation'!AK:AK,'EPA Export Aggregation'!$A:$A,$B26,'EPA Export Aggregation'!$D:$D,$A$1)*IF($A26="CH4",About!$D$58,IF($A26="N2O",About!$D$59,1))</f>
        <v>2.2217009488999999E-3</v>
      </c>
    </row>
    <row r="27" spans="1:34" x14ac:dyDescent="0.25">
      <c r="A27" s="435" t="s">
        <v>2216</v>
      </c>
      <c r="B27" s="436" t="s">
        <v>4274</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35" t="s">
        <v>2216</v>
      </c>
      <c r="B28" s="436" t="s">
        <v>4270</v>
      </c>
      <c r="C28" s="437">
        <f>SUMIFS('EPA Export Aggregation'!F:F,'EPA Export Aggregation'!$A:$A,$B28,'EPA Export Aggregation'!$D:$D,$A$1)*IF($A28="CH4",About!$D$58,IF($A28="N2O",About!$D$59,1))</f>
        <v>0</v>
      </c>
      <c r="D28" s="437">
        <f>SUMIFS('EPA Export Aggregation'!G:G,'EPA Export Aggregation'!$A:$A,$B28,'EPA Export Aggregation'!$D:$D,$A$1)*IF($A28="CH4",About!$D$58,IF($A28="N2O",About!$D$59,1))</f>
        <v>0</v>
      </c>
      <c r="E28" s="437">
        <f>SUMIFS('EPA Export Aggregation'!H:H,'EPA Export Aggregation'!$A:$A,$B28,'EPA Export Aggregation'!$D:$D,$A$1)*IF($A28="CH4",About!$D$58,IF($A28="N2O",About!$D$59,1))</f>
        <v>0</v>
      </c>
      <c r="F28" s="437">
        <f>SUMIFS('EPA Export Aggregation'!I:I,'EPA Export Aggregation'!$A:$A,$B28,'EPA Export Aggregation'!$D:$D,$A$1)*IF($A28="CH4",About!$D$58,IF($A28="N2O",About!$D$59,1))</f>
        <v>0</v>
      </c>
      <c r="G28" s="437">
        <f>SUMIFS('EPA Export Aggregation'!J:J,'EPA Export Aggregation'!$A:$A,$B28,'EPA Export Aggregation'!$D:$D,$A$1)*IF($A28="CH4",About!$D$58,IF($A28="N2O",About!$D$59,1))</f>
        <v>0</v>
      </c>
      <c r="H28" s="437">
        <f>SUMIFS('EPA Export Aggregation'!K:K,'EPA Export Aggregation'!$A:$A,$B28,'EPA Export Aggregation'!$D:$D,$A$1)*IF($A28="CH4",About!$D$58,IF($A28="N2O",About!$D$59,1))</f>
        <v>0</v>
      </c>
      <c r="I28" s="437">
        <f>SUMIFS('EPA Export Aggregation'!L:L,'EPA Export Aggregation'!$A:$A,$B28,'EPA Export Aggregation'!$D:$D,$A$1)*IF($A28="CH4",About!$D$58,IF($A28="N2O",About!$D$59,1))</f>
        <v>0</v>
      </c>
      <c r="J28" s="437">
        <f>SUMIFS('EPA Export Aggregation'!M:M,'EPA Export Aggregation'!$A:$A,$B28,'EPA Export Aggregation'!$D:$D,$A$1)*IF($A28="CH4",About!$D$58,IF($A28="N2O",About!$D$59,1))</f>
        <v>0</v>
      </c>
      <c r="K28" s="437">
        <f>SUMIFS('EPA Export Aggregation'!N:N,'EPA Export Aggregation'!$A:$A,$B28,'EPA Export Aggregation'!$D:$D,$A$1)*IF($A28="CH4",About!$D$58,IF($A28="N2O",About!$D$59,1))</f>
        <v>0</v>
      </c>
      <c r="L28" s="437">
        <f>SUMIFS('EPA Export Aggregation'!O:O,'EPA Export Aggregation'!$A:$A,$B28,'EPA Export Aggregation'!$D:$D,$A$1)*IF($A28="CH4",About!$D$58,IF($A28="N2O",About!$D$59,1))</f>
        <v>0</v>
      </c>
      <c r="M28" s="437">
        <f>SUMIFS('EPA Export Aggregation'!P:P,'EPA Export Aggregation'!$A:$A,$B28,'EPA Export Aggregation'!$D:$D,$A$1)*IF($A28="CH4",About!$D$58,IF($A28="N2O",About!$D$59,1))</f>
        <v>0</v>
      </c>
      <c r="N28" s="437">
        <f>SUMIFS('EPA Export Aggregation'!Q:Q,'EPA Export Aggregation'!$A:$A,$B28,'EPA Export Aggregation'!$D:$D,$A$1)*IF($A28="CH4",About!$D$58,IF($A28="N2O",About!$D$59,1))</f>
        <v>0</v>
      </c>
      <c r="O28" s="437">
        <f>SUMIFS('EPA Export Aggregation'!R:R,'EPA Export Aggregation'!$A:$A,$B28,'EPA Export Aggregation'!$D:$D,$A$1)*IF($A28="CH4",About!$D$58,IF($A28="N2O",About!$D$59,1))</f>
        <v>0</v>
      </c>
      <c r="P28" s="437">
        <f>SUMIFS('EPA Export Aggregation'!S:S,'EPA Export Aggregation'!$A:$A,$B28,'EPA Export Aggregation'!$D:$D,$A$1)*IF($A28="CH4",About!$D$58,IF($A28="N2O",About!$D$59,1))</f>
        <v>0</v>
      </c>
      <c r="Q28" s="437">
        <f>SUMIFS('EPA Export Aggregation'!T:T,'EPA Export Aggregation'!$A:$A,$B28,'EPA Export Aggregation'!$D:$D,$A$1)*IF($A28="CH4",About!$D$58,IF($A28="N2O",About!$D$59,1))</f>
        <v>0</v>
      </c>
      <c r="R28" s="437">
        <f>SUMIFS('EPA Export Aggregation'!U:U,'EPA Export Aggregation'!$A:$A,$B28,'EPA Export Aggregation'!$D:$D,$A$1)*IF($A28="CH4",About!$D$58,IF($A28="N2O",About!$D$59,1))</f>
        <v>0</v>
      </c>
      <c r="S28" s="437">
        <f>SUMIFS('EPA Export Aggregation'!V:V,'EPA Export Aggregation'!$A:$A,$B28,'EPA Export Aggregation'!$D:$D,$A$1)*IF($A28="CH4",About!$D$58,IF($A28="N2O",About!$D$59,1))</f>
        <v>0</v>
      </c>
      <c r="T28" s="437">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35" t="s">
        <v>2216</v>
      </c>
      <c r="B29" s="436" t="s">
        <v>4237</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35" t="s">
        <v>2216</v>
      </c>
      <c r="B30" s="436" t="s">
        <v>4281</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35" t="s">
        <v>2216</v>
      </c>
      <c r="B31" s="436" t="s">
        <v>4418</v>
      </c>
      <c r="C31" s="437">
        <f>SUMIFS('EPA Export Aggregation'!F:F,'EPA Export Aggregation'!$A:$A,$B31,'EPA Export Aggregation'!$D:$D,$A$1)*IF($A31="CH4",About!$D$58,IF($A31="N2O",About!$D$59,1))</f>
        <v>0</v>
      </c>
      <c r="D31" s="437">
        <f>SUMIFS('EPA Export Aggregation'!G:G,'EPA Export Aggregation'!$A:$A,$B31,'EPA Export Aggregation'!$D:$D,$A$1)*IF($A31="CH4",About!$D$58,IF($A31="N2O",About!$D$59,1))</f>
        <v>0</v>
      </c>
      <c r="E31" s="437">
        <f>SUMIFS('EPA Export Aggregation'!H:H,'EPA Export Aggregation'!$A:$A,$B31,'EPA Export Aggregation'!$D:$D,$A$1)*IF($A31="CH4",About!$D$58,IF($A31="N2O",About!$D$59,1))</f>
        <v>0</v>
      </c>
      <c r="F31" s="437">
        <f>SUMIFS('EPA Export Aggregation'!I:I,'EPA Export Aggregation'!$A:$A,$B31,'EPA Export Aggregation'!$D:$D,$A$1)*IF($A31="CH4",About!$D$58,IF($A31="N2O",About!$D$59,1))</f>
        <v>0</v>
      </c>
      <c r="G31" s="437">
        <f>SUMIFS('EPA Export Aggregation'!J:J,'EPA Export Aggregation'!$A:$A,$B31,'EPA Export Aggregation'!$D:$D,$A$1)*IF($A31="CH4",About!$D$58,IF($A31="N2O",About!$D$59,1))</f>
        <v>0</v>
      </c>
      <c r="H31" s="437">
        <f>SUMIFS('EPA Export Aggregation'!K:K,'EPA Export Aggregation'!$A:$A,$B31,'EPA Export Aggregation'!$D:$D,$A$1)*IF($A31="CH4",About!$D$58,IF($A31="N2O",About!$D$59,1))</f>
        <v>0</v>
      </c>
      <c r="I31" s="437">
        <f>SUMIFS('EPA Export Aggregation'!L:L,'EPA Export Aggregation'!$A:$A,$B31,'EPA Export Aggregation'!$D:$D,$A$1)*IF($A31="CH4",About!$D$58,IF($A31="N2O",About!$D$59,1))</f>
        <v>0</v>
      </c>
      <c r="J31" s="437">
        <f>SUMIFS('EPA Export Aggregation'!M:M,'EPA Export Aggregation'!$A:$A,$B31,'EPA Export Aggregation'!$D:$D,$A$1)*IF($A31="CH4",About!$D$58,IF($A31="N2O",About!$D$59,1))</f>
        <v>0</v>
      </c>
      <c r="K31" s="437">
        <f>SUMIFS('EPA Export Aggregation'!N:N,'EPA Export Aggregation'!$A:$A,$B31,'EPA Export Aggregation'!$D:$D,$A$1)*IF($A31="CH4",About!$D$58,IF($A31="N2O",About!$D$59,1))</f>
        <v>0</v>
      </c>
      <c r="L31" s="437">
        <f>SUMIFS('EPA Export Aggregation'!O:O,'EPA Export Aggregation'!$A:$A,$B31,'EPA Export Aggregation'!$D:$D,$A$1)*IF($A31="CH4",About!$D$58,IF($A31="N2O",About!$D$59,1))</f>
        <v>0</v>
      </c>
      <c r="M31" s="437">
        <f>SUMIFS('EPA Export Aggregation'!P:P,'EPA Export Aggregation'!$A:$A,$B31,'EPA Export Aggregation'!$D:$D,$A$1)*IF($A31="CH4",About!$D$58,IF($A31="N2O",About!$D$59,1))</f>
        <v>0</v>
      </c>
      <c r="N31" s="437">
        <f>SUMIFS('EPA Export Aggregation'!Q:Q,'EPA Export Aggregation'!$A:$A,$B31,'EPA Export Aggregation'!$D:$D,$A$1)*IF($A31="CH4",About!$D$58,IF($A31="N2O",About!$D$59,1))</f>
        <v>0</v>
      </c>
      <c r="O31" s="437">
        <f>SUMIFS('EPA Export Aggregation'!R:R,'EPA Export Aggregation'!$A:$A,$B31,'EPA Export Aggregation'!$D:$D,$A$1)*IF($A31="CH4",About!$D$58,IF($A31="N2O",About!$D$59,1))</f>
        <v>0</v>
      </c>
      <c r="P31" s="437">
        <f>SUMIFS('EPA Export Aggregation'!S:S,'EPA Export Aggregation'!$A:$A,$B31,'EPA Export Aggregation'!$D:$D,$A$1)*IF($A31="CH4",About!$D$58,IF($A31="N2O",About!$D$59,1))</f>
        <v>0</v>
      </c>
      <c r="Q31" s="437">
        <f>SUMIFS('EPA Export Aggregation'!T:T,'EPA Export Aggregation'!$A:$A,$B31,'EPA Export Aggregation'!$D:$D,$A$1)*IF($A31="CH4",About!$D$58,IF($A31="N2O",About!$D$59,1))</f>
        <v>0</v>
      </c>
      <c r="R31" s="437">
        <f>SUMIFS('EPA Export Aggregation'!U:U,'EPA Export Aggregation'!$A:$A,$B31,'EPA Export Aggregation'!$D:$D,$A$1)*IF($A31="CH4",About!$D$58,IF($A31="N2O",About!$D$59,1))</f>
        <v>0</v>
      </c>
      <c r="S31" s="437">
        <f>SUMIFS('EPA Export Aggregation'!V:V,'EPA Export Aggregation'!$A:$A,$B31,'EPA Export Aggregation'!$D:$D,$A$1)*IF($A31="CH4",About!$D$58,IF($A31="N2O",About!$D$59,1))</f>
        <v>0</v>
      </c>
      <c r="T31" s="437">
        <f>SUMIFS('EPA Export Aggregation'!W:W,'EPA Export Aggregation'!$A:$A,$B31,'EPA Export Aggregation'!$D:$D,$A$1)*IF($A31="CH4",About!$D$58,IF($A31="N2O",About!$D$59,1))</f>
        <v>0</v>
      </c>
      <c r="U31" s="437">
        <f>SUMIFS('EPA Export Aggregation'!X:X,'EPA Export Aggregation'!$A:$A,$B31,'EPA Export Aggregation'!$D:$D,$A$1)*IF($A31="CH4",About!$D$58,IF($A31="N2O",About!$D$59,1))</f>
        <v>0</v>
      </c>
      <c r="V31" s="437">
        <f>SUMIFS('EPA Export Aggregation'!Y:Y,'EPA Export Aggregation'!$A:$A,$B31,'EPA Export Aggregation'!$D:$D,$A$1)*IF($A31="CH4",About!$D$58,IF($A31="N2O",About!$D$59,1))</f>
        <v>0</v>
      </c>
      <c r="W31" s="437">
        <f>SUMIFS('EPA Export Aggregation'!Z:Z,'EPA Export Aggregation'!$A:$A,$B31,'EPA Export Aggregation'!$D:$D,$A$1)*IF($A31="CH4",About!$D$58,IF($A31="N2O",About!$D$59,1))</f>
        <v>0</v>
      </c>
      <c r="X31" s="437">
        <f>SUMIFS('EPA Export Aggregation'!AA:AA,'EPA Export Aggregation'!$A:$A,$B31,'EPA Export Aggregation'!$D:$D,$A$1)*IF($A31="CH4",About!$D$58,IF($A31="N2O",About!$D$59,1))</f>
        <v>0</v>
      </c>
      <c r="Y31" s="437">
        <f>SUMIFS('EPA Export Aggregation'!AB:AB,'EPA Export Aggregation'!$A:$A,$B31,'EPA Export Aggregation'!$D:$D,$A$1)*IF($A31="CH4",About!$D$58,IF($A31="N2O",About!$D$59,1))</f>
        <v>0</v>
      </c>
      <c r="Z31" s="437">
        <f>SUMIFS('EPA Export Aggregation'!AC:AC,'EPA Export Aggregation'!$A:$A,$B31,'EPA Export Aggregation'!$D:$D,$A$1)*IF($A31="CH4",About!$D$58,IF($A31="N2O",About!$D$59,1))</f>
        <v>0</v>
      </c>
      <c r="AA31" s="437">
        <f>SUMIFS('EPA Export Aggregation'!AD:AD,'EPA Export Aggregation'!$A:$A,$B31,'EPA Export Aggregation'!$D:$D,$A$1)*IF($A31="CH4",About!$D$58,IF($A31="N2O",About!$D$59,1))</f>
        <v>0</v>
      </c>
      <c r="AB31" s="437">
        <f>SUMIFS('EPA Export Aggregation'!AE:AE,'EPA Export Aggregation'!$A:$A,$B31,'EPA Export Aggregation'!$D:$D,$A$1)*IF($A31="CH4",About!$D$58,IF($A31="N2O",About!$D$59,1))</f>
        <v>0</v>
      </c>
      <c r="AC31" s="437">
        <f>SUMIFS('EPA Export Aggregation'!AF:AF,'EPA Export Aggregation'!$A:$A,$B31,'EPA Export Aggregation'!$D:$D,$A$1)*IF($A31="CH4",About!$D$58,IF($A31="N2O",About!$D$59,1))</f>
        <v>0</v>
      </c>
      <c r="AD31" s="437">
        <f>SUMIFS('EPA Export Aggregation'!AG:AG,'EPA Export Aggregation'!$A:$A,$B31,'EPA Export Aggregation'!$D:$D,$A$1)*IF($A31="CH4",About!$D$58,IF($A31="N2O",About!$D$59,1))</f>
        <v>0</v>
      </c>
      <c r="AE31" s="437">
        <f>SUMIFS('EPA Export Aggregation'!AH:AH,'EPA Export Aggregation'!$A:$A,$B31,'EPA Export Aggregation'!$D:$D,$A$1)*IF($A31="CH4",About!$D$58,IF($A31="N2O",About!$D$59,1))</f>
        <v>0</v>
      </c>
      <c r="AF31" s="437">
        <f>SUMIFS('EPA Export Aggregation'!AI:AI,'EPA Export Aggregation'!$A:$A,$B31,'EPA Export Aggregation'!$D:$D,$A$1)*IF($A31="CH4",About!$D$58,IF($A31="N2O",About!$D$59,1))</f>
        <v>0</v>
      </c>
      <c r="AG31" s="437">
        <f>SUMIFS('EPA Export Aggregation'!AJ:AJ,'EPA Export Aggregation'!$A:$A,$B31,'EPA Export Aggregation'!$D:$D,$A$1)*IF($A31="CH4",About!$D$58,IF($A31="N2O",About!$D$59,1))</f>
        <v>0</v>
      </c>
      <c r="AH31" s="437">
        <f>SUMIFS('EPA Export Aggregation'!AK:AK,'EPA Export Aggregation'!$A:$A,$B31,'EPA Export Aggregation'!$D:$D,$A$1)*IF($A31="CH4",About!$D$58,IF($A31="N2O",About!$D$59,1))</f>
        <v>0</v>
      </c>
    </row>
    <row r="32" spans="1:34" x14ac:dyDescent="0.25">
      <c r="A32" s="435" t="s">
        <v>2216</v>
      </c>
      <c r="B32" s="436" t="s">
        <v>4278</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35" t="s">
        <v>2216</v>
      </c>
      <c r="B33" s="436" t="s">
        <v>4258</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37">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37">
        <f>SUMIFS('EPA Export Aggregation'!R:R,'EPA Export Aggregation'!$A:$A,$B33,'EPA Export Aggregation'!$D:$D,$A$1)*IF($A33="CH4",About!$D$58,IF($A33="N2O",About!$D$59,1))</f>
        <v>0</v>
      </c>
      <c r="P33" s="437">
        <f>SUMIFS('EPA Export Aggregation'!S:S,'EPA Export Aggregation'!$A:$A,$B33,'EPA Export Aggregation'!$D:$D,$A$1)*IF($A33="CH4",About!$D$58,IF($A33="N2O",About!$D$59,1))</f>
        <v>0</v>
      </c>
      <c r="Q33">
        <f>SUMIFS('EPA Export Aggregation'!T:T,'EPA Export Aggregation'!$A:$A,$B33,'EPA Export Aggregation'!$D:$D,$A$1)*IF($A33="CH4",About!$D$58,IF($A33="N2O",About!$D$59,1))</f>
        <v>0</v>
      </c>
      <c r="R33" s="437">
        <f>SUMIFS('EPA Export Aggregation'!U:U,'EPA Export Aggregation'!$A:$A,$B33,'EPA Export Aggregation'!$D:$D,$A$1)*IF($A33="CH4",About!$D$58,IF($A33="N2O",About!$D$59,1))</f>
        <v>0</v>
      </c>
      <c r="S33" s="437">
        <f>SUMIFS('EPA Export Aggregation'!V:V,'EPA Export Aggregation'!$A:$A,$B33,'EPA Export Aggregation'!$D:$D,$A$1)*IF($A33="CH4",About!$D$58,IF($A33="N2O",About!$D$59,1))</f>
        <v>0</v>
      </c>
      <c r="T33" s="437">
        <f>SUMIFS('EPA Export Aggregation'!W:W,'EPA Export Aggregation'!$A:$A,$B33,'EPA Export Aggregation'!$D:$D,$A$1)*IF($A33="CH4",About!$D$58,IF($A33="N2O",About!$D$59,1))</f>
        <v>0</v>
      </c>
      <c r="U33">
        <f>SUMIFS('EPA Export Aggregation'!X:X,'EPA Export Aggregation'!$A:$A,$B33,'EPA Export Aggregation'!$D:$D,$A$1)*IF($A33="CH4",About!$D$58,IF($A33="N2O",About!$D$59,1))</f>
        <v>0</v>
      </c>
      <c r="V33" s="437">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37">
        <f>SUMIFS('EPA Export Aggregation'!AB:AB,'EPA Export Aggregation'!$A:$A,$B33,'EPA Export Aggregation'!$D:$D,$A$1)*IF($A33="CH4",About!$D$58,IF($A33="N2O",About!$D$59,1))</f>
        <v>0</v>
      </c>
      <c r="Z33">
        <f>SUMIFS('EPA Export Aggregation'!AC:AC,'EPA Export Aggregation'!$A:$A,$B33,'EPA Export Aggregation'!$D:$D,$A$1)*IF($A33="CH4",About!$D$58,IF($A33="N2O",About!$D$59,1))</f>
        <v>0</v>
      </c>
      <c r="AA33" s="437">
        <f>SUMIFS('EPA Export Aggregation'!AD:AD,'EPA Export Aggregation'!$A:$A,$B33,'EPA Export Aggregation'!$D:$D,$A$1)*IF($A33="CH4",About!$D$58,IF($A33="N2O",About!$D$59,1))</f>
        <v>0</v>
      </c>
      <c r="AB33" s="437">
        <f>SUMIFS('EPA Export Aggregation'!AE:AE,'EPA Export Aggregation'!$A:$A,$B33,'EPA Export Aggregation'!$D:$D,$A$1)*IF($A33="CH4",About!$D$58,IF($A33="N2O",About!$D$59,1))</f>
        <v>0</v>
      </c>
      <c r="AC33" s="437">
        <f>SUMIFS('EPA Export Aggregation'!AF:AF,'EPA Export Aggregation'!$A:$A,$B33,'EPA Export Aggregation'!$D:$D,$A$1)*IF($A33="CH4",About!$D$58,IF($A33="N2O",About!$D$59,1))</f>
        <v>0</v>
      </c>
      <c r="AD33" s="437">
        <f>SUMIFS('EPA Export Aggregation'!AG:AG,'EPA Export Aggregation'!$A:$A,$B33,'EPA Export Aggregation'!$D:$D,$A$1)*IF($A33="CH4",About!$D$58,IF($A33="N2O",About!$D$59,1))</f>
        <v>0</v>
      </c>
      <c r="AE33" s="437">
        <f>SUMIFS('EPA Export Aggregation'!AH:AH,'EPA Export Aggregation'!$A:$A,$B33,'EPA Export Aggregation'!$D:$D,$A$1)*IF($A33="CH4",About!$D$58,IF($A33="N2O",About!$D$59,1))</f>
        <v>0</v>
      </c>
      <c r="AF33" s="437">
        <f>SUMIFS('EPA Export Aggregation'!AI:AI,'EPA Export Aggregation'!$A:$A,$B33,'EPA Export Aggregation'!$D:$D,$A$1)*IF($A33="CH4",About!$D$58,IF($A33="N2O",About!$D$59,1))</f>
        <v>0</v>
      </c>
      <c r="AG33" s="437">
        <f>SUMIFS('EPA Export Aggregation'!AJ:AJ,'EPA Export Aggregation'!$A:$A,$B33,'EPA Export Aggregation'!$D:$D,$A$1)*IF($A33="CH4",About!$D$58,IF($A33="N2O",About!$D$59,1))</f>
        <v>0</v>
      </c>
      <c r="AH33" s="437">
        <f>SUMIFS('EPA Export Aggregation'!AK:AK,'EPA Export Aggregation'!$A:$A,$B33,'EPA Export Aggregation'!$D:$D,$A$1)*IF($A33="CH4",About!$D$58,IF($A33="N2O",About!$D$59,1))</f>
        <v>0</v>
      </c>
    </row>
    <row r="34" spans="1:34" x14ac:dyDescent="0.25">
      <c r="A34" s="435" t="s">
        <v>2216</v>
      </c>
      <c r="B34" s="436" t="s">
        <v>4252</v>
      </c>
      <c r="C34">
        <f>SUMIFS('EPA Export Aggregation'!F:F,'EPA Export Aggregation'!$A:$A,$B34,'EPA Export Aggregation'!$D:$D,$A$1)*IF($A34="CH4",About!$D$58,IF($A34="N2O",About!$D$59,1))</f>
        <v>4.615096919E-4</v>
      </c>
      <c r="D34">
        <f>SUMIFS('EPA Export Aggregation'!G:G,'EPA Export Aggregation'!$A:$A,$B34,'EPA Export Aggregation'!$D:$D,$A$1)*IF($A34="CH4",About!$D$58,IF($A34="N2O",About!$D$59,1))</f>
        <v>3.4060915059999999E-4</v>
      </c>
      <c r="E34">
        <f>SUMIFS('EPA Export Aggregation'!H:H,'EPA Export Aggregation'!$A:$A,$B34,'EPA Export Aggregation'!$D:$D,$A$1)*IF($A34="CH4",About!$D$58,IF($A34="N2O",About!$D$59,1))</f>
        <v>5.3230699450000001E-4</v>
      </c>
      <c r="F34">
        <f>SUMIFS('EPA Export Aggregation'!I:I,'EPA Export Aggregation'!$A:$A,$B34,'EPA Export Aggregation'!$D:$D,$A$1)*IF($A34="CH4",About!$D$58,IF($A34="N2O",About!$D$59,1))</f>
        <v>9.2913858899999996E-4</v>
      </c>
      <c r="G34">
        <f>SUMIFS('EPA Export Aggregation'!J:J,'EPA Export Aggregation'!$A:$A,$B34,'EPA Export Aggregation'!$D:$D,$A$1)*IF($A34="CH4",About!$D$58,IF($A34="N2O",About!$D$59,1))</f>
        <v>1.0449976714999999E-3</v>
      </c>
      <c r="H34">
        <f>SUMIFS('EPA Export Aggregation'!K:K,'EPA Export Aggregation'!$A:$A,$B34,'EPA Export Aggregation'!$D:$D,$A$1)*IF($A34="CH4",About!$D$58,IF($A34="N2O",About!$D$59,1))</f>
        <v>1.0795095104E-3</v>
      </c>
      <c r="I34">
        <f>SUMIFS('EPA Export Aggregation'!L:L,'EPA Export Aggregation'!$A:$A,$B34,'EPA Export Aggregation'!$D:$D,$A$1)*IF($A34="CH4",About!$D$58,IF($A34="N2O",About!$D$59,1))</f>
        <v>7.995295896E-4</v>
      </c>
      <c r="J34">
        <f>SUMIFS('EPA Export Aggregation'!M:M,'EPA Export Aggregation'!$A:$A,$B34,'EPA Export Aggregation'!$D:$D,$A$1)*IF($A34="CH4",About!$D$58,IF($A34="N2O",About!$D$59,1))</f>
        <v>5.7775729539999996E-4</v>
      </c>
      <c r="K34">
        <f>SUMIFS('EPA Export Aggregation'!N:N,'EPA Export Aggregation'!$A:$A,$B34,'EPA Export Aggregation'!$D:$D,$A$1)*IF($A34="CH4",About!$D$58,IF($A34="N2O",About!$D$59,1))</f>
        <v>7.2903698329999998E-4</v>
      </c>
      <c r="L34">
        <f>SUMIFS('EPA Export Aggregation'!O:O,'EPA Export Aggregation'!$A:$A,$B34,'EPA Export Aggregation'!$D:$D,$A$1)*IF($A34="CH4",About!$D$58,IF($A34="N2O",About!$D$59,1))</f>
        <v>7.2673246849999998E-4</v>
      </c>
      <c r="M34">
        <f>SUMIFS('EPA Export Aggregation'!P:P,'EPA Export Aggregation'!$A:$A,$B34,'EPA Export Aggregation'!$D:$D,$A$1)*IF($A34="CH4",About!$D$58,IF($A34="N2O",About!$D$59,1))</f>
        <v>7.2250397649999999E-4</v>
      </c>
      <c r="N34">
        <f>SUMIFS('EPA Export Aggregation'!Q:Q,'EPA Export Aggregation'!$A:$A,$B34,'EPA Export Aggregation'!$D:$D,$A$1)*IF($A34="CH4",About!$D$58,IF($A34="N2O",About!$D$59,1))</f>
        <v>6.8492654749999996E-4</v>
      </c>
      <c r="O34">
        <f>SUMIFS('EPA Export Aggregation'!R:R,'EPA Export Aggregation'!$A:$A,$B34,'EPA Export Aggregation'!$D:$D,$A$1)*IF($A34="CH4",About!$D$58,IF($A34="N2O",About!$D$59,1))</f>
        <v>3.7184517220000002E-4</v>
      </c>
      <c r="P34">
        <f>SUMIFS('EPA Export Aggregation'!S:S,'EPA Export Aggregation'!$A:$A,$B34,'EPA Export Aggregation'!$D:$D,$A$1)*IF($A34="CH4",About!$D$58,IF($A34="N2O",About!$D$59,1))</f>
        <v>2.8143554389999998E-4</v>
      </c>
      <c r="Q34">
        <f>SUMIFS('EPA Export Aggregation'!T:T,'EPA Export Aggregation'!$A:$A,$B34,'EPA Export Aggregation'!$D:$D,$A$1)*IF($A34="CH4",About!$D$58,IF($A34="N2O",About!$D$59,1))</f>
        <v>3.9401880920000002E-4</v>
      </c>
      <c r="R34">
        <f>SUMIFS('EPA Export Aggregation'!U:U,'EPA Export Aggregation'!$A:$A,$B34,'EPA Export Aggregation'!$D:$D,$A$1)*IF($A34="CH4",About!$D$58,IF($A34="N2O",About!$D$59,1))</f>
        <v>5.0568266349999998E-4</v>
      </c>
      <c r="S34">
        <f>SUMIFS('EPA Export Aggregation'!V:V,'EPA Export Aggregation'!$A:$A,$B34,'EPA Export Aggregation'!$D:$D,$A$1)*IF($A34="CH4",About!$D$58,IF($A34="N2O",About!$D$59,1))</f>
        <v>3.6129656169999998E-4</v>
      </c>
      <c r="T34">
        <f>SUMIFS('EPA Export Aggregation'!W:W,'EPA Export Aggregation'!$A:$A,$B34,'EPA Export Aggregation'!$D:$D,$A$1)*IF($A34="CH4",About!$D$58,IF($A34="N2O",About!$D$59,1))</f>
        <v>3.3216148050000001E-4</v>
      </c>
      <c r="U34">
        <f>SUMIFS('EPA Export Aggregation'!X:X,'EPA Export Aggregation'!$A:$A,$B34,'EPA Export Aggregation'!$D:$D,$A$1)*IF($A34="CH4",About!$D$58,IF($A34="N2O",About!$D$59,1))</f>
        <v>4.8970274279999996E-4</v>
      </c>
      <c r="V34">
        <f>SUMIFS('EPA Export Aggregation'!Y:Y,'EPA Export Aggregation'!$A:$A,$B34,'EPA Export Aggregation'!$D:$D,$A$1)*IF($A34="CH4",About!$D$58,IF($A34="N2O",About!$D$59,1))</f>
        <v>1.1280560041E-3</v>
      </c>
      <c r="W34">
        <f>SUMIFS('EPA Export Aggregation'!Z:Z,'EPA Export Aggregation'!$A:$A,$B34,'EPA Export Aggregation'!$D:$D,$A$1)*IF($A34="CH4",About!$D$58,IF($A34="N2O",About!$D$59,1))</f>
        <v>1.9488571168999999E-3</v>
      </c>
      <c r="X34">
        <f>SUMIFS('EPA Export Aggregation'!AA:AA,'EPA Export Aggregation'!$A:$A,$B34,'EPA Export Aggregation'!$D:$D,$A$1)*IF($A34="CH4",About!$D$58,IF($A34="N2O",About!$D$59,1))</f>
        <v>1.5411243157999999E-3</v>
      </c>
      <c r="Y34">
        <f>SUMIFS('EPA Export Aggregation'!AB:AB,'EPA Export Aggregation'!$A:$A,$B34,'EPA Export Aggregation'!$D:$D,$A$1)*IF($A34="CH4",About!$D$58,IF($A34="N2O",About!$D$59,1))</f>
        <v>3.0774054249999998E-4</v>
      </c>
      <c r="Z34">
        <f>SUMIFS('EPA Export Aggregation'!AC:AC,'EPA Export Aggregation'!$A:$A,$B34,'EPA Export Aggregation'!$D:$D,$A$1)*IF($A34="CH4",About!$D$58,IF($A34="N2O",About!$D$59,1))</f>
        <v>1.105887689E-4</v>
      </c>
      <c r="AA34">
        <f>SUMIFS('EPA Export Aggregation'!AD:AD,'EPA Export Aggregation'!$A:$A,$B34,'EPA Export Aggregation'!$D:$D,$A$1)*IF($A34="CH4",About!$D$58,IF($A34="N2O",About!$D$59,1))</f>
        <v>1.122080498E-4</v>
      </c>
      <c r="AB34">
        <f>SUMIFS('EPA Export Aggregation'!AE:AE,'EPA Export Aggregation'!$A:$A,$B34,'EPA Export Aggregation'!$D:$D,$A$1)*IF($A34="CH4",About!$D$58,IF($A34="N2O",About!$D$59,1))</f>
        <v>1.393379903E-4</v>
      </c>
      <c r="AC34">
        <f>SUMIFS('EPA Export Aggregation'!AF:AF,'EPA Export Aggregation'!$A:$A,$B34,'EPA Export Aggregation'!$D:$D,$A$1)*IF($A34="CH4",About!$D$58,IF($A34="N2O",About!$D$59,1))</f>
        <v>1.626386041E-4</v>
      </c>
      <c r="AD34">
        <f>SUMIFS('EPA Export Aggregation'!AG:AG,'EPA Export Aggregation'!$A:$A,$B34,'EPA Export Aggregation'!$D:$D,$A$1)*IF($A34="CH4",About!$D$58,IF($A34="N2O",About!$D$59,1))</f>
        <v>1.270422304E-4</v>
      </c>
      <c r="AE34">
        <f>SUMIFS('EPA Export Aggregation'!AH:AH,'EPA Export Aggregation'!$A:$A,$B34,'EPA Export Aggregation'!$D:$D,$A$1)*IF($A34="CH4",About!$D$58,IF($A34="N2O",About!$D$59,1))</f>
        <v>1.536781376E-4</v>
      </c>
      <c r="AF34">
        <f>SUMIFS('EPA Export Aggregation'!AI:AI,'EPA Export Aggregation'!$A:$A,$B34,'EPA Export Aggregation'!$D:$D,$A$1)*IF($A34="CH4",About!$D$58,IF($A34="N2O",About!$D$59,1))</f>
        <v>1.647252881E-4</v>
      </c>
      <c r="AG34">
        <f>SUMIFS('EPA Export Aggregation'!AJ:AJ,'EPA Export Aggregation'!$A:$A,$B34,'EPA Export Aggregation'!$D:$D,$A$1)*IF($A34="CH4",About!$D$58,IF($A34="N2O",About!$D$59,1))</f>
        <v>1.757724386E-4</v>
      </c>
      <c r="AH34">
        <f>SUMIFS('EPA Export Aggregation'!AK:AK,'EPA Export Aggregation'!$A:$A,$B34,'EPA Export Aggregation'!$D:$D,$A$1)*IF($A34="CH4",About!$D$58,IF($A34="N2O",About!$D$59,1))</f>
        <v>1.8681958899999999E-4</v>
      </c>
    </row>
    <row r="35" spans="1:34" x14ac:dyDescent="0.25">
      <c r="A35" s="435"/>
      <c r="B35" s="436" t="s">
        <v>4419</v>
      </c>
      <c r="C35" s="437">
        <f>SUMIFS('EPA Export Aggregation'!F:F,'EPA Export Aggregation'!$A:$A,$B35,'EPA Export Aggregation'!$D:$D,$A$1)*IF($A35="CH4",About!$D$58,IF($A35="N2O",About!$D$59,1))</f>
        <v>0</v>
      </c>
      <c r="D35" s="437">
        <f>SUMIFS('EPA Export Aggregation'!G:G,'EPA Export Aggregation'!$A:$A,$B35,'EPA Export Aggregation'!$D:$D,$A$1)*IF($A35="CH4",About!$D$58,IF($A35="N2O",About!$D$59,1))</f>
        <v>0</v>
      </c>
      <c r="E35" s="437">
        <f>SUMIFS('EPA Export Aggregation'!H:H,'EPA Export Aggregation'!$A:$A,$B35,'EPA Export Aggregation'!$D:$D,$A$1)*IF($A35="CH4",About!$D$58,IF($A35="N2O",About!$D$59,1))</f>
        <v>0</v>
      </c>
      <c r="F35" s="437">
        <f>SUMIFS('EPA Export Aggregation'!I:I,'EPA Export Aggregation'!$A:$A,$B35,'EPA Export Aggregation'!$D:$D,$A$1)*IF($A35="CH4",About!$D$58,IF($A35="N2O",About!$D$59,1))</f>
        <v>0</v>
      </c>
      <c r="G35" s="437">
        <f>SUMIFS('EPA Export Aggregation'!J:J,'EPA Export Aggregation'!$A:$A,$B35,'EPA Export Aggregation'!$D:$D,$A$1)*IF($A35="CH4",About!$D$58,IF($A35="N2O",About!$D$59,1))</f>
        <v>0</v>
      </c>
      <c r="H35" s="437">
        <f>SUMIFS('EPA Export Aggregation'!K:K,'EPA Export Aggregation'!$A:$A,$B35,'EPA Export Aggregation'!$D:$D,$A$1)*IF($A35="CH4",About!$D$58,IF($A35="N2O",About!$D$59,1))</f>
        <v>0</v>
      </c>
      <c r="I35" s="437">
        <f>SUMIFS('EPA Export Aggregation'!L:L,'EPA Export Aggregation'!$A:$A,$B35,'EPA Export Aggregation'!$D:$D,$A$1)*IF($A35="CH4",About!$D$58,IF($A35="N2O",About!$D$59,1))</f>
        <v>0</v>
      </c>
      <c r="J35" s="437">
        <f>SUMIFS('EPA Export Aggregation'!M:M,'EPA Export Aggregation'!$A:$A,$B35,'EPA Export Aggregation'!$D:$D,$A$1)*IF($A35="CH4",About!$D$58,IF($A35="N2O",About!$D$59,1))</f>
        <v>0</v>
      </c>
      <c r="K35" s="437">
        <f>SUMIFS('EPA Export Aggregation'!N:N,'EPA Export Aggregation'!$A:$A,$B35,'EPA Export Aggregation'!$D:$D,$A$1)*IF($A35="CH4",About!$D$58,IF($A35="N2O",About!$D$59,1))</f>
        <v>0</v>
      </c>
      <c r="L35" s="437">
        <f>SUMIFS('EPA Export Aggregation'!O:O,'EPA Export Aggregation'!$A:$A,$B35,'EPA Export Aggregation'!$D:$D,$A$1)*IF($A35="CH4",About!$D$58,IF($A35="N2O",About!$D$59,1))</f>
        <v>0</v>
      </c>
      <c r="M35" s="437">
        <f>SUMIFS('EPA Export Aggregation'!P:P,'EPA Export Aggregation'!$A:$A,$B35,'EPA Export Aggregation'!$D:$D,$A$1)*IF($A35="CH4",About!$D$58,IF($A35="N2O",About!$D$59,1))</f>
        <v>0</v>
      </c>
      <c r="N35" s="437">
        <f>SUMIFS('EPA Export Aggregation'!Q:Q,'EPA Export Aggregation'!$A:$A,$B35,'EPA Export Aggregation'!$D:$D,$A$1)*IF($A35="CH4",About!$D$58,IF($A35="N2O",About!$D$59,1))</f>
        <v>0</v>
      </c>
      <c r="O35" s="437">
        <f>SUMIFS('EPA Export Aggregation'!R:R,'EPA Export Aggregation'!$A:$A,$B35,'EPA Export Aggregation'!$D:$D,$A$1)*IF($A35="CH4",About!$D$58,IF($A35="N2O",About!$D$59,1))</f>
        <v>0</v>
      </c>
      <c r="P35" s="437">
        <f>SUMIFS('EPA Export Aggregation'!S:S,'EPA Export Aggregation'!$A:$A,$B35,'EPA Export Aggregation'!$D:$D,$A$1)*IF($A35="CH4",About!$D$58,IF($A35="N2O",About!$D$59,1))</f>
        <v>0</v>
      </c>
      <c r="Q35" s="437">
        <f>SUMIFS('EPA Export Aggregation'!T:T,'EPA Export Aggregation'!$A:$A,$B35,'EPA Export Aggregation'!$D:$D,$A$1)*IF($A35="CH4",About!$D$58,IF($A35="N2O",About!$D$59,1))</f>
        <v>0</v>
      </c>
      <c r="R35" s="437">
        <f>SUMIFS('EPA Export Aggregation'!U:U,'EPA Export Aggregation'!$A:$A,$B35,'EPA Export Aggregation'!$D:$D,$A$1)*IF($A35="CH4",About!$D$58,IF($A35="N2O",About!$D$59,1))</f>
        <v>0</v>
      </c>
      <c r="S35" s="437">
        <f>SUMIFS('EPA Export Aggregation'!V:V,'EPA Export Aggregation'!$A:$A,$B35,'EPA Export Aggregation'!$D:$D,$A$1)*IF($A35="CH4",About!$D$58,IF($A35="N2O",About!$D$59,1))</f>
        <v>0</v>
      </c>
      <c r="T35" s="437">
        <f>SUMIFS('EPA Export Aggregation'!W:W,'EPA Export Aggregation'!$A:$A,$B35,'EPA Export Aggregation'!$D:$D,$A$1)*IF($A35="CH4",About!$D$58,IF($A35="N2O",About!$D$59,1))</f>
        <v>0</v>
      </c>
      <c r="U35" s="437">
        <f>SUMIFS('EPA Export Aggregation'!X:X,'EPA Export Aggregation'!$A:$A,$B35,'EPA Export Aggregation'!$D:$D,$A$1)*IF($A35="CH4",About!$D$58,IF($A35="N2O",About!$D$59,1))</f>
        <v>0</v>
      </c>
      <c r="V35" s="437">
        <f>SUMIFS('EPA Export Aggregation'!Y:Y,'EPA Export Aggregation'!$A:$A,$B35,'EPA Export Aggregation'!$D:$D,$A$1)*IF($A35="CH4",About!$D$58,IF($A35="N2O",About!$D$59,1))</f>
        <v>0</v>
      </c>
      <c r="W35" s="437">
        <f>SUMIFS('EPA Export Aggregation'!Z:Z,'EPA Export Aggregation'!$A:$A,$B35,'EPA Export Aggregation'!$D:$D,$A$1)*IF($A35="CH4",About!$D$58,IF($A35="N2O",About!$D$59,1))</f>
        <v>0</v>
      </c>
      <c r="X35" s="437">
        <f>SUMIFS('EPA Export Aggregation'!AA:AA,'EPA Export Aggregation'!$A:$A,$B35,'EPA Export Aggregation'!$D:$D,$A$1)*IF($A35="CH4",About!$D$58,IF($A35="N2O",About!$D$59,1))</f>
        <v>0</v>
      </c>
      <c r="Y35" s="437">
        <f>SUMIFS('EPA Export Aggregation'!AB:AB,'EPA Export Aggregation'!$A:$A,$B35,'EPA Export Aggregation'!$D:$D,$A$1)*IF($A35="CH4",About!$D$58,IF($A35="N2O",About!$D$59,1))</f>
        <v>0</v>
      </c>
      <c r="Z35" s="437">
        <f>SUMIFS('EPA Export Aggregation'!AC:AC,'EPA Export Aggregation'!$A:$A,$B35,'EPA Export Aggregation'!$D:$D,$A$1)*IF($A35="CH4",About!$D$58,IF($A35="N2O",About!$D$59,1))</f>
        <v>0</v>
      </c>
      <c r="AA35" s="437">
        <f>SUMIFS('EPA Export Aggregation'!AD:AD,'EPA Export Aggregation'!$A:$A,$B35,'EPA Export Aggregation'!$D:$D,$A$1)*IF($A35="CH4",About!$D$58,IF($A35="N2O",About!$D$59,1))</f>
        <v>0</v>
      </c>
      <c r="AB35" s="437">
        <f>SUMIFS('EPA Export Aggregation'!AE:AE,'EPA Export Aggregation'!$A:$A,$B35,'EPA Export Aggregation'!$D:$D,$A$1)*IF($A35="CH4",About!$D$58,IF($A35="N2O",About!$D$59,1))</f>
        <v>0</v>
      </c>
      <c r="AC35" s="437">
        <f>SUMIFS('EPA Export Aggregation'!AF:AF,'EPA Export Aggregation'!$A:$A,$B35,'EPA Export Aggregation'!$D:$D,$A$1)*IF($A35="CH4",About!$D$58,IF($A35="N2O",About!$D$59,1))</f>
        <v>0</v>
      </c>
      <c r="AD35" s="437">
        <f>SUMIFS('EPA Export Aggregation'!AG:AG,'EPA Export Aggregation'!$A:$A,$B35,'EPA Export Aggregation'!$D:$D,$A$1)*IF($A35="CH4",About!$D$58,IF($A35="N2O",About!$D$59,1))</f>
        <v>0</v>
      </c>
      <c r="AE35" s="437">
        <f>SUMIFS('EPA Export Aggregation'!AH:AH,'EPA Export Aggregation'!$A:$A,$B35,'EPA Export Aggregation'!$D:$D,$A$1)*IF($A35="CH4",About!$D$58,IF($A35="N2O",About!$D$59,1))</f>
        <v>0</v>
      </c>
      <c r="AF35" s="437">
        <f>SUMIFS('EPA Export Aggregation'!AI:AI,'EPA Export Aggregation'!$A:$A,$B35,'EPA Export Aggregation'!$D:$D,$A$1)*IF($A35="CH4",About!$D$58,IF($A35="N2O",About!$D$59,1))</f>
        <v>0</v>
      </c>
      <c r="AG35" s="437">
        <f>SUMIFS('EPA Export Aggregation'!AJ:AJ,'EPA Export Aggregation'!$A:$A,$B35,'EPA Export Aggregation'!$D:$D,$A$1)*IF($A35="CH4",About!$D$58,IF($A35="N2O",About!$D$59,1))</f>
        <v>0</v>
      </c>
      <c r="AH35" s="437">
        <f>SUMIFS('EPA Export Aggregation'!AK:AK,'EPA Export Aggregation'!$A:$A,$B35,'EPA Export Aggregation'!$D:$D,$A$1)*IF($A35="CH4",About!$D$58,IF($A35="N2O",About!$D$59,1))</f>
        <v>0</v>
      </c>
    </row>
    <row r="36" spans="1:34" x14ac:dyDescent="0.25">
      <c r="A36" s="435" t="s">
        <v>2232</v>
      </c>
      <c r="B36" s="436" t="s">
        <v>4310</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35" t="s">
        <v>2232</v>
      </c>
      <c r="B37" s="436" t="s">
        <v>4317</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35" t="s">
        <v>2232</v>
      </c>
      <c r="B38" s="436" t="s">
        <v>4302</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35" t="s">
        <v>2232</v>
      </c>
      <c r="B39" s="436" t="s">
        <v>4315</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35" t="s">
        <v>2232</v>
      </c>
      <c r="B40" s="436" t="s">
        <v>4296</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35" t="s">
        <v>2232</v>
      </c>
      <c r="B41" s="436" t="s">
        <v>4304</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35" t="s">
        <v>2232</v>
      </c>
      <c r="B42" s="436" t="s">
        <v>4313</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35" t="s">
        <v>2232</v>
      </c>
      <c r="B43" s="436" t="s">
        <v>4322</v>
      </c>
      <c r="C43" s="437">
        <f>SUMIFS('EPA Export Aggregation'!F:F,'EPA Export Aggregation'!$A:$A,$B43,'EPA Export Aggregation'!$D:$D,$A$1)*IF($A43="CH4",About!$D$58,IF($A43="N2O",About!$D$59,1))</f>
        <v>0</v>
      </c>
      <c r="D43" s="437">
        <f>SUMIFS('EPA Export Aggregation'!G:G,'EPA Export Aggregation'!$A:$A,$B43,'EPA Export Aggregation'!$D:$D,$A$1)*IF($A43="CH4",About!$D$58,IF($A43="N2O",About!$D$59,1))</f>
        <v>0</v>
      </c>
      <c r="E43" s="437">
        <f>SUMIFS('EPA Export Aggregation'!H:H,'EPA Export Aggregation'!$A:$A,$B43,'EPA Export Aggregation'!$D:$D,$A$1)*IF($A43="CH4",About!$D$58,IF($A43="N2O",About!$D$59,1))</f>
        <v>0</v>
      </c>
      <c r="F43" s="437">
        <f>SUMIFS('EPA Export Aggregation'!I:I,'EPA Export Aggregation'!$A:$A,$B43,'EPA Export Aggregation'!$D:$D,$A$1)*IF($A43="CH4",About!$D$58,IF($A43="N2O",About!$D$59,1))</f>
        <v>0</v>
      </c>
      <c r="G43" s="437">
        <f>SUMIFS('EPA Export Aggregation'!J:J,'EPA Export Aggregation'!$A:$A,$B43,'EPA Export Aggregation'!$D:$D,$A$1)*IF($A43="CH4",About!$D$58,IF($A43="N2O",About!$D$59,1))</f>
        <v>0</v>
      </c>
      <c r="H43" s="437">
        <f>SUMIFS('EPA Export Aggregation'!K:K,'EPA Export Aggregation'!$A:$A,$B43,'EPA Export Aggregation'!$D:$D,$A$1)*IF($A43="CH4",About!$D$58,IF($A43="N2O",About!$D$59,1))</f>
        <v>0</v>
      </c>
      <c r="I43" s="437">
        <f>SUMIFS('EPA Export Aggregation'!L:L,'EPA Export Aggregation'!$A:$A,$B43,'EPA Export Aggregation'!$D:$D,$A$1)*IF($A43="CH4",About!$D$58,IF($A43="N2O",About!$D$59,1))</f>
        <v>0</v>
      </c>
      <c r="J43" s="437">
        <f>SUMIFS('EPA Export Aggregation'!M:M,'EPA Export Aggregation'!$A:$A,$B43,'EPA Export Aggregation'!$D:$D,$A$1)*IF($A43="CH4",About!$D$58,IF($A43="N2O",About!$D$59,1))</f>
        <v>0</v>
      </c>
      <c r="K43" s="437">
        <f>SUMIFS('EPA Export Aggregation'!N:N,'EPA Export Aggregation'!$A:$A,$B43,'EPA Export Aggregation'!$D:$D,$A$1)*IF($A43="CH4",About!$D$58,IF($A43="N2O",About!$D$59,1))</f>
        <v>0</v>
      </c>
      <c r="L43" s="437">
        <f>SUMIFS('EPA Export Aggregation'!O:O,'EPA Export Aggregation'!$A:$A,$B43,'EPA Export Aggregation'!$D:$D,$A$1)*IF($A43="CH4",About!$D$58,IF($A43="N2O",About!$D$59,1))</f>
        <v>0</v>
      </c>
      <c r="M43" s="437">
        <f>SUMIFS('EPA Export Aggregation'!P:P,'EPA Export Aggregation'!$A:$A,$B43,'EPA Export Aggregation'!$D:$D,$A$1)*IF($A43="CH4",About!$D$58,IF($A43="N2O",About!$D$59,1))</f>
        <v>0</v>
      </c>
      <c r="N43" s="437">
        <f>SUMIFS('EPA Export Aggregation'!Q:Q,'EPA Export Aggregation'!$A:$A,$B43,'EPA Export Aggregation'!$D:$D,$A$1)*IF($A43="CH4",About!$D$58,IF($A43="N2O",About!$D$59,1))</f>
        <v>0</v>
      </c>
      <c r="O43" s="437">
        <f>SUMIFS('EPA Export Aggregation'!R:R,'EPA Export Aggregation'!$A:$A,$B43,'EPA Export Aggregation'!$D:$D,$A$1)*IF($A43="CH4",About!$D$58,IF($A43="N2O",About!$D$59,1))</f>
        <v>0</v>
      </c>
      <c r="P43" s="437">
        <f>SUMIFS('EPA Export Aggregation'!S:S,'EPA Export Aggregation'!$A:$A,$B43,'EPA Export Aggregation'!$D:$D,$A$1)*IF($A43="CH4",About!$D$58,IF($A43="N2O",About!$D$59,1))</f>
        <v>0</v>
      </c>
      <c r="Q43" s="437">
        <f>SUMIFS('EPA Export Aggregation'!T:T,'EPA Export Aggregation'!$A:$A,$B43,'EPA Export Aggregation'!$D:$D,$A$1)*IF($A43="CH4",About!$D$58,IF($A43="N2O",About!$D$59,1))</f>
        <v>0</v>
      </c>
      <c r="R43" s="437">
        <f>SUMIFS('EPA Export Aggregation'!U:U,'EPA Export Aggregation'!$A:$A,$B43,'EPA Export Aggregation'!$D:$D,$A$1)*IF($A43="CH4",About!$D$58,IF($A43="N2O",About!$D$59,1))</f>
        <v>0</v>
      </c>
      <c r="S43" s="437">
        <f>SUMIFS('EPA Export Aggregation'!V:V,'EPA Export Aggregation'!$A:$A,$B43,'EPA Export Aggregation'!$D:$D,$A$1)*IF($A43="CH4",About!$D$58,IF($A43="N2O",About!$D$59,1))</f>
        <v>0</v>
      </c>
      <c r="T43" s="437">
        <f>SUMIFS('EPA Export Aggregation'!W:W,'EPA Export Aggregation'!$A:$A,$B43,'EPA Export Aggregation'!$D:$D,$A$1)*IF($A43="CH4",About!$D$58,IF($A43="N2O",About!$D$59,1))</f>
        <v>0</v>
      </c>
      <c r="U43" s="437">
        <f>SUMIFS('EPA Export Aggregation'!X:X,'EPA Export Aggregation'!$A:$A,$B43,'EPA Export Aggregation'!$D:$D,$A$1)*IF($A43="CH4",About!$D$58,IF($A43="N2O",About!$D$59,1))</f>
        <v>0</v>
      </c>
      <c r="V43" s="437">
        <f>SUMIFS('EPA Export Aggregation'!Y:Y,'EPA Export Aggregation'!$A:$A,$B43,'EPA Export Aggregation'!$D:$D,$A$1)*IF($A43="CH4",About!$D$58,IF($A43="N2O",About!$D$59,1))</f>
        <v>0</v>
      </c>
      <c r="W43" s="437">
        <f>SUMIFS('EPA Export Aggregation'!Z:Z,'EPA Export Aggregation'!$A:$A,$B43,'EPA Export Aggregation'!$D:$D,$A$1)*IF($A43="CH4",About!$D$58,IF($A43="N2O",About!$D$59,1))</f>
        <v>0</v>
      </c>
      <c r="X43" s="437">
        <f>SUMIFS('EPA Export Aggregation'!AA:AA,'EPA Export Aggregation'!$A:$A,$B43,'EPA Export Aggregation'!$D:$D,$A$1)*IF($A43="CH4",About!$D$58,IF($A43="N2O",About!$D$59,1))</f>
        <v>0</v>
      </c>
      <c r="Y43" s="437">
        <f>SUMIFS('EPA Export Aggregation'!AB:AB,'EPA Export Aggregation'!$A:$A,$B43,'EPA Export Aggregation'!$D:$D,$A$1)*IF($A43="CH4",About!$D$58,IF($A43="N2O",About!$D$59,1))</f>
        <v>0</v>
      </c>
      <c r="Z43" s="437">
        <f>SUMIFS('EPA Export Aggregation'!AC:AC,'EPA Export Aggregation'!$A:$A,$B43,'EPA Export Aggregation'!$D:$D,$A$1)*IF($A43="CH4",About!$D$58,IF($A43="N2O",About!$D$59,1))</f>
        <v>0</v>
      </c>
      <c r="AA43" s="437">
        <f>SUMIFS('EPA Export Aggregation'!AD:AD,'EPA Export Aggregation'!$A:$A,$B43,'EPA Export Aggregation'!$D:$D,$A$1)*IF($A43="CH4",About!$D$58,IF($A43="N2O",About!$D$59,1))</f>
        <v>0</v>
      </c>
      <c r="AB43" s="437">
        <f>SUMIFS('EPA Export Aggregation'!AE:AE,'EPA Export Aggregation'!$A:$A,$B43,'EPA Export Aggregation'!$D:$D,$A$1)*IF($A43="CH4",About!$D$58,IF($A43="N2O",About!$D$59,1))</f>
        <v>0</v>
      </c>
      <c r="AC43" s="437">
        <f>SUMIFS('EPA Export Aggregation'!AF:AF,'EPA Export Aggregation'!$A:$A,$B43,'EPA Export Aggregation'!$D:$D,$A$1)*IF($A43="CH4",About!$D$58,IF($A43="N2O",About!$D$59,1))</f>
        <v>0</v>
      </c>
      <c r="AD43" s="437">
        <f>SUMIFS('EPA Export Aggregation'!AG:AG,'EPA Export Aggregation'!$A:$A,$B43,'EPA Export Aggregation'!$D:$D,$A$1)*IF($A43="CH4",About!$D$58,IF($A43="N2O",About!$D$59,1))</f>
        <v>0</v>
      </c>
      <c r="AE43" s="437">
        <f>SUMIFS('EPA Export Aggregation'!AH:AH,'EPA Export Aggregation'!$A:$A,$B43,'EPA Export Aggregation'!$D:$D,$A$1)*IF($A43="CH4",About!$D$58,IF($A43="N2O",About!$D$59,1))</f>
        <v>0</v>
      </c>
      <c r="AF43" s="437">
        <f>SUMIFS('EPA Export Aggregation'!AI:AI,'EPA Export Aggregation'!$A:$A,$B43,'EPA Export Aggregation'!$D:$D,$A$1)*IF($A43="CH4",About!$D$58,IF($A43="N2O",About!$D$59,1))</f>
        <v>0</v>
      </c>
      <c r="AG43" s="437">
        <f>SUMIFS('EPA Export Aggregation'!AJ:AJ,'EPA Export Aggregation'!$A:$A,$B43,'EPA Export Aggregation'!$D:$D,$A$1)*IF($A43="CH4",About!$D$58,IF($A43="N2O",About!$D$59,1))</f>
        <v>0</v>
      </c>
      <c r="AH43" s="437">
        <f>SUMIFS('EPA Export Aggregation'!AK:AK,'EPA Export Aggregation'!$A:$A,$B43,'EPA Export Aggregation'!$D:$D,$A$1)*IF($A43="CH4",About!$D$58,IF($A43="N2O",About!$D$59,1))</f>
        <v>0</v>
      </c>
    </row>
    <row r="44" spans="1:34" x14ac:dyDescent="0.25">
      <c r="A44" s="435" t="s">
        <v>2232</v>
      </c>
      <c r="B44" s="436" t="s">
        <v>4326</v>
      </c>
      <c r="C44" s="437">
        <f>SUMIFS('EPA Export Aggregation'!F:F,'EPA Export Aggregation'!$A:$A,$B44,'EPA Export Aggregation'!$D:$D,$A$1)*IF($A44="CH4",About!$D$58,IF($A44="N2O",About!$D$59,1))</f>
        <v>0</v>
      </c>
      <c r="D44" s="437">
        <f>SUMIFS('EPA Export Aggregation'!G:G,'EPA Export Aggregation'!$A:$A,$B44,'EPA Export Aggregation'!$D:$D,$A$1)*IF($A44="CH4",About!$D$58,IF($A44="N2O",About!$D$59,1))</f>
        <v>0</v>
      </c>
      <c r="E44" s="437">
        <f>SUMIFS('EPA Export Aggregation'!H:H,'EPA Export Aggregation'!$A:$A,$B44,'EPA Export Aggregation'!$D:$D,$A$1)*IF($A44="CH4",About!$D$58,IF($A44="N2O",About!$D$59,1))</f>
        <v>0</v>
      </c>
      <c r="F44" s="437">
        <f>SUMIFS('EPA Export Aggregation'!I:I,'EPA Export Aggregation'!$A:$A,$B44,'EPA Export Aggregation'!$D:$D,$A$1)*IF($A44="CH4",About!$D$58,IF($A44="N2O",About!$D$59,1))</f>
        <v>0</v>
      </c>
      <c r="G44" s="437">
        <f>SUMIFS('EPA Export Aggregation'!J:J,'EPA Export Aggregation'!$A:$A,$B44,'EPA Export Aggregation'!$D:$D,$A$1)*IF($A44="CH4",About!$D$58,IF($A44="N2O",About!$D$59,1))</f>
        <v>0</v>
      </c>
      <c r="H44" s="437">
        <f>SUMIFS('EPA Export Aggregation'!K:K,'EPA Export Aggregation'!$A:$A,$B44,'EPA Export Aggregation'!$D:$D,$A$1)*IF($A44="CH4",About!$D$58,IF($A44="N2O",About!$D$59,1))</f>
        <v>0</v>
      </c>
      <c r="I44" s="437">
        <f>SUMIFS('EPA Export Aggregation'!L:L,'EPA Export Aggregation'!$A:$A,$B44,'EPA Export Aggregation'!$D:$D,$A$1)*IF($A44="CH4",About!$D$58,IF($A44="N2O",About!$D$59,1))</f>
        <v>0</v>
      </c>
      <c r="J44" s="437">
        <f>SUMIFS('EPA Export Aggregation'!M:M,'EPA Export Aggregation'!$A:$A,$B44,'EPA Export Aggregation'!$D:$D,$A$1)*IF($A44="CH4",About!$D$58,IF($A44="N2O",About!$D$59,1))</f>
        <v>0</v>
      </c>
      <c r="K44" s="437">
        <f>SUMIFS('EPA Export Aggregation'!N:N,'EPA Export Aggregation'!$A:$A,$B44,'EPA Export Aggregation'!$D:$D,$A$1)*IF($A44="CH4",About!$D$58,IF($A44="N2O",About!$D$59,1))</f>
        <v>0</v>
      </c>
      <c r="L44" s="437">
        <f>SUMIFS('EPA Export Aggregation'!O:O,'EPA Export Aggregation'!$A:$A,$B44,'EPA Export Aggregation'!$D:$D,$A$1)*IF($A44="CH4",About!$D$58,IF($A44="N2O",About!$D$59,1))</f>
        <v>0</v>
      </c>
      <c r="M44" s="437">
        <f>SUMIFS('EPA Export Aggregation'!P:P,'EPA Export Aggregation'!$A:$A,$B44,'EPA Export Aggregation'!$D:$D,$A$1)*IF($A44="CH4",About!$D$58,IF($A44="N2O",About!$D$59,1))</f>
        <v>0</v>
      </c>
      <c r="N44" s="437">
        <f>SUMIFS('EPA Export Aggregation'!Q:Q,'EPA Export Aggregation'!$A:$A,$B44,'EPA Export Aggregation'!$D:$D,$A$1)*IF($A44="CH4",About!$D$58,IF($A44="N2O",About!$D$59,1))</f>
        <v>0</v>
      </c>
      <c r="O44" s="437">
        <f>SUMIFS('EPA Export Aggregation'!R:R,'EPA Export Aggregation'!$A:$A,$B44,'EPA Export Aggregation'!$D:$D,$A$1)*IF($A44="CH4",About!$D$58,IF($A44="N2O",About!$D$59,1))</f>
        <v>0</v>
      </c>
      <c r="P44" s="437">
        <f>SUMIFS('EPA Export Aggregation'!S:S,'EPA Export Aggregation'!$A:$A,$B44,'EPA Export Aggregation'!$D:$D,$A$1)*IF($A44="CH4",About!$D$58,IF($A44="N2O",About!$D$59,1))</f>
        <v>0</v>
      </c>
      <c r="Q44" s="437">
        <f>SUMIFS('EPA Export Aggregation'!T:T,'EPA Export Aggregation'!$A:$A,$B44,'EPA Export Aggregation'!$D:$D,$A$1)*IF($A44="CH4",About!$D$58,IF($A44="N2O",About!$D$59,1))</f>
        <v>0</v>
      </c>
      <c r="R44" s="437">
        <f>SUMIFS('EPA Export Aggregation'!U:U,'EPA Export Aggregation'!$A:$A,$B44,'EPA Export Aggregation'!$D:$D,$A$1)*IF($A44="CH4",About!$D$58,IF($A44="N2O",About!$D$59,1))</f>
        <v>0</v>
      </c>
      <c r="S44" s="437">
        <f>SUMIFS('EPA Export Aggregation'!V:V,'EPA Export Aggregation'!$A:$A,$B44,'EPA Export Aggregation'!$D:$D,$A$1)*IF($A44="CH4",About!$D$58,IF($A44="N2O",About!$D$59,1))</f>
        <v>0</v>
      </c>
      <c r="T44" s="437">
        <f>SUMIFS('EPA Export Aggregation'!W:W,'EPA Export Aggregation'!$A:$A,$B44,'EPA Export Aggregation'!$D:$D,$A$1)*IF($A44="CH4",About!$D$58,IF($A44="N2O",About!$D$59,1))</f>
        <v>0</v>
      </c>
      <c r="U44" s="437">
        <f>SUMIFS('EPA Export Aggregation'!X:X,'EPA Export Aggregation'!$A:$A,$B44,'EPA Export Aggregation'!$D:$D,$A$1)*IF($A44="CH4",About!$D$58,IF($A44="N2O",About!$D$59,1))</f>
        <v>0</v>
      </c>
      <c r="V44" s="437">
        <f>SUMIFS('EPA Export Aggregation'!Y:Y,'EPA Export Aggregation'!$A:$A,$B44,'EPA Export Aggregation'!$D:$D,$A$1)*IF($A44="CH4",About!$D$58,IF($A44="N2O",About!$D$59,1))</f>
        <v>0</v>
      </c>
      <c r="W44" s="437">
        <f>SUMIFS('EPA Export Aggregation'!Z:Z,'EPA Export Aggregation'!$A:$A,$B44,'EPA Export Aggregation'!$D:$D,$A$1)*IF($A44="CH4",About!$D$58,IF($A44="N2O",About!$D$59,1))</f>
        <v>0</v>
      </c>
      <c r="X44" s="437">
        <f>SUMIFS('EPA Export Aggregation'!AA:AA,'EPA Export Aggregation'!$A:$A,$B44,'EPA Export Aggregation'!$D:$D,$A$1)*IF($A44="CH4",About!$D$58,IF($A44="N2O",About!$D$59,1))</f>
        <v>0</v>
      </c>
      <c r="Y44" s="437">
        <f>SUMIFS('EPA Export Aggregation'!AB:AB,'EPA Export Aggregation'!$A:$A,$B44,'EPA Export Aggregation'!$D:$D,$A$1)*IF($A44="CH4",About!$D$58,IF($A44="N2O",About!$D$59,1))</f>
        <v>0</v>
      </c>
      <c r="Z44" s="437">
        <f>SUMIFS('EPA Export Aggregation'!AC:AC,'EPA Export Aggregation'!$A:$A,$B44,'EPA Export Aggregation'!$D:$D,$A$1)*IF($A44="CH4",About!$D$58,IF($A44="N2O",About!$D$59,1))</f>
        <v>0</v>
      </c>
      <c r="AA44" s="437">
        <f>SUMIFS('EPA Export Aggregation'!AD:AD,'EPA Export Aggregation'!$A:$A,$B44,'EPA Export Aggregation'!$D:$D,$A$1)*IF($A44="CH4",About!$D$58,IF($A44="N2O",About!$D$59,1))</f>
        <v>0</v>
      </c>
      <c r="AB44" s="437">
        <f>SUMIFS('EPA Export Aggregation'!AE:AE,'EPA Export Aggregation'!$A:$A,$B44,'EPA Export Aggregation'!$D:$D,$A$1)*IF($A44="CH4",About!$D$58,IF($A44="N2O",About!$D$59,1))</f>
        <v>0</v>
      </c>
      <c r="AC44" s="437">
        <f>SUMIFS('EPA Export Aggregation'!AF:AF,'EPA Export Aggregation'!$A:$A,$B44,'EPA Export Aggregation'!$D:$D,$A$1)*IF($A44="CH4",About!$D$58,IF($A44="N2O",About!$D$59,1))</f>
        <v>0</v>
      </c>
      <c r="AD44" s="437">
        <f>SUMIFS('EPA Export Aggregation'!AG:AG,'EPA Export Aggregation'!$A:$A,$B44,'EPA Export Aggregation'!$D:$D,$A$1)*IF($A44="CH4",About!$D$58,IF($A44="N2O",About!$D$59,1))</f>
        <v>0</v>
      </c>
      <c r="AE44" s="437">
        <f>SUMIFS('EPA Export Aggregation'!AH:AH,'EPA Export Aggregation'!$A:$A,$B44,'EPA Export Aggregation'!$D:$D,$A$1)*IF($A44="CH4",About!$D$58,IF($A44="N2O",About!$D$59,1))</f>
        <v>0</v>
      </c>
      <c r="AF44" s="437">
        <f>SUMIFS('EPA Export Aggregation'!AI:AI,'EPA Export Aggregation'!$A:$A,$B44,'EPA Export Aggregation'!$D:$D,$A$1)*IF($A44="CH4",About!$D$58,IF($A44="N2O",About!$D$59,1))</f>
        <v>0</v>
      </c>
      <c r="AG44" s="437">
        <f>SUMIFS('EPA Export Aggregation'!AJ:AJ,'EPA Export Aggregation'!$A:$A,$B44,'EPA Export Aggregation'!$D:$D,$A$1)*IF($A44="CH4",About!$D$58,IF($A44="N2O",About!$D$59,1))</f>
        <v>0</v>
      </c>
      <c r="AH44" s="437">
        <f>SUMIFS('EPA Export Aggregation'!AK:AK,'EPA Export Aggregation'!$A:$A,$B44,'EPA Export Aggregation'!$D:$D,$A$1)*IF($A44="CH4",About!$D$58,IF($A44="N2O",About!$D$59,1))</f>
        <v>0</v>
      </c>
    </row>
    <row r="45" spans="1:34" x14ac:dyDescent="0.25">
      <c r="A45" s="435" t="s">
        <v>2232</v>
      </c>
      <c r="B45" s="436" t="s">
        <v>4328</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37">
        <f>SUMIFS('EPA Export Aggregation'!Z:Z,'EPA Export Aggregation'!$A:$A,$B45,'EPA Export Aggregation'!$D:$D,$A$1)*IF($A45="CH4",About!$D$58,IF($A45="N2O",About!$D$59,1))</f>
        <v>0</v>
      </c>
      <c r="X45" s="437">
        <f>SUMIFS('EPA Export Aggregation'!AA:AA,'EPA Export Aggregation'!$A:$A,$B45,'EPA Export Aggregation'!$D:$D,$A$1)*IF($A45="CH4",About!$D$58,IF($A45="N2O",About!$D$59,1))</f>
        <v>0</v>
      </c>
      <c r="Y45" s="437">
        <f>SUMIFS('EPA Export Aggregation'!AB:AB,'EPA Export Aggregation'!$A:$A,$B45,'EPA Export Aggregation'!$D:$D,$A$1)*IF($A45="CH4",About!$D$58,IF($A45="N2O",About!$D$59,1))</f>
        <v>0</v>
      </c>
      <c r="Z45" s="437">
        <f>SUMIFS('EPA Export Aggregation'!AC:AC,'EPA Export Aggregation'!$A:$A,$B45,'EPA Export Aggregation'!$D:$D,$A$1)*IF($A45="CH4",About!$D$58,IF($A45="N2O",About!$D$59,1))</f>
        <v>0</v>
      </c>
      <c r="AA45" s="437">
        <f>SUMIFS('EPA Export Aggregation'!AD:AD,'EPA Export Aggregation'!$A:$A,$B45,'EPA Export Aggregation'!$D:$D,$A$1)*IF($A45="CH4",About!$D$58,IF($A45="N2O",About!$D$59,1))</f>
        <v>0</v>
      </c>
      <c r="AB45" s="437">
        <f>SUMIFS('EPA Export Aggregation'!AE:AE,'EPA Export Aggregation'!$A:$A,$B45,'EPA Export Aggregation'!$D:$D,$A$1)*IF($A45="CH4",About!$D$58,IF($A45="N2O",About!$D$59,1))</f>
        <v>0</v>
      </c>
      <c r="AC45" s="437">
        <f>SUMIFS('EPA Export Aggregation'!AF:AF,'EPA Export Aggregation'!$A:$A,$B45,'EPA Export Aggregation'!$D:$D,$A$1)*IF($A45="CH4",About!$D$58,IF($A45="N2O",About!$D$59,1))</f>
        <v>0</v>
      </c>
      <c r="AD45" s="437">
        <f>SUMIFS('EPA Export Aggregation'!AG:AG,'EPA Export Aggregation'!$A:$A,$B45,'EPA Export Aggregation'!$D:$D,$A$1)*IF($A45="CH4",About!$D$58,IF($A45="N2O",About!$D$59,1))</f>
        <v>0</v>
      </c>
      <c r="AE45" s="437">
        <f>SUMIFS('EPA Export Aggregation'!AH:AH,'EPA Export Aggregation'!$A:$A,$B45,'EPA Export Aggregation'!$D:$D,$A$1)*IF($A45="CH4",About!$D$58,IF($A45="N2O",About!$D$59,1))</f>
        <v>0</v>
      </c>
      <c r="AF45" s="437">
        <f>SUMIFS('EPA Export Aggregation'!AI:AI,'EPA Export Aggregation'!$A:$A,$B45,'EPA Export Aggregation'!$D:$D,$A$1)*IF($A45="CH4",About!$D$58,IF($A45="N2O",About!$D$59,1))</f>
        <v>0</v>
      </c>
      <c r="AG45" s="437">
        <f>SUMIFS('EPA Export Aggregation'!AJ:AJ,'EPA Export Aggregation'!$A:$A,$B45,'EPA Export Aggregation'!$D:$D,$A$1)*IF($A45="CH4",About!$D$58,IF($A45="N2O",About!$D$59,1))</f>
        <v>0</v>
      </c>
      <c r="AH45" s="437">
        <f>SUMIFS('EPA Export Aggregation'!AK:AK,'EPA Export Aggregation'!$A:$A,$B45,'EPA Export Aggregation'!$D:$D,$A$1)*IF($A45="CH4",About!$D$58,IF($A45="N2O",About!$D$59,1))</f>
        <v>0</v>
      </c>
    </row>
    <row r="46" spans="1:34" x14ac:dyDescent="0.25">
      <c r="A46" s="435" t="s">
        <v>2232</v>
      </c>
      <c r="B46" s="436" t="s">
        <v>4324</v>
      </c>
      <c r="C46" s="437">
        <f>SUMIFS('EPA Export Aggregation'!F:F,'EPA Export Aggregation'!$A:$A,$B46,'EPA Export Aggregation'!$D:$D,$A$1)*IF($A46="CH4",About!$D$58,IF($A46="N2O",About!$D$59,1))</f>
        <v>0</v>
      </c>
      <c r="D46" s="437">
        <f>SUMIFS('EPA Export Aggregation'!G:G,'EPA Export Aggregation'!$A:$A,$B46,'EPA Export Aggregation'!$D:$D,$A$1)*IF($A46="CH4",About!$D$58,IF($A46="N2O",About!$D$59,1))</f>
        <v>0</v>
      </c>
      <c r="E46" s="437">
        <f>SUMIFS('EPA Export Aggregation'!H:H,'EPA Export Aggregation'!$A:$A,$B46,'EPA Export Aggregation'!$D:$D,$A$1)*IF($A46="CH4",About!$D$58,IF($A46="N2O",About!$D$59,1))</f>
        <v>0</v>
      </c>
      <c r="F46" s="437">
        <f>SUMIFS('EPA Export Aggregation'!I:I,'EPA Export Aggregation'!$A:$A,$B46,'EPA Export Aggregation'!$D:$D,$A$1)*IF($A46="CH4",About!$D$58,IF($A46="N2O",About!$D$59,1))</f>
        <v>0</v>
      </c>
      <c r="G46" s="437">
        <f>SUMIFS('EPA Export Aggregation'!J:J,'EPA Export Aggregation'!$A:$A,$B46,'EPA Export Aggregation'!$D:$D,$A$1)*IF($A46="CH4",About!$D$58,IF($A46="N2O",About!$D$59,1))</f>
        <v>0</v>
      </c>
      <c r="H46" s="437">
        <f>SUMIFS('EPA Export Aggregation'!K:K,'EPA Export Aggregation'!$A:$A,$B46,'EPA Export Aggregation'!$D:$D,$A$1)*IF($A46="CH4",About!$D$58,IF($A46="N2O",About!$D$59,1))</f>
        <v>0</v>
      </c>
      <c r="I46" s="437">
        <f>SUMIFS('EPA Export Aggregation'!L:L,'EPA Export Aggregation'!$A:$A,$B46,'EPA Export Aggregation'!$D:$D,$A$1)*IF($A46="CH4",About!$D$58,IF($A46="N2O",About!$D$59,1))</f>
        <v>0</v>
      </c>
      <c r="J46" s="437">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35" t="s">
        <v>2232</v>
      </c>
      <c r="B47" s="436" t="s">
        <v>4294</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35" t="s">
        <v>2232</v>
      </c>
      <c r="B48" s="436" t="s">
        <v>4300</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35" t="s">
        <v>2232</v>
      </c>
      <c r="B49" s="436" t="s">
        <v>4308</v>
      </c>
      <c r="C49" s="437">
        <f>SUMIFS('EPA Export Aggregation'!F:F,'EPA Export Aggregation'!$A:$A,$B49,'EPA Export Aggregation'!$D:$D,$A$1)*IF($A49="CH4",About!$D$58,IF($A49="N2O",About!$D$59,1))</f>
        <v>0</v>
      </c>
      <c r="D49" s="437">
        <f>SUMIFS('EPA Export Aggregation'!G:G,'EPA Export Aggregation'!$A:$A,$B49,'EPA Export Aggregation'!$D:$D,$A$1)*IF($A49="CH4",About!$D$58,IF($A49="N2O",About!$D$59,1))</f>
        <v>0</v>
      </c>
      <c r="E49" s="437">
        <f>SUMIFS('EPA Export Aggregation'!H:H,'EPA Export Aggregation'!$A:$A,$B49,'EPA Export Aggregation'!$D:$D,$A$1)*IF($A49="CH4",About!$D$58,IF($A49="N2O",About!$D$59,1))</f>
        <v>0</v>
      </c>
      <c r="F49" s="437">
        <f>SUMIFS('EPA Export Aggregation'!I:I,'EPA Export Aggregation'!$A:$A,$B49,'EPA Export Aggregation'!$D:$D,$A$1)*IF($A49="CH4",About!$D$58,IF($A49="N2O",About!$D$59,1))</f>
        <v>0</v>
      </c>
      <c r="G49" s="437">
        <f>SUMIFS('EPA Export Aggregation'!J:J,'EPA Export Aggregation'!$A:$A,$B49,'EPA Export Aggregation'!$D:$D,$A$1)*IF($A49="CH4",About!$D$58,IF($A49="N2O",About!$D$59,1))</f>
        <v>0</v>
      </c>
      <c r="H49" s="437">
        <f>SUMIFS('EPA Export Aggregation'!K:K,'EPA Export Aggregation'!$A:$A,$B49,'EPA Export Aggregation'!$D:$D,$A$1)*IF($A49="CH4",About!$D$58,IF($A49="N2O",About!$D$59,1))</f>
        <v>0</v>
      </c>
      <c r="I49" s="437">
        <f>SUMIFS('EPA Export Aggregation'!L:L,'EPA Export Aggregation'!$A:$A,$B49,'EPA Export Aggregation'!$D:$D,$A$1)*IF($A49="CH4",About!$D$58,IF($A49="N2O",About!$D$59,1))</f>
        <v>0</v>
      </c>
      <c r="J49" s="437">
        <f>SUMIFS('EPA Export Aggregation'!M:M,'EPA Export Aggregation'!$A:$A,$B49,'EPA Export Aggregation'!$D:$D,$A$1)*IF($A49="CH4",About!$D$58,IF($A49="N2O",About!$D$59,1))</f>
        <v>0</v>
      </c>
      <c r="K49" s="437">
        <f>SUMIFS('EPA Export Aggregation'!N:N,'EPA Export Aggregation'!$A:$A,$B49,'EPA Export Aggregation'!$D:$D,$A$1)*IF($A49="CH4",About!$D$58,IF($A49="N2O",About!$D$59,1))</f>
        <v>0</v>
      </c>
      <c r="L49" s="437">
        <f>SUMIFS('EPA Export Aggregation'!O:O,'EPA Export Aggregation'!$A:$A,$B49,'EPA Export Aggregation'!$D:$D,$A$1)*IF($A49="CH4",About!$D$58,IF($A49="N2O",About!$D$59,1))</f>
        <v>0</v>
      </c>
      <c r="M49" s="437">
        <f>SUMIFS('EPA Export Aggregation'!P:P,'EPA Export Aggregation'!$A:$A,$B49,'EPA Export Aggregation'!$D:$D,$A$1)*IF($A49="CH4",About!$D$58,IF($A49="N2O",About!$D$59,1))</f>
        <v>0</v>
      </c>
      <c r="N49" s="437">
        <f>SUMIFS('EPA Export Aggregation'!Q:Q,'EPA Export Aggregation'!$A:$A,$B49,'EPA Export Aggregation'!$D:$D,$A$1)*IF($A49="CH4",About!$D$58,IF($A49="N2O",About!$D$59,1))</f>
        <v>0</v>
      </c>
      <c r="O49" s="437">
        <f>SUMIFS('EPA Export Aggregation'!R:R,'EPA Export Aggregation'!$A:$A,$B49,'EPA Export Aggregation'!$D:$D,$A$1)*IF($A49="CH4",About!$D$58,IF($A49="N2O",About!$D$59,1))</f>
        <v>0</v>
      </c>
      <c r="P49" s="437">
        <f>SUMIFS('EPA Export Aggregation'!S:S,'EPA Export Aggregation'!$A:$A,$B49,'EPA Export Aggregation'!$D:$D,$A$1)*IF($A49="CH4",About!$D$58,IF($A49="N2O",About!$D$59,1))</f>
        <v>0</v>
      </c>
      <c r="Q49" s="437">
        <f>SUMIFS('EPA Export Aggregation'!T:T,'EPA Export Aggregation'!$A:$A,$B49,'EPA Export Aggregation'!$D:$D,$A$1)*IF($A49="CH4",About!$D$58,IF($A49="N2O",About!$D$59,1))</f>
        <v>0</v>
      </c>
      <c r="R49" s="437">
        <f>SUMIFS('EPA Export Aggregation'!U:U,'EPA Export Aggregation'!$A:$A,$B49,'EPA Export Aggregation'!$D:$D,$A$1)*IF($A49="CH4",About!$D$58,IF($A49="N2O",About!$D$59,1))</f>
        <v>0</v>
      </c>
      <c r="S49" s="437">
        <f>SUMIFS('EPA Export Aggregation'!V:V,'EPA Export Aggregation'!$A:$A,$B49,'EPA Export Aggregation'!$D:$D,$A$1)*IF($A49="CH4",About!$D$58,IF($A49="N2O",About!$D$59,1))</f>
        <v>0</v>
      </c>
      <c r="T49" s="437">
        <f>SUMIFS('EPA Export Aggregation'!W:W,'EPA Export Aggregation'!$A:$A,$B49,'EPA Export Aggregation'!$D:$D,$A$1)*IF($A49="CH4",About!$D$58,IF($A49="N2O",About!$D$59,1))</f>
        <v>0</v>
      </c>
      <c r="U49" s="437">
        <f>SUMIFS('EPA Export Aggregation'!X:X,'EPA Export Aggregation'!$A:$A,$B49,'EPA Export Aggregation'!$D:$D,$A$1)*IF($A49="CH4",About!$D$58,IF($A49="N2O",About!$D$59,1))</f>
        <v>0</v>
      </c>
      <c r="V49" s="437">
        <f>SUMIFS('EPA Export Aggregation'!Y:Y,'EPA Export Aggregation'!$A:$A,$B49,'EPA Export Aggregation'!$D:$D,$A$1)*IF($A49="CH4",About!$D$58,IF($A49="N2O",About!$D$59,1))</f>
        <v>0</v>
      </c>
      <c r="W49" s="437">
        <f>SUMIFS('EPA Export Aggregation'!Z:Z,'EPA Export Aggregation'!$A:$A,$B49,'EPA Export Aggregation'!$D:$D,$A$1)*IF($A49="CH4",About!$D$58,IF($A49="N2O",About!$D$59,1))</f>
        <v>0</v>
      </c>
      <c r="X49" s="437">
        <f>SUMIFS('EPA Export Aggregation'!AA:AA,'EPA Export Aggregation'!$A:$A,$B49,'EPA Export Aggregation'!$D:$D,$A$1)*IF($A49="CH4",About!$D$58,IF($A49="N2O",About!$D$59,1))</f>
        <v>0</v>
      </c>
      <c r="Y49" s="437">
        <f>SUMIFS('EPA Export Aggregation'!AB:AB,'EPA Export Aggregation'!$A:$A,$B49,'EPA Export Aggregation'!$D:$D,$A$1)*IF($A49="CH4",About!$D$58,IF($A49="N2O",About!$D$59,1))</f>
        <v>0</v>
      </c>
      <c r="Z49" s="437">
        <f>SUMIFS('EPA Export Aggregation'!AC:AC,'EPA Export Aggregation'!$A:$A,$B49,'EPA Export Aggregation'!$D:$D,$A$1)*IF($A49="CH4",About!$D$58,IF($A49="N2O",About!$D$59,1))</f>
        <v>0</v>
      </c>
      <c r="AA49" s="437">
        <f>SUMIFS('EPA Export Aggregation'!AD:AD,'EPA Export Aggregation'!$A:$A,$B49,'EPA Export Aggregation'!$D:$D,$A$1)*IF($A49="CH4",About!$D$58,IF($A49="N2O",About!$D$59,1))</f>
        <v>0</v>
      </c>
      <c r="AB49" s="437">
        <f>SUMIFS('EPA Export Aggregation'!AE:AE,'EPA Export Aggregation'!$A:$A,$B49,'EPA Export Aggregation'!$D:$D,$A$1)*IF($A49="CH4",About!$D$58,IF($A49="N2O",About!$D$59,1))</f>
        <v>0</v>
      </c>
      <c r="AC49" s="437">
        <f>SUMIFS('EPA Export Aggregation'!AF:AF,'EPA Export Aggregation'!$A:$A,$B49,'EPA Export Aggregation'!$D:$D,$A$1)*IF($A49="CH4",About!$D$58,IF($A49="N2O",About!$D$59,1))</f>
        <v>0</v>
      </c>
      <c r="AD49" s="437">
        <f>SUMIFS('EPA Export Aggregation'!AG:AG,'EPA Export Aggregation'!$A:$A,$B49,'EPA Export Aggregation'!$D:$D,$A$1)*IF($A49="CH4",About!$D$58,IF($A49="N2O",About!$D$59,1))</f>
        <v>0</v>
      </c>
      <c r="AE49" s="437">
        <f>SUMIFS('EPA Export Aggregation'!AH:AH,'EPA Export Aggregation'!$A:$A,$B49,'EPA Export Aggregation'!$D:$D,$A$1)*IF($A49="CH4",About!$D$58,IF($A49="N2O",About!$D$59,1))</f>
        <v>0</v>
      </c>
      <c r="AF49" s="437">
        <f>SUMIFS('EPA Export Aggregation'!AI:AI,'EPA Export Aggregation'!$A:$A,$B49,'EPA Export Aggregation'!$D:$D,$A$1)*IF($A49="CH4",About!$D$58,IF($A49="N2O",About!$D$59,1))</f>
        <v>0</v>
      </c>
      <c r="AG49" s="437">
        <f>SUMIFS('EPA Export Aggregation'!AJ:AJ,'EPA Export Aggregation'!$A:$A,$B49,'EPA Export Aggregation'!$D:$D,$A$1)*IF($A49="CH4",About!$D$58,IF($A49="N2O",About!$D$59,1))</f>
        <v>0</v>
      </c>
      <c r="AH49" s="437">
        <f>SUMIFS('EPA Export Aggregation'!AK:AK,'EPA Export Aggregation'!$A:$A,$B49,'EPA Export Aggregation'!$D:$D,$A$1)*IF($A49="CH4",About!$D$58,IF($A49="N2O",About!$D$59,1))</f>
        <v>0</v>
      </c>
    </row>
    <row r="50" spans="1:34" x14ac:dyDescent="0.25">
      <c r="A50" s="435" t="s">
        <v>2232</v>
      </c>
      <c r="B50" s="436" t="s">
        <v>4320</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35" t="s">
        <v>2232</v>
      </c>
      <c r="B51" s="436" t="s">
        <v>4298</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35" t="s">
        <v>2232</v>
      </c>
      <c r="B52" s="436" t="s">
        <v>4306</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35" t="s">
        <v>2232</v>
      </c>
      <c r="B53" s="436" t="s">
        <v>4318</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35" t="s">
        <v>2232</v>
      </c>
      <c r="B54" s="436" t="s">
        <v>4330</v>
      </c>
      <c r="C54" s="437">
        <f>SUMIFS('EPA Export Aggregation'!F:F,'EPA Export Aggregation'!$A:$A,$B54,'EPA Export Aggregation'!$D:$D,$A$1)*IF($A54="CH4",About!$D$58,IF($A54="N2O",About!$D$59,1))</f>
        <v>0</v>
      </c>
      <c r="D54" s="437">
        <f>SUMIFS('EPA Export Aggregation'!G:G,'EPA Export Aggregation'!$A:$A,$B54,'EPA Export Aggregation'!$D:$D,$A$1)*IF($A54="CH4",About!$D$58,IF($A54="N2O",About!$D$59,1))</f>
        <v>0</v>
      </c>
      <c r="E54" s="437">
        <f>SUMIFS('EPA Export Aggregation'!H:H,'EPA Export Aggregation'!$A:$A,$B54,'EPA Export Aggregation'!$D:$D,$A$1)*IF($A54="CH4",About!$D$58,IF($A54="N2O",About!$D$59,1))</f>
        <v>0</v>
      </c>
      <c r="F54" s="437">
        <f>SUMIFS('EPA Export Aggregation'!I:I,'EPA Export Aggregation'!$A:$A,$B54,'EPA Export Aggregation'!$D:$D,$A$1)*IF($A54="CH4",About!$D$58,IF($A54="N2O",About!$D$59,1))</f>
        <v>0</v>
      </c>
      <c r="G54" s="437">
        <f>SUMIFS('EPA Export Aggregation'!J:J,'EPA Export Aggregation'!$A:$A,$B54,'EPA Export Aggregation'!$D:$D,$A$1)*IF($A54="CH4",About!$D$58,IF($A54="N2O",About!$D$59,1))</f>
        <v>0</v>
      </c>
      <c r="H54" s="437">
        <f>SUMIFS('EPA Export Aggregation'!K:K,'EPA Export Aggregation'!$A:$A,$B54,'EPA Export Aggregation'!$D:$D,$A$1)*IF($A54="CH4",About!$D$58,IF($A54="N2O",About!$D$59,1))</f>
        <v>0</v>
      </c>
      <c r="I54" s="437">
        <f>SUMIFS('EPA Export Aggregation'!L:L,'EPA Export Aggregation'!$A:$A,$B54,'EPA Export Aggregation'!$D:$D,$A$1)*IF($A54="CH4",About!$D$58,IF($A54="N2O",About!$D$59,1))</f>
        <v>0</v>
      </c>
      <c r="J54" s="437">
        <f>SUMIFS('EPA Export Aggregation'!M:M,'EPA Export Aggregation'!$A:$A,$B54,'EPA Export Aggregation'!$D:$D,$A$1)*IF($A54="CH4",About!$D$58,IF($A54="N2O",About!$D$59,1))</f>
        <v>0</v>
      </c>
      <c r="K54" s="437">
        <f>SUMIFS('EPA Export Aggregation'!N:N,'EPA Export Aggregation'!$A:$A,$B54,'EPA Export Aggregation'!$D:$D,$A$1)*IF($A54="CH4",About!$D$58,IF($A54="N2O",About!$D$59,1))</f>
        <v>0</v>
      </c>
      <c r="L54" s="437">
        <f>SUMIFS('EPA Export Aggregation'!O:O,'EPA Export Aggregation'!$A:$A,$B54,'EPA Export Aggregation'!$D:$D,$A$1)*IF($A54="CH4",About!$D$58,IF($A54="N2O",About!$D$59,1))</f>
        <v>0</v>
      </c>
      <c r="M54" s="437">
        <f>SUMIFS('EPA Export Aggregation'!P:P,'EPA Export Aggregation'!$A:$A,$B54,'EPA Export Aggregation'!$D:$D,$A$1)*IF($A54="CH4",About!$D$58,IF($A54="N2O",About!$D$59,1))</f>
        <v>0</v>
      </c>
      <c r="N54" s="437">
        <f>SUMIFS('EPA Export Aggregation'!Q:Q,'EPA Export Aggregation'!$A:$A,$B54,'EPA Export Aggregation'!$D:$D,$A$1)*IF($A54="CH4",About!$D$58,IF($A54="N2O",About!$D$59,1))</f>
        <v>0</v>
      </c>
      <c r="O54" s="437">
        <f>SUMIFS('EPA Export Aggregation'!R:R,'EPA Export Aggregation'!$A:$A,$B54,'EPA Export Aggregation'!$D:$D,$A$1)*IF($A54="CH4",About!$D$58,IF($A54="N2O",About!$D$59,1))</f>
        <v>0</v>
      </c>
      <c r="P54" s="437">
        <f>SUMIFS('EPA Export Aggregation'!S:S,'EPA Export Aggregation'!$A:$A,$B54,'EPA Export Aggregation'!$D:$D,$A$1)*IF($A54="CH4",About!$D$58,IF($A54="N2O",About!$D$59,1))</f>
        <v>0</v>
      </c>
      <c r="Q54" s="437">
        <f>SUMIFS('EPA Export Aggregation'!T:T,'EPA Export Aggregation'!$A:$A,$B54,'EPA Export Aggregation'!$D:$D,$A$1)*IF($A54="CH4",About!$D$58,IF($A54="N2O",About!$D$59,1))</f>
        <v>0</v>
      </c>
      <c r="R54" s="437">
        <f>SUMIFS('EPA Export Aggregation'!U:U,'EPA Export Aggregation'!$A:$A,$B54,'EPA Export Aggregation'!$D:$D,$A$1)*IF($A54="CH4",About!$D$58,IF($A54="N2O",About!$D$59,1))</f>
        <v>0</v>
      </c>
      <c r="S54" s="437">
        <f>SUMIFS('EPA Export Aggregation'!V:V,'EPA Export Aggregation'!$A:$A,$B54,'EPA Export Aggregation'!$D:$D,$A$1)*IF($A54="CH4",About!$D$58,IF($A54="N2O",About!$D$59,1))</f>
        <v>0</v>
      </c>
      <c r="T54" s="437">
        <f>SUMIFS('EPA Export Aggregation'!W:W,'EPA Export Aggregation'!$A:$A,$B54,'EPA Export Aggregation'!$D:$D,$A$1)*IF($A54="CH4",About!$D$58,IF($A54="N2O",About!$D$59,1))</f>
        <v>0</v>
      </c>
      <c r="U54" s="437">
        <f>SUMIFS('EPA Export Aggregation'!X:X,'EPA Export Aggregation'!$A:$A,$B54,'EPA Export Aggregation'!$D:$D,$A$1)*IF($A54="CH4",About!$D$58,IF($A54="N2O",About!$D$59,1))</f>
        <v>0</v>
      </c>
      <c r="V54" s="437">
        <f>SUMIFS('EPA Export Aggregation'!Y:Y,'EPA Export Aggregation'!$A:$A,$B54,'EPA Export Aggregation'!$D:$D,$A$1)*IF($A54="CH4",About!$D$58,IF($A54="N2O",About!$D$59,1))</f>
        <v>0</v>
      </c>
      <c r="W54" s="437">
        <f>SUMIFS('EPA Export Aggregation'!Z:Z,'EPA Export Aggregation'!$A:$A,$B54,'EPA Export Aggregation'!$D:$D,$A$1)*IF($A54="CH4",About!$D$58,IF($A54="N2O",About!$D$59,1))</f>
        <v>0</v>
      </c>
      <c r="X54" s="437">
        <f>SUMIFS('EPA Export Aggregation'!AA:AA,'EPA Export Aggregation'!$A:$A,$B54,'EPA Export Aggregation'!$D:$D,$A$1)*IF($A54="CH4",About!$D$58,IF($A54="N2O",About!$D$59,1))</f>
        <v>0</v>
      </c>
      <c r="Y54" s="437">
        <f>SUMIFS('EPA Export Aggregation'!AB:AB,'EPA Export Aggregation'!$A:$A,$B54,'EPA Export Aggregation'!$D:$D,$A$1)*IF($A54="CH4",About!$D$58,IF($A54="N2O",About!$D$59,1))</f>
        <v>0</v>
      </c>
      <c r="Z54" s="437">
        <f>SUMIFS('EPA Export Aggregation'!AC:AC,'EPA Export Aggregation'!$A:$A,$B54,'EPA Export Aggregation'!$D:$D,$A$1)*IF($A54="CH4",About!$D$58,IF($A54="N2O",About!$D$59,1))</f>
        <v>0</v>
      </c>
      <c r="AA54" s="437">
        <f>SUMIFS('EPA Export Aggregation'!AD:AD,'EPA Export Aggregation'!$A:$A,$B54,'EPA Export Aggregation'!$D:$D,$A$1)*IF($A54="CH4",About!$D$58,IF($A54="N2O",About!$D$59,1))</f>
        <v>0</v>
      </c>
      <c r="AB54" s="437">
        <f>SUMIFS('EPA Export Aggregation'!AE:AE,'EPA Export Aggregation'!$A:$A,$B54,'EPA Export Aggregation'!$D:$D,$A$1)*IF($A54="CH4",About!$D$58,IF($A54="N2O",About!$D$59,1))</f>
        <v>0</v>
      </c>
      <c r="AC54" s="437">
        <f>SUMIFS('EPA Export Aggregation'!AF:AF,'EPA Export Aggregation'!$A:$A,$B54,'EPA Export Aggregation'!$D:$D,$A$1)*IF($A54="CH4",About!$D$58,IF($A54="N2O",About!$D$59,1))</f>
        <v>0</v>
      </c>
      <c r="AD54" s="437">
        <f>SUMIFS('EPA Export Aggregation'!AG:AG,'EPA Export Aggregation'!$A:$A,$B54,'EPA Export Aggregation'!$D:$D,$A$1)*IF($A54="CH4",About!$D$58,IF($A54="N2O",About!$D$59,1))</f>
        <v>0</v>
      </c>
      <c r="AE54" s="437">
        <f>SUMIFS('EPA Export Aggregation'!AH:AH,'EPA Export Aggregation'!$A:$A,$B54,'EPA Export Aggregation'!$D:$D,$A$1)*IF($A54="CH4",About!$D$58,IF($A54="N2O",About!$D$59,1))</f>
        <v>0</v>
      </c>
      <c r="AF54" s="437">
        <f>SUMIFS('EPA Export Aggregation'!AI:AI,'EPA Export Aggregation'!$A:$A,$B54,'EPA Export Aggregation'!$D:$D,$A$1)*IF($A54="CH4",About!$D$58,IF($A54="N2O",About!$D$59,1))</f>
        <v>0</v>
      </c>
      <c r="AG54" s="437">
        <f>SUMIFS('EPA Export Aggregation'!AJ:AJ,'EPA Export Aggregation'!$A:$A,$B54,'EPA Export Aggregation'!$D:$D,$A$1)*IF($A54="CH4",About!$D$58,IF($A54="N2O",About!$D$59,1))</f>
        <v>0</v>
      </c>
      <c r="AH54" s="437">
        <f>SUMIFS('EPA Export Aggregation'!AK:AK,'EPA Export Aggregation'!$A:$A,$B54,'EPA Export Aggregation'!$D:$D,$A$1)*IF($A54="CH4",About!$D$58,IF($A54="N2O",About!$D$59,1))</f>
        <v>0</v>
      </c>
    </row>
    <row r="55" spans="1:34" x14ac:dyDescent="0.25">
      <c r="A55" s="435" t="s">
        <v>2232</v>
      </c>
      <c r="B55" s="436" t="s">
        <v>4332</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35"/>
      <c r="B56" s="436" t="s">
        <v>4420</v>
      </c>
      <c r="C56" s="437">
        <f>SUMIFS('EPA Export Aggregation'!F:F,'EPA Export Aggregation'!$A:$A,$B56,'EPA Export Aggregation'!$D:$D,$A$1)*IF($A56="CH4",About!$D$58,IF($A56="N2O",About!$D$59,1))</f>
        <v>0</v>
      </c>
      <c r="D56" s="437">
        <f>SUMIFS('EPA Export Aggregation'!G:G,'EPA Export Aggregation'!$A:$A,$B56,'EPA Export Aggregation'!$D:$D,$A$1)*IF($A56="CH4",About!$D$58,IF($A56="N2O",About!$D$59,1))</f>
        <v>0</v>
      </c>
      <c r="E56" s="437">
        <f>SUMIFS('EPA Export Aggregation'!H:H,'EPA Export Aggregation'!$A:$A,$B56,'EPA Export Aggregation'!$D:$D,$A$1)*IF($A56="CH4",About!$D$58,IF($A56="N2O",About!$D$59,1))</f>
        <v>0</v>
      </c>
      <c r="F56" s="437">
        <f>SUMIFS('EPA Export Aggregation'!I:I,'EPA Export Aggregation'!$A:$A,$B56,'EPA Export Aggregation'!$D:$D,$A$1)*IF($A56="CH4",About!$D$58,IF($A56="N2O",About!$D$59,1))</f>
        <v>0</v>
      </c>
      <c r="G56" s="437">
        <f>SUMIFS('EPA Export Aggregation'!J:J,'EPA Export Aggregation'!$A:$A,$B56,'EPA Export Aggregation'!$D:$D,$A$1)*IF($A56="CH4",About!$D$58,IF($A56="N2O",About!$D$59,1))</f>
        <v>0</v>
      </c>
      <c r="H56" s="437">
        <f>SUMIFS('EPA Export Aggregation'!K:K,'EPA Export Aggregation'!$A:$A,$B56,'EPA Export Aggregation'!$D:$D,$A$1)*IF($A56="CH4",About!$D$58,IF($A56="N2O",About!$D$59,1))</f>
        <v>0</v>
      </c>
      <c r="I56" s="437">
        <f>SUMIFS('EPA Export Aggregation'!L:L,'EPA Export Aggregation'!$A:$A,$B56,'EPA Export Aggregation'!$D:$D,$A$1)*IF($A56="CH4",About!$D$58,IF($A56="N2O",About!$D$59,1))</f>
        <v>0</v>
      </c>
      <c r="J56" s="437">
        <f>SUMIFS('EPA Export Aggregation'!M:M,'EPA Export Aggregation'!$A:$A,$B56,'EPA Export Aggregation'!$D:$D,$A$1)*IF($A56="CH4",About!$D$58,IF($A56="N2O",About!$D$59,1))</f>
        <v>0</v>
      </c>
      <c r="K56" s="437">
        <f>SUMIFS('EPA Export Aggregation'!N:N,'EPA Export Aggregation'!$A:$A,$B56,'EPA Export Aggregation'!$D:$D,$A$1)*IF($A56="CH4",About!$D$58,IF($A56="N2O",About!$D$59,1))</f>
        <v>0</v>
      </c>
      <c r="L56" s="437">
        <f>SUMIFS('EPA Export Aggregation'!O:O,'EPA Export Aggregation'!$A:$A,$B56,'EPA Export Aggregation'!$D:$D,$A$1)*IF($A56="CH4",About!$D$58,IF($A56="N2O",About!$D$59,1))</f>
        <v>0</v>
      </c>
      <c r="M56" s="437">
        <f>SUMIFS('EPA Export Aggregation'!P:P,'EPA Export Aggregation'!$A:$A,$B56,'EPA Export Aggregation'!$D:$D,$A$1)*IF($A56="CH4",About!$D$58,IF($A56="N2O",About!$D$59,1))</f>
        <v>0</v>
      </c>
      <c r="N56" s="437">
        <f>SUMIFS('EPA Export Aggregation'!Q:Q,'EPA Export Aggregation'!$A:$A,$B56,'EPA Export Aggregation'!$D:$D,$A$1)*IF($A56="CH4",About!$D$58,IF($A56="N2O",About!$D$59,1))</f>
        <v>0</v>
      </c>
      <c r="O56" s="437">
        <f>SUMIFS('EPA Export Aggregation'!R:R,'EPA Export Aggregation'!$A:$A,$B56,'EPA Export Aggregation'!$D:$D,$A$1)*IF($A56="CH4",About!$D$58,IF($A56="N2O",About!$D$59,1))</f>
        <v>0</v>
      </c>
      <c r="P56" s="437">
        <f>SUMIFS('EPA Export Aggregation'!S:S,'EPA Export Aggregation'!$A:$A,$B56,'EPA Export Aggregation'!$D:$D,$A$1)*IF($A56="CH4",About!$D$58,IF($A56="N2O",About!$D$59,1))</f>
        <v>0</v>
      </c>
      <c r="Q56" s="437">
        <f>SUMIFS('EPA Export Aggregation'!T:T,'EPA Export Aggregation'!$A:$A,$B56,'EPA Export Aggregation'!$D:$D,$A$1)*IF($A56="CH4",About!$D$58,IF($A56="N2O",About!$D$59,1))</f>
        <v>0</v>
      </c>
      <c r="R56" s="437">
        <f>SUMIFS('EPA Export Aggregation'!U:U,'EPA Export Aggregation'!$A:$A,$B56,'EPA Export Aggregation'!$D:$D,$A$1)*IF($A56="CH4",About!$D$58,IF($A56="N2O",About!$D$59,1))</f>
        <v>0</v>
      </c>
      <c r="S56" s="437">
        <f>SUMIFS('EPA Export Aggregation'!V:V,'EPA Export Aggregation'!$A:$A,$B56,'EPA Export Aggregation'!$D:$D,$A$1)*IF($A56="CH4",About!$D$58,IF($A56="N2O",About!$D$59,1))</f>
        <v>0</v>
      </c>
      <c r="T56" s="437">
        <f>SUMIFS('EPA Export Aggregation'!W:W,'EPA Export Aggregation'!$A:$A,$B56,'EPA Export Aggregation'!$D:$D,$A$1)*IF($A56="CH4",About!$D$58,IF($A56="N2O",About!$D$59,1))</f>
        <v>0</v>
      </c>
      <c r="U56" s="437">
        <f>SUMIFS('EPA Export Aggregation'!X:X,'EPA Export Aggregation'!$A:$A,$B56,'EPA Export Aggregation'!$D:$D,$A$1)*IF($A56="CH4",About!$D$58,IF($A56="N2O",About!$D$59,1))</f>
        <v>0</v>
      </c>
      <c r="V56" s="437">
        <f>SUMIFS('EPA Export Aggregation'!Y:Y,'EPA Export Aggregation'!$A:$A,$B56,'EPA Export Aggregation'!$D:$D,$A$1)*IF($A56="CH4",About!$D$58,IF($A56="N2O",About!$D$59,1))</f>
        <v>0</v>
      </c>
      <c r="W56" s="437">
        <f>SUMIFS('EPA Export Aggregation'!Z:Z,'EPA Export Aggregation'!$A:$A,$B56,'EPA Export Aggregation'!$D:$D,$A$1)*IF($A56="CH4",About!$D$58,IF($A56="N2O",About!$D$59,1))</f>
        <v>0</v>
      </c>
      <c r="X56" s="437">
        <f>SUMIFS('EPA Export Aggregation'!AA:AA,'EPA Export Aggregation'!$A:$A,$B56,'EPA Export Aggregation'!$D:$D,$A$1)*IF($A56="CH4",About!$D$58,IF($A56="N2O",About!$D$59,1))</f>
        <v>0</v>
      </c>
      <c r="Y56" s="437">
        <f>SUMIFS('EPA Export Aggregation'!AB:AB,'EPA Export Aggregation'!$A:$A,$B56,'EPA Export Aggregation'!$D:$D,$A$1)*IF($A56="CH4",About!$D$58,IF($A56="N2O",About!$D$59,1))</f>
        <v>0</v>
      </c>
      <c r="Z56" s="437">
        <f>SUMIFS('EPA Export Aggregation'!AC:AC,'EPA Export Aggregation'!$A:$A,$B56,'EPA Export Aggregation'!$D:$D,$A$1)*IF($A56="CH4",About!$D$58,IF($A56="N2O",About!$D$59,1))</f>
        <v>0</v>
      </c>
      <c r="AA56" s="437">
        <f>SUMIFS('EPA Export Aggregation'!AD:AD,'EPA Export Aggregation'!$A:$A,$B56,'EPA Export Aggregation'!$D:$D,$A$1)*IF($A56="CH4",About!$D$58,IF($A56="N2O",About!$D$59,1))</f>
        <v>0</v>
      </c>
      <c r="AB56" s="437">
        <f>SUMIFS('EPA Export Aggregation'!AE:AE,'EPA Export Aggregation'!$A:$A,$B56,'EPA Export Aggregation'!$D:$D,$A$1)*IF($A56="CH4",About!$D$58,IF($A56="N2O",About!$D$59,1))</f>
        <v>0</v>
      </c>
      <c r="AC56" s="437">
        <f>SUMIFS('EPA Export Aggregation'!AF:AF,'EPA Export Aggregation'!$A:$A,$B56,'EPA Export Aggregation'!$D:$D,$A$1)*IF($A56="CH4",About!$D$58,IF($A56="N2O",About!$D$59,1))</f>
        <v>0</v>
      </c>
      <c r="AD56" s="437">
        <f>SUMIFS('EPA Export Aggregation'!AG:AG,'EPA Export Aggregation'!$A:$A,$B56,'EPA Export Aggregation'!$D:$D,$A$1)*IF($A56="CH4",About!$D$58,IF($A56="N2O",About!$D$59,1))</f>
        <v>0</v>
      </c>
      <c r="AE56" s="437">
        <f>SUMIFS('EPA Export Aggregation'!AH:AH,'EPA Export Aggregation'!$A:$A,$B56,'EPA Export Aggregation'!$D:$D,$A$1)*IF($A56="CH4",About!$D$58,IF($A56="N2O",About!$D$59,1))</f>
        <v>0</v>
      </c>
      <c r="AF56" s="437">
        <f>SUMIFS('EPA Export Aggregation'!AI:AI,'EPA Export Aggregation'!$A:$A,$B56,'EPA Export Aggregation'!$D:$D,$A$1)*IF($A56="CH4",About!$D$58,IF($A56="N2O",About!$D$59,1))</f>
        <v>0</v>
      </c>
      <c r="AG56" s="437">
        <f>SUMIFS('EPA Export Aggregation'!AJ:AJ,'EPA Export Aggregation'!$A:$A,$B56,'EPA Export Aggregation'!$D:$D,$A$1)*IF($A56="CH4",About!$D$58,IF($A56="N2O",About!$D$59,1))</f>
        <v>0</v>
      </c>
      <c r="AH56" s="437">
        <f>SUMIFS('EPA Export Aggregation'!AK:AK,'EPA Export Aggregation'!$A:$A,$B56,'EPA Export Aggregation'!$D:$D,$A$1)*IF($A56="CH4",About!$D$58,IF($A56="N2O",About!$D$59,1))</f>
        <v>0</v>
      </c>
    </row>
    <row r="57" spans="1:34" x14ac:dyDescent="0.25">
      <c r="A57" s="435" t="s">
        <v>2234</v>
      </c>
      <c r="B57" s="436" t="s">
        <v>4338</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35" t="s">
        <v>2234</v>
      </c>
      <c r="B58" s="436" t="s">
        <v>4343</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35" t="s">
        <v>2234</v>
      </c>
      <c r="B59" s="436" t="s">
        <v>4344</v>
      </c>
      <c r="C59" s="437">
        <f>SUMIFS('EPA Export Aggregation'!F:F,'EPA Export Aggregation'!$A:$A,$B59,'EPA Export Aggregation'!$D:$D,$A$1)*IF($A59="CH4",About!$D$58,IF($A59="N2O",About!$D$59,1))</f>
        <v>0</v>
      </c>
      <c r="D59" s="437">
        <f>SUMIFS('EPA Export Aggregation'!G:G,'EPA Export Aggregation'!$A:$A,$B59,'EPA Export Aggregation'!$D:$D,$A$1)*IF($A59="CH4",About!$D$58,IF($A59="N2O",About!$D$59,1))</f>
        <v>0</v>
      </c>
      <c r="E59" s="437">
        <f>SUMIFS('EPA Export Aggregation'!H:H,'EPA Export Aggregation'!$A:$A,$B59,'EPA Export Aggregation'!$D:$D,$A$1)*IF($A59="CH4",About!$D$58,IF($A59="N2O",About!$D$59,1))</f>
        <v>0</v>
      </c>
      <c r="F59" s="437">
        <f>SUMIFS('EPA Export Aggregation'!I:I,'EPA Export Aggregation'!$A:$A,$B59,'EPA Export Aggregation'!$D:$D,$A$1)*IF($A59="CH4",About!$D$58,IF($A59="N2O",About!$D$59,1))</f>
        <v>0</v>
      </c>
      <c r="G59" s="437">
        <f>SUMIFS('EPA Export Aggregation'!J:J,'EPA Export Aggregation'!$A:$A,$B59,'EPA Export Aggregation'!$D:$D,$A$1)*IF($A59="CH4",About!$D$58,IF($A59="N2O",About!$D$59,1))</f>
        <v>0</v>
      </c>
      <c r="H59" s="437">
        <f>SUMIFS('EPA Export Aggregation'!K:K,'EPA Export Aggregation'!$A:$A,$B59,'EPA Export Aggregation'!$D:$D,$A$1)*IF($A59="CH4",About!$D$58,IF($A59="N2O",About!$D$59,1))</f>
        <v>0</v>
      </c>
      <c r="I59" s="437">
        <f>SUMIFS('EPA Export Aggregation'!L:L,'EPA Export Aggregation'!$A:$A,$B59,'EPA Export Aggregation'!$D:$D,$A$1)*IF($A59="CH4",About!$D$58,IF($A59="N2O",About!$D$59,1))</f>
        <v>0</v>
      </c>
      <c r="J59" s="437">
        <f>SUMIFS('EPA Export Aggregation'!M:M,'EPA Export Aggregation'!$A:$A,$B59,'EPA Export Aggregation'!$D:$D,$A$1)*IF($A59="CH4",About!$D$58,IF($A59="N2O",About!$D$59,1))</f>
        <v>0</v>
      </c>
      <c r="K59" s="437">
        <f>SUMIFS('EPA Export Aggregation'!N:N,'EPA Export Aggregation'!$A:$A,$B59,'EPA Export Aggregation'!$D:$D,$A$1)*IF($A59="CH4",About!$D$58,IF($A59="N2O",About!$D$59,1))</f>
        <v>0</v>
      </c>
      <c r="L59" s="437">
        <f>SUMIFS('EPA Export Aggregation'!O:O,'EPA Export Aggregation'!$A:$A,$B59,'EPA Export Aggregation'!$D:$D,$A$1)*IF($A59="CH4",About!$D$58,IF($A59="N2O",About!$D$59,1))</f>
        <v>0</v>
      </c>
      <c r="M59" s="437">
        <f>SUMIFS('EPA Export Aggregation'!P:P,'EPA Export Aggregation'!$A:$A,$B59,'EPA Export Aggregation'!$D:$D,$A$1)*IF($A59="CH4",About!$D$58,IF($A59="N2O",About!$D$59,1))</f>
        <v>0</v>
      </c>
      <c r="N59" s="437">
        <f>SUMIFS('EPA Export Aggregation'!Q:Q,'EPA Export Aggregation'!$A:$A,$B59,'EPA Export Aggregation'!$D:$D,$A$1)*IF($A59="CH4",About!$D$58,IF($A59="N2O",About!$D$59,1))</f>
        <v>0</v>
      </c>
      <c r="O59" s="437">
        <f>SUMIFS('EPA Export Aggregation'!R:R,'EPA Export Aggregation'!$A:$A,$B59,'EPA Export Aggregation'!$D:$D,$A$1)*IF($A59="CH4",About!$D$58,IF($A59="N2O",About!$D$59,1))</f>
        <v>0</v>
      </c>
      <c r="P59" s="437">
        <f>SUMIFS('EPA Export Aggregation'!S:S,'EPA Export Aggregation'!$A:$A,$B59,'EPA Export Aggregation'!$D:$D,$A$1)*IF($A59="CH4",About!$D$58,IF($A59="N2O",About!$D$59,1))</f>
        <v>0</v>
      </c>
      <c r="Q59" s="437">
        <f>SUMIFS('EPA Export Aggregation'!T:T,'EPA Export Aggregation'!$A:$A,$B59,'EPA Export Aggregation'!$D:$D,$A$1)*IF($A59="CH4",About!$D$58,IF($A59="N2O",About!$D$59,1))</f>
        <v>0</v>
      </c>
      <c r="R59" s="437">
        <f>SUMIFS('EPA Export Aggregation'!U:U,'EPA Export Aggregation'!$A:$A,$B59,'EPA Export Aggregation'!$D:$D,$A$1)*IF($A59="CH4",About!$D$58,IF($A59="N2O",About!$D$59,1))</f>
        <v>0</v>
      </c>
      <c r="S59" s="437">
        <f>SUMIFS('EPA Export Aggregation'!V:V,'EPA Export Aggregation'!$A:$A,$B59,'EPA Export Aggregation'!$D:$D,$A$1)*IF($A59="CH4",About!$D$58,IF($A59="N2O",About!$D$59,1))</f>
        <v>0</v>
      </c>
      <c r="T59" s="437">
        <f>SUMIFS('EPA Export Aggregation'!W:W,'EPA Export Aggregation'!$A:$A,$B59,'EPA Export Aggregation'!$D:$D,$A$1)*IF($A59="CH4",About!$D$58,IF($A59="N2O",About!$D$59,1))</f>
        <v>0</v>
      </c>
      <c r="U59" s="437">
        <f>SUMIFS('EPA Export Aggregation'!X:X,'EPA Export Aggregation'!$A:$A,$B59,'EPA Export Aggregation'!$D:$D,$A$1)*IF($A59="CH4",About!$D$58,IF($A59="N2O",About!$D$59,1))</f>
        <v>0</v>
      </c>
      <c r="V59" s="437">
        <f>SUMIFS('EPA Export Aggregation'!Y:Y,'EPA Export Aggregation'!$A:$A,$B59,'EPA Export Aggregation'!$D:$D,$A$1)*IF($A59="CH4",About!$D$58,IF($A59="N2O",About!$D$59,1))</f>
        <v>0</v>
      </c>
      <c r="W59" s="437">
        <f>SUMIFS('EPA Export Aggregation'!Z:Z,'EPA Export Aggregation'!$A:$A,$B59,'EPA Export Aggregation'!$D:$D,$A$1)*IF($A59="CH4",About!$D$58,IF($A59="N2O",About!$D$59,1))</f>
        <v>0</v>
      </c>
      <c r="X59" s="437">
        <f>SUMIFS('EPA Export Aggregation'!AA:AA,'EPA Export Aggregation'!$A:$A,$B59,'EPA Export Aggregation'!$D:$D,$A$1)*IF($A59="CH4",About!$D$58,IF($A59="N2O",About!$D$59,1))</f>
        <v>0</v>
      </c>
      <c r="Y59" s="437">
        <f>SUMIFS('EPA Export Aggregation'!AB:AB,'EPA Export Aggregation'!$A:$A,$B59,'EPA Export Aggregation'!$D:$D,$A$1)*IF($A59="CH4",About!$D$58,IF($A59="N2O",About!$D$59,1))</f>
        <v>0</v>
      </c>
      <c r="Z59" s="437">
        <f>SUMIFS('EPA Export Aggregation'!AC:AC,'EPA Export Aggregation'!$A:$A,$B59,'EPA Export Aggregation'!$D:$D,$A$1)*IF($A59="CH4",About!$D$58,IF($A59="N2O",About!$D$59,1))</f>
        <v>0</v>
      </c>
      <c r="AA59" s="437">
        <f>SUMIFS('EPA Export Aggregation'!AD:AD,'EPA Export Aggregation'!$A:$A,$B59,'EPA Export Aggregation'!$D:$D,$A$1)*IF($A59="CH4",About!$D$58,IF($A59="N2O",About!$D$59,1))</f>
        <v>0</v>
      </c>
      <c r="AB59" s="437">
        <f>SUMIFS('EPA Export Aggregation'!AE:AE,'EPA Export Aggregation'!$A:$A,$B59,'EPA Export Aggregation'!$D:$D,$A$1)*IF($A59="CH4",About!$D$58,IF($A59="N2O",About!$D$59,1))</f>
        <v>0</v>
      </c>
      <c r="AC59" s="437">
        <f>SUMIFS('EPA Export Aggregation'!AF:AF,'EPA Export Aggregation'!$A:$A,$B59,'EPA Export Aggregation'!$D:$D,$A$1)*IF($A59="CH4",About!$D$58,IF($A59="N2O",About!$D$59,1))</f>
        <v>0</v>
      </c>
      <c r="AD59" s="437">
        <f>SUMIFS('EPA Export Aggregation'!AG:AG,'EPA Export Aggregation'!$A:$A,$B59,'EPA Export Aggregation'!$D:$D,$A$1)*IF($A59="CH4",About!$D$58,IF($A59="N2O",About!$D$59,1))</f>
        <v>0</v>
      </c>
      <c r="AE59" s="437">
        <f>SUMIFS('EPA Export Aggregation'!AH:AH,'EPA Export Aggregation'!$A:$A,$B59,'EPA Export Aggregation'!$D:$D,$A$1)*IF($A59="CH4",About!$D$58,IF($A59="N2O",About!$D$59,1))</f>
        <v>0</v>
      </c>
      <c r="AF59" s="437">
        <f>SUMIFS('EPA Export Aggregation'!AI:AI,'EPA Export Aggregation'!$A:$A,$B59,'EPA Export Aggregation'!$D:$D,$A$1)*IF($A59="CH4",About!$D$58,IF($A59="N2O",About!$D$59,1))</f>
        <v>0</v>
      </c>
      <c r="AG59" s="437">
        <f>SUMIFS('EPA Export Aggregation'!AJ:AJ,'EPA Export Aggregation'!$A:$A,$B59,'EPA Export Aggregation'!$D:$D,$A$1)*IF($A59="CH4",About!$D$58,IF($A59="N2O",About!$D$59,1))</f>
        <v>0</v>
      </c>
      <c r="AH59" s="437">
        <f>SUMIFS('EPA Export Aggregation'!AK:AK,'EPA Export Aggregation'!$A:$A,$B59,'EPA Export Aggregation'!$D:$D,$A$1)*IF($A59="CH4",About!$D$58,IF($A59="N2O",About!$D$59,1))</f>
        <v>0</v>
      </c>
    </row>
    <row r="60" spans="1:34" x14ac:dyDescent="0.25">
      <c r="A60" s="435" t="s">
        <v>2234</v>
      </c>
      <c r="B60" s="436" t="s">
        <v>4346</v>
      </c>
      <c r="C60" s="437">
        <f>SUMIFS('EPA Export Aggregation'!F:F,'EPA Export Aggregation'!$A:$A,$B60,'EPA Export Aggregation'!$D:$D,$A$1)*IF($A60="CH4",About!$D$58,IF($A60="N2O",About!$D$59,1))</f>
        <v>0</v>
      </c>
      <c r="D60" s="437">
        <f>SUMIFS('EPA Export Aggregation'!G:G,'EPA Export Aggregation'!$A:$A,$B60,'EPA Export Aggregation'!$D:$D,$A$1)*IF($A60="CH4",About!$D$58,IF($A60="N2O",About!$D$59,1))</f>
        <v>0</v>
      </c>
      <c r="E60" s="437">
        <f>SUMIFS('EPA Export Aggregation'!H:H,'EPA Export Aggregation'!$A:$A,$B60,'EPA Export Aggregation'!$D:$D,$A$1)*IF($A60="CH4",About!$D$58,IF($A60="N2O",About!$D$59,1))</f>
        <v>0</v>
      </c>
      <c r="F60" s="437">
        <f>SUMIFS('EPA Export Aggregation'!I:I,'EPA Export Aggregation'!$A:$A,$B60,'EPA Export Aggregation'!$D:$D,$A$1)*IF($A60="CH4",About!$D$58,IF($A60="N2O",About!$D$59,1))</f>
        <v>0</v>
      </c>
      <c r="G60" s="437">
        <f>SUMIFS('EPA Export Aggregation'!J:J,'EPA Export Aggregation'!$A:$A,$B60,'EPA Export Aggregation'!$D:$D,$A$1)*IF($A60="CH4",About!$D$58,IF($A60="N2O",About!$D$59,1))</f>
        <v>0</v>
      </c>
      <c r="H60" s="437">
        <f>SUMIFS('EPA Export Aggregation'!K:K,'EPA Export Aggregation'!$A:$A,$B60,'EPA Export Aggregation'!$D:$D,$A$1)*IF($A60="CH4",About!$D$58,IF($A60="N2O",About!$D$59,1))</f>
        <v>0</v>
      </c>
      <c r="I60" s="437">
        <f>SUMIFS('EPA Export Aggregation'!L:L,'EPA Export Aggregation'!$A:$A,$B60,'EPA Export Aggregation'!$D:$D,$A$1)*IF($A60="CH4",About!$D$58,IF($A60="N2O",About!$D$59,1))</f>
        <v>0</v>
      </c>
      <c r="J60" s="437">
        <f>SUMIFS('EPA Export Aggregation'!M:M,'EPA Export Aggregation'!$A:$A,$B60,'EPA Export Aggregation'!$D:$D,$A$1)*IF($A60="CH4",About!$D$58,IF($A60="N2O",About!$D$59,1))</f>
        <v>0</v>
      </c>
      <c r="K60" s="437">
        <f>SUMIFS('EPA Export Aggregation'!N:N,'EPA Export Aggregation'!$A:$A,$B60,'EPA Export Aggregation'!$D:$D,$A$1)*IF($A60="CH4",About!$D$58,IF($A60="N2O",About!$D$59,1))</f>
        <v>0</v>
      </c>
      <c r="L60" s="437">
        <f>SUMIFS('EPA Export Aggregation'!O:O,'EPA Export Aggregation'!$A:$A,$B60,'EPA Export Aggregation'!$D:$D,$A$1)*IF($A60="CH4",About!$D$58,IF($A60="N2O",About!$D$59,1))</f>
        <v>0</v>
      </c>
      <c r="M60" s="437">
        <f>SUMIFS('EPA Export Aggregation'!P:P,'EPA Export Aggregation'!$A:$A,$B60,'EPA Export Aggregation'!$D:$D,$A$1)*IF($A60="CH4",About!$D$58,IF($A60="N2O",About!$D$59,1))</f>
        <v>0</v>
      </c>
      <c r="N60" s="437">
        <f>SUMIFS('EPA Export Aggregation'!Q:Q,'EPA Export Aggregation'!$A:$A,$B60,'EPA Export Aggregation'!$D:$D,$A$1)*IF($A60="CH4",About!$D$58,IF($A60="N2O",About!$D$59,1))</f>
        <v>0</v>
      </c>
      <c r="O60" s="437">
        <f>SUMIFS('EPA Export Aggregation'!R:R,'EPA Export Aggregation'!$A:$A,$B60,'EPA Export Aggregation'!$D:$D,$A$1)*IF($A60="CH4",About!$D$58,IF($A60="N2O",About!$D$59,1))</f>
        <v>0</v>
      </c>
      <c r="P60" s="437">
        <f>SUMIFS('EPA Export Aggregation'!S:S,'EPA Export Aggregation'!$A:$A,$B60,'EPA Export Aggregation'!$D:$D,$A$1)*IF($A60="CH4",About!$D$58,IF($A60="N2O",About!$D$59,1))</f>
        <v>0</v>
      </c>
      <c r="Q60" s="437">
        <f>SUMIFS('EPA Export Aggregation'!T:T,'EPA Export Aggregation'!$A:$A,$B60,'EPA Export Aggregation'!$D:$D,$A$1)*IF($A60="CH4",About!$D$58,IF($A60="N2O",About!$D$59,1))</f>
        <v>0</v>
      </c>
      <c r="R60" s="437">
        <f>SUMIFS('EPA Export Aggregation'!U:U,'EPA Export Aggregation'!$A:$A,$B60,'EPA Export Aggregation'!$D:$D,$A$1)*IF($A60="CH4",About!$D$58,IF($A60="N2O",About!$D$59,1))</f>
        <v>0</v>
      </c>
      <c r="S60" s="437">
        <f>SUMIFS('EPA Export Aggregation'!V:V,'EPA Export Aggregation'!$A:$A,$B60,'EPA Export Aggregation'!$D:$D,$A$1)*IF($A60="CH4",About!$D$58,IF($A60="N2O",About!$D$59,1))</f>
        <v>0</v>
      </c>
      <c r="T60" s="437">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35" t="s">
        <v>2234</v>
      </c>
      <c r="B61" s="436" t="s">
        <v>4341</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35" t="s">
        <v>2234</v>
      </c>
      <c r="B62" s="436" t="s">
        <v>4336</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35" t="s">
        <v>2234</v>
      </c>
      <c r="B63" s="436" t="s">
        <v>4360</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35" t="s">
        <v>2234</v>
      </c>
      <c r="B64" s="436" t="s">
        <v>4348</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35" t="s">
        <v>2234</v>
      </c>
      <c r="B65" s="436" t="s">
        <v>4421</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35" t="s">
        <v>2234</v>
      </c>
      <c r="B66" s="436" t="s">
        <v>4354</v>
      </c>
      <c r="C66" s="437">
        <f>SUMIFS('EPA Export Aggregation'!F:F,'EPA Export Aggregation'!$A:$A,$B66,'EPA Export Aggregation'!$D:$D,$A$1)*IF($A66="CH4",About!$D$58,IF($A66="N2O",About!$D$59,1))</f>
        <v>0</v>
      </c>
      <c r="D66" s="437">
        <f>SUMIFS('EPA Export Aggregation'!G:G,'EPA Export Aggregation'!$A:$A,$B66,'EPA Export Aggregation'!$D:$D,$A$1)*IF($A66="CH4",About!$D$58,IF($A66="N2O",About!$D$59,1))</f>
        <v>0</v>
      </c>
      <c r="E66" s="437">
        <f>SUMIFS('EPA Export Aggregation'!H:H,'EPA Export Aggregation'!$A:$A,$B66,'EPA Export Aggregation'!$D:$D,$A$1)*IF($A66="CH4",About!$D$58,IF($A66="N2O",About!$D$59,1))</f>
        <v>0</v>
      </c>
      <c r="F66" s="437">
        <f>SUMIFS('EPA Export Aggregation'!I:I,'EPA Export Aggregation'!$A:$A,$B66,'EPA Export Aggregation'!$D:$D,$A$1)*IF($A66="CH4",About!$D$58,IF($A66="N2O",About!$D$59,1))</f>
        <v>0</v>
      </c>
      <c r="G66" s="437">
        <f>SUMIFS('EPA Export Aggregation'!J:J,'EPA Export Aggregation'!$A:$A,$B66,'EPA Export Aggregation'!$D:$D,$A$1)*IF($A66="CH4",About!$D$58,IF($A66="N2O",About!$D$59,1))</f>
        <v>0</v>
      </c>
      <c r="H66" s="437">
        <f>SUMIFS('EPA Export Aggregation'!K:K,'EPA Export Aggregation'!$A:$A,$B66,'EPA Export Aggregation'!$D:$D,$A$1)*IF($A66="CH4",About!$D$58,IF($A66="N2O",About!$D$59,1))</f>
        <v>0</v>
      </c>
      <c r="I66" s="437">
        <f>SUMIFS('EPA Export Aggregation'!L:L,'EPA Export Aggregation'!$A:$A,$B66,'EPA Export Aggregation'!$D:$D,$A$1)*IF($A66="CH4",About!$D$58,IF($A66="N2O",About!$D$59,1))</f>
        <v>0</v>
      </c>
      <c r="J66" s="437">
        <f>SUMIFS('EPA Export Aggregation'!M:M,'EPA Export Aggregation'!$A:$A,$B66,'EPA Export Aggregation'!$D:$D,$A$1)*IF($A66="CH4",About!$D$58,IF($A66="N2O",About!$D$59,1))</f>
        <v>0</v>
      </c>
      <c r="K66" s="437">
        <f>SUMIFS('EPA Export Aggregation'!N:N,'EPA Export Aggregation'!$A:$A,$B66,'EPA Export Aggregation'!$D:$D,$A$1)*IF($A66="CH4",About!$D$58,IF($A66="N2O",About!$D$59,1))</f>
        <v>0</v>
      </c>
      <c r="L66" s="437">
        <f>SUMIFS('EPA Export Aggregation'!O:O,'EPA Export Aggregation'!$A:$A,$B66,'EPA Export Aggregation'!$D:$D,$A$1)*IF($A66="CH4",About!$D$58,IF($A66="N2O",About!$D$59,1))</f>
        <v>0</v>
      </c>
      <c r="M66" s="437">
        <f>SUMIFS('EPA Export Aggregation'!P:P,'EPA Export Aggregation'!$A:$A,$B66,'EPA Export Aggregation'!$D:$D,$A$1)*IF($A66="CH4",About!$D$58,IF($A66="N2O",About!$D$59,1))</f>
        <v>0</v>
      </c>
      <c r="N66" s="437">
        <f>SUMIFS('EPA Export Aggregation'!Q:Q,'EPA Export Aggregation'!$A:$A,$B66,'EPA Export Aggregation'!$D:$D,$A$1)*IF($A66="CH4",About!$D$58,IF($A66="N2O",About!$D$59,1))</f>
        <v>0</v>
      </c>
      <c r="O66" s="437">
        <f>SUMIFS('EPA Export Aggregation'!R:R,'EPA Export Aggregation'!$A:$A,$B66,'EPA Export Aggregation'!$D:$D,$A$1)*IF($A66="CH4",About!$D$58,IF($A66="N2O",About!$D$59,1))</f>
        <v>0</v>
      </c>
      <c r="P66" s="437">
        <f>SUMIFS('EPA Export Aggregation'!S:S,'EPA Export Aggregation'!$A:$A,$B66,'EPA Export Aggregation'!$D:$D,$A$1)*IF($A66="CH4",About!$D$58,IF($A66="N2O",About!$D$59,1))</f>
        <v>0</v>
      </c>
      <c r="Q66" s="437">
        <f>SUMIFS('EPA Export Aggregation'!T:T,'EPA Export Aggregation'!$A:$A,$B66,'EPA Export Aggregation'!$D:$D,$A$1)*IF($A66="CH4",About!$D$58,IF($A66="N2O",About!$D$59,1))</f>
        <v>0</v>
      </c>
      <c r="R66" s="437">
        <f>SUMIFS('EPA Export Aggregation'!U:U,'EPA Export Aggregation'!$A:$A,$B66,'EPA Export Aggregation'!$D:$D,$A$1)*IF($A66="CH4",About!$D$58,IF($A66="N2O",About!$D$59,1))</f>
        <v>0</v>
      </c>
      <c r="S66" s="437">
        <f>SUMIFS('EPA Export Aggregation'!V:V,'EPA Export Aggregation'!$A:$A,$B66,'EPA Export Aggregation'!$D:$D,$A$1)*IF($A66="CH4",About!$D$58,IF($A66="N2O",About!$D$59,1))</f>
        <v>0</v>
      </c>
      <c r="T66" s="437">
        <f>SUMIFS('EPA Export Aggregation'!W:W,'EPA Export Aggregation'!$A:$A,$B66,'EPA Export Aggregation'!$D:$D,$A$1)*IF($A66="CH4",About!$D$58,IF($A66="N2O",About!$D$59,1))</f>
        <v>0</v>
      </c>
      <c r="U66" s="437">
        <f>SUMIFS('EPA Export Aggregation'!X:X,'EPA Export Aggregation'!$A:$A,$B66,'EPA Export Aggregation'!$D:$D,$A$1)*IF($A66="CH4",About!$D$58,IF($A66="N2O",About!$D$59,1))</f>
        <v>0</v>
      </c>
      <c r="V66" s="437">
        <f>SUMIFS('EPA Export Aggregation'!Y:Y,'EPA Export Aggregation'!$A:$A,$B66,'EPA Export Aggregation'!$D:$D,$A$1)*IF($A66="CH4",About!$D$58,IF($A66="N2O",About!$D$59,1))</f>
        <v>0</v>
      </c>
      <c r="W66" s="437">
        <f>SUMIFS('EPA Export Aggregation'!Z:Z,'EPA Export Aggregation'!$A:$A,$B66,'EPA Export Aggregation'!$D:$D,$A$1)*IF($A66="CH4",About!$D$58,IF($A66="N2O",About!$D$59,1))</f>
        <v>0</v>
      </c>
      <c r="X66" s="437">
        <f>SUMIFS('EPA Export Aggregation'!AA:AA,'EPA Export Aggregation'!$A:$A,$B66,'EPA Export Aggregation'!$D:$D,$A$1)*IF($A66="CH4",About!$D$58,IF($A66="N2O",About!$D$59,1))</f>
        <v>0</v>
      </c>
      <c r="Y66" s="437">
        <f>SUMIFS('EPA Export Aggregation'!AB:AB,'EPA Export Aggregation'!$A:$A,$B66,'EPA Export Aggregation'!$D:$D,$A$1)*IF($A66="CH4",About!$D$58,IF($A66="N2O",About!$D$59,1))</f>
        <v>0</v>
      </c>
      <c r="Z66" s="437">
        <f>SUMIFS('EPA Export Aggregation'!AC:AC,'EPA Export Aggregation'!$A:$A,$B66,'EPA Export Aggregation'!$D:$D,$A$1)*IF($A66="CH4",About!$D$58,IF($A66="N2O",About!$D$59,1))</f>
        <v>0</v>
      </c>
      <c r="AA66" s="437">
        <f>SUMIFS('EPA Export Aggregation'!AD:AD,'EPA Export Aggregation'!$A:$A,$B66,'EPA Export Aggregation'!$D:$D,$A$1)*IF($A66="CH4",About!$D$58,IF($A66="N2O",About!$D$59,1))</f>
        <v>0</v>
      </c>
      <c r="AB66" s="437">
        <f>SUMIFS('EPA Export Aggregation'!AE:AE,'EPA Export Aggregation'!$A:$A,$B66,'EPA Export Aggregation'!$D:$D,$A$1)*IF($A66="CH4",About!$D$58,IF($A66="N2O",About!$D$59,1))</f>
        <v>0</v>
      </c>
      <c r="AC66" s="437">
        <f>SUMIFS('EPA Export Aggregation'!AF:AF,'EPA Export Aggregation'!$A:$A,$B66,'EPA Export Aggregation'!$D:$D,$A$1)*IF($A66="CH4",About!$D$58,IF($A66="N2O",About!$D$59,1))</f>
        <v>0</v>
      </c>
      <c r="AD66" s="437">
        <f>SUMIFS('EPA Export Aggregation'!AG:AG,'EPA Export Aggregation'!$A:$A,$B66,'EPA Export Aggregation'!$D:$D,$A$1)*IF($A66="CH4",About!$D$58,IF($A66="N2O",About!$D$59,1))</f>
        <v>0</v>
      </c>
      <c r="AE66" s="437">
        <f>SUMIFS('EPA Export Aggregation'!AH:AH,'EPA Export Aggregation'!$A:$A,$B66,'EPA Export Aggregation'!$D:$D,$A$1)*IF($A66="CH4",About!$D$58,IF($A66="N2O",About!$D$59,1))</f>
        <v>0</v>
      </c>
      <c r="AF66" s="437">
        <f>SUMIFS('EPA Export Aggregation'!AI:AI,'EPA Export Aggregation'!$A:$A,$B66,'EPA Export Aggregation'!$D:$D,$A$1)*IF($A66="CH4",About!$D$58,IF($A66="N2O",About!$D$59,1))</f>
        <v>0</v>
      </c>
      <c r="AG66" s="437">
        <f>SUMIFS('EPA Export Aggregation'!AJ:AJ,'EPA Export Aggregation'!$A:$A,$B66,'EPA Export Aggregation'!$D:$D,$A$1)*IF($A66="CH4",About!$D$58,IF($A66="N2O",About!$D$59,1))</f>
        <v>0</v>
      </c>
      <c r="AH66" s="437">
        <f>SUMIFS('EPA Export Aggregation'!AK:AK,'EPA Export Aggregation'!$A:$A,$B66,'EPA Export Aggregation'!$D:$D,$A$1)*IF($A66="CH4",About!$D$58,IF($A66="N2O",About!$D$59,1))</f>
        <v>0</v>
      </c>
    </row>
    <row r="67" spans="1:34" x14ac:dyDescent="0.25">
      <c r="A67" s="435" t="s">
        <v>2234</v>
      </c>
      <c r="B67" s="436" t="s">
        <v>4356</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35" t="s">
        <v>2234</v>
      </c>
      <c r="B68" s="436" t="s">
        <v>4352</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35" t="s">
        <v>2234</v>
      </c>
      <c r="B69" s="436" t="s">
        <v>4358</v>
      </c>
      <c r="C69" s="437">
        <f>SUMIFS('EPA Export Aggregation'!F:F,'EPA Export Aggregation'!$A:$A,$B69,'EPA Export Aggregation'!$D:$D,$A$1)*IF($A69="CH4",About!$D$58,IF($A69="N2O",About!$D$59,1))</f>
        <v>0</v>
      </c>
      <c r="D69" s="437">
        <f>SUMIFS('EPA Export Aggregation'!G:G,'EPA Export Aggregation'!$A:$A,$B69,'EPA Export Aggregation'!$D:$D,$A$1)*IF($A69="CH4",About!$D$58,IF($A69="N2O",About!$D$59,1))</f>
        <v>0</v>
      </c>
      <c r="E69" s="437">
        <f>SUMIFS('EPA Export Aggregation'!H:H,'EPA Export Aggregation'!$A:$A,$B69,'EPA Export Aggregation'!$D:$D,$A$1)*IF($A69="CH4",About!$D$58,IF($A69="N2O",About!$D$59,1))</f>
        <v>0</v>
      </c>
      <c r="F69" s="437">
        <f>SUMIFS('EPA Export Aggregation'!I:I,'EPA Export Aggregation'!$A:$A,$B69,'EPA Export Aggregation'!$D:$D,$A$1)*IF($A69="CH4",About!$D$58,IF($A69="N2O",About!$D$59,1))</f>
        <v>0</v>
      </c>
      <c r="G69" s="437">
        <f>SUMIFS('EPA Export Aggregation'!J:J,'EPA Export Aggregation'!$A:$A,$B69,'EPA Export Aggregation'!$D:$D,$A$1)*IF($A69="CH4",About!$D$58,IF($A69="N2O",About!$D$59,1))</f>
        <v>0</v>
      </c>
      <c r="H69" s="437">
        <f>SUMIFS('EPA Export Aggregation'!K:K,'EPA Export Aggregation'!$A:$A,$B69,'EPA Export Aggregation'!$D:$D,$A$1)*IF($A69="CH4",About!$D$58,IF($A69="N2O",About!$D$59,1))</f>
        <v>0</v>
      </c>
      <c r="I69" s="437">
        <f>SUMIFS('EPA Export Aggregation'!L:L,'EPA Export Aggregation'!$A:$A,$B69,'EPA Export Aggregation'!$D:$D,$A$1)*IF($A69="CH4",About!$D$58,IF($A69="N2O",About!$D$59,1))</f>
        <v>0</v>
      </c>
      <c r="J69" s="437">
        <f>SUMIFS('EPA Export Aggregation'!M:M,'EPA Export Aggregation'!$A:$A,$B69,'EPA Export Aggregation'!$D:$D,$A$1)*IF($A69="CH4",About!$D$58,IF($A69="N2O",About!$D$59,1))</f>
        <v>0</v>
      </c>
      <c r="K69" s="437">
        <f>SUMIFS('EPA Export Aggregation'!N:N,'EPA Export Aggregation'!$A:$A,$B69,'EPA Export Aggregation'!$D:$D,$A$1)*IF($A69="CH4",About!$D$58,IF($A69="N2O",About!$D$59,1))</f>
        <v>0</v>
      </c>
      <c r="L69" s="437">
        <f>SUMIFS('EPA Export Aggregation'!O:O,'EPA Export Aggregation'!$A:$A,$B69,'EPA Export Aggregation'!$D:$D,$A$1)*IF($A69="CH4",About!$D$58,IF($A69="N2O",About!$D$59,1))</f>
        <v>0</v>
      </c>
      <c r="M69" s="437">
        <f>SUMIFS('EPA Export Aggregation'!P:P,'EPA Export Aggregation'!$A:$A,$B69,'EPA Export Aggregation'!$D:$D,$A$1)*IF($A69="CH4",About!$D$58,IF($A69="N2O",About!$D$59,1))</f>
        <v>0</v>
      </c>
      <c r="N69" s="437">
        <f>SUMIFS('EPA Export Aggregation'!Q:Q,'EPA Export Aggregation'!$A:$A,$B69,'EPA Export Aggregation'!$D:$D,$A$1)*IF($A69="CH4",About!$D$58,IF($A69="N2O",About!$D$59,1))</f>
        <v>0</v>
      </c>
      <c r="O69" s="437">
        <f>SUMIFS('EPA Export Aggregation'!R:R,'EPA Export Aggregation'!$A:$A,$B69,'EPA Export Aggregation'!$D:$D,$A$1)*IF($A69="CH4",About!$D$58,IF($A69="N2O",About!$D$59,1))</f>
        <v>0</v>
      </c>
      <c r="P69" s="437">
        <f>SUMIFS('EPA Export Aggregation'!S:S,'EPA Export Aggregation'!$A:$A,$B69,'EPA Export Aggregation'!$D:$D,$A$1)*IF($A69="CH4",About!$D$58,IF($A69="N2O",About!$D$59,1))</f>
        <v>0</v>
      </c>
      <c r="Q69" s="437">
        <f>SUMIFS('EPA Export Aggregation'!T:T,'EPA Export Aggregation'!$A:$A,$B69,'EPA Export Aggregation'!$D:$D,$A$1)*IF($A69="CH4",About!$D$58,IF($A69="N2O",About!$D$59,1))</f>
        <v>0</v>
      </c>
      <c r="R69" s="437">
        <f>SUMIFS('EPA Export Aggregation'!U:U,'EPA Export Aggregation'!$A:$A,$B69,'EPA Export Aggregation'!$D:$D,$A$1)*IF($A69="CH4",About!$D$58,IF($A69="N2O",About!$D$59,1))</f>
        <v>0</v>
      </c>
      <c r="S69" s="437">
        <f>SUMIFS('EPA Export Aggregation'!V:V,'EPA Export Aggregation'!$A:$A,$B69,'EPA Export Aggregation'!$D:$D,$A$1)*IF($A69="CH4",About!$D$58,IF($A69="N2O",About!$D$59,1))</f>
        <v>0</v>
      </c>
      <c r="T69" s="437">
        <f>SUMIFS('EPA Export Aggregation'!W:W,'EPA Export Aggregation'!$A:$A,$B69,'EPA Export Aggregation'!$D:$D,$A$1)*IF($A69="CH4",About!$D$58,IF($A69="N2O",About!$D$59,1))</f>
        <v>0</v>
      </c>
      <c r="U69" s="437">
        <f>SUMIFS('EPA Export Aggregation'!X:X,'EPA Export Aggregation'!$A:$A,$B69,'EPA Export Aggregation'!$D:$D,$A$1)*IF($A69="CH4",About!$D$58,IF($A69="N2O",About!$D$59,1))</f>
        <v>0</v>
      </c>
      <c r="V69" s="437">
        <f>SUMIFS('EPA Export Aggregation'!Y:Y,'EPA Export Aggregation'!$A:$A,$B69,'EPA Export Aggregation'!$D:$D,$A$1)*IF($A69="CH4",About!$D$58,IF($A69="N2O",About!$D$59,1))</f>
        <v>0</v>
      </c>
      <c r="W69" s="437">
        <f>SUMIFS('EPA Export Aggregation'!Z:Z,'EPA Export Aggregation'!$A:$A,$B69,'EPA Export Aggregation'!$D:$D,$A$1)*IF($A69="CH4",About!$D$58,IF($A69="N2O",About!$D$59,1))</f>
        <v>0</v>
      </c>
      <c r="X69" s="437">
        <f>SUMIFS('EPA Export Aggregation'!AA:AA,'EPA Export Aggregation'!$A:$A,$B69,'EPA Export Aggregation'!$D:$D,$A$1)*IF($A69="CH4",About!$D$58,IF($A69="N2O",About!$D$59,1))</f>
        <v>0</v>
      </c>
      <c r="Y69" s="437">
        <f>SUMIFS('EPA Export Aggregation'!AB:AB,'EPA Export Aggregation'!$A:$A,$B69,'EPA Export Aggregation'!$D:$D,$A$1)*IF($A69="CH4",About!$D$58,IF($A69="N2O",About!$D$59,1))</f>
        <v>0</v>
      </c>
      <c r="Z69" s="437">
        <f>SUMIFS('EPA Export Aggregation'!AC:AC,'EPA Export Aggregation'!$A:$A,$B69,'EPA Export Aggregation'!$D:$D,$A$1)*IF($A69="CH4",About!$D$58,IF($A69="N2O",About!$D$59,1))</f>
        <v>0</v>
      </c>
      <c r="AA69" s="437">
        <f>SUMIFS('EPA Export Aggregation'!AD:AD,'EPA Export Aggregation'!$A:$A,$B69,'EPA Export Aggregation'!$D:$D,$A$1)*IF($A69="CH4",About!$D$58,IF($A69="N2O",About!$D$59,1))</f>
        <v>0</v>
      </c>
      <c r="AB69" s="437">
        <f>SUMIFS('EPA Export Aggregation'!AE:AE,'EPA Export Aggregation'!$A:$A,$B69,'EPA Export Aggregation'!$D:$D,$A$1)*IF($A69="CH4",About!$D$58,IF($A69="N2O",About!$D$59,1))</f>
        <v>0</v>
      </c>
      <c r="AC69" s="437">
        <f>SUMIFS('EPA Export Aggregation'!AF:AF,'EPA Export Aggregation'!$A:$A,$B69,'EPA Export Aggregation'!$D:$D,$A$1)*IF($A69="CH4",About!$D$58,IF($A69="N2O",About!$D$59,1))</f>
        <v>0</v>
      </c>
      <c r="AD69" s="437">
        <f>SUMIFS('EPA Export Aggregation'!AG:AG,'EPA Export Aggregation'!$A:$A,$B69,'EPA Export Aggregation'!$D:$D,$A$1)*IF($A69="CH4",About!$D$58,IF($A69="N2O",About!$D$59,1))</f>
        <v>0</v>
      </c>
      <c r="AE69" s="437">
        <f>SUMIFS('EPA Export Aggregation'!AH:AH,'EPA Export Aggregation'!$A:$A,$B69,'EPA Export Aggregation'!$D:$D,$A$1)*IF($A69="CH4",About!$D$58,IF($A69="N2O",About!$D$59,1))</f>
        <v>0</v>
      </c>
      <c r="AF69" s="437">
        <f>SUMIFS('EPA Export Aggregation'!AI:AI,'EPA Export Aggregation'!$A:$A,$B69,'EPA Export Aggregation'!$D:$D,$A$1)*IF($A69="CH4",About!$D$58,IF($A69="N2O",About!$D$59,1))</f>
        <v>0</v>
      </c>
      <c r="AG69" s="437">
        <f>SUMIFS('EPA Export Aggregation'!AJ:AJ,'EPA Export Aggregation'!$A:$A,$B69,'EPA Export Aggregation'!$D:$D,$A$1)*IF($A69="CH4",About!$D$58,IF($A69="N2O",About!$D$59,1))</f>
        <v>0</v>
      </c>
      <c r="AH69" s="437">
        <f>SUMIFS('EPA Export Aggregation'!AK:AK,'EPA Export Aggregation'!$A:$A,$B69,'EPA Export Aggregation'!$D:$D,$A$1)*IF($A69="CH4",About!$D$58,IF($A69="N2O",About!$D$59,1))</f>
        <v>0</v>
      </c>
    </row>
    <row r="70" spans="1:34" x14ac:dyDescent="0.25">
      <c r="A70" s="435" t="s">
        <v>2234</v>
      </c>
      <c r="B70" s="436" t="s">
        <v>4364</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35" t="s">
        <v>2234</v>
      </c>
      <c r="B71" s="436" t="s">
        <v>4362</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35"/>
      <c r="B72" s="436" t="s">
        <v>4422</v>
      </c>
      <c r="C72" s="437">
        <f>SUMIFS('EPA Export Aggregation'!F:F,'EPA Export Aggregation'!$A:$A,$B72,'EPA Export Aggregation'!$D:$D,$A$1)*IF($A72="CH4",About!$D$58,IF($A72="N2O",About!$D$59,1))</f>
        <v>0</v>
      </c>
      <c r="D72" s="437">
        <f>SUMIFS('EPA Export Aggregation'!G:G,'EPA Export Aggregation'!$A:$A,$B72,'EPA Export Aggregation'!$D:$D,$A$1)*IF($A72="CH4",About!$D$58,IF($A72="N2O",About!$D$59,1))</f>
        <v>0</v>
      </c>
      <c r="E72" s="437">
        <f>SUMIFS('EPA Export Aggregation'!H:H,'EPA Export Aggregation'!$A:$A,$B72,'EPA Export Aggregation'!$D:$D,$A$1)*IF($A72="CH4",About!$D$58,IF($A72="N2O",About!$D$59,1))</f>
        <v>0</v>
      </c>
      <c r="F72" s="437">
        <f>SUMIFS('EPA Export Aggregation'!I:I,'EPA Export Aggregation'!$A:$A,$B72,'EPA Export Aggregation'!$D:$D,$A$1)*IF($A72="CH4",About!$D$58,IF($A72="N2O",About!$D$59,1))</f>
        <v>0</v>
      </c>
      <c r="G72" s="437">
        <f>SUMIFS('EPA Export Aggregation'!J:J,'EPA Export Aggregation'!$A:$A,$B72,'EPA Export Aggregation'!$D:$D,$A$1)*IF($A72="CH4",About!$D$58,IF($A72="N2O",About!$D$59,1))</f>
        <v>0</v>
      </c>
      <c r="H72" s="437">
        <f>SUMIFS('EPA Export Aggregation'!K:K,'EPA Export Aggregation'!$A:$A,$B72,'EPA Export Aggregation'!$D:$D,$A$1)*IF($A72="CH4",About!$D$58,IF($A72="N2O",About!$D$59,1))</f>
        <v>0</v>
      </c>
      <c r="I72" s="437">
        <f>SUMIFS('EPA Export Aggregation'!L:L,'EPA Export Aggregation'!$A:$A,$B72,'EPA Export Aggregation'!$D:$D,$A$1)*IF($A72="CH4",About!$D$58,IF($A72="N2O",About!$D$59,1))</f>
        <v>0</v>
      </c>
      <c r="J72" s="437">
        <f>SUMIFS('EPA Export Aggregation'!M:M,'EPA Export Aggregation'!$A:$A,$B72,'EPA Export Aggregation'!$D:$D,$A$1)*IF($A72="CH4",About!$D$58,IF($A72="N2O",About!$D$59,1))</f>
        <v>0</v>
      </c>
      <c r="K72" s="437">
        <f>SUMIFS('EPA Export Aggregation'!N:N,'EPA Export Aggregation'!$A:$A,$B72,'EPA Export Aggregation'!$D:$D,$A$1)*IF($A72="CH4",About!$D$58,IF($A72="N2O",About!$D$59,1))</f>
        <v>0</v>
      </c>
      <c r="L72" s="437">
        <f>SUMIFS('EPA Export Aggregation'!O:O,'EPA Export Aggregation'!$A:$A,$B72,'EPA Export Aggregation'!$D:$D,$A$1)*IF($A72="CH4",About!$D$58,IF($A72="N2O",About!$D$59,1))</f>
        <v>0</v>
      </c>
      <c r="M72" s="437">
        <f>SUMIFS('EPA Export Aggregation'!P:P,'EPA Export Aggregation'!$A:$A,$B72,'EPA Export Aggregation'!$D:$D,$A$1)*IF($A72="CH4",About!$D$58,IF($A72="N2O",About!$D$59,1))</f>
        <v>0</v>
      </c>
      <c r="N72" s="437">
        <f>SUMIFS('EPA Export Aggregation'!Q:Q,'EPA Export Aggregation'!$A:$A,$B72,'EPA Export Aggregation'!$D:$D,$A$1)*IF($A72="CH4",About!$D$58,IF($A72="N2O",About!$D$59,1))</f>
        <v>0</v>
      </c>
      <c r="O72" s="437">
        <f>SUMIFS('EPA Export Aggregation'!R:R,'EPA Export Aggregation'!$A:$A,$B72,'EPA Export Aggregation'!$D:$D,$A$1)*IF($A72="CH4",About!$D$58,IF($A72="N2O",About!$D$59,1))</f>
        <v>0</v>
      </c>
      <c r="P72" s="437">
        <f>SUMIFS('EPA Export Aggregation'!S:S,'EPA Export Aggregation'!$A:$A,$B72,'EPA Export Aggregation'!$D:$D,$A$1)*IF($A72="CH4",About!$D$58,IF($A72="N2O",About!$D$59,1))</f>
        <v>0</v>
      </c>
      <c r="Q72" s="437">
        <f>SUMIFS('EPA Export Aggregation'!T:T,'EPA Export Aggregation'!$A:$A,$B72,'EPA Export Aggregation'!$D:$D,$A$1)*IF($A72="CH4",About!$D$58,IF($A72="N2O",About!$D$59,1))</f>
        <v>0</v>
      </c>
      <c r="R72" s="437">
        <f>SUMIFS('EPA Export Aggregation'!U:U,'EPA Export Aggregation'!$A:$A,$B72,'EPA Export Aggregation'!$D:$D,$A$1)*IF($A72="CH4",About!$D$58,IF($A72="N2O",About!$D$59,1))</f>
        <v>0</v>
      </c>
      <c r="S72" s="437">
        <f>SUMIFS('EPA Export Aggregation'!V:V,'EPA Export Aggregation'!$A:$A,$B72,'EPA Export Aggregation'!$D:$D,$A$1)*IF($A72="CH4",About!$D$58,IF($A72="N2O",About!$D$59,1))</f>
        <v>0</v>
      </c>
      <c r="T72" s="437">
        <f>SUMIFS('EPA Export Aggregation'!W:W,'EPA Export Aggregation'!$A:$A,$B72,'EPA Export Aggregation'!$D:$D,$A$1)*IF($A72="CH4",About!$D$58,IF($A72="N2O",About!$D$59,1))</f>
        <v>0</v>
      </c>
      <c r="U72" s="437">
        <f>SUMIFS('EPA Export Aggregation'!X:X,'EPA Export Aggregation'!$A:$A,$B72,'EPA Export Aggregation'!$D:$D,$A$1)*IF($A72="CH4",About!$D$58,IF($A72="N2O",About!$D$59,1))</f>
        <v>0</v>
      </c>
      <c r="V72" s="437">
        <f>SUMIFS('EPA Export Aggregation'!Y:Y,'EPA Export Aggregation'!$A:$A,$B72,'EPA Export Aggregation'!$D:$D,$A$1)*IF($A72="CH4",About!$D$58,IF($A72="N2O",About!$D$59,1))</f>
        <v>0</v>
      </c>
      <c r="W72" s="437">
        <f>SUMIFS('EPA Export Aggregation'!Z:Z,'EPA Export Aggregation'!$A:$A,$B72,'EPA Export Aggregation'!$D:$D,$A$1)*IF($A72="CH4",About!$D$58,IF($A72="N2O",About!$D$59,1))</f>
        <v>0</v>
      </c>
      <c r="X72" s="437">
        <f>SUMIFS('EPA Export Aggregation'!AA:AA,'EPA Export Aggregation'!$A:$A,$B72,'EPA Export Aggregation'!$D:$D,$A$1)*IF($A72="CH4",About!$D$58,IF($A72="N2O",About!$D$59,1))</f>
        <v>0</v>
      </c>
      <c r="Y72" s="437">
        <f>SUMIFS('EPA Export Aggregation'!AB:AB,'EPA Export Aggregation'!$A:$A,$B72,'EPA Export Aggregation'!$D:$D,$A$1)*IF($A72="CH4",About!$D$58,IF($A72="N2O",About!$D$59,1))</f>
        <v>0</v>
      </c>
      <c r="Z72" s="437">
        <f>SUMIFS('EPA Export Aggregation'!AC:AC,'EPA Export Aggregation'!$A:$A,$B72,'EPA Export Aggregation'!$D:$D,$A$1)*IF($A72="CH4",About!$D$58,IF($A72="N2O",About!$D$59,1))</f>
        <v>0</v>
      </c>
      <c r="AA72" s="437">
        <f>SUMIFS('EPA Export Aggregation'!AD:AD,'EPA Export Aggregation'!$A:$A,$B72,'EPA Export Aggregation'!$D:$D,$A$1)*IF($A72="CH4",About!$D$58,IF($A72="N2O",About!$D$59,1))</f>
        <v>0</v>
      </c>
      <c r="AB72" s="437">
        <f>SUMIFS('EPA Export Aggregation'!AE:AE,'EPA Export Aggregation'!$A:$A,$B72,'EPA Export Aggregation'!$D:$D,$A$1)*IF($A72="CH4",About!$D$58,IF($A72="N2O",About!$D$59,1))</f>
        <v>0</v>
      </c>
      <c r="AC72" s="437">
        <f>SUMIFS('EPA Export Aggregation'!AF:AF,'EPA Export Aggregation'!$A:$A,$B72,'EPA Export Aggregation'!$D:$D,$A$1)*IF($A72="CH4",About!$D$58,IF($A72="N2O",About!$D$59,1))</f>
        <v>0</v>
      </c>
      <c r="AD72" s="437">
        <f>SUMIFS('EPA Export Aggregation'!AG:AG,'EPA Export Aggregation'!$A:$A,$B72,'EPA Export Aggregation'!$D:$D,$A$1)*IF($A72="CH4",About!$D$58,IF($A72="N2O",About!$D$59,1))</f>
        <v>0</v>
      </c>
      <c r="AE72" s="437">
        <f>SUMIFS('EPA Export Aggregation'!AH:AH,'EPA Export Aggregation'!$A:$A,$B72,'EPA Export Aggregation'!$D:$D,$A$1)*IF($A72="CH4",About!$D$58,IF($A72="N2O",About!$D$59,1))</f>
        <v>0</v>
      </c>
      <c r="AF72" s="437">
        <f>SUMIFS('EPA Export Aggregation'!AI:AI,'EPA Export Aggregation'!$A:$A,$B72,'EPA Export Aggregation'!$D:$D,$A$1)*IF($A72="CH4",About!$D$58,IF($A72="N2O",About!$D$59,1))</f>
        <v>0</v>
      </c>
      <c r="AG72" s="437">
        <f>SUMIFS('EPA Export Aggregation'!AJ:AJ,'EPA Export Aggregation'!$A:$A,$B72,'EPA Export Aggregation'!$D:$D,$A$1)*IF($A72="CH4",About!$D$58,IF($A72="N2O",About!$D$59,1))</f>
        <v>0</v>
      </c>
      <c r="AH72" s="437">
        <f>SUMIFS('EPA Export Aggregation'!AK:AK,'EPA Export Aggregation'!$A:$A,$B72,'EPA Export Aggregation'!$D:$D,$A$1)*IF($A72="CH4",About!$D$58,IF($A72="N2O",About!$D$59,1))</f>
        <v>0</v>
      </c>
    </row>
    <row r="73" spans="1:34" x14ac:dyDescent="0.25">
      <c r="A73" s="435"/>
      <c r="B73" s="436" t="s">
        <v>4423</v>
      </c>
      <c r="C73" s="437">
        <f>SUMIFS('EPA Export Aggregation'!F:F,'EPA Export Aggregation'!$A:$A,$B73,'EPA Export Aggregation'!$D:$D,$A$1)*IF($A73="CH4",About!$D$58,IF($A73="N2O",About!$D$59,1))</f>
        <v>0</v>
      </c>
      <c r="D73" s="437">
        <f>SUMIFS('EPA Export Aggregation'!G:G,'EPA Export Aggregation'!$A:$A,$B73,'EPA Export Aggregation'!$D:$D,$A$1)*IF($A73="CH4",About!$D$58,IF($A73="N2O",About!$D$59,1))</f>
        <v>0</v>
      </c>
      <c r="E73" s="437">
        <f>SUMIFS('EPA Export Aggregation'!H:H,'EPA Export Aggregation'!$A:$A,$B73,'EPA Export Aggregation'!$D:$D,$A$1)*IF($A73="CH4",About!$D$58,IF($A73="N2O",About!$D$59,1))</f>
        <v>0</v>
      </c>
      <c r="F73" s="437">
        <f>SUMIFS('EPA Export Aggregation'!I:I,'EPA Export Aggregation'!$A:$A,$B73,'EPA Export Aggregation'!$D:$D,$A$1)*IF($A73="CH4",About!$D$58,IF($A73="N2O",About!$D$59,1))</f>
        <v>0</v>
      </c>
      <c r="G73" s="437">
        <f>SUMIFS('EPA Export Aggregation'!J:J,'EPA Export Aggregation'!$A:$A,$B73,'EPA Export Aggregation'!$D:$D,$A$1)*IF($A73="CH4",About!$D$58,IF($A73="N2O",About!$D$59,1))</f>
        <v>0</v>
      </c>
      <c r="H73" s="437">
        <f>SUMIFS('EPA Export Aggregation'!K:K,'EPA Export Aggregation'!$A:$A,$B73,'EPA Export Aggregation'!$D:$D,$A$1)*IF($A73="CH4",About!$D$58,IF($A73="N2O",About!$D$59,1))</f>
        <v>0</v>
      </c>
      <c r="I73" s="437">
        <f>SUMIFS('EPA Export Aggregation'!L:L,'EPA Export Aggregation'!$A:$A,$B73,'EPA Export Aggregation'!$D:$D,$A$1)*IF($A73="CH4",About!$D$58,IF($A73="N2O",About!$D$59,1))</f>
        <v>0</v>
      </c>
      <c r="J73" s="437">
        <f>SUMIFS('EPA Export Aggregation'!M:M,'EPA Export Aggregation'!$A:$A,$B73,'EPA Export Aggregation'!$D:$D,$A$1)*IF($A73="CH4",About!$D$58,IF($A73="N2O",About!$D$59,1))</f>
        <v>0</v>
      </c>
      <c r="K73" s="437">
        <f>SUMIFS('EPA Export Aggregation'!N:N,'EPA Export Aggregation'!$A:$A,$B73,'EPA Export Aggregation'!$D:$D,$A$1)*IF($A73="CH4",About!$D$58,IF($A73="N2O",About!$D$59,1))</f>
        <v>0</v>
      </c>
      <c r="L73" s="437">
        <f>SUMIFS('EPA Export Aggregation'!O:O,'EPA Export Aggregation'!$A:$A,$B73,'EPA Export Aggregation'!$D:$D,$A$1)*IF($A73="CH4",About!$D$58,IF($A73="N2O",About!$D$59,1))</f>
        <v>0</v>
      </c>
      <c r="M73" s="437">
        <f>SUMIFS('EPA Export Aggregation'!P:P,'EPA Export Aggregation'!$A:$A,$B73,'EPA Export Aggregation'!$D:$D,$A$1)*IF($A73="CH4",About!$D$58,IF($A73="N2O",About!$D$59,1))</f>
        <v>0</v>
      </c>
      <c r="N73" s="437">
        <f>SUMIFS('EPA Export Aggregation'!Q:Q,'EPA Export Aggregation'!$A:$A,$B73,'EPA Export Aggregation'!$D:$D,$A$1)*IF($A73="CH4",About!$D$58,IF($A73="N2O",About!$D$59,1))</f>
        <v>0</v>
      </c>
      <c r="O73" s="437">
        <f>SUMIFS('EPA Export Aggregation'!R:R,'EPA Export Aggregation'!$A:$A,$B73,'EPA Export Aggregation'!$D:$D,$A$1)*IF($A73="CH4",About!$D$58,IF($A73="N2O",About!$D$59,1))</f>
        <v>0</v>
      </c>
      <c r="P73" s="437">
        <f>SUMIFS('EPA Export Aggregation'!S:S,'EPA Export Aggregation'!$A:$A,$B73,'EPA Export Aggregation'!$D:$D,$A$1)*IF($A73="CH4",About!$D$58,IF($A73="N2O",About!$D$59,1))</f>
        <v>0</v>
      </c>
      <c r="Q73" s="437">
        <f>SUMIFS('EPA Export Aggregation'!T:T,'EPA Export Aggregation'!$A:$A,$B73,'EPA Export Aggregation'!$D:$D,$A$1)*IF($A73="CH4",About!$D$58,IF($A73="N2O",About!$D$59,1))</f>
        <v>0</v>
      </c>
      <c r="R73" s="437">
        <f>SUMIFS('EPA Export Aggregation'!U:U,'EPA Export Aggregation'!$A:$A,$B73,'EPA Export Aggregation'!$D:$D,$A$1)*IF($A73="CH4",About!$D$58,IF($A73="N2O",About!$D$59,1))</f>
        <v>0</v>
      </c>
      <c r="S73" s="437">
        <f>SUMIFS('EPA Export Aggregation'!V:V,'EPA Export Aggregation'!$A:$A,$B73,'EPA Export Aggregation'!$D:$D,$A$1)*IF($A73="CH4",About!$D$58,IF($A73="N2O",About!$D$59,1))</f>
        <v>0</v>
      </c>
      <c r="T73" s="437">
        <f>SUMIFS('EPA Export Aggregation'!W:W,'EPA Export Aggregation'!$A:$A,$B73,'EPA Export Aggregation'!$D:$D,$A$1)*IF($A73="CH4",About!$D$58,IF($A73="N2O",About!$D$59,1))</f>
        <v>0</v>
      </c>
      <c r="U73" s="437">
        <f>SUMIFS('EPA Export Aggregation'!X:X,'EPA Export Aggregation'!$A:$A,$B73,'EPA Export Aggregation'!$D:$D,$A$1)*IF($A73="CH4",About!$D$58,IF($A73="N2O",About!$D$59,1))</f>
        <v>0</v>
      </c>
      <c r="V73" s="437">
        <f>SUMIFS('EPA Export Aggregation'!Y:Y,'EPA Export Aggregation'!$A:$A,$B73,'EPA Export Aggregation'!$D:$D,$A$1)*IF($A73="CH4",About!$D$58,IF($A73="N2O",About!$D$59,1))</f>
        <v>0</v>
      </c>
      <c r="W73" s="437">
        <f>SUMIFS('EPA Export Aggregation'!Z:Z,'EPA Export Aggregation'!$A:$A,$B73,'EPA Export Aggregation'!$D:$D,$A$1)*IF($A73="CH4",About!$D$58,IF($A73="N2O",About!$D$59,1))</f>
        <v>0</v>
      </c>
      <c r="X73" s="437">
        <f>SUMIFS('EPA Export Aggregation'!AA:AA,'EPA Export Aggregation'!$A:$A,$B73,'EPA Export Aggregation'!$D:$D,$A$1)*IF($A73="CH4",About!$D$58,IF($A73="N2O",About!$D$59,1))</f>
        <v>0</v>
      </c>
      <c r="Y73" s="437">
        <f>SUMIFS('EPA Export Aggregation'!AB:AB,'EPA Export Aggregation'!$A:$A,$B73,'EPA Export Aggregation'!$D:$D,$A$1)*IF($A73="CH4",About!$D$58,IF($A73="N2O",About!$D$59,1))</f>
        <v>0</v>
      </c>
      <c r="Z73" s="437">
        <f>SUMIFS('EPA Export Aggregation'!AC:AC,'EPA Export Aggregation'!$A:$A,$B73,'EPA Export Aggregation'!$D:$D,$A$1)*IF($A73="CH4",About!$D$58,IF($A73="N2O",About!$D$59,1))</f>
        <v>0</v>
      </c>
      <c r="AA73" s="437">
        <f>SUMIFS('EPA Export Aggregation'!AD:AD,'EPA Export Aggregation'!$A:$A,$B73,'EPA Export Aggregation'!$D:$D,$A$1)*IF($A73="CH4",About!$D$58,IF($A73="N2O",About!$D$59,1))</f>
        <v>0</v>
      </c>
      <c r="AB73" s="437">
        <f>SUMIFS('EPA Export Aggregation'!AE:AE,'EPA Export Aggregation'!$A:$A,$B73,'EPA Export Aggregation'!$D:$D,$A$1)*IF($A73="CH4",About!$D$58,IF($A73="N2O",About!$D$59,1))</f>
        <v>0</v>
      </c>
      <c r="AC73" s="437">
        <f>SUMIFS('EPA Export Aggregation'!AF:AF,'EPA Export Aggregation'!$A:$A,$B73,'EPA Export Aggregation'!$D:$D,$A$1)*IF($A73="CH4",About!$D$58,IF($A73="N2O",About!$D$59,1))</f>
        <v>0</v>
      </c>
      <c r="AD73" s="437">
        <f>SUMIFS('EPA Export Aggregation'!AG:AG,'EPA Export Aggregation'!$A:$A,$B73,'EPA Export Aggregation'!$D:$D,$A$1)*IF($A73="CH4",About!$D$58,IF($A73="N2O",About!$D$59,1))</f>
        <v>0</v>
      </c>
      <c r="AE73" s="437">
        <f>SUMIFS('EPA Export Aggregation'!AH:AH,'EPA Export Aggregation'!$A:$A,$B73,'EPA Export Aggregation'!$D:$D,$A$1)*IF($A73="CH4",About!$D$58,IF($A73="N2O",About!$D$59,1))</f>
        <v>0</v>
      </c>
      <c r="AF73" s="437">
        <f>SUMIFS('EPA Export Aggregation'!AI:AI,'EPA Export Aggregation'!$A:$A,$B73,'EPA Export Aggregation'!$D:$D,$A$1)*IF($A73="CH4",About!$D$58,IF($A73="N2O",About!$D$59,1))</f>
        <v>0</v>
      </c>
      <c r="AG73" s="437">
        <f>SUMIFS('EPA Export Aggregation'!AJ:AJ,'EPA Export Aggregation'!$A:$A,$B73,'EPA Export Aggregation'!$D:$D,$A$1)*IF($A73="CH4",About!$D$58,IF($A73="N2O",About!$D$59,1))</f>
        <v>0</v>
      </c>
      <c r="AH73" s="437">
        <f>SUMIFS('EPA Export Aggregation'!AK:AK,'EPA Export Aggregation'!$A:$A,$B73,'EPA Export Aggregation'!$D:$D,$A$1)*IF($A73="CH4",About!$D$58,IF($A73="N2O",About!$D$59,1))</f>
        <v>0</v>
      </c>
    </row>
    <row r="74" spans="1:34" x14ac:dyDescent="0.25">
      <c r="A74" s="435" t="s">
        <v>4424</v>
      </c>
      <c r="B74" s="436" t="s">
        <v>4368</v>
      </c>
      <c r="C74">
        <f>SUMIFS('EPA Export Aggregation'!F:F,'EPA Export Aggregation'!$A:$A,$B74,'EPA Export Aggregation'!$D:$D,$A$1)*IF($A74="CH4",About!$D$58,IF($A74="N2O",About!$D$59,1))</f>
        <v>1.1091306836E-3</v>
      </c>
      <c r="D74">
        <f>SUMIFS('EPA Export Aggregation'!G:G,'EPA Export Aggregation'!$A:$A,$B74,'EPA Export Aggregation'!$D:$D,$A$1)*IF($A74="CH4",About!$D$58,IF($A74="N2O",About!$D$59,1))</f>
        <v>2.2978718723999998E-3</v>
      </c>
      <c r="E74">
        <f>SUMIFS('EPA Export Aggregation'!H:H,'EPA Export Aggregation'!$A:$A,$B74,'EPA Export Aggregation'!$D:$D,$A$1)*IF($A74="CH4",About!$D$58,IF($A74="N2O",About!$D$59,1))</f>
        <v>6.1859409574000004E-3</v>
      </c>
      <c r="F74">
        <f>SUMIFS('EPA Export Aggregation'!I:I,'EPA Export Aggregation'!$A:$A,$B74,'EPA Export Aggregation'!$D:$D,$A$1)*IF($A74="CH4",About!$D$58,IF($A74="N2O",About!$D$59,1))</f>
        <v>2.0110845145799999E-2</v>
      </c>
      <c r="G74">
        <f>SUMIFS('EPA Export Aggregation'!J:J,'EPA Export Aggregation'!$A:$A,$B74,'EPA Export Aggregation'!$D:$D,$A$1)*IF($A74="CH4",About!$D$58,IF($A74="N2O",About!$D$59,1))</f>
        <v>4.8878452211399998E-2</v>
      </c>
      <c r="H74">
        <f>SUMIFS('EPA Export Aggregation'!K:K,'EPA Export Aggregation'!$A:$A,$B74,'EPA Export Aggregation'!$D:$D,$A$1)*IF($A74="CH4",About!$D$58,IF($A74="N2O",About!$D$59,1))</f>
        <v>0.1079426031874</v>
      </c>
      <c r="I74">
        <f>SUMIFS('EPA Export Aggregation'!L:L,'EPA Export Aggregation'!$A:$A,$B74,'EPA Export Aggregation'!$D:$D,$A$1)*IF($A74="CH4",About!$D$58,IF($A74="N2O",About!$D$59,1))</f>
        <v>0.15270633323880001</v>
      </c>
      <c r="J74">
        <f>SUMIFS('EPA Export Aggregation'!M:M,'EPA Export Aggregation'!$A:$A,$B74,'EPA Export Aggregation'!$D:$D,$A$1)*IF($A74="CH4",About!$D$58,IF($A74="N2O",About!$D$59,1))</f>
        <v>0.1950437344698</v>
      </c>
      <c r="K74">
        <f>SUMIFS('EPA Export Aggregation'!N:N,'EPA Export Aggregation'!$A:$A,$B74,'EPA Export Aggregation'!$D:$D,$A$1)*IF($A74="CH4",About!$D$58,IF($A74="N2O",About!$D$59,1))</f>
        <v>0.22641722150989999</v>
      </c>
      <c r="L74">
        <f>SUMIFS('EPA Export Aggregation'!O:O,'EPA Export Aggregation'!$A:$A,$B74,'EPA Export Aggregation'!$D:$D,$A$1)*IF($A74="CH4",About!$D$58,IF($A74="N2O",About!$D$59,1))</f>
        <v>0.25883369532110001</v>
      </c>
      <c r="M74">
        <f>SUMIFS('EPA Export Aggregation'!P:P,'EPA Export Aggregation'!$A:$A,$B74,'EPA Export Aggregation'!$D:$D,$A$1)*IF($A74="CH4",About!$D$58,IF($A74="N2O",About!$D$59,1))</f>
        <v>0.2869623429307</v>
      </c>
      <c r="N74">
        <f>SUMIFS('EPA Export Aggregation'!Q:Q,'EPA Export Aggregation'!$A:$A,$B74,'EPA Export Aggregation'!$D:$D,$A$1)*IF($A74="CH4",About!$D$58,IF($A74="N2O",About!$D$59,1))</f>
        <v>0.31428773422610001</v>
      </c>
      <c r="O74">
        <f>SUMIFS('EPA Export Aggregation'!R:R,'EPA Export Aggregation'!$A:$A,$B74,'EPA Export Aggregation'!$D:$D,$A$1)*IF($A74="CH4",About!$D$58,IF($A74="N2O",About!$D$59,1))</f>
        <v>0.33495838215949997</v>
      </c>
      <c r="P74">
        <f>SUMIFS('EPA Export Aggregation'!S:S,'EPA Export Aggregation'!$A:$A,$B74,'EPA Export Aggregation'!$D:$D,$A$1)*IF($A74="CH4",About!$D$58,IF($A74="N2O",About!$D$59,1))</f>
        <v>0.35386522136889997</v>
      </c>
      <c r="Q74">
        <f>SUMIFS('EPA Export Aggregation'!T:T,'EPA Export Aggregation'!$A:$A,$B74,'EPA Export Aggregation'!$D:$D,$A$1)*IF($A74="CH4",About!$D$58,IF($A74="N2O",About!$D$59,1))</f>
        <v>0.37048551996420009</v>
      </c>
      <c r="R74">
        <f>SUMIFS('EPA Export Aggregation'!U:U,'EPA Export Aggregation'!$A:$A,$B74,'EPA Export Aggregation'!$D:$D,$A$1)*IF($A74="CH4",About!$D$58,IF($A74="N2O",About!$D$59,1))</f>
        <v>0.38989643741139995</v>
      </c>
      <c r="S74">
        <f>SUMIFS('EPA Export Aggregation'!V:V,'EPA Export Aggregation'!$A:$A,$B74,'EPA Export Aggregation'!$D:$D,$A$1)*IF($A74="CH4",About!$D$58,IF($A74="N2O",About!$D$59,1))</f>
        <v>0.41702644486600005</v>
      </c>
      <c r="T74">
        <f>SUMIFS('EPA Export Aggregation'!W:W,'EPA Export Aggregation'!$A:$A,$B74,'EPA Export Aggregation'!$D:$D,$A$1)*IF($A74="CH4",About!$D$58,IF($A74="N2O",About!$D$59,1))</f>
        <v>0.44589495805230001</v>
      </c>
      <c r="U74">
        <f>SUMIFS('EPA Export Aggregation'!X:X,'EPA Export Aggregation'!$A:$A,$B74,'EPA Export Aggregation'!$D:$D,$A$1)*IF($A74="CH4",About!$D$58,IF($A74="N2O",About!$D$59,1))</f>
        <v>0.4768451221403</v>
      </c>
      <c r="V74">
        <f>SUMIFS('EPA Export Aggregation'!Y:Y,'EPA Export Aggregation'!$A:$A,$B74,'EPA Export Aggregation'!$D:$D,$A$1)*IF($A74="CH4",About!$D$58,IF($A74="N2O",About!$D$59,1))</f>
        <v>0.49211208215500002</v>
      </c>
      <c r="W74">
        <f>SUMIFS('EPA Export Aggregation'!Z:Z,'EPA Export Aggregation'!$A:$A,$B74,'EPA Export Aggregation'!$D:$D,$A$1)*IF($A74="CH4",About!$D$58,IF($A74="N2O",About!$D$59,1))</f>
        <v>0.45083851137569997</v>
      </c>
      <c r="X74">
        <f>SUMIFS('EPA Export Aggregation'!AA:AA,'EPA Export Aggregation'!$A:$A,$B74,'EPA Export Aggregation'!$D:$D,$A$1)*IF($A74="CH4",About!$D$58,IF($A74="N2O",About!$D$59,1))</f>
        <v>0.47402135755579994</v>
      </c>
      <c r="Y74">
        <f>SUMIFS('EPA Export Aggregation'!AB:AB,'EPA Export Aggregation'!$A:$A,$B74,'EPA Export Aggregation'!$D:$D,$A$1)*IF($A74="CH4",About!$D$58,IF($A74="N2O",About!$D$59,1))</f>
        <v>0.51469370584519991</v>
      </c>
      <c r="Z74">
        <f>SUMIFS('EPA Export Aggregation'!AC:AC,'EPA Export Aggregation'!$A:$A,$B74,'EPA Export Aggregation'!$D:$D,$A$1)*IF($A74="CH4",About!$D$58,IF($A74="N2O",About!$D$59,1))</f>
        <v>0.60429165650639982</v>
      </c>
      <c r="AA74">
        <f>SUMIFS('EPA Export Aggregation'!AD:AD,'EPA Export Aggregation'!$A:$A,$B74,'EPA Export Aggregation'!$D:$D,$A$1)*IF($A74="CH4",About!$D$58,IF($A74="N2O",About!$D$59,1))</f>
        <v>0.68373775715930007</v>
      </c>
      <c r="AB74">
        <f>SUMIFS('EPA Export Aggregation'!AE:AE,'EPA Export Aggregation'!$A:$A,$B74,'EPA Export Aggregation'!$D:$D,$A$1)*IF($A74="CH4",About!$D$58,IF($A74="N2O",About!$D$59,1))</f>
        <v>0.65943919645300009</v>
      </c>
      <c r="AC74">
        <f>SUMIFS('EPA Export Aggregation'!AF:AF,'EPA Export Aggregation'!$A:$A,$B74,'EPA Export Aggregation'!$D:$D,$A$1)*IF($A74="CH4",About!$D$58,IF($A74="N2O",About!$D$59,1))</f>
        <v>0.66837805703629993</v>
      </c>
      <c r="AD74">
        <f>SUMIFS('EPA Export Aggregation'!AG:AG,'EPA Export Aggregation'!$A:$A,$B74,'EPA Export Aggregation'!$D:$D,$A$1)*IF($A74="CH4",About!$D$58,IF($A74="N2O",About!$D$59,1))</f>
        <v>0.5763388761785998</v>
      </c>
      <c r="AE74">
        <f>SUMIFS('EPA Export Aggregation'!AH:AH,'EPA Export Aggregation'!$A:$A,$B74,'EPA Export Aggregation'!$D:$D,$A$1)*IF($A74="CH4",About!$D$58,IF($A74="N2O",About!$D$59,1))</f>
        <v>0.6467596116608999</v>
      </c>
      <c r="AF74">
        <f>SUMIFS('EPA Export Aggregation'!AI:AI,'EPA Export Aggregation'!$A:$A,$B74,'EPA Export Aggregation'!$D:$D,$A$1)*IF($A74="CH4",About!$D$58,IF($A74="N2O",About!$D$59,1))</f>
        <v>0.62148103361200013</v>
      </c>
      <c r="AG74">
        <f>SUMIFS('EPA Export Aggregation'!AJ:AJ,'EPA Export Aggregation'!$A:$A,$B74,'EPA Export Aggregation'!$D:$D,$A$1)*IF($A74="CH4",About!$D$58,IF($A74="N2O",About!$D$59,1))</f>
        <v>0.67879120678060012</v>
      </c>
      <c r="AH74">
        <f>SUMIFS('EPA Export Aggregation'!AK:AK,'EPA Export Aggregation'!$A:$A,$B74,'EPA Export Aggregation'!$D:$D,$A$1)*IF($A74="CH4",About!$D$58,IF($A74="N2O",About!$D$59,1))</f>
        <v>0.71555613584010014</v>
      </c>
    </row>
    <row r="75" spans="1:34" x14ac:dyDescent="0.25">
      <c r="A75" s="435" t="s">
        <v>4424</v>
      </c>
      <c r="B75" s="436" t="s">
        <v>4425</v>
      </c>
      <c r="C75" s="437">
        <f>SUMIFS('EPA Export Aggregation'!F:F,'EPA Export Aggregation'!$A:$A,$B75,'EPA Export Aggregation'!$D:$D,$A$1)*IF($A75="CH4",About!$D$58,IF($A75="N2O",About!$D$59,1))</f>
        <v>0</v>
      </c>
      <c r="D75" s="437">
        <f>SUMIFS('EPA Export Aggregation'!G:G,'EPA Export Aggregation'!$A:$A,$B75,'EPA Export Aggregation'!$D:$D,$A$1)*IF($A75="CH4",About!$D$58,IF($A75="N2O",About!$D$59,1))</f>
        <v>0</v>
      </c>
      <c r="E75" s="437">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35" t="s">
        <v>4424</v>
      </c>
      <c r="B76" s="436" t="s">
        <v>4389</v>
      </c>
      <c r="C76" s="437">
        <f>SUMIFS('EPA Export Aggregation'!F:F,'EPA Export Aggregation'!$A:$A,$B76,'EPA Export Aggregation'!$D:$D,$A$1)*IF($A76="CH4",About!$D$58,IF($A76="N2O",About!$D$59,1))</f>
        <v>0</v>
      </c>
      <c r="D76" s="437">
        <f>SUMIFS('EPA Export Aggregation'!G:G,'EPA Export Aggregation'!$A:$A,$B76,'EPA Export Aggregation'!$D:$D,$A$1)*IF($A76="CH4",About!$D$58,IF($A76="N2O",About!$D$59,1))</f>
        <v>0</v>
      </c>
      <c r="E76" s="437">
        <f>SUMIFS('EPA Export Aggregation'!H:H,'EPA Export Aggregation'!$A:$A,$B76,'EPA Export Aggregation'!$D:$D,$A$1)*IF($A76="CH4",About!$D$58,IF($A76="N2O",About!$D$59,1))</f>
        <v>0</v>
      </c>
      <c r="F76" s="437">
        <f>SUMIFS('EPA Export Aggregation'!I:I,'EPA Export Aggregation'!$A:$A,$B76,'EPA Export Aggregation'!$D:$D,$A$1)*IF($A76="CH4",About!$D$58,IF($A76="N2O",About!$D$59,1))</f>
        <v>0</v>
      </c>
      <c r="G76" s="437">
        <f>SUMIFS('EPA Export Aggregation'!J:J,'EPA Export Aggregation'!$A:$A,$B76,'EPA Export Aggregation'!$D:$D,$A$1)*IF($A76="CH4",About!$D$58,IF($A76="N2O",About!$D$59,1))</f>
        <v>0</v>
      </c>
      <c r="H76" s="437">
        <f>SUMIFS('EPA Export Aggregation'!K:K,'EPA Export Aggregation'!$A:$A,$B76,'EPA Export Aggregation'!$D:$D,$A$1)*IF($A76="CH4",About!$D$58,IF($A76="N2O",About!$D$59,1))</f>
        <v>0</v>
      </c>
      <c r="I76" s="437">
        <f>SUMIFS('EPA Export Aggregation'!L:L,'EPA Export Aggregation'!$A:$A,$B76,'EPA Export Aggregation'!$D:$D,$A$1)*IF($A76="CH4",About!$D$58,IF($A76="N2O",About!$D$59,1))</f>
        <v>0</v>
      </c>
      <c r="J76" s="437">
        <f>SUMIFS('EPA Export Aggregation'!M:M,'EPA Export Aggregation'!$A:$A,$B76,'EPA Export Aggregation'!$D:$D,$A$1)*IF($A76="CH4",About!$D$58,IF($A76="N2O",About!$D$59,1))</f>
        <v>0</v>
      </c>
      <c r="K76" s="437">
        <f>SUMIFS('EPA Export Aggregation'!N:N,'EPA Export Aggregation'!$A:$A,$B76,'EPA Export Aggregation'!$D:$D,$A$1)*IF($A76="CH4",About!$D$58,IF($A76="N2O",About!$D$59,1))</f>
        <v>0</v>
      </c>
      <c r="L76" s="437">
        <f>SUMIFS('EPA Export Aggregation'!O:O,'EPA Export Aggregation'!$A:$A,$B76,'EPA Export Aggregation'!$D:$D,$A$1)*IF($A76="CH4",About!$D$58,IF($A76="N2O",About!$D$59,1))</f>
        <v>0</v>
      </c>
      <c r="M76" s="437">
        <f>SUMIFS('EPA Export Aggregation'!P:P,'EPA Export Aggregation'!$A:$A,$B76,'EPA Export Aggregation'!$D:$D,$A$1)*IF($A76="CH4",About!$D$58,IF($A76="N2O",About!$D$59,1))</f>
        <v>0</v>
      </c>
      <c r="N76" s="437">
        <f>SUMIFS('EPA Export Aggregation'!Q:Q,'EPA Export Aggregation'!$A:$A,$B76,'EPA Export Aggregation'!$D:$D,$A$1)*IF($A76="CH4",About!$D$58,IF($A76="N2O",About!$D$59,1))</f>
        <v>0</v>
      </c>
      <c r="O76" s="437">
        <f>SUMIFS('EPA Export Aggregation'!R:R,'EPA Export Aggregation'!$A:$A,$B76,'EPA Export Aggregation'!$D:$D,$A$1)*IF($A76="CH4",About!$D$58,IF($A76="N2O",About!$D$59,1))</f>
        <v>0</v>
      </c>
      <c r="P76" s="437">
        <f>SUMIFS('EPA Export Aggregation'!S:S,'EPA Export Aggregation'!$A:$A,$B76,'EPA Export Aggregation'!$D:$D,$A$1)*IF($A76="CH4",About!$D$58,IF($A76="N2O",About!$D$59,1))</f>
        <v>0</v>
      </c>
      <c r="Q76" s="437">
        <f>SUMIFS('EPA Export Aggregation'!T:T,'EPA Export Aggregation'!$A:$A,$B76,'EPA Export Aggregation'!$D:$D,$A$1)*IF($A76="CH4",About!$D$58,IF($A76="N2O",About!$D$59,1))</f>
        <v>0</v>
      </c>
      <c r="R76" s="437">
        <f>SUMIFS('EPA Export Aggregation'!U:U,'EPA Export Aggregation'!$A:$A,$B76,'EPA Export Aggregation'!$D:$D,$A$1)*IF($A76="CH4",About!$D$58,IF($A76="N2O",About!$D$59,1))</f>
        <v>0</v>
      </c>
      <c r="S76" s="437">
        <f>SUMIFS('EPA Export Aggregation'!V:V,'EPA Export Aggregation'!$A:$A,$B76,'EPA Export Aggregation'!$D:$D,$A$1)*IF($A76="CH4",About!$D$58,IF($A76="N2O",About!$D$59,1))</f>
        <v>0</v>
      </c>
      <c r="T76" s="437">
        <f>SUMIFS('EPA Export Aggregation'!W:W,'EPA Export Aggregation'!$A:$A,$B76,'EPA Export Aggregation'!$D:$D,$A$1)*IF($A76="CH4",About!$D$58,IF($A76="N2O",About!$D$59,1))</f>
        <v>0</v>
      </c>
      <c r="U76" s="437">
        <f>SUMIFS('EPA Export Aggregation'!X:X,'EPA Export Aggregation'!$A:$A,$B76,'EPA Export Aggregation'!$D:$D,$A$1)*IF($A76="CH4",About!$D$58,IF($A76="N2O",About!$D$59,1))</f>
        <v>0</v>
      </c>
      <c r="V76" s="437">
        <f>SUMIFS('EPA Export Aggregation'!Y:Y,'EPA Export Aggregation'!$A:$A,$B76,'EPA Export Aggregation'!$D:$D,$A$1)*IF($A76="CH4",About!$D$58,IF($A76="N2O",About!$D$59,1))</f>
        <v>0</v>
      </c>
      <c r="W76" s="437">
        <f>SUMIFS('EPA Export Aggregation'!Z:Z,'EPA Export Aggregation'!$A:$A,$B76,'EPA Export Aggregation'!$D:$D,$A$1)*IF($A76="CH4",About!$D$58,IF($A76="N2O",About!$D$59,1))</f>
        <v>0</v>
      </c>
      <c r="X76" s="437">
        <f>SUMIFS('EPA Export Aggregation'!AA:AA,'EPA Export Aggregation'!$A:$A,$B76,'EPA Export Aggregation'!$D:$D,$A$1)*IF($A76="CH4",About!$D$58,IF($A76="N2O",About!$D$59,1))</f>
        <v>0</v>
      </c>
      <c r="Y76" s="437">
        <f>SUMIFS('EPA Export Aggregation'!AB:AB,'EPA Export Aggregation'!$A:$A,$B76,'EPA Export Aggregation'!$D:$D,$A$1)*IF($A76="CH4",About!$D$58,IF($A76="N2O",About!$D$59,1))</f>
        <v>0</v>
      </c>
      <c r="Z76" s="437">
        <f>SUMIFS('EPA Export Aggregation'!AC:AC,'EPA Export Aggregation'!$A:$A,$B76,'EPA Export Aggregation'!$D:$D,$A$1)*IF($A76="CH4",About!$D$58,IF($A76="N2O",About!$D$59,1))</f>
        <v>0</v>
      </c>
      <c r="AA76" s="437">
        <f>SUMIFS('EPA Export Aggregation'!AD:AD,'EPA Export Aggregation'!$A:$A,$B76,'EPA Export Aggregation'!$D:$D,$A$1)*IF($A76="CH4",About!$D$58,IF($A76="N2O",About!$D$59,1))</f>
        <v>0</v>
      </c>
      <c r="AB76" s="437">
        <f>SUMIFS('EPA Export Aggregation'!AE:AE,'EPA Export Aggregation'!$A:$A,$B76,'EPA Export Aggregation'!$D:$D,$A$1)*IF($A76="CH4",About!$D$58,IF($A76="N2O",About!$D$59,1))</f>
        <v>0</v>
      </c>
      <c r="AC76" s="437">
        <f>SUMIFS('EPA Export Aggregation'!AF:AF,'EPA Export Aggregation'!$A:$A,$B76,'EPA Export Aggregation'!$D:$D,$A$1)*IF($A76="CH4",About!$D$58,IF($A76="N2O",About!$D$59,1))</f>
        <v>0</v>
      </c>
      <c r="AD76" s="437">
        <f>SUMIFS('EPA Export Aggregation'!AG:AG,'EPA Export Aggregation'!$A:$A,$B76,'EPA Export Aggregation'!$D:$D,$A$1)*IF($A76="CH4",About!$D$58,IF($A76="N2O",About!$D$59,1))</f>
        <v>0</v>
      </c>
      <c r="AE76" s="437">
        <f>SUMIFS('EPA Export Aggregation'!AH:AH,'EPA Export Aggregation'!$A:$A,$B76,'EPA Export Aggregation'!$D:$D,$A$1)*IF($A76="CH4",About!$D$58,IF($A76="N2O",About!$D$59,1))</f>
        <v>0</v>
      </c>
      <c r="AF76" s="437">
        <f>SUMIFS('EPA Export Aggregation'!AI:AI,'EPA Export Aggregation'!$A:$A,$B76,'EPA Export Aggregation'!$D:$D,$A$1)*IF($A76="CH4",About!$D$58,IF($A76="N2O",About!$D$59,1))</f>
        <v>0</v>
      </c>
      <c r="AG76" s="437">
        <f>SUMIFS('EPA Export Aggregation'!AJ:AJ,'EPA Export Aggregation'!$A:$A,$B76,'EPA Export Aggregation'!$D:$D,$A$1)*IF($A76="CH4",About!$D$58,IF($A76="N2O",About!$D$59,1))</f>
        <v>5.3112294E-6</v>
      </c>
      <c r="AH76" s="437">
        <f>SUMIFS('EPA Export Aggregation'!AK:AK,'EPA Export Aggregation'!$A:$A,$B76,'EPA Export Aggregation'!$D:$D,$A$1)*IF($A76="CH4",About!$D$58,IF($A76="N2O",About!$D$59,1))</f>
        <v>5.5590318999999997E-6</v>
      </c>
    </row>
    <row r="77" spans="1:34" x14ac:dyDescent="0.25">
      <c r="A77" s="435" t="s">
        <v>4424</v>
      </c>
      <c r="B77" s="436" t="s">
        <v>4426</v>
      </c>
      <c r="C77" s="437">
        <f>SUMIFS('EPA Export Aggregation'!F:F,'EPA Export Aggregation'!$A:$A,$B77,'EPA Export Aggregation'!$D:$D,$A$1)*IF($A77="CH4",About!$D$58,IF($A77="N2O",About!$D$59,1))</f>
        <v>0</v>
      </c>
      <c r="D77" s="437">
        <f>SUMIFS('EPA Export Aggregation'!G:G,'EPA Export Aggregation'!$A:$A,$B77,'EPA Export Aggregation'!$D:$D,$A$1)*IF($A77="CH4",About!$D$58,IF($A77="N2O",About!$D$59,1))</f>
        <v>0</v>
      </c>
      <c r="E77" s="437">
        <f>SUMIFS('EPA Export Aggregation'!H:H,'EPA Export Aggregation'!$A:$A,$B77,'EPA Export Aggregation'!$D:$D,$A$1)*IF($A77="CH4",About!$D$58,IF($A77="N2O",About!$D$59,1))</f>
        <v>0</v>
      </c>
      <c r="F77" s="437">
        <f>SUMIFS('EPA Export Aggregation'!I:I,'EPA Export Aggregation'!$A:$A,$B77,'EPA Export Aggregation'!$D:$D,$A$1)*IF($A77="CH4",About!$D$58,IF($A77="N2O",About!$D$59,1))</f>
        <v>0</v>
      </c>
      <c r="G77" s="437">
        <f>SUMIFS('EPA Export Aggregation'!J:J,'EPA Export Aggregation'!$A:$A,$B77,'EPA Export Aggregation'!$D:$D,$A$1)*IF($A77="CH4",About!$D$58,IF($A77="N2O",About!$D$59,1))</f>
        <v>0</v>
      </c>
      <c r="H77" s="437">
        <f>SUMIFS('EPA Export Aggregation'!K:K,'EPA Export Aggregation'!$A:$A,$B77,'EPA Export Aggregation'!$D:$D,$A$1)*IF($A77="CH4",About!$D$58,IF($A77="N2O",About!$D$59,1))</f>
        <v>0</v>
      </c>
      <c r="I77" s="437">
        <f>SUMIFS('EPA Export Aggregation'!L:L,'EPA Export Aggregation'!$A:$A,$B77,'EPA Export Aggregation'!$D:$D,$A$1)*IF($A77="CH4",About!$D$58,IF($A77="N2O",About!$D$59,1))</f>
        <v>0</v>
      </c>
      <c r="J77" s="437">
        <f>SUMIFS('EPA Export Aggregation'!M:M,'EPA Export Aggregation'!$A:$A,$B77,'EPA Export Aggregation'!$D:$D,$A$1)*IF($A77="CH4",About!$D$58,IF($A77="N2O",About!$D$59,1))</f>
        <v>0</v>
      </c>
      <c r="K77" s="437">
        <f>SUMIFS('EPA Export Aggregation'!N:N,'EPA Export Aggregation'!$A:$A,$B77,'EPA Export Aggregation'!$D:$D,$A$1)*IF($A77="CH4",About!$D$58,IF($A77="N2O",About!$D$59,1))</f>
        <v>0</v>
      </c>
      <c r="L77" s="437">
        <f>SUMIFS('EPA Export Aggregation'!O:O,'EPA Export Aggregation'!$A:$A,$B77,'EPA Export Aggregation'!$D:$D,$A$1)*IF($A77="CH4",About!$D$58,IF($A77="N2O",About!$D$59,1))</f>
        <v>0</v>
      </c>
      <c r="M77" s="437">
        <f>SUMIFS('EPA Export Aggregation'!P:P,'EPA Export Aggregation'!$A:$A,$B77,'EPA Export Aggregation'!$D:$D,$A$1)*IF($A77="CH4",About!$D$58,IF($A77="N2O",About!$D$59,1))</f>
        <v>0</v>
      </c>
      <c r="N77" s="437">
        <f>SUMIFS('EPA Export Aggregation'!Q:Q,'EPA Export Aggregation'!$A:$A,$B77,'EPA Export Aggregation'!$D:$D,$A$1)*IF($A77="CH4",About!$D$58,IF($A77="N2O",About!$D$59,1))</f>
        <v>0</v>
      </c>
      <c r="O77" s="437">
        <f>SUMIFS('EPA Export Aggregation'!R:R,'EPA Export Aggregation'!$A:$A,$B77,'EPA Export Aggregation'!$D:$D,$A$1)*IF($A77="CH4",About!$D$58,IF($A77="N2O",About!$D$59,1))</f>
        <v>0</v>
      </c>
      <c r="P77" s="437">
        <f>SUMIFS('EPA Export Aggregation'!S:S,'EPA Export Aggregation'!$A:$A,$B77,'EPA Export Aggregation'!$D:$D,$A$1)*IF($A77="CH4",About!$D$58,IF($A77="N2O",About!$D$59,1))</f>
        <v>0</v>
      </c>
      <c r="Q77" s="437">
        <f>SUMIFS('EPA Export Aggregation'!T:T,'EPA Export Aggregation'!$A:$A,$B77,'EPA Export Aggregation'!$D:$D,$A$1)*IF($A77="CH4",About!$D$58,IF($A77="N2O",About!$D$59,1))</f>
        <v>0</v>
      </c>
      <c r="R77" s="437">
        <f>SUMIFS('EPA Export Aggregation'!U:U,'EPA Export Aggregation'!$A:$A,$B77,'EPA Export Aggregation'!$D:$D,$A$1)*IF($A77="CH4",About!$D$58,IF($A77="N2O",About!$D$59,1))</f>
        <v>0</v>
      </c>
      <c r="S77" s="437">
        <f>SUMIFS('EPA Export Aggregation'!V:V,'EPA Export Aggregation'!$A:$A,$B77,'EPA Export Aggregation'!$D:$D,$A$1)*IF($A77="CH4",About!$D$58,IF($A77="N2O",About!$D$59,1))</f>
        <v>0</v>
      </c>
      <c r="T77" s="437">
        <f>SUMIFS('EPA Export Aggregation'!W:W,'EPA Export Aggregation'!$A:$A,$B77,'EPA Export Aggregation'!$D:$D,$A$1)*IF($A77="CH4",About!$D$58,IF($A77="N2O",About!$D$59,1))</f>
        <v>0</v>
      </c>
      <c r="U77" s="437">
        <f>SUMIFS('EPA Export Aggregation'!X:X,'EPA Export Aggregation'!$A:$A,$B77,'EPA Export Aggregation'!$D:$D,$A$1)*IF($A77="CH4",About!$D$58,IF($A77="N2O",About!$D$59,1))</f>
        <v>0</v>
      </c>
      <c r="V77" s="437">
        <f>SUMIFS('EPA Export Aggregation'!Y:Y,'EPA Export Aggregation'!$A:$A,$B77,'EPA Export Aggregation'!$D:$D,$A$1)*IF($A77="CH4",About!$D$58,IF($A77="N2O",About!$D$59,1))</f>
        <v>0</v>
      </c>
      <c r="W77" s="437">
        <f>SUMIFS('EPA Export Aggregation'!Z:Z,'EPA Export Aggregation'!$A:$A,$B77,'EPA Export Aggregation'!$D:$D,$A$1)*IF($A77="CH4",About!$D$58,IF($A77="N2O",About!$D$59,1))</f>
        <v>0</v>
      </c>
      <c r="X77" s="437">
        <f>SUMIFS('EPA Export Aggregation'!AA:AA,'EPA Export Aggregation'!$A:$A,$B77,'EPA Export Aggregation'!$D:$D,$A$1)*IF($A77="CH4",About!$D$58,IF($A77="N2O",About!$D$59,1))</f>
        <v>0</v>
      </c>
      <c r="Y77" s="437">
        <f>SUMIFS('EPA Export Aggregation'!AB:AB,'EPA Export Aggregation'!$A:$A,$B77,'EPA Export Aggregation'!$D:$D,$A$1)*IF($A77="CH4",About!$D$58,IF($A77="N2O",About!$D$59,1))</f>
        <v>0</v>
      </c>
      <c r="Z77" s="437">
        <f>SUMIFS('EPA Export Aggregation'!AC:AC,'EPA Export Aggregation'!$A:$A,$B77,'EPA Export Aggregation'!$D:$D,$A$1)*IF($A77="CH4",About!$D$58,IF($A77="N2O",About!$D$59,1))</f>
        <v>0</v>
      </c>
      <c r="AA77" s="437">
        <f>SUMIFS('EPA Export Aggregation'!AD:AD,'EPA Export Aggregation'!$A:$A,$B77,'EPA Export Aggregation'!$D:$D,$A$1)*IF($A77="CH4",About!$D$58,IF($A77="N2O",About!$D$59,1))</f>
        <v>0</v>
      </c>
      <c r="AB77" s="437">
        <f>SUMIFS('EPA Export Aggregation'!AE:AE,'EPA Export Aggregation'!$A:$A,$B77,'EPA Export Aggregation'!$D:$D,$A$1)*IF($A77="CH4",About!$D$58,IF($A77="N2O",About!$D$59,1))</f>
        <v>0</v>
      </c>
      <c r="AC77" s="437">
        <f>SUMIFS('EPA Export Aggregation'!AF:AF,'EPA Export Aggregation'!$A:$A,$B77,'EPA Export Aggregation'!$D:$D,$A$1)*IF($A77="CH4",About!$D$58,IF($A77="N2O",About!$D$59,1))</f>
        <v>0</v>
      </c>
      <c r="AD77" s="437">
        <f>SUMIFS('EPA Export Aggregation'!AG:AG,'EPA Export Aggregation'!$A:$A,$B77,'EPA Export Aggregation'!$D:$D,$A$1)*IF($A77="CH4",About!$D$58,IF($A77="N2O",About!$D$59,1))</f>
        <v>0</v>
      </c>
      <c r="AE77" s="437">
        <f>SUMIFS('EPA Export Aggregation'!AH:AH,'EPA Export Aggregation'!$A:$A,$B77,'EPA Export Aggregation'!$D:$D,$A$1)*IF($A77="CH4",About!$D$58,IF($A77="N2O",About!$D$59,1))</f>
        <v>0</v>
      </c>
      <c r="AF77" s="437">
        <f>SUMIFS('EPA Export Aggregation'!AI:AI,'EPA Export Aggregation'!$A:$A,$B77,'EPA Export Aggregation'!$D:$D,$A$1)*IF($A77="CH4",About!$D$58,IF($A77="N2O",About!$D$59,1))</f>
        <v>0</v>
      </c>
      <c r="AG77" s="437">
        <f>SUMIFS('EPA Export Aggregation'!AJ:AJ,'EPA Export Aggregation'!$A:$A,$B77,'EPA Export Aggregation'!$D:$D,$A$1)*IF($A77="CH4",About!$D$58,IF($A77="N2O",About!$D$59,1))</f>
        <v>0</v>
      </c>
      <c r="AH77" s="437">
        <f>SUMIFS('EPA Export Aggregation'!AK:AK,'EPA Export Aggregation'!$A:$A,$B77,'EPA Export Aggregation'!$D:$D,$A$1)*IF($A77="CH4",About!$D$58,IF($A77="N2O",About!$D$59,1))</f>
        <v>0</v>
      </c>
    </row>
    <row r="78" spans="1:34" x14ac:dyDescent="0.25">
      <c r="A78" s="435" t="s">
        <v>4424</v>
      </c>
      <c r="B78" s="436" t="s">
        <v>4427</v>
      </c>
      <c r="C78" s="437">
        <f>SUMIFS('EPA Export Aggregation'!F:F,'EPA Export Aggregation'!$A:$A,$B78,'EPA Export Aggregation'!$D:$D,$A$1)*IF($A78="CH4",About!$D$58,IF($A78="N2O",About!$D$59,1))</f>
        <v>0</v>
      </c>
      <c r="D78" s="437">
        <f>SUMIFS('EPA Export Aggregation'!G:G,'EPA Export Aggregation'!$A:$A,$B78,'EPA Export Aggregation'!$D:$D,$A$1)*IF($A78="CH4",About!$D$58,IF($A78="N2O",About!$D$59,1))</f>
        <v>0</v>
      </c>
      <c r="E78" s="437">
        <f>SUMIFS('EPA Export Aggregation'!H:H,'EPA Export Aggregation'!$A:$A,$B78,'EPA Export Aggregation'!$D:$D,$A$1)*IF($A78="CH4",About!$D$58,IF($A78="N2O",About!$D$59,1))</f>
        <v>0</v>
      </c>
      <c r="F78" s="437">
        <f>SUMIFS('EPA Export Aggregation'!I:I,'EPA Export Aggregation'!$A:$A,$B78,'EPA Export Aggregation'!$D:$D,$A$1)*IF($A78="CH4",About!$D$58,IF($A78="N2O",About!$D$59,1))</f>
        <v>0</v>
      </c>
      <c r="G78" s="437">
        <f>SUMIFS('EPA Export Aggregation'!J:J,'EPA Export Aggregation'!$A:$A,$B78,'EPA Export Aggregation'!$D:$D,$A$1)*IF($A78="CH4",About!$D$58,IF($A78="N2O",About!$D$59,1))</f>
        <v>0</v>
      </c>
      <c r="H78" s="437">
        <f>SUMIFS('EPA Export Aggregation'!K:K,'EPA Export Aggregation'!$A:$A,$B78,'EPA Export Aggregation'!$D:$D,$A$1)*IF($A78="CH4",About!$D$58,IF($A78="N2O",About!$D$59,1))</f>
        <v>0</v>
      </c>
      <c r="I78" s="437">
        <f>SUMIFS('EPA Export Aggregation'!L:L,'EPA Export Aggregation'!$A:$A,$B78,'EPA Export Aggregation'!$D:$D,$A$1)*IF($A78="CH4",About!$D$58,IF($A78="N2O",About!$D$59,1))</f>
        <v>0</v>
      </c>
      <c r="J78" s="437">
        <f>SUMIFS('EPA Export Aggregation'!M:M,'EPA Export Aggregation'!$A:$A,$B78,'EPA Export Aggregation'!$D:$D,$A$1)*IF($A78="CH4",About!$D$58,IF($A78="N2O",About!$D$59,1))</f>
        <v>0</v>
      </c>
      <c r="K78" s="437">
        <f>SUMIFS('EPA Export Aggregation'!N:N,'EPA Export Aggregation'!$A:$A,$B78,'EPA Export Aggregation'!$D:$D,$A$1)*IF($A78="CH4",About!$D$58,IF($A78="N2O",About!$D$59,1))</f>
        <v>0</v>
      </c>
      <c r="L78" s="437">
        <f>SUMIFS('EPA Export Aggregation'!O:O,'EPA Export Aggregation'!$A:$A,$B78,'EPA Export Aggregation'!$D:$D,$A$1)*IF($A78="CH4",About!$D$58,IF($A78="N2O",About!$D$59,1))</f>
        <v>0</v>
      </c>
      <c r="M78" s="437">
        <f>SUMIFS('EPA Export Aggregation'!P:P,'EPA Export Aggregation'!$A:$A,$B78,'EPA Export Aggregation'!$D:$D,$A$1)*IF($A78="CH4",About!$D$58,IF($A78="N2O",About!$D$59,1))</f>
        <v>0</v>
      </c>
      <c r="N78" s="437">
        <f>SUMIFS('EPA Export Aggregation'!Q:Q,'EPA Export Aggregation'!$A:$A,$B78,'EPA Export Aggregation'!$D:$D,$A$1)*IF($A78="CH4",About!$D$58,IF($A78="N2O",About!$D$59,1))</f>
        <v>0</v>
      </c>
      <c r="O78" s="437">
        <f>SUMIFS('EPA Export Aggregation'!R:R,'EPA Export Aggregation'!$A:$A,$B78,'EPA Export Aggregation'!$D:$D,$A$1)*IF($A78="CH4",About!$D$58,IF($A78="N2O",About!$D$59,1))</f>
        <v>0</v>
      </c>
      <c r="P78" s="437">
        <f>SUMIFS('EPA Export Aggregation'!S:S,'EPA Export Aggregation'!$A:$A,$B78,'EPA Export Aggregation'!$D:$D,$A$1)*IF($A78="CH4",About!$D$58,IF($A78="N2O",About!$D$59,1))</f>
        <v>0</v>
      </c>
      <c r="Q78" s="437">
        <f>SUMIFS('EPA Export Aggregation'!T:T,'EPA Export Aggregation'!$A:$A,$B78,'EPA Export Aggregation'!$D:$D,$A$1)*IF($A78="CH4",About!$D$58,IF($A78="N2O",About!$D$59,1))</f>
        <v>0</v>
      </c>
      <c r="R78" s="437">
        <f>SUMIFS('EPA Export Aggregation'!U:U,'EPA Export Aggregation'!$A:$A,$B78,'EPA Export Aggregation'!$D:$D,$A$1)*IF($A78="CH4",About!$D$58,IF($A78="N2O",About!$D$59,1))</f>
        <v>0</v>
      </c>
      <c r="S78" s="437">
        <f>SUMIFS('EPA Export Aggregation'!V:V,'EPA Export Aggregation'!$A:$A,$B78,'EPA Export Aggregation'!$D:$D,$A$1)*IF($A78="CH4",About!$D$58,IF($A78="N2O",About!$D$59,1))</f>
        <v>0</v>
      </c>
      <c r="T78" s="437">
        <f>SUMIFS('EPA Export Aggregation'!W:W,'EPA Export Aggregation'!$A:$A,$B78,'EPA Export Aggregation'!$D:$D,$A$1)*IF($A78="CH4",About!$D$58,IF($A78="N2O",About!$D$59,1))</f>
        <v>0</v>
      </c>
      <c r="U78" s="437">
        <f>SUMIFS('EPA Export Aggregation'!X:X,'EPA Export Aggregation'!$A:$A,$B78,'EPA Export Aggregation'!$D:$D,$A$1)*IF($A78="CH4",About!$D$58,IF($A78="N2O",About!$D$59,1))</f>
        <v>0</v>
      </c>
      <c r="V78" s="437">
        <f>SUMIFS('EPA Export Aggregation'!Y:Y,'EPA Export Aggregation'!$A:$A,$B78,'EPA Export Aggregation'!$D:$D,$A$1)*IF($A78="CH4",About!$D$58,IF($A78="N2O",About!$D$59,1))</f>
        <v>0</v>
      </c>
      <c r="W78" s="437">
        <f>SUMIFS('EPA Export Aggregation'!Z:Z,'EPA Export Aggregation'!$A:$A,$B78,'EPA Export Aggregation'!$D:$D,$A$1)*IF($A78="CH4",About!$D$58,IF($A78="N2O",About!$D$59,1))</f>
        <v>0</v>
      </c>
      <c r="X78" s="437">
        <f>SUMIFS('EPA Export Aggregation'!AA:AA,'EPA Export Aggregation'!$A:$A,$B78,'EPA Export Aggregation'!$D:$D,$A$1)*IF($A78="CH4",About!$D$58,IF($A78="N2O",About!$D$59,1))</f>
        <v>0</v>
      </c>
      <c r="Y78" s="437">
        <f>SUMIFS('EPA Export Aggregation'!AB:AB,'EPA Export Aggregation'!$A:$A,$B78,'EPA Export Aggregation'!$D:$D,$A$1)*IF($A78="CH4",About!$D$58,IF($A78="N2O",About!$D$59,1))</f>
        <v>0</v>
      </c>
      <c r="Z78" s="437">
        <f>SUMIFS('EPA Export Aggregation'!AC:AC,'EPA Export Aggregation'!$A:$A,$B78,'EPA Export Aggregation'!$D:$D,$A$1)*IF($A78="CH4",About!$D$58,IF($A78="N2O",About!$D$59,1))</f>
        <v>0</v>
      </c>
      <c r="AA78" s="437">
        <f>SUMIFS('EPA Export Aggregation'!AD:AD,'EPA Export Aggregation'!$A:$A,$B78,'EPA Export Aggregation'!$D:$D,$A$1)*IF($A78="CH4",About!$D$58,IF($A78="N2O",About!$D$59,1))</f>
        <v>0</v>
      </c>
      <c r="AB78" s="437">
        <f>SUMIFS('EPA Export Aggregation'!AE:AE,'EPA Export Aggregation'!$A:$A,$B78,'EPA Export Aggregation'!$D:$D,$A$1)*IF($A78="CH4",About!$D$58,IF($A78="N2O",About!$D$59,1))</f>
        <v>0</v>
      </c>
      <c r="AC78" s="437">
        <f>SUMIFS('EPA Export Aggregation'!AF:AF,'EPA Export Aggregation'!$A:$A,$B78,'EPA Export Aggregation'!$D:$D,$A$1)*IF($A78="CH4",About!$D$58,IF($A78="N2O",About!$D$59,1))</f>
        <v>0</v>
      </c>
      <c r="AD78" s="437">
        <f>SUMIFS('EPA Export Aggregation'!AG:AG,'EPA Export Aggregation'!$A:$A,$B78,'EPA Export Aggregation'!$D:$D,$A$1)*IF($A78="CH4",About!$D$58,IF($A78="N2O",About!$D$59,1))</f>
        <v>0</v>
      </c>
      <c r="AE78" s="437">
        <f>SUMIFS('EPA Export Aggregation'!AH:AH,'EPA Export Aggregation'!$A:$A,$B78,'EPA Export Aggregation'!$D:$D,$A$1)*IF($A78="CH4",About!$D$58,IF($A78="N2O",About!$D$59,1))</f>
        <v>0</v>
      </c>
      <c r="AF78" s="437">
        <f>SUMIFS('EPA Export Aggregation'!AI:AI,'EPA Export Aggregation'!$A:$A,$B78,'EPA Export Aggregation'!$D:$D,$A$1)*IF($A78="CH4",About!$D$58,IF($A78="N2O",About!$D$59,1))</f>
        <v>0</v>
      </c>
      <c r="AG78" s="437">
        <f>SUMIFS('EPA Export Aggregation'!AJ:AJ,'EPA Export Aggregation'!$A:$A,$B78,'EPA Export Aggregation'!$D:$D,$A$1)*IF($A78="CH4",About!$D$58,IF($A78="N2O",About!$D$59,1))</f>
        <v>0</v>
      </c>
      <c r="AH78" s="437">
        <f>SUMIFS('EPA Export Aggregation'!AK:AK,'EPA Export Aggregation'!$A:$A,$B78,'EPA Export Aggregation'!$D:$D,$A$1)*IF($A78="CH4",About!$D$58,IF($A78="N2O",About!$D$59,1))</f>
        <v>0</v>
      </c>
    </row>
    <row r="79" spans="1:34" x14ac:dyDescent="0.25">
      <c r="A79" s="435" t="s">
        <v>4424</v>
      </c>
      <c r="B79" s="436" t="s">
        <v>4395</v>
      </c>
      <c r="C79" s="437">
        <f>SUMIFS('EPA Export Aggregation'!F:F,'EPA Export Aggregation'!$A:$A,$B79,'EPA Export Aggregation'!$D:$D,$A$1)*IF($A79="CH4",About!$D$58,IF($A79="N2O",About!$D$59,1))</f>
        <v>0</v>
      </c>
      <c r="D79" s="437">
        <f>SUMIFS('EPA Export Aggregation'!G:G,'EPA Export Aggregation'!$A:$A,$B79,'EPA Export Aggregation'!$D:$D,$A$1)*IF($A79="CH4",About!$D$58,IF($A79="N2O",About!$D$59,1))</f>
        <v>0</v>
      </c>
      <c r="E79" s="437">
        <f>SUMIFS('EPA Export Aggregation'!H:H,'EPA Export Aggregation'!$A:$A,$B79,'EPA Export Aggregation'!$D:$D,$A$1)*IF($A79="CH4",About!$D$58,IF($A79="N2O",About!$D$59,1))</f>
        <v>0</v>
      </c>
      <c r="F79" s="437">
        <f>SUMIFS('EPA Export Aggregation'!I:I,'EPA Export Aggregation'!$A:$A,$B79,'EPA Export Aggregation'!$D:$D,$A$1)*IF($A79="CH4",About!$D$58,IF($A79="N2O",About!$D$59,1))</f>
        <v>0</v>
      </c>
      <c r="G79" s="437">
        <f>SUMIFS('EPA Export Aggregation'!J:J,'EPA Export Aggregation'!$A:$A,$B79,'EPA Export Aggregation'!$D:$D,$A$1)*IF($A79="CH4",About!$D$58,IF($A79="N2O",About!$D$59,1))</f>
        <v>0</v>
      </c>
      <c r="H79" s="437">
        <f>SUMIFS('EPA Export Aggregation'!K:K,'EPA Export Aggregation'!$A:$A,$B79,'EPA Export Aggregation'!$D:$D,$A$1)*IF($A79="CH4",About!$D$58,IF($A79="N2O",About!$D$59,1))</f>
        <v>0</v>
      </c>
      <c r="I79" s="437">
        <f>SUMIFS('EPA Export Aggregation'!L:L,'EPA Export Aggregation'!$A:$A,$B79,'EPA Export Aggregation'!$D:$D,$A$1)*IF($A79="CH4",About!$D$58,IF($A79="N2O",About!$D$59,1))</f>
        <v>0</v>
      </c>
      <c r="J79" s="437">
        <f>SUMIFS('EPA Export Aggregation'!M:M,'EPA Export Aggregation'!$A:$A,$B79,'EPA Export Aggregation'!$D:$D,$A$1)*IF($A79="CH4",About!$D$58,IF($A79="N2O",About!$D$59,1))</f>
        <v>0</v>
      </c>
      <c r="K79" s="437">
        <f>SUMIFS('EPA Export Aggregation'!N:N,'EPA Export Aggregation'!$A:$A,$B79,'EPA Export Aggregation'!$D:$D,$A$1)*IF($A79="CH4",About!$D$58,IF($A79="N2O",About!$D$59,1))</f>
        <v>0</v>
      </c>
      <c r="L79" s="437">
        <f>SUMIFS('EPA Export Aggregation'!O:O,'EPA Export Aggregation'!$A:$A,$B79,'EPA Export Aggregation'!$D:$D,$A$1)*IF($A79="CH4",About!$D$58,IF($A79="N2O",About!$D$59,1))</f>
        <v>0</v>
      </c>
      <c r="M79" s="437">
        <f>SUMIFS('EPA Export Aggregation'!P:P,'EPA Export Aggregation'!$A:$A,$B79,'EPA Export Aggregation'!$D:$D,$A$1)*IF($A79="CH4",About!$D$58,IF($A79="N2O",About!$D$59,1))</f>
        <v>0</v>
      </c>
      <c r="N79" s="437">
        <f>SUMIFS('EPA Export Aggregation'!Q:Q,'EPA Export Aggregation'!$A:$A,$B79,'EPA Export Aggregation'!$D:$D,$A$1)*IF($A79="CH4",About!$D$58,IF($A79="N2O",About!$D$59,1))</f>
        <v>0</v>
      </c>
      <c r="O79" s="437">
        <f>SUMIFS('EPA Export Aggregation'!R:R,'EPA Export Aggregation'!$A:$A,$B79,'EPA Export Aggregation'!$D:$D,$A$1)*IF($A79="CH4",About!$D$58,IF($A79="N2O",About!$D$59,1))</f>
        <v>0</v>
      </c>
      <c r="P79" s="437">
        <f>SUMIFS('EPA Export Aggregation'!S:S,'EPA Export Aggregation'!$A:$A,$B79,'EPA Export Aggregation'!$D:$D,$A$1)*IF($A79="CH4",About!$D$58,IF($A79="N2O",About!$D$59,1))</f>
        <v>0</v>
      </c>
      <c r="Q79" s="437">
        <f>SUMIFS('EPA Export Aggregation'!T:T,'EPA Export Aggregation'!$A:$A,$B79,'EPA Export Aggregation'!$D:$D,$A$1)*IF($A79="CH4",About!$D$58,IF($A79="N2O",About!$D$59,1))</f>
        <v>0</v>
      </c>
      <c r="R79" s="437">
        <f>SUMIFS('EPA Export Aggregation'!U:U,'EPA Export Aggregation'!$A:$A,$B79,'EPA Export Aggregation'!$D:$D,$A$1)*IF($A79="CH4",About!$D$58,IF($A79="N2O",About!$D$59,1))</f>
        <v>0</v>
      </c>
      <c r="S79" s="437">
        <f>SUMIFS('EPA Export Aggregation'!V:V,'EPA Export Aggregation'!$A:$A,$B79,'EPA Export Aggregation'!$D:$D,$A$1)*IF($A79="CH4",About!$D$58,IF($A79="N2O",About!$D$59,1))</f>
        <v>0</v>
      </c>
      <c r="T79" s="437">
        <f>SUMIFS('EPA Export Aggregation'!W:W,'EPA Export Aggregation'!$A:$A,$B79,'EPA Export Aggregation'!$D:$D,$A$1)*IF($A79="CH4",About!$D$58,IF($A79="N2O",About!$D$59,1))</f>
        <v>0</v>
      </c>
      <c r="U79" s="437">
        <f>SUMIFS('EPA Export Aggregation'!X:X,'EPA Export Aggregation'!$A:$A,$B79,'EPA Export Aggregation'!$D:$D,$A$1)*IF($A79="CH4",About!$D$58,IF($A79="N2O",About!$D$59,1))</f>
        <v>0</v>
      </c>
      <c r="V79" s="437">
        <f>SUMIFS('EPA Export Aggregation'!Y:Y,'EPA Export Aggregation'!$A:$A,$B79,'EPA Export Aggregation'!$D:$D,$A$1)*IF($A79="CH4",About!$D$58,IF($A79="N2O",About!$D$59,1))</f>
        <v>0</v>
      </c>
      <c r="W79" s="437">
        <f>SUMIFS('EPA Export Aggregation'!Z:Z,'EPA Export Aggregation'!$A:$A,$B79,'EPA Export Aggregation'!$D:$D,$A$1)*IF($A79="CH4",About!$D$58,IF($A79="N2O",About!$D$59,1))</f>
        <v>0</v>
      </c>
      <c r="X79" s="437">
        <f>SUMIFS('EPA Export Aggregation'!AA:AA,'EPA Export Aggregation'!$A:$A,$B79,'EPA Export Aggregation'!$D:$D,$A$1)*IF($A79="CH4",About!$D$58,IF($A79="N2O",About!$D$59,1))</f>
        <v>0</v>
      </c>
      <c r="Y79" s="437">
        <f>SUMIFS('EPA Export Aggregation'!AB:AB,'EPA Export Aggregation'!$A:$A,$B79,'EPA Export Aggregation'!$D:$D,$A$1)*IF($A79="CH4",About!$D$58,IF($A79="N2O",About!$D$59,1))</f>
        <v>0</v>
      </c>
      <c r="Z79" s="437">
        <f>SUMIFS('EPA Export Aggregation'!AC:AC,'EPA Export Aggregation'!$A:$A,$B79,'EPA Export Aggregation'!$D:$D,$A$1)*IF($A79="CH4",About!$D$58,IF($A79="N2O",About!$D$59,1))</f>
        <v>0</v>
      </c>
      <c r="AA79" s="437">
        <f>SUMIFS('EPA Export Aggregation'!AD:AD,'EPA Export Aggregation'!$A:$A,$B79,'EPA Export Aggregation'!$D:$D,$A$1)*IF($A79="CH4",About!$D$58,IF($A79="N2O",About!$D$59,1))</f>
        <v>0</v>
      </c>
      <c r="AB79" s="437">
        <f>SUMIFS('EPA Export Aggregation'!AE:AE,'EPA Export Aggregation'!$A:$A,$B79,'EPA Export Aggregation'!$D:$D,$A$1)*IF($A79="CH4",About!$D$58,IF($A79="N2O",About!$D$59,1))</f>
        <v>0</v>
      </c>
      <c r="AC79" s="437">
        <f>SUMIFS('EPA Export Aggregation'!AF:AF,'EPA Export Aggregation'!$A:$A,$B79,'EPA Export Aggregation'!$D:$D,$A$1)*IF($A79="CH4",About!$D$58,IF($A79="N2O",About!$D$59,1))</f>
        <v>0</v>
      </c>
      <c r="AD79" s="437">
        <f>SUMIFS('EPA Export Aggregation'!AG:AG,'EPA Export Aggregation'!$A:$A,$B79,'EPA Export Aggregation'!$D:$D,$A$1)*IF($A79="CH4",About!$D$58,IF($A79="N2O",About!$D$59,1))</f>
        <v>0</v>
      </c>
      <c r="AE79" s="437">
        <f>SUMIFS('EPA Export Aggregation'!AH:AH,'EPA Export Aggregation'!$A:$A,$B79,'EPA Export Aggregation'!$D:$D,$A$1)*IF($A79="CH4",About!$D$58,IF($A79="N2O",About!$D$59,1))</f>
        <v>0</v>
      </c>
      <c r="AF79" s="437">
        <f>SUMIFS('EPA Export Aggregation'!AI:AI,'EPA Export Aggregation'!$A:$A,$B79,'EPA Export Aggregation'!$D:$D,$A$1)*IF($A79="CH4",About!$D$58,IF($A79="N2O",About!$D$59,1))</f>
        <v>0</v>
      </c>
      <c r="AG79" s="437">
        <f>SUMIFS('EPA Export Aggregation'!AJ:AJ,'EPA Export Aggregation'!$A:$A,$B79,'EPA Export Aggregation'!$D:$D,$A$1)*IF($A79="CH4",About!$D$58,IF($A79="N2O",About!$D$59,1))</f>
        <v>0</v>
      </c>
      <c r="AH79" s="437">
        <f>SUMIFS('EPA Export Aggregation'!AK:AK,'EPA Export Aggregation'!$A:$A,$B79,'EPA Export Aggregation'!$D:$D,$A$1)*IF($A79="CH4",About!$D$58,IF($A79="N2O",About!$D$59,1))</f>
        <v>0</v>
      </c>
    </row>
    <row r="80" spans="1:34" x14ac:dyDescent="0.25">
      <c r="A80" s="435" t="s">
        <v>4424</v>
      </c>
      <c r="B80" s="436" t="s">
        <v>4393</v>
      </c>
      <c r="C80" s="437">
        <f>SUMIFS('EPA Export Aggregation'!F:F,'EPA Export Aggregation'!$A:$A,$B80,'EPA Export Aggregation'!$D:$D,$A$1)*IF($A80="CH4",About!$D$58,IF($A80="N2O",About!$D$59,1))</f>
        <v>0</v>
      </c>
      <c r="D80" s="437">
        <f>SUMIFS('EPA Export Aggregation'!G:G,'EPA Export Aggregation'!$A:$A,$B80,'EPA Export Aggregation'!$D:$D,$A$1)*IF($A80="CH4",About!$D$58,IF($A80="N2O",About!$D$59,1))</f>
        <v>0</v>
      </c>
      <c r="E80" s="437">
        <f>SUMIFS('EPA Export Aggregation'!H:H,'EPA Export Aggregation'!$A:$A,$B80,'EPA Export Aggregation'!$D:$D,$A$1)*IF($A80="CH4",About!$D$58,IF($A80="N2O",About!$D$59,1))</f>
        <v>0</v>
      </c>
      <c r="F80" s="437">
        <f>SUMIFS('EPA Export Aggregation'!I:I,'EPA Export Aggregation'!$A:$A,$B80,'EPA Export Aggregation'!$D:$D,$A$1)*IF($A80="CH4",About!$D$58,IF($A80="N2O",About!$D$59,1))</f>
        <v>0</v>
      </c>
      <c r="G80" s="437">
        <f>SUMIFS('EPA Export Aggregation'!J:J,'EPA Export Aggregation'!$A:$A,$B80,'EPA Export Aggregation'!$D:$D,$A$1)*IF($A80="CH4",About!$D$58,IF($A80="N2O",About!$D$59,1))</f>
        <v>0</v>
      </c>
      <c r="H80" s="437">
        <f>SUMIFS('EPA Export Aggregation'!K:K,'EPA Export Aggregation'!$A:$A,$B80,'EPA Export Aggregation'!$D:$D,$A$1)*IF($A80="CH4",About!$D$58,IF($A80="N2O",About!$D$59,1))</f>
        <v>0</v>
      </c>
      <c r="I80" s="437">
        <f>SUMIFS('EPA Export Aggregation'!L:L,'EPA Export Aggregation'!$A:$A,$B80,'EPA Export Aggregation'!$D:$D,$A$1)*IF($A80="CH4",About!$D$58,IF($A80="N2O",About!$D$59,1))</f>
        <v>0</v>
      </c>
      <c r="J80" s="437">
        <f>SUMIFS('EPA Export Aggregation'!M:M,'EPA Export Aggregation'!$A:$A,$B80,'EPA Export Aggregation'!$D:$D,$A$1)*IF($A80="CH4",About!$D$58,IF($A80="N2O",About!$D$59,1))</f>
        <v>0</v>
      </c>
      <c r="K80" s="437">
        <f>SUMIFS('EPA Export Aggregation'!N:N,'EPA Export Aggregation'!$A:$A,$B80,'EPA Export Aggregation'!$D:$D,$A$1)*IF($A80="CH4",About!$D$58,IF($A80="N2O",About!$D$59,1))</f>
        <v>0</v>
      </c>
      <c r="L80" s="437">
        <f>SUMIFS('EPA Export Aggregation'!O:O,'EPA Export Aggregation'!$A:$A,$B80,'EPA Export Aggregation'!$D:$D,$A$1)*IF($A80="CH4",About!$D$58,IF($A80="N2O",About!$D$59,1))</f>
        <v>0</v>
      </c>
      <c r="M80" s="437">
        <f>SUMIFS('EPA Export Aggregation'!P:P,'EPA Export Aggregation'!$A:$A,$B80,'EPA Export Aggregation'!$D:$D,$A$1)*IF($A80="CH4",About!$D$58,IF($A80="N2O",About!$D$59,1))</f>
        <v>0</v>
      </c>
      <c r="N80" s="437">
        <f>SUMIFS('EPA Export Aggregation'!Q:Q,'EPA Export Aggregation'!$A:$A,$B80,'EPA Export Aggregation'!$D:$D,$A$1)*IF($A80="CH4",About!$D$58,IF($A80="N2O",About!$D$59,1))</f>
        <v>0</v>
      </c>
      <c r="O80" s="437">
        <f>SUMIFS('EPA Export Aggregation'!R:R,'EPA Export Aggregation'!$A:$A,$B80,'EPA Export Aggregation'!$D:$D,$A$1)*IF($A80="CH4",About!$D$58,IF($A80="N2O",About!$D$59,1))</f>
        <v>0</v>
      </c>
      <c r="P80" s="437">
        <f>SUMIFS('EPA Export Aggregation'!S:S,'EPA Export Aggregation'!$A:$A,$B80,'EPA Export Aggregation'!$D:$D,$A$1)*IF($A80="CH4",About!$D$58,IF($A80="N2O",About!$D$59,1))</f>
        <v>0</v>
      </c>
      <c r="Q80" s="437">
        <f>SUMIFS('EPA Export Aggregation'!T:T,'EPA Export Aggregation'!$A:$A,$B80,'EPA Export Aggregation'!$D:$D,$A$1)*IF($A80="CH4",About!$D$58,IF($A80="N2O",About!$D$59,1))</f>
        <v>0</v>
      </c>
      <c r="R80" s="437">
        <f>SUMIFS('EPA Export Aggregation'!U:U,'EPA Export Aggregation'!$A:$A,$B80,'EPA Export Aggregation'!$D:$D,$A$1)*IF($A80="CH4",About!$D$58,IF($A80="N2O",About!$D$59,1))</f>
        <v>0</v>
      </c>
      <c r="S80" s="437">
        <f>SUMIFS('EPA Export Aggregation'!V:V,'EPA Export Aggregation'!$A:$A,$B80,'EPA Export Aggregation'!$D:$D,$A$1)*IF($A80="CH4",About!$D$58,IF($A80="N2O",About!$D$59,1))</f>
        <v>0</v>
      </c>
      <c r="T80" s="437">
        <f>SUMIFS('EPA Export Aggregation'!W:W,'EPA Export Aggregation'!$A:$A,$B80,'EPA Export Aggregation'!$D:$D,$A$1)*IF($A80="CH4",About!$D$58,IF($A80="N2O",About!$D$59,1))</f>
        <v>0</v>
      </c>
      <c r="U80" s="437">
        <f>SUMIFS('EPA Export Aggregation'!X:X,'EPA Export Aggregation'!$A:$A,$B80,'EPA Export Aggregation'!$D:$D,$A$1)*IF($A80="CH4",About!$D$58,IF($A80="N2O",About!$D$59,1))</f>
        <v>0</v>
      </c>
      <c r="V80" s="437">
        <f>SUMIFS('EPA Export Aggregation'!Y:Y,'EPA Export Aggregation'!$A:$A,$B80,'EPA Export Aggregation'!$D:$D,$A$1)*IF($A80="CH4",About!$D$58,IF($A80="N2O",About!$D$59,1))</f>
        <v>0</v>
      </c>
      <c r="W80" s="437">
        <f>SUMIFS('EPA Export Aggregation'!Z:Z,'EPA Export Aggregation'!$A:$A,$B80,'EPA Export Aggregation'!$D:$D,$A$1)*IF($A80="CH4",About!$D$58,IF($A80="N2O",About!$D$59,1))</f>
        <v>0</v>
      </c>
      <c r="X80" s="437">
        <f>SUMIFS('EPA Export Aggregation'!AA:AA,'EPA Export Aggregation'!$A:$A,$B80,'EPA Export Aggregation'!$D:$D,$A$1)*IF($A80="CH4",About!$D$58,IF($A80="N2O",About!$D$59,1))</f>
        <v>0</v>
      </c>
      <c r="Y80" s="437">
        <f>SUMIFS('EPA Export Aggregation'!AB:AB,'EPA Export Aggregation'!$A:$A,$B80,'EPA Export Aggregation'!$D:$D,$A$1)*IF($A80="CH4",About!$D$58,IF($A80="N2O",About!$D$59,1))</f>
        <v>0</v>
      </c>
      <c r="Z80" s="437">
        <f>SUMIFS('EPA Export Aggregation'!AC:AC,'EPA Export Aggregation'!$A:$A,$B80,'EPA Export Aggregation'!$D:$D,$A$1)*IF($A80="CH4",About!$D$58,IF($A80="N2O",About!$D$59,1))</f>
        <v>0</v>
      </c>
      <c r="AA80" s="437">
        <f>SUMIFS('EPA Export Aggregation'!AD:AD,'EPA Export Aggregation'!$A:$A,$B80,'EPA Export Aggregation'!$D:$D,$A$1)*IF($A80="CH4",About!$D$58,IF($A80="N2O",About!$D$59,1))</f>
        <v>0</v>
      </c>
      <c r="AB80" s="437">
        <f>SUMIFS('EPA Export Aggregation'!AE:AE,'EPA Export Aggregation'!$A:$A,$B80,'EPA Export Aggregation'!$D:$D,$A$1)*IF($A80="CH4",About!$D$58,IF($A80="N2O",About!$D$59,1))</f>
        <v>0</v>
      </c>
      <c r="AC80" s="437">
        <f>SUMIFS('EPA Export Aggregation'!AF:AF,'EPA Export Aggregation'!$A:$A,$B80,'EPA Export Aggregation'!$D:$D,$A$1)*IF($A80="CH4",About!$D$58,IF($A80="N2O",About!$D$59,1))</f>
        <v>0</v>
      </c>
      <c r="AD80" s="437">
        <f>SUMIFS('EPA Export Aggregation'!AG:AG,'EPA Export Aggregation'!$A:$A,$B80,'EPA Export Aggregation'!$D:$D,$A$1)*IF($A80="CH4",About!$D$58,IF($A80="N2O",About!$D$59,1))</f>
        <v>0</v>
      </c>
      <c r="AE80" s="437">
        <f>SUMIFS('EPA Export Aggregation'!AH:AH,'EPA Export Aggregation'!$A:$A,$B80,'EPA Export Aggregation'!$D:$D,$A$1)*IF($A80="CH4",About!$D$58,IF($A80="N2O",About!$D$59,1))</f>
        <v>0</v>
      </c>
      <c r="AF80" s="437">
        <f>SUMIFS('EPA Export Aggregation'!AI:AI,'EPA Export Aggregation'!$A:$A,$B80,'EPA Export Aggregation'!$D:$D,$A$1)*IF($A80="CH4",About!$D$58,IF($A80="N2O",About!$D$59,1))</f>
        <v>0</v>
      </c>
      <c r="AG80" s="437">
        <f>SUMIFS('EPA Export Aggregation'!AJ:AJ,'EPA Export Aggregation'!$A:$A,$B80,'EPA Export Aggregation'!$D:$D,$A$1)*IF($A80="CH4",About!$D$58,IF($A80="N2O",About!$D$59,1))</f>
        <v>4.6066113203899999E-5</v>
      </c>
      <c r="AH80" s="437">
        <f>SUMIFS('EPA Export Aggregation'!AK:AK,'EPA Export Aggregation'!$A:$A,$B80,'EPA Export Aggregation'!$D:$D,$A$1)*IF($A80="CH4",About!$D$58,IF($A80="N2O",About!$D$59,1))</f>
        <v>4.7299273603E-5</v>
      </c>
    </row>
    <row r="81" spans="1:34" x14ac:dyDescent="0.25">
      <c r="A81" s="435" t="s">
        <v>4424</v>
      </c>
      <c r="B81" s="436" t="s">
        <v>4428</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35" t="s">
        <v>4424</v>
      </c>
      <c r="B82" s="436" t="s">
        <v>4429</v>
      </c>
      <c r="C82" s="437">
        <f>SUMIFS('EPA Export Aggregation'!F:F,'EPA Export Aggregation'!$A:$A,$B82,'EPA Export Aggregation'!$D:$D,$A$1)*IF($A82="CH4",About!$D$58,IF($A82="N2O",About!$D$59,1))</f>
        <v>0</v>
      </c>
      <c r="D82" s="437">
        <f>SUMIFS('EPA Export Aggregation'!G:G,'EPA Export Aggregation'!$A:$A,$B82,'EPA Export Aggregation'!$D:$D,$A$1)*IF($A82="CH4",About!$D$58,IF($A82="N2O",About!$D$59,1))</f>
        <v>0</v>
      </c>
      <c r="E82" s="437">
        <f>SUMIFS('EPA Export Aggregation'!H:H,'EPA Export Aggregation'!$A:$A,$B82,'EPA Export Aggregation'!$D:$D,$A$1)*IF($A82="CH4",About!$D$58,IF($A82="N2O",About!$D$59,1))</f>
        <v>0</v>
      </c>
      <c r="F82" s="437">
        <f>SUMIFS('EPA Export Aggregation'!I:I,'EPA Export Aggregation'!$A:$A,$B82,'EPA Export Aggregation'!$D:$D,$A$1)*IF($A82="CH4",About!$D$58,IF($A82="N2O",About!$D$59,1))</f>
        <v>0</v>
      </c>
      <c r="G82" s="437">
        <f>SUMIFS('EPA Export Aggregation'!J:J,'EPA Export Aggregation'!$A:$A,$B82,'EPA Export Aggregation'!$D:$D,$A$1)*IF($A82="CH4",About!$D$58,IF($A82="N2O",About!$D$59,1))</f>
        <v>0</v>
      </c>
      <c r="H82" s="437">
        <f>SUMIFS('EPA Export Aggregation'!K:K,'EPA Export Aggregation'!$A:$A,$B82,'EPA Export Aggregation'!$D:$D,$A$1)*IF($A82="CH4",About!$D$58,IF($A82="N2O",About!$D$59,1))</f>
        <v>0</v>
      </c>
      <c r="I82" s="437">
        <f>SUMIFS('EPA Export Aggregation'!L:L,'EPA Export Aggregation'!$A:$A,$B82,'EPA Export Aggregation'!$D:$D,$A$1)*IF($A82="CH4",About!$D$58,IF($A82="N2O",About!$D$59,1))</f>
        <v>0</v>
      </c>
      <c r="J82" s="437">
        <f>SUMIFS('EPA Export Aggregation'!M:M,'EPA Export Aggregation'!$A:$A,$B82,'EPA Export Aggregation'!$D:$D,$A$1)*IF($A82="CH4",About!$D$58,IF($A82="N2O",About!$D$59,1))</f>
        <v>0</v>
      </c>
      <c r="K82" s="437">
        <f>SUMIFS('EPA Export Aggregation'!N:N,'EPA Export Aggregation'!$A:$A,$B82,'EPA Export Aggregation'!$D:$D,$A$1)*IF($A82="CH4",About!$D$58,IF($A82="N2O",About!$D$59,1))</f>
        <v>0</v>
      </c>
      <c r="L82" s="437">
        <f>SUMIFS('EPA Export Aggregation'!O:O,'EPA Export Aggregation'!$A:$A,$B82,'EPA Export Aggregation'!$D:$D,$A$1)*IF($A82="CH4",About!$D$58,IF($A82="N2O",About!$D$59,1))</f>
        <v>0</v>
      </c>
      <c r="M82" s="437">
        <f>SUMIFS('EPA Export Aggregation'!P:P,'EPA Export Aggregation'!$A:$A,$B82,'EPA Export Aggregation'!$D:$D,$A$1)*IF($A82="CH4",About!$D$58,IF($A82="N2O",About!$D$59,1))</f>
        <v>0</v>
      </c>
      <c r="N82" s="437">
        <f>SUMIFS('EPA Export Aggregation'!Q:Q,'EPA Export Aggregation'!$A:$A,$B82,'EPA Export Aggregation'!$D:$D,$A$1)*IF($A82="CH4",About!$D$58,IF($A82="N2O",About!$D$59,1))</f>
        <v>0</v>
      </c>
      <c r="O82" s="437">
        <f>SUMIFS('EPA Export Aggregation'!R:R,'EPA Export Aggregation'!$A:$A,$B82,'EPA Export Aggregation'!$D:$D,$A$1)*IF($A82="CH4",About!$D$58,IF($A82="N2O",About!$D$59,1))</f>
        <v>0</v>
      </c>
      <c r="P82" s="437">
        <f>SUMIFS('EPA Export Aggregation'!S:S,'EPA Export Aggregation'!$A:$A,$B82,'EPA Export Aggregation'!$D:$D,$A$1)*IF($A82="CH4",About!$D$58,IF($A82="N2O",About!$D$59,1))</f>
        <v>0</v>
      </c>
      <c r="Q82" s="437">
        <f>SUMIFS('EPA Export Aggregation'!T:T,'EPA Export Aggregation'!$A:$A,$B82,'EPA Export Aggregation'!$D:$D,$A$1)*IF($A82="CH4",About!$D$58,IF($A82="N2O",About!$D$59,1))</f>
        <v>0</v>
      </c>
      <c r="R82" s="437">
        <f>SUMIFS('EPA Export Aggregation'!U:U,'EPA Export Aggregation'!$A:$A,$B82,'EPA Export Aggregation'!$D:$D,$A$1)*IF($A82="CH4",About!$D$58,IF($A82="N2O",About!$D$59,1))</f>
        <v>0</v>
      </c>
      <c r="S82" s="437">
        <f>SUMIFS('EPA Export Aggregation'!V:V,'EPA Export Aggregation'!$A:$A,$B82,'EPA Export Aggregation'!$D:$D,$A$1)*IF($A82="CH4",About!$D$58,IF($A82="N2O",About!$D$59,1))</f>
        <v>0</v>
      </c>
      <c r="T82" s="437">
        <f>SUMIFS('EPA Export Aggregation'!W:W,'EPA Export Aggregation'!$A:$A,$B82,'EPA Export Aggregation'!$D:$D,$A$1)*IF($A82="CH4",About!$D$58,IF($A82="N2O",About!$D$59,1))</f>
        <v>0</v>
      </c>
      <c r="U82" s="437">
        <f>SUMIFS('EPA Export Aggregation'!X:X,'EPA Export Aggregation'!$A:$A,$B82,'EPA Export Aggregation'!$D:$D,$A$1)*IF($A82="CH4",About!$D$58,IF($A82="N2O",About!$D$59,1))</f>
        <v>0</v>
      </c>
      <c r="V82" s="437">
        <f>SUMIFS('EPA Export Aggregation'!Y:Y,'EPA Export Aggregation'!$A:$A,$B82,'EPA Export Aggregation'!$D:$D,$A$1)*IF($A82="CH4",About!$D$58,IF($A82="N2O",About!$D$59,1))</f>
        <v>0</v>
      </c>
      <c r="W82" s="437">
        <f>SUMIFS('EPA Export Aggregation'!Z:Z,'EPA Export Aggregation'!$A:$A,$B82,'EPA Export Aggregation'!$D:$D,$A$1)*IF($A82="CH4",About!$D$58,IF($A82="N2O",About!$D$59,1))</f>
        <v>0</v>
      </c>
      <c r="X82" s="437">
        <f>SUMIFS('EPA Export Aggregation'!AA:AA,'EPA Export Aggregation'!$A:$A,$B82,'EPA Export Aggregation'!$D:$D,$A$1)*IF($A82="CH4",About!$D$58,IF($A82="N2O",About!$D$59,1))</f>
        <v>0</v>
      </c>
      <c r="Y82" s="437">
        <f>SUMIFS('EPA Export Aggregation'!AB:AB,'EPA Export Aggregation'!$A:$A,$B82,'EPA Export Aggregation'!$D:$D,$A$1)*IF($A82="CH4",About!$D$58,IF($A82="N2O",About!$D$59,1))</f>
        <v>0</v>
      </c>
      <c r="Z82" s="437">
        <f>SUMIFS('EPA Export Aggregation'!AC:AC,'EPA Export Aggregation'!$A:$A,$B82,'EPA Export Aggregation'!$D:$D,$A$1)*IF($A82="CH4",About!$D$58,IF($A82="N2O",About!$D$59,1))</f>
        <v>0</v>
      </c>
      <c r="AA82" s="437">
        <f>SUMIFS('EPA Export Aggregation'!AD:AD,'EPA Export Aggregation'!$A:$A,$B82,'EPA Export Aggregation'!$D:$D,$A$1)*IF($A82="CH4",About!$D$58,IF($A82="N2O",About!$D$59,1))</f>
        <v>0</v>
      </c>
      <c r="AB82" s="437">
        <f>SUMIFS('EPA Export Aggregation'!AE:AE,'EPA Export Aggregation'!$A:$A,$B82,'EPA Export Aggregation'!$D:$D,$A$1)*IF($A82="CH4",About!$D$58,IF($A82="N2O",About!$D$59,1))</f>
        <v>0</v>
      </c>
      <c r="AC82" s="437">
        <f>SUMIFS('EPA Export Aggregation'!AF:AF,'EPA Export Aggregation'!$A:$A,$B82,'EPA Export Aggregation'!$D:$D,$A$1)*IF($A82="CH4",About!$D$58,IF($A82="N2O",About!$D$59,1))</f>
        <v>0</v>
      </c>
      <c r="AD82" s="437">
        <f>SUMIFS('EPA Export Aggregation'!AG:AG,'EPA Export Aggregation'!$A:$A,$B82,'EPA Export Aggregation'!$D:$D,$A$1)*IF($A82="CH4",About!$D$58,IF($A82="N2O",About!$D$59,1))</f>
        <v>0</v>
      </c>
      <c r="AE82" s="437">
        <f>SUMIFS('EPA Export Aggregation'!AH:AH,'EPA Export Aggregation'!$A:$A,$B82,'EPA Export Aggregation'!$D:$D,$A$1)*IF($A82="CH4",About!$D$58,IF($A82="N2O",About!$D$59,1))</f>
        <v>0</v>
      </c>
      <c r="AF82" s="437">
        <f>SUMIFS('EPA Export Aggregation'!AI:AI,'EPA Export Aggregation'!$A:$A,$B82,'EPA Export Aggregation'!$D:$D,$A$1)*IF($A82="CH4",About!$D$58,IF($A82="N2O",About!$D$59,1))</f>
        <v>0</v>
      </c>
      <c r="AG82" s="437">
        <f>SUMIFS('EPA Export Aggregation'!AJ:AJ,'EPA Export Aggregation'!$A:$A,$B82,'EPA Export Aggregation'!$D:$D,$A$1)*IF($A82="CH4",About!$D$58,IF($A82="N2O",About!$D$59,1))</f>
        <v>0</v>
      </c>
      <c r="AH82" s="437">
        <f>SUMIFS('EPA Export Aggregation'!AK:AK,'EPA Export Aggregation'!$A:$A,$B82,'EPA Export Aggregation'!$D:$D,$A$1)*IF($A82="CH4",About!$D$58,IF($A82="N2O",About!$D$59,1))</f>
        <v>0</v>
      </c>
    </row>
    <row r="83" spans="1:34" x14ac:dyDescent="0.25">
      <c r="A83" s="435" t="s">
        <v>4424</v>
      </c>
      <c r="B83" s="436" t="s">
        <v>4430</v>
      </c>
      <c r="C83" s="437">
        <f>SUMIFS('EPA Export Aggregation'!F:F,'EPA Export Aggregation'!$A:$A,$B83,'EPA Export Aggregation'!$D:$D,$A$1)*IF($A83="CH4",About!$D$58,IF($A83="N2O",About!$D$59,1))</f>
        <v>0</v>
      </c>
      <c r="D83" s="437">
        <f>SUMIFS('EPA Export Aggregation'!G:G,'EPA Export Aggregation'!$A:$A,$B83,'EPA Export Aggregation'!$D:$D,$A$1)*IF($A83="CH4",About!$D$58,IF($A83="N2O",About!$D$59,1))</f>
        <v>0</v>
      </c>
      <c r="E83" s="437">
        <f>SUMIFS('EPA Export Aggregation'!H:H,'EPA Export Aggregation'!$A:$A,$B83,'EPA Export Aggregation'!$D:$D,$A$1)*IF($A83="CH4",About!$D$58,IF($A83="N2O",About!$D$59,1))</f>
        <v>0</v>
      </c>
      <c r="F83" s="437">
        <f>SUMIFS('EPA Export Aggregation'!I:I,'EPA Export Aggregation'!$A:$A,$B83,'EPA Export Aggregation'!$D:$D,$A$1)*IF($A83="CH4",About!$D$58,IF($A83="N2O",About!$D$59,1))</f>
        <v>0</v>
      </c>
      <c r="G83" s="437">
        <f>SUMIFS('EPA Export Aggregation'!J:J,'EPA Export Aggregation'!$A:$A,$B83,'EPA Export Aggregation'!$D:$D,$A$1)*IF($A83="CH4",About!$D$58,IF($A83="N2O",About!$D$59,1))</f>
        <v>0</v>
      </c>
      <c r="H83" s="437">
        <f>SUMIFS('EPA Export Aggregation'!K:K,'EPA Export Aggregation'!$A:$A,$B83,'EPA Export Aggregation'!$D:$D,$A$1)*IF($A83="CH4",About!$D$58,IF($A83="N2O",About!$D$59,1))</f>
        <v>0</v>
      </c>
      <c r="I83" s="437">
        <f>SUMIFS('EPA Export Aggregation'!L:L,'EPA Export Aggregation'!$A:$A,$B83,'EPA Export Aggregation'!$D:$D,$A$1)*IF($A83="CH4",About!$D$58,IF($A83="N2O",About!$D$59,1))</f>
        <v>0</v>
      </c>
      <c r="J83" s="437">
        <f>SUMIFS('EPA Export Aggregation'!M:M,'EPA Export Aggregation'!$A:$A,$B83,'EPA Export Aggregation'!$D:$D,$A$1)*IF($A83="CH4",About!$D$58,IF($A83="N2O",About!$D$59,1))</f>
        <v>0</v>
      </c>
      <c r="K83" s="437">
        <f>SUMIFS('EPA Export Aggregation'!N:N,'EPA Export Aggregation'!$A:$A,$B83,'EPA Export Aggregation'!$D:$D,$A$1)*IF($A83="CH4",About!$D$58,IF($A83="N2O",About!$D$59,1))</f>
        <v>0</v>
      </c>
      <c r="L83" s="437">
        <f>SUMIFS('EPA Export Aggregation'!O:O,'EPA Export Aggregation'!$A:$A,$B83,'EPA Export Aggregation'!$D:$D,$A$1)*IF($A83="CH4",About!$D$58,IF($A83="N2O",About!$D$59,1))</f>
        <v>0</v>
      </c>
      <c r="M83" s="437">
        <f>SUMIFS('EPA Export Aggregation'!P:P,'EPA Export Aggregation'!$A:$A,$B83,'EPA Export Aggregation'!$D:$D,$A$1)*IF($A83="CH4",About!$D$58,IF($A83="N2O",About!$D$59,1))</f>
        <v>0</v>
      </c>
      <c r="N83" s="437">
        <f>SUMIFS('EPA Export Aggregation'!Q:Q,'EPA Export Aggregation'!$A:$A,$B83,'EPA Export Aggregation'!$D:$D,$A$1)*IF($A83="CH4",About!$D$58,IF($A83="N2O",About!$D$59,1))</f>
        <v>0</v>
      </c>
      <c r="O83" s="437">
        <f>SUMIFS('EPA Export Aggregation'!R:R,'EPA Export Aggregation'!$A:$A,$B83,'EPA Export Aggregation'!$D:$D,$A$1)*IF($A83="CH4",About!$D$58,IF($A83="N2O",About!$D$59,1))</f>
        <v>0</v>
      </c>
      <c r="P83" s="437">
        <f>SUMIFS('EPA Export Aggregation'!S:S,'EPA Export Aggregation'!$A:$A,$B83,'EPA Export Aggregation'!$D:$D,$A$1)*IF($A83="CH4",About!$D$58,IF($A83="N2O",About!$D$59,1))</f>
        <v>0</v>
      </c>
      <c r="Q83" s="437">
        <f>SUMIFS('EPA Export Aggregation'!T:T,'EPA Export Aggregation'!$A:$A,$B83,'EPA Export Aggregation'!$D:$D,$A$1)*IF($A83="CH4",About!$D$58,IF($A83="N2O",About!$D$59,1))</f>
        <v>0</v>
      </c>
      <c r="R83" s="437">
        <f>SUMIFS('EPA Export Aggregation'!U:U,'EPA Export Aggregation'!$A:$A,$B83,'EPA Export Aggregation'!$D:$D,$A$1)*IF($A83="CH4",About!$D$58,IF($A83="N2O",About!$D$59,1))</f>
        <v>0</v>
      </c>
      <c r="S83" s="437">
        <f>SUMIFS('EPA Export Aggregation'!V:V,'EPA Export Aggregation'!$A:$A,$B83,'EPA Export Aggregation'!$D:$D,$A$1)*IF($A83="CH4",About!$D$58,IF($A83="N2O",About!$D$59,1))</f>
        <v>0</v>
      </c>
      <c r="T83" s="437">
        <f>SUMIFS('EPA Export Aggregation'!W:W,'EPA Export Aggregation'!$A:$A,$B83,'EPA Export Aggregation'!$D:$D,$A$1)*IF($A83="CH4",About!$D$58,IF($A83="N2O",About!$D$59,1))</f>
        <v>0</v>
      </c>
      <c r="U83" s="437">
        <f>SUMIFS('EPA Export Aggregation'!X:X,'EPA Export Aggregation'!$A:$A,$B83,'EPA Export Aggregation'!$D:$D,$A$1)*IF($A83="CH4",About!$D$58,IF($A83="N2O",About!$D$59,1))</f>
        <v>0</v>
      </c>
      <c r="V83" s="437">
        <f>SUMIFS('EPA Export Aggregation'!Y:Y,'EPA Export Aggregation'!$A:$A,$B83,'EPA Export Aggregation'!$D:$D,$A$1)*IF($A83="CH4",About!$D$58,IF($A83="N2O",About!$D$59,1))</f>
        <v>0</v>
      </c>
      <c r="W83" s="437">
        <f>SUMIFS('EPA Export Aggregation'!Z:Z,'EPA Export Aggregation'!$A:$A,$B83,'EPA Export Aggregation'!$D:$D,$A$1)*IF($A83="CH4",About!$D$58,IF($A83="N2O",About!$D$59,1))</f>
        <v>0</v>
      </c>
      <c r="X83" s="437">
        <f>SUMIFS('EPA Export Aggregation'!AA:AA,'EPA Export Aggregation'!$A:$A,$B83,'EPA Export Aggregation'!$D:$D,$A$1)*IF($A83="CH4",About!$D$58,IF($A83="N2O",About!$D$59,1))</f>
        <v>0</v>
      </c>
      <c r="Y83" s="437">
        <f>SUMIFS('EPA Export Aggregation'!AB:AB,'EPA Export Aggregation'!$A:$A,$B83,'EPA Export Aggregation'!$D:$D,$A$1)*IF($A83="CH4",About!$D$58,IF($A83="N2O",About!$D$59,1))</f>
        <v>0</v>
      </c>
      <c r="Z83" s="437">
        <f>SUMIFS('EPA Export Aggregation'!AC:AC,'EPA Export Aggregation'!$A:$A,$B83,'EPA Export Aggregation'!$D:$D,$A$1)*IF($A83="CH4",About!$D$58,IF($A83="N2O",About!$D$59,1))</f>
        <v>0</v>
      </c>
      <c r="AA83" s="437">
        <f>SUMIFS('EPA Export Aggregation'!AD:AD,'EPA Export Aggregation'!$A:$A,$B83,'EPA Export Aggregation'!$D:$D,$A$1)*IF($A83="CH4",About!$D$58,IF($A83="N2O",About!$D$59,1))</f>
        <v>0</v>
      </c>
      <c r="AB83" s="437">
        <f>SUMIFS('EPA Export Aggregation'!AE:AE,'EPA Export Aggregation'!$A:$A,$B83,'EPA Export Aggregation'!$D:$D,$A$1)*IF($A83="CH4",About!$D$58,IF($A83="N2O",About!$D$59,1))</f>
        <v>0</v>
      </c>
      <c r="AC83" s="437">
        <f>SUMIFS('EPA Export Aggregation'!AF:AF,'EPA Export Aggregation'!$A:$A,$B83,'EPA Export Aggregation'!$D:$D,$A$1)*IF($A83="CH4",About!$D$58,IF($A83="N2O",About!$D$59,1))</f>
        <v>0</v>
      </c>
      <c r="AD83" s="437">
        <f>SUMIFS('EPA Export Aggregation'!AG:AG,'EPA Export Aggregation'!$A:$A,$B83,'EPA Export Aggregation'!$D:$D,$A$1)*IF($A83="CH4",About!$D$58,IF($A83="N2O",About!$D$59,1))</f>
        <v>0</v>
      </c>
      <c r="AE83" s="437">
        <f>SUMIFS('EPA Export Aggregation'!AH:AH,'EPA Export Aggregation'!$A:$A,$B83,'EPA Export Aggregation'!$D:$D,$A$1)*IF($A83="CH4",About!$D$58,IF($A83="N2O",About!$D$59,1))</f>
        <v>0</v>
      </c>
      <c r="AF83" s="437">
        <f>SUMIFS('EPA Export Aggregation'!AI:AI,'EPA Export Aggregation'!$A:$A,$B83,'EPA Export Aggregation'!$D:$D,$A$1)*IF($A83="CH4",About!$D$58,IF($A83="N2O",About!$D$59,1))</f>
        <v>0</v>
      </c>
      <c r="AG83" s="437">
        <f>SUMIFS('EPA Export Aggregation'!AJ:AJ,'EPA Export Aggregation'!$A:$A,$B83,'EPA Export Aggregation'!$D:$D,$A$1)*IF($A83="CH4",About!$D$58,IF($A83="N2O",About!$D$59,1))</f>
        <v>0</v>
      </c>
      <c r="AH83" s="437">
        <f>SUMIFS('EPA Export Aggregation'!AK:AK,'EPA Export Aggregation'!$A:$A,$B83,'EPA Export Aggregation'!$D:$D,$A$1)*IF($A83="CH4",About!$D$58,IF($A83="N2O",About!$D$59,1))</f>
        <v>0</v>
      </c>
    </row>
    <row r="84" spans="1:34" x14ac:dyDescent="0.25">
      <c r="A84" s="435" t="s">
        <v>4424</v>
      </c>
      <c r="B84" s="436" t="s">
        <v>4405</v>
      </c>
      <c r="C84" s="437">
        <f>SUMIFS('EPA Export Aggregation'!F:F,'EPA Export Aggregation'!$A:$A,$B84,'EPA Export Aggregation'!$D:$D,$A$1)*IF($A84="CH4",About!$D$58,IF($A84="N2O",About!$D$59,1))</f>
        <v>0</v>
      </c>
      <c r="D84" s="437">
        <f>SUMIFS('EPA Export Aggregation'!G:G,'EPA Export Aggregation'!$A:$A,$B84,'EPA Export Aggregation'!$D:$D,$A$1)*IF($A84="CH4",About!$D$58,IF($A84="N2O",About!$D$59,1))</f>
        <v>0</v>
      </c>
      <c r="E84" s="437">
        <f>SUMIFS('EPA Export Aggregation'!H:H,'EPA Export Aggregation'!$A:$A,$B84,'EPA Export Aggregation'!$D:$D,$A$1)*IF($A84="CH4",About!$D$58,IF($A84="N2O",About!$D$59,1))</f>
        <v>0</v>
      </c>
      <c r="F84" s="437">
        <f>SUMIFS('EPA Export Aggregation'!I:I,'EPA Export Aggregation'!$A:$A,$B84,'EPA Export Aggregation'!$D:$D,$A$1)*IF($A84="CH4",About!$D$58,IF($A84="N2O",About!$D$59,1))</f>
        <v>0</v>
      </c>
      <c r="G84" s="437">
        <f>SUMIFS('EPA Export Aggregation'!J:J,'EPA Export Aggregation'!$A:$A,$B84,'EPA Export Aggregation'!$D:$D,$A$1)*IF($A84="CH4",About!$D$58,IF($A84="N2O",About!$D$59,1))</f>
        <v>0</v>
      </c>
      <c r="H84" s="437">
        <f>SUMIFS('EPA Export Aggregation'!K:K,'EPA Export Aggregation'!$A:$A,$B84,'EPA Export Aggregation'!$D:$D,$A$1)*IF($A84="CH4",About!$D$58,IF($A84="N2O",About!$D$59,1))</f>
        <v>0</v>
      </c>
      <c r="I84" s="437">
        <f>SUMIFS('EPA Export Aggregation'!L:L,'EPA Export Aggregation'!$A:$A,$B84,'EPA Export Aggregation'!$D:$D,$A$1)*IF($A84="CH4",About!$D$58,IF($A84="N2O",About!$D$59,1))</f>
        <v>0</v>
      </c>
      <c r="J84" s="437">
        <f>SUMIFS('EPA Export Aggregation'!M:M,'EPA Export Aggregation'!$A:$A,$B84,'EPA Export Aggregation'!$D:$D,$A$1)*IF($A84="CH4",About!$D$58,IF($A84="N2O",About!$D$59,1))</f>
        <v>0</v>
      </c>
      <c r="K84" s="437">
        <f>SUMIFS('EPA Export Aggregation'!N:N,'EPA Export Aggregation'!$A:$A,$B84,'EPA Export Aggregation'!$D:$D,$A$1)*IF($A84="CH4",About!$D$58,IF($A84="N2O",About!$D$59,1))</f>
        <v>0</v>
      </c>
      <c r="L84" s="437">
        <f>SUMIFS('EPA Export Aggregation'!O:O,'EPA Export Aggregation'!$A:$A,$B84,'EPA Export Aggregation'!$D:$D,$A$1)*IF($A84="CH4",About!$D$58,IF($A84="N2O",About!$D$59,1))</f>
        <v>0</v>
      </c>
      <c r="M84" s="437">
        <f>SUMIFS('EPA Export Aggregation'!P:P,'EPA Export Aggregation'!$A:$A,$B84,'EPA Export Aggregation'!$D:$D,$A$1)*IF($A84="CH4",About!$D$58,IF($A84="N2O",About!$D$59,1))</f>
        <v>0</v>
      </c>
      <c r="N84" s="437">
        <f>SUMIFS('EPA Export Aggregation'!Q:Q,'EPA Export Aggregation'!$A:$A,$B84,'EPA Export Aggregation'!$D:$D,$A$1)*IF($A84="CH4",About!$D$58,IF($A84="N2O",About!$D$59,1))</f>
        <v>0</v>
      </c>
      <c r="O84" s="437">
        <f>SUMIFS('EPA Export Aggregation'!R:R,'EPA Export Aggregation'!$A:$A,$B84,'EPA Export Aggregation'!$D:$D,$A$1)*IF($A84="CH4",About!$D$58,IF($A84="N2O",About!$D$59,1))</f>
        <v>0</v>
      </c>
      <c r="P84" s="437">
        <f>SUMIFS('EPA Export Aggregation'!S:S,'EPA Export Aggregation'!$A:$A,$B84,'EPA Export Aggregation'!$D:$D,$A$1)*IF($A84="CH4",About!$D$58,IF($A84="N2O",About!$D$59,1))</f>
        <v>0</v>
      </c>
      <c r="Q84" s="437">
        <f>SUMIFS('EPA Export Aggregation'!T:T,'EPA Export Aggregation'!$A:$A,$B84,'EPA Export Aggregation'!$D:$D,$A$1)*IF($A84="CH4",About!$D$58,IF($A84="N2O",About!$D$59,1))</f>
        <v>0</v>
      </c>
      <c r="R84" s="437">
        <f>SUMIFS('EPA Export Aggregation'!U:U,'EPA Export Aggregation'!$A:$A,$B84,'EPA Export Aggregation'!$D:$D,$A$1)*IF($A84="CH4",About!$D$58,IF($A84="N2O",About!$D$59,1))</f>
        <v>0</v>
      </c>
      <c r="S84" s="437">
        <f>SUMIFS('EPA Export Aggregation'!V:V,'EPA Export Aggregation'!$A:$A,$B84,'EPA Export Aggregation'!$D:$D,$A$1)*IF($A84="CH4",About!$D$58,IF($A84="N2O",About!$D$59,1))</f>
        <v>0</v>
      </c>
      <c r="T84" s="437">
        <f>SUMIFS('EPA Export Aggregation'!W:W,'EPA Export Aggregation'!$A:$A,$B84,'EPA Export Aggregation'!$D:$D,$A$1)*IF($A84="CH4",About!$D$58,IF($A84="N2O",About!$D$59,1))</f>
        <v>0</v>
      </c>
      <c r="U84" s="437">
        <f>SUMIFS('EPA Export Aggregation'!X:X,'EPA Export Aggregation'!$A:$A,$B84,'EPA Export Aggregation'!$D:$D,$A$1)*IF($A84="CH4",About!$D$58,IF($A84="N2O",About!$D$59,1))</f>
        <v>0</v>
      </c>
      <c r="V84" s="437">
        <f>SUMIFS('EPA Export Aggregation'!Y:Y,'EPA Export Aggregation'!$A:$A,$B84,'EPA Export Aggregation'!$D:$D,$A$1)*IF($A84="CH4",About!$D$58,IF($A84="N2O",About!$D$59,1))</f>
        <v>0</v>
      </c>
      <c r="W84" s="437">
        <f>SUMIFS('EPA Export Aggregation'!Z:Z,'EPA Export Aggregation'!$A:$A,$B84,'EPA Export Aggregation'!$D:$D,$A$1)*IF($A84="CH4",About!$D$58,IF($A84="N2O",About!$D$59,1))</f>
        <v>0</v>
      </c>
      <c r="X84" s="437">
        <f>SUMIFS('EPA Export Aggregation'!AA:AA,'EPA Export Aggregation'!$A:$A,$B84,'EPA Export Aggregation'!$D:$D,$A$1)*IF($A84="CH4",About!$D$58,IF($A84="N2O",About!$D$59,1))</f>
        <v>0</v>
      </c>
      <c r="Y84" s="437">
        <f>SUMIFS('EPA Export Aggregation'!AB:AB,'EPA Export Aggregation'!$A:$A,$B84,'EPA Export Aggregation'!$D:$D,$A$1)*IF($A84="CH4",About!$D$58,IF($A84="N2O",About!$D$59,1))</f>
        <v>0</v>
      </c>
      <c r="Z84" s="437">
        <f>SUMIFS('EPA Export Aggregation'!AC:AC,'EPA Export Aggregation'!$A:$A,$B84,'EPA Export Aggregation'!$D:$D,$A$1)*IF($A84="CH4",About!$D$58,IF($A84="N2O",About!$D$59,1))</f>
        <v>0</v>
      </c>
      <c r="AA84" s="437">
        <f>SUMIFS('EPA Export Aggregation'!AD:AD,'EPA Export Aggregation'!$A:$A,$B84,'EPA Export Aggregation'!$D:$D,$A$1)*IF($A84="CH4",About!$D$58,IF($A84="N2O",About!$D$59,1))</f>
        <v>0</v>
      </c>
      <c r="AB84" s="437">
        <f>SUMIFS('EPA Export Aggregation'!AE:AE,'EPA Export Aggregation'!$A:$A,$B84,'EPA Export Aggregation'!$D:$D,$A$1)*IF($A84="CH4",About!$D$58,IF($A84="N2O",About!$D$59,1))</f>
        <v>0</v>
      </c>
      <c r="AC84" s="437">
        <f>SUMIFS('EPA Export Aggregation'!AF:AF,'EPA Export Aggregation'!$A:$A,$B84,'EPA Export Aggregation'!$D:$D,$A$1)*IF($A84="CH4",About!$D$58,IF($A84="N2O",About!$D$59,1))</f>
        <v>0</v>
      </c>
      <c r="AD84" s="437">
        <f>SUMIFS('EPA Export Aggregation'!AG:AG,'EPA Export Aggregation'!$A:$A,$B84,'EPA Export Aggregation'!$D:$D,$A$1)*IF($A84="CH4",About!$D$58,IF($A84="N2O",About!$D$59,1))</f>
        <v>0</v>
      </c>
      <c r="AE84" s="437">
        <f>SUMIFS('EPA Export Aggregation'!AH:AH,'EPA Export Aggregation'!$A:$A,$B84,'EPA Export Aggregation'!$D:$D,$A$1)*IF($A84="CH4",About!$D$58,IF($A84="N2O",About!$D$59,1))</f>
        <v>0</v>
      </c>
      <c r="AF84" s="437">
        <f>SUMIFS('EPA Export Aggregation'!AI:AI,'EPA Export Aggregation'!$A:$A,$B84,'EPA Export Aggregation'!$D:$D,$A$1)*IF($A84="CH4",About!$D$58,IF($A84="N2O",About!$D$59,1))</f>
        <v>0</v>
      </c>
      <c r="AG84" s="437">
        <f>SUMIFS('EPA Export Aggregation'!AJ:AJ,'EPA Export Aggregation'!$A:$A,$B84,'EPA Export Aggregation'!$D:$D,$A$1)*IF($A84="CH4",About!$D$58,IF($A84="N2O",About!$D$59,1))</f>
        <v>2.4392999999999998E-5</v>
      </c>
      <c r="AH84" s="437">
        <f>SUMIFS('EPA Export Aggregation'!AK:AK,'EPA Export Aggregation'!$A:$A,$B84,'EPA Export Aggregation'!$D:$D,$A$1)*IF($A84="CH4",About!$D$58,IF($A84="N2O",About!$D$59,1))</f>
        <v>2.9685200000000002E-5</v>
      </c>
    </row>
    <row r="85" spans="1:34" x14ac:dyDescent="0.25">
      <c r="A85" s="435" t="s">
        <v>4424</v>
      </c>
      <c r="B85" s="436" t="s">
        <v>4431</v>
      </c>
      <c r="C85" s="437">
        <f>SUMIFS('EPA Export Aggregation'!F:F,'EPA Export Aggregation'!$A:$A,$B85,'EPA Export Aggregation'!$D:$D,$A$1)*IF($A85="CH4",About!$D$58,IF($A85="N2O",About!$D$59,1))</f>
        <v>0</v>
      </c>
      <c r="D85" s="437">
        <f>SUMIFS('EPA Export Aggregation'!G:G,'EPA Export Aggregation'!$A:$A,$B85,'EPA Export Aggregation'!$D:$D,$A$1)*IF($A85="CH4",About!$D$58,IF($A85="N2O",About!$D$59,1))</f>
        <v>0</v>
      </c>
      <c r="E85" s="437">
        <f>SUMIFS('EPA Export Aggregation'!H:H,'EPA Export Aggregation'!$A:$A,$B85,'EPA Export Aggregation'!$D:$D,$A$1)*IF($A85="CH4",About!$D$58,IF($A85="N2O",About!$D$59,1))</f>
        <v>0</v>
      </c>
      <c r="F85" s="437">
        <f>SUMIFS('EPA Export Aggregation'!I:I,'EPA Export Aggregation'!$A:$A,$B85,'EPA Export Aggregation'!$D:$D,$A$1)*IF($A85="CH4",About!$D$58,IF($A85="N2O",About!$D$59,1))</f>
        <v>0</v>
      </c>
      <c r="G85" s="437">
        <f>SUMIFS('EPA Export Aggregation'!J:J,'EPA Export Aggregation'!$A:$A,$B85,'EPA Export Aggregation'!$D:$D,$A$1)*IF($A85="CH4",About!$D$58,IF($A85="N2O",About!$D$59,1))</f>
        <v>0</v>
      </c>
      <c r="H85" s="437">
        <f>SUMIFS('EPA Export Aggregation'!K:K,'EPA Export Aggregation'!$A:$A,$B85,'EPA Export Aggregation'!$D:$D,$A$1)*IF($A85="CH4",About!$D$58,IF($A85="N2O",About!$D$59,1))</f>
        <v>0</v>
      </c>
      <c r="I85" s="437">
        <f>SUMIFS('EPA Export Aggregation'!L:L,'EPA Export Aggregation'!$A:$A,$B85,'EPA Export Aggregation'!$D:$D,$A$1)*IF($A85="CH4",About!$D$58,IF($A85="N2O",About!$D$59,1))</f>
        <v>0</v>
      </c>
      <c r="J85" s="437">
        <f>SUMIFS('EPA Export Aggregation'!M:M,'EPA Export Aggregation'!$A:$A,$B85,'EPA Export Aggregation'!$D:$D,$A$1)*IF($A85="CH4",About!$D$58,IF($A85="N2O",About!$D$59,1))</f>
        <v>0</v>
      </c>
      <c r="K85" s="437">
        <f>SUMIFS('EPA Export Aggregation'!N:N,'EPA Export Aggregation'!$A:$A,$B85,'EPA Export Aggregation'!$D:$D,$A$1)*IF($A85="CH4",About!$D$58,IF($A85="N2O",About!$D$59,1))</f>
        <v>0</v>
      </c>
      <c r="L85" s="437">
        <f>SUMIFS('EPA Export Aggregation'!O:O,'EPA Export Aggregation'!$A:$A,$B85,'EPA Export Aggregation'!$D:$D,$A$1)*IF($A85="CH4",About!$D$58,IF($A85="N2O",About!$D$59,1))</f>
        <v>0</v>
      </c>
      <c r="M85" s="437">
        <f>SUMIFS('EPA Export Aggregation'!P:P,'EPA Export Aggregation'!$A:$A,$B85,'EPA Export Aggregation'!$D:$D,$A$1)*IF($A85="CH4",About!$D$58,IF($A85="N2O",About!$D$59,1))</f>
        <v>0</v>
      </c>
      <c r="N85" s="437">
        <f>SUMIFS('EPA Export Aggregation'!Q:Q,'EPA Export Aggregation'!$A:$A,$B85,'EPA Export Aggregation'!$D:$D,$A$1)*IF($A85="CH4",About!$D$58,IF($A85="N2O",About!$D$59,1))</f>
        <v>0</v>
      </c>
      <c r="O85" s="437">
        <f>SUMIFS('EPA Export Aggregation'!R:R,'EPA Export Aggregation'!$A:$A,$B85,'EPA Export Aggregation'!$D:$D,$A$1)*IF($A85="CH4",About!$D$58,IF($A85="N2O",About!$D$59,1))</f>
        <v>0</v>
      </c>
      <c r="P85" s="437">
        <f>SUMIFS('EPA Export Aggregation'!S:S,'EPA Export Aggregation'!$A:$A,$B85,'EPA Export Aggregation'!$D:$D,$A$1)*IF($A85="CH4",About!$D$58,IF($A85="N2O",About!$D$59,1))</f>
        <v>0</v>
      </c>
      <c r="Q85" s="437">
        <f>SUMIFS('EPA Export Aggregation'!T:T,'EPA Export Aggregation'!$A:$A,$B85,'EPA Export Aggregation'!$D:$D,$A$1)*IF($A85="CH4",About!$D$58,IF($A85="N2O",About!$D$59,1))</f>
        <v>0</v>
      </c>
      <c r="R85" s="437">
        <f>SUMIFS('EPA Export Aggregation'!U:U,'EPA Export Aggregation'!$A:$A,$B85,'EPA Export Aggregation'!$D:$D,$A$1)*IF($A85="CH4",About!$D$58,IF($A85="N2O",About!$D$59,1))</f>
        <v>0</v>
      </c>
      <c r="S85" s="437">
        <f>SUMIFS('EPA Export Aggregation'!V:V,'EPA Export Aggregation'!$A:$A,$B85,'EPA Export Aggregation'!$D:$D,$A$1)*IF($A85="CH4",About!$D$58,IF($A85="N2O",About!$D$59,1))</f>
        <v>0</v>
      </c>
      <c r="T85" s="437">
        <f>SUMIFS('EPA Export Aggregation'!W:W,'EPA Export Aggregation'!$A:$A,$B85,'EPA Export Aggregation'!$D:$D,$A$1)*IF($A85="CH4",About!$D$58,IF($A85="N2O",About!$D$59,1))</f>
        <v>0</v>
      </c>
      <c r="U85" s="437">
        <f>SUMIFS('EPA Export Aggregation'!X:X,'EPA Export Aggregation'!$A:$A,$B85,'EPA Export Aggregation'!$D:$D,$A$1)*IF($A85="CH4",About!$D$58,IF($A85="N2O",About!$D$59,1))</f>
        <v>0</v>
      </c>
      <c r="V85" s="437">
        <f>SUMIFS('EPA Export Aggregation'!Y:Y,'EPA Export Aggregation'!$A:$A,$B85,'EPA Export Aggregation'!$D:$D,$A$1)*IF($A85="CH4",About!$D$58,IF($A85="N2O",About!$D$59,1))</f>
        <v>0</v>
      </c>
      <c r="W85" s="437">
        <f>SUMIFS('EPA Export Aggregation'!Z:Z,'EPA Export Aggregation'!$A:$A,$B85,'EPA Export Aggregation'!$D:$D,$A$1)*IF($A85="CH4",About!$D$58,IF($A85="N2O",About!$D$59,1))</f>
        <v>0</v>
      </c>
      <c r="X85" s="437">
        <f>SUMIFS('EPA Export Aggregation'!AA:AA,'EPA Export Aggregation'!$A:$A,$B85,'EPA Export Aggregation'!$D:$D,$A$1)*IF($A85="CH4",About!$D$58,IF($A85="N2O",About!$D$59,1))</f>
        <v>0</v>
      </c>
      <c r="Y85" s="437">
        <f>SUMIFS('EPA Export Aggregation'!AB:AB,'EPA Export Aggregation'!$A:$A,$B85,'EPA Export Aggregation'!$D:$D,$A$1)*IF($A85="CH4",About!$D$58,IF($A85="N2O",About!$D$59,1))</f>
        <v>0</v>
      </c>
      <c r="Z85" s="437">
        <f>SUMIFS('EPA Export Aggregation'!AC:AC,'EPA Export Aggregation'!$A:$A,$B85,'EPA Export Aggregation'!$D:$D,$A$1)*IF($A85="CH4",About!$D$58,IF($A85="N2O",About!$D$59,1))</f>
        <v>0</v>
      </c>
      <c r="AA85" s="437">
        <f>SUMIFS('EPA Export Aggregation'!AD:AD,'EPA Export Aggregation'!$A:$A,$B85,'EPA Export Aggregation'!$D:$D,$A$1)*IF($A85="CH4",About!$D$58,IF($A85="N2O",About!$D$59,1))</f>
        <v>0</v>
      </c>
      <c r="AB85" s="437">
        <f>SUMIFS('EPA Export Aggregation'!AE:AE,'EPA Export Aggregation'!$A:$A,$B85,'EPA Export Aggregation'!$D:$D,$A$1)*IF($A85="CH4",About!$D$58,IF($A85="N2O",About!$D$59,1))</f>
        <v>0</v>
      </c>
      <c r="AC85" s="437">
        <f>SUMIFS('EPA Export Aggregation'!AF:AF,'EPA Export Aggregation'!$A:$A,$B85,'EPA Export Aggregation'!$D:$D,$A$1)*IF($A85="CH4",About!$D$58,IF($A85="N2O",About!$D$59,1))</f>
        <v>0</v>
      </c>
      <c r="AD85" s="437">
        <f>SUMIFS('EPA Export Aggregation'!AG:AG,'EPA Export Aggregation'!$A:$A,$B85,'EPA Export Aggregation'!$D:$D,$A$1)*IF($A85="CH4",About!$D$58,IF($A85="N2O",About!$D$59,1))</f>
        <v>0</v>
      </c>
      <c r="AE85" s="437">
        <f>SUMIFS('EPA Export Aggregation'!AH:AH,'EPA Export Aggregation'!$A:$A,$B85,'EPA Export Aggregation'!$D:$D,$A$1)*IF($A85="CH4",About!$D$58,IF($A85="N2O",About!$D$59,1))</f>
        <v>0</v>
      </c>
      <c r="AF85" s="437">
        <f>SUMIFS('EPA Export Aggregation'!AI:AI,'EPA Export Aggregation'!$A:$A,$B85,'EPA Export Aggregation'!$D:$D,$A$1)*IF($A85="CH4",About!$D$58,IF($A85="N2O",About!$D$59,1))</f>
        <v>0</v>
      </c>
      <c r="AG85" s="437">
        <f>SUMIFS('EPA Export Aggregation'!AJ:AJ,'EPA Export Aggregation'!$A:$A,$B85,'EPA Export Aggregation'!$D:$D,$A$1)*IF($A85="CH4",About!$D$58,IF($A85="N2O",About!$D$59,1))</f>
        <v>0</v>
      </c>
      <c r="AH85" s="437">
        <f>SUMIFS('EPA Export Aggregation'!AK:AK,'EPA Export Aggregation'!$A:$A,$B85,'EPA Export Aggregation'!$D:$D,$A$1)*IF($A85="CH4",About!$D$58,IF($A85="N2O",About!$D$59,1))</f>
        <v>0</v>
      </c>
    </row>
    <row r="86" spans="1:34" x14ac:dyDescent="0.25">
      <c r="A86" s="435" t="s">
        <v>4424</v>
      </c>
      <c r="B86" s="436" t="s">
        <v>4432</v>
      </c>
      <c r="C86" s="437">
        <f>SUMIFS('EPA Export Aggregation'!F:F,'EPA Export Aggregation'!$A:$A,$B86,'EPA Export Aggregation'!$D:$D,$A$1)*IF($A86="CH4",About!$D$58,IF($A86="N2O",About!$D$59,1))</f>
        <v>0</v>
      </c>
      <c r="D86" s="437">
        <f>SUMIFS('EPA Export Aggregation'!$F:$F,'EPA Export Aggregation'!$A:$A,$B86,'EPA Export Aggregation'!$D:$D,$A$1)*IF($A86="CH4",About!$D$58,IF($A86="N2O",About!$D$59,1))</f>
        <v>0</v>
      </c>
      <c r="E86" s="437">
        <f>SUMIFS('EPA Export Aggregation'!$F:$F,'EPA Export Aggregation'!$A:$A,$B86,'EPA Export Aggregation'!$D:$D,$A$1)*IF($A86="CH4",About!$D$58,IF($A86="N2O",About!$D$59,1))</f>
        <v>0</v>
      </c>
      <c r="F86" s="437">
        <f>SUMIFS('EPA Export Aggregation'!$F:$F,'EPA Export Aggregation'!$A:$A,$B86,'EPA Export Aggregation'!$D:$D,$A$1)*IF($A86="CH4",About!$D$58,IF($A86="N2O",About!$D$59,1))</f>
        <v>0</v>
      </c>
      <c r="G86" s="437">
        <f>SUMIFS('EPA Export Aggregation'!$F:$F,'EPA Export Aggregation'!$A:$A,$B86,'EPA Export Aggregation'!$D:$D,$A$1)*IF($A86="CH4",About!$D$58,IF($A86="N2O",About!$D$59,1))</f>
        <v>0</v>
      </c>
      <c r="H86" s="437">
        <f>SUMIFS('EPA Export Aggregation'!$F:$F,'EPA Export Aggregation'!$A:$A,$B86,'EPA Export Aggregation'!$D:$D,$A$1)*IF($A86="CH4",About!$D$58,IF($A86="N2O",About!$D$59,1))</f>
        <v>0</v>
      </c>
      <c r="I86" s="437">
        <f>SUMIFS('EPA Export Aggregation'!$F:$F,'EPA Export Aggregation'!$A:$A,$B86,'EPA Export Aggregation'!$D:$D,$A$1)*IF($A86="CH4",About!$D$58,IF($A86="N2O",About!$D$59,1))</f>
        <v>0</v>
      </c>
      <c r="J86" s="437">
        <f>SUMIFS('EPA Export Aggregation'!$F:$F,'EPA Export Aggregation'!$A:$A,$B86,'EPA Export Aggregation'!$D:$D,$A$1)*IF($A86="CH4",About!$D$58,IF($A86="N2O",About!$D$59,1))</f>
        <v>0</v>
      </c>
      <c r="K86" s="437">
        <f>SUMIFS('EPA Export Aggregation'!$F:$F,'EPA Export Aggregation'!$A:$A,$B86,'EPA Export Aggregation'!$D:$D,$A$1)*IF($A86="CH4",About!$D$58,IF($A86="N2O",About!$D$59,1))</f>
        <v>0</v>
      </c>
      <c r="L86" s="437">
        <f>SUMIFS('EPA Export Aggregation'!$F:$F,'EPA Export Aggregation'!$A:$A,$B86,'EPA Export Aggregation'!$D:$D,$A$1)*IF($A86="CH4",About!$D$58,IF($A86="N2O",About!$D$59,1))</f>
        <v>0</v>
      </c>
      <c r="M86" s="437">
        <f>SUMIFS('EPA Export Aggregation'!$F:$F,'EPA Export Aggregation'!$A:$A,$B86,'EPA Export Aggregation'!$D:$D,$A$1)*IF($A86="CH4",About!$D$58,IF($A86="N2O",About!$D$59,1))</f>
        <v>0</v>
      </c>
      <c r="N86" s="437">
        <f>SUMIFS('EPA Export Aggregation'!$F:$F,'EPA Export Aggregation'!$A:$A,$B86,'EPA Export Aggregation'!$D:$D,$A$1)*IF($A86="CH4",About!$D$58,IF($A86="N2O",About!$D$59,1))</f>
        <v>0</v>
      </c>
      <c r="O86" s="437">
        <f>SUMIFS('EPA Export Aggregation'!$F:$F,'EPA Export Aggregation'!$A:$A,$B86,'EPA Export Aggregation'!$D:$D,$A$1)*IF($A86="CH4",About!$D$58,IF($A86="N2O",About!$D$59,1))</f>
        <v>0</v>
      </c>
      <c r="P86" s="437">
        <f>SUMIFS('EPA Export Aggregation'!$F:$F,'EPA Export Aggregation'!$A:$A,$B86,'EPA Export Aggregation'!$D:$D,$A$1)*IF($A86="CH4",About!$D$58,IF($A86="N2O",About!$D$59,1))</f>
        <v>0</v>
      </c>
      <c r="Q86" s="437">
        <f>SUMIFS('EPA Export Aggregation'!$F:$F,'EPA Export Aggregation'!$A:$A,$B86,'EPA Export Aggregation'!$D:$D,$A$1)*IF($A86="CH4",About!$D$58,IF($A86="N2O",About!$D$59,1))</f>
        <v>0</v>
      </c>
      <c r="R86" s="437">
        <f>SUMIFS('EPA Export Aggregation'!$F:$F,'EPA Export Aggregation'!$A:$A,$B86,'EPA Export Aggregation'!$D:$D,$A$1)*IF($A86="CH4",About!$D$58,IF($A86="N2O",About!$D$59,1))</f>
        <v>0</v>
      </c>
      <c r="S86" s="437">
        <f>SUMIFS('EPA Export Aggregation'!$F:$F,'EPA Export Aggregation'!$A:$A,$B86,'EPA Export Aggregation'!$D:$D,$A$1)*IF($A86="CH4",About!$D$58,IF($A86="N2O",About!$D$59,1))</f>
        <v>0</v>
      </c>
      <c r="T86" s="437">
        <f>SUMIFS('EPA Export Aggregation'!$F:$F,'EPA Export Aggregation'!$A:$A,$B86,'EPA Export Aggregation'!$D:$D,$A$1)*IF($A86="CH4",About!$D$58,IF($A86="N2O",About!$D$59,1))</f>
        <v>0</v>
      </c>
      <c r="U86" s="437">
        <f>SUMIFS('EPA Export Aggregation'!$F:$F,'EPA Export Aggregation'!$A:$A,$B86,'EPA Export Aggregation'!$D:$D,$A$1)*IF($A86="CH4",About!$D$58,IF($A86="N2O",About!$D$59,1))</f>
        <v>0</v>
      </c>
      <c r="V86" s="437">
        <f>SUMIFS('EPA Export Aggregation'!$F:$F,'EPA Export Aggregation'!$A:$A,$B86,'EPA Export Aggregation'!$D:$D,$A$1)*IF($A86="CH4",About!$D$58,IF($A86="N2O",About!$D$59,1))</f>
        <v>0</v>
      </c>
      <c r="W86" s="437">
        <f>SUMIFS('EPA Export Aggregation'!$F:$F,'EPA Export Aggregation'!$A:$A,$B86,'EPA Export Aggregation'!$D:$D,$A$1)*IF($A86="CH4",About!$D$58,IF($A86="N2O",About!$D$59,1))</f>
        <v>0</v>
      </c>
      <c r="X86" s="437">
        <f>SUMIFS('EPA Export Aggregation'!$F:$F,'EPA Export Aggregation'!$A:$A,$B86,'EPA Export Aggregation'!$D:$D,$A$1)*IF($A86="CH4",About!$D$58,IF($A86="N2O",About!$D$59,1))</f>
        <v>0</v>
      </c>
      <c r="Y86" s="437">
        <f>SUMIFS('EPA Export Aggregation'!$F:$F,'EPA Export Aggregation'!$A:$A,$B86,'EPA Export Aggregation'!$D:$D,$A$1)*IF($A86="CH4",About!$D$58,IF($A86="N2O",About!$D$59,1))</f>
        <v>0</v>
      </c>
      <c r="Z86" s="437">
        <f>SUMIFS('EPA Export Aggregation'!$F:$F,'EPA Export Aggregation'!$A:$A,$B86,'EPA Export Aggregation'!$D:$D,$A$1)*IF($A86="CH4",About!$D$58,IF($A86="N2O",About!$D$59,1))</f>
        <v>0</v>
      </c>
      <c r="AA86" s="437">
        <f>SUMIFS('EPA Export Aggregation'!$F:$F,'EPA Export Aggregation'!$A:$A,$B86,'EPA Export Aggregation'!$D:$D,$A$1)*IF($A86="CH4",About!$D$58,IF($A86="N2O",About!$D$59,1))</f>
        <v>0</v>
      </c>
      <c r="AB86" s="437">
        <f>SUMIFS('EPA Export Aggregation'!$F:$F,'EPA Export Aggregation'!$A:$A,$B86,'EPA Export Aggregation'!$D:$D,$A$1)*IF($A86="CH4",About!$D$58,IF($A86="N2O",About!$D$59,1))</f>
        <v>0</v>
      </c>
      <c r="AC86" s="437">
        <f>SUMIFS('EPA Export Aggregation'!$F:$F,'EPA Export Aggregation'!$A:$A,$B86,'EPA Export Aggregation'!$D:$D,$A$1)*IF($A86="CH4",About!$D$58,IF($A86="N2O",About!$D$59,1))</f>
        <v>0</v>
      </c>
      <c r="AD86" s="437">
        <f>SUMIFS('EPA Export Aggregation'!$F:$F,'EPA Export Aggregation'!$A:$A,$B86,'EPA Export Aggregation'!$D:$D,$A$1)*IF($A86="CH4",About!$D$58,IF($A86="N2O",About!$D$59,1))</f>
        <v>0</v>
      </c>
      <c r="AE86" s="437">
        <f>SUMIFS('EPA Export Aggregation'!$F:$F,'EPA Export Aggregation'!$A:$A,$B86,'EPA Export Aggregation'!$D:$D,$A$1)*IF($A86="CH4",About!$D$58,IF($A86="N2O",About!$D$59,1))</f>
        <v>0</v>
      </c>
      <c r="AF86" s="437">
        <f>SUMIFS('EPA Export Aggregation'!$F:$F,'EPA Export Aggregation'!$A:$A,$B86,'EPA Export Aggregation'!$D:$D,$A$1)*IF($A86="CH4",About!$D$58,IF($A86="N2O",About!$D$59,1))</f>
        <v>0</v>
      </c>
      <c r="AG86" s="437">
        <f>SUMIFS('EPA Export Aggregation'!$F:$F,'EPA Export Aggregation'!$A:$A,$B86,'EPA Export Aggregation'!$D:$D,$A$1)*IF($A86="CH4",About!$D$58,IF($A86="N2O",About!$D$59,1))</f>
        <v>0</v>
      </c>
      <c r="AH86" s="437">
        <f>SUMIFS('EPA Export Aggregation'!$F:$F,'EPA Export Aggregation'!$A:$A,$B86,'EPA Export Aggregation'!$D:$D,$A$1)*IF($A86="CH4",About!$D$58,IF($A86="N2O",About!$D$59,1))</f>
        <v>0</v>
      </c>
    </row>
    <row r="87" spans="1:34" x14ac:dyDescent="0.25">
      <c r="A87" s="435" t="s">
        <v>4424</v>
      </c>
      <c r="B87" s="436" t="s">
        <v>4407</v>
      </c>
      <c r="C87" s="437">
        <f>SUMIFS('EPA Export Aggregation'!F:F,'EPA Export Aggregation'!$A:$A,$B87,'EPA Export Aggregation'!$D:$D,$A$1)*IF($A87="CH4",About!$D$58,IF($A87="N2O",About!$D$59,1))</f>
        <v>0</v>
      </c>
      <c r="D87" s="437">
        <f>SUMIFS('EPA Export Aggregation'!$F:$F,'EPA Export Aggregation'!$A:$A,$B87,'EPA Export Aggregation'!$D:$D,$A$1)*IF($A87="CH4",About!$D$58,IF($A87="N2O",About!$D$59,1))</f>
        <v>0</v>
      </c>
      <c r="E87" s="437">
        <f>SUMIFS('EPA Export Aggregation'!$F:$F,'EPA Export Aggregation'!$A:$A,$B87,'EPA Export Aggregation'!$D:$D,$A$1)*IF($A87="CH4",About!$D$58,IF($A87="N2O",About!$D$59,1))</f>
        <v>0</v>
      </c>
      <c r="F87" s="437">
        <f>SUMIFS('EPA Export Aggregation'!$F:$F,'EPA Export Aggregation'!$A:$A,$B87,'EPA Export Aggregation'!$D:$D,$A$1)*IF($A87="CH4",About!$D$58,IF($A87="N2O",About!$D$59,1))</f>
        <v>0</v>
      </c>
      <c r="G87" s="437">
        <f>SUMIFS('EPA Export Aggregation'!$F:$F,'EPA Export Aggregation'!$A:$A,$B87,'EPA Export Aggregation'!$D:$D,$A$1)*IF($A87="CH4",About!$D$58,IF($A87="N2O",About!$D$59,1))</f>
        <v>0</v>
      </c>
      <c r="H87" s="437">
        <f>SUMIFS('EPA Export Aggregation'!$F:$F,'EPA Export Aggregation'!$A:$A,$B87,'EPA Export Aggregation'!$D:$D,$A$1)*IF($A87="CH4",About!$D$58,IF($A87="N2O",About!$D$59,1))</f>
        <v>0</v>
      </c>
      <c r="I87" s="437">
        <f>SUMIFS('EPA Export Aggregation'!$F:$F,'EPA Export Aggregation'!$A:$A,$B87,'EPA Export Aggregation'!$D:$D,$A$1)*IF($A87="CH4",About!$D$58,IF($A87="N2O",About!$D$59,1))</f>
        <v>0</v>
      </c>
      <c r="J87" s="437">
        <f>SUMIFS('EPA Export Aggregation'!$F:$F,'EPA Export Aggregation'!$A:$A,$B87,'EPA Export Aggregation'!$D:$D,$A$1)*IF($A87="CH4",About!$D$58,IF($A87="N2O",About!$D$59,1))</f>
        <v>0</v>
      </c>
      <c r="K87" s="437">
        <f>SUMIFS('EPA Export Aggregation'!$F:$F,'EPA Export Aggregation'!$A:$A,$B87,'EPA Export Aggregation'!$D:$D,$A$1)*IF($A87="CH4",About!$D$58,IF($A87="N2O",About!$D$59,1))</f>
        <v>0</v>
      </c>
      <c r="L87" s="437">
        <f>SUMIFS('EPA Export Aggregation'!$F:$F,'EPA Export Aggregation'!$A:$A,$B87,'EPA Export Aggregation'!$D:$D,$A$1)*IF($A87="CH4",About!$D$58,IF($A87="N2O",About!$D$59,1))</f>
        <v>0</v>
      </c>
      <c r="M87" s="437">
        <f>SUMIFS('EPA Export Aggregation'!$F:$F,'EPA Export Aggregation'!$A:$A,$B87,'EPA Export Aggregation'!$D:$D,$A$1)*IF($A87="CH4",About!$D$58,IF($A87="N2O",About!$D$59,1))</f>
        <v>0</v>
      </c>
      <c r="N87" s="437">
        <f>SUMIFS('EPA Export Aggregation'!$F:$F,'EPA Export Aggregation'!$A:$A,$B87,'EPA Export Aggregation'!$D:$D,$A$1)*IF($A87="CH4",About!$D$58,IF($A87="N2O",About!$D$59,1))</f>
        <v>0</v>
      </c>
      <c r="O87" s="437">
        <f>SUMIFS('EPA Export Aggregation'!$F:$F,'EPA Export Aggregation'!$A:$A,$B87,'EPA Export Aggregation'!$D:$D,$A$1)*IF($A87="CH4",About!$D$58,IF($A87="N2O",About!$D$59,1))</f>
        <v>0</v>
      </c>
      <c r="P87" s="437">
        <f>SUMIFS('EPA Export Aggregation'!$F:$F,'EPA Export Aggregation'!$A:$A,$B87,'EPA Export Aggregation'!$D:$D,$A$1)*IF($A87="CH4",About!$D$58,IF($A87="N2O",About!$D$59,1))</f>
        <v>0</v>
      </c>
      <c r="Q87" s="437">
        <f>SUMIFS('EPA Export Aggregation'!$F:$F,'EPA Export Aggregation'!$A:$A,$B87,'EPA Export Aggregation'!$D:$D,$A$1)*IF($A87="CH4",About!$D$58,IF($A87="N2O",About!$D$59,1))</f>
        <v>0</v>
      </c>
      <c r="R87" s="437">
        <f>SUMIFS('EPA Export Aggregation'!$F:$F,'EPA Export Aggregation'!$A:$A,$B87,'EPA Export Aggregation'!$D:$D,$A$1)*IF($A87="CH4",About!$D$58,IF($A87="N2O",About!$D$59,1))</f>
        <v>0</v>
      </c>
      <c r="S87" s="437">
        <f>SUMIFS('EPA Export Aggregation'!$F:$F,'EPA Export Aggregation'!$A:$A,$B87,'EPA Export Aggregation'!$D:$D,$A$1)*IF($A87="CH4",About!$D$58,IF($A87="N2O",About!$D$59,1))</f>
        <v>0</v>
      </c>
      <c r="T87" s="437">
        <f>SUMIFS('EPA Export Aggregation'!$F:$F,'EPA Export Aggregation'!$A:$A,$B87,'EPA Export Aggregation'!$D:$D,$A$1)*IF($A87="CH4",About!$D$58,IF($A87="N2O",About!$D$59,1))</f>
        <v>0</v>
      </c>
      <c r="U87" s="437">
        <f>SUMIFS('EPA Export Aggregation'!$F:$F,'EPA Export Aggregation'!$A:$A,$B87,'EPA Export Aggregation'!$D:$D,$A$1)*IF($A87="CH4",About!$D$58,IF($A87="N2O",About!$D$59,1))</f>
        <v>0</v>
      </c>
      <c r="V87" s="437">
        <f>SUMIFS('EPA Export Aggregation'!$F:$F,'EPA Export Aggregation'!$A:$A,$B87,'EPA Export Aggregation'!$D:$D,$A$1)*IF($A87="CH4",About!$D$58,IF($A87="N2O",About!$D$59,1))</f>
        <v>0</v>
      </c>
      <c r="W87" s="437">
        <f>SUMIFS('EPA Export Aggregation'!$F:$F,'EPA Export Aggregation'!$A:$A,$B87,'EPA Export Aggregation'!$D:$D,$A$1)*IF($A87="CH4",About!$D$58,IF($A87="N2O",About!$D$59,1))</f>
        <v>0</v>
      </c>
      <c r="X87" s="437">
        <f>SUMIFS('EPA Export Aggregation'!$F:$F,'EPA Export Aggregation'!$A:$A,$B87,'EPA Export Aggregation'!$D:$D,$A$1)*IF($A87="CH4",About!$D$58,IF($A87="N2O",About!$D$59,1))</f>
        <v>0</v>
      </c>
      <c r="Y87" s="437">
        <f>SUMIFS('EPA Export Aggregation'!$F:$F,'EPA Export Aggregation'!$A:$A,$B87,'EPA Export Aggregation'!$D:$D,$A$1)*IF($A87="CH4",About!$D$58,IF($A87="N2O",About!$D$59,1))</f>
        <v>0</v>
      </c>
      <c r="Z87" s="437">
        <f>SUMIFS('EPA Export Aggregation'!$F:$F,'EPA Export Aggregation'!$A:$A,$B87,'EPA Export Aggregation'!$D:$D,$A$1)*IF($A87="CH4",About!$D$58,IF($A87="N2O",About!$D$59,1))</f>
        <v>0</v>
      </c>
      <c r="AA87" s="437">
        <f>SUMIFS('EPA Export Aggregation'!$F:$F,'EPA Export Aggregation'!$A:$A,$B87,'EPA Export Aggregation'!$D:$D,$A$1)*IF($A87="CH4",About!$D$58,IF($A87="N2O",About!$D$59,1))</f>
        <v>0</v>
      </c>
      <c r="AB87" s="437">
        <f>SUMIFS('EPA Export Aggregation'!$F:$F,'EPA Export Aggregation'!$A:$A,$B87,'EPA Export Aggregation'!$D:$D,$A$1)*IF($A87="CH4",About!$D$58,IF($A87="N2O",About!$D$59,1))</f>
        <v>0</v>
      </c>
      <c r="AC87" s="437">
        <f>SUMIFS('EPA Export Aggregation'!$F:$F,'EPA Export Aggregation'!$A:$A,$B87,'EPA Export Aggregation'!$D:$D,$A$1)*IF($A87="CH4",About!$D$58,IF($A87="N2O",About!$D$59,1))</f>
        <v>0</v>
      </c>
      <c r="AD87" s="437">
        <f>SUMIFS('EPA Export Aggregation'!$F:$F,'EPA Export Aggregation'!$A:$A,$B87,'EPA Export Aggregation'!$D:$D,$A$1)*IF($A87="CH4",About!$D$58,IF($A87="N2O",About!$D$59,1))</f>
        <v>0</v>
      </c>
      <c r="AE87" s="437">
        <f>SUMIFS('EPA Export Aggregation'!$F:$F,'EPA Export Aggregation'!$A:$A,$B87,'EPA Export Aggregation'!$D:$D,$A$1)*IF($A87="CH4",About!$D$58,IF($A87="N2O",About!$D$59,1))</f>
        <v>0</v>
      </c>
      <c r="AF87" s="437">
        <f>SUMIFS('EPA Export Aggregation'!$F:$F,'EPA Export Aggregation'!$A:$A,$B87,'EPA Export Aggregation'!$D:$D,$A$1)*IF($A87="CH4",About!$D$58,IF($A87="N2O",About!$D$59,1))</f>
        <v>0</v>
      </c>
      <c r="AG87" s="437">
        <f>SUMIFS('EPA Export Aggregation'!$F:$F,'EPA Export Aggregation'!$A:$A,$B87,'EPA Export Aggregation'!$D:$D,$A$1)*IF($A87="CH4",About!$D$58,IF($A87="N2O",About!$D$59,1))</f>
        <v>0</v>
      </c>
      <c r="AH87" s="437">
        <f>SUMIFS('EPA Export Aggregation'!$F:$F,'EPA Export Aggregation'!$A:$A,$B87,'EPA Export Aggregation'!$D:$D,$A$1)*IF($A87="CH4",About!$D$58,IF($A87="N2O",About!$D$59,1))</f>
        <v>0</v>
      </c>
    </row>
    <row r="88" spans="1:34" x14ac:dyDescent="0.25">
      <c r="B88" s="436"/>
    </row>
    <row r="89" spans="1:34" x14ac:dyDescent="0.25">
      <c r="B89" s="436"/>
    </row>
    <row r="90" spans="1:34" x14ac:dyDescent="0.25">
      <c r="B90" s="436"/>
    </row>
    <row r="91" spans="1:34" x14ac:dyDescent="0.25">
      <c r="B91" s="436"/>
    </row>
    <row r="92" spans="1:34" x14ac:dyDescent="0.25">
      <c r="B92" s="43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47" t="s">
        <v>473</v>
      </c>
      <c r="B2" s="447"/>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48" t="s">
        <v>476</v>
      </c>
      <c r="B6" s="242" t="s">
        <v>477</v>
      </c>
      <c r="C6" s="242" t="s">
        <v>478</v>
      </c>
      <c r="D6" s="242" t="s">
        <v>479</v>
      </c>
      <c r="E6" s="242" t="s">
        <v>480</v>
      </c>
      <c r="F6" s="242" t="s">
        <v>481</v>
      </c>
      <c r="G6" s="242" t="s">
        <v>482</v>
      </c>
      <c r="H6" s="242" t="s">
        <v>483</v>
      </c>
    </row>
    <row r="7" spans="1:8" ht="15.75" thickBot="1" x14ac:dyDescent="0.3">
      <c r="A7" s="449"/>
      <c r="B7" s="450" t="s">
        <v>484</v>
      </c>
      <c r="C7" s="451"/>
      <c r="D7" s="451"/>
      <c r="E7" s="451"/>
      <c r="F7" s="451"/>
      <c r="G7" s="451"/>
      <c r="H7" s="452"/>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3" t="s">
        <v>534</v>
      </c>
      <c r="B69" s="454"/>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55" t="s">
        <v>476</v>
      </c>
      <c r="B72" s="458" t="s">
        <v>536</v>
      </c>
      <c r="C72" s="459"/>
      <c r="D72" s="458" t="s">
        <v>537</v>
      </c>
      <c r="E72" s="460"/>
      <c r="F72" s="461"/>
      <c r="G72" s="458" t="s">
        <v>538</v>
      </c>
      <c r="H72" s="462"/>
      <c r="I72" s="462"/>
      <c r="J72" s="459"/>
    </row>
    <row r="73" spans="1:10" x14ac:dyDescent="0.25">
      <c r="A73" s="456"/>
      <c r="B73" s="463" t="s">
        <v>539</v>
      </c>
      <c r="C73" s="464"/>
      <c r="D73" s="467" t="s">
        <v>540</v>
      </c>
      <c r="E73" s="463" t="s">
        <v>478</v>
      </c>
      <c r="F73" s="464" t="s">
        <v>479</v>
      </c>
      <c r="G73" s="467" t="s">
        <v>541</v>
      </c>
      <c r="H73" s="467" t="s">
        <v>478</v>
      </c>
      <c r="I73" s="467" t="s">
        <v>479</v>
      </c>
      <c r="J73" s="238" t="s">
        <v>477</v>
      </c>
    </row>
    <row r="74" spans="1:10" x14ac:dyDescent="0.25">
      <c r="A74" s="456"/>
      <c r="B74" s="465"/>
      <c r="C74" s="466"/>
      <c r="D74" s="468"/>
      <c r="E74" s="465"/>
      <c r="F74" s="466"/>
      <c r="G74" s="469"/>
      <c r="H74" s="468"/>
      <c r="I74" s="468"/>
      <c r="J74" s="238" t="s">
        <v>542</v>
      </c>
    </row>
    <row r="75" spans="1:10" ht="15.75" thickBot="1" x14ac:dyDescent="0.3">
      <c r="A75" s="457"/>
      <c r="B75" s="241" t="s">
        <v>543</v>
      </c>
      <c r="C75" s="47" t="s">
        <v>544</v>
      </c>
      <c r="D75" s="47" t="s">
        <v>545</v>
      </c>
      <c r="E75" s="475" t="s">
        <v>546</v>
      </c>
      <c r="F75" s="476"/>
      <c r="G75" s="475" t="s">
        <v>484</v>
      </c>
      <c r="H75" s="473"/>
      <c r="I75" s="473"/>
      <c r="J75" s="474"/>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47" t="s">
        <v>609</v>
      </c>
      <c r="B410" s="447"/>
      <c r="C410" s="447"/>
      <c r="D410" s="447"/>
      <c r="E410" s="447"/>
      <c r="F410" s="447"/>
      <c r="G410" s="447"/>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0" t="s">
        <v>484</v>
      </c>
      <c r="C415" s="470"/>
      <c r="D415" s="471"/>
      <c r="E415" s="472" t="s">
        <v>617</v>
      </c>
      <c r="F415" s="470"/>
      <c r="G415" s="471"/>
      <c r="H415" s="472" t="s">
        <v>484</v>
      </c>
      <c r="I415" s="473"/>
      <c r="J415" s="473"/>
      <c r="K415" s="473"/>
      <c r="L415" s="473"/>
      <c r="M415" s="474"/>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77" t="s">
        <v>662</v>
      </c>
      <c r="B467" s="477"/>
      <c r="C467" s="477"/>
      <c r="D467" s="477"/>
      <c r="E467" s="477"/>
      <c r="F467" s="477"/>
      <c r="G467" s="477"/>
      <c r="H467" s="477"/>
      <c r="I467" s="477"/>
      <c r="J467" s="477"/>
      <c r="K467" s="477"/>
      <c r="L467" s="477"/>
      <c r="M467" s="477"/>
      <c r="N467" s="477"/>
      <c r="O467" s="477"/>
      <c r="P467" s="477"/>
      <c r="Q467" s="477"/>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2"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3"/>
      <c r="B472" s="472" t="s">
        <v>3107</v>
      </c>
      <c r="C472" s="470"/>
      <c r="D472" s="470"/>
      <c r="E472" s="470"/>
      <c r="F472" s="470"/>
      <c r="G472" s="470"/>
      <c r="H472" s="470"/>
      <c r="I472" s="470"/>
      <c r="J472" s="470"/>
      <c r="K472" s="470"/>
      <c r="L472" s="470"/>
      <c r="M472" s="470"/>
      <c r="N472" s="470"/>
      <c r="O472" s="470"/>
      <c r="P472" s="470"/>
      <c r="Q472" s="470"/>
      <c r="R472" s="471"/>
      <c r="S472" s="239"/>
      <c r="T472" s="239"/>
      <c r="U472" s="478" t="s">
        <v>697</v>
      </c>
      <c r="V472" s="479"/>
      <c r="W472" s="472" t="s">
        <v>3107</v>
      </c>
      <c r="X472" s="470"/>
      <c r="Y472" s="470"/>
      <c r="Z472" s="470"/>
      <c r="AA472" s="470"/>
      <c r="AB472" s="470"/>
      <c r="AC472" s="471"/>
      <c r="AD472" s="239"/>
      <c r="AE472" s="239"/>
      <c r="AF472" s="478" t="s">
        <v>697</v>
      </c>
      <c r="AG472" s="479"/>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78" t="s">
        <v>697</v>
      </c>
      <c r="C502" s="480"/>
      <c r="D502" s="480"/>
      <c r="E502" s="480"/>
      <c r="F502" s="480"/>
      <c r="G502" s="480"/>
      <c r="H502" s="480"/>
      <c r="I502" s="480"/>
      <c r="J502" s="480"/>
      <c r="K502" s="480"/>
      <c r="L502" s="480"/>
      <c r="M502" s="480"/>
      <c r="N502" s="480"/>
      <c r="O502" s="480"/>
      <c r="P502" s="480"/>
      <c r="Q502" s="480"/>
      <c r="R502" s="480"/>
      <c r="S502" s="480"/>
      <c r="T502" s="480"/>
      <c r="U502" s="480"/>
      <c r="V502" s="480"/>
      <c r="W502" s="480"/>
      <c r="X502" s="480"/>
      <c r="Y502" s="480"/>
      <c r="Z502" s="480"/>
      <c r="AA502" s="480"/>
      <c r="AB502" s="480"/>
      <c r="AC502" s="480"/>
      <c r="AD502" s="480"/>
      <c r="AE502" s="480"/>
      <c r="AF502" s="480"/>
      <c r="AG502" s="480"/>
      <c r="AH502" s="480"/>
      <c r="AI502" s="480"/>
      <c r="AJ502" s="481"/>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0" t="s">
        <v>484</v>
      </c>
      <c r="C519" s="470"/>
      <c r="D519" s="470"/>
      <c r="E519" s="470"/>
      <c r="F519" s="470"/>
      <c r="G519" s="471"/>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87" t="s">
        <v>476</v>
      </c>
      <c r="B605" s="64" t="s">
        <v>765</v>
      </c>
      <c r="C605" s="64" t="s">
        <v>766</v>
      </c>
      <c r="D605" s="64" t="s">
        <v>767</v>
      </c>
      <c r="E605" s="64" t="s">
        <v>615</v>
      </c>
      <c r="F605" s="64" t="s">
        <v>481</v>
      </c>
      <c r="G605" s="64" t="s">
        <v>482</v>
      </c>
    </row>
    <row r="606" spans="1:7" ht="15.75" thickBot="1" x14ac:dyDescent="0.3">
      <c r="A606" s="488"/>
      <c r="B606" s="489" t="s">
        <v>484</v>
      </c>
      <c r="C606" s="490"/>
      <c r="D606" s="490"/>
      <c r="E606" s="490"/>
      <c r="F606" s="490"/>
      <c r="G606" s="491"/>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4" t="s">
        <v>791</v>
      </c>
      <c r="B633" s="494"/>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2" t="s">
        <v>792</v>
      </c>
      <c r="B637" s="231" t="s">
        <v>793</v>
      </c>
      <c r="C637" s="232" t="s">
        <v>478</v>
      </c>
      <c r="D637" s="232" t="s">
        <v>479</v>
      </c>
      <c r="E637" s="232" t="s">
        <v>615</v>
      </c>
      <c r="F637" s="233" t="s">
        <v>481</v>
      </c>
      <c r="G637" s="234" t="s">
        <v>482</v>
      </c>
      <c r="H637" s="233" t="s">
        <v>616</v>
      </c>
    </row>
    <row r="638" spans="1:8" ht="15.75" thickBot="1" x14ac:dyDescent="0.3">
      <c r="A638" s="483"/>
      <c r="B638" s="484" t="s">
        <v>484</v>
      </c>
      <c r="C638" s="485"/>
      <c r="D638" s="485"/>
      <c r="E638" s="485"/>
      <c r="F638" s="485"/>
      <c r="G638" s="485"/>
      <c r="H638" s="486"/>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495" t="s">
        <v>11</v>
      </c>
      <c r="B1" s="495"/>
      <c r="C1" s="495"/>
      <c r="D1" s="495"/>
      <c r="E1" s="495"/>
    </row>
    <row r="2" spans="1:5" x14ac:dyDescent="0.25">
      <c r="A2" s="496" t="s">
        <v>152</v>
      </c>
      <c r="B2" s="496"/>
      <c r="C2" s="496"/>
      <c r="D2" s="496"/>
      <c r="E2" s="496"/>
    </row>
    <row r="19" spans="1:5" x14ac:dyDescent="0.25">
      <c r="A19" t="s">
        <v>153</v>
      </c>
    </row>
    <row r="20" spans="1:5" x14ac:dyDescent="0.25">
      <c r="A20">
        <v>155400</v>
      </c>
      <c r="B20" t="s">
        <v>154</v>
      </c>
    </row>
    <row r="21" spans="1:5" x14ac:dyDescent="0.25">
      <c r="A21" s="496" t="s">
        <v>155</v>
      </c>
      <c r="B21" s="496"/>
      <c r="C21" s="496"/>
      <c r="D21" s="496"/>
      <c r="E21" s="496"/>
    </row>
    <row r="38" spans="1:5" x14ac:dyDescent="0.25">
      <c r="A38" t="s">
        <v>153</v>
      </c>
    </row>
    <row r="39" spans="1:5" x14ac:dyDescent="0.25">
      <c r="A39">
        <v>100800</v>
      </c>
      <c r="B39" t="s">
        <v>154</v>
      </c>
    </row>
    <row r="40" spans="1:5" x14ac:dyDescent="0.25">
      <c r="A40" s="496" t="s">
        <v>156</v>
      </c>
      <c r="B40" s="496"/>
      <c r="C40" s="496"/>
      <c r="D40" s="496"/>
      <c r="E40" s="496"/>
    </row>
    <row r="57" spans="1:5" ht="15.75" thickBot="1" x14ac:dyDescent="0.3">
      <c r="A57" t="s">
        <v>153</v>
      </c>
    </row>
    <row r="58" spans="1:5" ht="15.75" thickBot="1" x14ac:dyDescent="0.3">
      <c r="A58" s="4">
        <v>194000</v>
      </c>
      <c r="B58" t="s">
        <v>157</v>
      </c>
    </row>
    <row r="60" spans="1:5" x14ac:dyDescent="0.25">
      <c r="A60" s="495" t="s">
        <v>158</v>
      </c>
      <c r="B60" s="495"/>
      <c r="C60" s="495"/>
      <c r="D60" s="495"/>
      <c r="E60" s="495"/>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495" t="s">
        <v>159</v>
      </c>
      <c r="B89" s="495"/>
      <c r="C89" s="495"/>
      <c r="D89" s="495"/>
      <c r="E89" s="495"/>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495" t="s">
        <v>160</v>
      </c>
      <c r="B98" s="495"/>
      <c r="C98" s="495"/>
      <c r="D98" s="495"/>
      <c r="E98" s="495"/>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495" t="s">
        <v>162</v>
      </c>
      <c r="B109" s="495"/>
      <c r="C109" s="495"/>
      <c r="D109" s="495"/>
      <c r="E109" s="495"/>
    </row>
    <row r="110" spans="1:5" ht="15.75" thickBot="1" x14ac:dyDescent="0.3"/>
    <row r="111" spans="1:5" ht="15.75" thickBot="1" x14ac:dyDescent="0.3">
      <c r="A111" s="9">
        <f>A122</f>
        <v>0.20481927710843381</v>
      </c>
      <c r="B111" t="s">
        <v>380</v>
      </c>
    </row>
    <row r="113" spans="1:12" x14ac:dyDescent="0.25">
      <c r="A113" s="495" t="s">
        <v>161</v>
      </c>
      <c r="B113" s="495"/>
      <c r="C113" s="495"/>
      <c r="D113" s="495"/>
      <c r="E113" s="495"/>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495" t="s">
        <v>381</v>
      </c>
      <c r="B124" s="495"/>
      <c r="C124" s="495"/>
      <c r="D124" s="495"/>
      <c r="E124" s="495"/>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495" t="s">
        <v>100</v>
      </c>
      <c r="B134" s="495"/>
      <c r="C134" s="495"/>
      <c r="D134" s="495"/>
      <c r="E134" s="495"/>
    </row>
    <row r="135" spans="1:12" x14ac:dyDescent="0.25">
      <c r="A135" s="16" t="s">
        <v>398</v>
      </c>
      <c r="B135" s="17"/>
      <c r="C135" s="17"/>
      <c r="D135" s="17"/>
      <c r="E135" s="17"/>
      <c r="F135" s="17"/>
      <c r="G135" s="17"/>
    </row>
    <row r="136" spans="1:12" ht="15.75" x14ac:dyDescent="0.3">
      <c r="A136" s="18"/>
      <c r="B136" s="498" t="s">
        <v>399</v>
      </c>
      <c r="C136" s="499"/>
      <c r="D136" s="499"/>
      <c r="E136" s="500"/>
      <c r="F136" s="17"/>
      <c r="G136" s="17"/>
    </row>
    <row r="137" spans="1:12" ht="15.75" x14ac:dyDescent="0.3">
      <c r="A137" s="19"/>
      <c r="B137" s="498" t="s">
        <v>400</v>
      </c>
      <c r="C137" s="500"/>
      <c r="D137" s="498" t="s">
        <v>401</v>
      </c>
      <c r="E137" s="500"/>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495" t="s">
        <v>165</v>
      </c>
      <c r="B165" s="495"/>
      <c r="C165" s="495"/>
      <c r="D165" s="495"/>
      <c r="E165" s="495"/>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495" t="s">
        <v>388</v>
      </c>
      <c r="B169" s="495"/>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495" t="s">
        <v>172</v>
      </c>
      <c r="B174" s="495"/>
      <c r="C174" s="495"/>
      <c r="D174" s="495"/>
      <c r="E174" s="495"/>
    </row>
    <row r="175" spans="1:7" ht="15.75" thickBot="1" x14ac:dyDescent="0.3">
      <c r="A175" t="s">
        <v>397</v>
      </c>
      <c r="B175" s="35">
        <v>0.1246</v>
      </c>
    </row>
    <row r="176" spans="1:7" ht="15.75" thickBot="1" x14ac:dyDescent="0.3">
      <c r="A176" t="s">
        <v>393</v>
      </c>
      <c r="B176" s="34">
        <f>1-B175</f>
        <v>0.87539999999999996</v>
      </c>
    </row>
    <row r="178" spans="1:5" x14ac:dyDescent="0.25">
      <c r="A178" s="495" t="s">
        <v>168</v>
      </c>
      <c r="B178" s="495"/>
      <c r="C178" s="495"/>
      <c r="D178" s="495"/>
      <c r="E178" s="495"/>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495" t="s">
        <v>170</v>
      </c>
      <c r="B183" s="495"/>
      <c r="C183" s="495"/>
      <c r="D183" s="495"/>
      <c r="E183" s="495"/>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495" t="s">
        <v>182</v>
      </c>
      <c r="B191" s="495"/>
      <c r="C191" s="495"/>
      <c r="D191" s="495"/>
      <c r="E191" s="495"/>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497" t="s">
        <v>2972</v>
      </c>
      <c r="C201" s="497"/>
      <c r="D201" s="497"/>
      <c r="E201" s="497"/>
      <c r="F201" s="497"/>
      <c r="G201" s="497"/>
      <c r="H201" s="497"/>
      <c r="I201" s="497"/>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497" t="s">
        <v>2972</v>
      </c>
      <c r="C209" s="497"/>
      <c r="D209" s="497"/>
      <c r="E209" s="497"/>
      <c r="F209" s="497"/>
      <c r="G209" s="497"/>
      <c r="H209" s="497"/>
      <c r="I209" s="497"/>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497" t="s">
        <v>2972</v>
      </c>
      <c r="C217" s="497"/>
      <c r="D217" s="497"/>
      <c r="E217" s="497"/>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2026-09-08T17:40:56Z</dcterms:modified>
</cp:coreProperties>
</file>